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BACKUP\economiche\51 I.T.P\2022\"/>
    </mc:Choice>
  </mc:AlternateContent>
  <bookViews>
    <workbookView xWindow="0" yWindow="0" windowWidth="28800" windowHeight="12330" activeTab="2"/>
  </bookViews>
  <sheets>
    <sheet name="ENTE ANNO 2022" sheetId="3" r:id="rId1"/>
    <sheet name="REGIONE ANNO 2022" sheetId="1" r:id="rId2"/>
    <sheet name="RIEPILOGO" sheetId="2" r:id="rId3"/>
  </sheets>
  <externalReferences>
    <externalReference r:id="rId4"/>
  </externalReferences>
  <definedNames>
    <definedName name="_xlnm._FilterDatabase" localSheetId="0" hidden="1">'ENTE ANNO 2022'!$A$2:$P$3565</definedName>
    <definedName name="_xlnm._FilterDatabase" localSheetId="1" hidden="1">'REGIONE ANNO 2022'!$A$1:$N$14863</definedName>
  </definedNames>
  <calcPr calcId="162913"/>
</workbook>
</file>

<file path=xl/calcChain.xml><?xml version="1.0" encoding="utf-8"?>
<calcChain xmlns="http://schemas.openxmlformats.org/spreadsheetml/2006/main">
  <c r="G18" i="2" l="1"/>
  <c r="D19" i="2"/>
  <c r="D18" i="2"/>
  <c r="G14" i="2"/>
  <c r="D15" i="2"/>
  <c r="D14" i="2"/>
  <c r="G10" i="2"/>
  <c r="D11" i="2"/>
  <c r="D10" i="2"/>
  <c r="O3564" i="3"/>
  <c r="O3565" i="3" s="1"/>
  <c r="L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V3512" i="3"/>
  <c r="S3512" i="3"/>
  <c r="V3513" i="3" s="1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R3055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N14865" i="1" l="1"/>
  <c r="K14864" i="1"/>
  <c r="N14864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2" i="1"/>
</calcChain>
</file>

<file path=xl/sharedStrings.xml><?xml version="1.0" encoding="utf-8"?>
<sst xmlns="http://schemas.openxmlformats.org/spreadsheetml/2006/main" count="65247" uniqueCount="10134">
  <si>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</si>
  <si>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</si>
  <si>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</si>
  <si>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</si>
  <si>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</si>
  <si>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</si>
  <si>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</si>
  <si>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</si>
  <si>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</si>
  <si>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</si>
  <si>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</si>
  <si>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</si>
  <si>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</si>
  <si>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</si>
  <si>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IFO_058</t>
  </si>
  <si>
    <t>QL8R3J</t>
  </si>
  <si>
    <t>TECHNOPROJECT SRL</t>
  </si>
  <si>
    <t>FATTPA 3_22</t>
  </si>
  <si>
    <t>FATTPA 4_22</t>
  </si>
  <si>
    <t>FATTPA 7_22</t>
  </si>
  <si>
    <t>QRLULC</t>
  </si>
  <si>
    <t>IGEA SPA</t>
  </si>
  <si>
    <t>IT00121VPA00350</t>
  </si>
  <si>
    <t>KG PARTNERS srl</t>
  </si>
  <si>
    <t>PA/16</t>
  </si>
  <si>
    <t>KARREL HEALTH SOLUTIONS SRL</t>
  </si>
  <si>
    <t>PETRUZZI GERARDO</t>
  </si>
  <si>
    <t>PTRGRD86L28F104H</t>
  </si>
  <si>
    <t>Abbott S.r.l</t>
  </si>
  <si>
    <t>S21F051459</t>
  </si>
  <si>
    <t>S21F051749</t>
  </si>
  <si>
    <t>PA/20</t>
  </si>
  <si>
    <t>Vola SPA</t>
  </si>
  <si>
    <t>174/2021/00</t>
  </si>
  <si>
    <t>S22F000774</t>
  </si>
  <si>
    <t>PA/01</t>
  </si>
  <si>
    <t>PA/02</t>
  </si>
  <si>
    <t>PA/03</t>
  </si>
  <si>
    <t>THERMO FISHER SCIENTIFIC MILANO SRL</t>
  </si>
  <si>
    <t>SEBIA ITALIA S.R.L.</t>
  </si>
  <si>
    <t>130/S</t>
  </si>
  <si>
    <t>129/S</t>
  </si>
  <si>
    <t>Phoenix Biolife Science</t>
  </si>
  <si>
    <t>FPA 2/22</t>
  </si>
  <si>
    <t>FPA 3/22</t>
  </si>
  <si>
    <t>FPA 5/22</t>
  </si>
  <si>
    <t>S22F007627</t>
  </si>
  <si>
    <t>AIFM SERVIZI SRL</t>
  </si>
  <si>
    <t>S22F008616</t>
  </si>
  <si>
    <t>FPA 6/22</t>
  </si>
  <si>
    <t>S22F015433</t>
  </si>
  <si>
    <t>AZIENDA SANITARIA LOCALE ROMA 2</t>
  </si>
  <si>
    <t>FE/2022/184</t>
  </si>
  <si>
    <t>PA/07</t>
  </si>
  <si>
    <t>FPA 22/22</t>
  </si>
  <si>
    <t>Mir Medical International Research Spa</t>
  </si>
  <si>
    <t>ABBOTT S.R.L.</t>
  </si>
  <si>
    <t>S22F024992</t>
  </si>
  <si>
    <t>PA/08</t>
  </si>
  <si>
    <t>PA/09</t>
  </si>
  <si>
    <t>RD SISTEMI SRL</t>
  </si>
  <si>
    <t>FPA 14/22</t>
  </si>
  <si>
    <t>UFWFGB</t>
  </si>
  <si>
    <t>MALLINCKRODT ITALIA SPA</t>
  </si>
  <si>
    <t>BARZANO' &amp; ZANARDO ROMA S.P.A.</t>
  </si>
  <si>
    <t>F00001732</t>
  </si>
  <si>
    <t>OLYMPUS ITALIA S.R.L.</t>
  </si>
  <si>
    <t>Olivetti S.p.A.</t>
  </si>
  <si>
    <t>A20020171000004449</t>
  </si>
  <si>
    <t>A20020171000017181</t>
  </si>
  <si>
    <t>MSD Italia S.r.l.</t>
  </si>
  <si>
    <t>ACOM ADVANCED CENTER ONCOLOGY MACERATA SRL</t>
  </si>
  <si>
    <t>Medtronic Italia S.p.A.</t>
  </si>
  <si>
    <t>EUROCLONE S.P.A</t>
  </si>
  <si>
    <t>006158-0CPAPA</t>
  </si>
  <si>
    <t>BIO-RAD LABORATORIES S.R.L.</t>
  </si>
  <si>
    <t>MEDITALIA SAS IMPORT/EXPORT</t>
  </si>
  <si>
    <t>Crinali S.r.l.</t>
  </si>
  <si>
    <t>77/19/PA</t>
  </si>
  <si>
    <t>UNIVERSITA' CAMPUS BIO-MEDICO DI ROMA</t>
  </si>
  <si>
    <t>132/16</t>
  </si>
  <si>
    <t>24/20/PA</t>
  </si>
  <si>
    <t>OPERA SERVIZI SRL</t>
  </si>
  <si>
    <t>024SPA</t>
  </si>
  <si>
    <t>2389/S</t>
  </si>
  <si>
    <t>ACRAF S.p.A. AZIENDE CHIMICHE RIUNITE ANGELINI FRANCESCO</t>
  </si>
  <si>
    <t>ONEWORLD ACCURACY ITALIA SRL</t>
  </si>
  <si>
    <t>2020-EP-016</t>
  </si>
  <si>
    <t>Bio-Techne s.r.l.</t>
  </si>
  <si>
    <t>VND2002612</t>
  </si>
  <si>
    <t>Soluzione Ufficio S.R.L.</t>
  </si>
  <si>
    <t>932/E</t>
  </si>
  <si>
    <t>Studio Legale Associato Mereu - Gentile</t>
  </si>
  <si>
    <t>FE/91/2020</t>
  </si>
  <si>
    <t>Merck Life Science S.r.l.</t>
  </si>
  <si>
    <t>SOCIETA' PER IL POLO TECNOLOGICO INDUSTRIALE ROMANO SPA</t>
  </si>
  <si>
    <t>ELETTROBIOCHIMICA S. r. l.</t>
  </si>
  <si>
    <t>01/1329</t>
  </si>
  <si>
    <t>Fresenius Kabi Italia S.r.l.</t>
  </si>
  <si>
    <t>BECTON DICKINSON ITALIA SPA</t>
  </si>
  <si>
    <t>FE/2021/12</t>
  </si>
  <si>
    <t>ViiV Healthcare S.r.l Unipersonale</t>
  </si>
  <si>
    <t>Promega Italia Srl a socio unico SRL</t>
  </si>
  <si>
    <t>Protex Italia srl</t>
  </si>
  <si>
    <t>5/PA</t>
  </si>
  <si>
    <t>BFG ITALIA SRL</t>
  </si>
  <si>
    <t>G F X SRL</t>
  </si>
  <si>
    <t>184/2021</t>
  </si>
  <si>
    <t>SAPIO LIFE S.r.l.</t>
  </si>
  <si>
    <t>Sandoz S.p.A. - Origgio</t>
  </si>
  <si>
    <t>RECORDATI RARE DISEASES ITALY SRL</t>
  </si>
  <si>
    <t>BAXTER S.P.A.</t>
  </si>
  <si>
    <t>14/PA</t>
  </si>
  <si>
    <t>Russo Maria Rosaria</t>
  </si>
  <si>
    <t>RSSMRS52C42G535K</t>
  </si>
  <si>
    <t>44/003</t>
  </si>
  <si>
    <t>Mylan Italia Srl</t>
  </si>
  <si>
    <t>Boston Scientific SpA (Italy)</t>
  </si>
  <si>
    <t>45/003</t>
  </si>
  <si>
    <t>46/003</t>
  </si>
  <si>
    <t>Grunenthal Italia S.r.l.</t>
  </si>
  <si>
    <t>ANTONIO STANIZZI</t>
  </si>
  <si>
    <t>STNNTN55E03C352O</t>
  </si>
  <si>
    <t>FPA 2/21</t>
  </si>
  <si>
    <t>FPA 6/21</t>
  </si>
  <si>
    <t>FPA 7/21</t>
  </si>
  <si>
    <t>FPA 8/21</t>
  </si>
  <si>
    <t>FPA 9/21</t>
  </si>
  <si>
    <t>FPA 10/21</t>
  </si>
  <si>
    <t>FPA 12/21</t>
  </si>
  <si>
    <t>FPA 13/21</t>
  </si>
  <si>
    <t>FPA 14/21</t>
  </si>
  <si>
    <t>FPA 15/21</t>
  </si>
  <si>
    <t>FPA 16/21</t>
  </si>
  <si>
    <t>FPA 18/21</t>
  </si>
  <si>
    <t>FPA 20/21</t>
  </si>
  <si>
    <t>MONICO SPA</t>
  </si>
  <si>
    <t>Paragallo Fabrizio</t>
  </si>
  <si>
    <t>PRGFRZ65R07H501I</t>
  </si>
  <si>
    <t>20/2021/FE</t>
  </si>
  <si>
    <t>Instrumentation Laboratory S.p.A.</t>
  </si>
  <si>
    <t>FPA 22/21</t>
  </si>
  <si>
    <t>FPA 23/21</t>
  </si>
  <si>
    <t>FPA 24/21</t>
  </si>
  <si>
    <t>FPA 25/21</t>
  </si>
  <si>
    <t>FPA 26/21</t>
  </si>
  <si>
    <t>FPA 27/21</t>
  </si>
  <si>
    <t>FPA 28/21</t>
  </si>
  <si>
    <t>FPA 29/21</t>
  </si>
  <si>
    <t>FPA 30/21</t>
  </si>
  <si>
    <t>FPA 31/21</t>
  </si>
  <si>
    <t>FPA 32/21</t>
  </si>
  <si>
    <t>FPA 33/21</t>
  </si>
  <si>
    <t>FPA 34/21</t>
  </si>
  <si>
    <t>54/003</t>
  </si>
  <si>
    <t>IPSEN Spa</t>
  </si>
  <si>
    <t>Roche Diagnostics S.p.A.</t>
  </si>
  <si>
    <t>FE/31/2021</t>
  </si>
  <si>
    <t>URGO MEDICAL ITALIA S.R.L.</t>
  </si>
  <si>
    <t>259/PA</t>
  </si>
  <si>
    <t>Teofarma Srl</t>
  </si>
  <si>
    <t>H.S. HOSPITAL SERVICE S.p.A.</t>
  </si>
  <si>
    <t>11288/V2</t>
  </si>
  <si>
    <t>01/530</t>
  </si>
  <si>
    <t>25/PA</t>
  </si>
  <si>
    <t>PENITENTI GABRIELE</t>
  </si>
  <si>
    <t>PNTGRL46T14A866E</t>
  </si>
  <si>
    <t>CAIR ITALIA SRL</t>
  </si>
  <si>
    <t>01/643</t>
  </si>
  <si>
    <t>NACATUR INTERNATIONAL IMPORT EXPORT SRL</t>
  </si>
  <si>
    <t>3742/PA</t>
  </si>
  <si>
    <t>KYOCERA Document Solutions Italia S.p.A.</t>
  </si>
  <si>
    <t>Alfasigma S.p.A.</t>
  </si>
  <si>
    <t>M.G. LORENZATTO S.R.L.</t>
  </si>
  <si>
    <t>V4-1473</t>
  </si>
  <si>
    <t>89/003</t>
  </si>
  <si>
    <t>LIFE TECHNOLOGIES ITALIA -Fil Life Technologies Europe BV</t>
  </si>
  <si>
    <t>31/PA</t>
  </si>
  <si>
    <t>Smiths Medical Italia S.r.l.</t>
  </si>
  <si>
    <t>26/PA</t>
  </si>
  <si>
    <t>GI.PI.GI SAS DI GIRIBALDI GIOVANNI</t>
  </si>
  <si>
    <t>Janssen-Cilag, SpA</t>
  </si>
  <si>
    <t>ALIFAX S.R.L.</t>
  </si>
  <si>
    <t>2953/4</t>
  </si>
  <si>
    <t>2952/4</t>
  </si>
  <si>
    <t>2957/4</t>
  </si>
  <si>
    <t>2954/4</t>
  </si>
  <si>
    <t>2955/4</t>
  </si>
  <si>
    <t>2956/4</t>
  </si>
  <si>
    <t>FE/39/2021</t>
  </si>
  <si>
    <t>Immucor Italia Spa</t>
  </si>
  <si>
    <t>350_460_21003836</t>
  </si>
  <si>
    <t>GE Medical Systems Italia S.p.A.</t>
  </si>
  <si>
    <t>B2001152-021</t>
  </si>
  <si>
    <t>CODIFI SRL CONSORZIO STABILE PER LA DISTRIBUZIONE</t>
  </si>
  <si>
    <t>MEDIVAL S.R.L.</t>
  </si>
  <si>
    <t>KALTEK S.R.L.</t>
  </si>
  <si>
    <t>21/100/002732</t>
  </si>
  <si>
    <t>SURGIKA S.R.L.</t>
  </si>
  <si>
    <t>40/PA</t>
  </si>
  <si>
    <t>Cook Italia S.r.l.</t>
  </si>
  <si>
    <t>DIAGNOSTIC PROJECT Srl</t>
  </si>
  <si>
    <t>IT00121VPA00242</t>
  </si>
  <si>
    <t>GlaxoSmithKline S.p.A. Unipersonale</t>
  </si>
  <si>
    <t>BIOINDUSTRIA L.I.M. SPA</t>
  </si>
  <si>
    <t>Roche SpA Unipersonale</t>
  </si>
  <si>
    <t>V4-1911</t>
  </si>
  <si>
    <t>3861/4</t>
  </si>
  <si>
    <t>3859/4</t>
  </si>
  <si>
    <t>3860/4</t>
  </si>
  <si>
    <t>MDHealthCare S.r.l.</t>
  </si>
  <si>
    <t>115/PA-21</t>
  </si>
  <si>
    <t>3948/4</t>
  </si>
  <si>
    <t>3947/4</t>
  </si>
  <si>
    <t>3949/4</t>
  </si>
  <si>
    <t>Haemonetics Italia S.r.l.</t>
  </si>
  <si>
    <t>AstraZeneca S.p.A.</t>
  </si>
  <si>
    <t>PHARMAMAR</t>
  </si>
  <si>
    <t>Cardinal Health Italy 509 Srl</t>
  </si>
  <si>
    <t>NUOVA FARMEC S.R.L.</t>
  </si>
  <si>
    <t>S1/006671</t>
  </si>
  <si>
    <t>B2001639-021</t>
  </si>
  <si>
    <t>350_460_21004950</t>
  </si>
  <si>
    <t>Net4market - CSAmed srl</t>
  </si>
  <si>
    <t>DIATECH PHARMACOGENETICS SRL</t>
  </si>
  <si>
    <t>1163/PA</t>
  </si>
  <si>
    <t>Bayer S.p.A.</t>
  </si>
  <si>
    <t>870D090167</t>
  </si>
  <si>
    <t>INVENTIS S.R.L.</t>
  </si>
  <si>
    <t>INV-IT00121-00176-03</t>
  </si>
  <si>
    <t>HORIBA ABX SAS Societe par Actions Simplifiee</t>
  </si>
  <si>
    <t>Bruker Italia Srl</t>
  </si>
  <si>
    <t>50/PA</t>
  </si>
  <si>
    <t>21/100/003491</t>
  </si>
  <si>
    <t>S1/007961</t>
  </si>
  <si>
    <t>350_460_21005365</t>
  </si>
  <si>
    <t>CURIUM ITALY S.R.L.</t>
  </si>
  <si>
    <t>21013167/EI</t>
  </si>
  <si>
    <t>Converge S.p.A.</t>
  </si>
  <si>
    <t>CARLO ERBA REAGENTS SRL</t>
  </si>
  <si>
    <t>CROCE ROSSA ITALIANA - COMITATO AREA METROPOLITANA</t>
  </si>
  <si>
    <t>426A2</t>
  </si>
  <si>
    <t>13186/V2</t>
  </si>
  <si>
    <t>B2001860-021</t>
  </si>
  <si>
    <t>B. Braun Milano S.p.A.</t>
  </si>
  <si>
    <t>13364/V2</t>
  </si>
  <si>
    <t>13365/V2</t>
  </si>
  <si>
    <t>A.T.H. ATTREZZATURE OSPEDALIERE SRL</t>
  </si>
  <si>
    <t>VODEN MEDICAL INSTRUMENTS S.P.A.</t>
  </si>
  <si>
    <t>1487/P</t>
  </si>
  <si>
    <t>Servizi Nucleari snc</t>
  </si>
  <si>
    <t>FATTPA 12_21</t>
  </si>
  <si>
    <t>EY S.p.A.</t>
  </si>
  <si>
    <t>IT91ICB2016864</t>
  </si>
  <si>
    <t>CASA GENERALIZIA DELL'ORDINE OSPEDALIERO DI SAN GIOVANNI DI DIO FATEBENEFRATELLI</t>
  </si>
  <si>
    <t>HOLOGIC ITALIA S.r.l.</t>
  </si>
  <si>
    <t>STUDIO LEGALE TUZZA ASSOCIAZIONE PROFESSIONALE</t>
  </si>
  <si>
    <t>FPA 21/21</t>
  </si>
  <si>
    <t>BUHLMANN Italia S.r.l.</t>
  </si>
  <si>
    <t>QIAGEN S.r.l.</t>
  </si>
  <si>
    <t>21014987/EI</t>
  </si>
  <si>
    <t>Leica Microsystems S.r.l.</t>
  </si>
  <si>
    <t>B2002005-021</t>
  </si>
  <si>
    <t>277/003</t>
  </si>
  <si>
    <t>350_460_21006586</t>
  </si>
  <si>
    <t>LEO PHARMA SPA</t>
  </si>
  <si>
    <t>V4-2915</t>
  </si>
  <si>
    <t>63/PA</t>
  </si>
  <si>
    <t>65/PA</t>
  </si>
  <si>
    <t>3.M.C. spa</t>
  </si>
  <si>
    <t>CHRISMA SRL</t>
  </si>
  <si>
    <t>Azienda USL di Reggio Emilia</t>
  </si>
  <si>
    <t>315/202</t>
  </si>
  <si>
    <t>ICU Medical Europe s.r.l.</t>
  </si>
  <si>
    <t>Johnson &amp; Johnson Medical Spa</t>
  </si>
  <si>
    <t>V4-3112</t>
  </si>
  <si>
    <t>Azienda ospedaliero-universitaria Sant'Andrea</t>
  </si>
  <si>
    <t>IPA/2021/43</t>
  </si>
  <si>
    <t>IPA/2021/40</t>
  </si>
  <si>
    <t>6073/4</t>
  </si>
  <si>
    <t>6072/4</t>
  </si>
  <si>
    <t>6071/4</t>
  </si>
  <si>
    <t>6138/4</t>
  </si>
  <si>
    <t>6140/4</t>
  </si>
  <si>
    <t>6139/4</t>
  </si>
  <si>
    <t>B2002452-021</t>
  </si>
  <si>
    <t>350_460_21007515</t>
  </si>
  <si>
    <t>S21F038603</t>
  </si>
  <si>
    <t>Novartis Farma S.p.A</t>
  </si>
  <si>
    <t>ALSE MEDICA S.r.l. Unipersonale</t>
  </si>
  <si>
    <t>3122/00</t>
  </si>
  <si>
    <t>3124/00</t>
  </si>
  <si>
    <t>TVS SRL</t>
  </si>
  <si>
    <t>1847/PA</t>
  </si>
  <si>
    <t>A.P.M SRL AZIENDA PRODOTTI MEDICALI</t>
  </si>
  <si>
    <t>VP  000684</t>
  </si>
  <si>
    <t>6181/4</t>
  </si>
  <si>
    <t>01/1481</t>
  </si>
  <si>
    <t>DAVI MEDICA SRL</t>
  </si>
  <si>
    <t>Molnlycke Health Care s.r.l.</t>
  </si>
  <si>
    <t>BIOMED DEVICE S.R.L.</t>
  </si>
  <si>
    <t>202/PA</t>
  </si>
  <si>
    <t>199/PA</t>
  </si>
  <si>
    <t>ELI LILLY ITALIA S.P.A. Gruppo Eli Lilly and Company</t>
  </si>
  <si>
    <t>Markas Srl</t>
  </si>
  <si>
    <t>21V3009473</t>
  </si>
  <si>
    <t>86/16</t>
  </si>
  <si>
    <t>S.I.A.L. SRL</t>
  </si>
  <si>
    <t>6476/PASP</t>
  </si>
  <si>
    <t>6474/PASP</t>
  </si>
  <si>
    <t>HIKMA ITALIA S.P.A.</t>
  </si>
  <si>
    <t>IBP21PA-0011952</t>
  </si>
  <si>
    <t>GM. MEDICA SRL</t>
  </si>
  <si>
    <t>FT135 PA</t>
  </si>
  <si>
    <t>21018648/EI</t>
  </si>
  <si>
    <t>72/PA</t>
  </si>
  <si>
    <t>GRUPPO SERVIZI ASSOCIATI SPA S.U.</t>
  </si>
  <si>
    <t>V070012105596</t>
  </si>
  <si>
    <t>ISTITUTO GENTILI SRL</t>
  </si>
  <si>
    <t>TILLOMED ITALIA S.R.L.</t>
  </si>
  <si>
    <t>5606/PA</t>
  </si>
  <si>
    <t>Boehringer Ingelheim Italia S.p.A.</t>
  </si>
  <si>
    <t>AbbVie S.r.l. a Socio Unico</t>
  </si>
  <si>
    <t>TIM  S.p.A.</t>
  </si>
  <si>
    <t>336/202</t>
  </si>
  <si>
    <t>D.I.D. DIAGNOSTIC INT.DISTRIB.SPA</t>
  </si>
  <si>
    <t>E04513</t>
  </si>
  <si>
    <t>Bracco Imaging Italia Srl</t>
  </si>
  <si>
    <t>PA 17</t>
  </si>
  <si>
    <t>CONGREGAZIONE DELLE SUORE OSPEDALIERE DELLA MISERICORDIA</t>
  </si>
  <si>
    <t>1021/2021</t>
  </si>
  <si>
    <t>345/003</t>
  </si>
  <si>
    <t>870D144048</t>
  </si>
  <si>
    <t>ESSEPI S.R.L</t>
  </si>
  <si>
    <t>1525/2021</t>
  </si>
  <si>
    <t>SCM MEDICAL SRL</t>
  </si>
  <si>
    <t>Techdow Pharma Italy S.R.L</t>
  </si>
  <si>
    <t>F.A.S.E. s.r.l. - (P.I./C.F.: 03578710729)</t>
  </si>
  <si>
    <t>A4777</t>
  </si>
  <si>
    <t>Deas S.r.l</t>
  </si>
  <si>
    <t>2021-VP-0002424</t>
  </si>
  <si>
    <t>Atos Medical Srl</t>
  </si>
  <si>
    <t>MEDIMAR SRL</t>
  </si>
  <si>
    <t>Alnylam Italy Srl</t>
  </si>
  <si>
    <t>870D144766</t>
  </si>
  <si>
    <t>ASL ROMA 1 -  ALL</t>
  </si>
  <si>
    <t>H.D. HEALTH DEFENCE S.R.L.</t>
  </si>
  <si>
    <t>1308/PA</t>
  </si>
  <si>
    <t>VINCAL S.R.L.</t>
  </si>
  <si>
    <t>DIFA COOPER S.P.A.</t>
  </si>
  <si>
    <t>13245/ST</t>
  </si>
  <si>
    <t>21019077/EI</t>
  </si>
  <si>
    <t>21019477/EI</t>
  </si>
  <si>
    <t>21019767/EI</t>
  </si>
  <si>
    <t>PUBBLIGARE MANAGEMENT SRL</t>
  </si>
  <si>
    <t>714/2021/PA</t>
  </si>
  <si>
    <t>350_460_21008495</t>
  </si>
  <si>
    <t>B2002670-021</t>
  </si>
  <si>
    <t>EUPHORBIA S.R.L. SOCIETA' BENEFIT</t>
  </si>
  <si>
    <t>60 PA</t>
  </si>
  <si>
    <t>SYNOPO S.R.L.</t>
  </si>
  <si>
    <t>218/PA</t>
  </si>
  <si>
    <t>601A2</t>
  </si>
  <si>
    <t>01/1609</t>
  </si>
  <si>
    <t>2075/PA</t>
  </si>
  <si>
    <t>V4-3529</t>
  </si>
  <si>
    <t>V4-3528</t>
  </si>
  <si>
    <t>3M Italia srl</t>
  </si>
  <si>
    <t>Zentiva Italia SRL</t>
  </si>
  <si>
    <t>LIOFILCHEM SRL</t>
  </si>
  <si>
    <t>2021-FTEL-0003446</t>
  </si>
  <si>
    <t>SECURITY SYSTEM DI MONICA GARNIER</t>
  </si>
  <si>
    <t>GRNMNC67C64H501S</t>
  </si>
  <si>
    <t>WELCOME PHARMA</t>
  </si>
  <si>
    <t>388/VP</t>
  </si>
  <si>
    <t>ARTIGLASS Srl</t>
  </si>
  <si>
    <t>S1330</t>
  </si>
  <si>
    <t>S1329</t>
  </si>
  <si>
    <t>01/1697</t>
  </si>
  <si>
    <t>DR REDDY'S SRL</t>
  </si>
  <si>
    <t>3174/PA</t>
  </si>
  <si>
    <t>BIOTRONIK Italia S.p.A.</t>
  </si>
  <si>
    <t>Grifols Italia S.p.a</t>
  </si>
  <si>
    <t>TECNICA MP S.R.L.</t>
  </si>
  <si>
    <t>Biomedica Italia S.r.l.</t>
  </si>
  <si>
    <t>V2103052</t>
  </si>
  <si>
    <t>V2103051</t>
  </si>
  <si>
    <t>V2103036</t>
  </si>
  <si>
    <t>TEBU-BIO SRL A SOCIO UNICO</t>
  </si>
  <si>
    <t>ITPA2100315</t>
  </si>
  <si>
    <t>1384/PA</t>
  </si>
  <si>
    <t>FULLCRO SRL</t>
  </si>
  <si>
    <t>DIVISOZERO S.r.l.</t>
  </si>
  <si>
    <t>710/EL</t>
  </si>
  <si>
    <t>Training Health Emergency &amp; Services s.a.s.</t>
  </si>
  <si>
    <t>Illumina Italy S.r.l.</t>
  </si>
  <si>
    <t>GE Healthcare S.r.l.</t>
  </si>
  <si>
    <t>Clinisciences Srl unipersonale</t>
  </si>
  <si>
    <t>InfraTec S.r.l. - Societ Benefit</t>
  </si>
  <si>
    <t>494/PA</t>
  </si>
  <si>
    <t>FASTWEB SpA</t>
  </si>
  <si>
    <t>PAE0041666</t>
  </si>
  <si>
    <t>7358/PASP</t>
  </si>
  <si>
    <t>Life Technologies Italia</t>
  </si>
  <si>
    <t>1026/2021</t>
  </si>
  <si>
    <t>83/PA</t>
  </si>
  <si>
    <t>SUN PHARMA ITALIA SRL</t>
  </si>
  <si>
    <t>ERNESTO INVERNIZZI S.P.A.</t>
  </si>
  <si>
    <t>CARL ZEISS SPA</t>
  </si>
  <si>
    <t>VIFOR PHARMA ITALIA</t>
  </si>
  <si>
    <t>55/PA</t>
  </si>
  <si>
    <t>ITPA2100326</t>
  </si>
  <si>
    <t>Polytech Health And Aesthetics Italia srl</t>
  </si>
  <si>
    <t>21-09878</t>
  </si>
  <si>
    <t>21-09877</t>
  </si>
  <si>
    <t>TEMA RICERCA SRL</t>
  </si>
  <si>
    <t>4543/00</t>
  </si>
  <si>
    <t>SERVIZI DIAGNOSTICI SRL</t>
  </si>
  <si>
    <t>1548/PA</t>
  </si>
  <si>
    <t>INNOVAMEDICA S.P.A.</t>
  </si>
  <si>
    <t>010555-PA</t>
  </si>
  <si>
    <t>Terumo Italia S.r.l. Unipersonale</t>
  </si>
  <si>
    <t>HERA COMM S.p.A.</t>
  </si>
  <si>
    <t>HIGH - TECH SCREW S.R.L.</t>
  </si>
  <si>
    <t>2344/F</t>
  </si>
  <si>
    <t>2372/F</t>
  </si>
  <si>
    <t>MINIGRAF DI PEZZUTO COSIMO COSTANTINO</t>
  </si>
  <si>
    <t>PZZCMC58R30B506F</t>
  </si>
  <si>
    <t>PA812</t>
  </si>
  <si>
    <t>PUBBLIFORMEZ SRL</t>
  </si>
  <si>
    <t>IMMAGINI &amp; TECNOLOGIE S.R.L.S.</t>
  </si>
  <si>
    <t>Consortium GARR</t>
  </si>
  <si>
    <t>3281/PA</t>
  </si>
  <si>
    <t>Italpol Servizi Fiduciari S.r.l.</t>
  </si>
  <si>
    <t>VIGEO SRL</t>
  </si>
  <si>
    <t>1853-P</t>
  </si>
  <si>
    <t>S1414</t>
  </si>
  <si>
    <t>NUTRISENS ITALIA S.R.L.</t>
  </si>
  <si>
    <t>Eppendorf  s.r.l.</t>
  </si>
  <si>
    <t>EFFEBI HOSPITAL S.R.L.</t>
  </si>
  <si>
    <t>1245/2021</t>
  </si>
  <si>
    <t>S.M.I. TECHNOLOGIES AND CONSULTING SRL</t>
  </si>
  <si>
    <t>EUROIMMUN ITALIA S.R.L. con Socio Unico</t>
  </si>
  <si>
    <t>S3569</t>
  </si>
  <si>
    <t>S.A.L.F S.P.A. LABORATORIO FARMACOLOGICO SOCIO UNICO ANGEL'S SRL</t>
  </si>
  <si>
    <t>768/2021/PA</t>
  </si>
  <si>
    <t>GIA.MA S.R.L.</t>
  </si>
  <si>
    <t>000209-0CPA</t>
  </si>
  <si>
    <t>000210-0CPA</t>
  </si>
  <si>
    <t>MEGAPHARMA OSPEDALIERA S.R.L.</t>
  </si>
  <si>
    <t>796/PA</t>
  </si>
  <si>
    <t>Universita Studi Roma Tor Vergata - B - Dipartimento di Biologia</t>
  </si>
  <si>
    <t>dip00393-0027/2021</t>
  </si>
  <si>
    <t>VND2105643</t>
  </si>
  <si>
    <t>IPSA S.R.L.</t>
  </si>
  <si>
    <t>6/PA</t>
  </si>
  <si>
    <t>Lohmann &amp; Rauscher s.r.l.</t>
  </si>
  <si>
    <t>Biogen Italia srl</t>
  </si>
  <si>
    <t>Cerismas</t>
  </si>
  <si>
    <t>V070012106362</t>
  </si>
  <si>
    <t>Eurofins Genoma Group Srl a Socio Unico</t>
  </si>
  <si>
    <t>12519/M</t>
  </si>
  <si>
    <t>LGC Standards S.r.L.</t>
  </si>
  <si>
    <t>DIATECH LAB LINE S.R.L.</t>
  </si>
  <si>
    <t>980/PA</t>
  </si>
  <si>
    <t>Applied Medical DistributionEurope BV - Filiale Italiana</t>
  </si>
  <si>
    <t>Medline International Italy srl unip.</t>
  </si>
  <si>
    <t>21PL026582</t>
  </si>
  <si>
    <t>Gilead Sciences S.r.l.</t>
  </si>
  <si>
    <t>Astellas Pharma S.p.A.</t>
  </si>
  <si>
    <t>FIAB S.P.A</t>
  </si>
  <si>
    <t>V90012429</t>
  </si>
  <si>
    <t>69 PA</t>
  </si>
  <si>
    <t>70 PA</t>
  </si>
  <si>
    <t>67 PA</t>
  </si>
  <si>
    <t>68 PA</t>
  </si>
  <si>
    <t>BIO-CELL S.R.L.</t>
  </si>
  <si>
    <t>279/03</t>
  </si>
  <si>
    <t>A.C.M.E SRL</t>
  </si>
  <si>
    <t>ACCORD HEALTHCARE ITALIA S.R.L</t>
  </si>
  <si>
    <t>B2002930-021</t>
  </si>
  <si>
    <t>21022340/EI</t>
  </si>
  <si>
    <t>G.F. ELECTROMEDICS S.R.L.</t>
  </si>
  <si>
    <t>159/SI/2021</t>
  </si>
  <si>
    <t>ECOTECNA S.r.l.</t>
  </si>
  <si>
    <t>3/486</t>
  </si>
  <si>
    <t>350_460_21009455</t>
  </si>
  <si>
    <t>GUERBET S.P.A.</t>
  </si>
  <si>
    <t>21020544/EI</t>
  </si>
  <si>
    <t>238/PA</t>
  </si>
  <si>
    <t>VYGON ITALIA S.r.l.</t>
  </si>
  <si>
    <t>IT00121V0020540</t>
  </si>
  <si>
    <t>EUROMED SRL</t>
  </si>
  <si>
    <t>0320221VPB006912</t>
  </si>
  <si>
    <t>EUROFINS GENOMICS ITALY  S.R.L.</t>
  </si>
  <si>
    <t>PA212039</t>
  </si>
  <si>
    <t>SP.MED. SRL</t>
  </si>
  <si>
    <t>420/03</t>
  </si>
  <si>
    <t>GALDERMA Italia SpA</t>
  </si>
  <si>
    <t>DANONE NUTRICIA S.P.A. SOCIETA BENEFIT</t>
  </si>
  <si>
    <t>MSD ITALIA S.R.L.</t>
  </si>
  <si>
    <t>EG S.p.A.</t>
  </si>
  <si>
    <t>Organon Italia S.r.l.</t>
  </si>
  <si>
    <t>Amgen S.r.l a Socio Unico</t>
  </si>
  <si>
    <t>Bard s.r.l.</t>
  </si>
  <si>
    <t>32115561 XU</t>
  </si>
  <si>
    <t>01/1807</t>
  </si>
  <si>
    <t>ab medica s.p.a.</t>
  </si>
  <si>
    <t>Integra LifeSciences Italy Srl</t>
  </si>
  <si>
    <t>Merck Serono S.p.A.</t>
  </si>
  <si>
    <t>COOPERATIVA SOC. NUOVA SAIR ONLUS</t>
  </si>
  <si>
    <t>353/PAR</t>
  </si>
  <si>
    <t>354/PAR</t>
  </si>
  <si>
    <t>T.AM.CO. - S.R.L.</t>
  </si>
  <si>
    <t>Betamed S.r.l.</t>
  </si>
  <si>
    <t>1010/21</t>
  </si>
  <si>
    <t>1011/21</t>
  </si>
  <si>
    <t>Servier Italia Spa</t>
  </si>
  <si>
    <t>21VPA07913</t>
  </si>
  <si>
    <t>EVER PHARMA ITALIA SRL</t>
  </si>
  <si>
    <t>2502/PA</t>
  </si>
  <si>
    <t>SA.VE.PA. S.R.L.</t>
  </si>
  <si>
    <t>V3 1391/21</t>
  </si>
  <si>
    <t>V3 1416/21</t>
  </si>
  <si>
    <t>6961/PA</t>
  </si>
  <si>
    <t>Eisai S.r.l.</t>
  </si>
  <si>
    <t>V3 1465/21</t>
  </si>
  <si>
    <t>V3 1466/21</t>
  </si>
  <si>
    <t>BIOSIGMA S.P.A.</t>
  </si>
  <si>
    <t>21FS021941</t>
  </si>
  <si>
    <t>21PL026854</t>
  </si>
  <si>
    <t>Vedise Hospital S.p.A.</t>
  </si>
  <si>
    <t>A10999</t>
  </si>
  <si>
    <t>A11000</t>
  </si>
  <si>
    <t>S1485</t>
  </si>
  <si>
    <t>21-10735</t>
  </si>
  <si>
    <t>21-10734</t>
  </si>
  <si>
    <t>NORGINE ITALIA SRL</t>
  </si>
  <si>
    <t>DEDALUS ITALIA SPA</t>
  </si>
  <si>
    <t>DEDE2103179</t>
  </si>
  <si>
    <t>DEDE2103178</t>
  </si>
  <si>
    <t>PELLEGRINI SPA</t>
  </si>
  <si>
    <t>21TP00000406</t>
  </si>
  <si>
    <t>BARZANO` &amp; ZANARDO ROMA S.P.A.</t>
  </si>
  <si>
    <t>IT00121V0021065</t>
  </si>
  <si>
    <t>2021-FTEL-0003838</t>
  </si>
  <si>
    <t>IT00121V0020953</t>
  </si>
  <si>
    <t>PROMO P.A. FONDAZIONE</t>
  </si>
  <si>
    <t>486/02</t>
  </si>
  <si>
    <t>1619/PA</t>
  </si>
  <si>
    <t>V4-4018</t>
  </si>
  <si>
    <t>255/PA</t>
  </si>
  <si>
    <t>15338/V2</t>
  </si>
  <si>
    <t>V90012768</t>
  </si>
  <si>
    <t>SARACENI PIER LUIGI</t>
  </si>
  <si>
    <t>SRCPLG83H08H501H</t>
  </si>
  <si>
    <t>EBSCO INFORMATION SERVICES S.R.L.</t>
  </si>
  <si>
    <t>V4-4042</t>
  </si>
  <si>
    <t>V4-4041</t>
  </si>
  <si>
    <t>Innova Pharma S.p.A.</t>
  </si>
  <si>
    <t>Spa Societ Prodotti Antibiotici SPA</t>
  </si>
  <si>
    <t>CJ00482</t>
  </si>
  <si>
    <t>350_460_21009631</t>
  </si>
  <si>
    <t>KYOWA KIRIN S.R.L. a socio unico</t>
  </si>
  <si>
    <t>7713/C</t>
  </si>
  <si>
    <t>AVAS PHARMACEUTICALS S.R.L.</t>
  </si>
  <si>
    <t>ALMIRALL S.P.A</t>
  </si>
  <si>
    <t>F11939</t>
  </si>
  <si>
    <t>Sanofi S.r.l.</t>
  </si>
  <si>
    <t>GADA Italia S.p.A.</t>
  </si>
  <si>
    <t>Takeda Italia S.p.A. Societ con socio unico</t>
  </si>
  <si>
    <t>Bio Optica Milano S.p.A.</t>
  </si>
  <si>
    <t>21VFN015365</t>
  </si>
  <si>
    <t>21022530/EI</t>
  </si>
  <si>
    <t>21022517/EI</t>
  </si>
  <si>
    <t>21022531/EI</t>
  </si>
  <si>
    <t>21022529/EI</t>
  </si>
  <si>
    <t>21022516/EI</t>
  </si>
  <si>
    <t>21022830/EI</t>
  </si>
  <si>
    <t>21022548/EI</t>
  </si>
  <si>
    <t>21022553/EI</t>
  </si>
  <si>
    <t>21022549/EI</t>
  </si>
  <si>
    <t>21022550/EI</t>
  </si>
  <si>
    <t>21022552/EI</t>
  </si>
  <si>
    <t>21022551/EI</t>
  </si>
  <si>
    <t>21022554/EI</t>
  </si>
  <si>
    <t>21022555/EI</t>
  </si>
  <si>
    <t>21022556/EI</t>
  </si>
  <si>
    <t>21022557/EI</t>
  </si>
  <si>
    <t>21022968/EI</t>
  </si>
  <si>
    <t>D.B.A. Italia Srl</t>
  </si>
  <si>
    <t>3530 PA</t>
  </si>
  <si>
    <t>PRIMA PRINT Srls</t>
  </si>
  <si>
    <t>101/PA</t>
  </si>
  <si>
    <t>75 PA</t>
  </si>
  <si>
    <t>Agfa-Gevaert S.p.A.</t>
  </si>
  <si>
    <t>Diapath S.p.A.</t>
  </si>
  <si>
    <t>350_460_21009679</t>
  </si>
  <si>
    <t>ADVANCED ACCELERATOR APPLICATIONS ITALY, S.r.l.</t>
  </si>
  <si>
    <t>PASI-006771</t>
  </si>
  <si>
    <t>PASI-006798</t>
  </si>
  <si>
    <t>Teva Italia Srl</t>
  </si>
  <si>
    <t>1825/2021</t>
  </si>
  <si>
    <t>01/1841</t>
  </si>
  <si>
    <t>01/1842</t>
  </si>
  <si>
    <t>BETATEX S.P.A.</t>
  </si>
  <si>
    <t>8550/PA</t>
  </si>
  <si>
    <t>Pfizer S.r.l.</t>
  </si>
  <si>
    <t>10666/PA</t>
  </si>
  <si>
    <t>10667/PA</t>
  </si>
  <si>
    <t>10668/PA</t>
  </si>
  <si>
    <t>10669/PA</t>
  </si>
  <si>
    <t>AUROBINDO PHARMA (ITALIA) S.R.L</t>
  </si>
  <si>
    <t>870D164961</t>
  </si>
  <si>
    <t>BENEFIS SRL</t>
  </si>
  <si>
    <t>TECNIFOR SpA</t>
  </si>
  <si>
    <t>RADIUS SRL</t>
  </si>
  <si>
    <t>SOCIETA' ITALIANA BREVETTI S.P.A.</t>
  </si>
  <si>
    <t>SIB900357/2021</t>
  </si>
  <si>
    <t>FARMAC. MED. ART. CHIRUR. FARMAC ZABBAN SPA</t>
  </si>
  <si>
    <t>21/100/006363</t>
  </si>
  <si>
    <t>GENTAUR S.R.L. UNIPERSONALE</t>
  </si>
  <si>
    <t>Devicor Medical Italy Srl</t>
  </si>
  <si>
    <t>LEASYS S.p.A.</t>
  </si>
  <si>
    <t>medac pharma Srl</t>
  </si>
  <si>
    <t>7523/PA</t>
  </si>
  <si>
    <t>7670/PA</t>
  </si>
  <si>
    <t>7420/PA</t>
  </si>
  <si>
    <t>7782/PA</t>
  </si>
  <si>
    <t>7781/PA</t>
  </si>
  <si>
    <t>ATILANGELLA MARIO SRL ECOLOGICA SUD SRL ECOSUMMA SRL</t>
  </si>
  <si>
    <t>L. MOLTENI &amp; C. dei F.lli ALITTI Societ di Esercizio SpA</t>
  </si>
  <si>
    <t>bouchuoa mustapha</t>
  </si>
  <si>
    <t>BCHMTP58C12Z330Y</t>
  </si>
  <si>
    <t>FARMACEUTICA INTERNAZIONALE ITALIANA S.R.L.</t>
  </si>
  <si>
    <t>2021/2088/PA/2375</t>
  </si>
  <si>
    <t>0320221VPB007101</t>
  </si>
  <si>
    <t>0320221VPB007102</t>
  </si>
  <si>
    <t>350_460_21009788</t>
  </si>
  <si>
    <t>350_460_21009789</t>
  </si>
  <si>
    <t>2324/PA</t>
  </si>
  <si>
    <t>2335/PA</t>
  </si>
  <si>
    <t>Bristol-Myers Squibb S.r.l.</t>
  </si>
  <si>
    <t>88/PA</t>
  </si>
  <si>
    <t>21PL027272</t>
  </si>
  <si>
    <t>NESTLE' ITALIANA SPA</t>
  </si>
  <si>
    <t>Celgene S.r.l.</t>
  </si>
  <si>
    <t>Enel Energia S.p.A.</t>
  </si>
  <si>
    <t>CONMED ITALIA S.r.l.</t>
  </si>
  <si>
    <t>21VPA07923</t>
  </si>
  <si>
    <t>EDWARDS LIFESCIENCES ITALIA s.r.l.</t>
  </si>
  <si>
    <t>Teleflex Medical S.r.l.</t>
  </si>
  <si>
    <t>INCYTE BIOSCIENCES ITALY S.R.L.</t>
  </si>
  <si>
    <t>7898/C</t>
  </si>
  <si>
    <t>GIERRE S.R.L. IMPIANTI TECNOLOGICI E SERVIZI</t>
  </si>
  <si>
    <t>Vietti Michelina Veronica</t>
  </si>
  <si>
    <t>VTTVNC85A57E730C</t>
  </si>
  <si>
    <t>FPA 11/21</t>
  </si>
  <si>
    <t>21V3012392</t>
  </si>
  <si>
    <t>21V3012393</t>
  </si>
  <si>
    <t>21V3012394</t>
  </si>
  <si>
    <t>DAHLHAUSEN ITALY SRL</t>
  </si>
  <si>
    <t>101-E</t>
  </si>
  <si>
    <t>MONDIALPOL SECURITY S.P.A. CON UNICO SOCIO</t>
  </si>
  <si>
    <t>741/EL</t>
  </si>
  <si>
    <t>SERVIMED INDUSTRIAL SPA</t>
  </si>
  <si>
    <t>8598/S</t>
  </si>
  <si>
    <t>8599/S</t>
  </si>
  <si>
    <t>Societa' Cooperativa Culture</t>
  </si>
  <si>
    <t>2909/FE</t>
  </si>
  <si>
    <t>21V3012477</t>
  </si>
  <si>
    <t>21V3012478</t>
  </si>
  <si>
    <t>Pierre Fabre Pharma S.r.l.</t>
  </si>
  <si>
    <t>SI2113249</t>
  </si>
  <si>
    <t>Engineering Ingegneria Informatica S.p.A</t>
  </si>
  <si>
    <t>1852/2021</t>
  </si>
  <si>
    <t>Cryoservice &amp; Medical Devices S.r.l.</t>
  </si>
  <si>
    <t>104/PA</t>
  </si>
  <si>
    <t>A11385</t>
  </si>
  <si>
    <t>A11386</t>
  </si>
  <si>
    <t>8404/PASP</t>
  </si>
  <si>
    <t>8406/PASP</t>
  </si>
  <si>
    <t>8405/PASP</t>
  </si>
  <si>
    <t>350_460_21009870</t>
  </si>
  <si>
    <t>STUDIO LEGALE COEN</t>
  </si>
  <si>
    <t>Fidia Farmaceutici S.p.A.</t>
  </si>
  <si>
    <t>2625/PA</t>
  </si>
  <si>
    <t>FDC SERVICES S.R.L.</t>
  </si>
  <si>
    <t>001554/21</t>
  </si>
  <si>
    <t>1666/PA</t>
  </si>
  <si>
    <t>1667/PA</t>
  </si>
  <si>
    <t>1668/PA</t>
  </si>
  <si>
    <t>1674/PA</t>
  </si>
  <si>
    <t>International Security Service Vigilanza S.p.A.</t>
  </si>
  <si>
    <t>PA1349</t>
  </si>
  <si>
    <t>Acea Ato2 S.p.A.</t>
  </si>
  <si>
    <t>7914/C</t>
  </si>
  <si>
    <t>21PL027440</t>
  </si>
  <si>
    <t>3919/00</t>
  </si>
  <si>
    <t>ALSCO Italia Srl</t>
  </si>
  <si>
    <t>SCAR S.R.L.</t>
  </si>
  <si>
    <t>21PA004</t>
  </si>
  <si>
    <t>KASTER SRL</t>
  </si>
  <si>
    <t>4668/A1</t>
  </si>
  <si>
    <t>B.S.N. Srl</t>
  </si>
  <si>
    <t>PA/1667/2021</t>
  </si>
  <si>
    <t>21VPA08129</t>
  </si>
  <si>
    <t>3356/PA</t>
  </si>
  <si>
    <t>870D166914</t>
  </si>
  <si>
    <t>MARRONCINI FRANCESCA</t>
  </si>
  <si>
    <t>MRRFNC82S67H501Q</t>
  </si>
  <si>
    <t>FATTPA 2_21</t>
  </si>
  <si>
    <t>ITALFARMACO S.p.A.</t>
  </si>
  <si>
    <t>HILL-ROM SPA</t>
  </si>
  <si>
    <t>INDUSTRY SOCIETA' A RESPONSABILITA' LIMITATA SEMPLIFICATA</t>
  </si>
  <si>
    <t>21FS022422</t>
  </si>
  <si>
    <t>VND2105937</t>
  </si>
  <si>
    <t>VND2106144</t>
  </si>
  <si>
    <t>VND2106146</t>
  </si>
  <si>
    <t>VND2106145</t>
  </si>
  <si>
    <t>1027/2021</t>
  </si>
  <si>
    <t>1870/2021</t>
  </si>
  <si>
    <t>011987-PA</t>
  </si>
  <si>
    <t>011986-PA</t>
  </si>
  <si>
    <t>4927/00</t>
  </si>
  <si>
    <t>CARBONE CONCETTA</t>
  </si>
  <si>
    <t>CRBCCT67E63I754B</t>
  </si>
  <si>
    <t>Agilent Technologies Italia S.p.A.</t>
  </si>
  <si>
    <t>199248846/361658/P1</t>
  </si>
  <si>
    <t>ARCOBALENO 2 SPA ONLUS</t>
  </si>
  <si>
    <t>FT161 PA</t>
  </si>
  <si>
    <t>SUNSET SOCIETA' COOPERATIVA</t>
  </si>
  <si>
    <t>11/E</t>
  </si>
  <si>
    <t>LABOINDUSTRIA S.P.A.</t>
  </si>
  <si>
    <t>2021FS010123</t>
  </si>
  <si>
    <t>2021FS010124</t>
  </si>
  <si>
    <t>2021FS010125</t>
  </si>
  <si>
    <t>2021FS010122</t>
  </si>
  <si>
    <t>A5725</t>
  </si>
  <si>
    <t>15415/V2</t>
  </si>
  <si>
    <t>1885/2021</t>
  </si>
  <si>
    <t>1886/2021</t>
  </si>
  <si>
    <t>1887/2021</t>
  </si>
  <si>
    <t>7276/PA</t>
  </si>
  <si>
    <t>4718/A1</t>
  </si>
  <si>
    <t>350_460_21009988</t>
  </si>
  <si>
    <t>I.S.I. Impresa Segnaletica Informativa di Stefano Masciarelli snc</t>
  </si>
  <si>
    <t>FPA 99/21</t>
  </si>
  <si>
    <t>V90012918</t>
  </si>
  <si>
    <t>Comedata Srl</t>
  </si>
  <si>
    <t>FV2100765</t>
  </si>
  <si>
    <t>Lupino Alessia</t>
  </si>
  <si>
    <t>LPNLSS83H70H501R</t>
  </si>
  <si>
    <t>250/PA-21</t>
  </si>
  <si>
    <t>1776/2021</t>
  </si>
  <si>
    <t>MICROMED SPA</t>
  </si>
  <si>
    <t>S683</t>
  </si>
  <si>
    <t>Campoverde srl</t>
  </si>
  <si>
    <t>2021-V-V8-1319</t>
  </si>
  <si>
    <t>GPI S.p.A.</t>
  </si>
  <si>
    <t>014/9098</t>
  </si>
  <si>
    <t>21VPA08258</t>
  </si>
  <si>
    <t>21VPA08257</t>
  </si>
  <si>
    <t>CHEMIL S.R.L.</t>
  </si>
  <si>
    <t>E-5790</t>
  </si>
  <si>
    <t>MONTI MAURIZIO &amp; FIGLI S.R.L.</t>
  </si>
  <si>
    <t>BIESSE MEDICA SRL</t>
  </si>
  <si>
    <t>163/PA</t>
  </si>
  <si>
    <t>8075/C</t>
  </si>
  <si>
    <t>160/PA</t>
  </si>
  <si>
    <t>000246-0CPA</t>
  </si>
  <si>
    <t>000247-0CPA</t>
  </si>
  <si>
    <t>Philips S.p.A. - Healthcare</t>
  </si>
  <si>
    <t>TECH TRADE SRL</t>
  </si>
  <si>
    <t>Tanzilli Antonio</t>
  </si>
  <si>
    <t>TNZNTN84C02A433M</t>
  </si>
  <si>
    <t>GRUPPO FARMACIE IGEA SRL-S.GAL Sede Legale l.go Cervinia, 23 00135 Roma (RM)</t>
  </si>
  <si>
    <t>30/2021/G</t>
  </si>
  <si>
    <t>31/2021/G</t>
  </si>
  <si>
    <t>32/2021/G</t>
  </si>
  <si>
    <t>Garelli Valentina</t>
  </si>
  <si>
    <t>GRLVNT85B41H501O</t>
  </si>
  <si>
    <t>2021FS010316</t>
  </si>
  <si>
    <t>2021FS010318</t>
  </si>
  <si>
    <t>2021FS010315</t>
  </si>
  <si>
    <t>2021FS010317</t>
  </si>
  <si>
    <t>IBP21PA-0012192</t>
  </si>
  <si>
    <t>IBP21PA-0012193</t>
  </si>
  <si>
    <t>21PL027709</t>
  </si>
  <si>
    <t>MORMANDO MARILDA</t>
  </si>
  <si>
    <t>MRMMLD81A52G942J</t>
  </si>
  <si>
    <t>12PA</t>
  </si>
  <si>
    <t>154/PA</t>
  </si>
  <si>
    <t>UNIMED SCIENTIFICA S.r.l.</t>
  </si>
  <si>
    <t>802/0I</t>
  </si>
  <si>
    <t>803/0I</t>
  </si>
  <si>
    <t>DASIT SPA</t>
  </si>
  <si>
    <t>7X04129486</t>
  </si>
  <si>
    <t>Advanced Sterilization Products Italia Srl</t>
  </si>
  <si>
    <t>Beckman Coulter S.r.l.</t>
  </si>
  <si>
    <t>ALCANTARA SRL</t>
  </si>
  <si>
    <t>279/PA</t>
  </si>
  <si>
    <t>21024071/EI</t>
  </si>
  <si>
    <t>21023723/EI</t>
  </si>
  <si>
    <t>21023722/EI</t>
  </si>
  <si>
    <t>21023721/EI</t>
  </si>
  <si>
    <t>21023720/EI</t>
  </si>
  <si>
    <t>21023716/EI</t>
  </si>
  <si>
    <t>21023715/EI</t>
  </si>
  <si>
    <t>21023714/EI</t>
  </si>
  <si>
    <t>21023713/EI</t>
  </si>
  <si>
    <t>21023712/EI</t>
  </si>
  <si>
    <t>21023718/EI</t>
  </si>
  <si>
    <t>21023717/EI</t>
  </si>
  <si>
    <t>21023719/EI</t>
  </si>
  <si>
    <t>21023944/EI</t>
  </si>
  <si>
    <t>21023506/EI</t>
  </si>
  <si>
    <t>21023692/EI</t>
  </si>
  <si>
    <t>21023691/EI</t>
  </si>
  <si>
    <t>21023131/EI</t>
  </si>
  <si>
    <t>21023130/EI</t>
  </si>
  <si>
    <t>21023129/EI</t>
  </si>
  <si>
    <t>21023128/EI</t>
  </si>
  <si>
    <t>21023127/EI</t>
  </si>
  <si>
    <t>21023125/EI</t>
  </si>
  <si>
    <t>21023124/EI</t>
  </si>
  <si>
    <t>21023123/EI</t>
  </si>
  <si>
    <t>21023122/EI</t>
  </si>
  <si>
    <t>21023115/EI</t>
  </si>
  <si>
    <t>21023380/EI</t>
  </si>
  <si>
    <t>21023092/EI</t>
  </si>
  <si>
    <t>21023091/EI</t>
  </si>
  <si>
    <t>21VFN016051</t>
  </si>
  <si>
    <t>21VFN016052</t>
  </si>
  <si>
    <t>MICRO LAB EQUIPMENT SRL</t>
  </si>
  <si>
    <t>203/PA</t>
  </si>
  <si>
    <t>DR. LEONE FEDERICO</t>
  </si>
  <si>
    <t>LNEFRC88R10B936O</t>
  </si>
  <si>
    <t>FPA 275/21</t>
  </si>
  <si>
    <t>21PL027729</t>
  </si>
  <si>
    <t>389/202</t>
  </si>
  <si>
    <t>S21F051465</t>
  </si>
  <si>
    <t>LeasePlan Italia S.p.A.</t>
  </si>
  <si>
    <t>33/2021/G</t>
  </si>
  <si>
    <t>34/2021/G</t>
  </si>
  <si>
    <t>V4-4156</t>
  </si>
  <si>
    <t>4006/00</t>
  </si>
  <si>
    <t>Omniamed s.r.l.</t>
  </si>
  <si>
    <t>441/2021</t>
  </si>
  <si>
    <t>Tema Sinergie S.p.A.</t>
  </si>
  <si>
    <t>21VS001028</t>
  </si>
  <si>
    <t>350_460_21010145</t>
  </si>
  <si>
    <t>1725/PA</t>
  </si>
  <si>
    <t>1726/PA</t>
  </si>
  <si>
    <t>1727/PA</t>
  </si>
  <si>
    <t>1729/PA</t>
  </si>
  <si>
    <t>1730/PA</t>
  </si>
  <si>
    <t>1731/PA</t>
  </si>
  <si>
    <t>1732/PA</t>
  </si>
  <si>
    <t>Sartorius Italy S.r.l.</t>
  </si>
  <si>
    <t>PerkinElmer Italia S.P.A</t>
  </si>
  <si>
    <t>32116351 XU</t>
  </si>
  <si>
    <t>Virtual Logic SRL</t>
  </si>
  <si>
    <t>2933/2021</t>
  </si>
  <si>
    <t>PERFORMANCE HOSPITAL S.R.L.</t>
  </si>
  <si>
    <t>000793-0CPA</t>
  </si>
  <si>
    <t>HMC PREMEDICAL SPA</t>
  </si>
  <si>
    <t>21V5-01211</t>
  </si>
  <si>
    <t>21V5-01210</t>
  </si>
  <si>
    <t>21PL027817</t>
  </si>
  <si>
    <t>21PL027818</t>
  </si>
  <si>
    <t>S1/013393</t>
  </si>
  <si>
    <t>F12571</t>
  </si>
  <si>
    <t>Bianchini Marta</t>
  </si>
  <si>
    <t>BNCMRT86E66H501C</t>
  </si>
  <si>
    <t>Alfonsina Chiefari</t>
  </si>
  <si>
    <t>CHFLNS86P54C352F</t>
  </si>
  <si>
    <t>Pharmatex Italia Srl a Socio Unico</t>
  </si>
  <si>
    <t>4611/00</t>
  </si>
  <si>
    <t>0320221VPB007325</t>
  </si>
  <si>
    <t>0320221VPB007326</t>
  </si>
  <si>
    <t>HISTO-LINE LABORATORIES SRL</t>
  </si>
  <si>
    <t>PAA/666</t>
  </si>
  <si>
    <t>TECNOLOGIE AVANZATE T.A. SRL</t>
  </si>
  <si>
    <t>447/PA</t>
  </si>
  <si>
    <t>Ordine degli ingegneri della Provincia di Frosinone</t>
  </si>
  <si>
    <t>FPA 4/21</t>
  </si>
  <si>
    <t>A5902</t>
  </si>
  <si>
    <t>A5903</t>
  </si>
  <si>
    <t>8086/4</t>
  </si>
  <si>
    <t>8087/4</t>
  </si>
  <si>
    <t>8081/4</t>
  </si>
  <si>
    <t>8082/4</t>
  </si>
  <si>
    <t>8084/4</t>
  </si>
  <si>
    <t>8085/4</t>
  </si>
  <si>
    <t>8083/4</t>
  </si>
  <si>
    <t>11067/PA</t>
  </si>
  <si>
    <t>11069/PA</t>
  </si>
  <si>
    <t>11068/PA</t>
  </si>
  <si>
    <t>11070/PA</t>
  </si>
  <si>
    <t>11071/PA</t>
  </si>
  <si>
    <t>MUNDIPHARMA PHARMACEUTICALS SRL</t>
  </si>
  <si>
    <t>VH106227</t>
  </si>
  <si>
    <t>5145/00</t>
  </si>
  <si>
    <t>Arch. Cesarini Pierfilippo</t>
  </si>
  <si>
    <t>CSRPFL62C26H501Z</t>
  </si>
  <si>
    <t>8PA</t>
  </si>
  <si>
    <t>AUROGENE S.R.L. A SOCIO UNICO</t>
  </si>
  <si>
    <t>5964/00</t>
  </si>
  <si>
    <t>CO.DI.SAN S.p.A.</t>
  </si>
  <si>
    <t>7378 E</t>
  </si>
  <si>
    <t>7376 E</t>
  </si>
  <si>
    <t>7377 E</t>
  </si>
  <si>
    <t>260/PA</t>
  </si>
  <si>
    <t>1555/PA</t>
  </si>
  <si>
    <t>2408/PA</t>
  </si>
  <si>
    <t>21FS023170</t>
  </si>
  <si>
    <t>21FS023171</t>
  </si>
  <si>
    <t>21FS023172</t>
  </si>
  <si>
    <t>15546/V2</t>
  </si>
  <si>
    <t>350_460_21010176</t>
  </si>
  <si>
    <t>350_460_21010175</t>
  </si>
  <si>
    <t>8239/C</t>
  </si>
  <si>
    <t>8231/C</t>
  </si>
  <si>
    <t>A-ELLE SRL</t>
  </si>
  <si>
    <t>NS OFFICE di Natale Silvestri</t>
  </si>
  <si>
    <t>SLVNTL65R05L189W</t>
  </si>
  <si>
    <t>INNOGEA SRL</t>
  </si>
  <si>
    <t>Otsuka Pharmaceutical Italy S.r.l.</t>
  </si>
  <si>
    <t>PA951</t>
  </si>
  <si>
    <t>870D172668</t>
  </si>
  <si>
    <t>450/2021</t>
  </si>
  <si>
    <t>451/2021</t>
  </si>
  <si>
    <t>Magalotti Leonardo</t>
  </si>
  <si>
    <t>MGLLRD64S26H501O</t>
  </si>
  <si>
    <t>2-2021-FE</t>
  </si>
  <si>
    <t>1597/PA</t>
  </si>
  <si>
    <t>I.B.N. Savio</t>
  </si>
  <si>
    <t>FPA21IBNSV-0002820</t>
  </si>
  <si>
    <t>SI2113631</t>
  </si>
  <si>
    <t>1058/21</t>
  </si>
  <si>
    <t>1924/2021</t>
  </si>
  <si>
    <t>1925/2021</t>
  </si>
  <si>
    <t>1926/2021</t>
  </si>
  <si>
    <t>S21F051795</t>
  </si>
  <si>
    <t>5988/00</t>
  </si>
  <si>
    <t>870D173400</t>
  </si>
  <si>
    <t>870D173399</t>
  </si>
  <si>
    <t>V3 1508/21</t>
  </si>
  <si>
    <t>V3 1530/21</t>
  </si>
  <si>
    <t>S1/013486</t>
  </si>
  <si>
    <t>ELSE Solutions s.r.l.</t>
  </si>
  <si>
    <t>613/PA</t>
  </si>
  <si>
    <t>EUROCLONE SPA</t>
  </si>
  <si>
    <t>014022-0CPAPA</t>
  </si>
  <si>
    <t>COLOPLAST SPA</t>
  </si>
  <si>
    <t>21085479 Q1</t>
  </si>
  <si>
    <t>014021-0CPAPA</t>
  </si>
  <si>
    <t>1064/PA</t>
  </si>
  <si>
    <t>EUROFARM S.P.A.</t>
  </si>
  <si>
    <t>002574/P21</t>
  </si>
  <si>
    <t>002575/P21</t>
  </si>
  <si>
    <t>199249548/362224/P1</t>
  </si>
  <si>
    <t>IPTSAT SRL</t>
  </si>
  <si>
    <t>REAL MEDICAL S.R.L.</t>
  </si>
  <si>
    <t>341/2021</t>
  </si>
  <si>
    <t>Italware S.r.l.</t>
  </si>
  <si>
    <t>V070012107023</t>
  </si>
  <si>
    <t>V4-4237</t>
  </si>
  <si>
    <t>MONDIAL SNC</t>
  </si>
  <si>
    <t>1420/PA</t>
  </si>
  <si>
    <t>1083/PA</t>
  </si>
  <si>
    <t>IBP21PA-0014282</t>
  </si>
  <si>
    <t>ISTITUTO BIOCHIMICO ITALIANO</t>
  </si>
  <si>
    <t>4100/P1</t>
  </si>
  <si>
    <t>IBP21PA-0014161</t>
  </si>
  <si>
    <t>IBP21PA-0014162</t>
  </si>
  <si>
    <t>6036/00</t>
  </si>
  <si>
    <t>6037/00</t>
  </si>
  <si>
    <t>ITC FARMA S.R.L.</t>
  </si>
  <si>
    <t>822/0I</t>
  </si>
  <si>
    <t>FUJIFILM Italia SPA</t>
  </si>
  <si>
    <t>M&amp;M BIOTECH</t>
  </si>
  <si>
    <t>1035/A21</t>
  </si>
  <si>
    <t>3036/FE</t>
  </si>
  <si>
    <t>8009/PA</t>
  </si>
  <si>
    <t>8008/PA</t>
  </si>
  <si>
    <t>8059/PA</t>
  </si>
  <si>
    <t>7886/PA</t>
  </si>
  <si>
    <t>F12613</t>
  </si>
  <si>
    <t>7629/PA</t>
  </si>
  <si>
    <t>7630/PA</t>
  </si>
  <si>
    <t>8097/4</t>
  </si>
  <si>
    <t>8098/4</t>
  </si>
  <si>
    <t>A11886</t>
  </si>
  <si>
    <t>DELOITTE CONSULTING S.r.l.</t>
  </si>
  <si>
    <t>2021-FTEL-0004173</t>
  </si>
  <si>
    <t>461/2021</t>
  </si>
  <si>
    <t>Uber Ros s.p.a.</t>
  </si>
  <si>
    <t>A6284</t>
  </si>
  <si>
    <t>A6285</t>
  </si>
  <si>
    <t>A6296</t>
  </si>
  <si>
    <t>DUSSMANN SERVICE S.R.L.</t>
  </si>
  <si>
    <t>TECNO OFFICE GLOBAL SRL</t>
  </si>
  <si>
    <t>BIOPSYBELL SRL</t>
  </si>
  <si>
    <t>E-3611</t>
  </si>
  <si>
    <t>CANTEL MEDICAL (ITALY) S.r.l.</t>
  </si>
  <si>
    <t>004509-0C7</t>
  </si>
  <si>
    <t>VH106351</t>
  </si>
  <si>
    <t>2820/PA</t>
  </si>
  <si>
    <t>21-11519</t>
  </si>
  <si>
    <t>21-11520</t>
  </si>
  <si>
    <t>VND2106353</t>
  </si>
  <si>
    <t>VND2106352</t>
  </si>
  <si>
    <t>LEPINE ITALIA S.R.L.</t>
  </si>
  <si>
    <t>F1000645</t>
  </si>
  <si>
    <t>F1000644</t>
  </si>
  <si>
    <t>ASTRA FORMEDIC SRL</t>
  </si>
  <si>
    <t>CERACARTA S.P.A.</t>
  </si>
  <si>
    <t>PIXELCOMPUTER DI BADITA GIANINA CRISTINA</t>
  </si>
  <si>
    <t>BDTGNC95C46Z129N</t>
  </si>
  <si>
    <t>Essedue Group srl</t>
  </si>
  <si>
    <t>1956/2021</t>
  </si>
  <si>
    <t>1957/2021</t>
  </si>
  <si>
    <t>8464/PASP</t>
  </si>
  <si>
    <t>870D174618</t>
  </si>
  <si>
    <t>FATTPA 19_21</t>
  </si>
  <si>
    <t>ConvaTec Italia Srl</t>
  </si>
  <si>
    <t>1959/2021</t>
  </si>
  <si>
    <t>8379/4</t>
  </si>
  <si>
    <t>SIEMENS HEALTHCARE SRL</t>
  </si>
  <si>
    <t>Nasini Gabriella</t>
  </si>
  <si>
    <t>NSNGRL61T44H501Q</t>
  </si>
  <si>
    <t>13/2021</t>
  </si>
  <si>
    <t>F1000649</t>
  </si>
  <si>
    <t>Rinaldi Federica</t>
  </si>
  <si>
    <t>RNLFRC95T45H501N</t>
  </si>
  <si>
    <t>A6028</t>
  </si>
  <si>
    <t>F1000646</t>
  </si>
  <si>
    <t>F1000647</t>
  </si>
  <si>
    <t>F1000648</t>
  </si>
  <si>
    <t>F1000650</t>
  </si>
  <si>
    <t>F1000651</t>
  </si>
  <si>
    <t>F1000652</t>
  </si>
  <si>
    <t>F1000653</t>
  </si>
  <si>
    <t>FPA 280/21</t>
  </si>
  <si>
    <t>FPA 281/21</t>
  </si>
  <si>
    <t>DNM srl</t>
  </si>
  <si>
    <t>FATTPA 9_21</t>
  </si>
  <si>
    <t>21VS001101</t>
  </si>
  <si>
    <t>21VS001108</t>
  </si>
  <si>
    <t>PENTAX Italia S.r.l.</t>
  </si>
  <si>
    <t>V4-4382</t>
  </si>
  <si>
    <t>S21F053373</t>
  </si>
  <si>
    <t>OCTAPHARMA ITALY S.P.A</t>
  </si>
  <si>
    <t>FE21-002044</t>
  </si>
  <si>
    <t>UNIMEDICAL BIO. TECH. SRL C.S.U.</t>
  </si>
  <si>
    <t>490/PA</t>
  </si>
  <si>
    <t>491/PA</t>
  </si>
  <si>
    <t>493/PA</t>
  </si>
  <si>
    <t>492/PA</t>
  </si>
  <si>
    <t>012635-PA</t>
  </si>
  <si>
    <t>ASPITALIA SRL</t>
  </si>
  <si>
    <t>VND2106459</t>
  </si>
  <si>
    <t>VND2106458</t>
  </si>
  <si>
    <t>350_460_21010386</t>
  </si>
  <si>
    <t>Varian Medical Systems Italia SpA</t>
  </si>
  <si>
    <t>B2003379-021</t>
  </si>
  <si>
    <t>B2003384-021</t>
  </si>
  <si>
    <t>21PL028108</t>
  </si>
  <si>
    <t>IT00121VPA00498</t>
  </si>
  <si>
    <t>IT00121VPA00499</t>
  </si>
  <si>
    <t>STRYKER ITALIA SRL S.U.</t>
  </si>
  <si>
    <t>FPA 36/21</t>
  </si>
  <si>
    <t>870D174748</t>
  </si>
  <si>
    <t>8684/4</t>
  </si>
  <si>
    <t>8686/4</t>
  </si>
  <si>
    <t>8685/4</t>
  </si>
  <si>
    <t>8687/4</t>
  </si>
  <si>
    <t>748/EL</t>
  </si>
  <si>
    <t>SPUGNINI ENRICO PIERLUIGI</t>
  </si>
  <si>
    <t>SPGNCP66H28I452F</t>
  </si>
  <si>
    <t>27/E</t>
  </si>
  <si>
    <t>1585/2021</t>
  </si>
  <si>
    <t>1586/2021</t>
  </si>
  <si>
    <t>Hospital Line s.r.l.</t>
  </si>
  <si>
    <t>MULTIMEDICAL S.R.L.</t>
  </si>
  <si>
    <t>21FA0003511</t>
  </si>
  <si>
    <t>Getinge Italia S.r.l.</t>
  </si>
  <si>
    <t>GIULIA QUARTA</t>
  </si>
  <si>
    <t>QRTGLI90L60C741G</t>
  </si>
  <si>
    <t>Industria Farmaceutica Galenica Senese S.r.l.</t>
  </si>
  <si>
    <t>350_460_21010474</t>
  </si>
  <si>
    <t>Alfredo Cecchini Srl</t>
  </si>
  <si>
    <t>21PL028292</t>
  </si>
  <si>
    <t>21PL028293</t>
  </si>
  <si>
    <t>749/EL</t>
  </si>
  <si>
    <t>750/EL</t>
  </si>
  <si>
    <t>QURE Srl</t>
  </si>
  <si>
    <t>SCUDOMED SRL</t>
  </si>
  <si>
    <t>43/001</t>
  </si>
  <si>
    <t>SCUDO PRIVACY SRL</t>
  </si>
  <si>
    <t>58/001</t>
  </si>
  <si>
    <t>Medical Solutions s.r.l.</t>
  </si>
  <si>
    <t>1771/PA</t>
  </si>
  <si>
    <t>1772/PA</t>
  </si>
  <si>
    <t>1773/PA</t>
  </si>
  <si>
    <t>1774/PA</t>
  </si>
  <si>
    <t>1775/PA</t>
  </si>
  <si>
    <t>AIESI HOSPITAL SERVICE SAS</t>
  </si>
  <si>
    <t>8583/01</t>
  </si>
  <si>
    <t>4170/00</t>
  </si>
  <si>
    <t>4171/00</t>
  </si>
  <si>
    <t>COMECER SPA</t>
  </si>
  <si>
    <t>0000425P21</t>
  </si>
  <si>
    <t>Pacifico s.r.l.</t>
  </si>
  <si>
    <t>3/1062</t>
  </si>
  <si>
    <t>8858/4</t>
  </si>
  <si>
    <t>8857/4</t>
  </si>
  <si>
    <t>AHSI S.p.A.</t>
  </si>
  <si>
    <t>CERICHEM BIOPHARM SRL</t>
  </si>
  <si>
    <t>3/440</t>
  </si>
  <si>
    <t>FBM HEALTHCARE SRL Unipersonale</t>
  </si>
  <si>
    <t>918/21</t>
  </si>
  <si>
    <t>2888/PA</t>
  </si>
  <si>
    <t>2887/PA</t>
  </si>
  <si>
    <t>Lab Creator</t>
  </si>
  <si>
    <t>EMMEDI INSTRUMENTS S.R.L.</t>
  </si>
  <si>
    <t>IMPLANTCAST ITALIA S.r.l.</t>
  </si>
  <si>
    <t>124/PA</t>
  </si>
  <si>
    <t>125/PA</t>
  </si>
  <si>
    <t>120/PA</t>
  </si>
  <si>
    <t>119/PA</t>
  </si>
  <si>
    <t>122/PA</t>
  </si>
  <si>
    <t>121/PA</t>
  </si>
  <si>
    <t>1990/2021</t>
  </si>
  <si>
    <t>2494/PA</t>
  </si>
  <si>
    <t>11771/PA</t>
  </si>
  <si>
    <t>11772/PA</t>
  </si>
  <si>
    <t>11773/PA</t>
  </si>
  <si>
    <t>11774/PA</t>
  </si>
  <si>
    <t>M.V.S. SRL</t>
  </si>
  <si>
    <t>1091/A1</t>
  </si>
  <si>
    <t>INFOCERT S.p.A.</t>
  </si>
  <si>
    <t>INCIFRA S.R.L.</t>
  </si>
  <si>
    <t>P00149</t>
  </si>
  <si>
    <t>PLAYALL SRL CON UNICO SOCIO</t>
  </si>
  <si>
    <t>1/135</t>
  </si>
  <si>
    <t>VM SOFT DI MARCO VIGNATI</t>
  </si>
  <si>
    <t>VGNMRC68B19H501T</t>
  </si>
  <si>
    <t>000071/PA</t>
  </si>
  <si>
    <t>Messina Beatrice</t>
  </si>
  <si>
    <t>MSSBRC91B47H501S</t>
  </si>
  <si>
    <t>21TP00000439</t>
  </si>
  <si>
    <t>35/2021/G</t>
  </si>
  <si>
    <t>G. &amp; F. SOFTWARE SRL</t>
  </si>
  <si>
    <t>NEOVASC SRL</t>
  </si>
  <si>
    <t>466/PA</t>
  </si>
  <si>
    <t>21024276/EI</t>
  </si>
  <si>
    <t>21024244/EI</t>
  </si>
  <si>
    <t>21024273/EI</t>
  </si>
  <si>
    <t>21024815/EI</t>
  </si>
  <si>
    <t>21024813/EI</t>
  </si>
  <si>
    <t>21024811/EI</t>
  </si>
  <si>
    <t>21024809/EI</t>
  </si>
  <si>
    <t>21024807/EI</t>
  </si>
  <si>
    <t>21024805/EI</t>
  </si>
  <si>
    <t>21024795/EI</t>
  </si>
  <si>
    <t>21024284/EI</t>
  </si>
  <si>
    <t>21024282/EI</t>
  </si>
  <si>
    <t>21024280/EI</t>
  </si>
  <si>
    <t>21024278/EI</t>
  </si>
  <si>
    <t>21024272/EI</t>
  </si>
  <si>
    <t>21024275/EI</t>
  </si>
  <si>
    <t>21024243/EI</t>
  </si>
  <si>
    <t>21024812/EI</t>
  </si>
  <si>
    <t>21024808/EI</t>
  </si>
  <si>
    <t>21024814/EI</t>
  </si>
  <si>
    <t>21024810/EI</t>
  </si>
  <si>
    <t>21024806/EI</t>
  </si>
  <si>
    <t>21024274/EI</t>
  </si>
  <si>
    <t>21024794/EI</t>
  </si>
  <si>
    <t>21024513/EI</t>
  </si>
  <si>
    <t>21024277/EI</t>
  </si>
  <si>
    <t>21024279/EI</t>
  </si>
  <si>
    <t>21024283/EI</t>
  </si>
  <si>
    <t>21024620/EI</t>
  </si>
  <si>
    <t>21024281/EI</t>
  </si>
  <si>
    <t>21024464/EI</t>
  </si>
  <si>
    <t>21023126/EI</t>
  </si>
  <si>
    <t>21PL028649</t>
  </si>
  <si>
    <t>Siemens Healthcare S.r.L.</t>
  </si>
  <si>
    <t>H.C. HOSPITAL CONSULTING SPA</t>
  </si>
  <si>
    <t>000745-0CP P</t>
  </si>
  <si>
    <t>TAU MEDICA S.R.L.</t>
  </si>
  <si>
    <t>1585/T21</t>
  </si>
  <si>
    <t>1910166174/215188/P2</t>
  </si>
  <si>
    <t>1910166176/215207/P2</t>
  </si>
  <si>
    <t>1910166175/215198/P2</t>
  </si>
  <si>
    <t>vasselli federica</t>
  </si>
  <si>
    <t>VSSFRC83R71H501I</t>
  </si>
  <si>
    <t>Murtas Federica</t>
  </si>
  <si>
    <t>MRTFRC96S46H501M</t>
  </si>
  <si>
    <t>FPA 1/22</t>
  </si>
  <si>
    <t>Bozzoli Elisabetta</t>
  </si>
  <si>
    <t>BZZLBT64P50H501W</t>
  </si>
  <si>
    <t>franzoso paola</t>
  </si>
  <si>
    <t>FRNPLA66R50H501U</t>
  </si>
  <si>
    <t>MENGARELLI SAMANTHA</t>
  </si>
  <si>
    <t>MNGSNT71L41H501T</t>
  </si>
  <si>
    <t>1/001</t>
  </si>
  <si>
    <t>Cammardella Eleonora</t>
  </si>
  <si>
    <t>CMMLNR90C48H501W</t>
  </si>
  <si>
    <t>Cartolano Silvia</t>
  </si>
  <si>
    <t>CRTSLV82P68H501S</t>
  </si>
  <si>
    <t>CHECCUCCI ELISA</t>
  </si>
  <si>
    <t>CHCLSE80C50D612U</t>
  </si>
  <si>
    <t>FPA 3/21</t>
  </si>
  <si>
    <t>Canu</t>
  </si>
  <si>
    <t>CNAVLR84P59H501D</t>
  </si>
  <si>
    <t>AVANZOLINI ILARIA</t>
  </si>
  <si>
    <t>VNZLRI96L58A323O</t>
  </si>
  <si>
    <t>01/00006</t>
  </si>
  <si>
    <t>PIKDARE SPA</t>
  </si>
  <si>
    <t>Costantini Manuela</t>
  </si>
  <si>
    <t>CSTMNL83A51H501Y</t>
  </si>
  <si>
    <t>002652/P21</t>
  </si>
  <si>
    <t>PASI-006969</t>
  </si>
  <si>
    <t>318/03</t>
  </si>
  <si>
    <t>15825/V2</t>
  </si>
  <si>
    <t>15826/V2</t>
  </si>
  <si>
    <t>DEMAX SPA</t>
  </si>
  <si>
    <t>VE-157</t>
  </si>
  <si>
    <t>F1000675</t>
  </si>
  <si>
    <t>MEDIGAS ITALIA S.r.l.</t>
  </si>
  <si>
    <t>VF21041177</t>
  </si>
  <si>
    <t>386/PAR</t>
  </si>
  <si>
    <t>ADLER LAZIO S.R.L.</t>
  </si>
  <si>
    <t>PA  000053</t>
  </si>
  <si>
    <t>387/PAR</t>
  </si>
  <si>
    <t>CIARAMELLA RITA</t>
  </si>
  <si>
    <t>CRMRTI89M61B715H</t>
  </si>
  <si>
    <t>D.M.R. SRL</t>
  </si>
  <si>
    <t>001128/21</t>
  </si>
  <si>
    <t>MACO PHARMA ITALIA S.R.L.</t>
  </si>
  <si>
    <t>DI FILIPPO ANNAMARIA</t>
  </si>
  <si>
    <t>DFLNMR84C47A717S</t>
  </si>
  <si>
    <t>Zambardi Alessandra</t>
  </si>
  <si>
    <t>ZMBLSN69D42H501B</t>
  </si>
  <si>
    <t>PLAISANT SRL</t>
  </si>
  <si>
    <t>2/153</t>
  </si>
  <si>
    <t>Renna Davide</t>
  </si>
  <si>
    <t>RNNDVD89L14A662V</t>
  </si>
  <si>
    <t>32/C</t>
  </si>
  <si>
    <t>MASTROIANNI RICCARDO</t>
  </si>
  <si>
    <t>MSTRCR89B10H501J</t>
  </si>
  <si>
    <t>BERTOLAZZI CARMEN</t>
  </si>
  <si>
    <t>BRTCMN51E65A952H</t>
  </si>
  <si>
    <t>Roberto Luigi</t>
  </si>
  <si>
    <t>RBRLGU82L20C975E</t>
  </si>
  <si>
    <t>Righetti Giorgia</t>
  </si>
  <si>
    <t>RGHGRG73H67H501B</t>
  </si>
  <si>
    <t>Truglio Mauro</t>
  </si>
  <si>
    <t>TRGMRA83H07H501M</t>
  </si>
  <si>
    <t>1PA</t>
  </si>
  <si>
    <t>FATTPA 1_22</t>
  </si>
  <si>
    <t>Di Traglia Silvia</t>
  </si>
  <si>
    <t>DTRSLV84S59H501C</t>
  </si>
  <si>
    <t>dip00393-0034/2021</t>
  </si>
  <si>
    <t>TECCHIA REMIGIO BENEDETTO</t>
  </si>
  <si>
    <t>TCCRGB50H18C034P</t>
  </si>
  <si>
    <t>560/PA</t>
  </si>
  <si>
    <t>0320222VPB000042</t>
  </si>
  <si>
    <t>0320222VPB000043</t>
  </si>
  <si>
    <t>4/ST</t>
  </si>
  <si>
    <t>1/PA</t>
  </si>
  <si>
    <t>42/PASP</t>
  </si>
  <si>
    <t>44/PASP</t>
  </si>
  <si>
    <t>41/PASP</t>
  </si>
  <si>
    <t>45/PASP</t>
  </si>
  <si>
    <t>40/PASP</t>
  </si>
  <si>
    <t>43/PASP</t>
  </si>
  <si>
    <t>W. L. GORE &amp; ASSOCIATI SRL</t>
  </si>
  <si>
    <t>350_460_22000039</t>
  </si>
  <si>
    <t>350_460_22000040</t>
  </si>
  <si>
    <t>F00114</t>
  </si>
  <si>
    <t>PIGLIACELLI FLAVIA</t>
  </si>
  <si>
    <t>PGLFLV88L43H501B</t>
  </si>
  <si>
    <t>1/2022 FE</t>
  </si>
  <si>
    <t>Zennaro Alessandro</t>
  </si>
  <si>
    <t>ZNNLSN89S23H501F</t>
  </si>
  <si>
    <t>8894/4</t>
  </si>
  <si>
    <t>870E000814</t>
  </si>
  <si>
    <t>Mazzola Francesco</t>
  </si>
  <si>
    <t>MZZFNC88L22L219N</t>
  </si>
  <si>
    <t>UCB Pharma S.p.a. soggetta a direzione e coordinamento di UCB SA-Belgio</t>
  </si>
  <si>
    <t>SECLAN SRL</t>
  </si>
  <si>
    <t>786/PA</t>
  </si>
  <si>
    <t>LEXMEDIA SRL</t>
  </si>
  <si>
    <t>FARM srl</t>
  </si>
  <si>
    <t>1758/00</t>
  </si>
  <si>
    <t>8364/PA</t>
  </si>
  <si>
    <t>STARLAB s.r.l</t>
  </si>
  <si>
    <t>V90014013</t>
  </si>
  <si>
    <t>199250334/362887/P1</t>
  </si>
  <si>
    <t>Cavicchi Flavia</t>
  </si>
  <si>
    <t>CVCFLV82C63H501Q</t>
  </si>
  <si>
    <t>Brainlab Italia srl</t>
  </si>
  <si>
    <t>721000473/PA</t>
  </si>
  <si>
    <t>SI2200128</t>
  </si>
  <si>
    <t>350_460_22000103</t>
  </si>
  <si>
    <t>FIDONE EMILIANO</t>
  </si>
  <si>
    <t>FDNMLN87H05M088F</t>
  </si>
  <si>
    <t>3/1082</t>
  </si>
  <si>
    <t>3/1080</t>
  </si>
  <si>
    <t>3/1081</t>
  </si>
  <si>
    <t>PAE0048703</t>
  </si>
  <si>
    <t>PAE0048707</t>
  </si>
  <si>
    <t>PAE0048708</t>
  </si>
  <si>
    <t>PAE0048706</t>
  </si>
  <si>
    <t>PAE0048705</t>
  </si>
  <si>
    <t>PAE0048704</t>
  </si>
  <si>
    <t>721000495/PA</t>
  </si>
  <si>
    <t>MACROPHARM SRL</t>
  </si>
  <si>
    <t>2021/2426</t>
  </si>
  <si>
    <t>001769/21</t>
  </si>
  <si>
    <t>001770/21</t>
  </si>
  <si>
    <t>289/ST</t>
  </si>
  <si>
    <t>HD HOSPITAL DEVICE SRL</t>
  </si>
  <si>
    <t>FVD2021/901/b</t>
  </si>
  <si>
    <t>FVD2021/902/b</t>
  </si>
  <si>
    <t>A6621</t>
  </si>
  <si>
    <t>A6622</t>
  </si>
  <si>
    <t>A6623</t>
  </si>
  <si>
    <t>A6624</t>
  </si>
  <si>
    <t>A6625</t>
  </si>
  <si>
    <t>A6626</t>
  </si>
  <si>
    <t>A6627</t>
  </si>
  <si>
    <t>A6617</t>
  </si>
  <si>
    <t>A6618</t>
  </si>
  <si>
    <t>A6619</t>
  </si>
  <si>
    <t>A6620</t>
  </si>
  <si>
    <t>rubino valeria</t>
  </si>
  <si>
    <t>RBNVLR93R43H501E</t>
  </si>
  <si>
    <t>K24 Pharmaceuticals s.r.l.</t>
  </si>
  <si>
    <t>SGM Di Paolo Giacalone</t>
  </si>
  <si>
    <t>GCLPLA70R03F061G</t>
  </si>
  <si>
    <t>NOVAMEDISAN ITALIA S.R.L</t>
  </si>
  <si>
    <t>3146/V2</t>
  </si>
  <si>
    <t>BARBINI VALERIA</t>
  </si>
  <si>
    <t>BRBVLR86T70F844N</t>
  </si>
  <si>
    <t>BioRep srl</t>
  </si>
  <si>
    <t>32200224 XU</t>
  </si>
  <si>
    <t>CCG SRL</t>
  </si>
  <si>
    <t>6337 /RM</t>
  </si>
  <si>
    <t>PHARMA MAR S.R.L</t>
  </si>
  <si>
    <t>The MathWorks srl</t>
  </si>
  <si>
    <t>870E001653</t>
  </si>
  <si>
    <t>Tecnosan S.r.l.</t>
  </si>
  <si>
    <t>22VPA00008</t>
  </si>
  <si>
    <t>22VPA00250</t>
  </si>
  <si>
    <t>1848/PA</t>
  </si>
  <si>
    <t>1849/PA</t>
  </si>
  <si>
    <t>1850/PA</t>
  </si>
  <si>
    <t>1851/PA</t>
  </si>
  <si>
    <t>1852/PA</t>
  </si>
  <si>
    <t>1860/PA</t>
  </si>
  <si>
    <t>100/PA</t>
  </si>
  <si>
    <t>204/PA</t>
  </si>
  <si>
    <t>350_460_22000190</t>
  </si>
  <si>
    <t>350_460_22000191</t>
  </si>
  <si>
    <t>bioMerieux Italia S.p.A.</t>
  </si>
  <si>
    <t>PA1536</t>
  </si>
  <si>
    <t>OSINTERS S.R.L.</t>
  </si>
  <si>
    <t>Global Biomedical Service srl</t>
  </si>
  <si>
    <t>A9</t>
  </si>
  <si>
    <t>000001-0CPA</t>
  </si>
  <si>
    <t>Olivetti Pietro</t>
  </si>
  <si>
    <t>LVTPTR87B22F205L</t>
  </si>
  <si>
    <t>AUCIELLO FRANCESCA ROMANA</t>
  </si>
  <si>
    <t>CLLFNC87M69F839K</t>
  </si>
  <si>
    <t>000/1/2022</t>
  </si>
  <si>
    <t>1884/PA</t>
  </si>
  <si>
    <t>6349/00</t>
  </si>
  <si>
    <t>Altamed S.r.l.</t>
  </si>
  <si>
    <t>VS-21/0468</t>
  </si>
  <si>
    <t>PACIAROTTI ILENIA</t>
  </si>
  <si>
    <t>PCRLNI77D42A271A</t>
  </si>
  <si>
    <t>6/S</t>
  </si>
  <si>
    <t>RESNOVA S.R.L.</t>
  </si>
  <si>
    <t>000036/22</t>
  </si>
  <si>
    <t>PA220004</t>
  </si>
  <si>
    <t>1912/PA</t>
  </si>
  <si>
    <t>1913/PA</t>
  </si>
  <si>
    <t>1914/PA</t>
  </si>
  <si>
    <t>1915/PA</t>
  </si>
  <si>
    <t>1916/PA</t>
  </si>
  <si>
    <t>Buffon Veronica</t>
  </si>
  <si>
    <t>BFFVNC81R67L319W</t>
  </si>
  <si>
    <t>2/PA</t>
  </si>
  <si>
    <t>199250619/363107/P1</t>
  </si>
  <si>
    <t>108 PA</t>
  </si>
  <si>
    <t>MBA &amp; Associati - Studio Legale</t>
  </si>
  <si>
    <t>1/FE</t>
  </si>
  <si>
    <t>36/P</t>
  </si>
  <si>
    <t>COPERNICO SOCIETA' CONSORTILE</t>
  </si>
  <si>
    <t>000019-0CPA</t>
  </si>
  <si>
    <t>Lobascio Anna Maria</t>
  </si>
  <si>
    <t>LBSNMR75D49H645C</t>
  </si>
  <si>
    <t>50/2022</t>
  </si>
  <si>
    <t>Dott. Andrea D'Arino</t>
  </si>
  <si>
    <t>DRNNDR89M05H501E</t>
  </si>
  <si>
    <t>Rotulo Arianna</t>
  </si>
  <si>
    <t>RTLRNN90E45H501S</t>
  </si>
  <si>
    <t>FPA 1/21</t>
  </si>
  <si>
    <t>THE BINDING SITE S.R.L.</t>
  </si>
  <si>
    <t>CDF202200042</t>
  </si>
  <si>
    <t>CEPHEID S.R.L.</t>
  </si>
  <si>
    <t>1109/A1</t>
  </si>
  <si>
    <t>Atos Italia S.p.A.</t>
  </si>
  <si>
    <t>199250732/363216/P1</t>
  </si>
  <si>
    <t>cangiano viviana</t>
  </si>
  <si>
    <t>CNGVVN87T59A509V</t>
  </si>
  <si>
    <t>VINCI-BIOCHEM SRL</t>
  </si>
  <si>
    <t>24/E</t>
  </si>
  <si>
    <t>SI2200433</t>
  </si>
  <si>
    <t>IPA/2022/1</t>
  </si>
  <si>
    <t>Iorio Vittoria</t>
  </si>
  <si>
    <t>RIOVTR84C58H703G</t>
  </si>
  <si>
    <t>2022/27/PA/31</t>
  </si>
  <si>
    <t>59/2022</t>
  </si>
  <si>
    <t>X- Time Service S.a.s. di Cristian Maccioni</t>
  </si>
  <si>
    <t>ARONICA FLAVIA</t>
  </si>
  <si>
    <t>RNCFLV85S45H501Z</t>
  </si>
  <si>
    <t>VH200055</t>
  </si>
  <si>
    <t>Conforti Barbara</t>
  </si>
  <si>
    <t>CNFBBR67B62D969D</t>
  </si>
  <si>
    <t>VH200192</t>
  </si>
  <si>
    <t>VND2200063</t>
  </si>
  <si>
    <t>SOLUZIONE INFORMATICA SRL</t>
  </si>
  <si>
    <t>P-14</t>
  </si>
  <si>
    <t>13/PA</t>
  </si>
  <si>
    <t>22000121/EI</t>
  </si>
  <si>
    <t>22000119/EI</t>
  </si>
  <si>
    <t>22000122/EI</t>
  </si>
  <si>
    <t>22000394/EI</t>
  </si>
  <si>
    <t>22000117/EI</t>
  </si>
  <si>
    <t>22000120/EI</t>
  </si>
  <si>
    <t>22000124/EI</t>
  </si>
  <si>
    <t>22000123/EI</t>
  </si>
  <si>
    <t>22000116/EI</t>
  </si>
  <si>
    <t>22000229/EI</t>
  </si>
  <si>
    <t>21025411/EI</t>
  </si>
  <si>
    <t>21025412/EI</t>
  </si>
  <si>
    <t>21025409/EI</t>
  </si>
  <si>
    <t>21025408/EI</t>
  </si>
  <si>
    <t>21025664/EI</t>
  </si>
  <si>
    <t>21025410/EI</t>
  </si>
  <si>
    <t>2/A1</t>
  </si>
  <si>
    <t>22PL010371</t>
  </si>
  <si>
    <t>22PL010372</t>
  </si>
  <si>
    <t>B2000072-022</t>
  </si>
  <si>
    <t>SVAS BIOSANA S.p.A.</t>
  </si>
  <si>
    <t>000221/W</t>
  </si>
  <si>
    <t>ITAMEDICAL SRL</t>
  </si>
  <si>
    <t>11/001</t>
  </si>
  <si>
    <t>4/PA</t>
  </si>
  <si>
    <t>532/ST</t>
  </si>
  <si>
    <t>NIKE s.r.l.</t>
  </si>
  <si>
    <t>113/00</t>
  </si>
  <si>
    <t>VP  000015</t>
  </si>
  <si>
    <t>PRESENT S.P.A.</t>
  </si>
  <si>
    <t>2220003/FVPA</t>
  </si>
  <si>
    <t>124/01</t>
  </si>
  <si>
    <t>0320222VPB000346</t>
  </si>
  <si>
    <t>421/PASP</t>
  </si>
  <si>
    <t>420/PASP</t>
  </si>
  <si>
    <t>372/PA</t>
  </si>
  <si>
    <t>199250922/363377/P1</t>
  </si>
  <si>
    <t>22PL010389</t>
  </si>
  <si>
    <t>NATOLI BRUNA</t>
  </si>
  <si>
    <t>NTLBRN52T68H501J</t>
  </si>
  <si>
    <t>22VFN000274</t>
  </si>
  <si>
    <t>363/C</t>
  </si>
  <si>
    <t>38-P</t>
  </si>
  <si>
    <t>16-P</t>
  </si>
  <si>
    <t>ELISICILIA S.R.L.</t>
  </si>
  <si>
    <t>22FS000244</t>
  </si>
  <si>
    <t>34/PA</t>
  </si>
  <si>
    <t>0000004P22</t>
  </si>
  <si>
    <t>Filibeck Umberto</t>
  </si>
  <si>
    <t>FLBMRT47S02H501M</t>
  </si>
  <si>
    <t>642/PASP</t>
  </si>
  <si>
    <t>639/PASP</t>
  </si>
  <si>
    <t>640/PASP</t>
  </si>
  <si>
    <t>647/PASP</t>
  </si>
  <si>
    <t>646/PASP</t>
  </si>
  <si>
    <t>645/PASP</t>
  </si>
  <si>
    <t>641/PASP</t>
  </si>
  <si>
    <t>643/PASP</t>
  </si>
  <si>
    <t>637/PASP</t>
  </si>
  <si>
    <t>644/PASP</t>
  </si>
  <si>
    <t>634/PASP</t>
  </si>
  <si>
    <t>638/PASP</t>
  </si>
  <si>
    <t>635/PASP</t>
  </si>
  <si>
    <t>636/PASP</t>
  </si>
  <si>
    <t>52/PA</t>
  </si>
  <si>
    <t>51/PA</t>
  </si>
  <si>
    <t>BOVE ALFREDO MARIA</t>
  </si>
  <si>
    <t>172 PA</t>
  </si>
  <si>
    <t>ESFORAX ITALIA S.R.L.</t>
  </si>
  <si>
    <t>FPA22IBNSV-0000130</t>
  </si>
  <si>
    <t>SI2200625</t>
  </si>
  <si>
    <t>414/PAR</t>
  </si>
  <si>
    <t>Facciolo Livia</t>
  </si>
  <si>
    <t>FCCLVI92L62H501D</t>
  </si>
  <si>
    <t>Biocartis NV</t>
  </si>
  <si>
    <t>SIBE22-00267</t>
  </si>
  <si>
    <t>49/PA</t>
  </si>
  <si>
    <t>22/100/000045</t>
  </si>
  <si>
    <t>22/100/000046</t>
  </si>
  <si>
    <t>Adalta Snc di Fazzi Marco e Marcantoni Giampaolo</t>
  </si>
  <si>
    <t>18/2022</t>
  </si>
  <si>
    <t>145 E</t>
  </si>
  <si>
    <t>22000115/EI</t>
  </si>
  <si>
    <t>22000118/EI</t>
  </si>
  <si>
    <t>11/00</t>
  </si>
  <si>
    <t>22PL010591</t>
  </si>
  <si>
    <t>Smith &amp; Nephew S.r.l.</t>
  </si>
  <si>
    <t>10052/V2</t>
  </si>
  <si>
    <t>10053/V2</t>
  </si>
  <si>
    <t>Fujirebio Italia Srl</t>
  </si>
  <si>
    <t>Bioh Filtrazione srl</t>
  </si>
  <si>
    <t>FPA - 00184</t>
  </si>
  <si>
    <t>IT00122VPA00005</t>
  </si>
  <si>
    <t>V90000387</t>
  </si>
  <si>
    <t>350_460_22000423</t>
  </si>
  <si>
    <t>350_460_22000424</t>
  </si>
  <si>
    <t>22VPA00352</t>
  </si>
  <si>
    <t>22VPA00351</t>
  </si>
  <si>
    <t>CSL Behring S.p.A.</t>
  </si>
  <si>
    <t>Universita' Commerciale Luigi Bocconi</t>
  </si>
  <si>
    <t>nal von minden srl</t>
  </si>
  <si>
    <t>SP0000005</t>
  </si>
  <si>
    <t>FLAMINIA COMPUTER SRL</t>
  </si>
  <si>
    <t>FATTPA 2_22</t>
  </si>
  <si>
    <t>SI2200795</t>
  </si>
  <si>
    <t>U-First S.r.l.</t>
  </si>
  <si>
    <t>20/FTA</t>
  </si>
  <si>
    <t>RAGNI SILVIA</t>
  </si>
  <si>
    <t>RGNSLV62A51G478L</t>
  </si>
  <si>
    <t>1_PA2022</t>
  </si>
  <si>
    <t>113/4</t>
  </si>
  <si>
    <t>VH200231</t>
  </si>
  <si>
    <t>22VS000017</t>
  </si>
  <si>
    <t>22VS000021</t>
  </si>
  <si>
    <t>V4-135</t>
  </si>
  <si>
    <t>181/00</t>
  </si>
  <si>
    <t>IACOBELLI MARCELLO</t>
  </si>
  <si>
    <t>CBLMCL63P18I838Y</t>
  </si>
  <si>
    <t>THD SPA</t>
  </si>
  <si>
    <t>21090524FM</t>
  </si>
  <si>
    <t>SP0000015</t>
  </si>
  <si>
    <t>22VFN000519</t>
  </si>
  <si>
    <t>22/0I</t>
  </si>
  <si>
    <t>23/0I</t>
  </si>
  <si>
    <t>110/P</t>
  </si>
  <si>
    <t>133/P1</t>
  </si>
  <si>
    <t>TWIN HELIX SRL</t>
  </si>
  <si>
    <t>19/PA</t>
  </si>
  <si>
    <t>IBP21PA-0016891</t>
  </si>
  <si>
    <t>IBP21PA-0016673</t>
  </si>
  <si>
    <t>IBP21PA-0015973</t>
  </si>
  <si>
    <t>Libemax srl</t>
  </si>
  <si>
    <t>22VPA00407</t>
  </si>
  <si>
    <t>V90000510</t>
  </si>
  <si>
    <t>000014-0CP P</t>
  </si>
  <si>
    <t>FPA22IBNSV-0000275</t>
  </si>
  <si>
    <t>2022-VP-0000119</t>
  </si>
  <si>
    <t>32200825 XU</t>
  </si>
  <si>
    <t>32200903 XU</t>
  </si>
  <si>
    <t>263/00</t>
  </si>
  <si>
    <t>264/00</t>
  </si>
  <si>
    <t>265/00</t>
  </si>
  <si>
    <t>22002669 Q1</t>
  </si>
  <si>
    <t>S21F020830</t>
  </si>
  <si>
    <t>S21F040079</t>
  </si>
  <si>
    <t>S22F001858</t>
  </si>
  <si>
    <t>365/PA</t>
  </si>
  <si>
    <t>22/100/000192</t>
  </si>
  <si>
    <t>LABORATORIO FARMACOLOGICO MILANESE S.r.l.</t>
  </si>
  <si>
    <t>FE22-000023</t>
  </si>
  <si>
    <t>FE22-000024</t>
  </si>
  <si>
    <t>246/PA</t>
  </si>
  <si>
    <t>89/PA</t>
  </si>
  <si>
    <t>284/PA</t>
  </si>
  <si>
    <t>RIZZOLO PIERA</t>
  </si>
  <si>
    <t>RZZPRI79M49G039F</t>
  </si>
  <si>
    <t>870E007796</t>
  </si>
  <si>
    <t>870E007799</t>
  </si>
  <si>
    <t>870E007797</t>
  </si>
  <si>
    <t>870E007798</t>
  </si>
  <si>
    <t>Sofar S.p.a.</t>
  </si>
  <si>
    <t>De Nicolo' Sara</t>
  </si>
  <si>
    <t>DNCSRA83T43H501O</t>
  </si>
  <si>
    <t>350_460_22000534</t>
  </si>
  <si>
    <t>22PL010870</t>
  </si>
  <si>
    <t>22PL010876</t>
  </si>
  <si>
    <t>22PL010900</t>
  </si>
  <si>
    <t>DOMPE' FARMACEUTICI SPA</t>
  </si>
  <si>
    <t>CHARLES RIVER LABORATORIES ITALIA s.r.l.</t>
  </si>
  <si>
    <t>7/PA</t>
  </si>
  <si>
    <t>8/PA</t>
  </si>
  <si>
    <t>A444</t>
  </si>
  <si>
    <t>A445</t>
  </si>
  <si>
    <t>FARMACEUTICI DAMOR S.P.A.</t>
  </si>
  <si>
    <t>01/00001</t>
  </si>
  <si>
    <t>112/2022</t>
  </si>
  <si>
    <t>Tineri Marco</t>
  </si>
  <si>
    <t>TNRMRC81M07H501C</t>
  </si>
  <si>
    <t>FATTPA 8_22</t>
  </si>
  <si>
    <t>ID &amp; CO. SRL</t>
  </si>
  <si>
    <t>350/5</t>
  </si>
  <si>
    <t>854/PASP</t>
  </si>
  <si>
    <t>856/PASP</t>
  </si>
  <si>
    <t>PERUZZI DANIELA</t>
  </si>
  <si>
    <t>PRZDNL70C50Z401J</t>
  </si>
  <si>
    <t>845/PASP</t>
  </si>
  <si>
    <t>855/PASP</t>
  </si>
  <si>
    <t>846/PASP</t>
  </si>
  <si>
    <t>Abiogen Pharma Spa</t>
  </si>
  <si>
    <t>AB22VPA00491</t>
  </si>
  <si>
    <t>847/PASP</t>
  </si>
  <si>
    <t>848/PASP</t>
  </si>
  <si>
    <t>850/PASP</t>
  </si>
  <si>
    <t>851/PASP</t>
  </si>
  <si>
    <t>844/PASP</t>
  </si>
  <si>
    <t>852/PASP</t>
  </si>
  <si>
    <t>857/PASP</t>
  </si>
  <si>
    <t>849/PASP</t>
  </si>
  <si>
    <t>853/PASP</t>
  </si>
  <si>
    <t>PA  000005</t>
  </si>
  <si>
    <t>PA  000006</t>
  </si>
  <si>
    <t>PA  000007</t>
  </si>
  <si>
    <t>PA  000001</t>
  </si>
  <si>
    <t>PA  000002</t>
  </si>
  <si>
    <t>PA  000003</t>
  </si>
  <si>
    <t>PA  000004</t>
  </si>
  <si>
    <t>Stefanile Annunziata</t>
  </si>
  <si>
    <t>STFNNZ83D59G942L</t>
  </si>
  <si>
    <t>V3   25/22</t>
  </si>
  <si>
    <t>V3   40/22</t>
  </si>
  <si>
    <t>22VPA00526</t>
  </si>
  <si>
    <t>B2000131-022</t>
  </si>
  <si>
    <t>22PL010938</t>
  </si>
  <si>
    <t>230 PA</t>
  </si>
  <si>
    <t>40/2022/PA</t>
  </si>
  <si>
    <t>41/2022/PA</t>
  </si>
  <si>
    <t>FATER S.p.A.</t>
  </si>
  <si>
    <t>222/4</t>
  </si>
  <si>
    <t>257/4</t>
  </si>
  <si>
    <t>Campo Flaminia</t>
  </si>
  <si>
    <t>CMPFMN89E44H501W</t>
  </si>
  <si>
    <t>BMR GENOMICS S.R.L.</t>
  </si>
  <si>
    <t>34/00</t>
  </si>
  <si>
    <t>S81</t>
  </si>
  <si>
    <t>597/PA</t>
  </si>
  <si>
    <t>ITPA220001</t>
  </si>
  <si>
    <t>GFX S.R.L.</t>
  </si>
  <si>
    <t>41/E</t>
  </si>
  <si>
    <t>2/220</t>
  </si>
  <si>
    <t>22001092/EI</t>
  </si>
  <si>
    <t>22001218/EI</t>
  </si>
  <si>
    <t>22001588/EI</t>
  </si>
  <si>
    <t>22001557/EI</t>
  </si>
  <si>
    <t>22001217/EI</t>
  </si>
  <si>
    <t>22001213/EI</t>
  </si>
  <si>
    <t>22001215/EI</t>
  </si>
  <si>
    <t>22001214/EI</t>
  </si>
  <si>
    <t>22001212/EI</t>
  </si>
  <si>
    <t>22001211/EI</t>
  </si>
  <si>
    <t>22001210/EI</t>
  </si>
  <si>
    <t>22001209/EI</t>
  </si>
  <si>
    <t>22001208/EI</t>
  </si>
  <si>
    <t>22001207/EI</t>
  </si>
  <si>
    <t>22001206/EI</t>
  </si>
  <si>
    <t>22001450/EI</t>
  </si>
  <si>
    <t>22001028/EI</t>
  </si>
  <si>
    <t>22000688/EI</t>
  </si>
  <si>
    <t>22000687/EI</t>
  </si>
  <si>
    <t>22001173/EI</t>
  </si>
  <si>
    <t>22001174/EI</t>
  </si>
  <si>
    <t>22000686/EI</t>
  </si>
  <si>
    <t>22000685/EI</t>
  </si>
  <si>
    <t>22000684/EI</t>
  </si>
  <si>
    <t>22000683/EI</t>
  </si>
  <si>
    <t>22000682/EI</t>
  </si>
  <si>
    <t>22000681/EI</t>
  </si>
  <si>
    <t>22000676/EI</t>
  </si>
  <si>
    <t>22000679/EI</t>
  </si>
  <si>
    <t>22000680/EI</t>
  </si>
  <si>
    <t>22000913/EI</t>
  </si>
  <si>
    <t>22000675/EI</t>
  </si>
  <si>
    <t>FE22-000140</t>
  </si>
  <si>
    <t>FE22-000163</t>
  </si>
  <si>
    <t>22VS000042</t>
  </si>
  <si>
    <t>22VS000046</t>
  </si>
  <si>
    <t>612/5</t>
  </si>
  <si>
    <t>611/5</t>
  </si>
  <si>
    <t>972/PASP</t>
  </si>
  <si>
    <t>974/PASP</t>
  </si>
  <si>
    <t>350_460_22000670</t>
  </si>
  <si>
    <t>973/PASP</t>
  </si>
  <si>
    <t>22VPA00598</t>
  </si>
  <si>
    <t>65/T22</t>
  </si>
  <si>
    <t>22PL011066</t>
  </si>
  <si>
    <t>22001216/EI</t>
  </si>
  <si>
    <t>22VFN000754</t>
  </si>
  <si>
    <t>KW APPARECCHI SCIENTIFICI A SOCIO UNICO</t>
  </si>
  <si>
    <t>58/04</t>
  </si>
  <si>
    <t>59/04</t>
  </si>
  <si>
    <t>ENVIGO RMS SRL</t>
  </si>
  <si>
    <t>1/E</t>
  </si>
  <si>
    <t>BUCCI STEFANO</t>
  </si>
  <si>
    <t>BCCSFN80D12H501Z</t>
  </si>
  <si>
    <t>1/2022/PAR</t>
  </si>
  <si>
    <t>0320222VPB000685</t>
  </si>
  <si>
    <t>22FS001343</t>
  </si>
  <si>
    <t>22FS001344</t>
  </si>
  <si>
    <t>22FS001345</t>
  </si>
  <si>
    <t>VE-1</t>
  </si>
  <si>
    <t>Istituto per lo studio, la prevenzione e la reteoncologica.</t>
  </si>
  <si>
    <t>8/2022/2</t>
  </si>
  <si>
    <t>22V5-00089</t>
  </si>
  <si>
    <t>FISHER SCIENTIFIC SAS</t>
  </si>
  <si>
    <t>2PA</t>
  </si>
  <si>
    <t>PIAM Farmaceutici S.p.A Societ a Socio Unico</t>
  </si>
  <si>
    <t>403/4</t>
  </si>
  <si>
    <t>Polytech Health &amp; Aesthetics Italia Srl</t>
  </si>
  <si>
    <t>22-00568</t>
  </si>
  <si>
    <t>22-00572</t>
  </si>
  <si>
    <t>22-00569</t>
  </si>
  <si>
    <t>22-00571</t>
  </si>
  <si>
    <t>2/001</t>
  </si>
  <si>
    <t>000027-0CPA</t>
  </si>
  <si>
    <t>170/P</t>
  </si>
  <si>
    <t>000026-0CPA</t>
  </si>
  <si>
    <t>ROSATI GIULIA</t>
  </si>
  <si>
    <t>RSTGLI91P60H501G</t>
  </si>
  <si>
    <t>A727</t>
  </si>
  <si>
    <t>VH200445</t>
  </si>
  <si>
    <t>A403</t>
  </si>
  <si>
    <t>2022-FTEL-0000261</t>
  </si>
  <si>
    <t>2022-FTEL-0000262</t>
  </si>
  <si>
    <t>VND2200223</t>
  </si>
  <si>
    <t>VND2200343</t>
  </si>
  <si>
    <t>PA/0098/2022</t>
  </si>
  <si>
    <t>2022-VP-0000303</t>
  </si>
  <si>
    <t>CJ00049</t>
  </si>
  <si>
    <t>24/PA</t>
  </si>
  <si>
    <t>27/PA</t>
  </si>
  <si>
    <t>28/PA</t>
  </si>
  <si>
    <t>29/PA</t>
  </si>
  <si>
    <t>B2000147-022</t>
  </si>
  <si>
    <t>V4-211</t>
  </si>
  <si>
    <t>32201397 XU</t>
  </si>
  <si>
    <t>VETRO SCIENTIFICA SRL</t>
  </si>
  <si>
    <t>SARSTEDT SRL</t>
  </si>
  <si>
    <t>5220212/5</t>
  </si>
  <si>
    <t>22VFN000980</t>
  </si>
  <si>
    <t>CLINI-LAB SRL</t>
  </si>
  <si>
    <t>22TP00000014</t>
  </si>
  <si>
    <t>0000033P22</t>
  </si>
  <si>
    <t>Giada Progetti Srl</t>
  </si>
  <si>
    <t>22-049</t>
  </si>
  <si>
    <t>I-TEMA SRL</t>
  </si>
  <si>
    <t>22PL011169</t>
  </si>
  <si>
    <t>415/01</t>
  </si>
  <si>
    <t>S22F003892</t>
  </si>
  <si>
    <t>POLISTUDIUM SRL</t>
  </si>
  <si>
    <t>17/E</t>
  </si>
  <si>
    <t>44/22</t>
  </si>
  <si>
    <t>43/22</t>
  </si>
  <si>
    <t>45/22</t>
  </si>
  <si>
    <t>1098/PASP</t>
  </si>
  <si>
    <t>1033/2021</t>
  </si>
  <si>
    <t>242/00</t>
  </si>
  <si>
    <t>ALESSIA PONTESILLI</t>
  </si>
  <si>
    <t>PNTLSS76L47H501J</t>
  </si>
  <si>
    <t>870E012095</t>
  </si>
  <si>
    <t>22-052</t>
  </si>
  <si>
    <t>60/2022/PA</t>
  </si>
  <si>
    <t>FPA 7/22</t>
  </si>
  <si>
    <t>SI2201344</t>
  </si>
  <si>
    <t>496/4</t>
  </si>
  <si>
    <t>E-104</t>
  </si>
  <si>
    <t>V4-298</t>
  </si>
  <si>
    <t>V4-299</t>
  </si>
  <si>
    <t>Fulgenzio Chiara</t>
  </si>
  <si>
    <t>FLGCHR91T43H501M</t>
  </si>
  <si>
    <t>20/PA</t>
  </si>
  <si>
    <t>312/00</t>
  </si>
  <si>
    <t>315/00</t>
  </si>
  <si>
    <t>316/00</t>
  </si>
  <si>
    <t>V3  813/21</t>
  </si>
  <si>
    <t>207/PA</t>
  </si>
  <si>
    <t>22VS000075</t>
  </si>
  <si>
    <t>BIOSCIENTIFICA Srl</t>
  </si>
  <si>
    <t>66/2022</t>
  </si>
  <si>
    <t>AIR LIQUIDE MEDICAL SYSTEMS S.R.L.</t>
  </si>
  <si>
    <t>2022/175/P</t>
  </si>
  <si>
    <t>3/2022/FE</t>
  </si>
  <si>
    <t>183/2022</t>
  </si>
  <si>
    <t>11/PA</t>
  </si>
  <si>
    <t>536/PA</t>
  </si>
  <si>
    <t>537/PA</t>
  </si>
  <si>
    <t>538/PA</t>
  </si>
  <si>
    <t>539/PA</t>
  </si>
  <si>
    <t>540/PA</t>
  </si>
  <si>
    <t>541/PA</t>
  </si>
  <si>
    <t>22PL011403</t>
  </si>
  <si>
    <t>76/PA</t>
  </si>
  <si>
    <t>97/2022</t>
  </si>
  <si>
    <t>111/2022</t>
  </si>
  <si>
    <t>2/2022 FE</t>
  </si>
  <si>
    <t>A907</t>
  </si>
  <si>
    <t>VP  000097</t>
  </si>
  <si>
    <t>000961-PA</t>
  </si>
  <si>
    <t>LUONGO SECURITY SRL</t>
  </si>
  <si>
    <t>PALUMBO CHIARA</t>
  </si>
  <si>
    <t>PLMCHR82H69H501X</t>
  </si>
  <si>
    <t>314 PA</t>
  </si>
  <si>
    <t>360/PA</t>
  </si>
  <si>
    <t>DR.CORRADO ORCIUOLO</t>
  </si>
  <si>
    <t>RCLCRD87H05A285F</t>
  </si>
  <si>
    <t>22VPA00798</t>
  </si>
  <si>
    <t>199252496/364495/P1</t>
  </si>
  <si>
    <t>22PL011460</t>
  </si>
  <si>
    <t>LA SALVIA ANNA</t>
  </si>
  <si>
    <t>LSLNNA87E54L840N</t>
  </si>
  <si>
    <t>22002114/EI</t>
  </si>
  <si>
    <t>22002113/EI</t>
  </si>
  <si>
    <t>22002112/EI</t>
  </si>
  <si>
    <t>22002111/EI</t>
  </si>
  <si>
    <t>22002110/EI</t>
  </si>
  <si>
    <t>22002109/EI</t>
  </si>
  <si>
    <t>22002108/EI</t>
  </si>
  <si>
    <t>22002107/EI</t>
  </si>
  <si>
    <t>22002106/EI</t>
  </si>
  <si>
    <t>22002105/EI</t>
  </si>
  <si>
    <t>22002095/EI</t>
  </si>
  <si>
    <t>22002094/EI</t>
  </si>
  <si>
    <t>22002060/EI</t>
  </si>
  <si>
    <t>22002093/EI</t>
  </si>
  <si>
    <t>22002059/EI</t>
  </si>
  <si>
    <t>22001729/EI</t>
  </si>
  <si>
    <t>22001728/EI</t>
  </si>
  <si>
    <t>22001727/EI</t>
  </si>
  <si>
    <t>22001726/EI</t>
  </si>
  <si>
    <t>22001725/EI</t>
  </si>
  <si>
    <t>22001723/EI</t>
  </si>
  <si>
    <t>22001722/EI</t>
  </si>
  <si>
    <t>22001721/EI</t>
  </si>
  <si>
    <t>22001720/EI</t>
  </si>
  <si>
    <t>22001719/EI</t>
  </si>
  <si>
    <t>22001718/EI</t>
  </si>
  <si>
    <t>22001717/EI</t>
  </si>
  <si>
    <t>22001912/EI</t>
  </si>
  <si>
    <t>22001692/EI</t>
  </si>
  <si>
    <t>22001691/EI</t>
  </si>
  <si>
    <t>198/2022</t>
  </si>
  <si>
    <t>199/2022</t>
  </si>
  <si>
    <t>Canali Laura</t>
  </si>
  <si>
    <t>CNLLRA87M56H501V</t>
  </si>
  <si>
    <t>579 E</t>
  </si>
  <si>
    <t>580 E</t>
  </si>
  <si>
    <t>V3  122/22</t>
  </si>
  <si>
    <t>EUROMEDICAL S.R.L.</t>
  </si>
  <si>
    <t>000272-0C6</t>
  </si>
  <si>
    <t>IT91ICB2201827</t>
  </si>
  <si>
    <t>469 /RM</t>
  </si>
  <si>
    <t>LOFARMA SPA</t>
  </si>
  <si>
    <t>0000935/L</t>
  </si>
  <si>
    <t>350_460_22000952</t>
  </si>
  <si>
    <t>000048/22</t>
  </si>
  <si>
    <t>000135/22</t>
  </si>
  <si>
    <t>000017/22PS</t>
  </si>
  <si>
    <t>216/2022</t>
  </si>
  <si>
    <t>IWS Consulting S.r.l.</t>
  </si>
  <si>
    <t>SI2201519</t>
  </si>
  <si>
    <t>PICCIONI DANIELA</t>
  </si>
  <si>
    <t>PCCDNL62H64H501J</t>
  </si>
  <si>
    <t>75/0I</t>
  </si>
  <si>
    <t>77/0I</t>
  </si>
  <si>
    <t>78/0I</t>
  </si>
  <si>
    <t>S136</t>
  </si>
  <si>
    <t>41/1</t>
  </si>
  <si>
    <t>42/1</t>
  </si>
  <si>
    <t>43/1</t>
  </si>
  <si>
    <t>22001724/EI</t>
  </si>
  <si>
    <t>1290/PASP</t>
  </si>
  <si>
    <t>619SP</t>
  </si>
  <si>
    <t>630/PA</t>
  </si>
  <si>
    <t>582/PA</t>
  </si>
  <si>
    <t>690/PA</t>
  </si>
  <si>
    <t>1291/PASP</t>
  </si>
  <si>
    <t>629/PA</t>
  </si>
  <si>
    <t>444/PA</t>
  </si>
  <si>
    <t>367/PA</t>
  </si>
  <si>
    <t>1289/PASP</t>
  </si>
  <si>
    <t>881/SP</t>
  </si>
  <si>
    <t>623/SP</t>
  </si>
  <si>
    <t>624/SP</t>
  </si>
  <si>
    <t>625/SP</t>
  </si>
  <si>
    <t>622/SP</t>
  </si>
  <si>
    <t>620/SP</t>
  </si>
  <si>
    <t>621/SP</t>
  </si>
  <si>
    <t>350_460_22001079</t>
  </si>
  <si>
    <t>18/PA</t>
  </si>
  <si>
    <t>MYOPORUM DI MICHELANGELI STEFANO &amp; ALONGI M.CRISTINA S.A.S.</t>
  </si>
  <si>
    <t>P000018</t>
  </si>
  <si>
    <t>AB22VPA00803</t>
  </si>
  <si>
    <t>000051-0CPA</t>
  </si>
  <si>
    <t>000052-0CPA</t>
  </si>
  <si>
    <t>COREMEC S.R.L.</t>
  </si>
  <si>
    <t>227/PA</t>
  </si>
  <si>
    <t>673/4</t>
  </si>
  <si>
    <t>IBP22PA-0001366</t>
  </si>
  <si>
    <t>IBP22PA-0001165</t>
  </si>
  <si>
    <t>IBP22PA-0000043</t>
  </si>
  <si>
    <t>IBP22PA-0000044</t>
  </si>
  <si>
    <t>229/2022</t>
  </si>
  <si>
    <t>V2200548</t>
  </si>
  <si>
    <t>FIDIA FARMACEUTICI S.P.A.</t>
  </si>
  <si>
    <t>2022/304/P</t>
  </si>
  <si>
    <t>230/2022</t>
  </si>
  <si>
    <t>350_460_22001115</t>
  </si>
  <si>
    <t>477/PA</t>
  </si>
  <si>
    <t>MAMBRIN ALESSANDRA</t>
  </si>
  <si>
    <t>MMBLSN81L46E472E</t>
  </si>
  <si>
    <t>5/00</t>
  </si>
  <si>
    <t>FPA22IBNSV-0000436</t>
  </si>
  <si>
    <t>FARMADATI ITALIA SRL</t>
  </si>
  <si>
    <t>0000/0000000547</t>
  </si>
  <si>
    <t>TECNORAD SRL a socio unico</t>
  </si>
  <si>
    <t>152/E22</t>
  </si>
  <si>
    <t>244/2022</t>
  </si>
  <si>
    <t>322/00</t>
  </si>
  <si>
    <t>323/00</t>
  </si>
  <si>
    <t>VH200468</t>
  </si>
  <si>
    <t>VH200556</t>
  </si>
  <si>
    <t>0000046P22</t>
  </si>
  <si>
    <t>V4-311</t>
  </si>
  <si>
    <t>112/PA</t>
  </si>
  <si>
    <t>113/PA</t>
  </si>
  <si>
    <t>92/PA</t>
  </si>
  <si>
    <t>93/PA</t>
  </si>
  <si>
    <t>94/PA</t>
  </si>
  <si>
    <t>95/PA</t>
  </si>
  <si>
    <t>UniCredit S.p.A.</t>
  </si>
  <si>
    <t>SYSMEX PARTEC ITALIA S.R.L.</t>
  </si>
  <si>
    <t>190/E22</t>
  </si>
  <si>
    <t>000/2/2022</t>
  </si>
  <si>
    <t>32201867 XU</t>
  </si>
  <si>
    <t>V070012200271</t>
  </si>
  <si>
    <t>DEDAGROUP PUBLIC SERVICES Srl</t>
  </si>
  <si>
    <t>5/FE</t>
  </si>
  <si>
    <t>133/E</t>
  </si>
  <si>
    <t>747/4</t>
  </si>
  <si>
    <t>HEKA SOCIETA' A RESPONSABILITA' LIMITATA</t>
  </si>
  <si>
    <t>GILSON S.R.L.</t>
  </si>
  <si>
    <t>ITI0037344</t>
  </si>
  <si>
    <t>A672</t>
  </si>
  <si>
    <t>262/2022</t>
  </si>
  <si>
    <t>INCA-PHARM S.r.l.</t>
  </si>
  <si>
    <t>803/PA</t>
  </si>
  <si>
    <t>804/PA</t>
  </si>
  <si>
    <t>S22F005868</t>
  </si>
  <si>
    <t>513/PA</t>
  </si>
  <si>
    <t>Opella Healthcare Italy S.R.L.</t>
  </si>
  <si>
    <t>22VFN001699</t>
  </si>
  <si>
    <t>350_460_22001173</t>
  </si>
  <si>
    <t>SI2201819</t>
  </si>
  <si>
    <t>870E019080</t>
  </si>
  <si>
    <t>Verduci Editore S.r.l.</t>
  </si>
  <si>
    <t>8/2022/FE</t>
  </si>
  <si>
    <t>9/2022/FE</t>
  </si>
  <si>
    <t>10/2022/FE</t>
  </si>
  <si>
    <t>22FS002378</t>
  </si>
  <si>
    <t>71A2</t>
  </si>
  <si>
    <t>22VPA00992</t>
  </si>
  <si>
    <t>22FS002405</t>
  </si>
  <si>
    <t>22FS002406</t>
  </si>
  <si>
    <t>22PL011704</t>
  </si>
  <si>
    <t>22PL011882</t>
  </si>
  <si>
    <t>397 PA</t>
  </si>
  <si>
    <t>Laboratorio per lo Sviluppo Economico Regionale Srl</t>
  </si>
  <si>
    <t>FATTPA 9_22</t>
  </si>
  <si>
    <t>FE22-000272</t>
  </si>
  <si>
    <t>FILOMENO LORENA</t>
  </si>
  <si>
    <t>FLMLRN87A49F152L</t>
  </si>
  <si>
    <t>CEPHEID SRL</t>
  </si>
  <si>
    <t>HEALTH'S SOLUTIONS S.R.L.</t>
  </si>
  <si>
    <t>273/2022</t>
  </si>
  <si>
    <t>694/00</t>
  </si>
  <si>
    <t>10563/V2</t>
  </si>
  <si>
    <t>102/PA</t>
  </si>
  <si>
    <t>V4-486</t>
  </si>
  <si>
    <t>V4-485</t>
  </si>
  <si>
    <t>V4-487</t>
  </si>
  <si>
    <t>350_460_22001262</t>
  </si>
  <si>
    <t>12/PA</t>
  </si>
  <si>
    <t>1440/PASP</t>
  </si>
  <si>
    <t>22V5-00148</t>
  </si>
  <si>
    <t>1441/PASP</t>
  </si>
  <si>
    <t>ITALIANA PETROLI</t>
  </si>
  <si>
    <t>01/209</t>
  </si>
  <si>
    <t>Mingo Federico</t>
  </si>
  <si>
    <t>MNGFRC91H25H501F</t>
  </si>
  <si>
    <t>KBMS SRL</t>
  </si>
  <si>
    <t>3PA</t>
  </si>
  <si>
    <t>100/0I</t>
  </si>
  <si>
    <t>FPA 11/22</t>
  </si>
  <si>
    <t>283/2022</t>
  </si>
  <si>
    <t>0320222VPB001068</t>
  </si>
  <si>
    <t>350_460_22001302</t>
  </si>
  <si>
    <t>176/00</t>
  </si>
  <si>
    <t>177/00</t>
  </si>
  <si>
    <t>DUEFFE 2000 SRL</t>
  </si>
  <si>
    <t>Origio Italia S.r.l</t>
  </si>
  <si>
    <t>ITSI18-07721</t>
  </si>
  <si>
    <t>E-427</t>
  </si>
  <si>
    <t>2/477</t>
  </si>
  <si>
    <t>3/001</t>
  </si>
  <si>
    <t>V90001687</t>
  </si>
  <si>
    <t>VH200687</t>
  </si>
  <si>
    <t>291/2022</t>
  </si>
  <si>
    <t>014/797</t>
  </si>
  <si>
    <t>014/792</t>
  </si>
  <si>
    <t>014/795</t>
  </si>
  <si>
    <t>014/793</t>
  </si>
  <si>
    <t>014/796</t>
  </si>
  <si>
    <t>014/794</t>
  </si>
  <si>
    <t>SARIL DI LAURA CARPINO</t>
  </si>
  <si>
    <t>CRPLRA85A50H501R</t>
  </si>
  <si>
    <t>350_460_22001332</t>
  </si>
  <si>
    <t>350_460_22001333</t>
  </si>
  <si>
    <t>22VPA01057</t>
  </si>
  <si>
    <t>47/2022</t>
  </si>
  <si>
    <t>185/PA</t>
  </si>
  <si>
    <t>186/PA</t>
  </si>
  <si>
    <t>187/PA</t>
  </si>
  <si>
    <t>188/PA</t>
  </si>
  <si>
    <t>189/PA</t>
  </si>
  <si>
    <t>190/PA</t>
  </si>
  <si>
    <t>192/PA</t>
  </si>
  <si>
    <t>191/PA</t>
  </si>
  <si>
    <t>193/PA</t>
  </si>
  <si>
    <t>B2000250-022</t>
  </si>
  <si>
    <t>870E023025</t>
  </si>
  <si>
    <t>V2200735</t>
  </si>
  <si>
    <t>22PL012099</t>
  </si>
  <si>
    <t>22PL012118</t>
  </si>
  <si>
    <t>PA276</t>
  </si>
  <si>
    <t>80/22</t>
  </si>
  <si>
    <t>0000057P22</t>
  </si>
  <si>
    <t>PA62</t>
  </si>
  <si>
    <t>VP  000128</t>
  </si>
  <si>
    <t>290/2022</t>
  </si>
  <si>
    <t>IPA/2022/11</t>
  </si>
  <si>
    <t>22003242/EI</t>
  </si>
  <si>
    <t>22002506/EI</t>
  </si>
  <si>
    <t>22002829/EI</t>
  </si>
  <si>
    <t>22003430/EI</t>
  </si>
  <si>
    <t>22002507/EI</t>
  </si>
  <si>
    <t>22003471/EI</t>
  </si>
  <si>
    <t>22003472/EI</t>
  </si>
  <si>
    <t>22002534/EI</t>
  </si>
  <si>
    <t>22003470/EI</t>
  </si>
  <si>
    <t>22003027/EI</t>
  </si>
  <si>
    <t>22003025/EI</t>
  </si>
  <si>
    <t>22003024/EI</t>
  </si>
  <si>
    <t>22003023/EI</t>
  </si>
  <si>
    <t>22003022/EI</t>
  </si>
  <si>
    <t>22003026/EI</t>
  </si>
  <si>
    <t>22002549/EI</t>
  </si>
  <si>
    <t>22002548/EI</t>
  </si>
  <si>
    <t>22003002/EI</t>
  </si>
  <si>
    <t>22003018/EI</t>
  </si>
  <si>
    <t>22003001/EI</t>
  </si>
  <si>
    <t>22002551/EI</t>
  </si>
  <si>
    <t>22003019/EI</t>
  </si>
  <si>
    <t>22003021/EI</t>
  </si>
  <si>
    <t>22002550/EI</t>
  </si>
  <si>
    <t>22002535/EI</t>
  </si>
  <si>
    <t>22002547/EI</t>
  </si>
  <si>
    <t>22002546/EI</t>
  </si>
  <si>
    <t>22002545/EI</t>
  </si>
  <si>
    <t>22002544/EI</t>
  </si>
  <si>
    <t>22002543/EI</t>
  </si>
  <si>
    <t>22003277/EI</t>
  </si>
  <si>
    <t>22002536/EI</t>
  </si>
  <si>
    <t>A823</t>
  </si>
  <si>
    <t>PERSICHETTI AGNESE</t>
  </si>
  <si>
    <t>PRSGNS77P47H501O</t>
  </si>
  <si>
    <t>001/2022</t>
  </si>
  <si>
    <t>LIBRARTI DI SERENA DOMINIJANNI</t>
  </si>
  <si>
    <t>DMNSRN86B56H501N</t>
  </si>
  <si>
    <t>1_2022</t>
  </si>
  <si>
    <t>001605-PA</t>
  </si>
  <si>
    <t>SmartPractice Italy Srl</t>
  </si>
  <si>
    <t>350_460_22001362</t>
  </si>
  <si>
    <t>22PL012235</t>
  </si>
  <si>
    <t>22PL012241</t>
  </si>
  <si>
    <t>22PL012234</t>
  </si>
  <si>
    <t>39-2022-FE</t>
  </si>
  <si>
    <t>3/103</t>
  </si>
  <si>
    <t>3/104</t>
  </si>
  <si>
    <t>583/PA</t>
  </si>
  <si>
    <t>22002542/EI</t>
  </si>
  <si>
    <t>870E023754</t>
  </si>
  <si>
    <t>130/PA</t>
  </si>
  <si>
    <t>131/PA</t>
  </si>
  <si>
    <t>132/PA</t>
  </si>
  <si>
    <t>FATTPA 10_22</t>
  </si>
  <si>
    <t>312/2022</t>
  </si>
  <si>
    <t>313/2022</t>
  </si>
  <si>
    <t>1579/5</t>
  </si>
  <si>
    <t>MAGITEK SRL</t>
  </si>
  <si>
    <t>1270/PA</t>
  </si>
  <si>
    <t>V4-557</t>
  </si>
  <si>
    <t>V4-559</t>
  </si>
  <si>
    <t>V4-558</t>
  </si>
  <si>
    <t>V4-556</t>
  </si>
  <si>
    <t>350_460_22001446</t>
  </si>
  <si>
    <t>CAFFARI CUSTOMS CONSULTING SRL</t>
  </si>
  <si>
    <t>22PL012324</t>
  </si>
  <si>
    <t>870E024998</t>
  </si>
  <si>
    <t>870E024997</t>
  </si>
  <si>
    <t>941/4</t>
  </si>
  <si>
    <t>PERSECHINO FLAVIA</t>
  </si>
  <si>
    <t>PRSFLV86T51H501W</t>
  </si>
  <si>
    <t>IT2022501120</t>
  </si>
  <si>
    <t>324/2022</t>
  </si>
  <si>
    <t>1616/PASP</t>
  </si>
  <si>
    <t>1618/PASP</t>
  </si>
  <si>
    <t>VEZZANI S.P.A. Divisione: CEABIS</t>
  </si>
  <si>
    <t>00063/VS</t>
  </si>
  <si>
    <t>NIKON EUROPE B.V.</t>
  </si>
  <si>
    <t>PVF MEDICAL SRL</t>
  </si>
  <si>
    <t>22PL012421</t>
  </si>
  <si>
    <t>Angelini Pharma S.p.A.</t>
  </si>
  <si>
    <t>S214</t>
  </si>
  <si>
    <t>Fattura 29/2022</t>
  </si>
  <si>
    <t>Fattura 30/2022</t>
  </si>
  <si>
    <t>220/T22</t>
  </si>
  <si>
    <t>221/T22</t>
  </si>
  <si>
    <t>Zambon Italia Srl</t>
  </si>
  <si>
    <t>1109/PA</t>
  </si>
  <si>
    <t>1110/PA</t>
  </si>
  <si>
    <t>579/P1</t>
  </si>
  <si>
    <t>22VS000143</t>
  </si>
  <si>
    <t>003/2022</t>
  </si>
  <si>
    <t>004/2022</t>
  </si>
  <si>
    <t>005/2022</t>
  </si>
  <si>
    <t>006/2022</t>
  </si>
  <si>
    <t>007/2022</t>
  </si>
  <si>
    <t>36/03</t>
  </si>
  <si>
    <t>PERNA FRANCO</t>
  </si>
  <si>
    <t>PRNFNC92P01L719N</t>
  </si>
  <si>
    <t>248/PA</t>
  </si>
  <si>
    <t>249/PA</t>
  </si>
  <si>
    <t>250/PA</t>
  </si>
  <si>
    <t>251/PA</t>
  </si>
  <si>
    <t>252/PA</t>
  </si>
  <si>
    <t>Evoluzione Srl</t>
  </si>
  <si>
    <t>FPA22IBNSV-0000560</t>
  </si>
  <si>
    <t>22FA0000526</t>
  </si>
  <si>
    <t>FPA - 00030</t>
  </si>
  <si>
    <t>Alloga (Italia) srl  - societa con unico socio</t>
  </si>
  <si>
    <t>ICU Medical Italia s.r.l.</t>
  </si>
  <si>
    <t>31/SI/2022</t>
  </si>
  <si>
    <t>964/S</t>
  </si>
  <si>
    <t>965/S</t>
  </si>
  <si>
    <t>4/001</t>
  </si>
  <si>
    <t>22-01684</t>
  </si>
  <si>
    <t>22-01685</t>
  </si>
  <si>
    <t>SPES MEDICA SRL</t>
  </si>
  <si>
    <t>22SPLIT0028</t>
  </si>
  <si>
    <t>22FS003139</t>
  </si>
  <si>
    <t>5/001</t>
  </si>
  <si>
    <t>2/2022/PAR</t>
  </si>
  <si>
    <t>PRODOTTI GIANNI SRL</t>
  </si>
  <si>
    <t>P487</t>
  </si>
  <si>
    <t>P483</t>
  </si>
  <si>
    <t>000205/P22</t>
  </si>
  <si>
    <t>B2000311-022</t>
  </si>
  <si>
    <t>69/PA</t>
  </si>
  <si>
    <t>S.P.E.S. di Cinzia Santamaria &amp; C. s.a.s.</t>
  </si>
  <si>
    <t>Holding Office srl</t>
  </si>
  <si>
    <t>PA 9/22</t>
  </si>
  <si>
    <t>S493</t>
  </si>
  <si>
    <t>664/P1</t>
  </si>
  <si>
    <t>2022FS001257</t>
  </si>
  <si>
    <t>LIZARD S.R.L.</t>
  </si>
  <si>
    <t>0320222VPB001198</t>
  </si>
  <si>
    <t>0320222VPB001200</t>
  </si>
  <si>
    <t>01/00002</t>
  </si>
  <si>
    <t>DREAMTOUR SRL</t>
  </si>
  <si>
    <t>V90002106</t>
  </si>
  <si>
    <t>52/03</t>
  </si>
  <si>
    <t>22PL012641</t>
  </si>
  <si>
    <t>579 PA</t>
  </si>
  <si>
    <t>100/22</t>
  </si>
  <si>
    <t>A1605</t>
  </si>
  <si>
    <t>A1606</t>
  </si>
  <si>
    <t>01/274</t>
  </si>
  <si>
    <t>01/275</t>
  </si>
  <si>
    <t>01/276</t>
  </si>
  <si>
    <t>000/3/2022</t>
  </si>
  <si>
    <t>22TP00000039</t>
  </si>
  <si>
    <t>765/00</t>
  </si>
  <si>
    <t>P000042</t>
  </si>
  <si>
    <t>22003640/EI</t>
  </si>
  <si>
    <t>22003639/EI</t>
  </si>
  <si>
    <t>22003638/EI</t>
  </si>
  <si>
    <t>22003637/EI</t>
  </si>
  <si>
    <t>22003635/EI</t>
  </si>
  <si>
    <t>22003634/EI</t>
  </si>
  <si>
    <t>22003633/EI</t>
  </si>
  <si>
    <t>22003632/EI</t>
  </si>
  <si>
    <t>22003631/EI</t>
  </si>
  <si>
    <t>22003614/EI</t>
  </si>
  <si>
    <t>22003630/EI</t>
  </si>
  <si>
    <t>22003636/EI</t>
  </si>
  <si>
    <t>22003613/EI</t>
  </si>
  <si>
    <t>350_460_22001664</t>
  </si>
  <si>
    <t>001933-PA</t>
  </si>
  <si>
    <t>V90002361</t>
  </si>
  <si>
    <t>22PL012692</t>
  </si>
  <si>
    <t>Merz Pharma Italia Srl</t>
  </si>
  <si>
    <t>580 PA</t>
  </si>
  <si>
    <t>1125/4</t>
  </si>
  <si>
    <t>45/PA</t>
  </si>
  <si>
    <t>870E029880</t>
  </si>
  <si>
    <t>5220765/5</t>
  </si>
  <si>
    <t>E-823</t>
  </si>
  <si>
    <t>30/E</t>
  </si>
  <si>
    <t>22/100/000968</t>
  </si>
  <si>
    <t>22/100/000967</t>
  </si>
  <si>
    <t>1794/PASP</t>
  </si>
  <si>
    <t>V3  189/22</t>
  </si>
  <si>
    <t>3/2022 FE</t>
  </si>
  <si>
    <t>V4-720</t>
  </si>
  <si>
    <t>1161 E</t>
  </si>
  <si>
    <t>22-085</t>
  </si>
  <si>
    <t>22VFN002518</t>
  </si>
  <si>
    <t>01/310</t>
  </si>
  <si>
    <t>FPA 4/22</t>
  </si>
  <si>
    <t>SYNOPO SRL</t>
  </si>
  <si>
    <t>670/00</t>
  </si>
  <si>
    <t>0320222VPB001245</t>
  </si>
  <si>
    <t>306/E22</t>
  </si>
  <si>
    <t>199254165/365652/P1</t>
  </si>
  <si>
    <t>005SPA</t>
  </si>
  <si>
    <t>IBP22PA-0002674</t>
  </si>
  <si>
    <t>IBP22PA-0002535</t>
  </si>
  <si>
    <t>IBP22PA-0002248</t>
  </si>
  <si>
    <t>IBP22PA-0002140</t>
  </si>
  <si>
    <t>IBP22PA-0002139</t>
  </si>
  <si>
    <t>IBP22PA-0002249</t>
  </si>
  <si>
    <t>1263/PA</t>
  </si>
  <si>
    <t>870E031016</t>
  </si>
  <si>
    <t>3/149</t>
  </si>
  <si>
    <t>PASI-007411</t>
  </si>
  <si>
    <t>CENCI NOLEGGI BY MAMA' S.R.L.</t>
  </si>
  <si>
    <t>2/ PA</t>
  </si>
  <si>
    <t>10787/V2</t>
  </si>
  <si>
    <t>10786/V2</t>
  </si>
  <si>
    <t>10785/V2</t>
  </si>
  <si>
    <t>Industrie Orsini per la Sicurezza Srl</t>
  </si>
  <si>
    <t>000079-0CPA</t>
  </si>
  <si>
    <t>000078-0CPA</t>
  </si>
  <si>
    <t>71/1</t>
  </si>
  <si>
    <t>72/1</t>
  </si>
  <si>
    <t>73/1</t>
  </si>
  <si>
    <t>ITA S.r.l.</t>
  </si>
  <si>
    <t>149/22PA</t>
  </si>
  <si>
    <t>BRUNO FARMACEUTICI SPA</t>
  </si>
  <si>
    <t>1143/PA</t>
  </si>
  <si>
    <t>32203081 XU</t>
  </si>
  <si>
    <t>870E031666</t>
  </si>
  <si>
    <t>22015005 Q1</t>
  </si>
  <si>
    <t>2075SP</t>
  </si>
  <si>
    <t>2074SP</t>
  </si>
  <si>
    <t>1683SP</t>
  </si>
  <si>
    <t>32203161 XU</t>
  </si>
  <si>
    <t>001591/W</t>
  </si>
  <si>
    <t>22FS003767</t>
  </si>
  <si>
    <t>CYTOSENS SRLS</t>
  </si>
  <si>
    <t>FPA 231/21</t>
  </si>
  <si>
    <t>P000051</t>
  </si>
  <si>
    <t>VE-8</t>
  </si>
  <si>
    <t>460/PAR</t>
  </si>
  <si>
    <t>409/2022</t>
  </si>
  <si>
    <t>014/1178</t>
  </si>
  <si>
    <t>014/1177</t>
  </si>
  <si>
    <t>AB22VPA01318</t>
  </si>
  <si>
    <t>470/PA</t>
  </si>
  <si>
    <t>COVOTTA FRANCESCO</t>
  </si>
  <si>
    <t>CVTFNC84R04H501X</t>
  </si>
  <si>
    <t>1298 E</t>
  </si>
  <si>
    <t>S621</t>
  </si>
  <si>
    <t>552/PA</t>
  </si>
  <si>
    <t>22VPA01380</t>
  </si>
  <si>
    <t>350_460_22001789</t>
  </si>
  <si>
    <t>199254390/365871/P1</t>
  </si>
  <si>
    <t>22PL012959</t>
  </si>
  <si>
    <t>22PL012970</t>
  </si>
  <si>
    <t>1003 /RM</t>
  </si>
  <si>
    <t>1002 /RM</t>
  </si>
  <si>
    <t>2/E</t>
  </si>
  <si>
    <t>CLEVEX SRL</t>
  </si>
  <si>
    <t>84/PA</t>
  </si>
  <si>
    <t>85/PA</t>
  </si>
  <si>
    <t>842/A1</t>
  </si>
  <si>
    <t>870E032405</t>
  </si>
  <si>
    <t>870E032404</t>
  </si>
  <si>
    <t>870E032403</t>
  </si>
  <si>
    <t>THE BINDING SITE SRL</t>
  </si>
  <si>
    <t>CDF202200311</t>
  </si>
  <si>
    <t>Vivenda Srl</t>
  </si>
  <si>
    <t>VH200894</t>
  </si>
  <si>
    <t>FE22-000385</t>
  </si>
  <si>
    <t>495/PA</t>
  </si>
  <si>
    <t>Land s.r.l.</t>
  </si>
  <si>
    <t>000216ELVE</t>
  </si>
  <si>
    <t>000033/22PS</t>
  </si>
  <si>
    <t>420/2022</t>
  </si>
  <si>
    <t>VND2201055</t>
  </si>
  <si>
    <t>350_460_22001869</t>
  </si>
  <si>
    <t>Celdes S.r.l.</t>
  </si>
  <si>
    <t>2022/2837</t>
  </si>
  <si>
    <t>22VPA01560</t>
  </si>
  <si>
    <t>22016752 Q1</t>
  </si>
  <si>
    <t>22016753 Q1</t>
  </si>
  <si>
    <t>26/2022/00</t>
  </si>
  <si>
    <t>000321/P22</t>
  </si>
  <si>
    <t>000173/22</t>
  </si>
  <si>
    <t>000238/22</t>
  </si>
  <si>
    <t>429/2022</t>
  </si>
  <si>
    <t>000252/P22</t>
  </si>
  <si>
    <t>2013/PASP</t>
  </si>
  <si>
    <t>2010/PASP</t>
  </si>
  <si>
    <t>2012/PASP</t>
  </si>
  <si>
    <t>2011/PASP</t>
  </si>
  <si>
    <t>2008/PASP</t>
  </si>
  <si>
    <t>2009/PASP</t>
  </si>
  <si>
    <t>1432/PA</t>
  </si>
  <si>
    <t>1362/PA</t>
  </si>
  <si>
    <t>1063/PA</t>
  </si>
  <si>
    <t>957/PA</t>
  </si>
  <si>
    <t>958/PA</t>
  </si>
  <si>
    <t>749/PA</t>
  </si>
  <si>
    <t>1363/PA</t>
  </si>
  <si>
    <t>1009/PA</t>
  </si>
  <si>
    <t>750/PA</t>
  </si>
  <si>
    <t>1226/PA</t>
  </si>
  <si>
    <t>1275/PA</t>
  </si>
  <si>
    <t>779/PA</t>
  </si>
  <si>
    <t>1430/PA</t>
  </si>
  <si>
    <t>1227/PA</t>
  </si>
  <si>
    <t>1431/PA</t>
  </si>
  <si>
    <t>EUROSPITAL</t>
  </si>
  <si>
    <t>22B 050642</t>
  </si>
  <si>
    <t>22PL013072</t>
  </si>
  <si>
    <t>L'OSMA SRL</t>
  </si>
  <si>
    <t>01/223</t>
  </si>
  <si>
    <t>THEODORA DARALIOTI</t>
  </si>
  <si>
    <t>DRLTDR72E50Z115O</t>
  </si>
  <si>
    <t>432/2022</t>
  </si>
  <si>
    <t>A2100</t>
  </si>
  <si>
    <t>A2142</t>
  </si>
  <si>
    <t>15/PA</t>
  </si>
  <si>
    <t>VH201004</t>
  </si>
  <si>
    <t>324/PA</t>
  </si>
  <si>
    <t>350_460_22001953</t>
  </si>
  <si>
    <t>22VPA01568</t>
  </si>
  <si>
    <t>501/PA</t>
  </si>
  <si>
    <t>32203363 XU</t>
  </si>
  <si>
    <t>723 PA</t>
  </si>
  <si>
    <t>0320222VPB001356</t>
  </si>
  <si>
    <t>4PA</t>
  </si>
  <si>
    <t>Novo Nordisk S.p.A.</t>
  </si>
  <si>
    <t>PAE0006749</t>
  </si>
  <si>
    <t>PAE0006751</t>
  </si>
  <si>
    <t>PAE0006750</t>
  </si>
  <si>
    <t>6/FE</t>
  </si>
  <si>
    <t>SIBE22-01801</t>
  </si>
  <si>
    <t>22FS004055</t>
  </si>
  <si>
    <t>321/PA</t>
  </si>
  <si>
    <t>322/PA</t>
  </si>
  <si>
    <t>323/PA</t>
  </si>
  <si>
    <t>325/PA</t>
  </si>
  <si>
    <t>7080027601.1</t>
  </si>
  <si>
    <t>447/2022</t>
  </si>
  <si>
    <t>350_460_22002011</t>
  </si>
  <si>
    <t>350_460_22002012</t>
  </si>
  <si>
    <t>870E035203</t>
  </si>
  <si>
    <t>VWR International S.r.l.</t>
  </si>
  <si>
    <t>SI2202827</t>
  </si>
  <si>
    <t>2525SP</t>
  </si>
  <si>
    <t>226/2022</t>
  </si>
  <si>
    <t>FVD2022/29/b</t>
  </si>
  <si>
    <t>22VFN003101</t>
  </si>
  <si>
    <t>V4-776</t>
  </si>
  <si>
    <t>V4-775</t>
  </si>
  <si>
    <t>V4-774</t>
  </si>
  <si>
    <t>796/00</t>
  </si>
  <si>
    <t>162/0I</t>
  </si>
  <si>
    <t>22FS004088</t>
  </si>
  <si>
    <t>22FS004089</t>
  </si>
  <si>
    <t>10912/V2</t>
  </si>
  <si>
    <t>241/PA</t>
  </si>
  <si>
    <t>1747/PA</t>
  </si>
  <si>
    <t>97/VP</t>
  </si>
  <si>
    <t>V90002881</t>
  </si>
  <si>
    <t>350_460_22002103</t>
  </si>
  <si>
    <t>350_460_22002104</t>
  </si>
  <si>
    <t>0320222VPB001424</t>
  </si>
  <si>
    <t>22004686/EI</t>
  </si>
  <si>
    <t>22004687/EI</t>
  </si>
  <si>
    <t>22005024/EI</t>
  </si>
  <si>
    <t>22005023/EI</t>
  </si>
  <si>
    <t>22005022/EI</t>
  </si>
  <si>
    <t>22004685/EI</t>
  </si>
  <si>
    <t>22004684/EI</t>
  </si>
  <si>
    <t>22004683/EI</t>
  </si>
  <si>
    <t>22004688/EI</t>
  </si>
  <si>
    <t>22004645/EI</t>
  </si>
  <si>
    <t>22004681/EI</t>
  </si>
  <si>
    <t>22004409/EI</t>
  </si>
  <si>
    <t>22004680/EI</t>
  </si>
  <si>
    <t>22004550/EI</t>
  </si>
  <si>
    <t>22004969/EI</t>
  </si>
  <si>
    <t>22004679/EI</t>
  </si>
  <si>
    <t>22004854/EI</t>
  </si>
  <si>
    <t>22004646/EI</t>
  </si>
  <si>
    <t>22004682/EI</t>
  </si>
  <si>
    <t>22004057/EI</t>
  </si>
  <si>
    <t>22004059/EI</t>
  </si>
  <si>
    <t>22004054/EI</t>
  </si>
  <si>
    <t>22004052/EI</t>
  </si>
  <si>
    <t>22004056/EI</t>
  </si>
  <si>
    <t>22004549/EI</t>
  </si>
  <si>
    <t>22004053/EI</t>
  </si>
  <si>
    <t>22004055/EI</t>
  </si>
  <si>
    <t>22004058/EI</t>
  </si>
  <si>
    <t>22004548/EI</t>
  </si>
  <si>
    <t>22004025/EI</t>
  </si>
  <si>
    <t>22004050/EI</t>
  </si>
  <si>
    <t>22004026/EI</t>
  </si>
  <si>
    <t>22004051/EI</t>
  </si>
  <si>
    <t>199255086/366360/P1</t>
  </si>
  <si>
    <t>22PL013348</t>
  </si>
  <si>
    <t>755 PA</t>
  </si>
  <si>
    <t>154/22</t>
  </si>
  <si>
    <t>PA110</t>
  </si>
  <si>
    <t>PA111</t>
  </si>
  <si>
    <t>870E035614</t>
  </si>
  <si>
    <t>LUM GIUSEPPE DEGENNARO</t>
  </si>
  <si>
    <t>466/2022</t>
  </si>
  <si>
    <t>22VPA01720</t>
  </si>
  <si>
    <t>22014883 Q1</t>
  </si>
  <si>
    <t>F02949</t>
  </si>
  <si>
    <t>22PL013418</t>
  </si>
  <si>
    <t>22PL013419</t>
  </si>
  <si>
    <t>22PL013420</t>
  </si>
  <si>
    <t>806 PA</t>
  </si>
  <si>
    <t>5221011/5</t>
  </si>
  <si>
    <t>5221012/5</t>
  </si>
  <si>
    <t>VH201074</t>
  </si>
  <si>
    <t>U221002</t>
  </si>
  <si>
    <t>Celltrion Healthcare Italy srl</t>
  </si>
  <si>
    <t>VE-20220491</t>
  </si>
  <si>
    <t>GALLETTI CESINO</t>
  </si>
  <si>
    <t>GLLCSN44T08H501T</t>
  </si>
  <si>
    <t>EDENRED ITALIA Srl</t>
  </si>
  <si>
    <t>N45882</t>
  </si>
  <si>
    <t>704/PA</t>
  </si>
  <si>
    <t>772/PA</t>
  </si>
  <si>
    <t>703/PA</t>
  </si>
  <si>
    <t>E.L.T.I. S.R.L.</t>
  </si>
  <si>
    <t>04328/22/A</t>
  </si>
  <si>
    <t>22VFN003259</t>
  </si>
  <si>
    <t>PA423</t>
  </si>
  <si>
    <t>1393 E</t>
  </si>
  <si>
    <t>SIFI S.p.A.</t>
  </si>
  <si>
    <t>006SPA</t>
  </si>
  <si>
    <t>2575/SP</t>
  </si>
  <si>
    <t>2571/SP</t>
  </si>
  <si>
    <t>2577/SP</t>
  </si>
  <si>
    <t>2573/SP</t>
  </si>
  <si>
    <t>2569/SP</t>
  </si>
  <si>
    <t>2565/SP</t>
  </si>
  <si>
    <t>2567/SP</t>
  </si>
  <si>
    <t>32203713 XU</t>
  </si>
  <si>
    <t>389/PA</t>
  </si>
  <si>
    <t>390/PA</t>
  </si>
  <si>
    <t>391/PA</t>
  </si>
  <si>
    <t>TM Tecnologie Medicali e Diagnostiche srl</t>
  </si>
  <si>
    <t>9PA</t>
  </si>
  <si>
    <t>2204/PASP</t>
  </si>
  <si>
    <t>2022FS001639</t>
  </si>
  <si>
    <t>22VS000212</t>
  </si>
  <si>
    <t>22VS000237</t>
  </si>
  <si>
    <t>1286/00</t>
  </si>
  <si>
    <t>V4-894</t>
  </si>
  <si>
    <t>V4-893</t>
  </si>
  <si>
    <t>V4-895</t>
  </si>
  <si>
    <t>V4-891</t>
  </si>
  <si>
    <t>V4-892</t>
  </si>
  <si>
    <t>152/PA</t>
  </si>
  <si>
    <t>22PL013557</t>
  </si>
  <si>
    <t>870E039046</t>
  </si>
  <si>
    <t>22VFN003426</t>
  </si>
  <si>
    <t>HOSPITAL LINE SRL</t>
  </si>
  <si>
    <t>22/100/001338</t>
  </si>
  <si>
    <t>22/100/001344</t>
  </si>
  <si>
    <t>22/100/001343</t>
  </si>
  <si>
    <t>22/100/001342</t>
  </si>
  <si>
    <t>22/100/001341</t>
  </si>
  <si>
    <t>22/100/001340</t>
  </si>
  <si>
    <t>22/100/001339</t>
  </si>
  <si>
    <t>E-1067</t>
  </si>
  <si>
    <t>014/1471</t>
  </si>
  <si>
    <t>865/P1</t>
  </si>
  <si>
    <t>FPA22IBNSV-0000676</t>
  </si>
  <si>
    <t>V3  300/22</t>
  </si>
  <si>
    <t>V3  326/22</t>
  </si>
  <si>
    <t>V3  329/22</t>
  </si>
  <si>
    <t>V3  358/22</t>
  </si>
  <si>
    <t>AB22VPA01594</t>
  </si>
  <si>
    <t>V3  384/22</t>
  </si>
  <si>
    <t>V3  386/22</t>
  </si>
  <si>
    <t>2139/PA</t>
  </si>
  <si>
    <t>2140/PA</t>
  </si>
  <si>
    <t>2141/PA</t>
  </si>
  <si>
    <t>2142/PA</t>
  </si>
  <si>
    <t>FPA 12/22</t>
  </si>
  <si>
    <t>350_460_22002294</t>
  </si>
  <si>
    <t>22PL013701</t>
  </si>
  <si>
    <t>22PL013700</t>
  </si>
  <si>
    <t>22PL013702</t>
  </si>
  <si>
    <t>Spadaro Giuseppe</t>
  </si>
  <si>
    <t>SPDGPP96R27H501C</t>
  </si>
  <si>
    <t>Garufi Alessia</t>
  </si>
  <si>
    <t>GRFLSS81R64F158C</t>
  </si>
  <si>
    <t>516/2022</t>
  </si>
  <si>
    <t>1129/00</t>
  </si>
  <si>
    <t>FE22-000428</t>
  </si>
  <si>
    <t>4444/ST</t>
  </si>
  <si>
    <t>1937/PA</t>
  </si>
  <si>
    <t>350_460_22002337</t>
  </si>
  <si>
    <t>TECSUD S.R.L.</t>
  </si>
  <si>
    <t>000381-0C0</t>
  </si>
  <si>
    <t>Nutrisens Italia Srl</t>
  </si>
  <si>
    <t>IBSA FARMACEUTICI ITALIA SRL</t>
  </si>
  <si>
    <t>23/PA</t>
  </si>
  <si>
    <t>1844/PA</t>
  </si>
  <si>
    <t>870E041720</t>
  </si>
  <si>
    <t>22005477/EI</t>
  </si>
  <si>
    <t>22005476/EI</t>
  </si>
  <si>
    <t>22005478/EI</t>
  </si>
  <si>
    <t>22005190/EI</t>
  </si>
  <si>
    <t>22005189/EI</t>
  </si>
  <si>
    <t>22005188/EI</t>
  </si>
  <si>
    <t>22005181/EI</t>
  </si>
  <si>
    <t>22005186/EI</t>
  </si>
  <si>
    <t>22005180/EI</t>
  </si>
  <si>
    <t>22005187/EI</t>
  </si>
  <si>
    <t>22005185/EI</t>
  </si>
  <si>
    <t>22005184/EI</t>
  </si>
  <si>
    <t>22005182/EI</t>
  </si>
  <si>
    <t>22005145/EI</t>
  </si>
  <si>
    <t>22005569/EI</t>
  </si>
  <si>
    <t>22005413/EI</t>
  </si>
  <si>
    <t>22005146/EI</t>
  </si>
  <si>
    <t>SI2203152</t>
  </si>
  <si>
    <t>SI2203184</t>
  </si>
  <si>
    <t>FE22-000435</t>
  </si>
  <si>
    <t>FE22-000447</t>
  </si>
  <si>
    <t>SIBE22-02155</t>
  </si>
  <si>
    <t>SCLAVO DIAGNOSTICS INTERNATIONAL S.P.A.</t>
  </si>
  <si>
    <t>V90003280</t>
  </si>
  <si>
    <t>22PL013837</t>
  </si>
  <si>
    <t>22-110</t>
  </si>
  <si>
    <t>1933/4</t>
  </si>
  <si>
    <t>Cellerino Maria</t>
  </si>
  <si>
    <t>CLLMRA88R47D969R</t>
  </si>
  <si>
    <t>SIMeF</t>
  </si>
  <si>
    <t>FATTPA 11_22</t>
  </si>
  <si>
    <t>Giuffrida Anna</t>
  </si>
  <si>
    <t>GFFNNA68R41F704C</t>
  </si>
  <si>
    <t>Spagnuolo Sebastiano</t>
  </si>
  <si>
    <t>SPGSST64P18H501X</t>
  </si>
  <si>
    <t>FE22-000457</t>
  </si>
  <si>
    <t>22VPA01920</t>
  </si>
  <si>
    <t>1815/PA</t>
  </si>
  <si>
    <t>1814/PA</t>
  </si>
  <si>
    <t>1816/PA</t>
  </si>
  <si>
    <t>350_460_22002495</t>
  </si>
  <si>
    <t>350_460_22002496</t>
  </si>
  <si>
    <t>993/PA</t>
  </si>
  <si>
    <t>10/00</t>
  </si>
  <si>
    <t>870E043961</t>
  </si>
  <si>
    <t>POLIFARMA SPA</t>
  </si>
  <si>
    <t>V4-3887</t>
  </si>
  <si>
    <t>ACCADEMIA EUROPEA SOCIETA' COOPERATIVA</t>
  </si>
  <si>
    <t>SAGIRES SRL</t>
  </si>
  <si>
    <t>77/D</t>
  </si>
  <si>
    <t>IT00122VPA00081</t>
  </si>
  <si>
    <t>IT00122VPA00110</t>
  </si>
  <si>
    <t>2543/PASP</t>
  </si>
  <si>
    <t>2539/PASP</t>
  </si>
  <si>
    <t>2540/PASP</t>
  </si>
  <si>
    <t>2541/PASP</t>
  </si>
  <si>
    <t>2542/PASP</t>
  </si>
  <si>
    <t>CABRU S.A.S. DI CASAGRANDE BRUNO &amp; C.</t>
  </si>
  <si>
    <t>V32205083</t>
  </si>
  <si>
    <t>ITSI18-08147</t>
  </si>
  <si>
    <t>2780/SP</t>
  </si>
  <si>
    <t>22022793 Q1</t>
  </si>
  <si>
    <t>3156/SP</t>
  </si>
  <si>
    <t>2921/SP</t>
  </si>
  <si>
    <t>3412/SP</t>
  </si>
  <si>
    <t>V070012201507</t>
  </si>
  <si>
    <t>dip00393-0011/2022</t>
  </si>
  <si>
    <t>VP  000255</t>
  </si>
  <si>
    <t>FPA22IBNSV-0000823</t>
  </si>
  <si>
    <t>V90003583</t>
  </si>
  <si>
    <t>FATTPA 15_22</t>
  </si>
  <si>
    <t>0320222VPB001788</t>
  </si>
  <si>
    <t>0320222VPB001791</t>
  </si>
  <si>
    <t>343/PA</t>
  </si>
  <si>
    <t>448/PA</t>
  </si>
  <si>
    <t>449/PA</t>
  </si>
  <si>
    <t>450/PA</t>
  </si>
  <si>
    <t>451/PA</t>
  </si>
  <si>
    <t>453/PA</t>
  </si>
  <si>
    <t>454/PA</t>
  </si>
  <si>
    <t>452/PA</t>
  </si>
  <si>
    <t>B2000699-022</t>
  </si>
  <si>
    <t>B2000703-022</t>
  </si>
  <si>
    <t>22PL014079</t>
  </si>
  <si>
    <t>3/196</t>
  </si>
  <si>
    <t>1987/4</t>
  </si>
  <si>
    <t>2702/PA</t>
  </si>
  <si>
    <t>2703/PA</t>
  </si>
  <si>
    <t>2704/PA</t>
  </si>
  <si>
    <t>2705/PA</t>
  </si>
  <si>
    <t>2706/PA</t>
  </si>
  <si>
    <t>1374 /RM</t>
  </si>
  <si>
    <t>1675/PA</t>
  </si>
  <si>
    <t>1858/PA</t>
  </si>
  <si>
    <t>1611/PA</t>
  </si>
  <si>
    <t>PINO VALENTINA SARA</t>
  </si>
  <si>
    <t>1859/PA</t>
  </si>
  <si>
    <t>1676/PA</t>
  </si>
  <si>
    <t>1540/PA</t>
  </si>
  <si>
    <t>2048/PA</t>
  </si>
  <si>
    <t>22VPA02082</t>
  </si>
  <si>
    <t>2014/PA</t>
  </si>
  <si>
    <t>350_460_22002682</t>
  </si>
  <si>
    <t>350_460_22002683</t>
  </si>
  <si>
    <t>22PL014084</t>
  </si>
  <si>
    <t>6/001</t>
  </si>
  <si>
    <t>8/001</t>
  </si>
  <si>
    <t>870E046516</t>
  </si>
  <si>
    <t>870E046515</t>
  </si>
  <si>
    <t>01/00003</t>
  </si>
  <si>
    <t>22-02969</t>
  </si>
  <si>
    <t>22-02970</t>
  </si>
  <si>
    <t>SI2203485</t>
  </si>
  <si>
    <t>2642/PASP</t>
  </si>
  <si>
    <t>2646/PASP</t>
  </si>
  <si>
    <t>1080/PA</t>
  </si>
  <si>
    <t>2643/PASP</t>
  </si>
  <si>
    <t>2644/PASP</t>
  </si>
  <si>
    <t>2647/PASP</t>
  </si>
  <si>
    <t>2645/PASP</t>
  </si>
  <si>
    <t>VH201347</t>
  </si>
  <si>
    <t>2022FS002078</t>
  </si>
  <si>
    <t>1697 E</t>
  </si>
  <si>
    <t>971/P1</t>
  </si>
  <si>
    <t>22005790/EI</t>
  </si>
  <si>
    <t>22005795/EI</t>
  </si>
  <si>
    <t>22005792/EI</t>
  </si>
  <si>
    <t>22005796/EI</t>
  </si>
  <si>
    <t>22005788/EI</t>
  </si>
  <si>
    <t>22005787/EI</t>
  </si>
  <si>
    <t>22005793/EI</t>
  </si>
  <si>
    <t>22005791/EI</t>
  </si>
  <si>
    <t>22005794/EI</t>
  </si>
  <si>
    <t>22006162/EI</t>
  </si>
  <si>
    <t>22006235/EI</t>
  </si>
  <si>
    <t>22006233/EI</t>
  </si>
  <si>
    <t>22006234/EI</t>
  </si>
  <si>
    <t>22005786/EI</t>
  </si>
  <si>
    <t>22006146/EI</t>
  </si>
  <si>
    <t>22005764/EI</t>
  </si>
  <si>
    <t>22005763/EI</t>
  </si>
  <si>
    <t>22006065/EI</t>
  </si>
  <si>
    <t>22006064/EI</t>
  </si>
  <si>
    <t>801/EL</t>
  </si>
  <si>
    <t>802/EL</t>
  </si>
  <si>
    <t>803/EL</t>
  </si>
  <si>
    <t>000579/22</t>
  </si>
  <si>
    <t>FT32 PA</t>
  </si>
  <si>
    <t>576/2022</t>
  </si>
  <si>
    <t>2220030/FVPA</t>
  </si>
  <si>
    <t>32204479 XU</t>
  </si>
  <si>
    <t>202/22</t>
  </si>
  <si>
    <t>22TP00000080</t>
  </si>
  <si>
    <t>FATTPA 14_22</t>
  </si>
  <si>
    <t>VE-19</t>
  </si>
  <si>
    <t>350_460_22002757</t>
  </si>
  <si>
    <t>2022/935/P</t>
  </si>
  <si>
    <t>calandra mauro</t>
  </si>
  <si>
    <t>CLNMRA91L21G273F</t>
  </si>
  <si>
    <t>22PL014223</t>
  </si>
  <si>
    <t>22PL014222</t>
  </si>
  <si>
    <t>6/E</t>
  </si>
  <si>
    <t>433/PA</t>
  </si>
  <si>
    <t>434/PA</t>
  </si>
  <si>
    <t>32204564 XU</t>
  </si>
  <si>
    <t>CHEBIOS SRL</t>
  </si>
  <si>
    <t>92/01</t>
  </si>
  <si>
    <t>96/01</t>
  </si>
  <si>
    <t>1202/00</t>
  </si>
  <si>
    <t>1203/00</t>
  </si>
  <si>
    <t>22VS000277</t>
  </si>
  <si>
    <t>G.I. GENERAL IMPIANTI SRL</t>
  </si>
  <si>
    <t>FATTPA 5_22</t>
  </si>
  <si>
    <t>2119/PA</t>
  </si>
  <si>
    <t>2179/PA</t>
  </si>
  <si>
    <t>2118/PA</t>
  </si>
  <si>
    <t>CPS ANALITICA</t>
  </si>
  <si>
    <t>1474/00</t>
  </si>
  <si>
    <t>50-E</t>
  </si>
  <si>
    <t>SILVESTRI MARTINA</t>
  </si>
  <si>
    <t>SLVMTN89M54A773H</t>
  </si>
  <si>
    <t>389/T22</t>
  </si>
  <si>
    <t>199256536/367465/P1</t>
  </si>
  <si>
    <t>3/137</t>
  </si>
  <si>
    <t>1029/00</t>
  </si>
  <si>
    <t>5PA</t>
  </si>
  <si>
    <t>6PA</t>
  </si>
  <si>
    <t>IBP22PA-0004502</t>
  </si>
  <si>
    <t>IBP22PA-0004283</t>
  </si>
  <si>
    <t>IBP22PA-0004057</t>
  </si>
  <si>
    <t>IBP22PA-0003520</t>
  </si>
  <si>
    <t>IBP22PA-0003521</t>
  </si>
  <si>
    <t>IBP22PA-0003387</t>
  </si>
  <si>
    <t>2797/PASP</t>
  </si>
  <si>
    <t>FE/47/2022</t>
  </si>
  <si>
    <t>2022/915/P</t>
  </si>
  <si>
    <t>58/SI/2022</t>
  </si>
  <si>
    <t>1836 E</t>
  </si>
  <si>
    <t>CANGIANO VIVIANA</t>
  </si>
  <si>
    <t>21/PA</t>
  </si>
  <si>
    <t>V4-1085</t>
  </si>
  <si>
    <t>V4-1084</t>
  </si>
  <si>
    <t>0320222VPB001964</t>
  </si>
  <si>
    <t>ALLEGRETTI GIOVANNI</t>
  </si>
  <si>
    <t>LLGGNN79P14H501Y</t>
  </si>
  <si>
    <t>A3249</t>
  </si>
  <si>
    <t>FPA 19/22</t>
  </si>
  <si>
    <t>22/100/001853</t>
  </si>
  <si>
    <t>22/100/001852</t>
  </si>
  <si>
    <t>Carli biotec S.r.l.</t>
  </si>
  <si>
    <t>BIOMATRIX S.r.l.</t>
  </si>
  <si>
    <t>225/05</t>
  </si>
  <si>
    <t>542/PA</t>
  </si>
  <si>
    <t>350_460_22002913</t>
  </si>
  <si>
    <t>54/2022/00</t>
  </si>
  <si>
    <t>4/2022 FE</t>
  </si>
  <si>
    <t>003239-PA</t>
  </si>
  <si>
    <t>003238-PA</t>
  </si>
  <si>
    <t>22PL014416</t>
  </si>
  <si>
    <t>22PR013978</t>
  </si>
  <si>
    <t>22PL014448</t>
  </si>
  <si>
    <t>AMA S.p.A. soggetta a Direzione e Coordinamento di Roma Capitale</t>
  </si>
  <si>
    <t>000391/P22</t>
  </si>
  <si>
    <t>3/236</t>
  </si>
  <si>
    <t>FERRARI COMPUTER BOLOGNA SRL</t>
  </si>
  <si>
    <t>2/111</t>
  </si>
  <si>
    <t>0002418/L</t>
  </si>
  <si>
    <t>0002419/L</t>
  </si>
  <si>
    <t>Miltenyi Biotec Srl</t>
  </si>
  <si>
    <t>Fattura 40/2022</t>
  </si>
  <si>
    <t>870E048571</t>
  </si>
  <si>
    <t>1075/PA</t>
  </si>
  <si>
    <t>PROPAC S.R.L.</t>
  </si>
  <si>
    <t>96/FS</t>
  </si>
  <si>
    <t>000/4/2022</t>
  </si>
  <si>
    <t>000023/PA</t>
  </si>
  <si>
    <t>V3  404/22</t>
  </si>
  <si>
    <t>002314/W</t>
  </si>
  <si>
    <t>002315/W</t>
  </si>
  <si>
    <t>000313/22</t>
  </si>
  <si>
    <t>000335/22</t>
  </si>
  <si>
    <t>000052/22PS</t>
  </si>
  <si>
    <t>0000114P22</t>
  </si>
  <si>
    <t>Fattura 44/2022</t>
  </si>
  <si>
    <t>Fattura 45/2022</t>
  </si>
  <si>
    <t>2022-FTEL-0001023</t>
  </si>
  <si>
    <t>350_460_22003038</t>
  </si>
  <si>
    <t>615/2022</t>
  </si>
  <si>
    <t>870E048936</t>
  </si>
  <si>
    <t>22-147</t>
  </si>
  <si>
    <t>Biophisica S.r.l.</t>
  </si>
  <si>
    <t>2022-FTC1E-0000044</t>
  </si>
  <si>
    <t>1177/PA</t>
  </si>
  <si>
    <t>1178/PA</t>
  </si>
  <si>
    <t>662-P</t>
  </si>
  <si>
    <t>Pharmatex Italia S.r.l. a Socio Unico</t>
  </si>
  <si>
    <t>AB22VPA01942</t>
  </si>
  <si>
    <t>350_460_22003093</t>
  </si>
  <si>
    <t>350_460_22003094</t>
  </si>
  <si>
    <t>TEC SYSTEM sas</t>
  </si>
  <si>
    <t>22B 050862</t>
  </si>
  <si>
    <t>PAE0009349</t>
  </si>
  <si>
    <t>22VPA02369</t>
  </si>
  <si>
    <t>22VPA02255</t>
  </si>
  <si>
    <t>0320222VPB002068</t>
  </si>
  <si>
    <t>0320222VPB002069</t>
  </si>
  <si>
    <t>870E050484</t>
  </si>
  <si>
    <t>VP  000295</t>
  </si>
  <si>
    <t>VP  000296</t>
  </si>
  <si>
    <t>350_460_22003144</t>
  </si>
  <si>
    <t>350_460_22003145</t>
  </si>
  <si>
    <t>562/PA</t>
  </si>
  <si>
    <t>000153-0CPA</t>
  </si>
  <si>
    <t>000152-0CPA</t>
  </si>
  <si>
    <t>22FS006074</t>
  </si>
  <si>
    <t>1080 PA</t>
  </si>
  <si>
    <t>1099 PA</t>
  </si>
  <si>
    <t>0320222VPB002098</t>
  </si>
  <si>
    <t>Dott.ssa Ilaria Casula</t>
  </si>
  <si>
    <t>CSLLRI88M57C621K</t>
  </si>
  <si>
    <t>FE1</t>
  </si>
  <si>
    <t>FPA22IBNSV-0000948</t>
  </si>
  <si>
    <t>1132/P1</t>
  </si>
  <si>
    <t>PA177</t>
  </si>
  <si>
    <t>350_460_22003174</t>
  </si>
  <si>
    <t>22PL014780</t>
  </si>
  <si>
    <t>PA519</t>
  </si>
  <si>
    <t>531/PAR</t>
  </si>
  <si>
    <t>22PL014856</t>
  </si>
  <si>
    <t>SI2204031</t>
  </si>
  <si>
    <t>FE22-000567</t>
  </si>
  <si>
    <t>FE22-000584</t>
  </si>
  <si>
    <t>168/00</t>
  </si>
  <si>
    <t>686/P</t>
  </si>
  <si>
    <t>22VPA02451</t>
  </si>
  <si>
    <t>22VPA02450</t>
  </si>
  <si>
    <t>120/03</t>
  </si>
  <si>
    <t>S1/003146</t>
  </si>
  <si>
    <t>F04185</t>
  </si>
  <si>
    <t>2365/C</t>
  </si>
  <si>
    <t>870E051768</t>
  </si>
  <si>
    <t>2477/PA</t>
  </si>
  <si>
    <t>2366/PA</t>
  </si>
  <si>
    <t>RAPID GROUP S.R.L.</t>
  </si>
  <si>
    <t>60Business</t>
  </si>
  <si>
    <t>2365/PA</t>
  </si>
  <si>
    <t>PAUL HARTMANN SPA</t>
  </si>
  <si>
    <t>2929/PASP</t>
  </si>
  <si>
    <t>3/2022/PAR</t>
  </si>
  <si>
    <t>FATTPA 20_22</t>
  </si>
  <si>
    <t>000561/P22</t>
  </si>
  <si>
    <t>VH201523</t>
  </si>
  <si>
    <t>R.I.E.M. S.R.L.</t>
  </si>
  <si>
    <t>22PL014945</t>
  </si>
  <si>
    <t>22PL014947</t>
  </si>
  <si>
    <t>22PL014944</t>
  </si>
  <si>
    <t>22PL014946</t>
  </si>
  <si>
    <t>PHARMAIDEA S.R.L.</t>
  </si>
  <si>
    <t>0400122VEN071952</t>
  </si>
  <si>
    <t>724-P</t>
  </si>
  <si>
    <t>699-P</t>
  </si>
  <si>
    <t>235/22</t>
  </si>
  <si>
    <t>SI2204189</t>
  </si>
  <si>
    <t>471/PA</t>
  </si>
  <si>
    <t>V90004306</t>
  </si>
  <si>
    <t>22VPA02531</t>
  </si>
  <si>
    <t>HEART LIFE CROCE AMICA SRL</t>
  </si>
  <si>
    <t>2 IF</t>
  </si>
  <si>
    <t>9 IF</t>
  </si>
  <si>
    <t>12 IF</t>
  </si>
  <si>
    <t>4 IF</t>
  </si>
  <si>
    <t>6 IF</t>
  </si>
  <si>
    <t>5 IF</t>
  </si>
  <si>
    <t>3 IF</t>
  </si>
  <si>
    <t>11 IF</t>
  </si>
  <si>
    <t>1 IF</t>
  </si>
  <si>
    <t>7 IF</t>
  </si>
  <si>
    <t>8 IF</t>
  </si>
  <si>
    <t>10 IF</t>
  </si>
  <si>
    <t>870E053548</t>
  </si>
  <si>
    <t>P-173</t>
  </si>
  <si>
    <t>Alei Lavinia</t>
  </si>
  <si>
    <t>LAELVN83R65H501M</t>
  </si>
  <si>
    <t>FPA1-2022</t>
  </si>
  <si>
    <t>667/2022</t>
  </si>
  <si>
    <t>Di Martino Vincenza</t>
  </si>
  <si>
    <t>DMRVCN58D44A692G</t>
  </si>
  <si>
    <t>F37EL/2022</t>
  </si>
  <si>
    <t>22007907/EI</t>
  </si>
  <si>
    <t>22007906/EI</t>
  </si>
  <si>
    <t>22007643/EI</t>
  </si>
  <si>
    <t>22007908/EI</t>
  </si>
  <si>
    <t>22007629/EI</t>
  </si>
  <si>
    <t>22007610/EI</t>
  </si>
  <si>
    <t>22007642/EI</t>
  </si>
  <si>
    <t>22007630/EI</t>
  </si>
  <si>
    <t>22007638/EI</t>
  </si>
  <si>
    <t>22007631/EI</t>
  </si>
  <si>
    <t>22007637/EI</t>
  </si>
  <si>
    <t>22007641/EI</t>
  </si>
  <si>
    <t>22007640/EI</t>
  </si>
  <si>
    <t>22007639/EI</t>
  </si>
  <si>
    <t>22007609/EI</t>
  </si>
  <si>
    <t>22007305/EI</t>
  </si>
  <si>
    <t>22007030/EI</t>
  </si>
  <si>
    <t>22007307/EI</t>
  </si>
  <si>
    <t>22007028/EI</t>
  </si>
  <si>
    <t>22007306/EI</t>
  </si>
  <si>
    <t>22007026/EI</t>
  </si>
  <si>
    <t>22007031/EI</t>
  </si>
  <si>
    <t>22007027/EI</t>
  </si>
  <si>
    <t>22007029/EI</t>
  </si>
  <si>
    <t>22007025/EI</t>
  </si>
  <si>
    <t>22007009/EI</t>
  </si>
  <si>
    <t>22007008/EI</t>
  </si>
  <si>
    <t>22007852/EI</t>
  </si>
  <si>
    <t>22006984/EI</t>
  </si>
  <si>
    <t>22007007/EI</t>
  </si>
  <si>
    <t>22006983/EI</t>
  </si>
  <si>
    <t>22006758/EI</t>
  </si>
  <si>
    <t>22006757/EI</t>
  </si>
  <si>
    <t>22006756/EI</t>
  </si>
  <si>
    <t>22006494/EI</t>
  </si>
  <si>
    <t>22006495/EI</t>
  </si>
  <si>
    <t>22006517/EI</t>
  </si>
  <si>
    <t>22006515/EI</t>
  </si>
  <si>
    <t>22006516/EI</t>
  </si>
  <si>
    <t>22006514/EI</t>
  </si>
  <si>
    <t>22006513/EI</t>
  </si>
  <si>
    <t>22006512/EI</t>
  </si>
  <si>
    <t>22006511/EI</t>
  </si>
  <si>
    <t>22006496/EI</t>
  </si>
  <si>
    <t>22006481/EI</t>
  </si>
  <si>
    <t>22006480/EI</t>
  </si>
  <si>
    <t>22007216/EI</t>
  </si>
  <si>
    <t>22006691/EI</t>
  </si>
  <si>
    <t>22006830/EI</t>
  </si>
  <si>
    <t>FPA 13/22</t>
  </si>
  <si>
    <t>612/PA</t>
  </si>
  <si>
    <t>614/PA</t>
  </si>
  <si>
    <t>615/PA</t>
  </si>
  <si>
    <t>616/PA</t>
  </si>
  <si>
    <t>617/PA</t>
  </si>
  <si>
    <t>618/PA</t>
  </si>
  <si>
    <t>619/PA</t>
  </si>
  <si>
    <t>2487/01</t>
  </si>
  <si>
    <t>674/2022</t>
  </si>
  <si>
    <t>0320222VPB002251</t>
  </si>
  <si>
    <t>Cepheid SRL</t>
  </si>
  <si>
    <t>V4-1276</t>
  </si>
  <si>
    <t>22PL015143</t>
  </si>
  <si>
    <t>38/PA</t>
  </si>
  <si>
    <t>000965-0C6</t>
  </si>
  <si>
    <t>1411/PA</t>
  </si>
  <si>
    <t>SUN FLOWER ENGINEERING SRL</t>
  </si>
  <si>
    <t>E01743</t>
  </si>
  <si>
    <t>003690-PA</t>
  </si>
  <si>
    <t>Ing. Rocco Maffei</t>
  </si>
  <si>
    <t>MFFRCC60B13H501Z</t>
  </si>
  <si>
    <t>350_460_22003343</t>
  </si>
  <si>
    <t>22VS000348</t>
  </si>
  <si>
    <t>870E055094</t>
  </si>
  <si>
    <t>SIBE22-02749</t>
  </si>
  <si>
    <t>FATTPA 23_22</t>
  </si>
  <si>
    <t>CDF202200520</t>
  </si>
  <si>
    <t>A1690</t>
  </si>
  <si>
    <t>FE22-000611</t>
  </si>
  <si>
    <t>01/570</t>
  </si>
  <si>
    <t>01/571</t>
  </si>
  <si>
    <t>01/572</t>
  </si>
  <si>
    <t>Graziano Sonia</t>
  </si>
  <si>
    <t>GRZSNO80L52Z112P</t>
  </si>
  <si>
    <t>F04513</t>
  </si>
  <si>
    <t>0320222VPB002341</t>
  </si>
  <si>
    <t>22FS006752</t>
  </si>
  <si>
    <t>22FS006753</t>
  </si>
  <si>
    <t>2/1190</t>
  </si>
  <si>
    <t>PAA/216</t>
  </si>
  <si>
    <t>3396/PASP</t>
  </si>
  <si>
    <t>3395/PASP</t>
  </si>
  <si>
    <t>1418/PA</t>
  </si>
  <si>
    <t>43/PA</t>
  </si>
  <si>
    <t>42/PA</t>
  </si>
  <si>
    <t>48/PA</t>
  </si>
  <si>
    <t>3397/PASP</t>
  </si>
  <si>
    <t>3398/PASP</t>
  </si>
  <si>
    <t>PA/0568/2022</t>
  </si>
  <si>
    <t>350_460_22003445</t>
  </si>
  <si>
    <t>691/2022</t>
  </si>
  <si>
    <t>ENGIE Servizi S.p.A.</t>
  </si>
  <si>
    <t>199258495/369062/P1</t>
  </si>
  <si>
    <t>350_460_22003471</t>
  </si>
  <si>
    <t>350_460_22003525</t>
  </si>
  <si>
    <t>350_460_22003524</t>
  </si>
  <si>
    <t>199258591/369085/P1</t>
  </si>
  <si>
    <t>002928/W</t>
  </si>
  <si>
    <t>507/E</t>
  </si>
  <si>
    <t>GADA ITALIA SPA</t>
  </si>
  <si>
    <t>AGILENT TECHNOLOGIES ITALIA S.P.A. UNICO SOCIO</t>
  </si>
  <si>
    <t>199258475/000930/PA</t>
  </si>
  <si>
    <t>P000078</t>
  </si>
  <si>
    <t>105/2022</t>
  </si>
  <si>
    <t>265/0I</t>
  </si>
  <si>
    <t>521/T22</t>
  </si>
  <si>
    <t>IT00122V0008018</t>
  </si>
  <si>
    <t>350_460_22003562</t>
  </si>
  <si>
    <t>199258633/369148/P1</t>
  </si>
  <si>
    <t>V070012202137</t>
  </si>
  <si>
    <t>B2001027-022</t>
  </si>
  <si>
    <t>ITPA220151</t>
  </si>
  <si>
    <t>22FS006964</t>
  </si>
  <si>
    <t>22FS006965</t>
  </si>
  <si>
    <t>Shionogi Srl</t>
  </si>
  <si>
    <t>IT20221944</t>
  </si>
  <si>
    <t>320/22PA</t>
  </si>
  <si>
    <t>113/2022</t>
  </si>
  <si>
    <t>4080/5</t>
  </si>
  <si>
    <t>22PL015544</t>
  </si>
  <si>
    <t>22PL015545</t>
  </si>
  <si>
    <t>22PL015588</t>
  </si>
  <si>
    <t>Piramal CCI Spa</t>
  </si>
  <si>
    <t>V3  477/22</t>
  </si>
  <si>
    <t>V90004688</t>
  </si>
  <si>
    <t>V3  561/22</t>
  </si>
  <si>
    <t>0320222VPB002458</t>
  </si>
  <si>
    <t>0320222VPB002453</t>
  </si>
  <si>
    <t>22VPA02826</t>
  </si>
  <si>
    <t>350_460_22003688</t>
  </si>
  <si>
    <t>13/00</t>
  </si>
  <si>
    <t>WOLTERS KLUWER ITALIA SRL</t>
  </si>
  <si>
    <t>22FS007254</t>
  </si>
  <si>
    <t>870E058431</t>
  </si>
  <si>
    <t>870E058432</t>
  </si>
  <si>
    <t>S22F012332</t>
  </si>
  <si>
    <t>783/P</t>
  </si>
  <si>
    <t>10/001</t>
  </si>
  <si>
    <t>01/00004</t>
  </si>
  <si>
    <t>EuroHospitek S.r.l.</t>
  </si>
  <si>
    <t>VND2202168</t>
  </si>
  <si>
    <t>GENECHRON SRL</t>
  </si>
  <si>
    <t>6/RIC</t>
  </si>
  <si>
    <t>3796/PA</t>
  </si>
  <si>
    <t>3797/PA</t>
  </si>
  <si>
    <t>3798/PA</t>
  </si>
  <si>
    <t>22FS007454</t>
  </si>
  <si>
    <t>CSE 92 SRL - CENTRO SERVIZI EUROPA 92 SRL</t>
  </si>
  <si>
    <t>VH201692</t>
  </si>
  <si>
    <t>ORION PHARMA S.R.L</t>
  </si>
  <si>
    <t>Register SpA</t>
  </si>
  <si>
    <t>730/2022</t>
  </si>
  <si>
    <t>620/E22</t>
  </si>
  <si>
    <t>11754/V2</t>
  </si>
  <si>
    <t>136/03</t>
  </si>
  <si>
    <t>000/5/2022</t>
  </si>
  <si>
    <t>BONGIORNO LAURA</t>
  </si>
  <si>
    <t>BNGLRA75S41C351V</t>
  </si>
  <si>
    <t>4/E</t>
  </si>
  <si>
    <t>VND2202412</t>
  </si>
  <si>
    <t>22032829 Q1</t>
  </si>
  <si>
    <t>FE2</t>
  </si>
  <si>
    <t>4510/SP</t>
  </si>
  <si>
    <t>22PL015777</t>
  </si>
  <si>
    <t>199258954/369360/P1</t>
  </si>
  <si>
    <t>32206066 XU</t>
  </si>
  <si>
    <t>FPA 24/22</t>
  </si>
  <si>
    <t>FATTPA 6_22</t>
  </si>
  <si>
    <t>2022-FTEL-0001385</t>
  </si>
  <si>
    <t>A1831</t>
  </si>
  <si>
    <t>A1862</t>
  </si>
  <si>
    <t>000607-0C0</t>
  </si>
  <si>
    <t>P000081</t>
  </si>
  <si>
    <t>Maialetti Andrea</t>
  </si>
  <si>
    <t>MLTNDR82E31H501D</t>
  </si>
  <si>
    <t>22008569/EI</t>
  </si>
  <si>
    <t>22008568/EI</t>
  </si>
  <si>
    <t>22008555/EI</t>
  </si>
  <si>
    <t>22008356/EI</t>
  </si>
  <si>
    <t>22008443/EI</t>
  </si>
  <si>
    <t>22008567/EI</t>
  </si>
  <si>
    <t>22008542/EI</t>
  </si>
  <si>
    <t>22008557/EI</t>
  </si>
  <si>
    <t>22008355/EI</t>
  </si>
  <si>
    <t>22008566/EI</t>
  </si>
  <si>
    <t>22008556/EI</t>
  </si>
  <si>
    <t>22008541/EI</t>
  </si>
  <si>
    <t>22008118/EI</t>
  </si>
  <si>
    <t>22008108/EI</t>
  </si>
  <si>
    <t>22008354/EI</t>
  </si>
  <si>
    <t>22008117/EI</t>
  </si>
  <si>
    <t>22008116/EI</t>
  </si>
  <si>
    <t>22008115/EI</t>
  </si>
  <si>
    <t>22008106/EI</t>
  </si>
  <si>
    <t>22008107/EI</t>
  </si>
  <si>
    <t>01/635</t>
  </si>
  <si>
    <t>004400-PA</t>
  </si>
  <si>
    <t>004337-PA</t>
  </si>
  <si>
    <t>DELTA MED  S.p.A.</t>
  </si>
  <si>
    <t>3-2022-00202150</t>
  </si>
  <si>
    <t>PASI-007761</t>
  </si>
  <si>
    <t>1771/00</t>
  </si>
  <si>
    <t>5/2022 FE</t>
  </si>
  <si>
    <t>22PL015937</t>
  </si>
  <si>
    <t>Edindustria srl</t>
  </si>
  <si>
    <t>206/EPU</t>
  </si>
  <si>
    <t>208/EPU</t>
  </si>
  <si>
    <t>209/EPU</t>
  </si>
  <si>
    <t>211/EPU</t>
  </si>
  <si>
    <t>207/EPU</t>
  </si>
  <si>
    <t>210/EPU</t>
  </si>
  <si>
    <t>22-04643</t>
  </si>
  <si>
    <t>22-04641</t>
  </si>
  <si>
    <t>30/PA</t>
  </si>
  <si>
    <t>1339/00</t>
  </si>
  <si>
    <t>1340/00</t>
  </si>
  <si>
    <t>SI2204667</t>
  </si>
  <si>
    <t>801/P</t>
  </si>
  <si>
    <t>FPA22IBNSV-0001121</t>
  </si>
  <si>
    <t>7PA</t>
  </si>
  <si>
    <t>22TP00000124</t>
  </si>
  <si>
    <t>2525/PA</t>
  </si>
  <si>
    <t>2680/PA</t>
  </si>
  <si>
    <t>2589/PA</t>
  </si>
  <si>
    <t>2558/PA</t>
  </si>
  <si>
    <t>ITPA220167</t>
  </si>
  <si>
    <t>2920/PA</t>
  </si>
  <si>
    <t>2919/PA</t>
  </si>
  <si>
    <t>V3  603/22</t>
  </si>
  <si>
    <t>107/03</t>
  </si>
  <si>
    <t>22PL016002</t>
  </si>
  <si>
    <t>3/322</t>
  </si>
  <si>
    <t>IT00122VPA00139</t>
  </si>
  <si>
    <t>IBP22PA-0006352</t>
  </si>
  <si>
    <t>IBP22PA-0006156</t>
  </si>
  <si>
    <t>IBP22PA-0006158</t>
  </si>
  <si>
    <t>IBP22PA-0006157</t>
  </si>
  <si>
    <t>IBP22PA-0005640</t>
  </si>
  <si>
    <t>IBP22PA-0005076</t>
  </si>
  <si>
    <t>IBP22PA-0004851</t>
  </si>
  <si>
    <t>IBP22PA-0005761</t>
  </si>
  <si>
    <t>IBP22PA-0006351</t>
  </si>
  <si>
    <t>IBP22PA-0005238</t>
  </si>
  <si>
    <t>116/2022</t>
  </si>
  <si>
    <t>P00059</t>
  </si>
  <si>
    <t>P00060</t>
  </si>
  <si>
    <t>870E060128</t>
  </si>
  <si>
    <t>870E060127</t>
  </si>
  <si>
    <t>2323 E</t>
  </si>
  <si>
    <t>350_460_22003892</t>
  </si>
  <si>
    <t>3719/PASP</t>
  </si>
  <si>
    <t>S1279</t>
  </si>
  <si>
    <t>2415/PA</t>
  </si>
  <si>
    <t>3720/PASP</t>
  </si>
  <si>
    <t>E-1951</t>
  </si>
  <si>
    <t>FPA 25/22</t>
  </si>
  <si>
    <t>S606</t>
  </si>
  <si>
    <t>FPA 26/22</t>
  </si>
  <si>
    <t>FPA 27/22</t>
  </si>
  <si>
    <t>22PL016055</t>
  </si>
  <si>
    <t>FPA 28/22</t>
  </si>
  <si>
    <t>FPA 32/22</t>
  </si>
  <si>
    <t>566/PAR</t>
  </si>
  <si>
    <t>567/PAR</t>
  </si>
  <si>
    <t>564/PAR</t>
  </si>
  <si>
    <t>565/PAR</t>
  </si>
  <si>
    <t>4/2022/PAR</t>
  </si>
  <si>
    <t>8/E</t>
  </si>
  <si>
    <t>350_460_22003959</t>
  </si>
  <si>
    <t>350_460_22003960</t>
  </si>
  <si>
    <t>4875/SP</t>
  </si>
  <si>
    <t>4876/SP</t>
  </si>
  <si>
    <t>4877/SP</t>
  </si>
  <si>
    <t>UNIVERSITA' DEGLI STUDI NICCOLO' CUSANO - TELEMATICA ROMA</t>
  </si>
  <si>
    <t>19/1P</t>
  </si>
  <si>
    <t>760/2022</t>
  </si>
  <si>
    <t>VE-32</t>
  </si>
  <si>
    <t>Angelini Geom. Adriano S.r.l.</t>
  </si>
  <si>
    <t>4227/PA</t>
  </si>
  <si>
    <t>4228/PA</t>
  </si>
  <si>
    <t>4229/PA</t>
  </si>
  <si>
    <t>22034930 Q1</t>
  </si>
  <si>
    <t>000763/P22</t>
  </si>
  <si>
    <t>870E061692</t>
  </si>
  <si>
    <t>23/2022/FE</t>
  </si>
  <si>
    <t>000186-0CPA</t>
  </si>
  <si>
    <t>571/PAR</t>
  </si>
  <si>
    <t>000185-0CPA</t>
  </si>
  <si>
    <t>FIROTEK SRL</t>
  </si>
  <si>
    <t>2022   399</t>
  </si>
  <si>
    <t>0400122VEN085771</t>
  </si>
  <si>
    <t>22PL016130</t>
  </si>
  <si>
    <t>HALGA ITALIA S.R.L.</t>
  </si>
  <si>
    <t>165/2022</t>
  </si>
  <si>
    <t>SANITA' EMERGENZA AMBULANZE - S.E.A. SRL</t>
  </si>
  <si>
    <t>02/000042</t>
  </si>
  <si>
    <t>567/PA</t>
  </si>
  <si>
    <t>581/PA</t>
  </si>
  <si>
    <t>527/PA</t>
  </si>
  <si>
    <t>02/000044</t>
  </si>
  <si>
    <t>02/000043</t>
  </si>
  <si>
    <t>014/2933</t>
  </si>
  <si>
    <t>22PL016198</t>
  </si>
  <si>
    <t>VF22021633</t>
  </si>
  <si>
    <t>22VFN005773</t>
  </si>
  <si>
    <t>2/1326</t>
  </si>
  <si>
    <t>0320222VPB002505</t>
  </si>
  <si>
    <t>02/000046</t>
  </si>
  <si>
    <t>02/000045</t>
  </si>
  <si>
    <t>02/000048</t>
  </si>
  <si>
    <t>02/000047</t>
  </si>
  <si>
    <t>02/000049</t>
  </si>
  <si>
    <t>02/000050</t>
  </si>
  <si>
    <t>1022/PA</t>
  </si>
  <si>
    <t>0320222VPB002614</t>
  </si>
  <si>
    <t>0320222VPB002615</t>
  </si>
  <si>
    <t>02/000053</t>
  </si>
  <si>
    <t>02/000052</t>
  </si>
  <si>
    <t>02/000051</t>
  </si>
  <si>
    <t>147/03</t>
  </si>
  <si>
    <t>24/2022/FE</t>
  </si>
  <si>
    <t>22PL016298</t>
  </si>
  <si>
    <t>22PL016280</t>
  </si>
  <si>
    <t>2370 /RM</t>
  </si>
  <si>
    <t>001172-0C6</t>
  </si>
  <si>
    <t>2323 /RM</t>
  </si>
  <si>
    <t>1381/00</t>
  </si>
  <si>
    <t>1569/P1</t>
  </si>
  <si>
    <t>33/PA</t>
  </si>
  <si>
    <t>580/PA</t>
  </si>
  <si>
    <t>316/PA</t>
  </si>
  <si>
    <t>ITPA220174</t>
  </si>
  <si>
    <t>22VPA03134</t>
  </si>
  <si>
    <t>VND2202553</t>
  </si>
  <si>
    <t>S1/003902</t>
  </si>
  <si>
    <t>G.L. PHARMA ITALY S.R.L</t>
  </si>
  <si>
    <t>22PL016400</t>
  </si>
  <si>
    <t>22PL016399</t>
  </si>
  <si>
    <t>22036296 Q1</t>
  </si>
  <si>
    <t>BIMAR ORTHO SRL</t>
  </si>
  <si>
    <t>V070012202263</t>
  </si>
  <si>
    <t>870E065203</t>
  </si>
  <si>
    <t>70-E</t>
  </si>
  <si>
    <t>64/PA</t>
  </si>
  <si>
    <t>000221-0CP P</t>
  </si>
  <si>
    <t>000222-0CP P</t>
  </si>
  <si>
    <t>000909/22</t>
  </si>
  <si>
    <t>705/PA</t>
  </si>
  <si>
    <t>706/PA</t>
  </si>
  <si>
    <t>707/PA</t>
  </si>
  <si>
    <t>708/PA</t>
  </si>
  <si>
    <t>709/PA</t>
  </si>
  <si>
    <t>710/PA</t>
  </si>
  <si>
    <t>711/PA</t>
  </si>
  <si>
    <t>712/PA</t>
  </si>
  <si>
    <t>3005/PA</t>
  </si>
  <si>
    <t>3241/PA</t>
  </si>
  <si>
    <t>VND2202738</t>
  </si>
  <si>
    <t>VND2102399</t>
  </si>
  <si>
    <t>1543/PA</t>
  </si>
  <si>
    <t>350_460_22004063</t>
  </si>
  <si>
    <t>199259850/370008/P1</t>
  </si>
  <si>
    <t>SYSMEX PARTEC ITALIA SRL</t>
  </si>
  <si>
    <t>B2001112-022</t>
  </si>
  <si>
    <t>22PL016468</t>
  </si>
  <si>
    <t>Gazia Carlo</t>
  </si>
  <si>
    <t>GZACRL89L18H501E</t>
  </si>
  <si>
    <t>FPA 49/22</t>
  </si>
  <si>
    <t>FPA 50/22</t>
  </si>
  <si>
    <t>1864/PA</t>
  </si>
  <si>
    <t>1863/PA</t>
  </si>
  <si>
    <t>000522/22</t>
  </si>
  <si>
    <t>5516/SP</t>
  </si>
  <si>
    <t>URBANI ANDREA</t>
  </si>
  <si>
    <t>RBNNDR64S20H501Q</t>
  </si>
  <si>
    <t>000521/22</t>
  </si>
  <si>
    <t>575/PAR</t>
  </si>
  <si>
    <t>574/PAR</t>
  </si>
  <si>
    <t>573/PAR</t>
  </si>
  <si>
    <t>PA699</t>
  </si>
  <si>
    <t>22VPA03196</t>
  </si>
  <si>
    <t>350_460_22004101</t>
  </si>
  <si>
    <t>350_460_22004102</t>
  </si>
  <si>
    <t>V90005268</t>
  </si>
  <si>
    <t>2809/4</t>
  </si>
  <si>
    <t>2808/4</t>
  </si>
  <si>
    <t>2807/4</t>
  </si>
  <si>
    <t>MEDI DIAGNOSTICI S.R.L.</t>
  </si>
  <si>
    <t>000284/22</t>
  </si>
  <si>
    <t>003573/W</t>
  </si>
  <si>
    <t>886/P</t>
  </si>
  <si>
    <t>SI2205174</t>
  </si>
  <si>
    <t>919-P</t>
  </si>
  <si>
    <t>22VS000407</t>
  </si>
  <si>
    <t>PAE0012196</t>
  </si>
  <si>
    <t>PAE0012198</t>
  </si>
  <si>
    <t>PAE0012197</t>
  </si>
  <si>
    <t>4806/5</t>
  </si>
  <si>
    <t>870E067575</t>
  </si>
  <si>
    <t>32206789 XU</t>
  </si>
  <si>
    <t>V4-1553</t>
  </si>
  <si>
    <t>4882/M</t>
  </si>
  <si>
    <t>A4786</t>
  </si>
  <si>
    <t>3177/PA</t>
  </si>
  <si>
    <t>1997/PA</t>
  </si>
  <si>
    <t>821/2022</t>
  </si>
  <si>
    <t>COMPLIANCE LEGALE SERVIZI SRL</t>
  </si>
  <si>
    <t>1/1/283</t>
  </si>
  <si>
    <t>32206930 XU</t>
  </si>
  <si>
    <t>0320222VPB002746</t>
  </si>
  <si>
    <t>SI2205264</t>
  </si>
  <si>
    <t>01/703</t>
  </si>
  <si>
    <t>01/704</t>
  </si>
  <si>
    <t>FE22-000655</t>
  </si>
  <si>
    <t>556/PA</t>
  </si>
  <si>
    <t>22010080/EI</t>
  </si>
  <si>
    <t>22009961/EI</t>
  </si>
  <si>
    <t>22009960/EI</t>
  </si>
  <si>
    <t>22009959/EI</t>
  </si>
  <si>
    <t>22009694/EI</t>
  </si>
  <si>
    <t>22009693/EI</t>
  </si>
  <si>
    <t>22009691/EI</t>
  </si>
  <si>
    <t>22009692/EI</t>
  </si>
  <si>
    <t>22009690/EI</t>
  </si>
  <si>
    <t>22009373/EI</t>
  </si>
  <si>
    <t>22009688/EI</t>
  </si>
  <si>
    <t>22009686/EI</t>
  </si>
  <si>
    <t>22009918/EI</t>
  </si>
  <si>
    <t>22009685/EI</t>
  </si>
  <si>
    <t>22009687/EI</t>
  </si>
  <si>
    <t>22009374/EI</t>
  </si>
  <si>
    <t>22009689/EI</t>
  </si>
  <si>
    <t>22009471/EI</t>
  </si>
  <si>
    <t>22009665/EI</t>
  </si>
  <si>
    <t>22009309/EI</t>
  </si>
  <si>
    <t>22009088/EI</t>
  </si>
  <si>
    <t>22009087/EI</t>
  </si>
  <si>
    <t>22009085/EI</t>
  </si>
  <si>
    <t>22009083/EI</t>
  </si>
  <si>
    <t>22009086/EI</t>
  </si>
  <si>
    <t>22009084/EI</t>
  </si>
  <si>
    <t>22009664/EI</t>
  </si>
  <si>
    <t>22009372/EI</t>
  </si>
  <si>
    <t>22009310/EI</t>
  </si>
  <si>
    <t>22009029/EI</t>
  </si>
  <si>
    <t>22009028/EI</t>
  </si>
  <si>
    <t>22008940/EI</t>
  </si>
  <si>
    <t>22008939/EI</t>
  </si>
  <si>
    <t>22008938/EI</t>
  </si>
  <si>
    <t>2546 E</t>
  </si>
  <si>
    <t>2547 E</t>
  </si>
  <si>
    <t>609/PA</t>
  </si>
  <si>
    <t>991/PA</t>
  </si>
  <si>
    <t>0000151P22</t>
  </si>
  <si>
    <t>350_460_22004268</t>
  </si>
  <si>
    <t>1546 PA</t>
  </si>
  <si>
    <t>2937/4</t>
  </si>
  <si>
    <t>E-2160</t>
  </si>
  <si>
    <t>E-2161</t>
  </si>
  <si>
    <t>VH201904</t>
  </si>
  <si>
    <t>AB22VPA02714</t>
  </si>
  <si>
    <t>000645-0C0</t>
  </si>
  <si>
    <t>339/0I</t>
  </si>
  <si>
    <t>760/PA</t>
  </si>
  <si>
    <t>761/PA</t>
  </si>
  <si>
    <t>762/PA</t>
  </si>
  <si>
    <t>763/PA</t>
  </si>
  <si>
    <t>764/PA</t>
  </si>
  <si>
    <t>765/PA</t>
  </si>
  <si>
    <t>766/PA</t>
  </si>
  <si>
    <t>305/22</t>
  </si>
  <si>
    <t>P000096</t>
  </si>
  <si>
    <t>V90005808</t>
  </si>
  <si>
    <t>014/3185</t>
  </si>
  <si>
    <t>1024/PA</t>
  </si>
  <si>
    <t>FVD2022/231/b</t>
  </si>
  <si>
    <t>350_460_22004378</t>
  </si>
  <si>
    <t>22PL016920</t>
  </si>
  <si>
    <t>199260417/370459/P1</t>
  </si>
  <si>
    <t>199260447/370458/P1</t>
  </si>
  <si>
    <t>32206999 XU</t>
  </si>
  <si>
    <t>FPA4-2022</t>
  </si>
  <si>
    <t>IT2022504644</t>
  </si>
  <si>
    <t>2022FS003284</t>
  </si>
  <si>
    <t>22VS000439</t>
  </si>
  <si>
    <t>22VS000444</t>
  </si>
  <si>
    <t>V4-1646</t>
  </si>
  <si>
    <t>831/EL</t>
  </si>
  <si>
    <t>VND2202918</t>
  </si>
  <si>
    <t>2259/00</t>
  </si>
  <si>
    <t>874/2022</t>
  </si>
  <si>
    <t>Ambu S.R.L. (Italy)</t>
  </si>
  <si>
    <t>350_460_22004427</t>
  </si>
  <si>
    <t>F06218</t>
  </si>
  <si>
    <t>V90006011</t>
  </si>
  <si>
    <t>22PL017236</t>
  </si>
  <si>
    <t>32207246 XU</t>
  </si>
  <si>
    <t>648/E</t>
  </si>
  <si>
    <t>DEDE2201127</t>
  </si>
  <si>
    <t>DEDE2201126</t>
  </si>
  <si>
    <t>2061/00</t>
  </si>
  <si>
    <t>2060/00</t>
  </si>
  <si>
    <t>870E074534</t>
  </si>
  <si>
    <t>870E074533</t>
  </si>
  <si>
    <t>SI2205543</t>
  </si>
  <si>
    <t>RAND S.P.A.</t>
  </si>
  <si>
    <t>SIT0122VE-00079</t>
  </si>
  <si>
    <t>885/2022</t>
  </si>
  <si>
    <t>350_460_22004511</t>
  </si>
  <si>
    <t>22PL017300</t>
  </si>
  <si>
    <t>1638 PA</t>
  </si>
  <si>
    <t>5222302/5</t>
  </si>
  <si>
    <t>A5237</t>
  </si>
  <si>
    <t>A5236</t>
  </si>
  <si>
    <t>870E075518</t>
  </si>
  <si>
    <t>FPA22IBNSV-0001324</t>
  </si>
  <si>
    <t>12216/V2</t>
  </si>
  <si>
    <t>12215/V2</t>
  </si>
  <si>
    <t>3508/PA</t>
  </si>
  <si>
    <t>SIBE22-03669</t>
  </si>
  <si>
    <t>VH202137</t>
  </si>
  <si>
    <t>22/100/002816</t>
  </si>
  <si>
    <t>02/000057</t>
  </si>
  <si>
    <t>ATHENA SRL</t>
  </si>
  <si>
    <t>5/165</t>
  </si>
  <si>
    <t>181/202</t>
  </si>
  <si>
    <t>FE3</t>
  </si>
  <si>
    <t>832/EL</t>
  </si>
  <si>
    <t>3100/4</t>
  </si>
  <si>
    <t>KORA SISTEMI INFORMATICI S.R.L. unipersonale</t>
  </si>
  <si>
    <t>1598/2022</t>
  </si>
  <si>
    <t>8410/ST</t>
  </si>
  <si>
    <t>ITI0039418</t>
  </si>
  <si>
    <t>02/000058</t>
  </si>
  <si>
    <t>02/000059</t>
  </si>
  <si>
    <t>S22F022431</t>
  </si>
  <si>
    <t>S22F022442</t>
  </si>
  <si>
    <t>S22F022433</t>
  </si>
  <si>
    <t>CJ00228</t>
  </si>
  <si>
    <t>ABC Farmaceutici S.p.A.</t>
  </si>
  <si>
    <t>B2001223-022</t>
  </si>
  <si>
    <t>2405/00</t>
  </si>
  <si>
    <t>1905/PA</t>
  </si>
  <si>
    <t>1050-P</t>
  </si>
  <si>
    <t>659/PA</t>
  </si>
  <si>
    <t>660/PA</t>
  </si>
  <si>
    <t>670/PA</t>
  </si>
  <si>
    <t>Poste Italiane S.p.A.</t>
  </si>
  <si>
    <t>5121/PA</t>
  </si>
  <si>
    <t>5123/PA</t>
  </si>
  <si>
    <t>5122/PA</t>
  </si>
  <si>
    <t>V4-1751</t>
  </si>
  <si>
    <t>V4-1750</t>
  </si>
  <si>
    <t>V4-1749</t>
  </si>
  <si>
    <t>005426-PA</t>
  </si>
  <si>
    <t>001883-0C7</t>
  </si>
  <si>
    <t>3-2022-00202619</t>
  </si>
  <si>
    <t>350_460_22004627</t>
  </si>
  <si>
    <t>F06448</t>
  </si>
  <si>
    <t>22042716 Q1</t>
  </si>
  <si>
    <t>STUDIO LEGALE PESSI E ASSOCIATI</t>
  </si>
  <si>
    <t>570/EL</t>
  </si>
  <si>
    <t>VH202224</t>
  </si>
  <si>
    <t>VH202195</t>
  </si>
  <si>
    <t>ITPA220192</t>
  </si>
  <si>
    <t>0320222VPB003055</t>
  </si>
  <si>
    <t>0320222VPB003059</t>
  </si>
  <si>
    <t>SIT0122VE-00085</t>
  </si>
  <si>
    <t>AIM ITALY SRL</t>
  </si>
  <si>
    <t>6067/SP</t>
  </si>
  <si>
    <t>32207627 XU</t>
  </si>
  <si>
    <t>5788/SP</t>
  </si>
  <si>
    <t>6068/SP</t>
  </si>
  <si>
    <t>3/401</t>
  </si>
  <si>
    <t>14/001</t>
  </si>
  <si>
    <t>18/001</t>
  </si>
  <si>
    <t>22V5-00582</t>
  </si>
  <si>
    <t>813/PA</t>
  </si>
  <si>
    <t>814/PA</t>
  </si>
  <si>
    <t>815/PA</t>
  </si>
  <si>
    <t>816/PA</t>
  </si>
  <si>
    <t>817/PA</t>
  </si>
  <si>
    <t>S1613</t>
  </si>
  <si>
    <t>22FS009110</t>
  </si>
  <si>
    <t>5/2022/PAR</t>
  </si>
  <si>
    <t>FPA 8/22</t>
  </si>
  <si>
    <t>2022FS003866</t>
  </si>
  <si>
    <t>V90006422</t>
  </si>
  <si>
    <t>22FS009314</t>
  </si>
  <si>
    <t>VE-39</t>
  </si>
  <si>
    <t>22VPA03620</t>
  </si>
  <si>
    <t>1115/PA</t>
  </si>
  <si>
    <t>350_460_22004783</t>
  </si>
  <si>
    <t>2535/00</t>
  </si>
  <si>
    <t>163/03</t>
  </si>
  <si>
    <t>Eventi-x Group S.R.L.</t>
  </si>
  <si>
    <t>168/2022</t>
  </si>
  <si>
    <t>22PL017635</t>
  </si>
  <si>
    <t>10PA</t>
  </si>
  <si>
    <t>7/001</t>
  </si>
  <si>
    <t>01/00005</t>
  </si>
  <si>
    <t>870E080265</t>
  </si>
  <si>
    <t>736/T22</t>
  </si>
  <si>
    <t>FPA5-2022</t>
  </si>
  <si>
    <t>22VS000480</t>
  </si>
  <si>
    <t>22VS000482</t>
  </si>
  <si>
    <t>22VS000483</t>
  </si>
  <si>
    <t>22-05684</t>
  </si>
  <si>
    <t>22-05681</t>
  </si>
  <si>
    <t>4531/PASP</t>
  </si>
  <si>
    <t>4530/PASP</t>
  </si>
  <si>
    <t>3586/PA</t>
  </si>
  <si>
    <t>4529/PASP</t>
  </si>
  <si>
    <t>3803/PA</t>
  </si>
  <si>
    <t>MUGNAI SPA</t>
  </si>
  <si>
    <t>V1-71</t>
  </si>
  <si>
    <t>A5539</t>
  </si>
  <si>
    <t>VP  000467</t>
  </si>
  <si>
    <t>3695/PA</t>
  </si>
  <si>
    <t>V1-70</t>
  </si>
  <si>
    <t>AB22VPA02989</t>
  </si>
  <si>
    <t>GPEM SRL</t>
  </si>
  <si>
    <t>24PA</t>
  </si>
  <si>
    <t>6/2022 FE</t>
  </si>
  <si>
    <t>3694/PA</t>
  </si>
  <si>
    <t>1918/P1</t>
  </si>
  <si>
    <t>000907/P22</t>
  </si>
  <si>
    <t>V4-1852</t>
  </si>
  <si>
    <t>LERDA GIUSEPPE</t>
  </si>
  <si>
    <t>LRDGPP63L11H501R</t>
  </si>
  <si>
    <t>199261354/371132/P1</t>
  </si>
  <si>
    <t>F06729</t>
  </si>
  <si>
    <t>16/00</t>
  </si>
  <si>
    <t>22VFN007354</t>
  </si>
  <si>
    <t>Fattura 74/2022</t>
  </si>
  <si>
    <t>722000225/PA</t>
  </si>
  <si>
    <t>S22F023233</t>
  </si>
  <si>
    <t>S22F023698</t>
  </si>
  <si>
    <t>A5646</t>
  </si>
  <si>
    <t>VODAFONE ITALIA S.p.A.</t>
  </si>
  <si>
    <t>ZZ30524233</t>
  </si>
  <si>
    <t>01/748</t>
  </si>
  <si>
    <t>01/781</t>
  </si>
  <si>
    <t>369/0I</t>
  </si>
  <si>
    <t>22TP00000156</t>
  </si>
  <si>
    <t>5222517/5</t>
  </si>
  <si>
    <t>5222518/5</t>
  </si>
  <si>
    <t>5222498/5</t>
  </si>
  <si>
    <t>5222540/5</t>
  </si>
  <si>
    <t>1/1154</t>
  </si>
  <si>
    <t>1/1153</t>
  </si>
  <si>
    <t>365A2</t>
  </si>
  <si>
    <t>2022/1508/P</t>
  </si>
  <si>
    <t>M.G. SURGICAL S.R.L.S.</t>
  </si>
  <si>
    <t>FPA 10/22</t>
  </si>
  <si>
    <t>209/PA</t>
  </si>
  <si>
    <t>005540-PA</t>
  </si>
  <si>
    <t>A2419</t>
  </si>
  <si>
    <t>BALDASSARINI DESIDERIO</t>
  </si>
  <si>
    <t>BLDDDR54C24B496I</t>
  </si>
  <si>
    <t>FPA 9/22</t>
  </si>
  <si>
    <t>12418/V2</t>
  </si>
  <si>
    <t>2374/PA</t>
  </si>
  <si>
    <t>IT2022504831</t>
  </si>
  <si>
    <t>BIOMATRIX SRL A SOCIO UNICO</t>
  </si>
  <si>
    <t>432/05</t>
  </si>
  <si>
    <t>5548/PA</t>
  </si>
  <si>
    <t>F06834</t>
  </si>
  <si>
    <t>ASSUT EUROPE SPA</t>
  </si>
  <si>
    <t>V60101089</t>
  </si>
  <si>
    <t>32207869 XU</t>
  </si>
  <si>
    <t>32207870 XU</t>
  </si>
  <si>
    <t>44/PA</t>
  </si>
  <si>
    <t>22VFN007423</t>
  </si>
  <si>
    <t>22VFN007422</t>
  </si>
  <si>
    <t>FPA 30/22</t>
  </si>
  <si>
    <t>870E081410</t>
  </si>
  <si>
    <t>870E081411</t>
  </si>
  <si>
    <t>CDF202200750</t>
  </si>
  <si>
    <t>01/783</t>
  </si>
  <si>
    <t>01/782</t>
  </si>
  <si>
    <t>6471/SP</t>
  </si>
  <si>
    <t>6470/SP</t>
  </si>
  <si>
    <t>6473/SP</t>
  </si>
  <si>
    <t>6472/SP</t>
  </si>
  <si>
    <t>6272/SP</t>
  </si>
  <si>
    <t>22FA0001580</t>
  </si>
  <si>
    <t>IBP22PA-0008164</t>
  </si>
  <si>
    <t>IBP22PA-0007726</t>
  </si>
  <si>
    <t>IBP22PA-0007579</t>
  </si>
  <si>
    <t>IBP22PA-0007001</t>
  </si>
  <si>
    <t>IBP22PA-0006797</t>
  </si>
  <si>
    <t>IBP22PA-0006694</t>
  </si>
  <si>
    <t>Carl Zeiss S.P.A.</t>
  </si>
  <si>
    <t>AB22VPA03065</t>
  </si>
  <si>
    <t>22VPA03715</t>
  </si>
  <si>
    <t>276/PA</t>
  </si>
  <si>
    <t>2022/818/PA</t>
  </si>
  <si>
    <t>2022/895/PA</t>
  </si>
  <si>
    <t>868/PA</t>
  </si>
  <si>
    <t>869/PA</t>
  </si>
  <si>
    <t>870/PA</t>
  </si>
  <si>
    <t>871/PA</t>
  </si>
  <si>
    <t>872/PA</t>
  </si>
  <si>
    <t>873/PA</t>
  </si>
  <si>
    <t>874/PA</t>
  </si>
  <si>
    <t>875/PA</t>
  </si>
  <si>
    <t>876/PA</t>
  </si>
  <si>
    <t>PASI-008084</t>
  </si>
  <si>
    <t>Draeger Italia S.p.A.</t>
  </si>
  <si>
    <t>884/PA</t>
  </si>
  <si>
    <t>1763 PA</t>
  </si>
  <si>
    <t>1/577</t>
  </si>
  <si>
    <t>1/576</t>
  </si>
  <si>
    <t>CTS SRL</t>
  </si>
  <si>
    <t>120041/KPA</t>
  </si>
  <si>
    <t>000235-0CPA</t>
  </si>
  <si>
    <t>000234-0CPA</t>
  </si>
  <si>
    <t>GENERAL MEDICAL MERATE Spa</t>
  </si>
  <si>
    <t>3/22/0166</t>
  </si>
  <si>
    <t>V3  684/22</t>
  </si>
  <si>
    <t>PA800</t>
  </si>
  <si>
    <t>22VFN007580</t>
  </si>
  <si>
    <t>dip00393-0016/2022</t>
  </si>
  <si>
    <t>870E082881</t>
  </si>
  <si>
    <t>CDF202200776</t>
  </si>
  <si>
    <t>000574ELVE</t>
  </si>
  <si>
    <t>Tiozzo Giuseppe SAS</t>
  </si>
  <si>
    <t>368/PA</t>
  </si>
  <si>
    <t>331/PA</t>
  </si>
  <si>
    <t>FPA22IBNSV-0001493</t>
  </si>
  <si>
    <t>01/817</t>
  </si>
  <si>
    <t>13 IF</t>
  </si>
  <si>
    <t>14 IF</t>
  </si>
  <si>
    <t>000684/22</t>
  </si>
  <si>
    <t>000683/22</t>
  </si>
  <si>
    <t>350_460_22005013</t>
  </si>
  <si>
    <t>22PL018132</t>
  </si>
  <si>
    <t>22PL018131</t>
  </si>
  <si>
    <t>22PL018130</t>
  </si>
  <si>
    <t>3727/C</t>
  </si>
  <si>
    <t>S803</t>
  </si>
  <si>
    <t>3335/S</t>
  </si>
  <si>
    <t>3336/S</t>
  </si>
  <si>
    <t>1136-P</t>
  </si>
  <si>
    <t>4719/PASP</t>
  </si>
  <si>
    <t>2022FS003974</t>
  </si>
  <si>
    <t>2915/PA</t>
  </si>
  <si>
    <t>BIOCLASS SRL</t>
  </si>
  <si>
    <t>29-2022FE</t>
  </si>
  <si>
    <t>402/0I</t>
  </si>
  <si>
    <t>0400122VEN111809</t>
  </si>
  <si>
    <t>AB22VPA03199</t>
  </si>
  <si>
    <t>000/6/2022</t>
  </si>
  <si>
    <t>VND2203219</t>
  </si>
  <si>
    <t>0320222VPB003285</t>
  </si>
  <si>
    <t>0320222VPB003298</t>
  </si>
  <si>
    <t>DPS INFORMATICA SNC DI PRESELLO G.&amp; C.</t>
  </si>
  <si>
    <t>1511/FE</t>
  </si>
  <si>
    <t>VH202268</t>
  </si>
  <si>
    <t>VH202402</t>
  </si>
  <si>
    <t>VH202408</t>
  </si>
  <si>
    <t>22VFN007849</t>
  </si>
  <si>
    <t>005930-PA</t>
  </si>
  <si>
    <t>870E086166</t>
  </si>
  <si>
    <t>001591-0C6</t>
  </si>
  <si>
    <t>3938/PA</t>
  </si>
  <si>
    <t>3916/PA</t>
  </si>
  <si>
    <t>350_460_22005149</t>
  </si>
  <si>
    <t>22VPA03978</t>
  </si>
  <si>
    <t>22VPA03976</t>
  </si>
  <si>
    <t>22VPA03977</t>
  </si>
  <si>
    <t>22VFN007928</t>
  </si>
  <si>
    <t>2366/00</t>
  </si>
  <si>
    <t>3837/C</t>
  </si>
  <si>
    <t>GMSL S.r.l.</t>
  </si>
  <si>
    <t>FPA 57/22</t>
  </si>
  <si>
    <t>SI2206499</t>
  </si>
  <si>
    <t>ESSEBI s.n.c.</t>
  </si>
  <si>
    <t>FPA 287/22</t>
  </si>
  <si>
    <t>V90006648</t>
  </si>
  <si>
    <t>006284-PA</t>
  </si>
  <si>
    <t>FVD2022/343/b</t>
  </si>
  <si>
    <t>FVD2022/342/b</t>
  </si>
  <si>
    <t>0004326/L</t>
  </si>
  <si>
    <t>0004327/L</t>
  </si>
  <si>
    <t>V90006931</t>
  </si>
  <si>
    <t>5222696/5</t>
  </si>
  <si>
    <t>5222695/5</t>
  </si>
  <si>
    <t>VND2203084</t>
  </si>
  <si>
    <t>413/0I</t>
  </si>
  <si>
    <t>3537/4</t>
  </si>
  <si>
    <t>3538/4</t>
  </si>
  <si>
    <t>5972/PA</t>
  </si>
  <si>
    <t>5973/PA</t>
  </si>
  <si>
    <t>FPA 15/22</t>
  </si>
  <si>
    <t>CDF202200821</t>
  </si>
  <si>
    <t>2459/PA</t>
  </si>
  <si>
    <t>2458/PA</t>
  </si>
  <si>
    <t>86/PA</t>
  </si>
  <si>
    <t>22FS009955</t>
  </si>
  <si>
    <t>22FS010000</t>
  </si>
  <si>
    <t>2107/P1</t>
  </si>
  <si>
    <t>22VFN008074</t>
  </si>
  <si>
    <t>SPECTRA 2000 S.R.L.</t>
  </si>
  <si>
    <t>4/142</t>
  </si>
  <si>
    <t>1374/PA</t>
  </si>
  <si>
    <t>4213/PA</t>
  </si>
  <si>
    <t>Kedrion S.p.a.</t>
  </si>
  <si>
    <t>22VFN008160</t>
  </si>
  <si>
    <t>3635/4</t>
  </si>
  <si>
    <t>FPA 16/22</t>
  </si>
  <si>
    <t>1208/V2</t>
  </si>
  <si>
    <t>VND2203272</t>
  </si>
  <si>
    <t>4532/PASP</t>
  </si>
  <si>
    <t>4723/PASP</t>
  </si>
  <si>
    <t>4724/PASP</t>
  </si>
  <si>
    <t>4720/PASP</t>
  </si>
  <si>
    <t>4722/PASP</t>
  </si>
  <si>
    <t>4721/PASP</t>
  </si>
  <si>
    <t>199262211/371981/P1</t>
  </si>
  <si>
    <t>1063/2022</t>
  </si>
  <si>
    <t>199262223/371983/P1</t>
  </si>
  <si>
    <t>199262310/371984/P1</t>
  </si>
  <si>
    <t>V3  805/22</t>
  </si>
  <si>
    <t>942/PA</t>
  </si>
  <si>
    <t>943/PA</t>
  </si>
  <si>
    <t>944/PA</t>
  </si>
  <si>
    <t>945/PA</t>
  </si>
  <si>
    <t>946/PA</t>
  </si>
  <si>
    <t>947/PA</t>
  </si>
  <si>
    <t>006380-PA</t>
  </si>
  <si>
    <t>1909 PA</t>
  </si>
  <si>
    <t>4119/PA</t>
  </si>
  <si>
    <t>1897/00</t>
  </si>
  <si>
    <t>4120/PA</t>
  </si>
  <si>
    <t>002234-0C7</t>
  </si>
  <si>
    <t>4095/PA</t>
  </si>
  <si>
    <t>56/PA</t>
  </si>
  <si>
    <t>V4-2127</t>
  </si>
  <si>
    <t>V4-2130</t>
  </si>
  <si>
    <t>V4-2128</t>
  </si>
  <si>
    <t>V4-2129</t>
  </si>
  <si>
    <t>350_460_22005359</t>
  </si>
  <si>
    <t>199262764/372136/P1</t>
  </si>
  <si>
    <t>1958 PA</t>
  </si>
  <si>
    <t>AOU CITTA' DELLA SALUTE E DELLA SCIENZA DI TORINO</t>
  </si>
  <si>
    <t>FEL/2022/1594</t>
  </si>
  <si>
    <t>3694/4</t>
  </si>
  <si>
    <t>420/0I</t>
  </si>
  <si>
    <t>2/1778</t>
  </si>
  <si>
    <t>9/E</t>
  </si>
  <si>
    <t>P000115</t>
  </si>
  <si>
    <t>22010664/EI</t>
  </si>
  <si>
    <t>22010550/EI</t>
  </si>
  <si>
    <t>22010241/EI</t>
  </si>
  <si>
    <t>22010240/EI</t>
  </si>
  <si>
    <t>22010238/EI</t>
  </si>
  <si>
    <t>22010236/EI</t>
  </si>
  <si>
    <t>22010235/EI</t>
  </si>
  <si>
    <t>22010233/EI</t>
  </si>
  <si>
    <t>22010491/EI</t>
  </si>
  <si>
    <t>22010551/EI</t>
  </si>
  <si>
    <t>22010549/EI</t>
  </si>
  <si>
    <t>22010239/EI</t>
  </si>
  <si>
    <t>22010237/EI</t>
  </si>
  <si>
    <t>22010234/EI</t>
  </si>
  <si>
    <t>22010232/EI</t>
  </si>
  <si>
    <t>1279/PA</t>
  </si>
  <si>
    <t>4924/PASP</t>
  </si>
  <si>
    <t>4923/PASP</t>
  </si>
  <si>
    <t>4925/PASP</t>
  </si>
  <si>
    <t>4921/PASP</t>
  </si>
  <si>
    <t>4926/PASP</t>
  </si>
  <si>
    <t>4922/PASP</t>
  </si>
  <si>
    <t>IT00122VPA00213</t>
  </si>
  <si>
    <t>VE-20221511</t>
  </si>
  <si>
    <t>22SPLIT0119</t>
  </si>
  <si>
    <t>870E096154</t>
  </si>
  <si>
    <t>870E096153</t>
  </si>
  <si>
    <t>870E096155</t>
  </si>
  <si>
    <t>6471/PA</t>
  </si>
  <si>
    <t>6472/PA</t>
  </si>
  <si>
    <t>6473/PA</t>
  </si>
  <si>
    <t>6474/PA</t>
  </si>
  <si>
    <t>6475/PA</t>
  </si>
  <si>
    <t>6476/PA</t>
  </si>
  <si>
    <t>S22F024296</t>
  </si>
  <si>
    <t>22010793/EI</t>
  </si>
  <si>
    <t>22011093/EI</t>
  </si>
  <si>
    <t>22011204/EI</t>
  </si>
  <si>
    <t>22010791/EI</t>
  </si>
  <si>
    <t>22011092/EI</t>
  </si>
  <si>
    <t>22010790/EI</t>
  </si>
  <si>
    <t>22010792/EI</t>
  </si>
  <si>
    <t>22011094/EI</t>
  </si>
  <si>
    <t>22010789/EI</t>
  </si>
  <si>
    <t>22010785/EI</t>
  </si>
  <si>
    <t>22010784/EI</t>
  </si>
  <si>
    <t>22011039/EI</t>
  </si>
  <si>
    <t>22010767/EI</t>
  </si>
  <si>
    <t>22010768/EI</t>
  </si>
  <si>
    <t>22010787/EI</t>
  </si>
  <si>
    <t>22010786/EI</t>
  </si>
  <si>
    <t>22010788/EI</t>
  </si>
  <si>
    <t>264/M22</t>
  </si>
  <si>
    <t>22/100/003318</t>
  </si>
  <si>
    <t>3289 /RM</t>
  </si>
  <si>
    <t>S859</t>
  </si>
  <si>
    <t>BIO-CELL S.r.l.</t>
  </si>
  <si>
    <t>166/03</t>
  </si>
  <si>
    <t>22011292/EI</t>
  </si>
  <si>
    <t>22011293/EI</t>
  </si>
  <si>
    <t>22011313/EI</t>
  </si>
  <si>
    <t>22011315/EI</t>
  </si>
  <si>
    <t>22011325/EI</t>
  </si>
  <si>
    <t>22011323/EI</t>
  </si>
  <si>
    <t>22011653/EI</t>
  </si>
  <si>
    <t>22011324/EI</t>
  </si>
  <si>
    <t>22011316/EI</t>
  </si>
  <si>
    <t>22011654/EI</t>
  </si>
  <si>
    <t>22011326/EI</t>
  </si>
  <si>
    <t>7071/SP</t>
  </si>
  <si>
    <t>7072/SP</t>
  </si>
  <si>
    <t>7073/SP</t>
  </si>
  <si>
    <t>22PL018997</t>
  </si>
  <si>
    <t>22PL018998</t>
  </si>
  <si>
    <t>22PL018999</t>
  </si>
  <si>
    <t>1991 PA</t>
  </si>
  <si>
    <t>22011866/EI</t>
  </si>
  <si>
    <t>22011862/EI</t>
  </si>
  <si>
    <t>22012226/EI</t>
  </si>
  <si>
    <t>22011870/EI</t>
  </si>
  <si>
    <t>22011689/EI</t>
  </si>
  <si>
    <t>22012115/EI</t>
  </si>
  <si>
    <t>22011865/EI</t>
  </si>
  <si>
    <t>22011869/EI</t>
  </si>
  <si>
    <t>22011837/EI</t>
  </si>
  <si>
    <t>22011688/EI</t>
  </si>
  <si>
    <t>22012114/EI</t>
  </si>
  <si>
    <t>22011868/EI</t>
  </si>
  <si>
    <t>22011864/EI</t>
  </si>
  <si>
    <t>22011836/EI</t>
  </si>
  <si>
    <t>22012113/EI</t>
  </si>
  <si>
    <t>22011863/EI</t>
  </si>
  <si>
    <t>22011867/EI</t>
  </si>
  <si>
    <t>22012231/EI</t>
  </si>
  <si>
    <t>22011690/EI</t>
  </si>
  <si>
    <t>5222882/5</t>
  </si>
  <si>
    <t>006610-PA</t>
  </si>
  <si>
    <t>006611-PA</t>
  </si>
  <si>
    <t>1319-P</t>
  </si>
  <si>
    <t>1318-P</t>
  </si>
  <si>
    <t>1110/2022</t>
  </si>
  <si>
    <t>BIONOVA TECHNOLOGIES SRL</t>
  </si>
  <si>
    <t>162/E</t>
  </si>
  <si>
    <t>AIR CONTROL SRL</t>
  </si>
  <si>
    <t>6888/SP</t>
  </si>
  <si>
    <t>4541/PA</t>
  </si>
  <si>
    <t>S1/005164</t>
  </si>
  <si>
    <t>S1/005194</t>
  </si>
  <si>
    <t>870E098440</t>
  </si>
  <si>
    <t>014/4076</t>
  </si>
  <si>
    <t>014/4077</t>
  </si>
  <si>
    <t>22VFN008519</t>
  </si>
  <si>
    <t>22VFN008518</t>
  </si>
  <si>
    <t>S1809</t>
  </si>
  <si>
    <t>22012705/EI</t>
  </si>
  <si>
    <t>22012828/EI</t>
  </si>
  <si>
    <t>22012393/EI</t>
  </si>
  <si>
    <t>22012395/EI</t>
  </si>
  <si>
    <t>22012391/EI</t>
  </si>
  <si>
    <t>22012389/EI</t>
  </si>
  <si>
    <t>22012387/EI</t>
  </si>
  <si>
    <t>22012652/EI</t>
  </si>
  <si>
    <t>22012706/EI</t>
  </si>
  <si>
    <t>22012394/EI</t>
  </si>
  <si>
    <t>22012392/EI</t>
  </si>
  <si>
    <t>22012390/EI</t>
  </si>
  <si>
    <t>22012388/EI</t>
  </si>
  <si>
    <t>22012539/EI</t>
  </si>
  <si>
    <t>22012396/EI</t>
  </si>
  <si>
    <t>3228 E</t>
  </si>
  <si>
    <t>3766/4</t>
  </si>
  <si>
    <t>3768/4</t>
  </si>
  <si>
    <t>3767/4</t>
  </si>
  <si>
    <t>3783/4</t>
  </si>
  <si>
    <t>3769/4</t>
  </si>
  <si>
    <t>IANNELLI ELISABETTA</t>
  </si>
  <si>
    <t>NNLLBT68L49H501J</t>
  </si>
  <si>
    <t>FE 4/2022</t>
  </si>
  <si>
    <t>317/PA</t>
  </si>
  <si>
    <t>12694/V2</t>
  </si>
  <si>
    <t>12695/V2</t>
  </si>
  <si>
    <t>V4-4836</t>
  </si>
  <si>
    <t>1119/2022</t>
  </si>
  <si>
    <t>Salvatori Giovanni</t>
  </si>
  <si>
    <t>SLVGNN60P18H501A</t>
  </si>
  <si>
    <t>0320222VPB003595</t>
  </si>
  <si>
    <t>2803/PA</t>
  </si>
  <si>
    <t>FPA22IBNSV-0001738</t>
  </si>
  <si>
    <t>2804/PA</t>
  </si>
  <si>
    <t>4352/PA</t>
  </si>
  <si>
    <t>4351/PA</t>
  </si>
  <si>
    <t>4283/PA</t>
  </si>
  <si>
    <t>3917/4</t>
  </si>
  <si>
    <t>3918/4</t>
  </si>
  <si>
    <t>3915/4</t>
  </si>
  <si>
    <t>3916/4</t>
  </si>
  <si>
    <t>3919/4</t>
  </si>
  <si>
    <t>22VFN008631</t>
  </si>
  <si>
    <t>3920/4</t>
  </si>
  <si>
    <t>9/001</t>
  </si>
  <si>
    <t>32209189 XU</t>
  </si>
  <si>
    <t>6801/PA</t>
  </si>
  <si>
    <t>6802/PA</t>
  </si>
  <si>
    <t>6803/PA</t>
  </si>
  <si>
    <t>6804/PA</t>
  </si>
  <si>
    <t>870E100199</t>
  </si>
  <si>
    <t>15 IF</t>
  </si>
  <si>
    <t>22013237/EI</t>
  </si>
  <si>
    <t>22012973/EI</t>
  </si>
  <si>
    <t>22013179/EI</t>
  </si>
  <si>
    <t>22012976/EI</t>
  </si>
  <si>
    <t>22012962/EI</t>
  </si>
  <si>
    <t>22013344/EI</t>
  </si>
  <si>
    <t>22013236/EI</t>
  </si>
  <si>
    <t>22012972/EI</t>
  </si>
  <si>
    <t>22012975/EI</t>
  </si>
  <si>
    <t>22012961/EI</t>
  </si>
  <si>
    <t>22012944/EI</t>
  </si>
  <si>
    <t>22012960/EI</t>
  </si>
  <si>
    <t>22012943/EI</t>
  </si>
  <si>
    <t>22012977/EI</t>
  </si>
  <si>
    <t>22012971/EI</t>
  </si>
  <si>
    <t>22012974/EI</t>
  </si>
  <si>
    <t>22013238/EI</t>
  </si>
  <si>
    <t>518/PA</t>
  </si>
  <si>
    <t>534/PA</t>
  </si>
  <si>
    <t>2022-VP-0001683</t>
  </si>
  <si>
    <t>dip00393-0020/2022</t>
  </si>
  <si>
    <t>22/100/003457</t>
  </si>
  <si>
    <t>350_460_22005698</t>
  </si>
  <si>
    <t>B2001709-022</t>
  </si>
  <si>
    <t>B2001710-022</t>
  </si>
  <si>
    <t>B2001718-022</t>
  </si>
  <si>
    <t>B2001720-022</t>
  </si>
  <si>
    <t>22PL019248</t>
  </si>
  <si>
    <t>22PL019242</t>
  </si>
  <si>
    <t>22PL019241</t>
  </si>
  <si>
    <t>22PL019240</t>
  </si>
  <si>
    <t>22PL019239</t>
  </si>
  <si>
    <t>22PL019238</t>
  </si>
  <si>
    <t>22PL019237</t>
  </si>
  <si>
    <t>4187/C</t>
  </si>
  <si>
    <t>DEVICES &amp; TECHNOLOGIES TORINO SRL</t>
  </si>
  <si>
    <t>319/PA</t>
  </si>
  <si>
    <t>SI2207040</t>
  </si>
  <si>
    <t>ASTELLAS ITALIA SPA</t>
  </si>
  <si>
    <t>19/00</t>
  </si>
  <si>
    <t>3/480</t>
  </si>
  <si>
    <t>22FS010838</t>
  </si>
  <si>
    <t>22FS010839</t>
  </si>
  <si>
    <t>17/001</t>
  </si>
  <si>
    <t>5263/PASP</t>
  </si>
  <si>
    <t>22/001</t>
  </si>
  <si>
    <t>854/EL</t>
  </si>
  <si>
    <t>855/EL</t>
  </si>
  <si>
    <t>856/EL</t>
  </si>
  <si>
    <t>FE4</t>
  </si>
  <si>
    <t>VE-48</t>
  </si>
  <si>
    <t>FE22-000954</t>
  </si>
  <si>
    <t>FE22-000961</t>
  </si>
  <si>
    <t>22VPA04297</t>
  </si>
  <si>
    <t>V4-2320</t>
  </si>
  <si>
    <t>V4-2321</t>
  </si>
  <si>
    <t>925/T22</t>
  </si>
  <si>
    <t>000/7/2022</t>
  </si>
  <si>
    <t>924/T22</t>
  </si>
  <si>
    <t>547/PA</t>
  </si>
  <si>
    <t>988/T22</t>
  </si>
  <si>
    <t>1417/PA</t>
  </si>
  <si>
    <t>1910178745/217256/P2</t>
  </si>
  <si>
    <t>0000216P22</t>
  </si>
  <si>
    <t>6/2022/PAR</t>
  </si>
  <si>
    <t>988/PA</t>
  </si>
  <si>
    <t>989/PA</t>
  </si>
  <si>
    <t>2022-FTEL-0002195</t>
  </si>
  <si>
    <t>A6529</t>
  </si>
  <si>
    <t>11PA</t>
  </si>
  <si>
    <t>006937-PA</t>
  </si>
  <si>
    <t>350_460_22005843</t>
  </si>
  <si>
    <t>22PL019483</t>
  </si>
  <si>
    <t>870E103267</t>
  </si>
  <si>
    <t>SI2207286</t>
  </si>
  <si>
    <t>22-06810</t>
  </si>
  <si>
    <t>VARANO MONICA</t>
  </si>
  <si>
    <t>VRNMNC58M52H501U</t>
  </si>
  <si>
    <t>11/B</t>
  </si>
  <si>
    <t>PA 33/22</t>
  </si>
  <si>
    <t>FPA 38/22</t>
  </si>
  <si>
    <t>22-06811</t>
  </si>
  <si>
    <t>E02815</t>
  </si>
  <si>
    <t>E02816</t>
  </si>
  <si>
    <t>718/PA</t>
  </si>
  <si>
    <t>719/PA</t>
  </si>
  <si>
    <t>A2958</t>
  </si>
  <si>
    <t>A2959</t>
  </si>
  <si>
    <t>22TP00000200</t>
  </si>
  <si>
    <t>631/PAR</t>
  </si>
  <si>
    <t>3/221</t>
  </si>
  <si>
    <t>3/220</t>
  </si>
  <si>
    <t>1/1/423</t>
  </si>
  <si>
    <t>FATTPA 19_22</t>
  </si>
  <si>
    <t>179/2022</t>
  </si>
  <si>
    <t>7542/SP</t>
  </si>
  <si>
    <t>7629/SP</t>
  </si>
  <si>
    <t>7/2022 FE</t>
  </si>
  <si>
    <t>FPA6-2022</t>
  </si>
  <si>
    <t>22VFN008891</t>
  </si>
  <si>
    <t>SATIP SRL</t>
  </si>
  <si>
    <t>Deloitte Consulting S.r.l. Societ Benefit</t>
  </si>
  <si>
    <t>5222950/5</t>
  </si>
  <si>
    <t>5222951/5</t>
  </si>
  <si>
    <t>Universita Studi Roma Tor Vergata - BP - Dip. di Biomedicina e prevenzione</t>
  </si>
  <si>
    <t>dip00394-0091/2022</t>
  </si>
  <si>
    <t>000039/PA</t>
  </si>
  <si>
    <t>4682/PA</t>
  </si>
  <si>
    <t>E-2962</t>
  </si>
  <si>
    <t>4351/C</t>
  </si>
  <si>
    <t>3455 /RM</t>
  </si>
  <si>
    <t>1/664</t>
  </si>
  <si>
    <t>1/663</t>
  </si>
  <si>
    <t>5410/PASP</t>
  </si>
  <si>
    <t>5409/PASP</t>
  </si>
  <si>
    <t>000279-0CPA</t>
  </si>
  <si>
    <t>000278-0CPA</t>
  </si>
  <si>
    <t>V3  899/22</t>
  </si>
  <si>
    <t>V3  900/22</t>
  </si>
  <si>
    <t>V3  941/22</t>
  </si>
  <si>
    <t>22VPA04388</t>
  </si>
  <si>
    <t>1269/P</t>
  </si>
  <si>
    <t>22VPA04451</t>
  </si>
  <si>
    <t>2G Print Lab srl</t>
  </si>
  <si>
    <t>50-FE</t>
  </si>
  <si>
    <t>3145/00</t>
  </si>
  <si>
    <t>F08710</t>
  </si>
  <si>
    <t>PASI-008362</t>
  </si>
  <si>
    <t>1023/PA</t>
  </si>
  <si>
    <t>964/PA</t>
  </si>
  <si>
    <t>22VFN008928</t>
  </si>
  <si>
    <t>638/PAR</t>
  </si>
  <si>
    <t>S22F028884</t>
  </si>
  <si>
    <t>105/PA</t>
  </si>
  <si>
    <t>413/PA</t>
  </si>
  <si>
    <t>2220057/FVPA</t>
  </si>
  <si>
    <t>457/PA</t>
  </si>
  <si>
    <t>Converge S.p.A. Unipersonale</t>
  </si>
  <si>
    <t>01/930</t>
  </si>
  <si>
    <t>01/931</t>
  </si>
  <si>
    <t>7970/SP</t>
  </si>
  <si>
    <t>22VFN009068</t>
  </si>
  <si>
    <t>722000239/B</t>
  </si>
  <si>
    <t>SI2207542</t>
  </si>
  <si>
    <t>MR SERVICE SRL</t>
  </si>
  <si>
    <t>238/PA-2022</t>
  </si>
  <si>
    <t>NAZARKO LILIIA</t>
  </si>
  <si>
    <t>NZRLLI90R69Z138X</t>
  </si>
  <si>
    <t>1201/2022</t>
  </si>
  <si>
    <t>0000220P22</t>
  </si>
  <si>
    <t>1045/PA</t>
  </si>
  <si>
    <t>1046/PA</t>
  </si>
  <si>
    <t>1047/PA</t>
  </si>
  <si>
    <t>1048/PA</t>
  </si>
  <si>
    <t>1049/PA</t>
  </si>
  <si>
    <t>1050/PA</t>
  </si>
  <si>
    <t>22VPA04608</t>
  </si>
  <si>
    <t>IBP22PA-0009695</t>
  </si>
  <si>
    <t>IBP22PA-0009351</t>
  </si>
  <si>
    <t>IBP22PA-0008773</t>
  </si>
  <si>
    <t>IBP22PA-0008498</t>
  </si>
  <si>
    <t>IBP22PA-0008499</t>
  </si>
  <si>
    <t>IBP22PA-0008346</t>
  </si>
  <si>
    <t>A6825</t>
  </si>
  <si>
    <t>61/PA</t>
  </si>
  <si>
    <t>PAE0026079</t>
  </si>
  <si>
    <t>PAE0026016</t>
  </si>
  <si>
    <t>PAE0026078</t>
  </si>
  <si>
    <t>2421/PA</t>
  </si>
  <si>
    <t>228/03</t>
  </si>
  <si>
    <t>22PL019867</t>
  </si>
  <si>
    <t>870E107969</t>
  </si>
  <si>
    <t>000040/PA</t>
  </si>
  <si>
    <t>PIKDARE S.P.A.</t>
  </si>
  <si>
    <t>487A2</t>
  </si>
  <si>
    <t>350_460_22006097</t>
  </si>
  <si>
    <t>5617/PASP</t>
  </si>
  <si>
    <t>5620/PASP</t>
  </si>
  <si>
    <t>5619/PASP</t>
  </si>
  <si>
    <t>PAA/396</t>
  </si>
  <si>
    <t>5618/PASP</t>
  </si>
  <si>
    <t>SI2207706</t>
  </si>
  <si>
    <t>4564/4</t>
  </si>
  <si>
    <t>867/EL</t>
  </si>
  <si>
    <t>7316/PA</t>
  </si>
  <si>
    <t>5279/PA</t>
  </si>
  <si>
    <t>FENICIA VITO</t>
  </si>
  <si>
    <t>FNCVTI53S04A662H</t>
  </si>
  <si>
    <t>01/00012</t>
  </si>
  <si>
    <t>2537/PA</t>
  </si>
  <si>
    <t>000840/22</t>
  </si>
  <si>
    <t>VND2204055</t>
  </si>
  <si>
    <t>VND2203914</t>
  </si>
  <si>
    <t>V90008021</t>
  </si>
  <si>
    <t>V90008192</t>
  </si>
  <si>
    <t>2111/00</t>
  </si>
  <si>
    <t>2112/00</t>
  </si>
  <si>
    <t>3080/PA</t>
  </si>
  <si>
    <t>4776/PA</t>
  </si>
  <si>
    <t>LEGISLAZIONE TECNICA S.r.l.</t>
  </si>
  <si>
    <t>477/PA/2022</t>
  </si>
  <si>
    <t>352/PA</t>
  </si>
  <si>
    <t>361/PA</t>
  </si>
  <si>
    <t>353/PA</t>
  </si>
  <si>
    <t>22FS011648</t>
  </si>
  <si>
    <t>D'Annunzio Simone</t>
  </si>
  <si>
    <t>DNNSMN89D01L103M</t>
  </si>
  <si>
    <t>22PL020135</t>
  </si>
  <si>
    <t>CONSORZIO INTEGRA SOCIETA' COOPERATIVA</t>
  </si>
  <si>
    <t>870E109619</t>
  </si>
  <si>
    <t>1493-P</t>
  </si>
  <si>
    <t>1490-P</t>
  </si>
  <si>
    <t>22FS011785</t>
  </si>
  <si>
    <t>14/2022</t>
  </si>
  <si>
    <t>001068/P22</t>
  </si>
  <si>
    <t>861/PA</t>
  </si>
  <si>
    <t>PA221361</t>
  </si>
  <si>
    <t>870E110139</t>
  </si>
  <si>
    <t>000918/22</t>
  </si>
  <si>
    <t>Pc Service di Michele Pantano</t>
  </si>
  <si>
    <t>PNTMHL73D14A494E</t>
  </si>
  <si>
    <t>30/PA/2022</t>
  </si>
  <si>
    <t>FPA 17/22</t>
  </si>
  <si>
    <t>0320222VPB003987</t>
  </si>
  <si>
    <t>5223361/5</t>
  </si>
  <si>
    <t>2837/00</t>
  </si>
  <si>
    <t>5223359/5</t>
  </si>
  <si>
    <t>SIB900180/2022</t>
  </si>
  <si>
    <t>651/PAR</t>
  </si>
  <si>
    <t>22PL020264</t>
  </si>
  <si>
    <t>22PL020310</t>
  </si>
  <si>
    <t>2022/1835/P</t>
  </si>
  <si>
    <t>2218 PA</t>
  </si>
  <si>
    <t>EDITORIALE ANICIA S.R.L.</t>
  </si>
  <si>
    <t>167-22</t>
  </si>
  <si>
    <t>A7077</t>
  </si>
  <si>
    <t>1266/2022</t>
  </si>
  <si>
    <t>4635/C</t>
  </si>
  <si>
    <t>226/PA</t>
  </si>
  <si>
    <t>3226/PA</t>
  </si>
  <si>
    <t>3228/PA</t>
  </si>
  <si>
    <t>3225/PA</t>
  </si>
  <si>
    <t>3229/PA</t>
  </si>
  <si>
    <t>3227/PA</t>
  </si>
  <si>
    <t>22014001/EI</t>
  </si>
  <si>
    <t>22014263/EI</t>
  </si>
  <si>
    <t>22014262/EI</t>
  </si>
  <si>
    <t>22014003/EI</t>
  </si>
  <si>
    <t>22014004/EI</t>
  </si>
  <si>
    <t>22014000/EI</t>
  </si>
  <si>
    <t>22014261/EI</t>
  </si>
  <si>
    <t>22013999/EI</t>
  </si>
  <si>
    <t>22014002/EI</t>
  </si>
  <si>
    <t>22013998/EI</t>
  </si>
  <si>
    <t>22013997/EI</t>
  </si>
  <si>
    <t>22013996/EI</t>
  </si>
  <si>
    <t>22013995/EI</t>
  </si>
  <si>
    <t>22013843/EI</t>
  </si>
  <si>
    <t>22013978/EI</t>
  </si>
  <si>
    <t>22013884/EI</t>
  </si>
  <si>
    <t>22014213/EI</t>
  </si>
  <si>
    <t>22013885/EI</t>
  </si>
  <si>
    <t>22013977/EI</t>
  </si>
  <si>
    <t>22013883/EI</t>
  </si>
  <si>
    <t>22013508/EI</t>
  </si>
  <si>
    <t>22013509/EI</t>
  </si>
  <si>
    <t>22013504/EI</t>
  </si>
  <si>
    <t>22013500/EI</t>
  </si>
  <si>
    <t>22013507/EI</t>
  </si>
  <si>
    <t>22013505/EI</t>
  </si>
  <si>
    <t>22013499/EI</t>
  </si>
  <si>
    <t>22013501/EI</t>
  </si>
  <si>
    <t>22013506/EI</t>
  </si>
  <si>
    <t>22013481/EI</t>
  </si>
  <si>
    <t>22013480/EI</t>
  </si>
  <si>
    <t>22FS011937</t>
  </si>
  <si>
    <t>2630/PA</t>
  </si>
  <si>
    <t>5045/PA</t>
  </si>
  <si>
    <t>4936/PA</t>
  </si>
  <si>
    <t>5046/PA</t>
  </si>
  <si>
    <t>22PL020367</t>
  </si>
  <si>
    <t>22PL020366</t>
  </si>
  <si>
    <t>V070012204100</t>
  </si>
  <si>
    <t>V070012204103</t>
  </si>
  <si>
    <t>V070012204102</t>
  </si>
  <si>
    <t>364/PA</t>
  </si>
  <si>
    <t>5717/PASP</t>
  </si>
  <si>
    <t>5720/PASP</t>
  </si>
  <si>
    <t>5716/PASP</t>
  </si>
  <si>
    <t>5718/PASP</t>
  </si>
  <si>
    <t>5719/PASP</t>
  </si>
  <si>
    <t>654/PAR</t>
  </si>
  <si>
    <t>5394/PA</t>
  </si>
  <si>
    <t>656/PAR</t>
  </si>
  <si>
    <t>350_460_22006427</t>
  </si>
  <si>
    <t>V90008519</t>
  </si>
  <si>
    <t>175/PA</t>
  </si>
  <si>
    <t>F09397</t>
  </si>
  <si>
    <t>22014540/EI</t>
  </si>
  <si>
    <t>22014541/EI</t>
  </si>
  <si>
    <t>22014542/EI</t>
  </si>
  <si>
    <t>22014543/EI</t>
  </si>
  <si>
    <t>22014544/EI</t>
  </si>
  <si>
    <t>22014824/EI</t>
  </si>
  <si>
    <t>22014507/EI</t>
  </si>
  <si>
    <t>22014508/EI</t>
  </si>
  <si>
    <t>22014758/EI</t>
  </si>
  <si>
    <t>22014539/EI</t>
  </si>
  <si>
    <t>22014825/EI</t>
  </si>
  <si>
    <t>22014826/EI</t>
  </si>
  <si>
    <t>22014932/EI</t>
  </si>
  <si>
    <t>Fattura 98/2022</t>
  </si>
  <si>
    <t>014/5067</t>
  </si>
  <si>
    <t>01/981</t>
  </si>
  <si>
    <t>01/982</t>
  </si>
  <si>
    <t>01/984</t>
  </si>
  <si>
    <t>01/985</t>
  </si>
  <si>
    <t>01/983</t>
  </si>
  <si>
    <t>1064/T22</t>
  </si>
  <si>
    <t>1065/T22</t>
  </si>
  <si>
    <t>1328/PA</t>
  </si>
  <si>
    <t>22/100/003900</t>
  </si>
  <si>
    <t>3766 E</t>
  </si>
  <si>
    <t>3767 E</t>
  </si>
  <si>
    <t>1103/T22</t>
  </si>
  <si>
    <t>1102/T22</t>
  </si>
  <si>
    <t>1564/PA</t>
  </si>
  <si>
    <t>177/PA-22</t>
  </si>
  <si>
    <t>350_460_22006467</t>
  </si>
  <si>
    <t>870E112149</t>
  </si>
  <si>
    <t>13104/V2</t>
  </si>
  <si>
    <t>350_460_22006428</t>
  </si>
  <si>
    <t>2022/1243/PA</t>
  </si>
  <si>
    <t>V4-2554</t>
  </si>
  <si>
    <t>12/E</t>
  </si>
  <si>
    <t>PA996</t>
  </si>
  <si>
    <t>1124/PA</t>
  </si>
  <si>
    <t>1125/PA</t>
  </si>
  <si>
    <t>1126/PA</t>
  </si>
  <si>
    <t>1127/PA</t>
  </si>
  <si>
    <t>1128/PA</t>
  </si>
  <si>
    <t>1129/PA</t>
  </si>
  <si>
    <t>22VPA05031</t>
  </si>
  <si>
    <t>7645/PA</t>
  </si>
  <si>
    <t>7646/PA</t>
  </si>
  <si>
    <t>983/2022</t>
  </si>
  <si>
    <t>0320222VPB004113</t>
  </si>
  <si>
    <t>0320222VPB004119</t>
  </si>
  <si>
    <t>2343/00</t>
  </si>
  <si>
    <t>870E112527</t>
  </si>
  <si>
    <t>IT00122V0015588</t>
  </si>
  <si>
    <t>4750/4</t>
  </si>
  <si>
    <t>4854/4</t>
  </si>
  <si>
    <t>199265149/373958/P1</t>
  </si>
  <si>
    <t>199265150/373966/P1</t>
  </si>
  <si>
    <t>22VFN010076</t>
  </si>
  <si>
    <t>AEROTERMICA DI BALLINI MASSIMO</t>
  </si>
  <si>
    <t>BLLMSM69E31H501D</t>
  </si>
  <si>
    <t>5223506/5</t>
  </si>
  <si>
    <t>IT2022506689</t>
  </si>
  <si>
    <t>Fior Milena</t>
  </si>
  <si>
    <t>FRIMLN91P63E333H</t>
  </si>
  <si>
    <t>V90008668</t>
  </si>
  <si>
    <t>22FS012340</t>
  </si>
  <si>
    <t>S2264</t>
  </si>
  <si>
    <t>22VPA05103</t>
  </si>
  <si>
    <t>22VPA05102</t>
  </si>
  <si>
    <t>B2001991-022</t>
  </si>
  <si>
    <t>ASTELLAS PHARMA SPA</t>
  </si>
  <si>
    <t>13274/V2</t>
  </si>
  <si>
    <t>13275/V2</t>
  </si>
  <si>
    <t>S22F010852</t>
  </si>
  <si>
    <t>S22F031239</t>
  </si>
  <si>
    <t>MICROTEC SRL UNIPERSONALE</t>
  </si>
  <si>
    <t>287-FE</t>
  </si>
  <si>
    <t>Biotest Italia S.r.l.</t>
  </si>
  <si>
    <t>SI2208210</t>
  </si>
  <si>
    <t>AMBU S.R.L.</t>
  </si>
  <si>
    <t>5779/PA</t>
  </si>
  <si>
    <t>V3  972/22</t>
  </si>
  <si>
    <t>V3 1003/22</t>
  </si>
  <si>
    <t>V3  949/22</t>
  </si>
  <si>
    <t>350_460_22006650</t>
  </si>
  <si>
    <t>B2002008-022</t>
  </si>
  <si>
    <t>22VFN010284</t>
  </si>
  <si>
    <t>A7252</t>
  </si>
  <si>
    <t>870E114249</t>
  </si>
  <si>
    <t>22FS012412</t>
  </si>
  <si>
    <t>22FS012413</t>
  </si>
  <si>
    <t>22FS012414</t>
  </si>
  <si>
    <t>4928/4</t>
  </si>
  <si>
    <t>4927/4</t>
  </si>
  <si>
    <t>VND2204444</t>
  </si>
  <si>
    <t>5236/PA</t>
  </si>
  <si>
    <t>3/591</t>
  </si>
  <si>
    <t>5223636/5</t>
  </si>
  <si>
    <t>870E115448</t>
  </si>
  <si>
    <t>23/001</t>
  </si>
  <si>
    <t>VH203058</t>
  </si>
  <si>
    <t>33/001</t>
  </si>
  <si>
    <t>Sago Medica s.r.l.</t>
  </si>
  <si>
    <t>B839</t>
  </si>
  <si>
    <t>FE22-001212</t>
  </si>
  <si>
    <t>6113/PASP</t>
  </si>
  <si>
    <t>6114/PASP</t>
  </si>
  <si>
    <t>6112/PASP</t>
  </si>
  <si>
    <t>3678/00</t>
  </si>
  <si>
    <t>IPA/2022/69</t>
  </si>
  <si>
    <t>P1853</t>
  </si>
  <si>
    <t>575/22</t>
  </si>
  <si>
    <t>947/A1</t>
  </si>
  <si>
    <t>1165/T22</t>
  </si>
  <si>
    <t>ME.SYS S.R.L.</t>
  </si>
  <si>
    <t>305/P1</t>
  </si>
  <si>
    <t>304/P1</t>
  </si>
  <si>
    <t>22-07810</t>
  </si>
  <si>
    <t>22-07817</t>
  </si>
  <si>
    <t>870E116547</t>
  </si>
  <si>
    <t>0000239P22</t>
  </si>
  <si>
    <t>7/2022/PAR</t>
  </si>
  <si>
    <t>005919/W</t>
  </si>
  <si>
    <t>58/PA</t>
  </si>
  <si>
    <t>V3 1102/22</t>
  </si>
  <si>
    <t>3/281</t>
  </si>
  <si>
    <t>MAGGIOLI SPA</t>
  </si>
  <si>
    <t>22VFN010637</t>
  </si>
  <si>
    <t>22/100/004387</t>
  </si>
  <si>
    <t>FPA 58/22</t>
  </si>
  <si>
    <t>22TP00000240</t>
  </si>
  <si>
    <t>S2454</t>
  </si>
  <si>
    <t>397/PA</t>
  </si>
  <si>
    <t>118/2022/00</t>
  </si>
  <si>
    <t>FPA22IBNSV-0002066</t>
  </si>
  <si>
    <t>FPA22IBNSV-0002067</t>
  </si>
  <si>
    <t>FPA22IBNSV-0002122</t>
  </si>
  <si>
    <t>E-3521</t>
  </si>
  <si>
    <t>S1/006374</t>
  </si>
  <si>
    <t>1179/PA</t>
  </si>
  <si>
    <t>1180/PA</t>
  </si>
  <si>
    <t>1181/PA</t>
  </si>
  <si>
    <t>1182/PA</t>
  </si>
  <si>
    <t>1183/PA</t>
  </si>
  <si>
    <t>1184/PA</t>
  </si>
  <si>
    <t>FPA7-2022</t>
  </si>
  <si>
    <t>199265734/374382/P1</t>
  </si>
  <si>
    <t>0320222VPB004361</t>
  </si>
  <si>
    <t>0320222VPB004372</t>
  </si>
  <si>
    <t>008092-PA</t>
  </si>
  <si>
    <t>870E118187</t>
  </si>
  <si>
    <t>Rosati Valentina</t>
  </si>
  <si>
    <t>RSTVNT88E57H501W</t>
  </si>
  <si>
    <t>IBP22PA-0011883</t>
  </si>
  <si>
    <t>IBP22PA-0011884</t>
  </si>
  <si>
    <t>IBP22PA-0011816</t>
  </si>
  <si>
    <t>IBP22PA-0011334</t>
  </si>
  <si>
    <t>IBP22PA-0010961</t>
  </si>
  <si>
    <t>IBP22PA-0010402</t>
  </si>
  <si>
    <t>Aesse Medical S.p.A.</t>
  </si>
  <si>
    <t>FPA - 00217</t>
  </si>
  <si>
    <t>350_460_22006891</t>
  </si>
  <si>
    <t>5270/PA</t>
  </si>
  <si>
    <t>VE-55</t>
  </si>
  <si>
    <t>199265770/374486/P1</t>
  </si>
  <si>
    <t>199265771/374487/P1</t>
  </si>
  <si>
    <t>199265769/374502/P1</t>
  </si>
  <si>
    <t>8234/PA</t>
  </si>
  <si>
    <t>8235/PA</t>
  </si>
  <si>
    <t>B2002059-022</t>
  </si>
  <si>
    <t>01/1019</t>
  </si>
  <si>
    <t>01/1077</t>
  </si>
  <si>
    <t>01/1078</t>
  </si>
  <si>
    <t>000996/22</t>
  </si>
  <si>
    <t>000997/22</t>
  </si>
  <si>
    <t>16/PA</t>
  </si>
  <si>
    <t>877/EL</t>
  </si>
  <si>
    <t>5000/4</t>
  </si>
  <si>
    <t>FPA 36/22</t>
  </si>
  <si>
    <t>11/2022 FE</t>
  </si>
  <si>
    <t>22PL021266</t>
  </si>
  <si>
    <t>1861/FE</t>
  </si>
  <si>
    <t>A7477</t>
  </si>
  <si>
    <t>A7476</t>
  </si>
  <si>
    <t>1264/PA</t>
  </si>
  <si>
    <t>1265/PA</t>
  </si>
  <si>
    <t>1266/PA</t>
  </si>
  <si>
    <t>1267/PA</t>
  </si>
  <si>
    <t>1268/PA</t>
  </si>
  <si>
    <t>A7515</t>
  </si>
  <si>
    <t>A7504</t>
  </si>
  <si>
    <t>FPA22IBNSV-0002204</t>
  </si>
  <si>
    <t>SI2208549</t>
  </si>
  <si>
    <t>8983/SP</t>
  </si>
  <si>
    <t>001328/P22</t>
  </si>
  <si>
    <t>5951/PA</t>
  </si>
  <si>
    <t>350_460_22006965</t>
  </si>
  <si>
    <t>PASI-008476</t>
  </si>
  <si>
    <t>22VPA05363</t>
  </si>
  <si>
    <t>12169/ST</t>
  </si>
  <si>
    <t>12155/ST</t>
  </si>
  <si>
    <t>P000142</t>
  </si>
  <si>
    <t>111/PA</t>
  </si>
  <si>
    <t>000329-0CPA</t>
  </si>
  <si>
    <t>000330-0CPA</t>
  </si>
  <si>
    <t>S22F032879</t>
  </si>
  <si>
    <t>32/PA</t>
  </si>
  <si>
    <t>5560/PA</t>
  </si>
  <si>
    <t>22PL021331</t>
  </si>
  <si>
    <t>22PL021330</t>
  </si>
  <si>
    <t>1633/PA</t>
  </si>
  <si>
    <t>1634/PA</t>
  </si>
  <si>
    <t>22PL021391</t>
  </si>
  <si>
    <t>22PL021344</t>
  </si>
  <si>
    <t>22PL021402</t>
  </si>
  <si>
    <t>22PL021370</t>
  </si>
  <si>
    <t>8576/PA</t>
  </si>
  <si>
    <t>000420-0CP P</t>
  </si>
  <si>
    <t>000421-0CP P</t>
  </si>
  <si>
    <t>13587/V2</t>
  </si>
  <si>
    <t>SI2208616</t>
  </si>
  <si>
    <t>6177/PA</t>
  </si>
  <si>
    <t>6233/PA</t>
  </si>
  <si>
    <t>0320222VPB004519</t>
  </si>
  <si>
    <t>350_460_22007034</t>
  </si>
  <si>
    <t>199266113/374709/P1</t>
  </si>
  <si>
    <t>199266121/374705/P1</t>
  </si>
  <si>
    <t>S22F033652</t>
  </si>
  <si>
    <t>TEKNO OPERA SRL</t>
  </si>
  <si>
    <t>60/PA</t>
  </si>
  <si>
    <t>V90009385</t>
  </si>
  <si>
    <t>22015058/EI</t>
  </si>
  <si>
    <t>22015059/EI</t>
  </si>
  <si>
    <t>22015029/EI</t>
  </si>
  <si>
    <t>22015028/EI</t>
  </si>
  <si>
    <t>22015061/EI</t>
  </si>
  <si>
    <t>22015060/EI</t>
  </si>
  <si>
    <t>22015048/EI</t>
  </si>
  <si>
    <t>22015046/EI</t>
  </si>
  <si>
    <t>22015047/EI</t>
  </si>
  <si>
    <t>22015062/EI</t>
  </si>
  <si>
    <t>22015063/EI</t>
  </si>
  <si>
    <t>22015064/EI</t>
  </si>
  <si>
    <t>22015287/EI</t>
  </si>
  <si>
    <t>22015341/EI</t>
  </si>
  <si>
    <t>22015342/EI</t>
  </si>
  <si>
    <t>22015343/EI</t>
  </si>
  <si>
    <t>22015454/EI</t>
  </si>
  <si>
    <t>22015453/EI</t>
  </si>
  <si>
    <t>008509-PA</t>
  </si>
  <si>
    <t>59/PA</t>
  </si>
  <si>
    <t>22PL021608</t>
  </si>
  <si>
    <t>5584/PA</t>
  </si>
  <si>
    <t>691/PAR</t>
  </si>
  <si>
    <t>690/PAR</t>
  </si>
  <si>
    <t>22/00</t>
  </si>
  <si>
    <t>74/PA</t>
  </si>
  <si>
    <t>2914/PA</t>
  </si>
  <si>
    <t>350_460_22007112</t>
  </si>
  <si>
    <t>2971/PA</t>
  </si>
  <si>
    <t>22PL021766</t>
  </si>
  <si>
    <t>1406/2022</t>
  </si>
  <si>
    <t>22VS000728</t>
  </si>
  <si>
    <t>22PL021857</t>
  </si>
  <si>
    <t>22PL021856</t>
  </si>
  <si>
    <t>FVD2022/438/b</t>
  </si>
  <si>
    <t>FVD2022/437/b</t>
  </si>
  <si>
    <t>FVD2022/436/b</t>
  </si>
  <si>
    <t>3-2022-00204093</t>
  </si>
  <si>
    <t>22PL021918</t>
  </si>
  <si>
    <t>IPA/2022/90</t>
  </si>
  <si>
    <t>350_460_22007313</t>
  </si>
  <si>
    <t>22PL021978</t>
  </si>
  <si>
    <t>01/1127</t>
  </si>
  <si>
    <t>5341/4</t>
  </si>
  <si>
    <t>350_460_22007361</t>
  </si>
  <si>
    <t>199266464/375004/P1</t>
  </si>
  <si>
    <t>22PL022176</t>
  </si>
  <si>
    <t>22PL022162</t>
  </si>
  <si>
    <t>694/PAR</t>
  </si>
  <si>
    <t>6353/PA</t>
  </si>
  <si>
    <t>6352/PA</t>
  </si>
  <si>
    <t>22VS000735</t>
  </si>
  <si>
    <t>DE FILIPPO SCANDURRA &amp; PARTNERS</t>
  </si>
  <si>
    <t>196/PA-22</t>
  </si>
  <si>
    <t>SI2208766</t>
  </si>
  <si>
    <t>FPA 18/22</t>
  </si>
  <si>
    <t>014/5657</t>
  </si>
  <si>
    <t>R-Store S.p.A.</t>
  </si>
  <si>
    <t>1333/FPA</t>
  </si>
  <si>
    <t>A3628</t>
  </si>
  <si>
    <t>S2500</t>
  </si>
  <si>
    <t>8539/5</t>
  </si>
  <si>
    <t>350_460_22007484</t>
  </si>
  <si>
    <t>22VPA05402</t>
  </si>
  <si>
    <t>22VPA05403</t>
  </si>
  <si>
    <t>DEDE2202175</t>
  </si>
  <si>
    <t>1779/PA</t>
  </si>
  <si>
    <t>22016129/EI</t>
  </si>
  <si>
    <t>22016131/EI</t>
  </si>
  <si>
    <t>22016121/EI</t>
  </si>
  <si>
    <t>22016119/EI</t>
  </si>
  <si>
    <t>22016091/EI</t>
  </si>
  <si>
    <t>22016130/EI</t>
  </si>
  <si>
    <t>22016120/EI</t>
  </si>
  <si>
    <t>22016118/EI</t>
  </si>
  <si>
    <t>22016092/EI</t>
  </si>
  <si>
    <t>22015871/EI</t>
  </si>
  <si>
    <t>22015869/EI</t>
  </si>
  <si>
    <t>22015818/EI</t>
  </si>
  <si>
    <t>ITPA220299</t>
  </si>
  <si>
    <t>22015606/EI</t>
  </si>
  <si>
    <t>22015603/EI</t>
  </si>
  <si>
    <t>22015602/EI</t>
  </si>
  <si>
    <t>22015605/EI</t>
  </si>
  <si>
    <t>22015604/EI</t>
  </si>
  <si>
    <t>22015601/EI</t>
  </si>
  <si>
    <t>22015600/EI</t>
  </si>
  <si>
    <t>22015585/EI</t>
  </si>
  <si>
    <t>22015583/EI</t>
  </si>
  <si>
    <t>22015584/EI</t>
  </si>
  <si>
    <t>22015567/EI</t>
  </si>
  <si>
    <t>22015566/EI</t>
  </si>
  <si>
    <t>22016652/EI</t>
  </si>
  <si>
    <t>22016406/EI</t>
  </si>
  <si>
    <t>22016403/EI</t>
  </si>
  <si>
    <t>22016401/EI</t>
  </si>
  <si>
    <t>22016405/EI</t>
  </si>
  <si>
    <t>22016400/EI</t>
  </si>
  <si>
    <t>22016404/EI</t>
  </si>
  <si>
    <t>22016399/EI</t>
  </si>
  <si>
    <t>22016402/EI</t>
  </si>
  <si>
    <t>22016397/EI</t>
  </si>
  <si>
    <t>22016329/EI</t>
  </si>
  <si>
    <t>22016328/EI</t>
  </si>
  <si>
    <t>22016327/EI</t>
  </si>
  <si>
    <t>22016903/EI</t>
  </si>
  <si>
    <t>22016902/EI</t>
  </si>
  <si>
    <t>22016878/EI</t>
  </si>
  <si>
    <t>22016839/EI</t>
  </si>
  <si>
    <t>22016758/EI</t>
  </si>
  <si>
    <t>22016760/EI</t>
  </si>
  <si>
    <t>22016756/EI</t>
  </si>
  <si>
    <t>22016759/EI</t>
  </si>
  <si>
    <t>22016757/EI</t>
  </si>
  <si>
    <t>22FS013190</t>
  </si>
  <si>
    <t>870E121427</t>
  </si>
  <si>
    <t>276/03</t>
  </si>
  <si>
    <t>Campoverde Srl</t>
  </si>
  <si>
    <t>1535 E1</t>
  </si>
  <si>
    <t>22B 051701</t>
  </si>
  <si>
    <t>22B 051702</t>
  </si>
  <si>
    <t>350_460_22007569</t>
  </si>
  <si>
    <t>200/PA-22</t>
  </si>
  <si>
    <t>22069624 Q1</t>
  </si>
  <si>
    <t>2509/00</t>
  </si>
  <si>
    <t>2597/00</t>
  </si>
  <si>
    <t>6271/PASP</t>
  </si>
  <si>
    <t>722000351/PA</t>
  </si>
  <si>
    <t>NEOPHARMED GENTILI S.P.A.</t>
  </si>
  <si>
    <t>350_460_22007598</t>
  </si>
  <si>
    <t>S1/006652</t>
  </si>
  <si>
    <t>B2002173-022</t>
  </si>
  <si>
    <t>870E123515</t>
  </si>
  <si>
    <t>2/252</t>
  </si>
  <si>
    <t>160/SI/2022</t>
  </si>
  <si>
    <t>BK MEDICAL ITALIA S.R.L.</t>
  </si>
  <si>
    <t>2022-160/E</t>
  </si>
  <si>
    <t>CDF202201113</t>
  </si>
  <si>
    <t>TECNOMEDIT SRL</t>
  </si>
  <si>
    <t>23A</t>
  </si>
  <si>
    <t>0320222VPB004781</t>
  </si>
  <si>
    <t>5818/PA</t>
  </si>
  <si>
    <t>B2002183-022</t>
  </si>
  <si>
    <t>V60101743</t>
  </si>
  <si>
    <t>V4-5400</t>
  </si>
  <si>
    <t>307/003</t>
  </si>
  <si>
    <t>968/PA</t>
  </si>
  <si>
    <t>P1921</t>
  </si>
  <si>
    <t>9138/SP</t>
  </si>
  <si>
    <t>8924/PA</t>
  </si>
  <si>
    <t>8925/PA</t>
  </si>
  <si>
    <t>1918/FE</t>
  </si>
  <si>
    <t>175/E</t>
  </si>
  <si>
    <t>22VFN012006</t>
  </si>
  <si>
    <t>30/001</t>
  </si>
  <si>
    <t>0000269P22</t>
  </si>
  <si>
    <t>36/001</t>
  </si>
  <si>
    <t>3792/PA</t>
  </si>
  <si>
    <t>6796/PA</t>
  </si>
  <si>
    <t>SIT0122VE-00143</t>
  </si>
  <si>
    <t>8/2022/PAR</t>
  </si>
  <si>
    <t>13PA</t>
  </si>
  <si>
    <t>VE-62</t>
  </si>
  <si>
    <t>Thea Farma S.p.A.</t>
  </si>
  <si>
    <t>A7731</t>
  </si>
  <si>
    <t>A7637</t>
  </si>
  <si>
    <t>4043 /RM</t>
  </si>
  <si>
    <t>014/5964</t>
  </si>
  <si>
    <t>AB22VPA04532</t>
  </si>
  <si>
    <t>281/03</t>
  </si>
  <si>
    <t>210/03</t>
  </si>
  <si>
    <t>195/PA</t>
  </si>
  <si>
    <t>1281/T22</t>
  </si>
  <si>
    <t>0006038/L</t>
  </si>
  <si>
    <t>134-E</t>
  </si>
  <si>
    <t>22VPA05822</t>
  </si>
  <si>
    <t>3/681</t>
  </si>
  <si>
    <t>02/000082</t>
  </si>
  <si>
    <t>MONARI PAOLA</t>
  </si>
  <si>
    <t>MNRPLA76D69M109S</t>
  </si>
  <si>
    <t>02/000083</t>
  </si>
  <si>
    <t>PASQUALOTTO SILVIA</t>
  </si>
  <si>
    <t>PSQSLV85M66G224Z</t>
  </si>
  <si>
    <t>Exelentia Srl</t>
  </si>
  <si>
    <t>411/6</t>
  </si>
  <si>
    <t>3/331</t>
  </si>
  <si>
    <t>V3 1117/22</t>
  </si>
  <si>
    <t>V3 1211/22</t>
  </si>
  <si>
    <t>5978/PA</t>
  </si>
  <si>
    <t>6346/PASP</t>
  </si>
  <si>
    <t>5209/01</t>
  </si>
  <si>
    <t>FPA 37/22</t>
  </si>
  <si>
    <t>199267155/375505/P1</t>
  </si>
  <si>
    <t>V4-2876</t>
  </si>
  <si>
    <t>V4-2877</t>
  </si>
  <si>
    <t>VND2204776</t>
  </si>
  <si>
    <t>VND2204775</t>
  </si>
  <si>
    <t>VND2204608</t>
  </si>
  <si>
    <t>Sapi Med Spa</t>
  </si>
  <si>
    <t>P1474</t>
  </si>
  <si>
    <t>ITI0040897</t>
  </si>
  <si>
    <t>FoodAR S.r.l.</t>
  </si>
  <si>
    <t>ITSI18-09393</t>
  </si>
  <si>
    <t>GYALA S.R.L.</t>
  </si>
  <si>
    <t>16/E</t>
  </si>
  <si>
    <t>9340/SP</t>
  </si>
  <si>
    <t>9338/SP</t>
  </si>
  <si>
    <t>9339/SP</t>
  </si>
  <si>
    <t>9342/SP</t>
  </si>
  <si>
    <t>9341/SP</t>
  </si>
  <si>
    <t>SI2209149</t>
  </si>
  <si>
    <t>STUDIO LEGALE MALDARI &amp; MAZZUTI</t>
  </si>
  <si>
    <t>9453/PA</t>
  </si>
  <si>
    <t>9455/PA</t>
  </si>
  <si>
    <t>9454/PA</t>
  </si>
  <si>
    <t>9456/PA</t>
  </si>
  <si>
    <t>1462/2022</t>
  </si>
  <si>
    <t>4060/00</t>
  </si>
  <si>
    <t>PASI-008750</t>
  </si>
  <si>
    <t>V90010294</t>
  </si>
  <si>
    <t>2677/00</t>
  </si>
  <si>
    <t>FPA 65/22</t>
  </si>
  <si>
    <t>15/2022 FE</t>
  </si>
  <si>
    <t>15/2022</t>
  </si>
  <si>
    <t>FPA8-2022</t>
  </si>
  <si>
    <t>5224304/5</t>
  </si>
  <si>
    <t>5224305/5</t>
  </si>
  <si>
    <t>V4-3107</t>
  </si>
  <si>
    <t>548/2022/PA</t>
  </si>
  <si>
    <t>371/PA</t>
  </si>
  <si>
    <t>13805/V2</t>
  </si>
  <si>
    <t>4504 E</t>
  </si>
  <si>
    <t>4503 E</t>
  </si>
  <si>
    <t>FARMASAN S.r.L.</t>
  </si>
  <si>
    <t>1845/PA</t>
  </si>
  <si>
    <t>S1199</t>
  </si>
  <si>
    <t>P-408</t>
  </si>
  <si>
    <t>22TP00000277</t>
  </si>
  <si>
    <t>6057/PA</t>
  </si>
  <si>
    <t>6056/PA</t>
  </si>
  <si>
    <t>E-4009</t>
  </si>
  <si>
    <t>1380/PA</t>
  </si>
  <si>
    <t>1381/PA</t>
  </si>
  <si>
    <t>1382/PA</t>
  </si>
  <si>
    <t>1383/PA</t>
  </si>
  <si>
    <t>1385/PA</t>
  </si>
  <si>
    <t>1386/PA</t>
  </si>
  <si>
    <t>1387/PA</t>
  </si>
  <si>
    <t>1388/PA</t>
  </si>
  <si>
    <t>1389/PA</t>
  </si>
  <si>
    <t>1390/PA</t>
  </si>
  <si>
    <t>1391/PA</t>
  </si>
  <si>
    <t>1392/PA</t>
  </si>
  <si>
    <t>1393/PA</t>
  </si>
  <si>
    <t>0006135/L</t>
  </si>
  <si>
    <t>2596 PA</t>
  </si>
  <si>
    <t>0320222VPB004871</t>
  </si>
  <si>
    <t>870E126202</t>
  </si>
  <si>
    <t>IBP22PA-0013612</t>
  </si>
  <si>
    <t>IBP22PA-0013472</t>
  </si>
  <si>
    <t>IBP22PA-0012719</t>
  </si>
  <si>
    <t>IBP22PA-0012651</t>
  </si>
  <si>
    <t>IBP22PA-0012516</t>
  </si>
  <si>
    <t>000864ELVE</t>
  </si>
  <si>
    <t>01/1192</t>
  </si>
  <si>
    <t>01/1193</t>
  </si>
  <si>
    <t>VE-20222720</t>
  </si>
  <si>
    <t>001541/P22</t>
  </si>
  <si>
    <t>1075/A1</t>
  </si>
  <si>
    <t>263/01</t>
  </si>
  <si>
    <t>350_460_22007737</t>
  </si>
  <si>
    <t>DIVISIONE SERVICE SRL</t>
  </si>
  <si>
    <t>91/PA</t>
  </si>
  <si>
    <t>22PL022428</t>
  </si>
  <si>
    <t>22VFN012294</t>
  </si>
  <si>
    <t>V070012205002</t>
  </si>
  <si>
    <t>35PA</t>
  </si>
  <si>
    <t>4140 /RM</t>
  </si>
  <si>
    <t>Studio Cartolano srl</t>
  </si>
  <si>
    <t>P000159</t>
  </si>
  <si>
    <t>415/6</t>
  </si>
  <si>
    <t>850/EL</t>
  </si>
  <si>
    <t>851/EL</t>
  </si>
  <si>
    <t>22VPA05828</t>
  </si>
  <si>
    <t>22PL022720</t>
  </si>
  <si>
    <t>22PL022724</t>
  </si>
  <si>
    <t>22PL022721</t>
  </si>
  <si>
    <t>22PL022725</t>
  </si>
  <si>
    <t>22PL022722</t>
  </si>
  <si>
    <t>22PL022726</t>
  </si>
  <si>
    <t>22PL022723</t>
  </si>
  <si>
    <t>22PL022727</t>
  </si>
  <si>
    <t>22PL022873</t>
  </si>
  <si>
    <t>22PL022872</t>
  </si>
  <si>
    <t>22PL022946</t>
  </si>
  <si>
    <t>22PL023215</t>
  </si>
  <si>
    <t>22PL023216</t>
  </si>
  <si>
    <t>19/2022</t>
  </si>
  <si>
    <t>305/003</t>
  </si>
  <si>
    <t>SI2209349</t>
  </si>
  <si>
    <t>HAMILTON ITALIA SRL</t>
  </si>
  <si>
    <t>22FS014108</t>
  </si>
  <si>
    <t>000371-0CPA</t>
  </si>
  <si>
    <t>000370-0CPA</t>
  </si>
  <si>
    <t>009326-PA</t>
  </si>
  <si>
    <t>009399-PA</t>
  </si>
  <si>
    <t>S22F038370</t>
  </si>
  <si>
    <t>001150/22</t>
  </si>
  <si>
    <t>PA1219</t>
  </si>
  <si>
    <t>870E130570</t>
  </si>
  <si>
    <t>22PL023310</t>
  </si>
  <si>
    <t>187-22</t>
  </si>
  <si>
    <t>218/PA-22</t>
  </si>
  <si>
    <t>PAA/537</t>
  </si>
  <si>
    <t>1505/2022</t>
  </si>
  <si>
    <t>VP  000814</t>
  </si>
  <si>
    <t>0320222VPB004993</t>
  </si>
  <si>
    <t>0320222VPB004995</t>
  </si>
  <si>
    <t>PA1248</t>
  </si>
  <si>
    <t>002410-0C6</t>
  </si>
  <si>
    <t>4110/PA</t>
  </si>
  <si>
    <t>6206/PA</t>
  </si>
  <si>
    <t>6147/PA</t>
  </si>
  <si>
    <t>6110/PA</t>
  </si>
  <si>
    <t>6148/PA</t>
  </si>
  <si>
    <t>199267729/375910/P1</t>
  </si>
  <si>
    <t>MEDITECK SRL</t>
  </si>
  <si>
    <t>452/04</t>
  </si>
  <si>
    <t>2737/00</t>
  </si>
  <si>
    <t>2738/00</t>
  </si>
  <si>
    <t>81/PA</t>
  </si>
  <si>
    <t>3289/P1</t>
  </si>
  <si>
    <t>1123/00</t>
  </si>
  <si>
    <t>2022/1618/PA</t>
  </si>
  <si>
    <t>2663 PA</t>
  </si>
  <si>
    <t>5126/S</t>
  </si>
  <si>
    <t>5263/S</t>
  </si>
  <si>
    <t>5262/S</t>
  </si>
  <si>
    <t>PAE0032085</t>
  </si>
  <si>
    <t>PAE0032086</t>
  </si>
  <si>
    <t>PAE0032087</t>
  </si>
  <si>
    <t>001178-0C0</t>
  </si>
  <si>
    <t>22FS014335</t>
  </si>
  <si>
    <t>AB22VPA04821</t>
  </si>
  <si>
    <t>6628/PASP</t>
  </si>
  <si>
    <t>6631/PASP</t>
  </si>
  <si>
    <t>6630/PASP</t>
  </si>
  <si>
    <t>6626/PASP</t>
  </si>
  <si>
    <t>6625/PASP</t>
  </si>
  <si>
    <t>EUROPE CONSULTING SCS ONLUS</t>
  </si>
  <si>
    <t>6627/PASP</t>
  </si>
  <si>
    <t>6629/PASP</t>
  </si>
  <si>
    <t>38/01</t>
  </si>
  <si>
    <t>40/01</t>
  </si>
  <si>
    <t>350_460_22008024</t>
  </si>
  <si>
    <t>13611/ST</t>
  </si>
  <si>
    <t>9658/PA</t>
  </si>
  <si>
    <t>9659/PA</t>
  </si>
  <si>
    <t>9660/PA</t>
  </si>
  <si>
    <t>9661/PA</t>
  </si>
  <si>
    <t>3/E</t>
  </si>
  <si>
    <t>003387-0C7</t>
  </si>
  <si>
    <t>24/00</t>
  </si>
  <si>
    <t>22FS014408</t>
  </si>
  <si>
    <t>3291/PA</t>
  </si>
  <si>
    <t>3335/PA</t>
  </si>
  <si>
    <t>3334/PA</t>
  </si>
  <si>
    <t>3388/PA</t>
  </si>
  <si>
    <t>9698/SP</t>
  </si>
  <si>
    <t>9694/SP</t>
  </si>
  <si>
    <t>9696/SP</t>
  </si>
  <si>
    <t>9695/SP</t>
  </si>
  <si>
    <t>9699/SP</t>
  </si>
  <si>
    <t>9697/SP</t>
  </si>
  <si>
    <t>22017790/EI</t>
  </si>
  <si>
    <t>22017784/EI</t>
  </si>
  <si>
    <t>22017783/EI</t>
  </si>
  <si>
    <t>22017744/EI</t>
  </si>
  <si>
    <t>22017569/EI</t>
  </si>
  <si>
    <t>22017540/EI</t>
  </si>
  <si>
    <t>22017541/EI</t>
  </si>
  <si>
    <t>22017548/EI</t>
  </si>
  <si>
    <t>22017547/EI</t>
  </si>
  <si>
    <t>22017537/EI</t>
  </si>
  <si>
    <t>22017538/EI</t>
  </si>
  <si>
    <t>22017535/EI</t>
  </si>
  <si>
    <t>22017539/EI</t>
  </si>
  <si>
    <t>22017536/EI</t>
  </si>
  <si>
    <t>22017291/EI</t>
  </si>
  <si>
    <t>22017290/EI</t>
  </si>
  <si>
    <t>22017289/EI</t>
  </si>
  <si>
    <t>22017090/EI</t>
  </si>
  <si>
    <t>22017089/EI</t>
  </si>
  <si>
    <t>22017088/EI</t>
  </si>
  <si>
    <t>22017087/EI</t>
  </si>
  <si>
    <t>22017086/EI</t>
  </si>
  <si>
    <t>22017085/EI</t>
  </si>
  <si>
    <t>22017084/EI</t>
  </si>
  <si>
    <t>22017083/EI</t>
  </si>
  <si>
    <t>22017082/EI</t>
  </si>
  <si>
    <t>22017081/EI</t>
  </si>
  <si>
    <t>22017080/EI</t>
  </si>
  <si>
    <t>22017079/EI</t>
  </si>
  <si>
    <t>22018088/EI</t>
  </si>
  <si>
    <t>22018090/EI</t>
  </si>
  <si>
    <t>22018087/EI</t>
  </si>
  <si>
    <t>22018086/EI</t>
  </si>
  <si>
    <t>870E134806</t>
  </si>
  <si>
    <t>22017916/EI</t>
  </si>
  <si>
    <t>22018452/EI</t>
  </si>
  <si>
    <t>22018340/EI</t>
  </si>
  <si>
    <t>22018338/EI</t>
  </si>
  <si>
    <t>22018339/EI</t>
  </si>
  <si>
    <t>22018294/EI</t>
  </si>
  <si>
    <t>02/000084</t>
  </si>
  <si>
    <t>nal von minden s.r.l.</t>
  </si>
  <si>
    <t>SP0000181</t>
  </si>
  <si>
    <t>000513/22</t>
  </si>
  <si>
    <t>5912/4</t>
  </si>
  <si>
    <t>5915/4</t>
  </si>
  <si>
    <t>22PL023628</t>
  </si>
  <si>
    <t>5913/4</t>
  </si>
  <si>
    <t>5914/4</t>
  </si>
  <si>
    <t>4242/00</t>
  </si>
  <si>
    <t>17/PA</t>
  </si>
  <si>
    <t>247/PA</t>
  </si>
  <si>
    <t>A4016</t>
  </si>
  <si>
    <t>A4017</t>
  </si>
  <si>
    <t>5380/01</t>
  </si>
  <si>
    <t>1019/PA</t>
  </si>
  <si>
    <t>1020/PA</t>
  </si>
  <si>
    <t>1021/PA</t>
  </si>
  <si>
    <t>CARUCCI TIZIANA</t>
  </si>
  <si>
    <t>CRCTZN72B60H501Y</t>
  </si>
  <si>
    <t>3454/PA</t>
  </si>
  <si>
    <t>22PL023713</t>
  </si>
  <si>
    <t>22PL023730</t>
  </si>
  <si>
    <t>22PL023712</t>
  </si>
  <si>
    <t>BUREAU VERITAS ITALIA Spa</t>
  </si>
  <si>
    <t>SI2209777</t>
  </si>
  <si>
    <t>6259/PA</t>
  </si>
  <si>
    <t>FPA22IBNSV-0002482</t>
  </si>
  <si>
    <t>0320222VPB005118</t>
  </si>
  <si>
    <t>12/22/PA</t>
  </si>
  <si>
    <t>22VPA06248</t>
  </si>
  <si>
    <t>1464/PA</t>
  </si>
  <si>
    <t>1465/PA</t>
  </si>
  <si>
    <t>1466/PA</t>
  </si>
  <si>
    <t>1467/PA</t>
  </si>
  <si>
    <t>1468/PA</t>
  </si>
  <si>
    <t>1469/PA</t>
  </si>
  <si>
    <t>1470/PA</t>
  </si>
  <si>
    <t>1471/PA</t>
  </si>
  <si>
    <t>1481/PA</t>
  </si>
  <si>
    <t>5880/C</t>
  </si>
  <si>
    <t>1422/T22</t>
  </si>
  <si>
    <t>1398/T22</t>
  </si>
  <si>
    <t>1421/T22</t>
  </si>
  <si>
    <t>IT2022508191</t>
  </si>
  <si>
    <t>391/P1</t>
  </si>
  <si>
    <t>6727/PASP</t>
  </si>
  <si>
    <t>FPA 40/22</t>
  </si>
  <si>
    <t>0000294P22</t>
  </si>
  <si>
    <t>350_460_22008242</t>
  </si>
  <si>
    <t>ESTER INSINGA</t>
  </si>
  <si>
    <t>NSNSTR90H69C351E</t>
  </si>
  <si>
    <t>22VFN013157</t>
  </si>
  <si>
    <t>22VFN013158</t>
  </si>
  <si>
    <t>3534/00</t>
  </si>
  <si>
    <t>870E143430</t>
  </si>
  <si>
    <t>10016/PA</t>
  </si>
  <si>
    <t>10017/PA</t>
  </si>
  <si>
    <t>10018/PA</t>
  </si>
  <si>
    <t>10019/PA</t>
  </si>
  <si>
    <t>DEVDATA SRL</t>
  </si>
  <si>
    <t>02/000086</t>
  </si>
  <si>
    <t>IT2022508238</t>
  </si>
  <si>
    <t>02/000085</t>
  </si>
  <si>
    <t>4953 E</t>
  </si>
  <si>
    <t>P000168</t>
  </si>
  <si>
    <t>S22F040403</t>
  </si>
  <si>
    <t>009968-PA</t>
  </si>
  <si>
    <t>22079547 Q1</t>
  </si>
  <si>
    <t>PA/1396/2022</t>
  </si>
  <si>
    <t>Giochemica S.r.l. Unipersonale</t>
  </si>
  <si>
    <t>5502/2022</t>
  </si>
  <si>
    <t>1580/2022</t>
  </si>
  <si>
    <t>V4-3361</t>
  </si>
  <si>
    <t>350_460_22008331</t>
  </si>
  <si>
    <t>22PL023906</t>
  </si>
  <si>
    <t>870E143429</t>
  </si>
  <si>
    <t>22VFN013364</t>
  </si>
  <si>
    <t>Buonomini Anna Rita</t>
  </si>
  <si>
    <t>BNMNRT74D45H501G</t>
  </si>
  <si>
    <t>Michisanti Mattia</t>
  </si>
  <si>
    <t>MCHMTT94C28H501X</t>
  </si>
  <si>
    <t>A8393</t>
  </si>
  <si>
    <t>4243/PA</t>
  </si>
  <si>
    <t>350_460_22008358</t>
  </si>
  <si>
    <t>S1/007378</t>
  </si>
  <si>
    <t>S1/007388</t>
  </si>
  <si>
    <t>199268546/376561/P1</t>
  </si>
  <si>
    <t>199268547/376562/P1</t>
  </si>
  <si>
    <t>PASI-008956</t>
  </si>
  <si>
    <t>22PL024006</t>
  </si>
  <si>
    <t>68/PA</t>
  </si>
  <si>
    <t>2/105</t>
  </si>
  <si>
    <t>22VFN013453</t>
  </si>
  <si>
    <t>22SPLIT0172</t>
  </si>
  <si>
    <t>6364/4</t>
  </si>
  <si>
    <t>6365/4</t>
  </si>
  <si>
    <t>2877/00</t>
  </si>
  <si>
    <t>1482/PA</t>
  </si>
  <si>
    <t>SI2210061</t>
  </si>
  <si>
    <t>1530/PA</t>
  </si>
  <si>
    <t>1531/PA</t>
  </si>
  <si>
    <t>1532/PA</t>
  </si>
  <si>
    <t>1533/PA</t>
  </si>
  <si>
    <t>1534/PA</t>
  </si>
  <si>
    <t>1535/PA</t>
  </si>
  <si>
    <t>1536/PA</t>
  </si>
  <si>
    <t>473/PA</t>
  </si>
  <si>
    <t>010039-PA</t>
  </si>
  <si>
    <t>22VPA06406</t>
  </si>
  <si>
    <t>6404/PA</t>
  </si>
  <si>
    <t>014/6539</t>
  </si>
  <si>
    <t>3546/PA</t>
  </si>
  <si>
    <t>2915/00</t>
  </si>
  <si>
    <t>2916/00</t>
  </si>
  <si>
    <t>199268623/376669/P1</t>
  </si>
  <si>
    <t>199268625/376677/P1</t>
  </si>
  <si>
    <t>199268624/376662/P1</t>
  </si>
  <si>
    <t>B2002591-022</t>
  </si>
  <si>
    <t>B2002592-022</t>
  </si>
  <si>
    <t>22PL024144</t>
  </si>
  <si>
    <t>A8490</t>
  </si>
  <si>
    <t>IT Consulting Srl</t>
  </si>
  <si>
    <t>FC-89</t>
  </si>
  <si>
    <t>1538/PA</t>
  </si>
  <si>
    <t>1539/PA</t>
  </si>
  <si>
    <t>292/PA</t>
  </si>
  <si>
    <t>S22F041497</t>
  </si>
  <si>
    <t>339-FE</t>
  </si>
  <si>
    <t>3-2022-00204839</t>
  </si>
  <si>
    <t>3-2022-00204840</t>
  </si>
  <si>
    <t>003600-0C7</t>
  </si>
  <si>
    <t>350_460_22008490</t>
  </si>
  <si>
    <t>350_460_22008491</t>
  </si>
  <si>
    <t>350_460_22008492</t>
  </si>
  <si>
    <t>22FS015135</t>
  </si>
  <si>
    <t>DEDE2202477</t>
  </si>
  <si>
    <t>DEDE2202484</t>
  </si>
  <si>
    <t>DEDE2202483</t>
  </si>
  <si>
    <t>DEDE2202478</t>
  </si>
  <si>
    <t>DEDE2202481</t>
  </si>
  <si>
    <t>7377/PA</t>
  </si>
  <si>
    <t>7064/PASP</t>
  </si>
  <si>
    <t>3571/PA</t>
  </si>
  <si>
    <t>22PL024312</t>
  </si>
  <si>
    <t>22PL024313</t>
  </si>
  <si>
    <t>3/770</t>
  </si>
  <si>
    <t>3/756</t>
  </si>
  <si>
    <t>3/769</t>
  </si>
  <si>
    <t>3/774</t>
  </si>
  <si>
    <t>3/773</t>
  </si>
  <si>
    <t>3/772</t>
  </si>
  <si>
    <t>3/771</t>
  </si>
  <si>
    <t>2/108</t>
  </si>
  <si>
    <t>22VFN013607</t>
  </si>
  <si>
    <t>37/001</t>
  </si>
  <si>
    <t>FT133 PA</t>
  </si>
  <si>
    <t>42/001</t>
  </si>
  <si>
    <t>FE22-001580</t>
  </si>
  <si>
    <t>245/E</t>
  </si>
  <si>
    <t>246/E</t>
  </si>
  <si>
    <t>22V5-01144</t>
  </si>
  <si>
    <t>22V5-01145</t>
  </si>
  <si>
    <t>9/2022/PAR</t>
  </si>
  <si>
    <t>002643-0C6</t>
  </si>
  <si>
    <t>V4-3458</t>
  </si>
  <si>
    <t>V4-3459</t>
  </si>
  <si>
    <t>22VS000880</t>
  </si>
  <si>
    <t>1471/T22</t>
  </si>
  <si>
    <t>1469/T22</t>
  </si>
  <si>
    <t>870E150820</t>
  </si>
  <si>
    <t>1470/T22</t>
  </si>
  <si>
    <t>22PL024385</t>
  </si>
  <si>
    <t>FPA 66/22</t>
  </si>
  <si>
    <t>007374/W</t>
  </si>
  <si>
    <t>90/001</t>
  </si>
  <si>
    <t>888/EL</t>
  </si>
  <si>
    <t>889/EL</t>
  </si>
  <si>
    <t>890/EL</t>
  </si>
  <si>
    <t>FATTPA 12_22</t>
  </si>
  <si>
    <t>6516/4</t>
  </si>
  <si>
    <t>6517/4</t>
  </si>
  <si>
    <t>0000/0000001526</t>
  </si>
  <si>
    <t>22TP00000320</t>
  </si>
  <si>
    <t>14PA</t>
  </si>
  <si>
    <t>469/6</t>
  </si>
  <si>
    <t>ITI0041340</t>
  </si>
  <si>
    <t>AB22VPA05130</t>
  </si>
  <si>
    <t>001303-0C0</t>
  </si>
  <si>
    <t>6562/PA</t>
  </si>
  <si>
    <t>2022-FTEL-0003440</t>
  </si>
  <si>
    <t>2110/PA</t>
  </si>
  <si>
    <t>199269085/376964/P1</t>
  </si>
  <si>
    <t>PASI-008987</t>
  </si>
  <si>
    <t>VE-73</t>
  </si>
  <si>
    <t>351/PA</t>
  </si>
  <si>
    <t>A8748</t>
  </si>
  <si>
    <t>VND2205352</t>
  </si>
  <si>
    <t>VND2205353</t>
  </si>
  <si>
    <t>16/2022 FE</t>
  </si>
  <si>
    <t>FPA9-2022</t>
  </si>
  <si>
    <t>199269196/377024/P1</t>
  </si>
  <si>
    <t>22PL024526</t>
  </si>
  <si>
    <t>0320222VPB005406</t>
  </si>
  <si>
    <t>0320222VPB005409</t>
  </si>
  <si>
    <t>1/902</t>
  </si>
  <si>
    <t>New Technologies Supplies s.r.l.</t>
  </si>
  <si>
    <t>3/318</t>
  </si>
  <si>
    <t>22VS000884</t>
  </si>
  <si>
    <t>22VFN013851</t>
  </si>
  <si>
    <t>01/1294</t>
  </si>
  <si>
    <t>01/1268</t>
  </si>
  <si>
    <t>01/1269</t>
  </si>
  <si>
    <t>SI2210372</t>
  </si>
  <si>
    <t>SI2210395</t>
  </si>
  <si>
    <t>870E153293</t>
  </si>
  <si>
    <t>870E153294</t>
  </si>
  <si>
    <t>560/PA/2022</t>
  </si>
  <si>
    <t>870E153292</t>
  </si>
  <si>
    <t>22/100/005500</t>
  </si>
  <si>
    <t>FPA22IBNSV-0002605</t>
  </si>
  <si>
    <t>5971/PA</t>
  </si>
  <si>
    <t>1670/2022</t>
  </si>
  <si>
    <t>S3226</t>
  </si>
  <si>
    <t>2605 / V1</t>
  </si>
  <si>
    <t>2201/PA</t>
  </si>
  <si>
    <t>26/00</t>
  </si>
  <si>
    <t>22083601 Q1</t>
  </si>
  <si>
    <t>IBP22PA-0015558</t>
  </si>
  <si>
    <t>IBP22PA-0015460</t>
  </si>
  <si>
    <t>IBP22PA-0015459</t>
  </si>
  <si>
    <t>IBP22PA-0015134</t>
  </si>
  <si>
    <t>IBP22PA-0014739</t>
  </si>
  <si>
    <t>IBP22PA-0014567</t>
  </si>
  <si>
    <t>IBP22PA-0014240</t>
  </si>
  <si>
    <t>IBP22PA-0013826</t>
  </si>
  <si>
    <t>0000317P22</t>
  </si>
  <si>
    <t>7215/PASP</t>
  </si>
  <si>
    <t>870E155665</t>
  </si>
  <si>
    <t>7214/PASP</t>
  </si>
  <si>
    <t>7216/PASP</t>
  </si>
  <si>
    <t>7213/PASP</t>
  </si>
  <si>
    <t>V4-3575</t>
  </si>
  <si>
    <t>DEDE2202769</t>
  </si>
  <si>
    <t>DEDE2202768</t>
  </si>
  <si>
    <t>V60102040</t>
  </si>
  <si>
    <t>1765/P</t>
  </si>
  <si>
    <t>350_460_22008666</t>
  </si>
  <si>
    <t>LEONARDO  SRL</t>
  </si>
  <si>
    <t>722000417/PA</t>
  </si>
  <si>
    <t>861/05</t>
  </si>
  <si>
    <t>22VFN014010</t>
  </si>
  <si>
    <t>535/04</t>
  </si>
  <si>
    <t>COMFIT S.r.l</t>
  </si>
  <si>
    <t>FPA 20/22</t>
  </si>
  <si>
    <t>Grimaldi Mariella</t>
  </si>
  <si>
    <t>GRMMLL62A49A662Q</t>
  </si>
  <si>
    <t>1455/PA</t>
  </si>
  <si>
    <t>1547/PA</t>
  </si>
  <si>
    <t>350_460_22008713</t>
  </si>
  <si>
    <t>1602/PA</t>
  </si>
  <si>
    <t>1603/PA</t>
  </si>
  <si>
    <t>1604/PA</t>
  </si>
  <si>
    <t>1605/PA</t>
  </si>
  <si>
    <t>1608/PA</t>
  </si>
  <si>
    <t>1610/PA</t>
  </si>
  <si>
    <t>1606/PA</t>
  </si>
  <si>
    <t>1607/PA</t>
  </si>
  <si>
    <t>1609/PA</t>
  </si>
  <si>
    <t>1258/00</t>
  </si>
  <si>
    <t>000061/PA</t>
  </si>
  <si>
    <t>10029/SP</t>
  </si>
  <si>
    <t>10332/SP</t>
  </si>
  <si>
    <t>10331/SP</t>
  </si>
  <si>
    <t>VP  000923</t>
  </si>
  <si>
    <t>199269465/377270/P1</t>
  </si>
  <si>
    <t>22FS015711</t>
  </si>
  <si>
    <t>1697/2022</t>
  </si>
  <si>
    <t>1698/2022</t>
  </si>
  <si>
    <t>199269527/377355/P1</t>
  </si>
  <si>
    <t>22PL024785</t>
  </si>
  <si>
    <t>1263/E</t>
  </si>
  <si>
    <t>Pagnoni Alice</t>
  </si>
  <si>
    <t>PGNLCA93P50I348M</t>
  </si>
  <si>
    <t>5290 E</t>
  </si>
  <si>
    <t>4654 /RM</t>
  </si>
  <si>
    <t>4572/PA</t>
  </si>
  <si>
    <t>V070012205799</t>
  </si>
  <si>
    <t>Bioclarma srl</t>
  </si>
  <si>
    <t>46/PA/22</t>
  </si>
  <si>
    <t>4571/PA</t>
  </si>
  <si>
    <t>001287/22</t>
  </si>
  <si>
    <t>001286/22</t>
  </si>
  <si>
    <t>350_460_22008810</t>
  </si>
  <si>
    <t>vega Srl</t>
  </si>
  <si>
    <t>375/00002</t>
  </si>
  <si>
    <t>Becton Dickinson Italia S.p.A.</t>
  </si>
  <si>
    <t>22086031 Q1</t>
  </si>
  <si>
    <t>ERREKAPPA EUROTERAPICI SPA</t>
  </si>
  <si>
    <t>22-435</t>
  </si>
  <si>
    <t>7456/PASP</t>
  </si>
  <si>
    <t>001897/22</t>
  </si>
  <si>
    <t>21/2022</t>
  </si>
  <si>
    <t>6774/PA</t>
  </si>
  <si>
    <t>22VPA06654</t>
  </si>
  <si>
    <t>000430-0CPA</t>
  </si>
  <si>
    <t>000431-0CPA</t>
  </si>
  <si>
    <t>350_460_22008843</t>
  </si>
  <si>
    <t>22086558 Q1</t>
  </si>
  <si>
    <t>22018655/EI</t>
  </si>
  <si>
    <t>22018647/EI</t>
  </si>
  <si>
    <t>22018646/EI</t>
  </si>
  <si>
    <t>22018656/EI</t>
  </si>
  <si>
    <t>22018654/EI</t>
  </si>
  <si>
    <t>22018645/EI</t>
  </si>
  <si>
    <t>22018875/EI</t>
  </si>
  <si>
    <t>22018652/EI</t>
  </si>
  <si>
    <t>22018825/EI</t>
  </si>
  <si>
    <t>22018876/EI</t>
  </si>
  <si>
    <t>22019122/EI</t>
  </si>
  <si>
    <t>22019357/EI</t>
  </si>
  <si>
    <t>22019307/EI</t>
  </si>
  <si>
    <t>22019356/EI</t>
  </si>
  <si>
    <t>22019124/EI</t>
  </si>
  <si>
    <t>22019125/EI</t>
  </si>
  <si>
    <t>22019123/EI</t>
  </si>
  <si>
    <t>22019126/EI</t>
  </si>
  <si>
    <t>22019120/EI</t>
  </si>
  <si>
    <t>22018998/EI</t>
  </si>
  <si>
    <t>22019675/EI</t>
  </si>
  <si>
    <t>22019669/EI</t>
  </si>
  <si>
    <t>22019673/EI</t>
  </si>
  <si>
    <t>22019672/EI</t>
  </si>
  <si>
    <t>22019479/EI</t>
  </si>
  <si>
    <t>22019676/EI</t>
  </si>
  <si>
    <t>22019670/EI</t>
  </si>
  <si>
    <t>22019674/EI</t>
  </si>
  <si>
    <t>22019671/EI</t>
  </si>
  <si>
    <t>22019869/EI</t>
  </si>
  <si>
    <t>22020068/EI</t>
  </si>
  <si>
    <t>22020067/EI</t>
  </si>
  <si>
    <t>22020259/EI</t>
  </si>
  <si>
    <t>22020277/EI</t>
  </si>
  <si>
    <t>22020278/EI</t>
  </si>
  <si>
    <t>22020258/EI</t>
  </si>
  <si>
    <t>22020449/EI</t>
  </si>
  <si>
    <t>22020276/EI</t>
  </si>
  <si>
    <t>22020257/EI</t>
  </si>
  <si>
    <t>22020708/EI</t>
  </si>
  <si>
    <t>22020635/EI</t>
  </si>
  <si>
    <t>22020707/EI</t>
  </si>
  <si>
    <t>22020497/EI</t>
  </si>
  <si>
    <t>SI2210798</t>
  </si>
  <si>
    <t>22020498/EI</t>
  </si>
  <si>
    <t>GSN SRL</t>
  </si>
  <si>
    <t>1072/001</t>
  </si>
  <si>
    <t>Engi.S. Engineering Services Srl</t>
  </si>
  <si>
    <t>103/FE</t>
  </si>
  <si>
    <t>Seqirus Srl</t>
  </si>
  <si>
    <t>1719/2022</t>
  </si>
  <si>
    <t>1720/2022</t>
  </si>
  <si>
    <t>AB22VPA05327</t>
  </si>
  <si>
    <t>7X04665461</t>
  </si>
  <si>
    <t>7X04452347</t>
  </si>
  <si>
    <t>199269864/377563/P1</t>
  </si>
  <si>
    <t>87/PA</t>
  </si>
  <si>
    <t>22VS000904</t>
  </si>
  <si>
    <t>PAE0037380</t>
  </si>
  <si>
    <t>PAE0037381</t>
  </si>
  <si>
    <t>001745/P22</t>
  </si>
  <si>
    <t>22PL025132</t>
  </si>
  <si>
    <t>870E161930</t>
  </si>
  <si>
    <t>FPA 21/22</t>
  </si>
  <si>
    <t>007659/W</t>
  </si>
  <si>
    <t>22VFN014486</t>
  </si>
  <si>
    <t>357/003</t>
  </si>
  <si>
    <t>1669/PA</t>
  </si>
  <si>
    <t>1670/PA</t>
  </si>
  <si>
    <t>5467 E</t>
  </si>
  <si>
    <t>5468 E</t>
  </si>
  <si>
    <t>5469 E</t>
  </si>
  <si>
    <t>10650/5</t>
  </si>
  <si>
    <t>10651/5</t>
  </si>
  <si>
    <t>199270069/377778/P1</t>
  </si>
  <si>
    <t>22FS016267</t>
  </si>
  <si>
    <t>IT00122VPA00383</t>
  </si>
  <si>
    <t>IT00122VPA00384</t>
  </si>
  <si>
    <t>VND2205694</t>
  </si>
  <si>
    <t>317/01</t>
  </si>
  <si>
    <t>542/04</t>
  </si>
  <si>
    <t>0320222VPB005673</t>
  </si>
  <si>
    <t>0320222VPB005687</t>
  </si>
  <si>
    <t>02/000101</t>
  </si>
  <si>
    <t>22VPA06902</t>
  </si>
  <si>
    <t>3-2022-00205123</t>
  </si>
  <si>
    <t>350_460_22009047</t>
  </si>
  <si>
    <t>22PL025251</t>
  </si>
  <si>
    <t>FVD2022/631/b</t>
  </si>
  <si>
    <t>22VFN014597</t>
  </si>
  <si>
    <t>1306/E</t>
  </si>
  <si>
    <t>E-4616</t>
  </si>
  <si>
    <t>SI2210959</t>
  </si>
  <si>
    <t>7676/PASP</t>
  </si>
  <si>
    <t>01/1348</t>
  </si>
  <si>
    <t>01/1350</t>
  </si>
  <si>
    <t>01/1349</t>
  </si>
  <si>
    <t>CDF202201374</t>
  </si>
  <si>
    <t>870E165356</t>
  </si>
  <si>
    <t>V4-3731</t>
  </si>
  <si>
    <t>8140/PA</t>
  </si>
  <si>
    <t>22PL025381</t>
  </si>
  <si>
    <t>22PL025382</t>
  </si>
  <si>
    <t>456/E</t>
  </si>
  <si>
    <t>I.EL.ET.  S.R.L.</t>
  </si>
  <si>
    <t>350/001</t>
  </si>
  <si>
    <t>184/PA</t>
  </si>
  <si>
    <t>6922/4</t>
  </si>
  <si>
    <t>6839/4</t>
  </si>
  <si>
    <t>416/00002</t>
  </si>
  <si>
    <t>254/03</t>
  </si>
  <si>
    <t>3/828</t>
  </si>
  <si>
    <t>S1/008112</t>
  </si>
  <si>
    <t>S1/008113</t>
  </si>
  <si>
    <t>22PL025476</t>
  </si>
  <si>
    <t>2277-P</t>
  </si>
  <si>
    <t>22FS016562</t>
  </si>
  <si>
    <t>870E169397</t>
  </si>
  <si>
    <t>F12526</t>
  </si>
  <si>
    <t>11023/SP</t>
  </si>
  <si>
    <t>22VFN014799</t>
  </si>
  <si>
    <t>688/2022/PA</t>
  </si>
  <si>
    <t>SOCIETA' ITALIANA CHIMICI DIVISIONE SCIENTIFICA SRL UNIP</t>
  </si>
  <si>
    <t>A4428</t>
  </si>
  <si>
    <t>A4429</t>
  </si>
  <si>
    <t>2022FS007121</t>
  </si>
  <si>
    <t>S22F043739</t>
  </si>
  <si>
    <t>752/22PA</t>
  </si>
  <si>
    <t>0000331P22</t>
  </si>
  <si>
    <t>7134/PA</t>
  </si>
  <si>
    <t>7231/PA</t>
  </si>
  <si>
    <t>FPA22IBNSV-0002830</t>
  </si>
  <si>
    <t>22VPA07047</t>
  </si>
  <si>
    <t>2379/PA</t>
  </si>
  <si>
    <t>2220089/FVPA</t>
  </si>
  <si>
    <t>6189/2022</t>
  </si>
  <si>
    <t>4956/00</t>
  </si>
  <si>
    <t>V070012206202</t>
  </si>
  <si>
    <t>V070012206203</t>
  </si>
  <si>
    <t>7925/PASP</t>
  </si>
  <si>
    <t>7923/PASP</t>
  </si>
  <si>
    <t>7924/PASP</t>
  </si>
  <si>
    <t>7926/PASP</t>
  </si>
  <si>
    <t>V3 1502/22</t>
  </si>
  <si>
    <t>447/P1</t>
  </si>
  <si>
    <t>SI2211290</t>
  </si>
  <si>
    <t>1208/PA</t>
  </si>
  <si>
    <t>COOPERATIVA SOCIALE NUOVA SAIR</t>
  </si>
  <si>
    <t>763/PAR</t>
  </si>
  <si>
    <t>11323/PA</t>
  </si>
  <si>
    <t>11324/PA</t>
  </si>
  <si>
    <t>11325/PA</t>
  </si>
  <si>
    <t>21 IF</t>
  </si>
  <si>
    <t>22 IF</t>
  </si>
  <si>
    <t>20 IF</t>
  </si>
  <si>
    <t>23 IF</t>
  </si>
  <si>
    <t>870E173572</t>
  </si>
  <si>
    <t>285/PA</t>
  </si>
  <si>
    <t>3270/00</t>
  </si>
  <si>
    <t>3271/00</t>
  </si>
  <si>
    <t>3272/00</t>
  </si>
  <si>
    <t>A. MENARINI DIAGNOSTICS SRL</t>
  </si>
  <si>
    <t>21/E</t>
  </si>
  <si>
    <t>PA/13</t>
  </si>
  <si>
    <t>350_460_22009285</t>
  </si>
  <si>
    <t>22021387/EI</t>
  </si>
  <si>
    <t>22020836/EI</t>
  </si>
  <si>
    <t>22020820/EI</t>
  </si>
  <si>
    <t>22020838/EI</t>
  </si>
  <si>
    <t>22021063/EI</t>
  </si>
  <si>
    <t>22020839/EI</t>
  </si>
  <si>
    <t>22021291/EI</t>
  </si>
  <si>
    <t>22020821/EI</t>
  </si>
  <si>
    <t>22021391/EI</t>
  </si>
  <si>
    <t>22021389/EI</t>
  </si>
  <si>
    <t>22020819/EI</t>
  </si>
  <si>
    <t>22021388/EI</t>
  </si>
  <si>
    <t>22020840/EI</t>
  </si>
  <si>
    <t>22021392/EI</t>
  </si>
  <si>
    <t>22021393/EI</t>
  </si>
  <si>
    <t>22021618/EI</t>
  </si>
  <si>
    <t>7026/4</t>
  </si>
  <si>
    <t>7027/4</t>
  </si>
  <si>
    <t>22021687/EI</t>
  </si>
  <si>
    <t>22021230/EI</t>
  </si>
  <si>
    <t>22021403/EI</t>
  </si>
  <si>
    <t>22021684/EI</t>
  </si>
  <si>
    <t>22021405/EI</t>
  </si>
  <si>
    <t>22021803/EI</t>
  </si>
  <si>
    <t>22020837/EI</t>
  </si>
  <si>
    <t>22021404/EI</t>
  </si>
  <si>
    <t>22021292/EI</t>
  </si>
  <si>
    <t>128/PA</t>
  </si>
  <si>
    <t>133/PA</t>
  </si>
  <si>
    <t>S22F046200</t>
  </si>
  <si>
    <t>AB22VPA05606</t>
  </si>
  <si>
    <t>135/PA</t>
  </si>
  <si>
    <t>P2393</t>
  </si>
  <si>
    <t>CISALE GIUSY YLENIA</t>
  </si>
  <si>
    <t>CSLGYY90A58A132F</t>
  </si>
  <si>
    <t>VND2205964</t>
  </si>
  <si>
    <t>1216/PA</t>
  </si>
  <si>
    <t>1217/PA</t>
  </si>
  <si>
    <t>359/03</t>
  </si>
  <si>
    <t>1728/T22</t>
  </si>
  <si>
    <t>350_460_22009329</t>
  </si>
  <si>
    <t>199270912/378428/P1</t>
  </si>
  <si>
    <t>22PL026061</t>
  </si>
  <si>
    <t>22PL026059</t>
  </si>
  <si>
    <t>22PL026060</t>
  </si>
  <si>
    <t>99/001</t>
  </si>
  <si>
    <t>3/847</t>
  </si>
  <si>
    <t>41/001</t>
  </si>
  <si>
    <t>47/001</t>
  </si>
  <si>
    <t>VE-85</t>
  </si>
  <si>
    <t>COGENTECH</t>
  </si>
  <si>
    <t>182/SI/2022</t>
  </si>
  <si>
    <t>187/SI/2022</t>
  </si>
  <si>
    <t>1238/PA</t>
  </si>
  <si>
    <t>22TP00000358</t>
  </si>
  <si>
    <t>1740/PA</t>
  </si>
  <si>
    <t>1741/PA</t>
  </si>
  <si>
    <t>1742/PA</t>
  </si>
  <si>
    <t>1743/PA</t>
  </si>
  <si>
    <t>1744/PA</t>
  </si>
  <si>
    <t>1745/PA</t>
  </si>
  <si>
    <t>199271108/378508/P1</t>
  </si>
  <si>
    <t>350_460_22009458</t>
  </si>
  <si>
    <t>199271172/378611/P1</t>
  </si>
  <si>
    <t>2022-FTEL-0003864</t>
  </si>
  <si>
    <t>2022-FTEL-0003866</t>
  </si>
  <si>
    <t>2022-FTEL-0003865</t>
  </si>
  <si>
    <t>FATTPA 13_22</t>
  </si>
  <si>
    <t>15PA</t>
  </si>
  <si>
    <t>001342-0C0</t>
  </si>
  <si>
    <t>22FA0002969</t>
  </si>
  <si>
    <t>6638/S</t>
  </si>
  <si>
    <t>6639/S</t>
  </si>
  <si>
    <t>7323/PA</t>
  </si>
  <si>
    <t>8226/PA</t>
  </si>
  <si>
    <t>CJ00468</t>
  </si>
  <si>
    <t>11475/SP</t>
  </si>
  <si>
    <t>11474/SP</t>
  </si>
  <si>
    <t>FPA10-2022</t>
  </si>
  <si>
    <t>RICOH ITALIA S.R.L.</t>
  </si>
  <si>
    <t>3/432</t>
  </si>
  <si>
    <t>3/431</t>
  </si>
  <si>
    <t>22VFN015341</t>
  </si>
  <si>
    <t>22VFN015342</t>
  </si>
  <si>
    <t>10/2022/PAR</t>
  </si>
  <si>
    <t>SI2211619</t>
  </si>
  <si>
    <t>6760/C</t>
  </si>
  <si>
    <t>7111/4</t>
  </si>
  <si>
    <t>108/PA</t>
  </si>
  <si>
    <t>4900/PA</t>
  </si>
  <si>
    <t>PASI-009181</t>
  </si>
  <si>
    <t>2433/PA</t>
  </si>
  <si>
    <t>5179/00</t>
  </si>
  <si>
    <t>5181/00</t>
  </si>
  <si>
    <t>3337/00</t>
  </si>
  <si>
    <t>FPA 73/22</t>
  </si>
  <si>
    <t>DEDE2203034</t>
  </si>
  <si>
    <t>000609-0CP P</t>
  </si>
  <si>
    <t>A4665</t>
  </si>
  <si>
    <t>2022/11331</t>
  </si>
  <si>
    <t>22VS000960</t>
  </si>
  <si>
    <t>S3517</t>
  </si>
  <si>
    <t>SI2211731</t>
  </si>
  <si>
    <t>FPA 23/22</t>
  </si>
  <si>
    <t>IBP22PA-0016941</t>
  </si>
  <si>
    <t>IBP22PA-0016942</t>
  </si>
  <si>
    <t>IBP22PA-0016096</t>
  </si>
  <si>
    <t>IBP22PA-0015917</t>
  </si>
  <si>
    <t>IBP22PA-0015647</t>
  </si>
  <si>
    <t>IBP22PA-0015646</t>
  </si>
  <si>
    <t>IBP22PA-0015645</t>
  </si>
  <si>
    <t>1401/E</t>
  </si>
  <si>
    <t>VND2206183</t>
  </si>
  <si>
    <t>7570/PA</t>
  </si>
  <si>
    <t>7496/PA</t>
  </si>
  <si>
    <t>325/2022</t>
  </si>
  <si>
    <t>4134/PA</t>
  </si>
  <si>
    <t>PASI-009308</t>
  </si>
  <si>
    <t>17/2022 FE</t>
  </si>
  <si>
    <t>3224 PA</t>
  </si>
  <si>
    <t>3225 PA</t>
  </si>
  <si>
    <t>22/2022</t>
  </si>
  <si>
    <t>5180/00</t>
  </si>
  <si>
    <t>0320222VPB006064</t>
  </si>
  <si>
    <t>0320222VPB006065</t>
  </si>
  <si>
    <t>01/1390</t>
  </si>
  <si>
    <t>01/1391</t>
  </si>
  <si>
    <t>01/1425</t>
  </si>
  <si>
    <t>01/1426</t>
  </si>
  <si>
    <t>01/1427</t>
  </si>
  <si>
    <t>01/1428</t>
  </si>
  <si>
    <t>01/1445</t>
  </si>
  <si>
    <t>32/00</t>
  </si>
  <si>
    <t>870E177831</t>
  </si>
  <si>
    <t>000465-0CPA</t>
  </si>
  <si>
    <t>000466-0CPA</t>
  </si>
  <si>
    <t>8643/PA</t>
  </si>
  <si>
    <t>22021964/EI</t>
  </si>
  <si>
    <t>22021963/EI</t>
  </si>
  <si>
    <t>22021966/EI</t>
  </si>
  <si>
    <t>22021952/EI</t>
  </si>
  <si>
    <t>22021951/EI</t>
  </si>
  <si>
    <t>22021967/EI</t>
  </si>
  <si>
    <t>22021950/EI</t>
  </si>
  <si>
    <t>001451/22</t>
  </si>
  <si>
    <t>001460/22</t>
  </si>
  <si>
    <t>22021965/EI</t>
  </si>
  <si>
    <t>22022182/EI</t>
  </si>
  <si>
    <t>22022234/EI</t>
  </si>
  <si>
    <t>22022452/EI</t>
  </si>
  <si>
    <t>22022233/EI</t>
  </si>
  <si>
    <t>22022445/EI</t>
  </si>
  <si>
    <t>22022453/EI</t>
  </si>
  <si>
    <t>22022454/EI</t>
  </si>
  <si>
    <t>6700/PA</t>
  </si>
  <si>
    <t>002005/22</t>
  </si>
  <si>
    <t>6699/PA</t>
  </si>
  <si>
    <t>22VPA07379</t>
  </si>
  <si>
    <t>603/04</t>
  </si>
  <si>
    <t>350_460_22009555</t>
  </si>
  <si>
    <t>LA PITAGORA di Macrelli Gian Carlo</t>
  </si>
  <si>
    <t>MCRGCR46H14Z130X</t>
  </si>
  <si>
    <t>4848/O</t>
  </si>
  <si>
    <t>870E178749</t>
  </si>
  <si>
    <t>SI2211851</t>
  </si>
  <si>
    <t>8337/PASP</t>
  </si>
  <si>
    <t>PA1478</t>
  </si>
  <si>
    <t>5012/PA</t>
  </si>
  <si>
    <t>5011/PA</t>
  </si>
  <si>
    <t>1817/PA</t>
  </si>
  <si>
    <t>1818/PA</t>
  </si>
  <si>
    <t>1819/PA</t>
  </si>
  <si>
    <t>1820/PA</t>
  </si>
  <si>
    <t>1821/PA</t>
  </si>
  <si>
    <t>1822/PA</t>
  </si>
  <si>
    <t>1823/PA</t>
  </si>
  <si>
    <t>1824/PA</t>
  </si>
  <si>
    <t>11892/PA</t>
  </si>
  <si>
    <t>B2002971-022</t>
  </si>
  <si>
    <t>22094566 Q1</t>
  </si>
  <si>
    <t>870E180218</t>
  </si>
  <si>
    <t>1254/001</t>
  </si>
  <si>
    <t>PA221984</t>
  </si>
  <si>
    <t>1901/2022</t>
  </si>
  <si>
    <t>9/PA</t>
  </si>
  <si>
    <t>10/PA</t>
  </si>
  <si>
    <t>11731/SP</t>
  </si>
  <si>
    <t>199271810/379089/P1</t>
  </si>
  <si>
    <t>4890/O</t>
  </si>
  <si>
    <t>4892/O</t>
  </si>
  <si>
    <t>PA1537</t>
  </si>
  <si>
    <t>870E183904</t>
  </si>
  <si>
    <t>22VS000963</t>
  </si>
  <si>
    <t>5382/00</t>
  </si>
  <si>
    <t>FE22-001751</t>
  </si>
  <si>
    <t>PAE0043850</t>
  </si>
  <si>
    <t>VP  001044</t>
  </si>
  <si>
    <t>22/100/006294</t>
  </si>
  <si>
    <t>22/100/006293</t>
  </si>
  <si>
    <t>011874-PA</t>
  </si>
  <si>
    <t>22FS017766</t>
  </si>
  <si>
    <t>22FS017767</t>
  </si>
  <si>
    <t>7653/PA</t>
  </si>
  <si>
    <t>7654/PA</t>
  </si>
  <si>
    <t>7613/PA</t>
  </si>
  <si>
    <t>S1/008709</t>
  </si>
  <si>
    <t>V90012958</t>
  </si>
  <si>
    <t>22095915 Q1</t>
  </si>
  <si>
    <t>22VFN016134</t>
  </si>
  <si>
    <t>22VFN016135</t>
  </si>
  <si>
    <t>A10239</t>
  </si>
  <si>
    <t>4338/PA</t>
  </si>
  <si>
    <t>FPA22IBNSV-0003065</t>
  </si>
  <si>
    <t>5900 E</t>
  </si>
  <si>
    <t>5901 E</t>
  </si>
  <si>
    <t>003075-0C6</t>
  </si>
  <si>
    <t>8868/PA</t>
  </si>
  <si>
    <t>22VPA07464</t>
  </si>
  <si>
    <t>199272105/379311/P1</t>
  </si>
  <si>
    <t>22PL026935</t>
  </si>
  <si>
    <t>22VFN016266</t>
  </si>
  <si>
    <t>22VFN016267</t>
  </si>
  <si>
    <t>350_460_22009774</t>
  </si>
  <si>
    <t>SI2212115</t>
  </si>
  <si>
    <t>8606/PASP</t>
  </si>
  <si>
    <t>8605/PASP</t>
  </si>
  <si>
    <t>2025/P</t>
  </si>
  <si>
    <t>2/133</t>
  </si>
  <si>
    <t>8869/PA</t>
  </si>
  <si>
    <t>22VFN016431</t>
  </si>
  <si>
    <t>22VFN016430</t>
  </si>
  <si>
    <t>V4-4145</t>
  </si>
  <si>
    <t>V4-4146</t>
  </si>
  <si>
    <t>1885/PA</t>
  </si>
  <si>
    <t>1886/PA</t>
  </si>
  <si>
    <t>1887/PA</t>
  </si>
  <si>
    <t>1888/PA</t>
  </si>
  <si>
    <t>1889/PA</t>
  </si>
  <si>
    <t>1890/PA</t>
  </si>
  <si>
    <t>FT165 PA</t>
  </si>
  <si>
    <t>17071/ST</t>
  </si>
  <si>
    <t>11968/SP</t>
  </si>
  <si>
    <t>11969/SP</t>
  </si>
  <si>
    <t>11966/SP</t>
  </si>
  <si>
    <t>11967/SP</t>
  </si>
  <si>
    <t>11898/5</t>
  </si>
  <si>
    <t>11897/5</t>
  </si>
  <si>
    <t>B2003002-022</t>
  </si>
  <si>
    <t>01/1474</t>
  </si>
  <si>
    <t>01/1475</t>
  </si>
  <si>
    <t>01/1476</t>
  </si>
  <si>
    <t>01/1477</t>
  </si>
  <si>
    <t>01/1478</t>
  </si>
  <si>
    <t>22022967/EI</t>
  </si>
  <si>
    <t>22022954/EI</t>
  </si>
  <si>
    <t>22022953/EI</t>
  </si>
  <si>
    <t>22022966/EI</t>
  </si>
  <si>
    <t>22022968/EI</t>
  </si>
  <si>
    <t>22023159/EI</t>
  </si>
  <si>
    <t>22023158/EI</t>
  </si>
  <si>
    <t>22023094/EI</t>
  </si>
  <si>
    <t>ADpartners SRL</t>
  </si>
  <si>
    <t>2314/2022</t>
  </si>
  <si>
    <t>7893/PA</t>
  </si>
  <si>
    <t>80/PA</t>
  </si>
  <si>
    <t>22VFN016510</t>
  </si>
  <si>
    <t>TIPOGRAFIA FACCIOTTI SRL</t>
  </si>
  <si>
    <t>1517/Vendite</t>
  </si>
  <si>
    <t>P000206</t>
  </si>
  <si>
    <t>22023522/EI</t>
  </si>
  <si>
    <t>22023517/EI</t>
  </si>
  <si>
    <t>22023520/EI</t>
  </si>
  <si>
    <t>22023529/EI</t>
  </si>
  <si>
    <t>22023557/EI</t>
  </si>
  <si>
    <t>22023560/EI</t>
  </si>
  <si>
    <t>22023561/EI</t>
  </si>
  <si>
    <t>22023563/EI</t>
  </si>
  <si>
    <t>22023836/EI</t>
  </si>
  <si>
    <t>2022FS008012</t>
  </si>
  <si>
    <t>2022FS008011</t>
  </si>
  <si>
    <t>22PL027356</t>
  </si>
  <si>
    <t>3462 PA</t>
  </si>
  <si>
    <t>3455 PA</t>
  </si>
  <si>
    <t>V4-4264</t>
  </si>
  <si>
    <t>8901/PASP</t>
  </si>
  <si>
    <t>A10486</t>
  </si>
  <si>
    <t>3550/00</t>
  </si>
  <si>
    <t>S22F051029</t>
  </si>
  <si>
    <t>002102/P22</t>
  </si>
  <si>
    <t>9123/PA</t>
  </si>
  <si>
    <t>A10572</t>
  </si>
  <si>
    <t>000661-0CP P</t>
  </si>
  <si>
    <t>7510/4</t>
  </si>
  <si>
    <t>7511/4</t>
  </si>
  <si>
    <t>SI2212449</t>
  </si>
  <si>
    <t>22VPA07759</t>
  </si>
  <si>
    <t>12351/PA</t>
  </si>
  <si>
    <t>AZZONE MICHELA</t>
  </si>
  <si>
    <t>ZZNMHL72P48G786R</t>
  </si>
  <si>
    <t>V90013565</t>
  </si>
  <si>
    <t>SIB900416/2022</t>
  </si>
  <si>
    <t>1949/PA</t>
  </si>
  <si>
    <t>1950/PA</t>
  </si>
  <si>
    <t>1951/PA</t>
  </si>
  <si>
    <t>22VFN016718</t>
  </si>
  <si>
    <t>22VS001024</t>
  </si>
  <si>
    <t>22VS001027</t>
  </si>
  <si>
    <t>22VS001028</t>
  </si>
  <si>
    <t>9030/PASP</t>
  </si>
  <si>
    <t>12292/SP</t>
  </si>
  <si>
    <t>4595/PA</t>
  </si>
  <si>
    <t>201/SI/2022</t>
  </si>
  <si>
    <t>3576/00</t>
  </si>
  <si>
    <t>3577/00</t>
  </si>
  <si>
    <t>3578/00</t>
  </si>
  <si>
    <t>008801/W</t>
  </si>
  <si>
    <t>22-486</t>
  </si>
  <si>
    <t>5568/00</t>
  </si>
  <si>
    <t>A10718</t>
  </si>
  <si>
    <t>A10720</t>
  </si>
  <si>
    <t>7596/4</t>
  </si>
  <si>
    <t>P000208</t>
  </si>
  <si>
    <t>1329/PA</t>
  </si>
  <si>
    <t>2/358</t>
  </si>
  <si>
    <t>870E194888</t>
  </si>
  <si>
    <t>2112/P</t>
  </si>
  <si>
    <t>PASI-009429</t>
  </si>
  <si>
    <t>SOC. COOP SOCIALE IL QUADRIFOGLIO</t>
  </si>
  <si>
    <t>22VFN016869</t>
  </si>
  <si>
    <t>4606/A1</t>
  </si>
  <si>
    <t>7986/PA</t>
  </si>
  <si>
    <t>9392/PA</t>
  </si>
  <si>
    <t>9600/PA</t>
  </si>
  <si>
    <t>22VPA07887</t>
  </si>
  <si>
    <t>12396/5</t>
  </si>
  <si>
    <t>12397/5</t>
  </si>
  <si>
    <t>3/926</t>
  </si>
  <si>
    <t>46/001</t>
  </si>
  <si>
    <t>SPES MEDICA SPA</t>
  </si>
  <si>
    <t>22SPLIT0219</t>
  </si>
  <si>
    <t>54/001</t>
  </si>
  <si>
    <t>1347/PA</t>
  </si>
  <si>
    <t>VE-92</t>
  </si>
  <si>
    <t>Celltech SRL</t>
  </si>
  <si>
    <t>16PA</t>
  </si>
  <si>
    <t>12639/PA</t>
  </si>
  <si>
    <t>12640/PA</t>
  </si>
  <si>
    <t>12641/PA</t>
  </si>
  <si>
    <t>12461/SP</t>
  </si>
  <si>
    <t>SIB900420/2022</t>
  </si>
  <si>
    <t>12/001</t>
  </si>
  <si>
    <t>564/PA</t>
  </si>
  <si>
    <t>MAGNETIC MEDIA BUSTO ARSIZIO SRL</t>
  </si>
  <si>
    <t>V4-4374</t>
  </si>
  <si>
    <t>V4-4372</t>
  </si>
  <si>
    <t>299/03</t>
  </si>
  <si>
    <t>20/2022 FE</t>
  </si>
  <si>
    <t>3/499</t>
  </si>
  <si>
    <t>3/497</t>
  </si>
  <si>
    <t>3/498</t>
  </si>
  <si>
    <t>870E206736</t>
  </si>
  <si>
    <t>PENZAVECCHIA ALESSIA</t>
  </si>
  <si>
    <t>PNZLSS95E68G273J</t>
  </si>
  <si>
    <t>13/2022</t>
  </si>
  <si>
    <t>5414 /RM</t>
  </si>
  <si>
    <t>DEDE2203410</t>
  </si>
  <si>
    <t>V90013974</t>
  </si>
  <si>
    <t>2022/2234/PA</t>
  </si>
  <si>
    <t>FPA11-2022</t>
  </si>
  <si>
    <t>2/141</t>
  </si>
  <si>
    <t>IBP22PA-0017747</t>
  </si>
  <si>
    <t>IBP22PA-0018101</t>
  </si>
  <si>
    <t>IBP22PA-0017987</t>
  </si>
  <si>
    <t>IBP22PA-0017986</t>
  </si>
  <si>
    <t>IBP22PA-0018494</t>
  </si>
  <si>
    <t>IBP22PA-0018559</t>
  </si>
  <si>
    <t>2/143</t>
  </si>
  <si>
    <t>2/142</t>
  </si>
  <si>
    <t>22/100/006646</t>
  </si>
  <si>
    <t>22/100/006644</t>
  </si>
  <si>
    <t>3576 PA</t>
  </si>
  <si>
    <t>22VFN017326</t>
  </si>
  <si>
    <t>FPA 77/22</t>
  </si>
  <si>
    <t>TStat S.r.l.</t>
  </si>
  <si>
    <t>548/2022</t>
  </si>
  <si>
    <t>11/2022/PAR</t>
  </si>
  <si>
    <t>10/E</t>
  </si>
  <si>
    <t>958IFZ</t>
  </si>
  <si>
    <t>Biopharma s.r.l.</t>
  </si>
  <si>
    <t>INDICE DI TEMPESTIVITA' DEI PAGAMENTI EX DPCM 22/09/2014</t>
  </si>
  <si>
    <t>Indice di Tempestività in ossequio a quanto disposto dalla Circolare MEF n. 22 del 22/07/2015 avente ad oggetto: indicazioni e chiarimenti in merito al calcolo dell'indicatore di tempestività dei</t>
  </si>
  <si>
    <t>pagamenti delle amminsitrazioni pubbliche, ai sensi dell'art. 8, comma 3-bis, del D.L. 24/04/2014 n. 66, convertito con modificazioni, dalla Legge 23/06/2014, n. 89</t>
  </si>
  <si>
    <t>FORNITORI DI BENI E SERVIZI</t>
  </si>
  <si>
    <t>GIORNI PAGAMENTO PER IMPORTO PAGATO</t>
  </si>
  <si>
    <t>IMPORTO PAGAMENTO</t>
  </si>
  <si>
    <t>Pagamenti IFO</t>
  </si>
  <si>
    <t xml:space="preserve">Indicatore di Tempestività </t>
  </si>
  <si>
    <t xml:space="preserve">Fornitori aderenti "Accordo Pagamenti" con la Regione Lazio EX DGR 689/2008 e s.m.i. </t>
  </si>
  <si>
    <t xml:space="preserve">Totale </t>
  </si>
  <si>
    <t>IMPORTO X GIORNI RITARDO</t>
  </si>
  <si>
    <t>ANNO 2022</t>
  </si>
  <si>
    <t>INDICATORE DI TEMPESTIVITA' DEI PAGAMENTI</t>
  </si>
  <si>
    <t>Data Elaborazione:</t>
  </si>
  <si>
    <t>Codice
Fiscale</t>
  </si>
  <si>
    <t>Rag. Sociale</t>
  </si>
  <si>
    <t>Num. Doc.</t>
  </si>
  <si>
    <t>Data Doc.</t>
  </si>
  <si>
    <t>Imp.
fattura</t>
  </si>
  <si>
    <t>Data reg.
fattura</t>
  </si>
  <si>
    <t>Data 
SDI</t>
  </si>
  <si>
    <t>Data scad. fattura</t>
  </si>
  <si>
    <t>Num.
Mandato</t>
  </si>
  <si>
    <t>Data reg.
mandato</t>
  </si>
  <si>
    <t>Importo
Pagato</t>
  </si>
  <si>
    <t>GG.
scadenza</t>
  </si>
  <si>
    <t>GG.
pagamento</t>
  </si>
  <si>
    <t>Importo
indicatore</t>
  </si>
  <si>
    <t xml:space="preserve">CONTROLLO FORNITORI </t>
  </si>
  <si>
    <t/>
  </si>
  <si>
    <t>BIOCARTIS NV</t>
  </si>
  <si>
    <t>848</t>
  </si>
  <si>
    <t>10181220152</t>
  </si>
  <si>
    <t>ROCHE DIAGNOSTICS S.P.A.</t>
  </si>
  <si>
    <t>700000313</t>
  </si>
  <si>
    <t>925</t>
  </si>
  <si>
    <t>99999999999</t>
  </si>
  <si>
    <t xml:space="preserve">CLINUVEL EUROPE LIMITED (BE) </t>
  </si>
  <si>
    <t>EU00000343</t>
  </si>
  <si>
    <t>2724</t>
  </si>
  <si>
    <t>1312</t>
  </si>
  <si>
    <t>13209130155</t>
  </si>
  <si>
    <t>MERCK LIFE SCIENCE SRL (EX SIGMA ALDRICH SRL)</t>
  </si>
  <si>
    <t>8230473981</t>
  </si>
  <si>
    <t>2584</t>
  </si>
  <si>
    <t>IMAIOS S.A.S.</t>
  </si>
  <si>
    <t>2022-389</t>
  </si>
  <si>
    <t>2624</t>
  </si>
  <si>
    <t>EU00000308</t>
  </si>
  <si>
    <t>916</t>
  </si>
  <si>
    <t>EU00000380</t>
  </si>
  <si>
    <t>2874</t>
  </si>
  <si>
    <t>PROTEOGENIX SAS</t>
  </si>
  <si>
    <t>2200018711</t>
  </si>
  <si>
    <t>1162</t>
  </si>
  <si>
    <t>2200018710</t>
  </si>
  <si>
    <t>ELSEVIER B.V.</t>
  </si>
  <si>
    <t>OAD0000183429</t>
  </si>
  <si>
    <t>734</t>
  </si>
  <si>
    <t>DIVBIO SCIENCE MODULE BEHEER B.V.</t>
  </si>
  <si>
    <t>2200185</t>
  </si>
  <si>
    <t>2938</t>
  </si>
  <si>
    <t>ARCHERDX INC</t>
  </si>
  <si>
    <t>INV/2022/0837</t>
  </si>
  <si>
    <t>1515</t>
  </si>
  <si>
    <t>JOURNAL OF ORTHOPEDIC ONCOLOGY</t>
  </si>
  <si>
    <t>J00-2-108</t>
  </si>
  <si>
    <t>732</t>
  </si>
  <si>
    <t>EU0000401</t>
  </si>
  <si>
    <t>2899</t>
  </si>
  <si>
    <t>8230372874</t>
  </si>
  <si>
    <t>557</t>
  </si>
  <si>
    <t>1519</t>
  </si>
  <si>
    <t>80129830156</t>
  </si>
  <si>
    <t>AILAR-ASSOC.NE  ITALIANA LARINGECTOMIZZATI</t>
  </si>
  <si>
    <t>4/2022</t>
  </si>
  <si>
    <t>2318</t>
  </si>
  <si>
    <t>INTERNATIONAL AGENCY FOR RESEARCH ON CANCER</t>
  </si>
  <si>
    <t>FIN/22/149</t>
  </si>
  <si>
    <t>2496</t>
  </si>
  <si>
    <t>ABX ADVANCED BIOCHEMICAL COMPOUND GMBH</t>
  </si>
  <si>
    <t>R2103634</t>
  </si>
  <si>
    <t>270</t>
  </si>
  <si>
    <t>R2103453</t>
  </si>
  <si>
    <t>8230443437</t>
  </si>
  <si>
    <t>1909</t>
  </si>
  <si>
    <t>2021-561</t>
  </si>
  <si>
    <t>698</t>
  </si>
  <si>
    <t>SPRINGER NATURE CUSTOMER SERVICE CENTER GMBH</t>
  </si>
  <si>
    <t>2937910271</t>
  </si>
  <si>
    <t>2334</t>
  </si>
  <si>
    <t>202200332</t>
  </si>
  <si>
    <t>2133</t>
  </si>
  <si>
    <t>CEU00000270</t>
  </si>
  <si>
    <t>188</t>
  </si>
  <si>
    <t>Leadiant Bioscences Limited</t>
  </si>
  <si>
    <t>A207719</t>
  </si>
  <si>
    <t>566</t>
  </si>
  <si>
    <t>A204014</t>
  </si>
  <si>
    <t>A202964</t>
  </si>
  <si>
    <t>CLINIGEN CLINICAL SUPPLIES MENAGEMENT SA</t>
  </si>
  <si>
    <t>202201418</t>
  </si>
  <si>
    <t>1277</t>
  </si>
  <si>
    <t>202104996</t>
  </si>
  <si>
    <t>735</t>
  </si>
  <si>
    <t>202200283</t>
  </si>
  <si>
    <t>202105467.</t>
  </si>
  <si>
    <t>MEDCALC SOFTWARE</t>
  </si>
  <si>
    <t>22.012</t>
  </si>
  <si>
    <t>401</t>
  </si>
  <si>
    <t>LUMINEX CORPORATION</t>
  </si>
  <si>
    <t>22029516</t>
  </si>
  <si>
    <t>364</t>
  </si>
  <si>
    <t>80024610158</t>
  </si>
  <si>
    <t>UNIVERSITA' COMMERCIALE LUIGI BOCCONI</t>
  </si>
  <si>
    <t>0000050126</t>
  </si>
  <si>
    <t>699</t>
  </si>
  <si>
    <t>0000050125</t>
  </si>
  <si>
    <t>202201917</t>
  </si>
  <si>
    <t>1521</t>
  </si>
  <si>
    <t>202202432</t>
  </si>
  <si>
    <t>2011</t>
  </si>
  <si>
    <t>OAD0000193543</t>
  </si>
  <si>
    <t>1274</t>
  </si>
  <si>
    <t>OAD0000194998</t>
  </si>
  <si>
    <t>INV/2021/2927</t>
  </si>
  <si>
    <t>185</t>
  </si>
  <si>
    <t>SIBE22-01307</t>
  </si>
  <si>
    <t>2490</t>
  </si>
  <si>
    <t>INV/2021/3571</t>
  </si>
  <si>
    <t>2873</t>
  </si>
  <si>
    <t>OLINK PROTEOMICS</t>
  </si>
  <si>
    <t>416117/2</t>
  </si>
  <si>
    <t>3284</t>
  </si>
  <si>
    <t>416117/1</t>
  </si>
  <si>
    <t>SIRTEX MEDICAL EUROPE GMBH</t>
  </si>
  <si>
    <t>95006651</t>
  </si>
  <si>
    <t>836</t>
  </si>
  <si>
    <t>95006407</t>
  </si>
  <si>
    <t>FISHER &amp; PAYKEL HEALTHCARE SAS</t>
  </si>
  <si>
    <t>818901</t>
  </si>
  <si>
    <t>1899</t>
  </si>
  <si>
    <t>202204912</t>
  </si>
  <si>
    <t>3083</t>
  </si>
  <si>
    <t>202204432</t>
  </si>
  <si>
    <t>2940</t>
  </si>
  <si>
    <t>202203425</t>
  </si>
  <si>
    <t>202203941</t>
  </si>
  <si>
    <t>833583</t>
  </si>
  <si>
    <t>2071</t>
  </si>
  <si>
    <t>INV/2022/1209</t>
  </si>
  <si>
    <t>3164</t>
  </si>
  <si>
    <t>INV/2022/0927</t>
  </si>
  <si>
    <t>OAD0000227674</t>
  </si>
  <si>
    <t>2497</t>
  </si>
  <si>
    <t>OXFORD NANOPORE TECHNOLOGIES LTD</t>
  </si>
  <si>
    <t>SI0002288203.</t>
  </si>
  <si>
    <t>2495</t>
  </si>
  <si>
    <t>SI0002216803</t>
  </si>
  <si>
    <t>EU0000370</t>
  </si>
  <si>
    <t>3198</t>
  </si>
  <si>
    <t>202202929</t>
  </si>
  <si>
    <t>3412</t>
  </si>
  <si>
    <t>202205426</t>
  </si>
  <si>
    <t>BIOCAT GMBH</t>
  </si>
  <si>
    <t>4206499</t>
  </si>
  <si>
    <t>3413</t>
  </si>
  <si>
    <t>00801720152</t>
  </si>
  <si>
    <t>2100033707</t>
  </si>
  <si>
    <t>293</t>
  </si>
  <si>
    <t>2100036996</t>
  </si>
  <si>
    <t>09933630155</t>
  </si>
  <si>
    <t>LEICA MICROSYSTEMS S.P.A.</t>
  </si>
  <si>
    <t>9700214668</t>
  </si>
  <si>
    <t>279</t>
  </si>
  <si>
    <t>12328591008</t>
  </si>
  <si>
    <t>285</t>
  </si>
  <si>
    <t>13110270157</t>
  </si>
  <si>
    <t>QIAGEN S.P.A.</t>
  </si>
  <si>
    <t>0980267173</t>
  </si>
  <si>
    <t>287</t>
  </si>
  <si>
    <t>0980266906</t>
  </si>
  <si>
    <t>02784680601</t>
  </si>
  <si>
    <t>Eventi-X Group s.r.l</t>
  </si>
  <si>
    <t>2026</t>
  </si>
  <si>
    <t>08333270018</t>
  </si>
  <si>
    <t>THE MATHWORKS S.R.L.</t>
  </si>
  <si>
    <t>40004983</t>
  </si>
  <si>
    <t>3139</t>
  </si>
  <si>
    <t>01461070094</t>
  </si>
  <si>
    <t>ME-SYS SRL</t>
  </si>
  <si>
    <t>3367</t>
  </si>
  <si>
    <t>06814140965</t>
  </si>
  <si>
    <t>ILLUMINA ITALY SRL</t>
  </si>
  <si>
    <t>7080026307</t>
  </si>
  <si>
    <t>334</t>
  </si>
  <si>
    <t>7080027464</t>
  </si>
  <si>
    <t>7080027682</t>
  </si>
  <si>
    <t>2100007510</t>
  </si>
  <si>
    <t>1370</t>
  </si>
  <si>
    <t>00391470580</t>
  </si>
  <si>
    <t>CHEBIOS S.R.L. (EX AMATO G.)</t>
  </si>
  <si>
    <t>1371</t>
  </si>
  <si>
    <t>04869950156</t>
  </si>
  <si>
    <t>BIO-TECHNE SRL</t>
  </si>
  <si>
    <t>1425</t>
  </si>
  <si>
    <t>03864400407</t>
  </si>
  <si>
    <t>1680</t>
  </si>
  <si>
    <t>03841300167</t>
  </si>
  <si>
    <t>GENTAUR SRL</t>
  </si>
  <si>
    <t>49</t>
  </si>
  <si>
    <t>1743</t>
  </si>
  <si>
    <t>00695940213</t>
  </si>
  <si>
    <t>SARSTEDT S.R.L.</t>
  </si>
  <si>
    <t>1744</t>
  </si>
  <si>
    <t>04101371005</t>
  </si>
  <si>
    <t>INDUSTRIE ORSINI PER LA SICUREZZA SRL</t>
  </si>
  <si>
    <t>163</t>
  </si>
  <si>
    <t>1838</t>
  </si>
  <si>
    <t>01850920388</t>
  </si>
  <si>
    <t>INFRATEC SRL</t>
  </si>
  <si>
    <t>1933</t>
  </si>
  <si>
    <t>2095</t>
  </si>
  <si>
    <t>12549600158</t>
  </si>
  <si>
    <t>MILTENYI BIOTEC S.R.L. SOCIO UNICO</t>
  </si>
  <si>
    <t>1022201974</t>
  </si>
  <si>
    <t>2252</t>
  </si>
  <si>
    <t>1022202623</t>
  </si>
  <si>
    <t>1022202711</t>
  </si>
  <si>
    <t>1022202759</t>
  </si>
  <si>
    <t>1022202624</t>
  </si>
  <si>
    <t>1022202016</t>
  </si>
  <si>
    <t>80127910588</t>
  </si>
  <si>
    <t>CONGREGAZIONE SUORE OSPEDALIERE MISERICO</t>
  </si>
  <si>
    <t>2325</t>
  </si>
  <si>
    <t>04974910962</t>
  </si>
  <si>
    <t>SUN PHARMA ITALIA SRL (EX RANBAXY ITALIA SPA)</t>
  </si>
  <si>
    <t>13182</t>
  </si>
  <si>
    <t>2355</t>
  </si>
  <si>
    <t>13181</t>
  </si>
  <si>
    <t>15037</t>
  </si>
  <si>
    <t>08693440151</t>
  </si>
  <si>
    <t>HISTO-LINE LABORATORIES S.R.L.</t>
  </si>
  <si>
    <t>2506</t>
  </si>
  <si>
    <t>FRONTIERS MEDIA SA</t>
  </si>
  <si>
    <t>2022-0652752</t>
  </si>
  <si>
    <t>2523</t>
  </si>
  <si>
    <t>2022-0654144-2</t>
  </si>
  <si>
    <t>09009860967</t>
  </si>
  <si>
    <t>POLYTECH HEALTH &amp; AESTHETICS ITALIA  SRL</t>
  </si>
  <si>
    <t>2569</t>
  </si>
  <si>
    <t>13664791004</t>
  </si>
  <si>
    <t>ASL ROMA 1</t>
  </si>
  <si>
    <t>646</t>
  </si>
  <si>
    <t>2611</t>
  </si>
  <si>
    <t>590</t>
  </si>
  <si>
    <t>688</t>
  </si>
  <si>
    <t>25035</t>
  </si>
  <si>
    <t>109</t>
  </si>
  <si>
    <t>25901</t>
  </si>
  <si>
    <t>26371</t>
  </si>
  <si>
    <t>24764</t>
  </si>
  <si>
    <t>24854</t>
  </si>
  <si>
    <t>25153</t>
  </si>
  <si>
    <t>25307</t>
  </si>
  <si>
    <t>08149830153</t>
  </si>
  <si>
    <t>22000354</t>
  </si>
  <si>
    <t>770</t>
  </si>
  <si>
    <t>10828560960</t>
  </si>
  <si>
    <t>Cytosens Srls</t>
  </si>
  <si>
    <t>771</t>
  </si>
  <si>
    <t>NRONLT68C49H501B</t>
  </si>
  <si>
    <t>ONORI NICOLETTA</t>
  </si>
  <si>
    <t>1/43/22</t>
  </si>
  <si>
    <t>1894</t>
  </si>
  <si>
    <t>DGSFNC46B09H501E</t>
  </si>
  <si>
    <t>D'AGOSTINO FRANCESCO</t>
  </si>
  <si>
    <t>1882</t>
  </si>
  <si>
    <t>GRFCRL58A11F158O</t>
  </si>
  <si>
    <t>GARUFI CARLO</t>
  </si>
  <si>
    <t>1886</t>
  </si>
  <si>
    <t>GMCTRS54C41H501T</t>
  </si>
  <si>
    <t>GAMUCCI TERESA</t>
  </si>
  <si>
    <t>1885</t>
  </si>
  <si>
    <t>NREGNN43E15F960X</t>
  </si>
  <si>
    <t>NERI GIOVANNI</t>
  </si>
  <si>
    <t>1891</t>
  </si>
  <si>
    <t>CPLCRL77S04H490M</t>
  </si>
  <si>
    <t>CAPALBO CARLO</t>
  </si>
  <si>
    <t>1896</t>
  </si>
  <si>
    <t>PZZPRZ62T17H282R</t>
  </si>
  <si>
    <t>PEZZOTTI PATRIZIO</t>
  </si>
  <si>
    <t>1889</t>
  </si>
  <si>
    <t>CLVSFN48T05H501E</t>
  </si>
  <si>
    <t>CALVIERI STEFANO</t>
  </si>
  <si>
    <t>1892</t>
  </si>
  <si>
    <t>MRCSLV55T41B149P</t>
  </si>
  <si>
    <t>MURACHELLI SILVIA</t>
  </si>
  <si>
    <t>1893</t>
  </si>
  <si>
    <t>GLLMNL80A41H501N</t>
  </si>
  <si>
    <t>GALLO EMANUELA</t>
  </si>
  <si>
    <t>1/22</t>
  </si>
  <si>
    <t>2308</t>
  </si>
  <si>
    <t>SFRSLV70H65H501L</t>
  </si>
  <si>
    <t>SFERRAZZA SILVIA</t>
  </si>
  <si>
    <t>1/2022</t>
  </si>
  <si>
    <t>3423</t>
  </si>
  <si>
    <t>FLCMRA45M05D773Y</t>
  </si>
  <si>
    <t>FALCONI MARIO</t>
  </si>
  <si>
    <t>1887</t>
  </si>
  <si>
    <t>TNRVTI62H23F839N</t>
  </si>
  <si>
    <t>TENORE VITO</t>
  </si>
  <si>
    <t>2808</t>
  </si>
  <si>
    <t>VSTNRT59L68H501X</t>
  </si>
  <si>
    <t>VESTRI ANNARITA</t>
  </si>
  <si>
    <t>1888</t>
  </si>
  <si>
    <t>MSTNLM66D69L858G</t>
  </si>
  <si>
    <t>MASTROMATTEO ANGELA MARIA</t>
  </si>
  <si>
    <t>1895</t>
  </si>
  <si>
    <t>97863940587</t>
  </si>
  <si>
    <t>ASSOCIAZIONE DONATORI E VOLONTARI PERSONALE POLIZIA DI STATO</t>
  </si>
  <si>
    <t>6.2022</t>
  </si>
  <si>
    <t>1856</t>
  </si>
  <si>
    <t>MTAGCC58S42C351D</t>
  </si>
  <si>
    <t>AMATO AGATA CECILIA</t>
  </si>
  <si>
    <t>1883</t>
  </si>
  <si>
    <t>JNKLSN55E30H501T</t>
  </si>
  <si>
    <t>JENKNER ALESSANDRO</t>
  </si>
  <si>
    <t>2999</t>
  </si>
  <si>
    <t>SNTFNC88E57H501O</t>
  </si>
  <si>
    <t>SANTATO FRANCESCA</t>
  </si>
  <si>
    <t>2997</t>
  </si>
  <si>
    <t>BRNLRA68B52H501F</t>
  </si>
  <si>
    <t>BARNABA LAURA</t>
  </si>
  <si>
    <t>1840</t>
  </si>
  <si>
    <t>CZZRFL56M06D086R</t>
  </si>
  <si>
    <t>COZZA RAFFAELE</t>
  </si>
  <si>
    <t>1890</t>
  </si>
  <si>
    <t>MONDIALPHARMA SA</t>
  </si>
  <si>
    <t>3371</t>
  </si>
  <si>
    <t>2550</t>
  </si>
  <si>
    <t>3.2022</t>
  </si>
  <si>
    <t>1466</t>
  </si>
  <si>
    <t>58</t>
  </si>
  <si>
    <t>61</t>
  </si>
  <si>
    <t>TBRPLA57A46H501Y</t>
  </si>
  <si>
    <t>TABARINI PAOLA</t>
  </si>
  <si>
    <t>1841</t>
  </si>
  <si>
    <t>NGRLCU46L53F205U</t>
  </si>
  <si>
    <t>NEGRI LUCIA</t>
  </si>
  <si>
    <t>1884</t>
  </si>
  <si>
    <t>RVLMRC72P06D704R</t>
  </si>
  <si>
    <t>RAVAIOLI MARCO</t>
  </si>
  <si>
    <t>3422</t>
  </si>
  <si>
    <t>2/22</t>
  </si>
  <si>
    <t>2996</t>
  </si>
  <si>
    <t>DRNCST59L54H501H</t>
  </si>
  <si>
    <t>DE RANIERI CRISTIANA</t>
  </si>
  <si>
    <t>2</t>
  </si>
  <si>
    <t>1842</t>
  </si>
  <si>
    <t>NSTRRT74T19Z114G</t>
  </si>
  <si>
    <t>NISTICO' ROBERT GIOVANNI</t>
  </si>
  <si>
    <t>2/2022</t>
  </si>
  <si>
    <t>3424</t>
  </si>
  <si>
    <t>2307</t>
  </si>
  <si>
    <t>3/2022</t>
  </si>
  <si>
    <t>2995</t>
  </si>
  <si>
    <t>SAGE PUBLICATION LTD</t>
  </si>
  <si>
    <t>PTP908950012423</t>
  </si>
  <si>
    <t>182</t>
  </si>
  <si>
    <t>SOA21LT006632</t>
  </si>
  <si>
    <t>AL METRICS</t>
  </si>
  <si>
    <t>21002</t>
  </si>
  <si>
    <t>76</t>
  </si>
  <si>
    <t>MDPI</t>
  </si>
  <si>
    <t>1534014</t>
  </si>
  <si>
    <t>271</t>
  </si>
  <si>
    <t>NOVOGENE (UK)COMPANY LIMITED</t>
  </si>
  <si>
    <t>322022020667</t>
  </si>
  <si>
    <t>549</t>
  </si>
  <si>
    <t>1474105</t>
  </si>
  <si>
    <t>550</t>
  </si>
  <si>
    <t>CANCERS-1504785</t>
  </si>
  <si>
    <t>1495053</t>
  </si>
  <si>
    <t>a203948</t>
  </si>
  <si>
    <t>755</t>
  </si>
  <si>
    <t>SPRINGER NATURE</t>
  </si>
  <si>
    <t>2676289115</t>
  </si>
  <si>
    <t>186</t>
  </si>
  <si>
    <t>SOA21LT005618</t>
  </si>
  <si>
    <t>12</t>
  </si>
  <si>
    <t>BIOMED CENTRAL LIMITED</t>
  </si>
  <si>
    <t>6106518030</t>
  </si>
  <si>
    <t>184</t>
  </si>
  <si>
    <t>6106498671</t>
  </si>
  <si>
    <t>6106521249</t>
  </si>
  <si>
    <t>6106504453</t>
  </si>
  <si>
    <t>2021-0404417-3</t>
  </si>
  <si>
    <t>208</t>
  </si>
  <si>
    <t>322022070751</t>
  </si>
  <si>
    <t>2347</t>
  </si>
  <si>
    <t>AKOYA BIOSCIENCES, INC</t>
  </si>
  <si>
    <t>INV16259</t>
  </si>
  <si>
    <t>189</t>
  </si>
  <si>
    <t>WEP CLINICAL</t>
  </si>
  <si>
    <t>SI-00041061</t>
  </si>
  <si>
    <t>1994</t>
  </si>
  <si>
    <t>1440699</t>
  </si>
  <si>
    <t>183</t>
  </si>
  <si>
    <t>322021120727</t>
  </si>
  <si>
    <t>187</t>
  </si>
  <si>
    <t>CEU00000267</t>
  </si>
  <si>
    <t>496</t>
  </si>
  <si>
    <t>SII0001253803</t>
  </si>
  <si>
    <t>1275</t>
  </si>
  <si>
    <t>UNIPHARMA SA</t>
  </si>
  <si>
    <t>21001421</t>
  </si>
  <si>
    <t>393</t>
  </si>
  <si>
    <t>OXFORD IMMUNOTEC</t>
  </si>
  <si>
    <t>CD970000840</t>
  </si>
  <si>
    <t>1898</t>
  </si>
  <si>
    <t>CD970000839</t>
  </si>
  <si>
    <t>CD970000838</t>
  </si>
  <si>
    <t>2070</t>
  </si>
  <si>
    <t>SI-0041744</t>
  </si>
  <si>
    <t>2027</t>
  </si>
  <si>
    <t>12657941006</t>
  </si>
  <si>
    <t>CLINISCIENCES</t>
  </si>
  <si>
    <t>5967</t>
  </si>
  <si>
    <t>1169</t>
  </si>
  <si>
    <t>10926691006</t>
  </si>
  <si>
    <t>AUROGENE SRL</t>
  </si>
  <si>
    <t>1320</t>
  </si>
  <si>
    <t>05559430482</t>
  </si>
  <si>
    <t>Origio Italia S.r.l.</t>
  </si>
  <si>
    <t>1376</t>
  </si>
  <si>
    <t>13929071002</t>
  </si>
  <si>
    <t>1479</t>
  </si>
  <si>
    <t>09750710965</t>
  </si>
  <si>
    <t>TILLOMED ITALIA SRL</t>
  </si>
  <si>
    <t>1849</t>
  </si>
  <si>
    <t>03948960962</t>
  </si>
  <si>
    <t>LGC STANDARDS S.R.L.</t>
  </si>
  <si>
    <t>2868</t>
  </si>
  <si>
    <t>3179</t>
  </si>
  <si>
    <t>05383391009</t>
  </si>
  <si>
    <t>LEGISLAZIONE TECNICA S.R.L.</t>
  </si>
  <si>
    <t>3292</t>
  </si>
  <si>
    <t>09592090964</t>
  </si>
  <si>
    <t>Alnylam Italy S.r.l</t>
  </si>
  <si>
    <t>3900002200</t>
  </si>
  <si>
    <t>3400</t>
  </si>
  <si>
    <t>3900002091</t>
  </si>
  <si>
    <t>05937551009</t>
  </si>
  <si>
    <t>KG PARTNERS SRL</t>
  </si>
  <si>
    <t>510</t>
  </si>
  <si>
    <t>05384711007</t>
  </si>
  <si>
    <t>1098</t>
  </si>
  <si>
    <t>01086690581</t>
  </si>
  <si>
    <t>S.I.A.L.  S.R.L.</t>
  </si>
  <si>
    <t>1154</t>
  </si>
  <si>
    <t>1214</t>
  </si>
  <si>
    <t>00887630150</t>
  </si>
  <si>
    <t>CHARLES RIVER LABORATORIES ITALIA S.R.L. S.R.L.</t>
  </si>
  <si>
    <t>0052030817</t>
  </si>
  <si>
    <t>1322</t>
  </si>
  <si>
    <t>0052030839</t>
  </si>
  <si>
    <t>10767630154</t>
  </si>
  <si>
    <t>EPPENDORF S.R.L.</t>
  </si>
  <si>
    <t>0220017663</t>
  </si>
  <si>
    <t>1373</t>
  </si>
  <si>
    <t>3180</t>
  </si>
  <si>
    <t>06696370961</t>
  </si>
  <si>
    <t>Present S.p.A.</t>
  </si>
  <si>
    <t>1449</t>
  </si>
  <si>
    <t>01766360463</t>
  </si>
  <si>
    <t>VOLA S.p.A.</t>
  </si>
  <si>
    <t>1677</t>
  </si>
  <si>
    <t>01650760505</t>
  </si>
  <si>
    <t>DR.REDDY'S SRL</t>
  </si>
  <si>
    <t>1988</t>
  </si>
  <si>
    <t>2321</t>
  </si>
  <si>
    <t>12967001004</t>
  </si>
  <si>
    <t>HOLDING OFFICE SRL</t>
  </si>
  <si>
    <t>2501</t>
  </si>
  <si>
    <t>13445820155</t>
  </si>
  <si>
    <t>OPELLA HEALTHCARE ITALY SRL</t>
  </si>
  <si>
    <t>2000006663</t>
  </si>
  <si>
    <t>2557</t>
  </si>
  <si>
    <t>02829240155</t>
  </si>
  <si>
    <t>GILSON ITALIA S.R.L.</t>
  </si>
  <si>
    <t>2789</t>
  </si>
  <si>
    <t>547</t>
  </si>
  <si>
    <t>00051570893</t>
  </si>
  <si>
    <t>ITALIANA PETROLI SPA</t>
  </si>
  <si>
    <t>0003750</t>
  </si>
  <si>
    <t>1116</t>
  </si>
  <si>
    <t>1349</t>
  </si>
  <si>
    <t>10634380017</t>
  </si>
  <si>
    <t>NUTRISENS ITALIA SRL</t>
  </si>
  <si>
    <t>22006524</t>
  </si>
  <si>
    <t>2556</t>
  </si>
  <si>
    <t>22006421</t>
  </si>
  <si>
    <t>22006525</t>
  </si>
  <si>
    <t>22004936</t>
  </si>
  <si>
    <t>22006950</t>
  </si>
  <si>
    <t>05060260154</t>
  </si>
  <si>
    <t>SA.VE.PA SAS</t>
  </si>
  <si>
    <t>2558</t>
  </si>
  <si>
    <t>14108421000</t>
  </si>
  <si>
    <t>52</t>
  </si>
  <si>
    <t>2891</t>
  </si>
  <si>
    <t>00747170157</t>
  </si>
  <si>
    <t>ROCHE S.P.A.</t>
  </si>
  <si>
    <t>6752010663</t>
  </si>
  <si>
    <t>3147</t>
  </si>
  <si>
    <t>00803890151</t>
  </si>
  <si>
    <t>BECTON DICKINSON ITALIA S.P.A</t>
  </si>
  <si>
    <t>222071573</t>
  </si>
  <si>
    <t>3150</t>
  </si>
  <si>
    <t>COPYRIGHT CLEARANCE CENTER (RIGHTSLINK)</t>
  </si>
  <si>
    <t>DIFF.CAMBIO PROT.14</t>
  </si>
  <si>
    <t>1973</t>
  </si>
  <si>
    <t>APC600312328</t>
  </si>
  <si>
    <t>2200028313</t>
  </si>
  <si>
    <t>2576</t>
  </si>
  <si>
    <t>01423300183</t>
  </si>
  <si>
    <t>TEOFARMA S.R.L.</t>
  </si>
  <si>
    <t>2201009686</t>
  </si>
  <si>
    <t>2725</t>
  </si>
  <si>
    <t>2201006280</t>
  </si>
  <si>
    <t>05051840584</t>
  </si>
  <si>
    <t>BARZANO' &amp; ZANARDO S.P.A.</t>
  </si>
  <si>
    <t>007604</t>
  </si>
  <si>
    <t>2863</t>
  </si>
  <si>
    <t>007605</t>
  </si>
  <si>
    <t>007474</t>
  </si>
  <si>
    <t>A208129</t>
  </si>
  <si>
    <t>2939</t>
  </si>
  <si>
    <t>02208650446</t>
  </si>
  <si>
    <t>PRIMA PRINT SRLS</t>
  </si>
  <si>
    <t>3363</t>
  </si>
  <si>
    <t>11276961007</t>
  </si>
  <si>
    <t>MICRO LAB EQUIPMENT S.R.L.</t>
  </si>
  <si>
    <t>117</t>
  </si>
  <si>
    <t>12032011004</t>
  </si>
  <si>
    <t>236</t>
  </si>
  <si>
    <t>00403210586</t>
  </si>
  <si>
    <t>POLIFARMA S.P.A.</t>
  </si>
  <si>
    <t>1157</t>
  </si>
  <si>
    <t>12792100153</t>
  </si>
  <si>
    <t xml:space="preserve">LIFE TECHNOLOGIES ITALIA </t>
  </si>
  <si>
    <t>22036570</t>
  </si>
  <si>
    <t>2302</t>
  </si>
  <si>
    <t>00440180545</t>
  </si>
  <si>
    <t>3368</t>
  </si>
  <si>
    <t>00771530151</t>
  </si>
  <si>
    <t>ALSCO ITALIA S.P.A.</t>
  </si>
  <si>
    <t>318032</t>
  </si>
  <si>
    <t>368</t>
  </si>
  <si>
    <t>03096560010</t>
  </si>
  <si>
    <t>INSTRUMENTATION LABORATORY S.P.A.</t>
  </si>
  <si>
    <t>8100289750</t>
  </si>
  <si>
    <t>1139</t>
  </si>
  <si>
    <t>12140440012</t>
  </si>
  <si>
    <t>EMMEDI INTRUMENTS SRL</t>
  </si>
  <si>
    <t>79</t>
  </si>
  <si>
    <t>1343</t>
  </si>
  <si>
    <t>297</t>
  </si>
  <si>
    <t>80</t>
  </si>
  <si>
    <t>03906850262</t>
  </si>
  <si>
    <t>1375</t>
  </si>
  <si>
    <t>04976231003</t>
  </si>
  <si>
    <t>1697</t>
  </si>
  <si>
    <t>07484470153</t>
  </si>
  <si>
    <t>D.B.A. ITALIA S.R.L.</t>
  </si>
  <si>
    <t>3234</t>
  </si>
  <si>
    <t>899</t>
  </si>
  <si>
    <t>03635090875</t>
  </si>
  <si>
    <t>PUBBLIFORMEZ S.R.L.</t>
  </si>
  <si>
    <t>1138</t>
  </si>
  <si>
    <t>6752003337</t>
  </si>
  <si>
    <t>1156</t>
  </si>
  <si>
    <t>22002106</t>
  </si>
  <si>
    <t>1159</t>
  </si>
  <si>
    <t>22002065</t>
  </si>
  <si>
    <t>0980275879</t>
  </si>
  <si>
    <t>1403</t>
  </si>
  <si>
    <t>JCM-1659127</t>
  </si>
  <si>
    <t>1522</t>
  </si>
  <si>
    <t>CANCERS-1687637</t>
  </si>
  <si>
    <t>04437501002</t>
  </si>
  <si>
    <t>UNIMED SCIENTIFICA S.R.L.</t>
  </si>
  <si>
    <t>2018</t>
  </si>
  <si>
    <t>2508</t>
  </si>
  <si>
    <t>2858</t>
  </si>
  <si>
    <t>676</t>
  </si>
  <si>
    <t>2022500889</t>
  </si>
  <si>
    <t>1438</t>
  </si>
  <si>
    <t>2426</t>
  </si>
  <si>
    <t>07167410633</t>
  </si>
  <si>
    <t>Technoproject s.r.l.</t>
  </si>
  <si>
    <t>2609</t>
  </si>
  <si>
    <t>06278691008</t>
  </si>
  <si>
    <t>SUN FLOWER ENGINEERING S.R.L.</t>
  </si>
  <si>
    <t>23</t>
  </si>
  <si>
    <t>2765</t>
  </si>
  <si>
    <t>JCM-1879244</t>
  </si>
  <si>
    <t>2886</t>
  </si>
  <si>
    <t>02817360585</t>
  </si>
  <si>
    <t>VETRO SCIENTIFICA S.R.L.</t>
  </si>
  <si>
    <t>1787</t>
  </si>
  <si>
    <t>03216821201</t>
  </si>
  <si>
    <t>GPEM S.R.L.</t>
  </si>
  <si>
    <t>1991</t>
  </si>
  <si>
    <t>07995660581</t>
  </si>
  <si>
    <t>2017</t>
  </si>
  <si>
    <t>2912</t>
  </si>
  <si>
    <t>8230490963</t>
  </si>
  <si>
    <t>2952</t>
  </si>
  <si>
    <t>5390</t>
  </si>
  <si>
    <t>40</t>
  </si>
  <si>
    <t>5187</t>
  </si>
  <si>
    <t>13976751001</t>
  </si>
  <si>
    <t>DIVISOZERO SRL</t>
  </si>
  <si>
    <t>45</t>
  </si>
  <si>
    <t>00294890355</t>
  </si>
  <si>
    <t>Vezzani SpA</t>
  </si>
  <si>
    <t>1072</t>
  </si>
  <si>
    <t>01463800035</t>
  </si>
  <si>
    <t>C.P.S. ANALITICA S.R.L.</t>
  </si>
  <si>
    <t>1073</t>
  </si>
  <si>
    <t>1136</t>
  </si>
  <si>
    <t>7080030229</t>
  </si>
  <si>
    <t>1374</t>
  </si>
  <si>
    <t>011457</t>
  </si>
  <si>
    <t>90</t>
  </si>
  <si>
    <t>010897</t>
  </si>
  <si>
    <t>011283</t>
  </si>
  <si>
    <t>05633040588</t>
  </si>
  <si>
    <t>PLAISANT S.R.L. (EX ALLEVAMENTI PLAISANT S.R.L.)</t>
  </si>
  <si>
    <t>225</t>
  </si>
  <si>
    <t>05632311212</t>
  </si>
  <si>
    <t>M&amp;M BIOTECH S.C.AR.L.</t>
  </si>
  <si>
    <t>235</t>
  </si>
  <si>
    <t>23000134</t>
  </si>
  <si>
    <t>3162</t>
  </si>
  <si>
    <t>07984380969</t>
  </si>
  <si>
    <t>EUROFINS GENOMICS S.R.L.</t>
  </si>
  <si>
    <t>3177</t>
  </si>
  <si>
    <t>242</t>
  </si>
  <si>
    <t>01598570354</t>
  </si>
  <si>
    <t>AZIENDA UNITA SANITARIA LOCALE DI REGGIO EMILIA</t>
  </si>
  <si>
    <t>1745</t>
  </si>
  <si>
    <t>06058020964</t>
  </si>
  <si>
    <t>AUROBINDO PHARMA (ITALIA) SRL</t>
  </si>
  <si>
    <t>221003138</t>
  </si>
  <si>
    <t>1972</t>
  </si>
  <si>
    <t>221006266</t>
  </si>
  <si>
    <t>PNIVNT90A53F158C</t>
  </si>
  <si>
    <t>5</t>
  </si>
  <si>
    <t>2124</t>
  </si>
  <si>
    <t>03728930714</t>
  </si>
  <si>
    <t>CERICHEM BIOPHARM s.r.l.</t>
  </si>
  <si>
    <t>2335</t>
  </si>
  <si>
    <t>8230471083</t>
  </si>
  <si>
    <t>12410660158</t>
  </si>
  <si>
    <t>TEBU-BIO S.R.L.</t>
  </si>
  <si>
    <t>2586</t>
  </si>
  <si>
    <t>2617</t>
  </si>
  <si>
    <t>3176</t>
  </si>
  <si>
    <t>08126390155</t>
  </si>
  <si>
    <t>EUROCLONE S.P.A.</t>
  </si>
  <si>
    <t>3178</t>
  </si>
  <si>
    <t>02079181208</t>
  </si>
  <si>
    <t>3365</t>
  </si>
  <si>
    <t>04830660280</t>
  </si>
  <si>
    <t>ATOS MEDICAL SRL</t>
  </si>
  <si>
    <t>2280035837</t>
  </si>
  <si>
    <t>468</t>
  </si>
  <si>
    <t>8230375751</t>
  </si>
  <si>
    <t>593</t>
  </si>
  <si>
    <t>8230383423</t>
  </si>
  <si>
    <t>0980273525</t>
  </si>
  <si>
    <t>869</t>
  </si>
  <si>
    <t>08702311005</t>
  </si>
  <si>
    <t>Carli Biotec srl</t>
  </si>
  <si>
    <t>41</t>
  </si>
  <si>
    <t>1321</t>
  </si>
  <si>
    <t>1584</t>
  </si>
  <si>
    <t>22025374</t>
  </si>
  <si>
    <t>1720</t>
  </si>
  <si>
    <t>22025056</t>
  </si>
  <si>
    <t>22025603</t>
  </si>
  <si>
    <t>22025055</t>
  </si>
  <si>
    <t>22025054</t>
  </si>
  <si>
    <t>22001308</t>
  </si>
  <si>
    <t>22025602</t>
  </si>
  <si>
    <t>22025053</t>
  </si>
  <si>
    <t>22025868</t>
  </si>
  <si>
    <t>22048880</t>
  </si>
  <si>
    <t>3181</t>
  </si>
  <si>
    <t>12971531004</t>
  </si>
  <si>
    <t>FDC SERVICES SRL</t>
  </si>
  <si>
    <t>2962</t>
  </si>
  <si>
    <t>9700228669</t>
  </si>
  <si>
    <t>3209</t>
  </si>
  <si>
    <t>92</t>
  </si>
  <si>
    <t>7080028471</t>
  </si>
  <si>
    <t>675</t>
  </si>
  <si>
    <t>7080028470</t>
  </si>
  <si>
    <t>01959100239</t>
  </si>
  <si>
    <t>2424</t>
  </si>
  <si>
    <t>222</t>
  </si>
  <si>
    <t>11271521004</t>
  </si>
  <si>
    <t>LEO PHARMA S.P.A.</t>
  </si>
  <si>
    <t>21015841</t>
  </si>
  <si>
    <t>896</t>
  </si>
  <si>
    <t>21011772</t>
  </si>
  <si>
    <t>22002445</t>
  </si>
  <si>
    <t>21012080</t>
  </si>
  <si>
    <t>21010787</t>
  </si>
  <si>
    <t>02504130366</t>
  </si>
  <si>
    <t>910</t>
  </si>
  <si>
    <t>81</t>
  </si>
  <si>
    <t>922</t>
  </si>
  <si>
    <t>15124321009</t>
  </si>
  <si>
    <t>31</t>
  </si>
  <si>
    <t>1406</t>
  </si>
  <si>
    <t>03390700791</t>
  </si>
  <si>
    <t>465</t>
  </si>
  <si>
    <t>2218</t>
  </si>
  <si>
    <t>7080027521</t>
  </si>
  <si>
    <t>237</t>
  </si>
  <si>
    <t>7080027520</t>
  </si>
  <si>
    <t>13023610150</t>
  </si>
  <si>
    <t>STARLAB S.R.L.</t>
  </si>
  <si>
    <t>0540030515</t>
  </si>
  <si>
    <t>1767</t>
  </si>
  <si>
    <t>16274571005</t>
  </si>
  <si>
    <t>PHOENIX BIOLIFE SCIENCE SRL</t>
  </si>
  <si>
    <t>1974</t>
  </si>
  <si>
    <t>2836</t>
  </si>
  <si>
    <t>00207810284</t>
  </si>
  <si>
    <t>LOHMANN &amp; RAUSCHER S.R.L.</t>
  </si>
  <si>
    <t>7310000148</t>
  </si>
  <si>
    <t>469</t>
  </si>
  <si>
    <t>03898780378</t>
  </si>
  <si>
    <t>519</t>
  </si>
  <si>
    <t>3900001241</t>
  </si>
  <si>
    <t>891</t>
  </si>
  <si>
    <t>3900001173</t>
  </si>
  <si>
    <t>02221101203</t>
  </si>
  <si>
    <t xml:space="preserve">HERA COMM SPA </t>
  </si>
  <si>
    <t>412204083803</t>
  </si>
  <si>
    <t>1414</t>
  </si>
  <si>
    <t>412204083802</t>
  </si>
  <si>
    <t>94158910482</t>
  </si>
  <si>
    <t>ISPRO</t>
  </si>
  <si>
    <t>1433</t>
  </si>
  <si>
    <t>1022201100</t>
  </si>
  <si>
    <t>1455</t>
  </si>
  <si>
    <t>1022200980</t>
  </si>
  <si>
    <t>1022200919</t>
  </si>
  <si>
    <t>1022200981</t>
  </si>
  <si>
    <t>22038212</t>
  </si>
  <si>
    <t>2487</t>
  </si>
  <si>
    <t>22038213</t>
  </si>
  <si>
    <t>22034346</t>
  </si>
  <si>
    <t>0980268615</t>
  </si>
  <si>
    <t>97</t>
  </si>
  <si>
    <t>0980268536</t>
  </si>
  <si>
    <t>0980268695</t>
  </si>
  <si>
    <t>0980269618</t>
  </si>
  <si>
    <t>224</t>
  </si>
  <si>
    <t>0980270092</t>
  </si>
  <si>
    <t>0980269750</t>
  </si>
  <si>
    <t>80213750583</t>
  </si>
  <si>
    <t>UNIVERSITA' DI ROMA TOR VERGATA DIPARTIMENTO DI BIOLOGIA</t>
  </si>
  <si>
    <t>350</t>
  </si>
  <si>
    <t>2015</t>
  </si>
  <si>
    <t>2948</t>
  </si>
  <si>
    <t>00195980289</t>
  </si>
  <si>
    <t>ARTIGLASS SRL</t>
  </si>
  <si>
    <t>44</t>
  </si>
  <si>
    <t>9700215779</t>
  </si>
  <si>
    <t>94</t>
  </si>
  <si>
    <t>9700216370</t>
  </si>
  <si>
    <t>04598700401</t>
  </si>
  <si>
    <t>1919</t>
  </si>
  <si>
    <t>22004838</t>
  </si>
  <si>
    <t>2110</t>
  </si>
  <si>
    <t>22004935</t>
  </si>
  <si>
    <t>13960021007</t>
  </si>
  <si>
    <t>201</t>
  </si>
  <si>
    <t>21009007</t>
  </si>
  <si>
    <t>221</t>
  </si>
  <si>
    <t>21009318</t>
  </si>
  <si>
    <t>08/2022</t>
  </si>
  <si>
    <t>1518</t>
  </si>
  <si>
    <t>01343030555</t>
  </si>
  <si>
    <t>FARM SRL</t>
  </si>
  <si>
    <t>1660</t>
  </si>
  <si>
    <t>94294570489</t>
  </si>
  <si>
    <t>NIKON EUROPE BV</t>
  </si>
  <si>
    <t>2220001916</t>
  </si>
  <si>
    <t>2723</t>
  </si>
  <si>
    <t>2727</t>
  </si>
  <si>
    <t>8230477604</t>
  </si>
  <si>
    <t>2730</t>
  </si>
  <si>
    <t>02274950654</t>
  </si>
  <si>
    <t>2791</t>
  </si>
  <si>
    <t>10896871000</t>
  </si>
  <si>
    <t>3204</t>
  </si>
  <si>
    <t>1748</t>
  </si>
  <si>
    <t>10374</t>
  </si>
  <si>
    <t>1848</t>
  </si>
  <si>
    <t>10778</t>
  </si>
  <si>
    <t>8230445935</t>
  </si>
  <si>
    <t>2016</t>
  </si>
  <si>
    <t>8230445440</t>
  </si>
  <si>
    <t>02202360927</t>
  </si>
  <si>
    <t>2499</t>
  </si>
  <si>
    <t>3211</t>
  </si>
  <si>
    <t>0980272163</t>
  </si>
  <si>
    <t>681</t>
  </si>
  <si>
    <t>12317560154</t>
  </si>
  <si>
    <t>PROMEGA ITALIA S.R.L.</t>
  </si>
  <si>
    <t>2161000397</t>
  </si>
  <si>
    <t>829</t>
  </si>
  <si>
    <t>06621970638</t>
  </si>
  <si>
    <t>2798</t>
  </si>
  <si>
    <t>3006</t>
  </si>
  <si>
    <t>03945320962</t>
  </si>
  <si>
    <t>DELOITTE CONSULTING S.R.L</t>
  </si>
  <si>
    <t>2232000520</t>
  </si>
  <si>
    <t>3399</t>
  </si>
  <si>
    <t>03174750277</t>
  </si>
  <si>
    <t>Società Cooperativa Culture</t>
  </si>
  <si>
    <t>256</t>
  </si>
  <si>
    <t>283</t>
  </si>
  <si>
    <t>80006430609</t>
  </si>
  <si>
    <t>ORDINE DEGLI INGEGNERI PROV. FROSINONE</t>
  </si>
  <si>
    <t>1095</t>
  </si>
  <si>
    <t>1398</t>
  </si>
  <si>
    <t>01802940484</t>
  </si>
  <si>
    <t>CARLO ERBA REAGENTS S.R.L.</t>
  </si>
  <si>
    <t>2121048880</t>
  </si>
  <si>
    <t>96</t>
  </si>
  <si>
    <t>2121048879</t>
  </si>
  <si>
    <t>2121047102</t>
  </si>
  <si>
    <t>2121047919</t>
  </si>
  <si>
    <t>591</t>
  </si>
  <si>
    <t>0980276620</t>
  </si>
  <si>
    <t>1487</t>
  </si>
  <si>
    <t>2122019885</t>
  </si>
  <si>
    <t>1854</t>
  </si>
  <si>
    <t>22032895</t>
  </si>
  <si>
    <t>2261</t>
  </si>
  <si>
    <t>22034347</t>
  </si>
  <si>
    <t>833</t>
  </si>
  <si>
    <t>3366</t>
  </si>
  <si>
    <t>832</t>
  </si>
  <si>
    <t>93</t>
  </si>
  <si>
    <t>03878640238</t>
  </si>
  <si>
    <t>VIRTUAL LOGIC S.R.L.</t>
  </si>
  <si>
    <t>255</t>
  </si>
  <si>
    <t>1318</t>
  </si>
  <si>
    <t>00746550409</t>
  </si>
  <si>
    <t>PROTEX ITALIA S.R.L.</t>
  </si>
  <si>
    <t>2796</t>
  </si>
  <si>
    <t>11481391008</t>
  </si>
  <si>
    <t>LUONGO SECURITY S.R.L.</t>
  </si>
  <si>
    <t>2870</t>
  </si>
  <si>
    <t>05066690156</t>
  </si>
  <si>
    <t>3360</t>
  </si>
  <si>
    <t>9700217821</t>
  </si>
  <si>
    <t>526</t>
  </si>
  <si>
    <t>02578030153</t>
  </si>
  <si>
    <t>ISTITUTO BIOCHIM.ITAL.LORENZINI (*) SPA</t>
  </si>
  <si>
    <t>1258</t>
  </si>
  <si>
    <t>02173800281</t>
  </si>
  <si>
    <t>BIOSIGMA SPA</t>
  </si>
  <si>
    <t>2784</t>
  </si>
  <si>
    <t>2834</t>
  </si>
  <si>
    <t>14417871002</t>
  </si>
  <si>
    <t>M.G. SURGICAL SRLS</t>
  </si>
  <si>
    <t>2336</t>
  </si>
  <si>
    <t>18889</t>
  </si>
  <si>
    <t>2968</t>
  </si>
  <si>
    <t>18965</t>
  </si>
  <si>
    <t>19003</t>
  </si>
  <si>
    <t>19259</t>
  </si>
  <si>
    <t>523</t>
  </si>
  <si>
    <t>10279960966</t>
  </si>
  <si>
    <t>679</t>
  </si>
  <si>
    <t>01739430476</t>
  </si>
  <si>
    <t>00202200328</t>
  </si>
  <si>
    <t>1903</t>
  </si>
  <si>
    <t>01122350380</t>
  </si>
  <si>
    <t>SAGO MEDICA SRL</t>
  </si>
  <si>
    <t>2305</t>
  </si>
  <si>
    <t>6752008523</t>
  </si>
  <si>
    <t>2726</t>
  </si>
  <si>
    <t>2949</t>
  </si>
  <si>
    <t>15352921009</t>
  </si>
  <si>
    <t>LAB CREATOR SRL</t>
  </si>
  <si>
    <t>323</t>
  </si>
  <si>
    <t>3394</t>
  </si>
  <si>
    <t>330</t>
  </si>
  <si>
    <t>05090860585</t>
  </si>
  <si>
    <t>STUDIO LEGALE ASSOCIATO MEREU-GENTILE</t>
  </si>
  <si>
    <t>366</t>
  </si>
  <si>
    <t>21062034</t>
  </si>
  <si>
    <t>374</t>
  </si>
  <si>
    <t>21059125</t>
  </si>
  <si>
    <t>22001311</t>
  </si>
  <si>
    <t>22002229</t>
  </si>
  <si>
    <t>21055046</t>
  </si>
  <si>
    <t>22001309</t>
  </si>
  <si>
    <t>22002072</t>
  </si>
  <si>
    <t>22001310</t>
  </si>
  <si>
    <t>2132000465</t>
  </si>
  <si>
    <t>509</t>
  </si>
  <si>
    <t>05748910485</t>
  </si>
  <si>
    <t>SARTORIUS ITALY SRL</t>
  </si>
  <si>
    <t>9142028924</t>
  </si>
  <si>
    <t>516</t>
  </si>
  <si>
    <t>9142028552</t>
  </si>
  <si>
    <t>9142028553</t>
  </si>
  <si>
    <t>1153</t>
  </si>
  <si>
    <t>313783</t>
  </si>
  <si>
    <t>2969</t>
  </si>
  <si>
    <t>2970</t>
  </si>
  <si>
    <t>2201012601</t>
  </si>
  <si>
    <t>3295</t>
  </si>
  <si>
    <t>01554220192</t>
  </si>
  <si>
    <t>VIFOR PHARMA ITALIA SRL</t>
  </si>
  <si>
    <t>8174</t>
  </si>
  <si>
    <t>478</t>
  </si>
  <si>
    <t>2122003211</t>
  </si>
  <si>
    <t>529</t>
  </si>
  <si>
    <t>2122003046</t>
  </si>
  <si>
    <t>2022501570</t>
  </si>
  <si>
    <t>838</t>
  </si>
  <si>
    <t>2022501189</t>
  </si>
  <si>
    <t>2728</t>
  </si>
  <si>
    <t>2729</t>
  </si>
  <si>
    <t>10329000961</t>
  </si>
  <si>
    <t>FOODAR ADVANCED RESEARCH SRL</t>
  </si>
  <si>
    <t>2592</t>
  </si>
  <si>
    <t>2835</t>
  </si>
  <si>
    <t>10857611007</t>
  </si>
  <si>
    <t>LEONARDO SRL</t>
  </si>
  <si>
    <t>362</t>
  </si>
  <si>
    <t>3337</t>
  </si>
  <si>
    <t>00795910157</t>
  </si>
  <si>
    <t>ATOS ITALIA SPA</t>
  </si>
  <si>
    <t>5742016078</t>
  </si>
  <si>
    <t>3403</t>
  </si>
  <si>
    <t>3725</t>
  </si>
  <si>
    <t>3408</t>
  </si>
  <si>
    <t>03849010107</t>
  </si>
  <si>
    <t>GI.PI.GI. S.A.S. DI GIRIBALDI GIOVANNI PIERO &amp; C.</t>
  </si>
  <si>
    <t>152</t>
  </si>
  <si>
    <t>3410</t>
  </si>
  <si>
    <t>222004335</t>
  </si>
  <si>
    <t>538</t>
  </si>
  <si>
    <t>222005060</t>
  </si>
  <si>
    <t>5722</t>
  </si>
  <si>
    <t>866</t>
  </si>
  <si>
    <t>5721</t>
  </si>
  <si>
    <t>11303391004</t>
  </si>
  <si>
    <t>BIOCELL SRL</t>
  </si>
  <si>
    <t>1959</t>
  </si>
  <si>
    <t>07279701002</t>
  </si>
  <si>
    <t>TERUMO ITALIA SRL</t>
  </si>
  <si>
    <t>3822007992</t>
  </si>
  <si>
    <t>2219</t>
  </si>
  <si>
    <t>8230454684</t>
  </si>
  <si>
    <t>2498</t>
  </si>
  <si>
    <t>6752007244</t>
  </si>
  <si>
    <t>2574</t>
  </si>
  <si>
    <t>9700226087</t>
  </si>
  <si>
    <t>2578</t>
  </si>
  <si>
    <t>5912217354</t>
  </si>
  <si>
    <t>2579</t>
  </si>
  <si>
    <t>22039807</t>
  </si>
  <si>
    <t>05984211218</t>
  </si>
  <si>
    <t>R-STORE SPA</t>
  </si>
  <si>
    <t>2582</t>
  </si>
  <si>
    <t>3822010489</t>
  </si>
  <si>
    <t>2604</t>
  </si>
  <si>
    <t>3822009490</t>
  </si>
  <si>
    <t>3822010490</t>
  </si>
  <si>
    <t>1186</t>
  </si>
  <si>
    <t>0052031028</t>
  </si>
  <si>
    <t>1432</t>
  </si>
  <si>
    <t>0052031013</t>
  </si>
  <si>
    <t>1456</t>
  </si>
  <si>
    <t>640</t>
  </si>
  <si>
    <t>2797</t>
  </si>
  <si>
    <t>638</t>
  </si>
  <si>
    <t>641</t>
  </si>
  <si>
    <t>639</t>
  </si>
  <si>
    <t>09266581009</t>
  </si>
  <si>
    <t xml:space="preserve">DE FILIPPO SCANDURRA &amp; PARTNERS </t>
  </si>
  <si>
    <t>144</t>
  </si>
  <si>
    <t>2901</t>
  </si>
  <si>
    <t>369</t>
  </si>
  <si>
    <t>04554571002</t>
  </si>
  <si>
    <t>LAND S.R.L.</t>
  </si>
  <si>
    <t>2544</t>
  </si>
  <si>
    <t>04835620586</t>
  </si>
  <si>
    <t>ESFORAX ITALIA S.R.L. (*)</t>
  </si>
  <si>
    <t>432</t>
  </si>
  <si>
    <t>2643</t>
  </si>
  <si>
    <t>97103880585</t>
  </si>
  <si>
    <t>POSTE ITALIANE-TELEX</t>
  </si>
  <si>
    <t>3220394768</t>
  </si>
  <si>
    <t>2971</t>
  </si>
  <si>
    <t>05501420961</t>
  </si>
  <si>
    <t>BRACCO IMAGING ITALIA S.R.L.</t>
  </si>
  <si>
    <t>2208118983</t>
  </si>
  <si>
    <t>3404</t>
  </si>
  <si>
    <t>2208118984</t>
  </si>
  <si>
    <t>2101003139</t>
  </si>
  <si>
    <t>207</t>
  </si>
  <si>
    <t>2101006330</t>
  </si>
  <si>
    <t>2101012416</t>
  </si>
  <si>
    <t>2101005006</t>
  </si>
  <si>
    <t>05270820821</t>
  </si>
  <si>
    <t>Innogea Srl</t>
  </si>
  <si>
    <t>420</t>
  </si>
  <si>
    <t>IT21Q02008817820</t>
  </si>
  <si>
    <t>CASULA ILARIA</t>
  </si>
  <si>
    <t>1337</t>
  </si>
  <si>
    <t>2261001925</t>
  </si>
  <si>
    <t>1402</t>
  </si>
  <si>
    <t>03232081202</t>
  </si>
  <si>
    <t>ONE WORD ACCURACY ITALIA SRL</t>
  </si>
  <si>
    <t>286</t>
  </si>
  <si>
    <t>10580381001</t>
  </si>
  <si>
    <t>LABORATORIO PER LO SVILUPPO ECONOMICO REGIONALE SRL</t>
  </si>
  <si>
    <t>563</t>
  </si>
  <si>
    <t>2200007422</t>
  </si>
  <si>
    <t>981</t>
  </si>
  <si>
    <t>982</t>
  </si>
  <si>
    <t>00334560125</t>
  </si>
  <si>
    <t>1256</t>
  </si>
  <si>
    <t>02575620618</t>
  </si>
  <si>
    <t xml:space="preserve">GIERRE S.R.L. IMPIANTI TECNOLOGICI E SERVIZI </t>
  </si>
  <si>
    <t>47</t>
  </si>
  <si>
    <t>77</t>
  </si>
  <si>
    <t>253</t>
  </si>
  <si>
    <t>244</t>
  </si>
  <si>
    <t>02376321200</t>
  </si>
  <si>
    <t>Ferrari Computer Bologna SRL</t>
  </si>
  <si>
    <t>1171</t>
  </si>
  <si>
    <t>1435</t>
  </si>
  <si>
    <t>3212</t>
  </si>
  <si>
    <t>06019571006</t>
  </si>
  <si>
    <t>AZIENDA OSPEDALIERA S.ANDREA</t>
  </si>
  <si>
    <t>39</t>
  </si>
  <si>
    <t>07830820580</t>
  </si>
  <si>
    <t>7</t>
  </si>
  <si>
    <t>1391</t>
  </si>
  <si>
    <t>1463</t>
  </si>
  <si>
    <t>3220261502</t>
  </si>
  <si>
    <t>2666</t>
  </si>
  <si>
    <t>3220332630</t>
  </si>
  <si>
    <t>02158490595</t>
  </si>
  <si>
    <t>102340</t>
  </si>
  <si>
    <t>2812</t>
  </si>
  <si>
    <t>INT-APC60033891</t>
  </si>
  <si>
    <t>2816</t>
  </si>
  <si>
    <t>APC600333891</t>
  </si>
  <si>
    <t>13731281005</t>
  </si>
  <si>
    <t>Gyala S.r.l.</t>
  </si>
  <si>
    <t>84</t>
  </si>
  <si>
    <t>2856</t>
  </si>
  <si>
    <t>09714010965</t>
  </si>
  <si>
    <t>URGO MEDICAL ITALIA SRL</t>
  </si>
  <si>
    <t>2866</t>
  </si>
  <si>
    <t>22042807</t>
  </si>
  <si>
    <t>2869</t>
  </si>
  <si>
    <t>11498640157</t>
  </si>
  <si>
    <t>BUREAU VERITAS ITALIA S.P.A</t>
  </si>
  <si>
    <t>22037098</t>
  </si>
  <si>
    <t>2946</t>
  </si>
  <si>
    <t>22012829</t>
  </si>
  <si>
    <t>3293</t>
  </si>
  <si>
    <t>08966561006</t>
  </si>
  <si>
    <t>ACME SRL</t>
  </si>
  <si>
    <t>35</t>
  </si>
  <si>
    <t>110</t>
  </si>
  <si>
    <t>536</t>
  </si>
  <si>
    <t>15259971008</t>
  </si>
  <si>
    <t>179</t>
  </si>
  <si>
    <t>554</t>
  </si>
  <si>
    <t>05701170655</t>
  </si>
  <si>
    <t>Global Biomedical Service Srl</t>
  </si>
  <si>
    <t>743</t>
  </si>
  <si>
    <t>6752001923</t>
  </si>
  <si>
    <t>774</t>
  </si>
  <si>
    <t>2201003529</t>
  </si>
  <si>
    <t>1207</t>
  </si>
  <si>
    <t>2786</t>
  </si>
  <si>
    <t>1377</t>
  </si>
  <si>
    <t>108</t>
  </si>
  <si>
    <t>BVOLRD85H18A773Q</t>
  </si>
  <si>
    <t>2/1</t>
  </si>
  <si>
    <t>211</t>
  </si>
  <si>
    <t>11388870153</t>
  </si>
  <si>
    <t>ZENTIVA ITALIA SRL</t>
  </si>
  <si>
    <t>420000365</t>
  </si>
  <si>
    <t>340</t>
  </si>
  <si>
    <t>420008788</t>
  </si>
  <si>
    <t>420007148</t>
  </si>
  <si>
    <t>UPTODATE</t>
  </si>
  <si>
    <t>7392972.</t>
  </si>
  <si>
    <t>604</t>
  </si>
  <si>
    <t>221000330</t>
  </si>
  <si>
    <t>749</t>
  </si>
  <si>
    <t>02938930589</t>
  </si>
  <si>
    <t>CELDES S.R.L.</t>
  </si>
  <si>
    <t>917</t>
  </si>
  <si>
    <t>923</t>
  </si>
  <si>
    <t>1477</t>
  </si>
  <si>
    <t>6208</t>
  </si>
  <si>
    <t>1640</t>
  </si>
  <si>
    <t>6161</t>
  </si>
  <si>
    <t>6204</t>
  </si>
  <si>
    <t>1662</t>
  </si>
  <si>
    <t>2201005479</t>
  </si>
  <si>
    <t>1689</t>
  </si>
  <si>
    <t>2201006057</t>
  </si>
  <si>
    <t>2021-0521575-3</t>
  </si>
  <si>
    <t>1901</t>
  </si>
  <si>
    <t>2022-0550587-6</t>
  </si>
  <si>
    <t>570</t>
  </si>
  <si>
    <t>2/9</t>
  </si>
  <si>
    <t>572</t>
  </si>
  <si>
    <t>740</t>
  </si>
  <si>
    <t>08860270969</t>
  </si>
  <si>
    <t>PRODOTTI GIANNI S.R.L.</t>
  </si>
  <si>
    <t>840</t>
  </si>
  <si>
    <t>420002257</t>
  </si>
  <si>
    <t>1043</t>
  </si>
  <si>
    <t>420002032</t>
  </si>
  <si>
    <t>420001131</t>
  </si>
  <si>
    <t>420002478</t>
  </si>
  <si>
    <t>420002007</t>
  </si>
  <si>
    <t>7080026896</t>
  </si>
  <si>
    <t>1326</t>
  </si>
  <si>
    <t>7080029847</t>
  </si>
  <si>
    <t>7080030124</t>
  </si>
  <si>
    <t>02032400265</t>
  </si>
  <si>
    <t>MEGAPHARMA OSPEDALIERA SRL UNIPERSONALE</t>
  </si>
  <si>
    <t>1514</t>
  </si>
  <si>
    <t>11/01</t>
  </si>
  <si>
    <t>1636</t>
  </si>
  <si>
    <t>9/01</t>
  </si>
  <si>
    <t>10/01</t>
  </si>
  <si>
    <t>22023832</t>
  </si>
  <si>
    <t>1669</t>
  </si>
  <si>
    <t>04564101006</t>
  </si>
  <si>
    <t>MIR MEDICAL INTERNATIONAL RESEARCH SRL</t>
  </si>
  <si>
    <t>10024</t>
  </si>
  <si>
    <t>2051</t>
  </si>
  <si>
    <t>2295</t>
  </si>
  <si>
    <t>9572330473</t>
  </si>
  <si>
    <t>2581</t>
  </si>
  <si>
    <t>15095</t>
  </si>
  <si>
    <t>2665</t>
  </si>
  <si>
    <t>13055</t>
  </si>
  <si>
    <t>14774</t>
  </si>
  <si>
    <t>16535</t>
  </si>
  <si>
    <t>15305</t>
  </si>
  <si>
    <t>16958</t>
  </si>
  <si>
    <t>15569</t>
  </si>
  <si>
    <t>14510</t>
  </si>
  <si>
    <t>13917</t>
  </si>
  <si>
    <t>17148</t>
  </si>
  <si>
    <t>14511</t>
  </si>
  <si>
    <t>2788</t>
  </si>
  <si>
    <t>6752009233</t>
  </si>
  <si>
    <t>2845</t>
  </si>
  <si>
    <t>01453290098</t>
  </si>
  <si>
    <t>2848</t>
  </si>
  <si>
    <t>9700227017</t>
  </si>
  <si>
    <t>2865</t>
  </si>
  <si>
    <t>9700227016</t>
  </si>
  <si>
    <t>02672850357</t>
  </si>
  <si>
    <t>2101098</t>
  </si>
  <si>
    <t>107</t>
  </si>
  <si>
    <t>06702140960</t>
  </si>
  <si>
    <t>BUHLMANN ITALIA S.R.L.</t>
  </si>
  <si>
    <t>2100240</t>
  </si>
  <si>
    <t>278</t>
  </si>
  <si>
    <t>2100279</t>
  </si>
  <si>
    <t>2100163</t>
  </si>
  <si>
    <t>2200002584</t>
  </si>
  <si>
    <t>578</t>
  </si>
  <si>
    <t>2200003403</t>
  </si>
  <si>
    <t>2200002815</t>
  </si>
  <si>
    <t>2200003094</t>
  </si>
  <si>
    <t>100797</t>
  </si>
  <si>
    <t>739</t>
  </si>
  <si>
    <t>100528</t>
  </si>
  <si>
    <t>100343</t>
  </si>
  <si>
    <t>08254050589</t>
  </si>
  <si>
    <t>T.AM.CO S.R.L.</t>
  </si>
  <si>
    <t>73</t>
  </si>
  <si>
    <t>250</t>
  </si>
  <si>
    <t>211011385</t>
  </si>
  <si>
    <t>475</t>
  </si>
  <si>
    <t>230</t>
  </si>
  <si>
    <t>730</t>
  </si>
  <si>
    <t>5922200081</t>
  </si>
  <si>
    <t>809</t>
  </si>
  <si>
    <t>2200005383</t>
  </si>
  <si>
    <t>818</t>
  </si>
  <si>
    <t>2200005951</t>
  </si>
  <si>
    <t>43</t>
  </si>
  <si>
    <t>MAZZOLA FRANCESCO</t>
  </si>
  <si>
    <t>198</t>
  </si>
  <si>
    <t>00742090152</t>
  </si>
  <si>
    <t>PERKIN ELMER ITALIA S.P.A.</t>
  </si>
  <si>
    <t>7221207775</t>
  </si>
  <si>
    <t>223</t>
  </si>
  <si>
    <t>TRUGLIO MAURO</t>
  </si>
  <si>
    <t>793</t>
  </si>
  <si>
    <t>9142028334</t>
  </si>
  <si>
    <t>807</t>
  </si>
  <si>
    <t>9142028335</t>
  </si>
  <si>
    <t>08441330589</t>
  </si>
  <si>
    <t>929</t>
  </si>
  <si>
    <t>RENNA DAVIDE</t>
  </si>
  <si>
    <t>943</t>
  </si>
  <si>
    <t>D'ARINO ANDREA</t>
  </si>
  <si>
    <t>17</t>
  </si>
  <si>
    <t>965</t>
  </si>
  <si>
    <t>06754140157</t>
  </si>
  <si>
    <t>BIO-OPTICA MILANO S.P.A.</t>
  </si>
  <si>
    <t>980</t>
  </si>
  <si>
    <t>1279</t>
  </si>
  <si>
    <t>1486</t>
  </si>
  <si>
    <t>RUBINO VALERIA</t>
  </si>
  <si>
    <t>1500</t>
  </si>
  <si>
    <t>CAMMARDELLA ELEONORA</t>
  </si>
  <si>
    <t>1505</t>
  </si>
  <si>
    <t>3821023612</t>
  </si>
  <si>
    <t>1755</t>
  </si>
  <si>
    <t>CAVICCHI FLAVIA</t>
  </si>
  <si>
    <t>155</t>
  </si>
  <si>
    <t>193</t>
  </si>
  <si>
    <t>231</t>
  </si>
  <si>
    <t>247</t>
  </si>
  <si>
    <t>260</t>
  </si>
  <si>
    <t>21015846</t>
  </si>
  <si>
    <t>280</t>
  </si>
  <si>
    <t>21013441</t>
  </si>
  <si>
    <t>551</t>
  </si>
  <si>
    <t>BOZZOLI ELISABETTA</t>
  </si>
  <si>
    <t>756</t>
  </si>
  <si>
    <t>CONFORTI BARBARA</t>
  </si>
  <si>
    <t>762</t>
  </si>
  <si>
    <t>CAMPO FLAMINIA</t>
  </si>
  <si>
    <t>853</t>
  </si>
  <si>
    <t>CELLERINO MARIA</t>
  </si>
  <si>
    <t>855</t>
  </si>
  <si>
    <t>DI TRAGLIA SILVIA</t>
  </si>
  <si>
    <t>154</t>
  </si>
  <si>
    <t>274</t>
  </si>
  <si>
    <t>03957810280</t>
  </si>
  <si>
    <t>INVENTIS SRL</t>
  </si>
  <si>
    <t>480</t>
  </si>
  <si>
    <t>01408650511</t>
  </si>
  <si>
    <t>Adalta Snc di Fazzi e Marcantoni</t>
  </si>
  <si>
    <t>485</t>
  </si>
  <si>
    <t>9700217387</t>
  </si>
  <si>
    <t>489</t>
  </si>
  <si>
    <t>9700217308</t>
  </si>
  <si>
    <t>791</t>
  </si>
  <si>
    <t>844</t>
  </si>
  <si>
    <t>849</t>
  </si>
  <si>
    <t>0980274084</t>
  </si>
  <si>
    <t>861</t>
  </si>
  <si>
    <t>573</t>
  </si>
  <si>
    <t>CHIEFARI ALFONSINA</t>
  </si>
  <si>
    <t>608</t>
  </si>
  <si>
    <t>12193101008</t>
  </si>
  <si>
    <t>IWS CONSULTING SRL</t>
  </si>
  <si>
    <t>697</t>
  </si>
  <si>
    <t>3</t>
  </si>
  <si>
    <t>761</t>
  </si>
  <si>
    <t>ZENNARO ALESSANDRO</t>
  </si>
  <si>
    <t>767</t>
  </si>
  <si>
    <t>02778750246</t>
  </si>
  <si>
    <t>SOLUZIONE UFFICIO SRL</t>
  </si>
  <si>
    <t>915</t>
  </si>
  <si>
    <t>1044</t>
  </si>
  <si>
    <t>0980274085</t>
  </si>
  <si>
    <t>1082</t>
  </si>
  <si>
    <t>RIGHETTI GIORGIA</t>
  </si>
  <si>
    <t>1093</t>
  </si>
  <si>
    <t>9700220160</t>
  </si>
  <si>
    <t>1117</t>
  </si>
  <si>
    <t>1111</t>
  </si>
  <si>
    <t>22003014</t>
  </si>
  <si>
    <t>1158</t>
  </si>
  <si>
    <t>CARTOLANO SILVIA</t>
  </si>
  <si>
    <t>1267</t>
  </si>
  <si>
    <t>2200012005</t>
  </si>
  <si>
    <t>1324</t>
  </si>
  <si>
    <t>2200012600</t>
  </si>
  <si>
    <t>03888370289</t>
  </si>
  <si>
    <t>BMR Genomics srl</t>
  </si>
  <si>
    <t>1344</t>
  </si>
  <si>
    <t>1453</t>
  </si>
  <si>
    <t>8230421131</t>
  </si>
  <si>
    <t>1460</t>
  </si>
  <si>
    <t>COSTANTINI MANUELA</t>
  </si>
  <si>
    <t>1499</t>
  </si>
  <si>
    <t>MURTAS FEDERICA</t>
  </si>
  <si>
    <t>664</t>
  </si>
  <si>
    <t>22000413</t>
  </si>
  <si>
    <t>706</t>
  </si>
  <si>
    <t>22000928</t>
  </si>
  <si>
    <t>03531000820</t>
  </si>
  <si>
    <t>708</t>
  </si>
  <si>
    <t>LOBASCIO ANNA MARIA</t>
  </si>
  <si>
    <t>758</t>
  </si>
  <si>
    <t>03761621006</t>
  </si>
  <si>
    <t>0227</t>
  </si>
  <si>
    <t>777</t>
  </si>
  <si>
    <t>DARALIOTI THEODORA</t>
  </si>
  <si>
    <t>4</t>
  </si>
  <si>
    <t>806</t>
  </si>
  <si>
    <t>OLIVETTI PIETRO</t>
  </si>
  <si>
    <t>811</t>
  </si>
  <si>
    <t>1.2022</t>
  </si>
  <si>
    <t>813</t>
  </si>
  <si>
    <t>15267211009</t>
  </si>
  <si>
    <t>819</t>
  </si>
  <si>
    <t>841</t>
  </si>
  <si>
    <t>905</t>
  </si>
  <si>
    <t>NASINI GABRIELLA</t>
  </si>
  <si>
    <t>03/2022</t>
  </si>
  <si>
    <t>946</t>
  </si>
  <si>
    <t>15438541003</t>
  </si>
  <si>
    <t>SMARTPRACTICE ITALY SRL</t>
  </si>
  <si>
    <t>16626</t>
  </si>
  <si>
    <t>953</t>
  </si>
  <si>
    <t>16627</t>
  </si>
  <si>
    <t>0980273620</t>
  </si>
  <si>
    <t>1009</t>
  </si>
  <si>
    <t>0980273608</t>
  </si>
  <si>
    <t>8230400332</t>
  </si>
  <si>
    <t>1097</t>
  </si>
  <si>
    <t>8230397608</t>
  </si>
  <si>
    <t>97284570583</t>
  </si>
  <si>
    <t>ASSOCIAZIONE CONSORTIUM GARR</t>
  </si>
  <si>
    <t>294</t>
  </si>
  <si>
    <t>105</t>
  </si>
  <si>
    <t>NS OFFICE DI NATALE SILVESTRI</t>
  </si>
  <si>
    <t>627</t>
  </si>
  <si>
    <t>220</t>
  </si>
  <si>
    <t>22000107</t>
  </si>
  <si>
    <t>339</t>
  </si>
  <si>
    <t>22000886</t>
  </si>
  <si>
    <t>21050514</t>
  </si>
  <si>
    <t>22000106</t>
  </si>
  <si>
    <t>21061207</t>
  </si>
  <si>
    <t>21060820</t>
  </si>
  <si>
    <t>22000758</t>
  </si>
  <si>
    <t>21061812</t>
  </si>
  <si>
    <t>22001001</t>
  </si>
  <si>
    <t>22001002</t>
  </si>
  <si>
    <t>22000104</t>
  </si>
  <si>
    <t>22001003</t>
  </si>
  <si>
    <t>21050515</t>
  </si>
  <si>
    <t>22000757</t>
  </si>
  <si>
    <t>21052901</t>
  </si>
  <si>
    <t>21056031</t>
  </si>
  <si>
    <t>21056032</t>
  </si>
  <si>
    <t>0540028279</t>
  </si>
  <si>
    <t>518</t>
  </si>
  <si>
    <t>0540028037</t>
  </si>
  <si>
    <t>04197741004</t>
  </si>
  <si>
    <t>654</t>
  </si>
  <si>
    <t>0540029061</t>
  </si>
  <si>
    <t>776</t>
  </si>
  <si>
    <t>0540028856</t>
  </si>
  <si>
    <t>04474170752</t>
  </si>
  <si>
    <t>810</t>
  </si>
  <si>
    <t>935</t>
  </si>
  <si>
    <t>QUARTA GIULIA</t>
  </si>
  <si>
    <t>940</t>
  </si>
  <si>
    <t>1128</t>
  </si>
  <si>
    <t>05/2022</t>
  </si>
  <si>
    <t>1130</t>
  </si>
  <si>
    <t>10282490159</t>
  </si>
  <si>
    <t>9161021550</t>
  </si>
  <si>
    <t>1134</t>
  </si>
  <si>
    <t>05158401009</t>
  </si>
  <si>
    <t>1173</t>
  </si>
  <si>
    <t>0540029542</t>
  </si>
  <si>
    <t>1177</t>
  </si>
  <si>
    <t>1310</t>
  </si>
  <si>
    <t>2200010826</t>
  </si>
  <si>
    <t>1363</t>
  </si>
  <si>
    <t>9641800731</t>
  </si>
  <si>
    <t>14929271006</t>
  </si>
  <si>
    <t>INDUSTRY SRLS</t>
  </si>
  <si>
    <t>10</t>
  </si>
  <si>
    <t>1390</t>
  </si>
  <si>
    <t>6065</t>
  </si>
  <si>
    <t>1399</t>
  </si>
  <si>
    <t>420003452</t>
  </si>
  <si>
    <t>1412</t>
  </si>
  <si>
    <t>420003623</t>
  </si>
  <si>
    <t>0540029988</t>
  </si>
  <si>
    <t>1461</t>
  </si>
  <si>
    <t>2261002480</t>
  </si>
  <si>
    <t>1721</t>
  </si>
  <si>
    <t>2261002479</t>
  </si>
  <si>
    <t>1725</t>
  </si>
  <si>
    <t>02443840240</t>
  </si>
  <si>
    <t>C.T.S. S.R.L.</t>
  </si>
  <si>
    <t>1740</t>
  </si>
  <si>
    <t>1754</t>
  </si>
  <si>
    <t>1847</t>
  </si>
  <si>
    <t>01378350191</t>
  </si>
  <si>
    <t>BIOMATRIX SRL</t>
  </si>
  <si>
    <t>1857</t>
  </si>
  <si>
    <t>1922</t>
  </si>
  <si>
    <t>02143930150</t>
  </si>
  <si>
    <t>BRUKER ITALIA SRL UNIPERSONALE</t>
  </si>
  <si>
    <t>100792</t>
  </si>
  <si>
    <t>1934</t>
  </si>
  <si>
    <t>12785290151</t>
  </si>
  <si>
    <t>AGILENT TECHNOLOGIES ITALIA S.P.A.</t>
  </si>
  <si>
    <t>1958</t>
  </si>
  <si>
    <t>143</t>
  </si>
  <si>
    <t>124</t>
  </si>
  <si>
    <t>125</t>
  </si>
  <si>
    <t>153</t>
  </si>
  <si>
    <t>273</t>
  </si>
  <si>
    <t>275</t>
  </si>
  <si>
    <t>276</t>
  </si>
  <si>
    <t>2200001298</t>
  </si>
  <si>
    <t>540</t>
  </si>
  <si>
    <t>2200001095</t>
  </si>
  <si>
    <t>2200001615</t>
  </si>
  <si>
    <t>02006400960</t>
  </si>
  <si>
    <t>SAPIO LIFE S.R.L.</t>
  </si>
  <si>
    <t>1663383</t>
  </si>
  <si>
    <t>543</t>
  </si>
  <si>
    <t>1663385</t>
  </si>
  <si>
    <t>1663381</t>
  </si>
  <si>
    <t>11249740017</t>
  </si>
  <si>
    <t>UNIMEDICAL BIO. TECH. SRL</t>
  </si>
  <si>
    <t>546</t>
  </si>
  <si>
    <t>1605190</t>
  </si>
  <si>
    <t>556</t>
  </si>
  <si>
    <t>1605193</t>
  </si>
  <si>
    <t>674</t>
  </si>
  <si>
    <t>760</t>
  </si>
  <si>
    <t>ROTULO ARIANNA</t>
  </si>
  <si>
    <t>799</t>
  </si>
  <si>
    <t>FRANZOSO PAOLA</t>
  </si>
  <si>
    <t>1670004</t>
  </si>
  <si>
    <t>205</t>
  </si>
  <si>
    <t>1670022</t>
  </si>
  <si>
    <t>1669949</t>
  </si>
  <si>
    <t>1669979</t>
  </si>
  <si>
    <t>1670209</t>
  </si>
  <si>
    <t>1670169</t>
  </si>
  <si>
    <t>1670073</t>
  </si>
  <si>
    <t>1670001</t>
  </si>
  <si>
    <t>233</t>
  </si>
  <si>
    <t>02047250424</t>
  </si>
  <si>
    <t>234</t>
  </si>
  <si>
    <t>MESSINA BEATRICE</t>
  </si>
  <si>
    <t>312</t>
  </si>
  <si>
    <t>320</t>
  </si>
  <si>
    <t>322</t>
  </si>
  <si>
    <t>370</t>
  </si>
  <si>
    <t>03744951009</t>
  </si>
  <si>
    <t xml:space="preserve">BIOPHARMA SRL </t>
  </si>
  <si>
    <t>0020000259</t>
  </si>
  <si>
    <t>888</t>
  </si>
  <si>
    <t>971</t>
  </si>
  <si>
    <t>DI MARTINO VINCENZA</t>
  </si>
  <si>
    <t>1151</t>
  </si>
  <si>
    <t>JCM-1583072</t>
  </si>
  <si>
    <t>1163</t>
  </si>
  <si>
    <t>1304</t>
  </si>
  <si>
    <t>1397</t>
  </si>
  <si>
    <t>1465</t>
  </si>
  <si>
    <t>003237</t>
  </si>
  <si>
    <t>1586</t>
  </si>
  <si>
    <t>003203</t>
  </si>
  <si>
    <t>003369</t>
  </si>
  <si>
    <t>003410</t>
  </si>
  <si>
    <t>003490</t>
  </si>
  <si>
    <t>003294</t>
  </si>
  <si>
    <t>9700221959</t>
  </si>
  <si>
    <t>1627</t>
  </si>
  <si>
    <t>1844</t>
  </si>
  <si>
    <t>2200022119</t>
  </si>
  <si>
    <t>1957</t>
  </si>
  <si>
    <t>2200021717</t>
  </si>
  <si>
    <t>1993</t>
  </si>
  <si>
    <t>1999</t>
  </si>
  <si>
    <t>2196</t>
  </si>
  <si>
    <t>STANIZZI ANTONIO</t>
  </si>
  <si>
    <t>2230</t>
  </si>
  <si>
    <t>FACCIOLO LIVIA</t>
  </si>
  <si>
    <t>2246</t>
  </si>
  <si>
    <t>2563</t>
  </si>
  <si>
    <t>2804</t>
  </si>
  <si>
    <t>PSI000375</t>
  </si>
  <si>
    <t>3166</t>
  </si>
  <si>
    <t>21</t>
  </si>
  <si>
    <t>DI FILIPPO ANNA MARIA</t>
  </si>
  <si>
    <t>22</t>
  </si>
  <si>
    <t>123</t>
  </si>
  <si>
    <t>21061210</t>
  </si>
  <si>
    <t>202</t>
  </si>
  <si>
    <t>21055449</t>
  </si>
  <si>
    <t>21062150</t>
  </si>
  <si>
    <t>21045078</t>
  </si>
  <si>
    <t>21061209</t>
  </si>
  <si>
    <t>21061208</t>
  </si>
  <si>
    <t>01922510464</t>
  </si>
  <si>
    <t>243</t>
  </si>
  <si>
    <t>249</t>
  </si>
  <si>
    <t>944</t>
  </si>
  <si>
    <t>8230369169</t>
  </si>
  <si>
    <t>522</t>
  </si>
  <si>
    <t>75</t>
  </si>
  <si>
    <t>569</t>
  </si>
  <si>
    <t>159</t>
  </si>
  <si>
    <t>103</t>
  </si>
  <si>
    <t>671</t>
  </si>
  <si>
    <t>412200649016</t>
  </si>
  <si>
    <t>744</t>
  </si>
  <si>
    <t>412200649015</t>
  </si>
  <si>
    <t>823</t>
  </si>
  <si>
    <t>890</t>
  </si>
  <si>
    <t>963</t>
  </si>
  <si>
    <t>1084</t>
  </si>
  <si>
    <t>1147</t>
  </si>
  <si>
    <t>8230295195</t>
  </si>
  <si>
    <t>1152</t>
  </si>
  <si>
    <t>07945211006</t>
  </si>
  <si>
    <t>INFOCERT SPA</t>
  </si>
  <si>
    <t>1211004692</t>
  </si>
  <si>
    <t>376</t>
  </si>
  <si>
    <t>541</t>
  </si>
  <si>
    <t>06683201211</t>
  </si>
  <si>
    <t>129</t>
  </si>
  <si>
    <t>783</t>
  </si>
  <si>
    <t>128</t>
  </si>
  <si>
    <t>130</t>
  </si>
  <si>
    <t>22006320</t>
  </si>
  <si>
    <t>887</t>
  </si>
  <si>
    <t>1041</t>
  </si>
  <si>
    <t>1123</t>
  </si>
  <si>
    <t>1266</t>
  </si>
  <si>
    <t>ROBERTO LUIGI</t>
  </si>
  <si>
    <t>1284</t>
  </si>
  <si>
    <t>1285</t>
  </si>
  <si>
    <t>1293</t>
  </si>
  <si>
    <t>MENGARELLI ING.SAMANTHA</t>
  </si>
  <si>
    <t>1302</t>
  </si>
  <si>
    <t>1323</t>
  </si>
  <si>
    <t>04628270482</t>
  </si>
  <si>
    <t>REGISTER SPA</t>
  </si>
  <si>
    <t>6222133142</t>
  </si>
  <si>
    <t>1407</t>
  </si>
  <si>
    <t>1496</t>
  </si>
  <si>
    <t>03542760172</t>
  </si>
  <si>
    <t>PHARMA@IDEA S.R.L.</t>
  </si>
  <si>
    <t>1520</t>
  </si>
  <si>
    <t>3822000783</t>
  </si>
  <si>
    <t>1523</t>
  </si>
  <si>
    <t>3822003153</t>
  </si>
  <si>
    <t>3822001412</t>
  </si>
  <si>
    <t>11164410018</t>
  </si>
  <si>
    <t>EBSCO INFORMATION SERVICES SRL</t>
  </si>
  <si>
    <t>2200060792</t>
  </si>
  <si>
    <t>2572</t>
  </si>
  <si>
    <t>2651</t>
  </si>
  <si>
    <t>2732</t>
  </si>
  <si>
    <t>221008427</t>
  </si>
  <si>
    <t>2792</t>
  </si>
  <si>
    <t>2814</t>
  </si>
  <si>
    <t>2823</t>
  </si>
  <si>
    <t>2200029859</t>
  </si>
  <si>
    <t>2864</t>
  </si>
  <si>
    <t>7080033181</t>
  </si>
  <si>
    <t>2880</t>
  </si>
  <si>
    <t>373</t>
  </si>
  <si>
    <t>377</t>
  </si>
  <si>
    <t>2625</t>
  </si>
  <si>
    <t>VM SOFT di Marco Vignati</t>
  </si>
  <si>
    <t>2967</t>
  </si>
  <si>
    <t>21060561</t>
  </si>
  <si>
    <t>116</t>
  </si>
  <si>
    <t>122</t>
  </si>
  <si>
    <t>1</t>
  </si>
  <si>
    <t>FILIBECK UMBERTO</t>
  </si>
  <si>
    <t>199</t>
  </si>
  <si>
    <t>9571352934</t>
  </si>
  <si>
    <t>298</t>
  </si>
  <si>
    <t>9571354558</t>
  </si>
  <si>
    <t>347</t>
  </si>
  <si>
    <t>487</t>
  </si>
  <si>
    <t>8230372269</t>
  </si>
  <si>
    <t>7080028099</t>
  </si>
  <si>
    <t>585</t>
  </si>
  <si>
    <t>7080028100</t>
  </si>
  <si>
    <t>04/2022</t>
  </si>
  <si>
    <t>757</t>
  </si>
  <si>
    <t>778</t>
  </si>
  <si>
    <t>100196</t>
  </si>
  <si>
    <t>909</t>
  </si>
  <si>
    <t>100166</t>
  </si>
  <si>
    <t>3821024434</t>
  </si>
  <si>
    <t>1071</t>
  </si>
  <si>
    <t>3821025728</t>
  </si>
  <si>
    <t>3821025729</t>
  </si>
  <si>
    <t>3821024435</t>
  </si>
  <si>
    <t>3821027420</t>
  </si>
  <si>
    <t>3821028040</t>
  </si>
  <si>
    <t>3821025378</t>
  </si>
  <si>
    <t>1077</t>
  </si>
  <si>
    <t>2208105326</t>
  </si>
  <si>
    <t>1253</t>
  </si>
  <si>
    <t>2208104824</t>
  </si>
  <si>
    <t>1265</t>
  </si>
  <si>
    <t>04284881002</t>
  </si>
  <si>
    <t>CSE Centro Servizi Europa 92 srl</t>
  </si>
  <si>
    <t>95</t>
  </si>
  <si>
    <t>1345</t>
  </si>
  <si>
    <t>7441</t>
  </si>
  <si>
    <t>1365</t>
  </si>
  <si>
    <t>7701</t>
  </si>
  <si>
    <t>7700</t>
  </si>
  <si>
    <t>6917</t>
  </si>
  <si>
    <t>7442</t>
  </si>
  <si>
    <t>1393</t>
  </si>
  <si>
    <t>1417</t>
  </si>
  <si>
    <t>BUFFON VERONICA</t>
  </si>
  <si>
    <t>1467</t>
  </si>
  <si>
    <t>22003617</t>
  </si>
  <si>
    <t>1639</t>
  </si>
  <si>
    <t>22003764</t>
  </si>
  <si>
    <t>GABRIELE PENITENTI</t>
  </si>
  <si>
    <t>1643</t>
  </si>
  <si>
    <t>VASSELLI FEDERICA</t>
  </si>
  <si>
    <t>210</t>
  </si>
  <si>
    <t>01/2022</t>
  </si>
  <si>
    <t>213</t>
  </si>
  <si>
    <t>03976440242</t>
  </si>
  <si>
    <t>787</t>
  </si>
  <si>
    <t>217</t>
  </si>
  <si>
    <t>TINERI MARCO</t>
  </si>
  <si>
    <t>263</t>
  </si>
  <si>
    <t>560</t>
  </si>
  <si>
    <t>1216</t>
  </si>
  <si>
    <t>1225</t>
  </si>
  <si>
    <t>500</t>
  </si>
  <si>
    <t>26723</t>
  </si>
  <si>
    <t>126</t>
  </si>
  <si>
    <t>947</t>
  </si>
  <si>
    <t>1488</t>
  </si>
  <si>
    <t>2200002312</t>
  </si>
  <si>
    <t>561</t>
  </si>
  <si>
    <t>2200002472</t>
  </si>
  <si>
    <t>612</t>
  </si>
  <si>
    <t>658</t>
  </si>
  <si>
    <t>2245</t>
  </si>
  <si>
    <t>2311</t>
  </si>
  <si>
    <t>5742010957</t>
  </si>
  <si>
    <t>2323</t>
  </si>
  <si>
    <t>2443</t>
  </si>
  <si>
    <t>2455</t>
  </si>
  <si>
    <t>06875840156</t>
  </si>
  <si>
    <t>INCIFRA SRL</t>
  </si>
  <si>
    <t>335</t>
  </si>
  <si>
    <t>3900000955</t>
  </si>
  <si>
    <t>338</t>
  </si>
  <si>
    <t>3900001010</t>
  </si>
  <si>
    <t>3900001106</t>
  </si>
  <si>
    <t>544</t>
  </si>
  <si>
    <t>00660040528</t>
  </si>
  <si>
    <t>KW APPARECCHI SCIENTIFICI SRL</t>
  </si>
  <si>
    <t>586</t>
  </si>
  <si>
    <t>412201703702</t>
  </si>
  <si>
    <t>902</t>
  </si>
  <si>
    <t>412201703701</t>
  </si>
  <si>
    <t>CALANDRA MAURO</t>
  </si>
  <si>
    <t>1286</t>
  </si>
  <si>
    <t>2214</t>
  </si>
  <si>
    <t>2238</t>
  </si>
  <si>
    <t>2/94</t>
  </si>
  <si>
    <t>2635</t>
  </si>
  <si>
    <t>2749</t>
  </si>
  <si>
    <t>CANU VALERIA</t>
  </si>
  <si>
    <t>2766</t>
  </si>
  <si>
    <t>ALEI LAVINIA</t>
  </si>
  <si>
    <t>2777</t>
  </si>
  <si>
    <t>2779</t>
  </si>
  <si>
    <t>2822</t>
  </si>
  <si>
    <t>22041867</t>
  </si>
  <si>
    <t>2824</t>
  </si>
  <si>
    <t>22042237</t>
  </si>
  <si>
    <t xml:space="preserve">PENZAVECCHIA ALESSIA </t>
  </si>
  <si>
    <t>3282</t>
  </si>
  <si>
    <t>178</t>
  </si>
  <si>
    <t>SARACENI PIERLUIGI</t>
  </si>
  <si>
    <t>00003</t>
  </si>
  <si>
    <t>261</t>
  </si>
  <si>
    <t>01511090126</t>
  </si>
  <si>
    <t>SOLUZIONE INFORMATICHE SRL</t>
  </si>
  <si>
    <t>517</t>
  </si>
  <si>
    <t>22000160</t>
  </si>
  <si>
    <t>552</t>
  </si>
  <si>
    <t>6752002360</t>
  </si>
  <si>
    <t>898</t>
  </si>
  <si>
    <t>6752002359</t>
  </si>
  <si>
    <t>0980277571</t>
  </si>
  <si>
    <t>1722</t>
  </si>
  <si>
    <t>1946</t>
  </si>
  <si>
    <t>8230454486</t>
  </si>
  <si>
    <t>1965</t>
  </si>
  <si>
    <t>10/2022</t>
  </si>
  <si>
    <t>1989</t>
  </si>
  <si>
    <t>11/2022</t>
  </si>
  <si>
    <t>10170150014</t>
  </si>
  <si>
    <t>DE.TEC.TOR. Devices and Technologies Torino Srl</t>
  </si>
  <si>
    <t>2028</t>
  </si>
  <si>
    <t>12864800151</t>
  </si>
  <si>
    <t>VWR INTERNATIONAL S.R.L.</t>
  </si>
  <si>
    <t>3073870978</t>
  </si>
  <si>
    <t>2030</t>
  </si>
  <si>
    <t>2215</t>
  </si>
  <si>
    <t>2233</t>
  </si>
  <si>
    <t>2237</t>
  </si>
  <si>
    <t xml:space="preserve">NAZARKO LILIIA </t>
  </si>
  <si>
    <t>2243</t>
  </si>
  <si>
    <t>2270</t>
  </si>
  <si>
    <t>SALVATORI GIOVANNI</t>
  </si>
  <si>
    <t>2281</t>
  </si>
  <si>
    <t>2/71</t>
  </si>
  <si>
    <t>2565</t>
  </si>
  <si>
    <t>2571</t>
  </si>
  <si>
    <t>2200027600</t>
  </si>
  <si>
    <t>2573</t>
  </si>
  <si>
    <t>9161022105</t>
  </si>
  <si>
    <t>2734</t>
  </si>
  <si>
    <t>2759</t>
  </si>
  <si>
    <t>0052032120</t>
  </si>
  <si>
    <t>2842</t>
  </si>
  <si>
    <t>55</t>
  </si>
  <si>
    <t>2853</t>
  </si>
  <si>
    <t>2920</t>
  </si>
  <si>
    <t>2934</t>
  </si>
  <si>
    <t>CANCERS-1914315</t>
  </si>
  <si>
    <t>2956</t>
  </si>
  <si>
    <t>2981</t>
  </si>
  <si>
    <t>02330030129</t>
  </si>
  <si>
    <t>4189</t>
  </si>
  <si>
    <t>3395</t>
  </si>
  <si>
    <t>07626371004</t>
  </si>
  <si>
    <t>ENGI.S. ENGINEERING SERVICE SRL</t>
  </si>
  <si>
    <t>3407</t>
  </si>
  <si>
    <t>3426</t>
  </si>
  <si>
    <t>15</t>
  </si>
  <si>
    <t>150</t>
  </si>
  <si>
    <t>190</t>
  </si>
  <si>
    <t>2121050685</t>
  </si>
  <si>
    <t>219</t>
  </si>
  <si>
    <t>2121049426</t>
  </si>
  <si>
    <t>2121049925</t>
  </si>
  <si>
    <t>348</t>
  </si>
  <si>
    <t>361</t>
  </si>
  <si>
    <t>2200000304</t>
  </si>
  <si>
    <t>484</t>
  </si>
  <si>
    <t>2200000107</t>
  </si>
  <si>
    <t>2200000305</t>
  </si>
  <si>
    <t>2200000108</t>
  </si>
  <si>
    <t>2200000567</t>
  </si>
  <si>
    <t>2200000861</t>
  </si>
  <si>
    <t>2200000948</t>
  </si>
  <si>
    <t>13537941000</t>
  </si>
  <si>
    <t>548</t>
  </si>
  <si>
    <t>9700218374</t>
  </si>
  <si>
    <t>656</t>
  </si>
  <si>
    <t>9700218301</t>
  </si>
  <si>
    <t>3659</t>
  </si>
  <si>
    <t>782</t>
  </si>
  <si>
    <t>2461</t>
  </si>
  <si>
    <t>1907</t>
  </si>
  <si>
    <t>2139</t>
  </si>
  <si>
    <t>2462</t>
  </si>
  <si>
    <t>212002908</t>
  </si>
  <si>
    <t>856</t>
  </si>
  <si>
    <t>12400990151</t>
  </si>
  <si>
    <t>HOLOGIC ITALIA S.R.L.</t>
  </si>
  <si>
    <t>202250259</t>
  </si>
  <si>
    <t>876</t>
  </si>
  <si>
    <t>202154904</t>
  </si>
  <si>
    <t>6752002616</t>
  </si>
  <si>
    <t>1010</t>
  </si>
  <si>
    <t>6752002617</t>
  </si>
  <si>
    <t>1094</t>
  </si>
  <si>
    <t>1268</t>
  </si>
  <si>
    <t>100014</t>
  </si>
  <si>
    <t>1317</t>
  </si>
  <si>
    <t>2200015157</t>
  </si>
  <si>
    <t>1474</t>
  </si>
  <si>
    <t>22000995</t>
  </si>
  <si>
    <t>1489</t>
  </si>
  <si>
    <t>22000989</t>
  </si>
  <si>
    <t>22021879</t>
  </si>
  <si>
    <t>1492</t>
  </si>
  <si>
    <t>22021878</t>
  </si>
  <si>
    <t>22021503</t>
  </si>
  <si>
    <t>IORIO VITTORIA</t>
  </si>
  <si>
    <t>1511</t>
  </si>
  <si>
    <t>1615</t>
  </si>
  <si>
    <t>1645</t>
  </si>
  <si>
    <t>1727</t>
  </si>
  <si>
    <t>22026552</t>
  </si>
  <si>
    <t>1752</t>
  </si>
  <si>
    <t>22026194</t>
  </si>
  <si>
    <t>22026196</t>
  </si>
  <si>
    <t>2108117284</t>
  </si>
  <si>
    <t>112</t>
  </si>
  <si>
    <t>2108117473</t>
  </si>
  <si>
    <t>GARELLI VALENTINA</t>
  </si>
  <si>
    <t>127</t>
  </si>
  <si>
    <t>2021509822</t>
  </si>
  <si>
    <t>281</t>
  </si>
  <si>
    <t>01539990349</t>
  </si>
  <si>
    <t>GALDERMA ITALIA S.P.A.</t>
  </si>
  <si>
    <t>210021913</t>
  </si>
  <si>
    <t>303</t>
  </si>
  <si>
    <t>357</t>
  </si>
  <si>
    <t>359</t>
  </si>
  <si>
    <t>2200004248</t>
  </si>
  <si>
    <t>672</t>
  </si>
  <si>
    <t>2200004084</t>
  </si>
  <si>
    <t>05376651005</t>
  </si>
  <si>
    <t>BIO SCIENTIFICA S.R.L.</t>
  </si>
  <si>
    <t>751</t>
  </si>
  <si>
    <t>16</t>
  </si>
  <si>
    <t>MASTROIANNI  RICCARDO</t>
  </si>
  <si>
    <t>20</t>
  </si>
  <si>
    <t>40003698</t>
  </si>
  <si>
    <t>490</t>
  </si>
  <si>
    <t>0980270978</t>
  </si>
  <si>
    <t>513</t>
  </si>
  <si>
    <t>0980270746</t>
  </si>
  <si>
    <t>0980271613</t>
  </si>
  <si>
    <t>521</t>
  </si>
  <si>
    <t>13665151000</t>
  </si>
  <si>
    <t>Azienda Sanitaria Locale ROMA 2 - EX ROMA C</t>
  </si>
  <si>
    <t>562</t>
  </si>
  <si>
    <t>08948430965</t>
  </si>
  <si>
    <t>4180108716</t>
  </si>
  <si>
    <t>579</t>
  </si>
  <si>
    <t>594</t>
  </si>
  <si>
    <t>602</t>
  </si>
  <si>
    <t>1766</t>
  </si>
  <si>
    <t>1864</t>
  </si>
  <si>
    <t>9700224029</t>
  </si>
  <si>
    <t>1963</t>
  </si>
  <si>
    <t>2201007271</t>
  </si>
  <si>
    <t>2047</t>
  </si>
  <si>
    <t>0052031531</t>
  </si>
  <si>
    <t>2087</t>
  </si>
  <si>
    <t>2105</t>
  </si>
  <si>
    <t>1070</t>
  </si>
  <si>
    <t>1069</t>
  </si>
  <si>
    <t>1061</t>
  </si>
  <si>
    <t>2200146</t>
  </si>
  <si>
    <t>2111</t>
  </si>
  <si>
    <t>2200128</t>
  </si>
  <si>
    <t>UNIV STUDI TOR VERGATA BP - BIOM E PREV</t>
  </si>
  <si>
    <t>2320</t>
  </si>
  <si>
    <t>6</t>
  </si>
  <si>
    <t>2338</t>
  </si>
  <si>
    <t>08159811002</t>
  </si>
  <si>
    <t>2509</t>
  </si>
  <si>
    <t>11</t>
  </si>
  <si>
    <t>2530</t>
  </si>
  <si>
    <t>2531</t>
  </si>
  <si>
    <t>2627</t>
  </si>
  <si>
    <t>5511</t>
  </si>
  <si>
    <t>3952</t>
  </si>
  <si>
    <t>00721920155</t>
  </si>
  <si>
    <t>CARL ZEISS S.P.A.</t>
  </si>
  <si>
    <t>5840215656</t>
  </si>
  <si>
    <t>305</t>
  </si>
  <si>
    <t>314</t>
  </si>
  <si>
    <t>355</t>
  </si>
  <si>
    <t>422</t>
  </si>
  <si>
    <t>425</t>
  </si>
  <si>
    <t>08619670584</t>
  </si>
  <si>
    <t>ITALWARE S.R.L.</t>
  </si>
  <si>
    <t>21005070</t>
  </si>
  <si>
    <t>427</t>
  </si>
  <si>
    <t>MINGO FEDERICO</t>
  </si>
  <si>
    <t>483</t>
  </si>
  <si>
    <t>INSINGA ESTER</t>
  </si>
  <si>
    <t>3105</t>
  </si>
  <si>
    <t>01989580061</t>
  </si>
  <si>
    <t>SERVIZI NUCLEARI S.N.C.</t>
  </si>
  <si>
    <t>246</t>
  </si>
  <si>
    <t>412112312032</t>
  </si>
  <si>
    <t>337</t>
  </si>
  <si>
    <t>412112312031</t>
  </si>
  <si>
    <t>2108119541</t>
  </si>
  <si>
    <t>346</t>
  </si>
  <si>
    <t>504</t>
  </si>
  <si>
    <t>512</t>
  </si>
  <si>
    <t>575</t>
  </si>
  <si>
    <t>800</t>
  </si>
  <si>
    <t>802</t>
  </si>
  <si>
    <t>858</t>
  </si>
  <si>
    <t>5912216494</t>
  </si>
  <si>
    <t>871</t>
  </si>
  <si>
    <t>07420020153</t>
  </si>
  <si>
    <t>ALGECO SPA (EX TECNIFOR)</t>
  </si>
  <si>
    <t>215018724</t>
  </si>
  <si>
    <t>880</t>
  </si>
  <si>
    <t>2280040114</t>
  </si>
  <si>
    <t>913</t>
  </si>
  <si>
    <t>2280039491</t>
  </si>
  <si>
    <t>921</t>
  </si>
  <si>
    <t>932</t>
  </si>
  <si>
    <t>960</t>
  </si>
  <si>
    <t>LEONE FEDERICO</t>
  </si>
  <si>
    <t>1065</t>
  </si>
  <si>
    <t>1022105022</t>
  </si>
  <si>
    <t>1076</t>
  </si>
  <si>
    <t>1022105063</t>
  </si>
  <si>
    <t>1022200718</t>
  </si>
  <si>
    <t>1022105166</t>
  </si>
  <si>
    <t>1022105167</t>
  </si>
  <si>
    <t>1079</t>
  </si>
  <si>
    <t>03592311009</t>
  </si>
  <si>
    <t>1106</t>
  </si>
  <si>
    <t>1261</t>
  </si>
  <si>
    <t>451</t>
  </si>
  <si>
    <t>1409</t>
  </si>
  <si>
    <t>2022-0553313-4</t>
  </si>
  <si>
    <t>1483</t>
  </si>
  <si>
    <t>2022-0552056</t>
  </si>
  <si>
    <t>2122019099</t>
  </si>
  <si>
    <t>1637</t>
  </si>
  <si>
    <t>2122019098</t>
  </si>
  <si>
    <t>54</t>
  </si>
  <si>
    <t>1679</t>
  </si>
  <si>
    <t>63</t>
  </si>
  <si>
    <t>6223</t>
  </si>
  <si>
    <t>1741</t>
  </si>
  <si>
    <t>22004190</t>
  </si>
  <si>
    <t>1834</t>
  </si>
  <si>
    <t>2056</t>
  </si>
  <si>
    <t>2057</t>
  </si>
  <si>
    <t>2239</t>
  </si>
  <si>
    <t>2259</t>
  </si>
  <si>
    <t>13651251004</t>
  </si>
  <si>
    <t>DNM SRL</t>
  </si>
  <si>
    <t>2284</t>
  </si>
  <si>
    <t>9572328641</t>
  </si>
  <si>
    <t>2322</t>
  </si>
  <si>
    <t>2327</t>
  </si>
  <si>
    <t>05245181002</t>
  </si>
  <si>
    <t>Europe Consulting scs Onlus</t>
  </si>
  <si>
    <t>22091</t>
  </si>
  <si>
    <t>2603</t>
  </si>
  <si>
    <t>325</t>
  </si>
  <si>
    <t>50</t>
  </si>
  <si>
    <t>336</t>
  </si>
  <si>
    <t>303663</t>
  </si>
  <si>
    <t>1366</t>
  </si>
  <si>
    <t>01368460901</t>
  </si>
  <si>
    <t>ATHENA S.r.l.</t>
  </si>
  <si>
    <t>2013</t>
  </si>
  <si>
    <t>05819650960</t>
  </si>
  <si>
    <t>TWIN HELIX S.R.L.</t>
  </si>
  <si>
    <t>2195</t>
  </si>
  <si>
    <t>SNEHBALAJI UK LIMITED</t>
  </si>
  <si>
    <t>SB-02-2022077</t>
  </si>
  <si>
    <t>2493</t>
  </si>
  <si>
    <t>18608</t>
  </si>
  <si>
    <t>2505</t>
  </si>
  <si>
    <t>17711</t>
  </si>
  <si>
    <t>TANZILLI ANTONIO</t>
  </si>
  <si>
    <t>27</t>
  </si>
  <si>
    <t>8230359960</t>
  </si>
  <si>
    <t>240</t>
  </si>
  <si>
    <t>8230361917</t>
  </si>
  <si>
    <t>8230359469</t>
  </si>
  <si>
    <t>349</t>
  </si>
  <si>
    <t>21010004</t>
  </si>
  <si>
    <t>354</t>
  </si>
  <si>
    <t>21010005</t>
  </si>
  <si>
    <t>606</t>
  </si>
  <si>
    <t>616</t>
  </si>
  <si>
    <t>5742000001</t>
  </si>
  <si>
    <t>747</t>
  </si>
  <si>
    <t>2122010623</t>
  </si>
  <si>
    <t>857</t>
  </si>
  <si>
    <t>864</t>
  </si>
  <si>
    <t>872</t>
  </si>
  <si>
    <t>906</t>
  </si>
  <si>
    <t>0980275282</t>
  </si>
  <si>
    <t>1328</t>
  </si>
  <si>
    <t>0980275454</t>
  </si>
  <si>
    <t>0980275599</t>
  </si>
  <si>
    <t>0980275281</t>
  </si>
  <si>
    <t>1339</t>
  </si>
  <si>
    <t>1600</t>
  </si>
  <si>
    <t>1616</t>
  </si>
  <si>
    <t>1757</t>
  </si>
  <si>
    <t>1843</t>
  </si>
  <si>
    <t>1931</t>
  </si>
  <si>
    <t>0052031495</t>
  </si>
  <si>
    <t>1978</t>
  </si>
  <si>
    <t>1996</t>
  </si>
  <si>
    <t>2049</t>
  </si>
  <si>
    <t>FIOR MILENA</t>
  </si>
  <si>
    <t>2082</t>
  </si>
  <si>
    <t>2316</t>
  </si>
  <si>
    <t>2330</t>
  </si>
  <si>
    <t>2332</t>
  </si>
  <si>
    <t>2348</t>
  </si>
  <si>
    <t>85</t>
  </si>
  <si>
    <t>09328790150</t>
  </si>
  <si>
    <t>0003958</t>
  </si>
  <si>
    <t>228</t>
  </si>
  <si>
    <t>12812501000</t>
  </si>
  <si>
    <t>IMMAGINI E TECNOLOGIE</t>
  </si>
  <si>
    <t>46</t>
  </si>
  <si>
    <t>239</t>
  </si>
  <si>
    <t>07246691005</t>
  </si>
  <si>
    <t>284</t>
  </si>
  <si>
    <t>296</t>
  </si>
  <si>
    <t>2/3560</t>
  </si>
  <si>
    <t>352</t>
  </si>
  <si>
    <t>477</t>
  </si>
  <si>
    <t>2022500323</t>
  </si>
  <si>
    <t>527</t>
  </si>
  <si>
    <t>ZAMBARDI ALESSANDRA</t>
  </si>
  <si>
    <t>580</t>
  </si>
  <si>
    <t>02/2022</t>
  </si>
  <si>
    <t>668</t>
  </si>
  <si>
    <t>702</t>
  </si>
  <si>
    <t>2201000660</t>
  </si>
  <si>
    <t>731</t>
  </si>
  <si>
    <t>820</t>
  </si>
  <si>
    <t>863</t>
  </si>
  <si>
    <t>220003325</t>
  </si>
  <si>
    <t>920</t>
  </si>
  <si>
    <t>972</t>
  </si>
  <si>
    <t>9161021174</t>
  </si>
  <si>
    <t>979</t>
  </si>
  <si>
    <t>9572310116</t>
  </si>
  <si>
    <t>1122</t>
  </si>
  <si>
    <t>1124</t>
  </si>
  <si>
    <t>1133</t>
  </si>
  <si>
    <t>10618220965</t>
  </si>
  <si>
    <t>Celltrion Healthcare Italy S.r.l.</t>
  </si>
  <si>
    <t>1254</t>
  </si>
  <si>
    <t>02248420263</t>
  </si>
  <si>
    <t>GIADA PROGETTI SRL</t>
  </si>
  <si>
    <t>1257</t>
  </si>
  <si>
    <t>ORCIUOLO CORRADO</t>
  </si>
  <si>
    <t>1380</t>
  </si>
  <si>
    <t>22020051</t>
  </si>
  <si>
    <t>1427</t>
  </si>
  <si>
    <t>22020384</t>
  </si>
  <si>
    <t>1498</t>
  </si>
  <si>
    <t>1022201710</t>
  </si>
  <si>
    <t>2007</t>
  </si>
  <si>
    <t>2038</t>
  </si>
  <si>
    <t>11372271004</t>
  </si>
  <si>
    <t>BIONOVA TECHNOLOGIES S.R.L.</t>
  </si>
  <si>
    <t>2042</t>
  </si>
  <si>
    <t>2991</t>
  </si>
  <si>
    <t>3001</t>
  </si>
  <si>
    <t>19</t>
  </si>
  <si>
    <t>3002</t>
  </si>
  <si>
    <t>6106611402</t>
  </si>
  <si>
    <t>3082</t>
  </si>
  <si>
    <t>MICHISANTI MATTIA</t>
  </si>
  <si>
    <t>3119</t>
  </si>
  <si>
    <t>3206</t>
  </si>
  <si>
    <t>3225</t>
  </si>
  <si>
    <t>0052032601</t>
  </si>
  <si>
    <t>3351</t>
  </si>
  <si>
    <t>RINALDI FEDERICA</t>
  </si>
  <si>
    <t>13</t>
  </si>
  <si>
    <t>8230355117</t>
  </si>
  <si>
    <t>100</t>
  </si>
  <si>
    <t>RUSSO VALENTINI MARIA ROSARIA</t>
  </si>
  <si>
    <t>264</t>
  </si>
  <si>
    <t>328</t>
  </si>
  <si>
    <t>329</t>
  </si>
  <si>
    <t>785</t>
  </si>
  <si>
    <t>843</t>
  </si>
  <si>
    <t>852</t>
  </si>
  <si>
    <t>2000000463</t>
  </si>
  <si>
    <t>904</t>
  </si>
  <si>
    <t>2200042</t>
  </si>
  <si>
    <t>911</t>
  </si>
  <si>
    <t>892</t>
  </si>
  <si>
    <t>956</t>
  </si>
  <si>
    <t>2100018672</t>
  </si>
  <si>
    <t>1075</t>
  </si>
  <si>
    <t>1338</t>
  </si>
  <si>
    <t>1396</t>
  </si>
  <si>
    <t>1411</t>
  </si>
  <si>
    <t>1448</t>
  </si>
  <si>
    <t>8230435687</t>
  </si>
  <si>
    <t>1723</t>
  </si>
  <si>
    <t>1726</t>
  </si>
  <si>
    <t>8230437614</t>
  </si>
  <si>
    <t>1765</t>
  </si>
  <si>
    <t>1865</t>
  </si>
  <si>
    <t>1987</t>
  </si>
  <si>
    <t>9700223368</t>
  </si>
  <si>
    <t>2005</t>
  </si>
  <si>
    <t>2200023948</t>
  </si>
  <si>
    <t>2256</t>
  </si>
  <si>
    <t>2200024266</t>
  </si>
  <si>
    <t>2200024384</t>
  </si>
  <si>
    <t>2263</t>
  </si>
  <si>
    <t>2277</t>
  </si>
  <si>
    <t>6752001339</t>
  </si>
  <si>
    <t>682</t>
  </si>
  <si>
    <t>6752001877</t>
  </si>
  <si>
    <t>6752001878</t>
  </si>
  <si>
    <t>6752001880</t>
  </si>
  <si>
    <t>6752001879</t>
  </si>
  <si>
    <t>684</t>
  </si>
  <si>
    <t>1067</t>
  </si>
  <si>
    <t>1131</t>
  </si>
  <si>
    <t>1175</t>
  </si>
  <si>
    <t>MAFFEI ROCCO</t>
  </si>
  <si>
    <t>8</t>
  </si>
  <si>
    <t>1260</t>
  </si>
  <si>
    <t>1263</t>
  </si>
  <si>
    <t>1311</t>
  </si>
  <si>
    <t>1327</t>
  </si>
  <si>
    <t>MAIALETTI ANDREA</t>
  </si>
  <si>
    <t>1420</t>
  </si>
  <si>
    <t>1961</t>
  </si>
  <si>
    <t>2460</t>
  </si>
  <si>
    <t>CHIARA FULGENZIO</t>
  </si>
  <si>
    <t>2514</t>
  </si>
  <si>
    <t>9161021845</t>
  </si>
  <si>
    <t>2542</t>
  </si>
  <si>
    <t>ROSATI VALENTINA</t>
  </si>
  <si>
    <t>2602</t>
  </si>
  <si>
    <t>2615</t>
  </si>
  <si>
    <t>2200028751</t>
  </si>
  <si>
    <t>2639</t>
  </si>
  <si>
    <t>2831</t>
  </si>
  <si>
    <t>2871</t>
  </si>
  <si>
    <t>2907</t>
  </si>
  <si>
    <t>3065</t>
  </si>
  <si>
    <t>2022-0660737-4</t>
  </si>
  <si>
    <t>3079</t>
  </si>
  <si>
    <t>3132</t>
  </si>
  <si>
    <t>3136</t>
  </si>
  <si>
    <t>05706610481</t>
  </si>
  <si>
    <t>3149</t>
  </si>
  <si>
    <t>3205</t>
  </si>
  <si>
    <t>2/3266</t>
  </si>
  <si>
    <t>3237</t>
  </si>
  <si>
    <t>2/2921</t>
  </si>
  <si>
    <t>0980285522</t>
  </si>
  <si>
    <t>3379</t>
  </si>
  <si>
    <t>0980285530</t>
  </si>
  <si>
    <t>0980285875</t>
  </si>
  <si>
    <t>248</t>
  </si>
  <si>
    <t>3409</t>
  </si>
  <si>
    <t>156</t>
  </si>
  <si>
    <t>258</t>
  </si>
  <si>
    <t>09539291006</t>
  </si>
  <si>
    <t>Playall srl</t>
  </si>
  <si>
    <t>01641800550</t>
  </si>
  <si>
    <t>1874</t>
  </si>
  <si>
    <t>299</t>
  </si>
  <si>
    <t>655</t>
  </si>
  <si>
    <t>703</t>
  </si>
  <si>
    <t>759</t>
  </si>
  <si>
    <t>764</t>
  </si>
  <si>
    <t>0980269709</t>
  </si>
  <si>
    <t>830</t>
  </si>
  <si>
    <t>05908740961</t>
  </si>
  <si>
    <t>3363220228</t>
  </si>
  <si>
    <t>952</t>
  </si>
  <si>
    <t>1281</t>
  </si>
  <si>
    <t>1283</t>
  </si>
  <si>
    <t>1356</t>
  </si>
  <si>
    <t>1359</t>
  </si>
  <si>
    <t>6091</t>
  </si>
  <si>
    <t>1476</t>
  </si>
  <si>
    <t>6089</t>
  </si>
  <si>
    <t>6090</t>
  </si>
  <si>
    <t>SPAGNUOLO SEBASTIANO</t>
  </si>
  <si>
    <t>1598</t>
  </si>
  <si>
    <t>1647</t>
  </si>
  <si>
    <t>1747</t>
  </si>
  <si>
    <t>1861</t>
  </si>
  <si>
    <t>C00621</t>
  </si>
  <si>
    <t>1902</t>
  </si>
  <si>
    <t>1904</t>
  </si>
  <si>
    <t>17867</t>
  </si>
  <si>
    <t>1928</t>
  </si>
  <si>
    <t>17710</t>
  </si>
  <si>
    <t>10771180014</t>
  </si>
  <si>
    <t xml:space="preserve">AOU CITTA' DELLA SALUTE E DELLA SCIENZA </t>
  </si>
  <si>
    <t>2034</t>
  </si>
  <si>
    <t>GAZIA CARLO</t>
  </si>
  <si>
    <t>2273</t>
  </si>
  <si>
    <t>2000007605</t>
  </si>
  <si>
    <t>2333</t>
  </si>
  <si>
    <t>2000006929</t>
  </si>
  <si>
    <t>CESARINI PIERFILIPPO</t>
  </si>
  <si>
    <t>9</t>
  </si>
  <si>
    <t>03014021210</t>
  </si>
  <si>
    <t>EUPHORBIA SRL</t>
  </si>
  <si>
    <t>194</t>
  </si>
  <si>
    <t>206</t>
  </si>
  <si>
    <t>316364</t>
  </si>
  <si>
    <t>229</t>
  </si>
  <si>
    <t>7208</t>
  </si>
  <si>
    <t>268</t>
  </si>
  <si>
    <t>9161020936</t>
  </si>
  <si>
    <t>292</t>
  </si>
  <si>
    <t>9161021003</t>
  </si>
  <si>
    <t>9161021071</t>
  </si>
  <si>
    <t>306</t>
  </si>
  <si>
    <t>2261000048</t>
  </si>
  <si>
    <t>542</t>
  </si>
  <si>
    <t>2261000318</t>
  </si>
  <si>
    <t>2261000090</t>
  </si>
  <si>
    <t>22004683</t>
  </si>
  <si>
    <t>22005847</t>
  </si>
  <si>
    <t>22005848</t>
  </si>
  <si>
    <t>22004929</t>
  </si>
  <si>
    <t>614</t>
  </si>
  <si>
    <t>667</t>
  </si>
  <si>
    <t>22006706</t>
  </si>
  <si>
    <t>724</t>
  </si>
  <si>
    <t>22008762</t>
  </si>
  <si>
    <t>22007527</t>
  </si>
  <si>
    <t>798</t>
  </si>
  <si>
    <t>2200056245</t>
  </si>
  <si>
    <t>816</t>
  </si>
  <si>
    <t>2200056243</t>
  </si>
  <si>
    <t>2200056247</t>
  </si>
  <si>
    <t>845</t>
  </si>
  <si>
    <t>202251175</t>
  </si>
  <si>
    <t>868</t>
  </si>
  <si>
    <t>934</t>
  </si>
  <si>
    <t>938</t>
  </si>
  <si>
    <t>942</t>
  </si>
  <si>
    <t>1074</t>
  </si>
  <si>
    <t>1288</t>
  </si>
  <si>
    <t>1295</t>
  </si>
  <si>
    <t>9142030617</t>
  </si>
  <si>
    <t>1331</t>
  </si>
  <si>
    <t>1622901</t>
  </si>
  <si>
    <t>1459</t>
  </si>
  <si>
    <t>1622212</t>
  </si>
  <si>
    <t>1622780</t>
  </si>
  <si>
    <t>1622981</t>
  </si>
  <si>
    <t>1622944</t>
  </si>
  <si>
    <t>1622798</t>
  </si>
  <si>
    <t>1622828</t>
  </si>
  <si>
    <t>1622760</t>
  </si>
  <si>
    <t>1622998</t>
  </si>
  <si>
    <t>1622841</t>
  </si>
  <si>
    <t>2200014636</t>
  </si>
  <si>
    <t>1462</t>
  </si>
  <si>
    <t>2200014635</t>
  </si>
  <si>
    <t>1470</t>
  </si>
  <si>
    <t>1670</t>
  </si>
  <si>
    <t>1699</t>
  </si>
  <si>
    <t>8230359959</t>
  </si>
  <si>
    <t>304</t>
  </si>
  <si>
    <t>8230355898</t>
  </si>
  <si>
    <t>8230346593</t>
  </si>
  <si>
    <t>2128</t>
  </si>
  <si>
    <t>423</t>
  </si>
  <si>
    <t>524</t>
  </si>
  <si>
    <t>1292</t>
  </si>
  <si>
    <t>3900001688</t>
  </si>
  <si>
    <t>2423</t>
  </si>
  <si>
    <t>3900001490</t>
  </si>
  <si>
    <t>3900001609</t>
  </si>
  <si>
    <t>3900001789</t>
  </si>
  <si>
    <t>2427</t>
  </si>
  <si>
    <t>2513</t>
  </si>
  <si>
    <t>2633</t>
  </si>
  <si>
    <t>0052032061</t>
  </si>
  <si>
    <t>2785</t>
  </si>
  <si>
    <t>18</t>
  </si>
  <si>
    <t>2828</t>
  </si>
  <si>
    <t>412212153045</t>
  </si>
  <si>
    <t>3415</t>
  </si>
  <si>
    <t>412212173845</t>
  </si>
  <si>
    <t>412212153047</t>
  </si>
  <si>
    <t>412212153046</t>
  </si>
  <si>
    <t>12073321007</t>
  </si>
  <si>
    <t>104</t>
  </si>
  <si>
    <t>177</t>
  </si>
  <si>
    <t>197</t>
  </si>
  <si>
    <t>9700216578</t>
  </si>
  <si>
    <t>204</t>
  </si>
  <si>
    <t>9700216780</t>
  </si>
  <si>
    <t>265</t>
  </si>
  <si>
    <t>267</t>
  </si>
  <si>
    <t>4/1</t>
  </si>
  <si>
    <t>313</t>
  </si>
  <si>
    <t>576</t>
  </si>
  <si>
    <t>583</t>
  </si>
  <si>
    <t>2261000426</t>
  </si>
  <si>
    <t>653</t>
  </si>
  <si>
    <t>661</t>
  </si>
  <si>
    <t>663</t>
  </si>
  <si>
    <t>300327</t>
  </si>
  <si>
    <t>817</t>
  </si>
  <si>
    <t>2/01</t>
  </si>
  <si>
    <t>828</t>
  </si>
  <si>
    <t>3/01</t>
  </si>
  <si>
    <t>09505370966</t>
  </si>
  <si>
    <t>BIOH FILTRAZIONE SRL</t>
  </si>
  <si>
    <t>907</t>
  </si>
  <si>
    <t>936</t>
  </si>
  <si>
    <t>DE NICOLO' SARA</t>
  </si>
  <si>
    <t>973</t>
  </si>
  <si>
    <t>1062</t>
  </si>
  <si>
    <t>1086</t>
  </si>
  <si>
    <t>04533430403</t>
  </si>
  <si>
    <t>ACCADEMIA EUROPEA Società Cooperativa</t>
  </si>
  <si>
    <t>1/91</t>
  </si>
  <si>
    <t>1148</t>
  </si>
  <si>
    <t>1/93</t>
  </si>
  <si>
    <t>1/92</t>
  </si>
  <si>
    <t>412202912646</t>
  </si>
  <si>
    <t>1150</t>
  </si>
  <si>
    <t>412202912645</t>
  </si>
  <si>
    <t>6752003218</t>
  </si>
  <si>
    <t>1330</t>
  </si>
  <si>
    <t>1368</t>
  </si>
  <si>
    <t>1372</t>
  </si>
  <si>
    <t>1471</t>
  </si>
  <si>
    <t>1506</t>
  </si>
  <si>
    <t>04526141215</t>
  </si>
  <si>
    <t>TECSUD SRL</t>
  </si>
  <si>
    <t>1591</t>
  </si>
  <si>
    <t>1633</t>
  </si>
  <si>
    <t>1648</t>
  </si>
  <si>
    <t>CANALI LAURA</t>
  </si>
  <si>
    <t>1654</t>
  </si>
  <si>
    <t>1674</t>
  </si>
  <si>
    <t>0540030247</t>
  </si>
  <si>
    <t>1690</t>
  </si>
  <si>
    <t>2/61</t>
  </si>
  <si>
    <t>1736</t>
  </si>
  <si>
    <t>1845</t>
  </si>
  <si>
    <t>1870</t>
  </si>
  <si>
    <t>132</t>
  </si>
  <si>
    <t>1917</t>
  </si>
  <si>
    <t>22029711</t>
  </si>
  <si>
    <t>2014</t>
  </si>
  <si>
    <t>22029709</t>
  </si>
  <si>
    <t>22029710</t>
  </si>
  <si>
    <t>22029712</t>
  </si>
  <si>
    <t>22030047</t>
  </si>
  <si>
    <t>2067</t>
  </si>
  <si>
    <t>14948451001</t>
  </si>
  <si>
    <t>2G PRINT LAB SRL</t>
  </si>
  <si>
    <t>2086</t>
  </si>
  <si>
    <t>2255</t>
  </si>
  <si>
    <t>42</t>
  </si>
  <si>
    <t>13348100150</t>
  </si>
  <si>
    <t>CERISMAS</t>
  </si>
  <si>
    <t>4600000165</t>
  </si>
  <si>
    <t>232</t>
  </si>
  <si>
    <t>BOUCHOUA MUSTAPHA</t>
  </si>
  <si>
    <t>259</t>
  </si>
  <si>
    <t>66</t>
  </si>
  <si>
    <t>381</t>
  </si>
  <si>
    <t>418</t>
  </si>
  <si>
    <t>PARAGALLO FABRIZIO</t>
  </si>
  <si>
    <t>582</t>
  </si>
  <si>
    <t>725</t>
  </si>
  <si>
    <t>804</t>
  </si>
  <si>
    <t>954</t>
  </si>
  <si>
    <t>961</t>
  </si>
  <si>
    <t>1146</t>
  </si>
  <si>
    <t>1164</t>
  </si>
  <si>
    <t>INV-0510</t>
  </si>
  <si>
    <t>1313</t>
  </si>
  <si>
    <t>221003545</t>
  </si>
  <si>
    <t>1428</t>
  </si>
  <si>
    <t>221003709</t>
  </si>
  <si>
    <t>97087620585</t>
  </si>
  <si>
    <t>UNIVERSITA' CAMPUS BIO-MEDICO ROMA</t>
  </si>
  <si>
    <t>1430</t>
  </si>
  <si>
    <t>1473</t>
  </si>
  <si>
    <t>14883281009</t>
  </si>
  <si>
    <t>EVER PHARMA ITALIA S.R.L.</t>
  </si>
  <si>
    <t>1525</t>
  </si>
  <si>
    <t>1608</t>
  </si>
  <si>
    <t>1619</t>
  </si>
  <si>
    <t>7222202603</t>
  </si>
  <si>
    <t>1638</t>
  </si>
  <si>
    <t>02048930206</t>
  </si>
  <si>
    <t>KORA SISTEMI INFORMATICI SRL</t>
  </si>
  <si>
    <t>1735</t>
  </si>
  <si>
    <t>6752005931</t>
  </si>
  <si>
    <t>1832</t>
  </si>
  <si>
    <t>6752006094</t>
  </si>
  <si>
    <t>2000</t>
  </si>
  <si>
    <t>2240</t>
  </si>
  <si>
    <t>2272</t>
  </si>
  <si>
    <t>2561</t>
  </si>
  <si>
    <t>101220</t>
  </si>
  <si>
    <t>2608</t>
  </si>
  <si>
    <t>101246</t>
  </si>
  <si>
    <t>2752</t>
  </si>
  <si>
    <t>2810</t>
  </si>
  <si>
    <t>2980</t>
  </si>
  <si>
    <t>88</t>
  </si>
  <si>
    <t>115</t>
  </si>
  <si>
    <t>192</t>
  </si>
  <si>
    <t>200</t>
  </si>
  <si>
    <t>317</t>
  </si>
  <si>
    <t>344</t>
  </si>
  <si>
    <t>356</t>
  </si>
  <si>
    <t>104259</t>
  </si>
  <si>
    <t>474</t>
  </si>
  <si>
    <t>07510800639</t>
  </si>
  <si>
    <t>K24 PHARMACEUTICALS SRL</t>
  </si>
  <si>
    <t>1021002940</t>
  </si>
  <si>
    <t>479</t>
  </si>
  <si>
    <t>9700218607</t>
  </si>
  <si>
    <t>723</t>
  </si>
  <si>
    <t>9700219012</t>
  </si>
  <si>
    <t>797</t>
  </si>
  <si>
    <t>012028</t>
  </si>
  <si>
    <t>831</t>
  </si>
  <si>
    <t>001900</t>
  </si>
  <si>
    <t>002198</t>
  </si>
  <si>
    <t>012029</t>
  </si>
  <si>
    <t>25</t>
  </si>
  <si>
    <t>878</t>
  </si>
  <si>
    <t>157</t>
  </si>
  <si>
    <t>09317501006</t>
  </si>
  <si>
    <t>TECNICA MP</t>
  </si>
  <si>
    <t>251</t>
  </si>
  <si>
    <t>254</t>
  </si>
  <si>
    <t>288</t>
  </si>
  <si>
    <t>481</t>
  </si>
  <si>
    <t>482</t>
  </si>
  <si>
    <t>11953761001</t>
  </si>
  <si>
    <t>492</t>
  </si>
  <si>
    <t>530</t>
  </si>
  <si>
    <t>33</t>
  </si>
  <si>
    <t>1/43</t>
  </si>
  <si>
    <t>532</t>
  </si>
  <si>
    <t>1/39</t>
  </si>
  <si>
    <t>1/40</t>
  </si>
  <si>
    <t>1/45</t>
  </si>
  <si>
    <t>1/44</t>
  </si>
  <si>
    <t>559</t>
  </si>
  <si>
    <t>584</t>
  </si>
  <si>
    <t>669</t>
  </si>
  <si>
    <t>12753241004</t>
  </si>
  <si>
    <t>U-FIRST SRL</t>
  </si>
  <si>
    <t>701</t>
  </si>
  <si>
    <t>742</t>
  </si>
  <si>
    <t>745</t>
  </si>
  <si>
    <t>750</t>
  </si>
  <si>
    <t>765</t>
  </si>
  <si>
    <t>784</t>
  </si>
  <si>
    <t>790</t>
  </si>
  <si>
    <t>22013438</t>
  </si>
  <si>
    <t>1104</t>
  </si>
  <si>
    <t>08959351001</t>
  </si>
  <si>
    <t>1210</t>
  </si>
  <si>
    <t>A207810</t>
  </si>
  <si>
    <t>1276</t>
  </si>
  <si>
    <t>1280</t>
  </si>
  <si>
    <t>1341</t>
  </si>
  <si>
    <t>1381</t>
  </si>
  <si>
    <t>1383</t>
  </si>
  <si>
    <t>1384</t>
  </si>
  <si>
    <t>1387</t>
  </si>
  <si>
    <t>2200016775</t>
  </si>
  <si>
    <t>1625</t>
  </si>
  <si>
    <t>00012</t>
  </si>
  <si>
    <t>78</t>
  </si>
  <si>
    <t>5840217865</t>
  </si>
  <si>
    <t>121</t>
  </si>
  <si>
    <t>241</t>
  </si>
  <si>
    <t>309</t>
  </si>
  <si>
    <t>360</t>
  </si>
  <si>
    <t>371</t>
  </si>
  <si>
    <t>2122001505</t>
  </si>
  <si>
    <t>491</t>
  </si>
  <si>
    <t>09147251004</t>
  </si>
  <si>
    <t>5514</t>
  </si>
  <si>
    <t>511</t>
  </si>
  <si>
    <t>SGM DI PAOLO GIACALONE</t>
  </si>
  <si>
    <t>2022001</t>
  </si>
  <si>
    <t>514</t>
  </si>
  <si>
    <t>03784450961</t>
  </si>
  <si>
    <t>525</t>
  </si>
  <si>
    <t>22000192</t>
  </si>
  <si>
    <t>726</t>
  </si>
  <si>
    <t>827</t>
  </si>
  <si>
    <t>1119</t>
  </si>
  <si>
    <t>22012939</t>
  </si>
  <si>
    <t>860</t>
  </si>
  <si>
    <t>22011425</t>
  </si>
  <si>
    <t>22013790</t>
  </si>
  <si>
    <t>1663559</t>
  </si>
  <si>
    <t>873</t>
  </si>
  <si>
    <t>1663570</t>
  </si>
  <si>
    <t>926</t>
  </si>
  <si>
    <t>928</t>
  </si>
  <si>
    <t>941</t>
  </si>
  <si>
    <t>3073839303</t>
  </si>
  <si>
    <t>1042</t>
  </si>
  <si>
    <t>3073839304</t>
  </si>
  <si>
    <t>1149</t>
  </si>
  <si>
    <t>1165</t>
  </si>
  <si>
    <t>1617307</t>
  </si>
  <si>
    <t>1174</t>
  </si>
  <si>
    <t>1617434</t>
  </si>
  <si>
    <t>1617549</t>
  </si>
  <si>
    <t>1617561</t>
  </si>
  <si>
    <t>1617423</t>
  </si>
  <si>
    <t>1617297</t>
  </si>
  <si>
    <t>1617582</t>
  </si>
  <si>
    <t>1617300</t>
  </si>
  <si>
    <t>1617505</t>
  </si>
  <si>
    <t>1617496</t>
  </si>
  <si>
    <t>1617380</t>
  </si>
  <si>
    <t>1617346</t>
  </si>
  <si>
    <t>1617831</t>
  </si>
  <si>
    <t>1617503</t>
  </si>
  <si>
    <t>1617298</t>
  </si>
  <si>
    <t>1617354</t>
  </si>
  <si>
    <t>1296</t>
  </si>
  <si>
    <t>1369</t>
  </si>
  <si>
    <t>6752004160</t>
  </si>
  <si>
    <t>1404</t>
  </si>
  <si>
    <t>1408</t>
  </si>
  <si>
    <t>1605</t>
  </si>
  <si>
    <t>1607</t>
  </si>
  <si>
    <t>1672</t>
  </si>
  <si>
    <t>1673</t>
  </si>
  <si>
    <t>1871</t>
  </si>
  <si>
    <t>1900</t>
  </si>
  <si>
    <t>1905</t>
  </si>
  <si>
    <t>2004</t>
  </si>
  <si>
    <t>2100</t>
  </si>
  <si>
    <t>803</t>
  </si>
  <si>
    <t>2286</t>
  </si>
  <si>
    <t>2352</t>
  </si>
  <si>
    <t>2022500635</t>
  </si>
  <si>
    <t>588</t>
  </si>
  <si>
    <t>0540028776</t>
  </si>
  <si>
    <t>686</t>
  </si>
  <si>
    <t>7080027762</t>
  </si>
  <si>
    <t>1105</t>
  </si>
  <si>
    <t>1800073792</t>
  </si>
  <si>
    <t>1155</t>
  </si>
  <si>
    <t>2232000148</t>
  </si>
  <si>
    <t>1215</t>
  </si>
  <si>
    <t>2201004387</t>
  </si>
  <si>
    <t>1410</t>
  </si>
  <si>
    <t>2201004922</t>
  </si>
  <si>
    <t>2201003975</t>
  </si>
  <si>
    <t>1418</t>
  </si>
  <si>
    <t>1481</t>
  </si>
  <si>
    <t>2351</t>
  </si>
  <si>
    <t>2577</t>
  </si>
  <si>
    <t>0980281803</t>
  </si>
  <si>
    <t>2580</t>
  </si>
  <si>
    <t>2623</t>
  </si>
  <si>
    <t>7221207506</t>
  </si>
  <si>
    <t>118</t>
  </si>
  <si>
    <t>102</t>
  </si>
  <si>
    <t>114</t>
  </si>
  <si>
    <t>262</t>
  </si>
  <si>
    <t>272</t>
  </si>
  <si>
    <t>100880</t>
  </si>
  <si>
    <t>277</t>
  </si>
  <si>
    <t>351</t>
  </si>
  <si>
    <t>363</t>
  </si>
  <si>
    <t xml:space="preserve">02503180222 </t>
  </si>
  <si>
    <t>180</t>
  </si>
  <si>
    <t>424</t>
  </si>
  <si>
    <t>1607397</t>
  </si>
  <si>
    <t>625</t>
  </si>
  <si>
    <t>1605507</t>
  </si>
  <si>
    <t>1605322</t>
  </si>
  <si>
    <t>1605191</t>
  </si>
  <si>
    <t>1616591</t>
  </si>
  <si>
    <t>1605384</t>
  </si>
  <si>
    <t>1616497</t>
  </si>
  <si>
    <t>1616449</t>
  </si>
  <si>
    <t>1605195</t>
  </si>
  <si>
    <t>1605276</t>
  </si>
  <si>
    <t>1605254</t>
  </si>
  <si>
    <t>1616448</t>
  </si>
  <si>
    <t>1605196</t>
  </si>
  <si>
    <t>1616519</t>
  </si>
  <si>
    <t>1605430</t>
  </si>
  <si>
    <t>1616718</t>
  </si>
  <si>
    <t>1616804</t>
  </si>
  <si>
    <t>1605272</t>
  </si>
  <si>
    <t>1616869</t>
  </si>
  <si>
    <t>1605221</t>
  </si>
  <si>
    <t>1605200</t>
  </si>
  <si>
    <t>673</t>
  </si>
  <si>
    <t>1616862</t>
  </si>
  <si>
    <t>775</t>
  </si>
  <si>
    <t>13737801004</t>
  </si>
  <si>
    <t>TRAINING HEALTH EMERGENCY &amp; SERVICES S.A.S</t>
  </si>
  <si>
    <t>826</t>
  </si>
  <si>
    <t>867</t>
  </si>
  <si>
    <t>301988</t>
  </si>
  <si>
    <t>918</t>
  </si>
  <si>
    <t>958</t>
  </si>
  <si>
    <t>968</t>
  </si>
  <si>
    <t>1068</t>
  </si>
  <si>
    <t>1800075343</t>
  </si>
  <si>
    <t>1080</t>
  </si>
  <si>
    <t>1100</t>
  </si>
  <si>
    <t>135</t>
  </si>
  <si>
    <t>1120</t>
  </si>
  <si>
    <t>6396</t>
  </si>
  <si>
    <t>1160</t>
  </si>
  <si>
    <t>6172</t>
  </si>
  <si>
    <t>6173</t>
  </si>
  <si>
    <t>6739</t>
  </si>
  <si>
    <t>01014660417</t>
  </si>
  <si>
    <t>1259</t>
  </si>
  <si>
    <t>1294</t>
  </si>
  <si>
    <t>6106567586</t>
  </si>
  <si>
    <t>1482</t>
  </si>
  <si>
    <t>6106542455</t>
  </si>
  <si>
    <t>7885</t>
  </si>
  <si>
    <t>1526</t>
  </si>
  <si>
    <t>9354</t>
  </si>
  <si>
    <t>8241</t>
  </si>
  <si>
    <t>8925</t>
  </si>
  <si>
    <t>9185</t>
  </si>
  <si>
    <t>8598</t>
  </si>
  <si>
    <t>9186</t>
  </si>
  <si>
    <t>8597</t>
  </si>
  <si>
    <t>9161020090</t>
  </si>
  <si>
    <t>1578</t>
  </si>
  <si>
    <t>2/44</t>
  </si>
  <si>
    <t>1696</t>
  </si>
  <si>
    <t>1759</t>
  </si>
  <si>
    <t>1628321</t>
  </si>
  <si>
    <t>1830</t>
  </si>
  <si>
    <t>1628466</t>
  </si>
  <si>
    <t>1628295</t>
  </si>
  <si>
    <t>1628299</t>
  </si>
  <si>
    <t>1628303</t>
  </si>
  <si>
    <t>1628301</t>
  </si>
  <si>
    <t>1628380</t>
  </si>
  <si>
    <t>1627653</t>
  </si>
  <si>
    <t>1627657</t>
  </si>
  <si>
    <t>1627655</t>
  </si>
  <si>
    <t>1628464</t>
  </si>
  <si>
    <t>1628552</t>
  </si>
  <si>
    <t>1628481</t>
  </si>
  <si>
    <t>1627654</t>
  </si>
  <si>
    <t>1627656</t>
  </si>
  <si>
    <t>1628305</t>
  </si>
  <si>
    <t>1628451</t>
  </si>
  <si>
    <t>1628522</t>
  </si>
  <si>
    <t>1628298</t>
  </si>
  <si>
    <t>1628414</t>
  </si>
  <si>
    <t>1628418</t>
  </si>
  <si>
    <t>1920</t>
  </si>
  <si>
    <t>2025</t>
  </si>
  <si>
    <t>2212</t>
  </si>
  <si>
    <t>2257</t>
  </si>
  <si>
    <t>2280</t>
  </si>
  <si>
    <t>2458</t>
  </si>
  <si>
    <t>2500</t>
  </si>
  <si>
    <t>2568</t>
  </si>
  <si>
    <t>MAGALOTTI LEONARDO</t>
  </si>
  <si>
    <t>3821018330</t>
  </si>
  <si>
    <t>252</t>
  </si>
  <si>
    <t>3821018329</t>
  </si>
  <si>
    <t>3821021051</t>
  </si>
  <si>
    <t>3821021437</t>
  </si>
  <si>
    <t>3821021052</t>
  </si>
  <si>
    <t>1/75</t>
  </si>
  <si>
    <t>558</t>
  </si>
  <si>
    <t>1/77</t>
  </si>
  <si>
    <t>609</t>
  </si>
  <si>
    <t>2122006097</t>
  </si>
  <si>
    <t>689</t>
  </si>
  <si>
    <t>2122006497</t>
  </si>
  <si>
    <t>933</t>
  </si>
  <si>
    <t>1078</t>
  </si>
  <si>
    <t>04168470153</t>
  </si>
  <si>
    <t>CABRU S.A.S. DI BRUNO CASAGRANDE &amp; C.</t>
  </si>
  <si>
    <t>1135</t>
  </si>
  <si>
    <t>1290</t>
  </si>
  <si>
    <t>1382</t>
  </si>
  <si>
    <t>1392</t>
  </si>
  <si>
    <t>8230423410</t>
  </si>
  <si>
    <t>1589</t>
  </si>
  <si>
    <t>8230317960</t>
  </si>
  <si>
    <t>VIETTI MICHELINA VERONICA</t>
  </si>
  <si>
    <t>196</t>
  </si>
  <si>
    <t>505</t>
  </si>
  <si>
    <t>507</t>
  </si>
  <si>
    <t>786</t>
  </si>
  <si>
    <t>51</t>
  </si>
  <si>
    <t>837</t>
  </si>
  <si>
    <t>GARUFI ALESSIA</t>
  </si>
  <si>
    <t>850</t>
  </si>
  <si>
    <t>5766</t>
  </si>
  <si>
    <t>900</t>
  </si>
  <si>
    <t>2208102873</t>
  </si>
  <si>
    <t>908</t>
  </si>
  <si>
    <t>2208102207</t>
  </si>
  <si>
    <t>1007</t>
  </si>
  <si>
    <t>22015372</t>
  </si>
  <si>
    <t>1118</t>
  </si>
  <si>
    <t>22014644</t>
  </si>
  <si>
    <t>22014246</t>
  </si>
  <si>
    <t>22014247</t>
  </si>
  <si>
    <t>1161</t>
  </si>
  <si>
    <t>1439</t>
  </si>
  <si>
    <t>1497</t>
  </si>
  <si>
    <t>1650</t>
  </si>
  <si>
    <t>1742</t>
  </si>
  <si>
    <t>1749</t>
  </si>
  <si>
    <t>1760</t>
  </si>
  <si>
    <t>KNOWLEDGE WORKS GLOBAL LTD</t>
  </si>
  <si>
    <t>94309109 diff.cambio</t>
  </si>
  <si>
    <t>1810</t>
  </si>
  <si>
    <t>94309109</t>
  </si>
  <si>
    <t>1851</t>
  </si>
  <si>
    <t>2200022120</t>
  </si>
  <si>
    <t>2035</t>
  </si>
  <si>
    <t>3063612996</t>
  </si>
  <si>
    <t>2102</t>
  </si>
  <si>
    <t>37</t>
  </si>
  <si>
    <t>2108</t>
  </si>
  <si>
    <t>2208</t>
  </si>
  <si>
    <t>14</t>
  </si>
  <si>
    <t>2278</t>
  </si>
  <si>
    <t>9700224988</t>
  </si>
  <si>
    <t>2291</t>
  </si>
  <si>
    <t>9700223636</t>
  </si>
  <si>
    <t>006133</t>
  </si>
  <si>
    <t>2299</t>
  </si>
  <si>
    <t>2313</t>
  </si>
  <si>
    <t>87</t>
  </si>
  <si>
    <t>91</t>
  </si>
  <si>
    <t>21059766</t>
  </si>
  <si>
    <t>21057461</t>
  </si>
  <si>
    <t>21057992</t>
  </si>
  <si>
    <t>21058900</t>
  </si>
  <si>
    <t>21055777</t>
  </si>
  <si>
    <t>21057686</t>
  </si>
  <si>
    <t>21057241</t>
  </si>
  <si>
    <t>98</t>
  </si>
  <si>
    <t>00399970581</t>
  </si>
  <si>
    <t>99</t>
  </si>
  <si>
    <t>9142028336</t>
  </si>
  <si>
    <t>119</t>
  </si>
  <si>
    <t>175</t>
  </si>
  <si>
    <t>282</t>
  </si>
  <si>
    <t>12200770159</t>
  </si>
  <si>
    <t>IPSA SRL</t>
  </si>
  <si>
    <t>302</t>
  </si>
  <si>
    <t>09066201006</t>
  </si>
  <si>
    <t>365</t>
  </si>
  <si>
    <t>382</t>
  </si>
  <si>
    <t>01798781207</t>
  </si>
  <si>
    <t>APM SRL AZIENDA PRODOTTI MEDICALI</t>
  </si>
  <si>
    <t>473</t>
  </si>
  <si>
    <t>488</t>
  </si>
  <si>
    <t>5529</t>
  </si>
  <si>
    <t>535</t>
  </si>
  <si>
    <t>704</t>
  </si>
  <si>
    <t>794</t>
  </si>
  <si>
    <t>815</t>
  </si>
  <si>
    <t>862</t>
  </si>
  <si>
    <t>924</t>
  </si>
  <si>
    <t>1088</t>
  </si>
  <si>
    <t>2000002279</t>
  </si>
  <si>
    <t>1108</t>
  </si>
  <si>
    <t>1132</t>
  </si>
  <si>
    <t>1137</t>
  </si>
  <si>
    <t>3900001336</t>
  </si>
  <si>
    <t>1142</t>
  </si>
  <si>
    <t>3900001416</t>
  </si>
  <si>
    <t>1255</t>
  </si>
  <si>
    <t>1299</t>
  </si>
  <si>
    <t>1301</t>
  </si>
  <si>
    <t>1306</t>
  </si>
  <si>
    <t>1443</t>
  </si>
  <si>
    <t>2108115747</t>
  </si>
  <si>
    <t>1491</t>
  </si>
  <si>
    <t>2208106397</t>
  </si>
  <si>
    <t>1495</t>
  </si>
  <si>
    <t>1509</t>
  </si>
  <si>
    <t>6752004899</t>
  </si>
  <si>
    <t>1621</t>
  </si>
  <si>
    <t>6752004897</t>
  </si>
  <si>
    <t>6752004898</t>
  </si>
  <si>
    <t>22023132</t>
  </si>
  <si>
    <t>1635</t>
  </si>
  <si>
    <t>22022587</t>
  </si>
  <si>
    <t>22023344</t>
  </si>
  <si>
    <t>22023131</t>
  </si>
  <si>
    <t>CANCERS-1696584</t>
  </si>
  <si>
    <t>1730</t>
  </si>
  <si>
    <t>1739</t>
  </si>
  <si>
    <t>7080031236</t>
  </si>
  <si>
    <t>1763</t>
  </si>
  <si>
    <t>7080031238</t>
  </si>
  <si>
    <t>7080031237</t>
  </si>
  <si>
    <t>7080031220</t>
  </si>
  <si>
    <t>36</t>
  </si>
  <si>
    <t>1863</t>
  </si>
  <si>
    <t>1877</t>
  </si>
  <si>
    <t>1880</t>
  </si>
  <si>
    <t>01486330309</t>
  </si>
  <si>
    <t>DPS INFORMATICA</t>
  </si>
  <si>
    <t>1918</t>
  </si>
  <si>
    <t>1943</t>
  </si>
  <si>
    <t>1949</t>
  </si>
  <si>
    <t>22030570</t>
  </si>
  <si>
    <t>1956</t>
  </si>
  <si>
    <t>22029540</t>
  </si>
  <si>
    <t>2191</t>
  </si>
  <si>
    <t>308658</t>
  </si>
  <si>
    <t>2197</t>
  </si>
  <si>
    <t>16057801009</t>
  </si>
  <si>
    <t>2213</t>
  </si>
  <si>
    <t>2217</t>
  </si>
  <si>
    <t>0540031141</t>
  </si>
  <si>
    <t>2269</t>
  </si>
  <si>
    <t>2271</t>
  </si>
  <si>
    <t>27520</t>
  </si>
  <si>
    <t>345</t>
  </si>
  <si>
    <t>27623</t>
  </si>
  <si>
    <t>26901</t>
  </si>
  <si>
    <t>375</t>
  </si>
  <si>
    <t>2108113617</t>
  </si>
  <si>
    <t>476</t>
  </si>
  <si>
    <t>574</t>
  </si>
  <si>
    <t>613</t>
  </si>
  <si>
    <t>615</t>
  </si>
  <si>
    <t>08956140159</t>
  </si>
  <si>
    <t>NIKE SPA</t>
  </si>
  <si>
    <t>1681</t>
  </si>
  <si>
    <t>705</t>
  </si>
  <si>
    <t>766</t>
  </si>
  <si>
    <t>780</t>
  </si>
  <si>
    <t>04514540287</t>
  </si>
  <si>
    <t>NAL VON MINDEN S.R.L. (EX EDIAGNOSTICS SRL)</t>
  </si>
  <si>
    <t>821</t>
  </si>
  <si>
    <t>A207568</t>
  </si>
  <si>
    <t>847</t>
  </si>
  <si>
    <t>A206840</t>
  </si>
  <si>
    <t>22012421</t>
  </si>
  <si>
    <t>1081</t>
  </si>
  <si>
    <t>22012676</t>
  </si>
  <si>
    <t>22012940</t>
  </si>
  <si>
    <t>22012423</t>
  </si>
  <si>
    <t>22012422</t>
  </si>
  <si>
    <t>22012675</t>
  </si>
  <si>
    <t>22013223</t>
  </si>
  <si>
    <t>1089</t>
  </si>
  <si>
    <t>TIPOGRAFIA MINIGRAF di Pezzuto Cosimo Costantino</t>
  </si>
  <si>
    <t>1107</t>
  </si>
  <si>
    <t>195</t>
  </si>
  <si>
    <t>1348</t>
  </si>
  <si>
    <t>1357</t>
  </si>
  <si>
    <t>1379</t>
  </si>
  <si>
    <t>1385</t>
  </si>
  <si>
    <t>1413</t>
  </si>
  <si>
    <t>SPADARO GIUSEPPE</t>
  </si>
  <si>
    <t>1421</t>
  </si>
  <si>
    <t>1464</t>
  </si>
  <si>
    <t>1472</t>
  </si>
  <si>
    <t>1510</t>
  </si>
  <si>
    <t>1622</t>
  </si>
  <si>
    <t>611</t>
  </si>
  <si>
    <t>1653</t>
  </si>
  <si>
    <t>1664</t>
  </si>
  <si>
    <t>1738</t>
  </si>
  <si>
    <t>9700222533</t>
  </si>
  <si>
    <t>1750</t>
  </si>
  <si>
    <t>22026914</t>
  </si>
  <si>
    <t>1764</t>
  </si>
  <si>
    <t>22027125</t>
  </si>
  <si>
    <t>307017</t>
  </si>
  <si>
    <t>1850</t>
  </si>
  <si>
    <t>HELSE BERGEN</t>
  </si>
  <si>
    <t>4331046333</t>
  </si>
  <si>
    <t>2009</t>
  </si>
  <si>
    <t>04271810246</t>
  </si>
  <si>
    <t>RAPID GROUP SRL</t>
  </si>
  <si>
    <t>2010</t>
  </si>
  <si>
    <t>101909</t>
  </si>
  <si>
    <t>2012</t>
  </si>
  <si>
    <t>102523</t>
  </si>
  <si>
    <t>1800077461</t>
  </si>
  <si>
    <t>2043</t>
  </si>
  <si>
    <t>1800077459</t>
  </si>
  <si>
    <t>1800077460</t>
  </si>
  <si>
    <t>2060</t>
  </si>
  <si>
    <t>2264</t>
  </si>
  <si>
    <t>2893</t>
  </si>
  <si>
    <t>22007616</t>
  </si>
  <si>
    <t>2894</t>
  </si>
  <si>
    <t>22007883</t>
  </si>
  <si>
    <t>08617921005</t>
  </si>
  <si>
    <t>Anisap Learning Srl</t>
  </si>
  <si>
    <t>343</t>
  </si>
  <si>
    <t>00566940581</t>
  </si>
  <si>
    <t>MAURIZIO MONTI &amp; FIGLI SRL</t>
  </si>
  <si>
    <t>353</t>
  </si>
  <si>
    <t>533</t>
  </si>
  <si>
    <t>553</t>
  </si>
  <si>
    <t>01813250675</t>
  </si>
  <si>
    <t>OSINTERS SRL</t>
  </si>
  <si>
    <t>727</t>
  </si>
  <si>
    <t>2220000489</t>
  </si>
  <si>
    <t>773</t>
  </si>
  <si>
    <t>814</t>
  </si>
  <si>
    <t>22012071</t>
  </si>
  <si>
    <t>1008</t>
  </si>
  <si>
    <t>22010234</t>
  </si>
  <si>
    <t>22007039</t>
  </si>
  <si>
    <t>22012072</t>
  </si>
  <si>
    <t>2156</t>
  </si>
  <si>
    <t>1115</t>
  </si>
  <si>
    <t>1297</t>
  </si>
  <si>
    <t>09073721004</t>
  </si>
  <si>
    <t>Università degli Studi Niccolò Cusano – Telematica Roma</t>
  </si>
  <si>
    <t>1314</t>
  </si>
  <si>
    <t>101300</t>
  </si>
  <si>
    <t>1364</t>
  </si>
  <si>
    <t>22001899</t>
  </si>
  <si>
    <t>1454</t>
  </si>
  <si>
    <t>1478</t>
  </si>
  <si>
    <t>1480</t>
  </si>
  <si>
    <t>5742004493</t>
  </si>
  <si>
    <t>1490</t>
  </si>
  <si>
    <t>a207946</t>
  </si>
  <si>
    <t>1517</t>
  </si>
  <si>
    <t>1601</t>
  </si>
  <si>
    <t>1613</t>
  </si>
  <si>
    <t>2000005058</t>
  </si>
  <si>
    <t>1628</t>
  </si>
  <si>
    <t>2000005186</t>
  </si>
  <si>
    <t>2000005187</t>
  </si>
  <si>
    <t>2000005467</t>
  </si>
  <si>
    <t>1684</t>
  </si>
  <si>
    <t>1835</t>
  </si>
  <si>
    <t>11347910157</t>
  </si>
  <si>
    <t>GMSL SRL</t>
  </si>
  <si>
    <t>1990</t>
  </si>
  <si>
    <t>2031</t>
  </si>
  <si>
    <t>22030346</t>
  </si>
  <si>
    <t>2040</t>
  </si>
  <si>
    <t>420005592</t>
  </si>
  <si>
    <t>2048</t>
  </si>
  <si>
    <t>2059</t>
  </si>
  <si>
    <t>2244</t>
  </si>
  <si>
    <t>2319</t>
  </si>
  <si>
    <t>2746</t>
  </si>
  <si>
    <t>2973</t>
  </si>
  <si>
    <t>3128</t>
  </si>
  <si>
    <t>3163</t>
  </si>
  <si>
    <t>3200</t>
  </si>
  <si>
    <t>3223</t>
  </si>
  <si>
    <t>3274</t>
  </si>
  <si>
    <t>8230512329</t>
  </si>
  <si>
    <t>3334</t>
  </si>
  <si>
    <t>8230514037</t>
  </si>
  <si>
    <t>8230514038</t>
  </si>
  <si>
    <t>8230512328</t>
  </si>
  <si>
    <t>8230516637</t>
  </si>
  <si>
    <t>9700229429</t>
  </si>
  <si>
    <t>3356</t>
  </si>
  <si>
    <t>9700229428</t>
  </si>
  <si>
    <t>9700228475</t>
  </si>
  <si>
    <t>01933190595</t>
  </si>
  <si>
    <t>IL QUADRIFOGLIO</t>
  </si>
  <si>
    <t>763</t>
  </si>
  <si>
    <t>3391</t>
  </si>
  <si>
    <t>83</t>
  </si>
  <si>
    <t>89</t>
  </si>
  <si>
    <t>214</t>
  </si>
  <si>
    <t>372</t>
  </si>
  <si>
    <t>379</t>
  </si>
  <si>
    <t>419</t>
  </si>
  <si>
    <t>6752000880</t>
  </si>
  <si>
    <t>515</t>
  </si>
  <si>
    <t>6752000017</t>
  </si>
  <si>
    <t>555</t>
  </si>
  <si>
    <t>2/2564</t>
  </si>
  <si>
    <t>565</t>
  </si>
  <si>
    <t>1800073629</t>
  </si>
  <si>
    <t>577</t>
  </si>
  <si>
    <t>1800073625</t>
  </si>
  <si>
    <t>670</t>
  </si>
  <si>
    <t>03989520162</t>
  </si>
  <si>
    <t>LIBEMAX SRL</t>
  </si>
  <si>
    <t>707</t>
  </si>
  <si>
    <t>729</t>
  </si>
  <si>
    <t>825</t>
  </si>
  <si>
    <t>01867040220</t>
  </si>
  <si>
    <t>LIZARD SRL</t>
  </si>
  <si>
    <t>839</t>
  </si>
  <si>
    <t>2/20</t>
  </si>
  <si>
    <t>846</t>
  </si>
  <si>
    <t>9161021057</t>
  </si>
  <si>
    <t>877</t>
  </si>
  <si>
    <t>883</t>
  </si>
  <si>
    <t>927</t>
  </si>
  <si>
    <t>930</t>
  </si>
  <si>
    <t>939</t>
  </si>
  <si>
    <t>959</t>
  </si>
  <si>
    <t>11484390965</t>
  </si>
  <si>
    <t>1252</t>
  </si>
  <si>
    <t>8230413030</t>
  </si>
  <si>
    <t>1352</t>
  </si>
  <si>
    <t>8230410505</t>
  </si>
  <si>
    <t>8230415699</t>
  </si>
  <si>
    <t>8230413959</t>
  </si>
  <si>
    <t>8230407202</t>
  </si>
  <si>
    <t>06/2022</t>
  </si>
  <si>
    <t>1358</t>
  </si>
  <si>
    <t>05328311005</t>
  </si>
  <si>
    <t>WELCOME PHARMA SPA</t>
  </si>
  <si>
    <t>1485</t>
  </si>
  <si>
    <t>1599</t>
  </si>
  <si>
    <t>1620</t>
  </si>
  <si>
    <t>1666</t>
  </si>
  <si>
    <t>6636</t>
  </si>
  <si>
    <t>2258</t>
  </si>
  <si>
    <t>2517</t>
  </si>
  <si>
    <t>2529</t>
  </si>
  <si>
    <t>82</t>
  </si>
  <si>
    <t>2667</t>
  </si>
  <si>
    <t>222060532</t>
  </si>
  <si>
    <t>2783</t>
  </si>
  <si>
    <t>222059958</t>
  </si>
  <si>
    <t>312124</t>
  </si>
  <si>
    <t>2830</t>
  </si>
  <si>
    <t>6752009080</t>
  </si>
  <si>
    <t>2833</t>
  </si>
  <si>
    <t>6752009079</t>
  </si>
  <si>
    <t>2903</t>
  </si>
  <si>
    <t>3003</t>
  </si>
  <si>
    <t>3156</t>
  </si>
  <si>
    <t>901</t>
  </si>
  <si>
    <t>1144</t>
  </si>
  <si>
    <t>9572313507</t>
  </si>
  <si>
    <t>1329</t>
  </si>
  <si>
    <t>1416</t>
  </si>
  <si>
    <t>2000004074</t>
  </si>
  <si>
    <t>1440</t>
  </si>
  <si>
    <t>004046</t>
  </si>
  <si>
    <t>1663</t>
  </si>
  <si>
    <t>2112</t>
  </si>
  <si>
    <t>1650779</t>
  </si>
  <si>
    <t>2964</t>
  </si>
  <si>
    <t>1650773</t>
  </si>
  <si>
    <t>1650772</t>
  </si>
  <si>
    <t>1650771</t>
  </si>
  <si>
    <t>1650904</t>
  </si>
  <si>
    <t>1651035</t>
  </si>
  <si>
    <t>1651067</t>
  </si>
  <si>
    <t>1650845</t>
  </si>
  <si>
    <t>1650888</t>
  </si>
  <si>
    <t>1650778</t>
  </si>
  <si>
    <t>1650934</t>
  </si>
  <si>
    <t>1650780</t>
  </si>
  <si>
    <t>412111093566</t>
  </si>
  <si>
    <t>106</t>
  </si>
  <si>
    <t>412111093565</t>
  </si>
  <si>
    <t>111</t>
  </si>
  <si>
    <t>120</t>
  </si>
  <si>
    <t>203</t>
  </si>
  <si>
    <t>05864181002</t>
  </si>
  <si>
    <t>SCAR SRL</t>
  </si>
  <si>
    <t>245</t>
  </si>
  <si>
    <t>508</t>
  </si>
  <si>
    <t>0052030170</t>
  </si>
  <si>
    <t>534</t>
  </si>
  <si>
    <t>0052030171</t>
  </si>
  <si>
    <t>04550700878</t>
  </si>
  <si>
    <t>545</t>
  </si>
  <si>
    <t>662</t>
  </si>
  <si>
    <t>665</t>
  </si>
  <si>
    <t>07/2022</t>
  </si>
  <si>
    <t>2229</t>
  </si>
  <si>
    <t>2288</t>
  </si>
  <si>
    <t>2439</t>
  </si>
  <si>
    <t>2449</t>
  </si>
  <si>
    <t>2022-0566642-4</t>
  </si>
  <si>
    <t>2491</t>
  </si>
  <si>
    <t>2022-SSPH0357-2</t>
  </si>
  <si>
    <t>6106588342</t>
  </si>
  <si>
    <t>2503</t>
  </si>
  <si>
    <t>2507</t>
  </si>
  <si>
    <t>2554</t>
  </si>
  <si>
    <t>06397950962</t>
  </si>
  <si>
    <t>16103496</t>
  </si>
  <si>
    <t>2555</t>
  </si>
  <si>
    <t>2567</t>
  </si>
  <si>
    <t>PSI000225</t>
  </si>
  <si>
    <t>2662</t>
  </si>
  <si>
    <t>06554071214</t>
  </si>
  <si>
    <t>2787</t>
  </si>
  <si>
    <t>BUONOMINI ANNARITA</t>
  </si>
  <si>
    <t>2821</t>
  </si>
  <si>
    <t>2809</t>
  </si>
  <si>
    <t>2876</t>
  </si>
  <si>
    <t>22043253</t>
  </si>
  <si>
    <t>2882</t>
  </si>
  <si>
    <t>22043251</t>
  </si>
  <si>
    <t>22043252</t>
  </si>
  <si>
    <t>2888</t>
  </si>
  <si>
    <t>1022203330</t>
  </si>
  <si>
    <t>2923</t>
  </si>
  <si>
    <t>1022203067</t>
  </si>
  <si>
    <t>1022203187</t>
  </si>
  <si>
    <t>715</t>
  </si>
  <si>
    <t>3031</t>
  </si>
  <si>
    <t>714</t>
  </si>
  <si>
    <t>716</t>
  </si>
  <si>
    <t>3294</t>
  </si>
  <si>
    <t>3358</t>
  </si>
  <si>
    <t>3389</t>
  </si>
  <si>
    <t>3421</t>
  </si>
  <si>
    <t>05402921000</t>
  </si>
  <si>
    <t>Eurofins Genoma Group Srl a Socio Unico ex GENOMA S.A.S.</t>
  </si>
  <si>
    <t>08112161008</t>
  </si>
  <si>
    <t>Flaminia Computer Srl</t>
  </si>
  <si>
    <t>486</t>
  </si>
  <si>
    <t>412205283620</t>
  </si>
  <si>
    <t>1761</t>
  </si>
  <si>
    <t>412205283619</t>
  </si>
  <si>
    <t>1942</t>
  </si>
  <si>
    <t>1945</t>
  </si>
  <si>
    <t>2519</t>
  </si>
  <si>
    <t>2520</t>
  </si>
  <si>
    <t>2649</t>
  </si>
  <si>
    <t>2760</t>
  </si>
  <si>
    <t>2762</t>
  </si>
  <si>
    <t>2909</t>
  </si>
  <si>
    <t>222075178</t>
  </si>
  <si>
    <t>3330</t>
  </si>
  <si>
    <t>307</t>
  </si>
  <si>
    <t>28</t>
  </si>
  <si>
    <t>421</t>
  </si>
  <si>
    <t>22002682</t>
  </si>
  <si>
    <t>528</t>
  </si>
  <si>
    <t>22003302</t>
  </si>
  <si>
    <t>22002415</t>
  </si>
  <si>
    <t>22003105</t>
  </si>
  <si>
    <t>589</t>
  </si>
  <si>
    <t>601</t>
  </si>
  <si>
    <t>BIANCHINI MARTA</t>
  </si>
  <si>
    <t>607</t>
  </si>
  <si>
    <t>14749211000</t>
  </si>
  <si>
    <t>650</t>
  </si>
  <si>
    <t>700</t>
  </si>
  <si>
    <t>1610611</t>
  </si>
  <si>
    <t>842</t>
  </si>
  <si>
    <t>1609346</t>
  </si>
  <si>
    <t>1610893</t>
  </si>
  <si>
    <t>1610801</t>
  </si>
  <si>
    <t>1609345</t>
  </si>
  <si>
    <t>1610534</t>
  </si>
  <si>
    <t>1610635</t>
  </si>
  <si>
    <t>1610533</t>
  </si>
  <si>
    <t>1610918</t>
  </si>
  <si>
    <t>1610705</t>
  </si>
  <si>
    <t>1611079</t>
  </si>
  <si>
    <t>1610696</t>
  </si>
  <si>
    <t>1610743</t>
  </si>
  <si>
    <t>1609347</t>
  </si>
  <si>
    <t>1609344</t>
  </si>
  <si>
    <t>851</t>
  </si>
  <si>
    <t>897</t>
  </si>
  <si>
    <t>950</t>
  </si>
  <si>
    <t>975</t>
  </si>
  <si>
    <t>GRAZIANO SONIA</t>
  </si>
  <si>
    <t>1262</t>
  </si>
  <si>
    <t>1602</t>
  </si>
  <si>
    <t>3821023613</t>
  </si>
  <si>
    <t>1661</t>
  </si>
  <si>
    <t>1728</t>
  </si>
  <si>
    <t>133</t>
  </si>
  <si>
    <t>1751</t>
  </si>
  <si>
    <t>1836</t>
  </si>
  <si>
    <t>2061</t>
  </si>
  <si>
    <t>2211</t>
  </si>
  <si>
    <t>05684791006</t>
  </si>
  <si>
    <t>ESSEBI S.N.C.</t>
  </si>
  <si>
    <t>2262</t>
  </si>
  <si>
    <t>2266</t>
  </si>
  <si>
    <t>2324</t>
  </si>
  <si>
    <t>2913</t>
  </si>
  <si>
    <t>13300991000</t>
  </si>
  <si>
    <t>STUDIO CARTOLANO SRL</t>
  </si>
  <si>
    <t>2937</t>
  </si>
  <si>
    <t>6915</t>
  </si>
  <si>
    <t>2947</t>
  </si>
  <si>
    <t>3007</t>
  </si>
  <si>
    <t>3068</t>
  </si>
  <si>
    <t>3107</t>
  </si>
  <si>
    <t>GRIMALDI MARIELLA</t>
  </si>
  <si>
    <t>3108</t>
  </si>
  <si>
    <t>3117</t>
  </si>
  <si>
    <t>222069027</t>
  </si>
  <si>
    <t>3137</t>
  </si>
  <si>
    <t>222069028</t>
  </si>
  <si>
    <t>222069602</t>
  </si>
  <si>
    <t>222069026</t>
  </si>
  <si>
    <t>222069025</t>
  </si>
  <si>
    <t>222068661</t>
  </si>
  <si>
    <t>3173</t>
  </si>
  <si>
    <t>3220</t>
  </si>
  <si>
    <t>01391810528</t>
  </si>
  <si>
    <t>SEQIRUS SRL</t>
  </si>
  <si>
    <t>24000008345</t>
  </si>
  <si>
    <t>3242</t>
  </si>
  <si>
    <t>3267</t>
  </si>
  <si>
    <t>D'ANNUNZIO SIMONE</t>
  </si>
  <si>
    <t>3288</t>
  </si>
  <si>
    <t>3338</t>
  </si>
  <si>
    <t>595</t>
  </si>
  <si>
    <t>657</t>
  </si>
  <si>
    <t>1614</t>
  </si>
  <si>
    <t>1686</t>
  </si>
  <si>
    <t>1837</t>
  </si>
  <si>
    <t>1866</t>
  </si>
  <si>
    <t>CANCERS-1726066</t>
  </si>
  <si>
    <t>1923</t>
  </si>
  <si>
    <t>1930</t>
  </si>
  <si>
    <t>1962</t>
  </si>
  <si>
    <t>1966</t>
  </si>
  <si>
    <t>412206385211</t>
  </si>
  <si>
    <t>2050</t>
  </si>
  <si>
    <t>412206385212</t>
  </si>
  <si>
    <t>PcService di Michele Pantano</t>
  </si>
  <si>
    <t>2265</t>
  </si>
  <si>
    <t>2275</t>
  </si>
  <si>
    <t>008150</t>
  </si>
  <si>
    <t>2988</t>
  </si>
  <si>
    <t>05741611007</t>
  </si>
  <si>
    <t>ITCONSULTING S.R.L.</t>
  </si>
  <si>
    <t>3028</t>
  </si>
  <si>
    <t>CANDERS-1849348</t>
  </si>
  <si>
    <t>3080</t>
  </si>
  <si>
    <t>3118</t>
  </si>
  <si>
    <t>22045447</t>
  </si>
  <si>
    <t>3138</t>
  </si>
  <si>
    <t>22047947</t>
  </si>
  <si>
    <t>7173</t>
  </si>
  <si>
    <t>3174</t>
  </si>
  <si>
    <t>426</t>
  </si>
  <si>
    <t>1906</t>
  </si>
  <si>
    <t>1910</t>
  </si>
  <si>
    <t>2306</t>
  </si>
  <si>
    <t>0052032008</t>
  </si>
  <si>
    <t>2641</t>
  </si>
  <si>
    <t>3220367874</t>
  </si>
  <si>
    <t>2896</t>
  </si>
  <si>
    <t>466</t>
  </si>
  <si>
    <t>2636</t>
  </si>
  <si>
    <t>1170</t>
  </si>
  <si>
    <t>2234</t>
  </si>
  <si>
    <t>2276</t>
  </si>
  <si>
    <t>2516</t>
  </si>
  <si>
    <t>2600</t>
  </si>
  <si>
    <t>1278</t>
  </si>
  <si>
    <t>2606</t>
  </si>
  <si>
    <t>2601</t>
  </si>
  <si>
    <t>2811</t>
  </si>
  <si>
    <t>2846</t>
  </si>
  <si>
    <t>2944</t>
  </si>
  <si>
    <t>7080033514</t>
  </si>
  <si>
    <t>3009</t>
  </si>
  <si>
    <t>7080033515</t>
  </si>
  <si>
    <t>04918910011</t>
  </si>
  <si>
    <t>COMFIT SRL</t>
  </si>
  <si>
    <t>3154</t>
  </si>
  <si>
    <t>3159</t>
  </si>
  <si>
    <t>7080034345</t>
  </si>
  <si>
    <t>3184</t>
  </si>
  <si>
    <t>3285</t>
  </si>
  <si>
    <t>3220442595</t>
  </si>
  <si>
    <t>3361</t>
  </si>
  <si>
    <t>3364</t>
  </si>
  <si>
    <t>795</t>
  </si>
  <si>
    <t>796</t>
  </si>
  <si>
    <t>808</t>
  </si>
  <si>
    <t>822</t>
  </si>
  <si>
    <t>859</t>
  </si>
  <si>
    <t>937</t>
  </si>
  <si>
    <t>962</t>
  </si>
  <si>
    <t>976</t>
  </si>
  <si>
    <t>984</t>
  </si>
  <si>
    <t>1087</t>
  </si>
  <si>
    <t>1346</t>
  </si>
  <si>
    <t>93135780729</t>
  </si>
  <si>
    <t xml:space="preserve">LUM GIUSEPPE DEGENNARO </t>
  </si>
  <si>
    <t>7/22</t>
  </si>
  <si>
    <t>1394</t>
  </si>
  <si>
    <t>8230417862</t>
  </si>
  <si>
    <t>1405</t>
  </si>
  <si>
    <t>1415</t>
  </si>
  <si>
    <t>1668</t>
  </si>
  <si>
    <t>12269371006</t>
  </si>
  <si>
    <t>ITALPOL SERVIZI FIDUCIARI  Srl</t>
  </si>
  <si>
    <t>970</t>
  </si>
  <si>
    <t>1732</t>
  </si>
  <si>
    <t>326</t>
  </si>
  <si>
    <t>2097</t>
  </si>
  <si>
    <t>09/2022</t>
  </si>
  <si>
    <t>2202</t>
  </si>
  <si>
    <t>2204</t>
  </si>
  <si>
    <t>2440</t>
  </si>
  <si>
    <t>2450</t>
  </si>
  <si>
    <t>2527</t>
  </si>
  <si>
    <t>2292</t>
  </si>
  <si>
    <t>2545</t>
  </si>
  <si>
    <t>2566</t>
  </si>
  <si>
    <t>2640</t>
  </si>
  <si>
    <t>2795</t>
  </si>
  <si>
    <t>PAGNONI ALICE</t>
  </si>
  <si>
    <t>2801</t>
  </si>
  <si>
    <t>2878</t>
  </si>
  <si>
    <t>3900001956</t>
  </si>
  <si>
    <t>2931</t>
  </si>
  <si>
    <t>3033</t>
  </si>
  <si>
    <t>8230497954</t>
  </si>
  <si>
    <t>3126</t>
  </si>
  <si>
    <t>3227</t>
  </si>
  <si>
    <t>2022-0752139-2</t>
  </si>
  <si>
    <t>3233</t>
  </si>
  <si>
    <t>23000426</t>
  </si>
  <si>
    <t>3384</t>
  </si>
  <si>
    <t>3386</t>
  </si>
  <si>
    <t>3402</t>
  </si>
  <si>
    <t>03992220966</t>
  </si>
  <si>
    <t>GETINGE ITALIA SRL (EX MAQUET EX GETINGE ITALIA SPA (*)</t>
  </si>
  <si>
    <t>3059131618</t>
  </si>
  <si>
    <t>801</t>
  </si>
  <si>
    <t>3059131362</t>
  </si>
  <si>
    <t>22006605</t>
  </si>
  <si>
    <t>834</t>
  </si>
  <si>
    <t>22009426</t>
  </si>
  <si>
    <t>22006458</t>
  </si>
  <si>
    <t>22000590</t>
  </si>
  <si>
    <t>854</t>
  </si>
  <si>
    <t>7080026834</t>
  </si>
  <si>
    <t>879</t>
  </si>
  <si>
    <t>7080028262</t>
  </si>
  <si>
    <t>221001971</t>
  </si>
  <si>
    <t>919</t>
  </si>
  <si>
    <t>966</t>
  </si>
  <si>
    <t>9700219942</t>
  </si>
  <si>
    <t>1103</t>
  </si>
  <si>
    <t>1141</t>
  </si>
  <si>
    <t>04785851009</t>
  </si>
  <si>
    <t>1011321426</t>
  </si>
  <si>
    <t>1176</t>
  </si>
  <si>
    <t>1271</t>
  </si>
  <si>
    <t>1351</t>
  </si>
  <si>
    <t>1367</t>
  </si>
  <si>
    <t>1503</t>
  </si>
  <si>
    <t>1516</t>
  </si>
  <si>
    <t>0052031201</t>
  </si>
  <si>
    <t>1665</t>
  </si>
  <si>
    <t>678</t>
  </si>
  <si>
    <t>1852</t>
  </si>
  <si>
    <t>1878</t>
  </si>
  <si>
    <t>1976</t>
  </si>
  <si>
    <t>2081</t>
  </si>
  <si>
    <t>2088</t>
  </si>
  <si>
    <t>412207413967</t>
  </si>
  <si>
    <t>2309</t>
  </si>
  <si>
    <t>412207413966</t>
  </si>
  <si>
    <t>2535</t>
  </si>
  <si>
    <t>2560</t>
  </si>
  <si>
    <t>2815</t>
  </si>
  <si>
    <t>2825</t>
  </si>
  <si>
    <t>JCM-1577347</t>
  </si>
  <si>
    <t>2875</t>
  </si>
  <si>
    <t>221006145</t>
  </si>
  <si>
    <t>2877</t>
  </si>
  <si>
    <t>2208114793</t>
  </si>
  <si>
    <t>2892</t>
  </si>
  <si>
    <t>2932</t>
  </si>
  <si>
    <t>3372</t>
  </si>
  <si>
    <t>2122042876</t>
  </si>
  <si>
    <t>3377</t>
  </si>
  <si>
    <t>1663411</t>
  </si>
  <si>
    <t>805</t>
  </si>
  <si>
    <t>865</t>
  </si>
  <si>
    <t>13841941001</t>
  </si>
  <si>
    <t>914</t>
  </si>
  <si>
    <t>8230380420</t>
  </si>
  <si>
    <t>951</t>
  </si>
  <si>
    <t>20220012</t>
  </si>
  <si>
    <t>1096</t>
  </si>
  <si>
    <t>1022200719</t>
  </si>
  <si>
    <t>1127</t>
  </si>
  <si>
    <t>1167</t>
  </si>
  <si>
    <t>02481080964</t>
  </si>
  <si>
    <t>AHSI S.P.A.</t>
  </si>
  <si>
    <t>001124</t>
  </si>
  <si>
    <t>1168</t>
  </si>
  <si>
    <t>001125</t>
  </si>
  <si>
    <t>141</t>
  </si>
  <si>
    <t>1172</t>
  </si>
  <si>
    <t>1308</t>
  </si>
  <si>
    <t>1611</t>
  </si>
  <si>
    <t>1626</t>
  </si>
  <si>
    <t>00464710581</t>
  </si>
  <si>
    <t>EDINDUSTRIA</t>
  </si>
  <si>
    <t>1678</t>
  </si>
  <si>
    <t>22004421</t>
  </si>
  <si>
    <t>1855</t>
  </si>
  <si>
    <t>22004423</t>
  </si>
  <si>
    <t>1875</t>
  </si>
  <si>
    <t>1908</t>
  </si>
  <si>
    <t>3220232669</t>
  </si>
  <si>
    <t>1916</t>
  </si>
  <si>
    <t>1929</t>
  </si>
  <si>
    <t>3363220698</t>
  </si>
  <si>
    <t>1932</t>
  </si>
  <si>
    <t>2200021357</t>
  </si>
  <si>
    <t>1975</t>
  </si>
  <si>
    <t>2001</t>
  </si>
  <si>
    <t>9700223771</t>
  </si>
  <si>
    <t>2039</t>
  </si>
  <si>
    <t>22001384</t>
  </si>
  <si>
    <t>2044</t>
  </si>
  <si>
    <t>5912217050</t>
  </si>
  <si>
    <t>2098</t>
  </si>
  <si>
    <t>2107</t>
  </si>
  <si>
    <t>2122</t>
  </si>
  <si>
    <t>2130</t>
  </si>
  <si>
    <t>2224</t>
  </si>
  <si>
    <t>2227</t>
  </si>
  <si>
    <t>2248</t>
  </si>
  <si>
    <t>2282</t>
  </si>
  <si>
    <t>2312</t>
  </si>
  <si>
    <t>6106586445</t>
  </si>
  <si>
    <t>2329</t>
  </si>
  <si>
    <t>2346</t>
  </si>
  <si>
    <t>2533</t>
  </si>
  <si>
    <t>22004164</t>
  </si>
  <si>
    <t>2538</t>
  </si>
  <si>
    <t>22007078</t>
  </si>
  <si>
    <t>22009741</t>
  </si>
  <si>
    <t>22009513</t>
  </si>
  <si>
    <t>2547</t>
  </si>
  <si>
    <t>2621</t>
  </si>
  <si>
    <t>NOTAIO ANNA GIUFFRIDA</t>
  </si>
  <si>
    <t>2851</t>
  </si>
  <si>
    <t>8230487921</t>
  </si>
  <si>
    <t>2884</t>
  </si>
  <si>
    <t>412209691081</t>
  </si>
  <si>
    <t>2930</t>
  </si>
  <si>
    <t>412209691082</t>
  </si>
  <si>
    <t>2200222</t>
  </si>
  <si>
    <t>3005</t>
  </si>
  <si>
    <t>884</t>
  </si>
  <si>
    <t>1099</t>
  </si>
  <si>
    <t>449</t>
  </si>
  <si>
    <t>1180</t>
  </si>
  <si>
    <t>453</t>
  </si>
  <si>
    <t>447</t>
  </si>
  <si>
    <t>450</t>
  </si>
  <si>
    <t>445</t>
  </si>
  <si>
    <t>452</t>
  </si>
  <si>
    <t>446</t>
  </si>
  <si>
    <t>448</t>
  </si>
  <si>
    <t>1282</t>
  </si>
  <si>
    <t>1287</t>
  </si>
  <si>
    <t>7080030147</t>
  </si>
  <si>
    <t>1347</t>
  </si>
  <si>
    <t>22002413</t>
  </si>
  <si>
    <t>1401</t>
  </si>
  <si>
    <t>22002412</t>
  </si>
  <si>
    <t>0052031058</t>
  </si>
  <si>
    <t>1475</t>
  </si>
  <si>
    <t>305407</t>
  </si>
  <si>
    <t>1493</t>
  </si>
  <si>
    <t>1502</t>
  </si>
  <si>
    <t>30</t>
  </si>
  <si>
    <t>1604</t>
  </si>
  <si>
    <t>1634</t>
  </si>
  <si>
    <t>1926</t>
  </si>
  <si>
    <t>2096</t>
  </si>
  <si>
    <t>2109</t>
  </si>
  <si>
    <t>2223</t>
  </si>
  <si>
    <t>INV/2022/2077</t>
  </si>
  <si>
    <t>2510</t>
  </si>
  <si>
    <t>individuate come cartacee</t>
  </si>
  <si>
    <t>2612</t>
  </si>
  <si>
    <t>2613</t>
  </si>
  <si>
    <t>15884</t>
  </si>
  <si>
    <t>2619</t>
  </si>
  <si>
    <t>15519</t>
  </si>
  <si>
    <t>16068</t>
  </si>
  <si>
    <t>14083</t>
  </si>
  <si>
    <t>16067</t>
  </si>
  <si>
    <t>15611</t>
  </si>
  <si>
    <t>101420</t>
  </si>
  <si>
    <t>2722</t>
  </si>
  <si>
    <t>103553</t>
  </si>
  <si>
    <t>2885</t>
  </si>
  <si>
    <t>2022043</t>
  </si>
  <si>
    <t>3185</t>
  </si>
  <si>
    <t>08230471008</t>
  </si>
  <si>
    <t>GADA ITALIA S.R.L.</t>
  </si>
  <si>
    <t>11017497</t>
  </si>
  <si>
    <t>3208</t>
  </si>
  <si>
    <t>3213</t>
  </si>
  <si>
    <t>3232</t>
  </si>
  <si>
    <t>3279</t>
  </si>
  <si>
    <t>222069601</t>
  </si>
  <si>
    <t>3349</t>
  </si>
  <si>
    <t>3352</t>
  </si>
  <si>
    <t>3354</t>
  </si>
  <si>
    <t>885</t>
  </si>
  <si>
    <t>02549400816</t>
  </si>
  <si>
    <t>HEKA S.R.L.</t>
  </si>
  <si>
    <t>912</t>
  </si>
  <si>
    <t>38</t>
  </si>
  <si>
    <t>26</t>
  </si>
  <si>
    <t>964</t>
  </si>
  <si>
    <t>0980273845</t>
  </si>
  <si>
    <t>1121</t>
  </si>
  <si>
    <t>0980271813</t>
  </si>
  <si>
    <t>9161021496</t>
  </si>
  <si>
    <t>1251</t>
  </si>
  <si>
    <t>1289</t>
  </si>
  <si>
    <t>1445</t>
  </si>
  <si>
    <t>1452</t>
  </si>
  <si>
    <t>9700222614</t>
  </si>
  <si>
    <t>1853</t>
  </si>
  <si>
    <t>1872</t>
  </si>
  <si>
    <t>1927</t>
  </si>
  <si>
    <t>1977</t>
  </si>
  <si>
    <t>2022</t>
  </si>
  <si>
    <t>11414</t>
  </si>
  <si>
    <t>2029</t>
  </si>
  <si>
    <t>12108</t>
  </si>
  <si>
    <t>11265</t>
  </si>
  <si>
    <t>11138</t>
  </si>
  <si>
    <t>11413</t>
  </si>
  <si>
    <t>11841</t>
  </si>
  <si>
    <t>11971</t>
  </si>
  <si>
    <t>12050</t>
  </si>
  <si>
    <t>2037</t>
  </si>
  <si>
    <t>2222</t>
  </si>
  <si>
    <t>2283</t>
  </si>
  <si>
    <t>8230156972</t>
  </si>
  <si>
    <t>2290</t>
  </si>
  <si>
    <t>2337</t>
  </si>
  <si>
    <t>2452</t>
  </si>
  <si>
    <t>2456</t>
  </si>
  <si>
    <t>2620</t>
  </si>
  <si>
    <t>2757</t>
  </si>
  <si>
    <t>1644931</t>
  </si>
  <si>
    <t>2945</t>
  </si>
  <si>
    <t>1644633</t>
  </si>
  <si>
    <t>1644863</t>
  </si>
  <si>
    <t>1644882</t>
  </si>
  <si>
    <t>1644679</t>
  </si>
  <si>
    <t>1644994</t>
  </si>
  <si>
    <t>1644636</t>
  </si>
  <si>
    <t>1644747</t>
  </si>
  <si>
    <t>1644657</t>
  </si>
  <si>
    <t>1644992</t>
  </si>
  <si>
    <t>1644703</t>
  </si>
  <si>
    <t>1644770</t>
  </si>
  <si>
    <t>22012063</t>
  </si>
  <si>
    <t>3029</t>
  </si>
  <si>
    <t>1572</t>
  </si>
  <si>
    <t>3032</t>
  </si>
  <si>
    <t>1571</t>
  </si>
  <si>
    <t>1570</t>
  </si>
  <si>
    <t>6752010493</t>
  </si>
  <si>
    <t>3124</t>
  </si>
  <si>
    <t>3158</t>
  </si>
  <si>
    <t>3170</t>
  </si>
  <si>
    <t>22051051</t>
  </si>
  <si>
    <t>3332</t>
  </si>
  <si>
    <t>137</t>
  </si>
  <si>
    <t>3359</t>
  </si>
  <si>
    <t>969</t>
  </si>
  <si>
    <t>1083</t>
  </si>
  <si>
    <t>97136010150</t>
  </si>
  <si>
    <t>1179</t>
  </si>
  <si>
    <t>22017530</t>
  </si>
  <si>
    <t>1316</t>
  </si>
  <si>
    <t>22016860</t>
  </si>
  <si>
    <t>22014985</t>
  </si>
  <si>
    <t>22017532</t>
  </si>
  <si>
    <t>22017535</t>
  </si>
  <si>
    <t>22017115</t>
  </si>
  <si>
    <t>22016861</t>
  </si>
  <si>
    <t>04788971002</t>
  </si>
  <si>
    <t>G.I. GENERAL IMPIANTI S.R.L.</t>
  </si>
  <si>
    <t>67</t>
  </si>
  <si>
    <t>1388</t>
  </si>
  <si>
    <t>08358350588</t>
  </si>
  <si>
    <t>1458</t>
  </si>
  <si>
    <t>2100016357</t>
  </si>
  <si>
    <t>1564</t>
  </si>
  <si>
    <t>2100016354</t>
  </si>
  <si>
    <t>2100016358</t>
  </si>
  <si>
    <t>1606</t>
  </si>
  <si>
    <t>10209790152</t>
  </si>
  <si>
    <t>WOLTERS KLUWER ITALIA S.R.L.</t>
  </si>
  <si>
    <t>0073838327</t>
  </si>
  <si>
    <t>1698</t>
  </si>
  <si>
    <t>2032</t>
  </si>
  <si>
    <t>5/2022</t>
  </si>
  <si>
    <t>2979</t>
  </si>
  <si>
    <t>3067</t>
  </si>
  <si>
    <t>22048353</t>
  </si>
  <si>
    <t>3146</t>
  </si>
  <si>
    <t>22048352</t>
  </si>
  <si>
    <t>3219</t>
  </si>
  <si>
    <t>3229</t>
  </si>
  <si>
    <t>6/2022</t>
  </si>
  <si>
    <t>3268</t>
  </si>
  <si>
    <t>3269</t>
  </si>
  <si>
    <t>3390</t>
  </si>
  <si>
    <t>1040</t>
  </si>
  <si>
    <t>1063</t>
  </si>
  <si>
    <t>2201003213</t>
  </si>
  <si>
    <t>2201002351</t>
  </si>
  <si>
    <t>5635</t>
  </si>
  <si>
    <t>1101</t>
  </si>
  <si>
    <t>5111</t>
  </si>
  <si>
    <t>4208</t>
  </si>
  <si>
    <t>5835</t>
  </si>
  <si>
    <t>5093</t>
  </si>
  <si>
    <t>4701</t>
  </si>
  <si>
    <t>1315</t>
  </si>
  <si>
    <t>1354</t>
  </si>
  <si>
    <t>1395</t>
  </si>
  <si>
    <t>1423</t>
  </si>
  <si>
    <t>7080027623</t>
  </si>
  <si>
    <t>1424</t>
  </si>
  <si>
    <t>1624</t>
  </si>
  <si>
    <t>1629</t>
  </si>
  <si>
    <t>1724</t>
  </si>
  <si>
    <t>1786</t>
  </si>
  <si>
    <t>1791</t>
  </si>
  <si>
    <t>1935</t>
  </si>
  <si>
    <t>1997</t>
  </si>
  <si>
    <t>2045</t>
  </si>
  <si>
    <t>2200</t>
  </si>
  <si>
    <t>202253036</t>
  </si>
  <si>
    <t>2297</t>
  </si>
  <si>
    <t>2549</t>
  </si>
  <si>
    <t>2605</t>
  </si>
  <si>
    <t>2628</t>
  </si>
  <si>
    <t>INV/2022/0189</t>
  </si>
  <si>
    <t>2661</t>
  </si>
  <si>
    <t>2897</t>
  </si>
  <si>
    <t>2917</t>
  </si>
  <si>
    <t>2921</t>
  </si>
  <si>
    <t>05195441000</t>
  </si>
  <si>
    <t>3077</t>
  </si>
  <si>
    <t>1109</t>
  </si>
  <si>
    <t>29</t>
  </si>
  <si>
    <t>01520200559</t>
  </si>
  <si>
    <t>1110</t>
  </si>
  <si>
    <t>7080030393</t>
  </si>
  <si>
    <t>1484</t>
  </si>
  <si>
    <t>7080029987</t>
  </si>
  <si>
    <t>1508</t>
  </si>
  <si>
    <t>1622980</t>
  </si>
  <si>
    <t>1597</t>
  </si>
  <si>
    <t>1685</t>
  </si>
  <si>
    <t>2200019206</t>
  </si>
  <si>
    <t>1789</t>
  </si>
  <si>
    <t>2200019007</t>
  </si>
  <si>
    <t>1795</t>
  </si>
  <si>
    <t>00927270587</t>
  </si>
  <si>
    <t>AIM ITALY S.R.L.</t>
  </si>
  <si>
    <t>4734</t>
  </si>
  <si>
    <t>1915</t>
  </si>
  <si>
    <t>1960</t>
  </si>
  <si>
    <t>1632919</t>
  </si>
  <si>
    <t>2099</t>
  </si>
  <si>
    <t>1632794</t>
  </si>
  <si>
    <t>1632820</t>
  </si>
  <si>
    <t>3073</t>
  </si>
  <si>
    <t>0980284454</t>
  </si>
  <si>
    <t>3141</t>
  </si>
  <si>
    <t>0980284516</t>
  </si>
  <si>
    <t>0980284449</t>
  </si>
  <si>
    <t>220011489</t>
  </si>
  <si>
    <t>3155</t>
  </si>
  <si>
    <t>220019137</t>
  </si>
  <si>
    <t>3235</t>
  </si>
  <si>
    <t>3271</t>
  </si>
  <si>
    <t>2208116884</t>
  </si>
  <si>
    <t>3350</t>
  </si>
  <si>
    <t>2208118530</t>
  </si>
  <si>
    <t>2208118196</t>
  </si>
  <si>
    <t>2208118444</t>
  </si>
  <si>
    <t>2208118087</t>
  </si>
  <si>
    <t>2208116036</t>
  </si>
  <si>
    <t>22054902</t>
  </si>
  <si>
    <t>3357</t>
  </si>
  <si>
    <t>22054267</t>
  </si>
  <si>
    <t>22051814</t>
  </si>
  <si>
    <t>5912217849</t>
  </si>
  <si>
    <t>22053010</t>
  </si>
  <si>
    <t>22054268</t>
  </si>
  <si>
    <t>22053867</t>
  </si>
  <si>
    <t>22052152</t>
  </si>
  <si>
    <t>2261005905</t>
  </si>
  <si>
    <t>3378</t>
  </si>
  <si>
    <t>2261005588</t>
  </si>
  <si>
    <t>3380</t>
  </si>
  <si>
    <t>3427</t>
  </si>
  <si>
    <t>1309</t>
  </si>
  <si>
    <t>1350</t>
  </si>
  <si>
    <t>1353</t>
  </si>
  <si>
    <t>1644</t>
  </si>
  <si>
    <t>2072</t>
  </si>
  <si>
    <t>1746</t>
  </si>
  <si>
    <t>1953</t>
  </si>
  <si>
    <t>2101</t>
  </si>
  <si>
    <t>2123</t>
  </si>
  <si>
    <t>2125</t>
  </si>
  <si>
    <t>2225</t>
  </si>
  <si>
    <t>2260</t>
  </si>
  <si>
    <t>2285</t>
  </si>
  <si>
    <t>2451</t>
  </si>
  <si>
    <t>2486</t>
  </si>
  <si>
    <t>2515</t>
  </si>
  <si>
    <t>2546</t>
  </si>
  <si>
    <t>2562</t>
  </si>
  <si>
    <t>2585</t>
  </si>
  <si>
    <t>2597</t>
  </si>
  <si>
    <t>2642</t>
  </si>
  <si>
    <t>2647</t>
  </si>
  <si>
    <t>2767</t>
  </si>
  <si>
    <t>2778</t>
  </si>
  <si>
    <t>2832</t>
  </si>
  <si>
    <t>2843</t>
  </si>
  <si>
    <t>01534670805</t>
  </si>
  <si>
    <t>Exelentia S.R.L.</t>
  </si>
  <si>
    <t>2857</t>
  </si>
  <si>
    <t>2887</t>
  </si>
  <si>
    <t>32</t>
  </si>
  <si>
    <t>2900</t>
  </si>
  <si>
    <t>1622739</t>
  </si>
  <si>
    <t>2928</t>
  </si>
  <si>
    <t>3030</t>
  </si>
  <si>
    <t>3064</t>
  </si>
  <si>
    <t>3066</t>
  </si>
  <si>
    <t>3168</t>
  </si>
  <si>
    <t>3182</t>
  </si>
  <si>
    <t>3230</t>
  </si>
  <si>
    <t>2200054262</t>
  </si>
  <si>
    <t>3329</t>
  </si>
  <si>
    <t>3373</t>
  </si>
  <si>
    <t>6752012281</t>
  </si>
  <si>
    <t>3397</t>
  </si>
  <si>
    <t>6752012274</t>
  </si>
  <si>
    <t>cancers-1631723</t>
  </si>
  <si>
    <t>1273</t>
  </si>
  <si>
    <t>n, fatture</t>
  </si>
  <si>
    <t>9700221453</t>
  </si>
  <si>
    <t>1400</t>
  </si>
  <si>
    <t>03890041001</t>
  </si>
  <si>
    <t>ECOTECNA S.R.L.</t>
  </si>
  <si>
    <t>1426</t>
  </si>
  <si>
    <t>9161021692</t>
  </si>
  <si>
    <t>1431</t>
  </si>
  <si>
    <t>6752004377</t>
  </si>
  <si>
    <t>1434</t>
  </si>
  <si>
    <t>6752004379</t>
  </si>
  <si>
    <t>6752004378</t>
  </si>
  <si>
    <t>22002658</t>
  </si>
  <si>
    <t>1437</t>
  </si>
  <si>
    <t>1442</t>
  </si>
  <si>
    <t>1468</t>
  </si>
  <si>
    <t>1494</t>
  </si>
  <si>
    <t>1617</t>
  </si>
  <si>
    <t>2094</t>
  </si>
  <si>
    <t>2301</t>
  </si>
  <si>
    <t>29/01</t>
  </si>
  <si>
    <t>2310</t>
  </si>
  <si>
    <t>2445</t>
  </si>
  <si>
    <t>cancers-193813</t>
  </si>
  <si>
    <t>2941</t>
  </si>
  <si>
    <t>importo fatture</t>
  </si>
  <si>
    <t>IJMS-1874835</t>
  </si>
  <si>
    <t>2965</t>
  </si>
  <si>
    <t>1291</t>
  </si>
  <si>
    <t>1319</t>
  </si>
  <si>
    <t>1469</t>
  </si>
  <si>
    <t>1507</t>
  </si>
  <si>
    <t>1512</t>
  </si>
  <si>
    <t>1623</t>
  </si>
  <si>
    <t>1646</t>
  </si>
  <si>
    <t>06991810588</t>
  </si>
  <si>
    <t>003020</t>
  </si>
  <si>
    <t>1737</t>
  </si>
  <si>
    <t>08028050014</t>
  </si>
  <si>
    <t>ABC FARMACEUTICI SPA</t>
  </si>
  <si>
    <t>0010005566</t>
  </si>
  <si>
    <t>1998</t>
  </si>
  <si>
    <t>2023</t>
  </si>
  <si>
    <t>2090</t>
  </si>
  <si>
    <t>2206</t>
  </si>
  <si>
    <t>2207</t>
  </si>
  <si>
    <t>2210</t>
  </si>
  <si>
    <t>0010005254</t>
  </si>
  <si>
    <t>2860</t>
  </si>
  <si>
    <t>0010007881</t>
  </si>
  <si>
    <t>2906</t>
  </si>
  <si>
    <t>2922</t>
  </si>
  <si>
    <t>2200031599</t>
  </si>
  <si>
    <t>2926</t>
  </si>
  <si>
    <t>2933</t>
  </si>
  <si>
    <t>1524</t>
  </si>
  <si>
    <t>1574</t>
  </si>
  <si>
    <t>1704</t>
  </si>
  <si>
    <t>1729</t>
  </si>
  <si>
    <t>1731</t>
  </si>
  <si>
    <t>1873</t>
  </si>
  <si>
    <t>1879</t>
  </si>
  <si>
    <t>1924</t>
  </si>
  <si>
    <t>1951</t>
  </si>
  <si>
    <t>1968</t>
  </si>
  <si>
    <t>7080031504</t>
  </si>
  <si>
    <t>2002</t>
  </si>
  <si>
    <t>7080031547</t>
  </si>
  <si>
    <t>2003</t>
  </si>
  <si>
    <t>3822004848</t>
  </si>
  <si>
    <t>2019</t>
  </si>
  <si>
    <t>3822006002</t>
  </si>
  <si>
    <t>3822006732</t>
  </si>
  <si>
    <t>3822004324</t>
  </si>
  <si>
    <t>2021</t>
  </si>
  <si>
    <t>2064</t>
  </si>
  <si>
    <t>2106</t>
  </si>
  <si>
    <t>2438</t>
  </si>
  <si>
    <t>2442</t>
  </si>
  <si>
    <t>2/82</t>
  </si>
  <si>
    <t>2543</t>
  </si>
  <si>
    <t>2564</t>
  </si>
  <si>
    <t>22042534</t>
  </si>
  <si>
    <t>2844</t>
  </si>
  <si>
    <t>2998</t>
  </si>
  <si>
    <t>3140</t>
  </si>
  <si>
    <t>3286</t>
  </si>
  <si>
    <t>3822023078</t>
  </si>
  <si>
    <t>3296</t>
  </si>
  <si>
    <t>3822021220</t>
  </si>
  <si>
    <t>3822023840</t>
  </si>
  <si>
    <t>3822023076</t>
  </si>
  <si>
    <t>3822023839</t>
  </si>
  <si>
    <t>3822021866</t>
  </si>
  <si>
    <t>7080030948</t>
  </si>
  <si>
    <t>1667</t>
  </si>
  <si>
    <t>1800077133</t>
  </si>
  <si>
    <t>1831</t>
  </si>
  <si>
    <t>4180118777</t>
  </si>
  <si>
    <t>1979</t>
  </si>
  <si>
    <t>2126</t>
  </si>
  <si>
    <t>1639269</t>
  </si>
  <si>
    <t>2317</t>
  </si>
  <si>
    <t>1639264</t>
  </si>
  <si>
    <t>1639267</t>
  </si>
  <si>
    <t>1639442</t>
  </si>
  <si>
    <t>1639547</t>
  </si>
  <si>
    <t>1638774</t>
  </si>
  <si>
    <t>1639450</t>
  </si>
  <si>
    <t>1639528</t>
  </si>
  <si>
    <t>1639294</t>
  </si>
  <si>
    <t>1639314</t>
  </si>
  <si>
    <t>1638773</t>
  </si>
  <si>
    <t>22037791</t>
  </si>
  <si>
    <t>2349</t>
  </si>
  <si>
    <t>2459</t>
  </si>
  <si>
    <t>2473</t>
  </si>
  <si>
    <t>2637</t>
  </si>
  <si>
    <t>2022-0694288-2</t>
  </si>
  <si>
    <t>2646</t>
  </si>
  <si>
    <t>03057400362</t>
  </si>
  <si>
    <t>BIOMED DEVICE S.R.L. S.U.</t>
  </si>
  <si>
    <t>2817</t>
  </si>
  <si>
    <t>3004</t>
  </si>
  <si>
    <t>3076</t>
  </si>
  <si>
    <t>6752010873</t>
  </si>
  <si>
    <t>3183</t>
  </si>
  <si>
    <t>3278</t>
  </si>
  <si>
    <t>6752011429</t>
  </si>
  <si>
    <t>3333</t>
  </si>
  <si>
    <t>3375</t>
  </si>
  <si>
    <t>1649</t>
  </si>
  <si>
    <t>1675</t>
  </si>
  <si>
    <t>1691</t>
  </si>
  <si>
    <t>2065</t>
  </si>
  <si>
    <t>2080</t>
  </si>
  <si>
    <t>1221002535</t>
  </si>
  <si>
    <t>2199</t>
  </si>
  <si>
    <t>2235</t>
  </si>
  <si>
    <t>429</t>
  </si>
  <si>
    <t>2253</t>
  </si>
  <si>
    <t>04830931004</t>
  </si>
  <si>
    <t>2254</t>
  </si>
  <si>
    <t>2300</t>
  </si>
  <si>
    <t>2472</t>
  </si>
  <si>
    <t>2905</t>
  </si>
  <si>
    <t>2987</t>
  </si>
  <si>
    <t>3362</t>
  </si>
  <si>
    <t>3374</t>
  </si>
  <si>
    <t>3431</t>
  </si>
  <si>
    <t>1833</t>
  </si>
  <si>
    <t>2046</t>
  </si>
  <si>
    <t>2093</t>
  </si>
  <si>
    <t>93026890017</t>
  </si>
  <si>
    <t>VODAFONE OMNITEL N.V.</t>
  </si>
  <si>
    <t>2053</t>
  </si>
  <si>
    <t>2127</t>
  </si>
  <si>
    <t>2198</t>
  </si>
  <si>
    <t>2231</t>
  </si>
  <si>
    <t>2242</t>
  </si>
  <si>
    <t>2247</t>
  </si>
  <si>
    <t>18195</t>
  </si>
  <si>
    <t>2890</t>
  </si>
  <si>
    <t>18611</t>
  </si>
  <si>
    <t>17318</t>
  </si>
  <si>
    <t>17344</t>
  </si>
  <si>
    <t>18471</t>
  </si>
  <si>
    <t>2977</t>
  </si>
  <si>
    <t>2983</t>
  </si>
  <si>
    <t>2990</t>
  </si>
  <si>
    <t>2022-0646170-3</t>
  </si>
  <si>
    <t>3078</t>
  </si>
  <si>
    <t>3276</t>
  </si>
  <si>
    <t>3283</t>
  </si>
  <si>
    <t>3287</t>
  </si>
  <si>
    <t>3290</t>
  </si>
  <si>
    <t>315490</t>
  </si>
  <si>
    <t>3401</t>
  </si>
  <si>
    <t>04754201210</t>
  </si>
  <si>
    <t>3414</t>
  </si>
  <si>
    <t>1925</t>
  </si>
  <si>
    <t>1964</t>
  </si>
  <si>
    <t>2020</t>
  </si>
  <si>
    <t>358</t>
  </si>
  <si>
    <t>461</t>
  </si>
  <si>
    <t>460</t>
  </si>
  <si>
    <t>332</t>
  </si>
  <si>
    <t>9700223442</t>
  </si>
  <si>
    <t>2024</t>
  </si>
  <si>
    <t>9700223443</t>
  </si>
  <si>
    <t>9700223444</t>
  </si>
  <si>
    <t>12479491008</t>
  </si>
  <si>
    <t>2041</t>
  </si>
  <si>
    <t>2058</t>
  </si>
  <si>
    <t>2241</t>
  </si>
  <si>
    <t>2898</t>
  </si>
  <si>
    <t>3175</t>
  </si>
  <si>
    <t>3228</t>
  </si>
  <si>
    <t>412211002451</t>
  </si>
  <si>
    <t>3335</t>
  </si>
  <si>
    <t>412210806824</t>
  </si>
  <si>
    <t>412211002452</t>
  </si>
  <si>
    <t>412210806823</t>
  </si>
  <si>
    <t>412211002450</t>
  </si>
  <si>
    <t>412211018730</t>
  </si>
  <si>
    <t>3388</t>
  </si>
  <si>
    <t>1859</t>
  </si>
  <si>
    <t>1869</t>
  </si>
  <si>
    <t>jcm-1639206</t>
  </si>
  <si>
    <t>1940</t>
  </si>
  <si>
    <t>JCM-1543221</t>
  </si>
  <si>
    <t>1947</t>
  </si>
  <si>
    <t>1948</t>
  </si>
  <si>
    <t>1971</t>
  </si>
  <si>
    <t>22028801</t>
  </si>
  <si>
    <t>2006</t>
  </si>
  <si>
    <t>22028802</t>
  </si>
  <si>
    <t>22029054</t>
  </si>
  <si>
    <t>2261002907</t>
  </si>
  <si>
    <t>2008</t>
  </si>
  <si>
    <t>2063</t>
  </si>
  <si>
    <t>2131</t>
  </si>
  <si>
    <t>2232</t>
  </si>
  <si>
    <t>2267</t>
  </si>
  <si>
    <t>2287</t>
  </si>
  <si>
    <t>6752007834</t>
  </si>
  <si>
    <t>2294</t>
  </si>
  <si>
    <t>6752007833</t>
  </si>
  <si>
    <t>6752007832</t>
  </si>
  <si>
    <t>6752007823</t>
  </si>
  <si>
    <t>2345</t>
  </si>
  <si>
    <t>2425</t>
  </si>
  <si>
    <t>2453</t>
  </si>
  <si>
    <t>2532</t>
  </si>
  <si>
    <t>2629</t>
  </si>
  <si>
    <t>2659</t>
  </si>
  <si>
    <t>2664</t>
  </si>
  <si>
    <t>2751</t>
  </si>
  <si>
    <t>2819</t>
  </si>
  <si>
    <t>0980281686</t>
  </si>
  <si>
    <t>2924</t>
  </si>
  <si>
    <t>2929</t>
  </si>
  <si>
    <t>2942</t>
  </si>
  <si>
    <t>2960</t>
  </si>
  <si>
    <t>2993</t>
  </si>
  <si>
    <t>3069</t>
  </si>
  <si>
    <t>3341</t>
  </si>
  <si>
    <t>3346</t>
  </si>
  <si>
    <t>1967</t>
  </si>
  <si>
    <t>2518</t>
  </si>
  <si>
    <t>2091</t>
  </si>
  <si>
    <t>26/01</t>
  </si>
  <si>
    <t>2193</t>
  </si>
  <si>
    <t>2279</t>
  </si>
  <si>
    <t>22003907</t>
  </si>
  <si>
    <t>2293</t>
  </si>
  <si>
    <t>22035833</t>
  </si>
  <si>
    <t>2303</t>
  </si>
  <si>
    <t>2022-0635666-3</t>
  </si>
  <si>
    <t>2326</t>
  </si>
  <si>
    <t>2208108676</t>
  </si>
  <si>
    <t>2331</t>
  </si>
  <si>
    <t>2208107349</t>
  </si>
  <si>
    <t>2208112336</t>
  </si>
  <si>
    <t>2208112799</t>
  </si>
  <si>
    <t>2208109954</t>
  </si>
  <si>
    <t>2208110824</t>
  </si>
  <si>
    <t>2208106112</t>
  </si>
  <si>
    <t>2457</t>
  </si>
  <si>
    <t>2745</t>
  </si>
  <si>
    <t>9161022546</t>
  </si>
  <si>
    <t>3275</t>
  </si>
  <si>
    <t>3280</t>
  </si>
  <si>
    <t>1969</t>
  </si>
  <si>
    <t>2036</t>
  </si>
  <si>
    <t>00016</t>
  </si>
  <si>
    <t>2236</t>
  </si>
  <si>
    <t>2274</t>
  </si>
  <si>
    <t>2477</t>
  </si>
  <si>
    <t>0980281646</t>
  </si>
  <si>
    <t>2488</t>
  </si>
  <si>
    <t>0980281627</t>
  </si>
  <si>
    <t>2914</t>
  </si>
  <si>
    <t>3142</t>
  </si>
  <si>
    <t>3231</t>
  </si>
  <si>
    <t>22014293</t>
  </si>
  <si>
    <t>3336</t>
  </si>
  <si>
    <t>22013178</t>
  </si>
  <si>
    <t>22014138</t>
  </si>
  <si>
    <t>22/01</t>
  </si>
  <si>
    <t>1992</t>
  </si>
  <si>
    <t>21/01</t>
  </si>
  <si>
    <t>2022030</t>
  </si>
  <si>
    <t>2033</t>
  </si>
  <si>
    <t>2194</t>
  </si>
  <si>
    <t>2268</t>
  </si>
  <si>
    <t>2504</t>
  </si>
  <si>
    <t>2548</t>
  </si>
  <si>
    <t>2769</t>
  </si>
  <si>
    <t>2800</t>
  </si>
  <si>
    <t>2803</t>
  </si>
  <si>
    <t>1632942</t>
  </si>
  <si>
    <t>2867</t>
  </si>
  <si>
    <t>1632784</t>
  </si>
  <si>
    <t>1632926</t>
  </si>
  <si>
    <t>1632802</t>
  </si>
  <si>
    <t>1632881</t>
  </si>
  <si>
    <t>1632750</t>
  </si>
  <si>
    <t>2950</t>
  </si>
  <si>
    <t>00914480587</t>
  </si>
  <si>
    <t>SOCIETA' ITALIANA CHIMICI R.L.</t>
  </si>
  <si>
    <t>498</t>
  </si>
  <si>
    <t>3148</t>
  </si>
  <si>
    <t>3221</t>
  </si>
  <si>
    <t>3340</t>
  </si>
  <si>
    <t>3405</t>
  </si>
  <si>
    <t>2228</t>
  </si>
  <si>
    <t>6376</t>
  </si>
  <si>
    <t>2296</t>
  </si>
  <si>
    <t>6690</t>
  </si>
  <si>
    <t>2280044596</t>
  </si>
  <si>
    <t>2502</t>
  </si>
  <si>
    <t>310430</t>
  </si>
  <si>
    <t>2553</t>
  </si>
  <si>
    <t>2910</t>
  </si>
  <si>
    <t>3345</t>
  </si>
  <si>
    <t>11481211008</t>
  </si>
  <si>
    <t>Editoriale Anicia srl</t>
  </si>
  <si>
    <t>2315</t>
  </si>
  <si>
    <t>1722750</t>
  </si>
  <si>
    <t>2328</t>
  </si>
  <si>
    <t>22001587</t>
  </si>
  <si>
    <t>2485</t>
  </si>
  <si>
    <t>2534</t>
  </si>
  <si>
    <t>08339330964</t>
  </si>
  <si>
    <t>2626</t>
  </si>
  <si>
    <t>2648</t>
  </si>
  <si>
    <t>2652</t>
  </si>
  <si>
    <t>2654</t>
  </si>
  <si>
    <t>2794</t>
  </si>
  <si>
    <t>2852</t>
  </si>
  <si>
    <t>2915</t>
  </si>
  <si>
    <t>3008</t>
  </si>
  <si>
    <t>1628293</t>
  </si>
  <si>
    <t>3145</t>
  </si>
  <si>
    <t>1650886</t>
  </si>
  <si>
    <t>1644665</t>
  </si>
  <si>
    <t>3226</t>
  </si>
  <si>
    <t>2289</t>
  </si>
  <si>
    <t>2474</t>
  </si>
  <si>
    <t>2479</t>
  </si>
  <si>
    <t>9572329394</t>
  </si>
  <si>
    <t>2489</t>
  </si>
  <si>
    <t>2570</t>
  </si>
  <si>
    <t>JOHN WILEY E SONS LTD</t>
  </si>
  <si>
    <t>2360934</t>
  </si>
  <si>
    <t>2660</t>
  </si>
  <si>
    <t>2761</t>
  </si>
  <si>
    <t>2780</t>
  </si>
  <si>
    <t>2827</t>
  </si>
  <si>
    <t>3114</t>
  </si>
  <si>
    <t>6752008064</t>
  </si>
  <si>
    <t>2350</t>
  </si>
  <si>
    <t>6752008065</t>
  </si>
  <si>
    <t>6752008063</t>
  </si>
  <si>
    <t>2575</t>
  </si>
  <si>
    <t>2747</t>
  </si>
  <si>
    <t>2758</t>
  </si>
  <si>
    <t>22044031</t>
  </si>
  <si>
    <t>2927</t>
  </si>
  <si>
    <t>22043686</t>
  </si>
  <si>
    <t>2992</t>
  </si>
  <si>
    <t>3131</t>
  </si>
  <si>
    <t>3133</t>
  </si>
  <si>
    <t>3167</t>
  </si>
  <si>
    <t>2524</t>
  </si>
  <si>
    <t>2598</t>
  </si>
  <si>
    <t>412208633814</t>
  </si>
  <si>
    <t>2618</t>
  </si>
  <si>
    <t>412208633815</t>
  </si>
  <si>
    <t>2655</t>
  </si>
  <si>
    <t>2656</t>
  </si>
  <si>
    <t>2658</t>
  </si>
  <si>
    <t>2754</t>
  </si>
  <si>
    <t>2232000354</t>
  </si>
  <si>
    <t>2813</t>
  </si>
  <si>
    <t>6752009427</t>
  </si>
  <si>
    <t>2883</t>
  </si>
  <si>
    <t>2976</t>
  </si>
  <si>
    <t>04641450962</t>
  </si>
  <si>
    <t>COGENTECH SRL SOCIETA' BENEFIT A SOCIO UNICO</t>
  </si>
  <si>
    <t>1122000489</t>
  </si>
  <si>
    <t>2989</t>
  </si>
  <si>
    <t>3116</t>
  </si>
  <si>
    <t>3157</t>
  </si>
  <si>
    <t>06017551216</t>
  </si>
  <si>
    <t>3161</t>
  </si>
  <si>
    <t>01226280582</t>
  </si>
  <si>
    <t>I.EL.ET. S.p.a. (Vianini Lav. Spa)</t>
  </si>
  <si>
    <t>3171</t>
  </si>
  <si>
    <t>3281</t>
  </si>
  <si>
    <t>3396</t>
  </si>
  <si>
    <t>7310000614</t>
  </si>
  <si>
    <t>2559</t>
  </si>
  <si>
    <t>7310000498</t>
  </si>
  <si>
    <t>7310000615</t>
  </si>
  <si>
    <t>07020730631</t>
  </si>
  <si>
    <t>EURO HOSPITEK S.R.L.</t>
  </si>
  <si>
    <t>2657</t>
  </si>
  <si>
    <t>2829</t>
  </si>
  <si>
    <t>3106</t>
  </si>
  <si>
    <t>3144</t>
  </si>
  <si>
    <t>3199</t>
  </si>
  <si>
    <t>1655540</t>
  </si>
  <si>
    <t>3210</t>
  </si>
  <si>
    <t>1655453</t>
  </si>
  <si>
    <t>1655553</t>
  </si>
  <si>
    <t>1655641</t>
  </si>
  <si>
    <t>1655576</t>
  </si>
  <si>
    <t>1655527</t>
  </si>
  <si>
    <t>1655443</t>
  </si>
  <si>
    <t>1655405</t>
  </si>
  <si>
    <t>1655520</t>
  </si>
  <si>
    <t>1655409</t>
  </si>
  <si>
    <t>1655707</t>
  </si>
  <si>
    <t>1655561</t>
  </si>
  <si>
    <t>1655518</t>
  </si>
  <si>
    <t>1655651</t>
  </si>
  <si>
    <t>1655594</t>
  </si>
  <si>
    <t>1655410</t>
  </si>
  <si>
    <t>1790</t>
  </si>
  <si>
    <t>3339</t>
  </si>
  <si>
    <t>1788</t>
  </si>
  <si>
    <t>3343</t>
  </si>
  <si>
    <t>1/62</t>
  </si>
  <si>
    <t>3369</t>
  </si>
  <si>
    <t>2536</t>
  </si>
  <si>
    <t>2631</t>
  </si>
  <si>
    <t>2743</t>
  </si>
  <si>
    <t>2802</t>
  </si>
  <si>
    <t>3900001879</t>
  </si>
  <si>
    <t>2826</t>
  </si>
  <si>
    <t>9700227299</t>
  </si>
  <si>
    <t>2881</t>
  </si>
  <si>
    <t>09506040014</t>
  </si>
  <si>
    <t>BIOCLARMA SRL</t>
  </si>
  <si>
    <t>2961</t>
  </si>
  <si>
    <t>2974</t>
  </si>
  <si>
    <t>2978</t>
  </si>
  <si>
    <t>2985</t>
  </si>
  <si>
    <t>3217</t>
  </si>
  <si>
    <t>00748490158</t>
  </si>
  <si>
    <t>RICOH ITALIA SRL</t>
  </si>
  <si>
    <t>226422137</t>
  </si>
  <si>
    <t>3239</t>
  </si>
  <si>
    <t>226422138</t>
  </si>
  <si>
    <t>3266</t>
  </si>
  <si>
    <t>2280044484</t>
  </si>
  <si>
    <t>2607</t>
  </si>
  <si>
    <t>22040668</t>
  </si>
  <si>
    <t>2731</t>
  </si>
  <si>
    <t>22041029</t>
  </si>
  <si>
    <t>5912217390</t>
  </si>
  <si>
    <t>22040669</t>
  </si>
  <si>
    <t>05633861009</t>
  </si>
  <si>
    <t>2919</t>
  </si>
  <si>
    <t>101463</t>
  </si>
  <si>
    <t>2935</t>
  </si>
  <si>
    <t>101464</t>
  </si>
  <si>
    <t>22044981</t>
  </si>
  <si>
    <t>2963</t>
  </si>
  <si>
    <t>22044496</t>
  </si>
  <si>
    <t>5912217504</t>
  </si>
  <si>
    <t>22044868</t>
  </si>
  <si>
    <t>2966</t>
  </si>
  <si>
    <t>1944561</t>
  </si>
  <si>
    <t>3081</t>
  </si>
  <si>
    <t>3160</t>
  </si>
  <si>
    <t>0052032389</t>
  </si>
  <si>
    <t>3172</t>
  </si>
  <si>
    <t>0052032347</t>
  </si>
  <si>
    <t>3240</t>
  </si>
  <si>
    <t>3277</t>
  </si>
  <si>
    <t>3331</t>
  </si>
  <si>
    <t>3353</t>
  </si>
  <si>
    <t>2790</t>
  </si>
  <si>
    <t>2951</t>
  </si>
  <si>
    <t>3000</t>
  </si>
  <si>
    <t>12/2022</t>
  </si>
  <si>
    <t>3074</t>
  </si>
  <si>
    <t>3130</t>
  </si>
  <si>
    <t>22052616</t>
  </si>
  <si>
    <t>3297</t>
  </si>
  <si>
    <t>22051813</t>
  </si>
  <si>
    <t>3406</t>
  </si>
  <si>
    <t>UNIVERSITY HEALTH NETWORK</t>
  </si>
  <si>
    <t>QBR2200128</t>
  </si>
  <si>
    <t>2841</t>
  </si>
  <si>
    <t>DIFF.CAMBIO 2200528</t>
  </si>
  <si>
    <t>2849</t>
  </si>
  <si>
    <t>02879990592</t>
  </si>
  <si>
    <t>HEALTH'S SOLUTIONS SRLS</t>
  </si>
  <si>
    <t>2879</t>
  </si>
  <si>
    <t>3070</t>
  </si>
  <si>
    <t>4180129015</t>
  </si>
  <si>
    <t>3376</t>
  </si>
  <si>
    <t>9161022016</t>
  </si>
  <si>
    <t>3120</t>
  </si>
  <si>
    <t>9161021799</t>
  </si>
  <si>
    <t>3121</t>
  </si>
  <si>
    <t>420010416</t>
  </si>
  <si>
    <t>3127</t>
  </si>
  <si>
    <t>420005068</t>
  </si>
  <si>
    <t>420009553</t>
  </si>
  <si>
    <t>3411</t>
  </si>
  <si>
    <t>8230446543</t>
  </si>
  <si>
    <t>2925</t>
  </si>
  <si>
    <t>8230435242</t>
  </si>
  <si>
    <t>2958</t>
  </si>
  <si>
    <t>3214</t>
  </si>
  <si>
    <t>3224</t>
  </si>
  <si>
    <t>05199111005</t>
  </si>
  <si>
    <t>3381</t>
  </si>
  <si>
    <t>2916</t>
  </si>
  <si>
    <t>2943</t>
  </si>
  <si>
    <t>3062</t>
  </si>
  <si>
    <t>3110</t>
  </si>
  <si>
    <t>3342</t>
  </si>
  <si>
    <t>008562</t>
  </si>
  <si>
    <t>3348</t>
  </si>
  <si>
    <t>008516</t>
  </si>
  <si>
    <t>009019</t>
  </si>
  <si>
    <t>01501640666</t>
  </si>
  <si>
    <t>TSTAT SRL</t>
  </si>
  <si>
    <t>3417</t>
  </si>
  <si>
    <t>3075</t>
  </si>
  <si>
    <t>3123</t>
  </si>
  <si>
    <t>3238</t>
  </si>
  <si>
    <t>22050494</t>
  </si>
  <si>
    <t>3236</t>
  </si>
  <si>
    <t>22049850</t>
  </si>
  <si>
    <t>3347</t>
  </si>
  <si>
    <t>03340710270</t>
  </si>
  <si>
    <t>ADPARTNERS SNC</t>
  </si>
  <si>
    <t>3383</t>
  </si>
  <si>
    <t>3104</t>
  </si>
  <si>
    <t>3109</t>
  </si>
  <si>
    <t>3169</t>
  </si>
  <si>
    <t>3218</t>
  </si>
  <si>
    <t>3222</t>
  </si>
  <si>
    <t>6634</t>
  </si>
  <si>
    <t>3291</t>
  </si>
  <si>
    <t>3385</t>
  </si>
  <si>
    <t>3398</t>
  </si>
  <si>
    <t>3425</t>
  </si>
  <si>
    <t>GRAPHPAD SOFTWARE</t>
  </si>
  <si>
    <t>42152972</t>
  </si>
  <si>
    <t>3440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</si>
</sst>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€_-;\-* #,##0.00\ _€_-;_-* &quot;-&quot;??\ _€_-;_-@_-"/>
    <numFmt numFmtId="164" formatCode="_-* #,##0.00_-;\-* #,##0.00_-;_-* &quot;-&quot;??_-;_-@_-"/>
    <numFmt numFmtId="165" formatCode="#0"/>
    <numFmt numFmtId="166" formatCode="_(* #,##0.00_);_(* \(#,##0.00\);_(* &quot;-&quot;??_);_(@_)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7"/>
      <color indexed="8"/>
      <name val="SansSerif"/>
    </font>
    <font>
      <b/>
      <sz val="7"/>
      <color indexed="8"/>
      <name val="SansSerif"/>
    </font>
    <font>
      <sz val="10"/>
      <color indexed="8"/>
      <name val="SansSerif"/>
    </font>
    <font>
      <b/>
      <sz val="9"/>
      <color indexed="8"/>
      <name val="SansSerif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</cellStyleXfs>
  <cellXfs count="58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16" fontId="0" fillId="0" borderId="0" xfId="0" applyNumberFormat="1"/>
    <xf numFmtId="3" fontId="0" fillId="0" borderId="0" xfId="0" applyNumberFormat="1"/>
    <xf numFmtId="0" fontId="0" fillId="33" borderId="0" xfId="0" applyFill="1"/>
    <xf numFmtId="43" fontId="0" fillId="0" borderId="0" xfId="42" applyNumberFormat="1" applyFont="1"/>
    <xf numFmtId="0" fontId="0" fillId="0" borderId="0" xfId="0"/>
    <xf numFmtId="0" fontId="18" fillId="0" borderId="13" xfId="44" applyBorder="1" applyAlignment="1">
      <alignment horizontal="left" vertical="top"/>
    </xf>
    <xf numFmtId="0" fontId="20" fillId="0" borderId="0" xfId="44" applyFont="1" applyBorder="1" applyAlignment="1">
      <alignment vertical="center" wrapText="1"/>
    </xf>
    <xf numFmtId="0" fontId="18" fillId="0" borderId="14" xfId="44" applyBorder="1" applyAlignment="1">
      <alignment horizontal="left" vertical="top"/>
    </xf>
    <xf numFmtId="0" fontId="18" fillId="0" borderId="14" xfId="44" applyBorder="1" applyAlignment="1">
      <alignment horizontal="center" vertical="center"/>
    </xf>
    <xf numFmtId="0" fontId="18" fillId="0" borderId="13" xfId="44" applyFont="1" applyBorder="1" applyAlignment="1">
      <alignment vertical="center" wrapText="1"/>
    </xf>
    <xf numFmtId="0" fontId="0" fillId="0" borderId="0" xfId="0" applyBorder="1"/>
    <xf numFmtId="0" fontId="18" fillId="0" borderId="0" xfId="44" applyBorder="1"/>
    <xf numFmtId="0" fontId="18" fillId="0" borderId="14" xfId="44" applyBorder="1"/>
    <xf numFmtId="4" fontId="19" fillId="0" borderId="15" xfId="44" applyNumberFormat="1" applyFont="1" applyBorder="1" applyAlignment="1">
      <alignment horizontal="center"/>
    </xf>
    <xf numFmtId="4" fontId="19" fillId="0" borderId="0" xfId="44" applyNumberFormat="1" applyFont="1" applyBorder="1" applyAlignment="1">
      <alignment horizontal="center"/>
    </xf>
    <xf numFmtId="0" fontId="18" fillId="0" borderId="16" xfId="44" applyBorder="1"/>
    <xf numFmtId="0" fontId="18" fillId="0" borderId="17" xfId="44" applyBorder="1"/>
    <xf numFmtId="0" fontId="18" fillId="0" borderId="18" xfId="44" applyBorder="1"/>
    <xf numFmtId="43" fontId="18" fillId="34" borderId="0" xfId="45" applyFont="1" applyFill="1" applyBorder="1" applyAlignment="1"/>
    <xf numFmtId="43" fontId="21" fillId="34" borderId="19" xfId="45" applyFont="1" applyFill="1" applyBorder="1" applyAlignment="1"/>
    <xf numFmtId="0" fontId="18" fillId="0" borderId="13" xfId="44" applyBorder="1" applyAlignment="1">
      <alignment horizontal="center" vertical="center"/>
    </xf>
    <xf numFmtId="0" fontId="18" fillId="0" borderId="0" xfId="44" applyBorder="1" applyAlignment="1">
      <alignment horizontal="center" vertical="center"/>
    </xf>
    <xf numFmtId="2" fontId="19" fillId="0" borderId="14" xfId="44" applyNumberFormat="1" applyFont="1" applyBorder="1" applyAlignment="1">
      <alignment horizontal="center"/>
    </xf>
    <xf numFmtId="0" fontId="18" fillId="0" borderId="0" xfId="44"/>
    <xf numFmtId="0" fontId="23" fillId="35" borderId="0" xfId="44" applyFont="1" applyFill="1" applyBorder="1" applyAlignment="1" applyProtection="1">
      <alignment horizontal="center" vertical="center" wrapText="1"/>
    </xf>
    <xf numFmtId="0" fontId="22" fillId="0" borderId="20" xfId="44" applyFont="1" applyBorder="1" applyAlignment="1" applyProtection="1">
      <alignment horizontal="left" vertical="top" wrapText="1"/>
    </xf>
    <xf numFmtId="0" fontId="22" fillId="0" borderId="20" xfId="44" applyFont="1" applyBorder="1" applyAlignment="1" applyProtection="1">
      <alignment horizontal="center" vertical="top" wrapText="1"/>
    </xf>
    <xf numFmtId="14" fontId="22" fillId="0" borderId="20" xfId="44" applyNumberFormat="1" applyFont="1" applyBorder="1" applyAlignment="1" applyProtection="1">
      <alignment horizontal="center" vertical="top" wrapText="1"/>
    </xf>
    <xf numFmtId="4" fontId="22" fillId="0" borderId="20" xfId="44" applyNumberFormat="1" applyFont="1" applyBorder="1" applyAlignment="1" applyProtection="1">
      <alignment horizontal="right" vertical="top" wrapText="1"/>
    </xf>
    <xf numFmtId="165" fontId="22" fillId="0" borderId="20" xfId="44" applyNumberFormat="1" applyFont="1" applyBorder="1" applyAlignment="1" applyProtection="1">
      <alignment horizontal="right" vertical="top" wrapText="1"/>
    </xf>
    <xf numFmtId="0" fontId="22" fillId="36" borderId="20" xfId="44" applyFont="1" applyFill="1" applyBorder="1" applyAlignment="1" applyProtection="1">
      <alignment horizontal="left" vertical="top" wrapText="1"/>
    </xf>
    <xf numFmtId="166" fontId="0" fillId="0" borderId="0" xfId="47" applyFont="1"/>
    <xf numFmtId="0" fontId="18" fillId="36" borderId="0" xfId="44" applyFill="1"/>
    <xf numFmtId="4" fontId="18" fillId="0" borderId="0" xfId="44" applyNumberFormat="1"/>
    <xf numFmtId="0" fontId="22" fillId="0" borderId="20" xfId="44" applyFont="1" applyBorder="1" applyAlignment="1" applyProtection="1">
      <alignment horizontal="right" vertical="top" wrapText="1"/>
    </xf>
    <xf numFmtId="0" fontId="25" fillId="0" borderId="0" xfId="44" applyFont="1" applyBorder="1" applyAlignment="1" applyProtection="1">
      <alignment horizontal="left" vertical="center" wrapText="1"/>
    </xf>
    <xf numFmtId="0" fontId="24" fillId="0" borderId="0" xfId="44" applyFont="1" applyBorder="1" applyAlignment="1" applyProtection="1">
      <alignment horizontal="right" vertical="center" wrapText="1"/>
    </xf>
    <xf numFmtId="14" fontId="24" fillId="0" borderId="0" xfId="44" applyNumberFormat="1" applyFont="1" applyBorder="1" applyAlignment="1" applyProtection="1">
      <alignment horizontal="left" vertical="center" wrapText="1"/>
    </xf>
    <xf numFmtId="0" fontId="23" fillId="35" borderId="0" xfId="44" applyFont="1" applyFill="1" applyBorder="1" applyAlignment="1" applyProtection="1">
      <alignment horizontal="center" vertical="center" wrapText="1"/>
    </xf>
    <xf numFmtId="0" fontId="19" fillId="0" borderId="13" xfId="44" applyFont="1" applyBorder="1" applyAlignment="1">
      <alignment horizontal="center" vertical="center" wrapText="1"/>
    </xf>
    <xf numFmtId="0" fontId="20" fillId="0" borderId="13" xfId="44" applyFont="1" applyBorder="1" applyAlignment="1">
      <alignment horizontal="center" vertical="center"/>
    </xf>
    <xf numFmtId="0" fontId="19" fillId="0" borderId="10" xfId="44" applyFont="1" applyBorder="1" applyAlignment="1">
      <alignment horizontal="center" vertical="top"/>
    </xf>
    <xf numFmtId="0" fontId="19" fillId="0" borderId="11" xfId="44" applyFont="1" applyBorder="1" applyAlignment="1">
      <alignment horizontal="center" vertical="top"/>
    </xf>
    <xf numFmtId="0" fontId="19" fillId="0" borderId="12" xfId="44" applyFont="1" applyBorder="1" applyAlignment="1">
      <alignment horizontal="center" vertical="top"/>
    </xf>
    <xf numFmtId="0" fontId="20" fillId="0" borderId="0" xfId="44" applyFont="1" applyBorder="1" applyAlignment="1">
      <alignment horizontal="center" vertical="center" wrapText="1"/>
    </xf>
    <xf numFmtId="0" fontId="18" fillId="0" borderId="13" xfId="44" applyBorder="1" applyAlignment="1">
      <alignment horizontal="center" vertical="top"/>
    </xf>
    <xf numFmtId="0" fontId="18" fillId="0" borderId="0" xfId="44" applyBorder="1" applyAlignment="1">
      <alignment horizontal="center" vertical="top"/>
    </xf>
    <xf numFmtId="0" fontId="18" fillId="0" borderId="14" xfId="44" applyBorder="1" applyAlignment="1">
      <alignment horizontal="center" vertical="top"/>
    </xf>
    <xf numFmtId="0" fontId="18" fillId="0" borderId="13" xfId="44" applyBorder="1" applyAlignment="1">
      <alignment horizontal="center" vertical="center"/>
    </xf>
    <xf numFmtId="0" fontId="18" fillId="0" borderId="0" xfId="44" applyBorder="1" applyAlignment="1">
      <alignment horizontal="center" vertical="center"/>
    </xf>
    <xf numFmtId="0" fontId="18" fillId="0" borderId="14" xfId="44" applyBorder="1" applyAlignment="1">
      <alignment horizontal="center" vertical="center"/>
    </xf>
    <xf numFmtId="0" fontId="19" fillId="0" borderId="13" xfId="44" applyFont="1" applyBorder="1" applyAlignment="1">
      <alignment horizontal="center" vertical="top"/>
    </xf>
    <xf numFmtId="0" fontId="19" fillId="0" borderId="0" xfId="44" applyFont="1" applyBorder="1" applyAlignment="1">
      <alignment horizontal="center" vertical="top"/>
    </xf>
    <xf numFmtId="0" fontId="19" fillId="0" borderId="14" xfId="44" applyFont="1" applyBorder="1" applyAlignment="1">
      <alignment horizontal="center" vertical="top"/>
    </xf>
  </cellXfs>
  <cellStyles count="48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" xfId="42" builtinId="3"/>
    <cellStyle name="Migliaia 2" xfId="45"/>
    <cellStyle name="Migliaia 3" xfId="43"/>
    <cellStyle name="Migliaia 4" xfId="47"/>
    <cellStyle name="Neutrale" xfId="8" builtinId="28" customBuiltin="1"/>
    <cellStyle name="Normale" xfId="0" builtinId="0"/>
    <cellStyle name="Normale 2" xfId="44"/>
    <cellStyle name="Normale 3" xfId="46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30_COLLEGIO%20SINDACALE/COLLEGIO%202022/REPORT%20ITP%20-%20Fatture%20Incluse%20-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ITP - Fatture Incluse - "/>
    </sheetNames>
    <sheetDataSet>
      <sheetData sheetId="0">
        <row r="1">
          <cell r="C1" t="str">
            <v>Fornitore in fattura</v>
          </cell>
          <cell r="D1" t="str">
            <v>Codice Fiscale Fornitore in fattura</v>
          </cell>
        </row>
        <row r="2">
          <cell r="C2" t="str">
            <v>TECHNOPROJECT SRL</v>
          </cell>
          <cell r="D2">
            <v>7167410633</v>
          </cell>
          <cell r="E2">
            <v>44688</v>
          </cell>
        </row>
        <row r="3">
          <cell r="C3" t="str">
            <v>TECHNOPROJECT SRL</v>
          </cell>
          <cell r="D3">
            <v>7167410633</v>
          </cell>
          <cell r="E3">
            <v>44687</v>
          </cell>
        </row>
        <row r="4">
          <cell r="C4" t="str">
            <v>TECHNOPROJECT SRL</v>
          </cell>
          <cell r="D4">
            <v>7167410633</v>
          </cell>
          <cell r="E4">
            <v>44755</v>
          </cell>
        </row>
        <row r="5">
          <cell r="C5" t="str">
            <v>IGEA SPA</v>
          </cell>
          <cell r="D5">
            <v>1021130362</v>
          </cell>
          <cell r="E5">
            <v>44466</v>
          </cell>
        </row>
        <row r="6">
          <cell r="C6" t="str">
            <v>KG PARTNERS srl</v>
          </cell>
          <cell r="D6">
            <v>5937551009</v>
          </cell>
          <cell r="E6">
            <v>44468</v>
          </cell>
        </row>
        <row r="7">
          <cell r="C7" t="str">
            <v>KARREL HEALTH SOLUTIONS SRL</v>
          </cell>
          <cell r="D7">
            <v>2672850357</v>
          </cell>
          <cell r="E7">
            <v>44523</v>
          </cell>
        </row>
        <row r="8">
          <cell r="C8" t="str">
            <v>PETRUZZI GERARDO</v>
          </cell>
          <cell r="D8" t="str">
            <v>PTRGRD86L28F104H</v>
          </cell>
          <cell r="E8">
            <v>44541</v>
          </cell>
        </row>
        <row r="9">
          <cell r="C9" t="str">
            <v>PETRUZZI GERARDO</v>
          </cell>
          <cell r="D9" t="str">
            <v>PTRGRD86L28F104H</v>
          </cell>
          <cell r="E9">
            <v>44541</v>
          </cell>
        </row>
        <row r="10">
          <cell r="C10" t="str">
            <v>PETRUZZI GERARDO</v>
          </cell>
          <cell r="D10" t="str">
            <v>PTRGRD86L28F104H</v>
          </cell>
          <cell r="E10">
            <v>44541</v>
          </cell>
        </row>
        <row r="11">
          <cell r="C11" t="str">
            <v>Abbott S.r.l</v>
          </cell>
          <cell r="D11">
            <v>76670595</v>
          </cell>
          <cell r="E11">
            <v>44547</v>
          </cell>
        </row>
        <row r="12">
          <cell r="C12" t="str">
            <v>Abbott S.r.l</v>
          </cell>
          <cell r="D12">
            <v>76670595</v>
          </cell>
          <cell r="E12">
            <v>44550</v>
          </cell>
        </row>
        <row r="13">
          <cell r="C13" t="str">
            <v>KG PARTNERS srl</v>
          </cell>
          <cell r="D13">
            <v>5937551009</v>
          </cell>
          <cell r="E13">
            <v>44553</v>
          </cell>
        </row>
        <row r="14">
          <cell r="C14" t="str">
            <v>Vola SPA</v>
          </cell>
          <cell r="D14">
            <v>1766360463</v>
          </cell>
          <cell r="E14">
            <v>44559</v>
          </cell>
        </row>
        <row r="15">
          <cell r="C15" t="str">
            <v>Abbott S.r.l</v>
          </cell>
          <cell r="D15">
            <v>76670595</v>
          </cell>
          <cell r="E15">
            <v>44573</v>
          </cell>
        </row>
        <row r="16">
          <cell r="C16" t="str">
            <v>KG PARTNERS srl</v>
          </cell>
          <cell r="D16">
            <v>5937551009</v>
          </cell>
          <cell r="E16">
            <v>44574</v>
          </cell>
        </row>
        <row r="17">
          <cell r="C17" t="str">
            <v>KG PARTNERS srl</v>
          </cell>
          <cell r="D17">
            <v>5937551009</v>
          </cell>
          <cell r="E17">
            <v>44574</v>
          </cell>
        </row>
        <row r="18">
          <cell r="C18" t="str">
            <v>KG PARTNERS srl</v>
          </cell>
          <cell r="D18">
            <v>5937551009</v>
          </cell>
          <cell r="E18">
            <v>44574</v>
          </cell>
        </row>
        <row r="19">
          <cell r="C19" t="str">
            <v>THERMO FISHER SCIENTIFIC MILANO SRL</v>
          </cell>
          <cell r="D19">
            <v>10282490159</v>
          </cell>
          <cell r="E19">
            <v>44574</v>
          </cell>
        </row>
        <row r="20">
          <cell r="C20" t="str">
            <v>SEBIA ITALIA S.R.L.</v>
          </cell>
          <cell r="D20">
            <v>1260340482</v>
          </cell>
          <cell r="E20">
            <v>44587</v>
          </cell>
        </row>
        <row r="21">
          <cell r="C21" t="str">
            <v>SEBIA ITALIA S.R.L.</v>
          </cell>
          <cell r="D21">
            <v>1260340482</v>
          </cell>
          <cell r="E21">
            <v>44587</v>
          </cell>
        </row>
        <row r="22">
          <cell r="C22" t="str">
            <v>Phoenix Biolife Science</v>
          </cell>
          <cell r="D22">
            <v>16274571005</v>
          </cell>
          <cell r="E22">
            <v>44594</v>
          </cell>
        </row>
        <row r="23">
          <cell r="C23" t="str">
            <v>Phoenix Biolife Science</v>
          </cell>
          <cell r="D23">
            <v>16274571005</v>
          </cell>
          <cell r="E23">
            <v>44594</v>
          </cell>
        </row>
        <row r="24">
          <cell r="C24" t="str">
            <v>Phoenix Biolife Science</v>
          </cell>
          <cell r="D24">
            <v>16274571005</v>
          </cell>
          <cell r="E24">
            <v>44594</v>
          </cell>
        </row>
        <row r="25">
          <cell r="C25" t="str">
            <v>Abbott S.r.l</v>
          </cell>
          <cell r="D25">
            <v>76670595</v>
          </cell>
          <cell r="E25">
            <v>44615</v>
          </cell>
        </row>
        <row r="26">
          <cell r="C26" t="str">
            <v>PETRUZZI GERARDO</v>
          </cell>
          <cell r="D26" t="str">
            <v>PTRGRD86L28F104H</v>
          </cell>
          <cell r="E26">
            <v>44616</v>
          </cell>
        </row>
        <row r="27">
          <cell r="C27" t="str">
            <v>PETRUZZI GERARDO</v>
          </cell>
          <cell r="D27" t="str">
            <v>PTRGRD86L28F104H</v>
          </cell>
          <cell r="E27">
            <v>44616</v>
          </cell>
        </row>
        <row r="28">
          <cell r="C28" t="str">
            <v>PETRUZZI GERARDO</v>
          </cell>
          <cell r="D28" t="str">
            <v>PTRGRD86L28F104H</v>
          </cell>
          <cell r="E28">
            <v>44616</v>
          </cell>
        </row>
        <row r="29">
          <cell r="C29" t="str">
            <v>AIFM SERVIZI SRL</v>
          </cell>
          <cell r="D29">
            <v>11484390965</v>
          </cell>
          <cell r="E29">
            <v>44616</v>
          </cell>
        </row>
        <row r="30">
          <cell r="C30" t="str">
            <v>Abbott S.r.l</v>
          </cell>
          <cell r="D30">
            <v>76670595</v>
          </cell>
          <cell r="E30">
            <v>44622</v>
          </cell>
        </row>
        <row r="31">
          <cell r="C31" t="str">
            <v>Phoenix Biolife Science</v>
          </cell>
          <cell r="D31">
            <v>16274571005</v>
          </cell>
          <cell r="E31">
            <v>44662</v>
          </cell>
        </row>
        <row r="32">
          <cell r="C32" t="str">
            <v>Abbott S.r.l</v>
          </cell>
          <cell r="D32">
            <v>76670595</v>
          </cell>
          <cell r="E32">
            <v>44663</v>
          </cell>
        </row>
        <row r="33">
          <cell r="C33" t="str">
            <v>AZIENDA SANITARIA LOCALE ROMA 2</v>
          </cell>
          <cell r="D33">
            <v>13665151000</v>
          </cell>
          <cell r="E33">
            <v>44671</v>
          </cell>
        </row>
        <row r="34">
          <cell r="C34" t="str">
            <v>KG PARTNERS srl</v>
          </cell>
          <cell r="D34">
            <v>5937551009</v>
          </cell>
          <cell r="E34">
            <v>44707</v>
          </cell>
        </row>
        <row r="35">
          <cell r="C35" t="str">
            <v>Phoenix Biolife Science</v>
          </cell>
          <cell r="D35">
            <v>16274571005</v>
          </cell>
          <cell r="E35">
            <v>44710</v>
          </cell>
        </row>
        <row r="36">
          <cell r="C36" t="str">
            <v>Mir Medical International Research Spa</v>
          </cell>
          <cell r="D36">
            <v>4564101006</v>
          </cell>
          <cell r="E36">
            <v>44728</v>
          </cell>
        </row>
        <row r="37">
          <cell r="C37" t="str">
            <v>ABBOTT S.R.L.</v>
          </cell>
          <cell r="D37">
            <v>76670595</v>
          </cell>
          <cell r="E37">
            <v>44735</v>
          </cell>
        </row>
        <row r="38">
          <cell r="C38" t="str">
            <v>KG PARTNERS srl</v>
          </cell>
          <cell r="D38">
            <v>5937551009</v>
          </cell>
          <cell r="E38">
            <v>44744</v>
          </cell>
        </row>
        <row r="39">
          <cell r="C39" t="str">
            <v>KG PARTNERS srl</v>
          </cell>
          <cell r="D39">
            <v>5937551009</v>
          </cell>
          <cell r="E39">
            <v>44744</v>
          </cell>
        </row>
        <row r="40">
          <cell r="C40" t="str">
            <v>RD SISTEMI SRL</v>
          </cell>
          <cell r="D40">
            <v>16057801009</v>
          </cell>
          <cell r="E40">
            <v>44746</v>
          </cell>
        </row>
        <row r="41">
          <cell r="C41" t="str">
            <v>MALLINCKRODT ITALIA SPA</v>
          </cell>
          <cell r="D41">
            <v>7999930964</v>
          </cell>
          <cell r="E41">
            <v>42220</v>
          </cell>
        </row>
        <row r="42">
          <cell r="C42" t="str">
            <v>BARZANO' &amp; ZANARDO ROMA S.P.A.</v>
          </cell>
          <cell r="D42">
            <v>5051840584</v>
          </cell>
          <cell r="E42">
            <v>42446</v>
          </cell>
        </row>
        <row r="43">
          <cell r="C43" t="str">
            <v>OLYMPUS ITALIA S.R.L.</v>
          </cell>
          <cell r="D43">
            <v>10994940152</v>
          </cell>
          <cell r="E43">
            <v>42704</v>
          </cell>
        </row>
        <row r="44">
          <cell r="C44" t="str">
            <v>Olivetti S.p.A.</v>
          </cell>
          <cell r="D44">
            <v>2298700010</v>
          </cell>
          <cell r="E44">
            <v>42836</v>
          </cell>
        </row>
        <row r="45">
          <cell r="C45" t="str">
            <v>Olivetti S.p.A.</v>
          </cell>
          <cell r="D45">
            <v>2298700010</v>
          </cell>
          <cell r="E45">
            <v>42836</v>
          </cell>
        </row>
        <row r="46">
          <cell r="C46" t="str">
            <v>Olivetti S.p.A.</v>
          </cell>
          <cell r="D46">
            <v>2298700010</v>
          </cell>
          <cell r="E46">
            <v>42836</v>
          </cell>
        </row>
        <row r="47">
          <cell r="C47" t="str">
            <v>Olivetti S.p.A.</v>
          </cell>
          <cell r="D47">
            <v>2298700010</v>
          </cell>
          <cell r="E47">
            <v>42836</v>
          </cell>
        </row>
        <row r="48">
          <cell r="C48" t="str">
            <v>Olivetti S.p.A.</v>
          </cell>
          <cell r="D48">
            <v>2298700010</v>
          </cell>
          <cell r="E48">
            <v>43063</v>
          </cell>
        </row>
        <row r="49">
          <cell r="C49" t="str">
            <v>Olivetti S.p.A.</v>
          </cell>
          <cell r="D49">
            <v>2298700010</v>
          </cell>
          <cell r="E49">
            <v>43103</v>
          </cell>
        </row>
        <row r="50">
          <cell r="C50" t="str">
            <v>MSD Italia S.r.l.</v>
          </cell>
          <cell r="D50">
            <v>422760587</v>
          </cell>
          <cell r="E50">
            <v>43259</v>
          </cell>
        </row>
        <row r="51">
          <cell r="C51" t="str">
            <v>ACOM ADVANCED CENTER ONCOLOGY MACERATA SRL</v>
          </cell>
          <cell r="D51">
            <v>1358970430</v>
          </cell>
          <cell r="E51">
            <v>43413</v>
          </cell>
        </row>
        <row r="52">
          <cell r="C52" t="str">
            <v>ACOM ADVANCED CENTER ONCOLOGY MACERATA SRL</v>
          </cell>
          <cell r="D52">
            <v>1358970430</v>
          </cell>
          <cell r="E52">
            <v>43437</v>
          </cell>
        </row>
        <row r="53">
          <cell r="C53" t="str">
            <v>Medtronic Italia S.p.A.</v>
          </cell>
          <cell r="D53">
            <v>9238800156</v>
          </cell>
          <cell r="E53">
            <v>43490</v>
          </cell>
        </row>
        <row r="54">
          <cell r="C54" t="str">
            <v>EUROCLONE S.P.A</v>
          </cell>
          <cell r="D54">
            <v>8126390155</v>
          </cell>
          <cell r="E54">
            <v>43643</v>
          </cell>
        </row>
        <row r="55">
          <cell r="C55" t="str">
            <v>BIO-RAD LABORATORIES S.R.L.</v>
          </cell>
          <cell r="D55">
            <v>801720152</v>
          </cell>
          <cell r="E55">
            <v>43663</v>
          </cell>
        </row>
        <row r="56">
          <cell r="C56" t="str">
            <v>MEDITALIA SAS IMPORT/EXPORT</v>
          </cell>
          <cell r="D56">
            <v>3531000820</v>
          </cell>
          <cell r="E56">
            <v>43803</v>
          </cell>
        </row>
        <row r="57">
          <cell r="C57" t="str">
            <v>Crinali S.r.l.</v>
          </cell>
          <cell r="D57">
            <v>1211770621</v>
          </cell>
          <cell r="E57">
            <v>43818</v>
          </cell>
        </row>
        <row r="58">
          <cell r="C58" t="str">
            <v>UNIVERSITA' CAMPUS BIO-MEDICO DI ROMA</v>
          </cell>
          <cell r="D58">
            <v>97087620585</v>
          </cell>
          <cell r="E58">
            <v>43840</v>
          </cell>
        </row>
        <row r="59">
          <cell r="C59" t="str">
            <v>Medtronic Italia S.p.A.</v>
          </cell>
          <cell r="D59">
            <v>9238800156</v>
          </cell>
          <cell r="E59">
            <v>43914</v>
          </cell>
        </row>
        <row r="60">
          <cell r="C60" t="str">
            <v>Crinali S.r.l.</v>
          </cell>
          <cell r="D60">
            <v>1211770621</v>
          </cell>
          <cell r="E60">
            <v>43935</v>
          </cell>
        </row>
        <row r="61">
          <cell r="C61" t="str">
            <v>OPERA SERVIZI SRL</v>
          </cell>
          <cell r="D61">
            <v>13960021007</v>
          </cell>
          <cell r="E61">
            <v>43958</v>
          </cell>
        </row>
        <row r="62">
          <cell r="C62" t="str">
            <v>SEBIA ITALIA S.R.L.</v>
          </cell>
          <cell r="D62">
            <v>1260340482</v>
          </cell>
          <cell r="E62">
            <v>43959</v>
          </cell>
        </row>
        <row r="63">
          <cell r="C63" t="str">
            <v>ACRAF S.p.A. AZIENDE CHIMICHE RIUNITE ANGELINI FRANCESCO</v>
          </cell>
          <cell r="D63">
            <v>3907010585</v>
          </cell>
          <cell r="E63">
            <v>43982</v>
          </cell>
        </row>
        <row r="64">
          <cell r="C64" t="str">
            <v>ONEWORLD ACCURACY ITALIA SRL</v>
          </cell>
          <cell r="D64">
            <v>3232081202</v>
          </cell>
          <cell r="E64">
            <v>43988</v>
          </cell>
        </row>
        <row r="65">
          <cell r="C65" t="str">
            <v>Bio-Techne s.r.l.</v>
          </cell>
          <cell r="D65">
            <v>4869950156</v>
          </cell>
          <cell r="E65">
            <v>44011</v>
          </cell>
        </row>
        <row r="66">
          <cell r="C66" t="str">
            <v>Soluzione Ufficio S.R.L.</v>
          </cell>
          <cell r="D66">
            <v>2778750246</v>
          </cell>
          <cell r="E66">
            <v>44097</v>
          </cell>
        </row>
        <row r="67">
          <cell r="C67" t="str">
            <v>Soluzione Ufficio S.R.L.</v>
          </cell>
          <cell r="D67">
            <v>2778750246</v>
          </cell>
          <cell r="E67">
            <v>44097</v>
          </cell>
        </row>
        <row r="68">
          <cell r="C68" t="str">
            <v>Studio Legale Associato Mereu - Gentile</v>
          </cell>
          <cell r="D68">
            <v>5090860585</v>
          </cell>
          <cell r="E68">
            <v>44104</v>
          </cell>
        </row>
        <row r="69">
          <cell r="C69" t="str">
            <v>Merck Life Science S.r.l.</v>
          </cell>
          <cell r="D69">
            <v>13209130155</v>
          </cell>
          <cell r="E69">
            <v>44147</v>
          </cell>
        </row>
        <row r="70">
          <cell r="C70" t="str">
            <v>SOCIETA' PER IL POLO TECNOLOGICO INDUSTRIALE ROMANO SPA</v>
          </cell>
          <cell r="D70">
            <v>4976231003</v>
          </cell>
          <cell r="E70">
            <v>44152</v>
          </cell>
        </row>
        <row r="71">
          <cell r="C71" t="str">
            <v>ELETTROBIOCHIMICA S. r. l.</v>
          </cell>
          <cell r="D71">
            <v>1026251007</v>
          </cell>
          <cell r="E71">
            <v>44161</v>
          </cell>
        </row>
        <row r="72">
          <cell r="C72" t="str">
            <v>Fresenius Kabi Italia S.r.l.</v>
          </cell>
          <cell r="D72">
            <v>3524050238</v>
          </cell>
          <cell r="E72">
            <v>44209</v>
          </cell>
        </row>
        <row r="73">
          <cell r="C73" t="str">
            <v>BECTON DICKINSON ITALIA SPA</v>
          </cell>
          <cell r="D73">
            <v>803890151</v>
          </cell>
          <cell r="E73">
            <v>44215</v>
          </cell>
        </row>
        <row r="74">
          <cell r="C74" t="str">
            <v>AZIENDA SANITARIA LOCALE ROMA 2</v>
          </cell>
          <cell r="D74">
            <v>13665151000</v>
          </cell>
          <cell r="E74">
            <v>44218</v>
          </cell>
        </row>
        <row r="75">
          <cell r="C75" t="str">
            <v>ViiV Healthcare S.r.l Unipersonale</v>
          </cell>
          <cell r="D75">
            <v>3878140239</v>
          </cell>
          <cell r="E75">
            <v>44223</v>
          </cell>
        </row>
        <row r="76">
          <cell r="C76" t="str">
            <v>Promega Italia Srl a socio unico SRL</v>
          </cell>
          <cell r="D76">
            <v>12317560154</v>
          </cell>
          <cell r="E76">
            <v>44224</v>
          </cell>
        </row>
        <row r="77">
          <cell r="C77" t="str">
            <v>Protex Italia srl</v>
          </cell>
          <cell r="D77">
            <v>746550409</v>
          </cell>
          <cell r="E77">
            <v>44238</v>
          </cell>
        </row>
        <row r="78">
          <cell r="C78" t="str">
            <v>BFG ITALIA SRL</v>
          </cell>
          <cell r="D78">
            <v>14108421000</v>
          </cell>
          <cell r="E78">
            <v>44239</v>
          </cell>
        </row>
        <row r="79">
          <cell r="C79" t="str">
            <v>G F X SRL</v>
          </cell>
          <cell r="D79">
            <v>8441330589</v>
          </cell>
          <cell r="E79">
            <v>44242</v>
          </cell>
        </row>
        <row r="80">
          <cell r="C80" t="str">
            <v>SAPIO LIFE S.r.l.</v>
          </cell>
          <cell r="D80">
            <v>2006400960</v>
          </cell>
          <cell r="E80">
            <v>44242</v>
          </cell>
        </row>
        <row r="81">
          <cell r="C81" t="str">
            <v>Sandoz S.p.A. - Origgio</v>
          </cell>
          <cell r="D81">
            <v>795170158</v>
          </cell>
          <cell r="E81">
            <v>44243</v>
          </cell>
        </row>
        <row r="82">
          <cell r="C82" t="str">
            <v>Sandoz S.p.A. - Origgio</v>
          </cell>
          <cell r="D82">
            <v>795170158</v>
          </cell>
          <cell r="E82">
            <v>44249</v>
          </cell>
        </row>
        <row r="83">
          <cell r="C83" t="str">
            <v>RECORDATI RARE DISEASES ITALY SRL</v>
          </cell>
          <cell r="D83">
            <v>12736110151</v>
          </cell>
          <cell r="E83">
            <v>44259</v>
          </cell>
        </row>
        <row r="84">
          <cell r="C84" t="str">
            <v>BAXTER S.P.A.</v>
          </cell>
          <cell r="D84">
            <v>492340583</v>
          </cell>
          <cell r="E84">
            <v>44263</v>
          </cell>
        </row>
        <row r="85">
          <cell r="C85" t="str">
            <v>Protex Italia srl</v>
          </cell>
          <cell r="D85">
            <v>746550409</v>
          </cell>
          <cell r="E85">
            <v>44265</v>
          </cell>
        </row>
        <row r="86">
          <cell r="C86" t="str">
            <v>Russo Maria Rosaria</v>
          </cell>
          <cell r="D86" t="str">
            <v>RSSMRS52C42G535K</v>
          </cell>
          <cell r="E86">
            <v>44266</v>
          </cell>
        </row>
        <row r="87">
          <cell r="C87" t="str">
            <v>Mylan Italia Srl</v>
          </cell>
          <cell r="D87">
            <v>2789580590</v>
          </cell>
          <cell r="E87">
            <v>44267</v>
          </cell>
        </row>
        <row r="88">
          <cell r="C88" t="str">
            <v>Boston Scientific SpA (Italy)</v>
          </cell>
          <cell r="D88">
            <v>11206730159</v>
          </cell>
          <cell r="E88">
            <v>44266</v>
          </cell>
        </row>
        <row r="89">
          <cell r="C89" t="str">
            <v>SAPIO LIFE S.r.l.</v>
          </cell>
          <cell r="D89">
            <v>2006400960</v>
          </cell>
          <cell r="E89">
            <v>44267</v>
          </cell>
        </row>
        <row r="90">
          <cell r="C90" t="str">
            <v>Russo Maria Rosaria</v>
          </cell>
          <cell r="D90" t="str">
            <v>RSSMRS52C42G535K</v>
          </cell>
          <cell r="E90">
            <v>44267</v>
          </cell>
        </row>
        <row r="91">
          <cell r="C91" t="str">
            <v>Russo Maria Rosaria</v>
          </cell>
          <cell r="D91" t="str">
            <v>RSSMRS52C42G535K</v>
          </cell>
          <cell r="E91">
            <v>44267</v>
          </cell>
        </row>
        <row r="92">
          <cell r="C92" t="str">
            <v>Grunenthal Italia S.r.l.</v>
          </cell>
          <cell r="D92">
            <v>4485620159</v>
          </cell>
          <cell r="E92">
            <v>44267</v>
          </cell>
        </row>
        <row r="93">
          <cell r="C93" t="str">
            <v>ANTONIO STANIZZI</v>
          </cell>
          <cell r="D93" t="str">
            <v>STNNTN55E03C352O</v>
          </cell>
          <cell r="E93">
            <v>44269</v>
          </cell>
        </row>
        <row r="94">
          <cell r="C94" t="str">
            <v>ANTONIO STANIZZI</v>
          </cell>
          <cell r="D94" t="str">
            <v>STNNTN55E03C352O</v>
          </cell>
          <cell r="E94">
            <v>44269</v>
          </cell>
        </row>
        <row r="95">
          <cell r="C95" t="str">
            <v>ANTONIO STANIZZI</v>
          </cell>
          <cell r="D95" t="str">
            <v>STNNTN55E03C352O</v>
          </cell>
          <cell r="E95">
            <v>44269</v>
          </cell>
        </row>
        <row r="96">
          <cell r="C96" t="str">
            <v>ANTONIO STANIZZI</v>
          </cell>
          <cell r="D96" t="str">
            <v>STNNTN55E03C352O</v>
          </cell>
          <cell r="E96">
            <v>44269</v>
          </cell>
        </row>
        <row r="97">
          <cell r="C97" t="str">
            <v>ANTONIO STANIZZI</v>
          </cell>
          <cell r="D97" t="str">
            <v>STNNTN55E03C352O</v>
          </cell>
          <cell r="E97">
            <v>44269</v>
          </cell>
        </row>
        <row r="98">
          <cell r="C98" t="str">
            <v>ANTONIO STANIZZI</v>
          </cell>
          <cell r="D98" t="str">
            <v>STNNTN55E03C352O</v>
          </cell>
          <cell r="E98">
            <v>44269</v>
          </cell>
        </row>
        <row r="99">
          <cell r="C99" t="str">
            <v>ANTONIO STANIZZI</v>
          </cell>
          <cell r="D99" t="str">
            <v>STNNTN55E03C352O</v>
          </cell>
          <cell r="E99">
            <v>44269</v>
          </cell>
        </row>
        <row r="100">
          <cell r="C100" t="str">
            <v>ANTONIO STANIZZI</v>
          </cell>
          <cell r="D100" t="str">
            <v>STNNTN55E03C352O</v>
          </cell>
          <cell r="E100">
            <v>44269</v>
          </cell>
        </row>
        <row r="101">
          <cell r="C101" t="str">
            <v>ANTONIO STANIZZI</v>
          </cell>
          <cell r="D101" t="str">
            <v>STNNTN55E03C352O</v>
          </cell>
          <cell r="E101">
            <v>44269</v>
          </cell>
        </row>
        <row r="102">
          <cell r="C102" t="str">
            <v>ANTONIO STANIZZI</v>
          </cell>
          <cell r="D102" t="str">
            <v>STNNTN55E03C352O</v>
          </cell>
          <cell r="E102">
            <v>44269</v>
          </cell>
        </row>
        <row r="103">
          <cell r="C103" t="str">
            <v>ANTONIO STANIZZI</v>
          </cell>
          <cell r="D103" t="str">
            <v>STNNTN55E03C352O</v>
          </cell>
          <cell r="E103">
            <v>44269</v>
          </cell>
        </row>
        <row r="104">
          <cell r="C104" t="str">
            <v>ANTONIO STANIZZI</v>
          </cell>
          <cell r="D104" t="str">
            <v>STNNTN55E03C352O</v>
          </cell>
          <cell r="E104">
            <v>44269</v>
          </cell>
        </row>
        <row r="105">
          <cell r="C105" t="str">
            <v>ANTONIO STANIZZI</v>
          </cell>
          <cell r="D105" t="str">
            <v>STNNTN55E03C352O</v>
          </cell>
          <cell r="E105">
            <v>44269</v>
          </cell>
        </row>
        <row r="106">
          <cell r="C106" t="str">
            <v>MONICO SPA</v>
          </cell>
          <cell r="D106">
            <v>228550273</v>
          </cell>
          <cell r="E106">
            <v>44271</v>
          </cell>
        </row>
        <row r="107">
          <cell r="C107" t="str">
            <v>BECTON DICKINSON ITALIA SPA</v>
          </cell>
          <cell r="D107">
            <v>803890151</v>
          </cell>
          <cell r="E107">
            <v>44271</v>
          </cell>
        </row>
        <row r="108">
          <cell r="C108" t="str">
            <v>BECTON DICKINSON ITALIA SPA</v>
          </cell>
          <cell r="D108">
            <v>803890151</v>
          </cell>
          <cell r="E108">
            <v>44274</v>
          </cell>
        </row>
        <row r="109">
          <cell r="C109" t="str">
            <v>Paragallo Fabrizio</v>
          </cell>
          <cell r="D109" t="str">
            <v>PRGFRZ65R07H501I</v>
          </cell>
          <cell r="E109">
            <v>44276</v>
          </cell>
        </row>
        <row r="110">
          <cell r="C110" t="str">
            <v>Instrumentation Laboratory S.p.A.</v>
          </cell>
          <cell r="D110">
            <v>2368591208</v>
          </cell>
          <cell r="E110">
            <v>44277</v>
          </cell>
        </row>
        <row r="111">
          <cell r="C111" t="str">
            <v>ANTONIO STANIZZI</v>
          </cell>
          <cell r="D111" t="str">
            <v>STNNTN55E03C352O</v>
          </cell>
          <cell r="E111">
            <v>44277</v>
          </cell>
        </row>
        <row r="112">
          <cell r="C112" t="str">
            <v>ANTONIO STANIZZI</v>
          </cell>
          <cell r="D112" t="str">
            <v>STNNTN55E03C352O</v>
          </cell>
          <cell r="E112">
            <v>44277</v>
          </cell>
        </row>
        <row r="113">
          <cell r="C113" t="str">
            <v>ANTONIO STANIZZI</v>
          </cell>
          <cell r="D113" t="str">
            <v>STNNTN55E03C352O</v>
          </cell>
          <cell r="E113">
            <v>44277</v>
          </cell>
        </row>
        <row r="114">
          <cell r="C114" t="str">
            <v>ANTONIO STANIZZI</v>
          </cell>
          <cell r="D114" t="str">
            <v>STNNTN55E03C352O</v>
          </cell>
          <cell r="E114">
            <v>44277</v>
          </cell>
        </row>
        <row r="115">
          <cell r="C115" t="str">
            <v>ANTONIO STANIZZI</v>
          </cell>
          <cell r="D115" t="str">
            <v>STNNTN55E03C352O</v>
          </cell>
          <cell r="E115">
            <v>44277</v>
          </cell>
        </row>
        <row r="116">
          <cell r="C116" t="str">
            <v>ANTONIO STANIZZI</v>
          </cell>
          <cell r="D116" t="str">
            <v>STNNTN55E03C352O</v>
          </cell>
          <cell r="E116">
            <v>44277</v>
          </cell>
        </row>
        <row r="117">
          <cell r="C117" t="str">
            <v>ANTONIO STANIZZI</v>
          </cell>
          <cell r="D117" t="str">
            <v>STNNTN55E03C352O</v>
          </cell>
          <cell r="E117">
            <v>44277</v>
          </cell>
        </row>
        <row r="118">
          <cell r="C118" t="str">
            <v>ANTONIO STANIZZI</v>
          </cell>
          <cell r="D118" t="str">
            <v>STNNTN55E03C352O</v>
          </cell>
          <cell r="E118">
            <v>44277</v>
          </cell>
        </row>
        <row r="119">
          <cell r="C119" t="str">
            <v>ANTONIO STANIZZI</v>
          </cell>
          <cell r="D119" t="str">
            <v>STNNTN55E03C352O</v>
          </cell>
          <cell r="E119">
            <v>44277</v>
          </cell>
        </row>
        <row r="120">
          <cell r="C120" t="str">
            <v>ANTONIO STANIZZI</v>
          </cell>
          <cell r="D120" t="str">
            <v>STNNTN55E03C352O</v>
          </cell>
          <cell r="E120">
            <v>44278</v>
          </cell>
        </row>
        <row r="121">
          <cell r="C121" t="str">
            <v>ANTONIO STANIZZI</v>
          </cell>
          <cell r="D121" t="str">
            <v>STNNTN55E03C352O</v>
          </cell>
          <cell r="E121">
            <v>44278</v>
          </cell>
        </row>
        <row r="122">
          <cell r="C122" t="str">
            <v>ANTONIO STANIZZI</v>
          </cell>
          <cell r="D122" t="str">
            <v>STNNTN55E03C352O</v>
          </cell>
          <cell r="E122">
            <v>44278</v>
          </cell>
        </row>
        <row r="123">
          <cell r="C123" t="str">
            <v>ANTONIO STANIZZI</v>
          </cell>
          <cell r="D123" t="str">
            <v>STNNTN55E03C352O</v>
          </cell>
          <cell r="E123">
            <v>44278</v>
          </cell>
        </row>
        <row r="124">
          <cell r="C124" t="str">
            <v>Russo Maria Rosaria</v>
          </cell>
          <cell r="D124" t="str">
            <v>RSSMRS52C42G535K</v>
          </cell>
          <cell r="E124">
            <v>44278</v>
          </cell>
        </row>
        <row r="125">
          <cell r="C125" t="str">
            <v>SAPIO LIFE S.r.l.</v>
          </cell>
          <cell r="D125">
            <v>2006400960</v>
          </cell>
          <cell r="E125">
            <v>44282</v>
          </cell>
        </row>
        <row r="126">
          <cell r="C126" t="str">
            <v>SAPIO LIFE S.r.l.</v>
          </cell>
          <cell r="D126">
            <v>2006400960</v>
          </cell>
          <cell r="E126">
            <v>44284</v>
          </cell>
        </row>
        <row r="127">
          <cell r="C127" t="str">
            <v>IPSEN Spa</v>
          </cell>
          <cell r="D127">
            <v>5619050585</v>
          </cell>
          <cell r="E127">
            <v>44284</v>
          </cell>
        </row>
        <row r="128">
          <cell r="C128" t="str">
            <v>Roche Diagnostics S.p.A.</v>
          </cell>
          <cell r="D128">
            <v>10181220152</v>
          </cell>
          <cell r="E128">
            <v>44285</v>
          </cell>
        </row>
        <row r="129">
          <cell r="C129" t="str">
            <v>Sandoz S.p.A. - Origgio</v>
          </cell>
          <cell r="D129">
            <v>795170158</v>
          </cell>
          <cell r="E129">
            <v>44285</v>
          </cell>
        </row>
        <row r="130">
          <cell r="C130" t="str">
            <v>Studio Legale Associato Mereu - Gentile</v>
          </cell>
          <cell r="D130">
            <v>5090860585</v>
          </cell>
          <cell r="E130">
            <v>44286</v>
          </cell>
        </row>
        <row r="131">
          <cell r="C131" t="str">
            <v>URGO MEDICAL ITALIA S.R.L.</v>
          </cell>
          <cell r="D131">
            <v>9714010965</v>
          </cell>
          <cell r="E131">
            <v>44288</v>
          </cell>
        </row>
        <row r="132">
          <cell r="C132" t="str">
            <v>Teofarma Srl</v>
          </cell>
          <cell r="D132">
            <v>1423300183</v>
          </cell>
          <cell r="E132">
            <v>44288</v>
          </cell>
        </row>
        <row r="133">
          <cell r="C133" t="str">
            <v>H.S. HOSPITAL SERVICE S.p.A.</v>
          </cell>
          <cell r="D133">
            <v>4742650585</v>
          </cell>
          <cell r="E133">
            <v>44292</v>
          </cell>
        </row>
        <row r="134">
          <cell r="C134" t="str">
            <v>ELETTROBIOCHIMICA S. r. l.</v>
          </cell>
          <cell r="D134">
            <v>1026251007</v>
          </cell>
          <cell r="E134">
            <v>44296</v>
          </cell>
        </row>
        <row r="135">
          <cell r="C135" t="str">
            <v>Protex Italia srl</v>
          </cell>
          <cell r="D135">
            <v>746550409</v>
          </cell>
          <cell r="E135">
            <v>44296</v>
          </cell>
        </row>
        <row r="136">
          <cell r="C136" t="str">
            <v>Medtronic Italia S.p.A.</v>
          </cell>
          <cell r="D136">
            <v>9238800156</v>
          </cell>
          <cell r="E136">
            <v>44296</v>
          </cell>
        </row>
        <row r="137">
          <cell r="C137" t="str">
            <v>PENITENTI GABRIELE</v>
          </cell>
          <cell r="D137" t="str">
            <v>PNTGRL46T14A866E</v>
          </cell>
          <cell r="E137">
            <v>44299</v>
          </cell>
        </row>
        <row r="138">
          <cell r="C138" t="str">
            <v>SAPIO LIFE S.r.l.</v>
          </cell>
          <cell r="D138">
            <v>2006400960</v>
          </cell>
          <cell r="E138">
            <v>44301</v>
          </cell>
        </row>
        <row r="139">
          <cell r="C139" t="str">
            <v>SAPIO LIFE S.r.l.</v>
          </cell>
          <cell r="D139">
            <v>2006400960</v>
          </cell>
          <cell r="E139">
            <v>44301</v>
          </cell>
        </row>
        <row r="140">
          <cell r="C140" t="str">
            <v>SAPIO LIFE S.r.l.</v>
          </cell>
          <cell r="D140">
            <v>2006400960</v>
          </cell>
          <cell r="E140">
            <v>44301</v>
          </cell>
        </row>
        <row r="141">
          <cell r="C141" t="str">
            <v>Sandoz S.p.A. - Origgio</v>
          </cell>
          <cell r="D141">
            <v>795170158</v>
          </cell>
          <cell r="E141">
            <v>44306</v>
          </cell>
        </row>
        <row r="142">
          <cell r="C142" t="str">
            <v>SAPIO LIFE S.r.l.</v>
          </cell>
          <cell r="D142">
            <v>2006400960</v>
          </cell>
          <cell r="E142">
            <v>44306</v>
          </cell>
        </row>
        <row r="143">
          <cell r="C143" t="str">
            <v>SAPIO LIFE S.r.l.</v>
          </cell>
          <cell r="D143">
            <v>2006400960</v>
          </cell>
          <cell r="E143">
            <v>44306</v>
          </cell>
        </row>
        <row r="144">
          <cell r="C144" t="str">
            <v>SAPIO LIFE S.r.l.</v>
          </cell>
          <cell r="D144">
            <v>2006400960</v>
          </cell>
          <cell r="E144">
            <v>44306</v>
          </cell>
        </row>
        <row r="145">
          <cell r="C145" t="str">
            <v>SAPIO LIFE S.r.l.</v>
          </cell>
          <cell r="D145">
            <v>2006400960</v>
          </cell>
          <cell r="E145">
            <v>44306</v>
          </cell>
        </row>
        <row r="146">
          <cell r="C146" t="str">
            <v>SAPIO LIFE S.r.l.</v>
          </cell>
          <cell r="D146">
            <v>2006400960</v>
          </cell>
          <cell r="E146">
            <v>44306</v>
          </cell>
        </row>
        <row r="147">
          <cell r="C147" t="str">
            <v>SAPIO LIFE S.r.l.</v>
          </cell>
          <cell r="D147">
            <v>2006400960</v>
          </cell>
          <cell r="E147">
            <v>44306</v>
          </cell>
        </row>
        <row r="148">
          <cell r="C148" t="str">
            <v>SAPIO LIFE S.r.l.</v>
          </cell>
          <cell r="D148">
            <v>2006400960</v>
          </cell>
          <cell r="E148">
            <v>44306</v>
          </cell>
        </row>
        <row r="149">
          <cell r="C149" t="str">
            <v>SAPIO LIFE S.r.l.</v>
          </cell>
          <cell r="D149">
            <v>2006400960</v>
          </cell>
          <cell r="E149">
            <v>44306</v>
          </cell>
        </row>
        <row r="150">
          <cell r="C150" t="str">
            <v>SAPIO LIFE S.r.l.</v>
          </cell>
          <cell r="D150">
            <v>2006400960</v>
          </cell>
          <cell r="E150">
            <v>44306</v>
          </cell>
        </row>
        <row r="151">
          <cell r="C151" t="str">
            <v>CAIR ITALIA SRL</v>
          </cell>
          <cell r="D151">
            <v>3277950287</v>
          </cell>
          <cell r="E151">
            <v>44309</v>
          </cell>
        </row>
        <row r="152">
          <cell r="C152" t="str">
            <v>BECTON DICKINSON ITALIA SPA</v>
          </cell>
          <cell r="D152">
            <v>803890151</v>
          </cell>
          <cell r="E152">
            <v>44309</v>
          </cell>
        </row>
        <row r="153">
          <cell r="C153" t="str">
            <v>ELETTROBIOCHIMICA S. r. l.</v>
          </cell>
          <cell r="D153">
            <v>1026251007</v>
          </cell>
          <cell r="E153">
            <v>44312</v>
          </cell>
        </row>
        <row r="154">
          <cell r="C154" t="str">
            <v>NACATUR INTERNATIONAL IMPORT EXPORT SRL</v>
          </cell>
          <cell r="D154">
            <v>1313240424</v>
          </cell>
          <cell r="E154">
            <v>44312</v>
          </cell>
        </row>
        <row r="155">
          <cell r="C155" t="str">
            <v>Medtronic Italia S.p.A.</v>
          </cell>
          <cell r="D155">
            <v>9238800156</v>
          </cell>
          <cell r="E155">
            <v>44313</v>
          </cell>
        </row>
        <row r="156">
          <cell r="C156" t="str">
            <v>KYOCERA Document Solutions Italia S.p.A.</v>
          </cell>
          <cell r="D156">
            <v>1788080156</v>
          </cell>
          <cell r="E156">
            <v>44313</v>
          </cell>
        </row>
        <row r="157">
          <cell r="C157" t="str">
            <v>Boston Scientific SpA (Italy)</v>
          </cell>
          <cell r="D157">
            <v>11206730159</v>
          </cell>
          <cell r="E157">
            <v>44315</v>
          </cell>
        </row>
        <row r="158">
          <cell r="C158" t="str">
            <v>BECTON DICKINSON ITALIA SPA</v>
          </cell>
          <cell r="D158">
            <v>803890151</v>
          </cell>
          <cell r="E158">
            <v>44315</v>
          </cell>
        </row>
        <row r="159">
          <cell r="C159" t="str">
            <v>BECTON DICKINSON ITALIA SPA</v>
          </cell>
          <cell r="D159">
            <v>803890151</v>
          </cell>
          <cell r="E159">
            <v>44316</v>
          </cell>
        </row>
        <row r="160">
          <cell r="C160" t="str">
            <v>Alfasigma S.p.A.</v>
          </cell>
          <cell r="D160">
            <v>3432221202</v>
          </cell>
          <cell r="E160">
            <v>44319</v>
          </cell>
        </row>
        <row r="161">
          <cell r="C161" t="str">
            <v>RECORDATI RARE DISEASES ITALY SRL</v>
          </cell>
          <cell r="D161">
            <v>12736110151</v>
          </cell>
          <cell r="E161">
            <v>44320</v>
          </cell>
        </row>
        <row r="162">
          <cell r="C162" t="str">
            <v>RECORDATI RARE DISEASES ITALY SRL</v>
          </cell>
          <cell r="D162">
            <v>12736110151</v>
          </cell>
          <cell r="E162">
            <v>44320</v>
          </cell>
        </row>
        <row r="163">
          <cell r="C163" t="str">
            <v>M.G. LORENZATTO S.R.L.</v>
          </cell>
          <cell r="D163">
            <v>458450012</v>
          </cell>
          <cell r="E163">
            <v>44321</v>
          </cell>
        </row>
        <row r="164">
          <cell r="C164" t="str">
            <v>Russo Maria Rosaria</v>
          </cell>
          <cell r="D164" t="str">
            <v>RSSMRS52C42G535K</v>
          </cell>
          <cell r="E164">
            <v>44322</v>
          </cell>
        </row>
        <row r="165">
          <cell r="C165" t="str">
            <v>LIFE TECHNOLOGIES ITALIA -Fil Life Technologies Europe BV</v>
          </cell>
          <cell r="D165">
            <v>12792100153</v>
          </cell>
          <cell r="E165">
            <v>44322</v>
          </cell>
        </row>
        <row r="166">
          <cell r="C166" t="str">
            <v>RECORDATI RARE DISEASES ITALY SRL</v>
          </cell>
          <cell r="D166">
            <v>12736110151</v>
          </cell>
          <cell r="E166">
            <v>44327</v>
          </cell>
        </row>
        <row r="167">
          <cell r="C167" t="str">
            <v>Protex Italia srl</v>
          </cell>
          <cell r="D167">
            <v>746550409</v>
          </cell>
          <cell r="E167">
            <v>44328</v>
          </cell>
        </row>
        <row r="168">
          <cell r="C168" t="str">
            <v>Mylan Italia Srl</v>
          </cell>
          <cell r="D168">
            <v>2789580590</v>
          </cell>
          <cell r="E168">
            <v>44329</v>
          </cell>
        </row>
        <row r="169">
          <cell r="C169" t="str">
            <v>Mylan Italia Srl</v>
          </cell>
          <cell r="D169">
            <v>2789580590</v>
          </cell>
          <cell r="E169">
            <v>44329</v>
          </cell>
        </row>
        <row r="170">
          <cell r="C170" t="str">
            <v>Smiths Medical Italia S.r.l.</v>
          </cell>
          <cell r="D170">
            <v>2154270595</v>
          </cell>
          <cell r="E170">
            <v>44330</v>
          </cell>
        </row>
        <row r="171">
          <cell r="C171" t="str">
            <v>SOCIETA' PER IL POLO TECNOLOGICO INDUSTRIALE ROMANO SPA</v>
          </cell>
          <cell r="D171">
            <v>4976231003</v>
          </cell>
          <cell r="E171">
            <v>44329</v>
          </cell>
        </row>
        <row r="172">
          <cell r="C172" t="str">
            <v>GI.PI.GI SAS DI GIRIBALDI GIOVANNI</v>
          </cell>
          <cell r="D172">
            <v>3849010107</v>
          </cell>
          <cell r="E172">
            <v>44330</v>
          </cell>
        </row>
        <row r="173">
          <cell r="C173" t="str">
            <v>Janssen-Cilag, SpA</v>
          </cell>
          <cell r="D173">
            <v>2707070963</v>
          </cell>
          <cell r="E173">
            <v>44331</v>
          </cell>
        </row>
        <row r="174">
          <cell r="C174" t="str">
            <v>Janssen-Cilag, SpA</v>
          </cell>
          <cell r="D174">
            <v>2707070963</v>
          </cell>
          <cell r="E174">
            <v>44331</v>
          </cell>
        </row>
        <row r="175">
          <cell r="C175" t="str">
            <v>ALIFAX S.R.L.</v>
          </cell>
          <cell r="D175">
            <v>4337640280</v>
          </cell>
          <cell r="E175">
            <v>44331</v>
          </cell>
        </row>
        <row r="176">
          <cell r="C176" t="str">
            <v>ALIFAX S.R.L.</v>
          </cell>
          <cell r="D176">
            <v>4337640280</v>
          </cell>
          <cell r="E176">
            <v>44331</v>
          </cell>
        </row>
        <row r="177">
          <cell r="C177" t="str">
            <v>ALIFAX S.R.L.</v>
          </cell>
          <cell r="D177">
            <v>4337640280</v>
          </cell>
          <cell r="E177">
            <v>44330</v>
          </cell>
        </row>
        <row r="178">
          <cell r="C178" t="str">
            <v>ALIFAX S.R.L.</v>
          </cell>
          <cell r="D178">
            <v>4337640280</v>
          </cell>
          <cell r="E178">
            <v>44330</v>
          </cell>
        </row>
        <row r="179">
          <cell r="C179" t="str">
            <v>ALIFAX S.R.L.</v>
          </cell>
          <cell r="D179">
            <v>4337640280</v>
          </cell>
          <cell r="E179">
            <v>44330</v>
          </cell>
        </row>
        <row r="180">
          <cell r="C180" t="str">
            <v>ALIFAX S.R.L.</v>
          </cell>
          <cell r="D180">
            <v>4337640280</v>
          </cell>
          <cell r="E180">
            <v>44331</v>
          </cell>
        </row>
        <row r="181">
          <cell r="C181" t="str">
            <v>SAPIO LIFE S.r.l.</v>
          </cell>
          <cell r="D181">
            <v>2006400960</v>
          </cell>
          <cell r="E181">
            <v>44331</v>
          </cell>
        </row>
        <row r="182">
          <cell r="C182" t="str">
            <v>SAPIO LIFE S.r.l.</v>
          </cell>
          <cell r="D182">
            <v>2006400960</v>
          </cell>
          <cell r="E182">
            <v>44330</v>
          </cell>
        </row>
        <row r="183">
          <cell r="C183" t="str">
            <v>SAPIO LIFE S.r.l.</v>
          </cell>
          <cell r="D183">
            <v>2006400960</v>
          </cell>
          <cell r="E183">
            <v>44330</v>
          </cell>
        </row>
        <row r="184">
          <cell r="C184" t="str">
            <v>BECTON DICKINSON ITALIA SPA</v>
          </cell>
          <cell r="D184">
            <v>803890151</v>
          </cell>
          <cell r="E184">
            <v>44333</v>
          </cell>
        </row>
        <row r="185">
          <cell r="C185" t="str">
            <v>Medtronic Italia S.p.A.</v>
          </cell>
          <cell r="D185">
            <v>9238800156</v>
          </cell>
          <cell r="E185">
            <v>44335</v>
          </cell>
        </row>
        <row r="186">
          <cell r="C186" t="str">
            <v>Smiths Medical Italia S.r.l.</v>
          </cell>
          <cell r="D186">
            <v>2154270595</v>
          </cell>
          <cell r="E186">
            <v>44335</v>
          </cell>
        </row>
        <row r="187">
          <cell r="C187" t="str">
            <v>Sandoz S.p.A. - Origgio</v>
          </cell>
          <cell r="D187">
            <v>795170158</v>
          </cell>
          <cell r="E187">
            <v>44336</v>
          </cell>
        </row>
        <row r="188">
          <cell r="C188" t="str">
            <v>Studio Legale Associato Mereu - Gentile</v>
          </cell>
          <cell r="D188">
            <v>5090860585</v>
          </cell>
          <cell r="E188">
            <v>44340</v>
          </cell>
        </row>
        <row r="189">
          <cell r="C189" t="str">
            <v>Immucor Italia Spa</v>
          </cell>
          <cell r="D189">
            <v>9412650153</v>
          </cell>
          <cell r="E189">
            <v>44342</v>
          </cell>
        </row>
        <row r="190">
          <cell r="C190" t="str">
            <v>Teofarma Srl</v>
          </cell>
          <cell r="D190">
            <v>1423300183</v>
          </cell>
          <cell r="E190">
            <v>44342</v>
          </cell>
        </row>
        <row r="191">
          <cell r="C191" t="str">
            <v>GE Medical Systems Italia S.p.A.</v>
          </cell>
          <cell r="D191">
            <v>93027710016</v>
          </cell>
          <cell r="E191">
            <v>44347</v>
          </cell>
        </row>
        <row r="192">
          <cell r="C192" t="str">
            <v>CODIFI SRL CONSORZIO STABILE PER LA DISTRIBUZIONE</v>
          </cell>
          <cell r="D192">
            <v>2344710484</v>
          </cell>
          <cell r="E192">
            <v>44347</v>
          </cell>
        </row>
        <row r="193">
          <cell r="C193" t="str">
            <v>MEDIVAL S.R.L.</v>
          </cell>
          <cell r="D193">
            <v>759430267</v>
          </cell>
          <cell r="E193">
            <v>44348</v>
          </cell>
        </row>
        <row r="194">
          <cell r="C194" t="str">
            <v>KALTEK S.R.L.</v>
          </cell>
          <cell r="D194">
            <v>2405040284</v>
          </cell>
          <cell r="E194">
            <v>44350</v>
          </cell>
        </row>
        <row r="195">
          <cell r="C195" t="str">
            <v>SURGIKA S.R.L.</v>
          </cell>
          <cell r="D195">
            <v>1799470511</v>
          </cell>
          <cell r="E195">
            <v>44356</v>
          </cell>
        </row>
        <row r="196">
          <cell r="C196" t="str">
            <v>Protex Italia srl</v>
          </cell>
          <cell r="D196">
            <v>746550409</v>
          </cell>
          <cell r="E196">
            <v>44357</v>
          </cell>
        </row>
        <row r="197">
          <cell r="C197" t="str">
            <v>Janssen-Cilag, SpA</v>
          </cell>
          <cell r="D197">
            <v>2707070963</v>
          </cell>
          <cell r="E197">
            <v>44357</v>
          </cell>
        </row>
        <row r="198">
          <cell r="C198" t="str">
            <v>Cook Italia S.r.l.</v>
          </cell>
          <cell r="D198">
            <v>7123400157</v>
          </cell>
          <cell r="E198">
            <v>44357</v>
          </cell>
        </row>
        <row r="199">
          <cell r="C199" t="str">
            <v>Medtronic Italia S.p.A.</v>
          </cell>
          <cell r="D199">
            <v>9238800156</v>
          </cell>
          <cell r="E199">
            <v>44357</v>
          </cell>
        </row>
        <row r="200">
          <cell r="C200" t="str">
            <v>DIAGNOSTIC PROJECT Srl</v>
          </cell>
          <cell r="D200">
            <v>9561321002</v>
          </cell>
          <cell r="E200">
            <v>44357</v>
          </cell>
        </row>
        <row r="201">
          <cell r="C201" t="str">
            <v>OLYMPUS ITALIA S.R.L.</v>
          </cell>
          <cell r="D201">
            <v>10994940152</v>
          </cell>
          <cell r="E201">
            <v>44357</v>
          </cell>
        </row>
        <row r="202">
          <cell r="C202" t="str">
            <v>IGEA SPA</v>
          </cell>
          <cell r="D202">
            <v>1021130362</v>
          </cell>
          <cell r="E202">
            <v>44358</v>
          </cell>
        </row>
        <row r="203">
          <cell r="C203" t="str">
            <v>Alfasigma S.p.A.</v>
          </cell>
          <cell r="D203">
            <v>3432221202</v>
          </cell>
          <cell r="E203">
            <v>44358</v>
          </cell>
        </row>
        <row r="204">
          <cell r="C204" t="str">
            <v>GlaxoSmithKline S.p.A. Unipersonale</v>
          </cell>
          <cell r="D204">
            <v>212840235</v>
          </cell>
          <cell r="E204">
            <v>44360</v>
          </cell>
        </row>
        <row r="205">
          <cell r="C205" t="str">
            <v>BIOINDUSTRIA L.I.M. SPA</v>
          </cell>
          <cell r="D205">
            <v>1679130060</v>
          </cell>
          <cell r="E205">
            <v>44362</v>
          </cell>
        </row>
        <row r="206">
          <cell r="C206" t="str">
            <v>Medtronic Italia S.p.A.</v>
          </cell>
          <cell r="D206">
            <v>9238800156</v>
          </cell>
          <cell r="E206">
            <v>44362</v>
          </cell>
        </row>
        <row r="207">
          <cell r="C207" t="str">
            <v>BIO-RAD LABORATORIES S.R.L.</v>
          </cell>
          <cell r="D207">
            <v>801720152</v>
          </cell>
          <cell r="E207">
            <v>44362</v>
          </cell>
        </row>
        <row r="208">
          <cell r="C208" t="str">
            <v>Roche SpA Unipersonale</v>
          </cell>
          <cell r="D208">
            <v>747170157</v>
          </cell>
          <cell r="E208">
            <v>44362</v>
          </cell>
        </row>
        <row r="209">
          <cell r="C209" t="str">
            <v>Medtronic Italia S.p.A.</v>
          </cell>
          <cell r="D209">
            <v>9238800156</v>
          </cell>
          <cell r="E209">
            <v>44363</v>
          </cell>
        </row>
        <row r="210">
          <cell r="C210" t="str">
            <v>SAPIO LIFE S.r.l.</v>
          </cell>
          <cell r="D210">
            <v>2006400960</v>
          </cell>
          <cell r="E210">
            <v>44363</v>
          </cell>
        </row>
        <row r="211">
          <cell r="C211" t="str">
            <v>SAPIO LIFE S.r.l.</v>
          </cell>
          <cell r="D211">
            <v>2006400960</v>
          </cell>
          <cell r="E211">
            <v>44363</v>
          </cell>
        </row>
        <row r="212">
          <cell r="C212" t="str">
            <v>SAPIO LIFE S.r.l.</v>
          </cell>
          <cell r="D212">
            <v>2006400960</v>
          </cell>
          <cell r="E212">
            <v>44363</v>
          </cell>
        </row>
        <row r="213">
          <cell r="C213" t="str">
            <v>SAPIO LIFE S.r.l.</v>
          </cell>
          <cell r="D213">
            <v>2006400960</v>
          </cell>
          <cell r="E213">
            <v>44363</v>
          </cell>
        </row>
        <row r="214">
          <cell r="C214" t="str">
            <v>M.G. LORENZATTO S.R.L.</v>
          </cell>
          <cell r="D214">
            <v>458450012</v>
          </cell>
          <cell r="E214">
            <v>44363</v>
          </cell>
        </row>
        <row r="215">
          <cell r="C215" t="str">
            <v>IPSEN Spa</v>
          </cell>
          <cell r="D215">
            <v>5619050585</v>
          </cell>
          <cell r="E215">
            <v>44363</v>
          </cell>
        </row>
        <row r="216">
          <cell r="C216" t="str">
            <v>Cook Italia S.r.l.</v>
          </cell>
          <cell r="D216">
            <v>7123400157</v>
          </cell>
          <cell r="E216">
            <v>44363</v>
          </cell>
        </row>
        <row r="217">
          <cell r="C217" t="str">
            <v>ALIFAX S.R.L.</v>
          </cell>
          <cell r="D217">
            <v>4337640280</v>
          </cell>
          <cell r="E217">
            <v>44364</v>
          </cell>
        </row>
        <row r="218">
          <cell r="C218" t="str">
            <v>ALIFAX S.R.L.</v>
          </cell>
          <cell r="D218">
            <v>4337640280</v>
          </cell>
          <cell r="E218">
            <v>44364</v>
          </cell>
        </row>
        <row r="219">
          <cell r="C219" t="str">
            <v>ALIFAX S.R.L.</v>
          </cell>
          <cell r="D219">
            <v>4337640280</v>
          </cell>
          <cell r="E219">
            <v>44364</v>
          </cell>
        </row>
        <row r="220">
          <cell r="C220" t="str">
            <v>MDHealthCare S.r.l.</v>
          </cell>
          <cell r="D220">
            <v>4550700878</v>
          </cell>
          <cell r="E220">
            <v>44368</v>
          </cell>
        </row>
        <row r="221">
          <cell r="C221" t="str">
            <v>ALIFAX S.R.L.</v>
          </cell>
          <cell r="D221">
            <v>4337640280</v>
          </cell>
          <cell r="E221">
            <v>44368</v>
          </cell>
        </row>
        <row r="222">
          <cell r="C222" t="str">
            <v>ALIFAX S.R.L.</v>
          </cell>
          <cell r="D222">
            <v>4337640280</v>
          </cell>
          <cell r="E222">
            <v>44368</v>
          </cell>
        </row>
        <row r="223">
          <cell r="C223" t="str">
            <v>ALIFAX S.R.L.</v>
          </cell>
          <cell r="D223">
            <v>4337640280</v>
          </cell>
          <cell r="E223">
            <v>44368</v>
          </cell>
        </row>
        <row r="224">
          <cell r="C224" t="str">
            <v>Instrumentation Laboratory S.p.A.</v>
          </cell>
          <cell r="D224">
            <v>2368591208</v>
          </cell>
          <cell r="E224">
            <v>44368</v>
          </cell>
        </row>
        <row r="225">
          <cell r="C225" t="str">
            <v>CAIR ITALIA SRL</v>
          </cell>
          <cell r="D225">
            <v>3277950287</v>
          </cell>
          <cell r="E225">
            <v>44368</v>
          </cell>
        </row>
        <row r="226">
          <cell r="C226" t="str">
            <v>Haemonetics Italia S.r.l.</v>
          </cell>
          <cell r="D226">
            <v>10923790157</v>
          </cell>
          <cell r="E226">
            <v>44369</v>
          </cell>
        </row>
        <row r="227">
          <cell r="C227" t="str">
            <v>AstraZeneca S.p.A.</v>
          </cell>
          <cell r="D227">
            <v>735390155</v>
          </cell>
          <cell r="E227">
            <v>44369</v>
          </cell>
        </row>
        <row r="228">
          <cell r="C228" t="str">
            <v>PHARMAMAR</v>
          </cell>
          <cell r="D228">
            <v>7858440964</v>
          </cell>
          <cell r="E228">
            <v>44369</v>
          </cell>
        </row>
        <row r="229">
          <cell r="C229" t="str">
            <v>Teofarma Srl</v>
          </cell>
          <cell r="D229">
            <v>1423300183</v>
          </cell>
          <cell r="E229">
            <v>44370</v>
          </cell>
        </row>
        <row r="230">
          <cell r="C230" t="str">
            <v>AstraZeneca S.p.A.</v>
          </cell>
          <cell r="D230">
            <v>735390155</v>
          </cell>
          <cell r="E230">
            <v>44370</v>
          </cell>
        </row>
        <row r="231">
          <cell r="C231" t="str">
            <v>Roche Diagnostics S.p.A.</v>
          </cell>
          <cell r="D231">
            <v>10181220152</v>
          </cell>
          <cell r="E231">
            <v>44375</v>
          </cell>
        </row>
        <row r="232">
          <cell r="C232" t="str">
            <v>Cardinal Health Italy 509 Srl</v>
          </cell>
          <cell r="D232">
            <v>9158150962</v>
          </cell>
          <cell r="E232">
            <v>44375</v>
          </cell>
        </row>
        <row r="233">
          <cell r="C233" t="str">
            <v>Cardinal Health Italy 509 Srl</v>
          </cell>
          <cell r="D233">
            <v>9158150962</v>
          </cell>
          <cell r="E233">
            <v>44375</v>
          </cell>
        </row>
        <row r="234">
          <cell r="C234" t="str">
            <v>NUOVA FARMEC S.R.L.</v>
          </cell>
          <cell r="D234">
            <v>133360081</v>
          </cell>
          <cell r="E234">
            <v>44375</v>
          </cell>
        </row>
        <row r="235">
          <cell r="C235" t="str">
            <v>GE Medical Systems Italia S.p.A.</v>
          </cell>
          <cell r="D235">
            <v>93027710016</v>
          </cell>
          <cell r="E235">
            <v>44376</v>
          </cell>
        </row>
        <row r="236">
          <cell r="C236" t="str">
            <v>Immucor Italia Spa</v>
          </cell>
          <cell r="D236">
            <v>9412650153</v>
          </cell>
          <cell r="E236">
            <v>44377</v>
          </cell>
        </row>
        <row r="237">
          <cell r="C237" t="str">
            <v>LIFE TECHNOLOGIES ITALIA -Fil Life Technologies Europe BV</v>
          </cell>
          <cell r="D237">
            <v>12792100153</v>
          </cell>
          <cell r="E237">
            <v>44377</v>
          </cell>
        </row>
        <row r="238">
          <cell r="C238" t="str">
            <v>Net4market - CSAmed srl</v>
          </cell>
          <cell r="D238">
            <v>2362600344</v>
          </cell>
          <cell r="E238">
            <v>44377</v>
          </cell>
        </row>
        <row r="239">
          <cell r="C239" t="str">
            <v>DIATECH PHARMACOGENETICS SRL</v>
          </cell>
          <cell r="D239">
            <v>2483840423</v>
          </cell>
          <cell r="E239">
            <v>44378</v>
          </cell>
        </row>
        <row r="240">
          <cell r="C240" t="str">
            <v>Bayer S.p.A.</v>
          </cell>
          <cell r="D240">
            <v>5849130157</v>
          </cell>
          <cell r="E240">
            <v>44378</v>
          </cell>
        </row>
        <row r="241">
          <cell r="C241" t="str">
            <v>CODIFI SRL CONSORZIO STABILE PER LA DISTRIBUZIONE</v>
          </cell>
          <cell r="D241">
            <v>2344710484</v>
          </cell>
          <cell r="E241">
            <v>44380</v>
          </cell>
        </row>
        <row r="242">
          <cell r="C242" t="str">
            <v>INVENTIS S.R.L.</v>
          </cell>
          <cell r="D242">
            <v>3957810280</v>
          </cell>
          <cell r="E242">
            <v>44380</v>
          </cell>
        </row>
        <row r="243">
          <cell r="C243" t="str">
            <v>HORIBA ABX SAS Societe par Actions Simplifiee</v>
          </cell>
          <cell r="D243">
            <v>5402981004</v>
          </cell>
          <cell r="E243">
            <v>44379</v>
          </cell>
        </row>
        <row r="244">
          <cell r="C244" t="str">
            <v>RECORDATI RARE DISEASES ITALY SRL</v>
          </cell>
          <cell r="D244">
            <v>12736110151</v>
          </cell>
          <cell r="E244">
            <v>44384</v>
          </cell>
        </row>
        <row r="245">
          <cell r="C245" t="str">
            <v>Bruker Italia Srl</v>
          </cell>
          <cell r="D245">
            <v>2143930150</v>
          </cell>
          <cell r="E245">
            <v>44386</v>
          </cell>
        </row>
        <row r="246">
          <cell r="C246" t="str">
            <v>DIAGNOSTIC PROJECT Srl</v>
          </cell>
          <cell r="D246">
            <v>9561321002</v>
          </cell>
          <cell r="E246">
            <v>44386</v>
          </cell>
        </row>
        <row r="247">
          <cell r="C247" t="str">
            <v>Protex Italia srl</v>
          </cell>
          <cell r="D247">
            <v>746550409</v>
          </cell>
          <cell r="E247">
            <v>44386</v>
          </cell>
        </row>
        <row r="248">
          <cell r="C248" t="str">
            <v>KALTEK S.R.L.</v>
          </cell>
          <cell r="D248">
            <v>2405040284</v>
          </cell>
          <cell r="E248">
            <v>44387</v>
          </cell>
        </row>
        <row r="249">
          <cell r="C249" t="str">
            <v>Sandoz S.p.A. - Origgio</v>
          </cell>
          <cell r="D249">
            <v>795170158</v>
          </cell>
          <cell r="E249">
            <v>44389</v>
          </cell>
        </row>
        <row r="250">
          <cell r="C250" t="str">
            <v>GI.PI.GI SAS DI GIRIBALDI GIOVANNI</v>
          </cell>
          <cell r="D250">
            <v>3849010107</v>
          </cell>
          <cell r="E250">
            <v>44389</v>
          </cell>
        </row>
        <row r="251">
          <cell r="C251" t="str">
            <v>NUOVA FARMEC S.R.L.</v>
          </cell>
          <cell r="D251">
            <v>133360081</v>
          </cell>
          <cell r="E251">
            <v>44390</v>
          </cell>
        </row>
        <row r="252">
          <cell r="C252" t="str">
            <v>NUOVA FARMEC S.R.L.</v>
          </cell>
          <cell r="D252">
            <v>133360081</v>
          </cell>
          <cell r="E252">
            <v>44390</v>
          </cell>
        </row>
        <row r="253">
          <cell r="C253" t="str">
            <v>Fresenius Kabi Italia S.r.l.</v>
          </cell>
          <cell r="D253">
            <v>3524050238</v>
          </cell>
          <cell r="E253">
            <v>44390</v>
          </cell>
        </row>
        <row r="254">
          <cell r="C254" t="str">
            <v>Fresenius Kabi Italia S.r.l.</v>
          </cell>
          <cell r="D254">
            <v>3524050238</v>
          </cell>
          <cell r="E254">
            <v>44390</v>
          </cell>
        </row>
        <row r="255">
          <cell r="C255" t="str">
            <v>Immucor Italia Spa</v>
          </cell>
          <cell r="D255">
            <v>9412650153</v>
          </cell>
          <cell r="E255">
            <v>44390</v>
          </cell>
        </row>
        <row r="256">
          <cell r="C256" t="str">
            <v>SAPIO LIFE S.r.l.</v>
          </cell>
          <cell r="D256">
            <v>2006400960</v>
          </cell>
          <cell r="E256">
            <v>44392</v>
          </cell>
        </row>
        <row r="257">
          <cell r="C257" t="str">
            <v>SAPIO LIFE S.r.l.</v>
          </cell>
          <cell r="D257">
            <v>2006400960</v>
          </cell>
          <cell r="E257">
            <v>44392</v>
          </cell>
        </row>
        <row r="258">
          <cell r="C258" t="str">
            <v>SAPIO LIFE S.r.l.</v>
          </cell>
          <cell r="D258">
            <v>2006400960</v>
          </cell>
          <cell r="E258">
            <v>44392</v>
          </cell>
        </row>
        <row r="259">
          <cell r="C259" t="str">
            <v>SAPIO LIFE S.r.l.</v>
          </cell>
          <cell r="D259">
            <v>2006400960</v>
          </cell>
          <cell r="E259">
            <v>44392</v>
          </cell>
        </row>
        <row r="260">
          <cell r="C260" t="str">
            <v>SAPIO LIFE S.r.l.</v>
          </cell>
          <cell r="D260">
            <v>2006400960</v>
          </cell>
          <cell r="E260">
            <v>44396</v>
          </cell>
        </row>
        <row r="261">
          <cell r="C261" t="str">
            <v>SAPIO LIFE S.r.l.</v>
          </cell>
          <cell r="D261">
            <v>2006400960</v>
          </cell>
          <cell r="E261">
            <v>44396</v>
          </cell>
        </row>
        <row r="262">
          <cell r="C262" t="str">
            <v>SAPIO LIFE S.r.l.</v>
          </cell>
          <cell r="D262">
            <v>2006400960</v>
          </cell>
          <cell r="E262">
            <v>44396</v>
          </cell>
        </row>
        <row r="263">
          <cell r="C263" t="str">
            <v>RECORDATI RARE DISEASES ITALY SRL</v>
          </cell>
          <cell r="D263">
            <v>12736110151</v>
          </cell>
          <cell r="E263">
            <v>44397</v>
          </cell>
        </row>
        <row r="264">
          <cell r="C264" t="str">
            <v>OLYMPUS ITALIA S.R.L.</v>
          </cell>
          <cell r="D264">
            <v>10994940152</v>
          </cell>
          <cell r="E264">
            <v>44397</v>
          </cell>
        </row>
        <row r="265">
          <cell r="C265" t="str">
            <v>CURIUM ITALY S.R.L.</v>
          </cell>
          <cell r="D265">
            <v>13342400150</v>
          </cell>
          <cell r="E265">
            <v>44397</v>
          </cell>
        </row>
        <row r="266">
          <cell r="C266" t="str">
            <v>Converge S.p.A.</v>
          </cell>
          <cell r="D266">
            <v>4472901000</v>
          </cell>
          <cell r="E266">
            <v>44397</v>
          </cell>
        </row>
        <row r="267">
          <cell r="C267" t="str">
            <v>CARLO ERBA REAGENTS SRL</v>
          </cell>
          <cell r="D267">
            <v>1802940484</v>
          </cell>
          <cell r="E267">
            <v>44399</v>
          </cell>
        </row>
        <row r="268">
          <cell r="C268" t="str">
            <v>Sandoz S.p.A. - Origgio</v>
          </cell>
          <cell r="D268">
            <v>795170158</v>
          </cell>
          <cell r="E268">
            <v>44400</v>
          </cell>
        </row>
        <row r="269">
          <cell r="C269" t="str">
            <v>CROCE ROSSA ITALIANA - COMITATO AREA METROPOLITANA</v>
          </cell>
          <cell r="D269">
            <v>12658311001</v>
          </cell>
          <cell r="E269">
            <v>44404</v>
          </cell>
        </row>
        <row r="270">
          <cell r="C270" t="str">
            <v>H.S. HOSPITAL SERVICE S.p.A.</v>
          </cell>
          <cell r="D270">
            <v>4742650585</v>
          </cell>
          <cell r="E270">
            <v>44404</v>
          </cell>
        </row>
        <row r="271">
          <cell r="C271" t="str">
            <v>GE Medical Systems Italia S.p.A.</v>
          </cell>
          <cell r="D271">
            <v>93027710016</v>
          </cell>
          <cell r="E271">
            <v>44405</v>
          </cell>
        </row>
        <row r="272">
          <cell r="C272" t="str">
            <v>Smiths Medical Italia S.r.l.</v>
          </cell>
          <cell r="D272">
            <v>2154270595</v>
          </cell>
          <cell r="E272">
            <v>44418</v>
          </cell>
        </row>
        <row r="273">
          <cell r="C273" t="str">
            <v>BECTON DICKINSON ITALIA SPA</v>
          </cell>
          <cell r="D273">
            <v>803890151</v>
          </cell>
          <cell r="E273">
            <v>44408</v>
          </cell>
        </row>
        <row r="274">
          <cell r="C274" t="str">
            <v>Fresenius Kabi Italia S.r.l.</v>
          </cell>
          <cell r="D274">
            <v>3524050238</v>
          </cell>
          <cell r="E274">
            <v>44419</v>
          </cell>
        </row>
        <row r="275">
          <cell r="C275" t="str">
            <v>B. Braun Milano S.p.A.</v>
          </cell>
          <cell r="D275">
            <v>674840152</v>
          </cell>
          <cell r="E275">
            <v>44419</v>
          </cell>
        </row>
        <row r="276">
          <cell r="C276" t="str">
            <v>H.S. HOSPITAL SERVICE S.p.A.</v>
          </cell>
          <cell r="D276">
            <v>4742650585</v>
          </cell>
          <cell r="E276">
            <v>44420</v>
          </cell>
        </row>
        <row r="277">
          <cell r="C277" t="str">
            <v>H.S. HOSPITAL SERVICE S.p.A.</v>
          </cell>
          <cell r="D277">
            <v>4742650585</v>
          </cell>
          <cell r="E277">
            <v>44420</v>
          </cell>
        </row>
        <row r="278">
          <cell r="C278" t="str">
            <v>A.T.H. ATTREZZATURE OSPEDALIERE SRL</v>
          </cell>
          <cell r="D278">
            <v>1984750594</v>
          </cell>
          <cell r="E278">
            <v>44423</v>
          </cell>
        </row>
        <row r="279">
          <cell r="C279" t="str">
            <v>VODEN MEDICAL INSTRUMENTS S.P.A.</v>
          </cell>
          <cell r="D279">
            <v>3784450961</v>
          </cell>
          <cell r="E279">
            <v>44424</v>
          </cell>
        </row>
        <row r="280">
          <cell r="C280" t="str">
            <v>Servizi Nucleari snc</v>
          </cell>
          <cell r="D280">
            <v>1989580061</v>
          </cell>
          <cell r="E280">
            <v>44425</v>
          </cell>
        </row>
        <row r="281">
          <cell r="C281" t="str">
            <v>EY S.p.A.</v>
          </cell>
          <cell r="D281">
            <v>434000584</v>
          </cell>
          <cell r="E281">
            <v>44425</v>
          </cell>
        </row>
        <row r="282">
          <cell r="C282" t="str">
            <v>CASA GENERALIZIA DELL'ORDINE OSPEDALIERO DI SAN GIOVANNI DI DIO FATEBENEFRATELLI</v>
          </cell>
          <cell r="D282">
            <v>989031000</v>
          </cell>
          <cell r="E282">
            <v>44428</v>
          </cell>
        </row>
        <row r="283">
          <cell r="C283" t="str">
            <v>HORIBA ABX SAS Societe par Actions Simplifiee</v>
          </cell>
          <cell r="D283">
            <v>5402981004</v>
          </cell>
          <cell r="E283">
            <v>44429</v>
          </cell>
        </row>
        <row r="284">
          <cell r="C284" t="str">
            <v>HOLOGIC ITALIA S.r.l.</v>
          </cell>
          <cell r="D284">
            <v>12400990151</v>
          </cell>
          <cell r="E284">
            <v>44429</v>
          </cell>
        </row>
        <row r="285">
          <cell r="C285" t="str">
            <v>HOLOGIC ITALIA S.r.l.</v>
          </cell>
          <cell r="D285">
            <v>12400990151</v>
          </cell>
          <cell r="E285">
            <v>44429</v>
          </cell>
        </row>
        <row r="286">
          <cell r="C286" t="str">
            <v>STUDIO LEGALE TUZZA ASSOCIAZIONE PROFESSIONALE</v>
          </cell>
          <cell r="D286">
            <v>11953761001</v>
          </cell>
          <cell r="E286">
            <v>44431</v>
          </cell>
        </row>
        <row r="287">
          <cell r="C287" t="str">
            <v>STUDIO LEGALE TUZZA ASSOCIAZIONE PROFESSIONALE</v>
          </cell>
          <cell r="D287">
            <v>11953761001</v>
          </cell>
          <cell r="E287">
            <v>44431</v>
          </cell>
        </row>
        <row r="288">
          <cell r="C288" t="str">
            <v>SAPIO LIFE S.r.l.</v>
          </cell>
          <cell r="D288">
            <v>2006400960</v>
          </cell>
          <cell r="E288">
            <v>44431</v>
          </cell>
        </row>
        <row r="289">
          <cell r="C289" t="str">
            <v>SAPIO LIFE S.r.l.</v>
          </cell>
          <cell r="D289">
            <v>2006400960</v>
          </cell>
          <cell r="E289">
            <v>44431</v>
          </cell>
        </row>
        <row r="290">
          <cell r="C290" t="str">
            <v>SAPIO LIFE S.r.l.</v>
          </cell>
          <cell r="D290">
            <v>2006400960</v>
          </cell>
          <cell r="E290">
            <v>44431</v>
          </cell>
        </row>
        <row r="291">
          <cell r="C291" t="str">
            <v>SAPIO LIFE S.r.l.</v>
          </cell>
          <cell r="D291">
            <v>2006400960</v>
          </cell>
          <cell r="E291">
            <v>44431</v>
          </cell>
        </row>
        <row r="292">
          <cell r="C292" t="str">
            <v>SAPIO LIFE S.r.l.</v>
          </cell>
          <cell r="D292">
            <v>2006400960</v>
          </cell>
          <cell r="E292">
            <v>44431</v>
          </cell>
        </row>
        <row r="293">
          <cell r="C293" t="str">
            <v>SAPIO LIFE S.r.l.</v>
          </cell>
          <cell r="D293">
            <v>2006400960</v>
          </cell>
          <cell r="E293">
            <v>44431</v>
          </cell>
        </row>
        <row r="294">
          <cell r="C294" t="str">
            <v>SAPIO LIFE S.r.l.</v>
          </cell>
          <cell r="D294">
            <v>2006400960</v>
          </cell>
          <cell r="E294">
            <v>44431</v>
          </cell>
        </row>
        <row r="295">
          <cell r="C295" t="str">
            <v>SAPIO LIFE S.r.l.</v>
          </cell>
          <cell r="D295">
            <v>2006400960</v>
          </cell>
          <cell r="E295">
            <v>44431</v>
          </cell>
        </row>
        <row r="296">
          <cell r="C296" t="str">
            <v>BUHLMANN Italia S.r.l.</v>
          </cell>
          <cell r="D296">
            <v>6702140960</v>
          </cell>
          <cell r="E296">
            <v>44435</v>
          </cell>
        </row>
        <row r="297">
          <cell r="C297" t="str">
            <v>QIAGEN S.r.l.</v>
          </cell>
          <cell r="D297">
            <v>13110270157</v>
          </cell>
          <cell r="E297">
            <v>44435</v>
          </cell>
        </row>
        <row r="298">
          <cell r="C298" t="str">
            <v>CURIUM ITALY S.R.L.</v>
          </cell>
          <cell r="D298">
            <v>13342400150</v>
          </cell>
          <cell r="E298">
            <v>44435</v>
          </cell>
        </row>
        <row r="299">
          <cell r="C299" t="str">
            <v>Leica Microsystems S.r.l.</v>
          </cell>
          <cell r="D299">
            <v>9933630155</v>
          </cell>
          <cell r="E299">
            <v>44435</v>
          </cell>
        </row>
        <row r="300">
          <cell r="C300" t="str">
            <v>GE Medical Systems Italia S.p.A.</v>
          </cell>
          <cell r="D300">
            <v>93027710016</v>
          </cell>
          <cell r="E300">
            <v>44435</v>
          </cell>
        </row>
        <row r="301">
          <cell r="C301" t="str">
            <v>Russo Maria Rosaria</v>
          </cell>
          <cell r="D301" t="str">
            <v>RSSMRS52C42G535K</v>
          </cell>
          <cell r="E301">
            <v>44438</v>
          </cell>
        </row>
        <row r="302">
          <cell r="C302" t="str">
            <v>Immucor Italia Spa</v>
          </cell>
          <cell r="D302">
            <v>9412650153</v>
          </cell>
          <cell r="E302">
            <v>44439</v>
          </cell>
        </row>
        <row r="303">
          <cell r="C303" t="str">
            <v>Fresenius Kabi Italia S.r.l.</v>
          </cell>
          <cell r="D303">
            <v>3524050238</v>
          </cell>
          <cell r="E303">
            <v>44440</v>
          </cell>
        </row>
        <row r="304">
          <cell r="C304" t="str">
            <v>CARLO ERBA REAGENTS SRL</v>
          </cell>
          <cell r="D304">
            <v>1802940484</v>
          </cell>
          <cell r="E304">
            <v>44441</v>
          </cell>
        </row>
        <row r="305">
          <cell r="C305" t="str">
            <v>LEO PHARMA SPA</v>
          </cell>
          <cell r="D305">
            <v>11271521004</v>
          </cell>
          <cell r="E305">
            <v>44441</v>
          </cell>
        </row>
        <row r="306">
          <cell r="C306" t="str">
            <v>Net4market - CSAmed srl</v>
          </cell>
          <cell r="D306">
            <v>2362600344</v>
          </cell>
          <cell r="E306">
            <v>44442</v>
          </cell>
        </row>
        <row r="307">
          <cell r="C307" t="str">
            <v>M.G. LORENZATTO S.R.L.</v>
          </cell>
          <cell r="D307">
            <v>458450012</v>
          </cell>
          <cell r="E307">
            <v>44442</v>
          </cell>
        </row>
        <row r="308">
          <cell r="C308" t="str">
            <v>Protex Italia srl</v>
          </cell>
          <cell r="D308">
            <v>746550409</v>
          </cell>
          <cell r="E308">
            <v>44447</v>
          </cell>
        </row>
        <row r="309">
          <cell r="C309" t="str">
            <v>STUDIO LEGALE TUZZA ASSOCIAZIONE PROFESSIONALE</v>
          </cell>
          <cell r="D309">
            <v>11953761001</v>
          </cell>
          <cell r="E309">
            <v>44449</v>
          </cell>
        </row>
        <row r="310">
          <cell r="C310" t="str">
            <v>STUDIO LEGALE TUZZA ASSOCIAZIONE PROFESSIONALE</v>
          </cell>
          <cell r="D310">
            <v>11953761001</v>
          </cell>
          <cell r="E310">
            <v>44449</v>
          </cell>
        </row>
        <row r="311">
          <cell r="C311" t="str">
            <v>STUDIO LEGALE TUZZA ASSOCIAZIONE PROFESSIONALE</v>
          </cell>
          <cell r="D311">
            <v>11953761001</v>
          </cell>
          <cell r="E311">
            <v>44448</v>
          </cell>
        </row>
        <row r="312">
          <cell r="C312" t="str">
            <v>STUDIO LEGALE TUZZA ASSOCIAZIONE PROFESSIONALE</v>
          </cell>
          <cell r="D312">
            <v>11953761001</v>
          </cell>
          <cell r="E312">
            <v>44449</v>
          </cell>
        </row>
        <row r="313">
          <cell r="C313" t="str">
            <v>Medtronic Italia S.p.A.</v>
          </cell>
          <cell r="D313">
            <v>9238800156</v>
          </cell>
          <cell r="E313">
            <v>44449</v>
          </cell>
        </row>
        <row r="314">
          <cell r="C314" t="str">
            <v>Protex Italia srl</v>
          </cell>
          <cell r="D314">
            <v>746550409</v>
          </cell>
          <cell r="E314">
            <v>44449</v>
          </cell>
        </row>
        <row r="315">
          <cell r="C315" t="str">
            <v>CARLO ERBA REAGENTS SRL</v>
          </cell>
          <cell r="D315">
            <v>1802940484</v>
          </cell>
          <cell r="E315">
            <v>44452</v>
          </cell>
        </row>
        <row r="316">
          <cell r="C316" t="str">
            <v>CASA GENERALIZIA DELL'ORDINE OSPEDALIERO DI SAN GIOVANNI DI DIO FATEBENEFRATELLI</v>
          </cell>
          <cell r="D316">
            <v>989031000</v>
          </cell>
          <cell r="E316">
            <v>44453</v>
          </cell>
        </row>
        <row r="317">
          <cell r="C317" t="str">
            <v>STUDIO LEGALE TUZZA ASSOCIAZIONE PROFESSIONALE</v>
          </cell>
          <cell r="D317">
            <v>11953761001</v>
          </cell>
          <cell r="E317">
            <v>44453</v>
          </cell>
        </row>
        <row r="318">
          <cell r="C318" t="str">
            <v>STUDIO LEGALE TUZZA ASSOCIAZIONE PROFESSIONALE</v>
          </cell>
          <cell r="D318">
            <v>11953761001</v>
          </cell>
          <cell r="E318">
            <v>44453</v>
          </cell>
        </row>
        <row r="319">
          <cell r="C319" t="str">
            <v>SAPIO LIFE S.r.l.</v>
          </cell>
          <cell r="D319">
            <v>2006400960</v>
          </cell>
          <cell r="E319">
            <v>44454</v>
          </cell>
        </row>
        <row r="320">
          <cell r="C320" t="str">
            <v>SAPIO LIFE S.r.l.</v>
          </cell>
          <cell r="D320">
            <v>2006400960</v>
          </cell>
          <cell r="E320">
            <v>44454</v>
          </cell>
        </row>
        <row r="321">
          <cell r="C321" t="str">
            <v>SAPIO LIFE S.r.l.</v>
          </cell>
          <cell r="D321">
            <v>2006400960</v>
          </cell>
          <cell r="E321">
            <v>44454</v>
          </cell>
        </row>
        <row r="322">
          <cell r="C322" t="str">
            <v>SAPIO LIFE S.r.l.</v>
          </cell>
          <cell r="D322">
            <v>2006400960</v>
          </cell>
          <cell r="E322">
            <v>44454</v>
          </cell>
        </row>
        <row r="323">
          <cell r="C323" t="str">
            <v>SAPIO LIFE S.r.l.</v>
          </cell>
          <cell r="D323">
            <v>2006400960</v>
          </cell>
          <cell r="E323">
            <v>44454</v>
          </cell>
        </row>
        <row r="324">
          <cell r="C324" t="str">
            <v>SAPIO LIFE S.r.l.</v>
          </cell>
          <cell r="D324">
            <v>2006400960</v>
          </cell>
          <cell r="E324">
            <v>44454</v>
          </cell>
        </row>
        <row r="325">
          <cell r="C325" t="str">
            <v>SAPIO LIFE S.r.l.</v>
          </cell>
          <cell r="D325">
            <v>2006400960</v>
          </cell>
          <cell r="E325">
            <v>44454</v>
          </cell>
        </row>
        <row r="326">
          <cell r="C326" t="str">
            <v>SAPIO LIFE S.r.l.</v>
          </cell>
          <cell r="D326">
            <v>2006400960</v>
          </cell>
          <cell r="E326">
            <v>44454</v>
          </cell>
        </row>
        <row r="327">
          <cell r="C327" t="str">
            <v>SAPIO LIFE S.r.l.</v>
          </cell>
          <cell r="D327">
            <v>2006400960</v>
          </cell>
          <cell r="E327">
            <v>44454</v>
          </cell>
        </row>
        <row r="328">
          <cell r="C328" t="str">
            <v>SAPIO LIFE S.r.l.</v>
          </cell>
          <cell r="D328">
            <v>2006400960</v>
          </cell>
          <cell r="E328">
            <v>44454</v>
          </cell>
        </row>
        <row r="329">
          <cell r="C329" t="str">
            <v>SAPIO LIFE S.r.l.</v>
          </cell>
          <cell r="D329">
            <v>2006400960</v>
          </cell>
          <cell r="E329">
            <v>44454</v>
          </cell>
        </row>
        <row r="330">
          <cell r="C330" t="str">
            <v>SAPIO LIFE S.r.l.</v>
          </cell>
          <cell r="D330">
            <v>2006400960</v>
          </cell>
          <cell r="E330">
            <v>44454</v>
          </cell>
        </row>
        <row r="331">
          <cell r="C331" t="str">
            <v>SAPIO LIFE S.r.l.</v>
          </cell>
          <cell r="D331">
            <v>2006400960</v>
          </cell>
          <cell r="E331">
            <v>44454</v>
          </cell>
        </row>
        <row r="332">
          <cell r="C332" t="str">
            <v>SAPIO LIFE S.r.l.</v>
          </cell>
          <cell r="D332">
            <v>2006400960</v>
          </cell>
          <cell r="E332">
            <v>44454</v>
          </cell>
        </row>
        <row r="333">
          <cell r="C333" t="str">
            <v>SAPIO LIFE S.r.l.</v>
          </cell>
          <cell r="D333">
            <v>2006400960</v>
          </cell>
          <cell r="E333">
            <v>44454</v>
          </cell>
        </row>
        <row r="334">
          <cell r="C334" t="str">
            <v>SAPIO LIFE S.r.l.</v>
          </cell>
          <cell r="D334">
            <v>2006400960</v>
          </cell>
          <cell r="E334">
            <v>44454</v>
          </cell>
        </row>
        <row r="335">
          <cell r="C335" t="str">
            <v>SAPIO LIFE S.r.l.</v>
          </cell>
          <cell r="D335">
            <v>2006400960</v>
          </cell>
          <cell r="E335">
            <v>44454</v>
          </cell>
        </row>
        <row r="336">
          <cell r="C336" t="str">
            <v>SAPIO LIFE S.r.l.</v>
          </cell>
          <cell r="D336">
            <v>2006400960</v>
          </cell>
          <cell r="E336">
            <v>44454</v>
          </cell>
        </row>
        <row r="337">
          <cell r="C337" t="str">
            <v>SAPIO LIFE S.r.l.</v>
          </cell>
          <cell r="D337">
            <v>2006400960</v>
          </cell>
          <cell r="E337">
            <v>44454</v>
          </cell>
        </row>
        <row r="338">
          <cell r="C338" t="str">
            <v>SAPIO LIFE S.r.l.</v>
          </cell>
          <cell r="D338">
            <v>2006400960</v>
          </cell>
          <cell r="E338">
            <v>44454</v>
          </cell>
        </row>
        <row r="339">
          <cell r="C339" t="str">
            <v>SAPIO LIFE S.r.l.</v>
          </cell>
          <cell r="D339">
            <v>2006400960</v>
          </cell>
          <cell r="E339">
            <v>44454</v>
          </cell>
        </row>
        <row r="340">
          <cell r="C340" t="str">
            <v>SAPIO LIFE S.r.l.</v>
          </cell>
          <cell r="D340">
            <v>2006400960</v>
          </cell>
          <cell r="E340">
            <v>44454</v>
          </cell>
        </row>
        <row r="341">
          <cell r="C341" t="str">
            <v>SAPIO LIFE S.r.l.</v>
          </cell>
          <cell r="D341">
            <v>2006400960</v>
          </cell>
          <cell r="E341">
            <v>44454</v>
          </cell>
        </row>
        <row r="342">
          <cell r="C342" t="str">
            <v>SAPIO LIFE S.r.l.</v>
          </cell>
          <cell r="D342">
            <v>2006400960</v>
          </cell>
          <cell r="E342">
            <v>44454</v>
          </cell>
        </row>
        <row r="343">
          <cell r="C343" t="str">
            <v>THERMO FISHER SCIENTIFIC MILANO SRL</v>
          </cell>
          <cell r="D343">
            <v>10282490159</v>
          </cell>
          <cell r="E343">
            <v>44459</v>
          </cell>
        </row>
        <row r="344">
          <cell r="C344" t="str">
            <v>Leica Microsystems S.r.l.</v>
          </cell>
          <cell r="D344">
            <v>9933630155</v>
          </cell>
          <cell r="E344">
            <v>44460</v>
          </cell>
        </row>
        <row r="345">
          <cell r="C345" t="str">
            <v>DIAGNOSTIC PROJECT Srl</v>
          </cell>
          <cell r="D345">
            <v>9561321002</v>
          </cell>
          <cell r="E345">
            <v>44460</v>
          </cell>
        </row>
        <row r="346">
          <cell r="C346" t="str">
            <v>DIAGNOSTIC PROJECT Srl</v>
          </cell>
          <cell r="D346">
            <v>9561321002</v>
          </cell>
          <cell r="E346">
            <v>44460</v>
          </cell>
        </row>
        <row r="347">
          <cell r="C347" t="str">
            <v>3.M.C. spa</v>
          </cell>
          <cell r="D347">
            <v>4303410726</v>
          </cell>
          <cell r="E347">
            <v>44460</v>
          </cell>
        </row>
        <row r="348">
          <cell r="C348" t="str">
            <v>Instrumentation Laboratory S.p.A.</v>
          </cell>
          <cell r="D348">
            <v>2368591208</v>
          </cell>
          <cell r="E348">
            <v>44460</v>
          </cell>
        </row>
        <row r="349">
          <cell r="C349" t="str">
            <v>CHRISMA SRL</v>
          </cell>
          <cell r="D349">
            <v>8611781009</v>
          </cell>
          <cell r="E349">
            <v>44460</v>
          </cell>
        </row>
        <row r="350">
          <cell r="C350" t="str">
            <v>LEO PHARMA SPA</v>
          </cell>
          <cell r="D350">
            <v>11271521004</v>
          </cell>
          <cell r="E350">
            <v>44461</v>
          </cell>
        </row>
        <row r="351">
          <cell r="C351" t="str">
            <v>IPSEN Spa</v>
          </cell>
          <cell r="D351">
            <v>5619050585</v>
          </cell>
          <cell r="E351">
            <v>44461</v>
          </cell>
        </row>
        <row r="352">
          <cell r="C352" t="str">
            <v>Azienda USL di Reggio Emilia</v>
          </cell>
          <cell r="D352">
            <v>1598570354</v>
          </cell>
          <cell r="E352">
            <v>44461</v>
          </cell>
        </row>
        <row r="353">
          <cell r="C353" t="str">
            <v>ICU Medical Europe s.r.l.</v>
          </cell>
          <cell r="D353">
            <v>3237150234</v>
          </cell>
          <cell r="E353">
            <v>44461</v>
          </cell>
        </row>
        <row r="354">
          <cell r="C354" t="str">
            <v>Mylan Italia Srl</v>
          </cell>
          <cell r="D354">
            <v>2789580590</v>
          </cell>
          <cell r="E354">
            <v>44461</v>
          </cell>
        </row>
        <row r="355">
          <cell r="C355" t="str">
            <v>Johnson &amp; Johnson Medical Spa</v>
          </cell>
          <cell r="D355">
            <v>8082461008</v>
          </cell>
          <cell r="E355">
            <v>44462</v>
          </cell>
        </row>
        <row r="356">
          <cell r="C356" t="str">
            <v>M.G. LORENZATTO S.R.L.</v>
          </cell>
          <cell r="D356">
            <v>458450012</v>
          </cell>
          <cell r="E356">
            <v>44462</v>
          </cell>
        </row>
        <row r="357">
          <cell r="C357" t="str">
            <v>Roche SpA Unipersonale</v>
          </cell>
          <cell r="D357">
            <v>747170157</v>
          </cell>
          <cell r="E357">
            <v>44465</v>
          </cell>
        </row>
        <row r="358">
          <cell r="C358" t="str">
            <v>Azienda ospedaliero-universitaria Sant'Andrea</v>
          </cell>
          <cell r="D358">
            <v>6019571006</v>
          </cell>
          <cell r="E358">
            <v>44466</v>
          </cell>
        </row>
        <row r="359">
          <cell r="C359" t="str">
            <v>Azienda ospedaliero-universitaria Sant'Andrea</v>
          </cell>
          <cell r="D359">
            <v>6019571006</v>
          </cell>
          <cell r="E359">
            <v>44466</v>
          </cell>
        </row>
        <row r="360">
          <cell r="C360" t="str">
            <v>ALIFAX S.R.L.</v>
          </cell>
          <cell r="D360">
            <v>4337640280</v>
          </cell>
          <cell r="E360">
            <v>44467</v>
          </cell>
        </row>
        <row r="361">
          <cell r="C361" t="str">
            <v>ALIFAX S.R.L.</v>
          </cell>
          <cell r="D361">
            <v>4337640280</v>
          </cell>
          <cell r="E361">
            <v>44467</v>
          </cell>
        </row>
        <row r="362">
          <cell r="C362" t="str">
            <v>ALIFAX S.R.L.</v>
          </cell>
          <cell r="D362">
            <v>4337640280</v>
          </cell>
          <cell r="E362">
            <v>44467</v>
          </cell>
        </row>
        <row r="363">
          <cell r="C363" t="str">
            <v>ALIFAX S.R.L.</v>
          </cell>
          <cell r="D363">
            <v>4337640280</v>
          </cell>
          <cell r="E363">
            <v>44467</v>
          </cell>
        </row>
        <row r="364">
          <cell r="C364" t="str">
            <v>ALIFAX S.R.L.</v>
          </cell>
          <cell r="D364">
            <v>4337640280</v>
          </cell>
          <cell r="E364">
            <v>44467</v>
          </cell>
        </row>
        <row r="365">
          <cell r="C365" t="str">
            <v>ALIFAX S.R.L.</v>
          </cell>
          <cell r="D365">
            <v>4337640280</v>
          </cell>
          <cell r="E365">
            <v>44467</v>
          </cell>
        </row>
        <row r="366">
          <cell r="C366" t="str">
            <v>CAIR ITALIA SRL</v>
          </cell>
          <cell r="D366">
            <v>3277950287</v>
          </cell>
          <cell r="E366">
            <v>44467</v>
          </cell>
        </row>
        <row r="367">
          <cell r="C367" t="str">
            <v>Roche Diagnostics S.p.A.</v>
          </cell>
          <cell r="D367">
            <v>10181220152</v>
          </cell>
          <cell r="E367">
            <v>44467</v>
          </cell>
        </row>
        <row r="368">
          <cell r="C368" t="str">
            <v>Roche Diagnostics S.p.A.</v>
          </cell>
          <cell r="D368">
            <v>10181220152</v>
          </cell>
          <cell r="E368">
            <v>44467</v>
          </cell>
        </row>
        <row r="369">
          <cell r="C369" t="str">
            <v>Roche Diagnostics S.p.A.</v>
          </cell>
          <cell r="D369">
            <v>10181220152</v>
          </cell>
          <cell r="E369">
            <v>44467</v>
          </cell>
        </row>
        <row r="370">
          <cell r="C370" t="str">
            <v>Roche Diagnostics S.p.A.</v>
          </cell>
          <cell r="D370">
            <v>10181220152</v>
          </cell>
          <cell r="E370">
            <v>44467</v>
          </cell>
        </row>
        <row r="371">
          <cell r="C371" t="str">
            <v>LEO PHARMA SPA</v>
          </cell>
          <cell r="D371">
            <v>11271521004</v>
          </cell>
          <cell r="E371">
            <v>44467</v>
          </cell>
        </row>
        <row r="372">
          <cell r="C372" t="str">
            <v>GE Medical Systems Italia S.p.A.</v>
          </cell>
          <cell r="D372">
            <v>93027710016</v>
          </cell>
          <cell r="E372">
            <v>44468</v>
          </cell>
        </row>
        <row r="373">
          <cell r="C373" t="str">
            <v>Immucor Italia Spa</v>
          </cell>
          <cell r="D373">
            <v>9412650153</v>
          </cell>
          <cell r="E373">
            <v>44468</v>
          </cell>
        </row>
        <row r="374">
          <cell r="C374" t="str">
            <v>Abbott S.r.l</v>
          </cell>
          <cell r="D374">
            <v>76670595</v>
          </cell>
          <cell r="E374">
            <v>44468</v>
          </cell>
        </row>
        <row r="375">
          <cell r="C375" t="str">
            <v>Novartis Farma S.p.A</v>
          </cell>
          <cell r="D375">
            <v>7195130153</v>
          </cell>
          <cell r="E375">
            <v>44468</v>
          </cell>
        </row>
        <row r="376">
          <cell r="C376" t="str">
            <v>Johnson &amp; Johnson Medical Spa</v>
          </cell>
          <cell r="D376">
            <v>8082461008</v>
          </cell>
          <cell r="E376">
            <v>44468</v>
          </cell>
        </row>
        <row r="377">
          <cell r="C377" t="str">
            <v>ALSE MEDICA S.r.l. Unipersonale</v>
          </cell>
          <cell r="D377">
            <v>7973040582</v>
          </cell>
          <cell r="E377">
            <v>44469</v>
          </cell>
        </row>
        <row r="378">
          <cell r="C378" t="str">
            <v>ALSE MEDICA S.r.l. Unipersonale</v>
          </cell>
          <cell r="D378">
            <v>7973040582</v>
          </cell>
          <cell r="E378">
            <v>44469</v>
          </cell>
        </row>
        <row r="379">
          <cell r="C379" t="str">
            <v>TVS SRL</v>
          </cell>
          <cell r="D379">
            <v>15259971008</v>
          </cell>
          <cell r="E379">
            <v>44469</v>
          </cell>
        </row>
        <row r="380">
          <cell r="C380" t="str">
            <v>DIATECH PHARMACOGENETICS SRL</v>
          </cell>
          <cell r="D380">
            <v>2483840423</v>
          </cell>
          <cell r="E380">
            <v>44470</v>
          </cell>
        </row>
        <row r="381">
          <cell r="C381" t="str">
            <v>Fresenius Kabi Italia S.r.l.</v>
          </cell>
          <cell r="D381">
            <v>3524050238</v>
          </cell>
          <cell r="E381">
            <v>44471</v>
          </cell>
        </row>
        <row r="382">
          <cell r="C382" t="str">
            <v>LIFE TECHNOLOGIES ITALIA -Fil Life Technologies Europe BV</v>
          </cell>
          <cell r="D382">
            <v>12792100153</v>
          </cell>
          <cell r="E382">
            <v>44471</v>
          </cell>
        </row>
        <row r="383">
          <cell r="C383" t="str">
            <v>A.P.M SRL AZIENDA PRODOTTI MEDICALI</v>
          </cell>
          <cell r="D383">
            <v>1798781207</v>
          </cell>
          <cell r="E383">
            <v>44471</v>
          </cell>
        </row>
        <row r="384">
          <cell r="C384" t="str">
            <v>ALIFAX S.R.L.</v>
          </cell>
          <cell r="D384">
            <v>4337640280</v>
          </cell>
          <cell r="E384">
            <v>44470</v>
          </cell>
        </row>
        <row r="385">
          <cell r="C385" t="str">
            <v>ELETTROBIOCHIMICA S. r. l.</v>
          </cell>
          <cell r="D385">
            <v>1026251007</v>
          </cell>
          <cell r="E385">
            <v>44472</v>
          </cell>
        </row>
        <row r="386">
          <cell r="C386" t="str">
            <v>DAVI MEDICA SRL</v>
          </cell>
          <cell r="D386">
            <v>4685201008</v>
          </cell>
          <cell r="E386">
            <v>44471</v>
          </cell>
        </row>
        <row r="387">
          <cell r="C387" t="str">
            <v>Molnlycke Health Care s.r.l.</v>
          </cell>
          <cell r="D387">
            <v>2426070120</v>
          </cell>
          <cell r="E387">
            <v>44472</v>
          </cell>
        </row>
        <row r="388">
          <cell r="C388" t="str">
            <v>BIOMED DEVICE S.R.L.</v>
          </cell>
          <cell r="D388">
            <v>3057400362</v>
          </cell>
          <cell r="E388">
            <v>44473</v>
          </cell>
        </row>
        <row r="389">
          <cell r="C389" t="str">
            <v>BIOMED DEVICE S.R.L.</v>
          </cell>
          <cell r="D389">
            <v>3057400362</v>
          </cell>
          <cell r="E389">
            <v>44473</v>
          </cell>
        </row>
        <row r="390">
          <cell r="C390" t="str">
            <v>Johnson &amp; Johnson Medical Spa</v>
          </cell>
          <cell r="D390">
            <v>8082461008</v>
          </cell>
          <cell r="E390">
            <v>44474</v>
          </cell>
        </row>
        <row r="391">
          <cell r="C391" t="str">
            <v>Fresenius Kabi Italia S.r.l.</v>
          </cell>
          <cell r="D391">
            <v>3524050238</v>
          </cell>
          <cell r="E391">
            <v>44474</v>
          </cell>
        </row>
        <row r="392">
          <cell r="C392" t="str">
            <v>Fresenius Kabi Italia S.r.l.</v>
          </cell>
          <cell r="D392">
            <v>3524050238</v>
          </cell>
          <cell r="E392">
            <v>44474</v>
          </cell>
        </row>
        <row r="393">
          <cell r="C393" t="str">
            <v>ELI LILLY ITALIA S.P.A. Gruppo Eli Lilly and Company</v>
          </cell>
          <cell r="D393">
            <v>426150488</v>
          </cell>
          <cell r="E393">
            <v>44474</v>
          </cell>
        </row>
        <row r="394">
          <cell r="C394" t="str">
            <v>SURGIKA S.R.L.</v>
          </cell>
          <cell r="D394">
            <v>1799470511</v>
          </cell>
          <cell r="E394">
            <v>44475</v>
          </cell>
        </row>
        <row r="395">
          <cell r="C395" t="str">
            <v>Markas Srl</v>
          </cell>
          <cell r="D395">
            <v>1174800217</v>
          </cell>
          <cell r="E395">
            <v>44475</v>
          </cell>
        </row>
        <row r="396">
          <cell r="C396" t="str">
            <v>Johnson &amp; Johnson Medical Spa</v>
          </cell>
          <cell r="D396">
            <v>8082461008</v>
          </cell>
          <cell r="E396">
            <v>44475</v>
          </cell>
        </row>
        <row r="397">
          <cell r="C397" t="str">
            <v>Novartis Farma S.p.A</v>
          </cell>
          <cell r="D397">
            <v>7195130153</v>
          </cell>
          <cell r="E397">
            <v>44475</v>
          </cell>
        </row>
        <row r="398">
          <cell r="C398" t="str">
            <v>Novartis Farma S.p.A</v>
          </cell>
          <cell r="D398">
            <v>7195130153</v>
          </cell>
          <cell r="E398">
            <v>44475</v>
          </cell>
        </row>
        <row r="399">
          <cell r="C399" t="str">
            <v>UNIVERSITA' CAMPUS BIO-MEDICO DI ROMA</v>
          </cell>
          <cell r="D399">
            <v>97087620585</v>
          </cell>
          <cell r="E399">
            <v>44475</v>
          </cell>
        </row>
        <row r="400">
          <cell r="C400" t="str">
            <v>S.I.A.L. SRL</v>
          </cell>
          <cell r="D400">
            <v>1086690581</v>
          </cell>
          <cell r="E400">
            <v>44476</v>
          </cell>
        </row>
        <row r="401">
          <cell r="C401" t="str">
            <v>S.I.A.L. SRL</v>
          </cell>
          <cell r="D401">
            <v>1086690581</v>
          </cell>
          <cell r="E401">
            <v>44475</v>
          </cell>
        </row>
        <row r="402">
          <cell r="C402" t="str">
            <v>HIKMA ITALIA S.P.A.</v>
          </cell>
          <cell r="D402">
            <v>11278030157</v>
          </cell>
          <cell r="E402">
            <v>44476</v>
          </cell>
        </row>
        <row r="403">
          <cell r="C403" t="str">
            <v>DIAGNOSTIC PROJECT Srl</v>
          </cell>
          <cell r="D403">
            <v>9561321002</v>
          </cell>
          <cell r="E403">
            <v>44478</v>
          </cell>
        </row>
        <row r="404">
          <cell r="C404" t="str">
            <v>GM. MEDICA SRL</v>
          </cell>
          <cell r="D404">
            <v>5025691212</v>
          </cell>
          <cell r="E404">
            <v>44478</v>
          </cell>
        </row>
        <row r="405">
          <cell r="C405" t="str">
            <v>CURIUM ITALY S.R.L.</v>
          </cell>
          <cell r="D405">
            <v>13342400150</v>
          </cell>
          <cell r="E405">
            <v>44477</v>
          </cell>
        </row>
        <row r="406">
          <cell r="C406" t="str">
            <v>Roche SpA Unipersonale</v>
          </cell>
          <cell r="D406">
            <v>747170157</v>
          </cell>
          <cell r="E406">
            <v>44480</v>
          </cell>
        </row>
        <row r="407">
          <cell r="C407" t="str">
            <v>Protex Italia srl</v>
          </cell>
          <cell r="D407">
            <v>746550409</v>
          </cell>
          <cell r="E407">
            <v>44480</v>
          </cell>
        </row>
        <row r="408">
          <cell r="C408" t="str">
            <v>Johnson &amp; Johnson Medical Spa</v>
          </cell>
          <cell r="D408">
            <v>8082461008</v>
          </cell>
          <cell r="E408">
            <v>44480</v>
          </cell>
        </row>
        <row r="409">
          <cell r="C409" t="str">
            <v>Johnson &amp; Johnson Medical Spa</v>
          </cell>
          <cell r="D409">
            <v>8082461008</v>
          </cell>
          <cell r="E409">
            <v>44481</v>
          </cell>
        </row>
        <row r="410">
          <cell r="C410" t="str">
            <v>Johnson &amp; Johnson Medical Spa</v>
          </cell>
          <cell r="D410">
            <v>8082461008</v>
          </cell>
          <cell r="E410">
            <v>44480</v>
          </cell>
        </row>
        <row r="411">
          <cell r="C411" t="str">
            <v>Roche SpA Unipersonale</v>
          </cell>
          <cell r="D411">
            <v>747170157</v>
          </cell>
          <cell r="E411">
            <v>44481</v>
          </cell>
        </row>
        <row r="412">
          <cell r="C412" t="str">
            <v>GRUPPO SERVIZI ASSOCIATI SPA S.U.</v>
          </cell>
          <cell r="D412">
            <v>1484180391</v>
          </cell>
          <cell r="E412">
            <v>44481</v>
          </cell>
        </row>
        <row r="413">
          <cell r="C413" t="str">
            <v>RECORDATI RARE DISEASES ITALY SRL</v>
          </cell>
          <cell r="D413">
            <v>12736110151</v>
          </cell>
          <cell r="E413">
            <v>44482</v>
          </cell>
        </row>
        <row r="414">
          <cell r="C414" t="str">
            <v>Mylan Italia Srl</v>
          </cell>
          <cell r="D414">
            <v>2789580590</v>
          </cell>
          <cell r="E414">
            <v>44482</v>
          </cell>
        </row>
        <row r="415">
          <cell r="C415" t="str">
            <v>Boston Scientific SpA (Italy)</v>
          </cell>
          <cell r="D415">
            <v>11206730159</v>
          </cell>
          <cell r="E415">
            <v>44482</v>
          </cell>
        </row>
        <row r="416">
          <cell r="C416" t="str">
            <v>Smiths Medical Italia S.r.l.</v>
          </cell>
          <cell r="D416">
            <v>2154270595</v>
          </cell>
          <cell r="E416">
            <v>44482</v>
          </cell>
        </row>
        <row r="417">
          <cell r="C417" t="str">
            <v>ISTITUTO GENTILI SRL</v>
          </cell>
          <cell r="D417">
            <v>7921350968</v>
          </cell>
          <cell r="E417">
            <v>44482</v>
          </cell>
        </row>
        <row r="418">
          <cell r="C418" t="str">
            <v>TILLOMED ITALIA S.R.L.</v>
          </cell>
          <cell r="D418">
            <v>9750710965</v>
          </cell>
          <cell r="E418">
            <v>44482</v>
          </cell>
        </row>
        <row r="419">
          <cell r="C419" t="str">
            <v>BECTON DICKINSON ITALIA SPA</v>
          </cell>
          <cell r="D419">
            <v>803890151</v>
          </cell>
          <cell r="E419">
            <v>44483</v>
          </cell>
        </row>
        <row r="420">
          <cell r="C420" t="str">
            <v>Boehringer Ingelheim Italia S.p.A.</v>
          </cell>
          <cell r="D420">
            <v>421210485</v>
          </cell>
          <cell r="E420">
            <v>44482</v>
          </cell>
        </row>
        <row r="421">
          <cell r="C421" t="str">
            <v>AbbVie S.r.l. a Socio Unico</v>
          </cell>
          <cell r="D421">
            <v>2645920592</v>
          </cell>
          <cell r="E421">
            <v>44482</v>
          </cell>
        </row>
        <row r="422">
          <cell r="C422" t="str">
            <v>BAXTER S.P.A.</v>
          </cell>
          <cell r="D422">
            <v>492340583</v>
          </cell>
          <cell r="E422">
            <v>44483</v>
          </cell>
        </row>
        <row r="423">
          <cell r="C423" t="str">
            <v>Haemonetics Italia S.r.l.</v>
          </cell>
          <cell r="D423">
            <v>10923790157</v>
          </cell>
          <cell r="E423">
            <v>44483</v>
          </cell>
        </row>
        <row r="424">
          <cell r="C424" t="str">
            <v>TIM  S.p.A.</v>
          </cell>
          <cell r="D424">
            <v>488410010</v>
          </cell>
          <cell r="E424">
            <v>44484</v>
          </cell>
        </row>
        <row r="425">
          <cell r="C425" t="str">
            <v>SAPIO LIFE S.r.l.</v>
          </cell>
          <cell r="D425">
            <v>2006400960</v>
          </cell>
          <cell r="E425">
            <v>44484</v>
          </cell>
        </row>
        <row r="426">
          <cell r="C426" t="str">
            <v>SAPIO LIFE S.r.l.</v>
          </cell>
          <cell r="D426">
            <v>2006400960</v>
          </cell>
          <cell r="E426">
            <v>44484</v>
          </cell>
        </row>
        <row r="427">
          <cell r="C427" t="str">
            <v>SAPIO LIFE S.r.l.</v>
          </cell>
          <cell r="D427">
            <v>2006400960</v>
          </cell>
          <cell r="E427">
            <v>44484</v>
          </cell>
        </row>
        <row r="428">
          <cell r="C428" t="str">
            <v>SAPIO LIFE S.r.l.</v>
          </cell>
          <cell r="D428">
            <v>2006400960</v>
          </cell>
          <cell r="E428">
            <v>44484</v>
          </cell>
        </row>
        <row r="429">
          <cell r="C429" t="str">
            <v>SAPIO LIFE S.r.l.</v>
          </cell>
          <cell r="D429">
            <v>2006400960</v>
          </cell>
          <cell r="E429">
            <v>44484</v>
          </cell>
        </row>
        <row r="430">
          <cell r="C430" t="str">
            <v>SAPIO LIFE S.r.l.</v>
          </cell>
          <cell r="D430">
            <v>2006400960</v>
          </cell>
          <cell r="E430">
            <v>44484</v>
          </cell>
        </row>
        <row r="431">
          <cell r="C431" t="str">
            <v>SAPIO LIFE S.r.l.</v>
          </cell>
          <cell r="D431">
            <v>2006400960</v>
          </cell>
          <cell r="E431">
            <v>44484</v>
          </cell>
        </row>
        <row r="432">
          <cell r="C432" t="str">
            <v>SAPIO LIFE S.r.l.</v>
          </cell>
          <cell r="D432">
            <v>2006400960</v>
          </cell>
          <cell r="E432">
            <v>44484</v>
          </cell>
        </row>
        <row r="433">
          <cell r="C433" t="str">
            <v>SAPIO LIFE S.r.l.</v>
          </cell>
          <cell r="D433">
            <v>2006400960</v>
          </cell>
          <cell r="E433">
            <v>44484</v>
          </cell>
        </row>
        <row r="434">
          <cell r="C434" t="str">
            <v>SAPIO LIFE S.r.l.</v>
          </cell>
          <cell r="D434">
            <v>2006400960</v>
          </cell>
          <cell r="E434">
            <v>44484</v>
          </cell>
        </row>
        <row r="435">
          <cell r="C435" t="str">
            <v>SAPIO LIFE S.r.l.</v>
          </cell>
          <cell r="D435">
            <v>2006400960</v>
          </cell>
          <cell r="E435">
            <v>44484</v>
          </cell>
        </row>
        <row r="436">
          <cell r="C436" t="str">
            <v>SAPIO LIFE S.r.l.</v>
          </cell>
          <cell r="D436">
            <v>2006400960</v>
          </cell>
          <cell r="E436">
            <v>44484</v>
          </cell>
        </row>
        <row r="437">
          <cell r="C437" t="str">
            <v>SAPIO LIFE S.r.l.</v>
          </cell>
          <cell r="D437">
            <v>2006400960</v>
          </cell>
          <cell r="E437">
            <v>44484</v>
          </cell>
        </row>
        <row r="438">
          <cell r="C438" t="str">
            <v>SAPIO LIFE S.r.l.</v>
          </cell>
          <cell r="D438">
            <v>2006400960</v>
          </cell>
          <cell r="E438">
            <v>44484</v>
          </cell>
        </row>
        <row r="439">
          <cell r="C439" t="str">
            <v>SAPIO LIFE S.r.l.</v>
          </cell>
          <cell r="D439">
            <v>2006400960</v>
          </cell>
          <cell r="E439">
            <v>44484</v>
          </cell>
        </row>
        <row r="440">
          <cell r="C440" t="str">
            <v>SAPIO LIFE S.r.l.</v>
          </cell>
          <cell r="D440">
            <v>2006400960</v>
          </cell>
          <cell r="E440">
            <v>44484</v>
          </cell>
        </row>
        <row r="441">
          <cell r="C441" t="str">
            <v>SAPIO LIFE S.r.l.</v>
          </cell>
          <cell r="D441">
            <v>2006400960</v>
          </cell>
          <cell r="E441">
            <v>44484</v>
          </cell>
        </row>
        <row r="442">
          <cell r="C442" t="str">
            <v>SAPIO LIFE S.r.l.</v>
          </cell>
          <cell r="D442">
            <v>2006400960</v>
          </cell>
          <cell r="E442">
            <v>44484</v>
          </cell>
        </row>
        <row r="443">
          <cell r="C443" t="str">
            <v>SAPIO LIFE S.r.l.</v>
          </cell>
          <cell r="D443">
            <v>2006400960</v>
          </cell>
          <cell r="E443">
            <v>44484</v>
          </cell>
        </row>
        <row r="444">
          <cell r="C444" t="str">
            <v>Azienda USL di Reggio Emilia</v>
          </cell>
          <cell r="D444">
            <v>1598570354</v>
          </cell>
          <cell r="E444">
            <v>44487</v>
          </cell>
        </row>
        <row r="445">
          <cell r="C445" t="str">
            <v>D.I.D. DIAGNOSTIC INT.DISTRIB.SPA</v>
          </cell>
          <cell r="D445">
            <v>941660151</v>
          </cell>
          <cell r="E445">
            <v>44487</v>
          </cell>
        </row>
        <row r="446">
          <cell r="C446" t="str">
            <v>Bracco Imaging Italia Srl</v>
          </cell>
          <cell r="D446">
            <v>5501420961</v>
          </cell>
          <cell r="E446">
            <v>44487</v>
          </cell>
        </row>
        <row r="447">
          <cell r="C447" t="str">
            <v>Fresenius Kabi Italia S.r.l.</v>
          </cell>
          <cell r="D447">
            <v>3524050238</v>
          </cell>
          <cell r="E447">
            <v>44488</v>
          </cell>
        </row>
        <row r="448">
          <cell r="C448" t="str">
            <v>KG PARTNERS srl</v>
          </cell>
          <cell r="D448">
            <v>5937551009</v>
          </cell>
          <cell r="E448">
            <v>44488</v>
          </cell>
        </row>
        <row r="449">
          <cell r="C449" t="str">
            <v>CONGREGAZIONE DELLE SUORE OSPEDALIERE DELLA MISERICORDIA</v>
          </cell>
          <cell r="D449">
            <v>80127910588</v>
          </cell>
          <cell r="E449">
            <v>44488</v>
          </cell>
        </row>
        <row r="450">
          <cell r="C450" t="str">
            <v>Russo Maria Rosaria</v>
          </cell>
          <cell r="D450" t="str">
            <v>RSSMRS52C42G535K</v>
          </cell>
          <cell r="E450">
            <v>44488</v>
          </cell>
        </row>
        <row r="451">
          <cell r="C451" t="str">
            <v>Bayer S.p.A.</v>
          </cell>
          <cell r="D451">
            <v>5849130157</v>
          </cell>
          <cell r="E451">
            <v>44488</v>
          </cell>
        </row>
        <row r="452">
          <cell r="C452" t="str">
            <v>ESSEPI S.R.L</v>
          </cell>
          <cell r="D452">
            <v>11173091007</v>
          </cell>
          <cell r="E452">
            <v>44488</v>
          </cell>
        </row>
        <row r="453">
          <cell r="C453" t="str">
            <v>SCM MEDICAL SRL</v>
          </cell>
          <cell r="D453">
            <v>11580721006</v>
          </cell>
          <cell r="E453">
            <v>44488</v>
          </cell>
        </row>
        <row r="454">
          <cell r="C454" t="str">
            <v>Techdow Pharma Italy S.R.L</v>
          </cell>
          <cell r="D454">
            <v>9873140967</v>
          </cell>
          <cell r="E454">
            <v>44488</v>
          </cell>
        </row>
        <row r="455">
          <cell r="C455" t="str">
            <v>Johnson &amp; Johnson Medical Spa</v>
          </cell>
          <cell r="D455">
            <v>8082461008</v>
          </cell>
          <cell r="E455">
            <v>44488</v>
          </cell>
        </row>
        <row r="456">
          <cell r="C456" t="str">
            <v>F.A.S.E. s.r.l. - (P.I./C.F.: 03578710729)</v>
          </cell>
          <cell r="D456">
            <v>3578710729</v>
          </cell>
          <cell r="E456">
            <v>44488</v>
          </cell>
        </row>
        <row r="457">
          <cell r="C457" t="str">
            <v>Deas S.r.l</v>
          </cell>
          <cell r="D457">
            <v>1063890394</v>
          </cell>
          <cell r="E457">
            <v>44488</v>
          </cell>
        </row>
        <row r="458">
          <cell r="C458" t="str">
            <v>Atos Medical Srl</v>
          </cell>
          <cell r="D458">
            <v>4830660280</v>
          </cell>
          <cell r="E458">
            <v>44488</v>
          </cell>
        </row>
        <row r="459">
          <cell r="C459" t="str">
            <v>BECTON DICKINSON ITALIA SPA</v>
          </cell>
          <cell r="D459">
            <v>803890151</v>
          </cell>
          <cell r="E459">
            <v>44488</v>
          </cell>
        </row>
        <row r="460">
          <cell r="C460" t="str">
            <v>Roche SpA Unipersonale</v>
          </cell>
          <cell r="D460">
            <v>747170157</v>
          </cell>
          <cell r="E460">
            <v>44489</v>
          </cell>
        </row>
        <row r="461">
          <cell r="C461" t="str">
            <v>Roche SpA Unipersonale</v>
          </cell>
          <cell r="D461">
            <v>747170157</v>
          </cell>
          <cell r="E461">
            <v>44489</v>
          </cell>
        </row>
        <row r="462">
          <cell r="C462" t="str">
            <v>Leica Microsystems S.r.l.</v>
          </cell>
          <cell r="D462">
            <v>9933630155</v>
          </cell>
          <cell r="E462">
            <v>44489</v>
          </cell>
        </row>
        <row r="463">
          <cell r="C463" t="str">
            <v>Fresenius Kabi Italia S.r.l.</v>
          </cell>
          <cell r="D463">
            <v>3524050238</v>
          </cell>
          <cell r="E463">
            <v>44489</v>
          </cell>
        </row>
        <row r="464">
          <cell r="C464" t="str">
            <v>Fresenius Kabi Italia S.r.l.</v>
          </cell>
          <cell r="D464">
            <v>3524050238</v>
          </cell>
          <cell r="E464">
            <v>44489</v>
          </cell>
        </row>
        <row r="465">
          <cell r="C465" t="str">
            <v>MEDIMAR SRL</v>
          </cell>
          <cell r="D465">
            <v>6064180968</v>
          </cell>
          <cell r="E465">
            <v>44489</v>
          </cell>
        </row>
        <row r="466">
          <cell r="C466" t="str">
            <v>Alnylam Italy Srl</v>
          </cell>
          <cell r="D466">
            <v>9592090964</v>
          </cell>
          <cell r="E466">
            <v>44489</v>
          </cell>
        </row>
        <row r="467">
          <cell r="C467" t="str">
            <v>Novartis Farma S.p.A</v>
          </cell>
          <cell r="D467">
            <v>7195130153</v>
          </cell>
          <cell r="E467">
            <v>44489</v>
          </cell>
        </row>
        <row r="468">
          <cell r="C468" t="str">
            <v>BAXTER S.P.A.</v>
          </cell>
          <cell r="D468">
            <v>492340583</v>
          </cell>
          <cell r="E468">
            <v>44489</v>
          </cell>
        </row>
        <row r="469">
          <cell r="C469" t="str">
            <v>Bayer S.p.A.</v>
          </cell>
          <cell r="D469">
            <v>5849130157</v>
          </cell>
          <cell r="E469">
            <v>44489</v>
          </cell>
        </row>
        <row r="470">
          <cell r="C470" t="str">
            <v>ASL ROMA 1 -  ALL</v>
          </cell>
          <cell r="D470">
            <v>13664791004</v>
          </cell>
          <cell r="E470">
            <v>44489</v>
          </cell>
        </row>
        <row r="471">
          <cell r="C471" t="str">
            <v>H.D. HEALTH DEFENCE S.R.L.</v>
          </cell>
          <cell r="D471">
            <v>5870050589</v>
          </cell>
          <cell r="E471">
            <v>44489</v>
          </cell>
        </row>
        <row r="472">
          <cell r="C472" t="str">
            <v>VINCAL S.R.L.</v>
          </cell>
          <cell r="D472">
            <v>6991810588</v>
          </cell>
          <cell r="E472">
            <v>44490</v>
          </cell>
        </row>
        <row r="473">
          <cell r="C473" t="str">
            <v>DIFA COOPER S.P.A.</v>
          </cell>
          <cell r="D473">
            <v>334560125</v>
          </cell>
          <cell r="E473">
            <v>44490</v>
          </cell>
        </row>
        <row r="474">
          <cell r="C474" t="str">
            <v>Medtronic Italia S.p.A.</v>
          </cell>
          <cell r="D474">
            <v>9238800156</v>
          </cell>
          <cell r="E474">
            <v>44490</v>
          </cell>
        </row>
        <row r="475">
          <cell r="C475" t="str">
            <v>CURIUM ITALY S.R.L.</v>
          </cell>
          <cell r="D475">
            <v>13342400150</v>
          </cell>
          <cell r="E475">
            <v>44491</v>
          </cell>
        </row>
        <row r="476">
          <cell r="C476" t="str">
            <v>CURIUM ITALY S.R.L.</v>
          </cell>
          <cell r="D476">
            <v>13342400150</v>
          </cell>
          <cell r="E476">
            <v>44491</v>
          </cell>
        </row>
        <row r="477">
          <cell r="C477" t="str">
            <v>CURIUM ITALY S.R.L.</v>
          </cell>
          <cell r="D477">
            <v>13342400150</v>
          </cell>
          <cell r="E477">
            <v>44491</v>
          </cell>
        </row>
        <row r="478">
          <cell r="C478" t="str">
            <v>PUBBLIGARE MANAGEMENT SRL</v>
          </cell>
          <cell r="D478">
            <v>12328591008</v>
          </cell>
          <cell r="E478">
            <v>44494</v>
          </cell>
        </row>
        <row r="479">
          <cell r="C479" t="str">
            <v>Medtronic Italia S.p.A.</v>
          </cell>
          <cell r="D479">
            <v>9238800156</v>
          </cell>
          <cell r="E479">
            <v>44494</v>
          </cell>
        </row>
        <row r="480">
          <cell r="C480" t="str">
            <v>Immucor Italia Spa</v>
          </cell>
          <cell r="D480">
            <v>9412650153</v>
          </cell>
          <cell r="E480">
            <v>44495</v>
          </cell>
        </row>
        <row r="481">
          <cell r="C481" t="str">
            <v>Roche SpA Unipersonale</v>
          </cell>
          <cell r="D481">
            <v>747170157</v>
          </cell>
          <cell r="E481">
            <v>44495</v>
          </cell>
        </row>
        <row r="482">
          <cell r="C482" t="str">
            <v>Medtronic Italia S.p.A.</v>
          </cell>
          <cell r="D482">
            <v>9238800156</v>
          </cell>
          <cell r="E482">
            <v>44496</v>
          </cell>
        </row>
        <row r="483">
          <cell r="C483" t="str">
            <v>Medtronic Italia S.p.A.</v>
          </cell>
          <cell r="D483">
            <v>9238800156</v>
          </cell>
          <cell r="E483">
            <v>44496</v>
          </cell>
        </row>
        <row r="484">
          <cell r="C484" t="str">
            <v>LEO PHARMA SPA</v>
          </cell>
          <cell r="D484">
            <v>11271521004</v>
          </cell>
          <cell r="E484">
            <v>44496</v>
          </cell>
        </row>
        <row r="485">
          <cell r="C485" t="str">
            <v>GE Medical Systems Italia S.p.A.</v>
          </cell>
          <cell r="D485">
            <v>93027710016</v>
          </cell>
          <cell r="E485">
            <v>44496</v>
          </cell>
        </row>
        <row r="486">
          <cell r="C486" t="str">
            <v>EUPHORBIA S.R.L. SOCIETA' BENEFIT</v>
          </cell>
          <cell r="D486">
            <v>3014021210</v>
          </cell>
          <cell r="E486">
            <v>44496</v>
          </cell>
        </row>
        <row r="487">
          <cell r="C487" t="str">
            <v>SYNOPO S.R.L.</v>
          </cell>
          <cell r="D487">
            <v>11360920968</v>
          </cell>
          <cell r="E487">
            <v>44496</v>
          </cell>
        </row>
        <row r="488">
          <cell r="C488" t="str">
            <v>CROCE ROSSA ITALIANA - COMITATO AREA METROPOLITANA</v>
          </cell>
          <cell r="D488">
            <v>12658311001</v>
          </cell>
          <cell r="E488">
            <v>44496</v>
          </cell>
        </row>
        <row r="489">
          <cell r="C489" t="str">
            <v>ELETTROBIOCHIMICA S. r. l.</v>
          </cell>
          <cell r="D489">
            <v>1026251007</v>
          </cell>
          <cell r="E489">
            <v>44497</v>
          </cell>
        </row>
        <row r="490">
          <cell r="C490" t="str">
            <v>DIATECH PHARMACOGENETICS SRL</v>
          </cell>
          <cell r="D490">
            <v>2483840423</v>
          </cell>
          <cell r="E490">
            <v>44497</v>
          </cell>
        </row>
        <row r="491">
          <cell r="C491" t="str">
            <v>M.G. LORENZATTO S.R.L.</v>
          </cell>
          <cell r="D491">
            <v>458450012</v>
          </cell>
          <cell r="E491">
            <v>44497</v>
          </cell>
        </row>
        <row r="492">
          <cell r="C492" t="str">
            <v>M.G. LORENZATTO S.R.L.</v>
          </cell>
          <cell r="D492">
            <v>458450012</v>
          </cell>
          <cell r="E492">
            <v>44497</v>
          </cell>
        </row>
        <row r="493">
          <cell r="C493" t="str">
            <v>QIAGEN S.r.l.</v>
          </cell>
          <cell r="D493">
            <v>13110270157</v>
          </cell>
          <cell r="E493">
            <v>44497</v>
          </cell>
        </row>
        <row r="494">
          <cell r="C494" t="str">
            <v>Mylan Italia Srl</v>
          </cell>
          <cell r="D494">
            <v>2789580590</v>
          </cell>
          <cell r="E494">
            <v>44497</v>
          </cell>
        </row>
        <row r="495">
          <cell r="C495" t="str">
            <v>Roche SpA Unipersonale</v>
          </cell>
          <cell r="D495">
            <v>747170157</v>
          </cell>
          <cell r="E495">
            <v>44497</v>
          </cell>
        </row>
        <row r="496">
          <cell r="C496" t="str">
            <v>Medtronic Italia S.p.A.</v>
          </cell>
          <cell r="D496">
            <v>9238800156</v>
          </cell>
          <cell r="E496">
            <v>44498</v>
          </cell>
        </row>
        <row r="497">
          <cell r="C497" t="str">
            <v>3M Italia srl</v>
          </cell>
          <cell r="D497">
            <v>100190610</v>
          </cell>
          <cell r="E497">
            <v>44498</v>
          </cell>
        </row>
        <row r="498">
          <cell r="C498" t="str">
            <v>Medtronic Italia S.p.A.</v>
          </cell>
          <cell r="D498">
            <v>9238800156</v>
          </cell>
          <cell r="E498">
            <v>44498</v>
          </cell>
        </row>
        <row r="499">
          <cell r="C499" t="str">
            <v>BIO-RAD LABORATORIES S.R.L.</v>
          </cell>
          <cell r="D499">
            <v>801720152</v>
          </cell>
          <cell r="E499">
            <v>44499</v>
          </cell>
        </row>
        <row r="500">
          <cell r="C500" t="str">
            <v>Zentiva Italia SRL</v>
          </cell>
          <cell r="D500">
            <v>11388870153</v>
          </cell>
          <cell r="E500">
            <v>44499</v>
          </cell>
        </row>
        <row r="501">
          <cell r="C501" t="str">
            <v>Fresenius Kabi Italia S.r.l.</v>
          </cell>
          <cell r="D501">
            <v>3524050238</v>
          </cell>
          <cell r="E501">
            <v>44501</v>
          </cell>
        </row>
        <row r="502">
          <cell r="C502" t="str">
            <v>Fresenius Kabi Italia S.r.l.</v>
          </cell>
          <cell r="D502">
            <v>3524050238</v>
          </cell>
          <cell r="E502">
            <v>44501</v>
          </cell>
        </row>
        <row r="503">
          <cell r="C503" t="str">
            <v>LIOFILCHEM SRL</v>
          </cell>
          <cell r="D503">
            <v>530130673</v>
          </cell>
          <cell r="E503">
            <v>44502</v>
          </cell>
        </row>
        <row r="504">
          <cell r="C504" t="str">
            <v>SECURITY SYSTEM DI MONICA GARNIER</v>
          </cell>
          <cell r="D504" t="str">
            <v>GRNMNC67C64H501S</v>
          </cell>
          <cell r="E504">
            <v>44503</v>
          </cell>
        </row>
        <row r="505">
          <cell r="C505" t="str">
            <v>LIFE TECHNOLOGIES ITALIA -Fil Life Technologies Europe BV</v>
          </cell>
          <cell r="D505">
            <v>12792100153</v>
          </cell>
          <cell r="E505">
            <v>44503</v>
          </cell>
        </row>
        <row r="506">
          <cell r="C506" t="str">
            <v>LIFE TECHNOLOGIES ITALIA -Fil Life Technologies Europe BV</v>
          </cell>
          <cell r="D506">
            <v>12792100153</v>
          </cell>
          <cell r="E506">
            <v>44503</v>
          </cell>
        </row>
        <row r="507">
          <cell r="C507" t="str">
            <v>LIFE TECHNOLOGIES ITALIA -Fil Life Technologies Europe BV</v>
          </cell>
          <cell r="D507">
            <v>12792100153</v>
          </cell>
          <cell r="E507">
            <v>44503</v>
          </cell>
        </row>
        <row r="508">
          <cell r="C508" t="str">
            <v>LIFE TECHNOLOGIES ITALIA -Fil Life Technologies Europe BV</v>
          </cell>
          <cell r="D508">
            <v>12792100153</v>
          </cell>
          <cell r="E508">
            <v>44503</v>
          </cell>
        </row>
        <row r="509">
          <cell r="C509" t="str">
            <v>Leica Microsystems S.r.l.</v>
          </cell>
          <cell r="D509">
            <v>9933630155</v>
          </cell>
          <cell r="E509">
            <v>44503</v>
          </cell>
        </row>
        <row r="510">
          <cell r="C510" t="str">
            <v>WELCOME PHARMA</v>
          </cell>
          <cell r="D510">
            <v>5328311005</v>
          </cell>
          <cell r="E510">
            <v>44503</v>
          </cell>
        </row>
        <row r="511">
          <cell r="C511" t="str">
            <v>Boston Scientific SpA (Italy)</v>
          </cell>
          <cell r="D511">
            <v>11206730159</v>
          </cell>
          <cell r="E511">
            <v>44504</v>
          </cell>
        </row>
        <row r="512">
          <cell r="C512" t="str">
            <v>ARTIGLASS Srl</v>
          </cell>
          <cell r="D512">
            <v>195980289</v>
          </cell>
          <cell r="E512">
            <v>44504</v>
          </cell>
        </row>
        <row r="513">
          <cell r="C513" t="str">
            <v>ARTIGLASS Srl</v>
          </cell>
          <cell r="D513">
            <v>195980289</v>
          </cell>
          <cell r="E513">
            <v>44504</v>
          </cell>
        </row>
        <row r="514">
          <cell r="C514" t="str">
            <v>ELETTROBIOCHIMICA S. r. l.</v>
          </cell>
          <cell r="D514">
            <v>1026251007</v>
          </cell>
          <cell r="E514">
            <v>44504</v>
          </cell>
        </row>
        <row r="515">
          <cell r="C515" t="str">
            <v>DR REDDY'S SRL</v>
          </cell>
          <cell r="D515">
            <v>1650760505</v>
          </cell>
          <cell r="E515">
            <v>44505</v>
          </cell>
        </row>
        <row r="516">
          <cell r="C516" t="str">
            <v>BECTON DICKINSON ITALIA SPA</v>
          </cell>
          <cell r="D516">
            <v>803890151</v>
          </cell>
          <cell r="E516">
            <v>44504</v>
          </cell>
        </row>
        <row r="517">
          <cell r="C517" t="str">
            <v>BECTON DICKINSON ITALIA SPA</v>
          </cell>
          <cell r="D517">
            <v>803890151</v>
          </cell>
          <cell r="E517">
            <v>44505</v>
          </cell>
        </row>
        <row r="518">
          <cell r="C518" t="str">
            <v>QIAGEN S.r.l.</v>
          </cell>
          <cell r="D518">
            <v>13110270157</v>
          </cell>
          <cell r="E518">
            <v>44505</v>
          </cell>
        </row>
        <row r="519">
          <cell r="C519" t="str">
            <v>BIOTRONIK Italia S.p.A.</v>
          </cell>
          <cell r="D519">
            <v>9699320017</v>
          </cell>
          <cell r="E519">
            <v>44505</v>
          </cell>
        </row>
        <row r="520">
          <cell r="C520" t="str">
            <v>Grifols Italia S.p.a</v>
          </cell>
          <cell r="D520">
            <v>10852890150</v>
          </cell>
          <cell r="E520">
            <v>44505</v>
          </cell>
        </row>
        <row r="521">
          <cell r="C521" t="str">
            <v>TECNICA MP S.R.L.</v>
          </cell>
          <cell r="D521">
            <v>9317501006</v>
          </cell>
          <cell r="E521">
            <v>44505</v>
          </cell>
        </row>
        <row r="522">
          <cell r="C522" t="str">
            <v>Biomedica Italia S.r.l.</v>
          </cell>
          <cell r="D522">
            <v>11408800966</v>
          </cell>
          <cell r="E522">
            <v>44505</v>
          </cell>
        </row>
        <row r="523">
          <cell r="C523" t="str">
            <v>Biomedica Italia S.r.l.</v>
          </cell>
          <cell r="D523">
            <v>11408800966</v>
          </cell>
          <cell r="E523">
            <v>44505</v>
          </cell>
        </row>
        <row r="524">
          <cell r="C524" t="str">
            <v>Biomedica Italia S.r.l.</v>
          </cell>
          <cell r="D524">
            <v>11408800966</v>
          </cell>
          <cell r="E524">
            <v>44505</v>
          </cell>
        </row>
        <row r="525">
          <cell r="C525" t="str">
            <v>TEBU-BIO SRL A SOCIO UNICO</v>
          </cell>
          <cell r="D525">
            <v>12410660158</v>
          </cell>
          <cell r="E525">
            <v>44505</v>
          </cell>
        </row>
        <row r="526">
          <cell r="C526" t="str">
            <v>B. Braun Milano S.p.A.</v>
          </cell>
          <cell r="D526">
            <v>674840152</v>
          </cell>
          <cell r="E526">
            <v>44506</v>
          </cell>
        </row>
        <row r="527">
          <cell r="C527" t="str">
            <v>URGO MEDICAL ITALIA S.R.L.</v>
          </cell>
          <cell r="D527">
            <v>9714010965</v>
          </cell>
          <cell r="E527">
            <v>44506</v>
          </cell>
        </row>
        <row r="528">
          <cell r="C528" t="str">
            <v>Leica Microsystems S.r.l.</v>
          </cell>
          <cell r="D528">
            <v>9933630155</v>
          </cell>
          <cell r="E528">
            <v>44507</v>
          </cell>
        </row>
        <row r="529">
          <cell r="C529" t="str">
            <v>FULLCRO SRL</v>
          </cell>
          <cell r="D529">
            <v>12073321007</v>
          </cell>
          <cell r="E529">
            <v>44508</v>
          </cell>
        </row>
        <row r="530">
          <cell r="C530" t="str">
            <v>DIVISOZERO S.r.l.</v>
          </cell>
          <cell r="D530">
            <v>13976751001</v>
          </cell>
          <cell r="E530">
            <v>44508</v>
          </cell>
        </row>
        <row r="531">
          <cell r="C531" t="str">
            <v>Training Health Emergency &amp; Services s.a.s.</v>
          </cell>
          <cell r="D531">
            <v>13737801004</v>
          </cell>
          <cell r="E531">
            <v>44508</v>
          </cell>
        </row>
        <row r="532">
          <cell r="C532" t="str">
            <v>Illumina Italy S.r.l.</v>
          </cell>
          <cell r="D532">
            <v>6814140965</v>
          </cell>
          <cell r="E532">
            <v>44508</v>
          </cell>
        </row>
        <row r="533">
          <cell r="C533" t="str">
            <v>GE Healthcare S.r.l.</v>
          </cell>
          <cell r="D533">
            <v>1778520302</v>
          </cell>
          <cell r="E533">
            <v>44509</v>
          </cell>
        </row>
        <row r="534">
          <cell r="C534" t="str">
            <v>Clinisciences Srl unipersonale</v>
          </cell>
          <cell r="D534">
            <v>12657941006</v>
          </cell>
          <cell r="E534">
            <v>44509</v>
          </cell>
        </row>
        <row r="535">
          <cell r="C535" t="str">
            <v>InfraTec S.r.l. - Societ Benefit</v>
          </cell>
          <cell r="D535">
            <v>1850920388</v>
          </cell>
          <cell r="E535">
            <v>44509</v>
          </cell>
        </row>
        <row r="536">
          <cell r="C536" t="str">
            <v>FASTWEB SpA</v>
          </cell>
          <cell r="D536">
            <v>12878470157</v>
          </cell>
          <cell r="E536">
            <v>44509</v>
          </cell>
        </row>
        <row r="537">
          <cell r="C537" t="str">
            <v>FASTWEB SpA</v>
          </cell>
          <cell r="D537">
            <v>12878470157</v>
          </cell>
          <cell r="E537">
            <v>44509</v>
          </cell>
        </row>
        <row r="538">
          <cell r="C538" t="str">
            <v>QIAGEN S.r.l.</v>
          </cell>
          <cell r="D538">
            <v>13110270157</v>
          </cell>
          <cell r="E538">
            <v>44510</v>
          </cell>
        </row>
        <row r="539">
          <cell r="C539" t="str">
            <v>LIFE TECHNOLOGIES ITALIA -Fil Life Technologies Europe BV</v>
          </cell>
          <cell r="D539">
            <v>12792100153</v>
          </cell>
          <cell r="E539">
            <v>44510</v>
          </cell>
        </row>
        <row r="540">
          <cell r="C540" t="str">
            <v>S.I.A.L. SRL</v>
          </cell>
          <cell r="D540">
            <v>1086690581</v>
          </cell>
          <cell r="E540">
            <v>44510</v>
          </cell>
        </row>
        <row r="541">
          <cell r="C541" t="str">
            <v>Smiths Medical Italia S.r.l.</v>
          </cell>
          <cell r="D541">
            <v>2154270595</v>
          </cell>
          <cell r="E541">
            <v>44510</v>
          </cell>
        </row>
        <row r="542">
          <cell r="C542" t="str">
            <v>Life Technologies Italia</v>
          </cell>
          <cell r="D542">
            <v>12792100153</v>
          </cell>
          <cell r="E542">
            <v>44511</v>
          </cell>
        </row>
        <row r="543">
          <cell r="C543" t="str">
            <v>HOLOGIC ITALIA S.r.l.</v>
          </cell>
          <cell r="D543">
            <v>12400990151</v>
          </cell>
          <cell r="E543">
            <v>44511</v>
          </cell>
        </row>
        <row r="544">
          <cell r="C544" t="str">
            <v>CONGREGAZIONE DELLE SUORE OSPEDALIERE DELLA MISERICORDIA</v>
          </cell>
          <cell r="D544">
            <v>80127910588</v>
          </cell>
          <cell r="E544">
            <v>44511</v>
          </cell>
        </row>
        <row r="545">
          <cell r="C545" t="str">
            <v>Protex Italia srl</v>
          </cell>
          <cell r="D545">
            <v>746550409</v>
          </cell>
          <cell r="E545">
            <v>44511</v>
          </cell>
        </row>
        <row r="546">
          <cell r="C546" t="str">
            <v>SUN PHARMA ITALIA SRL</v>
          </cell>
          <cell r="D546">
            <v>4974910962</v>
          </cell>
          <cell r="E546">
            <v>44511</v>
          </cell>
        </row>
        <row r="547">
          <cell r="C547" t="str">
            <v>SUN PHARMA ITALIA SRL</v>
          </cell>
          <cell r="D547">
            <v>4974910962</v>
          </cell>
          <cell r="E547">
            <v>44511</v>
          </cell>
        </row>
        <row r="548">
          <cell r="C548" t="str">
            <v>SUN PHARMA ITALIA SRL</v>
          </cell>
          <cell r="D548">
            <v>4974910962</v>
          </cell>
          <cell r="E548">
            <v>44511</v>
          </cell>
        </row>
        <row r="549">
          <cell r="C549" t="str">
            <v>ERNESTO INVERNIZZI S.P.A.</v>
          </cell>
          <cell r="D549">
            <v>455940585</v>
          </cell>
          <cell r="E549">
            <v>44512</v>
          </cell>
        </row>
        <row r="550">
          <cell r="C550" t="str">
            <v>CARL ZEISS SPA</v>
          </cell>
          <cell r="D550">
            <v>721920155</v>
          </cell>
          <cell r="E550">
            <v>44512</v>
          </cell>
        </row>
        <row r="551">
          <cell r="C551" t="str">
            <v>VIFOR PHARMA ITALIA</v>
          </cell>
          <cell r="D551">
            <v>1554220192</v>
          </cell>
          <cell r="E551">
            <v>44512</v>
          </cell>
        </row>
        <row r="552">
          <cell r="C552" t="str">
            <v>SOCIETA' PER IL POLO TECNOLOGICO INDUSTRIALE ROMANO SPA</v>
          </cell>
          <cell r="D552">
            <v>4976231003</v>
          </cell>
          <cell r="E552">
            <v>44512</v>
          </cell>
        </row>
        <row r="553">
          <cell r="C553" t="str">
            <v>SOCIETA' PER IL POLO TECNOLOGICO INDUSTRIALE ROMANO SPA</v>
          </cell>
          <cell r="D553">
            <v>4976231003</v>
          </cell>
          <cell r="E553">
            <v>44512</v>
          </cell>
        </row>
        <row r="554">
          <cell r="C554" t="str">
            <v>Bracco Imaging Italia Srl</v>
          </cell>
          <cell r="D554">
            <v>5501420961</v>
          </cell>
          <cell r="E554">
            <v>44513</v>
          </cell>
        </row>
        <row r="555">
          <cell r="C555" t="str">
            <v>TEBU-BIO SRL A SOCIO UNICO</v>
          </cell>
          <cell r="D555">
            <v>12410660158</v>
          </cell>
          <cell r="E555">
            <v>44512</v>
          </cell>
        </row>
        <row r="556">
          <cell r="C556" t="str">
            <v>Polytech Health And Aesthetics Italia srl</v>
          </cell>
          <cell r="D556">
            <v>9009860967</v>
          </cell>
          <cell r="E556">
            <v>44514</v>
          </cell>
        </row>
        <row r="557">
          <cell r="C557" t="str">
            <v>SUN PHARMA ITALIA SRL</v>
          </cell>
          <cell r="D557">
            <v>4974910962</v>
          </cell>
          <cell r="E557">
            <v>44515</v>
          </cell>
        </row>
        <row r="558">
          <cell r="C558" t="str">
            <v>Novartis Farma S.p.A</v>
          </cell>
          <cell r="D558">
            <v>7195130153</v>
          </cell>
          <cell r="E558">
            <v>44515</v>
          </cell>
        </row>
        <row r="559">
          <cell r="C559" t="str">
            <v>LIFE TECHNOLOGIES ITALIA -Fil Life Technologies Europe BV</v>
          </cell>
          <cell r="D559">
            <v>12792100153</v>
          </cell>
          <cell r="E559">
            <v>44515</v>
          </cell>
        </row>
        <row r="560">
          <cell r="C560" t="str">
            <v>DIAGNOSTIC PROJECT Srl</v>
          </cell>
          <cell r="D560">
            <v>9561321002</v>
          </cell>
          <cell r="E560">
            <v>44515</v>
          </cell>
        </row>
        <row r="561">
          <cell r="C561" t="str">
            <v>Polytech Health And Aesthetics Italia srl</v>
          </cell>
          <cell r="D561">
            <v>9009860967</v>
          </cell>
          <cell r="E561">
            <v>44515</v>
          </cell>
        </row>
        <row r="562">
          <cell r="C562" t="str">
            <v>TEMA RICERCA SRL</v>
          </cell>
          <cell r="D562">
            <v>3898780378</v>
          </cell>
          <cell r="E562">
            <v>44515</v>
          </cell>
        </row>
        <row r="563">
          <cell r="C563" t="str">
            <v>SERVIZI DIAGNOSTICI SRL</v>
          </cell>
          <cell r="D563">
            <v>7246691005</v>
          </cell>
          <cell r="E563">
            <v>44515</v>
          </cell>
        </row>
        <row r="564">
          <cell r="C564" t="str">
            <v>SAPIO LIFE S.r.l.</v>
          </cell>
          <cell r="D564">
            <v>2006400960</v>
          </cell>
          <cell r="E564">
            <v>44515</v>
          </cell>
        </row>
        <row r="565">
          <cell r="C565" t="str">
            <v>SAPIO LIFE S.r.l.</v>
          </cell>
          <cell r="D565">
            <v>2006400960</v>
          </cell>
          <cell r="E565">
            <v>44515</v>
          </cell>
        </row>
        <row r="566">
          <cell r="C566" t="str">
            <v>SAPIO LIFE S.r.l.</v>
          </cell>
          <cell r="D566">
            <v>2006400960</v>
          </cell>
          <cell r="E566">
            <v>44515</v>
          </cell>
        </row>
        <row r="567">
          <cell r="C567" t="str">
            <v>SAPIO LIFE S.r.l.</v>
          </cell>
          <cell r="D567">
            <v>2006400960</v>
          </cell>
          <cell r="E567">
            <v>44515</v>
          </cell>
        </row>
        <row r="568">
          <cell r="C568" t="str">
            <v>SAPIO LIFE S.r.l.</v>
          </cell>
          <cell r="D568">
            <v>2006400960</v>
          </cell>
          <cell r="E568">
            <v>44515</v>
          </cell>
        </row>
        <row r="569">
          <cell r="C569" t="str">
            <v>SAPIO LIFE S.r.l.</v>
          </cell>
          <cell r="D569">
            <v>2006400960</v>
          </cell>
          <cell r="E569">
            <v>44515</v>
          </cell>
        </row>
        <row r="570">
          <cell r="C570" t="str">
            <v>SAPIO LIFE S.r.l.</v>
          </cell>
          <cell r="D570">
            <v>2006400960</v>
          </cell>
          <cell r="E570">
            <v>44515</v>
          </cell>
        </row>
        <row r="571">
          <cell r="C571" t="str">
            <v>SAPIO LIFE S.r.l.</v>
          </cell>
          <cell r="D571">
            <v>2006400960</v>
          </cell>
          <cell r="E571">
            <v>44515</v>
          </cell>
        </row>
        <row r="572">
          <cell r="C572" t="str">
            <v>SAPIO LIFE S.r.l.</v>
          </cell>
          <cell r="D572">
            <v>2006400960</v>
          </cell>
          <cell r="E572">
            <v>44515</v>
          </cell>
        </row>
        <row r="573">
          <cell r="C573" t="str">
            <v>SAPIO LIFE S.r.l.</v>
          </cell>
          <cell r="D573">
            <v>2006400960</v>
          </cell>
          <cell r="E573">
            <v>44515</v>
          </cell>
        </row>
        <row r="574">
          <cell r="C574" t="str">
            <v>SAPIO LIFE S.r.l.</v>
          </cell>
          <cell r="D574">
            <v>2006400960</v>
          </cell>
          <cell r="E574">
            <v>44515</v>
          </cell>
        </row>
        <row r="575">
          <cell r="C575" t="str">
            <v>SAPIO LIFE S.r.l.</v>
          </cell>
          <cell r="D575">
            <v>2006400960</v>
          </cell>
          <cell r="E575">
            <v>44515</v>
          </cell>
        </row>
        <row r="576">
          <cell r="C576" t="str">
            <v>SAPIO LIFE S.r.l.</v>
          </cell>
          <cell r="D576">
            <v>2006400960</v>
          </cell>
          <cell r="E576">
            <v>44515</v>
          </cell>
        </row>
        <row r="577">
          <cell r="C577" t="str">
            <v>SAPIO LIFE S.r.l.</v>
          </cell>
          <cell r="D577">
            <v>2006400960</v>
          </cell>
          <cell r="E577">
            <v>44515</v>
          </cell>
        </row>
        <row r="578">
          <cell r="C578" t="str">
            <v>SAPIO LIFE S.r.l.</v>
          </cell>
          <cell r="D578">
            <v>2006400960</v>
          </cell>
          <cell r="E578">
            <v>44515</v>
          </cell>
        </row>
        <row r="579">
          <cell r="C579" t="str">
            <v>SAPIO LIFE S.r.l.</v>
          </cell>
          <cell r="D579">
            <v>2006400960</v>
          </cell>
          <cell r="E579">
            <v>44515</v>
          </cell>
        </row>
        <row r="580">
          <cell r="C580" t="str">
            <v>SAPIO LIFE S.r.l.</v>
          </cell>
          <cell r="D580">
            <v>2006400960</v>
          </cell>
          <cell r="E580">
            <v>44515</v>
          </cell>
        </row>
        <row r="581">
          <cell r="C581" t="str">
            <v>SAPIO LIFE S.r.l.</v>
          </cell>
          <cell r="D581">
            <v>2006400960</v>
          </cell>
          <cell r="E581">
            <v>44515</v>
          </cell>
        </row>
        <row r="582">
          <cell r="C582" t="str">
            <v>SAPIO LIFE S.r.l.</v>
          </cell>
          <cell r="D582">
            <v>2006400960</v>
          </cell>
          <cell r="E582">
            <v>44515</v>
          </cell>
        </row>
        <row r="583">
          <cell r="C583" t="str">
            <v>SAPIO LIFE S.r.l.</v>
          </cell>
          <cell r="D583">
            <v>2006400960</v>
          </cell>
          <cell r="E583">
            <v>44515</v>
          </cell>
        </row>
        <row r="584">
          <cell r="C584" t="str">
            <v>INNOVAMEDICA S.P.A.</v>
          </cell>
          <cell r="D584">
            <v>10191080158</v>
          </cell>
          <cell r="E584">
            <v>44515</v>
          </cell>
        </row>
        <row r="585">
          <cell r="C585" t="str">
            <v>GE Healthcare S.r.l.</v>
          </cell>
          <cell r="D585">
            <v>1778520302</v>
          </cell>
          <cell r="E585">
            <v>44516</v>
          </cell>
        </row>
        <row r="586">
          <cell r="C586" t="str">
            <v>Terumo Italia S.r.l. Unipersonale</v>
          </cell>
          <cell r="D586">
            <v>7279701002</v>
          </cell>
          <cell r="E586">
            <v>44516</v>
          </cell>
        </row>
        <row r="587">
          <cell r="C587" t="str">
            <v>Terumo Italia S.r.l. Unipersonale</v>
          </cell>
          <cell r="D587">
            <v>7279701002</v>
          </cell>
          <cell r="E587">
            <v>44516</v>
          </cell>
        </row>
        <row r="588">
          <cell r="C588" t="str">
            <v>HERA COMM S.p.A.</v>
          </cell>
          <cell r="D588">
            <v>2221101203</v>
          </cell>
          <cell r="E588">
            <v>44516</v>
          </cell>
        </row>
        <row r="589">
          <cell r="C589" t="str">
            <v>HERA COMM S.p.A.</v>
          </cell>
          <cell r="D589">
            <v>2221101203</v>
          </cell>
          <cell r="E589">
            <v>44516</v>
          </cell>
        </row>
        <row r="590">
          <cell r="C590" t="str">
            <v>HIGH - TECH SCREW S.R.L.</v>
          </cell>
          <cell r="D590">
            <v>5378701006</v>
          </cell>
          <cell r="E590">
            <v>44516</v>
          </cell>
        </row>
        <row r="591">
          <cell r="C591" t="str">
            <v>HIGH - TECH SCREW S.R.L.</v>
          </cell>
          <cell r="D591">
            <v>5378701006</v>
          </cell>
          <cell r="E591">
            <v>44516</v>
          </cell>
        </row>
        <row r="592">
          <cell r="C592" t="str">
            <v>MINIGRAF DI PEZZUTO COSIMO COSTANTINO</v>
          </cell>
          <cell r="D592" t="str">
            <v>PZZCMC58R30B506F</v>
          </cell>
          <cell r="E592">
            <v>44516</v>
          </cell>
        </row>
        <row r="593">
          <cell r="C593" t="str">
            <v>PUBBLIFORMEZ SRL</v>
          </cell>
          <cell r="D593">
            <v>3635090875</v>
          </cell>
          <cell r="E593">
            <v>44516</v>
          </cell>
        </row>
        <row r="594">
          <cell r="C594" t="str">
            <v>Bracco Imaging Italia Srl</v>
          </cell>
          <cell r="D594">
            <v>5501420961</v>
          </cell>
          <cell r="E594">
            <v>44516</v>
          </cell>
        </row>
        <row r="595">
          <cell r="C595" t="str">
            <v>Smiths Medical Italia S.r.l.</v>
          </cell>
          <cell r="D595">
            <v>2154270595</v>
          </cell>
          <cell r="E595">
            <v>44517</v>
          </cell>
        </row>
        <row r="596">
          <cell r="C596" t="str">
            <v>B. Braun Milano S.p.A.</v>
          </cell>
          <cell r="D596">
            <v>674840152</v>
          </cell>
          <cell r="E596">
            <v>44517</v>
          </cell>
        </row>
        <row r="597">
          <cell r="C597" t="str">
            <v>IMMAGINI &amp; TECNOLOGIE S.R.L.S.</v>
          </cell>
          <cell r="D597">
            <v>12812501000</v>
          </cell>
          <cell r="E597">
            <v>44518</v>
          </cell>
        </row>
        <row r="598">
          <cell r="C598" t="str">
            <v>Consortium GARR</v>
          </cell>
          <cell r="D598">
            <v>97284570583</v>
          </cell>
          <cell r="E598">
            <v>44518</v>
          </cell>
        </row>
        <row r="599">
          <cell r="C599" t="str">
            <v>Alnylam Italy Srl</v>
          </cell>
          <cell r="D599">
            <v>9592090964</v>
          </cell>
          <cell r="E599">
            <v>44518</v>
          </cell>
        </row>
        <row r="600">
          <cell r="C600" t="str">
            <v>DR REDDY'S SRL</v>
          </cell>
          <cell r="D600">
            <v>1650760505</v>
          </cell>
          <cell r="E600">
            <v>44518</v>
          </cell>
        </row>
        <row r="601">
          <cell r="C601" t="str">
            <v>Roche SpA Unipersonale</v>
          </cell>
          <cell r="D601">
            <v>747170157</v>
          </cell>
          <cell r="E601">
            <v>44519</v>
          </cell>
        </row>
        <row r="602">
          <cell r="C602" t="str">
            <v>SUN PHARMA ITALIA SRL</v>
          </cell>
          <cell r="D602">
            <v>4974910962</v>
          </cell>
          <cell r="E602">
            <v>44519</v>
          </cell>
        </row>
        <row r="603">
          <cell r="C603" t="str">
            <v>Leica Microsystems S.r.l.</v>
          </cell>
          <cell r="D603">
            <v>9933630155</v>
          </cell>
          <cell r="E603">
            <v>44519</v>
          </cell>
        </row>
        <row r="604">
          <cell r="C604" t="str">
            <v>Italpol Servizi Fiduciari S.r.l.</v>
          </cell>
          <cell r="D604">
            <v>12269371006</v>
          </cell>
          <cell r="E604">
            <v>44519</v>
          </cell>
        </row>
        <row r="605">
          <cell r="C605" t="str">
            <v>Italpol Servizi Fiduciari S.r.l.</v>
          </cell>
          <cell r="D605">
            <v>12269371006</v>
          </cell>
          <cell r="E605">
            <v>44519</v>
          </cell>
        </row>
        <row r="606">
          <cell r="C606" t="str">
            <v>Italpol Servizi Fiduciari S.r.l.</v>
          </cell>
          <cell r="D606">
            <v>12269371006</v>
          </cell>
          <cell r="E606">
            <v>44519</v>
          </cell>
        </row>
        <row r="607">
          <cell r="C607" t="str">
            <v>VIGEO SRL</v>
          </cell>
          <cell r="D607">
            <v>2123550200</v>
          </cell>
          <cell r="E607">
            <v>44519</v>
          </cell>
        </row>
        <row r="608">
          <cell r="C608" t="str">
            <v>ARTIGLASS Srl</v>
          </cell>
          <cell r="D608">
            <v>195980289</v>
          </cell>
          <cell r="E608">
            <v>44519</v>
          </cell>
        </row>
        <row r="609">
          <cell r="C609" t="str">
            <v>NUTRISENS ITALIA S.R.L.</v>
          </cell>
          <cell r="D609">
            <v>10634380017</v>
          </cell>
          <cell r="E609">
            <v>44519</v>
          </cell>
        </row>
        <row r="610">
          <cell r="C610" t="str">
            <v>Eppendorf  s.r.l.</v>
          </cell>
          <cell r="D610">
            <v>10767630154</v>
          </cell>
          <cell r="E610">
            <v>44519</v>
          </cell>
        </row>
        <row r="611">
          <cell r="C611" t="str">
            <v>QIAGEN S.r.l.</v>
          </cell>
          <cell r="D611">
            <v>13110270157</v>
          </cell>
          <cell r="E611">
            <v>44520</v>
          </cell>
        </row>
        <row r="612">
          <cell r="C612" t="str">
            <v>EFFEBI HOSPITAL S.R.L.</v>
          </cell>
          <cell r="D612">
            <v>4757530284</v>
          </cell>
          <cell r="E612">
            <v>44520</v>
          </cell>
        </row>
        <row r="613">
          <cell r="C613" t="str">
            <v>Leica Microsystems S.r.l.</v>
          </cell>
          <cell r="D613">
            <v>9933630155</v>
          </cell>
          <cell r="E613">
            <v>44521</v>
          </cell>
        </row>
        <row r="614">
          <cell r="C614" t="str">
            <v>S.M.I. TECHNOLOGIES AND CONSULTING SRL</v>
          </cell>
          <cell r="D614">
            <v>3976440242</v>
          </cell>
          <cell r="E614">
            <v>44521</v>
          </cell>
        </row>
        <row r="615">
          <cell r="C615" t="str">
            <v>EUROIMMUN ITALIA S.R.L. con Socio Unico</v>
          </cell>
          <cell r="D615">
            <v>3680250283</v>
          </cell>
          <cell r="E615">
            <v>44522</v>
          </cell>
        </row>
        <row r="616">
          <cell r="C616" t="str">
            <v>S.A.L.F S.P.A. LABORATORIO FARMACOLOGICO SOCIO UNICO ANGEL'S SRL</v>
          </cell>
          <cell r="D616">
            <v>226250165</v>
          </cell>
          <cell r="E616">
            <v>44522</v>
          </cell>
        </row>
        <row r="617">
          <cell r="C617" t="str">
            <v>PUBBLIGARE MANAGEMENT SRL</v>
          </cell>
          <cell r="D617">
            <v>12328591008</v>
          </cell>
          <cell r="E617">
            <v>44522</v>
          </cell>
        </row>
        <row r="618">
          <cell r="C618" t="str">
            <v>GIA.MA S.R.L.</v>
          </cell>
          <cell r="D618">
            <v>8720161002</v>
          </cell>
          <cell r="E618">
            <v>44522</v>
          </cell>
        </row>
        <row r="619">
          <cell r="C619" t="str">
            <v>GIA.MA S.R.L.</v>
          </cell>
          <cell r="D619">
            <v>8720161002</v>
          </cell>
          <cell r="E619">
            <v>44522</v>
          </cell>
        </row>
        <row r="620">
          <cell r="C620" t="str">
            <v>MEGAPHARMA OSPEDALIERA S.R.L.</v>
          </cell>
          <cell r="D620">
            <v>2032400265</v>
          </cell>
          <cell r="E620">
            <v>44522</v>
          </cell>
        </row>
        <row r="621">
          <cell r="C621" t="str">
            <v>Leica Microsystems S.r.l.</v>
          </cell>
          <cell r="D621">
            <v>9933630155</v>
          </cell>
          <cell r="E621">
            <v>44523</v>
          </cell>
        </row>
        <row r="622">
          <cell r="C622" t="str">
            <v>Life Technologies Italia</v>
          </cell>
          <cell r="D622">
            <v>12792100153</v>
          </cell>
          <cell r="E622">
            <v>44523</v>
          </cell>
        </row>
        <row r="623">
          <cell r="C623" t="str">
            <v>SUN PHARMA ITALIA SRL</v>
          </cell>
          <cell r="D623">
            <v>4974910962</v>
          </cell>
          <cell r="E623">
            <v>44523</v>
          </cell>
        </row>
        <row r="624">
          <cell r="C624" t="str">
            <v>Universita Studi Roma Tor Vergata - B - Dipartimento di Biologia</v>
          </cell>
          <cell r="D624">
            <v>80213750583</v>
          </cell>
          <cell r="E624">
            <v>44523</v>
          </cell>
        </row>
        <row r="625">
          <cell r="C625" t="str">
            <v>Bio-Techne s.r.l.</v>
          </cell>
          <cell r="D625">
            <v>4869950156</v>
          </cell>
          <cell r="E625">
            <v>44523</v>
          </cell>
        </row>
        <row r="626">
          <cell r="C626" t="str">
            <v>IPSA S.R.L.</v>
          </cell>
          <cell r="D626">
            <v>12200770159</v>
          </cell>
          <cell r="E626">
            <v>44523</v>
          </cell>
        </row>
        <row r="627">
          <cell r="C627" t="str">
            <v>Lohmann &amp; Rauscher s.r.l.</v>
          </cell>
          <cell r="D627">
            <v>207810284</v>
          </cell>
          <cell r="E627">
            <v>44523</v>
          </cell>
        </row>
        <row r="628">
          <cell r="C628" t="str">
            <v>Lohmann &amp; Rauscher s.r.l.</v>
          </cell>
          <cell r="D628">
            <v>207810284</v>
          </cell>
          <cell r="E628">
            <v>44523</v>
          </cell>
        </row>
        <row r="629">
          <cell r="C629" t="str">
            <v>Lohmann &amp; Rauscher s.r.l.</v>
          </cell>
          <cell r="D629">
            <v>207810284</v>
          </cell>
          <cell r="E629">
            <v>44523</v>
          </cell>
        </row>
        <row r="630">
          <cell r="C630" t="str">
            <v>Lohmann &amp; Rauscher s.r.l.</v>
          </cell>
          <cell r="D630">
            <v>207810284</v>
          </cell>
          <cell r="E630">
            <v>44523</v>
          </cell>
        </row>
        <row r="631">
          <cell r="C631" t="str">
            <v>Medtronic Italia S.p.A.</v>
          </cell>
          <cell r="D631">
            <v>9238800156</v>
          </cell>
          <cell r="E631">
            <v>44523</v>
          </cell>
        </row>
        <row r="632">
          <cell r="C632" t="str">
            <v>Roche SpA Unipersonale</v>
          </cell>
          <cell r="D632">
            <v>747170157</v>
          </cell>
          <cell r="E632">
            <v>44524</v>
          </cell>
        </row>
        <row r="633">
          <cell r="C633" t="str">
            <v>Biogen Italia srl</v>
          </cell>
          <cell r="D633">
            <v>3663160962</v>
          </cell>
          <cell r="E633">
            <v>44524</v>
          </cell>
        </row>
        <row r="634">
          <cell r="C634" t="str">
            <v>Life Technologies Italia</v>
          </cell>
          <cell r="D634">
            <v>12792100153</v>
          </cell>
          <cell r="E634">
            <v>44524</v>
          </cell>
        </row>
        <row r="635">
          <cell r="C635" t="str">
            <v>HOLOGIC ITALIA S.r.l.</v>
          </cell>
          <cell r="D635">
            <v>12400990151</v>
          </cell>
          <cell r="E635">
            <v>44524</v>
          </cell>
        </row>
        <row r="636">
          <cell r="C636" t="str">
            <v>ViiV Healthcare S.r.l Unipersonale</v>
          </cell>
          <cell r="D636">
            <v>3878140239</v>
          </cell>
          <cell r="E636">
            <v>44524</v>
          </cell>
        </row>
        <row r="637">
          <cell r="C637" t="str">
            <v>Cerismas</v>
          </cell>
          <cell r="D637">
            <v>13348100150</v>
          </cell>
          <cell r="E637">
            <v>44524</v>
          </cell>
        </row>
        <row r="638">
          <cell r="C638" t="str">
            <v>Roche SpA Unipersonale</v>
          </cell>
          <cell r="D638">
            <v>747170157</v>
          </cell>
          <cell r="E638">
            <v>44524</v>
          </cell>
        </row>
        <row r="639">
          <cell r="C639" t="str">
            <v>Life Technologies Italia</v>
          </cell>
          <cell r="D639">
            <v>12792100153</v>
          </cell>
          <cell r="E639">
            <v>44525</v>
          </cell>
        </row>
        <row r="640">
          <cell r="C640" t="str">
            <v>GRUPPO SERVIZI ASSOCIATI SPA S.U.</v>
          </cell>
          <cell r="D640">
            <v>1484180391</v>
          </cell>
          <cell r="E640">
            <v>44525</v>
          </cell>
        </row>
        <row r="641">
          <cell r="C641" t="str">
            <v>Alfasigma S.p.A.</v>
          </cell>
          <cell r="D641">
            <v>3432221202</v>
          </cell>
          <cell r="E641">
            <v>44525</v>
          </cell>
        </row>
        <row r="642">
          <cell r="C642" t="str">
            <v>Eurofins Genoma Group Srl a Socio Unico</v>
          </cell>
          <cell r="D642">
            <v>5402921000</v>
          </cell>
          <cell r="E642">
            <v>44525</v>
          </cell>
        </row>
        <row r="643">
          <cell r="C643" t="str">
            <v>LGC Standards S.r.L.</v>
          </cell>
          <cell r="D643">
            <v>3948960962</v>
          </cell>
          <cell r="E643">
            <v>44525</v>
          </cell>
        </row>
        <row r="644">
          <cell r="C644" t="str">
            <v>DIATECH LAB LINE S.R.L.</v>
          </cell>
          <cell r="D644">
            <v>2047250424</v>
          </cell>
          <cell r="E644">
            <v>44525</v>
          </cell>
        </row>
        <row r="645">
          <cell r="C645" t="str">
            <v>Applied Medical DistributionEurope BV - Filiale Italiana</v>
          </cell>
          <cell r="D645">
            <v>6912570964</v>
          </cell>
          <cell r="E645">
            <v>44525</v>
          </cell>
        </row>
        <row r="646">
          <cell r="C646" t="str">
            <v>BECTON DICKINSON ITALIA SPA</v>
          </cell>
          <cell r="D646">
            <v>803890151</v>
          </cell>
          <cell r="E646">
            <v>44525</v>
          </cell>
        </row>
        <row r="647">
          <cell r="C647" t="str">
            <v>QIAGEN S.r.l.</v>
          </cell>
          <cell r="D647">
            <v>13110270157</v>
          </cell>
          <cell r="E647">
            <v>44525</v>
          </cell>
        </row>
        <row r="648">
          <cell r="C648" t="str">
            <v>BECTON DICKINSON ITALIA SPA</v>
          </cell>
          <cell r="D648">
            <v>803890151</v>
          </cell>
          <cell r="E648">
            <v>44525</v>
          </cell>
        </row>
        <row r="649">
          <cell r="C649" t="str">
            <v>Medtronic Italia S.p.A.</v>
          </cell>
          <cell r="D649">
            <v>9238800156</v>
          </cell>
          <cell r="E649">
            <v>44525</v>
          </cell>
        </row>
        <row r="650">
          <cell r="C650" t="str">
            <v>Medtronic Italia S.p.A.</v>
          </cell>
          <cell r="D650">
            <v>9238800156</v>
          </cell>
          <cell r="E650">
            <v>44525</v>
          </cell>
        </row>
        <row r="651">
          <cell r="C651" t="str">
            <v>Medtronic Italia S.p.A.</v>
          </cell>
          <cell r="D651">
            <v>9238800156</v>
          </cell>
          <cell r="E651">
            <v>44525</v>
          </cell>
        </row>
        <row r="652">
          <cell r="C652" t="str">
            <v>Medtronic Italia S.p.A.</v>
          </cell>
          <cell r="D652">
            <v>9238800156</v>
          </cell>
          <cell r="E652">
            <v>44525</v>
          </cell>
        </row>
        <row r="653">
          <cell r="C653" t="str">
            <v>3M Italia srl</v>
          </cell>
          <cell r="D653">
            <v>100190610</v>
          </cell>
          <cell r="E653">
            <v>44526</v>
          </cell>
        </row>
        <row r="654">
          <cell r="C654" t="str">
            <v>Medline International Italy srl unip.</v>
          </cell>
          <cell r="D654">
            <v>5526631006</v>
          </cell>
          <cell r="E654">
            <v>44526</v>
          </cell>
        </row>
        <row r="655">
          <cell r="C655" t="str">
            <v>Life Technologies Italia</v>
          </cell>
          <cell r="D655">
            <v>12792100153</v>
          </cell>
          <cell r="E655">
            <v>44526</v>
          </cell>
        </row>
        <row r="656">
          <cell r="C656" t="str">
            <v>Life Technologies Italia</v>
          </cell>
          <cell r="D656">
            <v>12792100153</v>
          </cell>
          <cell r="E656">
            <v>44526</v>
          </cell>
        </row>
        <row r="657">
          <cell r="C657" t="str">
            <v>Merck Life Science S.r.l.</v>
          </cell>
          <cell r="D657">
            <v>13209130155</v>
          </cell>
          <cell r="E657">
            <v>44526</v>
          </cell>
        </row>
        <row r="658">
          <cell r="C658" t="str">
            <v>Gilead Sciences S.r.l.</v>
          </cell>
          <cell r="D658">
            <v>11187430159</v>
          </cell>
          <cell r="E658">
            <v>44526</v>
          </cell>
        </row>
        <row r="659">
          <cell r="C659" t="str">
            <v>Illumina Italy S.r.l.</v>
          </cell>
          <cell r="D659">
            <v>6814140965</v>
          </cell>
          <cell r="E659">
            <v>44526</v>
          </cell>
        </row>
        <row r="660">
          <cell r="C660" t="str">
            <v>Astellas Pharma S.p.A.</v>
          </cell>
          <cell r="D660">
            <v>4754860155</v>
          </cell>
          <cell r="E660">
            <v>44526</v>
          </cell>
        </row>
        <row r="661">
          <cell r="C661" t="str">
            <v>SUN PHARMA ITALIA SRL</v>
          </cell>
          <cell r="D661">
            <v>4974910962</v>
          </cell>
          <cell r="E661">
            <v>44526</v>
          </cell>
        </row>
        <row r="662">
          <cell r="C662" t="str">
            <v>GI.PI.GI SAS DI GIRIBALDI GIOVANNI</v>
          </cell>
          <cell r="D662">
            <v>3849010107</v>
          </cell>
          <cell r="E662">
            <v>44526</v>
          </cell>
        </row>
        <row r="663">
          <cell r="C663" t="str">
            <v>FIAB S.P.A</v>
          </cell>
          <cell r="D663">
            <v>1835220482</v>
          </cell>
          <cell r="E663">
            <v>44526</v>
          </cell>
        </row>
        <row r="664">
          <cell r="C664" t="str">
            <v>EUPHORBIA S.R.L. SOCIETA' BENEFIT</v>
          </cell>
          <cell r="D664">
            <v>3014021210</v>
          </cell>
          <cell r="E664">
            <v>44526</v>
          </cell>
        </row>
        <row r="665">
          <cell r="C665" t="str">
            <v>EUPHORBIA S.R.L. SOCIETA' BENEFIT</v>
          </cell>
          <cell r="D665">
            <v>3014021210</v>
          </cell>
          <cell r="E665">
            <v>44526</v>
          </cell>
        </row>
        <row r="666">
          <cell r="C666" t="str">
            <v>EUPHORBIA S.R.L. SOCIETA' BENEFIT</v>
          </cell>
          <cell r="D666">
            <v>3014021210</v>
          </cell>
          <cell r="E666">
            <v>44526</v>
          </cell>
        </row>
        <row r="667">
          <cell r="C667" t="str">
            <v>EUPHORBIA S.R.L. SOCIETA' BENEFIT</v>
          </cell>
          <cell r="D667">
            <v>3014021210</v>
          </cell>
          <cell r="E667">
            <v>44526</v>
          </cell>
        </row>
        <row r="668">
          <cell r="C668" t="str">
            <v>BIO-CELL S.R.L.</v>
          </cell>
          <cell r="D668">
            <v>11303391004</v>
          </cell>
          <cell r="E668">
            <v>44526</v>
          </cell>
        </row>
        <row r="669">
          <cell r="C669" t="str">
            <v>A.C.M.E SRL</v>
          </cell>
          <cell r="D669">
            <v>8966561006</v>
          </cell>
          <cell r="E669">
            <v>44526</v>
          </cell>
        </row>
        <row r="670">
          <cell r="C670" t="str">
            <v>ACCORD HEALTHCARE ITALIA S.R.L</v>
          </cell>
          <cell r="D670">
            <v>6522300968</v>
          </cell>
          <cell r="E670">
            <v>44526</v>
          </cell>
        </row>
        <row r="671">
          <cell r="C671" t="str">
            <v>NUTRISENS ITALIA S.R.L.</v>
          </cell>
          <cell r="D671">
            <v>10634380017</v>
          </cell>
          <cell r="E671">
            <v>44526</v>
          </cell>
        </row>
        <row r="672">
          <cell r="C672" t="str">
            <v>QIAGEN S.r.l.</v>
          </cell>
          <cell r="D672">
            <v>13110270157</v>
          </cell>
          <cell r="E672">
            <v>44526</v>
          </cell>
        </row>
        <row r="673">
          <cell r="C673" t="str">
            <v>BECTON DICKINSON ITALIA SPA</v>
          </cell>
          <cell r="D673">
            <v>803890151</v>
          </cell>
          <cell r="E673">
            <v>44527</v>
          </cell>
        </row>
        <row r="674">
          <cell r="C674" t="str">
            <v>Medtronic Italia S.p.A.</v>
          </cell>
          <cell r="D674">
            <v>9238800156</v>
          </cell>
          <cell r="E674">
            <v>44527</v>
          </cell>
        </row>
        <row r="675">
          <cell r="C675" t="str">
            <v>BIO-RAD LABORATORIES S.R.L.</v>
          </cell>
          <cell r="D675">
            <v>801720152</v>
          </cell>
          <cell r="E675">
            <v>44527</v>
          </cell>
        </row>
        <row r="676">
          <cell r="C676" t="str">
            <v>Johnson &amp; Johnson Medical Spa</v>
          </cell>
          <cell r="D676">
            <v>8082461008</v>
          </cell>
          <cell r="E676">
            <v>44527</v>
          </cell>
        </row>
        <row r="677">
          <cell r="C677" t="str">
            <v>Johnson &amp; Johnson Medical Spa</v>
          </cell>
          <cell r="D677">
            <v>8082461008</v>
          </cell>
          <cell r="E677">
            <v>44529</v>
          </cell>
        </row>
        <row r="678">
          <cell r="C678" t="str">
            <v>GE Medical Systems Italia S.p.A.</v>
          </cell>
          <cell r="D678">
            <v>93027710016</v>
          </cell>
          <cell r="E678">
            <v>44527</v>
          </cell>
        </row>
        <row r="679">
          <cell r="C679" t="str">
            <v>CURIUM ITALY S.R.L.</v>
          </cell>
          <cell r="D679">
            <v>13342400150</v>
          </cell>
          <cell r="E679">
            <v>44527</v>
          </cell>
        </row>
        <row r="680">
          <cell r="C680" t="str">
            <v>G.F. ELECTROMEDICS S.R.L.</v>
          </cell>
          <cell r="D680">
            <v>3896500489</v>
          </cell>
          <cell r="E680">
            <v>44528</v>
          </cell>
        </row>
        <row r="681">
          <cell r="C681" t="str">
            <v>ViiV Healthcare S.r.l Unipersonale</v>
          </cell>
          <cell r="D681">
            <v>3878140239</v>
          </cell>
          <cell r="E681">
            <v>44528</v>
          </cell>
        </row>
        <row r="682">
          <cell r="C682" t="str">
            <v>Instrumentation Laboratory S.p.A.</v>
          </cell>
          <cell r="D682">
            <v>2368591208</v>
          </cell>
          <cell r="E682">
            <v>44529</v>
          </cell>
        </row>
        <row r="683">
          <cell r="C683" t="str">
            <v>ECOTECNA S.r.l.</v>
          </cell>
          <cell r="D683">
            <v>3890041001</v>
          </cell>
          <cell r="E683">
            <v>44529</v>
          </cell>
        </row>
        <row r="684">
          <cell r="C684" t="str">
            <v>Immucor Italia Spa</v>
          </cell>
          <cell r="D684">
            <v>9412650153</v>
          </cell>
          <cell r="E684">
            <v>44529</v>
          </cell>
        </row>
        <row r="685">
          <cell r="C685" t="str">
            <v>Mylan Italia Srl</v>
          </cell>
          <cell r="D685">
            <v>2789580590</v>
          </cell>
          <cell r="E685">
            <v>44529</v>
          </cell>
        </row>
        <row r="686">
          <cell r="C686" t="str">
            <v>GUERBET S.P.A.</v>
          </cell>
          <cell r="D686">
            <v>3841180106</v>
          </cell>
          <cell r="E686">
            <v>44529</v>
          </cell>
        </row>
        <row r="687">
          <cell r="C687" t="str">
            <v>GUERBET S.P.A.</v>
          </cell>
          <cell r="D687">
            <v>3841180106</v>
          </cell>
          <cell r="E687">
            <v>44529</v>
          </cell>
        </row>
        <row r="688">
          <cell r="C688" t="str">
            <v>CURIUM ITALY S.R.L.</v>
          </cell>
          <cell r="D688">
            <v>13342400150</v>
          </cell>
          <cell r="E688">
            <v>44529</v>
          </cell>
        </row>
        <row r="689">
          <cell r="C689" t="str">
            <v>SYNOPO S.R.L.</v>
          </cell>
          <cell r="D689">
            <v>11360920968</v>
          </cell>
          <cell r="E689">
            <v>44529</v>
          </cell>
        </row>
        <row r="690">
          <cell r="C690" t="str">
            <v>VYGON ITALIA S.r.l.</v>
          </cell>
          <cell r="D690">
            <v>2173550282</v>
          </cell>
          <cell r="E690">
            <v>44529</v>
          </cell>
        </row>
        <row r="691">
          <cell r="C691" t="str">
            <v>EUROMED SRL</v>
          </cell>
          <cell r="D691">
            <v>5763890638</v>
          </cell>
          <cell r="E691">
            <v>44529</v>
          </cell>
        </row>
        <row r="692">
          <cell r="C692" t="str">
            <v>EUROFINS GENOMICS ITALY  S.R.L.</v>
          </cell>
          <cell r="D692">
            <v>7984380969</v>
          </cell>
          <cell r="E692">
            <v>44529</v>
          </cell>
        </row>
        <row r="693">
          <cell r="C693" t="str">
            <v>SP.MED. SRL</v>
          </cell>
          <cell r="D693">
            <v>5626031008</v>
          </cell>
          <cell r="E693">
            <v>44529</v>
          </cell>
        </row>
        <row r="694">
          <cell r="C694" t="str">
            <v>GALDERMA Italia SpA</v>
          </cell>
          <cell r="D694">
            <v>9713880152</v>
          </cell>
          <cell r="E694">
            <v>44529</v>
          </cell>
        </row>
        <row r="695">
          <cell r="C695" t="str">
            <v>GE Healthcare S.r.l.</v>
          </cell>
          <cell r="D695">
            <v>1778520302</v>
          </cell>
          <cell r="E695">
            <v>44529</v>
          </cell>
        </row>
        <row r="696">
          <cell r="C696" t="str">
            <v>DANONE NUTRICIA S.P.A. SOCIETA BENEFIT</v>
          </cell>
          <cell r="D696">
            <v>11667890153</v>
          </cell>
          <cell r="E696">
            <v>44529</v>
          </cell>
        </row>
        <row r="697">
          <cell r="C697" t="str">
            <v>MSD ITALIA S.R.L.</v>
          </cell>
          <cell r="D697">
            <v>422760587</v>
          </cell>
          <cell r="E697">
            <v>44530</v>
          </cell>
        </row>
        <row r="698">
          <cell r="C698" t="str">
            <v>MSD ITALIA S.R.L.</v>
          </cell>
          <cell r="D698">
            <v>422760587</v>
          </cell>
          <cell r="E698">
            <v>44530</v>
          </cell>
        </row>
        <row r="699">
          <cell r="C699" t="str">
            <v>MSD ITALIA S.R.L.</v>
          </cell>
          <cell r="D699">
            <v>422760587</v>
          </cell>
          <cell r="E699">
            <v>44530</v>
          </cell>
        </row>
        <row r="700">
          <cell r="C700" t="str">
            <v>MSD ITALIA S.R.L.</v>
          </cell>
          <cell r="D700">
            <v>422760587</v>
          </cell>
          <cell r="E700">
            <v>44530</v>
          </cell>
        </row>
        <row r="701">
          <cell r="C701" t="str">
            <v>MSD ITALIA S.R.L.</v>
          </cell>
          <cell r="D701">
            <v>422760587</v>
          </cell>
          <cell r="E701">
            <v>44530</v>
          </cell>
        </row>
        <row r="702">
          <cell r="C702" t="str">
            <v>EG S.p.A.</v>
          </cell>
          <cell r="D702">
            <v>12432150154</v>
          </cell>
          <cell r="E702">
            <v>44530</v>
          </cell>
        </row>
        <row r="703">
          <cell r="C703" t="str">
            <v>RECORDATI RARE DISEASES ITALY SRL</v>
          </cell>
          <cell r="D703">
            <v>12736110151</v>
          </cell>
          <cell r="E703">
            <v>44530</v>
          </cell>
        </row>
        <row r="704">
          <cell r="C704" t="str">
            <v>RECORDATI RARE DISEASES ITALY SRL</v>
          </cell>
          <cell r="D704">
            <v>12736110151</v>
          </cell>
          <cell r="E704">
            <v>44530</v>
          </cell>
        </row>
        <row r="705">
          <cell r="C705" t="str">
            <v>Organon Italia S.r.l.</v>
          </cell>
          <cell r="D705">
            <v>3296950151</v>
          </cell>
          <cell r="E705">
            <v>44530</v>
          </cell>
        </row>
        <row r="706">
          <cell r="C706" t="str">
            <v>Amgen S.r.l a Socio Unico</v>
          </cell>
          <cell r="D706">
            <v>10051170156</v>
          </cell>
          <cell r="E706">
            <v>44530</v>
          </cell>
        </row>
        <row r="707">
          <cell r="C707" t="str">
            <v>Mylan Italia Srl</v>
          </cell>
          <cell r="D707">
            <v>2789580590</v>
          </cell>
          <cell r="E707">
            <v>44530</v>
          </cell>
        </row>
        <row r="708">
          <cell r="C708" t="str">
            <v>Bard s.r.l.</v>
          </cell>
          <cell r="D708">
            <v>7931650589</v>
          </cell>
          <cell r="E708">
            <v>44530</v>
          </cell>
        </row>
        <row r="709">
          <cell r="C709" t="str">
            <v>Janssen-Cilag, SpA</v>
          </cell>
          <cell r="D709">
            <v>2707070963</v>
          </cell>
          <cell r="E709">
            <v>44530</v>
          </cell>
        </row>
        <row r="710">
          <cell r="C710" t="str">
            <v>Janssen-Cilag, SpA</v>
          </cell>
          <cell r="D710">
            <v>2707070963</v>
          </cell>
          <cell r="E710">
            <v>44530</v>
          </cell>
        </row>
        <row r="711">
          <cell r="C711" t="str">
            <v>Sandoz S.p.A. - Origgio</v>
          </cell>
          <cell r="D711">
            <v>795170158</v>
          </cell>
          <cell r="E711">
            <v>44530</v>
          </cell>
        </row>
        <row r="712">
          <cell r="C712" t="str">
            <v>Roche SpA Unipersonale</v>
          </cell>
          <cell r="D712">
            <v>747170157</v>
          </cell>
          <cell r="E712">
            <v>44530</v>
          </cell>
        </row>
        <row r="713">
          <cell r="C713" t="str">
            <v>ELETTROBIOCHIMICA S. r. l.</v>
          </cell>
          <cell r="D713">
            <v>1026251007</v>
          </cell>
          <cell r="E713">
            <v>44530</v>
          </cell>
        </row>
        <row r="714">
          <cell r="C714" t="str">
            <v>Roche Diagnostics S.p.A.</v>
          </cell>
          <cell r="D714">
            <v>10181220152</v>
          </cell>
          <cell r="E714">
            <v>44530</v>
          </cell>
        </row>
        <row r="715">
          <cell r="C715" t="str">
            <v>ab medica s.p.a.</v>
          </cell>
          <cell r="D715">
            <v>8862820969</v>
          </cell>
          <cell r="E715">
            <v>44530</v>
          </cell>
        </row>
        <row r="716">
          <cell r="C716" t="str">
            <v>Johnson &amp; Johnson Medical Spa</v>
          </cell>
          <cell r="D716">
            <v>8082461008</v>
          </cell>
          <cell r="E716">
            <v>44530</v>
          </cell>
        </row>
        <row r="717">
          <cell r="C717" t="str">
            <v>Integra LifeSciences Italy Srl</v>
          </cell>
          <cell r="D717">
            <v>9284460962</v>
          </cell>
          <cell r="E717">
            <v>44530</v>
          </cell>
        </row>
        <row r="718">
          <cell r="C718" t="str">
            <v>Merck Serono S.p.A.</v>
          </cell>
          <cell r="D718">
            <v>399800580</v>
          </cell>
          <cell r="E718">
            <v>44530</v>
          </cell>
        </row>
        <row r="719">
          <cell r="C719" t="str">
            <v>COOPERATIVA SOC. NUOVA SAIR ONLUS</v>
          </cell>
          <cell r="D719">
            <v>4197741004</v>
          </cell>
          <cell r="E719">
            <v>44530</v>
          </cell>
        </row>
        <row r="720">
          <cell r="C720" t="str">
            <v>COOPERATIVA SOC. NUOVA SAIR ONLUS</v>
          </cell>
          <cell r="D720">
            <v>4197741004</v>
          </cell>
          <cell r="E720">
            <v>44530</v>
          </cell>
        </row>
        <row r="721">
          <cell r="C721" t="str">
            <v>COOPERATIVA SOC. NUOVA SAIR ONLUS</v>
          </cell>
          <cell r="D721">
            <v>4197741004</v>
          </cell>
          <cell r="E721">
            <v>44530</v>
          </cell>
        </row>
        <row r="722">
          <cell r="C722" t="str">
            <v>ACOM ADVANCED CENTER ONCOLOGY MACERATA SRL</v>
          </cell>
          <cell r="D722">
            <v>1358970430</v>
          </cell>
          <cell r="E722">
            <v>44530</v>
          </cell>
        </row>
        <row r="723">
          <cell r="C723" t="str">
            <v>OLYMPUS ITALIA S.R.L.</v>
          </cell>
          <cell r="D723">
            <v>10994940152</v>
          </cell>
          <cell r="E723">
            <v>44530</v>
          </cell>
        </row>
        <row r="724">
          <cell r="C724" t="str">
            <v>OLYMPUS ITALIA S.R.L.</v>
          </cell>
          <cell r="D724">
            <v>10994940152</v>
          </cell>
          <cell r="E724">
            <v>44530</v>
          </cell>
        </row>
        <row r="725">
          <cell r="C725" t="str">
            <v>IPSEN Spa</v>
          </cell>
          <cell r="D725">
            <v>5619050585</v>
          </cell>
          <cell r="E725">
            <v>44530</v>
          </cell>
        </row>
        <row r="726">
          <cell r="C726" t="str">
            <v>ACOM ADVANCED CENTER ONCOLOGY MACERATA SRL</v>
          </cell>
          <cell r="D726">
            <v>1358970430</v>
          </cell>
          <cell r="E726">
            <v>44530</v>
          </cell>
        </row>
        <row r="727">
          <cell r="C727" t="str">
            <v>ACOM ADVANCED CENTER ONCOLOGY MACERATA SRL</v>
          </cell>
          <cell r="D727">
            <v>1358970430</v>
          </cell>
          <cell r="E727">
            <v>44530</v>
          </cell>
        </row>
        <row r="728">
          <cell r="C728" t="str">
            <v>T.AM.CO. - S.R.L.</v>
          </cell>
          <cell r="D728">
            <v>8254050589</v>
          </cell>
          <cell r="E728">
            <v>44530</v>
          </cell>
        </row>
        <row r="729">
          <cell r="C729" t="str">
            <v>HOLOGIC ITALIA S.r.l.</v>
          </cell>
          <cell r="D729">
            <v>12400990151</v>
          </cell>
          <cell r="E729">
            <v>44530</v>
          </cell>
        </row>
        <row r="730">
          <cell r="C730" t="str">
            <v>Fresenius Kabi Italia S.r.l.</v>
          </cell>
          <cell r="D730">
            <v>3524050238</v>
          </cell>
          <cell r="E730">
            <v>44530</v>
          </cell>
        </row>
        <row r="731">
          <cell r="C731" t="str">
            <v>Fresenius Kabi Italia S.r.l.</v>
          </cell>
          <cell r="D731">
            <v>3524050238</v>
          </cell>
          <cell r="E731">
            <v>44530</v>
          </cell>
        </row>
        <row r="732">
          <cell r="C732" t="str">
            <v>Betamed S.r.l.</v>
          </cell>
          <cell r="D732">
            <v>3551841004</v>
          </cell>
          <cell r="E732">
            <v>44530</v>
          </cell>
        </row>
        <row r="733">
          <cell r="C733" t="str">
            <v>Betamed S.r.l.</v>
          </cell>
          <cell r="D733">
            <v>3551841004</v>
          </cell>
          <cell r="E733">
            <v>44530</v>
          </cell>
        </row>
        <row r="734">
          <cell r="C734" t="str">
            <v>GUERBET S.P.A.</v>
          </cell>
          <cell r="D734">
            <v>3841180106</v>
          </cell>
          <cell r="E734">
            <v>44530</v>
          </cell>
        </row>
        <row r="735">
          <cell r="C735" t="str">
            <v>Servier Italia Spa</v>
          </cell>
          <cell r="D735">
            <v>701480584</v>
          </cell>
          <cell r="E735">
            <v>44530</v>
          </cell>
        </row>
        <row r="736">
          <cell r="C736" t="str">
            <v>EVER PHARMA ITALIA SRL</v>
          </cell>
          <cell r="D736">
            <v>14883281009</v>
          </cell>
          <cell r="E736">
            <v>44530</v>
          </cell>
        </row>
        <row r="737">
          <cell r="C737" t="str">
            <v>CARLO ERBA REAGENTS SRL</v>
          </cell>
          <cell r="D737">
            <v>1802940484</v>
          </cell>
          <cell r="E737">
            <v>44530</v>
          </cell>
        </row>
        <row r="738">
          <cell r="C738" t="str">
            <v>GE Healthcare S.r.l.</v>
          </cell>
          <cell r="D738">
            <v>1778520302</v>
          </cell>
          <cell r="E738">
            <v>44531</v>
          </cell>
        </row>
        <row r="739">
          <cell r="C739" t="str">
            <v>QIAGEN S.r.l.</v>
          </cell>
          <cell r="D739">
            <v>13110270157</v>
          </cell>
          <cell r="E739">
            <v>44531</v>
          </cell>
        </row>
        <row r="740">
          <cell r="C740" t="str">
            <v>SA.VE.PA. S.R.L.</v>
          </cell>
          <cell r="D740">
            <v>5060260154</v>
          </cell>
          <cell r="E740">
            <v>44530</v>
          </cell>
        </row>
        <row r="741">
          <cell r="C741" t="str">
            <v>SA.VE.PA. S.R.L.</v>
          </cell>
          <cell r="D741">
            <v>5060260154</v>
          </cell>
          <cell r="E741">
            <v>44530</v>
          </cell>
        </row>
        <row r="742">
          <cell r="C742" t="str">
            <v>TILLOMED ITALIA S.R.L.</v>
          </cell>
          <cell r="D742">
            <v>9750710965</v>
          </cell>
          <cell r="E742">
            <v>44531</v>
          </cell>
        </row>
        <row r="743">
          <cell r="C743" t="str">
            <v>Roche SpA Unipersonale</v>
          </cell>
          <cell r="D743">
            <v>747170157</v>
          </cell>
          <cell r="E743">
            <v>44531</v>
          </cell>
        </row>
        <row r="744">
          <cell r="C744" t="str">
            <v>Eisai S.r.l.</v>
          </cell>
          <cell r="D744">
            <v>4732240967</v>
          </cell>
          <cell r="E744">
            <v>44531</v>
          </cell>
        </row>
        <row r="745">
          <cell r="C745" t="str">
            <v>Medtronic Italia S.p.A.</v>
          </cell>
          <cell r="D745">
            <v>9238800156</v>
          </cell>
          <cell r="E745">
            <v>44531</v>
          </cell>
        </row>
        <row r="746">
          <cell r="C746" t="str">
            <v>Medtronic Italia S.p.A.</v>
          </cell>
          <cell r="D746">
            <v>9238800156</v>
          </cell>
          <cell r="E746">
            <v>44531</v>
          </cell>
        </row>
        <row r="747">
          <cell r="C747" t="str">
            <v>Medtronic Italia S.p.A.</v>
          </cell>
          <cell r="D747">
            <v>9238800156</v>
          </cell>
          <cell r="E747">
            <v>44531</v>
          </cell>
        </row>
        <row r="748">
          <cell r="C748" t="str">
            <v>SA.VE.PA. S.R.L.</v>
          </cell>
          <cell r="D748">
            <v>5060260154</v>
          </cell>
          <cell r="E748">
            <v>44531</v>
          </cell>
        </row>
        <row r="749">
          <cell r="C749" t="str">
            <v>SA.VE.PA. S.R.L.</v>
          </cell>
          <cell r="D749">
            <v>5060260154</v>
          </cell>
          <cell r="E749">
            <v>44531</v>
          </cell>
        </row>
        <row r="750">
          <cell r="C750" t="str">
            <v>BIOSIGMA S.P.A.</v>
          </cell>
          <cell r="D750">
            <v>2173800281</v>
          </cell>
          <cell r="E750">
            <v>44531</v>
          </cell>
        </row>
        <row r="751">
          <cell r="C751" t="str">
            <v>ICU Medical Europe s.r.l.</v>
          </cell>
          <cell r="D751">
            <v>3237150234</v>
          </cell>
          <cell r="E751">
            <v>44531</v>
          </cell>
        </row>
        <row r="752">
          <cell r="C752" t="str">
            <v>Medline International Italy srl unip.</v>
          </cell>
          <cell r="D752">
            <v>5526631006</v>
          </cell>
          <cell r="E752">
            <v>44531</v>
          </cell>
        </row>
        <row r="753">
          <cell r="C753" t="str">
            <v>Fresenius Kabi Italia S.r.l.</v>
          </cell>
          <cell r="D753">
            <v>3524050238</v>
          </cell>
          <cell r="E753">
            <v>44531</v>
          </cell>
        </row>
        <row r="754">
          <cell r="C754" t="str">
            <v>Fresenius Kabi Italia S.r.l.</v>
          </cell>
          <cell r="D754">
            <v>3524050238</v>
          </cell>
          <cell r="E754">
            <v>44531</v>
          </cell>
        </row>
        <row r="755">
          <cell r="C755" t="str">
            <v>Life Technologies Italia</v>
          </cell>
          <cell r="D755">
            <v>12792100153</v>
          </cell>
          <cell r="E755">
            <v>44531</v>
          </cell>
        </row>
        <row r="756">
          <cell r="C756" t="str">
            <v>Life Technologies Italia</v>
          </cell>
          <cell r="D756">
            <v>12792100153</v>
          </cell>
          <cell r="E756">
            <v>44531</v>
          </cell>
        </row>
        <row r="757">
          <cell r="C757" t="str">
            <v>Life Technologies Italia</v>
          </cell>
          <cell r="D757">
            <v>12792100153</v>
          </cell>
          <cell r="E757">
            <v>44531</v>
          </cell>
        </row>
        <row r="758">
          <cell r="C758" t="str">
            <v>BECTON DICKINSON ITALIA SPA</v>
          </cell>
          <cell r="D758">
            <v>803890151</v>
          </cell>
          <cell r="E758">
            <v>44531</v>
          </cell>
        </row>
        <row r="759">
          <cell r="C759" t="str">
            <v>BECTON DICKINSON ITALIA SPA</v>
          </cell>
          <cell r="D759">
            <v>803890151</v>
          </cell>
          <cell r="E759">
            <v>44531</v>
          </cell>
        </row>
        <row r="760">
          <cell r="C760" t="str">
            <v>Novartis Farma S.p.A</v>
          </cell>
          <cell r="D760">
            <v>7195130153</v>
          </cell>
          <cell r="E760">
            <v>44531</v>
          </cell>
        </row>
        <row r="761">
          <cell r="C761" t="str">
            <v>Novartis Farma S.p.A</v>
          </cell>
          <cell r="D761">
            <v>7195130153</v>
          </cell>
          <cell r="E761">
            <v>44531</v>
          </cell>
        </row>
        <row r="762">
          <cell r="C762" t="str">
            <v>Vedise Hospital S.p.A.</v>
          </cell>
          <cell r="D762">
            <v>2037841000</v>
          </cell>
          <cell r="E762">
            <v>44531</v>
          </cell>
        </row>
        <row r="763">
          <cell r="C763" t="str">
            <v>Vedise Hospital S.p.A.</v>
          </cell>
          <cell r="D763">
            <v>2037841000</v>
          </cell>
          <cell r="E763">
            <v>44531</v>
          </cell>
        </row>
        <row r="764">
          <cell r="C764" t="str">
            <v>ARTIGLASS Srl</v>
          </cell>
          <cell r="D764">
            <v>195980289</v>
          </cell>
          <cell r="E764">
            <v>44531</v>
          </cell>
        </row>
        <row r="765">
          <cell r="C765" t="str">
            <v>Polytech Health And Aesthetics Italia srl</v>
          </cell>
          <cell r="D765">
            <v>9009860967</v>
          </cell>
          <cell r="E765">
            <v>44532</v>
          </cell>
        </row>
        <row r="766">
          <cell r="C766" t="str">
            <v>Polytech Health And Aesthetics Italia srl</v>
          </cell>
          <cell r="D766">
            <v>9009860967</v>
          </cell>
          <cell r="E766">
            <v>44531</v>
          </cell>
        </row>
        <row r="767">
          <cell r="C767" t="str">
            <v>Johnson &amp; Johnson Medical Spa</v>
          </cell>
          <cell r="D767">
            <v>8082461008</v>
          </cell>
          <cell r="E767">
            <v>44531</v>
          </cell>
        </row>
        <row r="768">
          <cell r="C768" t="str">
            <v>Johnson &amp; Johnson Medical Spa</v>
          </cell>
          <cell r="D768">
            <v>8082461008</v>
          </cell>
          <cell r="E768">
            <v>44531</v>
          </cell>
        </row>
        <row r="769">
          <cell r="C769" t="str">
            <v>Johnson &amp; Johnson Medical Spa</v>
          </cell>
          <cell r="D769">
            <v>8082461008</v>
          </cell>
          <cell r="E769">
            <v>44531</v>
          </cell>
        </row>
        <row r="770">
          <cell r="C770" t="str">
            <v>BUHLMANN Italia S.r.l.</v>
          </cell>
          <cell r="D770">
            <v>6702140960</v>
          </cell>
          <cell r="E770">
            <v>44531</v>
          </cell>
        </row>
        <row r="771">
          <cell r="C771" t="str">
            <v>NORGINE ITALIA SRL</v>
          </cell>
          <cell r="D771">
            <v>11116290153</v>
          </cell>
          <cell r="E771">
            <v>44531</v>
          </cell>
        </row>
        <row r="772">
          <cell r="C772" t="str">
            <v>B. Braun Milano S.p.A.</v>
          </cell>
          <cell r="D772">
            <v>674840152</v>
          </cell>
          <cell r="E772">
            <v>44531</v>
          </cell>
        </row>
        <row r="773">
          <cell r="C773" t="str">
            <v>B. Braun Milano S.p.A.</v>
          </cell>
          <cell r="D773">
            <v>674840152</v>
          </cell>
          <cell r="E773">
            <v>44531</v>
          </cell>
        </row>
        <row r="774">
          <cell r="C774" t="str">
            <v>Johnson &amp; Johnson Medical Spa</v>
          </cell>
          <cell r="D774">
            <v>8082461008</v>
          </cell>
          <cell r="E774">
            <v>44532</v>
          </cell>
        </row>
        <row r="775">
          <cell r="C775" t="str">
            <v>DEDALUS ITALIA SPA</v>
          </cell>
          <cell r="D775">
            <v>5994810488</v>
          </cell>
          <cell r="E775">
            <v>44531</v>
          </cell>
        </row>
        <row r="776">
          <cell r="C776" t="str">
            <v>DEDALUS ITALIA SPA</v>
          </cell>
          <cell r="D776">
            <v>5994810488</v>
          </cell>
          <cell r="E776">
            <v>44532</v>
          </cell>
        </row>
        <row r="777">
          <cell r="C777" t="str">
            <v>PELLEGRINI SPA</v>
          </cell>
          <cell r="D777">
            <v>5066690156</v>
          </cell>
          <cell r="E777">
            <v>44531</v>
          </cell>
        </row>
        <row r="778">
          <cell r="C778" t="str">
            <v>BARZANO` &amp; ZANARDO ROMA S.P.A.</v>
          </cell>
          <cell r="D778">
            <v>5051840584</v>
          </cell>
          <cell r="E778">
            <v>44532</v>
          </cell>
        </row>
        <row r="779">
          <cell r="C779" t="str">
            <v>Teofarma Srl</v>
          </cell>
          <cell r="D779">
            <v>1423300183</v>
          </cell>
          <cell r="E779">
            <v>44531</v>
          </cell>
        </row>
        <row r="780">
          <cell r="C780" t="str">
            <v>VYGON ITALIA S.r.l.</v>
          </cell>
          <cell r="D780">
            <v>2173550282</v>
          </cell>
          <cell r="E780">
            <v>44532</v>
          </cell>
        </row>
        <row r="781">
          <cell r="C781" t="str">
            <v>LIOFILCHEM SRL</v>
          </cell>
          <cell r="D781">
            <v>530130673</v>
          </cell>
          <cell r="E781">
            <v>44531</v>
          </cell>
        </row>
        <row r="782">
          <cell r="C782" t="str">
            <v>VYGON ITALIA S.r.l.</v>
          </cell>
          <cell r="D782">
            <v>2173550282</v>
          </cell>
          <cell r="E782">
            <v>44531</v>
          </cell>
        </row>
        <row r="783">
          <cell r="C783" t="str">
            <v>QIAGEN S.r.l.</v>
          </cell>
          <cell r="D783">
            <v>13110270157</v>
          </cell>
          <cell r="E783">
            <v>44532</v>
          </cell>
        </row>
        <row r="784">
          <cell r="C784" t="str">
            <v>AbbVie S.r.l. a Socio Unico</v>
          </cell>
          <cell r="D784">
            <v>2645920592</v>
          </cell>
          <cell r="E784">
            <v>44532</v>
          </cell>
        </row>
        <row r="785">
          <cell r="C785" t="str">
            <v>AbbVie S.r.l. a Socio Unico</v>
          </cell>
          <cell r="D785">
            <v>2645920592</v>
          </cell>
          <cell r="E785">
            <v>44532</v>
          </cell>
        </row>
        <row r="786">
          <cell r="C786" t="str">
            <v>PROMO P.A. FONDAZIONE</v>
          </cell>
          <cell r="D786">
            <v>1922510464</v>
          </cell>
          <cell r="E786">
            <v>44532</v>
          </cell>
        </row>
        <row r="787">
          <cell r="C787" t="str">
            <v>Medtronic Italia S.p.A.</v>
          </cell>
          <cell r="D787">
            <v>9238800156</v>
          </cell>
          <cell r="E787">
            <v>44532</v>
          </cell>
        </row>
        <row r="788">
          <cell r="C788" t="str">
            <v>Medtronic Italia S.p.A.</v>
          </cell>
          <cell r="D788">
            <v>9238800156</v>
          </cell>
          <cell r="E788">
            <v>44532</v>
          </cell>
        </row>
        <row r="789">
          <cell r="C789" t="str">
            <v>SERVIZI DIAGNOSTICI SRL</v>
          </cell>
          <cell r="D789">
            <v>7246691005</v>
          </cell>
          <cell r="E789">
            <v>44532</v>
          </cell>
        </row>
        <row r="790">
          <cell r="C790" t="str">
            <v>M.G. LORENZATTO S.R.L.</v>
          </cell>
          <cell r="D790">
            <v>458450012</v>
          </cell>
          <cell r="E790">
            <v>44532</v>
          </cell>
        </row>
        <row r="791">
          <cell r="C791" t="str">
            <v>SYNOPO S.R.L.</v>
          </cell>
          <cell r="D791">
            <v>11360920968</v>
          </cell>
          <cell r="E791">
            <v>44532</v>
          </cell>
        </row>
        <row r="792">
          <cell r="C792" t="str">
            <v>H.S. HOSPITAL SERVICE S.p.A.</v>
          </cell>
          <cell r="D792">
            <v>4742650585</v>
          </cell>
          <cell r="E792">
            <v>44532</v>
          </cell>
        </row>
        <row r="793">
          <cell r="C793" t="str">
            <v>Life Technologies Italia</v>
          </cell>
          <cell r="D793">
            <v>12792100153</v>
          </cell>
          <cell r="E793">
            <v>44532</v>
          </cell>
        </row>
        <row r="794">
          <cell r="C794" t="str">
            <v>Johnson &amp; Johnson Medical Spa</v>
          </cell>
          <cell r="D794">
            <v>8082461008</v>
          </cell>
          <cell r="E794">
            <v>44532</v>
          </cell>
        </row>
        <row r="795">
          <cell r="C795" t="str">
            <v>Johnson &amp; Johnson Medical Spa</v>
          </cell>
          <cell r="D795">
            <v>8082461008</v>
          </cell>
          <cell r="E795">
            <v>44532</v>
          </cell>
        </row>
        <row r="796">
          <cell r="C796" t="str">
            <v>Illumina Italy S.r.l.</v>
          </cell>
          <cell r="D796">
            <v>6814140965</v>
          </cell>
          <cell r="E796">
            <v>44532</v>
          </cell>
        </row>
        <row r="797">
          <cell r="C797" t="str">
            <v>FIAB S.P.A</v>
          </cell>
          <cell r="D797">
            <v>1835220482</v>
          </cell>
          <cell r="E797">
            <v>44532</v>
          </cell>
        </row>
        <row r="798">
          <cell r="C798" t="str">
            <v>QIAGEN S.r.l.</v>
          </cell>
          <cell r="D798">
            <v>13110270157</v>
          </cell>
          <cell r="E798">
            <v>44533</v>
          </cell>
        </row>
        <row r="799">
          <cell r="C799" t="str">
            <v>SARACENI PIER LUIGI</v>
          </cell>
          <cell r="D799" t="str">
            <v>SRCPLG83H08H501H</v>
          </cell>
          <cell r="E799">
            <v>44532</v>
          </cell>
        </row>
        <row r="800">
          <cell r="C800" t="str">
            <v>Johnson &amp; Johnson Medical Spa</v>
          </cell>
          <cell r="D800">
            <v>8082461008</v>
          </cell>
          <cell r="E800">
            <v>44533</v>
          </cell>
        </row>
        <row r="801">
          <cell r="C801" t="str">
            <v>EBSCO INFORMATION SERVICES S.R.L.</v>
          </cell>
          <cell r="D801">
            <v>11164410018</v>
          </cell>
          <cell r="E801">
            <v>44533</v>
          </cell>
        </row>
        <row r="802">
          <cell r="C802" t="str">
            <v>Johnson &amp; Johnson Medical Spa</v>
          </cell>
          <cell r="D802">
            <v>8082461008</v>
          </cell>
          <cell r="E802">
            <v>44532</v>
          </cell>
        </row>
        <row r="803">
          <cell r="C803" t="str">
            <v>B. Braun Milano S.p.A.</v>
          </cell>
          <cell r="D803">
            <v>674840152</v>
          </cell>
          <cell r="E803">
            <v>44533</v>
          </cell>
        </row>
        <row r="804">
          <cell r="C804" t="str">
            <v>Sandoz S.p.A. - Origgio</v>
          </cell>
          <cell r="D804">
            <v>795170158</v>
          </cell>
          <cell r="E804">
            <v>44533</v>
          </cell>
        </row>
        <row r="805">
          <cell r="C805" t="str">
            <v>Net4market - CSAmed srl</v>
          </cell>
          <cell r="D805">
            <v>2362600344</v>
          </cell>
          <cell r="E805">
            <v>44532</v>
          </cell>
        </row>
        <row r="806">
          <cell r="C806" t="str">
            <v>M.G. LORENZATTO S.R.L.</v>
          </cell>
          <cell r="D806">
            <v>458450012</v>
          </cell>
          <cell r="E806">
            <v>44533</v>
          </cell>
        </row>
        <row r="807">
          <cell r="C807" t="str">
            <v>M.G. LORENZATTO S.R.L.</v>
          </cell>
          <cell r="D807">
            <v>458450012</v>
          </cell>
          <cell r="E807">
            <v>44533</v>
          </cell>
        </row>
        <row r="808">
          <cell r="C808" t="str">
            <v>THERMO FISHER SCIENTIFIC MILANO SRL</v>
          </cell>
          <cell r="D808">
            <v>10282490159</v>
          </cell>
          <cell r="E808">
            <v>44533</v>
          </cell>
        </row>
        <row r="809">
          <cell r="C809" t="str">
            <v>Innova Pharma S.p.A.</v>
          </cell>
          <cell r="D809">
            <v>13206920152</v>
          </cell>
          <cell r="E809">
            <v>44533</v>
          </cell>
        </row>
        <row r="810">
          <cell r="C810" t="str">
            <v>Spa Societ Prodotti Antibiotici SPA</v>
          </cell>
          <cell r="D810">
            <v>747030153</v>
          </cell>
          <cell r="E810">
            <v>44533</v>
          </cell>
        </row>
        <row r="811">
          <cell r="C811" t="str">
            <v>Immucor Italia Spa</v>
          </cell>
          <cell r="D811">
            <v>9412650153</v>
          </cell>
          <cell r="E811">
            <v>44533</v>
          </cell>
        </row>
        <row r="812">
          <cell r="C812" t="str">
            <v>Alfasigma S.p.A.</v>
          </cell>
          <cell r="D812">
            <v>3432221202</v>
          </cell>
          <cell r="E812">
            <v>44533</v>
          </cell>
        </row>
        <row r="813">
          <cell r="C813" t="str">
            <v>QIAGEN S.r.l.</v>
          </cell>
          <cell r="D813">
            <v>13110270157</v>
          </cell>
          <cell r="E813">
            <v>44533</v>
          </cell>
        </row>
        <row r="814">
          <cell r="C814" t="str">
            <v>Janssen-Cilag, SpA</v>
          </cell>
          <cell r="D814">
            <v>2707070963</v>
          </cell>
          <cell r="E814">
            <v>44532</v>
          </cell>
        </row>
        <row r="815">
          <cell r="C815" t="str">
            <v>KYOWA KIRIN S.R.L. a socio unico</v>
          </cell>
          <cell r="D815">
            <v>3716240969</v>
          </cell>
          <cell r="E815">
            <v>44533</v>
          </cell>
        </row>
        <row r="816">
          <cell r="C816" t="str">
            <v>AVAS PHARMACEUTICALS S.R.L.</v>
          </cell>
          <cell r="D816">
            <v>9190500968</v>
          </cell>
          <cell r="E816">
            <v>44533</v>
          </cell>
        </row>
        <row r="817">
          <cell r="C817" t="str">
            <v>CHRISMA SRL</v>
          </cell>
          <cell r="D817">
            <v>8611781009</v>
          </cell>
          <cell r="E817">
            <v>44533</v>
          </cell>
        </row>
        <row r="818">
          <cell r="C818" t="str">
            <v>ALMIRALL S.P.A</v>
          </cell>
          <cell r="D818">
            <v>6037901003</v>
          </cell>
          <cell r="E818">
            <v>44533</v>
          </cell>
        </row>
        <row r="819">
          <cell r="C819" t="str">
            <v>BECTON DICKINSON ITALIA SPA</v>
          </cell>
          <cell r="D819">
            <v>803890151</v>
          </cell>
          <cell r="E819">
            <v>44533</v>
          </cell>
        </row>
        <row r="820">
          <cell r="C820" t="str">
            <v>Medtronic Italia S.p.A.</v>
          </cell>
          <cell r="D820">
            <v>9238800156</v>
          </cell>
          <cell r="E820">
            <v>44533</v>
          </cell>
        </row>
        <row r="821">
          <cell r="C821" t="str">
            <v>Medtronic Italia S.p.A.</v>
          </cell>
          <cell r="D821">
            <v>9238800156</v>
          </cell>
          <cell r="E821">
            <v>44533</v>
          </cell>
        </row>
        <row r="822">
          <cell r="C822" t="str">
            <v>ACCORD HEALTHCARE ITALIA S.R.L</v>
          </cell>
          <cell r="D822">
            <v>6522300968</v>
          </cell>
          <cell r="E822">
            <v>44533</v>
          </cell>
        </row>
        <row r="823">
          <cell r="C823" t="str">
            <v>ViiV Healthcare S.r.l Unipersonale</v>
          </cell>
          <cell r="D823">
            <v>3878140239</v>
          </cell>
          <cell r="E823">
            <v>44533</v>
          </cell>
        </row>
        <row r="824">
          <cell r="C824" t="str">
            <v>MSD ITALIA S.R.L.</v>
          </cell>
          <cell r="D824">
            <v>422760587</v>
          </cell>
          <cell r="E824">
            <v>44533</v>
          </cell>
        </row>
        <row r="825">
          <cell r="C825" t="str">
            <v>Sanofi S.r.l.</v>
          </cell>
          <cell r="D825">
            <v>832400154</v>
          </cell>
          <cell r="E825">
            <v>44533</v>
          </cell>
        </row>
        <row r="826">
          <cell r="C826" t="str">
            <v>GADA Italia S.p.A.</v>
          </cell>
          <cell r="D826">
            <v>8230471008</v>
          </cell>
          <cell r="E826">
            <v>44533</v>
          </cell>
        </row>
        <row r="827">
          <cell r="C827" t="str">
            <v>Fresenius Kabi Italia S.r.l.</v>
          </cell>
          <cell r="D827">
            <v>3524050238</v>
          </cell>
          <cell r="E827">
            <v>44533</v>
          </cell>
        </row>
        <row r="828">
          <cell r="C828" t="str">
            <v>Takeda Italia S.p.A. Societ con socio unico</v>
          </cell>
          <cell r="D828">
            <v>696360155</v>
          </cell>
          <cell r="E828">
            <v>44533</v>
          </cell>
        </row>
        <row r="829">
          <cell r="C829" t="str">
            <v>Takeda Italia S.p.A. Societ con socio unico</v>
          </cell>
          <cell r="D829">
            <v>696360155</v>
          </cell>
          <cell r="E829">
            <v>44533</v>
          </cell>
        </row>
        <row r="830">
          <cell r="C830" t="str">
            <v>Takeda Italia S.p.A. Societ con socio unico</v>
          </cell>
          <cell r="D830">
            <v>696360155</v>
          </cell>
          <cell r="E830">
            <v>44533</v>
          </cell>
        </row>
        <row r="831">
          <cell r="C831" t="str">
            <v>Gilead Sciences S.r.l.</v>
          </cell>
          <cell r="D831">
            <v>11187430159</v>
          </cell>
          <cell r="E831">
            <v>44533</v>
          </cell>
        </row>
        <row r="832">
          <cell r="C832" t="str">
            <v>Bio Optica Milano S.p.A.</v>
          </cell>
          <cell r="D832">
            <v>6754140157</v>
          </cell>
          <cell r="E832">
            <v>44533</v>
          </cell>
        </row>
        <row r="833">
          <cell r="C833" t="str">
            <v>Leica Microsystems S.r.l.</v>
          </cell>
          <cell r="D833">
            <v>9933630155</v>
          </cell>
          <cell r="E833">
            <v>44533</v>
          </cell>
        </row>
        <row r="834">
          <cell r="C834" t="str">
            <v>CURIUM ITALY S.R.L.</v>
          </cell>
          <cell r="D834">
            <v>13342400150</v>
          </cell>
          <cell r="E834">
            <v>44533</v>
          </cell>
        </row>
        <row r="835">
          <cell r="C835" t="str">
            <v>CURIUM ITALY S.R.L.</v>
          </cell>
          <cell r="D835">
            <v>13342400150</v>
          </cell>
          <cell r="E835">
            <v>44533</v>
          </cell>
        </row>
        <row r="836">
          <cell r="C836" t="str">
            <v>CURIUM ITALY S.R.L.</v>
          </cell>
          <cell r="D836">
            <v>13342400150</v>
          </cell>
          <cell r="E836">
            <v>44534</v>
          </cell>
        </row>
        <row r="837">
          <cell r="C837" t="str">
            <v>CURIUM ITALY S.R.L.</v>
          </cell>
          <cell r="D837">
            <v>13342400150</v>
          </cell>
          <cell r="E837">
            <v>44534</v>
          </cell>
        </row>
        <row r="838">
          <cell r="C838" t="str">
            <v>CURIUM ITALY S.R.L.</v>
          </cell>
          <cell r="D838">
            <v>13342400150</v>
          </cell>
          <cell r="E838">
            <v>44534</v>
          </cell>
        </row>
        <row r="839">
          <cell r="C839" t="str">
            <v>CURIUM ITALY S.R.L.</v>
          </cell>
          <cell r="D839">
            <v>13342400150</v>
          </cell>
          <cell r="E839">
            <v>44534</v>
          </cell>
        </row>
        <row r="840">
          <cell r="C840" t="str">
            <v>CURIUM ITALY S.R.L.</v>
          </cell>
          <cell r="D840">
            <v>13342400150</v>
          </cell>
          <cell r="E840">
            <v>44534</v>
          </cell>
        </row>
        <row r="841">
          <cell r="C841" t="str">
            <v>CURIUM ITALY S.R.L.</v>
          </cell>
          <cell r="D841">
            <v>13342400150</v>
          </cell>
          <cell r="E841">
            <v>44534</v>
          </cell>
        </row>
        <row r="842">
          <cell r="C842" t="str">
            <v>CURIUM ITALY S.R.L.</v>
          </cell>
          <cell r="D842">
            <v>13342400150</v>
          </cell>
          <cell r="E842">
            <v>44534</v>
          </cell>
        </row>
        <row r="843">
          <cell r="C843" t="str">
            <v>CURIUM ITALY S.R.L.</v>
          </cell>
          <cell r="D843">
            <v>13342400150</v>
          </cell>
          <cell r="E843">
            <v>44534</v>
          </cell>
        </row>
        <row r="844">
          <cell r="C844" t="str">
            <v>CURIUM ITALY S.R.L.</v>
          </cell>
          <cell r="D844">
            <v>13342400150</v>
          </cell>
          <cell r="E844">
            <v>44533</v>
          </cell>
        </row>
        <row r="845">
          <cell r="C845" t="str">
            <v>CURIUM ITALY S.R.L.</v>
          </cell>
          <cell r="D845">
            <v>13342400150</v>
          </cell>
          <cell r="E845">
            <v>44533</v>
          </cell>
        </row>
        <row r="846">
          <cell r="C846" t="str">
            <v>CURIUM ITALY S.R.L.</v>
          </cell>
          <cell r="D846">
            <v>13342400150</v>
          </cell>
          <cell r="E846">
            <v>44533</v>
          </cell>
        </row>
        <row r="847">
          <cell r="C847" t="str">
            <v>CURIUM ITALY S.R.L.</v>
          </cell>
          <cell r="D847">
            <v>13342400150</v>
          </cell>
          <cell r="E847">
            <v>44533</v>
          </cell>
        </row>
        <row r="848">
          <cell r="C848" t="str">
            <v>CURIUM ITALY S.R.L.</v>
          </cell>
          <cell r="D848">
            <v>13342400150</v>
          </cell>
          <cell r="E848">
            <v>44533</v>
          </cell>
        </row>
        <row r="849">
          <cell r="C849" t="str">
            <v>CURIUM ITALY S.R.L.</v>
          </cell>
          <cell r="D849">
            <v>13342400150</v>
          </cell>
          <cell r="E849">
            <v>44533</v>
          </cell>
        </row>
        <row r="850">
          <cell r="C850" t="str">
            <v>CURIUM ITALY S.R.L.</v>
          </cell>
          <cell r="D850">
            <v>13342400150</v>
          </cell>
          <cell r="E850">
            <v>44533</v>
          </cell>
        </row>
        <row r="851">
          <cell r="C851" t="str">
            <v>B. Braun Milano S.p.A.</v>
          </cell>
          <cell r="D851">
            <v>674840152</v>
          </cell>
          <cell r="E851">
            <v>44534</v>
          </cell>
        </row>
        <row r="852">
          <cell r="C852" t="str">
            <v>D.B.A. Italia Srl</v>
          </cell>
          <cell r="D852">
            <v>7484470153</v>
          </cell>
          <cell r="E852">
            <v>44533</v>
          </cell>
        </row>
        <row r="853">
          <cell r="C853" t="str">
            <v>DIAGNOSTIC PROJECT Srl</v>
          </cell>
          <cell r="D853">
            <v>9561321002</v>
          </cell>
          <cell r="E853">
            <v>44534</v>
          </cell>
        </row>
        <row r="854">
          <cell r="C854" t="str">
            <v>Astellas Pharma S.p.A.</v>
          </cell>
          <cell r="D854">
            <v>4754860155</v>
          </cell>
          <cell r="E854">
            <v>44533</v>
          </cell>
        </row>
        <row r="855">
          <cell r="C855" t="str">
            <v>Astellas Pharma S.p.A.</v>
          </cell>
          <cell r="D855">
            <v>4754860155</v>
          </cell>
          <cell r="E855">
            <v>44533</v>
          </cell>
        </row>
        <row r="856">
          <cell r="C856" t="str">
            <v>Astellas Pharma S.p.A.</v>
          </cell>
          <cell r="D856">
            <v>4754860155</v>
          </cell>
          <cell r="E856">
            <v>44534</v>
          </cell>
        </row>
        <row r="857">
          <cell r="C857" t="str">
            <v>Astellas Pharma S.p.A.</v>
          </cell>
          <cell r="D857">
            <v>4754860155</v>
          </cell>
          <cell r="E857">
            <v>44534</v>
          </cell>
        </row>
        <row r="858">
          <cell r="C858" t="str">
            <v>Astellas Pharma S.p.A.</v>
          </cell>
          <cell r="D858">
            <v>4754860155</v>
          </cell>
          <cell r="E858">
            <v>44533</v>
          </cell>
        </row>
        <row r="859">
          <cell r="C859" t="str">
            <v>SUN PHARMA ITALIA SRL</v>
          </cell>
          <cell r="D859">
            <v>4974910962</v>
          </cell>
          <cell r="E859">
            <v>44533</v>
          </cell>
        </row>
        <row r="860">
          <cell r="C860" t="str">
            <v>SUN PHARMA ITALIA SRL</v>
          </cell>
          <cell r="D860">
            <v>4974910962</v>
          </cell>
          <cell r="E860">
            <v>44534</v>
          </cell>
        </row>
        <row r="861">
          <cell r="C861" t="str">
            <v>PRIMA PRINT Srls</v>
          </cell>
          <cell r="D861">
            <v>2208650446</v>
          </cell>
          <cell r="E861">
            <v>44534</v>
          </cell>
        </row>
        <row r="862">
          <cell r="C862" t="str">
            <v>EUPHORBIA S.R.L. SOCIETA' BENEFIT</v>
          </cell>
          <cell r="D862">
            <v>3014021210</v>
          </cell>
          <cell r="E862">
            <v>44533</v>
          </cell>
        </row>
        <row r="863">
          <cell r="C863" t="str">
            <v>Agfa-Gevaert S.p.A.</v>
          </cell>
          <cell r="D863">
            <v>873670152</v>
          </cell>
          <cell r="E863">
            <v>44533</v>
          </cell>
        </row>
        <row r="864">
          <cell r="C864" t="str">
            <v>GlaxoSmithKline S.p.A. Unipersonale</v>
          </cell>
          <cell r="D864">
            <v>212840235</v>
          </cell>
          <cell r="E864">
            <v>44533</v>
          </cell>
        </row>
        <row r="865">
          <cell r="C865" t="str">
            <v>Diapath S.p.A.</v>
          </cell>
          <cell r="D865">
            <v>2705540165</v>
          </cell>
          <cell r="E865">
            <v>44534</v>
          </cell>
        </row>
        <row r="866">
          <cell r="C866" t="str">
            <v>BAXTER S.P.A.</v>
          </cell>
          <cell r="D866">
            <v>492340583</v>
          </cell>
          <cell r="E866">
            <v>44534</v>
          </cell>
        </row>
        <row r="867">
          <cell r="C867" t="str">
            <v>BAXTER S.P.A.</v>
          </cell>
          <cell r="D867">
            <v>492340583</v>
          </cell>
          <cell r="E867">
            <v>44533</v>
          </cell>
        </row>
        <row r="868">
          <cell r="C868" t="str">
            <v>Immucor Italia Spa</v>
          </cell>
          <cell r="D868">
            <v>9412650153</v>
          </cell>
          <cell r="E868">
            <v>44533</v>
          </cell>
        </row>
        <row r="869">
          <cell r="C869" t="str">
            <v>AstraZeneca S.p.A.</v>
          </cell>
          <cell r="D869">
            <v>735390155</v>
          </cell>
          <cell r="E869">
            <v>44534</v>
          </cell>
        </row>
        <row r="870">
          <cell r="C870" t="str">
            <v>AstraZeneca S.p.A.</v>
          </cell>
          <cell r="D870">
            <v>735390155</v>
          </cell>
          <cell r="E870">
            <v>44533</v>
          </cell>
        </row>
        <row r="871">
          <cell r="C871" t="str">
            <v>ADVANCED ACCELERATOR APPLICATIONS ITALY, S.r.l.</v>
          </cell>
          <cell r="D871">
            <v>1493500704</v>
          </cell>
          <cell r="E871">
            <v>44534</v>
          </cell>
        </row>
        <row r="872">
          <cell r="C872" t="str">
            <v>ADVANCED ACCELERATOR APPLICATIONS ITALY, S.r.l.</v>
          </cell>
          <cell r="D872">
            <v>1493500704</v>
          </cell>
          <cell r="E872">
            <v>44533</v>
          </cell>
        </row>
        <row r="873">
          <cell r="C873" t="str">
            <v>Teva Italia Srl</v>
          </cell>
          <cell r="D873">
            <v>11654150157</v>
          </cell>
          <cell r="E873">
            <v>44533</v>
          </cell>
        </row>
        <row r="874">
          <cell r="C874" t="str">
            <v>Teva Italia Srl</v>
          </cell>
          <cell r="D874">
            <v>11654150157</v>
          </cell>
          <cell r="E874">
            <v>44534</v>
          </cell>
        </row>
        <row r="875">
          <cell r="C875" t="str">
            <v>ESSEPI S.R.L</v>
          </cell>
          <cell r="D875">
            <v>11173091007</v>
          </cell>
          <cell r="E875">
            <v>44534</v>
          </cell>
        </row>
        <row r="876">
          <cell r="C876" t="str">
            <v>ELETTROBIOCHIMICA S. r. l.</v>
          </cell>
          <cell r="D876">
            <v>1026251007</v>
          </cell>
          <cell r="E876">
            <v>44534</v>
          </cell>
        </row>
        <row r="877">
          <cell r="C877" t="str">
            <v>ELETTROBIOCHIMICA S. r. l.</v>
          </cell>
          <cell r="D877">
            <v>1026251007</v>
          </cell>
          <cell r="E877">
            <v>44534</v>
          </cell>
        </row>
        <row r="878">
          <cell r="C878" t="str">
            <v>BETATEX S.P.A.</v>
          </cell>
          <cell r="D878">
            <v>440180545</v>
          </cell>
          <cell r="E878">
            <v>44534</v>
          </cell>
        </row>
        <row r="879">
          <cell r="C879" t="str">
            <v>MSD ITALIA S.R.L.</v>
          </cell>
          <cell r="D879">
            <v>422760587</v>
          </cell>
          <cell r="E879">
            <v>44534</v>
          </cell>
        </row>
        <row r="880">
          <cell r="C880" t="str">
            <v>Pfizer S.r.l.</v>
          </cell>
          <cell r="D880">
            <v>2774840595</v>
          </cell>
          <cell r="E880">
            <v>44534</v>
          </cell>
        </row>
        <row r="881">
          <cell r="C881" t="str">
            <v>Pfizer S.r.l.</v>
          </cell>
          <cell r="D881">
            <v>2774840595</v>
          </cell>
          <cell r="E881">
            <v>44534</v>
          </cell>
        </row>
        <row r="882">
          <cell r="C882" t="str">
            <v>NACATUR INTERNATIONAL IMPORT EXPORT SRL</v>
          </cell>
          <cell r="D882">
            <v>1313240424</v>
          </cell>
          <cell r="E882">
            <v>44534</v>
          </cell>
        </row>
        <row r="883">
          <cell r="C883" t="str">
            <v>NACATUR INTERNATIONAL IMPORT EXPORT SRL</v>
          </cell>
          <cell r="D883">
            <v>1313240424</v>
          </cell>
          <cell r="E883">
            <v>44534</v>
          </cell>
        </row>
        <row r="884">
          <cell r="C884" t="str">
            <v>NACATUR INTERNATIONAL IMPORT EXPORT SRL</v>
          </cell>
          <cell r="D884">
            <v>1313240424</v>
          </cell>
          <cell r="E884">
            <v>44534</v>
          </cell>
        </row>
        <row r="885">
          <cell r="C885" t="str">
            <v>NACATUR INTERNATIONAL IMPORT EXPORT SRL</v>
          </cell>
          <cell r="D885">
            <v>1313240424</v>
          </cell>
          <cell r="E885">
            <v>44534</v>
          </cell>
        </row>
        <row r="886">
          <cell r="C886" t="str">
            <v>Takeda Italia S.p.A. Societ con socio unico</v>
          </cell>
          <cell r="D886">
            <v>696360155</v>
          </cell>
          <cell r="E886">
            <v>44534</v>
          </cell>
        </row>
        <row r="887">
          <cell r="C887" t="str">
            <v>Life Technologies Italia</v>
          </cell>
          <cell r="D887">
            <v>12792100153</v>
          </cell>
          <cell r="E887">
            <v>44534</v>
          </cell>
        </row>
        <row r="888">
          <cell r="C888" t="str">
            <v>Life Technologies Italia</v>
          </cell>
          <cell r="D888">
            <v>12792100153</v>
          </cell>
          <cell r="E888">
            <v>44534</v>
          </cell>
        </row>
        <row r="889">
          <cell r="C889" t="str">
            <v>AUROBINDO PHARMA (ITALIA) S.R.L</v>
          </cell>
          <cell r="D889">
            <v>6058020964</v>
          </cell>
          <cell r="E889">
            <v>44534</v>
          </cell>
        </row>
        <row r="890">
          <cell r="C890" t="str">
            <v>Novartis Farma S.p.A</v>
          </cell>
          <cell r="D890">
            <v>7195130153</v>
          </cell>
          <cell r="E890">
            <v>44534</v>
          </cell>
        </row>
        <row r="891">
          <cell r="C891" t="str">
            <v>Novartis Farma S.p.A</v>
          </cell>
          <cell r="D891">
            <v>7195130153</v>
          </cell>
          <cell r="E891">
            <v>44534</v>
          </cell>
        </row>
        <row r="892">
          <cell r="C892" t="str">
            <v>Bayer S.p.A.</v>
          </cell>
          <cell r="D892">
            <v>5849130157</v>
          </cell>
          <cell r="E892">
            <v>44534</v>
          </cell>
        </row>
        <row r="893">
          <cell r="C893" t="str">
            <v>B. Braun Milano S.p.A.</v>
          </cell>
          <cell r="D893">
            <v>674840152</v>
          </cell>
          <cell r="E893">
            <v>44534</v>
          </cell>
        </row>
        <row r="894">
          <cell r="C894" t="str">
            <v>BENEFIS SRL</v>
          </cell>
          <cell r="D894">
            <v>2790240101</v>
          </cell>
          <cell r="E894">
            <v>44534</v>
          </cell>
        </row>
        <row r="895">
          <cell r="C895" t="str">
            <v>BENEFIS SRL</v>
          </cell>
          <cell r="D895">
            <v>2790240101</v>
          </cell>
          <cell r="E895">
            <v>44534</v>
          </cell>
        </row>
        <row r="896">
          <cell r="C896" t="str">
            <v>BENEFIS SRL</v>
          </cell>
          <cell r="D896">
            <v>2790240101</v>
          </cell>
          <cell r="E896">
            <v>44534</v>
          </cell>
        </row>
        <row r="897">
          <cell r="C897" t="str">
            <v>Takeda Italia S.p.A. Societ con socio unico</v>
          </cell>
          <cell r="D897">
            <v>696360155</v>
          </cell>
          <cell r="E897">
            <v>44535</v>
          </cell>
        </row>
        <row r="898">
          <cell r="C898" t="str">
            <v>TECNIFOR SpA</v>
          </cell>
          <cell r="D898">
            <v>214930554</v>
          </cell>
          <cell r="E898">
            <v>44535</v>
          </cell>
        </row>
        <row r="899">
          <cell r="C899" t="str">
            <v>ViiV Healthcare S.r.l Unipersonale</v>
          </cell>
          <cell r="D899">
            <v>3878140239</v>
          </cell>
          <cell r="E899">
            <v>44535</v>
          </cell>
        </row>
        <row r="900">
          <cell r="C900" t="str">
            <v>Johnson &amp; Johnson Medical Spa</v>
          </cell>
          <cell r="D900">
            <v>8082461008</v>
          </cell>
          <cell r="E900">
            <v>44535</v>
          </cell>
        </row>
        <row r="901">
          <cell r="C901" t="str">
            <v>Johnson &amp; Johnson Medical Spa</v>
          </cell>
          <cell r="D901">
            <v>8082461008</v>
          </cell>
          <cell r="E901">
            <v>44535</v>
          </cell>
        </row>
        <row r="902">
          <cell r="C902" t="str">
            <v>Janssen-Cilag, SpA</v>
          </cell>
          <cell r="D902">
            <v>2707070963</v>
          </cell>
          <cell r="E902">
            <v>44536</v>
          </cell>
        </row>
        <row r="903">
          <cell r="C903" t="str">
            <v>RADIUS SRL</v>
          </cell>
          <cell r="D903">
            <v>2079181208</v>
          </cell>
          <cell r="E903">
            <v>44536</v>
          </cell>
        </row>
        <row r="904">
          <cell r="C904" t="str">
            <v>SOCIETA' ITALIANA BREVETTI S.P.A.</v>
          </cell>
          <cell r="D904">
            <v>399970581</v>
          </cell>
          <cell r="E904">
            <v>44536</v>
          </cell>
        </row>
        <row r="905">
          <cell r="C905" t="str">
            <v>FARMAC. MED. ART. CHIRUR. FARMAC ZABBAN SPA</v>
          </cell>
          <cell r="D905">
            <v>322800376</v>
          </cell>
          <cell r="E905">
            <v>44536</v>
          </cell>
        </row>
        <row r="906">
          <cell r="C906" t="str">
            <v>FARMAC. MED. ART. CHIRUR. FARMAC ZABBAN SPA</v>
          </cell>
          <cell r="D906">
            <v>322800376</v>
          </cell>
          <cell r="E906">
            <v>44536</v>
          </cell>
        </row>
        <row r="907">
          <cell r="C907" t="str">
            <v>Sandoz S.p.A. - Origgio</v>
          </cell>
          <cell r="D907">
            <v>795170158</v>
          </cell>
          <cell r="E907">
            <v>44536</v>
          </cell>
        </row>
        <row r="908">
          <cell r="C908" t="str">
            <v>KALTEK S.R.L.</v>
          </cell>
          <cell r="D908">
            <v>2405040284</v>
          </cell>
          <cell r="E908">
            <v>44536</v>
          </cell>
        </row>
        <row r="909">
          <cell r="C909" t="str">
            <v>GENTAUR S.R.L. UNIPERSONALE</v>
          </cell>
          <cell r="D909">
            <v>3841300167</v>
          </cell>
          <cell r="E909">
            <v>44536</v>
          </cell>
        </row>
        <row r="910">
          <cell r="C910" t="str">
            <v>Devicor Medical Italy Srl</v>
          </cell>
          <cell r="D910">
            <v>6991390961</v>
          </cell>
          <cell r="E910">
            <v>44536</v>
          </cell>
        </row>
        <row r="911">
          <cell r="C911" t="str">
            <v>LEASYS S.p.A.</v>
          </cell>
          <cell r="D911">
            <v>6714021000</v>
          </cell>
          <cell r="E911">
            <v>44536</v>
          </cell>
        </row>
        <row r="912">
          <cell r="C912" t="str">
            <v>medac pharma Srl</v>
          </cell>
          <cell r="D912">
            <v>11815361008</v>
          </cell>
          <cell r="E912">
            <v>44536</v>
          </cell>
        </row>
        <row r="913">
          <cell r="C913" t="str">
            <v>medac pharma Srl</v>
          </cell>
          <cell r="D913">
            <v>11815361008</v>
          </cell>
          <cell r="E913">
            <v>44536</v>
          </cell>
        </row>
        <row r="914">
          <cell r="C914" t="str">
            <v>medac pharma Srl</v>
          </cell>
          <cell r="D914">
            <v>11815361008</v>
          </cell>
          <cell r="E914">
            <v>44536</v>
          </cell>
        </row>
        <row r="915">
          <cell r="C915" t="str">
            <v>medac pharma Srl</v>
          </cell>
          <cell r="D915">
            <v>11815361008</v>
          </cell>
          <cell r="E915">
            <v>44536</v>
          </cell>
        </row>
        <row r="916">
          <cell r="C916" t="str">
            <v>medac pharma Srl</v>
          </cell>
          <cell r="D916">
            <v>11815361008</v>
          </cell>
          <cell r="E916">
            <v>44536</v>
          </cell>
        </row>
        <row r="917">
          <cell r="C917" t="str">
            <v>ATILANGELLA MARIO SRL ECOLOGICA SUD SRL ECOSUMMA SRL</v>
          </cell>
          <cell r="D917">
            <v>9076261214</v>
          </cell>
          <cell r="E917">
            <v>44537</v>
          </cell>
        </row>
        <row r="918">
          <cell r="C918" t="str">
            <v>Boston Scientific SpA (Italy)</v>
          </cell>
          <cell r="D918">
            <v>11206730159</v>
          </cell>
          <cell r="E918">
            <v>44537</v>
          </cell>
        </row>
        <row r="919">
          <cell r="C919" t="str">
            <v>Cardinal Health Italy 509 Srl</v>
          </cell>
          <cell r="D919">
            <v>9158150962</v>
          </cell>
          <cell r="E919">
            <v>44537</v>
          </cell>
        </row>
        <row r="920">
          <cell r="C920" t="str">
            <v>GE Healthcare S.r.l.</v>
          </cell>
          <cell r="D920">
            <v>1778520302</v>
          </cell>
          <cell r="E920">
            <v>44536</v>
          </cell>
        </row>
        <row r="921">
          <cell r="C921" t="str">
            <v>Medtronic Italia S.p.A.</v>
          </cell>
          <cell r="D921">
            <v>9238800156</v>
          </cell>
          <cell r="E921">
            <v>44537</v>
          </cell>
        </row>
        <row r="922">
          <cell r="C922" t="str">
            <v>Medtronic Italia S.p.A.</v>
          </cell>
          <cell r="D922">
            <v>9238800156</v>
          </cell>
          <cell r="E922">
            <v>44537</v>
          </cell>
        </row>
        <row r="923">
          <cell r="C923" t="str">
            <v>Instrumentation Laboratory S.p.A.</v>
          </cell>
          <cell r="D923">
            <v>2368591208</v>
          </cell>
          <cell r="E923">
            <v>44537</v>
          </cell>
        </row>
        <row r="924">
          <cell r="C924" t="str">
            <v>Johnson &amp; Johnson Medical Spa</v>
          </cell>
          <cell r="D924">
            <v>8082461008</v>
          </cell>
          <cell r="E924">
            <v>44537</v>
          </cell>
        </row>
        <row r="925">
          <cell r="C925" t="str">
            <v>Johnson &amp; Johnson Medical Spa</v>
          </cell>
          <cell r="D925">
            <v>8082461008</v>
          </cell>
          <cell r="E925">
            <v>44537</v>
          </cell>
        </row>
        <row r="926">
          <cell r="C926" t="str">
            <v>Johnson &amp; Johnson Medical Spa</v>
          </cell>
          <cell r="D926">
            <v>8082461008</v>
          </cell>
          <cell r="E926">
            <v>44537</v>
          </cell>
        </row>
        <row r="927">
          <cell r="C927" t="str">
            <v>Johnson &amp; Johnson Medical Spa</v>
          </cell>
          <cell r="D927">
            <v>8082461008</v>
          </cell>
          <cell r="E927">
            <v>44537</v>
          </cell>
        </row>
        <row r="928">
          <cell r="C928" t="str">
            <v>Integra LifeSciences Italy Srl</v>
          </cell>
          <cell r="D928">
            <v>9284460962</v>
          </cell>
          <cell r="E928">
            <v>44537</v>
          </cell>
        </row>
        <row r="929">
          <cell r="C929" t="str">
            <v>L. MOLTENI &amp; C. dei F.lli ALITTI Societ di Esercizio SpA</v>
          </cell>
          <cell r="D929">
            <v>1286700487</v>
          </cell>
          <cell r="E929">
            <v>44540</v>
          </cell>
        </row>
        <row r="930">
          <cell r="C930" t="str">
            <v>L. MOLTENI &amp; C. dei F.lli ALITTI Societ di Esercizio SpA</v>
          </cell>
          <cell r="D930">
            <v>1286700487</v>
          </cell>
          <cell r="E930">
            <v>44537</v>
          </cell>
        </row>
        <row r="931">
          <cell r="C931" t="str">
            <v>Italpol Servizi Fiduciari S.r.l.</v>
          </cell>
          <cell r="D931">
            <v>12269371006</v>
          </cell>
          <cell r="E931">
            <v>44537</v>
          </cell>
        </row>
        <row r="932">
          <cell r="C932" t="str">
            <v>Italpol Servizi Fiduciari S.r.l.</v>
          </cell>
          <cell r="D932">
            <v>12269371006</v>
          </cell>
          <cell r="E932">
            <v>44537</v>
          </cell>
        </row>
        <row r="933">
          <cell r="C933" t="str">
            <v>Italpol Servizi Fiduciari S.r.l.</v>
          </cell>
          <cell r="D933">
            <v>12269371006</v>
          </cell>
          <cell r="E933">
            <v>44537</v>
          </cell>
        </row>
        <row r="934">
          <cell r="C934" t="str">
            <v>MONICO SPA</v>
          </cell>
          <cell r="D934">
            <v>228550273</v>
          </cell>
          <cell r="E934">
            <v>44538</v>
          </cell>
        </row>
        <row r="935">
          <cell r="C935" t="str">
            <v>bouchuoa mustapha</v>
          </cell>
          <cell r="D935" t="str">
            <v>BCHMTP58C12Z330Y</v>
          </cell>
          <cell r="E935">
            <v>44538</v>
          </cell>
        </row>
        <row r="936">
          <cell r="C936" t="str">
            <v>FARMACEUTICA INTERNAZIONALE ITALIANA S.R.L.</v>
          </cell>
          <cell r="D936">
            <v>2130320035</v>
          </cell>
          <cell r="E936">
            <v>44537</v>
          </cell>
        </row>
        <row r="937">
          <cell r="C937" t="str">
            <v>EUROMED SRL</v>
          </cell>
          <cell r="D937">
            <v>5763890638</v>
          </cell>
          <cell r="E937">
            <v>44538</v>
          </cell>
        </row>
        <row r="938">
          <cell r="C938" t="str">
            <v>EUROMED SRL</v>
          </cell>
          <cell r="D938">
            <v>5763890638</v>
          </cell>
          <cell r="E938">
            <v>44538</v>
          </cell>
        </row>
        <row r="939">
          <cell r="C939" t="str">
            <v>Immucor Italia Spa</v>
          </cell>
          <cell r="D939">
            <v>9412650153</v>
          </cell>
          <cell r="E939">
            <v>44538</v>
          </cell>
        </row>
        <row r="940">
          <cell r="C940" t="str">
            <v>Immucor Italia Spa</v>
          </cell>
          <cell r="D940">
            <v>9412650153</v>
          </cell>
          <cell r="E940">
            <v>44537</v>
          </cell>
        </row>
        <row r="941">
          <cell r="C941" t="str">
            <v>Alnylam Italy Srl</v>
          </cell>
          <cell r="D941">
            <v>9592090964</v>
          </cell>
          <cell r="E941">
            <v>44537</v>
          </cell>
        </row>
        <row r="942">
          <cell r="C942" t="str">
            <v>AbbVie S.r.l. a Socio Unico</v>
          </cell>
          <cell r="D942">
            <v>2645920592</v>
          </cell>
          <cell r="E942">
            <v>44537</v>
          </cell>
        </row>
        <row r="943">
          <cell r="C943" t="str">
            <v>CARLO ERBA REAGENTS SRL</v>
          </cell>
          <cell r="D943">
            <v>1802940484</v>
          </cell>
          <cell r="E943">
            <v>44538</v>
          </cell>
        </row>
        <row r="944">
          <cell r="C944" t="str">
            <v>BAXTER S.P.A.</v>
          </cell>
          <cell r="D944">
            <v>492340583</v>
          </cell>
          <cell r="E944">
            <v>44537</v>
          </cell>
        </row>
        <row r="945">
          <cell r="C945" t="str">
            <v>Roche SpA Unipersonale</v>
          </cell>
          <cell r="D945">
            <v>747170157</v>
          </cell>
          <cell r="E945">
            <v>44538</v>
          </cell>
        </row>
        <row r="946">
          <cell r="C946" t="str">
            <v>Sanofi S.r.l.</v>
          </cell>
          <cell r="D946">
            <v>832400154</v>
          </cell>
          <cell r="E946">
            <v>44538</v>
          </cell>
        </row>
        <row r="947">
          <cell r="C947" t="str">
            <v>Sanofi S.r.l.</v>
          </cell>
          <cell r="D947">
            <v>832400154</v>
          </cell>
          <cell r="E947">
            <v>44538</v>
          </cell>
        </row>
        <row r="948">
          <cell r="C948" t="str">
            <v>DIATECH PHARMACOGENETICS SRL</v>
          </cell>
          <cell r="D948">
            <v>2483840423</v>
          </cell>
          <cell r="E948">
            <v>44538</v>
          </cell>
        </row>
        <row r="949">
          <cell r="C949" t="str">
            <v>DIATECH PHARMACOGENETICS SRL</v>
          </cell>
          <cell r="D949">
            <v>2483840423</v>
          </cell>
          <cell r="E949">
            <v>44538</v>
          </cell>
        </row>
        <row r="950">
          <cell r="C950" t="str">
            <v>Eisai S.r.l.</v>
          </cell>
          <cell r="D950">
            <v>4732240967</v>
          </cell>
          <cell r="E950">
            <v>44538</v>
          </cell>
        </row>
        <row r="951">
          <cell r="C951" t="str">
            <v>Organon Italia S.r.l.</v>
          </cell>
          <cell r="D951">
            <v>3296950151</v>
          </cell>
          <cell r="E951">
            <v>44538</v>
          </cell>
        </row>
        <row r="952">
          <cell r="C952" t="str">
            <v>MSD ITALIA S.R.L.</v>
          </cell>
          <cell r="D952">
            <v>422760587</v>
          </cell>
          <cell r="E952">
            <v>44538</v>
          </cell>
        </row>
        <row r="953">
          <cell r="C953" t="str">
            <v>MSD ITALIA S.R.L.</v>
          </cell>
          <cell r="D953">
            <v>422760587</v>
          </cell>
          <cell r="E953">
            <v>44538</v>
          </cell>
        </row>
        <row r="954">
          <cell r="C954" t="str">
            <v>Bristol-Myers Squibb S.r.l.</v>
          </cell>
          <cell r="D954">
            <v>82130592</v>
          </cell>
          <cell r="E954">
            <v>44538</v>
          </cell>
        </row>
        <row r="955">
          <cell r="C955" t="str">
            <v>Bristol-Myers Squibb S.r.l.</v>
          </cell>
          <cell r="D955">
            <v>82130592</v>
          </cell>
          <cell r="E955">
            <v>44538</v>
          </cell>
        </row>
        <row r="956">
          <cell r="C956" t="str">
            <v>Protex Italia srl</v>
          </cell>
          <cell r="D956">
            <v>746550409</v>
          </cell>
          <cell r="E956">
            <v>44538</v>
          </cell>
        </row>
        <row r="957">
          <cell r="C957" t="str">
            <v>Medline International Italy srl unip.</v>
          </cell>
          <cell r="D957">
            <v>5526631006</v>
          </cell>
          <cell r="E957">
            <v>44538</v>
          </cell>
        </row>
        <row r="958">
          <cell r="C958" t="str">
            <v>NESTLE' ITALIANA SPA</v>
          </cell>
          <cell r="D958">
            <v>777280157</v>
          </cell>
          <cell r="E958">
            <v>44538</v>
          </cell>
        </row>
        <row r="959">
          <cell r="C959" t="str">
            <v>Celgene S.r.l.</v>
          </cell>
          <cell r="D959">
            <v>4947170967</v>
          </cell>
          <cell r="E959">
            <v>44538</v>
          </cell>
        </row>
        <row r="960">
          <cell r="C960" t="str">
            <v>BECTON DICKINSON ITALIA SPA</v>
          </cell>
          <cell r="D960">
            <v>803890151</v>
          </cell>
          <cell r="E960">
            <v>44539</v>
          </cell>
        </row>
        <row r="961">
          <cell r="C961" t="str">
            <v>Enel Energia S.p.A.</v>
          </cell>
          <cell r="D961">
            <v>6655971007</v>
          </cell>
          <cell r="E961">
            <v>44539</v>
          </cell>
        </row>
        <row r="962">
          <cell r="C962" t="str">
            <v>Life Technologies Italia</v>
          </cell>
          <cell r="D962">
            <v>12792100153</v>
          </cell>
          <cell r="E962">
            <v>44539</v>
          </cell>
        </row>
        <row r="963">
          <cell r="C963" t="str">
            <v>Gilead Sciences S.r.l.</v>
          </cell>
          <cell r="D963">
            <v>11187430159</v>
          </cell>
          <cell r="E963">
            <v>44539</v>
          </cell>
        </row>
        <row r="964">
          <cell r="C964" t="str">
            <v>Gilead Sciences S.r.l.</v>
          </cell>
          <cell r="D964">
            <v>11187430159</v>
          </cell>
          <cell r="E964">
            <v>44539</v>
          </cell>
        </row>
        <row r="965">
          <cell r="C965" t="str">
            <v>Novartis Farma S.p.A</v>
          </cell>
          <cell r="D965">
            <v>7195130153</v>
          </cell>
          <cell r="E965">
            <v>44539</v>
          </cell>
        </row>
        <row r="966">
          <cell r="C966" t="str">
            <v>Novartis Farma S.p.A</v>
          </cell>
          <cell r="D966">
            <v>7195130153</v>
          </cell>
          <cell r="E966">
            <v>44539</v>
          </cell>
        </row>
        <row r="967">
          <cell r="C967" t="str">
            <v>Johnson &amp; Johnson Medical Spa</v>
          </cell>
          <cell r="D967">
            <v>8082461008</v>
          </cell>
          <cell r="E967">
            <v>44539</v>
          </cell>
        </row>
        <row r="968">
          <cell r="C968" t="str">
            <v>Johnson &amp; Johnson Medical Spa</v>
          </cell>
          <cell r="D968">
            <v>8082461008</v>
          </cell>
          <cell r="E968">
            <v>44539</v>
          </cell>
        </row>
        <row r="969">
          <cell r="C969" t="str">
            <v>Johnson &amp; Johnson Medical Spa</v>
          </cell>
          <cell r="D969">
            <v>8082461008</v>
          </cell>
          <cell r="E969">
            <v>44539</v>
          </cell>
        </row>
        <row r="970">
          <cell r="C970" t="str">
            <v>CONMED ITALIA S.r.l.</v>
          </cell>
          <cell r="D970">
            <v>5297730961</v>
          </cell>
          <cell r="E970">
            <v>44539</v>
          </cell>
        </row>
        <row r="971">
          <cell r="C971" t="str">
            <v>Merck Serono S.p.A.</v>
          </cell>
          <cell r="D971">
            <v>399800580</v>
          </cell>
          <cell r="E971">
            <v>44539</v>
          </cell>
        </row>
        <row r="972">
          <cell r="C972" t="str">
            <v>Servier Italia Spa</v>
          </cell>
          <cell r="D972">
            <v>701480584</v>
          </cell>
          <cell r="E972">
            <v>44539</v>
          </cell>
        </row>
        <row r="973">
          <cell r="C973" t="str">
            <v>EDWARDS LIFESCIENCES ITALIA s.r.l.</v>
          </cell>
          <cell r="D973">
            <v>6068041000</v>
          </cell>
          <cell r="E973">
            <v>44539</v>
          </cell>
        </row>
        <row r="974">
          <cell r="C974" t="str">
            <v>Biogen Italia srl</v>
          </cell>
          <cell r="D974">
            <v>3663160962</v>
          </cell>
          <cell r="E974">
            <v>44539</v>
          </cell>
        </row>
        <row r="975">
          <cell r="C975" t="str">
            <v>Teleflex Medical S.r.l.</v>
          </cell>
          <cell r="D975">
            <v>6324460150</v>
          </cell>
          <cell r="E975">
            <v>44539</v>
          </cell>
        </row>
        <row r="976">
          <cell r="C976" t="str">
            <v>ISTITUTO GENTILI SRL</v>
          </cell>
          <cell r="D976">
            <v>7921350968</v>
          </cell>
          <cell r="E976">
            <v>44539</v>
          </cell>
        </row>
        <row r="977">
          <cell r="C977" t="str">
            <v>Teleflex Medical S.r.l.</v>
          </cell>
          <cell r="D977">
            <v>6324460150</v>
          </cell>
          <cell r="E977">
            <v>44539</v>
          </cell>
        </row>
        <row r="978">
          <cell r="C978" t="str">
            <v>Medtronic Italia S.p.A.</v>
          </cell>
          <cell r="D978">
            <v>9238800156</v>
          </cell>
          <cell r="E978">
            <v>44540</v>
          </cell>
        </row>
        <row r="979">
          <cell r="C979" t="str">
            <v>Medtronic Italia S.p.A.</v>
          </cell>
          <cell r="D979">
            <v>9238800156</v>
          </cell>
          <cell r="E979">
            <v>44539</v>
          </cell>
        </row>
        <row r="980">
          <cell r="C980" t="str">
            <v>ViiV Healthcare S.r.l Unipersonale</v>
          </cell>
          <cell r="D980">
            <v>3878140239</v>
          </cell>
          <cell r="E980">
            <v>44539</v>
          </cell>
        </row>
        <row r="981">
          <cell r="C981" t="str">
            <v>INCYTE BIOSCIENCES ITALY S.R.L.</v>
          </cell>
          <cell r="D981">
            <v>12146481002</v>
          </cell>
          <cell r="E981">
            <v>44540</v>
          </cell>
        </row>
        <row r="982">
          <cell r="C982" t="str">
            <v>KYOWA KIRIN S.R.L. a socio unico</v>
          </cell>
          <cell r="D982">
            <v>3716240969</v>
          </cell>
          <cell r="E982">
            <v>44540</v>
          </cell>
        </row>
        <row r="983">
          <cell r="C983" t="str">
            <v>Eisai S.r.l.</v>
          </cell>
          <cell r="D983">
            <v>4732240967</v>
          </cell>
          <cell r="E983">
            <v>44540</v>
          </cell>
        </row>
        <row r="984">
          <cell r="C984" t="str">
            <v>Amgen S.r.l a Socio Unico</v>
          </cell>
          <cell r="D984">
            <v>10051170156</v>
          </cell>
          <cell r="E984">
            <v>44540</v>
          </cell>
        </row>
        <row r="985">
          <cell r="C985" t="str">
            <v>Amgen S.r.l a Socio Unico</v>
          </cell>
          <cell r="D985">
            <v>10051170156</v>
          </cell>
          <cell r="E985">
            <v>44540</v>
          </cell>
        </row>
        <row r="986">
          <cell r="C986" t="str">
            <v>GIERRE S.R.L. IMPIANTI TECNOLOGICI E SERVIZI</v>
          </cell>
          <cell r="D986">
            <v>2575620618</v>
          </cell>
          <cell r="E986">
            <v>44540</v>
          </cell>
        </row>
        <row r="987">
          <cell r="C987" t="str">
            <v>Sanofi S.r.l.</v>
          </cell>
          <cell r="D987">
            <v>832400154</v>
          </cell>
          <cell r="E987">
            <v>44540</v>
          </cell>
        </row>
        <row r="988">
          <cell r="C988" t="str">
            <v>Roche SpA Unipersonale</v>
          </cell>
          <cell r="D988">
            <v>747170157</v>
          </cell>
          <cell r="E988">
            <v>44540</v>
          </cell>
        </row>
        <row r="989">
          <cell r="C989" t="str">
            <v>Roche SpA Unipersonale</v>
          </cell>
          <cell r="D989">
            <v>747170157</v>
          </cell>
          <cell r="E989">
            <v>44540</v>
          </cell>
        </row>
        <row r="990">
          <cell r="C990" t="str">
            <v>Life Technologies Italia</v>
          </cell>
          <cell r="D990">
            <v>12792100153</v>
          </cell>
          <cell r="E990">
            <v>44540</v>
          </cell>
        </row>
        <row r="991">
          <cell r="C991" t="str">
            <v>Life Technologies Italia</v>
          </cell>
          <cell r="D991">
            <v>12792100153</v>
          </cell>
          <cell r="E991">
            <v>44540</v>
          </cell>
        </row>
        <row r="992">
          <cell r="C992" t="str">
            <v>Life Technologies Italia</v>
          </cell>
          <cell r="D992">
            <v>12792100153</v>
          </cell>
          <cell r="E992">
            <v>44540</v>
          </cell>
        </row>
        <row r="993">
          <cell r="C993" t="str">
            <v>Vietti Michelina Veronica</v>
          </cell>
          <cell r="D993" t="str">
            <v>VTTVNC85A57E730C</v>
          </cell>
          <cell r="E993">
            <v>44540</v>
          </cell>
        </row>
        <row r="994">
          <cell r="C994" t="str">
            <v>Leica Microsystems S.r.l.</v>
          </cell>
          <cell r="D994">
            <v>9933630155</v>
          </cell>
          <cell r="E994">
            <v>44540</v>
          </cell>
        </row>
        <row r="995">
          <cell r="C995" t="str">
            <v>Markas Srl</v>
          </cell>
          <cell r="D995">
            <v>1174800217</v>
          </cell>
          <cell r="E995">
            <v>44540</v>
          </cell>
        </row>
        <row r="996">
          <cell r="C996" t="str">
            <v>Markas Srl</v>
          </cell>
          <cell r="D996">
            <v>1174800217</v>
          </cell>
          <cell r="E996">
            <v>44540</v>
          </cell>
        </row>
        <row r="997">
          <cell r="C997" t="str">
            <v>Markas Srl</v>
          </cell>
          <cell r="D997">
            <v>1174800217</v>
          </cell>
          <cell r="E997">
            <v>44540</v>
          </cell>
        </row>
        <row r="998">
          <cell r="C998" t="str">
            <v>DAHLHAUSEN ITALY SRL</v>
          </cell>
          <cell r="D998">
            <v>2274950654</v>
          </cell>
          <cell r="E998">
            <v>44540</v>
          </cell>
        </row>
        <row r="999">
          <cell r="C999" t="str">
            <v>MONDIALPOL SECURITY S.P.A. CON UNICO SOCIO</v>
          </cell>
          <cell r="D999">
            <v>2644430825</v>
          </cell>
          <cell r="E999">
            <v>44540</v>
          </cell>
        </row>
        <row r="1000">
          <cell r="C1000" t="str">
            <v>DIVISOZERO S.r.l.</v>
          </cell>
          <cell r="D1000">
            <v>13976751001</v>
          </cell>
          <cell r="E1000">
            <v>44540</v>
          </cell>
        </row>
        <row r="1001">
          <cell r="C1001" t="str">
            <v>Integra LifeSciences Italy Srl</v>
          </cell>
          <cell r="D1001">
            <v>9284460962</v>
          </cell>
          <cell r="E1001">
            <v>44540</v>
          </cell>
        </row>
        <row r="1002">
          <cell r="C1002" t="str">
            <v>Celgene S.r.l.</v>
          </cell>
          <cell r="D1002">
            <v>4947170967</v>
          </cell>
          <cell r="E1002">
            <v>44540</v>
          </cell>
        </row>
        <row r="1003">
          <cell r="C1003" t="str">
            <v>SERVIMED INDUSTRIAL SPA</v>
          </cell>
          <cell r="D1003">
            <v>13406631005</v>
          </cell>
          <cell r="E1003">
            <v>44540</v>
          </cell>
        </row>
        <row r="1004">
          <cell r="C1004" t="str">
            <v>SERVIMED INDUSTRIAL SPA</v>
          </cell>
          <cell r="D1004">
            <v>13406631005</v>
          </cell>
          <cell r="E1004">
            <v>44540</v>
          </cell>
        </row>
        <row r="1005">
          <cell r="C1005" t="str">
            <v>SERVIMED INDUSTRIAL SPA</v>
          </cell>
          <cell r="D1005">
            <v>13406631005</v>
          </cell>
          <cell r="E1005">
            <v>44540</v>
          </cell>
        </row>
        <row r="1006">
          <cell r="C1006" t="str">
            <v>Grifols Italia S.p.a</v>
          </cell>
          <cell r="D1006">
            <v>10852890150</v>
          </cell>
          <cell r="E1006">
            <v>44540</v>
          </cell>
        </row>
        <row r="1007">
          <cell r="C1007" t="str">
            <v>ELI LILLY ITALIA S.P.A. Gruppo Eli Lilly and Company</v>
          </cell>
          <cell r="D1007">
            <v>426150488</v>
          </cell>
          <cell r="E1007">
            <v>44540</v>
          </cell>
        </row>
        <row r="1008">
          <cell r="C1008" t="str">
            <v>IPSEN Spa</v>
          </cell>
          <cell r="D1008">
            <v>5619050585</v>
          </cell>
          <cell r="E1008">
            <v>44540</v>
          </cell>
        </row>
        <row r="1009">
          <cell r="C1009" t="str">
            <v>IPSEN Spa</v>
          </cell>
          <cell r="D1009">
            <v>5619050585</v>
          </cell>
          <cell r="E1009">
            <v>44540</v>
          </cell>
        </row>
        <row r="1010">
          <cell r="C1010" t="str">
            <v>Novartis Farma S.p.A</v>
          </cell>
          <cell r="D1010">
            <v>7195130153</v>
          </cell>
          <cell r="E1010">
            <v>44540</v>
          </cell>
        </row>
        <row r="1011">
          <cell r="C1011" t="str">
            <v>SEBIA ITALIA S.R.L.</v>
          </cell>
          <cell r="D1011">
            <v>1260340482</v>
          </cell>
          <cell r="E1011">
            <v>44543</v>
          </cell>
        </row>
        <row r="1012">
          <cell r="C1012" t="str">
            <v>SEBIA ITALIA S.R.L.</v>
          </cell>
          <cell r="D1012">
            <v>1260340482</v>
          </cell>
          <cell r="E1012">
            <v>44540</v>
          </cell>
        </row>
        <row r="1013">
          <cell r="C1013" t="str">
            <v>Societa' Cooperativa Culture</v>
          </cell>
          <cell r="D1013">
            <v>3174750277</v>
          </cell>
          <cell r="E1013">
            <v>44540</v>
          </cell>
        </row>
        <row r="1014">
          <cell r="C1014" t="str">
            <v>Markas Srl</v>
          </cell>
          <cell r="D1014">
            <v>1174800217</v>
          </cell>
          <cell r="E1014">
            <v>44540</v>
          </cell>
        </row>
        <row r="1015">
          <cell r="C1015" t="str">
            <v>Markas Srl</v>
          </cell>
          <cell r="D1015">
            <v>1174800217</v>
          </cell>
          <cell r="E1015">
            <v>44540</v>
          </cell>
        </row>
        <row r="1016">
          <cell r="C1016" t="str">
            <v>Pierre Fabre Pharma S.r.l.</v>
          </cell>
          <cell r="D1016">
            <v>10128980157</v>
          </cell>
          <cell r="E1016">
            <v>44540</v>
          </cell>
        </row>
        <row r="1017">
          <cell r="C1017" t="str">
            <v>Engineering Ingegneria Informatica S.p.A</v>
          </cell>
          <cell r="D1017">
            <v>967720285</v>
          </cell>
          <cell r="E1017">
            <v>44540</v>
          </cell>
        </row>
        <row r="1018">
          <cell r="C1018" t="str">
            <v>Engineering Ingegneria Informatica S.p.A</v>
          </cell>
          <cell r="D1018">
            <v>967720285</v>
          </cell>
          <cell r="E1018">
            <v>44540</v>
          </cell>
        </row>
        <row r="1019">
          <cell r="C1019" t="str">
            <v>MEDITALIA SAS IMPORT/EXPORT</v>
          </cell>
          <cell r="D1019">
            <v>3531000820</v>
          </cell>
          <cell r="E1019">
            <v>44540</v>
          </cell>
        </row>
        <row r="1020">
          <cell r="C1020" t="str">
            <v>ESSEPI S.R.L</v>
          </cell>
          <cell r="D1020">
            <v>11173091007</v>
          </cell>
          <cell r="E1020">
            <v>44540</v>
          </cell>
        </row>
        <row r="1021">
          <cell r="C1021" t="str">
            <v>Cryoservice &amp; Medical Devices S.r.l.</v>
          </cell>
          <cell r="D1021">
            <v>967900325</v>
          </cell>
          <cell r="E1021">
            <v>44540</v>
          </cell>
        </row>
        <row r="1022">
          <cell r="C1022" t="str">
            <v>Vedise Hospital S.p.A.</v>
          </cell>
          <cell r="D1022">
            <v>2037841000</v>
          </cell>
          <cell r="E1022">
            <v>44540</v>
          </cell>
        </row>
        <row r="1023">
          <cell r="C1023" t="str">
            <v>Vedise Hospital S.p.A.</v>
          </cell>
          <cell r="D1023">
            <v>2037841000</v>
          </cell>
          <cell r="E1023">
            <v>44540</v>
          </cell>
        </row>
        <row r="1024">
          <cell r="C1024" t="str">
            <v>Astellas Pharma S.p.A.</v>
          </cell>
          <cell r="D1024">
            <v>4754860155</v>
          </cell>
          <cell r="E1024">
            <v>44540</v>
          </cell>
        </row>
        <row r="1025">
          <cell r="C1025" t="str">
            <v>S.I.A.L. SRL</v>
          </cell>
          <cell r="D1025">
            <v>1086690581</v>
          </cell>
          <cell r="E1025">
            <v>44540</v>
          </cell>
        </row>
        <row r="1026">
          <cell r="C1026" t="str">
            <v>S.I.A.L. SRL</v>
          </cell>
          <cell r="D1026">
            <v>1086690581</v>
          </cell>
          <cell r="E1026">
            <v>44540</v>
          </cell>
        </row>
        <row r="1027">
          <cell r="C1027" t="str">
            <v>S.I.A.L. SRL</v>
          </cell>
          <cell r="D1027">
            <v>1086690581</v>
          </cell>
          <cell r="E1027">
            <v>44540</v>
          </cell>
        </row>
        <row r="1028">
          <cell r="C1028" t="str">
            <v>Diapath S.p.A.</v>
          </cell>
          <cell r="D1028">
            <v>2705540165</v>
          </cell>
          <cell r="E1028">
            <v>44540</v>
          </cell>
        </row>
        <row r="1029">
          <cell r="C1029" t="str">
            <v>ISTITUTO GENTILI SRL</v>
          </cell>
          <cell r="D1029">
            <v>7921350968</v>
          </cell>
          <cell r="E1029">
            <v>44540</v>
          </cell>
        </row>
        <row r="1030">
          <cell r="C1030" t="str">
            <v>ISTITUTO GENTILI SRL</v>
          </cell>
          <cell r="D1030">
            <v>7921350968</v>
          </cell>
          <cell r="E1030">
            <v>44540</v>
          </cell>
        </row>
        <row r="1031">
          <cell r="C1031" t="str">
            <v>Immucor Italia Spa</v>
          </cell>
          <cell r="D1031">
            <v>9412650153</v>
          </cell>
          <cell r="E1031">
            <v>44540</v>
          </cell>
        </row>
        <row r="1032">
          <cell r="C1032" t="str">
            <v>PHARMAMAR</v>
          </cell>
          <cell r="D1032">
            <v>7858440964</v>
          </cell>
          <cell r="E1032">
            <v>44540</v>
          </cell>
        </row>
        <row r="1033">
          <cell r="C1033" t="str">
            <v>STUDIO LEGALE COEN</v>
          </cell>
          <cell r="D1033">
            <v>9066201006</v>
          </cell>
          <cell r="E1033">
            <v>44540</v>
          </cell>
        </row>
        <row r="1034">
          <cell r="C1034" t="str">
            <v>Fidia Farmaceutici S.p.A.</v>
          </cell>
          <cell r="D1034">
            <v>204260285</v>
          </cell>
          <cell r="E1034">
            <v>44541</v>
          </cell>
        </row>
        <row r="1035">
          <cell r="C1035" t="str">
            <v>Fidia Farmaceutici S.p.A.</v>
          </cell>
          <cell r="D1035">
            <v>204260285</v>
          </cell>
          <cell r="E1035">
            <v>44541</v>
          </cell>
        </row>
        <row r="1036">
          <cell r="C1036" t="str">
            <v>BECTON DICKINSON ITALIA SPA</v>
          </cell>
          <cell r="D1036">
            <v>803890151</v>
          </cell>
          <cell r="E1036">
            <v>44540</v>
          </cell>
        </row>
        <row r="1037">
          <cell r="C1037" t="str">
            <v>EVER PHARMA ITALIA SRL</v>
          </cell>
          <cell r="D1037">
            <v>14883281009</v>
          </cell>
          <cell r="E1037">
            <v>44540</v>
          </cell>
        </row>
        <row r="1038">
          <cell r="C1038" t="str">
            <v>FDC SERVICES S.R.L.</v>
          </cell>
          <cell r="D1038">
            <v>12971531004</v>
          </cell>
          <cell r="E1038">
            <v>44541</v>
          </cell>
        </row>
        <row r="1039">
          <cell r="C1039" t="str">
            <v>BECTON DICKINSON ITALIA SPA</v>
          </cell>
          <cell r="D1039">
            <v>803890151</v>
          </cell>
          <cell r="E1039">
            <v>44541</v>
          </cell>
        </row>
        <row r="1040">
          <cell r="C1040" t="str">
            <v>EG S.p.A.</v>
          </cell>
          <cell r="D1040">
            <v>12432150154</v>
          </cell>
          <cell r="E1040">
            <v>44541</v>
          </cell>
        </row>
        <row r="1041">
          <cell r="C1041" t="str">
            <v>DANONE NUTRICIA S.P.A. SOCIETA BENEFIT</v>
          </cell>
          <cell r="D1041">
            <v>11667890153</v>
          </cell>
          <cell r="E1041">
            <v>44541</v>
          </cell>
        </row>
        <row r="1042">
          <cell r="C1042" t="str">
            <v>EG S.p.A.</v>
          </cell>
          <cell r="D1042">
            <v>12432150154</v>
          </cell>
          <cell r="E1042">
            <v>44541</v>
          </cell>
        </row>
        <row r="1043">
          <cell r="C1043" t="str">
            <v>EG S.p.A.</v>
          </cell>
          <cell r="D1043">
            <v>12432150154</v>
          </cell>
          <cell r="E1043">
            <v>44540</v>
          </cell>
        </row>
        <row r="1044">
          <cell r="C1044" t="str">
            <v>SERVIZI DIAGNOSTICI SRL</v>
          </cell>
          <cell r="D1044">
            <v>7246691005</v>
          </cell>
          <cell r="E1044">
            <v>44540</v>
          </cell>
        </row>
        <row r="1045">
          <cell r="C1045" t="str">
            <v>SERVIZI DIAGNOSTICI SRL</v>
          </cell>
          <cell r="D1045">
            <v>7246691005</v>
          </cell>
          <cell r="E1045">
            <v>44541</v>
          </cell>
        </row>
        <row r="1046">
          <cell r="C1046" t="str">
            <v>SERVIZI DIAGNOSTICI SRL</v>
          </cell>
          <cell r="D1046">
            <v>7246691005</v>
          </cell>
          <cell r="E1046">
            <v>44541</v>
          </cell>
        </row>
        <row r="1047">
          <cell r="C1047" t="str">
            <v>SERVIZI DIAGNOSTICI SRL</v>
          </cell>
          <cell r="D1047">
            <v>7246691005</v>
          </cell>
          <cell r="E1047">
            <v>44540</v>
          </cell>
        </row>
        <row r="1048">
          <cell r="C1048" t="str">
            <v>Teva Italia Srl</v>
          </cell>
          <cell r="D1048">
            <v>11654150157</v>
          </cell>
          <cell r="E1048">
            <v>44541</v>
          </cell>
        </row>
        <row r="1049">
          <cell r="C1049" t="str">
            <v>Medtronic Italia S.p.A.</v>
          </cell>
          <cell r="D1049">
            <v>9238800156</v>
          </cell>
          <cell r="E1049">
            <v>44541</v>
          </cell>
        </row>
        <row r="1050">
          <cell r="C1050" t="str">
            <v>International Security Service Vigilanza S.p.A.</v>
          </cell>
          <cell r="D1050">
            <v>10169951000</v>
          </cell>
          <cell r="E1050">
            <v>44541</v>
          </cell>
        </row>
        <row r="1051">
          <cell r="C1051" t="str">
            <v>Organon Italia S.r.l.</v>
          </cell>
          <cell r="D1051">
            <v>3296950151</v>
          </cell>
          <cell r="E1051">
            <v>44541</v>
          </cell>
        </row>
        <row r="1052">
          <cell r="C1052" t="str">
            <v>MSD ITALIA S.R.L.</v>
          </cell>
          <cell r="D1052">
            <v>422760587</v>
          </cell>
          <cell r="E1052">
            <v>44541</v>
          </cell>
        </row>
        <row r="1053">
          <cell r="C1053" t="str">
            <v>MSD ITALIA S.R.L.</v>
          </cell>
          <cell r="D1053">
            <v>422760587</v>
          </cell>
          <cell r="E1053">
            <v>44541</v>
          </cell>
        </row>
        <row r="1054">
          <cell r="C1054" t="str">
            <v>Acea Ato2 S.p.A.</v>
          </cell>
          <cell r="D1054">
            <v>5848061007</v>
          </cell>
          <cell r="E1054">
            <v>44541</v>
          </cell>
        </row>
        <row r="1055">
          <cell r="C1055" t="str">
            <v>Acea Ato2 S.p.A.</v>
          </cell>
          <cell r="D1055">
            <v>5848061007</v>
          </cell>
          <cell r="E1055">
            <v>44541</v>
          </cell>
        </row>
        <row r="1056">
          <cell r="C1056" t="str">
            <v>Acea Ato2 S.p.A.</v>
          </cell>
          <cell r="D1056">
            <v>5848061007</v>
          </cell>
          <cell r="E1056">
            <v>44541</v>
          </cell>
        </row>
        <row r="1057">
          <cell r="C1057" t="str">
            <v>Boehringer Ingelheim Italia S.p.A.</v>
          </cell>
          <cell r="D1057">
            <v>421210485</v>
          </cell>
          <cell r="E1057">
            <v>44541</v>
          </cell>
        </row>
        <row r="1058">
          <cell r="C1058" t="str">
            <v>KYOWA KIRIN S.R.L. a socio unico</v>
          </cell>
          <cell r="D1058">
            <v>3716240969</v>
          </cell>
          <cell r="E1058">
            <v>44541</v>
          </cell>
        </row>
        <row r="1059">
          <cell r="C1059" t="str">
            <v>Pfizer S.r.l.</v>
          </cell>
          <cell r="D1059">
            <v>2774840595</v>
          </cell>
          <cell r="E1059">
            <v>44541</v>
          </cell>
        </row>
        <row r="1060">
          <cell r="C1060" t="str">
            <v>Pfizer S.r.l.</v>
          </cell>
          <cell r="D1060">
            <v>2774840595</v>
          </cell>
          <cell r="E1060">
            <v>44541</v>
          </cell>
        </row>
        <row r="1061">
          <cell r="C1061" t="str">
            <v>Pfizer S.r.l.</v>
          </cell>
          <cell r="D1061">
            <v>2774840595</v>
          </cell>
          <cell r="E1061">
            <v>44541</v>
          </cell>
        </row>
        <row r="1062">
          <cell r="C1062" t="str">
            <v>Smiths Medical Italia S.r.l.</v>
          </cell>
          <cell r="D1062">
            <v>2154270595</v>
          </cell>
          <cell r="E1062">
            <v>44541</v>
          </cell>
        </row>
        <row r="1063">
          <cell r="C1063" t="str">
            <v>Medline International Italy srl unip.</v>
          </cell>
          <cell r="D1063">
            <v>5526631006</v>
          </cell>
          <cell r="E1063">
            <v>44541</v>
          </cell>
        </row>
        <row r="1064">
          <cell r="C1064" t="str">
            <v>Fresenius Kabi Italia S.r.l.</v>
          </cell>
          <cell r="D1064">
            <v>3524050238</v>
          </cell>
          <cell r="E1064">
            <v>44541</v>
          </cell>
        </row>
        <row r="1065">
          <cell r="C1065" t="str">
            <v>Fresenius Kabi Italia S.r.l.</v>
          </cell>
          <cell r="D1065">
            <v>3524050238</v>
          </cell>
          <cell r="E1065">
            <v>44541</v>
          </cell>
        </row>
        <row r="1066">
          <cell r="C1066" t="str">
            <v>Fresenius Kabi Italia S.r.l.</v>
          </cell>
          <cell r="D1066">
            <v>3524050238</v>
          </cell>
          <cell r="E1066">
            <v>44541</v>
          </cell>
        </row>
        <row r="1067">
          <cell r="C1067" t="str">
            <v>ALSE MEDICA S.r.l. Unipersonale</v>
          </cell>
          <cell r="D1067">
            <v>7973040582</v>
          </cell>
          <cell r="E1067">
            <v>44541</v>
          </cell>
        </row>
        <row r="1068">
          <cell r="C1068" t="str">
            <v>BAXTER S.P.A.</v>
          </cell>
          <cell r="D1068">
            <v>492340583</v>
          </cell>
          <cell r="E1068">
            <v>44541</v>
          </cell>
        </row>
        <row r="1069">
          <cell r="C1069" t="str">
            <v>BAXTER S.P.A.</v>
          </cell>
          <cell r="D1069">
            <v>492340583</v>
          </cell>
          <cell r="E1069">
            <v>44541</v>
          </cell>
        </row>
        <row r="1070">
          <cell r="C1070" t="str">
            <v>BAXTER S.P.A.</v>
          </cell>
          <cell r="D1070">
            <v>492340583</v>
          </cell>
          <cell r="E1070">
            <v>44541</v>
          </cell>
        </row>
        <row r="1071">
          <cell r="C1071" t="str">
            <v>Takeda Italia S.p.A. Societ con socio unico</v>
          </cell>
          <cell r="D1071">
            <v>696360155</v>
          </cell>
          <cell r="E1071">
            <v>44541</v>
          </cell>
        </row>
        <row r="1072">
          <cell r="C1072" t="str">
            <v>Life Technologies Italia</v>
          </cell>
          <cell r="D1072">
            <v>12792100153</v>
          </cell>
          <cell r="E1072">
            <v>44541</v>
          </cell>
        </row>
        <row r="1073">
          <cell r="C1073" t="str">
            <v>ALSCO Italia Srl</v>
          </cell>
          <cell r="D1073">
            <v>771530151</v>
          </cell>
          <cell r="E1073">
            <v>44541</v>
          </cell>
        </row>
        <row r="1074">
          <cell r="C1074" t="str">
            <v>Sanofi S.r.l.</v>
          </cell>
          <cell r="D1074">
            <v>832400154</v>
          </cell>
          <cell r="E1074">
            <v>44541</v>
          </cell>
        </row>
        <row r="1075">
          <cell r="C1075" t="str">
            <v>SCAR S.R.L.</v>
          </cell>
          <cell r="D1075">
            <v>5864181002</v>
          </cell>
          <cell r="E1075">
            <v>44541</v>
          </cell>
        </row>
        <row r="1076">
          <cell r="C1076" t="str">
            <v>KASTER SRL</v>
          </cell>
          <cell r="D1076">
            <v>4966401004</v>
          </cell>
          <cell r="E1076">
            <v>44541</v>
          </cell>
        </row>
        <row r="1077">
          <cell r="C1077" t="str">
            <v>ACCORD HEALTHCARE ITALIA S.R.L</v>
          </cell>
          <cell r="D1077">
            <v>6522300968</v>
          </cell>
          <cell r="E1077">
            <v>44541</v>
          </cell>
        </row>
        <row r="1078">
          <cell r="C1078" t="str">
            <v>ACCORD HEALTHCARE ITALIA S.R.L</v>
          </cell>
          <cell r="D1078">
            <v>6522300968</v>
          </cell>
          <cell r="E1078">
            <v>44541</v>
          </cell>
        </row>
        <row r="1079">
          <cell r="C1079" t="str">
            <v>B.S.N. Srl</v>
          </cell>
          <cell r="D1079">
            <v>11317290150</v>
          </cell>
          <cell r="E1079">
            <v>44541</v>
          </cell>
        </row>
        <row r="1080">
          <cell r="C1080" t="str">
            <v>GlaxoSmithKline S.p.A. Unipersonale</v>
          </cell>
          <cell r="D1080">
            <v>212840235</v>
          </cell>
          <cell r="E1080">
            <v>44541</v>
          </cell>
        </row>
        <row r="1081">
          <cell r="C1081" t="str">
            <v>Servier Italia Spa</v>
          </cell>
          <cell r="D1081">
            <v>701480584</v>
          </cell>
          <cell r="E1081">
            <v>44541</v>
          </cell>
        </row>
        <row r="1082">
          <cell r="C1082" t="str">
            <v>Janssen-Cilag, SpA</v>
          </cell>
          <cell r="D1082">
            <v>2707070963</v>
          </cell>
          <cell r="E1082">
            <v>44541</v>
          </cell>
        </row>
        <row r="1083">
          <cell r="C1083" t="str">
            <v>Janssen-Cilag, SpA</v>
          </cell>
          <cell r="D1083">
            <v>2707070963</v>
          </cell>
          <cell r="E1083">
            <v>44541</v>
          </cell>
        </row>
        <row r="1084">
          <cell r="C1084" t="str">
            <v>DR REDDY'S SRL</v>
          </cell>
          <cell r="D1084">
            <v>1650760505</v>
          </cell>
          <cell r="E1084">
            <v>44541</v>
          </cell>
        </row>
        <row r="1085">
          <cell r="C1085" t="str">
            <v>Teva Italia Srl</v>
          </cell>
          <cell r="D1085">
            <v>11654150157</v>
          </cell>
          <cell r="E1085">
            <v>44541</v>
          </cell>
        </row>
        <row r="1086">
          <cell r="C1086" t="str">
            <v>Mylan Italia Srl</v>
          </cell>
          <cell r="D1086">
            <v>2789580590</v>
          </cell>
          <cell r="E1086">
            <v>44542</v>
          </cell>
        </row>
        <row r="1087">
          <cell r="C1087" t="str">
            <v>Mylan Italia Srl</v>
          </cell>
          <cell r="D1087">
            <v>2789580590</v>
          </cell>
          <cell r="E1087">
            <v>44542</v>
          </cell>
        </row>
        <row r="1088">
          <cell r="C1088" t="str">
            <v>Mylan Italia Srl</v>
          </cell>
          <cell r="D1088">
            <v>2789580590</v>
          </cell>
          <cell r="E1088">
            <v>44542</v>
          </cell>
        </row>
        <row r="1089">
          <cell r="C1089" t="str">
            <v>Mylan Italia Srl</v>
          </cell>
          <cell r="D1089">
            <v>2789580590</v>
          </cell>
          <cell r="E1089">
            <v>44542</v>
          </cell>
        </row>
        <row r="1090">
          <cell r="C1090" t="str">
            <v>Mylan Italia Srl</v>
          </cell>
          <cell r="D1090">
            <v>2789580590</v>
          </cell>
          <cell r="E1090">
            <v>44542</v>
          </cell>
        </row>
        <row r="1091">
          <cell r="C1091" t="str">
            <v>Pfizer S.r.l.</v>
          </cell>
          <cell r="D1091">
            <v>2774840595</v>
          </cell>
          <cell r="E1091">
            <v>44542</v>
          </cell>
        </row>
        <row r="1092">
          <cell r="C1092" t="str">
            <v>Bayer S.p.A.</v>
          </cell>
          <cell r="D1092">
            <v>5849130157</v>
          </cell>
          <cell r="E1092">
            <v>44542</v>
          </cell>
        </row>
        <row r="1093">
          <cell r="C1093" t="str">
            <v>Mylan Italia Srl</v>
          </cell>
          <cell r="D1093">
            <v>2789580590</v>
          </cell>
          <cell r="E1093">
            <v>44542</v>
          </cell>
        </row>
        <row r="1094">
          <cell r="C1094" t="str">
            <v>Amgen S.r.l a Socio Unico</v>
          </cell>
          <cell r="D1094">
            <v>10051170156</v>
          </cell>
          <cell r="E1094">
            <v>44543</v>
          </cell>
        </row>
        <row r="1095">
          <cell r="C1095" t="str">
            <v>Amgen S.r.l a Socio Unico</v>
          </cell>
          <cell r="D1095">
            <v>10051170156</v>
          </cell>
          <cell r="E1095">
            <v>44543</v>
          </cell>
        </row>
        <row r="1096">
          <cell r="C1096" t="str">
            <v>Merck Life Science S.r.l.</v>
          </cell>
          <cell r="D1096">
            <v>13209130155</v>
          </cell>
          <cell r="E1096">
            <v>44543</v>
          </cell>
        </row>
        <row r="1097">
          <cell r="C1097" t="str">
            <v>BAXTER S.P.A.</v>
          </cell>
          <cell r="D1097">
            <v>492340583</v>
          </cell>
          <cell r="E1097">
            <v>44543</v>
          </cell>
        </row>
        <row r="1098">
          <cell r="C1098" t="str">
            <v>Gilead Sciences S.r.l.</v>
          </cell>
          <cell r="D1098">
            <v>11187430159</v>
          </cell>
          <cell r="E1098">
            <v>44543</v>
          </cell>
        </row>
        <row r="1099">
          <cell r="C1099" t="str">
            <v>Leica Microsystems S.r.l.</v>
          </cell>
          <cell r="D1099">
            <v>9933630155</v>
          </cell>
          <cell r="E1099">
            <v>44543</v>
          </cell>
        </row>
        <row r="1100">
          <cell r="C1100" t="str">
            <v>Leica Microsystems S.r.l.</v>
          </cell>
          <cell r="D1100">
            <v>9933630155</v>
          </cell>
          <cell r="E1100">
            <v>44544</v>
          </cell>
        </row>
        <row r="1101">
          <cell r="C1101" t="str">
            <v>MARRONCINI FRANCESCA</v>
          </cell>
          <cell r="D1101" t="str">
            <v>MRRFNC82S67H501Q</v>
          </cell>
          <cell r="E1101">
            <v>44543</v>
          </cell>
        </row>
        <row r="1102">
          <cell r="C1102" t="str">
            <v>Johnson &amp; Johnson Medical Spa</v>
          </cell>
          <cell r="D1102">
            <v>8082461008</v>
          </cell>
          <cell r="E1102">
            <v>44543</v>
          </cell>
        </row>
        <row r="1103">
          <cell r="C1103" t="str">
            <v>Johnson &amp; Johnson Medical Spa</v>
          </cell>
          <cell r="D1103">
            <v>8082461008</v>
          </cell>
          <cell r="E1103">
            <v>44543</v>
          </cell>
        </row>
        <row r="1104">
          <cell r="C1104" t="str">
            <v>Johnson &amp; Johnson Medical Spa</v>
          </cell>
          <cell r="D1104">
            <v>8082461008</v>
          </cell>
          <cell r="E1104">
            <v>44543</v>
          </cell>
        </row>
        <row r="1105">
          <cell r="C1105" t="str">
            <v>Johnson &amp; Johnson Medical Spa</v>
          </cell>
          <cell r="D1105">
            <v>8082461008</v>
          </cell>
          <cell r="E1105">
            <v>44543</v>
          </cell>
        </row>
        <row r="1106">
          <cell r="C1106" t="str">
            <v>Johnson &amp; Johnson Medical Spa</v>
          </cell>
          <cell r="D1106">
            <v>8082461008</v>
          </cell>
          <cell r="E1106">
            <v>44543</v>
          </cell>
        </row>
        <row r="1107">
          <cell r="C1107" t="str">
            <v>ITALFARMACO S.p.A.</v>
          </cell>
          <cell r="D1107">
            <v>737420158</v>
          </cell>
          <cell r="E1107">
            <v>44543</v>
          </cell>
        </row>
        <row r="1108">
          <cell r="C1108" t="str">
            <v>ITALFARMACO S.p.A.</v>
          </cell>
          <cell r="D1108">
            <v>737420158</v>
          </cell>
          <cell r="E1108">
            <v>44543</v>
          </cell>
        </row>
        <row r="1109">
          <cell r="C1109" t="str">
            <v>HILL-ROM SPA</v>
          </cell>
          <cell r="D1109">
            <v>8817300158</v>
          </cell>
          <cell r="E1109">
            <v>44543</v>
          </cell>
        </row>
        <row r="1110">
          <cell r="C1110" t="str">
            <v>INDUSTRY SOCIETA' A RESPONSABILITA' LIMITATA SEMPLIFICATA</v>
          </cell>
          <cell r="D1110">
            <v>14929271006</v>
          </cell>
          <cell r="E1110">
            <v>44543</v>
          </cell>
        </row>
        <row r="1111">
          <cell r="C1111" t="str">
            <v>BIOSIGMA S.P.A.</v>
          </cell>
          <cell r="D1111">
            <v>2173800281</v>
          </cell>
          <cell r="E1111">
            <v>44543</v>
          </cell>
        </row>
        <row r="1112">
          <cell r="C1112" t="str">
            <v>THERMO FISHER SCIENTIFIC MILANO SRL</v>
          </cell>
          <cell r="D1112">
            <v>10282490159</v>
          </cell>
          <cell r="E1112">
            <v>44543</v>
          </cell>
        </row>
        <row r="1113">
          <cell r="C1113" t="str">
            <v>Bio-Techne s.r.l.</v>
          </cell>
          <cell r="D1113">
            <v>4869950156</v>
          </cell>
          <cell r="E1113">
            <v>44543</v>
          </cell>
        </row>
        <row r="1114">
          <cell r="C1114" t="str">
            <v>Bio-Techne s.r.l.</v>
          </cell>
          <cell r="D1114">
            <v>4869950156</v>
          </cell>
          <cell r="E1114">
            <v>44543</v>
          </cell>
        </row>
        <row r="1115">
          <cell r="C1115" t="str">
            <v>Bio-Techne s.r.l.</v>
          </cell>
          <cell r="D1115">
            <v>4869950156</v>
          </cell>
          <cell r="E1115">
            <v>44544</v>
          </cell>
        </row>
        <row r="1116">
          <cell r="C1116" t="str">
            <v>Bio-Techne s.r.l.</v>
          </cell>
          <cell r="D1116">
            <v>4869950156</v>
          </cell>
          <cell r="E1116">
            <v>44543</v>
          </cell>
        </row>
        <row r="1117">
          <cell r="C1117" t="str">
            <v>BARZANO` &amp; ZANARDO ROMA S.P.A.</v>
          </cell>
          <cell r="D1117">
            <v>5051840584</v>
          </cell>
          <cell r="E1117">
            <v>44544</v>
          </cell>
        </row>
        <row r="1118">
          <cell r="C1118" t="str">
            <v>CONGREGAZIONE DELLE SUORE OSPEDALIERE DELLA MISERICORDIA</v>
          </cell>
          <cell r="D1118">
            <v>80127910588</v>
          </cell>
          <cell r="E1118">
            <v>44544</v>
          </cell>
        </row>
        <row r="1119">
          <cell r="C1119" t="str">
            <v>VINCAL S.R.L.</v>
          </cell>
          <cell r="D1119">
            <v>6991810588</v>
          </cell>
          <cell r="E1119">
            <v>44544</v>
          </cell>
        </row>
        <row r="1120">
          <cell r="C1120" t="str">
            <v>Grifols Italia S.p.a</v>
          </cell>
          <cell r="D1120">
            <v>10852890150</v>
          </cell>
          <cell r="E1120">
            <v>44544</v>
          </cell>
        </row>
        <row r="1121">
          <cell r="C1121" t="str">
            <v>Applied Medical DistributionEurope BV - Filiale Italiana</v>
          </cell>
          <cell r="D1121">
            <v>6912570964</v>
          </cell>
          <cell r="E1121">
            <v>44544</v>
          </cell>
        </row>
        <row r="1122">
          <cell r="C1122" t="str">
            <v>ESSEPI S.R.L</v>
          </cell>
          <cell r="D1122">
            <v>11173091007</v>
          </cell>
          <cell r="E1122">
            <v>44543</v>
          </cell>
        </row>
        <row r="1123">
          <cell r="C1123" t="str">
            <v>INNOVAMEDICA S.P.A.</v>
          </cell>
          <cell r="D1123">
            <v>10191080158</v>
          </cell>
          <cell r="E1123">
            <v>44544</v>
          </cell>
        </row>
        <row r="1124">
          <cell r="C1124" t="str">
            <v>INNOVAMEDICA S.P.A.</v>
          </cell>
          <cell r="D1124">
            <v>10191080158</v>
          </cell>
          <cell r="E1124">
            <v>44544</v>
          </cell>
        </row>
        <row r="1125">
          <cell r="C1125" t="str">
            <v>ACCORD HEALTHCARE ITALIA S.R.L</v>
          </cell>
          <cell r="D1125">
            <v>6522300968</v>
          </cell>
          <cell r="E1125">
            <v>44544</v>
          </cell>
        </row>
        <row r="1126">
          <cell r="C1126" t="str">
            <v>TEMA RICERCA SRL</v>
          </cell>
          <cell r="D1126">
            <v>3898780378</v>
          </cell>
          <cell r="E1126">
            <v>44544</v>
          </cell>
        </row>
        <row r="1127">
          <cell r="C1127" t="str">
            <v>Enel Energia S.p.A.</v>
          </cell>
          <cell r="D1127">
            <v>6655971007</v>
          </cell>
          <cell r="E1127">
            <v>44544</v>
          </cell>
        </row>
        <row r="1128">
          <cell r="C1128" t="str">
            <v>CARBONE CONCETTA</v>
          </cell>
          <cell r="D1128" t="str">
            <v>CRBCCT67E63I754B</v>
          </cell>
          <cell r="E1128">
            <v>44544</v>
          </cell>
        </row>
        <row r="1129">
          <cell r="C1129" t="str">
            <v>GE Healthcare S.r.l.</v>
          </cell>
          <cell r="D1129">
            <v>1778520302</v>
          </cell>
          <cell r="E1129">
            <v>44544</v>
          </cell>
        </row>
        <row r="1130">
          <cell r="C1130" t="str">
            <v>QIAGEN S.r.l.</v>
          </cell>
          <cell r="D1130">
            <v>13110270157</v>
          </cell>
          <cell r="E1130">
            <v>44544</v>
          </cell>
        </row>
        <row r="1131">
          <cell r="C1131" t="str">
            <v>DANONE NUTRICIA S.P.A. SOCIETA BENEFIT</v>
          </cell>
          <cell r="D1131">
            <v>11667890153</v>
          </cell>
          <cell r="E1131">
            <v>44544</v>
          </cell>
        </row>
        <row r="1132">
          <cell r="C1132" t="str">
            <v>Agilent Technologies Italia S.p.A.</v>
          </cell>
          <cell r="D1132">
            <v>12785290151</v>
          </cell>
          <cell r="E1132">
            <v>44545</v>
          </cell>
        </row>
        <row r="1133">
          <cell r="C1133" t="str">
            <v>Roche SpA Unipersonale</v>
          </cell>
          <cell r="D1133">
            <v>747170157</v>
          </cell>
          <cell r="E1133">
            <v>44545</v>
          </cell>
        </row>
        <row r="1134">
          <cell r="C1134" t="str">
            <v>Medtronic Italia S.p.A.</v>
          </cell>
          <cell r="D1134">
            <v>9238800156</v>
          </cell>
          <cell r="E1134">
            <v>44544</v>
          </cell>
        </row>
        <row r="1135">
          <cell r="C1135" t="str">
            <v>Medtronic Italia S.p.A.</v>
          </cell>
          <cell r="D1135">
            <v>9238800156</v>
          </cell>
          <cell r="E1135">
            <v>44545</v>
          </cell>
        </row>
        <row r="1136">
          <cell r="C1136" t="str">
            <v>Bristol-Myers Squibb S.r.l.</v>
          </cell>
          <cell r="D1136">
            <v>82130592</v>
          </cell>
          <cell r="E1136">
            <v>44544</v>
          </cell>
        </row>
        <row r="1137">
          <cell r="C1137" t="str">
            <v>Teleflex Medical S.r.l.</v>
          </cell>
          <cell r="D1137">
            <v>6324460150</v>
          </cell>
          <cell r="E1137">
            <v>44545</v>
          </cell>
        </row>
        <row r="1138">
          <cell r="C1138" t="str">
            <v>Pfizer S.r.l.</v>
          </cell>
          <cell r="D1138">
            <v>2774840595</v>
          </cell>
          <cell r="E1138">
            <v>44545</v>
          </cell>
        </row>
        <row r="1139">
          <cell r="C1139" t="str">
            <v>Life Technologies Italia</v>
          </cell>
          <cell r="D1139">
            <v>12792100153</v>
          </cell>
          <cell r="E1139">
            <v>44544</v>
          </cell>
        </row>
        <row r="1140">
          <cell r="C1140" t="str">
            <v>Life Technologies Italia</v>
          </cell>
          <cell r="D1140">
            <v>12792100153</v>
          </cell>
          <cell r="E1140">
            <v>44545</v>
          </cell>
        </row>
        <row r="1141">
          <cell r="C1141" t="str">
            <v>Life Technologies Italia</v>
          </cell>
          <cell r="D1141">
            <v>12792100153</v>
          </cell>
          <cell r="E1141">
            <v>44545</v>
          </cell>
        </row>
        <row r="1142">
          <cell r="C1142" t="str">
            <v>Life Technologies Italia</v>
          </cell>
          <cell r="D1142">
            <v>12792100153</v>
          </cell>
          <cell r="E1142">
            <v>44545</v>
          </cell>
        </row>
        <row r="1143">
          <cell r="C1143" t="str">
            <v>ARCOBALENO 2 SPA ONLUS</v>
          </cell>
          <cell r="D1143">
            <v>8019811002</v>
          </cell>
          <cell r="E1143">
            <v>44545</v>
          </cell>
        </row>
        <row r="1144">
          <cell r="C1144" t="str">
            <v>ARCOBALENO 2 SPA ONLUS</v>
          </cell>
          <cell r="D1144">
            <v>8019811002</v>
          </cell>
          <cell r="E1144">
            <v>44545</v>
          </cell>
        </row>
        <row r="1145">
          <cell r="C1145" t="str">
            <v>Roche Diagnostics S.p.A.</v>
          </cell>
          <cell r="D1145">
            <v>10181220152</v>
          </cell>
          <cell r="E1145">
            <v>44545</v>
          </cell>
        </row>
        <row r="1146">
          <cell r="C1146" t="str">
            <v>Roche Diagnostics S.p.A.</v>
          </cell>
          <cell r="D1146">
            <v>10181220152</v>
          </cell>
          <cell r="E1146">
            <v>44545</v>
          </cell>
        </row>
        <row r="1147">
          <cell r="C1147" t="str">
            <v>GM. MEDICA SRL</v>
          </cell>
          <cell r="D1147">
            <v>5025691212</v>
          </cell>
          <cell r="E1147">
            <v>44545</v>
          </cell>
        </row>
        <row r="1148">
          <cell r="C1148" t="str">
            <v>SUNSET SOCIETA' COOPERATIVA</v>
          </cell>
          <cell r="D1148">
            <v>3864400407</v>
          </cell>
          <cell r="E1148">
            <v>44545</v>
          </cell>
        </row>
        <row r="1149">
          <cell r="C1149" t="str">
            <v>DAVI MEDICA SRL</v>
          </cell>
          <cell r="D1149">
            <v>4685201008</v>
          </cell>
          <cell r="E1149">
            <v>44545</v>
          </cell>
        </row>
        <row r="1150">
          <cell r="C1150" t="str">
            <v>SUN PHARMA ITALIA SRL</v>
          </cell>
          <cell r="D1150">
            <v>4974910962</v>
          </cell>
          <cell r="E1150">
            <v>44545</v>
          </cell>
        </row>
        <row r="1151">
          <cell r="C1151" t="str">
            <v>SUN PHARMA ITALIA SRL</v>
          </cell>
          <cell r="D1151">
            <v>4974910962</v>
          </cell>
          <cell r="E1151">
            <v>44545</v>
          </cell>
        </row>
        <row r="1152">
          <cell r="C1152" t="str">
            <v>Clinisciences Srl unipersonale</v>
          </cell>
          <cell r="D1152">
            <v>12657941006</v>
          </cell>
          <cell r="E1152">
            <v>44545</v>
          </cell>
        </row>
        <row r="1153">
          <cell r="C1153" t="str">
            <v>Fresenius Kabi Italia S.r.l.</v>
          </cell>
          <cell r="D1153">
            <v>3524050238</v>
          </cell>
          <cell r="E1153">
            <v>44545</v>
          </cell>
        </row>
        <row r="1154">
          <cell r="C1154" t="str">
            <v>MONICO SPA</v>
          </cell>
          <cell r="D1154">
            <v>228550273</v>
          </cell>
          <cell r="E1154">
            <v>44545</v>
          </cell>
        </row>
        <row r="1155">
          <cell r="C1155" t="str">
            <v>LABOINDUSTRIA S.P.A.</v>
          </cell>
          <cell r="D1155">
            <v>805390283</v>
          </cell>
          <cell r="E1155">
            <v>44545</v>
          </cell>
        </row>
        <row r="1156">
          <cell r="C1156" t="str">
            <v>LABOINDUSTRIA S.P.A.</v>
          </cell>
          <cell r="D1156">
            <v>805390283</v>
          </cell>
          <cell r="E1156">
            <v>44545</v>
          </cell>
        </row>
        <row r="1157">
          <cell r="C1157" t="str">
            <v>LABOINDUSTRIA S.P.A.</v>
          </cell>
          <cell r="D1157">
            <v>805390283</v>
          </cell>
          <cell r="E1157">
            <v>44545</v>
          </cell>
        </row>
        <row r="1158">
          <cell r="C1158" t="str">
            <v>LABOINDUSTRIA S.P.A.</v>
          </cell>
          <cell r="D1158">
            <v>805390283</v>
          </cell>
          <cell r="E1158">
            <v>44545</v>
          </cell>
        </row>
        <row r="1159">
          <cell r="C1159" t="str">
            <v>F.A.S.E. s.r.l. - (P.I./C.F.: 03578710729)</v>
          </cell>
          <cell r="D1159">
            <v>3578710729</v>
          </cell>
          <cell r="E1159">
            <v>44544</v>
          </cell>
        </row>
        <row r="1160">
          <cell r="C1160" t="str">
            <v>H.S. HOSPITAL SERVICE S.p.A.</v>
          </cell>
          <cell r="D1160">
            <v>4742650585</v>
          </cell>
          <cell r="E1160">
            <v>44545</v>
          </cell>
        </row>
        <row r="1161">
          <cell r="C1161" t="str">
            <v>ESSEPI S.R.L</v>
          </cell>
          <cell r="D1161">
            <v>11173091007</v>
          </cell>
          <cell r="E1161">
            <v>44544</v>
          </cell>
        </row>
        <row r="1162">
          <cell r="C1162" t="str">
            <v>ESSEPI S.R.L</v>
          </cell>
          <cell r="D1162">
            <v>11173091007</v>
          </cell>
          <cell r="E1162">
            <v>44544</v>
          </cell>
        </row>
        <row r="1163">
          <cell r="C1163" t="str">
            <v>ESSEPI S.R.L</v>
          </cell>
          <cell r="D1163">
            <v>11173091007</v>
          </cell>
          <cell r="E1163">
            <v>44544</v>
          </cell>
        </row>
        <row r="1164">
          <cell r="C1164" t="str">
            <v>TILLOMED ITALIA S.R.L.</v>
          </cell>
          <cell r="D1164">
            <v>9750710965</v>
          </cell>
          <cell r="E1164">
            <v>44545</v>
          </cell>
        </row>
        <row r="1165">
          <cell r="C1165" t="str">
            <v>KASTER SRL</v>
          </cell>
          <cell r="D1165">
            <v>4966401004</v>
          </cell>
          <cell r="E1165">
            <v>44545</v>
          </cell>
        </row>
        <row r="1166">
          <cell r="C1166" t="str">
            <v>Diapath S.p.A.</v>
          </cell>
          <cell r="D1166">
            <v>2705540165</v>
          </cell>
          <cell r="E1166">
            <v>44545</v>
          </cell>
        </row>
        <row r="1167">
          <cell r="C1167" t="str">
            <v>PHARMAMAR</v>
          </cell>
          <cell r="D1167">
            <v>7858440964</v>
          </cell>
          <cell r="E1167">
            <v>44544</v>
          </cell>
        </row>
        <row r="1168">
          <cell r="C1168" t="str">
            <v>Immucor Italia Spa</v>
          </cell>
          <cell r="D1168">
            <v>9412650153</v>
          </cell>
          <cell r="E1168">
            <v>44546</v>
          </cell>
        </row>
        <row r="1169">
          <cell r="C1169" t="str">
            <v>CARLO ERBA REAGENTS SRL</v>
          </cell>
          <cell r="D1169">
            <v>1802940484</v>
          </cell>
          <cell r="E1169">
            <v>44546</v>
          </cell>
        </row>
        <row r="1170">
          <cell r="C1170" t="str">
            <v>CARLO ERBA REAGENTS SRL</v>
          </cell>
          <cell r="D1170">
            <v>1802940484</v>
          </cell>
          <cell r="E1170">
            <v>44546</v>
          </cell>
        </row>
        <row r="1171">
          <cell r="C1171" t="str">
            <v>DANONE NUTRICIA S.P.A. SOCIETA BENEFIT</v>
          </cell>
          <cell r="D1171">
            <v>11667890153</v>
          </cell>
          <cell r="E1171">
            <v>44544</v>
          </cell>
        </row>
        <row r="1172">
          <cell r="C1172" t="str">
            <v>DANONE NUTRICIA S.P.A. SOCIETA BENEFIT</v>
          </cell>
          <cell r="D1172">
            <v>11667890153</v>
          </cell>
          <cell r="E1172">
            <v>44546</v>
          </cell>
        </row>
        <row r="1173">
          <cell r="C1173" t="str">
            <v>I.S.I. Impresa Segnaletica Informativa di Stefano Masciarelli snc</v>
          </cell>
          <cell r="D1173">
            <v>8914001006</v>
          </cell>
          <cell r="E1173">
            <v>44545</v>
          </cell>
        </row>
        <row r="1174">
          <cell r="C1174" t="str">
            <v>FIAB S.P.A</v>
          </cell>
          <cell r="D1174">
            <v>1835220482</v>
          </cell>
          <cell r="E1174">
            <v>44546</v>
          </cell>
        </row>
        <row r="1175">
          <cell r="C1175" t="str">
            <v>Eisai S.r.l.</v>
          </cell>
          <cell r="D1175">
            <v>4732240967</v>
          </cell>
          <cell r="E1175">
            <v>44546</v>
          </cell>
        </row>
        <row r="1176">
          <cell r="C1176" t="str">
            <v>Organon Italia S.r.l.</v>
          </cell>
          <cell r="D1176">
            <v>3296950151</v>
          </cell>
          <cell r="E1176">
            <v>44546</v>
          </cell>
        </row>
        <row r="1177">
          <cell r="C1177" t="str">
            <v>MSD ITALIA S.R.L.</v>
          </cell>
          <cell r="D1177">
            <v>422760587</v>
          </cell>
          <cell r="E1177">
            <v>44545</v>
          </cell>
        </row>
        <row r="1178">
          <cell r="C1178" t="str">
            <v>MSD ITALIA S.R.L.</v>
          </cell>
          <cell r="D1178">
            <v>422760587</v>
          </cell>
          <cell r="E1178">
            <v>44545</v>
          </cell>
        </row>
        <row r="1179">
          <cell r="C1179" t="str">
            <v>Merck Life Science S.r.l.</v>
          </cell>
          <cell r="D1179">
            <v>13209130155</v>
          </cell>
          <cell r="E1179">
            <v>44546</v>
          </cell>
        </row>
        <row r="1180">
          <cell r="C1180" t="str">
            <v>Medtronic Italia S.p.A.</v>
          </cell>
          <cell r="D1180">
            <v>9238800156</v>
          </cell>
          <cell r="E1180">
            <v>44546</v>
          </cell>
        </row>
        <row r="1181">
          <cell r="C1181" t="str">
            <v>Medtronic Italia S.p.A.</v>
          </cell>
          <cell r="D1181">
            <v>9238800156</v>
          </cell>
          <cell r="E1181">
            <v>44545</v>
          </cell>
        </row>
        <row r="1182">
          <cell r="C1182" t="str">
            <v>Amgen S.r.l a Socio Unico</v>
          </cell>
          <cell r="D1182">
            <v>10051170156</v>
          </cell>
          <cell r="E1182">
            <v>44546</v>
          </cell>
        </row>
        <row r="1183">
          <cell r="C1183" t="str">
            <v>Sanofi S.r.l.</v>
          </cell>
          <cell r="D1183">
            <v>832400154</v>
          </cell>
          <cell r="E1183">
            <v>44546</v>
          </cell>
        </row>
        <row r="1184">
          <cell r="C1184" t="str">
            <v>Sanofi S.r.l.</v>
          </cell>
          <cell r="D1184">
            <v>832400154</v>
          </cell>
          <cell r="E1184">
            <v>44545</v>
          </cell>
        </row>
        <row r="1185">
          <cell r="C1185" t="str">
            <v>ViiV Healthcare S.r.l Unipersonale</v>
          </cell>
          <cell r="D1185">
            <v>3878140239</v>
          </cell>
          <cell r="E1185">
            <v>44546</v>
          </cell>
        </row>
        <row r="1186">
          <cell r="C1186" t="str">
            <v>S.A.L.F S.P.A. LABORATORIO FARMACOLOGICO SOCIO UNICO ANGEL'S SRL</v>
          </cell>
          <cell r="D1186">
            <v>226250165</v>
          </cell>
          <cell r="E1186">
            <v>44545</v>
          </cell>
        </row>
        <row r="1187">
          <cell r="C1187" t="str">
            <v>Life Technologies Italia</v>
          </cell>
          <cell r="D1187">
            <v>12792100153</v>
          </cell>
          <cell r="E1187">
            <v>44546</v>
          </cell>
        </row>
        <row r="1188">
          <cell r="C1188" t="str">
            <v>Life Technologies Italia</v>
          </cell>
          <cell r="D1188">
            <v>12792100153</v>
          </cell>
          <cell r="E1188">
            <v>44546</v>
          </cell>
        </row>
        <row r="1189">
          <cell r="C1189" t="str">
            <v>Life Technologies Italia</v>
          </cell>
          <cell r="D1189">
            <v>12792100153</v>
          </cell>
          <cell r="E1189">
            <v>44546</v>
          </cell>
        </row>
        <row r="1190">
          <cell r="C1190" t="str">
            <v>Novartis Farma S.p.A</v>
          </cell>
          <cell r="D1190">
            <v>7195130153</v>
          </cell>
          <cell r="E1190">
            <v>44545</v>
          </cell>
        </row>
        <row r="1191">
          <cell r="C1191" t="str">
            <v>Novartis Farma S.p.A</v>
          </cell>
          <cell r="D1191">
            <v>7195130153</v>
          </cell>
          <cell r="E1191">
            <v>44546</v>
          </cell>
        </row>
        <row r="1192">
          <cell r="C1192" t="str">
            <v>Gilead Sciences S.r.l.</v>
          </cell>
          <cell r="D1192">
            <v>11187430159</v>
          </cell>
          <cell r="E1192">
            <v>44546</v>
          </cell>
        </row>
        <row r="1193">
          <cell r="C1193" t="str">
            <v>Comedata Srl</v>
          </cell>
          <cell r="D1193">
            <v>6704251005</v>
          </cell>
          <cell r="E1193">
            <v>44546</v>
          </cell>
        </row>
        <row r="1194">
          <cell r="C1194" t="str">
            <v>Roche Diagnostics S.p.A.</v>
          </cell>
          <cell r="D1194">
            <v>10181220152</v>
          </cell>
          <cell r="E1194">
            <v>44546</v>
          </cell>
        </row>
        <row r="1195">
          <cell r="C1195" t="str">
            <v>Celgene S.r.l.</v>
          </cell>
          <cell r="D1195">
            <v>4947170967</v>
          </cell>
          <cell r="E1195">
            <v>44545</v>
          </cell>
        </row>
        <row r="1196">
          <cell r="C1196" t="str">
            <v>Celgene S.r.l.</v>
          </cell>
          <cell r="D1196">
            <v>4947170967</v>
          </cell>
          <cell r="E1196">
            <v>44546</v>
          </cell>
        </row>
        <row r="1197">
          <cell r="C1197" t="str">
            <v>Lupino Alessia</v>
          </cell>
          <cell r="D1197" t="str">
            <v>LPNLSS83H70H501R</v>
          </cell>
          <cell r="E1197">
            <v>44545</v>
          </cell>
        </row>
        <row r="1198">
          <cell r="C1198" t="str">
            <v>ELI LILLY ITALIA S.P.A. Gruppo Eli Lilly and Company</v>
          </cell>
          <cell r="D1198">
            <v>426150488</v>
          </cell>
          <cell r="E1198">
            <v>44545</v>
          </cell>
        </row>
        <row r="1199">
          <cell r="C1199" t="str">
            <v>MDHealthCare S.r.l.</v>
          </cell>
          <cell r="D1199">
            <v>4550700878</v>
          </cell>
          <cell r="E1199">
            <v>44545</v>
          </cell>
        </row>
        <row r="1200">
          <cell r="C1200" t="str">
            <v>Merck Serono S.p.A.</v>
          </cell>
          <cell r="D1200">
            <v>399800580</v>
          </cell>
          <cell r="E1200">
            <v>44546</v>
          </cell>
        </row>
        <row r="1201">
          <cell r="C1201" t="str">
            <v>G F X SRL</v>
          </cell>
          <cell r="D1201">
            <v>8441330589</v>
          </cell>
          <cell r="E1201">
            <v>44545</v>
          </cell>
        </row>
        <row r="1202">
          <cell r="C1202" t="str">
            <v>Smiths Medical Italia S.r.l.</v>
          </cell>
          <cell r="D1202">
            <v>2154270595</v>
          </cell>
          <cell r="E1202">
            <v>44546</v>
          </cell>
        </row>
        <row r="1203">
          <cell r="C1203" t="str">
            <v>MICROMED SPA</v>
          </cell>
          <cell r="D1203">
            <v>3906850262</v>
          </cell>
          <cell r="E1203">
            <v>44545</v>
          </cell>
        </row>
        <row r="1204">
          <cell r="C1204" t="str">
            <v>MONICO SPA</v>
          </cell>
          <cell r="D1204">
            <v>228550273</v>
          </cell>
          <cell r="E1204">
            <v>44545</v>
          </cell>
        </row>
        <row r="1205">
          <cell r="C1205" t="str">
            <v>Campoverde srl</v>
          </cell>
          <cell r="D1205">
            <v>8056320156</v>
          </cell>
          <cell r="E1205">
            <v>44546</v>
          </cell>
        </row>
        <row r="1206">
          <cell r="C1206" t="str">
            <v>GPI S.p.A.</v>
          </cell>
          <cell r="D1206">
            <v>1944260221</v>
          </cell>
          <cell r="E1206">
            <v>44546</v>
          </cell>
        </row>
        <row r="1207">
          <cell r="C1207" t="str">
            <v>Life Technologies Italia</v>
          </cell>
          <cell r="D1207">
            <v>12792100153</v>
          </cell>
          <cell r="E1207">
            <v>44546</v>
          </cell>
        </row>
        <row r="1208">
          <cell r="C1208" t="str">
            <v>Servier Italia Spa</v>
          </cell>
          <cell r="D1208">
            <v>701480584</v>
          </cell>
          <cell r="E1208">
            <v>44546</v>
          </cell>
        </row>
        <row r="1209">
          <cell r="C1209" t="str">
            <v>Servier Italia Spa</v>
          </cell>
          <cell r="D1209">
            <v>701480584</v>
          </cell>
          <cell r="E1209">
            <v>44546</v>
          </cell>
        </row>
        <row r="1210">
          <cell r="C1210" t="str">
            <v>EG S.p.A.</v>
          </cell>
          <cell r="D1210">
            <v>12432150154</v>
          </cell>
          <cell r="E1210">
            <v>44546</v>
          </cell>
        </row>
        <row r="1211">
          <cell r="C1211" t="str">
            <v>SAPIO LIFE S.r.l.</v>
          </cell>
          <cell r="D1211">
            <v>2006400960</v>
          </cell>
          <cell r="E1211">
            <v>44546</v>
          </cell>
        </row>
        <row r="1212">
          <cell r="C1212" t="str">
            <v>SAPIO LIFE S.r.l.</v>
          </cell>
          <cell r="D1212">
            <v>2006400960</v>
          </cell>
          <cell r="E1212">
            <v>44546</v>
          </cell>
        </row>
        <row r="1213">
          <cell r="C1213" t="str">
            <v>SAPIO LIFE S.r.l.</v>
          </cell>
          <cell r="D1213">
            <v>2006400960</v>
          </cell>
          <cell r="E1213">
            <v>44546</v>
          </cell>
        </row>
        <row r="1214">
          <cell r="C1214" t="str">
            <v>SAPIO LIFE S.r.l.</v>
          </cell>
          <cell r="D1214">
            <v>2006400960</v>
          </cell>
          <cell r="E1214">
            <v>44546</v>
          </cell>
        </row>
        <row r="1215">
          <cell r="C1215" t="str">
            <v>CHEMIL S.R.L.</v>
          </cell>
          <cell r="D1215">
            <v>2518990284</v>
          </cell>
          <cell r="E1215">
            <v>44546</v>
          </cell>
        </row>
        <row r="1216">
          <cell r="C1216" t="str">
            <v>SAPIO LIFE S.r.l.</v>
          </cell>
          <cell r="D1216">
            <v>2006400960</v>
          </cell>
          <cell r="E1216">
            <v>44546</v>
          </cell>
        </row>
        <row r="1217">
          <cell r="C1217" t="str">
            <v>SAPIO LIFE S.r.l.</v>
          </cell>
          <cell r="D1217">
            <v>2006400960</v>
          </cell>
          <cell r="E1217">
            <v>44546</v>
          </cell>
        </row>
        <row r="1218">
          <cell r="C1218" t="str">
            <v>SAPIO LIFE S.r.l.</v>
          </cell>
          <cell r="D1218">
            <v>2006400960</v>
          </cell>
          <cell r="E1218">
            <v>44546</v>
          </cell>
        </row>
        <row r="1219">
          <cell r="C1219" t="str">
            <v>SAPIO LIFE S.r.l.</v>
          </cell>
          <cell r="D1219">
            <v>2006400960</v>
          </cell>
          <cell r="E1219">
            <v>44546</v>
          </cell>
        </row>
        <row r="1220">
          <cell r="C1220" t="str">
            <v>SAPIO LIFE S.r.l.</v>
          </cell>
          <cell r="D1220">
            <v>2006400960</v>
          </cell>
          <cell r="E1220">
            <v>44546</v>
          </cell>
        </row>
        <row r="1221">
          <cell r="C1221" t="str">
            <v>SAPIO LIFE S.r.l.</v>
          </cell>
          <cell r="D1221">
            <v>2006400960</v>
          </cell>
          <cell r="E1221">
            <v>44546</v>
          </cell>
        </row>
        <row r="1222">
          <cell r="C1222" t="str">
            <v>SAPIO LIFE S.r.l.</v>
          </cell>
          <cell r="D1222">
            <v>2006400960</v>
          </cell>
          <cell r="E1222">
            <v>44546</v>
          </cell>
        </row>
        <row r="1223">
          <cell r="C1223" t="str">
            <v>SAPIO LIFE S.r.l.</v>
          </cell>
          <cell r="D1223">
            <v>2006400960</v>
          </cell>
          <cell r="E1223">
            <v>44546</v>
          </cell>
        </row>
        <row r="1224">
          <cell r="C1224" t="str">
            <v>SAPIO LIFE S.r.l.</v>
          </cell>
          <cell r="D1224">
            <v>2006400960</v>
          </cell>
          <cell r="E1224">
            <v>44546</v>
          </cell>
        </row>
        <row r="1225">
          <cell r="C1225" t="str">
            <v>SAPIO LIFE S.r.l.</v>
          </cell>
          <cell r="D1225">
            <v>2006400960</v>
          </cell>
          <cell r="E1225">
            <v>44546</v>
          </cell>
        </row>
        <row r="1226">
          <cell r="C1226" t="str">
            <v>SAPIO LIFE S.r.l.</v>
          </cell>
          <cell r="D1226">
            <v>2006400960</v>
          </cell>
          <cell r="E1226">
            <v>44546</v>
          </cell>
        </row>
        <row r="1227">
          <cell r="C1227" t="str">
            <v>SAPIO LIFE S.r.l.</v>
          </cell>
          <cell r="D1227">
            <v>2006400960</v>
          </cell>
          <cell r="E1227">
            <v>44546</v>
          </cell>
        </row>
        <row r="1228">
          <cell r="C1228" t="str">
            <v>SAPIO LIFE S.r.l.</v>
          </cell>
          <cell r="D1228">
            <v>2006400960</v>
          </cell>
          <cell r="E1228">
            <v>44546</v>
          </cell>
        </row>
        <row r="1229">
          <cell r="C1229" t="str">
            <v>SAPIO LIFE S.r.l.</v>
          </cell>
          <cell r="D1229">
            <v>2006400960</v>
          </cell>
          <cell r="E1229">
            <v>44546</v>
          </cell>
        </row>
        <row r="1230">
          <cell r="C1230" t="str">
            <v>SAPIO LIFE S.r.l.</v>
          </cell>
          <cell r="D1230">
            <v>2006400960</v>
          </cell>
          <cell r="E1230">
            <v>44546</v>
          </cell>
        </row>
        <row r="1231">
          <cell r="C1231" t="str">
            <v>SAPIO LIFE S.r.l.</v>
          </cell>
          <cell r="D1231">
            <v>2006400960</v>
          </cell>
          <cell r="E1231">
            <v>44546</v>
          </cell>
        </row>
        <row r="1232">
          <cell r="C1232" t="str">
            <v>SAPIO LIFE S.r.l.</v>
          </cell>
          <cell r="D1232">
            <v>2006400960</v>
          </cell>
          <cell r="E1232">
            <v>44546</v>
          </cell>
        </row>
        <row r="1233">
          <cell r="C1233" t="str">
            <v>SAPIO LIFE S.r.l.</v>
          </cell>
          <cell r="D1233">
            <v>2006400960</v>
          </cell>
          <cell r="E1233">
            <v>44546</v>
          </cell>
        </row>
        <row r="1234">
          <cell r="C1234" t="str">
            <v>SAPIO LIFE S.r.l.</v>
          </cell>
          <cell r="D1234">
            <v>2006400960</v>
          </cell>
          <cell r="E1234">
            <v>44546</v>
          </cell>
        </row>
        <row r="1235">
          <cell r="C1235" t="str">
            <v>SAPIO LIFE S.r.l.</v>
          </cell>
          <cell r="D1235">
            <v>2006400960</v>
          </cell>
          <cell r="E1235">
            <v>44546</v>
          </cell>
        </row>
        <row r="1236">
          <cell r="C1236" t="str">
            <v>SAPIO LIFE S.r.l.</v>
          </cell>
          <cell r="D1236">
            <v>2006400960</v>
          </cell>
          <cell r="E1236">
            <v>44546</v>
          </cell>
        </row>
        <row r="1237">
          <cell r="C1237" t="str">
            <v>SAPIO LIFE S.r.l.</v>
          </cell>
          <cell r="D1237">
            <v>2006400960</v>
          </cell>
          <cell r="E1237">
            <v>44546</v>
          </cell>
        </row>
        <row r="1238">
          <cell r="C1238" t="str">
            <v>Pfizer S.r.l.</v>
          </cell>
          <cell r="D1238">
            <v>2774840595</v>
          </cell>
          <cell r="E1238">
            <v>44546</v>
          </cell>
        </row>
        <row r="1239">
          <cell r="C1239" t="str">
            <v>Pfizer S.r.l.</v>
          </cell>
          <cell r="D1239">
            <v>2774840595</v>
          </cell>
          <cell r="E1239">
            <v>44546</v>
          </cell>
        </row>
        <row r="1240">
          <cell r="C1240" t="str">
            <v>BAXTER S.P.A.</v>
          </cell>
          <cell r="D1240">
            <v>492340583</v>
          </cell>
          <cell r="E1240">
            <v>44546</v>
          </cell>
        </row>
        <row r="1241">
          <cell r="C1241" t="str">
            <v>BAXTER S.P.A.</v>
          </cell>
          <cell r="D1241">
            <v>492340583</v>
          </cell>
          <cell r="E1241">
            <v>44546</v>
          </cell>
        </row>
        <row r="1242">
          <cell r="C1242" t="str">
            <v>MONTI MAURIZIO &amp; FIGLI S.R.L.</v>
          </cell>
          <cell r="D1242">
            <v>566940581</v>
          </cell>
          <cell r="E1242">
            <v>44546</v>
          </cell>
        </row>
        <row r="1243">
          <cell r="C1243" t="str">
            <v>BIESSE MEDICA SRL</v>
          </cell>
          <cell r="D1243">
            <v>4409721000</v>
          </cell>
          <cell r="E1243">
            <v>44546</v>
          </cell>
        </row>
        <row r="1244">
          <cell r="C1244" t="str">
            <v>Fresenius Kabi Italia S.r.l.</v>
          </cell>
          <cell r="D1244">
            <v>3524050238</v>
          </cell>
          <cell r="E1244">
            <v>44546</v>
          </cell>
        </row>
        <row r="1245">
          <cell r="C1245" t="str">
            <v>Fresenius Kabi Italia S.r.l.</v>
          </cell>
          <cell r="D1245">
            <v>3524050238</v>
          </cell>
          <cell r="E1245">
            <v>44546</v>
          </cell>
        </row>
        <row r="1246">
          <cell r="C1246" t="str">
            <v>KYOWA KIRIN S.R.L. a socio unico</v>
          </cell>
          <cell r="D1246">
            <v>3716240969</v>
          </cell>
          <cell r="E1246">
            <v>44546</v>
          </cell>
        </row>
        <row r="1247">
          <cell r="C1247" t="str">
            <v>BIESSE MEDICA SRL</v>
          </cell>
          <cell r="D1247">
            <v>4409721000</v>
          </cell>
          <cell r="E1247">
            <v>44547</v>
          </cell>
        </row>
        <row r="1248">
          <cell r="C1248" t="str">
            <v>Enel Energia S.p.A.</v>
          </cell>
          <cell r="D1248">
            <v>6655971007</v>
          </cell>
          <cell r="E1248">
            <v>44547</v>
          </cell>
        </row>
        <row r="1249">
          <cell r="C1249" t="str">
            <v>Enel Energia S.p.A.</v>
          </cell>
          <cell r="D1249">
            <v>6655971007</v>
          </cell>
          <cell r="E1249">
            <v>44547</v>
          </cell>
        </row>
        <row r="1250">
          <cell r="C1250" t="str">
            <v>Life Technologies Italia</v>
          </cell>
          <cell r="D1250">
            <v>12792100153</v>
          </cell>
          <cell r="E1250">
            <v>44547</v>
          </cell>
        </row>
        <row r="1251">
          <cell r="C1251" t="str">
            <v>GIA.MA S.R.L.</v>
          </cell>
          <cell r="D1251">
            <v>8720161002</v>
          </cell>
          <cell r="E1251">
            <v>44547</v>
          </cell>
        </row>
        <row r="1252">
          <cell r="C1252" t="str">
            <v>GIA.MA S.R.L.</v>
          </cell>
          <cell r="D1252">
            <v>8720161002</v>
          </cell>
          <cell r="E1252">
            <v>44547</v>
          </cell>
        </row>
        <row r="1253">
          <cell r="C1253" t="str">
            <v>Johnson &amp; Johnson Medical Spa</v>
          </cell>
          <cell r="D1253">
            <v>8082461008</v>
          </cell>
          <cell r="E1253">
            <v>44547</v>
          </cell>
        </row>
        <row r="1254">
          <cell r="C1254" t="str">
            <v>Johnson &amp; Johnson Medical Spa</v>
          </cell>
          <cell r="D1254">
            <v>8082461008</v>
          </cell>
          <cell r="E1254">
            <v>44547</v>
          </cell>
        </row>
        <row r="1255">
          <cell r="C1255" t="str">
            <v>Johnson &amp; Johnson Medical Spa</v>
          </cell>
          <cell r="D1255">
            <v>8082461008</v>
          </cell>
          <cell r="E1255">
            <v>44547</v>
          </cell>
        </row>
        <row r="1256">
          <cell r="C1256" t="str">
            <v>Philips S.p.A. - Healthcare</v>
          </cell>
          <cell r="D1256">
            <v>856750153</v>
          </cell>
          <cell r="E1256">
            <v>44547</v>
          </cell>
        </row>
        <row r="1257">
          <cell r="C1257" t="str">
            <v>TECH TRADE SRL</v>
          </cell>
          <cell r="D1257">
            <v>6683201211</v>
          </cell>
          <cell r="E1257">
            <v>44547</v>
          </cell>
        </row>
        <row r="1258">
          <cell r="C1258" t="str">
            <v>ab medica s.p.a.</v>
          </cell>
          <cell r="D1258">
            <v>8862820969</v>
          </cell>
          <cell r="E1258">
            <v>44547</v>
          </cell>
        </row>
        <row r="1259">
          <cell r="C1259" t="str">
            <v>ab medica s.p.a.</v>
          </cell>
          <cell r="D1259">
            <v>8862820969</v>
          </cell>
          <cell r="E1259">
            <v>44547</v>
          </cell>
        </row>
        <row r="1260">
          <cell r="C1260" t="str">
            <v>ab medica s.p.a.</v>
          </cell>
          <cell r="D1260">
            <v>8862820969</v>
          </cell>
          <cell r="E1260">
            <v>44547</v>
          </cell>
        </row>
        <row r="1261">
          <cell r="C1261" t="str">
            <v>ab medica s.p.a.</v>
          </cell>
          <cell r="D1261">
            <v>8862820969</v>
          </cell>
          <cell r="E1261">
            <v>44547</v>
          </cell>
        </row>
        <row r="1262">
          <cell r="C1262" t="str">
            <v>ab medica s.p.a.</v>
          </cell>
          <cell r="D1262">
            <v>8862820969</v>
          </cell>
          <cell r="E1262">
            <v>44547</v>
          </cell>
        </row>
        <row r="1263">
          <cell r="C1263" t="str">
            <v>Terumo Italia S.r.l. Unipersonale</v>
          </cell>
          <cell r="D1263">
            <v>7279701002</v>
          </cell>
          <cell r="E1263">
            <v>44547</v>
          </cell>
        </row>
        <row r="1264">
          <cell r="C1264" t="str">
            <v>Terumo Italia S.r.l. Unipersonale</v>
          </cell>
          <cell r="D1264">
            <v>7279701002</v>
          </cell>
          <cell r="E1264">
            <v>44547</v>
          </cell>
        </row>
        <row r="1265">
          <cell r="C1265" t="str">
            <v>Tanzilli Antonio</v>
          </cell>
          <cell r="D1265" t="str">
            <v>TNZNTN84C02A433M</v>
          </cell>
          <cell r="E1265">
            <v>44547</v>
          </cell>
        </row>
        <row r="1266">
          <cell r="C1266" t="str">
            <v>GRUPPO FARMACIE IGEA SRL-S.GAL Sede Legale l.go Cervinia, 23 00135 Roma (RM)</v>
          </cell>
          <cell r="D1266">
            <v>9849131009</v>
          </cell>
          <cell r="E1266">
            <v>44547</v>
          </cell>
        </row>
        <row r="1267">
          <cell r="C1267" t="str">
            <v>GRUPPO FARMACIE IGEA SRL-S.GAL Sede Legale l.go Cervinia, 23 00135 Roma (RM)</v>
          </cell>
          <cell r="D1267">
            <v>9849131009</v>
          </cell>
          <cell r="E1267">
            <v>44547</v>
          </cell>
        </row>
        <row r="1268">
          <cell r="C1268" t="str">
            <v>GRUPPO FARMACIE IGEA SRL-S.GAL Sede Legale l.go Cervinia, 23 00135 Roma (RM)</v>
          </cell>
          <cell r="D1268">
            <v>9849131009</v>
          </cell>
          <cell r="E1268">
            <v>44547</v>
          </cell>
        </row>
        <row r="1269">
          <cell r="C1269" t="str">
            <v>Leica Microsystems S.r.l.</v>
          </cell>
          <cell r="D1269">
            <v>9933630155</v>
          </cell>
          <cell r="E1269">
            <v>44547</v>
          </cell>
        </row>
        <row r="1270">
          <cell r="C1270" t="str">
            <v>Cook Italia S.r.l.</v>
          </cell>
          <cell r="D1270">
            <v>7123400157</v>
          </cell>
          <cell r="E1270">
            <v>44547</v>
          </cell>
        </row>
        <row r="1271">
          <cell r="C1271" t="str">
            <v>Cook Italia S.r.l.</v>
          </cell>
          <cell r="D1271">
            <v>7123400157</v>
          </cell>
          <cell r="E1271">
            <v>44547</v>
          </cell>
        </row>
        <row r="1272">
          <cell r="C1272" t="str">
            <v>Cook Italia S.r.l.</v>
          </cell>
          <cell r="D1272">
            <v>7123400157</v>
          </cell>
          <cell r="E1272">
            <v>44547</v>
          </cell>
        </row>
        <row r="1273">
          <cell r="C1273" t="str">
            <v>Cook Italia S.r.l.</v>
          </cell>
          <cell r="D1273">
            <v>7123400157</v>
          </cell>
          <cell r="E1273">
            <v>44547</v>
          </cell>
        </row>
        <row r="1274">
          <cell r="C1274" t="str">
            <v>Merck Serono S.p.A.</v>
          </cell>
          <cell r="D1274">
            <v>399800580</v>
          </cell>
          <cell r="E1274">
            <v>44547</v>
          </cell>
        </row>
        <row r="1275">
          <cell r="C1275" t="str">
            <v>Garelli Valentina</v>
          </cell>
          <cell r="D1275" t="str">
            <v>GRLVNT85B41H501O</v>
          </cell>
          <cell r="E1275">
            <v>44547</v>
          </cell>
        </row>
        <row r="1276">
          <cell r="C1276" t="str">
            <v>LABOINDUSTRIA S.P.A.</v>
          </cell>
          <cell r="D1276">
            <v>805390283</v>
          </cell>
          <cell r="E1276">
            <v>44547</v>
          </cell>
        </row>
        <row r="1277">
          <cell r="C1277" t="str">
            <v>LABOINDUSTRIA S.P.A.</v>
          </cell>
          <cell r="D1277">
            <v>805390283</v>
          </cell>
          <cell r="E1277">
            <v>44547</v>
          </cell>
        </row>
        <row r="1278">
          <cell r="C1278" t="str">
            <v>LABOINDUSTRIA S.P.A.</v>
          </cell>
          <cell r="D1278">
            <v>805390283</v>
          </cell>
          <cell r="E1278">
            <v>44547</v>
          </cell>
        </row>
        <row r="1279">
          <cell r="C1279" t="str">
            <v>LABOINDUSTRIA S.P.A.</v>
          </cell>
          <cell r="D1279">
            <v>805390283</v>
          </cell>
          <cell r="E1279">
            <v>44547</v>
          </cell>
        </row>
        <row r="1280">
          <cell r="C1280" t="str">
            <v>HIKMA ITALIA S.P.A.</v>
          </cell>
          <cell r="D1280">
            <v>11278030157</v>
          </cell>
          <cell r="E1280">
            <v>44547</v>
          </cell>
        </row>
        <row r="1281">
          <cell r="C1281" t="str">
            <v>HIKMA ITALIA S.P.A.</v>
          </cell>
          <cell r="D1281">
            <v>11278030157</v>
          </cell>
          <cell r="E1281">
            <v>44547</v>
          </cell>
        </row>
        <row r="1282">
          <cell r="C1282" t="str">
            <v>Medline International Italy srl unip.</v>
          </cell>
          <cell r="D1282">
            <v>5526631006</v>
          </cell>
          <cell r="E1282">
            <v>44547</v>
          </cell>
        </row>
        <row r="1283">
          <cell r="C1283" t="str">
            <v>MORMANDO MARILDA</v>
          </cell>
          <cell r="D1283" t="str">
            <v>MRMMLD81A52G942J</v>
          </cell>
          <cell r="E1283">
            <v>44547</v>
          </cell>
        </row>
        <row r="1284">
          <cell r="C1284" t="str">
            <v>Astellas Pharma S.p.A.</v>
          </cell>
          <cell r="D1284">
            <v>4754860155</v>
          </cell>
          <cell r="E1284">
            <v>44547</v>
          </cell>
        </row>
        <row r="1285">
          <cell r="C1285" t="str">
            <v>Astellas Pharma S.p.A.</v>
          </cell>
          <cell r="D1285">
            <v>4754860155</v>
          </cell>
          <cell r="E1285">
            <v>44547</v>
          </cell>
        </row>
        <row r="1286">
          <cell r="C1286" t="str">
            <v>BIESSE MEDICA SRL</v>
          </cell>
          <cell r="D1286">
            <v>4409721000</v>
          </cell>
          <cell r="E1286">
            <v>44547</v>
          </cell>
        </row>
        <row r="1287">
          <cell r="C1287" t="str">
            <v>Takeda Italia S.p.A. Societ con socio unico</v>
          </cell>
          <cell r="D1287">
            <v>696360155</v>
          </cell>
          <cell r="E1287">
            <v>44547</v>
          </cell>
        </row>
        <row r="1288">
          <cell r="C1288" t="str">
            <v>UNIMED SCIENTIFICA S.r.l.</v>
          </cell>
          <cell r="D1288">
            <v>4437501002</v>
          </cell>
          <cell r="E1288">
            <v>44547</v>
          </cell>
        </row>
        <row r="1289">
          <cell r="C1289" t="str">
            <v>UNIMED SCIENTIFICA S.r.l.</v>
          </cell>
          <cell r="D1289">
            <v>4437501002</v>
          </cell>
          <cell r="E1289">
            <v>44547</v>
          </cell>
        </row>
        <row r="1290">
          <cell r="C1290" t="str">
            <v>DASIT SPA</v>
          </cell>
          <cell r="D1290">
            <v>3222390159</v>
          </cell>
          <cell r="E1290">
            <v>44547</v>
          </cell>
        </row>
        <row r="1291">
          <cell r="C1291" t="str">
            <v>TIM  S.p.A.</v>
          </cell>
          <cell r="D1291">
            <v>488410010</v>
          </cell>
          <cell r="E1291">
            <v>44547</v>
          </cell>
        </row>
        <row r="1292">
          <cell r="C1292" t="str">
            <v>Advanced Sterilization Products Italia Srl</v>
          </cell>
          <cell r="D1292">
            <v>10491670963</v>
          </cell>
          <cell r="E1292">
            <v>44547</v>
          </cell>
        </row>
        <row r="1293">
          <cell r="C1293" t="str">
            <v>BECTON DICKINSON ITALIA SPA</v>
          </cell>
          <cell r="D1293">
            <v>803890151</v>
          </cell>
          <cell r="E1293">
            <v>44547</v>
          </cell>
        </row>
        <row r="1294">
          <cell r="C1294" t="str">
            <v>Fresenius Kabi Italia S.r.l.</v>
          </cell>
          <cell r="D1294">
            <v>3524050238</v>
          </cell>
          <cell r="E1294">
            <v>44547</v>
          </cell>
        </row>
        <row r="1295">
          <cell r="C1295" t="str">
            <v>Beckman Coulter S.r.l.</v>
          </cell>
          <cell r="D1295">
            <v>4185110154</v>
          </cell>
          <cell r="E1295">
            <v>44547</v>
          </cell>
        </row>
        <row r="1296">
          <cell r="C1296" t="str">
            <v>Medtronic Italia S.p.A.</v>
          </cell>
          <cell r="D1296">
            <v>9238800156</v>
          </cell>
          <cell r="E1296">
            <v>44547</v>
          </cell>
        </row>
        <row r="1297">
          <cell r="C1297" t="str">
            <v>Medtronic Italia S.p.A.</v>
          </cell>
          <cell r="D1297">
            <v>9238800156</v>
          </cell>
          <cell r="E1297">
            <v>44547</v>
          </cell>
        </row>
        <row r="1298">
          <cell r="C1298" t="str">
            <v>Sanofi S.r.l.</v>
          </cell>
          <cell r="D1298">
            <v>832400154</v>
          </cell>
          <cell r="E1298">
            <v>44547</v>
          </cell>
        </row>
        <row r="1299">
          <cell r="C1299" t="str">
            <v>Teleflex Medical S.r.l.</v>
          </cell>
          <cell r="D1299">
            <v>6324460150</v>
          </cell>
          <cell r="E1299">
            <v>44547</v>
          </cell>
        </row>
        <row r="1300">
          <cell r="C1300" t="str">
            <v>ALCANTARA SRL</v>
          </cell>
          <cell r="D1300">
            <v>3359340837</v>
          </cell>
          <cell r="E1300">
            <v>44547</v>
          </cell>
        </row>
        <row r="1301">
          <cell r="C1301" t="str">
            <v>Philips S.p.A. - Healthcare</v>
          </cell>
          <cell r="D1301">
            <v>856750153</v>
          </cell>
          <cell r="E1301">
            <v>44547</v>
          </cell>
        </row>
        <row r="1302">
          <cell r="C1302" t="str">
            <v>Philips S.p.A. - Healthcare</v>
          </cell>
          <cell r="D1302">
            <v>856750153</v>
          </cell>
          <cell r="E1302">
            <v>44547</v>
          </cell>
        </row>
        <row r="1303">
          <cell r="C1303" t="str">
            <v>Life Technologies Italia</v>
          </cell>
          <cell r="D1303">
            <v>12792100153</v>
          </cell>
          <cell r="E1303">
            <v>44547</v>
          </cell>
        </row>
        <row r="1304">
          <cell r="C1304" t="str">
            <v>Leica Microsystems S.r.l.</v>
          </cell>
          <cell r="D1304">
            <v>9933630155</v>
          </cell>
          <cell r="E1304">
            <v>44547</v>
          </cell>
        </row>
        <row r="1305">
          <cell r="C1305" t="str">
            <v>Novartis Farma S.p.A</v>
          </cell>
          <cell r="D1305">
            <v>7195130153</v>
          </cell>
          <cell r="E1305">
            <v>44547</v>
          </cell>
        </row>
        <row r="1306">
          <cell r="C1306" t="str">
            <v>CURIUM ITALY S.R.L.</v>
          </cell>
          <cell r="D1306">
            <v>13342400150</v>
          </cell>
          <cell r="E1306">
            <v>44548</v>
          </cell>
        </row>
        <row r="1307">
          <cell r="C1307" t="str">
            <v>CURIUM ITALY S.R.L.</v>
          </cell>
          <cell r="D1307">
            <v>13342400150</v>
          </cell>
          <cell r="E1307">
            <v>44548</v>
          </cell>
        </row>
        <row r="1308">
          <cell r="C1308" t="str">
            <v>CURIUM ITALY S.R.L.</v>
          </cell>
          <cell r="D1308">
            <v>13342400150</v>
          </cell>
          <cell r="E1308">
            <v>44548</v>
          </cell>
        </row>
        <row r="1309">
          <cell r="C1309" t="str">
            <v>CURIUM ITALY S.R.L.</v>
          </cell>
          <cell r="D1309">
            <v>13342400150</v>
          </cell>
          <cell r="E1309">
            <v>44548</v>
          </cell>
        </row>
        <row r="1310">
          <cell r="C1310" t="str">
            <v>CURIUM ITALY S.R.L.</v>
          </cell>
          <cell r="D1310">
            <v>13342400150</v>
          </cell>
          <cell r="E1310">
            <v>44548</v>
          </cell>
        </row>
        <row r="1311">
          <cell r="C1311" t="str">
            <v>CURIUM ITALY S.R.L.</v>
          </cell>
          <cell r="D1311">
            <v>13342400150</v>
          </cell>
          <cell r="E1311">
            <v>44548</v>
          </cell>
        </row>
        <row r="1312">
          <cell r="C1312" t="str">
            <v>CURIUM ITALY S.R.L.</v>
          </cell>
          <cell r="D1312">
            <v>13342400150</v>
          </cell>
          <cell r="E1312">
            <v>44548</v>
          </cell>
        </row>
        <row r="1313">
          <cell r="C1313" t="str">
            <v>CURIUM ITALY S.R.L.</v>
          </cell>
          <cell r="D1313">
            <v>13342400150</v>
          </cell>
          <cell r="E1313">
            <v>44548</v>
          </cell>
        </row>
        <row r="1314">
          <cell r="C1314" t="str">
            <v>CURIUM ITALY S.R.L.</v>
          </cell>
          <cell r="D1314">
            <v>13342400150</v>
          </cell>
          <cell r="E1314">
            <v>44548</v>
          </cell>
        </row>
        <row r="1315">
          <cell r="C1315" t="str">
            <v>CURIUM ITALY S.R.L.</v>
          </cell>
          <cell r="D1315">
            <v>13342400150</v>
          </cell>
          <cell r="E1315">
            <v>44548</v>
          </cell>
        </row>
        <row r="1316">
          <cell r="C1316" t="str">
            <v>CURIUM ITALY S.R.L.</v>
          </cell>
          <cell r="D1316">
            <v>13342400150</v>
          </cell>
          <cell r="E1316">
            <v>44548</v>
          </cell>
        </row>
        <row r="1317">
          <cell r="C1317" t="str">
            <v>CURIUM ITALY S.R.L.</v>
          </cell>
          <cell r="D1317">
            <v>13342400150</v>
          </cell>
          <cell r="E1317">
            <v>44548</v>
          </cell>
        </row>
        <row r="1318">
          <cell r="C1318" t="str">
            <v>CURIUM ITALY S.R.L.</v>
          </cell>
          <cell r="D1318">
            <v>13342400150</v>
          </cell>
          <cell r="E1318">
            <v>44548</v>
          </cell>
        </row>
        <row r="1319">
          <cell r="C1319" t="str">
            <v>CURIUM ITALY S.R.L.</v>
          </cell>
          <cell r="D1319">
            <v>13342400150</v>
          </cell>
          <cell r="E1319">
            <v>44548</v>
          </cell>
        </row>
        <row r="1320">
          <cell r="C1320" t="str">
            <v>CURIUM ITALY S.R.L.</v>
          </cell>
          <cell r="D1320">
            <v>13342400150</v>
          </cell>
          <cell r="E1320">
            <v>44548</v>
          </cell>
        </row>
        <row r="1321">
          <cell r="C1321" t="str">
            <v>CURIUM ITALY S.R.L.</v>
          </cell>
          <cell r="D1321">
            <v>13342400150</v>
          </cell>
          <cell r="E1321">
            <v>44548</v>
          </cell>
        </row>
        <row r="1322">
          <cell r="C1322" t="str">
            <v>CURIUM ITALY S.R.L.</v>
          </cell>
          <cell r="D1322">
            <v>13342400150</v>
          </cell>
          <cell r="E1322">
            <v>44548</v>
          </cell>
        </row>
        <row r="1323">
          <cell r="C1323" t="str">
            <v>CURIUM ITALY S.R.L.</v>
          </cell>
          <cell r="D1323">
            <v>13342400150</v>
          </cell>
          <cell r="E1323">
            <v>44548</v>
          </cell>
        </row>
        <row r="1324">
          <cell r="C1324" t="str">
            <v>CURIUM ITALY S.R.L.</v>
          </cell>
          <cell r="D1324">
            <v>13342400150</v>
          </cell>
          <cell r="E1324">
            <v>44548</v>
          </cell>
        </row>
        <row r="1325">
          <cell r="C1325" t="str">
            <v>CURIUM ITALY S.R.L.</v>
          </cell>
          <cell r="D1325">
            <v>13342400150</v>
          </cell>
          <cell r="E1325">
            <v>44548</v>
          </cell>
        </row>
        <row r="1326">
          <cell r="C1326" t="str">
            <v>CURIUM ITALY S.R.L.</v>
          </cell>
          <cell r="D1326">
            <v>13342400150</v>
          </cell>
          <cell r="E1326">
            <v>44548</v>
          </cell>
        </row>
        <row r="1327">
          <cell r="C1327" t="str">
            <v>CURIUM ITALY S.R.L.</v>
          </cell>
          <cell r="D1327">
            <v>13342400150</v>
          </cell>
          <cell r="E1327">
            <v>44548</v>
          </cell>
        </row>
        <row r="1328">
          <cell r="C1328" t="str">
            <v>CURIUM ITALY S.R.L.</v>
          </cell>
          <cell r="D1328">
            <v>13342400150</v>
          </cell>
          <cell r="E1328">
            <v>44548</v>
          </cell>
        </row>
        <row r="1329">
          <cell r="C1329" t="str">
            <v>CURIUM ITALY S.R.L.</v>
          </cell>
          <cell r="D1329">
            <v>13342400150</v>
          </cell>
          <cell r="E1329">
            <v>44548</v>
          </cell>
        </row>
        <row r="1330">
          <cell r="C1330" t="str">
            <v>CURIUM ITALY S.R.L.</v>
          </cell>
          <cell r="D1330">
            <v>13342400150</v>
          </cell>
          <cell r="E1330">
            <v>44548</v>
          </cell>
        </row>
        <row r="1331">
          <cell r="C1331" t="str">
            <v>CURIUM ITALY S.R.L.</v>
          </cell>
          <cell r="D1331">
            <v>13342400150</v>
          </cell>
          <cell r="E1331">
            <v>44548</v>
          </cell>
        </row>
        <row r="1332">
          <cell r="C1332" t="str">
            <v>CURIUM ITALY S.R.L.</v>
          </cell>
          <cell r="D1332">
            <v>13342400150</v>
          </cell>
          <cell r="E1332">
            <v>44548</v>
          </cell>
        </row>
        <row r="1333">
          <cell r="C1333" t="str">
            <v>CURIUM ITALY S.R.L.</v>
          </cell>
          <cell r="D1333">
            <v>13342400150</v>
          </cell>
          <cell r="E1333">
            <v>44548</v>
          </cell>
        </row>
        <row r="1334">
          <cell r="C1334" t="str">
            <v>CURIUM ITALY S.R.L.</v>
          </cell>
          <cell r="D1334">
            <v>13342400150</v>
          </cell>
          <cell r="E1334">
            <v>44548</v>
          </cell>
        </row>
        <row r="1335">
          <cell r="C1335" t="str">
            <v>CURIUM ITALY S.R.L.</v>
          </cell>
          <cell r="D1335">
            <v>13342400150</v>
          </cell>
          <cell r="E1335">
            <v>44548</v>
          </cell>
        </row>
        <row r="1336">
          <cell r="C1336" t="str">
            <v>Bio Optica Milano S.p.A.</v>
          </cell>
          <cell r="D1336">
            <v>6754140157</v>
          </cell>
          <cell r="E1336">
            <v>44548</v>
          </cell>
        </row>
        <row r="1337">
          <cell r="C1337" t="str">
            <v>Bio Optica Milano S.p.A.</v>
          </cell>
          <cell r="D1337">
            <v>6754140157</v>
          </cell>
          <cell r="E1337">
            <v>44548</v>
          </cell>
        </row>
        <row r="1338">
          <cell r="C1338" t="str">
            <v>ab medica s.p.a.</v>
          </cell>
          <cell r="D1338">
            <v>8862820969</v>
          </cell>
          <cell r="E1338">
            <v>44548</v>
          </cell>
        </row>
        <row r="1339">
          <cell r="C1339" t="str">
            <v>MICRO LAB EQUIPMENT SRL</v>
          </cell>
          <cell r="D1339">
            <v>11276961007</v>
          </cell>
          <cell r="E1339">
            <v>44548</v>
          </cell>
        </row>
        <row r="1340">
          <cell r="C1340" t="str">
            <v>DR. LEONE FEDERICO</v>
          </cell>
          <cell r="D1340" t="str">
            <v>LNEFRC88R10B936O</v>
          </cell>
          <cell r="E1340">
            <v>44550</v>
          </cell>
        </row>
        <row r="1341">
          <cell r="C1341" t="str">
            <v>Medline International Italy srl unip.</v>
          </cell>
          <cell r="D1341">
            <v>5526631006</v>
          </cell>
          <cell r="E1341">
            <v>44550</v>
          </cell>
        </row>
        <row r="1342">
          <cell r="C1342" t="str">
            <v>Azienda USL di Reggio Emilia</v>
          </cell>
          <cell r="D1342">
            <v>1598570354</v>
          </cell>
          <cell r="E1342">
            <v>44550</v>
          </cell>
        </row>
        <row r="1343">
          <cell r="C1343" t="str">
            <v>ELETTROBIOCHIMICA S. r. l.</v>
          </cell>
          <cell r="D1343">
            <v>1026251007</v>
          </cell>
          <cell r="E1343">
            <v>44550</v>
          </cell>
        </row>
        <row r="1344">
          <cell r="C1344" t="str">
            <v>Abbott S.r.l</v>
          </cell>
          <cell r="D1344">
            <v>76670595</v>
          </cell>
          <cell r="E1344">
            <v>44550</v>
          </cell>
        </row>
        <row r="1345">
          <cell r="C1345" t="str">
            <v>ab medica s.p.a.</v>
          </cell>
          <cell r="D1345">
            <v>8862820969</v>
          </cell>
          <cell r="E1345">
            <v>44550</v>
          </cell>
        </row>
        <row r="1346">
          <cell r="C1346" t="str">
            <v>LeasePlan Italia S.p.A.</v>
          </cell>
          <cell r="D1346">
            <v>6496050151</v>
          </cell>
          <cell r="E1346">
            <v>44550</v>
          </cell>
        </row>
        <row r="1347">
          <cell r="C1347" t="str">
            <v>BARZANO` &amp; ZANARDO ROMA S.P.A.</v>
          </cell>
          <cell r="D1347">
            <v>5051840584</v>
          </cell>
          <cell r="E1347">
            <v>44550</v>
          </cell>
        </row>
        <row r="1348">
          <cell r="C1348" t="str">
            <v>GRUPPO FARMACIE IGEA SRL-S.GAL Sede Legale l.go Cervinia, 23 00135 Roma (RM)</v>
          </cell>
          <cell r="D1348">
            <v>9849131009</v>
          </cell>
          <cell r="E1348">
            <v>44550</v>
          </cell>
        </row>
        <row r="1349">
          <cell r="C1349" t="str">
            <v>GRUPPO FARMACIE IGEA SRL-S.GAL Sede Legale l.go Cervinia, 23 00135 Roma (RM)</v>
          </cell>
          <cell r="D1349">
            <v>9849131009</v>
          </cell>
          <cell r="E1349">
            <v>44550</v>
          </cell>
        </row>
        <row r="1350">
          <cell r="C1350" t="str">
            <v>M.G. LORENZATTO S.R.L.</v>
          </cell>
          <cell r="D1350">
            <v>458450012</v>
          </cell>
          <cell r="E1350">
            <v>44550</v>
          </cell>
        </row>
        <row r="1351">
          <cell r="C1351" t="str">
            <v>ALSE MEDICA S.r.l. Unipersonale</v>
          </cell>
          <cell r="D1351">
            <v>7973040582</v>
          </cell>
          <cell r="E1351">
            <v>44550</v>
          </cell>
        </row>
        <row r="1352">
          <cell r="C1352" t="str">
            <v>Omniamed s.r.l.</v>
          </cell>
          <cell r="D1352">
            <v>4456101007</v>
          </cell>
          <cell r="E1352">
            <v>44550</v>
          </cell>
        </row>
        <row r="1353">
          <cell r="C1353" t="str">
            <v>Tema Sinergie S.p.A.</v>
          </cell>
          <cell r="D1353">
            <v>970310397</v>
          </cell>
          <cell r="E1353">
            <v>44550</v>
          </cell>
        </row>
        <row r="1354">
          <cell r="C1354" t="str">
            <v>CARL ZEISS SPA</v>
          </cell>
          <cell r="D1354">
            <v>721920155</v>
          </cell>
          <cell r="E1354">
            <v>44550</v>
          </cell>
        </row>
        <row r="1355">
          <cell r="C1355" t="str">
            <v>Immucor Italia Spa</v>
          </cell>
          <cell r="D1355">
            <v>9412650153</v>
          </cell>
          <cell r="E1355">
            <v>44548</v>
          </cell>
        </row>
        <row r="1356">
          <cell r="C1356" t="str">
            <v>AbbVie S.r.l. a Socio Unico</v>
          </cell>
          <cell r="D1356">
            <v>2645920592</v>
          </cell>
          <cell r="E1356">
            <v>44548</v>
          </cell>
        </row>
        <row r="1357">
          <cell r="C1357" t="str">
            <v>CARLO ERBA REAGENTS SRL</v>
          </cell>
          <cell r="D1357">
            <v>1802940484</v>
          </cell>
          <cell r="E1357">
            <v>44548</v>
          </cell>
        </row>
        <row r="1358">
          <cell r="C1358" t="str">
            <v>AstraZeneca S.p.A.</v>
          </cell>
          <cell r="D1358">
            <v>735390155</v>
          </cell>
          <cell r="E1358">
            <v>44548</v>
          </cell>
        </row>
        <row r="1359">
          <cell r="C1359" t="str">
            <v>AstraZeneca S.p.A.</v>
          </cell>
          <cell r="D1359">
            <v>735390155</v>
          </cell>
          <cell r="E1359">
            <v>44548</v>
          </cell>
        </row>
        <row r="1360">
          <cell r="C1360" t="str">
            <v>TIM  S.p.A.</v>
          </cell>
          <cell r="D1360">
            <v>488410010</v>
          </cell>
          <cell r="E1360">
            <v>44550</v>
          </cell>
        </row>
        <row r="1361">
          <cell r="C1361" t="str">
            <v>QIAGEN S.r.l.</v>
          </cell>
          <cell r="D1361">
            <v>13110270157</v>
          </cell>
          <cell r="E1361">
            <v>44548</v>
          </cell>
        </row>
        <row r="1362">
          <cell r="C1362" t="str">
            <v>SERVIZI DIAGNOSTICI SRL</v>
          </cell>
          <cell r="D1362">
            <v>7246691005</v>
          </cell>
          <cell r="E1362">
            <v>44548</v>
          </cell>
        </row>
        <row r="1363">
          <cell r="C1363" t="str">
            <v>SERVIZI DIAGNOSTICI SRL</v>
          </cell>
          <cell r="D1363">
            <v>7246691005</v>
          </cell>
          <cell r="E1363">
            <v>44548</v>
          </cell>
        </row>
        <row r="1364">
          <cell r="C1364" t="str">
            <v>SERVIZI DIAGNOSTICI SRL</v>
          </cell>
          <cell r="D1364">
            <v>7246691005</v>
          </cell>
          <cell r="E1364">
            <v>44548</v>
          </cell>
        </row>
        <row r="1365">
          <cell r="C1365" t="str">
            <v>SERVIZI DIAGNOSTICI SRL</v>
          </cell>
          <cell r="D1365">
            <v>7246691005</v>
          </cell>
          <cell r="E1365">
            <v>44548</v>
          </cell>
        </row>
        <row r="1366">
          <cell r="C1366" t="str">
            <v>SERVIZI DIAGNOSTICI SRL</v>
          </cell>
          <cell r="D1366">
            <v>7246691005</v>
          </cell>
          <cell r="E1366">
            <v>44548</v>
          </cell>
        </row>
        <row r="1367">
          <cell r="C1367" t="str">
            <v>SERVIZI DIAGNOSTICI SRL</v>
          </cell>
          <cell r="D1367">
            <v>7246691005</v>
          </cell>
          <cell r="E1367">
            <v>44548</v>
          </cell>
        </row>
        <row r="1368">
          <cell r="C1368" t="str">
            <v>SERVIZI DIAGNOSTICI SRL</v>
          </cell>
          <cell r="D1368">
            <v>7246691005</v>
          </cell>
          <cell r="E1368">
            <v>44548</v>
          </cell>
        </row>
        <row r="1369">
          <cell r="C1369" t="str">
            <v>Sartorius Italy S.r.l.</v>
          </cell>
          <cell r="D1369">
            <v>5748910485</v>
          </cell>
          <cell r="E1369">
            <v>44548</v>
          </cell>
        </row>
        <row r="1370">
          <cell r="C1370" t="str">
            <v>HERA COMM S.p.A.</v>
          </cell>
          <cell r="D1370">
            <v>2221101203</v>
          </cell>
          <cell r="E1370">
            <v>44548</v>
          </cell>
        </row>
        <row r="1371">
          <cell r="C1371" t="str">
            <v>HERA COMM S.p.A.</v>
          </cell>
          <cell r="D1371">
            <v>2221101203</v>
          </cell>
          <cell r="E1371">
            <v>44548</v>
          </cell>
        </row>
        <row r="1372">
          <cell r="C1372" t="str">
            <v>BECTON DICKINSON ITALIA SPA</v>
          </cell>
          <cell r="D1372">
            <v>803890151</v>
          </cell>
          <cell r="E1372">
            <v>44548</v>
          </cell>
        </row>
        <row r="1373">
          <cell r="C1373" t="str">
            <v>Illumina Italy S.r.l.</v>
          </cell>
          <cell r="D1373">
            <v>6814140965</v>
          </cell>
          <cell r="E1373">
            <v>44548</v>
          </cell>
        </row>
        <row r="1374">
          <cell r="C1374" t="str">
            <v>Bristol-Myers Squibb S.r.l.</v>
          </cell>
          <cell r="D1374">
            <v>82130592</v>
          </cell>
          <cell r="E1374">
            <v>44548</v>
          </cell>
        </row>
        <row r="1375">
          <cell r="C1375" t="str">
            <v>PerkinElmer Italia S.P.A</v>
          </cell>
          <cell r="D1375">
            <v>742090152</v>
          </cell>
          <cell r="E1375">
            <v>44548</v>
          </cell>
        </row>
        <row r="1376">
          <cell r="C1376" t="str">
            <v>Bard s.r.l.</v>
          </cell>
          <cell r="D1376">
            <v>7931650589</v>
          </cell>
          <cell r="E1376">
            <v>44548</v>
          </cell>
        </row>
        <row r="1377">
          <cell r="C1377" t="str">
            <v>INCYTE BIOSCIENCES ITALY S.R.L.</v>
          </cell>
          <cell r="D1377">
            <v>12146481002</v>
          </cell>
          <cell r="E1377">
            <v>44548</v>
          </cell>
        </row>
        <row r="1378">
          <cell r="C1378" t="str">
            <v>BAXTER S.P.A.</v>
          </cell>
          <cell r="D1378">
            <v>492340583</v>
          </cell>
          <cell r="E1378">
            <v>44548</v>
          </cell>
        </row>
        <row r="1379">
          <cell r="C1379" t="str">
            <v>Virtual Logic SRL</v>
          </cell>
          <cell r="D1379">
            <v>3878640238</v>
          </cell>
          <cell r="E1379">
            <v>44548</v>
          </cell>
        </row>
        <row r="1380">
          <cell r="C1380" t="str">
            <v>Takeda Italia S.p.A. Societ con socio unico</v>
          </cell>
          <cell r="D1380">
            <v>696360155</v>
          </cell>
          <cell r="E1380">
            <v>44548</v>
          </cell>
        </row>
        <row r="1381">
          <cell r="C1381" t="str">
            <v>Life Technologies Italia</v>
          </cell>
          <cell r="D1381">
            <v>12792100153</v>
          </cell>
          <cell r="E1381">
            <v>44548</v>
          </cell>
        </row>
        <row r="1382">
          <cell r="C1382" t="str">
            <v>Life Technologies Italia</v>
          </cell>
          <cell r="D1382">
            <v>12792100153</v>
          </cell>
          <cell r="E1382">
            <v>44548</v>
          </cell>
        </row>
        <row r="1383">
          <cell r="C1383" t="str">
            <v>PERFORMANCE HOSPITAL S.R.L.</v>
          </cell>
          <cell r="D1383">
            <v>3612120166</v>
          </cell>
          <cell r="E1383">
            <v>44548</v>
          </cell>
        </row>
        <row r="1384">
          <cell r="C1384" t="str">
            <v>HMC PREMEDICAL SPA</v>
          </cell>
          <cell r="D1384">
            <v>2504130366</v>
          </cell>
          <cell r="E1384">
            <v>44549</v>
          </cell>
        </row>
        <row r="1385">
          <cell r="C1385" t="str">
            <v>HMC PREMEDICAL SPA</v>
          </cell>
          <cell r="D1385">
            <v>2504130366</v>
          </cell>
          <cell r="E1385">
            <v>44549</v>
          </cell>
        </row>
        <row r="1386">
          <cell r="C1386" t="str">
            <v>Mylan Italia Srl</v>
          </cell>
          <cell r="D1386">
            <v>2789580590</v>
          </cell>
          <cell r="E1386">
            <v>44549</v>
          </cell>
        </row>
        <row r="1387">
          <cell r="C1387" t="str">
            <v>Medline International Italy srl unip.</v>
          </cell>
          <cell r="D1387">
            <v>5526631006</v>
          </cell>
          <cell r="E1387">
            <v>44549</v>
          </cell>
        </row>
        <row r="1388">
          <cell r="C1388" t="str">
            <v>Medline International Italy srl unip.</v>
          </cell>
          <cell r="D1388">
            <v>5526631006</v>
          </cell>
          <cell r="E1388">
            <v>44549</v>
          </cell>
        </row>
        <row r="1389">
          <cell r="C1389" t="str">
            <v>B. Braun Milano S.p.A.</v>
          </cell>
          <cell r="D1389">
            <v>674840152</v>
          </cell>
          <cell r="E1389">
            <v>44549</v>
          </cell>
        </row>
        <row r="1390">
          <cell r="C1390" t="str">
            <v>B. Braun Milano S.p.A.</v>
          </cell>
          <cell r="D1390">
            <v>674840152</v>
          </cell>
          <cell r="E1390">
            <v>44549</v>
          </cell>
        </row>
        <row r="1391">
          <cell r="C1391" t="str">
            <v>B. Braun Milano S.p.A.</v>
          </cell>
          <cell r="D1391">
            <v>674840152</v>
          </cell>
          <cell r="E1391">
            <v>44549</v>
          </cell>
        </row>
        <row r="1392">
          <cell r="C1392" t="str">
            <v>Pfizer S.r.l.</v>
          </cell>
          <cell r="D1392">
            <v>2774840595</v>
          </cell>
          <cell r="E1392">
            <v>44549</v>
          </cell>
        </row>
        <row r="1393">
          <cell r="C1393" t="str">
            <v>NUOVA FARMEC S.R.L.</v>
          </cell>
          <cell r="D1393">
            <v>133360081</v>
          </cell>
          <cell r="E1393">
            <v>44549</v>
          </cell>
        </row>
        <row r="1394">
          <cell r="C1394" t="str">
            <v>Boehringer Ingelheim Italia S.p.A.</v>
          </cell>
          <cell r="D1394">
            <v>421210485</v>
          </cell>
          <cell r="E1394">
            <v>44549</v>
          </cell>
        </row>
        <row r="1395">
          <cell r="C1395" t="str">
            <v>ALMIRALL S.P.A</v>
          </cell>
          <cell r="D1395">
            <v>6037901003</v>
          </cell>
          <cell r="E1395">
            <v>44549</v>
          </cell>
        </row>
        <row r="1396">
          <cell r="C1396" t="str">
            <v>Illumina Italy S.r.l.</v>
          </cell>
          <cell r="D1396">
            <v>6814140965</v>
          </cell>
          <cell r="E1396">
            <v>44549</v>
          </cell>
        </row>
        <row r="1397">
          <cell r="C1397" t="str">
            <v>Illumina Italy S.r.l.</v>
          </cell>
          <cell r="D1397">
            <v>6814140965</v>
          </cell>
          <cell r="E1397">
            <v>44549</v>
          </cell>
        </row>
        <row r="1398">
          <cell r="C1398" t="str">
            <v>AstraZeneca S.p.A.</v>
          </cell>
          <cell r="D1398">
            <v>735390155</v>
          </cell>
          <cell r="E1398">
            <v>44549</v>
          </cell>
        </row>
        <row r="1399">
          <cell r="C1399" t="str">
            <v>OLYMPUS ITALIA S.R.L.</v>
          </cell>
          <cell r="D1399">
            <v>10994940152</v>
          </cell>
          <cell r="E1399">
            <v>44549</v>
          </cell>
        </row>
        <row r="1400">
          <cell r="C1400" t="str">
            <v>Bianchini Marta</v>
          </cell>
          <cell r="D1400" t="str">
            <v>BNCMRT86E66H501C</v>
          </cell>
          <cell r="E1400">
            <v>44549</v>
          </cell>
        </row>
        <row r="1401">
          <cell r="C1401" t="str">
            <v>Alfonsina Chiefari</v>
          </cell>
          <cell r="D1401" t="str">
            <v>CHFLNS86P54C352F</v>
          </cell>
          <cell r="E1401">
            <v>44549</v>
          </cell>
        </row>
        <row r="1402">
          <cell r="C1402" t="str">
            <v>Pharmatex Italia Srl a Socio Unico</v>
          </cell>
          <cell r="D1402">
            <v>3670780158</v>
          </cell>
          <cell r="E1402">
            <v>44550</v>
          </cell>
        </row>
        <row r="1403">
          <cell r="C1403" t="str">
            <v>Biogen Italia srl</v>
          </cell>
          <cell r="D1403">
            <v>3663160962</v>
          </cell>
          <cell r="E1403">
            <v>44550</v>
          </cell>
        </row>
        <row r="1404">
          <cell r="C1404" t="str">
            <v>EUROMED SRL</v>
          </cell>
          <cell r="D1404">
            <v>5763890638</v>
          </cell>
          <cell r="E1404">
            <v>44550</v>
          </cell>
        </row>
        <row r="1405">
          <cell r="C1405" t="str">
            <v>EUROMED SRL</v>
          </cell>
          <cell r="D1405">
            <v>5763890638</v>
          </cell>
          <cell r="E1405">
            <v>44550</v>
          </cell>
        </row>
        <row r="1406">
          <cell r="C1406" t="str">
            <v>HISTO-LINE LABORATORIES SRL</v>
          </cell>
          <cell r="D1406">
            <v>8693440151</v>
          </cell>
          <cell r="E1406">
            <v>44550</v>
          </cell>
        </row>
        <row r="1407">
          <cell r="C1407" t="str">
            <v>TECNOLOGIE AVANZATE T.A. SRL</v>
          </cell>
          <cell r="D1407">
            <v>2008340016</v>
          </cell>
          <cell r="E1407">
            <v>44550</v>
          </cell>
        </row>
        <row r="1408">
          <cell r="C1408" t="str">
            <v>THERMO FISHER SCIENTIFIC MILANO SRL</v>
          </cell>
          <cell r="D1408">
            <v>10282490159</v>
          </cell>
          <cell r="E1408">
            <v>44550</v>
          </cell>
        </row>
        <row r="1409">
          <cell r="C1409" t="str">
            <v>Ordine degli ingegneri della Provincia di Frosinone</v>
          </cell>
          <cell r="D1409">
            <v>80006430609</v>
          </cell>
          <cell r="E1409">
            <v>44550</v>
          </cell>
        </row>
        <row r="1410">
          <cell r="C1410" t="str">
            <v>F.A.S.E. s.r.l. - (P.I./C.F.: 03578710729)</v>
          </cell>
          <cell r="D1410">
            <v>3578710729</v>
          </cell>
          <cell r="E1410">
            <v>44550</v>
          </cell>
        </row>
        <row r="1411">
          <cell r="C1411" t="str">
            <v>F.A.S.E. s.r.l. - (P.I./C.F.: 03578710729)</v>
          </cell>
          <cell r="D1411">
            <v>3578710729</v>
          </cell>
          <cell r="E1411">
            <v>44550</v>
          </cell>
        </row>
        <row r="1412">
          <cell r="C1412" t="str">
            <v>ALIFAX S.R.L.</v>
          </cell>
          <cell r="D1412">
            <v>4337640280</v>
          </cell>
          <cell r="E1412">
            <v>44550</v>
          </cell>
        </row>
        <row r="1413">
          <cell r="C1413" t="str">
            <v>ALIFAX S.R.L.</v>
          </cell>
          <cell r="D1413">
            <v>4337640280</v>
          </cell>
          <cell r="E1413">
            <v>44550</v>
          </cell>
        </row>
        <row r="1414">
          <cell r="C1414" t="str">
            <v>ALIFAX S.R.L.</v>
          </cell>
          <cell r="D1414">
            <v>4337640280</v>
          </cell>
          <cell r="E1414">
            <v>44550</v>
          </cell>
        </row>
        <row r="1415">
          <cell r="C1415" t="str">
            <v>ALIFAX S.R.L.</v>
          </cell>
          <cell r="D1415">
            <v>4337640280</v>
          </cell>
          <cell r="E1415">
            <v>44550</v>
          </cell>
        </row>
        <row r="1416">
          <cell r="C1416" t="str">
            <v>ALIFAX S.R.L.</v>
          </cell>
          <cell r="D1416">
            <v>4337640280</v>
          </cell>
          <cell r="E1416">
            <v>44550</v>
          </cell>
        </row>
        <row r="1417">
          <cell r="C1417" t="str">
            <v>ALIFAX S.R.L.</v>
          </cell>
          <cell r="D1417">
            <v>4337640280</v>
          </cell>
          <cell r="E1417">
            <v>44550</v>
          </cell>
        </row>
        <row r="1418">
          <cell r="C1418" t="str">
            <v>ALIFAX S.R.L.</v>
          </cell>
          <cell r="D1418">
            <v>4337640280</v>
          </cell>
          <cell r="E1418">
            <v>44550</v>
          </cell>
        </row>
        <row r="1419">
          <cell r="C1419" t="str">
            <v>S.A.L.F S.P.A. LABORATORIO FARMACOLOGICO SOCIO UNICO ANGEL'S SRL</v>
          </cell>
          <cell r="D1419">
            <v>226250165</v>
          </cell>
          <cell r="E1419">
            <v>44550</v>
          </cell>
        </row>
        <row r="1420">
          <cell r="C1420" t="str">
            <v>NACATUR INTERNATIONAL IMPORT EXPORT SRL</v>
          </cell>
          <cell r="D1420">
            <v>1313240424</v>
          </cell>
          <cell r="E1420">
            <v>44550</v>
          </cell>
        </row>
        <row r="1421">
          <cell r="C1421" t="str">
            <v>NACATUR INTERNATIONAL IMPORT EXPORT SRL</v>
          </cell>
          <cell r="D1421">
            <v>1313240424</v>
          </cell>
          <cell r="E1421">
            <v>44550</v>
          </cell>
        </row>
        <row r="1422">
          <cell r="C1422" t="str">
            <v>NACATUR INTERNATIONAL IMPORT EXPORT SRL</v>
          </cell>
          <cell r="D1422">
            <v>1313240424</v>
          </cell>
          <cell r="E1422">
            <v>44550</v>
          </cell>
        </row>
        <row r="1423">
          <cell r="C1423" t="str">
            <v>NACATUR INTERNATIONAL IMPORT EXPORT SRL</v>
          </cell>
          <cell r="D1423">
            <v>1313240424</v>
          </cell>
          <cell r="E1423">
            <v>44550</v>
          </cell>
        </row>
        <row r="1424">
          <cell r="C1424" t="str">
            <v>NACATUR INTERNATIONAL IMPORT EXPORT SRL</v>
          </cell>
          <cell r="D1424">
            <v>1313240424</v>
          </cell>
          <cell r="E1424">
            <v>44550</v>
          </cell>
        </row>
        <row r="1425">
          <cell r="C1425" t="str">
            <v>Sartorius Italy S.r.l.</v>
          </cell>
          <cell r="D1425">
            <v>5748910485</v>
          </cell>
          <cell r="E1425">
            <v>44550</v>
          </cell>
        </row>
        <row r="1426">
          <cell r="C1426" t="str">
            <v>Sartorius Italy S.r.l.</v>
          </cell>
          <cell r="D1426">
            <v>5748910485</v>
          </cell>
          <cell r="E1426">
            <v>44550</v>
          </cell>
        </row>
        <row r="1427">
          <cell r="C1427" t="str">
            <v>MUNDIPHARMA PHARMACEUTICALS SRL</v>
          </cell>
          <cell r="D1427">
            <v>3859880969</v>
          </cell>
          <cell r="E1427">
            <v>44550</v>
          </cell>
        </row>
        <row r="1428">
          <cell r="C1428" t="str">
            <v>TEMA RICERCA SRL</v>
          </cell>
          <cell r="D1428">
            <v>3898780378</v>
          </cell>
          <cell r="E1428">
            <v>44550</v>
          </cell>
        </row>
        <row r="1429">
          <cell r="C1429" t="str">
            <v>Arch. Cesarini Pierfilippo</v>
          </cell>
          <cell r="D1429" t="str">
            <v>CSRPFL62C26H501Z</v>
          </cell>
          <cell r="E1429">
            <v>44550</v>
          </cell>
        </row>
        <row r="1430">
          <cell r="C1430" t="str">
            <v>AUROGENE S.R.L. A SOCIO UNICO</v>
          </cell>
          <cell r="D1430">
            <v>10926691006</v>
          </cell>
          <cell r="E1430">
            <v>44550</v>
          </cell>
        </row>
        <row r="1431">
          <cell r="C1431" t="str">
            <v>CO.DI.SAN S.p.A.</v>
          </cell>
          <cell r="D1431">
            <v>784230872</v>
          </cell>
          <cell r="E1431">
            <v>44550</v>
          </cell>
        </row>
        <row r="1432">
          <cell r="C1432" t="str">
            <v>CO.DI.SAN S.p.A.</v>
          </cell>
          <cell r="D1432">
            <v>784230872</v>
          </cell>
          <cell r="E1432">
            <v>44550</v>
          </cell>
        </row>
        <row r="1433">
          <cell r="C1433" t="str">
            <v>CO.DI.SAN S.p.A.</v>
          </cell>
          <cell r="D1433">
            <v>784230872</v>
          </cell>
          <cell r="E1433">
            <v>44550</v>
          </cell>
        </row>
        <row r="1434">
          <cell r="C1434" t="str">
            <v>Grifols Italia S.p.a</v>
          </cell>
          <cell r="D1434">
            <v>10852890150</v>
          </cell>
          <cell r="E1434">
            <v>44550</v>
          </cell>
        </row>
        <row r="1435">
          <cell r="C1435" t="str">
            <v>SYNOPO S.R.L.</v>
          </cell>
          <cell r="D1435">
            <v>11360920968</v>
          </cell>
          <cell r="E1435">
            <v>44550</v>
          </cell>
        </row>
        <row r="1436">
          <cell r="C1436" t="str">
            <v>H.D. HEALTH DEFENCE S.R.L.</v>
          </cell>
          <cell r="D1436">
            <v>5870050589</v>
          </cell>
          <cell r="E1436">
            <v>44550</v>
          </cell>
        </row>
        <row r="1437">
          <cell r="C1437" t="str">
            <v>DIATECH PHARMACOGENETICS SRL</v>
          </cell>
          <cell r="D1437">
            <v>2483840423</v>
          </cell>
          <cell r="E1437">
            <v>44550</v>
          </cell>
        </row>
        <row r="1438">
          <cell r="C1438" t="str">
            <v>CONMED ITALIA S.r.l.</v>
          </cell>
          <cell r="D1438">
            <v>5297730961</v>
          </cell>
          <cell r="E1438">
            <v>44550</v>
          </cell>
        </row>
        <row r="1439">
          <cell r="C1439" t="str">
            <v>BIOSIGMA S.P.A.</v>
          </cell>
          <cell r="D1439">
            <v>2173800281</v>
          </cell>
          <cell r="E1439">
            <v>44550</v>
          </cell>
        </row>
        <row r="1440">
          <cell r="C1440" t="str">
            <v>BIOSIGMA S.P.A.</v>
          </cell>
          <cell r="D1440">
            <v>2173800281</v>
          </cell>
          <cell r="E1440">
            <v>44550</v>
          </cell>
        </row>
        <row r="1441">
          <cell r="C1441" t="str">
            <v>BIOSIGMA S.P.A.</v>
          </cell>
          <cell r="D1441">
            <v>2173800281</v>
          </cell>
          <cell r="E1441">
            <v>44550</v>
          </cell>
        </row>
        <row r="1442">
          <cell r="C1442" t="str">
            <v>H.S. HOSPITAL SERVICE S.p.A.</v>
          </cell>
          <cell r="D1442">
            <v>4742650585</v>
          </cell>
          <cell r="E1442">
            <v>44550</v>
          </cell>
        </row>
        <row r="1443">
          <cell r="C1443" t="str">
            <v>GlaxoSmithKline S.p.A. Unipersonale</v>
          </cell>
          <cell r="D1443">
            <v>212840235</v>
          </cell>
          <cell r="E1443">
            <v>44550</v>
          </cell>
        </row>
        <row r="1444">
          <cell r="C1444" t="str">
            <v>Immucor Italia Spa</v>
          </cell>
          <cell r="D1444">
            <v>9412650153</v>
          </cell>
          <cell r="E1444">
            <v>44550</v>
          </cell>
        </row>
        <row r="1445">
          <cell r="C1445" t="str">
            <v>Immucor Italia Spa</v>
          </cell>
          <cell r="D1445">
            <v>9412650153</v>
          </cell>
          <cell r="E1445">
            <v>44550</v>
          </cell>
        </row>
        <row r="1446">
          <cell r="C1446" t="str">
            <v>AbbVie S.r.l. a Socio Unico</v>
          </cell>
          <cell r="D1446">
            <v>2645920592</v>
          </cell>
          <cell r="E1446">
            <v>44550</v>
          </cell>
        </row>
        <row r="1447">
          <cell r="C1447" t="str">
            <v>Bracco Imaging Italia Srl</v>
          </cell>
          <cell r="D1447">
            <v>5501420961</v>
          </cell>
          <cell r="E1447">
            <v>44550</v>
          </cell>
        </row>
        <row r="1448">
          <cell r="C1448" t="str">
            <v>BECTON DICKINSON ITALIA SPA</v>
          </cell>
          <cell r="D1448">
            <v>803890151</v>
          </cell>
          <cell r="E1448">
            <v>44550</v>
          </cell>
        </row>
        <row r="1449">
          <cell r="C1449" t="str">
            <v>NUTRISENS ITALIA S.R.L.</v>
          </cell>
          <cell r="D1449">
            <v>10634380017</v>
          </cell>
          <cell r="E1449">
            <v>44550</v>
          </cell>
        </row>
        <row r="1450">
          <cell r="C1450" t="str">
            <v>NUTRISENS ITALIA S.R.L.</v>
          </cell>
          <cell r="D1450">
            <v>10634380017</v>
          </cell>
          <cell r="E1450">
            <v>44550</v>
          </cell>
        </row>
        <row r="1451">
          <cell r="C1451" t="str">
            <v>Boehringer Ingelheim Italia S.p.A.</v>
          </cell>
          <cell r="D1451">
            <v>421210485</v>
          </cell>
          <cell r="E1451">
            <v>44550</v>
          </cell>
        </row>
        <row r="1452">
          <cell r="C1452" t="str">
            <v>GUERBET S.P.A.</v>
          </cell>
          <cell r="D1452">
            <v>3841180106</v>
          </cell>
          <cell r="E1452">
            <v>44550</v>
          </cell>
        </row>
        <row r="1453">
          <cell r="C1453" t="str">
            <v>QIAGEN S.r.l.</v>
          </cell>
          <cell r="D1453">
            <v>13110270157</v>
          </cell>
          <cell r="E1453">
            <v>44550</v>
          </cell>
        </row>
        <row r="1454">
          <cell r="C1454" t="str">
            <v>GE Healthcare S.r.l.</v>
          </cell>
          <cell r="D1454">
            <v>1778520302</v>
          </cell>
          <cell r="E1454">
            <v>44550</v>
          </cell>
        </row>
        <row r="1455">
          <cell r="C1455" t="str">
            <v>Zentiva Italia SRL</v>
          </cell>
          <cell r="D1455">
            <v>11388870153</v>
          </cell>
          <cell r="E1455">
            <v>44550</v>
          </cell>
        </row>
        <row r="1456">
          <cell r="C1456" t="str">
            <v>QIAGEN S.r.l.</v>
          </cell>
          <cell r="D1456">
            <v>13110270157</v>
          </cell>
          <cell r="E1456">
            <v>44550</v>
          </cell>
        </row>
        <row r="1457">
          <cell r="C1457" t="str">
            <v>Medtronic Italia S.p.A.</v>
          </cell>
          <cell r="D1457">
            <v>9238800156</v>
          </cell>
          <cell r="E1457">
            <v>44550</v>
          </cell>
        </row>
        <row r="1458">
          <cell r="C1458" t="str">
            <v>Roche SpA Unipersonale</v>
          </cell>
          <cell r="D1458">
            <v>747170157</v>
          </cell>
          <cell r="E1458">
            <v>44551</v>
          </cell>
        </row>
        <row r="1459">
          <cell r="C1459" t="str">
            <v>Roche SpA Unipersonale</v>
          </cell>
          <cell r="D1459">
            <v>747170157</v>
          </cell>
          <cell r="E1459">
            <v>44551</v>
          </cell>
        </row>
        <row r="1460">
          <cell r="C1460" t="str">
            <v>Eisai S.r.l.</v>
          </cell>
          <cell r="D1460">
            <v>4732240967</v>
          </cell>
          <cell r="E1460">
            <v>44551</v>
          </cell>
        </row>
        <row r="1461">
          <cell r="C1461" t="str">
            <v>Amgen S.r.l a Socio Unico</v>
          </cell>
          <cell r="D1461">
            <v>10051170156</v>
          </cell>
          <cell r="E1461">
            <v>44551</v>
          </cell>
        </row>
        <row r="1462">
          <cell r="C1462" t="str">
            <v>Pfizer S.r.l.</v>
          </cell>
          <cell r="D1462">
            <v>2774840595</v>
          </cell>
          <cell r="E1462">
            <v>44551</v>
          </cell>
        </row>
        <row r="1463">
          <cell r="C1463" t="str">
            <v>Pfizer S.r.l.</v>
          </cell>
          <cell r="D1463">
            <v>2774840595</v>
          </cell>
          <cell r="E1463">
            <v>44551</v>
          </cell>
        </row>
        <row r="1464">
          <cell r="C1464" t="str">
            <v>Bristol-Myers Squibb S.r.l.</v>
          </cell>
          <cell r="D1464">
            <v>82130592</v>
          </cell>
          <cell r="E1464">
            <v>44551</v>
          </cell>
        </row>
        <row r="1465">
          <cell r="C1465" t="str">
            <v>BECTON DICKINSON ITALIA SPA</v>
          </cell>
          <cell r="D1465">
            <v>803890151</v>
          </cell>
          <cell r="E1465">
            <v>44551</v>
          </cell>
        </row>
        <row r="1466">
          <cell r="C1466" t="str">
            <v>Fresenius Kabi Italia S.r.l.</v>
          </cell>
          <cell r="D1466">
            <v>3524050238</v>
          </cell>
          <cell r="E1466">
            <v>44551</v>
          </cell>
        </row>
        <row r="1467">
          <cell r="C1467" t="str">
            <v>Fresenius Kabi Italia S.r.l.</v>
          </cell>
          <cell r="D1467">
            <v>3524050238</v>
          </cell>
          <cell r="E1467">
            <v>44551</v>
          </cell>
        </row>
        <row r="1468">
          <cell r="C1468" t="str">
            <v>Fresenius Kabi Italia S.r.l.</v>
          </cell>
          <cell r="D1468">
            <v>3524050238</v>
          </cell>
          <cell r="E1468">
            <v>44551</v>
          </cell>
        </row>
        <row r="1469">
          <cell r="C1469" t="str">
            <v>Fresenius Kabi Italia S.r.l.</v>
          </cell>
          <cell r="D1469">
            <v>3524050238</v>
          </cell>
          <cell r="E1469">
            <v>44551</v>
          </cell>
        </row>
        <row r="1470">
          <cell r="C1470" t="str">
            <v>Life Technologies Italia</v>
          </cell>
          <cell r="D1470">
            <v>12792100153</v>
          </cell>
          <cell r="E1470">
            <v>44551</v>
          </cell>
        </row>
        <row r="1471">
          <cell r="C1471" t="str">
            <v>Gilead Sciences S.r.l.</v>
          </cell>
          <cell r="D1471">
            <v>11187430159</v>
          </cell>
          <cell r="E1471">
            <v>44551</v>
          </cell>
        </row>
        <row r="1472">
          <cell r="C1472" t="str">
            <v>BAXTER S.P.A.</v>
          </cell>
          <cell r="D1472">
            <v>492340583</v>
          </cell>
          <cell r="E1472">
            <v>44551</v>
          </cell>
        </row>
        <row r="1473">
          <cell r="C1473" t="str">
            <v>ELI LILLY ITALIA S.P.A. Gruppo Eli Lilly and Company</v>
          </cell>
          <cell r="D1473">
            <v>426150488</v>
          </cell>
          <cell r="E1473">
            <v>44551</v>
          </cell>
        </row>
        <row r="1474">
          <cell r="C1474" t="str">
            <v>ELI LILLY ITALIA S.P.A. Gruppo Eli Lilly and Company</v>
          </cell>
          <cell r="D1474">
            <v>426150488</v>
          </cell>
          <cell r="E1474">
            <v>44551</v>
          </cell>
        </row>
        <row r="1475">
          <cell r="C1475" t="str">
            <v>ELI LILLY ITALIA S.P.A. Gruppo Eli Lilly and Company</v>
          </cell>
          <cell r="D1475">
            <v>426150488</v>
          </cell>
          <cell r="E1475">
            <v>44551</v>
          </cell>
        </row>
        <row r="1476">
          <cell r="C1476" t="str">
            <v>Celgene S.r.l.</v>
          </cell>
          <cell r="D1476">
            <v>4947170967</v>
          </cell>
          <cell r="E1476">
            <v>44551</v>
          </cell>
        </row>
        <row r="1477">
          <cell r="C1477" t="str">
            <v>KYOWA KIRIN S.R.L. a socio unico</v>
          </cell>
          <cell r="D1477">
            <v>3716240969</v>
          </cell>
          <cell r="E1477">
            <v>44551</v>
          </cell>
        </row>
        <row r="1478">
          <cell r="C1478" t="str">
            <v>KYOWA KIRIN S.R.L. a socio unico</v>
          </cell>
          <cell r="D1478">
            <v>3716240969</v>
          </cell>
          <cell r="E1478">
            <v>44551</v>
          </cell>
        </row>
        <row r="1479">
          <cell r="C1479" t="str">
            <v>A-ELLE SRL</v>
          </cell>
          <cell r="D1479">
            <v>8617921005</v>
          </cell>
          <cell r="E1479">
            <v>44551</v>
          </cell>
        </row>
        <row r="1480">
          <cell r="C1480" t="str">
            <v>Johnson &amp; Johnson Medical Spa</v>
          </cell>
          <cell r="D1480">
            <v>8082461008</v>
          </cell>
          <cell r="E1480">
            <v>44551</v>
          </cell>
        </row>
        <row r="1481">
          <cell r="C1481" t="str">
            <v>IPSEN Spa</v>
          </cell>
          <cell r="D1481">
            <v>5619050585</v>
          </cell>
          <cell r="E1481">
            <v>44551</v>
          </cell>
        </row>
        <row r="1482">
          <cell r="C1482" t="str">
            <v>NS OFFICE di Natale Silvestri</v>
          </cell>
          <cell r="D1482" t="str">
            <v>SLVNTL65R05L189W</v>
          </cell>
          <cell r="E1482">
            <v>44551</v>
          </cell>
        </row>
        <row r="1483">
          <cell r="C1483" t="str">
            <v>INNOGEA SRL</v>
          </cell>
          <cell r="D1483">
            <v>5270820821</v>
          </cell>
          <cell r="E1483">
            <v>44551</v>
          </cell>
        </row>
        <row r="1484">
          <cell r="C1484" t="str">
            <v>Instrumentation Laboratory S.p.A.</v>
          </cell>
          <cell r="D1484">
            <v>2368591208</v>
          </cell>
          <cell r="E1484">
            <v>44551</v>
          </cell>
        </row>
        <row r="1485">
          <cell r="C1485" t="str">
            <v>Otsuka Pharmaceutical Italy S.r.l.</v>
          </cell>
          <cell r="D1485">
            <v>6516000962</v>
          </cell>
          <cell r="E1485">
            <v>44551</v>
          </cell>
        </row>
        <row r="1486">
          <cell r="C1486" t="str">
            <v>MINIGRAF DI PEZZUTO COSIMO COSTANTINO</v>
          </cell>
          <cell r="D1486" t="str">
            <v>PZZCMC58R30B506F</v>
          </cell>
          <cell r="E1486">
            <v>44551</v>
          </cell>
        </row>
        <row r="1487">
          <cell r="C1487" t="str">
            <v>ITALFARMACO S.p.A.</v>
          </cell>
          <cell r="D1487">
            <v>737420158</v>
          </cell>
          <cell r="E1487">
            <v>44551</v>
          </cell>
        </row>
        <row r="1488">
          <cell r="C1488" t="str">
            <v>ICU Medical Europe s.r.l.</v>
          </cell>
          <cell r="D1488">
            <v>3237150234</v>
          </cell>
          <cell r="E1488">
            <v>44551</v>
          </cell>
        </row>
        <row r="1489">
          <cell r="C1489" t="str">
            <v>ITALFARMACO S.p.A.</v>
          </cell>
          <cell r="D1489">
            <v>737420158</v>
          </cell>
          <cell r="E1489">
            <v>44551</v>
          </cell>
        </row>
        <row r="1490">
          <cell r="C1490" t="str">
            <v>Bayer S.p.A.</v>
          </cell>
          <cell r="D1490">
            <v>5849130157</v>
          </cell>
          <cell r="E1490">
            <v>44551</v>
          </cell>
        </row>
        <row r="1491">
          <cell r="C1491" t="str">
            <v>Omniamed s.r.l.</v>
          </cell>
          <cell r="D1491">
            <v>4456101007</v>
          </cell>
          <cell r="E1491">
            <v>44551</v>
          </cell>
        </row>
        <row r="1492">
          <cell r="C1492" t="str">
            <v>Omniamed s.r.l.</v>
          </cell>
          <cell r="D1492">
            <v>4456101007</v>
          </cell>
          <cell r="E1492">
            <v>44551</v>
          </cell>
        </row>
        <row r="1493">
          <cell r="C1493" t="str">
            <v>THERMO FISHER SCIENTIFIC MILANO SRL</v>
          </cell>
          <cell r="D1493">
            <v>10282490159</v>
          </cell>
          <cell r="E1493">
            <v>44551</v>
          </cell>
        </row>
        <row r="1494">
          <cell r="C1494" t="str">
            <v>Magalotti Leonardo</v>
          </cell>
          <cell r="D1494" t="str">
            <v>MGLLRD64S26H501O</v>
          </cell>
          <cell r="E1494">
            <v>44551</v>
          </cell>
        </row>
        <row r="1495">
          <cell r="C1495" t="str">
            <v>H.D. HEALTH DEFENCE S.R.L.</v>
          </cell>
          <cell r="D1495">
            <v>5870050589</v>
          </cell>
          <cell r="E1495">
            <v>44551</v>
          </cell>
        </row>
        <row r="1496">
          <cell r="C1496" t="str">
            <v>MONICO SPA</v>
          </cell>
          <cell r="D1496">
            <v>228550273</v>
          </cell>
          <cell r="E1496">
            <v>44551</v>
          </cell>
        </row>
        <row r="1497">
          <cell r="C1497" t="str">
            <v>I.B.N. Savio</v>
          </cell>
          <cell r="D1497">
            <v>13118231003</v>
          </cell>
          <cell r="E1497">
            <v>44551</v>
          </cell>
        </row>
        <row r="1498">
          <cell r="C1498" t="str">
            <v>ACCORD HEALTHCARE ITALIA S.R.L</v>
          </cell>
          <cell r="D1498">
            <v>6522300968</v>
          </cell>
          <cell r="E1498">
            <v>44551</v>
          </cell>
        </row>
        <row r="1499">
          <cell r="C1499" t="str">
            <v>ACCORD HEALTHCARE ITALIA S.R.L</v>
          </cell>
          <cell r="D1499">
            <v>6522300968</v>
          </cell>
          <cell r="E1499">
            <v>44551</v>
          </cell>
        </row>
        <row r="1500">
          <cell r="C1500" t="str">
            <v>Pierre Fabre Pharma S.r.l.</v>
          </cell>
          <cell r="D1500">
            <v>10128980157</v>
          </cell>
          <cell r="E1500">
            <v>44551</v>
          </cell>
        </row>
        <row r="1501">
          <cell r="C1501" t="str">
            <v>Betamed S.r.l.</v>
          </cell>
          <cell r="D1501">
            <v>3551841004</v>
          </cell>
          <cell r="E1501">
            <v>44551</v>
          </cell>
        </row>
        <row r="1502">
          <cell r="C1502" t="str">
            <v>ESSEPI S.R.L</v>
          </cell>
          <cell r="D1502">
            <v>11173091007</v>
          </cell>
          <cell r="E1502">
            <v>44551</v>
          </cell>
        </row>
        <row r="1503">
          <cell r="C1503" t="str">
            <v>ESSEPI S.R.L</v>
          </cell>
          <cell r="D1503">
            <v>11173091007</v>
          </cell>
          <cell r="E1503">
            <v>44551</v>
          </cell>
        </row>
        <row r="1504">
          <cell r="C1504" t="str">
            <v>ESSEPI S.R.L</v>
          </cell>
          <cell r="D1504">
            <v>11173091007</v>
          </cell>
          <cell r="E1504">
            <v>44551</v>
          </cell>
        </row>
        <row r="1505">
          <cell r="C1505" t="str">
            <v>Abbott S.r.l</v>
          </cell>
          <cell r="D1505">
            <v>76670595</v>
          </cell>
          <cell r="E1505">
            <v>44551</v>
          </cell>
        </row>
        <row r="1506">
          <cell r="C1506" t="str">
            <v>AUROGENE S.R.L. A SOCIO UNICO</v>
          </cell>
          <cell r="D1506">
            <v>10926691006</v>
          </cell>
          <cell r="E1506">
            <v>44551</v>
          </cell>
        </row>
        <row r="1507">
          <cell r="C1507" t="str">
            <v>ISTITUTO GENTILI SRL</v>
          </cell>
          <cell r="D1507">
            <v>7921350968</v>
          </cell>
          <cell r="E1507">
            <v>44551</v>
          </cell>
        </row>
        <row r="1508">
          <cell r="C1508" t="str">
            <v>ISTITUTO GENTILI SRL</v>
          </cell>
          <cell r="D1508">
            <v>7921350968</v>
          </cell>
          <cell r="E1508">
            <v>44551</v>
          </cell>
        </row>
        <row r="1509">
          <cell r="C1509" t="str">
            <v>Bayer S.p.A.</v>
          </cell>
          <cell r="D1509">
            <v>5849130157</v>
          </cell>
          <cell r="E1509">
            <v>44551</v>
          </cell>
        </row>
        <row r="1510">
          <cell r="C1510" t="str">
            <v>Bayer S.p.A.</v>
          </cell>
          <cell r="D1510">
            <v>5849130157</v>
          </cell>
          <cell r="E1510">
            <v>44551</v>
          </cell>
        </row>
        <row r="1511">
          <cell r="C1511" t="str">
            <v>PHARMAMAR</v>
          </cell>
          <cell r="D1511">
            <v>7858440964</v>
          </cell>
          <cell r="E1511">
            <v>44551</v>
          </cell>
        </row>
        <row r="1512">
          <cell r="C1512" t="str">
            <v>Alfasigma S.p.A.</v>
          </cell>
          <cell r="D1512">
            <v>3432221202</v>
          </cell>
          <cell r="E1512">
            <v>44551</v>
          </cell>
        </row>
        <row r="1513">
          <cell r="C1513" t="str">
            <v>SA.VE.PA. S.R.L.</v>
          </cell>
          <cell r="D1513">
            <v>5060260154</v>
          </cell>
          <cell r="E1513">
            <v>44551</v>
          </cell>
        </row>
        <row r="1514">
          <cell r="C1514" t="str">
            <v>SA.VE.PA. S.R.L.</v>
          </cell>
          <cell r="D1514">
            <v>5060260154</v>
          </cell>
          <cell r="E1514">
            <v>44551</v>
          </cell>
        </row>
        <row r="1515">
          <cell r="C1515" t="str">
            <v>NUOVA FARMEC S.R.L.</v>
          </cell>
          <cell r="D1515">
            <v>133360081</v>
          </cell>
          <cell r="E1515">
            <v>44551</v>
          </cell>
        </row>
        <row r="1516">
          <cell r="C1516" t="str">
            <v>Janssen-Cilag, SpA</v>
          </cell>
          <cell r="D1516">
            <v>2707070963</v>
          </cell>
          <cell r="E1516">
            <v>44551</v>
          </cell>
        </row>
        <row r="1517">
          <cell r="C1517" t="str">
            <v>Janssen-Cilag, SpA</v>
          </cell>
          <cell r="D1517">
            <v>2707070963</v>
          </cell>
          <cell r="E1517">
            <v>44551</v>
          </cell>
        </row>
        <row r="1518">
          <cell r="C1518" t="str">
            <v>Janssen-Cilag, SpA</v>
          </cell>
          <cell r="D1518">
            <v>2707070963</v>
          </cell>
          <cell r="E1518">
            <v>44551</v>
          </cell>
        </row>
        <row r="1519">
          <cell r="C1519" t="str">
            <v>Janssen-Cilag, SpA</v>
          </cell>
          <cell r="D1519">
            <v>2707070963</v>
          </cell>
          <cell r="E1519">
            <v>44551</v>
          </cell>
        </row>
        <row r="1520">
          <cell r="C1520" t="str">
            <v>AbbVie S.r.l. a Socio Unico</v>
          </cell>
          <cell r="D1520">
            <v>2645920592</v>
          </cell>
          <cell r="E1520">
            <v>44551</v>
          </cell>
        </row>
        <row r="1521">
          <cell r="C1521" t="str">
            <v>ELSE Solutions s.r.l.</v>
          </cell>
          <cell r="D1521">
            <v>1376730188</v>
          </cell>
          <cell r="E1521">
            <v>44551</v>
          </cell>
        </row>
        <row r="1522">
          <cell r="C1522" t="str">
            <v>CARLO ERBA REAGENTS SRL</v>
          </cell>
          <cell r="D1522">
            <v>1802940484</v>
          </cell>
          <cell r="E1522">
            <v>44552</v>
          </cell>
        </row>
        <row r="1523">
          <cell r="C1523" t="str">
            <v>EUROCLONE SPA</v>
          </cell>
          <cell r="D1523">
            <v>8126390155</v>
          </cell>
          <cell r="E1523">
            <v>44552</v>
          </cell>
        </row>
        <row r="1524">
          <cell r="C1524" t="str">
            <v>COLOPLAST SPA</v>
          </cell>
          <cell r="D1524">
            <v>4029180371</v>
          </cell>
          <cell r="E1524">
            <v>44552</v>
          </cell>
        </row>
        <row r="1525">
          <cell r="C1525" t="str">
            <v>EUROCLONE SPA</v>
          </cell>
          <cell r="D1525">
            <v>8126390155</v>
          </cell>
          <cell r="E1525">
            <v>44552</v>
          </cell>
        </row>
        <row r="1526">
          <cell r="C1526" t="str">
            <v>Mylan Italia Srl</v>
          </cell>
          <cell r="D1526">
            <v>2789580590</v>
          </cell>
          <cell r="E1526">
            <v>44552</v>
          </cell>
        </row>
        <row r="1527">
          <cell r="C1527" t="str">
            <v>DIATECH LAB LINE S.R.L.</v>
          </cell>
          <cell r="D1527">
            <v>2047250424</v>
          </cell>
          <cell r="E1527">
            <v>44552</v>
          </cell>
        </row>
        <row r="1528">
          <cell r="C1528" t="str">
            <v>EUROFARM S.P.A.</v>
          </cell>
          <cell r="D1528">
            <v>753720879</v>
          </cell>
          <cell r="E1528">
            <v>44552</v>
          </cell>
        </row>
        <row r="1529">
          <cell r="C1529" t="str">
            <v>BECTON DICKINSON ITALIA SPA</v>
          </cell>
          <cell r="D1529">
            <v>803890151</v>
          </cell>
          <cell r="E1529">
            <v>44552</v>
          </cell>
        </row>
        <row r="1530">
          <cell r="C1530" t="str">
            <v>Janssen-Cilag, SpA</v>
          </cell>
          <cell r="D1530">
            <v>2707070963</v>
          </cell>
          <cell r="E1530">
            <v>44552</v>
          </cell>
        </row>
        <row r="1531">
          <cell r="C1531" t="str">
            <v>Janssen-Cilag, SpA</v>
          </cell>
          <cell r="D1531">
            <v>2707070963</v>
          </cell>
          <cell r="E1531">
            <v>44552</v>
          </cell>
        </row>
        <row r="1532">
          <cell r="C1532" t="str">
            <v>Janssen-Cilag, SpA</v>
          </cell>
          <cell r="D1532">
            <v>2707070963</v>
          </cell>
          <cell r="E1532">
            <v>44552</v>
          </cell>
        </row>
        <row r="1533">
          <cell r="C1533" t="str">
            <v>EUROFARM S.P.A.</v>
          </cell>
          <cell r="D1533">
            <v>753720879</v>
          </cell>
          <cell r="E1533">
            <v>44552</v>
          </cell>
        </row>
        <row r="1534">
          <cell r="C1534" t="str">
            <v>Janssen-Cilag, SpA</v>
          </cell>
          <cell r="D1534">
            <v>2707070963</v>
          </cell>
          <cell r="E1534">
            <v>44552</v>
          </cell>
        </row>
        <row r="1535">
          <cell r="C1535" t="str">
            <v>Janssen-Cilag, SpA</v>
          </cell>
          <cell r="D1535">
            <v>2707070963</v>
          </cell>
          <cell r="E1535">
            <v>44552</v>
          </cell>
        </row>
        <row r="1536">
          <cell r="C1536" t="str">
            <v>Agilent Technologies Italia S.p.A.</v>
          </cell>
          <cell r="D1536">
            <v>12785290151</v>
          </cell>
          <cell r="E1536">
            <v>44552</v>
          </cell>
        </row>
        <row r="1537">
          <cell r="C1537" t="str">
            <v>RECORDATI RARE DISEASES ITALY SRL</v>
          </cell>
          <cell r="D1537">
            <v>12736110151</v>
          </cell>
          <cell r="E1537">
            <v>44552</v>
          </cell>
        </row>
        <row r="1538">
          <cell r="C1538" t="str">
            <v>EG S.p.A.</v>
          </cell>
          <cell r="D1538">
            <v>12432150154</v>
          </cell>
          <cell r="E1538">
            <v>44552</v>
          </cell>
        </row>
        <row r="1539">
          <cell r="C1539" t="str">
            <v>Eisai S.r.l.</v>
          </cell>
          <cell r="D1539">
            <v>4732240967</v>
          </cell>
          <cell r="E1539">
            <v>44552</v>
          </cell>
        </row>
        <row r="1540">
          <cell r="C1540" t="str">
            <v>MSD ITALIA S.R.L.</v>
          </cell>
          <cell r="D1540">
            <v>422760587</v>
          </cell>
          <cell r="E1540">
            <v>44552</v>
          </cell>
        </row>
        <row r="1541">
          <cell r="C1541" t="str">
            <v>MSD ITALIA S.R.L.</v>
          </cell>
          <cell r="D1541">
            <v>422760587</v>
          </cell>
          <cell r="E1541">
            <v>44552</v>
          </cell>
        </row>
        <row r="1542">
          <cell r="C1542" t="str">
            <v>MSD ITALIA S.R.L.</v>
          </cell>
          <cell r="D1542">
            <v>422760587</v>
          </cell>
          <cell r="E1542">
            <v>44552</v>
          </cell>
        </row>
        <row r="1543">
          <cell r="C1543" t="str">
            <v>MSD ITALIA S.R.L.</v>
          </cell>
          <cell r="D1543">
            <v>422760587</v>
          </cell>
          <cell r="E1543">
            <v>44552</v>
          </cell>
        </row>
        <row r="1544">
          <cell r="C1544" t="str">
            <v>Organon Italia S.r.l.</v>
          </cell>
          <cell r="D1544">
            <v>3296950151</v>
          </cell>
          <cell r="E1544">
            <v>44552</v>
          </cell>
        </row>
        <row r="1545">
          <cell r="C1545" t="str">
            <v>Pfizer S.r.l.</v>
          </cell>
          <cell r="D1545">
            <v>2774840595</v>
          </cell>
          <cell r="E1545">
            <v>44552</v>
          </cell>
        </row>
        <row r="1546">
          <cell r="C1546" t="str">
            <v>Pfizer S.r.l.</v>
          </cell>
          <cell r="D1546">
            <v>2774840595</v>
          </cell>
          <cell r="E1546">
            <v>44552</v>
          </cell>
        </row>
        <row r="1547">
          <cell r="C1547" t="str">
            <v>Pfizer S.r.l.</v>
          </cell>
          <cell r="D1547">
            <v>2774840595</v>
          </cell>
          <cell r="E1547">
            <v>44552</v>
          </cell>
        </row>
        <row r="1548">
          <cell r="C1548" t="str">
            <v>Merck Life Science S.r.l.</v>
          </cell>
          <cell r="D1548">
            <v>13209130155</v>
          </cell>
          <cell r="E1548">
            <v>44552</v>
          </cell>
        </row>
        <row r="1549">
          <cell r="C1549" t="str">
            <v>Biogen Italia srl</v>
          </cell>
          <cell r="D1549">
            <v>3663160962</v>
          </cell>
          <cell r="E1549">
            <v>44552</v>
          </cell>
        </row>
        <row r="1550">
          <cell r="C1550" t="str">
            <v>Terumo Italia S.r.l. Unipersonale</v>
          </cell>
          <cell r="D1550">
            <v>7279701002</v>
          </cell>
          <cell r="E1550">
            <v>44552</v>
          </cell>
        </row>
        <row r="1551">
          <cell r="C1551" t="str">
            <v>Life Technologies Italia</v>
          </cell>
          <cell r="D1551">
            <v>12792100153</v>
          </cell>
          <cell r="E1551">
            <v>44552</v>
          </cell>
        </row>
        <row r="1552">
          <cell r="C1552" t="str">
            <v>Life Technologies Italia</v>
          </cell>
          <cell r="D1552">
            <v>12792100153</v>
          </cell>
          <cell r="E1552">
            <v>44552</v>
          </cell>
        </row>
        <row r="1553">
          <cell r="C1553" t="str">
            <v>Life Technologies Italia</v>
          </cell>
          <cell r="D1553">
            <v>12792100153</v>
          </cell>
          <cell r="E1553">
            <v>44552</v>
          </cell>
        </row>
        <row r="1554">
          <cell r="C1554" t="str">
            <v>Life Technologies Italia</v>
          </cell>
          <cell r="D1554">
            <v>12792100153</v>
          </cell>
          <cell r="E1554">
            <v>44552</v>
          </cell>
        </row>
        <row r="1555">
          <cell r="C1555" t="str">
            <v>IPTSAT SRL</v>
          </cell>
          <cell r="D1555">
            <v>7830820580</v>
          </cell>
          <cell r="E1555">
            <v>44552</v>
          </cell>
        </row>
        <row r="1556">
          <cell r="C1556" t="str">
            <v>ab medica s.p.a.</v>
          </cell>
          <cell r="D1556">
            <v>8862820969</v>
          </cell>
          <cell r="E1556">
            <v>44552</v>
          </cell>
        </row>
        <row r="1557">
          <cell r="C1557" t="str">
            <v>ab medica s.p.a.</v>
          </cell>
          <cell r="D1557">
            <v>8862820969</v>
          </cell>
          <cell r="E1557">
            <v>44552</v>
          </cell>
        </row>
        <row r="1558">
          <cell r="C1558" t="str">
            <v>Johnson &amp; Johnson Medical Spa</v>
          </cell>
          <cell r="D1558">
            <v>8082461008</v>
          </cell>
          <cell r="E1558">
            <v>44552</v>
          </cell>
        </row>
        <row r="1559">
          <cell r="C1559" t="str">
            <v>Celgene S.r.l.</v>
          </cell>
          <cell r="D1559">
            <v>4947170967</v>
          </cell>
          <cell r="E1559">
            <v>44552</v>
          </cell>
        </row>
        <row r="1560">
          <cell r="C1560" t="str">
            <v>Roche Diagnostics S.p.A.</v>
          </cell>
          <cell r="D1560">
            <v>10181220152</v>
          </cell>
          <cell r="E1560">
            <v>44552</v>
          </cell>
        </row>
        <row r="1561">
          <cell r="C1561" t="str">
            <v>REAL MEDICAL S.R.L.</v>
          </cell>
          <cell r="D1561">
            <v>13272481006</v>
          </cell>
          <cell r="E1561">
            <v>44552</v>
          </cell>
        </row>
        <row r="1562">
          <cell r="C1562" t="str">
            <v>Italware S.r.l.</v>
          </cell>
          <cell r="D1562">
            <v>8619670584</v>
          </cell>
          <cell r="E1562">
            <v>44553</v>
          </cell>
        </row>
        <row r="1563">
          <cell r="C1563" t="str">
            <v>GRUPPO SERVIZI ASSOCIATI SPA S.U.</v>
          </cell>
          <cell r="D1563">
            <v>1484180391</v>
          </cell>
          <cell r="E1563">
            <v>44553</v>
          </cell>
        </row>
        <row r="1564">
          <cell r="C1564" t="str">
            <v>M.G. LORENZATTO S.R.L.</v>
          </cell>
          <cell r="D1564">
            <v>458450012</v>
          </cell>
          <cell r="E1564">
            <v>44552</v>
          </cell>
        </row>
        <row r="1565">
          <cell r="C1565" t="str">
            <v>MONDIAL SNC</v>
          </cell>
          <cell r="D1565">
            <v>1994900288</v>
          </cell>
          <cell r="E1565">
            <v>44552</v>
          </cell>
        </row>
        <row r="1566">
          <cell r="C1566" t="str">
            <v>DIATECH LAB LINE S.R.L.</v>
          </cell>
          <cell r="D1566">
            <v>2047250424</v>
          </cell>
          <cell r="E1566">
            <v>44552</v>
          </cell>
        </row>
        <row r="1567">
          <cell r="C1567" t="str">
            <v>Fresenius Kabi Italia S.r.l.</v>
          </cell>
          <cell r="D1567">
            <v>3524050238</v>
          </cell>
          <cell r="E1567">
            <v>44552</v>
          </cell>
        </row>
        <row r="1568">
          <cell r="C1568" t="str">
            <v>Fresenius Kabi Italia S.r.l.</v>
          </cell>
          <cell r="D1568">
            <v>3524050238</v>
          </cell>
          <cell r="E1568">
            <v>44552</v>
          </cell>
        </row>
        <row r="1569">
          <cell r="C1569" t="str">
            <v>B. Braun Milano S.p.A.</v>
          </cell>
          <cell r="D1569">
            <v>674840152</v>
          </cell>
          <cell r="E1569">
            <v>44552</v>
          </cell>
        </row>
        <row r="1570">
          <cell r="C1570" t="str">
            <v>B. Braun Milano S.p.A.</v>
          </cell>
          <cell r="D1570">
            <v>674840152</v>
          </cell>
          <cell r="E1570">
            <v>44552</v>
          </cell>
        </row>
        <row r="1571">
          <cell r="C1571" t="str">
            <v>B. Braun Milano S.p.A.</v>
          </cell>
          <cell r="D1571">
            <v>674840152</v>
          </cell>
          <cell r="E1571">
            <v>44552</v>
          </cell>
        </row>
        <row r="1572">
          <cell r="C1572" t="str">
            <v>BAXTER S.P.A.</v>
          </cell>
          <cell r="D1572">
            <v>492340583</v>
          </cell>
          <cell r="E1572">
            <v>44552</v>
          </cell>
        </row>
        <row r="1573">
          <cell r="C1573" t="str">
            <v>Merck Serono S.p.A.</v>
          </cell>
          <cell r="D1573">
            <v>399800580</v>
          </cell>
          <cell r="E1573">
            <v>44552</v>
          </cell>
        </row>
        <row r="1574">
          <cell r="C1574" t="str">
            <v>HIKMA ITALIA S.P.A.</v>
          </cell>
          <cell r="D1574">
            <v>11278030157</v>
          </cell>
          <cell r="E1574">
            <v>44553</v>
          </cell>
        </row>
        <row r="1575">
          <cell r="C1575" t="str">
            <v>ISTITUTO BIOCHIMICO ITALIANO</v>
          </cell>
          <cell r="D1575">
            <v>2578030153</v>
          </cell>
          <cell r="E1575">
            <v>44552</v>
          </cell>
        </row>
        <row r="1576">
          <cell r="C1576" t="str">
            <v>HIKMA ITALIA S.P.A.</v>
          </cell>
          <cell r="D1576">
            <v>11278030157</v>
          </cell>
          <cell r="E1576">
            <v>44553</v>
          </cell>
        </row>
        <row r="1577">
          <cell r="C1577" t="str">
            <v>HIKMA ITALIA S.P.A.</v>
          </cell>
          <cell r="D1577">
            <v>11278030157</v>
          </cell>
          <cell r="E1577">
            <v>44553</v>
          </cell>
        </row>
        <row r="1578">
          <cell r="C1578" t="str">
            <v>ARCOBALENO 2 SPA ONLUS</v>
          </cell>
          <cell r="D1578">
            <v>8019811002</v>
          </cell>
          <cell r="E1578">
            <v>44552</v>
          </cell>
        </row>
        <row r="1579">
          <cell r="C1579" t="str">
            <v>TECNICA MP S.R.L.</v>
          </cell>
          <cell r="D1579">
            <v>9317501006</v>
          </cell>
          <cell r="E1579">
            <v>44552</v>
          </cell>
        </row>
        <row r="1580">
          <cell r="C1580" t="str">
            <v>AUROGENE S.R.L. A SOCIO UNICO</v>
          </cell>
          <cell r="D1580">
            <v>10926691006</v>
          </cell>
          <cell r="E1580">
            <v>44552</v>
          </cell>
        </row>
        <row r="1581">
          <cell r="C1581" t="str">
            <v>AUROGENE S.R.L. A SOCIO UNICO</v>
          </cell>
          <cell r="D1581">
            <v>10926691006</v>
          </cell>
          <cell r="E1581">
            <v>44552</v>
          </cell>
        </row>
        <row r="1582">
          <cell r="C1582" t="str">
            <v>ITC FARMA S.R.L.</v>
          </cell>
          <cell r="D1582">
            <v>2158490595</v>
          </cell>
          <cell r="E1582">
            <v>44552</v>
          </cell>
        </row>
        <row r="1583">
          <cell r="C1583" t="str">
            <v>UNIMED SCIENTIFICA S.r.l.</v>
          </cell>
          <cell r="D1583">
            <v>4437501002</v>
          </cell>
          <cell r="E1583">
            <v>44552</v>
          </cell>
        </row>
        <row r="1584">
          <cell r="C1584" t="str">
            <v>FUJIFILM Italia SPA</v>
          </cell>
          <cell r="D1584">
            <v>9435590154</v>
          </cell>
          <cell r="E1584">
            <v>44552</v>
          </cell>
        </row>
        <row r="1585">
          <cell r="C1585" t="str">
            <v>AVAS PHARMACEUTICALS S.R.L.</v>
          </cell>
          <cell r="D1585">
            <v>9190500968</v>
          </cell>
          <cell r="E1585">
            <v>44552</v>
          </cell>
        </row>
        <row r="1586">
          <cell r="C1586" t="str">
            <v>AVAS PHARMACEUTICALS S.R.L.</v>
          </cell>
          <cell r="D1586">
            <v>9190500968</v>
          </cell>
          <cell r="E1586">
            <v>44552</v>
          </cell>
        </row>
        <row r="1587">
          <cell r="C1587" t="str">
            <v>M&amp;M BIOTECH</v>
          </cell>
          <cell r="D1587">
            <v>5632311212</v>
          </cell>
          <cell r="E1587">
            <v>44552</v>
          </cell>
        </row>
        <row r="1588">
          <cell r="C1588" t="str">
            <v>Societa' Cooperativa Culture</v>
          </cell>
          <cell r="D1588">
            <v>3174750277</v>
          </cell>
          <cell r="E1588">
            <v>44553</v>
          </cell>
        </row>
        <row r="1589">
          <cell r="C1589" t="str">
            <v>AbbVie S.r.l. a Socio Unico</v>
          </cell>
          <cell r="D1589">
            <v>2645920592</v>
          </cell>
          <cell r="E1589">
            <v>44553</v>
          </cell>
        </row>
        <row r="1590">
          <cell r="C1590" t="str">
            <v>ICU Medical Europe s.r.l.</v>
          </cell>
          <cell r="D1590">
            <v>3237150234</v>
          </cell>
          <cell r="E1590">
            <v>44553</v>
          </cell>
        </row>
        <row r="1591">
          <cell r="C1591" t="str">
            <v>medac pharma Srl</v>
          </cell>
          <cell r="D1591">
            <v>11815361008</v>
          </cell>
          <cell r="E1591">
            <v>44553</v>
          </cell>
        </row>
        <row r="1592">
          <cell r="C1592" t="str">
            <v>medac pharma Srl</v>
          </cell>
          <cell r="D1592">
            <v>11815361008</v>
          </cell>
          <cell r="E1592">
            <v>44553</v>
          </cell>
        </row>
        <row r="1593">
          <cell r="C1593" t="str">
            <v>Mylan Italia Srl</v>
          </cell>
          <cell r="D1593">
            <v>2789580590</v>
          </cell>
          <cell r="E1593">
            <v>44553</v>
          </cell>
        </row>
        <row r="1594">
          <cell r="C1594" t="str">
            <v>medac pharma Srl</v>
          </cell>
          <cell r="D1594">
            <v>11815361008</v>
          </cell>
          <cell r="E1594">
            <v>44553</v>
          </cell>
        </row>
        <row r="1595">
          <cell r="C1595" t="str">
            <v>medac pharma Srl</v>
          </cell>
          <cell r="D1595">
            <v>11815361008</v>
          </cell>
          <cell r="E1595">
            <v>44553</v>
          </cell>
        </row>
        <row r="1596">
          <cell r="C1596" t="str">
            <v>Janssen-Cilag, SpA</v>
          </cell>
          <cell r="D1596">
            <v>2707070963</v>
          </cell>
          <cell r="E1596">
            <v>44553</v>
          </cell>
        </row>
        <row r="1597">
          <cell r="C1597" t="str">
            <v>Janssen-Cilag, SpA</v>
          </cell>
          <cell r="D1597">
            <v>2707070963</v>
          </cell>
          <cell r="E1597">
            <v>44553</v>
          </cell>
        </row>
        <row r="1598">
          <cell r="C1598" t="str">
            <v>GlaxoSmithKline S.p.A. Unipersonale</v>
          </cell>
          <cell r="D1598">
            <v>212840235</v>
          </cell>
          <cell r="E1598">
            <v>44553</v>
          </cell>
        </row>
        <row r="1599">
          <cell r="C1599" t="str">
            <v>GE Healthcare S.r.l.</v>
          </cell>
          <cell r="D1599">
            <v>1778520302</v>
          </cell>
          <cell r="E1599">
            <v>44553</v>
          </cell>
        </row>
        <row r="1600">
          <cell r="C1600" t="str">
            <v>DANONE NUTRICIA S.P.A. SOCIETA BENEFIT</v>
          </cell>
          <cell r="D1600">
            <v>11667890153</v>
          </cell>
          <cell r="E1600">
            <v>44553</v>
          </cell>
        </row>
        <row r="1601">
          <cell r="C1601" t="str">
            <v>ALMIRALL S.P.A</v>
          </cell>
          <cell r="D1601">
            <v>6037901003</v>
          </cell>
          <cell r="E1601">
            <v>44553</v>
          </cell>
        </row>
        <row r="1602">
          <cell r="C1602" t="str">
            <v>LEO PHARMA SPA</v>
          </cell>
          <cell r="D1602">
            <v>11271521004</v>
          </cell>
          <cell r="E1602">
            <v>44553</v>
          </cell>
        </row>
        <row r="1603">
          <cell r="C1603" t="str">
            <v>LEO PHARMA SPA</v>
          </cell>
          <cell r="D1603">
            <v>11271521004</v>
          </cell>
          <cell r="E1603">
            <v>44553</v>
          </cell>
        </row>
        <row r="1604">
          <cell r="C1604" t="str">
            <v>Teva Italia Srl</v>
          </cell>
          <cell r="D1604">
            <v>11654150157</v>
          </cell>
          <cell r="E1604">
            <v>44553</v>
          </cell>
        </row>
        <row r="1605">
          <cell r="C1605" t="str">
            <v>Medtronic Italia S.p.A.</v>
          </cell>
          <cell r="D1605">
            <v>9238800156</v>
          </cell>
          <cell r="E1605">
            <v>44553</v>
          </cell>
        </row>
        <row r="1606">
          <cell r="C1606" t="str">
            <v>Medtronic Italia S.p.A.</v>
          </cell>
          <cell r="D1606">
            <v>9238800156</v>
          </cell>
          <cell r="E1606">
            <v>44553</v>
          </cell>
        </row>
        <row r="1607">
          <cell r="C1607" t="str">
            <v>TILLOMED ITALIA S.R.L.</v>
          </cell>
          <cell r="D1607">
            <v>9750710965</v>
          </cell>
          <cell r="E1607">
            <v>44553</v>
          </cell>
        </row>
        <row r="1608">
          <cell r="C1608" t="str">
            <v>TILLOMED ITALIA S.R.L.</v>
          </cell>
          <cell r="D1608">
            <v>9750710965</v>
          </cell>
          <cell r="E1608">
            <v>44553</v>
          </cell>
        </row>
        <row r="1609">
          <cell r="C1609" t="str">
            <v>Mylan Italia Srl</v>
          </cell>
          <cell r="D1609">
            <v>2789580590</v>
          </cell>
          <cell r="E1609">
            <v>44553</v>
          </cell>
        </row>
        <row r="1610">
          <cell r="C1610" t="str">
            <v>Amgen S.r.l a Socio Unico</v>
          </cell>
          <cell r="D1610">
            <v>10051170156</v>
          </cell>
          <cell r="E1610">
            <v>44553</v>
          </cell>
        </row>
        <row r="1611">
          <cell r="C1611" t="str">
            <v>Illumina Italy S.r.l.</v>
          </cell>
          <cell r="D1611">
            <v>6814140965</v>
          </cell>
          <cell r="E1611">
            <v>44553</v>
          </cell>
        </row>
        <row r="1612">
          <cell r="C1612" t="str">
            <v>Merck Life Science S.r.l.</v>
          </cell>
          <cell r="D1612">
            <v>13209130155</v>
          </cell>
          <cell r="E1612">
            <v>44553</v>
          </cell>
        </row>
        <row r="1613">
          <cell r="C1613" t="str">
            <v>Merck Life Science S.r.l.</v>
          </cell>
          <cell r="D1613">
            <v>13209130155</v>
          </cell>
          <cell r="E1613">
            <v>44553</v>
          </cell>
        </row>
        <row r="1614">
          <cell r="C1614" t="str">
            <v>ACRAF S.p.A. AZIENDE CHIMICHE RIUNITE ANGELINI FRANCESCO</v>
          </cell>
          <cell r="D1614">
            <v>3907010585</v>
          </cell>
          <cell r="E1614">
            <v>44553</v>
          </cell>
        </row>
        <row r="1615">
          <cell r="C1615" t="str">
            <v>ALIFAX S.R.L.</v>
          </cell>
          <cell r="D1615">
            <v>4337640280</v>
          </cell>
          <cell r="E1615">
            <v>44553</v>
          </cell>
        </row>
        <row r="1616">
          <cell r="C1616" t="str">
            <v>ALIFAX S.R.L.</v>
          </cell>
          <cell r="D1616">
            <v>4337640280</v>
          </cell>
          <cell r="E1616">
            <v>44553</v>
          </cell>
        </row>
        <row r="1617">
          <cell r="C1617" t="str">
            <v>Vedise Hospital S.p.A.</v>
          </cell>
          <cell r="D1617">
            <v>2037841000</v>
          </cell>
          <cell r="E1617">
            <v>44553</v>
          </cell>
        </row>
        <row r="1618">
          <cell r="C1618" t="str">
            <v>Celgene S.r.l.</v>
          </cell>
          <cell r="D1618">
            <v>4947170967</v>
          </cell>
          <cell r="E1618">
            <v>44553</v>
          </cell>
        </row>
        <row r="1619">
          <cell r="C1619" t="str">
            <v>Roche Diagnostics S.p.A.</v>
          </cell>
          <cell r="D1619">
            <v>10181220152</v>
          </cell>
          <cell r="E1619">
            <v>44553</v>
          </cell>
        </row>
        <row r="1620">
          <cell r="C1620" t="str">
            <v>Roche Diagnostics S.p.A.</v>
          </cell>
          <cell r="D1620">
            <v>10181220152</v>
          </cell>
          <cell r="E1620">
            <v>44553</v>
          </cell>
        </row>
        <row r="1621">
          <cell r="C1621" t="str">
            <v>Roche Diagnostics S.p.A.</v>
          </cell>
          <cell r="D1621">
            <v>10181220152</v>
          </cell>
          <cell r="E1621">
            <v>44553</v>
          </cell>
        </row>
        <row r="1622">
          <cell r="C1622" t="str">
            <v>Roche Diagnostics S.p.A.</v>
          </cell>
          <cell r="D1622">
            <v>10181220152</v>
          </cell>
          <cell r="E1622">
            <v>44553</v>
          </cell>
        </row>
        <row r="1623">
          <cell r="C1623" t="str">
            <v>Johnson &amp; Johnson Medical Spa</v>
          </cell>
          <cell r="D1623">
            <v>8082461008</v>
          </cell>
          <cell r="E1623">
            <v>44553</v>
          </cell>
        </row>
        <row r="1624">
          <cell r="C1624" t="str">
            <v>BUHLMANN Italia S.r.l.</v>
          </cell>
          <cell r="D1624">
            <v>6702140960</v>
          </cell>
          <cell r="E1624">
            <v>44553</v>
          </cell>
        </row>
        <row r="1625">
          <cell r="C1625" t="str">
            <v>DELOITTE CONSULTING S.r.l.</v>
          </cell>
          <cell r="D1625">
            <v>3945320962</v>
          </cell>
          <cell r="E1625">
            <v>44553</v>
          </cell>
        </row>
        <row r="1626">
          <cell r="C1626" t="str">
            <v>BAXTER S.P.A.</v>
          </cell>
          <cell r="D1626">
            <v>492340583</v>
          </cell>
          <cell r="E1626">
            <v>44553</v>
          </cell>
        </row>
        <row r="1627">
          <cell r="C1627" t="str">
            <v>Leica Microsystems S.r.l.</v>
          </cell>
          <cell r="D1627">
            <v>9933630155</v>
          </cell>
          <cell r="E1627">
            <v>44553</v>
          </cell>
        </row>
        <row r="1628">
          <cell r="C1628" t="str">
            <v>DASIT SPA</v>
          </cell>
          <cell r="D1628">
            <v>3222390159</v>
          </cell>
          <cell r="E1628">
            <v>44553</v>
          </cell>
        </row>
        <row r="1629">
          <cell r="C1629" t="str">
            <v>Leica Microsystems S.r.l.</v>
          </cell>
          <cell r="D1629">
            <v>9933630155</v>
          </cell>
          <cell r="E1629">
            <v>44553</v>
          </cell>
        </row>
        <row r="1630">
          <cell r="C1630" t="str">
            <v>Leica Microsystems S.r.l.</v>
          </cell>
          <cell r="D1630">
            <v>9933630155</v>
          </cell>
          <cell r="E1630">
            <v>44553</v>
          </cell>
        </row>
        <row r="1631">
          <cell r="C1631" t="str">
            <v>Leica Microsystems S.r.l.</v>
          </cell>
          <cell r="D1631">
            <v>9933630155</v>
          </cell>
          <cell r="E1631">
            <v>44553</v>
          </cell>
        </row>
        <row r="1632">
          <cell r="C1632" t="str">
            <v>Leica Microsystems S.r.l.</v>
          </cell>
          <cell r="D1632">
            <v>9933630155</v>
          </cell>
          <cell r="E1632">
            <v>44553</v>
          </cell>
        </row>
        <row r="1633">
          <cell r="C1633" t="str">
            <v>LIOFILCHEM SRL</v>
          </cell>
          <cell r="D1633">
            <v>530130673</v>
          </cell>
          <cell r="E1633">
            <v>44553</v>
          </cell>
        </row>
        <row r="1634">
          <cell r="C1634" t="str">
            <v>Omniamed s.r.l.</v>
          </cell>
          <cell r="D1634">
            <v>4456101007</v>
          </cell>
          <cell r="E1634">
            <v>44553</v>
          </cell>
        </row>
        <row r="1635">
          <cell r="C1635" t="str">
            <v>Uber Ros s.p.a.</v>
          </cell>
          <cell r="D1635">
            <v>1799221005</v>
          </cell>
          <cell r="E1635">
            <v>44553</v>
          </cell>
        </row>
        <row r="1636">
          <cell r="C1636" t="str">
            <v>Uber Ros s.p.a.</v>
          </cell>
          <cell r="D1636">
            <v>1799221005</v>
          </cell>
          <cell r="E1636">
            <v>44553</v>
          </cell>
        </row>
        <row r="1637">
          <cell r="C1637" t="str">
            <v>Uber Ros s.p.a.</v>
          </cell>
          <cell r="D1637">
            <v>1799221005</v>
          </cell>
          <cell r="E1637">
            <v>44553</v>
          </cell>
        </row>
        <row r="1638">
          <cell r="C1638" t="str">
            <v>VIFOR PHARMA ITALIA</v>
          </cell>
          <cell r="D1638">
            <v>1554220192</v>
          </cell>
          <cell r="E1638">
            <v>44553</v>
          </cell>
        </row>
        <row r="1639">
          <cell r="C1639" t="str">
            <v>B. Braun Milano S.p.A.</v>
          </cell>
          <cell r="D1639">
            <v>674840152</v>
          </cell>
          <cell r="E1639">
            <v>44553</v>
          </cell>
        </row>
        <row r="1640">
          <cell r="C1640" t="str">
            <v>B. Braun Milano S.p.A.</v>
          </cell>
          <cell r="D1640">
            <v>674840152</v>
          </cell>
          <cell r="E1640">
            <v>44553</v>
          </cell>
        </row>
        <row r="1641">
          <cell r="C1641" t="str">
            <v>DUSSMANN SERVICE S.R.L.</v>
          </cell>
          <cell r="D1641">
            <v>124140211</v>
          </cell>
          <cell r="E1641">
            <v>44554</v>
          </cell>
        </row>
        <row r="1642">
          <cell r="C1642" t="str">
            <v>DUSSMANN SERVICE S.R.L.</v>
          </cell>
          <cell r="D1642">
            <v>124140211</v>
          </cell>
          <cell r="E1642">
            <v>44553</v>
          </cell>
        </row>
        <row r="1643">
          <cell r="C1643" t="str">
            <v>DUSSMANN SERVICE S.R.L.</v>
          </cell>
          <cell r="D1643">
            <v>124140211</v>
          </cell>
          <cell r="E1643">
            <v>44553</v>
          </cell>
        </row>
        <row r="1644">
          <cell r="C1644" t="str">
            <v>DUSSMANN SERVICE S.R.L.</v>
          </cell>
          <cell r="D1644">
            <v>124140211</v>
          </cell>
          <cell r="E1644">
            <v>44553</v>
          </cell>
        </row>
        <row r="1645">
          <cell r="C1645" t="str">
            <v>DUSSMANN SERVICE S.R.L.</v>
          </cell>
          <cell r="D1645">
            <v>124140211</v>
          </cell>
          <cell r="E1645">
            <v>44554</v>
          </cell>
        </row>
        <row r="1646">
          <cell r="C1646" t="str">
            <v>TECNO OFFICE GLOBAL SRL</v>
          </cell>
          <cell r="D1646">
            <v>1641800550</v>
          </cell>
          <cell r="E1646">
            <v>44554</v>
          </cell>
        </row>
        <row r="1647">
          <cell r="C1647" t="str">
            <v>BIOPSYBELL SRL</v>
          </cell>
          <cell r="D1647">
            <v>2615000367</v>
          </cell>
          <cell r="E1647">
            <v>44554</v>
          </cell>
        </row>
        <row r="1648">
          <cell r="C1648" t="str">
            <v>CANTEL MEDICAL (ITALY) S.r.l.</v>
          </cell>
          <cell r="D1648">
            <v>7869740584</v>
          </cell>
          <cell r="E1648">
            <v>44554</v>
          </cell>
        </row>
        <row r="1649">
          <cell r="C1649" t="str">
            <v>ICU Medical Europe s.r.l.</v>
          </cell>
          <cell r="D1649">
            <v>3237150234</v>
          </cell>
          <cell r="E1649">
            <v>44554</v>
          </cell>
        </row>
        <row r="1650">
          <cell r="C1650" t="str">
            <v>MUNDIPHARMA PHARMACEUTICALS SRL</v>
          </cell>
          <cell r="D1650">
            <v>3859880969</v>
          </cell>
          <cell r="E1650">
            <v>44554</v>
          </cell>
        </row>
        <row r="1651">
          <cell r="C1651" t="str">
            <v>EVER PHARMA ITALIA SRL</v>
          </cell>
          <cell r="D1651">
            <v>14883281009</v>
          </cell>
          <cell r="E1651">
            <v>44554</v>
          </cell>
        </row>
        <row r="1652">
          <cell r="C1652" t="str">
            <v>Diapath S.p.A.</v>
          </cell>
          <cell r="D1652">
            <v>2705540165</v>
          </cell>
          <cell r="E1652">
            <v>44554</v>
          </cell>
        </row>
        <row r="1653">
          <cell r="C1653" t="str">
            <v>VINCAL S.R.L.</v>
          </cell>
          <cell r="D1653">
            <v>6991810588</v>
          </cell>
          <cell r="E1653">
            <v>44554</v>
          </cell>
        </row>
        <row r="1654">
          <cell r="C1654" t="str">
            <v>Polytech Health And Aesthetics Italia srl</v>
          </cell>
          <cell r="D1654">
            <v>9009860967</v>
          </cell>
          <cell r="E1654">
            <v>44554</v>
          </cell>
        </row>
        <row r="1655">
          <cell r="C1655" t="str">
            <v>Polytech Health And Aesthetics Italia srl</v>
          </cell>
          <cell r="D1655">
            <v>9009860967</v>
          </cell>
          <cell r="E1655">
            <v>44554</v>
          </cell>
        </row>
        <row r="1656">
          <cell r="C1656" t="str">
            <v>Bio-Techne s.r.l.</v>
          </cell>
          <cell r="D1656">
            <v>4869950156</v>
          </cell>
          <cell r="E1656">
            <v>44554</v>
          </cell>
        </row>
        <row r="1657">
          <cell r="C1657" t="str">
            <v>Bio-Techne s.r.l.</v>
          </cell>
          <cell r="D1657">
            <v>4869950156</v>
          </cell>
          <cell r="E1657">
            <v>44554</v>
          </cell>
        </row>
        <row r="1658">
          <cell r="C1658" t="str">
            <v>LEPINE ITALIA S.R.L.</v>
          </cell>
          <cell r="D1658">
            <v>7796530967</v>
          </cell>
          <cell r="E1658">
            <v>44554</v>
          </cell>
        </row>
        <row r="1659">
          <cell r="C1659" t="str">
            <v>BIOINDUSTRIA L.I.M. SPA</v>
          </cell>
          <cell r="D1659">
            <v>1679130060</v>
          </cell>
          <cell r="E1659">
            <v>44554</v>
          </cell>
        </row>
        <row r="1660">
          <cell r="C1660" t="str">
            <v>LEPINE ITALIA S.R.L.</v>
          </cell>
          <cell r="D1660">
            <v>7796530967</v>
          </cell>
          <cell r="E1660">
            <v>44554</v>
          </cell>
        </row>
        <row r="1661">
          <cell r="C1661" t="str">
            <v>ASTRA FORMEDIC SRL</v>
          </cell>
          <cell r="D1661">
            <v>9328790150</v>
          </cell>
          <cell r="E1661">
            <v>44554</v>
          </cell>
        </row>
        <row r="1662">
          <cell r="C1662" t="str">
            <v>S.A.L.F S.P.A. LABORATORIO FARMACOLOGICO SOCIO UNICO ANGEL'S SRL</v>
          </cell>
          <cell r="D1662">
            <v>226250165</v>
          </cell>
          <cell r="E1662">
            <v>44554</v>
          </cell>
        </row>
        <row r="1663">
          <cell r="C1663" t="str">
            <v>OLYMPUS ITALIA S.R.L.</v>
          </cell>
          <cell r="D1663">
            <v>10994940152</v>
          </cell>
          <cell r="E1663">
            <v>44554</v>
          </cell>
        </row>
        <row r="1664">
          <cell r="C1664" t="str">
            <v>CERACARTA S.P.A.</v>
          </cell>
          <cell r="D1664">
            <v>136740404</v>
          </cell>
          <cell r="E1664">
            <v>44554</v>
          </cell>
        </row>
        <row r="1665">
          <cell r="C1665" t="str">
            <v>Leica Microsystems S.r.l.</v>
          </cell>
          <cell r="D1665">
            <v>9933630155</v>
          </cell>
          <cell r="E1665">
            <v>44554</v>
          </cell>
        </row>
        <row r="1666">
          <cell r="C1666" t="str">
            <v>BECTON DICKINSON ITALIA SPA</v>
          </cell>
          <cell r="D1666">
            <v>803890151</v>
          </cell>
          <cell r="E1666">
            <v>44554</v>
          </cell>
        </row>
        <row r="1667">
          <cell r="C1667" t="str">
            <v>PIXELCOMPUTER DI BADITA GIANINA CRISTINA</v>
          </cell>
          <cell r="D1667" t="str">
            <v>BDTGNC95C46Z129N</v>
          </cell>
          <cell r="E1667">
            <v>44554</v>
          </cell>
        </row>
        <row r="1668">
          <cell r="C1668" t="str">
            <v>Essedue Group srl</v>
          </cell>
          <cell r="D1668">
            <v>10135671005</v>
          </cell>
          <cell r="E1668">
            <v>44554</v>
          </cell>
        </row>
        <row r="1669">
          <cell r="C1669" t="str">
            <v>Astellas Pharma S.p.A.</v>
          </cell>
          <cell r="D1669">
            <v>4754860155</v>
          </cell>
          <cell r="E1669">
            <v>44555</v>
          </cell>
        </row>
        <row r="1670">
          <cell r="C1670" t="str">
            <v>Astellas Pharma S.p.A.</v>
          </cell>
          <cell r="D1670">
            <v>4754860155</v>
          </cell>
          <cell r="E1670">
            <v>44555</v>
          </cell>
        </row>
        <row r="1671">
          <cell r="C1671" t="str">
            <v>BAXTER S.P.A.</v>
          </cell>
          <cell r="D1671">
            <v>492340583</v>
          </cell>
          <cell r="E1671">
            <v>44555</v>
          </cell>
        </row>
        <row r="1672">
          <cell r="C1672" t="str">
            <v>Grifols Italia S.p.a</v>
          </cell>
          <cell r="D1672">
            <v>10852890150</v>
          </cell>
          <cell r="E1672">
            <v>44555</v>
          </cell>
        </row>
        <row r="1673">
          <cell r="C1673" t="str">
            <v>Grifols Italia S.p.a</v>
          </cell>
          <cell r="D1673">
            <v>10852890150</v>
          </cell>
          <cell r="E1673">
            <v>44555</v>
          </cell>
        </row>
        <row r="1674">
          <cell r="C1674" t="str">
            <v>Grifols Italia S.p.a</v>
          </cell>
          <cell r="D1674">
            <v>10852890150</v>
          </cell>
          <cell r="E1674">
            <v>44555</v>
          </cell>
        </row>
        <row r="1675">
          <cell r="C1675" t="str">
            <v>B. Braun Milano S.p.A.</v>
          </cell>
          <cell r="D1675">
            <v>674840152</v>
          </cell>
          <cell r="E1675">
            <v>44555</v>
          </cell>
        </row>
        <row r="1676">
          <cell r="C1676" t="str">
            <v>ESSEPI S.R.L</v>
          </cell>
          <cell r="D1676">
            <v>11173091007</v>
          </cell>
          <cell r="E1676">
            <v>44555</v>
          </cell>
        </row>
        <row r="1677">
          <cell r="C1677" t="str">
            <v>ESSEPI S.R.L</v>
          </cell>
          <cell r="D1677">
            <v>11173091007</v>
          </cell>
          <cell r="E1677">
            <v>44555</v>
          </cell>
        </row>
        <row r="1678">
          <cell r="C1678" t="str">
            <v>Sandoz S.p.A. - Origgio</v>
          </cell>
          <cell r="D1678">
            <v>795170158</v>
          </cell>
          <cell r="E1678">
            <v>44555</v>
          </cell>
        </row>
        <row r="1679">
          <cell r="C1679" t="str">
            <v>S.I.A.L. SRL</v>
          </cell>
          <cell r="D1679">
            <v>1086690581</v>
          </cell>
          <cell r="E1679">
            <v>44555</v>
          </cell>
        </row>
        <row r="1680">
          <cell r="C1680" t="str">
            <v>Bayer S.p.A.</v>
          </cell>
          <cell r="D1680">
            <v>5849130157</v>
          </cell>
          <cell r="E1680">
            <v>44555</v>
          </cell>
        </row>
        <row r="1681">
          <cell r="C1681" t="str">
            <v>Servizi Nucleari snc</v>
          </cell>
          <cell r="D1681">
            <v>1989580061</v>
          </cell>
          <cell r="E1681">
            <v>44555</v>
          </cell>
        </row>
        <row r="1682">
          <cell r="C1682" t="str">
            <v>Applied Medical DistributionEurope BV - Filiale Italiana</v>
          </cell>
          <cell r="D1682">
            <v>6912570964</v>
          </cell>
          <cell r="E1682">
            <v>44555</v>
          </cell>
        </row>
        <row r="1683">
          <cell r="C1683" t="str">
            <v>ConvaTec Italia Srl</v>
          </cell>
          <cell r="D1683">
            <v>6209390969</v>
          </cell>
          <cell r="E1683">
            <v>44555</v>
          </cell>
        </row>
        <row r="1684">
          <cell r="C1684" t="str">
            <v>ConvaTec Italia Srl</v>
          </cell>
          <cell r="D1684">
            <v>6209390969</v>
          </cell>
          <cell r="E1684">
            <v>44555</v>
          </cell>
        </row>
        <row r="1685">
          <cell r="C1685" t="str">
            <v>ConvaTec Italia Srl</v>
          </cell>
          <cell r="D1685">
            <v>6209390969</v>
          </cell>
          <cell r="E1685">
            <v>44555</v>
          </cell>
        </row>
        <row r="1686">
          <cell r="C1686" t="str">
            <v>Teleflex Medical S.r.l.</v>
          </cell>
          <cell r="D1686">
            <v>6324460150</v>
          </cell>
          <cell r="E1686">
            <v>44555</v>
          </cell>
        </row>
        <row r="1687">
          <cell r="C1687" t="str">
            <v>Life Technologies Italia</v>
          </cell>
          <cell r="D1687">
            <v>12792100153</v>
          </cell>
          <cell r="E1687">
            <v>44555</v>
          </cell>
        </row>
        <row r="1688">
          <cell r="C1688" t="str">
            <v>Roche Diagnostics S.p.A.</v>
          </cell>
          <cell r="D1688">
            <v>10181220152</v>
          </cell>
          <cell r="E1688">
            <v>44555</v>
          </cell>
        </row>
        <row r="1689">
          <cell r="C1689" t="str">
            <v>Roche Diagnostics S.p.A.</v>
          </cell>
          <cell r="D1689">
            <v>10181220152</v>
          </cell>
          <cell r="E1689">
            <v>44555</v>
          </cell>
        </row>
        <row r="1690">
          <cell r="C1690" t="str">
            <v>Leica Microsystems S.r.l.</v>
          </cell>
          <cell r="D1690">
            <v>9933630155</v>
          </cell>
          <cell r="E1690">
            <v>44557</v>
          </cell>
        </row>
        <row r="1691">
          <cell r="C1691" t="str">
            <v>ESSEPI S.R.L</v>
          </cell>
          <cell r="D1691">
            <v>11173091007</v>
          </cell>
          <cell r="E1691">
            <v>44557</v>
          </cell>
        </row>
        <row r="1692">
          <cell r="C1692" t="str">
            <v>Johnson &amp; Johnson Medical Spa</v>
          </cell>
          <cell r="D1692">
            <v>8082461008</v>
          </cell>
          <cell r="E1692">
            <v>44557</v>
          </cell>
        </row>
        <row r="1693">
          <cell r="C1693" t="str">
            <v>ALIFAX S.R.L.</v>
          </cell>
          <cell r="D1693">
            <v>4337640280</v>
          </cell>
          <cell r="E1693">
            <v>44557</v>
          </cell>
        </row>
        <row r="1694">
          <cell r="C1694" t="str">
            <v>SIEMENS HEALTHCARE SRL</v>
          </cell>
          <cell r="D1694">
            <v>4785851009</v>
          </cell>
          <cell r="E1694">
            <v>44557</v>
          </cell>
        </row>
        <row r="1695">
          <cell r="C1695" t="str">
            <v>Nasini Gabriella</v>
          </cell>
          <cell r="D1695" t="str">
            <v>NSNGRL61T44H501Q</v>
          </cell>
          <cell r="E1695">
            <v>44557</v>
          </cell>
        </row>
        <row r="1696">
          <cell r="C1696" t="str">
            <v>LEPINE ITALIA S.R.L.</v>
          </cell>
          <cell r="D1696">
            <v>7796530967</v>
          </cell>
          <cell r="E1696">
            <v>44557</v>
          </cell>
        </row>
        <row r="1697">
          <cell r="C1697" t="str">
            <v>Rinaldi Federica</v>
          </cell>
          <cell r="D1697" t="str">
            <v>RNLFRC95T45H501N</v>
          </cell>
          <cell r="E1697">
            <v>44557</v>
          </cell>
        </row>
        <row r="1698">
          <cell r="C1698" t="str">
            <v>F.A.S.E. s.r.l. - (P.I./C.F.: 03578710729)</v>
          </cell>
          <cell r="D1698">
            <v>3578710729</v>
          </cell>
          <cell r="E1698">
            <v>44557</v>
          </cell>
        </row>
        <row r="1699">
          <cell r="C1699" t="str">
            <v>ACCORD HEALTHCARE ITALIA S.R.L</v>
          </cell>
          <cell r="D1699">
            <v>6522300968</v>
          </cell>
          <cell r="E1699">
            <v>44557</v>
          </cell>
        </row>
        <row r="1700">
          <cell r="C1700" t="str">
            <v>Techdow Pharma Italy S.R.L</v>
          </cell>
          <cell r="D1700">
            <v>9873140967</v>
          </cell>
          <cell r="E1700">
            <v>44557</v>
          </cell>
        </row>
        <row r="1701">
          <cell r="C1701" t="str">
            <v>LEPINE ITALIA S.R.L.</v>
          </cell>
          <cell r="D1701">
            <v>7796530967</v>
          </cell>
          <cell r="E1701">
            <v>44557</v>
          </cell>
        </row>
        <row r="1702">
          <cell r="C1702" t="str">
            <v>LEPINE ITALIA S.R.L.</v>
          </cell>
          <cell r="D1702">
            <v>7796530967</v>
          </cell>
          <cell r="E1702">
            <v>44557</v>
          </cell>
        </row>
        <row r="1703">
          <cell r="C1703" t="str">
            <v>LEPINE ITALIA S.R.L.</v>
          </cell>
          <cell r="D1703">
            <v>7796530967</v>
          </cell>
          <cell r="E1703">
            <v>44557</v>
          </cell>
        </row>
        <row r="1704">
          <cell r="C1704" t="str">
            <v>LEPINE ITALIA S.R.L.</v>
          </cell>
          <cell r="D1704">
            <v>7796530967</v>
          </cell>
          <cell r="E1704">
            <v>44557</v>
          </cell>
        </row>
        <row r="1705">
          <cell r="C1705" t="str">
            <v>Novartis Farma S.p.A</v>
          </cell>
          <cell r="D1705">
            <v>7195130153</v>
          </cell>
          <cell r="E1705">
            <v>44557</v>
          </cell>
        </row>
        <row r="1706">
          <cell r="C1706" t="str">
            <v>LEPINE ITALIA S.R.L.</v>
          </cell>
          <cell r="D1706">
            <v>7796530967</v>
          </cell>
          <cell r="E1706">
            <v>44557</v>
          </cell>
        </row>
        <row r="1707">
          <cell r="C1707" t="str">
            <v>LEPINE ITALIA S.R.L.</v>
          </cell>
          <cell r="D1707">
            <v>7796530967</v>
          </cell>
          <cell r="E1707">
            <v>44557</v>
          </cell>
        </row>
        <row r="1708">
          <cell r="C1708" t="str">
            <v>LEPINE ITALIA S.R.L.</v>
          </cell>
          <cell r="D1708">
            <v>7796530967</v>
          </cell>
          <cell r="E1708">
            <v>44557</v>
          </cell>
        </row>
        <row r="1709">
          <cell r="C1709" t="str">
            <v>DR. LEONE FEDERICO</v>
          </cell>
          <cell r="D1709" t="str">
            <v>LNEFRC88R10B936O</v>
          </cell>
          <cell r="E1709">
            <v>44557</v>
          </cell>
        </row>
        <row r="1710">
          <cell r="C1710" t="str">
            <v>DR. LEONE FEDERICO</v>
          </cell>
          <cell r="D1710" t="str">
            <v>LNEFRC88R10B936O</v>
          </cell>
          <cell r="E1710">
            <v>44557</v>
          </cell>
        </row>
        <row r="1711">
          <cell r="C1711" t="str">
            <v>DNM srl</v>
          </cell>
          <cell r="D1711">
            <v>13651251004</v>
          </cell>
          <cell r="E1711">
            <v>44557</v>
          </cell>
        </row>
        <row r="1712">
          <cell r="C1712" t="str">
            <v>Tema Sinergie S.p.A.</v>
          </cell>
          <cell r="D1712">
            <v>970310397</v>
          </cell>
          <cell r="E1712">
            <v>44557</v>
          </cell>
        </row>
        <row r="1713">
          <cell r="C1713" t="str">
            <v>Tema Sinergie S.p.A.</v>
          </cell>
          <cell r="D1713">
            <v>970310397</v>
          </cell>
          <cell r="E1713">
            <v>44557</v>
          </cell>
        </row>
        <row r="1714">
          <cell r="C1714" t="str">
            <v>PENTAX Italia S.r.l.</v>
          </cell>
          <cell r="D1714">
            <v>11159150157</v>
          </cell>
          <cell r="E1714">
            <v>44557</v>
          </cell>
        </row>
        <row r="1715">
          <cell r="C1715" t="str">
            <v>PENTAX Italia S.r.l.</v>
          </cell>
          <cell r="D1715">
            <v>11159150157</v>
          </cell>
          <cell r="E1715">
            <v>44557</v>
          </cell>
        </row>
        <row r="1716">
          <cell r="C1716" t="str">
            <v>M.G. LORENZATTO S.R.L.</v>
          </cell>
          <cell r="D1716">
            <v>458450012</v>
          </cell>
          <cell r="E1716">
            <v>44557</v>
          </cell>
        </row>
        <row r="1717">
          <cell r="C1717" t="str">
            <v>Novartis Farma S.p.A</v>
          </cell>
          <cell r="D1717">
            <v>7195130153</v>
          </cell>
          <cell r="E1717">
            <v>44557</v>
          </cell>
        </row>
        <row r="1718">
          <cell r="C1718" t="str">
            <v>Abbott S.r.l</v>
          </cell>
          <cell r="D1718">
            <v>76670595</v>
          </cell>
          <cell r="E1718">
            <v>44557</v>
          </cell>
        </row>
        <row r="1719">
          <cell r="C1719" t="str">
            <v>OCTAPHARMA ITALY S.P.A</v>
          </cell>
          <cell r="D1719">
            <v>1887000501</v>
          </cell>
          <cell r="E1719">
            <v>44557</v>
          </cell>
        </row>
        <row r="1720">
          <cell r="C1720" t="str">
            <v>GIERRE S.R.L. IMPIANTI TECNOLOGICI E SERVIZI</v>
          </cell>
          <cell r="D1720">
            <v>2575620618</v>
          </cell>
          <cell r="E1720">
            <v>44557</v>
          </cell>
        </row>
        <row r="1721">
          <cell r="C1721" t="str">
            <v>UNIMEDICAL BIO. TECH. SRL C.S.U.</v>
          </cell>
          <cell r="D1721">
            <v>11249740017</v>
          </cell>
          <cell r="E1721">
            <v>44557</v>
          </cell>
        </row>
        <row r="1722">
          <cell r="C1722" t="str">
            <v>UNIMEDICAL BIO. TECH. SRL C.S.U.</v>
          </cell>
          <cell r="D1722">
            <v>11249740017</v>
          </cell>
          <cell r="E1722">
            <v>44557</v>
          </cell>
        </row>
        <row r="1723">
          <cell r="C1723" t="str">
            <v>UNIMEDICAL BIO. TECH. SRL C.S.U.</v>
          </cell>
          <cell r="D1723">
            <v>11249740017</v>
          </cell>
          <cell r="E1723">
            <v>44557</v>
          </cell>
        </row>
        <row r="1724">
          <cell r="C1724" t="str">
            <v>UNIMEDICAL BIO. TECH. SRL C.S.U.</v>
          </cell>
          <cell r="D1724">
            <v>11249740017</v>
          </cell>
          <cell r="E1724">
            <v>44557</v>
          </cell>
        </row>
        <row r="1725">
          <cell r="C1725" t="str">
            <v>UNIMEDICAL BIO. TECH. SRL C.S.U.</v>
          </cell>
          <cell r="D1725">
            <v>11249740017</v>
          </cell>
          <cell r="E1725">
            <v>44557</v>
          </cell>
        </row>
        <row r="1726">
          <cell r="C1726" t="str">
            <v>INNOVAMEDICA S.P.A.</v>
          </cell>
          <cell r="D1726">
            <v>10191080158</v>
          </cell>
          <cell r="E1726">
            <v>44557</v>
          </cell>
        </row>
        <row r="1727">
          <cell r="C1727" t="str">
            <v>ASPITALIA SRL</v>
          </cell>
          <cell r="D1727">
            <v>13537941000</v>
          </cell>
          <cell r="E1727">
            <v>44557</v>
          </cell>
        </row>
        <row r="1728">
          <cell r="C1728" t="str">
            <v>Bio-Techne s.r.l.</v>
          </cell>
          <cell r="D1728">
            <v>4869950156</v>
          </cell>
          <cell r="E1728">
            <v>44557</v>
          </cell>
        </row>
        <row r="1729">
          <cell r="C1729" t="str">
            <v>Bio-Techne s.r.l.</v>
          </cell>
          <cell r="D1729">
            <v>4869950156</v>
          </cell>
          <cell r="E1729">
            <v>44557</v>
          </cell>
        </row>
        <row r="1730">
          <cell r="C1730" t="str">
            <v>Immucor Italia Spa</v>
          </cell>
          <cell r="D1730">
            <v>9412650153</v>
          </cell>
          <cell r="E1730">
            <v>44557</v>
          </cell>
        </row>
        <row r="1731">
          <cell r="C1731" t="str">
            <v>QIAGEN S.r.l.</v>
          </cell>
          <cell r="D1731">
            <v>13110270157</v>
          </cell>
          <cell r="E1731">
            <v>44557</v>
          </cell>
        </row>
        <row r="1732">
          <cell r="C1732" t="str">
            <v>AstraZeneca S.p.A.</v>
          </cell>
          <cell r="D1732">
            <v>735390155</v>
          </cell>
          <cell r="E1732">
            <v>44557</v>
          </cell>
        </row>
        <row r="1733">
          <cell r="C1733" t="str">
            <v>Cardinal Health Italy 509 Srl</v>
          </cell>
          <cell r="D1733">
            <v>9158150962</v>
          </cell>
          <cell r="E1733">
            <v>44557</v>
          </cell>
        </row>
        <row r="1734">
          <cell r="C1734" t="str">
            <v>Varian Medical Systems Italia SpA</v>
          </cell>
          <cell r="D1734">
            <v>12739780158</v>
          </cell>
          <cell r="E1734">
            <v>44558</v>
          </cell>
        </row>
        <row r="1735">
          <cell r="C1735" t="str">
            <v>GE Healthcare S.r.l.</v>
          </cell>
          <cell r="D1735">
            <v>1778520302</v>
          </cell>
          <cell r="E1735">
            <v>44558</v>
          </cell>
        </row>
        <row r="1736">
          <cell r="C1736" t="str">
            <v>Medtronic Italia S.p.A.</v>
          </cell>
          <cell r="D1736">
            <v>9238800156</v>
          </cell>
          <cell r="E1736">
            <v>44558</v>
          </cell>
        </row>
        <row r="1737">
          <cell r="C1737" t="str">
            <v>Medtronic Italia S.p.A.</v>
          </cell>
          <cell r="D1737">
            <v>9238800156</v>
          </cell>
          <cell r="E1737">
            <v>44558</v>
          </cell>
        </row>
        <row r="1738">
          <cell r="C1738" t="str">
            <v>Illumina Italy S.r.l.</v>
          </cell>
          <cell r="D1738">
            <v>6814140965</v>
          </cell>
          <cell r="E1738">
            <v>44558</v>
          </cell>
        </row>
        <row r="1739">
          <cell r="C1739" t="str">
            <v>MSD ITALIA S.R.L.</v>
          </cell>
          <cell r="D1739">
            <v>422760587</v>
          </cell>
          <cell r="E1739">
            <v>44558</v>
          </cell>
        </row>
        <row r="1740">
          <cell r="C1740" t="str">
            <v>GE Medical Systems Italia S.p.A.</v>
          </cell>
          <cell r="D1740">
            <v>93027710016</v>
          </cell>
          <cell r="E1740">
            <v>44558</v>
          </cell>
        </row>
        <row r="1741">
          <cell r="C1741" t="str">
            <v>GE Medical Systems Italia S.p.A.</v>
          </cell>
          <cell r="D1741">
            <v>93027710016</v>
          </cell>
          <cell r="E1741">
            <v>44558</v>
          </cell>
        </row>
        <row r="1742">
          <cell r="C1742" t="str">
            <v>Medline International Italy srl unip.</v>
          </cell>
          <cell r="D1742">
            <v>5526631006</v>
          </cell>
          <cell r="E1742">
            <v>44558</v>
          </cell>
        </row>
        <row r="1743">
          <cell r="C1743" t="str">
            <v>PerkinElmer Italia S.P.A</v>
          </cell>
          <cell r="D1743">
            <v>742090152</v>
          </cell>
          <cell r="E1743">
            <v>44558</v>
          </cell>
        </row>
        <row r="1744">
          <cell r="C1744" t="str">
            <v>Philips S.p.A. - Healthcare</v>
          </cell>
          <cell r="D1744">
            <v>856750153</v>
          </cell>
          <cell r="E1744">
            <v>44558</v>
          </cell>
        </row>
        <row r="1745">
          <cell r="C1745" t="str">
            <v>Janssen-Cilag, SpA</v>
          </cell>
          <cell r="D1745">
            <v>2707070963</v>
          </cell>
          <cell r="E1745">
            <v>44558</v>
          </cell>
        </row>
        <row r="1746">
          <cell r="C1746" t="str">
            <v>Janssen-Cilag, SpA</v>
          </cell>
          <cell r="D1746">
            <v>2707070963</v>
          </cell>
          <cell r="E1746">
            <v>44558</v>
          </cell>
        </row>
        <row r="1747">
          <cell r="C1747" t="str">
            <v>LIFE TECHNOLOGIES ITALIA -Fil Life Technologies Europe BV</v>
          </cell>
          <cell r="D1747">
            <v>12792100153</v>
          </cell>
          <cell r="E1747">
            <v>44558</v>
          </cell>
        </row>
        <row r="1748">
          <cell r="C1748" t="str">
            <v>IGEA SPA</v>
          </cell>
          <cell r="D1748">
            <v>1021130362</v>
          </cell>
          <cell r="E1748">
            <v>44558</v>
          </cell>
        </row>
        <row r="1749">
          <cell r="C1749" t="str">
            <v>IGEA SPA</v>
          </cell>
          <cell r="D1749">
            <v>1021130362</v>
          </cell>
          <cell r="E1749">
            <v>44558</v>
          </cell>
        </row>
        <row r="1750">
          <cell r="C1750" t="str">
            <v>Johnson &amp; Johnson Medical Spa</v>
          </cell>
          <cell r="D1750">
            <v>8082461008</v>
          </cell>
          <cell r="E1750">
            <v>44558</v>
          </cell>
        </row>
        <row r="1751">
          <cell r="C1751" t="str">
            <v>S.A.L.F S.P.A. LABORATORIO FARMACOLOGICO SOCIO UNICO ANGEL'S SRL</v>
          </cell>
          <cell r="D1751">
            <v>226250165</v>
          </cell>
          <cell r="E1751">
            <v>44558</v>
          </cell>
        </row>
        <row r="1752">
          <cell r="C1752" t="str">
            <v>STRYKER ITALIA SRL S.U.</v>
          </cell>
          <cell r="D1752">
            <v>12572900152</v>
          </cell>
          <cell r="E1752">
            <v>44558</v>
          </cell>
        </row>
        <row r="1753">
          <cell r="C1753" t="str">
            <v>STRYKER ITALIA SRL S.U.</v>
          </cell>
          <cell r="D1753">
            <v>12572900152</v>
          </cell>
          <cell r="E1753">
            <v>44558</v>
          </cell>
        </row>
        <row r="1754">
          <cell r="C1754" t="str">
            <v>ARCOBALENO 2 SPA ONLUS</v>
          </cell>
          <cell r="D1754">
            <v>8019811002</v>
          </cell>
          <cell r="E1754">
            <v>44558</v>
          </cell>
        </row>
        <row r="1755">
          <cell r="C1755" t="str">
            <v>Bayer S.p.A.</v>
          </cell>
          <cell r="D1755">
            <v>5849130157</v>
          </cell>
          <cell r="E1755">
            <v>44558</v>
          </cell>
        </row>
        <row r="1756">
          <cell r="C1756" t="str">
            <v>ACOM ADVANCED CENTER ONCOLOGY MACERATA SRL</v>
          </cell>
          <cell r="D1756">
            <v>1358970430</v>
          </cell>
          <cell r="E1756">
            <v>44558</v>
          </cell>
        </row>
        <row r="1757">
          <cell r="C1757" t="str">
            <v>ACOM ADVANCED CENTER ONCOLOGY MACERATA SRL</v>
          </cell>
          <cell r="D1757">
            <v>1358970430</v>
          </cell>
          <cell r="E1757">
            <v>44558</v>
          </cell>
        </row>
        <row r="1758">
          <cell r="C1758" t="str">
            <v>ACOM ADVANCED CENTER ONCOLOGY MACERATA SRL</v>
          </cell>
          <cell r="D1758">
            <v>1358970430</v>
          </cell>
          <cell r="E1758">
            <v>44558</v>
          </cell>
        </row>
        <row r="1759">
          <cell r="C1759" t="str">
            <v>ALIFAX S.R.L.</v>
          </cell>
          <cell r="D1759">
            <v>4337640280</v>
          </cell>
          <cell r="E1759">
            <v>44558</v>
          </cell>
        </row>
        <row r="1760">
          <cell r="C1760" t="str">
            <v>ALIFAX S.R.L.</v>
          </cell>
          <cell r="D1760">
            <v>4337640280</v>
          </cell>
          <cell r="E1760">
            <v>44558</v>
          </cell>
        </row>
        <row r="1761">
          <cell r="C1761" t="str">
            <v>ALIFAX S.R.L.</v>
          </cell>
          <cell r="D1761">
            <v>4337640280</v>
          </cell>
          <cell r="E1761">
            <v>44558</v>
          </cell>
        </row>
        <row r="1762">
          <cell r="C1762" t="str">
            <v>ALIFAX S.R.L.</v>
          </cell>
          <cell r="D1762">
            <v>4337640280</v>
          </cell>
          <cell r="E1762">
            <v>44558</v>
          </cell>
        </row>
        <row r="1763">
          <cell r="C1763" t="str">
            <v>DIVISOZERO S.r.l.</v>
          </cell>
          <cell r="D1763">
            <v>13976751001</v>
          </cell>
          <cell r="E1763">
            <v>44558</v>
          </cell>
        </row>
        <row r="1764">
          <cell r="C1764" t="str">
            <v>SPUGNINI ENRICO PIERLUIGI</v>
          </cell>
          <cell r="D1764" t="str">
            <v>SPGNCP66H28I452F</v>
          </cell>
          <cell r="E1764">
            <v>44558</v>
          </cell>
        </row>
        <row r="1765">
          <cell r="C1765" t="str">
            <v>EFFEBI HOSPITAL S.R.L.</v>
          </cell>
          <cell r="D1765">
            <v>4757530284</v>
          </cell>
          <cell r="E1765">
            <v>44558</v>
          </cell>
        </row>
        <row r="1766">
          <cell r="C1766" t="str">
            <v>EFFEBI HOSPITAL S.R.L.</v>
          </cell>
          <cell r="D1766">
            <v>4757530284</v>
          </cell>
          <cell r="E1766">
            <v>44558</v>
          </cell>
        </row>
        <row r="1767">
          <cell r="C1767" t="str">
            <v>Grifols Italia S.p.a</v>
          </cell>
          <cell r="D1767">
            <v>10852890150</v>
          </cell>
          <cell r="E1767">
            <v>44558</v>
          </cell>
        </row>
        <row r="1768">
          <cell r="C1768" t="str">
            <v>Grifols Italia S.p.a</v>
          </cell>
          <cell r="D1768">
            <v>10852890150</v>
          </cell>
          <cell r="E1768">
            <v>44558</v>
          </cell>
        </row>
        <row r="1769">
          <cell r="C1769" t="str">
            <v>Grifols Italia S.p.a</v>
          </cell>
          <cell r="D1769">
            <v>10852890150</v>
          </cell>
          <cell r="E1769">
            <v>44558</v>
          </cell>
        </row>
        <row r="1770">
          <cell r="C1770" t="str">
            <v>Hospital Line s.r.l.</v>
          </cell>
          <cell r="D1770">
            <v>7928330583</v>
          </cell>
          <cell r="E1770">
            <v>44558</v>
          </cell>
        </row>
        <row r="1771">
          <cell r="C1771" t="str">
            <v>MULTIMEDICAL S.R.L.</v>
          </cell>
          <cell r="D1771">
            <v>1585920208</v>
          </cell>
          <cell r="E1771">
            <v>44558</v>
          </cell>
        </row>
        <row r="1772">
          <cell r="C1772" t="str">
            <v>Getinge Italia S.r.l.</v>
          </cell>
          <cell r="D1772">
            <v>3992220966</v>
          </cell>
          <cell r="E1772">
            <v>44558</v>
          </cell>
        </row>
        <row r="1773">
          <cell r="C1773" t="str">
            <v>GIULIA QUARTA</v>
          </cell>
          <cell r="D1773" t="str">
            <v>QRTGLI90L60C741G</v>
          </cell>
          <cell r="E1773">
            <v>44558</v>
          </cell>
        </row>
        <row r="1774">
          <cell r="C1774" t="str">
            <v>Industria Farmaceutica Galenica Senese S.r.l.</v>
          </cell>
          <cell r="D1774">
            <v>50110527</v>
          </cell>
          <cell r="E1774">
            <v>44558</v>
          </cell>
        </row>
        <row r="1775">
          <cell r="C1775" t="str">
            <v>Immucor Italia Spa</v>
          </cell>
          <cell r="D1775">
            <v>9412650153</v>
          </cell>
          <cell r="E1775">
            <v>44558</v>
          </cell>
        </row>
        <row r="1776">
          <cell r="C1776" t="str">
            <v>Alfredo Cecchini Srl</v>
          </cell>
          <cell r="D1776">
            <v>3770941007</v>
          </cell>
          <cell r="E1776">
            <v>44558</v>
          </cell>
        </row>
        <row r="1777">
          <cell r="C1777" t="str">
            <v>Medtronic Italia S.p.A.</v>
          </cell>
          <cell r="D1777">
            <v>9238800156</v>
          </cell>
          <cell r="E1777">
            <v>44558</v>
          </cell>
        </row>
        <row r="1778">
          <cell r="C1778" t="str">
            <v>Medtronic Italia S.p.A.</v>
          </cell>
          <cell r="D1778">
            <v>9238800156</v>
          </cell>
          <cell r="E1778">
            <v>44558</v>
          </cell>
        </row>
        <row r="1779">
          <cell r="C1779" t="str">
            <v>Medtronic Italia S.p.A.</v>
          </cell>
          <cell r="D1779">
            <v>9238800156</v>
          </cell>
          <cell r="E1779">
            <v>44559</v>
          </cell>
        </row>
        <row r="1780">
          <cell r="C1780" t="str">
            <v>BECTON DICKINSON ITALIA SPA</v>
          </cell>
          <cell r="D1780">
            <v>803890151</v>
          </cell>
          <cell r="E1780">
            <v>44558</v>
          </cell>
        </row>
        <row r="1781">
          <cell r="C1781" t="str">
            <v>BECTON DICKINSON ITALIA SPA</v>
          </cell>
          <cell r="D1781">
            <v>803890151</v>
          </cell>
          <cell r="E1781">
            <v>44558</v>
          </cell>
        </row>
        <row r="1782">
          <cell r="C1782" t="str">
            <v>BECTON DICKINSON ITALIA SPA</v>
          </cell>
          <cell r="D1782">
            <v>803890151</v>
          </cell>
          <cell r="E1782">
            <v>44559</v>
          </cell>
        </row>
        <row r="1783">
          <cell r="C1783" t="str">
            <v>GE Medical Systems Italia S.p.A.</v>
          </cell>
          <cell r="D1783">
            <v>93027710016</v>
          </cell>
          <cell r="E1783">
            <v>44559</v>
          </cell>
        </row>
        <row r="1784">
          <cell r="C1784" t="str">
            <v>Medline International Italy srl unip.</v>
          </cell>
          <cell r="D1784">
            <v>5526631006</v>
          </cell>
          <cell r="E1784">
            <v>44559</v>
          </cell>
        </row>
        <row r="1785">
          <cell r="C1785" t="str">
            <v>Medline International Italy srl unip.</v>
          </cell>
          <cell r="D1785">
            <v>5526631006</v>
          </cell>
          <cell r="E1785">
            <v>44559</v>
          </cell>
        </row>
        <row r="1786">
          <cell r="C1786" t="str">
            <v>NESTLE' ITALIANA SPA</v>
          </cell>
          <cell r="D1786">
            <v>777280157</v>
          </cell>
          <cell r="E1786">
            <v>44559</v>
          </cell>
        </row>
        <row r="1787">
          <cell r="C1787" t="str">
            <v>DIVISOZERO S.r.l.</v>
          </cell>
          <cell r="D1787">
            <v>13976751001</v>
          </cell>
          <cell r="E1787">
            <v>44559</v>
          </cell>
        </row>
        <row r="1788">
          <cell r="C1788" t="str">
            <v>DIVISOZERO S.r.l.</v>
          </cell>
          <cell r="D1788">
            <v>13976751001</v>
          </cell>
          <cell r="E1788">
            <v>44559</v>
          </cell>
        </row>
        <row r="1789">
          <cell r="C1789" t="str">
            <v>BAXTER S.P.A.</v>
          </cell>
          <cell r="D1789">
            <v>492340583</v>
          </cell>
          <cell r="E1789">
            <v>44559</v>
          </cell>
        </row>
        <row r="1790">
          <cell r="C1790" t="str">
            <v>BAXTER S.P.A.</v>
          </cell>
          <cell r="D1790">
            <v>492340583</v>
          </cell>
          <cell r="E1790">
            <v>44559</v>
          </cell>
        </row>
        <row r="1791">
          <cell r="C1791" t="str">
            <v>QURE Srl</v>
          </cell>
          <cell r="D1791">
            <v>13130961009</v>
          </cell>
          <cell r="E1791">
            <v>44559</v>
          </cell>
        </row>
        <row r="1792">
          <cell r="C1792" t="str">
            <v>SCUDOMED SRL</v>
          </cell>
          <cell r="D1792">
            <v>14669571003</v>
          </cell>
          <cell r="E1792">
            <v>44559</v>
          </cell>
        </row>
        <row r="1793">
          <cell r="C1793" t="str">
            <v>Roche Diagnostics S.p.A.</v>
          </cell>
          <cell r="D1793">
            <v>10181220152</v>
          </cell>
          <cell r="E1793">
            <v>44559</v>
          </cell>
        </row>
        <row r="1794">
          <cell r="C1794" t="str">
            <v>Roche Diagnostics S.p.A.</v>
          </cell>
          <cell r="D1794">
            <v>10181220152</v>
          </cell>
          <cell r="E1794">
            <v>44559</v>
          </cell>
        </row>
        <row r="1795">
          <cell r="C1795" t="str">
            <v>SCUDO PRIVACY SRL</v>
          </cell>
          <cell r="D1795">
            <v>14769431009</v>
          </cell>
          <cell r="E1795">
            <v>44559</v>
          </cell>
        </row>
        <row r="1796">
          <cell r="C1796" t="str">
            <v>ELETTROBIOCHIMICA S. r. l.</v>
          </cell>
          <cell r="D1796">
            <v>1026251007</v>
          </cell>
          <cell r="E1796">
            <v>44559</v>
          </cell>
        </row>
        <row r="1797">
          <cell r="C1797" t="str">
            <v>ELETTROBIOCHIMICA S. r. l.</v>
          </cell>
          <cell r="D1797">
            <v>1026251007</v>
          </cell>
          <cell r="E1797">
            <v>44559</v>
          </cell>
        </row>
        <row r="1798">
          <cell r="C1798" t="str">
            <v>ELETTROBIOCHIMICA S. r. l.</v>
          </cell>
          <cell r="D1798">
            <v>1026251007</v>
          </cell>
          <cell r="E1798">
            <v>44559</v>
          </cell>
        </row>
        <row r="1799">
          <cell r="C1799" t="str">
            <v>ELETTROBIOCHIMICA S. r. l.</v>
          </cell>
          <cell r="D1799">
            <v>1026251007</v>
          </cell>
          <cell r="E1799">
            <v>44559</v>
          </cell>
        </row>
        <row r="1800">
          <cell r="C1800" t="str">
            <v>Medical Solutions s.r.l.</v>
          </cell>
          <cell r="D1800">
            <v>11779761003</v>
          </cell>
          <cell r="E1800">
            <v>44559</v>
          </cell>
        </row>
        <row r="1801">
          <cell r="C1801" t="str">
            <v>SERVIZI DIAGNOSTICI SRL</v>
          </cell>
          <cell r="D1801">
            <v>7246691005</v>
          </cell>
          <cell r="E1801">
            <v>44559</v>
          </cell>
        </row>
        <row r="1802">
          <cell r="C1802" t="str">
            <v>SERVIZI DIAGNOSTICI SRL</v>
          </cell>
          <cell r="D1802">
            <v>7246691005</v>
          </cell>
          <cell r="E1802">
            <v>44559</v>
          </cell>
        </row>
        <row r="1803">
          <cell r="C1803" t="str">
            <v>SERVIZI DIAGNOSTICI SRL</v>
          </cell>
          <cell r="D1803">
            <v>7246691005</v>
          </cell>
          <cell r="E1803">
            <v>44559</v>
          </cell>
        </row>
        <row r="1804">
          <cell r="C1804" t="str">
            <v>SERVIZI DIAGNOSTICI SRL</v>
          </cell>
          <cell r="D1804">
            <v>7246691005</v>
          </cell>
          <cell r="E1804">
            <v>44559</v>
          </cell>
        </row>
        <row r="1805">
          <cell r="C1805" t="str">
            <v>SERVIZI DIAGNOSTICI SRL</v>
          </cell>
          <cell r="D1805">
            <v>7246691005</v>
          </cell>
          <cell r="E1805">
            <v>44559</v>
          </cell>
        </row>
        <row r="1806">
          <cell r="C1806" t="str">
            <v>FARMAC. MED. ART. CHIRUR. FARMAC ZABBAN SPA</v>
          </cell>
          <cell r="D1806">
            <v>322800376</v>
          </cell>
          <cell r="E1806">
            <v>44559</v>
          </cell>
        </row>
        <row r="1807">
          <cell r="C1807" t="str">
            <v>AIESI HOSPITAL SERVICE SAS</v>
          </cell>
          <cell r="D1807">
            <v>6111530637</v>
          </cell>
          <cell r="E1807">
            <v>44559</v>
          </cell>
        </row>
        <row r="1808">
          <cell r="C1808" t="str">
            <v>ConvaTec Italia Srl</v>
          </cell>
          <cell r="D1808">
            <v>6209390969</v>
          </cell>
          <cell r="E1808">
            <v>44559</v>
          </cell>
        </row>
        <row r="1809">
          <cell r="C1809" t="str">
            <v>Cook Italia S.r.l.</v>
          </cell>
          <cell r="D1809">
            <v>7123400157</v>
          </cell>
          <cell r="E1809">
            <v>44559</v>
          </cell>
        </row>
        <row r="1810">
          <cell r="C1810" t="str">
            <v>Cook Italia S.r.l.</v>
          </cell>
          <cell r="D1810">
            <v>7123400157</v>
          </cell>
          <cell r="E1810">
            <v>44559</v>
          </cell>
        </row>
        <row r="1811">
          <cell r="C1811" t="str">
            <v>Smiths Medical Italia S.r.l.</v>
          </cell>
          <cell r="D1811">
            <v>2154270595</v>
          </cell>
          <cell r="E1811">
            <v>44559</v>
          </cell>
        </row>
        <row r="1812">
          <cell r="C1812" t="str">
            <v>ALSE MEDICA S.r.l. Unipersonale</v>
          </cell>
          <cell r="D1812">
            <v>7973040582</v>
          </cell>
          <cell r="E1812">
            <v>44559</v>
          </cell>
        </row>
        <row r="1813">
          <cell r="C1813" t="str">
            <v>ALSE MEDICA S.r.l. Unipersonale</v>
          </cell>
          <cell r="D1813">
            <v>7973040582</v>
          </cell>
          <cell r="E1813">
            <v>44559</v>
          </cell>
        </row>
        <row r="1814">
          <cell r="C1814" t="str">
            <v>COMECER SPA</v>
          </cell>
          <cell r="D1814">
            <v>2404790392</v>
          </cell>
          <cell r="E1814">
            <v>44559</v>
          </cell>
        </row>
        <row r="1815">
          <cell r="C1815" t="str">
            <v>Fidia Farmaceutici S.p.A.</v>
          </cell>
          <cell r="D1815">
            <v>204260285</v>
          </cell>
          <cell r="E1815">
            <v>44559</v>
          </cell>
        </row>
        <row r="1816">
          <cell r="C1816" t="str">
            <v>Fidia Farmaceutici S.p.A.</v>
          </cell>
          <cell r="D1816">
            <v>204260285</v>
          </cell>
          <cell r="E1816">
            <v>44559</v>
          </cell>
        </row>
        <row r="1817">
          <cell r="C1817" t="str">
            <v>BECTON DICKINSON ITALIA SPA</v>
          </cell>
          <cell r="D1817">
            <v>803890151</v>
          </cell>
          <cell r="E1817">
            <v>44559</v>
          </cell>
        </row>
        <row r="1818">
          <cell r="C1818" t="str">
            <v>CARLO ERBA REAGENTS SRL</v>
          </cell>
          <cell r="D1818">
            <v>1802940484</v>
          </cell>
          <cell r="E1818">
            <v>44559</v>
          </cell>
        </row>
        <row r="1819">
          <cell r="C1819" t="str">
            <v>BECTON DICKINSON ITALIA SPA</v>
          </cell>
          <cell r="D1819">
            <v>803890151</v>
          </cell>
          <cell r="E1819">
            <v>44559</v>
          </cell>
        </row>
        <row r="1820">
          <cell r="C1820" t="str">
            <v>Medtronic Italia S.p.A.</v>
          </cell>
          <cell r="D1820">
            <v>9238800156</v>
          </cell>
          <cell r="E1820">
            <v>44559</v>
          </cell>
        </row>
        <row r="1821">
          <cell r="C1821" t="str">
            <v>Medtronic Italia S.p.A.</v>
          </cell>
          <cell r="D1821">
            <v>9238800156</v>
          </cell>
          <cell r="E1821">
            <v>44559</v>
          </cell>
        </row>
        <row r="1822">
          <cell r="C1822" t="str">
            <v>Medtronic Italia S.p.A.</v>
          </cell>
          <cell r="D1822">
            <v>9238800156</v>
          </cell>
          <cell r="E1822">
            <v>44559</v>
          </cell>
        </row>
        <row r="1823">
          <cell r="C1823" t="str">
            <v>GE Medical Systems Italia S.p.A.</v>
          </cell>
          <cell r="D1823">
            <v>93027710016</v>
          </cell>
          <cell r="E1823">
            <v>44560</v>
          </cell>
        </row>
        <row r="1824">
          <cell r="C1824" t="str">
            <v>Pacifico s.r.l.</v>
          </cell>
          <cell r="D1824">
            <v>234290658</v>
          </cell>
          <cell r="E1824">
            <v>44560</v>
          </cell>
        </row>
        <row r="1825">
          <cell r="C1825" t="str">
            <v>CAIR ITALIA SRL</v>
          </cell>
          <cell r="D1825">
            <v>3277950287</v>
          </cell>
          <cell r="E1825">
            <v>44560</v>
          </cell>
        </row>
        <row r="1826">
          <cell r="C1826" t="str">
            <v>ALIFAX S.R.L.</v>
          </cell>
          <cell r="D1826">
            <v>4337640280</v>
          </cell>
          <cell r="E1826">
            <v>44560</v>
          </cell>
        </row>
        <row r="1827">
          <cell r="C1827" t="str">
            <v>ALIFAX S.R.L.</v>
          </cell>
          <cell r="D1827">
            <v>4337640280</v>
          </cell>
          <cell r="E1827">
            <v>44560</v>
          </cell>
        </row>
        <row r="1828">
          <cell r="C1828" t="str">
            <v>AHSI S.p.A.</v>
          </cell>
          <cell r="D1828">
            <v>2481080964</v>
          </cell>
          <cell r="E1828">
            <v>44560</v>
          </cell>
        </row>
        <row r="1829">
          <cell r="C1829" t="str">
            <v>BENEFIS SRL</v>
          </cell>
          <cell r="D1829">
            <v>2790240101</v>
          </cell>
          <cell r="E1829">
            <v>44560</v>
          </cell>
        </row>
        <row r="1830">
          <cell r="C1830" t="str">
            <v>INDUSTRY SOCIETA' A RESPONSABILITA' LIMITATA SEMPLIFICATA</v>
          </cell>
          <cell r="D1830">
            <v>14929271006</v>
          </cell>
          <cell r="E1830">
            <v>44560</v>
          </cell>
        </row>
        <row r="1831">
          <cell r="C1831" t="str">
            <v>CERICHEM BIOPHARM SRL</v>
          </cell>
          <cell r="D1831">
            <v>3728930714</v>
          </cell>
          <cell r="E1831">
            <v>44560</v>
          </cell>
        </row>
        <row r="1832">
          <cell r="C1832" t="str">
            <v>Promega Italia Srl a socio unico SRL</v>
          </cell>
          <cell r="D1832">
            <v>12317560154</v>
          </cell>
          <cell r="E1832">
            <v>44560</v>
          </cell>
        </row>
        <row r="1833">
          <cell r="C1833" t="str">
            <v>FBM HEALTHCARE SRL Unipersonale</v>
          </cell>
          <cell r="D1833">
            <v>7791381002</v>
          </cell>
          <cell r="E1833">
            <v>44560</v>
          </cell>
        </row>
        <row r="1834">
          <cell r="C1834" t="str">
            <v>HORIBA ABX SAS Societe par Actions Simplifiee</v>
          </cell>
          <cell r="D1834">
            <v>5402981004</v>
          </cell>
          <cell r="E1834">
            <v>44560</v>
          </cell>
        </row>
        <row r="1835">
          <cell r="C1835" t="str">
            <v>HORIBA ABX SAS Societe par Actions Simplifiee</v>
          </cell>
          <cell r="D1835">
            <v>5402981004</v>
          </cell>
          <cell r="E1835">
            <v>44560</v>
          </cell>
        </row>
        <row r="1836">
          <cell r="C1836" t="str">
            <v>EVER PHARMA ITALIA SRL</v>
          </cell>
          <cell r="D1836">
            <v>14883281009</v>
          </cell>
          <cell r="E1836">
            <v>44560</v>
          </cell>
        </row>
        <row r="1837">
          <cell r="C1837" t="str">
            <v>EVER PHARMA ITALIA SRL</v>
          </cell>
          <cell r="D1837">
            <v>14883281009</v>
          </cell>
          <cell r="E1837">
            <v>44560</v>
          </cell>
        </row>
        <row r="1838">
          <cell r="C1838" t="str">
            <v>ACCORD HEALTHCARE ITALIA S.R.L</v>
          </cell>
          <cell r="D1838">
            <v>6522300968</v>
          </cell>
          <cell r="E1838">
            <v>44560</v>
          </cell>
        </row>
        <row r="1839">
          <cell r="C1839" t="str">
            <v>PENTAX Italia S.r.l.</v>
          </cell>
          <cell r="D1839">
            <v>11159150157</v>
          </cell>
          <cell r="E1839">
            <v>44560</v>
          </cell>
        </row>
        <row r="1840">
          <cell r="C1840" t="str">
            <v>Lab Creator</v>
          </cell>
          <cell r="D1840">
            <v>15352921009</v>
          </cell>
          <cell r="E1840">
            <v>44560</v>
          </cell>
        </row>
        <row r="1841">
          <cell r="C1841" t="str">
            <v>EMMEDI INSTRUMENTS S.R.L.</v>
          </cell>
          <cell r="D1841">
            <v>12140440012</v>
          </cell>
          <cell r="E1841">
            <v>44560</v>
          </cell>
        </row>
        <row r="1842">
          <cell r="C1842" t="str">
            <v>IMPLANTCAST ITALIA S.r.l.</v>
          </cell>
          <cell r="D1842">
            <v>7749131004</v>
          </cell>
          <cell r="E1842">
            <v>44560</v>
          </cell>
        </row>
        <row r="1843">
          <cell r="C1843" t="str">
            <v>IMPLANTCAST ITALIA S.r.l.</v>
          </cell>
          <cell r="D1843">
            <v>7749131004</v>
          </cell>
          <cell r="E1843">
            <v>44560</v>
          </cell>
        </row>
        <row r="1844">
          <cell r="C1844" t="str">
            <v>IMPLANTCAST ITALIA S.r.l.</v>
          </cell>
          <cell r="D1844">
            <v>7749131004</v>
          </cell>
          <cell r="E1844">
            <v>44560</v>
          </cell>
        </row>
        <row r="1845">
          <cell r="C1845" t="str">
            <v>IMPLANTCAST ITALIA S.r.l.</v>
          </cell>
          <cell r="D1845">
            <v>7749131004</v>
          </cell>
          <cell r="E1845">
            <v>44560</v>
          </cell>
        </row>
        <row r="1846">
          <cell r="C1846" t="str">
            <v>IMPLANTCAST ITALIA S.r.l.</v>
          </cell>
          <cell r="D1846">
            <v>7749131004</v>
          </cell>
          <cell r="E1846">
            <v>44560</v>
          </cell>
        </row>
        <row r="1847">
          <cell r="C1847" t="str">
            <v>IMPLANTCAST ITALIA S.r.l.</v>
          </cell>
          <cell r="D1847">
            <v>7749131004</v>
          </cell>
          <cell r="E1847">
            <v>44560</v>
          </cell>
        </row>
        <row r="1848">
          <cell r="C1848" t="str">
            <v>ESSEPI S.R.L</v>
          </cell>
          <cell r="D1848">
            <v>11173091007</v>
          </cell>
          <cell r="E1848">
            <v>44560</v>
          </cell>
        </row>
        <row r="1849">
          <cell r="C1849" t="str">
            <v>Leica Microsystems S.r.l.</v>
          </cell>
          <cell r="D1849">
            <v>9933630155</v>
          </cell>
          <cell r="E1849">
            <v>44560</v>
          </cell>
        </row>
        <row r="1850">
          <cell r="C1850" t="str">
            <v>DIATECH PHARMACOGENETICS SRL</v>
          </cell>
          <cell r="D1850">
            <v>2483840423</v>
          </cell>
          <cell r="E1850">
            <v>44560</v>
          </cell>
        </row>
        <row r="1851">
          <cell r="C1851" t="str">
            <v>NACATUR INTERNATIONAL IMPORT EXPORT SRL</v>
          </cell>
          <cell r="D1851">
            <v>1313240424</v>
          </cell>
          <cell r="E1851">
            <v>44561</v>
          </cell>
        </row>
        <row r="1852">
          <cell r="C1852" t="str">
            <v>NACATUR INTERNATIONAL IMPORT EXPORT SRL</v>
          </cell>
          <cell r="D1852">
            <v>1313240424</v>
          </cell>
          <cell r="E1852">
            <v>44560</v>
          </cell>
        </row>
        <row r="1853">
          <cell r="C1853" t="str">
            <v>NACATUR INTERNATIONAL IMPORT EXPORT SRL</v>
          </cell>
          <cell r="D1853">
            <v>1313240424</v>
          </cell>
          <cell r="E1853">
            <v>44560</v>
          </cell>
        </row>
        <row r="1854">
          <cell r="C1854" t="str">
            <v>NACATUR INTERNATIONAL IMPORT EXPORT SRL</v>
          </cell>
          <cell r="D1854">
            <v>1313240424</v>
          </cell>
          <cell r="E1854">
            <v>44560</v>
          </cell>
        </row>
        <row r="1855">
          <cell r="C1855" t="str">
            <v>M.V.S. SRL</v>
          </cell>
          <cell r="D1855">
            <v>5877111004</v>
          </cell>
          <cell r="E1855">
            <v>44560</v>
          </cell>
        </row>
        <row r="1856">
          <cell r="C1856" t="str">
            <v>BECTON DICKINSON ITALIA SPA</v>
          </cell>
          <cell r="D1856">
            <v>803890151</v>
          </cell>
          <cell r="E1856">
            <v>44561</v>
          </cell>
        </row>
        <row r="1857">
          <cell r="C1857" t="str">
            <v>GE Medical Systems Italia S.p.A.</v>
          </cell>
          <cell r="D1857">
            <v>93027710016</v>
          </cell>
          <cell r="E1857">
            <v>44561</v>
          </cell>
        </row>
        <row r="1858">
          <cell r="C1858" t="str">
            <v>Teleflex Medical S.r.l.</v>
          </cell>
          <cell r="D1858">
            <v>6324460150</v>
          </cell>
          <cell r="E1858">
            <v>44561</v>
          </cell>
        </row>
        <row r="1859">
          <cell r="C1859" t="str">
            <v>Life Technologies Italia</v>
          </cell>
          <cell r="D1859">
            <v>12792100153</v>
          </cell>
          <cell r="E1859">
            <v>44561</v>
          </cell>
        </row>
        <row r="1860">
          <cell r="C1860" t="str">
            <v>INFOCERT S.p.A.</v>
          </cell>
          <cell r="D1860">
            <v>7945211006</v>
          </cell>
          <cell r="E1860">
            <v>44561</v>
          </cell>
        </row>
        <row r="1861">
          <cell r="C1861" t="str">
            <v>INCIFRA S.R.L.</v>
          </cell>
          <cell r="D1861">
            <v>6875840156</v>
          </cell>
          <cell r="E1861">
            <v>44561</v>
          </cell>
        </row>
        <row r="1862">
          <cell r="C1862" t="str">
            <v>PLAYALL SRL CON UNICO SOCIO</v>
          </cell>
          <cell r="D1862">
            <v>9539291006</v>
          </cell>
          <cell r="E1862">
            <v>44561</v>
          </cell>
        </row>
        <row r="1863">
          <cell r="C1863" t="str">
            <v>VM SOFT DI MARCO VIGNATI</v>
          </cell>
          <cell r="D1863" t="str">
            <v>VGNMRC68B19H501T</v>
          </cell>
          <cell r="E1863">
            <v>44561</v>
          </cell>
        </row>
        <row r="1864">
          <cell r="C1864" t="str">
            <v>ab medica s.p.a.</v>
          </cell>
          <cell r="D1864">
            <v>8862820969</v>
          </cell>
          <cell r="E1864">
            <v>44561</v>
          </cell>
        </row>
        <row r="1865">
          <cell r="C1865" t="str">
            <v>ab medica s.p.a.</v>
          </cell>
          <cell r="D1865">
            <v>8862820969</v>
          </cell>
          <cell r="E1865">
            <v>44561</v>
          </cell>
        </row>
        <row r="1866">
          <cell r="C1866" t="str">
            <v>Integra LifeSciences Italy Srl</v>
          </cell>
          <cell r="D1866">
            <v>9284460962</v>
          </cell>
          <cell r="E1866">
            <v>44561</v>
          </cell>
        </row>
        <row r="1867">
          <cell r="C1867" t="str">
            <v>L. MOLTENI &amp; C. dei F.lli ALITTI Societ di Esercizio SpA</v>
          </cell>
          <cell r="D1867">
            <v>1286700487</v>
          </cell>
          <cell r="E1867">
            <v>44561</v>
          </cell>
        </row>
        <row r="1868">
          <cell r="C1868" t="str">
            <v>Messina Beatrice</v>
          </cell>
          <cell r="D1868" t="str">
            <v>MSSBRC91B47H501S</v>
          </cell>
          <cell r="E1868">
            <v>44561</v>
          </cell>
        </row>
        <row r="1869">
          <cell r="C1869" t="str">
            <v>PELLEGRINI SPA</v>
          </cell>
          <cell r="D1869">
            <v>5066690156</v>
          </cell>
          <cell r="E1869">
            <v>44561</v>
          </cell>
        </row>
        <row r="1870">
          <cell r="C1870" t="str">
            <v>BARZANO` &amp; ZANARDO ROMA S.P.A.</v>
          </cell>
          <cell r="D1870">
            <v>5051840584</v>
          </cell>
          <cell r="E1870">
            <v>44561</v>
          </cell>
        </row>
        <row r="1871">
          <cell r="C1871" t="str">
            <v>BARZANO` &amp; ZANARDO ROMA S.P.A.</v>
          </cell>
          <cell r="D1871">
            <v>5051840584</v>
          </cell>
          <cell r="E1871">
            <v>44561</v>
          </cell>
        </row>
        <row r="1872">
          <cell r="C1872" t="str">
            <v>GRUPPO FARMACIE IGEA SRL-S.GAL Sede Legale l.go Cervinia, 23 00135 Roma (RM)</v>
          </cell>
          <cell r="D1872">
            <v>9849131009</v>
          </cell>
          <cell r="E1872">
            <v>44561</v>
          </cell>
        </row>
        <row r="1873">
          <cell r="C1873" t="str">
            <v>G. &amp; F. SOFTWARE SRL</v>
          </cell>
          <cell r="D1873">
            <v>6159320586</v>
          </cell>
          <cell r="E1873">
            <v>44561</v>
          </cell>
        </row>
        <row r="1874">
          <cell r="C1874" t="str">
            <v>G. &amp; F. SOFTWARE SRL</v>
          </cell>
          <cell r="D1874">
            <v>6159320586</v>
          </cell>
          <cell r="E1874">
            <v>44561</v>
          </cell>
        </row>
        <row r="1875">
          <cell r="C1875" t="str">
            <v>NEOVASC SRL</v>
          </cell>
          <cell r="D1875">
            <v>12109171004</v>
          </cell>
          <cell r="E1875">
            <v>44561</v>
          </cell>
        </row>
        <row r="1876">
          <cell r="C1876" t="str">
            <v>CURIUM ITALY S.R.L.</v>
          </cell>
          <cell r="D1876">
            <v>13342400150</v>
          </cell>
          <cell r="E1876">
            <v>44561</v>
          </cell>
        </row>
        <row r="1877">
          <cell r="C1877" t="str">
            <v>CURIUM ITALY S.R.L.</v>
          </cell>
          <cell r="D1877">
            <v>13342400150</v>
          </cell>
          <cell r="E1877">
            <v>44561</v>
          </cell>
        </row>
        <row r="1878">
          <cell r="C1878" t="str">
            <v>CURIUM ITALY S.R.L.</v>
          </cell>
          <cell r="D1878">
            <v>13342400150</v>
          </cell>
          <cell r="E1878">
            <v>44561</v>
          </cell>
        </row>
        <row r="1879">
          <cell r="C1879" t="str">
            <v>CURIUM ITALY S.R.L.</v>
          </cell>
          <cell r="D1879">
            <v>13342400150</v>
          </cell>
          <cell r="E1879">
            <v>44561</v>
          </cell>
        </row>
        <row r="1880">
          <cell r="C1880" t="str">
            <v>CURIUM ITALY S.R.L.</v>
          </cell>
          <cell r="D1880">
            <v>13342400150</v>
          </cell>
          <cell r="E1880">
            <v>44561</v>
          </cell>
        </row>
        <row r="1881">
          <cell r="C1881" t="str">
            <v>CURIUM ITALY S.R.L.</v>
          </cell>
          <cell r="D1881">
            <v>13342400150</v>
          </cell>
          <cell r="E1881">
            <v>44561</v>
          </cell>
        </row>
        <row r="1882">
          <cell r="C1882" t="str">
            <v>CURIUM ITALY S.R.L.</v>
          </cell>
          <cell r="D1882">
            <v>13342400150</v>
          </cell>
          <cell r="E1882">
            <v>44561</v>
          </cell>
        </row>
        <row r="1883">
          <cell r="C1883" t="str">
            <v>CURIUM ITALY S.R.L.</v>
          </cell>
          <cell r="D1883">
            <v>13342400150</v>
          </cell>
          <cell r="E1883">
            <v>44561</v>
          </cell>
        </row>
        <row r="1884">
          <cell r="C1884" t="str">
            <v>CURIUM ITALY S.R.L.</v>
          </cell>
          <cell r="D1884">
            <v>13342400150</v>
          </cell>
          <cell r="E1884">
            <v>44561</v>
          </cell>
        </row>
        <row r="1885">
          <cell r="C1885" t="str">
            <v>CURIUM ITALY S.R.L.</v>
          </cell>
          <cell r="D1885">
            <v>13342400150</v>
          </cell>
          <cell r="E1885">
            <v>44561</v>
          </cell>
        </row>
        <row r="1886">
          <cell r="C1886" t="str">
            <v>CURIUM ITALY S.R.L.</v>
          </cell>
          <cell r="D1886">
            <v>13342400150</v>
          </cell>
          <cell r="E1886">
            <v>44561</v>
          </cell>
        </row>
        <row r="1887">
          <cell r="C1887" t="str">
            <v>CURIUM ITALY S.R.L.</v>
          </cell>
          <cell r="D1887">
            <v>13342400150</v>
          </cell>
          <cell r="E1887">
            <v>44561</v>
          </cell>
        </row>
        <row r="1888">
          <cell r="C1888" t="str">
            <v>CURIUM ITALY S.R.L.</v>
          </cell>
          <cell r="D1888">
            <v>13342400150</v>
          </cell>
          <cell r="E1888">
            <v>44561</v>
          </cell>
        </row>
        <row r="1889">
          <cell r="C1889" t="str">
            <v>CURIUM ITALY S.R.L.</v>
          </cell>
          <cell r="D1889">
            <v>13342400150</v>
          </cell>
          <cell r="E1889">
            <v>44561</v>
          </cell>
        </row>
        <row r="1890">
          <cell r="C1890" t="str">
            <v>CURIUM ITALY S.R.L.</v>
          </cell>
          <cell r="D1890">
            <v>13342400150</v>
          </cell>
          <cell r="E1890">
            <v>44561</v>
          </cell>
        </row>
        <row r="1891">
          <cell r="C1891" t="str">
            <v>CURIUM ITALY S.R.L.</v>
          </cell>
          <cell r="D1891">
            <v>13342400150</v>
          </cell>
          <cell r="E1891">
            <v>44561</v>
          </cell>
        </row>
        <row r="1892">
          <cell r="C1892" t="str">
            <v>CURIUM ITALY S.R.L.</v>
          </cell>
          <cell r="D1892">
            <v>13342400150</v>
          </cell>
          <cell r="E1892">
            <v>44561</v>
          </cell>
        </row>
        <row r="1893">
          <cell r="C1893" t="str">
            <v>CURIUM ITALY S.R.L.</v>
          </cell>
          <cell r="D1893">
            <v>13342400150</v>
          </cell>
          <cell r="E1893">
            <v>44561</v>
          </cell>
        </row>
        <row r="1894">
          <cell r="C1894" t="str">
            <v>CURIUM ITALY S.R.L.</v>
          </cell>
          <cell r="D1894">
            <v>13342400150</v>
          </cell>
          <cell r="E1894">
            <v>44561</v>
          </cell>
        </row>
        <row r="1895">
          <cell r="C1895" t="str">
            <v>CURIUM ITALY S.R.L.</v>
          </cell>
          <cell r="D1895">
            <v>13342400150</v>
          </cell>
          <cell r="E1895">
            <v>44561</v>
          </cell>
        </row>
        <row r="1896">
          <cell r="C1896" t="str">
            <v>CURIUM ITALY S.R.L.</v>
          </cell>
          <cell r="D1896">
            <v>13342400150</v>
          </cell>
          <cell r="E1896">
            <v>44561</v>
          </cell>
        </row>
        <row r="1897">
          <cell r="C1897" t="str">
            <v>CURIUM ITALY S.R.L.</v>
          </cell>
          <cell r="D1897">
            <v>13342400150</v>
          </cell>
          <cell r="E1897">
            <v>44561</v>
          </cell>
        </row>
        <row r="1898">
          <cell r="C1898" t="str">
            <v>CURIUM ITALY S.R.L.</v>
          </cell>
          <cell r="D1898">
            <v>13342400150</v>
          </cell>
          <cell r="E1898">
            <v>44561</v>
          </cell>
        </row>
        <row r="1899">
          <cell r="C1899" t="str">
            <v>CURIUM ITALY S.R.L.</v>
          </cell>
          <cell r="D1899">
            <v>13342400150</v>
          </cell>
          <cell r="E1899">
            <v>44561</v>
          </cell>
        </row>
        <row r="1900">
          <cell r="C1900" t="str">
            <v>CURIUM ITALY S.R.L.</v>
          </cell>
          <cell r="D1900">
            <v>13342400150</v>
          </cell>
          <cell r="E1900">
            <v>44561</v>
          </cell>
        </row>
        <row r="1901">
          <cell r="C1901" t="str">
            <v>CURIUM ITALY S.R.L.</v>
          </cell>
          <cell r="D1901">
            <v>13342400150</v>
          </cell>
          <cell r="E1901">
            <v>44561</v>
          </cell>
        </row>
        <row r="1902">
          <cell r="C1902" t="str">
            <v>CURIUM ITALY S.R.L.</v>
          </cell>
          <cell r="D1902">
            <v>13342400150</v>
          </cell>
          <cell r="E1902">
            <v>44561</v>
          </cell>
        </row>
        <row r="1903">
          <cell r="C1903" t="str">
            <v>CURIUM ITALY S.R.L.</v>
          </cell>
          <cell r="D1903">
            <v>13342400150</v>
          </cell>
          <cell r="E1903">
            <v>44561</v>
          </cell>
        </row>
        <row r="1904">
          <cell r="C1904" t="str">
            <v>CURIUM ITALY S.R.L.</v>
          </cell>
          <cell r="D1904">
            <v>13342400150</v>
          </cell>
          <cell r="E1904">
            <v>44561</v>
          </cell>
        </row>
        <row r="1905">
          <cell r="C1905" t="str">
            <v>CURIUM ITALY S.R.L.</v>
          </cell>
          <cell r="D1905">
            <v>13342400150</v>
          </cell>
          <cell r="E1905">
            <v>44561</v>
          </cell>
        </row>
        <row r="1906">
          <cell r="C1906" t="str">
            <v>CURIUM ITALY S.R.L.</v>
          </cell>
          <cell r="D1906">
            <v>13342400150</v>
          </cell>
          <cell r="E1906">
            <v>44561</v>
          </cell>
        </row>
        <row r="1907">
          <cell r="C1907" t="str">
            <v>CURIUM ITALY S.R.L.</v>
          </cell>
          <cell r="D1907">
            <v>13342400150</v>
          </cell>
          <cell r="E1907">
            <v>44561</v>
          </cell>
        </row>
        <row r="1908">
          <cell r="C1908" t="str">
            <v>Sanofi S.r.l.</v>
          </cell>
          <cell r="D1908">
            <v>832400154</v>
          </cell>
          <cell r="E1908">
            <v>44561</v>
          </cell>
        </row>
        <row r="1909">
          <cell r="C1909" t="str">
            <v>Sanofi S.r.l.</v>
          </cell>
          <cell r="D1909">
            <v>832400154</v>
          </cell>
          <cell r="E1909">
            <v>44561</v>
          </cell>
        </row>
        <row r="1910">
          <cell r="C1910" t="str">
            <v>Sanofi S.r.l.</v>
          </cell>
          <cell r="D1910">
            <v>832400154</v>
          </cell>
          <cell r="E1910">
            <v>44561</v>
          </cell>
        </row>
        <row r="1911">
          <cell r="C1911" t="str">
            <v>Sanofi S.r.l.</v>
          </cell>
          <cell r="D1911">
            <v>832400154</v>
          </cell>
          <cell r="E1911">
            <v>44561</v>
          </cell>
        </row>
        <row r="1912">
          <cell r="C1912" t="str">
            <v>Getinge Italia S.r.l.</v>
          </cell>
          <cell r="D1912">
            <v>3992220966</v>
          </cell>
          <cell r="E1912">
            <v>44561</v>
          </cell>
        </row>
        <row r="1913">
          <cell r="C1913" t="str">
            <v>DAVI MEDICA SRL</v>
          </cell>
          <cell r="D1913">
            <v>4685201008</v>
          </cell>
          <cell r="E1913">
            <v>44561</v>
          </cell>
        </row>
        <row r="1914">
          <cell r="C1914" t="str">
            <v>DAVI MEDICA SRL</v>
          </cell>
          <cell r="D1914">
            <v>4685201008</v>
          </cell>
          <cell r="E1914">
            <v>44561</v>
          </cell>
        </row>
        <row r="1915">
          <cell r="C1915" t="str">
            <v>DAVI MEDICA SRL</v>
          </cell>
          <cell r="D1915">
            <v>4685201008</v>
          </cell>
          <cell r="E1915">
            <v>44561</v>
          </cell>
        </row>
        <row r="1916">
          <cell r="C1916" t="str">
            <v>DAVI MEDICA SRL</v>
          </cell>
          <cell r="D1916">
            <v>4685201008</v>
          </cell>
          <cell r="E1916">
            <v>44561</v>
          </cell>
        </row>
        <row r="1917">
          <cell r="C1917" t="str">
            <v>DAVI MEDICA SRL</v>
          </cell>
          <cell r="D1917">
            <v>4685201008</v>
          </cell>
          <cell r="E1917">
            <v>44561</v>
          </cell>
        </row>
        <row r="1918">
          <cell r="C1918" t="str">
            <v>Merck Life Science S.r.l.</v>
          </cell>
          <cell r="D1918">
            <v>13209130155</v>
          </cell>
          <cell r="E1918">
            <v>44561</v>
          </cell>
        </row>
        <row r="1919">
          <cell r="C1919" t="str">
            <v>Medtronic Italia S.p.A.</v>
          </cell>
          <cell r="D1919">
            <v>9238800156</v>
          </cell>
          <cell r="E1919">
            <v>44562</v>
          </cell>
        </row>
        <row r="1920">
          <cell r="C1920" t="str">
            <v>DANONE NUTRICIA S.P.A. SOCIETA BENEFIT</v>
          </cell>
          <cell r="D1920">
            <v>11667890153</v>
          </cell>
          <cell r="E1920">
            <v>44562</v>
          </cell>
        </row>
        <row r="1921">
          <cell r="C1921" t="str">
            <v>Illumina Italy S.r.l.</v>
          </cell>
          <cell r="D1921">
            <v>6814140965</v>
          </cell>
          <cell r="E1921">
            <v>44562</v>
          </cell>
        </row>
        <row r="1922">
          <cell r="C1922" t="str">
            <v>Medline International Italy srl unip.</v>
          </cell>
          <cell r="D1922">
            <v>5526631006</v>
          </cell>
          <cell r="E1922">
            <v>44562</v>
          </cell>
        </row>
        <row r="1923">
          <cell r="C1923" t="str">
            <v>Siemens Healthcare S.r.L.</v>
          </cell>
          <cell r="D1923">
            <v>4785851009</v>
          </cell>
          <cell r="E1923">
            <v>44562</v>
          </cell>
        </row>
        <row r="1924">
          <cell r="C1924" t="str">
            <v>Life Technologies Italia</v>
          </cell>
          <cell r="D1924">
            <v>12792100153</v>
          </cell>
          <cell r="E1924">
            <v>44562</v>
          </cell>
        </row>
        <row r="1925">
          <cell r="C1925" t="str">
            <v>Life Technologies Italia</v>
          </cell>
          <cell r="D1925">
            <v>12792100153</v>
          </cell>
          <cell r="E1925">
            <v>44562</v>
          </cell>
        </row>
        <row r="1926">
          <cell r="C1926" t="str">
            <v>H.C. HOSPITAL CONSULTING SPA</v>
          </cell>
          <cell r="D1926">
            <v>3010380487</v>
          </cell>
          <cell r="E1926">
            <v>44562</v>
          </cell>
        </row>
        <row r="1927">
          <cell r="C1927" t="str">
            <v>TAU MEDICA S.R.L.</v>
          </cell>
          <cell r="D1927">
            <v>1282550555</v>
          </cell>
          <cell r="E1927">
            <v>44562</v>
          </cell>
        </row>
        <row r="1928">
          <cell r="C1928" t="str">
            <v>Agilent Technologies Italia S.p.A.</v>
          </cell>
          <cell r="D1928">
            <v>12785290151</v>
          </cell>
          <cell r="E1928">
            <v>44562</v>
          </cell>
        </row>
        <row r="1929">
          <cell r="C1929" t="str">
            <v>Agilent Technologies Italia S.p.A.</v>
          </cell>
          <cell r="D1929">
            <v>12785290151</v>
          </cell>
          <cell r="E1929">
            <v>44562</v>
          </cell>
        </row>
        <row r="1930">
          <cell r="C1930" t="str">
            <v>Agilent Technologies Italia S.p.A.</v>
          </cell>
          <cell r="D1930">
            <v>12785290151</v>
          </cell>
          <cell r="E1930">
            <v>44562</v>
          </cell>
        </row>
        <row r="1931">
          <cell r="C1931" t="str">
            <v>vasselli federica</v>
          </cell>
          <cell r="D1931" t="str">
            <v>VSSFRC83R71H501I</v>
          </cell>
          <cell r="E1931">
            <v>44562</v>
          </cell>
        </row>
        <row r="1932">
          <cell r="C1932" t="str">
            <v>Murtas Federica</v>
          </cell>
          <cell r="D1932" t="str">
            <v>MRTFRC96S46H501M</v>
          </cell>
          <cell r="E1932">
            <v>44562</v>
          </cell>
        </row>
        <row r="1933">
          <cell r="C1933" t="str">
            <v>Johnson &amp; Johnson Medical Spa</v>
          </cell>
          <cell r="D1933">
            <v>8082461008</v>
          </cell>
          <cell r="E1933">
            <v>44563</v>
          </cell>
        </row>
        <row r="1934">
          <cell r="C1934" t="str">
            <v>Bozzoli Elisabetta</v>
          </cell>
          <cell r="D1934" t="str">
            <v>BZZLBT64P50H501W</v>
          </cell>
          <cell r="E1934">
            <v>44564</v>
          </cell>
        </row>
        <row r="1935">
          <cell r="C1935" t="str">
            <v>franzoso paola</v>
          </cell>
          <cell r="D1935" t="str">
            <v>FRNPLA66R50H501U</v>
          </cell>
          <cell r="E1935">
            <v>44564</v>
          </cell>
        </row>
        <row r="1936">
          <cell r="C1936" t="str">
            <v>MENGARELLI SAMANTHA</v>
          </cell>
          <cell r="D1936" t="str">
            <v>MNGSNT71L41H501T</v>
          </cell>
          <cell r="E1936">
            <v>44564</v>
          </cell>
        </row>
        <row r="1937">
          <cell r="C1937" t="str">
            <v>SURGIKA S.R.L.</v>
          </cell>
          <cell r="D1937">
            <v>1799470511</v>
          </cell>
          <cell r="E1937">
            <v>44564</v>
          </cell>
        </row>
        <row r="1938">
          <cell r="C1938" t="str">
            <v>Cammardella Eleonora</v>
          </cell>
          <cell r="D1938" t="str">
            <v>CMMLNR90C48H501W</v>
          </cell>
          <cell r="E1938">
            <v>44564</v>
          </cell>
        </row>
        <row r="1939">
          <cell r="C1939" t="str">
            <v>Cartolano Silvia</v>
          </cell>
          <cell r="D1939" t="str">
            <v>CRTSLV82P68H501S</v>
          </cell>
          <cell r="E1939">
            <v>44564</v>
          </cell>
        </row>
        <row r="1940">
          <cell r="C1940" t="str">
            <v>CHECCUCCI ELISA</v>
          </cell>
          <cell r="D1940" t="str">
            <v>CHCLSE80C50D612U</v>
          </cell>
          <cell r="E1940">
            <v>44564</v>
          </cell>
        </row>
        <row r="1941">
          <cell r="C1941" t="str">
            <v>Takeda Italia S.p.A. Societ con socio unico</v>
          </cell>
          <cell r="D1941">
            <v>696360155</v>
          </cell>
          <cell r="E1941">
            <v>44564</v>
          </cell>
        </row>
        <row r="1942">
          <cell r="C1942" t="str">
            <v>Takeda Italia S.p.A. Societ con socio unico</v>
          </cell>
          <cell r="D1942">
            <v>696360155</v>
          </cell>
          <cell r="E1942">
            <v>44564</v>
          </cell>
        </row>
        <row r="1943">
          <cell r="C1943" t="str">
            <v>Takeda Italia S.p.A. Societ con socio unico</v>
          </cell>
          <cell r="D1943">
            <v>696360155</v>
          </cell>
          <cell r="E1943">
            <v>44564</v>
          </cell>
        </row>
        <row r="1944">
          <cell r="C1944" t="str">
            <v>vasselli federica</v>
          </cell>
          <cell r="D1944" t="str">
            <v>VSSFRC83R71H501I</v>
          </cell>
          <cell r="E1944">
            <v>44564</v>
          </cell>
        </row>
        <row r="1945">
          <cell r="C1945" t="str">
            <v>CHRISMA SRL</v>
          </cell>
          <cell r="D1945">
            <v>8611781009</v>
          </cell>
          <cell r="E1945">
            <v>44564</v>
          </cell>
        </row>
        <row r="1946">
          <cell r="C1946" t="str">
            <v>Canu</v>
          </cell>
          <cell r="D1946" t="str">
            <v>CNAVLR84P59H501D</v>
          </cell>
          <cell r="E1946">
            <v>44564</v>
          </cell>
        </row>
        <row r="1947">
          <cell r="C1947" t="str">
            <v>AVANZOLINI ILARIA</v>
          </cell>
          <cell r="D1947" t="str">
            <v>VNZLRI96L58A323O</v>
          </cell>
          <cell r="E1947">
            <v>44564</v>
          </cell>
        </row>
        <row r="1948">
          <cell r="C1948" t="str">
            <v>PIKDARE SPA</v>
          </cell>
          <cell r="D1948">
            <v>3690650134</v>
          </cell>
          <cell r="E1948">
            <v>44564</v>
          </cell>
        </row>
        <row r="1949">
          <cell r="C1949" t="str">
            <v>Costantini Manuela</v>
          </cell>
          <cell r="D1949" t="str">
            <v>CSTMNL83A51H501Y</v>
          </cell>
          <cell r="E1949">
            <v>44564</v>
          </cell>
        </row>
        <row r="1950">
          <cell r="C1950" t="str">
            <v>PIKDARE SPA</v>
          </cell>
          <cell r="D1950">
            <v>3690650134</v>
          </cell>
          <cell r="E1950">
            <v>44564</v>
          </cell>
        </row>
        <row r="1951">
          <cell r="C1951" t="str">
            <v>EUROFARM S.P.A.</v>
          </cell>
          <cell r="D1951">
            <v>753720879</v>
          </cell>
          <cell r="E1951">
            <v>44564</v>
          </cell>
        </row>
        <row r="1952">
          <cell r="C1952" t="str">
            <v>NS OFFICE di Natale Silvestri</v>
          </cell>
          <cell r="D1952" t="str">
            <v>SLVNTL65R05L189W</v>
          </cell>
          <cell r="E1952">
            <v>44564</v>
          </cell>
        </row>
        <row r="1953">
          <cell r="C1953" t="str">
            <v>ADVANCED ACCELERATOR APPLICATIONS ITALY, S.r.l.</v>
          </cell>
          <cell r="D1953">
            <v>1493500704</v>
          </cell>
          <cell r="E1953">
            <v>44564</v>
          </cell>
        </row>
        <row r="1954">
          <cell r="C1954" t="str">
            <v>BIO-CELL S.R.L.</v>
          </cell>
          <cell r="D1954">
            <v>11303391004</v>
          </cell>
          <cell r="E1954">
            <v>44564</v>
          </cell>
        </row>
        <row r="1955">
          <cell r="C1955" t="str">
            <v>H.S. HOSPITAL SERVICE S.p.A.</v>
          </cell>
          <cell r="D1955">
            <v>4742650585</v>
          </cell>
          <cell r="E1955">
            <v>44564</v>
          </cell>
        </row>
        <row r="1956">
          <cell r="C1956" t="str">
            <v>H.S. HOSPITAL SERVICE S.p.A.</v>
          </cell>
          <cell r="D1956">
            <v>4742650585</v>
          </cell>
          <cell r="E1956">
            <v>44564</v>
          </cell>
        </row>
        <row r="1957">
          <cell r="C1957" t="str">
            <v>DEMAX SPA</v>
          </cell>
          <cell r="D1957">
            <v>6700240580</v>
          </cell>
          <cell r="E1957">
            <v>44564</v>
          </cell>
        </row>
        <row r="1958">
          <cell r="C1958" t="str">
            <v>NS OFFICE di Natale Silvestri</v>
          </cell>
          <cell r="D1958" t="str">
            <v>SLVNTL65R05L189W</v>
          </cell>
          <cell r="E1958">
            <v>44564</v>
          </cell>
        </row>
        <row r="1959">
          <cell r="C1959" t="str">
            <v>LEPINE ITALIA S.R.L.</v>
          </cell>
          <cell r="D1959">
            <v>7796530967</v>
          </cell>
          <cell r="E1959">
            <v>44564</v>
          </cell>
        </row>
        <row r="1960">
          <cell r="C1960" t="str">
            <v>MEDIGAS ITALIA S.r.l.</v>
          </cell>
          <cell r="D1960">
            <v>2466440167</v>
          </cell>
          <cell r="E1960">
            <v>44564</v>
          </cell>
        </row>
        <row r="1961">
          <cell r="C1961" t="str">
            <v>COOPERATIVA SOC. NUOVA SAIR ONLUS</v>
          </cell>
          <cell r="D1961">
            <v>4197741004</v>
          </cell>
          <cell r="E1961">
            <v>44564</v>
          </cell>
        </row>
        <row r="1962">
          <cell r="C1962" t="str">
            <v>ADLER LAZIO S.R.L.</v>
          </cell>
          <cell r="D1962">
            <v>10882651002</v>
          </cell>
          <cell r="E1962">
            <v>44564</v>
          </cell>
        </row>
        <row r="1963">
          <cell r="C1963" t="str">
            <v>COOPERATIVA SOC. NUOVA SAIR ONLUS</v>
          </cell>
          <cell r="D1963">
            <v>4197741004</v>
          </cell>
          <cell r="E1963">
            <v>44564</v>
          </cell>
        </row>
        <row r="1964">
          <cell r="C1964" t="str">
            <v>CIARAMELLA RITA</v>
          </cell>
          <cell r="D1964" t="str">
            <v>CRMRTI89M61B715H</v>
          </cell>
          <cell r="E1964">
            <v>44564</v>
          </cell>
        </row>
        <row r="1965">
          <cell r="C1965" t="str">
            <v>D.M.R. SRL</v>
          </cell>
          <cell r="D1965">
            <v>1882101007</v>
          </cell>
          <cell r="E1965">
            <v>44564</v>
          </cell>
        </row>
        <row r="1966">
          <cell r="C1966" t="str">
            <v>Bayer S.p.A.</v>
          </cell>
          <cell r="D1966">
            <v>5849130157</v>
          </cell>
          <cell r="E1966">
            <v>44564</v>
          </cell>
        </row>
        <row r="1967">
          <cell r="C1967" t="str">
            <v>MACO PHARMA ITALIA S.R.L.</v>
          </cell>
          <cell r="D1967">
            <v>11189050153</v>
          </cell>
          <cell r="E1967">
            <v>44564</v>
          </cell>
        </row>
        <row r="1968">
          <cell r="C1968" t="str">
            <v>DI FILIPPO ANNAMARIA</v>
          </cell>
          <cell r="D1968" t="str">
            <v>DFLNMR84C47A717S</v>
          </cell>
          <cell r="E1968">
            <v>44564</v>
          </cell>
        </row>
        <row r="1969">
          <cell r="C1969" t="str">
            <v>DASIT SPA</v>
          </cell>
          <cell r="D1969">
            <v>3222390159</v>
          </cell>
          <cell r="E1969">
            <v>44564</v>
          </cell>
        </row>
        <row r="1970">
          <cell r="C1970" t="str">
            <v>DAVI MEDICA SRL</v>
          </cell>
          <cell r="D1970">
            <v>4685201008</v>
          </cell>
          <cell r="E1970">
            <v>44564</v>
          </cell>
        </row>
        <row r="1971">
          <cell r="C1971" t="str">
            <v>DAVI MEDICA SRL</v>
          </cell>
          <cell r="D1971">
            <v>4685201008</v>
          </cell>
          <cell r="E1971">
            <v>44564</v>
          </cell>
        </row>
        <row r="1972">
          <cell r="C1972" t="str">
            <v>GE Healthcare S.r.l.</v>
          </cell>
          <cell r="D1972">
            <v>1778520302</v>
          </cell>
          <cell r="E1972">
            <v>44564</v>
          </cell>
        </row>
        <row r="1973">
          <cell r="C1973" t="str">
            <v>Medtronic Italia S.p.A.</v>
          </cell>
          <cell r="D1973">
            <v>9238800156</v>
          </cell>
          <cell r="E1973">
            <v>44564</v>
          </cell>
        </row>
        <row r="1974">
          <cell r="C1974" t="str">
            <v>Roche SpA Unipersonale</v>
          </cell>
          <cell r="D1974">
            <v>747170157</v>
          </cell>
          <cell r="E1974">
            <v>44564</v>
          </cell>
        </row>
        <row r="1975">
          <cell r="C1975" t="str">
            <v>Roche SpA Unipersonale</v>
          </cell>
          <cell r="D1975">
            <v>747170157</v>
          </cell>
          <cell r="E1975">
            <v>44564</v>
          </cell>
        </row>
        <row r="1976">
          <cell r="C1976" t="str">
            <v>Zambardi Alessandra</v>
          </cell>
          <cell r="D1976" t="str">
            <v>ZMBLSN69D42H501B</v>
          </cell>
          <cell r="E1976">
            <v>44565</v>
          </cell>
        </row>
        <row r="1977">
          <cell r="C1977" t="str">
            <v>MSD ITALIA S.R.L.</v>
          </cell>
          <cell r="D1977">
            <v>422760587</v>
          </cell>
          <cell r="E1977">
            <v>44565</v>
          </cell>
        </row>
        <row r="1978">
          <cell r="C1978" t="str">
            <v>Bristol-Myers Squibb S.r.l.</v>
          </cell>
          <cell r="D1978">
            <v>82130592</v>
          </cell>
          <cell r="E1978">
            <v>44565</v>
          </cell>
        </row>
        <row r="1979">
          <cell r="C1979" t="str">
            <v>Bristol-Myers Squibb S.r.l.</v>
          </cell>
          <cell r="D1979">
            <v>82130592</v>
          </cell>
          <cell r="E1979">
            <v>44565</v>
          </cell>
        </row>
        <row r="1980">
          <cell r="C1980" t="str">
            <v>Life Technologies Italia</v>
          </cell>
          <cell r="D1980">
            <v>12792100153</v>
          </cell>
          <cell r="E1980">
            <v>44565</v>
          </cell>
        </row>
        <row r="1981">
          <cell r="C1981" t="str">
            <v>Life Technologies Italia</v>
          </cell>
          <cell r="D1981">
            <v>12792100153</v>
          </cell>
          <cell r="E1981">
            <v>44565</v>
          </cell>
        </row>
        <row r="1982">
          <cell r="C1982" t="str">
            <v>Life Technologies Italia</v>
          </cell>
          <cell r="D1982">
            <v>12792100153</v>
          </cell>
          <cell r="E1982">
            <v>44565</v>
          </cell>
        </row>
        <row r="1983">
          <cell r="C1983" t="str">
            <v>Janssen-Cilag, SpA</v>
          </cell>
          <cell r="D1983">
            <v>2707070963</v>
          </cell>
          <cell r="E1983">
            <v>44565</v>
          </cell>
        </row>
        <row r="1984">
          <cell r="C1984" t="str">
            <v>Janssen-Cilag, SpA</v>
          </cell>
          <cell r="D1984">
            <v>2707070963</v>
          </cell>
          <cell r="E1984">
            <v>44565</v>
          </cell>
        </row>
        <row r="1985">
          <cell r="C1985" t="str">
            <v>PLAISANT SRL</v>
          </cell>
          <cell r="D1985">
            <v>5633040588</v>
          </cell>
          <cell r="E1985">
            <v>44565</v>
          </cell>
        </row>
        <row r="1986">
          <cell r="C1986" t="str">
            <v>Renna Davide</v>
          </cell>
          <cell r="D1986" t="str">
            <v>RNNDVD89L14A662V</v>
          </cell>
          <cell r="E1986">
            <v>44565</v>
          </cell>
        </row>
        <row r="1987">
          <cell r="C1987" t="str">
            <v>KYOWA KIRIN S.R.L. a socio unico</v>
          </cell>
          <cell r="D1987">
            <v>3716240969</v>
          </cell>
          <cell r="E1987">
            <v>44565</v>
          </cell>
        </row>
        <row r="1988">
          <cell r="C1988" t="str">
            <v>MASTROIANNI RICCARDO</v>
          </cell>
          <cell r="D1988" t="str">
            <v>MSTRCR89B10H501J</v>
          </cell>
          <cell r="E1988">
            <v>44565</v>
          </cell>
        </row>
        <row r="1989">
          <cell r="C1989" t="str">
            <v>BERTOLAZZI CARMEN</v>
          </cell>
          <cell r="D1989" t="str">
            <v>BRTCMN51E65A952H</v>
          </cell>
          <cell r="E1989">
            <v>44565</v>
          </cell>
        </row>
        <row r="1990">
          <cell r="C1990" t="str">
            <v>BERTOLAZZI CARMEN</v>
          </cell>
          <cell r="D1990" t="str">
            <v>BRTCMN51E65A952H</v>
          </cell>
          <cell r="E1990">
            <v>44565</v>
          </cell>
        </row>
        <row r="1991">
          <cell r="C1991" t="str">
            <v>Roberto Luigi</v>
          </cell>
          <cell r="D1991" t="str">
            <v>RBRLGU82L20C975E</v>
          </cell>
          <cell r="E1991">
            <v>44565</v>
          </cell>
        </row>
        <row r="1992">
          <cell r="C1992" t="str">
            <v>Righetti Giorgia</v>
          </cell>
          <cell r="D1992" t="str">
            <v>RGHGRG73H67H501B</v>
          </cell>
          <cell r="E1992">
            <v>44565</v>
          </cell>
        </row>
        <row r="1993">
          <cell r="C1993" t="str">
            <v>Celgene S.r.l.</v>
          </cell>
          <cell r="D1993">
            <v>4947170967</v>
          </cell>
          <cell r="E1993">
            <v>44565</v>
          </cell>
        </row>
        <row r="1994">
          <cell r="C1994" t="str">
            <v>Celgene S.r.l.</v>
          </cell>
          <cell r="D1994">
            <v>4947170967</v>
          </cell>
          <cell r="E1994">
            <v>44565</v>
          </cell>
        </row>
        <row r="1995">
          <cell r="C1995" t="str">
            <v>Truglio Mauro</v>
          </cell>
          <cell r="D1995" t="str">
            <v>TRGMRA83H07H501M</v>
          </cell>
          <cell r="E1995">
            <v>44565</v>
          </cell>
        </row>
        <row r="1996">
          <cell r="C1996" t="str">
            <v>MARRONCINI FRANCESCA</v>
          </cell>
          <cell r="D1996" t="str">
            <v>MRRFNC82S67H501Q</v>
          </cell>
          <cell r="E1996">
            <v>44565</v>
          </cell>
        </row>
        <row r="1997">
          <cell r="C1997" t="str">
            <v>Di Traglia Silvia</v>
          </cell>
          <cell r="D1997" t="str">
            <v>DTRSLV84S59H501C</v>
          </cell>
          <cell r="E1997">
            <v>44565</v>
          </cell>
        </row>
        <row r="1998">
          <cell r="C1998" t="str">
            <v>CHRISMA SRL</v>
          </cell>
          <cell r="D1998">
            <v>8611781009</v>
          </cell>
          <cell r="E1998">
            <v>44565</v>
          </cell>
        </row>
        <row r="1999">
          <cell r="C1999" t="str">
            <v>Universita Studi Roma Tor Vergata - B - Dipartimento di Biologia</v>
          </cell>
          <cell r="D1999">
            <v>80213750583</v>
          </cell>
          <cell r="E1999">
            <v>44565</v>
          </cell>
        </row>
        <row r="2000">
          <cell r="C2000" t="str">
            <v>TECCHIA REMIGIO BENEDETTO</v>
          </cell>
          <cell r="D2000" t="str">
            <v>TCCRGB50H18C034P</v>
          </cell>
          <cell r="E2000">
            <v>44565</v>
          </cell>
        </row>
        <row r="2001">
          <cell r="C2001" t="str">
            <v>ELETTROBIOCHIMICA S. r. l.</v>
          </cell>
          <cell r="D2001">
            <v>1026251007</v>
          </cell>
          <cell r="E2001">
            <v>44565</v>
          </cell>
        </row>
        <row r="2002">
          <cell r="C2002" t="str">
            <v>ELETTROBIOCHIMICA S. r. l.</v>
          </cell>
          <cell r="D2002">
            <v>1026251007</v>
          </cell>
          <cell r="E2002">
            <v>44565</v>
          </cell>
        </row>
        <row r="2003">
          <cell r="C2003" t="str">
            <v>InfraTec S.r.l. - Societ Benefit</v>
          </cell>
          <cell r="D2003">
            <v>1850920388</v>
          </cell>
          <cell r="E2003">
            <v>44565</v>
          </cell>
        </row>
        <row r="2004">
          <cell r="C2004" t="str">
            <v>EUROMED SRL</v>
          </cell>
          <cell r="D2004">
            <v>5763890638</v>
          </cell>
          <cell r="E2004">
            <v>44565</v>
          </cell>
        </row>
        <row r="2005">
          <cell r="C2005" t="str">
            <v>EUROMED SRL</v>
          </cell>
          <cell r="D2005">
            <v>5763890638</v>
          </cell>
          <cell r="E2005">
            <v>44565</v>
          </cell>
        </row>
        <row r="2006">
          <cell r="C2006" t="str">
            <v>DIFA COOPER S.P.A.</v>
          </cell>
          <cell r="D2006">
            <v>334560125</v>
          </cell>
          <cell r="E2006">
            <v>44565</v>
          </cell>
        </row>
        <row r="2007">
          <cell r="C2007" t="str">
            <v>Takeda Italia S.p.A. Societ con socio unico</v>
          </cell>
          <cell r="D2007">
            <v>696360155</v>
          </cell>
          <cell r="E2007">
            <v>44565</v>
          </cell>
        </row>
        <row r="2008">
          <cell r="C2008" t="str">
            <v>DR REDDY'S SRL</v>
          </cell>
          <cell r="D2008">
            <v>1650760505</v>
          </cell>
          <cell r="E2008">
            <v>44565</v>
          </cell>
        </row>
        <row r="2009">
          <cell r="C2009" t="str">
            <v>S.I.A.L. SRL</v>
          </cell>
          <cell r="D2009">
            <v>1086690581</v>
          </cell>
          <cell r="E2009">
            <v>44565</v>
          </cell>
        </row>
        <row r="2010">
          <cell r="C2010" t="str">
            <v>S.I.A.L. SRL</v>
          </cell>
          <cell r="D2010">
            <v>1086690581</v>
          </cell>
          <cell r="E2010">
            <v>44565</v>
          </cell>
        </row>
        <row r="2011">
          <cell r="C2011" t="str">
            <v>S.I.A.L. SRL</v>
          </cell>
          <cell r="D2011">
            <v>1086690581</v>
          </cell>
          <cell r="E2011">
            <v>44565</v>
          </cell>
        </row>
        <row r="2012">
          <cell r="C2012" t="str">
            <v>S.I.A.L. SRL</v>
          </cell>
          <cell r="D2012">
            <v>1086690581</v>
          </cell>
          <cell r="E2012">
            <v>44565</v>
          </cell>
        </row>
        <row r="2013">
          <cell r="C2013" t="str">
            <v>S.I.A.L. SRL</v>
          </cell>
          <cell r="D2013">
            <v>1086690581</v>
          </cell>
          <cell r="E2013">
            <v>44565</v>
          </cell>
        </row>
        <row r="2014">
          <cell r="C2014" t="str">
            <v>S.I.A.L. SRL</v>
          </cell>
          <cell r="D2014">
            <v>1086690581</v>
          </cell>
          <cell r="E2014">
            <v>44565</v>
          </cell>
        </row>
        <row r="2015">
          <cell r="C2015" t="str">
            <v>W. L. GORE &amp; ASSOCIATI SRL</v>
          </cell>
          <cell r="D2015">
            <v>3748120155</v>
          </cell>
          <cell r="E2015">
            <v>44565</v>
          </cell>
        </row>
        <row r="2016">
          <cell r="C2016" t="str">
            <v>Immucor Italia Spa</v>
          </cell>
          <cell r="D2016">
            <v>9412650153</v>
          </cell>
          <cell r="E2016">
            <v>44565</v>
          </cell>
        </row>
        <row r="2017">
          <cell r="C2017" t="str">
            <v>Immucor Italia Spa</v>
          </cell>
          <cell r="D2017">
            <v>9412650153</v>
          </cell>
          <cell r="E2017">
            <v>44565</v>
          </cell>
        </row>
        <row r="2018">
          <cell r="C2018" t="str">
            <v>Boston Scientific SpA (Italy)</v>
          </cell>
          <cell r="D2018">
            <v>11206730159</v>
          </cell>
          <cell r="E2018">
            <v>44565</v>
          </cell>
        </row>
        <row r="2019">
          <cell r="C2019" t="str">
            <v>AbbVie S.r.l. a Socio Unico</v>
          </cell>
          <cell r="D2019">
            <v>2645920592</v>
          </cell>
          <cell r="E2019">
            <v>44565</v>
          </cell>
        </row>
        <row r="2020">
          <cell r="C2020" t="str">
            <v>BECTON DICKINSON ITALIA SPA</v>
          </cell>
          <cell r="D2020">
            <v>803890151</v>
          </cell>
          <cell r="E2020">
            <v>44565</v>
          </cell>
        </row>
        <row r="2021">
          <cell r="C2021" t="str">
            <v>ALMIRALL S.P.A</v>
          </cell>
          <cell r="D2021">
            <v>6037901003</v>
          </cell>
          <cell r="E2021">
            <v>44565</v>
          </cell>
        </row>
        <row r="2022">
          <cell r="C2022" t="str">
            <v>LEO PHARMA SPA</v>
          </cell>
          <cell r="D2022">
            <v>11271521004</v>
          </cell>
          <cell r="E2022">
            <v>44565</v>
          </cell>
        </row>
        <row r="2023">
          <cell r="C2023" t="str">
            <v>Roche SpA Unipersonale</v>
          </cell>
          <cell r="D2023">
            <v>747170157</v>
          </cell>
          <cell r="E2023">
            <v>44565</v>
          </cell>
        </row>
        <row r="2024">
          <cell r="C2024" t="str">
            <v>Boehringer Ingelheim Italia S.p.A.</v>
          </cell>
          <cell r="D2024">
            <v>421210485</v>
          </cell>
          <cell r="E2024">
            <v>44565</v>
          </cell>
        </row>
        <row r="2025">
          <cell r="C2025" t="str">
            <v>Medtronic Italia S.p.A.</v>
          </cell>
          <cell r="D2025">
            <v>9238800156</v>
          </cell>
          <cell r="E2025">
            <v>44565</v>
          </cell>
        </row>
        <row r="2026">
          <cell r="C2026" t="str">
            <v>Organon Italia S.r.l.</v>
          </cell>
          <cell r="D2026">
            <v>3296950151</v>
          </cell>
          <cell r="E2026">
            <v>44566</v>
          </cell>
        </row>
        <row r="2027">
          <cell r="C2027" t="str">
            <v>MSD ITALIA S.R.L.</v>
          </cell>
          <cell r="D2027">
            <v>422760587</v>
          </cell>
          <cell r="E2027">
            <v>44566</v>
          </cell>
        </row>
        <row r="2028">
          <cell r="C2028" t="str">
            <v>MSD ITALIA S.R.L.</v>
          </cell>
          <cell r="D2028">
            <v>422760587</v>
          </cell>
          <cell r="E2028">
            <v>44566</v>
          </cell>
        </row>
        <row r="2029">
          <cell r="C2029" t="str">
            <v>MSD ITALIA S.R.L.</v>
          </cell>
          <cell r="D2029">
            <v>422760587</v>
          </cell>
          <cell r="E2029">
            <v>44566</v>
          </cell>
        </row>
        <row r="2030">
          <cell r="C2030" t="str">
            <v>Sanofi S.r.l.</v>
          </cell>
          <cell r="D2030">
            <v>832400154</v>
          </cell>
          <cell r="E2030">
            <v>44566</v>
          </cell>
        </row>
        <row r="2031">
          <cell r="C2031" t="str">
            <v>PIGLIACELLI FLAVIA</v>
          </cell>
          <cell r="D2031" t="str">
            <v>PGLFLV88L43H501B</v>
          </cell>
          <cell r="E2031">
            <v>44566</v>
          </cell>
        </row>
        <row r="2032">
          <cell r="C2032" t="str">
            <v>Eisai S.r.l.</v>
          </cell>
          <cell r="D2032">
            <v>4732240967</v>
          </cell>
          <cell r="E2032">
            <v>44566</v>
          </cell>
        </row>
        <row r="2033">
          <cell r="C2033" t="str">
            <v>Eisai S.r.l.</v>
          </cell>
          <cell r="D2033">
            <v>4732240967</v>
          </cell>
          <cell r="E2033">
            <v>44566</v>
          </cell>
        </row>
        <row r="2034">
          <cell r="C2034" t="str">
            <v>Bristol-Myers Squibb S.r.l.</v>
          </cell>
          <cell r="D2034">
            <v>82130592</v>
          </cell>
          <cell r="E2034">
            <v>44566</v>
          </cell>
        </row>
        <row r="2035">
          <cell r="C2035" t="str">
            <v>Pfizer S.r.l.</v>
          </cell>
          <cell r="D2035">
            <v>2774840595</v>
          </cell>
          <cell r="E2035">
            <v>44566</v>
          </cell>
        </row>
        <row r="2036">
          <cell r="C2036" t="str">
            <v>Pfizer S.r.l.</v>
          </cell>
          <cell r="D2036">
            <v>2774840595</v>
          </cell>
          <cell r="E2036">
            <v>44566</v>
          </cell>
        </row>
        <row r="2037">
          <cell r="C2037" t="str">
            <v>Pfizer S.r.l.</v>
          </cell>
          <cell r="D2037">
            <v>2774840595</v>
          </cell>
          <cell r="E2037">
            <v>44566</v>
          </cell>
        </row>
        <row r="2038">
          <cell r="C2038" t="str">
            <v>Pfizer S.r.l.</v>
          </cell>
          <cell r="D2038">
            <v>2774840595</v>
          </cell>
          <cell r="E2038">
            <v>44566</v>
          </cell>
        </row>
        <row r="2039">
          <cell r="C2039" t="str">
            <v>Pfizer S.r.l.</v>
          </cell>
          <cell r="D2039">
            <v>2774840595</v>
          </cell>
          <cell r="E2039">
            <v>44566</v>
          </cell>
        </row>
        <row r="2040">
          <cell r="C2040" t="str">
            <v>Pfizer S.r.l.</v>
          </cell>
          <cell r="D2040">
            <v>2774840595</v>
          </cell>
          <cell r="E2040">
            <v>44566</v>
          </cell>
        </row>
        <row r="2041">
          <cell r="C2041" t="str">
            <v>Pfizer S.r.l.</v>
          </cell>
          <cell r="D2041">
            <v>2774840595</v>
          </cell>
          <cell r="E2041">
            <v>44566</v>
          </cell>
        </row>
        <row r="2042">
          <cell r="C2042" t="str">
            <v>BIO-RAD LABORATORIES S.R.L.</v>
          </cell>
          <cell r="D2042">
            <v>801720152</v>
          </cell>
          <cell r="E2042">
            <v>44566</v>
          </cell>
        </row>
        <row r="2043">
          <cell r="C2043" t="str">
            <v>BIO-RAD LABORATORIES S.R.L.</v>
          </cell>
          <cell r="D2043">
            <v>801720152</v>
          </cell>
          <cell r="E2043">
            <v>44566</v>
          </cell>
        </row>
        <row r="2044">
          <cell r="C2044" t="str">
            <v>Life Technologies Italia</v>
          </cell>
          <cell r="D2044">
            <v>12792100153</v>
          </cell>
          <cell r="E2044">
            <v>44566</v>
          </cell>
        </row>
        <row r="2045">
          <cell r="C2045" t="str">
            <v>Life Technologies Italia</v>
          </cell>
          <cell r="D2045">
            <v>12792100153</v>
          </cell>
          <cell r="E2045">
            <v>44566</v>
          </cell>
        </row>
        <row r="2046">
          <cell r="C2046" t="str">
            <v>Janssen-Cilag, SpA</v>
          </cell>
          <cell r="D2046">
            <v>2707070963</v>
          </cell>
          <cell r="E2046">
            <v>44566</v>
          </cell>
        </row>
        <row r="2047">
          <cell r="C2047" t="str">
            <v>Janssen-Cilag, SpA</v>
          </cell>
          <cell r="D2047">
            <v>2707070963</v>
          </cell>
          <cell r="E2047">
            <v>44566</v>
          </cell>
        </row>
        <row r="2048">
          <cell r="C2048" t="str">
            <v>Janssen-Cilag, SpA</v>
          </cell>
          <cell r="D2048">
            <v>2707070963</v>
          </cell>
          <cell r="E2048">
            <v>44566</v>
          </cell>
        </row>
        <row r="2049">
          <cell r="C2049" t="str">
            <v>Gilead Sciences S.r.l.</v>
          </cell>
          <cell r="D2049">
            <v>11187430159</v>
          </cell>
          <cell r="E2049">
            <v>44566</v>
          </cell>
        </row>
        <row r="2050">
          <cell r="C2050" t="str">
            <v>BAXTER S.P.A.</v>
          </cell>
          <cell r="D2050">
            <v>492340583</v>
          </cell>
          <cell r="E2050">
            <v>44566</v>
          </cell>
        </row>
        <row r="2051">
          <cell r="C2051" t="str">
            <v>BAXTER S.P.A.</v>
          </cell>
          <cell r="D2051">
            <v>492340583</v>
          </cell>
          <cell r="E2051">
            <v>44566</v>
          </cell>
        </row>
        <row r="2052">
          <cell r="C2052" t="str">
            <v>Zennaro Alessandro</v>
          </cell>
          <cell r="D2052" t="str">
            <v>ZNNLSN89S23H501F</v>
          </cell>
          <cell r="E2052">
            <v>44566</v>
          </cell>
        </row>
        <row r="2053">
          <cell r="C2053" t="str">
            <v>Celgene S.r.l.</v>
          </cell>
          <cell r="D2053">
            <v>4947170967</v>
          </cell>
          <cell r="E2053">
            <v>44566</v>
          </cell>
        </row>
        <row r="2054">
          <cell r="C2054" t="str">
            <v>Celgene S.r.l.</v>
          </cell>
          <cell r="D2054">
            <v>4947170967</v>
          </cell>
          <cell r="E2054">
            <v>44566</v>
          </cell>
        </row>
        <row r="2055">
          <cell r="C2055" t="str">
            <v>ELI LILLY ITALIA S.P.A. Gruppo Eli Lilly and Company</v>
          </cell>
          <cell r="D2055">
            <v>426150488</v>
          </cell>
          <cell r="E2055">
            <v>44566</v>
          </cell>
        </row>
        <row r="2056">
          <cell r="C2056" t="str">
            <v>ELI LILLY ITALIA S.P.A. Gruppo Eli Lilly and Company</v>
          </cell>
          <cell r="D2056">
            <v>426150488</v>
          </cell>
          <cell r="E2056">
            <v>44566</v>
          </cell>
        </row>
        <row r="2057">
          <cell r="C2057" t="str">
            <v>ELI LILLY ITALIA S.P.A. Gruppo Eli Lilly and Company</v>
          </cell>
          <cell r="D2057">
            <v>426150488</v>
          </cell>
          <cell r="E2057">
            <v>44566</v>
          </cell>
        </row>
        <row r="2058">
          <cell r="C2058" t="str">
            <v>ELI LILLY ITALIA S.P.A. Gruppo Eli Lilly and Company</v>
          </cell>
          <cell r="D2058">
            <v>426150488</v>
          </cell>
          <cell r="E2058">
            <v>44566</v>
          </cell>
        </row>
        <row r="2059">
          <cell r="C2059" t="str">
            <v>ALIFAX S.R.L.</v>
          </cell>
          <cell r="D2059">
            <v>4337640280</v>
          </cell>
          <cell r="E2059">
            <v>44566</v>
          </cell>
        </row>
        <row r="2060">
          <cell r="C2060" t="str">
            <v>Bayer S.p.A.</v>
          </cell>
          <cell r="D2060">
            <v>5849130157</v>
          </cell>
          <cell r="E2060">
            <v>44566</v>
          </cell>
        </row>
        <row r="2061">
          <cell r="C2061" t="str">
            <v>ATILANGELLA MARIO SRL ECOLOGICA SUD SRL ECOSUMMA SRL</v>
          </cell>
          <cell r="D2061">
            <v>9076261214</v>
          </cell>
          <cell r="E2061">
            <v>44566</v>
          </cell>
        </row>
        <row r="2062">
          <cell r="C2062" t="str">
            <v>Smiths Medical Italia S.r.l.</v>
          </cell>
          <cell r="D2062">
            <v>2154270595</v>
          </cell>
          <cell r="E2062">
            <v>44566</v>
          </cell>
        </row>
        <row r="2063">
          <cell r="C2063" t="str">
            <v>FARMAC. MED. ART. CHIRUR. FARMAC ZABBAN SPA</v>
          </cell>
          <cell r="D2063">
            <v>322800376</v>
          </cell>
          <cell r="E2063">
            <v>44566</v>
          </cell>
        </row>
        <row r="2064">
          <cell r="C2064" t="str">
            <v>FARMAC. MED. ART. CHIRUR. FARMAC ZABBAN SPA</v>
          </cell>
          <cell r="D2064">
            <v>322800376</v>
          </cell>
          <cell r="E2064">
            <v>44566</v>
          </cell>
        </row>
        <row r="2065">
          <cell r="C2065" t="str">
            <v>Mazzola Francesco</v>
          </cell>
          <cell r="D2065" t="str">
            <v>MZZFNC88L22L219N</v>
          </cell>
          <cell r="E2065">
            <v>44566</v>
          </cell>
        </row>
        <row r="2066">
          <cell r="C2066" t="str">
            <v>UCB Pharma S.p.a. soggetta a direzione e coordinamento di UCB SA-Belgio</v>
          </cell>
          <cell r="D2066">
            <v>471770016</v>
          </cell>
          <cell r="E2066">
            <v>44566</v>
          </cell>
        </row>
        <row r="2067">
          <cell r="C2067" t="str">
            <v>B. Braun Milano S.p.A.</v>
          </cell>
          <cell r="D2067">
            <v>674840152</v>
          </cell>
          <cell r="E2067">
            <v>44566</v>
          </cell>
        </row>
        <row r="2068">
          <cell r="C2068" t="str">
            <v>ViiV Healthcare S.r.l Unipersonale</v>
          </cell>
          <cell r="D2068">
            <v>3878140239</v>
          </cell>
          <cell r="E2068">
            <v>44566</v>
          </cell>
        </row>
        <row r="2069">
          <cell r="C2069" t="str">
            <v>GlaxoSmithKline S.p.A. Unipersonale</v>
          </cell>
          <cell r="D2069">
            <v>212840235</v>
          </cell>
          <cell r="E2069">
            <v>44566</v>
          </cell>
        </row>
        <row r="2070">
          <cell r="C2070" t="str">
            <v>ACCORD HEALTHCARE ITALIA S.R.L</v>
          </cell>
          <cell r="D2070">
            <v>6522300968</v>
          </cell>
          <cell r="E2070">
            <v>44566</v>
          </cell>
        </row>
        <row r="2071">
          <cell r="C2071" t="str">
            <v>Engineering Ingegneria Informatica S.p.A</v>
          </cell>
          <cell r="D2071">
            <v>967720285</v>
          </cell>
          <cell r="E2071">
            <v>44566</v>
          </cell>
        </row>
        <row r="2072">
          <cell r="C2072" t="str">
            <v>Engineering Ingegneria Informatica S.p.A</v>
          </cell>
          <cell r="D2072">
            <v>967720285</v>
          </cell>
          <cell r="E2072">
            <v>44566</v>
          </cell>
        </row>
        <row r="2073">
          <cell r="C2073" t="str">
            <v>SECLAN SRL</v>
          </cell>
          <cell r="D2073">
            <v>12032011004</v>
          </cell>
          <cell r="E2073">
            <v>44566</v>
          </cell>
        </row>
        <row r="2074">
          <cell r="C2074" t="str">
            <v>Merck Serono S.p.A.</v>
          </cell>
          <cell r="D2074">
            <v>399800580</v>
          </cell>
          <cell r="E2074">
            <v>44566</v>
          </cell>
        </row>
        <row r="2075">
          <cell r="C2075" t="str">
            <v>LEXMEDIA SRL</v>
          </cell>
          <cell r="D2075">
            <v>9147251004</v>
          </cell>
          <cell r="E2075">
            <v>44566</v>
          </cell>
        </row>
        <row r="2076">
          <cell r="C2076" t="str">
            <v>FARM srl</v>
          </cell>
          <cell r="D2076">
            <v>1343030555</v>
          </cell>
          <cell r="E2076">
            <v>44566</v>
          </cell>
        </row>
        <row r="2077">
          <cell r="C2077" t="str">
            <v>Engineering Ingegneria Informatica S.p.A</v>
          </cell>
          <cell r="D2077">
            <v>967720285</v>
          </cell>
          <cell r="E2077">
            <v>44566</v>
          </cell>
        </row>
        <row r="2078">
          <cell r="C2078" t="str">
            <v>medac pharma Srl</v>
          </cell>
          <cell r="D2078">
            <v>11815361008</v>
          </cell>
          <cell r="E2078">
            <v>44566</v>
          </cell>
        </row>
        <row r="2079">
          <cell r="C2079" t="str">
            <v>STARLAB s.r.l</v>
          </cell>
          <cell r="D2079">
            <v>13023610150</v>
          </cell>
          <cell r="E2079">
            <v>44566</v>
          </cell>
        </row>
        <row r="2080">
          <cell r="C2080" t="str">
            <v>FIAB S.P.A</v>
          </cell>
          <cell r="D2080">
            <v>1835220482</v>
          </cell>
          <cell r="E2080">
            <v>44566</v>
          </cell>
        </row>
        <row r="2081">
          <cell r="C2081" t="str">
            <v>Agilent Technologies Italia S.p.A.</v>
          </cell>
          <cell r="D2081">
            <v>12785290151</v>
          </cell>
          <cell r="E2081">
            <v>44566</v>
          </cell>
        </row>
        <row r="2082">
          <cell r="C2082" t="str">
            <v>AbbVie S.r.l. a Socio Unico</v>
          </cell>
          <cell r="D2082">
            <v>2645920592</v>
          </cell>
          <cell r="E2082">
            <v>44566</v>
          </cell>
        </row>
        <row r="2083">
          <cell r="C2083" t="str">
            <v>Bracco Imaging Italia Srl</v>
          </cell>
          <cell r="D2083">
            <v>5501420961</v>
          </cell>
          <cell r="E2083">
            <v>44567</v>
          </cell>
        </row>
        <row r="2084">
          <cell r="C2084" t="str">
            <v>Cavicchi Flavia</v>
          </cell>
          <cell r="D2084" t="str">
            <v>CVCFLV82C63H501Q</v>
          </cell>
          <cell r="E2084">
            <v>44567</v>
          </cell>
        </row>
        <row r="2085">
          <cell r="C2085" t="str">
            <v>Johnson &amp; Johnson Medical Spa</v>
          </cell>
          <cell r="D2085">
            <v>8082461008</v>
          </cell>
          <cell r="E2085">
            <v>44567</v>
          </cell>
        </row>
        <row r="2086">
          <cell r="C2086" t="str">
            <v>QIAGEN S.r.l.</v>
          </cell>
          <cell r="D2086">
            <v>13110270157</v>
          </cell>
          <cell r="E2086">
            <v>44567</v>
          </cell>
        </row>
        <row r="2087">
          <cell r="C2087" t="str">
            <v>Teva Italia Srl</v>
          </cell>
          <cell r="D2087">
            <v>11654150157</v>
          </cell>
          <cell r="E2087">
            <v>44567</v>
          </cell>
        </row>
        <row r="2088">
          <cell r="C2088" t="str">
            <v>Medtronic Italia S.p.A.</v>
          </cell>
          <cell r="D2088">
            <v>9238800156</v>
          </cell>
          <cell r="E2088">
            <v>44567</v>
          </cell>
        </row>
        <row r="2089">
          <cell r="C2089" t="str">
            <v>Sanofi S.r.l.</v>
          </cell>
          <cell r="D2089">
            <v>832400154</v>
          </cell>
          <cell r="E2089">
            <v>44567</v>
          </cell>
        </row>
        <row r="2090">
          <cell r="C2090" t="str">
            <v>Sanofi S.r.l.</v>
          </cell>
          <cell r="D2090">
            <v>832400154</v>
          </cell>
          <cell r="E2090">
            <v>44567</v>
          </cell>
        </row>
        <row r="2091">
          <cell r="C2091" t="str">
            <v>Sanofi S.r.l.</v>
          </cell>
          <cell r="D2091">
            <v>832400154</v>
          </cell>
          <cell r="E2091">
            <v>44567</v>
          </cell>
        </row>
        <row r="2092">
          <cell r="C2092" t="str">
            <v>Amgen S.r.l a Socio Unico</v>
          </cell>
          <cell r="D2092">
            <v>10051170156</v>
          </cell>
          <cell r="E2092">
            <v>44567</v>
          </cell>
        </row>
        <row r="2093">
          <cell r="C2093" t="str">
            <v>Acea Ato2 S.p.A.</v>
          </cell>
          <cell r="D2093">
            <v>5848061007</v>
          </cell>
          <cell r="E2093">
            <v>44567</v>
          </cell>
        </row>
        <row r="2094">
          <cell r="C2094" t="str">
            <v>Bristol-Myers Squibb S.r.l.</v>
          </cell>
          <cell r="D2094">
            <v>82130592</v>
          </cell>
          <cell r="E2094">
            <v>44567</v>
          </cell>
        </row>
        <row r="2095">
          <cell r="C2095" t="str">
            <v>LEASYS S.p.A.</v>
          </cell>
          <cell r="D2095">
            <v>6714021000</v>
          </cell>
          <cell r="E2095">
            <v>44567</v>
          </cell>
        </row>
        <row r="2096">
          <cell r="C2096" t="str">
            <v>Acea Ato2 S.p.A.</v>
          </cell>
          <cell r="D2096">
            <v>5848061007</v>
          </cell>
          <cell r="E2096">
            <v>44567</v>
          </cell>
        </row>
        <row r="2097">
          <cell r="C2097" t="str">
            <v>Acea Ato2 S.p.A.</v>
          </cell>
          <cell r="D2097">
            <v>5848061007</v>
          </cell>
          <cell r="E2097">
            <v>44567</v>
          </cell>
        </row>
        <row r="2098">
          <cell r="C2098" t="str">
            <v>Life Technologies Italia</v>
          </cell>
          <cell r="D2098">
            <v>12792100153</v>
          </cell>
          <cell r="E2098">
            <v>44567</v>
          </cell>
        </row>
        <row r="2099">
          <cell r="C2099" t="str">
            <v>Life Technologies Italia</v>
          </cell>
          <cell r="D2099">
            <v>12792100153</v>
          </cell>
          <cell r="E2099">
            <v>44567</v>
          </cell>
        </row>
        <row r="2100">
          <cell r="C2100" t="str">
            <v>Takeda Italia S.p.A. Societ con socio unico</v>
          </cell>
          <cell r="D2100">
            <v>696360155</v>
          </cell>
          <cell r="E2100">
            <v>44567</v>
          </cell>
        </row>
        <row r="2101">
          <cell r="C2101" t="str">
            <v>BAXTER S.P.A.</v>
          </cell>
          <cell r="D2101">
            <v>492340583</v>
          </cell>
          <cell r="E2101">
            <v>44567</v>
          </cell>
        </row>
        <row r="2102">
          <cell r="C2102" t="str">
            <v>Celgene S.r.l.</v>
          </cell>
          <cell r="D2102">
            <v>4947170967</v>
          </cell>
          <cell r="E2102">
            <v>44567</v>
          </cell>
        </row>
        <row r="2103">
          <cell r="C2103" t="str">
            <v>Brainlab Italia srl</v>
          </cell>
          <cell r="D2103">
            <v>12718870152</v>
          </cell>
          <cell r="E2103">
            <v>44567</v>
          </cell>
        </row>
        <row r="2104">
          <cell r="C2104" t="str">
            <v>Pierre Fabre Pharma S.r.l.</v>
          </cell>
          <cell r="D2104">
            <v>10128980157</v>
          </cell>
          <cell r="E2104">
            <v>44567</v>
          </cell>
        </row>
        <row r="2105">
          <cell r="C2105" t="str">
            <v>CARBONE CONCETTA</v>
          </cell>
          <cell r="D2105" t="str">
            <v>CRBCCT67E63I754B</v>
          </cell>
          <cell r="E2105">
            <v>44567</v>
          </cell>
        </row>
        <row r="2106">
          <cell r="C2106" t="str">
            <v>Immucor Italia Spa</v>
          </cell>
          <cell r="D2106">
            <v>9412650153</v>
          </cell>
          <cell r="E2106">
            <v>44567</v>
          </cell>
        </row>
        <row r="2107">
          <cell r="C2107" t="str">
            <v>Alnylam Italy Srl</v>
          </cell>
          <cell r="D2107">
            <v>9592090964</v>
          </cell>
          <cell r="E2107">
            <v>44567</v>
          </cell>
        </row>
        <row r="2108">
          <cell r="C2108" t="str">
            <v>BECTON DICKINSON ITALIA SPA</v>
          </cell>
          <cell r="D2108">
            <v>803890151</v>
          </cell>
          <cell r="E2108">
            <v>44567</v>
          </cell>
        </row>
        <row r="2109">
          <cell r="C2109" t="str">
            <v>Sartorius Italy S.r.l.</v>
          </cell>
          <cell r="D2109">
            <v>5748910485</v>
          </cell>
          <cell r="E2109">
            <v>44567</v>
          </cell>
        </row>
        <row r="2110">
          <cell r="C2110" t="str">
            <v>Sartorius Italy S.r.l.</v>
          </cell>
          <cell r="D2110">
            <v>5748910485</v>
          </cell>
          <cell r="E2110">
            <v>44567</v>
          </cell>
        </row>
        <row r="2111">
          <cell r="C2111" t="str">
            <v>GADA Italia S.p.A.</v>
          </cell>
          <cell r="D2111">
            <v>8230471008</v>
          </cell>
          <cell r="E2111">
            <v>44567</v>
          </cell>
        </row>
        <row r="2112">
          <cell r="C2112" t="str">
            <v>GADA Italia S.p.A.</v>
          </cell>
          <cell r="D2112">
            <v>8230471008</v>
          </cell>
          <cell r="E2112">
            <v>44568</v>
          </cell>
        </row>
        <row r="2113">
          <cell r="C2113" t="str">
            <v>BECTON DICKINSON ITALIA SPA</v>
          </cell>
          <cell r="D2113">
            <v>803890151</v>
          </cell>
          <cell r="E2113">
            <v>44568</v>
          </cell>
        </row>
        <row r="2114">
          <cell r="C2114" t="str">
            <v>Janssen-Cilag, SpA</v>
          </cell>
          <cell r="D2114">
            <v>2707070963</v>
          </cell>
          <cell r="E2114">
            <v>44568</v>
          </cell>
        </row>
        <row r="2115">
          <cell r="C2115" t="str">
            <v>Life Technologies Italia</v>
          </cell>
          <cell r="D2115">
            <v>12792100153</v>
          </cell>
          <cell r="E2115">
            <v>44568</v>
          </cell>
        </row>
        <row r="2116">
          <cell r="C2116" t="str">
            <v>Gilead Sciences S.r.l.</v>
          </cell>
          <cell r="D2116">
            <v>11187430159</v>
          </cell>
          <cell r="E2116">
            <v>44568</v>
          </cell>
        </row>
        <row r="2117">
          <cell r="C2117" t="str">
            <v>FIDONE EMILIANO</v>
          </cell>
          <cell r="D2117" t="str">
            <v>FDNMLN87H05M088F</v>
          </cell>
          <cell r="E2117">
            <v>44568</v>
          </cell>
        </row>
        <row r="2118">
          <cell r="C2118" t="str">
            <v>Pacifico s.r.l.</v>
          </cell>
          <cell r="D2118">
            <v>234290658</v>
          </cell>
          <cell r="E2118">
            <v>44568</v>
          </cell>
        </row>
        <row r="2119">
          <cell r="C2119" t="str">
            <v>Pacifico s.r.l.</v>
          </cell>
          <cell r="D2119">
            <v>234290658</v>
          </cell>
          <cell r="E2119">
            <v>44568</v>
          </cell>
        </row>
        <row r="2120">
          <cell r="C2120" t="str">
            <v>Pacifico s.r.l.</v>
          </cell>
          <cell r="D2120">
            <v>234290658</v>
          </cell>
          <cell r="E2120">
            <v>44568</v>
          </cell>
        </row>
        <row r="2121">
          <cell r="C2121" t="str">
            <v>IPSEN Spa</v>
          </cell>
          <cell r="D2121">
            <v>5619050585</v>
          </cell>
          <cell r="E2121">
            <v>44568</v>
          </cell>
        </row>
        <row r="2122">
          <cell r="C2122" t="str">
            <v>FASTWEB SpA</v>
          </cell>
          <cell r="D2122">
            <v>12878470157</v>
          </cell>
          <cell r="E2122">
            <v>44568</v>
          </cell>
        </row>
        <row r="2123">
          <cell r="C2123" t="str">
            <v>FASTWEB SpA</v>
          </cell>
          <cell r="D2123">
            <v>12878470157</v>
          </cell>
          <cell r="E2123">
            <v>44568</v>
          </cell>
        </row>
        <row r="2124">
          <cell r="C2124" t="str">
            <v>FASTWEB SpA</v>
          </cell>
          <cell r="D2124">
            <v>12878470157</v>
          </cell>
          <cell r="E2124">
            <v>44568</v>
          </cell>
        </row>
        <row r="2125">
          <cell r="C2125" t="str">
            <v>FASTWEB SpA</v>
          </cell>
          <cell r="D2125">
            <v>12878470157</v>
          </cell>
          <cell r="E2125">
            <v>44568</v>
          </cell>
        </row>
        <row r="2126">
          <cell r="C2126" t="str">
            <v>FASTWEB SpA</v>
          </cell>
          <cell r="D2126">
            <v>12878470157</v>
          </cell>
          <cell r="E2126">
            <v>44568</v>
          </cell>
        </row>
        <row r="2127">
          <cell r="C2127" t="str">
            <v>FASTWEB SpA</v>
          </cell>
          <cell r="D2127">
            <v>12878470157</v>
          </cell>
          <cell r="E2127">
            <v>44568</v>
          </cell>
        </row>
        <row r="2128">
          <cell r="C2128" t="str">
            <v>FASTWEB SpA</v>
          </cell>
          <cell r="D2128">
            <v>12878470157</v>
          </cell>
          <cell r="E2128">
            <v>44568</v>
          </cell>
        </row>
        <row r="2129">
          <cell r="C2129" t="str">
            <v>Bruker Italia Srl</v>
          </cell>
          <cell r="D2129">
            <v>2143930150</v>
          </cell>
          <cell r="E2129">
            <v>44568</v>
          </cell>
        </row>
        <row r="2130">
          <cell r="C2130" t="str">
            <v>Brainlab Italia srl</v>
          </cell>
          <cell r="D2130">
            <v>12718870152</v>
          </cell>
          <cell r="E2130">
            <v>44568</v>
          </cell>
        </row>
        <row r="2131">
          <cell r="C2131" t="str">
            <v>MACROPHARM SRL</v>
          </cell>
          <cell r="D2131">
            <v>1501420853</v>
          </cell>
          <cell r="E2131">
            <v>44568</v>
          </cell>
        </row>
        <row r="2132">
          <cell r="C2132" t="str">
            <v>FDC SERVICES S.R.L.</v>
          </cell>
          <cell r="D2132">
            <v>12971531004</v>
          </cell>
          <cell r="E2132">
            <v>44568</v>
          </cell>
        </row>
        <row r="2133">
          <cell r="C2133" t="str">
            <v>FDC SERVICES S.R.L.</v>
          </cell>
          <cell r="D2133">
            <v>12971531004</v>
          </cell>
          <cell r="E2133">
            <v>44568</v>
          </cell>
        </row>
        <row r="2134">
          <cell r="C2134" t="str">
            <v>Acea Ato2 S.p.A.</v>
          </cell>
          <cell r="D2134">
            <v>5848061007</v>
          </cell>
          <cell r="E2134">
            <v>44568</v>
          </cell>
        </row>
        <row r="2135">
          <cell r="C2135" t="str">
            <v>Medtronic Italia S.p.A.</v>
          </cell>
          <cell r="D2135">
            <v>9238800156</v>
          </cell>
          <cell r="E2135">
            <v>44569</v>
          </cell>
        </row>
        <row r="2136">
          <cell r="C2136" t="str">
            <v>Medtronic Italia S.p.A.</v>
          </cell>
          <cell r="D2136">
            <v>9238800156</v>
          </cell>
          <cell r="E2136">
            <v>44569</v>
          </cell>
        </row>
        <row r="2137">
          <cell r="C2137" t="str">
            <v>DIFA COOPER S.P.A.</v>
          </cell>
          <cell r="D2137">
            <v>334560125</v>
          </cell>
          <cell r="E2137">
            <v>44569</v>
          </cell>
        </row>
        <row r="2138">
          <cell r="C2138" t="str">
            <v>Sanofi S.r.l.</v>
          </cell>
          <cell r="D2138">
            <v>832400154</v>
          </cell>
          <cell r="E2138">
            <v>44569</v>
          </cell>
        </row>
        <row r="2139">
          <cell r="C2139" t="str">
            <v>Pfizer S.r.l.</v>
          </cell>
          <cell r="D2139">
            <v>2774840595</v>
          </cell>
          <cell r="E2139">
            <v>44569</v>
          </cell>
        </row>
        <row r="2140">
          <cell r="C2140" t="str">
            <v>BIO-RAD LABORATORIES S.R.L.</v>
          </cell>
          <cell r="D2140">
            <v>801720152</v>
          </cell>
          <cell r="E2140">
            <v>44569</v>
          </cell>
        </row>
        <row r="2141">
          <cell r="C2141" t="str">
            <v>BIO-RAD LABORATORIES S.R.L.</v>
          </cell>
          <cell r="D2141">
            <v>801720152</v>
          </cell>
          <cell r="E2141">
            <v>44569</v>
          </cell>
        </row>
        <row r="2142">
          <cell r="C2142" t="str">
            <v>Life Technologies Italia</v>
          </cell>
          <cell r="D2142">
            <v>12792100153</v>
          </cell>
          <cell r="E2142">
            <v>44569</v>
          </cell>
        </row>
        <row r="2143">
          <cell r="C2143" t="str">
            <v>Life Technologies Italia</v>
          </cell>
          <cell r="D2143">
            <v>12792100153</v>
          </cell>
          <cell r="E2143">
            <v>44569</v>
          </cell>
        </row>
        <row r="2144">
          <cell r="C2144" t="str">
            <v>Life Technologies Italia</v>
          </cell>
          <cell r="D2144">
            <v>12792100153</v>
          </cell>
          <cell r="E2144">
            <v>44569</v>
          </cell>
        </row>
        <row r="2145">
          <cell r="C2145" t="str">
            <v>Takeda Italia S.p.A. Societ con socio unico</v>
          </cell>
          <cell r="D2145">
            <v>696360155</v>
          </cell>
          <cell r="E2145">
            <v>44569</v>
          </cell>
        </row>
        <row r="2146">
          <cell r="C2146" t="str">
            <v>HD HOSPITAL DEVICE SRL</v>
          </cell>
          <cell r="D2146">
            <v>10367041000</v>
          </cell>
          <cell r="E2146">
            <v>44569</v>
          </cell>
        </row>
        <row r="2147">
          <cell r="C2147" t="str">
            <v>HD HOSPITAL DEVICE SRL</v>
          </cell>
          <cell r="D2147">
            <v>10367041000</v>
          </cell>
          <cell r="E2147">
            <v>44569</v>
          </cell>
        </row>
        <row r="2148">
          <cell r="C2148" t="str">
            <v>Novartis Farma S.p.A</v>
          </cell>
          <cell r="D2148">
            <v>7195130153</v>
          </cell>
          <cell r="E2148">
            <v>44569</v>
          </cell>
        </row>
        <row r="2149">
          <cell r="C2149" t="str">
            <v>Novartis Farma S.p.A</v>
          </cell>
          <cell r="D2149">
            <v>7195130153</v>
          </cell>
          <cell r="E2149">
            <v>44569</v>
          </cell>
        </row>
        <row r="2150">
          <cell r="C2150" t="str">
            <v>Novartis Farma S.p.A</v>
          </cell>
          <cell r="D2150">
            <v>7195130153</v>
          </cell>
          <cell r="E2150">
            <v>44569</v>
          </cell>
        </row>
        <row r="2151">
          <cell r="C2151" t="str">
            <v>Instrumentation Laboratory S.p.A.</v>
          </cell>
          <cell r="D2151">
            <v>2368591208</v>
          </cell>
          <cell r="E2151">
            <v>44571</v>
          </cell>
        </row>
        <row r="2152">
          <cell r="C2152" t="str">
            <v>Instrumentation Laboratory S.p.A.</v>
          </cell>
          <cell r="D2152">
            <v>2368591208</v>
          </cell>
          <cell r="E2152">
            <v>44571</v>
          </cell>
        </row>
        <row r="2153">
          <cell r="C2153" t="str">
            <v>Instrumentation Laboratory S.p.A.</v>
          </cell>
          <cell r="D2153">
            <v>2368591208</v>
          </cell>
          <cell r="E2153">
            <v>44571</v>
          </cell>
        </row>
        <row r="2154">
          <cell r="C2154" t="str">
            <v>Instrumentation Laboratory S.p.A.</v>
          </cell>
          <cell r="D2154">
            <v>2368591208</v>
          </cell>
          <cell r="E2154">
            <v>44571</v>
          </cell>
        </row>
        <row r="2155">
          <cell r="C2155" t="str">
            <v>Instrumentation Laboratory S.p.A.</v>
          </cell>
          <cell r="D2155">
            <v>2368591208</v>
          </cell>
          <cell r="E2155">
            <v>44571</v>
          </cell>
        </row>
        <row r="2156">
          <cell r="C2156" t="str">
            <v>SUN PHARMA ITALIA SRL</v>
          </cell>
          <cell r="D2156">
            <v>4974910962</v>
          </cell>
          <cell r="E2156">
            <v>44571</v>
          </cell>
        </row>
        <row r="2157">
          <cell r="C2157" t="str">
            <v>SUN PHARMA ITALIA SRL</v>
          </cell>
          <cell r="D2157">
            <v>4974910962</v>
          </cell>
          <cell r="E2157">
            <v>44571</v>
          </cell>
        </row>
        <row r="2158">
          <cell r="C2158" t="str">
            <v>SUN PHARMA ITALIA SRL</v>
          </cell>
          <cell r="D2158">
            <v>4974910962</v>
          </cell>
          <cell r="E2158">
            <v>44571</v>
          </cell>
        </row>
        <row r="2159">
          <cell r="C2159" t="str">
            <v>SUN PHARMA ITALIA SRL</v>
          </cell>
          <cell r="D2159">
            <v>4974910962</v>
          </cell>
          <cell r="E2159">
            <v>44571</v>
          </cell>
        </row>
        <row r="2160">
          <cell r="C2160" t="str">
            <v>SUN PHARMA ITALIA SRL</v>
          </cell>
          <cell r="D2160">
            <v>4974910962</v>
          </cell>
          <cell r="E2160">
            <v>44571</v>
          </cell>
        </row>
        <row r="2161">
          <cell r="C2161" t="str">
            <v>Uber Ros s.p.a.</v>
          </cell>
          <cell r="D2161">
            <v>1799221005</v>
          </cell>
          <cell r="E2161">
            <v>44571</v>
          </cell>
        </row>
        <row r="2162">
          <cell r="C2162" t="str">
            <v>Uber Ros s.p.a.</v>
          </cell>
          <cell r="D2162">
            <v>1799221005</v>
          </cell>
          <cell r="E2162">
            <v>44571</v>
          </cell>
        </row>
        <row r="2163">
          <cell r="C2163" t="str">
            <v>Uber Ros s.p.a.</v>
          </cell>
          <cell r="D2163">
            <v>1799221005</v>
          </cell>
          <cell r="E2163">
            <v>44571</v>
          </cell>
        </row>
        <row r="2164">
          <cell r="C2164" t="str">
            <v>Uber Ros s.p.a.</v>
          </cell>
          <cell r="D2164">
            <v>1799221005</v>
          </cell>
          <cell r="E2164">
            <v>44571</v>
          </cell>
        </row>
        <row r="2165">
          <cell r="C2165" t="str">
            <v>Uber Ros s.p.a.</v>
          </cell>
          <cell r="D2165">
            <v>1799221005</v>
          </cell>
          <cell r="E2165">
            <v>44571</v>
          </cell>
        </row>
        <row r="2166">
          <cell r="C2166" t="str">
            <v>Uber Ros s.p.a.</v>
          </cell>
          <cell r="D2166">
            <v>1799221005</v>
          </cell>
          <cell r="E2166">
            <v>44571</v>
          </cell>
        </row>
        <row r="2167">
          <cell r="C2167" t="str">
            <v>Uber Ros s.p.a.</v>
          </cell>
          <cell r="D2167">
            <v>1799221005</v>
          </cell>
          <cell r="E2167">
            <v>44571</v>
          </cell>
        </row>
        <row r="2168">
          <cell r="C2168" t="str">
            <v>Uber Ros s.p.a.</v>
          </cell>
          <cell r="D2168">
            <v>1799221005</v>
          </cell>
          <cell r="E2168">
            <v>44571</v>
          </cell>
        </row>
        <row r="2169">
          <cell r="C2169" t="str">
            <v>Uber Ros s.p.a.</v>
          </cell>
          <cell r="D2169">
            <v>1799221005</v>
          </cell>
          <cell r="E2169">
            <v>44571</v>
          </cell>
        </row>
        <row r="2170">
          <cell r="C2170" t="str">
            <v>Uber Ros s.p.a.</v>
          </cell>
          <cell r="D2170">
            <v>1799221005</v>
          </cell>
          <cell r="E2170">
            <v>44571</v>
          </cell>
        </row>
        <row r="2171">
          <cell r="C2171" t="str">
            <v>Uber Ros s.p.a.</v>
          </cell>
          <cell r="D2171">
            <v>1799221005</v>
          </cell>
          <cell r="E2171">
            <v>44571</v>
          </cell>
        </row>
        <row r="2172">
          <cell r="C2172" t="str">
            <v>Johnson &amp; Johnson Medical Spa</v>
          </cell>
          <cell r="D2172">
            <v>8082461008</v>
          </cell>
          <cell r="E2172">
            <v>44571</v>
          </cell>
        </row>
        <row r="2173">
          <cell r="C2173" t="str">
            <v>rubino valeria</v>
          </cell>
          <cell r="D2173" t="str">
            <v>RBNVLR93R43H501E</v>
          </cell>
          <cell r="E2173">
            <v>44571</v>
          </cell>
        </row>
        <row r="2174">
          <cell r="C2174" t="str">
            <v>K24 Pharmaceuticals s.r.l.</v>
          </cell>
          <cell r="D2174">
            <v>7510800639</v>
          </cell>
          <cell r="E2174">
            <v>44571</v>
          </cell>
        </row>
        <row r="2175">
          <cell r="C2175" t="str">
            <v>LIFE TECHNOLOGIES ITALIA -Fil Life Technologies Europe BV</v>
          </cell>
          <cell r="D2175">
            <v>12792100153</v>
          </cell>
          <cell r="E2175">
            <v>44571</v>
          </cell>
        </row>
        <row r="2176">
          <cell r="C2176" t="str">
            <v>SGM Di Paolo Giacalone</v>
          </cell>
          <cell r="D2176" t="str">
            <v>GCLPLA70R03F061G</v>
          </cell>
          <cell r="E2176">
            <v>44571</v>
          </cell>
        </row>
        <row r="2177">
          <cell r="C2177" t="str">
            <v>NOVAMEDISAN ITALIA S.R.L</v>
          </cell>
          <cell r="D2177">
            <v>2501461202</v>
          </cell>
          <cell r="E2177">
            <v>44571</v>
          </cell>
        </row>
        <row r="2178">
          <cell r="C2178" t="str">
            <v>BAXTER S.P.A.</v>
          </cell>
          <cell r="D2178">
            <v>492340583</v>
          </cell>
          <cell r="E2178">
            <v>44571</v>
          </cell>
        </row>
        <row r="2179">
          <cell r="C2179" t="str">
            <v>BAXTER S.P.A.</v>
          </cell>
          <cell r="D2179">
            <v>492340583</v>
          </cell>
          <cell r="E2179">
            <v>44571</v>
          </cell>
        </row>
        <row r="2180">
          <cell r="C2180" t="str">
            <v>BAXTER S.P.A.</v>
          </cell>
          <cell r="D2180">
            <v>492340583</v>
          </cell>
          <cell r="E2180">
            <v>44571</v>
          </cell>
        </row>
        <row r="2181">
          <cell r="C2181" t="str">
            <v>BAXTER S.P.A.</v>
          </cell>
          <cell r="D2181">
            <v>492340583</v>
          </cell>
          <cell r="E2181">
            <v>44571</v>
          </cell>
        </row>
        <row r="2182">
          <cell r="C2182" t="str">
            <v>BARBINI VALERIA</v>
          </cell>
          <cell r="D2182" t="str">
            <v>BRBVLR86T70F844N</v>
          </cell>
          <cell r="E2182">
            <v>44571</v>
          </cell>
        </row>
        <row r="2183">
          <cell r="C2183" t="str">
            <v>Enel Energia S.p.A.</v>
          </cell>
          <cell r="D2183">
            <v>6655971007</v>
          </cell>
          <cell r="E2183">
            <v>44571</v>
          </cell>
        </row>
        <row r="2184">
          <cell r="C2184" t="str">
            <v>BioRep srl</v>
          </cell>
          <cell r="D2184">
            <v>3891970968</v>
          </cell>
          <cell r="E2184">
            <v>44571</v>
          </cell>
        </row>
        <row r="2185">
          <cell r="C2185" t="str">
            <v>AbbVie S.r.l. a Socio Unico</v>
          </cell>
          <cell r="D2185">
            <v>2645920592</v>
          </cell>
          <cell r="E2185">
            <v>44572</v>
          </cell>
        </row>
        <row r="2186">
          <cell r="C2186" t="str">
            <v>GE Healthcare S.r.l.</v>
          </cell>
          <cell r="D2186">
            <v>1778520302</v>
          </cell>
          <cell r="E2186">
            <v>44572</v>
          </cell>
        </row>
        <row r="2187">
          <cell r="C2187" t="str">
            <v>BECTON DICKINSON ITALIA SPA</v>
          </cell>
          <cell r="D2187">
            <v>803890151</v>
          </cell>
          <cell r="E2187">
            <v>44572</v>
          </cell>
        </row>
        <row r="2188">
          <cell r="C2188" t="str">
            <v>BECTON DICKINSON ITALIA SPA</v>
          </cell>
          <cell r="D2188">
            <v>803890151</v>
          </cell>
          <cell r="E2188">
            <v>44572</v>
          </cell>
        </row>
        <row r="2189">
          <cell r="C2189" t="str">
            <v>MSD ITALIA S.R.L.</v>
          </cell>
          <cell r="D2189">
            <v>422760587</v>
          </cell>
          <cell r="E2189">
            <v>44572</v>
          </cell>
        </row>
        <row r="2190">
          <cell r="C2190" t="str">
            <v>Amgen S.r.l a Socio Unico</v>
          </cell>
          <cell r="D2190">
            <v>10051170156</v>
          </cell>
          <cell r="E2190">
            <v>44572</v>
          </cell>
        </row>
        <row r="2191">
          <cell r="C2191" t="str">
            <v>Bard s.r.l.</v>
          </cell>
          <cell r="D2191">
            <v>7931650589</v>
          </cell>
          <cell r="E2191">
            <v>44572</v>
          </cell>
        </row>
        <row r="2192">
          <cell r="C2192" t="str">
            <v>Fresenius Kabi Italia S.r.l.</v>
          </cell>
          <cell r="D2192">
            <v>3524050238</v>
          </cell>
          <cell r="E2192">
            <v>44572</v>
          </cell>
        </row>
        <row r="2193">
          <cell r="C2193" t="str">
            <v>Life Technologies Italia</v>
          </cell>
          <cell r="D2193">
            <v>12792100153</v>
          </cell>
          <cell r="E2193">
            <v>44572</v>
          </cell>
        </row>
        <row r="2194">
          <cell r="C2194" t="str">
            <v>Life Technologies Italia</v>
          </cell>
          <cell r="D2194">
            <v>12792100153</v>
          </cell>
          <cell r="E2194">
            <v>44572</v>
          </cell>
        </row>
        <row r="2195">
          <cell r="C2195" t="str">
            <v>Life Technologies Italia</v>
          </cell>
          <cell r="D2195">
            <v>12792100153</v>
          </cell>
          <cell r="E2195">
            <v>44572</v>
          </cell>
        </row>
        <row r="2196">
          <cell r="C2196" t="str">
            <v>Life Technologies Italia</v>
          </cell>
          <cell r="D2196">
            <v>12792100153</v>
          </cell>
          <cell r="E2196">
            <v>44572</v>
          </cell>
        </row>
        <row r="2197">
          <cell r="C2197" t="str">
            <v>CCG SRL</v>
          </cell>
          <cell r="D2197">
            <v>3351040583</v>
          </cell>
          <cell r="E2197">
            <v>44572</v>
          </cell>
        </row>
        <row r="2198">
          <cell r="C2198" t="str">
            <v>ELI LILLY ITALIA S.P.A. Gruppo Eli Lilly and Company</v>
          </cell>
          <cell r="D2198">
            <v>426150488</v>
          </cell>
          <cell r="E2198">
            <v>44572</v>
          </cell>
        </row>
        <row r="2199">
          <cell r="C2199" t="str">
            <v>PHARMA MAR S.R.L</v>
          </cell>
          <cell r="D2199">
            <v>7858440964</v>
          </cell>
          <cell r="E2199">
            <v>44572</v>
          </cell>
        </row>
        <row r="2200">
          <cell r="C2200" t="str">
            <v>The MathWorks srl</v>
          </cell>
          <cell r="D2200">
            <v>8333270018</v>
          </cell>
          <cell r="E2200">
            <v>44572</v>
          </cell>
        </row>
        <row r="2201">
          <cell r="C2201" t="str">
            <v>Bayer S.p.A.</v>
          </cell>
          <cell r="D2201">
            <v>5849130157</v>
          </cell>
          <cell r="E2201">
            <v>44572</v>
          </cell>
        </row>
        <row r="2202">
          <cell r="C2202" t="str">
            <v>Biogen Italia srl</v>
          </cell>
          <cell r="D2202">
            <v>3663160962</v>
          </cell>
          <cell r="E2202">
            <v>44572</v>
          </cell>
        </row>
        <row r="2203">
          <cell r="C2203" t="str">
            <v>Tecnosan S.r.l.</v>
          </cell>
          <cell r="D2203">
            <v>2503180222</v>
          </cell>
          <cell r="E2203">
            <v>44572</v>
          </cell>
        </row>
        <row r="2204">
          <cell r="C2204" t="str">
            <v>PHARMA MAR S.R.L</v>
          </cell>
          <cell r="D2204">
            <v>7858440964</v>
          </cell>
          <cell r="E2204">
            <v>44572</v>
          </cell>
        </row>
        <row r="2205">
          <cell r="C2205" t="str">
            <v>GE Healthcare S.r.l.</v>
          </cell>
          <cell r="D2205">
            <v>1778520302</v>
          </cell>
          <cell r="E2205">
            <v>44572</v>
          </cell>
        </row>
        <row r="2206">
          <cell r="C2206" t="str">
            <v>Servier Italia Spa</v>
          </cell>
          <cell r="D2206">
            <v>701480584</v>
          </cell>
          <cell r="E2206">
            <v>44572</v>
          </cell>
        </row>
        <row r="2207">
          <cell r="C2207" t="str">
            <v>Servier Italia Spa</v>
          </cell>
          <cell r="D2207">
            <v>701480584</v>
          </cell>
          <cell r="E2207">
            <v>44572</v>
          </cell>
        </row>
        <row r="2208">
          <cell r="C2208" t="str">
            <v>SERVIZI DIAGNOSTICI SRL</v>
          </cell>
          <cell r="D2208">
            <v>7246691005</v>
          </cell>
          <cell r="E2208">
            <v>44572</v>
          </cell>
        </row>
        <row r="2209">
          <cell r="C2209" t="str">
            <v>SERVIZI DIAGNOSTICI SRL</v>
          </cell>
          <cell r="D2209">
            <v>7246691005</v>
          </cell>
          <cell r="E2209">
            <v>44572</v>
          </cell>
        </row>
        <row r="2210">
          <cell r="C2210" t="str">
            <v>SERVIZI DIAGNOSTICI SRL</v>
          </cell>
          <cell r="D2210">
            <v>7246691005</v>
          </cell>
          <cell r="E2210">
            <v>44572</v>
          </cell>
        </row>
        <row r="2211">
          <cell r="C2211" t="str">
            <v>SERVIZI DIAGNOSTICI SRL</v>
          </cell>
          <cell r="D2211">
            <v>7246691005</v>
          </cell>
          <cell r="E2211">
            <v>44572</v>
          </cell>
        </row>
        <row r="2212">
          <cell r="C2212" t="str">
            <v>SERVIZI DIAGNOSTICI SRL</v>
          </cell>
          <cell r="D2212">
            <v>7246691005</v>
          </cell>
          <cell r="E2212">
            <v>44572</v>
          </cell>
        </row>
        <row r="2213">
          <cell r="C2213" t="str">
            <v>SERVIZI DIAGNOSTICI SRL</v>
          </cell>
          <cell r="D2213">
            <v>7246691005</v>
          </cell>
          <cell r="E2213">
            <v>44572</v>
          </cell>
        </row>
        <row r="2214">
          <cell r="C2214" t="str">
            <v>SERVIZI DIAGNOSTICI SRL</v>
          </cell>
          <cell r="D2214">
            <v>7246691005</v>
          </cell>
          <cell r="E2214">
            <v>44572</v>
          </cell>
        </row>
        <row r="2215">
          <cell r="C2215" t="str">
            <v>ITALFARMACO S.p.A.</v>
          </cell>
          <cell r="D2215">
            <v>737420158</v>
          </cell>
          <cell r="E2215">
            <v>44572</v>
          </cell>
        </row>
        <row r="2216">
          <cell r="C2216" t="str">
            <v>Protex Italia srl</v>
          </cell>
          <cell r="D2216">
            <v>746550409</v>
          </cell>
          <cell r="E2216">
            <v>44572</v>
          </cell>
        </row>
        <row r="2217">
          <cell r="C2217" t="str">
            <v>TILLOMED ITALIA S.R.L.</v>
          </cell>
          <cell r="D2217">
            <v>9750710965</v>
          </cell>
          <cell r="E2217">
            <v>44572</v>
          </cell>
        </row>
        <row r="2218">
          <cell r="C2218" t="str">
            <v>VIFOR PHARMA ITALIA</v>
          </cell>
          <cell r="D2218">
            <v>1554220192</v>
          </cell>
          <cell r="E2218">
            <v>44572</v>
          </cell>
        </row>
        <row r="2219">
          <cell r="C2219" t="str">
            <v>Immucor Italia Spa</v>
          </cell>
          <cell r="D2219">
            <v>9412650153</v>
          </cell>
          <cell r="E2219">
            <v>44573</v>
          </cell>
        </row>
        <row r="2220">
          <cell r="C2220" t="str">
            <v>Immucor Italia Spa</v>
          </cell>
          <cell r="D2220">
            <v>9412650153</v>
          </cell>
          <cell r="E2220">
            <v>44573</v>
          </cell>
        </row>
        <row r="2221">
          <cell r="C2221" t="str">
            <v>AbbVie S.r.l. a Socio Unico</v>
          </cell>
          <cell r="D2221">
            <v>2645920592</v>
          </cell>
          <cell r="E2221">
            <v>44573</v>
          </cell>
        </row>
        <row r="2222">
          <cell r="C2222" t="str">
            <v>Grunenthal Italia S.r.l.</v>
          </cell>
          <cell r="D2222">
            <v>4485620159</v>
          </cell>
          <cell r="E2222">
            <v>44573</v>
          </cell>
        </row>
        <row r="2223">
          <cell r="C2223" t="str">
            <v>Enel Energia S.p.A.</v>
          </cell>
          <cell r="D2223">
            <v>6655971007</v>
          </cell>
          <cell r="E2223">
            <v>44573</v>
          </cell>
        </row>
        <row r="2224">
          <cell r="C2224" t="str">
            <v>Acea Ato2 S.p.A.</v>
          </cell>
          <cell r="D2224">
            <v>5848061007</v>
          </cell>
          <cell r="E2224">
            <v>44573</v>
          </cell>
        </row>
        <row r="2225">
          <cell r="C2225" t="str">
            <v>Cook Italia S.r.l.</v>
          </cell>
          <cell r="D2225">
            <v>7123400157</v>
          </cell>
          <cell r="E2225">
            <v>44573</v>
          </cell>
        </row>
        <row r="2226">
          <cell r="C2226" t="str">
            <v>Medtronic Italia S.p.A.</v>
          </cell>
          <cell r="D2226">
            <v>9238800156</v>
          </cell>
          <cell r="E2226">
            <v>44573</v>
          </cell>
        </row>
        <row r="2227">
          <cell r="C2227" t="str">
            <v>Medtronic Italia S.p.A.</v>
          </cell>
          <cell r="D2227">
            <v>9238800156</v>
          </cell>
          <cell r="E2227">
            <v>44573</v>
          </cell>
        </row>
        <row r="2228">
          <cell r="C2228" t="str">
            <v>Medtronic Italia S.p.A.</v>
          </cell>
          <cell r="D2228">
            <v>9238800156</v>
          </cell>
          <cell r="E2228">
            <v>44573</v>
          </cell>
        </row>
        <row r="2229">
          <cell r="C2229" t="str">
            <v>Medtronic Italia S.p.A.</v>
          </cell>
          <cell r="D2229">
            <v>9238800156</v>
          </cell>
          <cell r="E2229">
            <v>44573</v>
          </cell>
        </row>
        <row r="2230">
          <cell r="C2230" t="str">
            <v>Medtronic Italia S.p.A.</v>
          </cell>
          <cell r="D2230">
            <v>9238800156</v>
          </cell>
          <cell r="E2230">
            <v>44573</v>
          </cell>
        </row>
        <row r="2231">
          <cell r="C2231" t="str">
            <v>bioMerieux Italia S.p.A.</v>
          </cell>
          <cell r="D2231">
            <v>7146020586</v>
          </cell>
          <cell r="E2231">
            <v>44573</v>
          </cell>
        </row>
        <row r="2232">
          <cell r="C2232" t="str">
            <v>BECTON DICKINSON ITALIA SPA</v>
          </cell>
          <cell r="D2232">
            <v>803890151</v>
          </cell>
          <cell r="E2232">
            <v>44573</v>
          </cell>
        </row>
        <row r="2233">
          <cell r="C2233" t="str">
            <v>Engineering Ingegneria Informatica S.p.A</v>
          </cell>
          <cell r="D2233">
            <v>967720285</v>
          </cell>
          <cell r="E2233">
            <v>44573</v>
          </cell>
        </row>
        <row r="2234">
          <cell r="C2234" t="str">
            <v>Sanofi S.r.l.</v>
          </cell>
          <cell r="D2234">
            <v>832400154</v>
          </cell>
          <cell r="E2234">
            <v>44573</v>
          </cell>
        </row>
        <row r="2235">
          <cell r="C2235" t="str">
            <v>MSD ITALIA S.R.L.</v>
          </cell>
          <cell r="D2235">
            <v>422760587</v>
          </cell>
          <cell r="E2235">
            <v>44573</v>
          </cell>
        </row>
        <row r="2236">
          <cell r="C2236" t="str">
            <v>MSD ITALIA S.R.L.</v>
          </cell>
          <cell r="D2236">
            <v>422760587</v>
          </cell>
          <cell r="E2236">
            <v>44573</v>
          </cell>
        </row>
        <row r="2237">
          <cell r="C2237" t="str">
            <v>Organon Italia S.r.l.</v>
          </cell>
          <cell r="D2237">
            <v>3296950151</v>
          </cell>
          <cell r="E2237">
            <v>44573</v>
          </cell>
        </row>
        <row r="2238">
          <cell r="C2238" t="str">
            <v>Organon Italia S.r.l.</v>
          </cell>
          <cell r="D2238">
            <v>3296950151</v>
          </cell>
          <cell r="E2238">
            <v>44573</v>
          </cell>
        </row>
        <row r="2239">
          <cell r="C2239" t="str">
            <v>MSD ITALIA S.R.L.</v>
          </cell>
          <cell r="D2239">
            <v>422760587</v>
          </cell>
          <cell r="E2239">
            <v>44573</v>
          </cell>
        </row>
        <row r="2240">
          <cell r="C2240" t="str">
            <v>Bristol-Myers Squibb S.r.l.</v>
          </cell>
          <cell r="D2240">
            <v>82130592</v>
          </cell>
          <cell r="E2240">
            <v>44573</v>
          </cell>
        </row>
        <row r="2241">
          <cell r="C2241" t="str">
            <v>Pfizer S.r.l.</v>
          </cell>
          <cell r="D2241">
            <v>2774840595</v>
          </cell>
          <cell r="E2241">
            <v>44573</v>
          </cell>
        </row>
        <row r="2242">
          <cell r="C2242" t="str">
            <v>Pfizer S.r.l.</v>
          </cell>
          <cell r="D2242">
            <v>2774840595</v>
          </cell>
          <cell r="E2242">
            <v>44573</v>
          </cell>
        </row>
        <row r="2243">
          <cell r="C2243" t="str">
            <v>BIO-RAD LABORATORIES S.R.L.</v>
          </cell>
          <cell r="D2243">
            <v>801720152</v>
          </cell>
          <cell r="E2243">
            <v>44573</v>
          </cell>
        </row>
        <row r="2244">
          <cell r="C2244" t="str">
            <v>Teleflex Medical S.r.l.</v>
          </cell>
          <cell r="D2244">
            <v>6324460150</v>
          </cell>
          <cell r="E2244">
            <v>44573</v>
          </cell>
        </row>
        <row r="2245">
          <cell r="C2245" t="str">
            <v>International Security Service Vigilanza S.p.A.</v>
          </cell>
          <cell r="D2245">
            <v>10169951000</v>
          </cell>
          <cell r="E2245">
            <v>44573</v>
          </cell>
        </row>
        <row r="2246">
          <cell r="C2246" t="str">
            <v>Fresenius Kabi Italia S.r.l.</v>
          </cell>
          <cell r="D2246">
            <v>3524050238</v>
          </cell>
          <cell r="E2246">
            <v>44573</v>
          </cell>
        </row>
        <row r="2247">
          <cell r="C2247" t="str">
            <v>Janssen-Cilag, SpA</v>
          </cell>
          <cell r="D2247">
            <v>2707070963</v>
          </cell>
          <cell r="E2247">
            <v>44573</v>
          </cell>
        </row>
        <row r="2248">
          <cell r="C2248" t="str">
            <v>Janssen-Cilag, SpA</v>
          </cell>
          <cell r="D2248">
            <v>2707070963</v>
          </cell>
          <cell r="E2248">
            <v>44573</v>
          </cell>
        </row>
        <row r="2249">
          <cell r="C2249" t="str">
            <v>Janssen-Cilag, SpA</v>
          </cell>
          <cell r="D2249">
            <v>2707070963</v>
          </cell>
          <cell r="E2249">
            <v>44573</v>
          </cell>
        </row>
        <row r="2250">
          <cell r="C2250" t="str">
            <v>BAXTER S.P.A.</v>
          </cell>
          <cell r="D2250">
            <v>492340583</v>
          </cell>
          <cell r="E2250">
            <v>44573</v>
          </cell>
        </row>
        <row r="2251">
          <cell r="C2251" t="str">
            <v>BAXTER S.P.A.</v>
          </cell>
          <cell r="D2251">
            <v>492340583</v>
          </cell>
          <cell r="E2251">
            <v>44573</v>
          </cell>
        </row>
        <row r="2252">
          <cell r="C2252" t="str">
            <v>BAXTER S.P.A.</v>
          </cell>
          <cell r="D2252">
            <v>492340583</v>
          </cell>
          <cell r="E2252">
            <v>44573</v>
          </cell>
        </row>
        <row r="2253">
          <cell r="C2253" t="str">
            <v>BAXTER S.P.A.</v>
          </cell>
          <cell r="D2253">
            <v>492340583</v>
          </cell>
          <cell r="E2253">
            <v>44573</v>
          </cell>
        </row>
        <row r="2254">
          <cell r="C2254" t="str">
            <v>OSINTERS S.R.L.</v>
          </cell>
          <cell r="D2254">
            <v>1813250675</v>
          </cell>
          <cell r="E2254">
            <v>44573</v>
          </cell>
        </row>
        <row r="2255">
          <cell r="C2255" t="str">
            <v>Global Biomedical Service srl</v>
          </cell>
          <cell r="D2255">
            <v>5701170655</v>
          </cell>
          <cell r="E2255">
            <v>44573</v>
          </cell>
        </row>
        <row r="2256">
          <cell r="C2256" t="str">
            <v>SCM MEDICAL SRL</v>
          </cell>
          <cell r="D2256">
            <v>11580721006</v>
          </cell>
          <cell r="E2256">
            <v>44573</v>
          </cell>
        </row>
        <row r="2257">
          <cell r="C2257" t="str">
            <v>PERFORMANCE HOSPITAL S.R.L.</v>
          </cell>
          <cell r="D2257">
            <v>3612120166</v>
          </cell>
          <cell r="E2257">
            <v>44573</v>
          </cell>
        </row>
        <row r="2258">
          <cell r="C2258" t="str">
            <v>Olivetti Pietro</v>
          </cell>
          <cell r="D2258" t="str">
            <v>LVTPTR87B22F205L</v>
          </cell>
          <cell r="E2258">
            <v>44573</v>
          </cell>
        </row>
        <row r="2259">
          <cell r="C2259" t="str">
            <v>AUCIELLO FRANCESCA ROMANA</v>
          </cell>
          <cell r="D2259" t="str">
            <v>CLLFNC87M69F839K</v>
          </cell>
          <cell r="E2259">
            <v>44573</v>
          </cell>
        </row>
        <row r="2260">
          <cell r="C2260" t="str">
            <v>Agfa-Gevaert S.p.A.</v>
          </cell>
          <cell r="D2260">
            <v>873670152</v>
          </cell>
          <cell r="E2260">
            <v>44573</v>
          </cell>
        </row>
        <row r="2261">
          <cell r="C2261" t="str">
            <v>AstraZeneca S.p.A.</v>
          </cell>
          <cell r="D2261">
            <v>735390155</v>
          </cell>
          <cell r="E2261">
            <v>44573</v>
          </cell>
        </row>
        <row r="2262">
          <cell r="C2262" t="str">
            <v>ASL ROMA 1 -  ALL</v>
          </cell>
          <cell r="D2262">
            <v>13664791004</v>
          </cell>
          <cell r="E2262">
            <v>44573</v>
          </cell>
        </row>
        <row r="2263">
          <cell r="C2263" t="str">
            <v>ACCORD HEALTHCARE ITALIA S.R.L</v>
          </cell>
          <cell r="D2263">
            <v>6522300968</v>
          </cell>
          <cell r="E2263">
            <v>44573</v>
          </cell>
        </row>
        <row r="2264">
          <cell r="C2264" t="str">
            <v>VINCAL S.R.L.</v>
          </cell>
          <cell r="D2264">
            <v>6991810588</v>
          </cell>
          <cell r="E2264">
            <v>44573</v>
          </cell>
        </row>
        <row r="2265">
          <cell r="C2265" t="str">
            <v>NS OFFICE di Natale Silvestri</v>
          </cell>
          <cell r="D2265" t="str">
            <v>SLVNTL65R05L189W</v>
          </cell>
          <cell r="E2265">
            <v>44573</v>
          </cell>
        </row>
        <row r="2266">
          <cell r="C2266" t="str">
            <v>NS OFFICE di Natale Silvestri</v>
          </cell>
          <cell r="D2266" t="str">
            <v>SLVNTL65R05L189W</v>
          </cell>
          <cell r="E2266">
            <v>44573</v>
          </cell>
        </row>
        <row r="2267">
          <cell r="C2267" t="str">
            <v>SERVIZI DIAGNOSTICI SRL</v>
          </cell>
          <cell r="D2267">
            <v>7246691005</v>
          </cell>
          <cell r="E2267">
            <v>44573</v>
          </cell>
        </row>
        <row r="2268">
          <cell r="C2268" t="str">
            <v>AUROGENE S.R.L. A SOCIO UNICO</v>
          </cell>
          <cell r="D2268">
            <v>10926691006</v>
          </cell>
          <cell r="E2268">
            <v>44573</v>
          </cell>
        </row>
        <row r="2269">
          <cell r="C2269" t="str">
            <v>bouchuoa mustapha</v>
          </cell>
          <cell r="D2269" t="str">
            <v>BCHMTP58C12Z330Y</v>
          </cell>
          <cell r="E2269">
            <v>44573</v>
          </cell>
        </row>
        <row r="2270">
          <cell r="C2270" t="str">
            <v>ALSCO Italia Srl</v>
          </cell>
          <cell r="D2270">
            <v>771530151</v>
          </cell>
          <cell r="E2270">
            <v>44573</v>
          </cell>
        </row>
        <row r="2271">
          <cell r="C2271" t="str">
            <v>Altamed S.r.l.</v>
          </cell>
          <cell r="D2271">
            <v>3831290287</v>
          </cell>
          <cell r="E2271">
            <v>44573</v>
          </cell>
        </row>
        <row r="2272">
          <cell r="C2272" t="str">
            <v>Italpol Servizi Fiduciari S.r.l.</v>
          </cell>
          <cell r="D2272">
            <v>12269371006</v>
          </cell>
          <cell r="E2272">
            <v>44573</v>
          </cell>
        </row>
        <row r="2273">
          <cell r="C2273" t="str">
            <v>PACIAROTTI ILENIA</v>
          </cell>
          <cell r="D2273" t="str">
            <v>PCRLNI77D42A271A</v>
          </cell>
          <cell r="E2273">
            <v>44573</v>
          </cell>
        </row>
        <row r="2274">
          <cell r="C2274" t="str">
            <v>RESNOVA S.R.L.</v>
          </cell>
          <cell r="D2274">
            <v>5158401009</v>
          </cell>
          <cell r="E2274">
            <v>44573</v>
          </cell>
        </row>
        <row r="2275">
          <cell r="C2275" t="str">
            <v>EUROFINS GENOMICS ITALY  S.R.L.</v>
          </cell>
          <cell r="D2275">
            <v>7984380969</v>
          </cell>
          <cell r="E2275">
            <v>44573</v>
          </cell>
        </row>
        <row r="2276">
          <cell r="C2276" t="str">
            <v>Astellas Pharma S.p.A.</v>
          </cell>
          <cell r="D2276">
            <v>4754860155</v>
          </cell>
          <cell r="E2276">
            <v>44573</v>
          </cell>
        </row>
        <row r="2277">
          <cell r="C2277" t="str">
            <v>Applied Medical DistributionEurope BV - Filiale Italiana</v>
          </cell>
          <cell r="D2277">
            <v>6912570964</v>
          </cell>
          <cell r="E2277">
            <v>44573</v>
          </cell>
        </row>
        <row r="2278">
          <cell r="C2278" t="str">
            <v>SERVIZI DIAGNOSTICI SRL</v>
          </cell>
          <cell r="D2278">
            <v>7246691005</v>
          </cell>
          <cell r="E2278">
            <v>44573</v>
          </cell>
        </row>
        <row r="2279">
          <cell r="C2279" t="str">
            <v>SERVIZI DIAGNOSTICI SRL</v>
          </cell>
          <cell r="D2279">
            <v>7246691005</v>
          </cell>
          <cell r="E2279">
            <v>44573</v>
          </cell>
        </row>
        <row r="2280">
          <cell r="C2280" t="str">
            <v>SERVIZI DIAGNOSTICI SRL</v>
          </cell>
          <cell r="D2280">
            <v>7246691005</v>
          </cell>
          <cell r="E2280">
            <v>44573</v>
          </cell>
        </row>
        <row r="2281">
          <cell r="C2281" t="str">
            <v>SERVIZI DIAGNOSTICI SRL</v>
          </cell>
          <cell r="D2281">
            <v>7246691005</v>
          </cell>
          <cell r="E2281">
            <v>44573</v>
          </cell>
        </row>
        <row r="2282">
          <cell r="C2282" t="str">
            <v>SERVIZI DIAGNOSTICI SRL</v>
          </cell>
          <cell r="D2282">
            <v>7246691005</v>
          </cell>
          <cell r="E2282">
            <v>44573</v>
          </cell>
        </row>
        <row r="2283">
          <cell r="C2283" t="str">
            <v>HILL-ROM SPA</v>
          </cell>
          <cell r="D2283">
            <v>8817300158</v>
          </cell>
          <cell r="E2283">
            <v>44574</v>
          </cell>
        </row>
        <row r="2284">
          <cell r="C2284" t="str">
            <v>Buffon Veronica</v>
          </cell>
          <cell r="D2284" t="str">
            <v>BFFVNC81R67L319W</v>
          </cell>
          <cell r="E2284">
            <v>44574</v>
          </cell>
        </row>
        <row r="2285">
          <cell r="C2285" t="str">
            <v>Buffon Veronica</v>
          </cell>
          <cell r="D2285" t="str">
            <v>BFFVNC81R67L319W</v>
          </cell>
          <cell r="E2285">
            <v>44574</v>
          </cell>
        </row>
        <row r="2286">
          <cell r="C2286" t="str">
            <v>S.A.L.F S.P.A. LABORATORIO FARMACOLOGICO SOCIO UNICO ANGEL'S SRL</v>
          </cell>
          <cell r="D2286">
            <v>226250165</v>
          </cell>
          <cell r="E2286">
            <v>44574</v>
          </cell>
        </row>
        <row r="2287">
          <cell r="C2287" t="str">
            <v>QIAGEN S.r.l.</v>
          </cell>
          <cell r="D2287">
            <v>13110270157</v>
          </cell>
          <cell r="E2287">
            <v>44574</v>
          </cell>
        </row>
        <row r="2288">
          <cell r="C2288" t="str">
            <v>BECTON DICKINSON ITALIA SPA</v>
          </cell>
          <cell r="D2288">
            <v>803890151</v>
          </cell>
          <cell r="E2288">
            <v>44574</v>
          </cell>
        </row>
        <row r="2289">
          <cell r="C2289" t="str">
            <v>Medtronic Italia S.p.A.</v>
          </cell>
          <cell r="D2289">
            <v>9238800156</v>
          </cell>
          <cell r="E2289">
            <v>44574</v>
          </cell>
        </row>
        <row r="2290">
          <cell r="C2290" t="str">
            <v>Teva Italia Srl</v>
          </cell>
          <cell r="D2290">
            <v>11654150157</v>
          </cell>
          <cell r="E2290">
            <v>44574</v>
          </cell>
        </row>
        <row r="2291">
          <cell r="C2291" t="str">
            <v>Teva Italia Srl</v>
          </cell>
          <cell r="D2291">
            <v>11654150157</v>
          </cell>
          <cell r="E2291">
            <v>44574</v>
          </cell>
        </row>
        <row r="2292">
          <cell r="C2292" t="str">
            <v>Teva Italia Srl</v>
          </cell>
          <cell r="D2292">
            <v>11654150157</v>
          </cell>
          <cell r="E2292">
            <v>44574</v>
          </cell>
        </row>
        <row r="2293">
          <cell r="C2293" t="str">
            <v>Agilent Technologies Italia S.p.A.</v>
          </cell>
          <cell r="D2293">
            <v>12785290151</v>
          </cell>
          <cell r="E2293">
            <v>44574</v>
          </cell>
        </row>
        <row r="2294">
          <cell r="C2294" t="str">
            <v>MSD ITALIA S.R.L.</v>
          </cell>
          <cell r="D2294">
            <v>422760587</v>
          </cell>
          <cell r="E2294">
            <v>44574</v>
          </cell>
        </row>
        <row r="2295">
          <cell r="C2295" t="str">
            <v>Bristol-Myers Squibb S.r.l.</v>
          </cell>
          <cell r="D2295">
            <v>82130592</v>
          </cell>
          <cell r="E2295">
            <v>44574</v>
          </cell>
        </row>
        <row r="2296">
          <cell r="C2296" t="str">
            <v>Bristol-Myers Squibb S.r.l.</v>
          </cell>
          <cell r="D2296">
            <v>82130592</v>
          </cell>
          <cell r="E2296">
            <v>44574</v>
          </cell>
        </row>
        <row r="2297">
          <cell r="C2297" t="str">
            <v>Leica Microsystems S.r.l.</v>
          </cell>
          <cell r="D2297">
            <v>9933630155</v>
          </cell>
          <cell r="E2297">
            <v>44574</v>
          </cell>
        </row>
        <row r="2298">
          <cell r="C2298" t="str">
            <v>D.B.A. Italia Srl</v>
          </cell>
          <cell r="D2298">
            <v>7484470153</v>
          </cell>
          <cell r="E2298">
            <v>44574</v>
          </cell>
        </row>
        <row r="2299">
          <cell r="C2299" t="str">
            <v>Gilead Sciences S.r.l.</v>
          </cell>
          <cell r="D2299">
            <v>11187430159</v>
          </cell>
          <cell r="E2299">
            <v>44574</v>
          </cell>
        </row>
        <row r="2300">
          <cell r="C2300" t="str">
            <v>Gilead Sciences S.r.l.</v>
          </cell>
          <cell r="D2300">
            <v>11187430159</v>
          </cell>
          <cell r="E2300">
            <v>44574</v>
          </cell>
        </row>
        <row r="2301">
          <cell r="C2301" t="str">
            <v>MONDIALPOL SECURITY S.P.A. CON UNICO SOCIO</v>
          </cell>
          <cell r="D2301">
            <v>2644430825</v>
          </cell>
          <cell r="E2301">
            <v>44574</v>
          </cell>
        </row>
        <row r="2302">
          <cell r="C2302" t="str">
            <v>ISTITUTO GENTILI SRL</v>
          </cell>
          <cell r="D2302">
            <v>7921350968</v>
          </cell>
          <cell r="E2302">
            <v>44574</v>
          </cell>
        </row>
        <row r="2303">
          <cell r="C2303" t="str">
            <v>MBA &amp; Associati - Studio Legale</v>
          </cell>
          <cell r="D2303">
            <v>15267211009</v>
          </cell>
          <cell r="E2303">
            <v>44574</v>
          </cell>
        </row>
        <row r="2304">
          <cell r="C2304" t="str">
            <v>ISTITUTO GENTILI SRL</v>
          </cell>
          <cell r="D2304">
            <v>7921350968</v>
          </cell>
          <cell r="E2304">
            <v>44574</v>
          </cell>
        </row>
        <row r="2305">
          <cell r="C2305" t="str">
            <v>Medtronic Italia S.p.A.</v>
          </cell>
          <cell r="D2305">
            <v>9238800156</v>
          </cell>
          <cell r="E2305">
            <v>44574</v>
          </cell>
        </row>
        <row r="2306">
          <cell r="C2306" t="str">
            <v>IPSEN Spa</v>
          </cell>
          <cell r="D2306">
            <v>5619050585</v>
          </cell>
          <cell r="E2306">
            <v>44574</v>
          </cell>
        </row>
        <row r="2307">
          <cell r="C2307" t="str">
            <v>VODEN MEDICAL INSTRUMENTS S.P.A.</v>
          </cell>
          <cell r="D2307">
            <v>3784450961</v>
          </cell>
          <cell r="E2307">
            <v>44574</v>
          </cell>
        </row>
        <row r="2308">
          <cell r="C2308" t="str">
            <v>Merck Serono S.p.A.</v>
          </cell>
          <cell r="D2308">
            <v>399800580</v>
          </cell>
          <cell r="E2308">
            <v>44574</v>
          </cell>
        </row>
        <row r="2309">
          <cell r="C2309" t="str">
            <v>ELI LILLY ITALIA S.P.A. Gruppo Eli Lilly and Company</v>
          </cell>
          <cell r="D2309">
            <v>426150488</v>
          </cell>
          <cell r="E2309">
            <v>44574</v>
          </cell>
        </row>
        <row r="2310">
          <cell r="C2310" t="str">
            <v>Janssen-Cilag, SpA</v>
          </cell>
          <cell r="D2310">
            <v>2707070963</v>
          </cell>
          <cell r="E2310">
            <v>44574</v>
          </cell>
        </row>
        <row r="2311">
          <cell r="C2311" t="str">
            <v>BAXTER S.P.A.</v>
          </cell>
          <cell r="D2311">
            <v>492340583</v>
          </cell>
          <cell r="E2311">
            <v>44574</v>
          </cell>
        </row>
        <row r="2312">
          <cell r="C2312" t="str">
            <v>Johnson &amp; Johnson Medical Spa</v>
          </cell>
          <cell r="D2312">
            <v>8082461008</v>
          </cell>
          <cell r="E2312">
            <v>44574</v>
          </cell>
        </row>
        <row r="2313">
          <cell r="C2313" t="str">
            <v>Johnson &amp; Johnson Medical Spa</v>
          </cell>
          <cell r="D2313">
            <v>8082461008</v>
          </cell>
          <cell r="E2313">
            <v>44574</v>
          </cell>
        </row>
        <row r="2314">
          <cell r="C2314" t="str">
            <v>Johnson &amp; Johnson Medical Spa</v>
          </cell>
          <cell r="D2314">
            <v>8082461008</v>
          </cell>
          <cell r="E2314">
            <v>44574</v>
          </cell>
        </row>
        <row r="2315">
          <cell r="C2315" t="str">
            <v>COPERNICO SOCIETA' CONSORTILE</v>
          </cell>
          <cell r="D2315">
            <v>14457361005</v>
          </cell>
          <cell r="E2315">
            <v>44574</v>
          </cell>
        </row>
        <row r="2316">
          <cell r="C2316" t="str">
            <v>COPERNICO SOCIETA' CONSORTILE</v>
          </cell>
          <cell r="D2316">
            <v>14457361005</v>
          </cell>
          <cell r="E2316">
            <v>44574</v>
          </cell>
        </row>
        <row r="2317">
          <cell r="C2317" t="str">
            <v>GIA.MA S.R.L.</v>
          </cell>
          <cell r="D2317">
            <v>8720161002</v>
          </cell>
          <cell r="E2317">
            <v>44574</v>
          </cell>
        </row>
        <row r="2318">
          <cell r="C2318" t="str">
            <v>NS OFFICE di Natale Silvestri</v>
          </cell>
          <cell r="D2318" t="str">
            <v>SLVNTL65R05L189W</v>
          </cell>
          <cell r="E2318">
            <v>44574</v>
          </cell>
        </row>
        <row r="2319">
          <cell r="C2319" t="str">
            <v>Lobascio Anna Maria</v>
          </cell>
          <cell r="D2319" t="str">
            <v>LBSNMR75D49H645C</v>
          </cell>
          <cell r="E2319">
            <v>44574</v>
          </cell>
        </row>
        <row r="2320">
          <cell r="C2320" t="str">
            <v>ESSEPI S.R.L</v>
          </cell>
          <cell r="D2320">
            <v>11173091007</v>
          </cell>
          <cell r="E2320">
            <v>44574</v>
          </cell>
        </row>
        <row r="2321">
          <cell r="C2321" t="str">
            <v>Dott. Andrea D'Arino</v>
          </cell>
          <cell r="D2321" t="str">
            <v>DRNNDR89M05H501E</v>
          </cell>
          <cell r="E2321">
            <v>44574</v>
          </cell>
        </row>
        <row r="2322">
          <cell r="C2322" t="str">
            <v>SUN PHARMA ITALIA SRL</v>
          </cell>
          <cell r="D2322">
            <v>4974910962</v>
          </cell>
          <cell r="E2322">
            <v>44574</v>
          </cell>
        </row>
        <row r="2323">
          <cell r="C2323" t="str">
            <v>SUN PHARMA ITALIA SRL</v>
          </cell>
          <cell r="D2323">
            <v>4974910962</v>
          </cell>
          <cell r="E2323">
            <v>44574</v>
          </cell>
        </row>
        <row r="2324">
          <cell r="C2324" t="str">
            <v>ViiV Healthcare S.r.l Unipersonale</v>
          </cell>
          <cell r="D2324">
            <v>3878140239</v>
          </cell>
          <cell r="E2324">
            <v>44574</v>
          </cell>
        </row>
        <row r="2325">
          <cell r="C2325" t="str">
            <v>ViiV Healthcare S.r.l Unipersonale</v>
          </cell>
          <cell r="D2325">
            <v>3878140239</v>
          </cell>
          <cell r="E2325">
            <v>44574</v>
          </cell>
        </row>
        <row r="2326">
          <cell r="C2326" t="str">
            <v>Rotulo Arianna</v>
          </cell>
          <cell r="D2326" t="str">
            <v>RTLRNN90E45H501S</v>
          </cell>
          <cell r="E2326">
            <v>44574</v>
          </cell>
        </row>
        <row r="2327">
          <cell r="C2327" t="str">
            <v>THE BINDING SITE S.R.L.</v>
          </cell>
          <cell r="D2327">
            <v>7097690965</v>
          </cell>
          <cell r="E2327">
            <v>44574</v>
          </cell>
        </row>
        <row r="2328">
          <cell r="C2328" t="str">
            <v>CEPHEID S.R.L.</v>
          </cell>
          <cell r="D2328">
            <v>7599490963</v>
          </cell>
          <cell r="E2328">
            <v>44575</v>
          </cell>
        </row>
        <row r="2329">
          <cell r="C2329" t="str">
            <v>M.V.S. SRL</v>
          </cell>
          <cell r="D2329">
            <v>5877111004</v>
          </cell>
          <cell r="E2329">
            <v>44575</v>
          </cell>
        </row>
        <row r="2330">
          <cell r="C2330" t="str">
            <v>CARLO ERBA REAGENTS SRL</v>
          </cell>
          <cell r="D2330">
            <v>1802940484</v>
          </cell>
          <cell r="E2330">
            <v>44575</v>
          </cell>
        </row>
        <row r="2331">
          <cell r="C2331" t="str">
            <v>Atos Italia S.p.A.</v>
          </cell>
          <cell r="D2331">
            <v>795910157</v>
          </cell>
          <cell r="E2331">
            <v>44575</v>
          </cell>
        </row>
        <row r="2332">
          <cell r="C2332" t="str">
            <v>BECTON DICKINSON ITALIA SPA</v>
          </cell>
          <cell r="D2332">
            <v>803890151</v>
          </cell>
          <cell r="E2332">
            <v>44575</v>
          </cell>
        </row>
        <row r="2333">
          <cell r="C2333" t="str">
            <v>Agilent Technologies Italia S.p.A.</v>
          </cell>
          <cell r="D2333">
            <v>12785290151</v>
          </cell>
          <cell r="E2333">
            <v>44575</v>
          </cell>
        </row>
        <row r="2334">
          <cell r="C2334" t="str">
            <v>RECORDATI RARE DISEASES ITALY SRL</v>
          </cell>
          <cell r="D2334">
            <v>12736110151</v>
          </cell>
          <cell r="E2334">
            <v>44575</v>
          </cell>
        </row>
        <row r="2335">
          <cell r="C2335" t="str">
            <v>Teva Italia Srl</v>
          </cell>
          <cell r="D2335">
            <v>11654150157</v>
          </cell>
          <cell r="E2335">
            <v>44575</v>
          </cell>
        </row>
        <row r="2336">
          <cell r="C2336" t="str">
            <v>3M Italia srl</v>
          </cell>
          <cell r="D2336">
            <v>100190610</v>
          </cell>
          <cell r="E2336">
            <v>44575</v>
          </cell>
        </row>
        <row r="2337">
          <cell r="C2337" t="str">
            <v>Medtronic Italia S.p.A.</v>
          </cell>
          <cell r="D2337">
            <v>9238800156</v>
          </cell>
          <cell r="E2337">
            <v>44575</v>
          </cell>
        </row>
        <row r="2338">
          <cell r="C2338" t="str">
            <v>Medtronic Italia S.p.A.</v>
          </cell>
          <cell r="D2338">
            <v>9238800156</v>
          </cell>
          <cell r="E2338">
            <v>44575</v>
          </cell>
        </row>
        <row r="2339">
          <cell r="C2339" t="str">
            <v>Medtronic Italia S.p.A.</v>
          </cell>
          <cell r="D2339">
            <v>9238800156</v>
          </cell>
          <cell r="E2339">
            <v>44575</v>
          </cell>
        </row>
        <row r="2340">
          <cell r="C2340" t="str">
            <v>Medtronic Italia S.p.A.</v>
          </cell>
          <cell r="D2340">
            <v>9238800156</v>
          </cell>
          <cell r="E2340">
            <v>44575</v>
          </cell>
        </row>
        <row r="2341">
          <cell r="C2341" t="str">
            <v>MSD ITALIA S.R.L.</v>
          </cell>
          <cell r="D2341">
            <v>422760587</v>
          </cell>
          <cell r="E2341">
            <v>44575</v>
          </cell>
        </row>
        <row r="2342">
          <cell r="C2342" t="str">
            <v>Bristol-Myers Squibb S.r.l.</v>
          </cell>
          <cell r="D2342">
            <v>82130592</v>
          </cell>
          <cell r="E2342">
            <v>44575</v>
          </cell>
        </row>
        <row r="2343">
          <cell r="C2343" t="str">
            <v>Pfizer S.r.l.</v>
          </cell>
          <cell r="D2343">
            <v>2774840595</v>
          </cell>
          <cell r="E2343">
            <v>44575</v>
          </cell>
        </row>
        <row r="2344">
          <cell r="C2344" t="str">
            <v>Pfizer S.r.l.</v>
          </cell>
          <cell r="D2344">
            <v>2774840595</v>
          </cell>
          <cell r="E2344">
            <v>44575</v>
          </cell>
        </row>
        <row r="2345">
          <cell r="C2345" t="str">
            <v>EG S.p.A.</v>
          </cell>
          <cell r="D2345">
            <v>12432150154</v>
          </cell>
          <cell r="E2345">
            <v>44575</v>
          </cell>
        </row>
        <row r="2346">
          <cell r="C2346" t="str">
            <v>EG S.p.A.</v>
          </cell>
          <cell r="D2346">
            <v>12432150154</v>
          </cell>
          <cell r="E2346">
            <v>44575</v>
          </cell>
        </row>
        <row r="2347">
          <cell r="C2347" t="str">
            <v>BIO-RAD LABORATORIES S.R.L.</v>
          </cell>
          <cell r="D2347">
            <v>801720152</v>
          </cell>
          <cell r="E2347">
            <v>44575</v>
          </cell>
        </row>
        <row r="2348">
          <cell r="C2348" t="str">
            <v>Teleflex Medical S.r.l.</v>
          </cell>
          <cell r="D2348">
            <v>6324460150</v>
          </cell>
          <cell r="E2348">
            <v>44575</v>
          </cell>
        </row>
        <row r="2349">
          <cell r="C2349" t="str">
            <v>Instrumentation Laboratory S.p.A.</v>
          </cell>
          <cell r="D2349">
            <v>2368591208</v>
          </cell>
          <cell r="E2349">
            <v>44575</v>
          </cell>
        </row>
        <row r="2350">
          <cell r="C2350" t="str">
            <v>Instrumentation Laboratory S.p.A.</v>
          </cell>
          <cell r="D2350">
            <v>2368591208</v>
          </cell>
          <cell r="E2350">
            <v>44575</v>
          </cell>
        </row>
        <row r="2351">
          <cell r="C2351" t="str">
            <v>Beckman Coulter S.r.l.</v>
          </cell>
          <cell r="D2351">
            <v>4185110154</v>
          </cell>
          <cell r="E2351">
            <v>44575</v>
          </cell>
        </row>
        <row r="2352">
          <cell r="C2352" t="str">
            <v>Beckman Coulter S.r.l.</v>
          </cell>
          <cell r="D2352">
            <v>4185110154</v>
          </cell>
          <cell r="E2352">
            <v>44575</v>
          </cell>
        </row>
        <row r="2353">
          <cell r="C2353" t="str">
            <v>Beckman Coulter S.r.l.</v>
          </cell>
          <cell r="D2353">
            <v>4185110154</v>
          </cell>
          <cell r="E2353">
            <v>44575</v>
          </cell>
        </row>
        <row r="2354">
          <cell r="C2354" t="str">
            <v>Novartis Farma S.p.A</v>
          </cell>
          <cell r="D2354">
            <v>7195130153</v>
          </cell>
          <cell r="E2354">
            <v>44575</v>
          </cell>
        </row>
        <row r="2355">
          <cell r="C2355" t="str">
            <v>Gilead Sciences S.r.l.</v>
          </cell>
          <cell r="D2355">
            <v>11187430159</v>
          </cell>
          <cell r="E2355">
            <v>44575</v>
          </cell>
        </row>
        <row r="2356">
          <cell r="C2356" t="str">
            <v>Janssen-Cilag, SpA</v>
          </cell>
          <cell r="D2356">
            <v>2707070963</v>
          </cell>
          <cell r="E2356">
            <v>44575</v>
          </cell>
        </row>
        <row r="2357">
          <cell r="C2357" t="str">
            <v>Janssen-Cilag, SpA</v>
          </cell>
          <cell r="D2357">
            <v>2707070963</v>
          </cell>
          <cell r="E2357">
            <v>44575</v>
          </cell>
        </row>
        <row r="2358">
          <cell r="C2358" t="str">
            <v>BAXTER S.P.A.</v>
          </cell>
          <cell r="D2358">
            <v>492340583</v>
          </cell>
          <cell r="E2358">
            <v>44575</v>
          </cell>
        </row>
        <row r="2359">
          <cell r="C2359" t="str">
            <v>BAXTER S.P.A.</v>
          </cell>
          <cell r="D2359">
            <v>492340583</v>
          </cell>
          <cell r="E2359">
            <v>44575</v>
          </cell>
        </row>
        <row r="2360">
          <cell r="C2360" t="str">
            <v>BAXTER S.P.A.</v>
          </cell>
          <cell r="D2360">
            <v>492340583</v>
          </cell>
          <cell r="E2360">
            <v>44575</v>
          </cell>
        </row>
        <row r="2361">
          <cell r="C2361" t="str">
            <v>BAXTER S.P.A.</v>
          </cell>
          <cell r="D2361">
            <v>492340583</v>
          </cell>
          <cell r="E2361">
            <v>44575</v>
          </cell>
        </row>
        <row r="2362">
          <cell r="C2362" t="str">
            <v>cangiano viviana</v>
          </cell>
          <cell r="D2362" t="str">
            <v>CNGVVN87T59A509V</v>
          </cell>
          <cell r="E2362">
            <v>44575</v>
          </cell>
        </row>
        <row r="2363">
          <cell r="C2363" t="str">
            <v>VINCI-BIOCHEM SRL</v>
          </cell>
          <cell r="D2363">
            <v>5706610481</v>
          </cell>
          <cell r="E2363">
            <v>44575</v>
          </cell>
        </row>
        <row r="2364">
          <cell r="C2364" t="str">
            <v>Johnson &amp; Johnson Medical Spa</v>
          </cell>
          <cell r="D2364">
            <v>8082461008</v>
          </cell>
          <cell r="E2364">
            <v>44575</v>
          </cell>
        </row>
        <row r="2365">
          <cell r="C2365" t="str">
            <v>Johnson &amp; Johnson Medical Spa</v>
          </cell>
          <cell r="D2365">
            <v>8082461008</v>
          </cell>
          <cell r="E2365">
            <v>44575</v>
          </cell>
        </row>
        <row r="2366">
          <cell r="C2366" t="str">
            <v>Agfa-Gevaert S.p.A.</v>
          </cell>
          <cell r="D2366">
            <v>873670152</v>
          </cell>
          <cell r="E2366">
            <v>44575</v>
          </cell>
        </row>
        <row r="2367">
          <cell r="C2367" t="str">
            <v>Pierre Fabre Pharma S.r.l.</v>
          </cell>
          <cell r="D2367">
            <v>10128980157</v>
          </cell>
          <cell r="E2367">
            <v>44575</v>
          </cell>
        </row>
        <row r="2368">
          <cell r="C2368" t="str">
            <v>Azienda ospedaliero-universitaria Sant'Andrea</v>
          </cell>
          <cell r="D2368">
            <v>6019571006</v>
          </cell>
          <cell r="E2368">
            <v>44575</v>
          </cell>
        </row>
        <row r="2369">
          <cell r="C2369" t="str">
            <v>B. Braun Milano S.p.A.</v>
          </cell>
          <cell r="D2369">
            <v>674840152</v>
          </cell>
          <cell r="E2369">
            <v>44575</v>
          </cell>
        </row>
        <row r="2370">
          <cell r="C2370" t="str">
            <v>Iorio Vittoria</v>
          </cell>
          <cell r="D2370" t="str">
            <v>RIOVTR84C58H703G</v>
          </cell>
          <cell r="E2370">
            <v>44575</v>
          </cell>
        </row>
        <row r="2371">
          <cell r="C2371" t="str">
            <v>Italpol Servizi Fiduciari S.r.l.</v>
          </cell>
          <cell r="D2371">
            <v>12269371006</v>
          </cell>
          <cell r="E2371">
            <v>44575</v>
          </cell>
        </row>
        <row r="2372">
          <cell r="C2372" t="str">
            <v>Italpol Servizi Fiduciari S.r.l.</v>
          </cell>
          <cell r="D2372">
            <v>12269371006</v>
          </cell>
          <cell r="E2372">
            <v>44575</v>
          </cell>
        </row>
        <row r="2373">
          <cell r="C2373" t="str">
            <v>Italpol Servizi Fiduciari S.r.l.</v>
          </cell>
          <cell r="D2373">
            <v>12269371006</v>
          </cell>
          <cell r="E2373">
            <v>44575</v>
          </cell>
        </row>
        <row r="2374">
          <cell r="C2374" t="str">
            <v>Italpol Servizi Fiduciari S.r.l.</v>
          </cell>
          <cell r="D2374">
            <v>12269371006</v>
          </cell>
          <cell r="E2374">
            <v>44575</v>
          </cell>
        </row>
        <row r="2375">
          <cell r="C2375" t="str">
            <v>FARMACEUTICA INTERNAZIONALE ITALIANA S.R.L.</v>
          </cell>
          <cell r="D2375">
            <v>2130320035</v>
          </cell>
          <cell r="E2375">
            <v>44575</v>
          </cell>
        </row>
        <row r="2376">
          <cell r="C2376" t="str">
            <v>ESSEPI S.R.L</v>
          </cell>
          <cell r="D2376">
            <v>11173091007</v>
          </cell>
          <cell r="E2376">
            <v>44575</v>
          </cell>
        </row>
        <row r="2377">
          <cell r="C2377" t="str">
            <v>X- Time Service S.a.s. di Cristian Maccioni</v>
          </cell>
          <cell r="D2377">
            <v>14749211000</v>
          </cell>
          <cell r="E2377">
            <v>44575</v>
          </cell>
        </row>
        <row r="2378">
          <cell r="C2378" t="str">
            <v>ARONICA FLAVIA</v>
          </cell>
          <cell r="D2378" t="str">
            <v>RNCFLV85S45H501Z</v>
          </cell>
          <cell r="E2378">
            <v>44575</v>
          </cell>
        </row>
        <row r="2379">
          <cell r="C2379" t="str">
            <v>SUN PHARMA ITALIA SRL</v>
          </cell>
          <cell r="D2379">
            <v>4974910962</v>
          </cell>
          <cell r="E2379">
            <v>44575</v>
          </cell>
        </row>
        <row r="2380">
          <cell r="C2380" t="str">
            <v>SUN PHARMA ITALIA SRL</v>
          </cell>
          <cell r="D2380">
            <v>4974910962</v>
          </cell>
          <cell r="E2380">
            <v>44575</v>
          </cell>
        </row>
        <row r="2381">
          <cell r="C2381" t="str">
            <v>GlaxoSmithKline S.p.A. Unipersonale</v>
          </cell>
          <cell r="D2381">
            <v>212840235</v>
          </cell>
          <cell r="E2381">
            <v>44575</v>
          </cell>
        </row>
        <row r="2382">
          <cell r="C2382" t="str">
            <v>MUNDIPHARMA PHARMACEUTICALS SRL</v>
          </cell>
          <cell r="D2382">
            <v>3859880969</v>
          </cell>
          <cell r="E2382">
            <v>44575</v>
          </cell>
        </row>
        <row r="2383">
          <cell r="C2383" t="str">
            <v>Conforti Barbara</v>
          </cell>
          <cell r="D2383" t="str">
            <v>CNFBBR67B62D969D</v>
          </cell>
          <cell r="E2383">
            <v>44575</v>
          </cell>
        </row>
        <row r="2384">
          <cell r="C2384" t="str">
            <v>MUNDIPHARMA PHARMACEUTICALS SRL</v>
          </cell>
          <cell r="D2384">
            <v>3859880969</v>
          </cell>
          <cell r="E2384">
            <v>44575</v>
          </cell>
        </row>
        <row r="2385">
          <cell r="C2385" t="str">
            <v>Bio-Techne s.r.l.</v>
          </cell>
          <cell r="D2385">
            <v>4869950156</v>
          </cell>
          <cell r="E2385">
            <v>44575</v>
          </cell>
        </row>
        <row r="2386">
          <cell r="C2386" t="str">
            <v>SOLUZIONE INFORMATICA SRL</v>
          </cell>
          <cell r="D2386">
            <v>1511090126</v>
          </cell>
          <cell r="E2386">
            <v>44575</v>
          </cell>
        </row>
        <row r="2387">
          <cell r="C2387" t="str">
            <v>ICU Medical Europe s.r.l.</v>
          </cell>
          <cell r="D2387">
            <v>3237150234</v>
          </cell>
          <cell r="E2387">
            <v>44575</v>
          </cell>
        </row>
        <row r="2388">
          <cell r="C2388" t="str">
            <v>NEOVASC SRL</v>
          </cell>
          <cell r="D2388">
            <v>12109171004</v>
          </cell>
          <cell r="E2388">
            <v>44575</v>
          </cell>
        </row>
        <row r="2389">
          <cell r="C2389" t="str">
            <v>CURIUM ITALY S.R.L.</v>
          </cell>
          <cell r="D2389">
            <v>13342400150</v>
          </cell>
          <cell r="E2389">
            <v>44575</v>
          </cell>
        </row>
        <row r="2390">
          <cell r="C2390" t="str">
            <v>CURIUM ITALY S.R.L.</v>
          </cell>
          <cell r="D2390">
            <v>13342400150</v>
          </cell>
          <cell r="E2390">
            <v>44575</v>
          </cell>
        </row>
        <row r="2391">
          <cell r="C2391" t="str">
            <v>CURIUM ITALY S.R.L.</v>
          </cell>
          <cell r="D2391">
            <v>13342400150</v>
          </cell>
          <cell r="E2391">
            <v>44575</v>
          </cell>
        </row>
        <row r="2392">
          <cell r="C2392" t="str">
            <v>CURIUM ITALY S.R.L.</v>
          </cell>
          <cell r="D2392">
            <v>13342400150</v>
          </cell>
          <cell r="E2392">
            <v>44575</v>
          </cell>
        </row>
        <row r="2393">
          <cell r="C2393" t="str">
            <v>CURIUM ITALY S.R.L.</v>
          </cell>
          <cell r="D2393">
            <v>13342400150</v>
          </cell>
          <cell r="E2393">
            <v>44575</v>
          </cell>
        </row>
        <row r="2394">
          <cell r="C2394" t="str">
            <v>CURIUM ITALY S.R.L.</v>
          </cell>
          <cell r="D2394">
            <v>13342400150</v>
          </cell>
          <cell r="E2394">
            <v>44575</v>
          </cell>
        </row>
        <row r="2395">
          <cell r="C2395" t="str">
            <v>CURIUM ITALY S.R.L.</v>
          </cell>
          <cell r="D2395">
            <v>13342400150</v>
          </cell>
          <cell r="E2395">
            <v>44575</v>
          </cell>
        </row>
        <row r="2396">
          <cell r="C2396" t="str">
            <v>CURIUM ITALY S.R.L.</v>
          </cell>
          <cell r="D2396">
            <v>13342400150</v>
          </cell>
          <cell r="E2396">
            <v>44575</v>
          </cell>
        </row>
        <row r="2397">
          <cell r="C2397" t="str">
            <v>CURIUM ITALY S.R.L.</v>
          </cell>
          <cell r="D2397">
            <v>13342400150</v>
          </cell>
          <cell r="E2397">
            <v>44575</v>
          </cell>
        </row>
        <row r="2398">
          <cell r="C2398" t="str">
            <v>CURIUM ITALY S.R.L.</v>
          </cell>
          <cell r="D2398">
            <v>13342400150</v>
          </cell>
          <cell r="E2398">
            <v>44575</v>
          </cell>
        </row>
        <row r="2399">
          <cell r="C2399" t="str">
            <v>CURIUM ITALY S.R.L.</v>
          </cell>
          <cell r="D2399">
            <v>13342400150</v>
          </cell>
          <cell r="E2399">
            <v>44575</v>
          </cell>
        </row>
        <row r="2400">
          <cell r="C2400" t="str">
            <v>CURIUM ITALY S.R.L.</v>
          </cell>
          <cell r="D2400">
            <v>13342400150</v>
          </cell>
          <cell r="E2400">
            <v>44575</v>
          </cell>
        </row>
        <row r="2401">
          <cell r="C2401" t="str">
            <v>CURIUM ITALY S.R.L.</v>
          </cell>
          <cell r="D2401">
            <v>13342400150</v>
          </cell>
          <cell r="E2401">
            <v>44575</v>
          </cell>
        </row>
        <row r="2402">
          <cell r="C2402" t="str">
            <v>CURIUM ITALY S.R.L.</v>
          </cell>
          <cell r="D2402">
            <v>13342400150</v>
          </cell>
          <cell r="E2402">
            <v>44575</v>
          </cell>
        </row>
        <row r="2403">
          <cell r="C2403" t="str">
            <v>CURIUM ITALY S.R.L.</v>
          </cell>
          <cell r="D2403">
            <v>13342400150</v>
          </cell>
          <cell r="E2403">
            <v>44575</v>
          </cell>
        </row>
        <row r="2404">
          <cell r="C2404" t="str">
            <v>CURIUM ITALY S.R.L.</v>
          </cell>
          <cell r="D2404">
            <v>13342400150</v>
          </cell>
          <cell r="E2404">
            <v>44575</v>
          </cell>
        </row>
        <row r="2405">
          <cell r="C2405" t="str">
            <v>CARLO ERBA REAGENTS SRL</v>
          </cell>
          <cell r="D2405">
            <v>1802940484</v>
          </cell>
          <cell r="E2405">
            <v>44575</v>
          </cell>
        </row>
        <row r="2406">
          <cell r="C2406" t="str">
            <v>Novartis Farma S.p.A</v>
          </cell>
          <cell r="D2406">
            <v>7195130153</v>
          </cell>
          <cell r="E2406">
            <v>44576</v>
          </cell>
        </row>
        <row r="2407">
          <cell r="C2407" t="str">
            <v>Novartis Farma S.p.A</v>
          </cell>
          <cell r="D2407">
            <v>7195130153</v>
          </cell>
          <cell r="E2407">
            <v>44575</v>
          </cell>
        </row>
        <row r="2408">
          <cell r="C2408" t="str">
            <v>BECTON DICKINSON ITALIA SPA</v>
          </cell>
          <cell r="D2408">
            <v>803890151</v>
          </cell>
          <cell r="E2408">
            <v>44576</v>
          </cell>
        </row>
        <row r="2409">
          <cell r="C2409" t="str">
            <v>BECTON DICKINSON ITALIA SPA</v>
          </cell>
          <cell r="D2409">
            <v>803890151</v>
          </cell>
          <cell r="E2409">
            <v>44576</v>
          </cell>
        </row>
        <row r="2410">
          <cell r="C2410" t="str">
            <v>BECTON DICKINSON ITALIA SPA</v>
          </cell>
          <cell r="D2410">
            <v>803890151</v>
          </cell>
          <cell r="E2410">
            <v>44576</v>
          </cell>
        </row>
        <row r="2411">
          <cell r="C2411" t="str">
            <v>M.V.S. SRL</v>
          </cell>
          <cell r="D2411">
            <v>5877111004</v>
          </cell>
          <cell r="E2411">
            <v>44576</v>
          </cell>
        </row>
        <row r="2412">
          <cell r="C2412" t="str">
            <v>Medtronic Italia S.p.A.</v>
          </cell>
          <cell r="D2412">
            <v>9238800156</v>
          </cell>
          <cell r="E2412">
            <v>44576</v>
          </cell>
        </row>
        <row r="2413">
          <cell r="C2413" t="str">
            <v>Innova Pharma S.p.A.</v>
          </cell>
          <cell r="D2413">
            <v>13206920152</v>
          </cell>
          <cell r="E2413">
            <v>44576</v>
          </cell>
        </row>
        <row r="2414">
          <cell r="C2414" t="str">
            <v>BECTON DICKINSON ITALIA SPA</v>
          </cell>
          <cell r="D2414">
            <v>803890151</v>
          </cell>
          <cell r="E2414">
            <v>44576</v>
          </cell>
        </row>
        <row r="2415">
          <cell r="C2415" t="str">
            <v>Bristol-Myers Squibb S.r.l.</v>
          </cell>
          <cell r="D2415">
            <v>82130592</v>
          </cell>
          <cell r="E2415">
            <v>44576</v>
          </cell>
        </row>
        <row r="2416">
          <cell r="C2416" t="str">
            <v>BIO-RAD LABORATORIES S.R.L.</v>
          </cell>
          <cell r="D2416">
            <v>801720152</v>
          </cell>
          <cell r="E2416">
            <v>44576</v>
          </cell>
        </row>
        <row r="2417">
          <cell r="C2417" t="str">
            <v>Medline International Italy srl unip.</v>
          </cell>
          <cell r="D2417">
            <v>5526631006</v>
          </cell>
          <cell r="E2417">
            <v>44576</v>
          </cell>
        </row>
        <row r="2418">
          <cell r="C2418" t="str">
            <v>Medline International Italy srl unip.</v>
          </cell>
          <cell r="D2418">
            <v>5526631006</v>
          </cell>
          <cell r="E2418">
            <v>44576</v>
          </cell>
        </row>
        <row r="2419">
          <cell r="C2419" t="str">
            <v>Leica Microsystems S.r.l.</v>
          </cell>
          <cell r="D2419">
            <v>9933630155</v>
          </cell>
          <cell r="E2419">
            <v>44576</v>
          </cell>
        </row>
        <row r="2420">
          <cell r="C2420" t="str">
            <v>Takeda Italia S.p.A. Societ con socio unico</v>
          </cell>
          <cell r="D2420">
            <v>696360155</v>
          </cell>
          <cell r="E2420">
            <v>44576</v>
          </cell>
        </row>
        <row r="2421">
          <cell r="C2421" t="str">
            <v>Roche Diagnostics S.p.A.</v>
          </cell>
          <cell r="D2421">
            <v>10181220152</v>
          </cell>
          <cell r="E2421">
            <v>44576</v>
          </cell>
        </row>
        <row r="2422">
          <cell r="C2422" t="str">
            <v>B. Braun Milano S.p.A.</v>
          </cell>
          <cell r="D2422">
            <v>674840152</v>
          </cell>
          <cell r="E2422">
            <v>44576</v>
          </cell>
        </row>
        <row r="2423">
          <cell r="C2423" t="str">
            <v>Molnlycke Health Care s.r.l.</v>
          </cell>
          <cell r="D2423">
            <v>2426070120</v>
          </cell>
          <cell r="E2423">
            <v>44576</v>
          </cell>
        </row>
        <row r="2424">
          <cell r="C2424" t="str">
            <v>Leica Microsystems S.r.l.</v>
          </cell>
          <cell r="D2424">
            <v>9933630155</v>
          </cell>
          <cell r="E2424">
            <v>44577</v>
          </cell>
        </row>
        <row r="2425">
          <cell r="C2425" t="str">
            <v>ViiV Healthcare S.r.l Unipersonale</v>
          </cell>
          <cell r="D2425">
            <v>3878140239</v>
          </cell>
          <cell r="E2425">
            <v>44577</v>
          </cell>
        </row>
        <row r="2426">
          <cell r="C2426" t="str">
            <v>GE Medical Systems Italia S.p.A.</v>
          </cell>
          <cell r="D2426">
            <v>93027710016</v>
          </cell>
          <cell r="E2426">
            <v>44578</v>
          </cell>
        </row>
        <row r="2427">
          <cell r="C2427" t="str">
            <v>SVAS BIOSANA S.p.A.</v>
          </cell>
          <cell r="D2427">
            <v>4720630633</v>
          </cell>
          <cell r="E2427">
            <v>44578</v>
          </cell>
        </row>
        <row r="2428">
          <cell r="C2428" t="str">
            <v>ITAMEDICAL SRL</v>
          </cell>
          <cell r="D2428">
            <v>3621120249</v>
          </cell>
          <cell r="E2428">
            <v>44578</v>
          </cell>
        </row>
        <row r="2429">
          <cell r="C2429" t="str">
            <v>Johnson &amp; Johnson Medical Spa</v>
          </cell>
          <cell r="D2429">
            <v>8082461008</v>
          </cell>
          <cell r="E2429">
            <v>44578</v>
          </cell>
        </row>
        <row r="2430">
          <cell r="C2430" t="str">
            <v>MICRO LAB EQUIPMENT SRL</v>
          </cell>
          <cell r="D2430">
            <v>11276961007</v>
          </cell>
          <cell r="E2430">
            <v>44578</v>
          </cell>
        </row>
        <row r="2431">
          <cell r="C2431" t="str">
            <v>DIFA COOPER S.P.A.</v>
          </cell>
          <cell r="D2431">
            <v>334560125</v>
          </cell>
          <cell r="E2431">
            <v>44578</v>
          </cell>
        </row>
        <row r="2432">
          <cell r="C2432" t="str">
            <v>NIKE s.r.l.</v>
          </cell>
          <cell r="D2432">
            <v>8956140159</v>
          </cell>
          <cell r="E2432">
            <v>44578</v>
          </cell>
        </row>
        <row r="2433">
          <cell r="C2433" t="str">
            <v>SAPIO LIFE S.r.l.</v>
          </cell>
          <cell r="D2433">
            <v>2006400960</v>
          </cell>
          <cell r="E2433">
            <v>44578</v>
          </cell>
        </row>
        <row r="2434">
          <cell r="C2434" t="str">
            <v>SAPIO LIFE S.r.l.</v>
          </cell>
          <cell r="D2434">
            <v>2006400960</v>
          </cell>
          <cell r="E2434">
            <v>44578</v>
          </cell>
        </row>
        <row r="2435">
          <cell r="C2435" t="str">
            <v>SAPIO LIFE S.r.l.</v>
          </cell>
          <cell r="D2435">
            <v>2006400960</v>
          </cell>
          <cell r="E2435">
            <v>44578</v>
          </cell>
        </row>
        <row r="2436">
          <cell r="C2436" t="str">
            <v>SAPIO LIFE S.r.l.</v>
          </cell>
          <cell r="D2436">
            <v>2006400960</v>
          </cell>
          <cell r="E2436">
            <v>44578</v>
          </cell>
        </row>
        <row r="2437">
          <cell r="C2437" t="str">
            <v>SAPIO LIFE S.r.l.</v>
          </cell>
          <cell r="D2437">
            <v>2006400960</v>
          </cell>
          <cell r="E2437">
            <v>44578</v>
          </cell>
        </row>
        <row r="2438">
          <cell r="C2438" t="str">
            <v>SAPIO LIFE S.r.l.</v>
          </cell>
          <cell r="D2438">
            <v>2006400960</v>
          </cell>
          <cell r="E2438">
            <v>44578</v>
          </cell>
        </row>
        <row r="2439">
          <cell r="C2439" t="str">
            <v>SAPIO LIFE S.r.l.</v>
          </cell>
          <cell r="D2439">
            <v>2006400960</v>
          </cell>
          <cell r="E2439">
            <v>44578</v>
          </cell>
        </row>
        <row r="2440">
          <cell r="C2440" t="str">
            <v>SAPIO LIFE S.r.l.</v>
          </cell>
          <cell r="D2440">
            <v>2006400960</v>
          </cell>
          <cell r="E2440">
            <v>44578</v>
          </cell>
        </row>
        <row r="2441">
          <cell r="C2441" t="str">
            <v>SAPIO LIFE S.r.l.</v>
          </cell>
          <cell r="D2441">
            <v>2006400960</v>
          </cell>
          <cell r="E2441">
            <v>44578</v>
          </cell>
        </row>
        <row r="2442">
          <cell r="C2442" t="str">
            <v>SAPIO LIFE S.r.l.</v>
          </cell>
          <cell r="D2442">
            <v>2006400960</v>
          </cell>
          <cell r="E2442">
            <v>44578</v>
          </cell>
        </row>
        <row r="2443">
          <cell r="C2443" t="str">
            <v>SAPIO LIFE S.r.l.</v>
          </cell>
          <cell r="D2443">
            <v>2006400960</v>
          </cell>
          <cell r="E2443">
            <v>44578</v>
          </cell>
        </row>
        <row r="2444">
          <cell r="C2444" t="str">
            <v>SAPIO LIFE S.r.l.</v>
          </cell>
          <cell r="D2444">
            <v>2006400960</v>
          </cell>
          <cell r="E2444">
            <v>44578</v>
          </cell>
        </row>
        <row r="2445">
          <cell r="C2445" t="str">
            <v>SAPIO LIFE S.r.l.</v>
          </cell>
          <cell r="D2445">
            <v>2006400960</v>
          </cell>
          <cell r="E2445">
            <v>44578</v>
          </cell>
        </row>
        <row r="2446">
          <cell r="C2446" t="str">
            <v>SAPIO LIFE S.r.l.</v>
          </cell>
          <cell r="D2446">
            <v>2006400960</v>
          </cell>
          <cell r="E2446">
            <v>44578</v>
          </cell>
        </row>
        <row r="2447">
          <cell r="C2447" t="str">
            <v>SAPIO LIFE S.r.l.</v>
          </cell>
          <cell r="D2447">
            <v>2006400960</v>
          </cell>
          <cell r="E2447">
            <v>44578</v>
          </cell>
        </row>
        <row r="2448">
          <cell r="C2448" t="str">
            <v>SAPIO LIFE S.r.l.</v>
          </cell>
          <cell r="D2448">
            <v>2006400960</v>
          </cell>
          <cell r="E2448">
            <v>44578</v>
          </cell>
        </row>
        <row r="2449">
          <cell r="C2449" t="str">
            <v>SAPIO LIFE S.r.l.</v>
          </cell>
          <cell r="D2449">
            <v>2006400960</v>
          </cell>
          <cell r="E2449">
            <v>44578</v>
          </cell>
        </row>
        <row r="2450">
          <cell r="C2450" t="str">
            <v>SAPIO LIFE S.r.l.</v>
          </cell>
          <cell r="D2450">
            <v>2006400960</v>
          </cell>
          <cell r="E2450">
            <v>44578</v>
          </cell>
        </row>
        <row r="2451">
          <cell r="C2451" t="str">
            <v>SAPIO LIFE S.r.l.</v>
          </cell>
          <cell r="D2451">
            <v>2006400960</v>
          </cell>
          <cell r="E2451">
            <v>44578</v>
          </cell>
        </row>
        <row r="2452">
          <cell r="C2452" t="str">
            <v>SAPIO LIFE S.r.l.</v>
          </cell>
          <cell r="D2452">
            <v>2006400960</v>
          </cell>
          <cell r="E2452">
            <v>44578</v>
          </cell>
        </row>
        <row r="2453">
          <cell r="C2453" t="str">
            <v>SAPIO LIFE S.r.l.</v>
          </cell>
          <cell r="D2453">
            <v>2006400960</v>
          </cell>
          <cell r="E2453">
            <v>44578</v>
          </cell>
        </row>
        <row r="2454">
          <cell r="C2454" t="str">
            <v>SAPIO LIFE S.r.l.</v>
          </cell>
          <cell r="D2454">
            <v>2006400960</v>
          </cell>
          <cell r="E2454">
            <v>44578</v>
          </cell>
        </row>
        <row r="2455">
          <cell r="C2455" t="str">
            <v>SAPIO LIFE S.r.l.</v>
          </cell>
          <cell r="D2455">
            <v>2006400960</v>
          </cell>
          <cell r="E2455">
            <v>44578</v>
          </cell>
        </row>
        <row r="2456">
          <cell r="C2456" t="str">
            <v>SAPIO LIFE S.r.l.</v>
          </cell>
          <cell r="D2456">
            <v>2006400960</v>
          </cell>
          <cell r="E2456">
            <v>44578</v>
          </cell>
        </row>
        <row r="2457">
          <cell r="C2457" t="str">
            <v>SAPIO LIFE S.r.l.</v>
          </cell>
          <cell r="D2457">
            <v>2006400960</v>
          </cell>
          <cell r="E2457">
            <v>44578</v>
          </cell>
        </row>
        <row r="2458">
          <cell r="C2458" t="str">
            <v>SAPIO LIFE S.r.l.</v>
          </cell>
          <cell r="D2458">
            <v>2006400960</v>
          </cell>
          <cell r="E2458">
            <v>44578</v>
          </cell>
        </row>
        <row r="2459">
          <cell r="C2459" t="str">
            <v>SAPIO LIFE S.r.l.</v>
          </cell>
          <cell r="D2459">
            <v>2006400960</v>
          </cell>
          <cell r="E2459">
            <v>44578</v>
          </cell>
        </row>
        <row r="2460">
          <cell r="C2460" t="str">
            <v>SAPIO LIFE S.r.l.</v>
          </cell>
          <cell r="D2460">
            <v>2006400960</v>
          </cell>
          <cell r="E2460">
            <v>44578</v>
          </cell>
        </row>
        <row r="2461">
          <cell r="C2461" t="str">
            <v>SAPIO LIFE S.r.l.</v>
          </cell>
          <cell r="D2461">
            <v>2006400960</v>
          </cell>
          <cell r="E2461">
            <v>44578</v>
          </cell>
        </row>
        <row r="2462">
          <cell r="C2462" t="str">
            <v>SAPIO LIFE S.r.l.</v>
          </cell>
          <cell r="D2462">
            <v>2006400960</v>
          </cell>
          <cell r="E2462">
            <v>44578</v>
          </cell>
        </row>
        <row r="2463">
          <cell r="C2463" t="str">
            <v>SAPIO LIFE S.r.l.</v>
          </cell>
          <cell r="D2463">
            <v>2006400960</v>
          </cell>
          <cell r="E2463">
            <v>44578</v>
          </cell>
        </row>
        <row r="2464">
          <cell r="C2464" t="str">
            <v>SAPIO LIFE S.r.l.</v>
          </cell>
          <cell r="D2464">
            <v>2006400960</v>
          </cell>
          <cell r="E2464">
            <v>44578</v>
          </cell>
        </row>
        <row r="2465">
          <cell r="C2465" t="str">
            <v>SAPIO LIFE S.r.l.</v>
          </cell>
          <cell r="D2465">
            <v>2006400960</v>
          </cell>
          <cell r="E2465">
            <v>44578</v>
          </cell>
        </row>
        <row r="2466">
          <cell r="C2466" t="str">
            <v>SAPIO LIFE S.r.l.</v>
          </cell>
          <cell r="D2466">
            <v>2006400960</v>
          </cell>
          <cell r="E2466">
            <v>44578</v>
          </cell>
        </row>
        <row r="2467">
          <cell r="C2467" t="str">
            <v>SAPIO LIFE S.r.l.</v>
          </cell>
          <cell r="D2467">
            <v>2006400960</v>
          </cell>
          <cell r="E2467">
            <v>44578</v>
          </cell>
        </row>
        <row r="2468">
          <cell r="C2468" t="str">
            <v>S.A.L.F S.P.A. LABORATORIO FARMACOLOGICO SOCIO UNICO ANGEL'S SRL</v>
          </cell>
          <cell r="D2468">
            <v>226250165</v>
          </cell>
          <cell r="E2468">
            <v>44578</v>
          </cell>
        </row>
        <row r="2469">
          <cell r="C2469" t="str">
            <v>TEMA RICERCA SRL</v>
          </cell>
          <cell r="D2469">
            <v>3898780378</v>
          </cell>
          <cell r="E2469">
            <v>44578</v>
          </cell>
        </row>
        <row r="2470">
          <cell r="C2470" t="str">
            <v>CONMED ITALIA S.r.l.</v>
          </cell>
          <cell r="D2470">
            <v>5297730961</v>
          </cell>
          <cell r="E2470">
            <v>44578</v>
          </cell>
        </row>
        <row r="2471">
          <cell r="C2471" t="str">
            <v>Enel Energia S.p.A.</v>
          </cell>
          <cell r="D2471">
            <v>6655971007</v>
          </cell>
          <cell r="E2471">
            <v>44578</v>
          </cell>
        </row>
        <row r="2472">
          <cell r="C2472" t="str">
            <v>A.P.M SRL AZIENDA PRODOTTI MEDICALI</v>
          </cell>
          <cell r="D2472">
            <v>1798781207</v>
          </cell>
          <cell r="E2472">
            <v>44578</v>
          </cell>
        </row>
        <row r="2473">
          <cell r="C2473" t="str">
            <v>Enel Energia S.p.A.</v>
          </cell>
          <cell r="D2473">
            <v>6655971007</v>
          </cell>
          <cell r="E2473">
            <v>44578</v>
          </cell>
        </row>
        <row r="2474">
          <cell r="C2474" t="str">
            <v>PRESENT S.P.A.</v>
          </cell>
          <cell r="D2474">
            <v>6696370961</v>
          </cell>
          <cell r="E2474">
            <v>44578</v>
          </cell>
        </row>
        <row r="2475">
          <cell r="C2475" t="str">
            <v>AIESI HOSPITAL SERVICE SAS</v>
          </cell>
          <cell r="D2475">
            <v>6111530637</v>
          </cell>
          <cell r="E2475">
            <v>44578</v>
          </cell>
        </row>
        <row r="2476">
          <cell r="C2476" t="str">
            <v>EUROMED SRL</v>
          </cell>
          <cell r="D2476">
            <v>5763890638</v>
          </cell>
          <cell r="E2476">
            <v>44578</v>
          </cell>
        </row>
        <row r="2477">
          <cell r="C2477" t="str">
            <v>S.I.A.L. SRL</v>
          </cell>
          <cell r="D2477">
            <v>1086690581</v>
          </cell>
          <cell r="E2477">
            <v>44578</v>
          </cell>
        </row>
        <row r="2478">
          <cell r="C2478" t="str">
            <v>S.I.A.L. SRL</v>
          </cell>
          <cell r="D2478">
            <v>1086690581</v>
          </cell>
          <cell r="E2478">
            <v>44578</v>
          </cell>
        </row>
        <row r="2479">
          <cell r="C2479" t="str">
            <v>TILLOMED ITALIA S.R.L.</v>
          </cell>
          <cell r="D2479">
            <v>9750710965</v>
          </cell>
          <cell r="E2479">
            <v>44578</v>
          </cell>
        </row>
        <row r="2480">
          <cell r="C2480" t="str">
            <v>Applied Medical DistributionEurope BV - Filiale Italiana</v>
          </cell>
          <cell r="D2480">
            <v>6912570964</v>
          </cell>
          <cell r="E2480">
            <v>44578</v>
          </cell>
        </row>
        <row r="2481">
          <cell r="C2481" t="str">
            <v>AstraZeneca S.p.A.</v>
          </cell>
          <cell r="D2481">
            <v>735390155</v>
          </cell>
          <cell r="E2481">
            <v>44578</v>
          </cell>
        </row>
        <row r="2482">
          <cell r="C2482" t="str">
            <v>Net4market - CSAmed srl</v>
          </cell>
          <cell r="D2482">
            <v>2362600344</v>
          </cell>
          <cell r="E2482">
            <v>44578</v>
          </cell>
        </row>
        <row r="2483">
          <cell r="C2483" t="str">
            <v>Mylan Italia Srl</v>
          </cell>
          <cell r="D2483">
            <v>2789580590</v>
          </cell>
          <cell r="E2483">
            <v>44578</v>
          </cell>
        </row>
        <row r="2484">
          <cell r="C2484" t="str">
            <v>Mylan Italia Srl</v>
          </cell>
          <cell r="D2484">
            <v>2789580590</v>
          </cell>
          <cell r="E2484">
            <v>44578</v>
          </cell>
        </row>
        <row r="2485">
          <cell r="C2485" t="str">
            <v>Mylan Italia Srl</v>
          </cell>
          <cell r="D2485">
            <v>2789580590</v>
          </cell>
          <cell r="E2485">
            <v>44578</v>
          </cell>
        </row>
        <row r="2486">
          <cell r="C2486" t="str">
            <v>Mylan Italia Srl</v>
          </cell>
          <cell r="D2486">
            <v>2789580590</v>
          </cell>
          <cell r="E2486">
            <v>44578</v>
          </cell>
        </row>
        <row r="2487">
          <cell r="C2487" t="str">
            <v>Mylan Italia Srl</v>
          </cell>
          <cell r="D2487">
            <v>2789580590</v>
          </cell>
          <cell r="E2487">
            <v>44578</v>
          </cell>
        </row>
        <row r="2488">
          <cell r="C2488" t="str">
            <v>GE Healthcare S.r.l.</v>
          </cell>
          <cell r="D2488">
            <v>1778520302</v>
          </cell>
          <cell r="E2488">
            <v>44579</v>
          </cell>
        </row>
        <row r="2489">
          <cell r="C2489" t="str">
            <v>Agilent Technologies Italia S.p.A.</v>
          </cell>
          <cell r="D2489">
            <v>12785290151</v>
          </cell>
          <cell r="E2489">
            <v>44579</v>
          </cell>
        </row>
        <row r="2490">
          <cell r="C2490" t="str">
            <v>Novartis Farma S.p.A</v>
          </cell>
          <cell r="D2490">
            <v>7195130153</v>
          </cell>
          <cell r="E2490">
            <v>44579</v>
          </cell>
        </row>
        <row r="2491">
          <cell r="C2491" t="str">
            <v>Novartis Farma S.p.A</v>
          </cell>
          <cell r="D2491">
            <v>7195130153</v>
          </cell>
          <cell r="E2491">
            <v>44579</v>
          </cell>
        </row>
        <row r="2492">
          <cell r="C2492" t="str">
            <v>Novartis Farma S.p.A</v>
          </cell>
          <cell r="D2492">
            <v>7195130153</v>
          </cell>
          <cell r="E2492">
            <v>44579</v>
          </cell>
        </row>
        <row r="2493">
          <cell r="C2493" t="str">
            <v>BECTON DICKINSON ITALIA SPA</v>
          </cell>
          <cell r="D2493">
            <v>803890151</v>
          </cell>
          <cell r="E2493">
            <v>44579</v>
          </cell>
        </row>
        <row r="2494">
          <cell r="C2494" t="str">
            <v>AUROBINDO PHARMA (ITALIA) S.R.L</v>
          </cell>
          <cell r="D2494">
            <v>6058020964</v>
          </cell>
          <cell r="E2494">
            <v>44579</v>
          </cell>
        </row>
        <row r="2495">
          <cell r="C2495" t="str">
            <v>Sartorius Italy S.r.l.</v>
          </cell>
          <cell r="D2495">
            <v>5748910485</v>
          </cell>
          <cell r="E2495">
            <v>44579</v>
          </cell>
        </row>
        <row r="2496">
          <cell r="C2496" t="str">
            <v>3M Italia srl</v>
          </cell>
          <cell r="D2496">
            <v>100190610</v>
          </cell>
          <cell r="E2496">
            <v>44579</v>
          </cell>
        </row>
        <row r="2497">
          <cell r="C2497" t="str">
            <v>Medtronic Italia S.p.A.</v>
          </cell>
          <cell r="D2497">
            <v>9238800156</v>
          </cell>
          <cell r="E2497">
            <v>44579</v>
          </cell>
        </row>
        <row r="2498">
          <cell r="C2498" t="str">
            <v>Medtronic Italia S.p.A.</v>
          </cell>
          <cell r="D2498">
            <v>9238800156</v>
          </cell>
          <cell r="E2498">
            <v>44579</v>
          </cell>
        </row>
        <row r="2499">
          <cell r="C2499" t="str">
            <v>Medtronic Italia S.p.A.</v>
          </cell>
          <cell r="D2499">
            <v>9238800156</v>
          </cell>
          <cell r="E2499">
            <v>44579</v>
          </cell>
        </row>
        <row r="2500">
          <cell r="C2500" t="str">
            <v>MSD ITALIA S.R.L.</v>
          </cell>
          <cell r="D2500">
            <v>422760587</v>
          </cell>
          <cell r="E2500">
            <v>44579</v>
          </cell>
        </row>
        <row r="2501">
          <cell r="C2501" t="str">
            <v>Organon Italia S.r.l.</v>
          </cell>
          <cell r="D2501">
            <v>3296950151</v>
          </cell>
          <cell r="E2501">
            <v>44579</v>
          </cell>
        </row>
        <row r="2502">
          <cell r="C2502" t="str">
            <v>MSD ITALIA S.R.L.</v>
          </cell>
          <cell r="D2502">
            <v>422760587</v>
          </cell>
          <cell r="E2502">
            <v>44579</v>
          </cell>
        </row>
        <row r="2503">
          <cell r="C2503" t="str">
            <v>Sanofi S.r.l.</v>
          </cell>
          <cell r="D2503">
            <v>832400154</v>
          </cell>
          <cell r="E2503">
            <v>44579</v>
          </cell>
        </row>
        <row r="2504">
          <cell r="C2504" t="str">
            <v>Amgen S.r.l a Socio Unico</v>
          </cell>
          <cell r="D2504">
            <v>10051170156</v>
          </cell>
          <cell r="E2504">
            <v>44579</v>
          </cell>
        </row>
        <row r="2505">
          <cell r="C2505" t="str">
            <v>Pfizer S.r.l.</v>
          </cell>
          <cell r="D2505">
            <v>2774840595</v>
          </cell>
          <cell r="E2505">
            <v>44579</v>
          </cell>
        </row>
        <row r="2506">
          <cell r="C2506" t="str">
            <v>Pfizer S.r.l.</v>
          </cell>
          <cell r="D2506">
            <v>2774840595</v>
          </cell>
          <cell r="E2506">
            <v>44579</v>
          </cell>
        </row>
        <row r="2507">
          <cell r="C2507" t="str">
            <v>BIO-RAD LABORATORIES S.R.L.</v>
          </cell>
          <cell r="D2507">
            <v>801720152</v>
          </cell>
          <cell r="E2507">
            <v>44579</v>
          </cell>
        </row>
        <row r="2508">
          <cell r="C2508" t="str">
            <v>Medline International Italy srl unip.</v>
          </cell>
          <cell r="D2508">
            <v>5526631006</v>
          </cell>
          <cell r="E2508">
            <v>44579</v>
          </cell>
        </row>
        <row r="2509">
          <cell r="C2509" t="str">
            <v>Mylan Italia Srl</v>
          </cell>
          <cell r="D2509">
            <v>2789580590</v>
          </cell>
          <cell r="E2509">
            <v>44579</v>
          </cell>
        </row>
        <row r="2510">
          <cell r="C2510" t="str">
            <v>Fresenius Kabi Italia S.r.l.</v>
          </cell>
          <cell r="D2510">
            <v>3524050238</v>
          </cell>
          <cell r="E2510">
            <v>44579</v>
          </cell>
        </row>
        <row r="2511">
          <cell r="C2511" t="str">
            <v>Janssen-Cilag, SpA</v>
          </cell>
          <cell r="D2511">
            <v>2707070963</v>
          </cell>
          <cell r="E2511">
            <v>44579</v>
          </cell>
        </row>
        <row r="2512">
          <cell r="C2512" t="str">
            <v>Janssen-Cilag, SpA</v>
          </cell>
          <cell r="D2512">
            <v>2707070963</v>
          </cell>
          <cell r="E2512">
            <v>44579</v>
          </cell>
        </row>
        <row r="2513">
          <cell r="C2513" t="str">
            <v>NATOLI BRUNA</v>
          </cell>
          <cell r="D2513" t="str">
            <v>NTLBRN52T68H501J</v>
          </cell>
          <cell r="E2513">
            <v>44579</v>
          </cell>
        </row>
        <row r="2514">
          <cell r="C2514" t="str">
            <v>BAXTER S.P.A.</v>
          </cell>
          <cell r="D2514">
            <v>492340583</v>
          </cell>
          <cell r="E2514">
            <v>44579</v>
          </cell>
        </row>
        <row r="2515">
          <cell r="C2515" t="str">
            <v>BAXTER S.P.A.</v>
          </cell>
          <cell r="D2515">
            <v>492340583</v>
          </cell>
          <cell r="E2515">
            <v>44579</v>
          </cell>
        </row>
        <row r="2516">
          <cell r="C2516" t="str">
            <v>Janssen-Cilag, SpA</v>
          </cell>
          <cell r="D2516">
            <v>2707070963</v>
          </cell>
          <cell r="E2516">
            <v>44579</v>
          </cell>
        </row>
        <row r="2517">
          <cell r="C2517" t="str">
            <v>Bio Optica Milano S.p.A.</v>
          </cell>
          <cell r="D2517">
            <v>6754140157</v>
          </cell>
          <cell r="E2517">
            <v>44579</v>
          </cell>
        </row>
        <row r="2518">
          <cell r="C2518" t="str">
            <v>KYOWA KIRIN S.R.L. a socio unico</v>
          </cell>
          <cell r="D2518">
            <v>3716240969</v>
          </cell>
          <cell r="E2518">
            <v>44579</v>
          </cell>
        </row>
        <row r="2519">
          <cell r="C2519" t="str">
            <v>Celgene S.r.l.</v>
          </cell>
          <cell r="D2519">
            <v>4947170967</v>
          </cell>
          <cell r="E2519">
            <v>44579</v>
          </cell>
        </row>
        <row r="2520">
          <cell r="C2520" t="str">
            <v>VIGEO SRL</v>
          </cell>
          <cell r="D2520">
            <v>2123550200</v>
          </cell>
          <cell r="E2520">
            <v>44579</v>
          </cell>
        </row>
        <row r="2521">
          <cell r="C2521" t="str">
            <v>VIGEO SRL</v>
          </cell>
          <cell r="D2521">
            <v>2123550200</v>
          </cell>
          <cell r="E2521">
            <v>44579</v>
          </cell>
        </row>
        <row r="2522">
          <cell r="C2522" t="str">
            <v>ELISICILIA S.R.L.</v>
          </cell>
          <cell r="D2522">
            <v>1189430885</v>
          </cell>
          <cell r="E2522">
            <v>44579</v>
          </cell>
        </row>
        <row r="2523">
          <cell r="C2523" t="str">
            <v>ELISICILIA S.R.L.</v>
          </cell>
          <cell r="D2523">
            <v>1189430885</v>
          </cell>
          <cell r="E2523">
            <v>44579</v>
          </cell>
        </row>
        <row r="2524">
          <cell r="C2524" t="str">
            <v>ELISICILIA S.R.L.</v>
          </cell>
          <cell r="D2524">
            <v>1189430885</v>
          </cell>
          <cell r="E2524">
            <v>44579</v>
          </cell>
        </row>
        <row r="2525">
          <cell r="C2525" t="str">
            <v>BIOSIGMA S.P.A.</v>
          </cell>
          <cell r="D2525">
            <v>2173800281</v>
          </cell>
          <cell r="E2525">
            <v>44579</v>
          </cell>
        </row>
        <row r="2526">
          <cell r="C2526" t="str">
            <v>DIAGNOSTIC PROJECT Srl</v>
          </cell>
          <cell r="D2526">
            <v>9561321002</v>
          </cell>
          <cell r="E2526">
            <v>44579</v>
          </cell>
        </row>
        <row r="2527">
          <cell r="C2527" t="str">
            <v>DIATECH LAB LINE S.R.L.</v>
          </cell>
          <cell r="D2527">
            <v>2047250424</v>
          </cell>
          <cell r="E2527">
            <v>44579</v>
          </cell>
        </row>
        <row r="2528">
          <cell r="C2528" t="str">
            <v>COMECER SPA</v>
          </cell>
          <cell r="D2528">
            <v>2404790392</v>
          </cell>
          <cell r="E2528">
            <v>44579</v>
          </cell>
        </row>
        <row r="2529">
          <cell r="C2529" t="str">
            <v>Filibeck Umberto</v>
          </cell>
          <cell r="D2529" t="str">
            <v>FLBMRT47S02H501M</v>
          </cell>
          <cell r="E2529">
            <v>44579</v>
          </cell>
        </row>
        <row r="2530">
          <cell r="C2530" t="str">
            <v>S.I.A.L. SRL</v>
          </cell>
          <cell r="D2530">
            <v>1086690581</v>
          </cell>
          <cell r="E2530">
            <v>44579</v>
          </cell>
        </row>
        <row r="2531">
          <cell r="C2531" t="str">
            <v>S.I.A.L. SRL</v>
          </cell>
          <cell r="D2531">
            <v>1086690581</v>
          </cell>
          <cell r="E2531">
            <v>44579</v>
          </cell>
        </row>
        <row r="2532">
          <cell r="C2532" t="str">
            <v>S.I.A.L. SRL</v>
          </cell>
          <cell r="D2532">
            <v>1086690581</v>
          </cell>
          <cell r="E2532">
            <v>44579</v>
          </cell>
        </row>
        <row r="2533">
          <cell r="C2533" t="str">
            <v>S.I.A.L. SRL</v>
          </cell>
          <cell r="D2533">
            <v>1086690581</v>
          </cell>
          <cell r="E2533">
            <v>44579</v>
          </cell>
        </row>
        <row r="2534">
          <cell r="C2534" t="str">
            <v>S.I.A.L. SRL</v>
          </cell>
          <cell r="D2534">
            <v>1086690581</v>
          </cell>
          <cell r="E2534">
            <v>44579</v>
          </cell>
        </row>
        <row r="2535">
          <cell r="C2535" t="str">
            <v>S.I.A.L. SRL</v>
          </cell>
          <cell r="D2535">
            <v>1086690581</v>
          </cell>
          <cell r="E2535">
            <v>44579</v>
          </cell>
        </row>
        <row r="2536">
          <cell r="C2536" t="str">
            <v>S.I.A.L. SRL</v>
          </cell>
          <cell r="D2536">
            <v>1086690581</v>
          </cell>
          <cell r="E2536">
            <v>44579</v>
          </cell>
        </row>
        <row r="2537">
          <cell r="C2537" t="str">
            <v>S.I.A.L. SRL</v>
          </cell>
          <cell r="D2537">
            <v>1086690581</v>
          </cell>
          <cell r="E2537">
            <v>44579</v>
          </cell>
        </row>
        <row r="2538">
          <cell r="C2538" t="str">
            <v>S.I.A.L. SRL</v>
          </cell>
          <cell r="D2538">
            <v>1086690581</v>
          </cell>
          <cell r="E2538">
            <v>44579</v>
          </cell>
        </row>
        <row r="2539">
          <cell r="C2539" t="str">
            <v>S.I.A.L. SRL</v>
          </cell>
          <cell r="D2539">
            <v>1086690581</v>
          </cell>
          <cell r="E2539">
            <v>44579</v>
          </cell>
        </row>
        <row r="2540">
          <cell r="C2540" t="str">
            <v>S.I.A.L. SRL</v>
          </cell>
          <cell r="D2540">
            <v>1086690581</v>
          </cell>
          <cell r="E2540">
            <v>44579</v>
          </cell>
        </row>
        <row r="2541">
          <cell r="C2541" t="str">
            <v>S.I.A.L. SRL</v>
          </cell>
          <cell r="D2541">
            <v>1086690581</v>
          </cell>
          <cell r="E2541">
            <v>44579</v>
          </cell>
        </row>
        <row r="2542">
          <cell r="C2542" t="str">
            <v>S.I.A.L. SRL</v>
          </cell>
          <cell r="D2542">
            <v>1086690581</v>
          </cell>
          <cell r="E2542">
            <v>44579</v>
          </cell>
        </row>
        <row r="2543">
          <cell r="C2543" t="str">
            <v>S.I.A.L. SRL</v>
          </cell>
          <cell r="D2543">
            <v>1086690581</v>
          </cell>
          <cell r="E2543">
            <v>44579</v>
          </cell>
        </row>
        <row r="2544">
          <cell r="C2544" t="str">
            <v>HERA COMM S.p.A.</v>
          </cell>
          <cell r="D2544">
            <v>2221101203</v>
          </cell>
          <cell r="E2544">
            <v>44579</v>
          </cell>
        </row>
        <row r="2545">
          <cell r="C2545" t="str">
            <v>HERA COMM S.p.A.</v>
          </cell>
          <cell r="D2545">
            <v>2221101203</v>
          </cell>
          <cell r="E2545">
            <v>44579</v>
          </cell>
        </row>
        <row r="2546">
          <cell r="C2546" t="str">
            <v>Merck Serono S.p.A.</v>
          </cell>
          <cell r="D2546">
            <v>399800580</v>
          </cell>
          <cell r="E2546">
            <v>44579</v>
          </cell>
        </row>
        <row r="2547">
          <cell r="C2547" t="str">
            <v>EVER PHARMA ITALIA SRL</v>
          </cell>
          <cell r="D2547">
            <v>14883281009</v>
          </cell>
          <cell r="E2547">
            <v>44579</v>
          </cell>
        </row>
        <row r="2548">
          <cell r="C2548" t="str">
            <v>EVER PHARMA ITALIA SRL</v>
          </cell>
          <cell r="D2548">
            <v>14883281009</v>
          </cell>
          <cell r="E2548">
            <v>44579</v>
          </cell>
        </row>
        <row r="2549">
          <cell r="C2549" t="str">
            <v>EVER PHARMA ITALIA SRL</v>
          </cell>
          <cell r="D2549">
            <v>14883281009</v>
          </cell>
          <cell r="E2549">
            <v>44579</v>
          </cell>
        </row>
        <row r="2550">
          <cell r="C2550" t="str">
            <v>DASIT SPA</v>
          </cell>
          <cell r="D2550">
            <v>3222390159</v>
          </cell>
          <cell r="E2550">
            <v>44580</v>
          </cell>
        </row>
        <row r="2551">
          <cell r="C2551" t="str">
            <v>Grifols Italia S.p.a</v>
          </cell>
          <cell r="D2551">
            <v>10852890150</v>
          </cell>
          <cell r="E2551">
            <v>44580</v>
          </cell>
        </row>
        <row r="2552">
          <cell r="C2552" t="str">
            <v>QIAGEN S.r.l.</v>
          </cell>
          <cell r="D2552">
            <v>13110270157</v>
          </cell>
          <cell r="E2552">
            <v>44580</v>
          </cell>
        </row>
        <row r="2553">
          <cell r="C2553" t="str">
            <v>Roche SpA Unipersonale</v>
          </cell>
          <cell r="D2553">
            <v>747170157</v>
          </cell>
          <cell r="E2553">
            <v>44580</v>
          </cell>
        </row>
        <row r="2554">
          <cell r="C2554" t="str">
            <v>Roche SpA Unipersonale</v>
          </cell>
          <cell r="D2554">
            <v>747170157</v>
          </cell>
          <cell r="E2554">
            <v>44580</v>
          </cell>
        </row>
        <row r="2555">
          <cell r="C2555" t="str">
            <v>BOVE ALFREDO MARIA</v>
          </cell>
          <cell r="D2555">
            <v>3383510785</v>
          </cell>
          <cell r="E2555">
            <v>44580</v>
          </cell>
        </row>
        <row r="2556">
          <cell r="C2556" t="str">
            <v>Zentiva Italia SRL</v>
          </cell>
          <cell r="D2556">
            <v>11388870153</v>
          </cell>
          <cell r="E2556">
            <v>44580</v>
          </cell>
        </row>
        <row r="2557">
          <cell r="C2557" t="str">
            <v>Medtronic Italia S.p.A.</v>
          </cell>
          <cell r="D2557">
            <v>9238800156</v>
          </cell>
          <cell r="E2557">
            <v>44580</v>
          </cell>
        </row>
        <row r="2558">
          <cell r="C2558" t="str">
            <v>Medtronic Italia S.p.A.</v>
          </cell>
          <cell r="D2558">
            <v>9238800156</v>
          </cell>
          <cell r="E2558">
            <v>44580</v>
          </cell>
        </row>
        <row r="2559">
          <cell r="C2559" t="str">
            <v>Eisai S.r.l.</v>
          </cell>
          <cell r="D2559">
            <v>4732240967</v>
          </cell>
          <cell r="E2559">
            <v>44580</v>
          </cell>
        </row>
        <row r="2560">
          <cell r="C2560" t="str">
            <v>Eisai S.r.l.</v>
          </cell>
          <cell r="D2560">
            <v>4732240967</v>
          </cell>
          <cell r="E2560">
            <v>44580</v>
          </cell>
        </row>
        <row r="2561">
          <cell r="C2561" t="str">
            <v>Sanofi S.r.l.</v>
          </cell>
          <cell r="D2561">
            <v>832400154</v>
          </cell>
          <cell r="E2561">
            <v>44580</v>
          </cell>
        </row>
        <row r="2562">
          <cell r="C2562" t="str">
            <v>MSD ITALIA S.R.L.</v>
          </cell>
          <cell r="D2562">
            <v>422760587</v>
          </cell>
          <cell r="E2562">
            <v>44580</v>
          </cell>
        </row>
        <row r="2563">
          <cell r="C2563" t="str">
            <v>MSD ITALIA S.R.L.</v>
          </cell>
          <cell r="D2563">
            <v>422760587</v>
          </cell>
          <cell r="E2563">
            <v>44580</v>
          </cell>
        </row>
        <row r="2564">
          <cell r="C2564" t="str">
            <v>EG S.p.A.</v>
          </cell>
          <cell r="D2564">
            <v>12432150154</v>
          </cell>
          <cell r="E2564">
            <v>44580</v>
          </cell>
        </row>
        <row r="2565">
          <cell r="C2565" t="str">
            <v>Organon Italia S.r.l.</v>
          </cell>
          <cell r="D2565">
            <v>3296950151</v>
          </cell>
          <cell r="E2565">
            <v>44580</v>
          </cell>
        </row>
        <row r="2566">
          <cell r="C2566" t="str">
            <v>Bristol-Myers Squibb S.r.l.</v>
          </cell>
          <cell r="D2566">
            <v>82130592</v>
          </cell>
          <cell r="E2566">
            <v>44580</v>
          </cell>
        </row>
        <row r="2567">
          <cell r="C2567" t="str">
            <v>Pfizer S.r.l.</v>
          </cell>
          <cell r="D2567">
            <v>2774840595</v>
          </cell>
          <cell r="E2567">
            <v>44580</v>
          </cell>
        </row>
        <row r="2568">
          <cell r="C2568" t="str">
            <v>Pfizer S.r.l.</v>
          </cell>
          <cell r="D2568">
            <v>2774840595</v>
          </cell>
          <cell r="E2568">
            <v>44580</v>
          </cell>
        </row>
        <row r="2569">
          <cell r="C2569" t="str">
            <v>Teleflex Medical S.r.l.</v>
          </cell>
          <cell r="D2569">
            <v>6324460150</v>
          </cell>
          <cell r="E2569">
            <v>44580</v>
          </cell>
        </row>
        <row r="2570">
          <cell r="C2570" t="str">
            <v>ISTITUTO GENTILI SRL</v>
          </cell>
          <cell r="D2570">
            <v>7921350968</v>
          </cell>
          <cell r="E2570">
            <v>44580</v>
          </cell>
        </row>
        <row r="2571">
          <cell r="C2571" t="str">
            <v>ISTITUTO GENTILI SRL</v>
          </cell>
          <cell r="D2571">
            <v>7921350968</v>
          </cell>
          <cell r="E2571">
            <v>44580</v>
          </cell>
        </row>
        <row r="2572">
          <cell r="C2572" t="str">
            <v>BIO-RAD LABORATORIES S.R.L.</v>
          </cell>
          <cell r="D2572">
            <v>801720152</v>
          </cell>
          <cell r="E2572">
            <v>44580</v>
          </cell>
        </row>
        <row r="2573">
          <cell r="C2573" t="str">
            <v>BECTON DICKINSON ITALIA SPA</v>
          </cell>
          <cell r="D2573">
            <v>803890151</v>
          </cell>
          <cell r="E2573">
            <v>44580</v>
          </cell>
        </row>
        <row r="2574">
          <cell r="C2574" t="str">
            <v>BECTON DICKINSON ITALIA SPA</v>
          </cell>
          <cell r="D2574">
            <v>803890151</v>
          </cell>
          <cell r="E2574">
            <v>44580</v>
          </cell>
        </row>
        <row r="2575">
          <cell r="C2575" t="str">
            <v>Beckman Coulter S.r.l.</v>
          </cell>
          <cell r="D2575">
            <v>4185110154</v>
          </cell>
          <cell r="E2575">
            <v>44580</v>
          </cell>
        </row>
        <row r="2576">
          <cell r="C2576" t="str">
            <v>Beckman Coulter S.r.l.</v>
          </cell>
          <cell r="D2576">
            <v>4185110154</v>
          </cell>
          <cell r="E2576">
            <v>44580</v>
          </cell>
        </row>
        <row r="2577">
          <cell r="C2577" t="str">
            <v>Life Technologies Italia</v>
          </cell>
          <cell r="D2577">
            <v>12792100153</v>
          </cell>
          <cell r="E2577">
            <v>44580</v>
          </cell>
        </row>
        <row r="2578">
          <cell r="C2578" t="str">
            <v>BAXTER S.P.A.</v>
          </cell>
          <cell r="D2578">
            <v>492340583</v>
          </cell>
          <cell r="E2578">
            <v>44580</v>
          </cell>
        </row>
        <row r="2579">
          <cell r="C2579" t="str">
            <v>BAXTER S.P.A.</v>
          </cell>
          <cell r="D2579">
            <v>492340583</v>
          </cell>
          <cell r="E2579">
            <v>44580</v>
          </cell>
        </row>
        <row r="2580">
          <cell r="C2580" t="str">
            <v>Janssen-Cilag, SpA</v>
          </cell>
          <cell r="D2580">
            <v>2707070963</v>
          </cell>
          <cell r="E2580">
            <v>44580</v>
          </cell>
        </row>
        <row r="2581">
          <cell r="C2581" t="str">
            <v>D.B.A. Italia Srl</v>
          </cell>
          <cell r="D2581">
            <v>7484470153</v>
          </cell>
          <cell r="E2581">
            <v>44580</v>
          </cell>
        </row>
        <row r="2582">
          <cell r="C2582" t="str">
            <v>PHARMA MAR S.R.L</v>
          </cell>
          <cell r="D2582">
            <v>7858440964</v>
          </cell>
          <cell r="E2582">
            <v>44580</v>
          </cell>
        </row>
        <row r="2583">
          <cell r="C2583" t="str">
            <v>Johnson &amp; Johnson Medical Spa</v>
          </cell>
          <cell r="D2583">
            <v>8082461008</v>
          </cell>
          <cell r="E2583">
            <v>44580</v>
          </cell>
        </row>
        <row r="2584">
          <cell r="C2584" t="str">
            <v>ESFORAX ITALIA S.R.L.</v>
          </cell>
          <cell r="D2584">
            <v>4835620586</v>
          </cell>
          <cell r="E2584">
            <v>44580</v>
          </cell>
        </row>
        <row r="2585">
          <cell r="C2585" t="str">
            <v>Johnson &amp; Johnson Medical Spa</v>
          </cell>
          <cell r="D2585">
            <v>8082461008</v>
          </cell>
          <cell r="E2585">
            <v>44580</v>
          </cell>
        </row>
        <row r="2586">
          <cell r="C2586" t="str">
            <v>Johnson &amp; Johnson Medical Spa</v>
          </cell>
          <cell r="D2586">
            <v>8082461008</v>
          </cell>
          <cell r="E2586">
            <v>44580</v>
          </cell>
        </row>
        <row r="2587">
          <cell r="C2587" t="str">
            <v>Johnson &amp; Johnson Medical Spa</v>
          </cell>
          <cell r="D2587">
            <v>8082461008</v>
          </cell>
          <cell r="E2587">
            <v>44580</v>
          </cell>
        </row>
        <row r="2588">
          <cell r="C2588" t="str">
            <v>Johnson &amp; Johnson Medical Spa</v>
          </cell>
          <cell r="D2588">
            <v>8082461008</v>
          </cell>
          <cell r="E2588">
            <v>44580</v>
          </cell>
        </row>
        <row r="2589">
          <cell r="C2589" t="str">
            <v>I.B.N. Savio</v>
          </cell>
          <cell r="D2589">
            <v>13118231003</v>
          </cell>
          <cell r="E2589">
            <v>44580</v>
          </cell>
        </row>
        <row r="2590">
          <cell r="C2590" t="str">
            <v>Celgene S.r.l.</v>
          </cell>
          <cell r="D2590">
            <v>4947170967</v>
          </cell>
          <cell r="E2590">
            <v>44580</v>
          </cell>
        </row>
        <row r="2591">
          <cell r="C2591" t="str">
            <v>CODIFI SRL CONSORZIO STABILE PER LA DISTRIBUZIONE</v>
          </cell>
          <cell r="D2591">
            <v>2344710484</v>
          </cell>
          <cell r="E2591">
            <v>44580</v>
          </cell>
        </row>
        <row r="2592">
          <cell r="C2592" t="str">
            <v>Pierre Fabre Pharma S.r.l.</v>
          </cell>
          <cell r="D2592">
            <v>10128980157</v>
          </cell>
          <cell r="E2592">
            <v>44580</v>
          </cell>
        </row>
        <row r="2593">
          <cell r="C2593" t="str">
            <v>Techdow Pharma Italy S.R.L</v>
          </cell>
          <cell r="D2593">
            <v>9873140967</v>
          </cell>
          <cell r="E2593">
            <v>44580</v>
          </cell>
        </row>
        <row r="2594">
          <cell r="C2594" t="str">
            <v>Merck Serono S.p.A.</v>
          </cell>
          <cell r="D2594">
            <v>399800580</v>
          </cell>
          <cell r="E2594">
            <v>44580</v>
          </cell>
        </row>
        <row r="2595">
          <cell r="C2595" t="str">
            <v>COOPERATIVA SOC. NUOVA SAIR ONLUS</v>
          </cell>
          <cell r="D2595">
            <v>4197741004</v>
          </cell>
          <cell r="E2595">
            <v>44580</v>
          </cell>
        </row>
        <row r="2596">
          <cell r="C2596" t="str">
            <v>Roche Diagnostics S.p.A.</v>
          </cell>
          <cell r="D2596">
            <v>10181220152</v>
          </cell>
          <cell r="E2596">
            <v>44580</v>
          </cell>
        </row>
        <row r="2597">
          <cell r="C2597" t="str">
            <v>IPSEN Spa</v>
          </cell>
          <cell r="D2597">
            <v>5619050585</v>
          </cell>
          <cell r="E2597">
            <v>44580</v>
          </cell>
        </row>
        <row r="2598">
          <cell r="C2598" t="str">
            <v>IPSEN Spa</v>
          </cell>
          <cell r="D2598">
            <v>5619050585</v>
          </cell>
          <cell r="E2598">
            <v>44580</v>
          </cell>
        </row>
        <row r="2599">
          <cell r="C2599" t="str">
            <v>B. Braun Milano S.p.A.</v>
          </cell>
          <cell r="D2599">
            <v>674840152</v>
          </cell>
          <cell r="E2599">
            <v>44580</v>
          </cell>
        </row>
        <row r="2600">
          <cell r="C2600" t="str">
            <v>B. Braun Milano S.p.A.</v>
          </cell>
          <cell r="D2600">
            <v>674840152</v>
          </cell>
          <cell r="E2600">
            <v>44580</v>
          </cell>
        </row>
        <row r="2601">
          <cell r="C2601" t="str">
            <v>Facciolo Livia</v>
          </cell>
          <cell r="D2601" t="str">
            <v>FCCLVI92L62H501D</v>
          </cell>
          <cell r="E2601">
            <v>44580</v>
          </cell>
        </row>
        <row r="2602">
          <cell r="C2602" t="str">
            <v>DUSSMANN SERVICE S.R.L.</v>
          </cell>
          <cell r="D2602">
            <v>124140211</v>
          </cell>
          <cell r="E2602">
            <v>44580</v>
          </cell>
        </row>
        <row r="2603">
          <cell r="C2603" t="str">
            <v>DUSSMANN SERVICE S.R.L.</v>
          </cell>
          <cell r="D2603">
            <v>124140211</v>
          </cell>
          <cell r="E2603">
            <v>44580</v>
          </cell>
        </row>
        <row r="2604">
          <cell r="C2604" t="str">
            <v>DUSSMANN SERVICE S.R.L.</v>
          </cell>
          <cell r="D2604">
            <v>124140211</v>
          </cell>
          <cell r="E2604">
            <v>44580</v>
          </cell>
        </row>
        <row r="2605">
          <cell r="C2605" t="str">
            <v>DUSSMANN SERVICE S.R.L.</v>
          </cell>
          <cell r="D2605">
            <v>124140211</v>
          </cell>
          <cell r="E2605">
            <v>44580</v>
          </cell>
        </row>
        <row r="2606">
          <cell r="C2606" t="str">
            <v>Rotulo Arianna</v>
          </cell>
          <cell r="D2606" t="str">
            <v>RTLRNN90E45H501S</v>
          </cell>
          <cell r="E2606">
            <v>44580</v>
          </cell>
        </row>
        <row r="2607">
          <cell r="C2607" t="str">
            <v>Biocartis NV</v>
          </cell>
          <cell r="D2607">
            <v>827475227</v>
          </cell>
          <cell r="E2607">
            <v>44580</v>
          </cell>
        </row>
        <row r="2608">
          <cell r="C2608" t="str">
            <v>DI FILIPPO ANNAMARIA</v>
          </cell>
          <cell r="D2608" t="str">
            <v>DFLNMR84C47A717S</v>
          </cell>
          <cell r="E2608">
            <v>44580</v>
          </cell>
        </row>
        <row r="2609">
          <cell r="C2609" t="str">
            <v>L. MOLTENI &amp; C. dei F.lli ALITTI Societ di Esercizio SpA</v>
          </cell>
          <cell r="D2609">
            <v>1286700487</v>
          </cell>
          <cell r="E2609">
            <v>44580</v>
          </cell>
        </row>
        <row r="2610">
          <cell r="C2610" t="str">
            <v>STARLAB s.r.l</v>
          </cell>
          <cell r="D2610">
            <v>13023610150</v>
          </cell>
          <cell r="E2610">
            <v>44580</v>
          </cell>
        </row>
        <row r="2611">
          <cell r="C2611" t="str">
            <v>NACATUR INTERNATIONAL IMPORT EXPORT SRL</v>
          </cell>
          <cell r="D2611">
            <v>1313240424</v>
          </cell>
          <cell r="E2611">
            <v>44580</v>
          </cell>
        </row>
        <row r="2612">
          <cell r="C2612" t="str">
            <v>KALTEK S.R.L.</v>
          </cell>
          <cell r="D2612">
            <v>2405040284</v>
          </cell>
          <cell r="E2612">
            <v>44580</v>
          </cell>
        </row>
        <row r="2613">
          <cell r="C2613" t="str">
            <v>KALTEK S.R.L.</v>
          </cell>
          <cell r="D2613">
            <v>2405040284</v>
          </cell>
          <cell r="E2613">
            <v>44580</v>
          </cell>
        </row>
        <row r="2614">
          <cell r="C2614" t="str">
            <v>Adalta Snc di Fazzi Marco e Marcantoni Giampaolo</v>
          </cell>
          <cell r="D2614">
            <v>1408650511</v>
          </cell>
          <cell r="E2614">
            <v>44580</v>
          </cell>
        </row>
        <row r="2615">
          <cell r="C2615" t="str">
            <v>REAL MEDICAL S.R.L.</v>
          </cell>
          <cell r="D2615">
            <v>13272481006</v>
          </cell>
          <cell r="E2615">
            <v>44580</v>
          </cell>
        </row>
        <row r="2616">
          <cell r="C2616" t="str">
            <v>CO.DI.SAN S.p.A.</v>
          </cell>
          <cell r="D2616">
            <v>784230872</v>
          </cell>
          <cell r="E2616">
            <v>44580</v>
          </cell>
        </row>
        <row r="2617">
          <cell r="C2617" t="str">
            <v>Mylan Italia Srl</v>
          </cell>
          <cell r="D2617">
            <v>2789580590</v>
          </cell>
          <cell r="E2617">
            <v>44580</v>
          </cell>
        </row>
        <row r="2618">
          <cell r="C2618" t="str">
            <v>Mylan Italia Srl</v>
          </cell>
          <cell r="D2618">
            <v>2789580590</v>
          </cell>
          <cell r="E2618">
            <v>44580</v>
          </cell>
        </row>
        <row r="2619">
          <cell r="C2619" t="str">
            <v>Mylan Italia Srl</v>
          </cell>
          <cell r="D2619">
            <v>2789580590</v>
          </cell>
          <cell r="E2619">
            <v>44580</v>
          </cell>
        </row>
        <row r="2620">
          <cell r="C2620" t="str">
            <v>W. L. GORE &amp; ASSOCIATI SRL</v>
          </cell>
          <cell r="D2620">
            <v>3748120155</v>
          </cell>
          <cell r="E2620">
            <v>44580</v>
          </cell>
        </row>
        <row r="2621">
          <cell r="C2621" t="str">
            <v>BECTON DICKINSON ITALIA SPA</v>
          </cell>
          <cell r="D2621">
            <v>803890151</v>
          </cell>
          <cell r="E2621">
            <v>44580</v>
          </cell>
        </row>
        <row r="2622">
          <cell r="C2622" t="str">
            <v>BECTON DICKINSON ITALIA SPA</v>
          </cell>
          <cell r="D2622">
            <v>803890151</v>
          </cell>
          <cell r="E2622">
            <v>44580</v>
          </cell>
        </row>
        <row r="2623">
          <cell r="C2623" t="str">
            <v>CURIUM ITALY S.R.L.</v>
          </cell>
          <cell r="D2623">
            <v>13342400150</v>
          </cell>
          <cell r="E2623">
            <v>44580</v>
          </cell>
        </row>
        <row r="2624">
          <cell r="C2624" t="str">
            <v>CURIUM ITALY S.R.L.</v>
          </cell>
          <cell r="D2624">
            <v>13342400150</v>
          </cell>
          <cell r="E2624">
            <v>44580</v>
          </cell>
        </row>
        <row r="2625">
          <cell r="C2625" t="str">
            <v>Medtronic Italia S.p.A.</v>
          </cell>
          <cell r="D2625">
            <v>9238800156</v>
          </cell>
          <cell r="E2625">
            <v>44580</v>
          </cell>
        </row>
        <row r="2626">
          <cell r="C2626" t="str">
            <v>Medtronic Italia S.p.A.</v>
          </cell>
          <cell r="D2626">
            <v>9238800156</v>
          </cell>
          <cell r="E2626">
            <v>44580</v>
          </cell>
        </row>
        <row r="2627">
          <cell r="C2627" t="str">
            <v>Medtronic Italia S.p.A.</v>
          </cell>
          <cell r="D2627">
            <v>9238800156</v>
          </cell>
          <cell r="E2627">
            <v>44580</v>
          </cell>
        </row>
        <row r="2628">
          <cell r="C2628" t="str">
            <v>Teva Italia Srl</v>
          </cell>
          <cell r="D2628">
            <v>11654150157</v>
          </cell>
          <cell r="E2628">
            <v>44580</v>
          </cell>
        </row>
        <row r="2629">
          <cell r="C2629" t="str">
            <v>ALSE MEDICA S.r.l. Unipersonale</v>
          </cell>
          <cell r="D2629">
            <v>7973040582</v>
          </cell>
          <cell r="E2629">
            <v>44580</v>
          </cell>
        </row>
        <row r="2630">
          <cell r="C2630" t="str">
            <v>Medline International Italy srl unip.</v>
          </cell>
          <cell r="D2630">
            <v>5526631006</v>
          </cell>
          <cell r="E2630">
            <v>44581</v>
          </cell>
        </row>
        <row r="2631">
          <cell r="C2631" t="str">
            <v>Merck Life Science S.r.l.</v>
          </cell>
          <cell r="D2631">
            <v>13209130155</v>
          </cell>
          <cell r="E2631">
            <v>44581</v>
          </cell>
        </row>
        <row r="2632">
          <cell r="C2632" t="str">
            <v>Smith &amp; Nephew S.r.l.</v>
          </cell>
          <cell r="D2632">
            <v>9331210154</v>
          </cell>
          <cell r="E2632">
            <v>44581</v>
          </cell>
        </row>
        <row r="2633">
          <cell r="C2633" t="str">
            <v>Leica Microsystems S.r.l.</v>
          </cell>
          <cell r="D2633">
            <v>9933630155</v>
          </cell>
          <cell r="E2633">
            <v>44581</v>
          </cell>
        </row>
        <row r="2634">
          <cell r="C2634" t="str">
            <v>Leica Microsystems S.r.l.</v>
          </cell>
          <cell r="D2634">
            <v>9933630155</v>
          </cell>
          <cell r="E2634">
            <v>44581</v>
          </cell>
        </row>
        <row r="2635">
          <cell r="C2635" t="str">
            <v>Leica Microsystems S.r.l.</v>
          </cell>
          <cell r="D2635">
            <v>9933630155</v>
          </cell>
          <cell r="E2635">
            <v>44581</v>
          </cell>
        </row>
        <row r="2636">
          <cell r="C2636" t="str">
            <v>SUN PHARMA ITALIA SRL</v>
          </cell>
          <cell r="D2636">
            <v>4974910962</v>
          </cell>
          <cell r="E2636">
            <v>44581</v>
          </cell>
        </row>
        <row r="2637">
          <cell r="C2637" t="str">
            <v>H.S. HOSPITAL SERVICE S.p.A.</v>
          </cell>
          <cell r="D2637">
            <v>4742650585</v>
          </cell>
          <cell r="E2637">
            <v>44581</v>
          </cell>
        </row>
        <row r="2638">
          <cell r="C2638" t="str">
            <v>H.S. HOSPITAL SERVICE S.p.A.</v>
          </cell>
          <cell r="D2638">
            <v>4742650585</v>
          </cell>
          <cell r="E2638">
            <v>44581</v>
          </cell>
        </row>
        <row r="2639">
          <cell r="C2639" t="str">
            <v>Fujirebio Italia Srl</v>
          </cell>
          <cell r="D2639">
            <v>5848611009</v>
          </cell>
          <cell r="E2639">
            <v>44581</v>
          </cell>
        </row>
        <row r="2640">
          <cell r="C2640" t="str">
            <v>Roche Diagnostics S.p.A.</v>
          </cell>
          <cell r="D2640">
            <v>10181220152</v>
          </cell>
          <cell r="E2640">
            <v>44581</v>
          </cell>
        </row>
        <row r="2641">
          <cell r="C2641" t="str">
            <v>Terumo Italia S.r.l. Unipersonale</v>
          </cell>
          <cell r="D2641">
            <v>7279701002</v>
          </cell>
          <cell r="E2641">
            <v>44581</v>
          </cell>
        </row>
        <row r="2642">
          <cell r="C2642" t="str">
            <v>Terumo Italia S.r.l. Unipersonale</v>
          </cell>
          <cell r="D2642">
            <v>7279701002</v>
          </cell>
          <cell r="E2642">
            <v>44581</v>
          </cell>
        </row>
        <row r="2643">
          <cell r="C2643" t="str">
            <v>Bioh Filtrazione srl</v>
          </cell>
          <cell r="D2643">
            <v>9505370966</v>
          </cell>
          <cell r="E2643">
            <v>44581</v>
          </cell>
        </row>
        <row r="2644">
          <cell r="C2644" t="str">
            <v>OLYMPUS ITALIA S.R.L.</v>
          </cell>
          <cell r="D2644">
            <v>10994940152</v>
          </cell>
          <cell r="E2644">
            <v>44581</v>
          </cell>
        </row>
        <row r="2645">
          <cell r="C2645" t="str">
            <v>OLYMPUS ITALIA S.R.L.</v>
          </cell>
          <cell r="D2645">
            <v>10994940152</v>
          </cell>
          <cell r="E2645">
            <v>44581</v>
          </cell>
        </row>
        <row r="2646">
          <cell r="C2646" t="str">
            <v>Vietti Michelina Veronica</v>
          </cell>
          <cell r="D2646" t="str">
            <v>VTTVNC85A57E730C</v>
          </cell>
          <cell r="E2646">
            <v>44581</v>
          </cell>
        </row>
        <row r="2647">
          <cell r="C2647" t="str">
            <v>Promega Italia Srl a socio unico SRL</v>
          </cell>
          <cell r="D2647">
            <v>12317560154</v>
          </cell>
          <cell r="E2647">
            <v>44581</v>
          </cell>
        </row>
        <row r="2648">
          <cell r="C2648" t="str">
            <v>Promega Italia Srl a socio unico SRL</v>
          </cell>
          <cell r="D2648">
            <v>12317560154</v>
          </cell>
          <cell r="E2648">
            <v>44581</v>
          </cell>
        </row>
        <row r="2649">
          <cell r="C2649" t="str">
            <v>IGEA SPA</v>
          </cell>
          <cell r="D2649">
            <v>1021130362</v>
          </cell>
          <cell r="E2649">
            <v>44581</v>
          </cell>
        </row>
        <row r="2650">
          <cell r="C2650" t="str">
            <v>Johnson &amp; Johnson Medical Spa</v>
          </cell>
          <cell r="D2650">
            <v>8082461008</v>
          </cell>
          <cell r="E2650">
            <v>44581</v>
          </cell>
        </row>
        <row r="2651">
          <cell r="C2651" t="str">
            <v>GUERBET S.P.A.</v>
          </cell>
          <cell r="D2651">
            <v>3841180106</v>
          </cell>
          <cell r="E2651">
            <v>44581</v>
          </cell>
        </row>
        <row r="2652">
          <cell r="C2652" t="str">
            <v>GlaxoSmithKline S.p.A. Unipersonale</v>
          </cell>
          <cell r="D2652">
            <v>212840235</v>
          </cell>
          <cell r="E2652">
            <v>44581</v>
          </cell>
        </row>
        <row r="2653">
          <cell r="C2653" t="str">
            <v>FIAB S.P.A</v>
          </cell>
          <cell r="D2653">
            <v>1835220482</v>
          </cell>
          <cell r="E2653">
            <v>44581</v>
          </cell>
        </row>
        <row r="2654">
          <cell r="C2654" t="str">
            <v>Immucor Italia Spa</v>
          </cell>
          <cell r="D2654">
            <v>9412650153</v>
          </cell>
          <cell r="E2654">
            <v>44581</v>
          </cell>
        </row>
        <row r="2655">
          <cell r="C2655" t="str">
            <v>Immucor Italia Spa</v>
          </cell>
          <cell r="D2655">
            <v>9412650153</v>
          </cell>
          <cell r="E2655">
            <v>44581</v>
          </cell>
        </row>
        <row r="2656">
          <cell r="C2656" t="str">
            <v>AbbVie S.r.l. a Socio Unico</v>
          </cell>
          <cell r="D2656">
            <v>2645920592</v>
          </cell>
          <cell r="E2656">
            <v>44581</v>
          </cell>
        </row>
        <row r="2657">
          <cell r="C2657" t="str">
            <v>AbbVie S.r.l. a Socio Unico</v>
          </cell>
          <cell r="D2657">
            <v>2645920592</v>
          </cell>
          <cell r="E2657">
            <v>44581</v>
          </cell>
        </row>
        <row r="2658">
          <cell r="C2658" t="str">
            <v>Servier Italia Spa</v>
          </cell>
          <cell r="D2658">
            <v>701480584</v>
          </cell>
          <cell r="E2658">
            <v>44581</v>
          </cell>
        </row>
        <row r="2659">
          <cell r="C2659" t="str">
            <v>Servier Italia Spa</v>
          </cell>
          <cell r="D2659">
            <v>701480584</v>
          </cell>
          <cell r="E2659">
            <v>44581</v>
          </cell>
        </row>
        <row r="2660">
          <cell r="C2660" t="str">
            <v>Cook Italia S.r.l.</v>
          </cell>
          <cell r="D2660">
            <v>7123400157</v>
          </cell>
          <cell r="E2660">
            <v>44581</v>
          </cell>
        </row>
        <row r="2661">
          <cell r="C2661" t="str">
            <v>DASIT SPA</v>
          </cell>
          <cell r="D2661">
            <v>3222390159</v>
          </cell>
          <cell r="E2661">
            <v>44581</v>
          </cell>
        </row>
        <row r="2662">
          <cell r="C2662" t="str">
            <v>CSL Behring S.p.A.</v>
          </cell>
          <cell r="D2662">
            <v>2642020156</v>
          </cell>
          <cell r="E2662">
            <v>44581</v>
          </cell>
        </row>
        <row r="2663">
          <cell r="C2663" t="str">
            <v>RECORDATI RARE DISEASES ITALY SRL</v>
          </cell>
          <cell r="D2663">
            <v>12736110151</v>
          </cell>
          <cell r="E2663">
            <v>44581</v>
          </cell>
        </row>
        <row r="2664">
          <cell r="C2664" t="str">
            <v>Universita' Commerciale Luigi Bocconi</v>
          </cell>
          <cell r="D2664">
            <v>80024610158</v>
          </cell>
          <cell r="E2664">
            <v>44581</v>
          </cell>
        </row>
        <row r="2665">
          <cell r="C2665" t="str">
            <v>Universita' Commerciale Luigi Bocconi</v>
          </cell>
          <cell r="D2665">
            <v>80024610158</v>
          </cell>
          <cell r="E2665">
            <v>44581</v>
          </cell>
        </row>
        <row r="2666">
          <cell r="C2666" t="str">
            <v>BECTON DICKINSON ITALIA SPA</v>
          </cell>
          <cell r="D2666">
            <v>803890151</v>
          </cell>
          <cell r="E2666">
            <v>44582</v>
          </cell>
        </row>
        <row r="2667">
          <cell r="C2667" t="str">
            <v>BECTON DICKINSON ITALIA SPA</v>
          </cell>
          <cell r="D2667">
            <v>803890151</v>
          </cell>
          <cell r="E2667">
            <v>44582</v>
          </cell>
        </row>
        <row r="2668">
          <cell r="C2668" t="str">
            <v>Medtronic Italia S.p.A.</v>
          </cell>
          <cell r="D2668">
            <v>9238800156</v>
          </cell>
          <cell r="E2668">
            <v>44582</v>
          </cell>
        </row>
        <row r="2669">
          <cell r="C2669" t="str">
            <v>Medtronic Italia S.p.A.</v>
          </cell>
          <cell r="D2669">
            <v>9238800156</v>
          </cell>
          <cell r="E2669">
            <v>44582</v>
          </cell>
        </row>
        <row r="2670">
          <cell r="C2670" t="str">
            <v>Medtronic Italia S.p.A.</v>
          </cell>
          <cell r="D2670">
            <v>9238800156</v>
          </cell>
          <cell r="E2670">
            <v>44582</v>
          </cell>
        </row>
        <row r="2671">
          <cell r="C2671" t="str">
            <v>3M Italia srl</v>
          </cell>
          <cell r="D2671">
            <v>100190610</v>
          </cell>
          <cell r="E2671">
            <v>44582</v>
          </cell>
        </row>
        <row r="2672">
          <cell r="C2672" t="str">
            <v>Illumina Italy S.r.l.</v>
          </cell>
          <cell r="D2672">
            <v>6814140965</v>
          </cell>
          <cell r="E2672">
            <v>44582</v>
          </cell>
        </row>
        <row r="2673">
          <cell r="C2673" t="str">
            <v>Illumina Italy S.r.l.</v>
          </cell>
          <cell r="D2673">
            <v>6814140965</v>
          </cell>
          <cell r="E2673">
            <v>44582</v>
          </cell>
        </row>
        <row r="2674">
          <cell r="C2674" t="str">
            <v>Amgen S.r.l a Socio Unico</v>
          </cell>
          <cell r="D2674">
            <v>10051170156</v>
          </cell>
          <cell r="E2674">
            <v>44582</v>
          </cell>
        </row>
        <row r="2675">
          <cell r="C2675" t="str">
            <v>BIO-RAD LABORATORIES S.R.L.</v>
          </cell>
          <cell r="D2675">
            <v>801720152</v>
          </cell>
          <cell r="E2675">
            <v>44582</v>
          </cell>
        </row>
        <row r="2676">
          <cell r="C2676" t="str">
            <v>Teleflex Medical S.r.l.</v>
          </cell>
          <cell r="D2676">
            <v>6324460150</v>
          </cell>
          <cell r="E2676">
            <v>44582</v>
          </cell>
        </row>
        <row r="2677">
          <cell r="C2677" t="str">
            <v>Fresenius Kabi Italia S.r.l.</v>
          </cell>
          <cell r="D2677">
            <v>3524050238</v>
          </cell>
          <cell r="E2677">
            <v>44582</v>
          </cell>
        </row>
        <row r="2678">
          <cell r="C2678" t="str">
            <v>Novartis Farma S.p.A</v>
          </cell>
          <cell r="D2678">
            <v>7195130153</v>
          </cell>
          <cell r="E2678">
            <v>44582</v>
          </cell>
        </row>
        <row r="2679">
          <cell r="C2679" t="str">
            <v>Novartis Farma S.p.A</v>
          </cell>
          <cell r="D2679">
            <v>7195130153</v>
          </cell>
          <cell r="E2679">
            <v>44582</v>
          </cell>
        </row>
        <row r="2680">
          <cell r="C2680" t="str">
            <v>Life Technologies Italia</v>
          </cell>
          <cell r="D2680">
            <v>12792100153</v>
          </cell>
          <cell r="E2680">
            <v>44582</v>
          </cell>
        </row>
        <row r="2681">
          <cell r="C2681" t="str">
            <v>FARMAC. MED. ART. CHIRUR. FARMAC ZABBAN SPA</v>
          </cell>
          <cell r="D2681">
            <v>322800376</v>
          </cell>
          <cell r="E2681">
            <v>44582</v>
          </cell>
        </row>
        <row r="2682">
          <cell r="C2682" t="str">
            <v>FARMAC. MED. ART. CHIRUR. FARMAC ZABBAN SPA</v>
          </cell>
          <cell r="D2682">
            <v>322800376</v>
          </cell>
          <cell r="E2682">
            <v>44582</v>
          </cell>
        </row>
        <row r="2683">
          <cell r="C2683" t="str">
            <v>Sandoz S.p.A. - Origgio</v>
          </cell>
          <cell r="D2683">
            <v>795170158</v>
          </cell>
          <cell r="E2683">
            <v>44582</v>
          </cell>
        </row>
        <row r="2684">
          <cell r="C2684" t="str">
            <v>Janssen-Cilag, SpA</v>
          </cell>
          <cell r="D2684">
            <v>2707070963</v>
          </cell>
          <cell r="E2684">
            <v>44582</v>
          </cell>
        </row>
        <row r="2685">
          <cell r="C2685" t="str">
            <v>Janssen-Cilag, SpA</v>
          </cell>
          <cell r="D2685">
            <v>2707070963</v>
          </cell>
          <cell r="E2685">
            <v>44582</v>
          </cell>
        </row>
        <row r="2686">
          <cell r="C2686" t="str">
            <v>nal von minden srl</v>
          </cell>
          <cell r="D2686">
            <v>4514540287</v>
          </cell>
          <cell r="E2686">
            <v>44582</v>
          </cell>
        </row>
        <row r="2687">
          <cell r="C2687" t="str">
            <v>Celgene S.r.l.</v>
          </cell>
          <cell r="D2687">
            <v>4947170967</v>
          </cell>
          <cell r="E2687">
            <v>44582</v>
          </cell>
        </row>
        <row r="2688">
          <cell r="C2688" t="str">
            <v>OLYMPUS ITALIA S.R.L.</v>
          </cell>
          <cell r="D2688">
            <v>10994940152</v>
          </cell>
          <cell r="E2688">
            <v>44582</v>
          </cell>
        </row>
        <row r="2689">
          <cell r="C2689" t="str">
            <v>FLAMINIA COMPUTER SRL</v>
          </cell>
          <cell r="D2689">
            <v>8112161008</v>
          </cell>
          <cell r="E2689">
            <v>44582</v>
          </cell>
        </row>
        <row r="2690">
          <cell r="C2690" t="str">
            <v>Di Traglia Silvia</v>
          </cell>
          <cell r="D2690" t="str">
            <v>DTRSLV84S59H501C</v>
          </cell>
          <cell r="E2690">
            <v>44582</v>
          </cell>
        </row>
        <row r="2691">
          <cell r="C2691" t="str">
            <v>Pierre Fabre Pharma S.r.l.</v>
          </cell>
          <cell r="D2691">
            <v>10128980157</v>
          </cell>
          <cell r="E2691">
            <v>44582</v>
          </cell>
        </row>
        <row r="2692">
          <cell r="C2692" t="str">
            <v>GUERBET S.P.A.</v>
          </cell>
          <cell r="D2692">
            <v>3841180106</v>
          </cell>
          <cell r="E2692">
            <v>44582</v>
          </cell>
        </row>
        <row r="2693">
          <cell r="C2693" t="str">
            <v>U-First S.r.l.</v>
          </cell>
          <cell r="D2693">
            <v>12753241004</v>
          </cell>
          <cell r="E2693">
            <v>44582</v>
          </cell>
        </row>
        <row r="2694">
          <cell r="C2694" t="str">
            <v>RAGNI SILVIA</v>
          </cell>
          <cell r="D2694" t="str">
            <v>RGNSLV62A51G478L</v>
          </cell>
          <cell r="E2694">
            <v>44582</v>
          </cell>
        </row>
        <row r="2695">
          <cell r="C2695" t="str">
            <v>ALIFAX S.R.L.</v>
          </cell>
          <cell r="D2695">
            <v>4337640280</v>
          </cell>
          <cell r="E2695">
            <v>44582</v>
          </cell>
        </row>
        <row r="2696">
          <cell r="C2696" t="str">
            <v>SERVIZI DIAGNOSTICI SRL</v>
          </cell>
          <cell r="D2696">
            <v>7246691005</v>
          </cell>
          <cell r="E2696">
            <v>44582</v>
          </cell>
        </row>
        <row r="2697">
          <cell r="C2697" t="str">
            <v>B. Braun Milano S.p.A.</v>
          </cell>
          <cell r="D2697">
            <v>674840152</v>
          </cell>
          <cell r="E2697">
            <v>44582</v>
          </cell>
        </row>
        <row r="2698">
          <cell r="C2698" t="str">
            <v>vasselli federica</v>
          </cell>
          <cell r="D2698" t="str">
            <v>VSSFRC83R71H501I</v>
          </cell>
          <cell r="E2698">
            <v>44582</v>
          </cell>
        </row>
        <row r="2699">
          <cell r="C2699" t="str">
            <v>vasselli federica</v>
          </cell>
          <cell r="D2699" t="str">
            <v>VSSFRC83R71H501I</v>
          </cell>
          <cell r="E2699">
            <v>44582</v>
          </cell>
        </row>
        <row r="2700">
          <cell r="C2700" t="str">
            <v>MUNDIPHARMA PHARMACEUTICALS SRL</v>
          </cell>
          <cell r="D2700">
            <v>3859880969</v>
          </cell>
          <cell r="E2700">
            <v>44582</v>
          </cell>
        </row>
        <row r="2701">
          <cell r="C2701" t="str">
            <v>Tema Sinergie S.p.A.</v>
          </cell>
          <cell r="D2701">
            <v>970310397</v>
          </cell>
          <cell r="E2701">
            <v>44582</v>
          </cell>
        </row>
        <row r="2702">
          <cell r="C2702" t="str">
            <v>Tema Sinergie S.p.A.</v>
          </cell>
          <cell r="D2702">
            <v>970310397</v>
          </cell>
          <cell r="E2702">
            <v>44582</v>
          </cell>
        </row>
        <row r="2703">
          <cell r="C2703" t="str">
            <v>M.G. LORENZATTO S.R.L.</v>
          </cell>
          <cell r="D2703">
            <v>458450012</v>
          </cell>
          <cell r="E2703">
            <v>44582</v>
          </cell>
        </row>
        <row r="2704">
          <cell r="C2704" t="str">
            <v>AUROGENE S.R.L. A SOCIO UNICO</v>
          </cell>
          <cell r="D2704">
            <v>10926691006</v>
          </cell>
          <cell r="E2704">
            <v>44582</v>
          </cell>
        </row>
        <row r="2705">
          <cell r="C2705" t="str">
            <v>IACOBELLI MARCELLO</v>
          </cell>
          <cell r="D2705" t="str">
            <v>CBLMCL63P18I838Y</v>
          </cell>
          <cell r="E2705">
            <v>44582</v>
          </cell>
        </row>
        <row r="2706">
          <cell r="C2706" t="str">
            <v>ITALFARMACO S.p.A.</v>
          </cell>
          <cell r="D2706">
            <v>737420158</v>
          </cell>
          <cell r="E2706">
            <v>44582</v>
          </cell>
        </row>
        <row r="2707">
          <cell r="C2707" t="str">
            <v>BECTON DICKINSON ITALIA SPA</v>
          </cell>
          <cell r="D2707">
            <v>803890151</v>
          </cell>
          <cell r="E2707">
            <v>44582</v>
          </cell>
        </row>
        <row r="2708">
          <cell r="C2708" t="str">
            <v>THD SPA</v>
          </cell>
          <cell r="D2708">
            <v>2111430357</v>
          </cell>
          <cell r="E2708">
            <v>44582</v>
          </cell>
        </row>
        <row r="2709">
          <cell r="C2709" t="str">
            <v>NUTRISENS ITALIA S.R.L.</v>
          </cell>
          <cell r="D2709">
            <v>10634380017</v>
          </cell>
          <cell r="E2709">
            <v>44582</v>
          </cell>
        </row>
        <row r="2710">
          <cell r="C2710" t="str">
            <v>BECTON DICKINSON ITALIA SPA</v>
          </cell>
          <cell r="D2710">
            <v>803890151</v>
          </cell>
          <cell r="E2710">
            <v>44583</v>
          </cell>
        </row>
        <row r="2711">
          <cell r="C2711" t="str">
            <v>Medtronic Italia S.p.A.</v>
          </cell>
          <cell r="D2711">
            <v>9238800156</v>
          </cell>
          <cell r="E2711">
            <v>44583</v>
          </cell>
        </row>
        <row r="2712">
          <cell r="C2712" t="str">
            <v>Medtronic Italia S.p.A.</v>
          </cell>
          <cell r="D2712">
            <v>9238800156</v>
          </cell>
          <cell r="E2712">
            <v>44583</v>
          </cell>
        </row>
        <row r="2713">
          <cell r="C2713" t="str">
            <v>Medtronic Italia S.p.A.</v>
          </cell>
          <cell r="D2713">
            <v>9238800156</v>
          </cell>
          <cell r="E2713">
            <v>44583</v>
          </cell>
        </row>
        <row r="2714">
          <cell r="C2714" t="str">
            <v>Sanofi S.r.l.</v>
          </cell>
          <cell r="D2714">
            <v>832400154</v>
          </cell>
          <cell r="E2714">
            <v>44583</v>
          </cell>
        </row>
        <row r="2715">
          <cell r="C2715" t="str">
            <v>3M Italia srl</v>
          </cell>
          <cell r="D2715">
            <v>100190610</v>
          </cell>
          <cell r="E2715">
            <v>44583</v>
          </cell>
        </row>
        <row r="2716">
          <cell r="C2716" t="str">
            <v>Pfizer S.r.l.</v>
          </cell>
          <cell r="D2716">
            <v>2774840595</v>
          </cell>
          <cell r="E2716">
            <v>44583</v>
          </cell>
        </row>
        <row r="2717">
          <cell r="C2717" t="str">
            <v>Biogen Italia srl</v>
          </cell>
          <cell r="D2717">
            <v>3663160962</v>
          </cell>
          <cell r="E2717">
            <v>44583</v>
          </cell>
        </row>
        <row r="2718">
          <cell r="C2718" t="str">
            <v>nal von minden srl</v>
          </cell>
          <cell r="D2718">
            <v>4514540287</v>
          </cell>
          <cell r="E2718">
            <v>44583</v>
          </cell>
        </row>
        <row r="2719">
          <cell r="C2719" t="str">
            <v>Life Technologies Italia</v>
          </cell>
          <cell r="D2719">
            <v>12792100153</v>
          </cell>
          <cell r="E2719">
            <v>44583</v>
          </cell>
        </row>
        <row r="2720">
          <cell r="C2720" t="str">
            <v>Mazzola Francesco</v>
          </cell>
          <cell r="D2720" t="str">
            <v>MZZFNC88L22L219N</v>
          </cell>
          <cell r="E2720">
            <v>44583</v>
          </cell>
        </row>
        <row r="2721">
          <cell r="C2721" t="str">
            <v>Teva Italia Srl</v>
          </cell>
          <cell r="D2721">
            <v>11654150157</v>
          </cell>
          <cell r="E2721">
            <v>44584</v>
          </cell>
        </row>
        <row r="2722">
          <cell r="C2722" t="str">
            <v>Devicor Medical Italy Srl</v>
          </cell>
          <cell r="D2722">
            <v>6991390961</v>
          </cell>
          <cell r="E2722">
            <v>44584</v>
          </cell>
        </row>
        <row r="2723">
          <cell r="C2723" t="str">
            <v>Leica Microsystems S.r.l.</v>
          </cell>
          <cell r="D2723">
            <v>9933630155</v>
          </cell>
          <cell r="E2723">
            <v>44585</v>
          </cell>
        </row>
        <row r="2724">
          <cell r="C2724" t="str">
            <v>BAXTER S.P.A.</v>
          </cell>
          <cell r="D2724">
            <v>492340583</v>
          </cell>
          <cell r="E2724">
            <v>44585</v>
          </cell>
        </row>
        <row r="2725">
          <cell r="C2725" t="str">
            <v>Janssen-Cilag, SpA</v>
          </cell>
          <cell r="D2725">
            <v>2707070963</v>
          </cell>
          <cell r="E2725">
            <v>44585</v>
          </cell>
        </row>
        <row r="2726">
          <cell r="C2726" t="str">
            <v>Janssen-Cilag, SpA</v>
          </cell>
          <cell r="D2726">
            <v>2707070963</v>
          </cell>
          <cell r="E2726">
            <v>44585</v>
          </cell>
        </row>
        <row r="2727">
          <cell r="C2727" t="str">
            <v>Bio Optica Milano S.p.A.</v>
          </cell>
          <cell r="D2727">
            <v>6754140157</v>
          </cell>
          <cell r="E2727">
            <v>44585</v>
          </cell>
        </row>
        <row r="2728">
          <cell r="C2728" t="str">
            <v>UNIMED SCIENTIFICA S.r.l.</v>
          </cell>
          <cell r="D2728">
            <v>4437501002</v>
          </cell>
          <cell r="E2728">
            <v>44585</v>
          </cell>
        </row>
        <row r="2729">
          <cell r="C2729" t="str">
            <v>UNIMED SCIENTIFICA S.r.l.</v>
          </cell>
          <cell r="D2729">
            <v>4437501002</v>
          </cell>
          <cell r="E2729">
            <v>44585</v>
          </cell>
        </row>
        <row r="2730">
          <cell r="C2730" t="str">
            <v>VODEN MEDICAL INSTRUMENTS S.P.A.</v>
          </cell>
          <cell r="D2730">
            <v>3784450961</v>
          </cell>
          <cell r="E2730">
            <v>44585</v>
          </cell>
        </row>
        <row r="2731">
          <cell r="C2731" t="str">
            <v>ISTITUTO BIOCHIMICO ITALIANO</v>
          </cell>
          <cell r="D2731">
            <v>2578030153</v>
          </cell>
          <cell r="E2731">
            <v>44585</v>
          </cell>
        </row>
        <row r="2732">
          <cell r="C2732" t="str">
            <v>MORMANDO MARILDA</v>
          </cell>
          <cell r="D2732" t="str">
            <v>MRMMLD81A52G942J</v>
          </cell>
          <cell r="E2732">
            <v>44585</v>
          </cell>
        </row>
        <row r="2733">
          <cell r="C2733" t="str">
            <v>Johnson &amp; Johnson Medical Spa</v>
          </cell>
          <cell r="D2733">
            <v>8082461008</v>
          </cell>
          <cell r="E2733">
            <v>44585</v>
          </cell>
        </row>
        <row r="2734">
          <cell r="C2734" t="str">
            <v>TWIN HELIX SRL</v>
          </cell>
          <cell r="D2734">
            <v>5819650960</v>
          </cell>
          <cell r="E2734">
            <v>44585</v>
          </cell>
        </row>
        <row r="2735">
          <cell r="C2735" t="str">
            <v>HIKMA ITALIA S.P.A.</v>
          </cell>
          <cell r="D2735">
            <v>11278030157</v>
          </cell>
          <cell r="E2735">
            <v>44585</v>
          </cell>
        </row>
        <row r="2736">
          <cell r="C2736" t="str">
            <v>HIKMA ITALIA S.P.A.</v>
          </cell>
          <cell r="D2736">
            <v>11278030157</v>
          </cell>
          <cell r="E2736">
            <v>44585</v>
          </cell>
        </row>
        <row r="2737">
          <cell r="C2737" t="str">
            <v>HIKMA ITALIA S.P.A.</v>
          </cell>
          <cell r="D2737">
            <v>11278030157</v>
          </cell>
          <cell r="E2737">
            <v>44585</v>
          </cell>
        </row>
        <row r="2738">
          <cell r="C2738" t="str">
            <v>Libemax srl</v>
          </cell>
          <cell r="D2738">
            <v>3989520162</v>
          </cell>
          <cell r="E2738">
            <v>44585</v>
          </cell>
        </row>
        <row r="2739">
          <cell r="C2739" t="str">
            <v>Servier Italia Spa</v>
          </cell>
          <cell r="D2739">
            <v>701480584</v>
          </cell>
          <cell r="E2739">
            <v>44585</v>
          </cell>
        </row>
        <row r="2740">
          <cell r="C2740" t="str">
            <v>S.A.L.F S.P.A. LABORATORIO FARMACOLOGICO SOCIO UNICO ANGEL'S SRL</v>
          </cell>
          <cell r="D2740">
            <v>226250165</v>
          </cell>
          <cell r="E2740">
            <v>44585</v>
          </cell>
        </row>
        <row r="2741">
          <cell r="C2741" t="str">
            <v>S.A.L.F S.P.A. LABORATORIO FARMACOLOGICO SOCIO UNICO ANGEL'S SRL</v>
          </cell>
          <cell r="D2741">
            <v>226250165</v>
          </cell>
          <cell r="E2741">
            <v>44585</v>
          </cell>
        </row>
        <row r="2742">
          <cell r="C2742" t="str">
            <v>FIAB S.P.A</v>
          </cell>
          <cell r="D2742">
            <v>1835220482</v>
          </cell>
          <cell r="E2742">
            <v>44585</v>
          </cell>
        </row>
        <row r="2743">
          <cell r="C2743" t="str">
            <v>DIAGNOSTIC PROJECT Srl</v>
          </cell>
          <cell r="D2743">
            <v>9561321002</v>
          </cell>
          <cell r="E2743">
            <v>44586</v>
          </cell>
        </row>
        <row r="2744">
          <cell r="C2744" t="str">
            <v>H.C. HOSPITAL CONSULTING SPA</v>
          </cell>
          <cell r="D2744">
            <v>3010380487</v>
          </cell>
          <cell r="E2744">
            <v>44585</v>
          </cell>
        </row>
        <row r="2745">
          <cell r="C2745" t="str">
            <v>3.M.C. spa</v>
          </cell>
          <cell r="D2745">
            <v>4303410726</v>
          </cell>
          <cell r="E2745">
            <v>44585</v>
          </cell>
        </row>
        <row r="2746">
          <cell r="C2746" t="str">
            <v>SUN PHARMA ITALIA SRL</v>
          </cell>
          <cell r="D2746">
            <v>4974910962</v>
          </cell>
          <cell r="E2746">
            <v>44585</v>
          </cell>
        </row>
        <row r="2747">
          <cell r="C2747" t="str">
            <v>3.M.C. spa</v>
          </cell>
          <cell r="D2747">
            <v>4303410726</v>
          </cell>
          <cell r="E2747">
            <v>44585</v>
          </cell>
        </row>
        <row r="2748">
          <cell r="C2748" t="str">
            <v>SARACENI PIER LUIGI</v>
          </cell>
          <cell r="D2748" t="str">
            <v>SRCPLG83H08H501H</v>
          </cell>
          <cell r="E2748">
            <v>44585</v>
          </cell>
        </row>
        <row r="2749">
          <cell r="C2749" t="str">
            <v>I.B.N. Savio</v>
          </cell>
          <cell r="D2749">
            <v>13118231003</v>
          </cell>
          <cell r="E2749">
            <v>44585</v>
          </cell>
        </row>
        <row r="2750">
          <cell r="C2750" t="str">
            <v>Deas S.r.l</v>
          </cell>
          <cell r="D2750">
            <v>1063890394</v>
          </cell>
          <cell r="E2750">
            <v>44585</v>
          </cell>
        </row>
        <row r="2751">
          <cell r="C2751" t="str">
            <v>BIOINDUSTRIA L.I.M. SPA</v>
          </cell>
          <cell r="D2751">
            <v>1679130060</v>
          </cell>
          <cell r="E2751">
            <v>44585</v>
          </cell>
        </row>
        <row r="2752">
          <cell r="C2752" t="str">
            <v>DASIT SPA</v>
          </cell>
          <cell r="D2752">
            <v>3222390159</v>
          </cell>
          <cell r="E2752">
            <v>44585</v>
          </cell>
        </row>
        <row r="2753">
          <cell r="C2753" t="str">
            <v>CARLO ERBA REAGENTS SRL</v>
          </cell>
          <cell r="D2753">
            <v>1802940484</v>
          </cell>
          <cell r="E2753">
            <v>44585</v>
          </cell>
        </row>
        <row r="2754">
          <cell r="C2754" t="str">
            <v>Bianchini Marta</v>
          </cell>
          <cell r="D2754" t="str">
            <v>BNCMRT86E66H501C</v>
          </cell>
          <cell r="E2754">
            <v>44585</v>
          </cell>
        </row>
        <row r="2755">
          <cell r="C2755" t="str">
            <v>Alfonsina Chiefari</v>
          </cell>
          <cell r="D2755" t="str">
            <v>CHFLNS86P54C352F</v>
          </cell>
          <cell r="E2755">
            <v>44585</v>
          </cell>
        </row>
        <row r="2756">
          <cell r="C2756" t="str">
            <v>GE Healthcare S.r.l.</v>
          </cell>
          <cell r="D2756">
            <v>1778520302</v>
          </cell>
          <cell r="E2756">
            <v>44586</v>
          </cell>
        </row>
        <row r="2757">
          <cell r="C2757" t="str">
            <v>GE Healthcare S.r.l.</v>
          </cell>
          <cell r="D2757">
            <v>1778520302</v>
          </cell>
          <cell r="E2757">
            <v>44586</v>
          </cell>
        </row>
        <row r="2758">
          <cell r="C2758" t="str">
            <v>BECTON DICKINSON ITALIA SPA</v>
          </cell>
          <cell r="D2758">
            <v>803890151</v>
          </cell>
          <cell r="E2758">
            <v>44586</v>
          </cell>
        </row>
        <row r="2759">
          <cell r="C2759" t="str">
            <v>BECTON DICKINSON ITALIA SPA</v>
          </cell>
          <cell r="D2759">
            <v>803890151</v>
          </cell>
          <cell r="E2759">
            <v>44586</v>
          </cell>
        </row>
        <row r="2760">
          <cell r="C2760" t="str">
            <v>Medtronic Italia S.p.A.</v>
          </cell>
          <cell r="D2760">
            <v>9238800156</v>
          </cell>
          <cell r="E2760">
            <v>44586</v>
          </cell>
        </row>
        <row r="2761">
          <cell r="C2761" t="str">
            <v>Medtronic Italia S.p.A.</v>
          </cell>
          <cell r="D2761">
            <v>9238800156</v>
          </cell>
          <cell r="E2761">
            <v>44586</v>
          </cell>
        </row>
        <row r="2762">
          <cell r="C2762" t="str">
            <v>Medtronic Italia S.p.A.</v>
          </cell>
          <cell r="D2762">
            <v>9238800156</v>
          </cell>
          <cell r="E2762">
            <v>44586</v>
          </cell>
        </row>
        <row r="2763">
          <cell r="C2763" t="str">
            <v>3M Italia srl</v>
          </cell>
          <cell r="D2763">
            <v>100190610</v>
          </cell>
          <cell r="E2763">
            <v>44586</v>
          </cell>
        </row>
        <row r="2764">
          <cell r="C2764" t="str">
            <v>Bristol-Myers Squibb S.r.l.</v>
          </cell>
          <cell r="D2764">
            <v>82130592</v>
          </cell>
          <cell r="E2764">
            <v>44586</v>
          </cell>
        </row>
        <row r="2765">
          <cell r="C2765" t="str">
            <v>RECORDATI RARE DISEASES ITALY SRL</v>
          </cell>
          <cell r="D2765">
            <v>12736110151</v>
          </cell>
          <cell r="E2765">
            <v>44586</v>
          </cell>
        </row>
        <row r="2766">
          <cell r="C2766" t="str">
            <v>Bard s.r.l.</v>
          </cell>
          <cell r="D2766">
            <v>7931650589</v>
          </cell>
          <cell r="E2766">
            <v>44586</v>
          </cell>
        </row>
        <row r="2767">
          <cell r="C2767" t="str">
            <v>Bard s.r.l.</v>
          </cell>
          <cell r="D2767">
            <v>7931650589</v>
          </cell>
          <cell r="E2767">
            <v>44586</v>
          </cell>
        </row>
        <row r="2768">
          <cell r="C2768" t="str">
            <v>Takeda Italia S.p.A. Societ con socio unico</v>
          </cell>
          <cell r="D2768">
            <v>696360155</v>
          </cell>
          <cell r="E2768">
            <v>44586</v>
          </cell>
        </row>
        <row r="2769">
          <cell r="C2769" t="str">
            <v>Fresenius Kabi Italia S.r.l.</v>
          </cell>
          <cell r="D2769">
            <v>3524050238</v>
          </cell>
          <cell r="E2769">
            <v>44586</v>
          </cell>
        </row>
        <row r="2770">
          <cell r="C2770" t="str">
            <v>Fresenius Kabi Italia S.r.l.</v>
          </cell>
          <cell r="D2770">
            <v>3524050238</v>
          </cell>
          <cell r="E2770">
            <v>44586</v>
          </cell>
        </row>
        <row r="2771">
          <cell r="C2771" t="str">
            <v>Life Technologies Italia</v>
          </cell>
          <cell r="D2771">
            <v>12792100153</v>
          </cell>
          <cell r="E2771">
            <v>44586</v>
          </cell>
        </row>
        <row r="2772">
          <cell r="C2772" t="str">
            <v>Gilead Sciences S.r.l.</v>
          </cell>
          <cell r="D2772">
            <v>11187430159</v>
          </cell>
          <cell r="E2772">
            <v>44586</v>
          </cell>
        </row>
        <row r="2773">
          <cell r="C2773" t="str">
            <v>Gilead Sciences S.r.l.</v>
          </cell>
          <cell r="D2773">
            <v>11187430159</v>
          </cell>
          <cell r="E2773">
            <v>44586</v>
          </cell>
        </row>
        <row r="2774">
          <cell r="C2774" t="str">
            <v>Gilead Sciences S.r.l.</v>
          </cell>
          <cell r="D2774">
            <v>11187430159</v>
          </cell>
          <cell r="E2774">
            <v>44586</v>
          </cell>
        </row>
        <row r="2775">
          <cell r="C2775" t="str">
            <v>AUROGENE S.R.L. A SOCIO UNICO</v>
          </cell>
          <cell r="D2775">
            <v>10926691006</v>
          </cell>
          <cell r="E2775">
            <v>44586</v>
          </cell>
        </row>
        <row r="2776">
          <cell r="C2776" t="str">
            <v>AUROGENE S.R.L. A SOCIO UNICO</v>
          </cell>
          <cell r="D2776">
            <v>10926691006</v>
          </cell>
          <cell r="E2776">
            <v>44586</v>
          </cell>
        </row>
        <row r="2777">
          <cell r="C2777" t="str">
            <v>AUROGENE S.R.L. A SOCIO UNICO</v>
          </cell>
          <cell r="D2777">
            <v>10926691006</v>
          </cell>
          <cell r="E2777">
            <v>44586</v>
          </cell>
        </row>
        <row r="2778">
          <cell r="C2778" t="str">
            <v>COLOPLAST SPA</v>
          </cell>
          <cell r="D2778">
            <v>4029180371</v>
          </cell>
          <cell r="E2778">
            <v>44586</v>
          </cell>
        </row>
        <row r="2779">
          <cell r="C2779" t="str">
            <v>Roche Diagnostics S.p.A.</v>
          </cell>
          <cell r="D2779">
            <v>10181220152</v>
          </cell>
          <cell r="E2779">
            <v>44586</v>
          </cell>
        </row>
        <row r="2780">
          <cell r="C2780" t="str">
            <v>Sandoz S.p.A. - Origgio</v>
          </cell>
          <cell r="D2780">
            <v>795170158</v>
          </cell>
          <cell r="E2780">
            <v>44586</v>
          </cell>
        </row>
        <row r="2781">
          <cell r="C2781" t="str">
            <v>SERVIMED INDUSTRIAL SPA</v>
          </cell>
          <cell r="D2781">
            <v>13406631005</v>
          </cell>
          <cell r="E2781">
            <v>44586</v>
          </cell>
        </row>
        <row r="2782">
          <cell r="C2782" t="str">
            <v>Abbott S.r.l</v>
          </cell>
          <cell r="D2782">
            <v>76670595</v>
          </cell>
          <cell r="E2782">
            <v>44586</v>
          </cell>
        </row>
        <row r="2783">
          <cell r="C2783" t="str">
            <v>Abbott S.r.l</v>
          </cell>
          <cell r="D2783">
            <v>76670595</v>
          </cell>
          <cell r="E2783">
            <v>44586</v>
          </cell>
        </row>
        <row r="2784">
          <cell r="C2784" t="str">
            <v>Abbott S.r.l</v>
          </cell>
          <cell r="D2784">
            <v>76670595</v>
          </cell>
          <cell r="E2784">
            <v>44586</v>
          </cell>
        </row>
        <row r="2785">
          <cell r="C2785" t="str">
            <v>NACATUR INTERNATIONAL IMPORT EXPORT SRL</v>
          </cell>
          <cell r="D2785">
            <v>1313240424</v>
          </cell>
          <cell r="E2785">
            <v>44586</v>
          </cell>
        </row>
        <row r="2786">
          <cell r="C2786" t="str">
            <v>KALTEK S.R.L.</v>
          </cell>
          <cell r="D2786">
            <v>2405040284</v>
          </cell>
          <cell r="E2786">
            <v>44586</v>
          </cell>
        </row>
        <row r="2787">
          <cell r="C2787" t="str">
            <v>LABORATORIO FARMACOLOGICO MILANESE S.r.l.</v>
          </cell>
          <cell r="D2787">
            <v>1192310124</v>
          </cell>
          <cell r="E2787">
            <v>44586</v>
          </cell>
        </row>
        <row r="2788">
          <cell r="C2788" t="str">
            <v>ASL ROMA 1 -  ALL</v>
          </cell>
          <cell r="D2788">
            <v>13664791004</v>
          </cell>
          <cell r="E2788">
            <v>44586</v>
          </cell>
        </row>
        <row r="2789">
          <cell r="C2789" t="str">
            <v>OCTAPHARMA ITALY S.P.A</v>
          </cell>
          <cell r="D2789">
            <v>1887000501</v>
          </cell>
          <cell r="E2789">
            <v>44586</v>
          </cell>
        </row>
        <row r="2790">
          <cell r="C2790" t="str">
            <v>OCTAPHARMA ITALY S.P.A</v>
          </cell>
          <cell r="D2790">
            <v>1887000501</v>
          </cell>
          <cell r="E2790">
            <v>44586</v>
          </cell>
        </row>
        <row r="2791">
          <cell r="C2791" t="str">
            <v>ITALFARMACO S.p.A.</v>
          </cell>
          <cell r="D2791">
            <v>737420158</v>
          </cell>
          <cell r="E2791">
            <v>44586</v>
          </cell>
        </row>
        <row r="2792">
          <cell r="C2792" t="str">
            <v>medac pharma Srl</v>
          </cell>
          <cell r="D2792">
            <v>11815361008</v>
          </cell>
          <cell r="E2792">
            <v>44586</v>
          </cell>
        </row>
        <row r="2793">
          <cell r="C2793" t="str">
            <v>medac pharma Srl</v>
          </cell>
          <cell r="D2793">
            <v>11815361008</v>
          </cell>
          <cell r="E2793">
            <v>44586</v>
          </cell>
        </row>
        <row r="2794">
          <cell r="C2794" t="str">
            <v>medac pharma Srl</v>
          </cell>
          <cell r="D2794">
            <v>11815361008</v>
          </cell>
          <cell r="E2794">
            <v>44586</v>
          </cell>
        </row>
        <row r="2795">
          <cell r="C2795" t="str">
            <v>medac pharma Srl</v>
          </cell>
          <cell r="D2795">
            <v>11815361008</v>
          </cell>
          <cell r="E2795">
            <v>44586</v>
          </cell>
        </row>
        <row r="2796">
          <cell r="C2796" t="str">
            <v>RIZZOLO PIERA</v>
          </cell>
          <cell r="D2796" t="str">
            <v>RZZPRI79M49G039F</v>
          </cell>
          <cell r="E2796">
            <v>44586</v>
          </cell>
        </row>
        <row r="2797">
          <cell r="C2797" t="str">
            <v>Grifols Italia S.p.a</v>
          </cell>
          <cell r="D2797">
            <v>10852890150</v>
          </cell>
          <cell r="E2797">
            <v>44586</v>
          </cell>
        </row>
        <row r="2798">
          <cell r="C2798" t="str">
            <v>Grifols Italia S.p.a</v>
          </cell>
          <cell r="D2798">
            <v>10852890150</v>
          </cell>
          <cell r="E2798">
            <v>44586</v>
          </cell>
        </row>
        <row r="2799">
          <cell r="C2799" t="str">
            <v>Grifols Italia S.p.a</v>
          </cell>
          <cell r="D2799">
            <v>10852890150</v>
          </cell>
          <cell r="E2799">
            <v>44586</v>
          </cell>
        </row>
        <row r="2800">
          <cell r="C2800" t="str">
            <v>ACCORD HEALTHCARE ITALIA S.R.L</v>
          </cell>
          <cell r="D2800">
            <v>6522300968</v>
          </cell>
          <cell r="E2800">
            <v>44586</v>
          </cell>
        </row>
        <row r="2801">
          <cell r="C2801" t="str">
            <v>Bayer S.p.A.</v>
          </cell>
          <cell r="D2801">
            <v>5849130157</v>
          </cell>
          <cell r="E2801">
            <v>44586</v>
          </cell>
        </row>
        <row r="2802">
          <cell r="C2802" t="str">
            <v>Bayer S.p.A.</v>
          </cell>
          <cell r="D2802">
            <v>5849130157</v>
          </cell>
          <cell r="E2802">
            <v>44586</v>
          </cell>
        </row>
        <row r="2803">
          <cell r="C2803" t="str">
            <v>AstraZeneca S.p.A.</v>
          </cell>
          <cell r="D2803">
            <v>735390155</v>
          </cell>
          <cell r="E2803">
            <v>44586</v>
          </cell>
        </row>
        <row r="2804">
          <cell r="C2804" t="str">
            <v>Bayer S.p.A.</v>
          </cell>
          <cell r="D2804">
            <v>5849130157</v>
          </cell>
          <cell r="E2804">
            <v>44586</v>
          </cell>
        </row>
        <row r="2805">
          <cell r="C2805" t="str">
            <v>Bayer S.p.A.</v>
          </cell>
          <cell r="D2805">
            <v>5849130157</v>
          </cell>
          <cell r="E2805">
            <v>44586</v>
          </cell>
        </row>
        <row r="2806">
          <cell r="C2806" t="str">
            <v>Sofar S.p.a.</v>
          </cell>
          <cell r="D2806">
            <v>3428610152</v>
          </cell>
          <cell r="E2806">
            <v>44586</v>
          </cell>
        </row>
        <row r="2807">
          <cell r="C2807" t="str">
            <v>Sofar S.p.a.</v>
          </cell>
          <cell r="D2807">
            <v>3428610152</v>
          </cell>
          <cell r="E2807">
            <v>44586</v>
          </cell>
        </row>
        <row r="2808">
          <cell r="C2808" t="str">
            <v>De Nicolo' Sara</v>
          </cell>
          <cell r="D2808" t="str">
            <v>DNCSRA83T43H501O</v>
          </cell>
          <cell r="E2808">
            <v>44586</v>
          </cell>
        </row>
        <row r="2809">
          <cell r="C2809" t="str">
            <v>VINCAL S.R.L.</v>
          </cell>
          <cell r="D2809">
            <v>6991810588</v>
          </cell>
          <cell r="E2809">
            <v>44586</v>
          </cell>
        </row>
        <row r="2810">
          <cell r="C2810" t="str">
            <v>Immucor Italia Spa</v>
          </cell>
          <cell r="D2810">
            <v>9412650153</v>
          </cell>
          <cell r="E2810">
            <v>44586</v>
          </cell>
        </row>
        <row r="2811">
          <cell r="C2811" t="str">
            <v>BECTON DICKINSON ITALIA SPA</v>
          </cell>
          <cell r="D2811">
            <v>803890151</v>
          </cell>
          <cell r="E2811">
            <v>44586</v>
          </cell>
        </row>
        <row r="2812">
          <cell r="C2812" t="str">
            <v>CARLO ERBA REAGENTS SRL</v>
          </cell>
          <cell r="D2812">
            <v>1802940484</v>
          </cell>
          <cell r="E2812">
            <v>44586</v>
          </cell>
        </row>
        <row r="2813">
          <cell r="C2813" t="str">
            <v>BECTON DICKINSON ITALIA SPA</v>
          </cell>
          <cell r="D2813">
            <v>803890151</v>
          </cell>
          <cell r="E2813">
            <v>44586</v>
          </cell>
        </row>
        <row r="2814">
          <cell r="C2814" t="str">
            <v>Teva Italia Srl</v>
          </cell>
          <cell r="D2814">
            <v>11654150157</v>
          </cell>
          <cell r="E2814">
            <v>44586</v>
          </cell>
        </row>
        <row r="2815">
          <cell r="C2815" t="str">
            <v>MSD ITALIA S.R.L.</v>
          </cell>
          <cell r="D2815">
            <v>422760587</v>
          </cell>
          <cell r="E2815">
            <v>44587</v>
          </cell>
        </row>
        <row r="2816">
          <cell r="C2816" t="str">
            <v>MSD ITALIA S.R.L.</v>
          </cell>
          <cell r="D2816">
            <v>422760587</v>
          </cell>
          <cell r="E2816">
            <v>44587</v>
          </cell>
        </row>
        <row r="2817">
          <cell r="C2817" t="str">
            <v>MSD ITALIA S.R.L.</v>
          </cell>
          <cell r="D2817">
            <v>422760587</v>
          </cell>
          <cell r="E2817">
            <v>44587</v>
          </cell>
        </row>
        <row r="2818">
          <cell r="C2818" t="str">
            <v>EG S.p.A.</v>
          </cell>
          <cell r="D2818">
            <v>12432150154</v>
          </cell>
          <cell r="E2818">
            <v>44587</v>
          </cell>
        </row>
        <row r="2819">
          <cell r="C2819" t="str">
            <v>Amgen S.r.l a Socio Unico</v>
          </cell>
          <cell r="D2819">
            <v>10051170156</v>
          </cell>
          <cell r="E2819">
            <v>44587</v>
          </cell>
        </row>
        <row r="2820">
          <cell r="C2820" t="str">
            <v>Bristol-Myers Squibb S.r.l.</v>
          </cell>
          <cell r="D2820">
            <v>82130592</v>
          </cell>
          <cell r="E2820">
            <v>44587</v>
          </cell>
        </row>
        <row r="2821">
          <cell r="C2821" t="str">
            <v>Pfizer S.r.l.</v>
          </cell>
          <cell r="D2821">
            <v>2774840595</v>
          </cell>
          <cell r="E2821">
            <v>44587</v>
          </cell>
        </row>
        <row r="2822">
          <cell r="C2822" t="str">
            <v>Pfizer S.r.l.</v>
          </cell>
          <cell r="D2822">
            <v>2774840595</v>
          </cell>
          <cell r="E2822">
            <v>44587</v>
          </cell>
        </row>
        <row r="2823">
          <cell r="C2823" t="str">
            <v>Teleflex Medical S.r.l.</v>
          </cell>
          <cell r="D2823">
            <v>6324460150</v>
          </cell>
          <cell r="E2823">
            <v>44587</v>
          </cell>
        </row>
        <row r="2824">
          <cell r="C2824" t="str">
            <v>Teleflex Medical S.r.l.</v>
          </cell>
          <cell r="D2824">
            <v>6324460150</v>
          </cell>
          <cell r="E2824">
            <v>44587</v>
          </cell>
        </row>
        <row r="2825">
          <cell r="C2825" t="str">
            <v>Medline International Italy srl unip.</v>
          </cell>
          <cell r="D2825">
            <v>5526631006</v>
          </cell>
          <cell r="E2825">
            <v>44587</v>
          </cell>
        </row>
        <row r="2826">
          <cell r="C2826" t="str">
            <v>Medline International Italy srl unip.</v>
          </cell>
          <cell r="D2826">
            <v>5526631006</v>
          </cell>
          <cell r="E2826">
            <v>44587</v>
          </cell>
        </row>
        <row r="2827">
          <cell r="C2827" t="str">
            <v>Medline International Italy srl unip.</v>
          </cell>
          <cell r="D2827">
            <v>5526631006</v>
          </cell>
          <cell r="E2827">
            <v>44587</v>
          </cell>
        </row>
        <row r="2828">
          <cell r="C2828" t="str">
            <v>Biogen Italia srl</v>
          </cell>
          <cell r="D2828">
            <v>3663160962</v>
          </cell>
          <cell r="E2828">
            <v>44587</v>
          </cell>
        </row>
        <row r="2829">
          <cell r="C2829" t="str">
            <v>Fresenius Kabi Italia S.r.l.</v>
          </cell>
          <cell r="D2829">
            <v>3524050238</v>
          </cell>
          <cell r="E2829">
            <v>44587</v>
          </cell>
        </row>
        <row r="2830">
          <cell r="C2830" t="str">
            <v>DOMPE' FARMACEUTICI SPA</v>
          </cell>
          <cell r="D2830">
            <v>791570153</v>
          </cell>
          <cell r="E2830">
            <v>44587</v>
          </cell>
        </row>
        <row r="2831">
          <cell r="C2831" t="str">
            <v>CHARLES RIVER LABORATORIES ITALIA s.r.l.</v>
          </cell>
          <cell r="D2831">
            <v>887630150</v>
          </cell>
          <cell r="E2831">
            <v>44587</v>
          </cell>
        </row>
        <row r="2832">
          <cell r="C2832" t="str">
            <v>CHARLES RIVER LABORATORIES ITALIA s.r.l.</v>
          </cell>
          <cell r="D2832">
            <v>887630150</v>
          </cell>
          <cell r="E2832">
            <v>44587</v>
          </cell>
        </row>
        <row r="2833">
          <cell r="C2833" t="str">
            <v>QURE Srl</v>
          </cell>
          <cell r="D2833">
            <v>13130961009</v>
          </cell>
          <cell r="E2833">
            <v>44587</v>
          </cell>
        </row>
        <row r="2834">
          <cell r="C2834" t="str">
            <v>Janssen-Cilag, SpA</v>
          </cell>
          <cell r="D2834">
            <v>2707070963</v>
          </cell>
          <cell r="E2834">
            <v>44587</v>
          </cell>
        </row>
        <row r="2835">
          <cell r="C2835" t="str">
            <v>Janssen-Cilag, SpA</v>
          </cell>
          <cell r="D2835">
            <v>2707070963</v>
          </cell>
          <cell r="E2835">
            <v>44587</v>
          </cell>
        </row>
        <row r="2836">
          <cell r="C2836" t="str">
            <v>Janssen-Cilag, SpA</v>
          </cell>
          <cell r="D2836">
            <v>2707070963</v>
          </cell>
          <cell r="E2836">
            <v>44587</v>
          </cell>
        </row>
        <row r="2837">
          <cell r="C2837" t="str">
            <v>Janssen-Cilag, SpA</v>
          </cell>
          <cell r="D2837">
            <v>2707070963</v>
          </cell>
          <cell r="E2837">
            <v>44587</v>
          </cell>
        </row>
        <row r="2838">
          <cell r="C2838" t="str">
            <v>Roche SpA Unipersonale</v>
          </cell>
          <cell r="D2838">
            <v>747170157</v>
          </cell>
          <cell r="E2838">
            <v>44587</v>
          </cell>
        </row>
        <row r="2839">
          <cell r="C2839" t="str">
            <v>Roche SpA Unipersonale</v>
          </cell>
          <cell r="D2839">
            <v>747170157</v>
          </cell>
          <cell r="E2839">
            <v>44587</v>
          </cell>
        </row>
        <row r="2840">
          <cell r="C2840" t="str">
            <v>Roche SpA Unipersonale</v>
          </cell>
          <cell r="D2840">
            <v>747170157</v>
          </cell>
          <cell r="E2840">
            <v>44587</v>
          </cell>
        </row>
        <row r="2841">
          <cell r="C2841" t="str">
            <v>Mylan Italia Srl</v>
          </cell>
          <cell r="D2841">
            <v>2789580590</v>
          </cell>
          <cell r="E2841">
            <v>44587</v>
          </cell>
        </row>
        <row r="2842">
          <cell r="C2842" t="str">
            <v>ITC FARMA S.R.L.</v>
          </cell>
          <cell r="D2842">
            <v>2158490595</v>
          </cell>
          <cell r="E2842">
            <v>44587</v>
          </cell>
        </row>
        <row r="2843">
          <cell r="C2843" t="str">
            <v>3M Italia srl</v>
          </cell>
          <cell r="D2843">
            <v>100190610</v>
          </cell>
          <cell r="E2843">
            <v>44587</v>
          </cell>
        </row>
        <row r="2844">
          <cell r="C2844" t="str">
            <v>Sandoz S.p.A. - Origgio</v>
          </cell>
          <cell r="D2844">
            <v>795170158</v>
          </cell>
          <cell r="E2844">
            <v>44587</v>
          </cell>
        </row>
        <row r="2845">
          <cell r="C2845" t="str">
            <v>Sandoz S.p.A. - Origgio</v>
          </cell>
          <cell r="D2845">
            <v>795170158</v>
          </cell>
          <cell r="E2845">
            <v>44587</v>
          </cell>
        </row>
        <row r="2846">
          <cell r="C2846" t="str">
            <v>VIFOR PHARMA ITALIA</v>
          </cell>
          <cell r="D2846">
            <v>1554220192</v>
          </cell>
          <cell r="E2846">
            <v>44587</v>
          </cell>
        </row>
        <row r="2847">
          <cell r="C2847" t="str">
            <v>Essedue Group srl</v>
          </cell>
          <cell r="D2847">
            <v>10135671005</v>
          </cell>
          <cell r="E2847">
            <v>44587</v>
          </cell>
        </row>
        <row r="2848">
          <cell r="C2848" t="str">
            <v>Essedue Group srl</v>
          </cell>
          <cell r="D2848">
            <v>10135671005</v>
          </cell>
          <cell r="E2848">
            <v>44587</v>
          </cell>
        </row>
        <row r="2849">
          <cell r="C2849" t="str">
            <v>Vedise Hospital S.p.A.</v>
          </cell>
          <cell r="D2849">
            <v>2037841000</v>
          </cell>
          <cell r="E2849">
            <v>44587</v>
          </cell>
        </row>
        <row r="2850">
          <cell r="C2850" t="str">
            <v>Vedise Hospital S.p.A.</v>
          </cell>
          <cell r="D2850">
            <v>2037841000</v>
          </cell>
          <cell r="E2850">
            <v>44587</v>
          </cell>
        </row>
        <row r="2851">
          <cell r="C2851" t="str">
            <v>Johnson &amp; Johnson Medical Spa</v>
          </cell>
          <cell r="D2851">
            <v>8082461008</v>
          </cell>
          <cell r="E2851">
            <v>44587</v>
          </cell>
        </row>
        <row r="2852">
          <cell r="C2852" t="str">
            <v>PIKDARE SPA</v>
          </cell>
          <cell r="D2852">
            <v>3690650134</v>
          </cell>
          <cell r="E2852">
            <v>44587</v>
          </cell>
        </row>
        <row r="2853">
          <cell r="C2853" t="str">
            <v>PIKDARE SPA</v>
          </cell>
          <cell r="D2853">
            <v>3690650134</v>
          </cell>
          <cell r="E2853">
            <v>44587</v>
          </cell>
        </row>
        <row r="2854">
          <cell r="C2854" t="str">
            <v>ELI LILLY ITALIA S.P.A. Gruppo Eli Lilly and Company</v>
          </cell>
          <cell r="D2854">
            <v>426150488</v>
          </cell>
          <cell r="E2854">
            <v>44587</v>
          </cell>
        </row>
        <row r="2855">
          <cell r="C2855" t="str">
            <v>OLYMPUS ITALIA S.R.L.</v>
          </cell>
          <cell r="D2855">
            <v>10994940152</v>
          </cell>
          <cell r="E2855">
            <v>44587</v>
          </cell>
        </row>
        <row r="2856">
          <cell r="C2856" t="str">
            <v>IPSEN Spa</v>
          </cell>
          <cell r="D2856">
            <v>5619050585</v>
          </cell>
          <cell r="E2856">
            <v>44587</v>
          </cell>
        </row>
        <row r="2857">
          <cell r="C2857" t="str">
            <v>IPSEN Spa</v>
          </cell>
          <cell r="D2857">
            <v>5619050585</v>
          </cell>
          <cell r="E2857">
            <v>44587</v>
          </cell>
        </row>
        <row r="2858">
          <cell r="C2858" t="str">
            <v>Clinisciences Srl unipersonale</v>
          </cell>
          <cell r="D2858">
            <v>12657941006</v>
          </cell>
          <cell r="E2858">
            <v>44587</v>
          </cell>
        </row>
        <row r="2859">
          <cell r="C2859" t="str">
            <v>FARMACEUTICI DAMOR S.P.A.</v>
          </cell>
          <cell r="D2859">
            <v>272420639</v>
          </cell>
          <cell r="E2859">
            <v>44587</v>
          </cell>
        </row>
        <row r="2860">
          <cell r="C2860" t="str">
            <v>AVANZOLINI ILARIA</v>
          </cell>
          <cell r="D2860" t="str">
            <v>VNZLRI96L58A323O</v>
          </cell>
          <cell r="E2860">
            <v>44587</v>
          </cell>
        </row>
        <row r="2861">
          <cell r="C2861" t="str">
            <v>Novartis Farma S.p.A</v>
          </cell>
          <cell r="D2861">
            <v>7195130153</v>
          </cell>
          <cell r="E2861">
            <v>44587</v>
          </cell>
        </row>
        <row r="2862">
          <cell r="C2862" t="str">
            <v>GlaxoSmithKline S.p.A. Unipersonale</v>
          </cell>
          <cell r="D2862">
            <v>212840235</v>
          </cell>
          <cell r="E2862">
            <v>44587</v>
          </cell>
        </row>
        <row r="2863">
          <cell r="C2863" t="str">
            <v>GlaxoSmithKline S.p.A. Unipersonale</v>
          </cell>
          <cell r="D2863">
            <v>212840235</v>
          </cell>
          <cell r="E2863">
            <v>44587</v>
          </cell>
        </row>
        <row r="2864">
          <cell r="C2864" t="str">
            <v>ESSEPI S.R.L</v>
          </cell>
          <cell r="D2864">
            <v>11173091007</v>
          </cell>
          <cell r="E2864">
            <v>44587</v>
          </cell>
        </row>
        <row r="2865">
          <cell r="C2865" t="str">
            <v>Tineri Marco</v>
          </cell>
          <cell r="D2865" t="str">
            <v>TNRMRC81M07H501C</v>
          </cell>
          <cell r="E2865">
            <v>44587</v>
          </cell>
        </row>
        <row r="2866">
          <cell r="C2866" t="str">
            <v>Tineri Marco</v>
          </cell>
          <cell r="D2866" t="str">
            <v>TNRMRC81M07H501C</v>
          </cell>
          <cell r="E2866">
            <v>44587</v>
          </cell>
        </row>
        <row r="2867">
          <cell r="C2867" t="str">
            <v>Astellas Pharma S.p.A.</v>
          </cell>
          <cell r="D2867">
            <v>4754860155</v>
          </cell>
          <cell r="E2867">
            <v>44587</v>
          </cell>
        </row>
        <row r="2868">
          <cell r="C2868" t="str">
            <v>Smiths Medical Italia S.r.l.</v>
          </cell>
          <cell r="D2868">
            <v>2154270595</v>
          </cell>
          <cell r="E2868">
            <v>44587</v>
          </cell>
        </row>
        <row r="2869">
          <cell r="C2869" t="str">
            <v>Smiths Medical Italia S.r.l.</v>
          </cell>
          <cell r="D2869">
            <v>2154270595</v>
          </cell>
          <cell r="E2869">
            <v>44587</v>
          </cell>
        </row>
        <row r="2870">
          <cell r="C2870" t="str">
            <v>Smiths Medical Italia S.r.l.</v>
          </cell>
          <cell r="D2870">
            <v>2154270595</v>
          </cell>
          <cell r="E2870">
            <v>44587</v>
          </cell>
        </row>
        <row r="2871">
          <cell r="C2871" t="str">
            <v>ID &amp; CO. SRL</v>
          </cell>
          <cell r="D2871">
            <v>9018810151</v>
          </cell>
          <cell r="E2871">
            <v>44587</v>
          </cell>
        </row>
        <row r="2872">
          <cell r="C2872" t="str">
            <v>S.I.A.L. SRL</v>
          </cell>
          <cell r="D2872">
            <v>1086690581</v>
          </cell>
          <cell r="E2872">
            <v>44587</v>
          </cell>
        </row>
        <row r="2873">
          <cell r="C2873" t="str">
            <v>S.I.A.L. SRL</v>
          </cell>
          <cell r="D2873">
            <v>1086690581</v>
          </cell>
          <cell r="E2873">
            <v>44587</v>
          </cell>
        </row>
        <row r="2874">
          <cell r="C2874" t="str">
            <v>PERUZZI DANIELA</v>
          </cell>
          <cell r="D2874" t="str">
            <v>PRZDNL70C50Z401J</v>
          </cell>
          <cell r="E2874">
            <v>44587</v>
          </cell>
        </row>
        <row r="2875">
          <cell r="C2875" t="str">
            <v>S.I.A.L. SRL</v>
          </cell>
          <cell r="D2875">
            <v>1086690581</v>
          </cell>
          <cell r="E2875">
            <v>44587</v>
          </cell>
        </row>
        <row r="2876">
          <cell r="C2876" t="str">
            <v>S.I.A.L. SRL</v>
          </cell>
          <cell r="D2876">
            <v>1086690581</v>
          </cell>
          <cell r="E2876">
            <v>44587</v>
          </cell>
        </row>
        <row r="2877">
          <cell r="C2877" t="str">
            <v>S.I.A.L. SRL</v>
          </cell>
          <cell r="D2877">
            <v>1086690581</v>
          </cell>
          <cell r="E2877">
            <v>44587</v>
          </cell>
        </row>
        <row r="2878">
          <cell r="C2878" t="str">
            <v>Abiogen Pharma Spa</v>
          </cell>
          <cell r="D2878">
            <v>5200381001</v>
          </cell>
          <cell r="E2878">
            <v>44587</v>
          </cell>
        </row>
        <row r="2879">
          <cell r="C2879" t="str">
            <v>S.I.A.L. SRL</v>
          </cell>
          <cell r="D2879">
            <v>1086690581</v>
          </cell>
          <cell r="E2879">
            <v>44587</v>
          </cell>
        </row>
        <row r="2880">
          <cell r="C2880" t="str">
            <v>S.I.A.L. SRL</v>
          </cell>
          <cell r="D2880">
            <v>1086690581</v>
          </cell>
          <cell r="E2880">
            <v>44587</v>
          </cell>
        </row>
        <row r="2881">
          <cell r="C2881" t="str">
            <v>S.I.A.L. SRL</v>
          </cell>
          <cell r="D2881">
            <v>1086690581</v>
          </cell>
          <cell r="E2881">
            <v>44587</v>
          </cell>
        </row>
        <row r="2882">
          <cell r="C2882" t="str">
            <v>S.I.A.L. SRL</v>
          </cell>
          <cell r="D2882">
            <v>1086690581</v>
          </cell>
          <cell r="E2882">
            <v>44587</v>
          </cell>
        </row>
        <row r="2883">
          <cell r="C2883" t="str">
            <v>S.I.A.L. SRL</v>
          </cell>
          <cell r="D2883">
            <v>1086690581</v>
          </cell>
          <cell r="E2883">
            <v>44587</v>
          </cell>
        </row>
        <row r="2884">
          <cell r="C2884" t="str">
            <v>S.I.A.L. SRL</v>
          </cell>
          <cell r="D2884">
            <v>1086690581</v>
          </cell>
          <cell r="E2884">
            <v>44587</v>
          </cell>
        </row>
        <row r="2885">
          <cell r="C2885" t="str">
            <v>S.I.A.L. SRL</v>
          </cell>
          <cell r="D2885">
            <v>1086690581</v>
          </cell>
          <cell r="E2885">
            <v>44587</v>
          </cell>
        </row>
        <row r="2886">
          <cell r="C2886" t="str">
            <v>S.I.A.L. SRL</v>
          </cell>
          <cell r="D2886">
            <v>1086690581</v>
          </cell>
          <cell r="E2886">
            <v>44587</v>
          </cell>
        </row>
        <row r="2887">
          <cell r="C2887" t="str">
            <v>S.I.A.L. SRL</v>
          </cell>
          <cell r="D2887">
            <v>1086690581</v>
          </cell>
          <cell r="E2887">
            <v>44587</v>
          </cell>
        </row>
        <row r="2888">
          <cell r="C2888" t="str">
            <v>ADLER LAZIO S.R.L.</v>
          </cell>
          <cell r="D2888">
            <v>10882651002</v>
          </cell>
          <cell r="E2888">
            <v>44587</v>
          </cell>
        </row>
        <row r="2889">
          <cell r="C2889" t="str">
            <v>ADLER LAZIO S.R.L.</v>
          </cell>
          <cell r="D2889">
            <v>10882651002</v>
          </cell>
          <cell r="E2889">
            <v>44587</v>
          </cell>
        </row>
        <row r="2890">
          <cell r="C2890" t="str">
            <v>ADLER LAZIO S.R.L.</v>
          </cell>
          <cell r="D2890">
            <v>10882651002</v>
          </cell>
          <cell r="E2890">
            <v>44587</v>
          </cell>
        </row>
        <row r="2891">
          <cell r="C2891" t="str">
            <v>ADLER LAZIO S.R.L.</v>
          </cell>
          <cell r="D2891">
            <v>10882651002</v>
          </cell>
          <cell r="E2891">
            <v>44587</v>
          </cell>
        </row>
        <row r="2892">
          <cell r="C2892" t="str">
            <v>ADLER LAZIO S.R.L.</v>
          </cell>
          <cell r="D2892">
            <v>10882651002</v>
          </cell>
          <cell r="E2892">
            <v>44587</v>
          </cell>
        </row>
        <row r="2893">
          <cell r="C2893" t="str">
            <v>ADLER LAZIO S.R.L.</v>
          </cell>
          <cell r="D2893">
            <v>10882651002</v>
          </cell>
          <cell r="E2893">
            <v>44587</v>
          </cell>
        </row>
        <row r="2894">
          <cell r="C2894" t="str">
            <v>ADLER LAZIO S.R.L.</v>
          </cell>
          <cell r="D2894">
            <v>10882651002</v>
          </cell>
          <cell r="E2894">
            <v>44587</v>
          </cell>
        </row>
        <row r="2895">
          <cell r="C2895" t="str">
            <v>Stefanile Annunziata</v>
          </cell>
          <cell r="D2895" t="str">
            <v>STFNNZ83D59G942L</v>
          </cell>
          <cell r="E2895">
            <v>44587</v>
          </cell>
        </row>
        <row r="2896">
          <cell r="C2896" t="str">
            <v>LGC Standards S.r.L.</v>
          </cell>
          <cell r="D2896">
            <v>3948960962</v>
          </cell>
          <cell r="E2896">
            <v>44587</v>
          </cell>
        </row>
        <row r="2897">
          <cell r="C2897" t="str">
            <v>VINCAL S.R.L.</v>
          </cell>
          <cell r="D2897">
            <v>6991810588</v>
          </cell>
          <cell r="E2897">
            <v>44587</v>
          </cell>
        </row>
        <row r="2898">
          <cell r="C2898" t="str">
            <v>SA.VE.PA. S.R.L.</v>
          </cell>
          <cell r="D2898">
            <v>5060260154</v>
          </cell>
          <cell r="E2898">
            <v>44587</v>
          </cell>
        </row>
        <row r="2899">
          <cell r="C2899" t="str">
            <v>SA.VE.PA. S.R.L.</v>
          </cell>
          <cell r="D2899">
            <v>5060260154</v>
          </cell>
          <cell r="E2899">
            <v>44587</v>
          </cell>
        </row>
        <row r="2900">
          <cell r="C2900" t="str">
            <v>Servier Italia Spa</v>
          </cell>
          <cell r="D2900">
            <v>701480584</v>
          </cell>
          <cell r="E2900">
            <v>44587</v>
          </cell>
        </row>
        <row r="2901">
          <cell r="C2901" t="str">
            <v>AbbVie S.r.l. a Socio Unico</v>
          </cell>
          <cell r="D2901">
            <v>2645920592</v>
          </cell>
          <cell r="E2901">
            <v>44587</v>
          </cell>
        </row>
        <row r="2902">
          <cell r="C2902" t="str">
            <v>Medtronic Italia S.p.A.</v>
          </cell>
          <cell r="D2902">
            <v>9238800156</v>
          </cell>
          <cell r="E2902">
            <v>44588</v>
          </cell>
        </row>
        <row r="2903">
          <cell r="C2903" t="str">
            <v>Medtronic Italia S.p.A.</v>
          </cell>
          <cell r="D2903">
            <v>9238800156</v>
          </cell>
          <cell r="E2903">
            <v>44588</v>
          </cell>
        </row>
        <row r="2904">
          <cell r="C2904" t="str">
            <v>Medtronic Italia S.p.A.</v>
          </cell>
          <cell r="D2904">
            <v>9238800156</v>
          </cell>
          <cell r="E2904">
            <v>44588</v>
          </cell>
        </row>
        <row r="2905">
          <cell r="C2905" t="str">
            <v>GE Medical Systems Italia S.p.A.</v>
          </cell>
          <cell r="D2905">
            <v>93027710016</v>
          </cell>
          <cell r="E2905">
            <v>44588</v>
          </cell>
        </row>
        <row r="2906">
          <cell r="C2906" t="str">
            <v>Merck Life Science S.r.l.</v>
          </cell>
          <cell r="D2906">
            <v>13209130155</v>
          </cell>
          <cell r="E2906">
            <v>44588</v>
          </cell>
        </row>
        <row r="2907">
          <cell r="C2907" t="str">
            <v>Medline International Italy srl unip.</v>
          </cell>
          <cell r="D2907">
            <v>5526631006</v>
          </cell>
          <cell r="E2907">
            <v>44588</v>
          </cell>
        </row>
        <row r="2908">
          <cell r="C2908" t="str">
            <v>Life Technologies Italia</v>
          </cell>
          <cell r="D2908">
            <v>12792100153</v>
          </cell>
          <cell r="E2908">
            <v>44588</v>
          </cell>
        </row>
        <row r="2909">
          <cell r="C2909" t="str">
            <v>BAXTER S.P.A.</v>
          </cell>
          <cell r="D2909">
            <v>492340583</v>
          </cell>
          <cell r="E2909">
            <v>44588</v>
          </cell>
        </row>
        <row r="2910">
          <cell r="C2910" t="str">
            <v>BAXTER S.P.A.</v>
          </cell>
          <cell r="D2910">
            <v>492340583</v>
          </cell>
          <cell r="E2910">
            <v>44588</v>
          </cell>
        </row>
        <row r="2911">
          <cell r="C2911" t="str">
            <v>D.B.A. Italia Srl</v>
          </cell>
          <cell r="D2911">
            <v>7484470153</v>
          </cell>
          <cell r="E2911">
            <v>44588</v>
          </cell>
        </row>
        <row r="2912">
          <cell r="C2912" t="str">
            <v>3M Italia srl</v>
          </cell>
          <cell r="D2912">
            <v>100190610</v>
          </cell>
          <cell r="E2912">
            <v>44588</v>
          </cell>
        </row>
        <row r="2913">
          <cell r="C2913" t="str">
            <v>PUBBLIGARE MANAGEMENT SRL</v>
          </cell>
          <cell r="D2913">
            <v>12328591008</v>
          </cell>
          <cell r="E2913">
            <v>44588</v>
          </cell>
        </row>
        <row r="2914">
          <cell r="C2914" t="str">
            <v>PUBBLIGARE MANAGEMENT SRL</v>
          </cell>
          <cell r="D2914">
            <v>12328591008</v>
          </cell>
          <cell r="E2914">
            <v>44588</v>
          </cell>
        </row>
        <row r="2915">
          <cell r="C2915" t="str">
            <v>BERTOLAZZI CARMEN</v>
          </cell>
          <cell r="D2915" t="str">
            <v>BRTCMN51E65A952H</v>
          </cell>
          <cell r="E2915">
            <v>44588</v>
          </cell>
        </row>
        <row r="2916">
          <cell r="C2916" t="str">
            <v>FATER S.p.A.</v>
          </cell>
          <cell r="D2916">
            <v>1323030690</v>
          </cell>
          <cell r="E2916">
            <v>44588</v>
          </cell>
        </row>
        <row r="2917">
          <cell r="C2917" t="str">
            <v>ALIFAX S.R.L.</v>
          </cell>
          <cell r="D2917">
            <v>4337640280</v>
          </cell>
          <cell r="E2917">
            <v>44588</v>
          </cell>
        </row>
        <row r="2918">
          <cell r="C2918" t="str">
            <v>ALIFAX S.R.L.</v>
          </cell>
          <cell r="D2918">
            <v>4337640280</v>
          </cell>
          <cell r="E2918">
            <v>44588</v>
          </cell>
        </row>
        <row r="2919">
          <cell r="C2919" t="str">
            <v>LeasePlan Italia S.p.A.</v>
          </cell>
          <cell r="D2919">
            <v>6496050151</v>
          </cell>
          <cell r="E2919">
            <v>44588</v>
          </cell>
        </row>
        <row r="2920">
          <cell r="C2920" t="str">
            <v>SUN PHARMA ITALIA SRL</v>
          </cell>
          <cell r="D2920">
            <v>4974910962</v>
          </cell>
          <cell r="E2920">
            <v>44588</v>
          </cell>
        </row>
        <row r="2921">
          <cell r="C2921" t="str">
            <v>Mylan Italia Srl</v>
          </cell>
          <cell r="D2921">
            <v>2789580590</v>
          </cell>
          <cell r="E2921">
            <v>44588</v>
          </cell>
        </row>
        <row r="2922">
          <cell r="C2922" t="str">
            <v>ARCOBALENO 2 SPA ONLUS</v>
          </cell>
          <cell r="D2922">
            <v>8019811002</v>
          </cell>
          <cell r="E2922">
            <v>44588</v>
          </cell>
        </row>
        <row r="2923">
          <cell r="C2923" t="str">
            <v>ARCOBALENO 2 SPA ONLUS</v>
          </cell>
          <cell r="D2923">
            <v>8019811002</v>
          </cell>
          <cell r="E2923">
            <v>44588</v>
          </cell>
        </row>
        <row r="2924">
          <cell r="C2924" t="str">
            <v>Grifols Italia S.p.a</v>
          </cell>
          <cell r="D2924">
            <v>10852890150</v>
          </cell>
          <cell r="E2924">
            <v>44588</v>
          </cell>
        </row>
        <row r="2925">
          <cell r="C2925" t="str">
            <v>Campo Flaminia</v>
          </cell>
          <cell r="D2925" t="str">
            <v>CMPFMN89E44H501W</v>
          </cell>
          <cell r="E2925">
            <v>44588</v>
          </cell>
        </row>
        <row r="2926">
          <cell r="C2926" t="str">
            <v>BMR GENOMICS S.R.L.</v>
          </cell>
          <cell r="D2926">
            <v>3888370289</v>
          </cell>
          <cell r="E2926">
            <v>44588</v>
          </cell>
        </row>
        <row r="2927">
          <cell r="C2927" t="str">
            <v>Promega Italia Srl a socio unico SRL</v>
          </cell>
          <cell r="D2927">
            <v>12317560154</v>
          </cell>
          <cell r="E2927">
            <v>44588</v>
          </cell>
        </row>
        <row r="2928">
          <cell r="C2928" t="str">
            <v>ISTITUTO GENTILI SRL</v>
          </cell>
          <cell r="D2928">
            <v>7921350968</v>
          </cell>
          <cell r="E2928">
            <v>44588</v>
          </cell>
        </row>
        <row r="2929">
          <cell r="C2929" t="str">
            <v>ISTITUTO GENTILI SRL</v>
          </cell>
          <cell r="D2929">
            <v>7921350968</v>
          </cell>
          <cell r="E2929">
            <v>44588</v>
          </cell>
        </row>
        <row r="2930">
          <cell r="C2930" t="str">
            <v>ARTIGLASS Srl</v>
          </cell>
          <cell r="D2930">
            <v>195980289</v>
          </cell>
          <cell r="E2930">
            <v>44588</v>
          </cell>
        </row>
        <row r="2931">
          <cell r="C2931" t="str">
            <v>TILLOMED ITALIA S.R.L.</v>
          </cell>
          <cell r="D2931">
            <v>9750710965</v>
          </cell>
          <cell r="E2931">
            <v>44588</v>
          </cell>
        </row>
        <row r="2932">
          <cell r="C2932" t="str">
            <v>Applied Medical DistributionEurope BV - Filiale Italiana</v>
          </cell>
          <cell r="D2932">
            <v>6912570964</v>
          </cell>
          <cell r="E2932">
            <v>44588</v>
          </cell>
        </row>
        <row r="2933">
          <cell r="C2933" t="str">
            <v>QIAGEN S.r.l.</v>
          </cell>
          <cell r="D2933">
            <v>13110270157</v>
          </cell>
          <cell r="E2933">
            <v>44588</v>
          </cell>
        </row>
        <row r="2934">
          <cell r="C2934" t="str">
            <v>TEBU-BIO SRL A SOCIO UNICO</v>
          </cell>
          <cell r="D2934">
            <v>12410660158</v>
          </cell>
          <cell r="E2934">
            <v>44589</v>
          </cell>
        </row>
        <row r="2935">
          <cell r="C2935" t="str">
            <v>BECTON DICKINSON ITALIA SPA</v>
          </cell>
          <cell r="D2935">
            <v>803890151</v>
          </cell>
          <cell r="E2935">
            <v>44589</v>
          </cell>
        </row>
        <row r="2936">
          <cell r="C2936" t="str">
            <v>BECTON DICKINSON ITALIA SPA</v>
          </cell>
          <cell r="D2936">
            <v>803890151</v>
          </cell>
          <cell r="E2936">
            <v>44589</v>
          </cell>
        </row>
        <row r="2937">
          <cell r="C2937" t="str">
            <v>BECTON DICKINSON ITALIA SPA</v>
          </cell>
          <cell r="D2937">
            <v>803890151</v>
          </cell>
          <cell r="E2937">
            <v>44589</v>
          </cell>
        </row>
        <row r="2938">
          <cell r="C2938" t="str">
            <v>Roche SpA Unipersonale</v>
          </cell>
          <cell r="D2938">
            <v>747170157</v>
          </cell>
          <cell r="E2938">
            <v>44589</v>
          </cell>
        </row>
        <row r="2939">
          <cell r="C2939" t="str">
            <v>MSD ITALIA S.R.L.</v>
          </cell>
          <cell r="D2939">
            <v>422760587</v>
          </cell>
          <cell r="E2939">
            <v>44589</v>
          </cell>
        </row>
        <row r="2940">
          <cell r="C2940" t="str">
            <v>Illumina Italy S.r.l.</v>
          </cell>
          <cell r="D2940">
            <v>6814140965</v>
          </cell>
          <cell r="E2940">
            <v>44589</v>
          </cell>
        </row>
        <row r="2941">
          <cell r="C2941" t="str">
            <v>Medtronic Italia S.p.A.</v>
          </cell>
          <cell r="D2941">
            <v>9238800156</v>
          </cell>
          <cell r="E2941">
            <v>44589</v>
          </cell>
        </row>
        <row r="2942">
          <cell r="C2942" t="str">
            <v>Medtronic Italia S.p.A.</v>
          </cell>
          <cell r="D2942">
            <v>9238800156</v>
          </cell>
          <cell r="E2942">
            <v>44589</v>
          </cell>
        </row>
        <row r="2943">
          <cell r="C2943" t="str">
            <v>Medtronic Italia S.p.A.</v>
          </cell>
          <cell r="D2943">
            <v>9238800156</v>
          </cell>
          <cell r="E2943">
            <v>44589</v>
          </cell>
        </row>
        <row r="2944">
          <cell r="C2944" t="str">
            <v>Medtronic Italia S.p.A.</v>
          </cell>
          <cell r="D2944">
            <v>9238800156</v>
          </cell>
          <cell r="E2944">
            <v>44589</v>
          </cell>
        </row>
        <row r="2945">
          <cell r="C2945" t="str">
            <v>Medtronic Italia S.p.A.</v>
          </cell>
          <cell r="D2945">
            <v>9238800156</v>
          </cell>
          <cell r="E2945">
            <v>44589</v>
          </cell>
        </row>
        <row r="2946">
          <cell r="C2946" t="str">
            <v>Medtronic Italia S.p.A.</v>
          </cell>
          <cell r="D2946">
            <v>9238800156</v>
          </cell>
          <cell r="E2946">
            <v>44589</v>
          </cell>
        </row>
        <row r="2947">
          <cell r="C2947" t="str">
            <v>Medtronic Italia S.p.A.</v>
          </cell>
          <cell r="D2947">
            <v>9238800156</v>
          </cell>
          <cell r="E2947">
            <v>44589</v>
          </cell>
        </row>
        <row r="2948">
          <cell r="C2948" t="str">
            <v>Pfizer S.r.l.</v>
          </cell>
          <cell r="D2948">
            <v>2774840595</v>
          </cell>
          <cell r="E2948">
            <v>44589</v>
          </cell>
        </row>
        <row r="2949">
          <cell r="C2949" t="str">
            <v>Bristol-Myers Squibb S.r.l.</v>
          </cell>
          <cell r="D2949">
            <v>82130592</v>
          </cell>
          <cell r="E2949">
            <v>44589</v>
          </cell>
        </row>
        <row r="2950">
          <cell r="C2950" t="str">
            <v>BIO-RAD LABORATORIES S.R.L.</v>
          </cell>
          <cell r="D2950">
            <v>801720152</v>
          </cell>
          <cell r="E2950">
            <v>44589</v>
          </cell>
        </row>
        <row r="2951">
          <cell r="C2951" t="str">
            <v>Merck Life Science S.r.l.</v>
          </cell>
          <cell r="D2951">
            <v>13209130155</v>
          </cell>
          <cell r="E2951">
            <v>44589</v>
          </cell>
        </row>
        <row r="2952">
          <cell r="C2952" t="str">
            <v>Philips S.p.A. - Healthcare</v>
          </cell>
          <cell r="D2952">
            <v>856750153</v>
          </cell>
          <cell r="E2952">
            <v>44589</v>
          </cell>
        </row>
        <row r="2953">
          <cell r="C2953" t="str">
            <v>Gilead Sciences S.r.l.</v>
          </cell>
          <cell r="D2953">
            <v>11187430159</v>
          </cell>
          <cell r="E2953">
            <v>44589</v>
          </cell>
        </row>
        <row r="2954">
          <cell r="C2954" t="str">
            <v>Janssen-Cilag, SpA</v>
          </cell>
          <cell r="D2954">
            <v>2707070963</v>
          </cell>
          <cell r="E2954">
            <v>44589</v>
          </cell>
        </row>
        <row r="2955">
          <cell r="C2955" t="str">
            <v>Janssen-Cilag, SpA</v>
          </cell>
          <cell r="D2955">
            <v>2707070963</v>
          </cell>
          <cell r="E2955">
            <v>44589</v>
          </cell>
        </row>
        <row r="2956">
          <cell r="C2956" t="str">
            <v>Celgene S.r.l.</v>
          </cell>
          <cell r="D2956">
            <v>4947170967</v>
          </cell>
          <cell r="E2956">
            <v>44589</v>
          </cell>
        </row>
        <row r="2957">
          <cell r="C2957" t="str">
            <v>GFX S.R.L.</v>
          </cell>
          <cell r="D2957">
            <v>8441330589</v>
          </cell>
          <cell r="E2957">
            <v>44589</v>
          </cell>
        </row>
        <row r="2958">
          <cell r="C2958" t="str">
            <v>Integra LifeSciences Italy Srl</v>
          </cell>
          <cell r="D2958">
            <v>9284460962</v>
          </cell>
          <cell r="E2958">
            <v>44589</v>
          </cell>
        </row>
        <row r="2959">
          <cell r="C2959" t="str">
            <v>MEDITALIA SAS IMPORT/EXPORT</v>
          </cell>
          <cell r="D2959">
            <v>3531000820</v>
          </cell>
          <cell r="E2959">
            <v>44589</v>
          </cell>
        </row>
        <row r="2960">
          <cell r="C2960" t="str">
            <v>Johnson &amp; Johnson Medical Spa</v>
          </cell>
          <cell r="D2960">
            <v>8082461008</v>
          </cell>
          <cell r="E2960">
            <v>44589</v>
          </cell>
        </row>
        <row r="2961">
          <cell r="C2961" t="str">
            <v>Johnson &amp; Johnson Medical Spa</v>
          </cell>
          <cell r="D2961">
            <v>8082461008</v>
          </cell>
          <cell r="E2961">
            <v>44589</v>
          </cell>
        </row>
        <row r="2962">
          <cell r="C2962" t="str">
            <v>Johnson &amp; Johnson Medical Spa</v>
          </cell>
          <cell r="D2962">
            <v>8082461008</v>
          </cell>
          <cell r="E2962">
            <v>44589</v>
          </cell>
        </row>
        <row r="2963">
          <cell r="C2963" t="str">
            <v>Johnson &amp; Johnson Medical Spa</v>
          </cell>
          <cell r="D2963">
            <v>8082461008</v>
          </cell>
          <cell r="E2963">
            <v>44589</v>
          </cell>
        </row>
        <row r="2964">
          <cell r="C2964" t="str">
            <v>Techdow Pharma Italy S.R.L</v>
          </cell>
          <cell r="D2964">
            <v>9873140967</v>
          </cell>
          <cell r="E2964">
            <v>44589</v>
          </cell>
        </row>
        <row r="2965">
          <cell r="C2965" t="str">
            <v>Techdow Pharma Italy S.R.L</v>
          </cell>
          <cell r="D2965">
            <v>9873140967</v>
          </cell>
          <cell r="E2965">
            <v>44589</v>
          </cell>
        </row>
        <row r="2966">
          <cell r="C2966" t="str">
            <v>GADA Italia S.p.A.</v>
          </cell>
          <cell r="D2966">
            <v>8230471008</v>
          </cell>
          <cell r="E2966">
            <v>44589</v>
          </cell>
        </row>
        <row r="2967">
          <cell r="C2967" t="str">
            <v>GADA Italia S.p.A.</v>
          </cell>
          <cell r="D2967">
            <v>8230471008</v>
          </cell>
          <cell r="E2967">
            <v>44589</v>
          </cell>
        </row>
        <row r="2968">
          <cell r="C2968" t="str">
            <v>GADA Italia S.p.A.</v>
          </cell>
          <cell r="D2968">
            <v>8230471008</v>
          </cell>
          <cell r="E2968">
            <v>44589</v>
          </cell>
        </row>
        <row r="2969">
          <cell r="C2969" t="str">
            <v>GADA Italia S.p.A.</v>
          </cell>
          <cell r="D2969">
            <v>8230471008</v>
          </cell>
          <cell r="E2969">
            <v>44589</v>
          </cell>
        </row>
        <row r="2970">
          <cell r="C2970" t="str">
            <v>CURIUM ITALY S.R.L.</v>
          </cell>
          <cell r="D2970">
            <v>13342400150</v>
          </cell>
          <cell r="E2970">
            <v>44589</v>
          </cell>
        </row>
        <row r="2971">
          <cell r="C2971" t="str">
            <v>CURIUM ITALY S.R.L.</v>
          </cell>
          <cell r="D2971">
            <v>13342400150</v>
          </cell>
          <cell r="E2971">
            <v>44589</v>
          </cell>
        </row>
        <row r="2972">
          <cell r="C2972" t="str">
            <v>CURIUM ITALY S.R.L.</v>
          </cell>
          <cell r="D2972">
            <v>13342400150</v>
          </cell>
          <cell r="E2972">
            <v>44589</v>
          </cell>
        </row>
        <row r="2973">
          <cell r="C2973" t="str">
            <v>CURIUM ITALY S.R.L.</v>
          </cell>
          <cell r="D2973">
            <v>13342400150</v>
          </cell>
          <cell r="E2973">
            <v>44589</v>
          </cell>
        </row>
        <row r="2974">
          <cell r="C2974" t="str">
            <v>CURIUM ITALY S.R.L.</v>
          </cell>
          <cell r="D2974">
            <v>13342400150</v>
          </cell>
          <cell r="E2974">
            <v>44589</v>
          </cell>
        </row>
        <row r="2975">
          <cell r="C2975" t="str">
            <v>CURIUM ITALY S.R.L.</v>
          </cell>
          <cell r="D2975">
            <v>13342400150</v>
          </cell>
          <cell r="E2975">
            <v>44589</v>
          </cell>
        </row>
        <row r="2976">
          <cell r="C2976" t="str">
            <v>CURIUM ITALY S.R.L.</v>
          </cell>
          <cell r="D2976">
            <v>13342400150</v>
          </cell>
          <cell r="E2976">
            <v>44589</v>
          </cell>
        </row>
        <row r="2977">
          <cell r="C2977" t="str">
            <v>CURIUM ITALY S.R.L.</v>
          </cell>
          <cell r="D2977">
            <v>13342400150</v>
          </cell>
          <cell r="E2977">
            <v>44589</v>
          </cell>
        </row>
        <row r="2978">
          <cell r="C2978" t="str">
            <v>CURIUM ITALY S.R.L.</v>
          </cell>
          <cell r="D2978">
            <v>13342400150</v>
          </cell>
          <cell r="E2978">
            <v>44589</v>
          </cell>
        </row>
        <row r="2979">
          <cell r="C2979" t="str">
            <v>CURIUM ITALY S.R.L.</v>
          </cell>
          <cell r="D2979">
            <v>13342400150</v>
          </cell>
          <cell r="E2979">
            <v>44589</v>
          </cell>
        </row>
        <row r="2980">
          <cell r="C2980" t="str">
            <v>CURIUM ITALY S.R.L.</v>
          </cell>
          <cell r="D2980">
            <v>13342400150</v>
          </cell>
          <cell r="E2980">
            <v>44589</v>
          </cell>
        </row>
        <row r="2981">
          <cell r="C2981" t="str">
            <v>CURIUM ITALY S.R.L.</v>
          </cell>
          <cell r="D2981">
            <v>13342400150</v>
          </cell>
          <cell r="E2981">
            <v>44589</v>
          </cell>
        </row>
        <row r="2982">
          <cell r="C2982" t="str">
            <v>CURIUM ITALY S.R.L.</v>
          </cell>
          <cell r="D2982">
            <v>13342400150</v>
          </cell>
          <cell r="E2982">
            <v>44589</v>
          </cell>
        </row>
        <row r="2983">
          <cell r="C2983" t="str">
            <v>CURIUM ITALY S.R.L.</v>
          </cell>
          <cell r="D2983">
            <v>13342400150</v>
          </cell>
          <cell r="E2983">
            <v>44589</v>
          </cell>
        </row>
        <row r="2984">
          <cell r="C2984" t="str">
            <v>CURIUM ITALY S.R.L.</v>
          </cell>
          <cell r="D2984">
            <v>13342400150</v>
          </cell>
          <cell r="E2984">
            <v>44589</v>
          </cell>
        </row>
        <row r="2985">
          <cell r="C2985" t="str">
            <v>CURIUM ITALY S.R.L.</v>
          </cell>
          <cell r="D2985">
            <v>13342400150</v>
          </cell>
          <cell r="E2985">
            <v>44589</v>
          </cell>
        </row>
        <row r="2986">
          <cell r="C2986" t="str">
            <v>CURIUM ITALY S.R.L.</v>
          </cell>
          <cell r="D2986">
            <v>13342400150</v>
          </cell>
          <cell r="E2986">
            <v>44589</v>
          </cell>
        </row>
        <row r="2987">
          <cell r="C2987" t="str">
            <v>CURIUM ITALY S.R.L.</v>
          </cell>
          <cell r="D2987">
            <v>13342400150</v>
          </cell>
          <cell r="E2987">
            <v>44589</v>
          </cell>
        </row>
        <row r="2988">
          <cell r="C2988" t="str">
            <v>CURIUM ITALY S.R.L.</v>
          </cell>
          <cell r="D2988">
            <v>13342400150</v>
          </cell>
          <cell r="E2988">
            <v>44589</v>
          </cell>
        </row>
        <row r="2989">
          <cell r="C2989" t="str">
            <v>CURIUM ITALY S.R.L.</v>
          </cell>
          <cell r="D2989">
            <v>13342400150</v>
          </cell>
          <cell r="E2989">
            <v>44589</v>
          </cell>
        </row>
        <row r="2990">
          <cell r="C2990" t="str">
            <v>CURIUM ITALY S.R.L.</v>
          </cell>
          <cell r="D2990">
            <v>13342400150</v>
          </cell>
          <cell r="E2990">
            <v>44589</v>
          </cell>
        </row>
        <row r="2991">
          <cell r="C2991" t="str">
            <v>CURIUM ITALY S.R.L.</v>
          </cell>
          <cell r="D2991">
            <v>13342400150</v>
          </cell>
          <cell r="E2991">
            <v>44589</v>
          </cell>
        </row>
        <row r="2992">
          <cell r="C2992" t="str">
            <v>CURIUM ITALY S.R.L.</v>
          </cell>
          <cell r="D2992">
            <v>13342400150</v>
          </cell>
          <cell r="E2992">
            <v>44589</v>
          </cell>
        </row>
        <row r="2993">
          <cell r="C2993" t="str">
            <v>CURIUM ITALY S.R.L.</v>
          </cell>
          <cell r="D2993">
            <v>13342400150</v>
          </cell>
          <cell r="E2993">
            <v>44589</v>
          </cell>
        </row>
        <row r="2994">
          <cell r="C2994" t="str">
            <v>CURIUM ITALY S.R.L.</v>
          </cell>
          <cell r="D2994">
            <v>13342400150</v>
          </cell>
          <cell r="E2994">
            <v>44589</v>
          </cell>
        </row>
        <row r="2995">
          <cell r="C2995" t="str">
            <v>CURIUM ITALY S.R.L.</v>
          </cell>
          <cell r="D2995">
            <v>13342400150</v>
          </cell>
          <cell r="E2995">
            <v>44589</v>
          </cell>
        </row>
        <row r="2996">
          <cell r="C2996" t="str">
            <v>CURIUM ITALY S.R.L.</v>
          </cell>
          <cell r="D2996">
            <v>13342400150</v>
          </cell>
          <cell r="E2996">
            <v>44589</v>
          </cell>
        </row>
        <row r="2997">
          <cell r="C2997" t="str">
            <v>CURIUM ITALY S.R.L.</v>
          </cell>
          <cell r="D2997">
            <v>13342400150</v>
          </cell>
          <cell r="E2997">
            <v>44589</v>
          </cell>
        </row>
        <row r="2998">
          <cell r="C2998" t="str">
            <v>CURIUM ITALY S.R.L.</v>
          </cell>
          <cell r="D2998">
            <v>13342400150</v>
          </cell>
          <cell r="E2998">
            <v>44589</v>
          </cell>
        </row>
        <row r="2999">
          <cell r="C2999" t="str">
            <v>CURIUM ITALY S.R.L.</v>
          </cell>
          <cell r="D2999">
            <v>13342400150</v>
          </cell>
          <cell r="E2999">
            <v>44589</v>
          </cell>
        </row>
        <row r="3000">
          <cell r="C3000" t="str">
            <v>CURIUM ITALY S.R.L.</v>
          </cell>
          <cell r="D3000">
            <v>13342400150</v>
          </cell>
          <cell r="E3000">
            <v>44589</v>
          </cell>
        </row>
        <row r="3001">
          <cell r="C3001" t="str">
            <v>CURIUM ITALY S.R.L.</v>
          </cell>
          <cell r="D3001">
            <v>13342400150</v>
          </cell>
          <cell r="E3001">
            <v>44589</v>
          </cell>
        </row>
        <row r="3002">
          <cell r="C3002" t="str">
            <v>OCTAPHARMA ITALY S.P.A</v>
          </cell>
          <cell r="D3002">
            <v>1887000501</v>
          </cell>
          <cell r="E3002">
            <v>44589</v>
          </cell>
        </row>
        <row r="3003">
          <cell r="C3003" t="str">
            <v>OCTAPHARMA ITALY S.P.A</v>
          </cell>
          <cell r="D3003">
            <v>1887000501</v>
          </cell>
          <cell r="E3003">
            <v>44589</v>
          </cell>
        </row>
        <row r="3004">
          <cell r="C3004" t="str">
            <v>B. Braun Milano S.p.A.</v>
          </cell>
          <cell r="D3004">
            <v>674840152</v>
          </cell>
          <cell r="E3004">
            <v>44589</v>
          </cell>
        </row>
        <row r="3005">
          <cell r="C3005" t="str">
            <v>Merck Serono S.p.A.</v>
          </cell>
          <cell r="D3005">
            <v>399800580</v>
          </cell>
          <cell r="E3005">
            <v>44589</v>
          </cell>
        </row>
        <row r="3006">
          <cell r="C3006" t="str">
            <v>Tema Sinergie S.p.A.</v>
          </cell>
          <cell r="D3006">
            <v>970310397</v>
          </cell>
          <cell r="E3006">
            <v>44589</v>
          </cell>
        </row>
        <row r="3007">
          <cell r="C3007" t="str">
            <v>Tema Sinergie S.p.A.</v>
          </cell>
          <cell r="D3007">
            <v>970310397</v>
          </cell>
          <cell r="E3007">
            <v>44589</v>
          </cell>
        </row>
        <row r="3008">
          <cell r="C3008" t="str">
            <v>Sofar S.p.a.</v>
          </cell>
          <cell r="D3008">
            <v>3428610152</v>
          </cell>
          <cell r="E3008">
            <v>44589</v>
          </cell>
        </row>
        <row r="3009">
          <cell r="C3009" t="str">
            <v>ID &amp; CO. SRL</v>
          </cell>
          <cell r="D3009">
            <v>9018810151</v>
          </cell>
          <cell r="E3009">
            <v>44589</v>
          </cell>
        </row>
        <row r="3010">
          <cell r="C3010" t="str">
            <v>ID &amp; CO. SRL</v>
          </cell>
          <cell r="D3010">
            <v>9018810151</v>
          </cell>
          <cell r="E3010">
            <v>44589</v>
          </cell>
        </row>
        <row r="3011">
          <cell r="C3011" t="str">
            <v>S.I.A.L. SRL</v>
          </cell>
          <cell r="D3011">
            <v>1086690581</v>
          </cell>
          <cell r="E3011">
            <v>44589</v>
          </cell>
        </row>
        <row r="3012">
          <cell r="C3012" t="str">
            <v>S.I.A.L. SRL</v>
          </cell>
          <cell r="D3012">
            <v>1086690581</v>
          </cell>
          <cell r="E3012">
            <v>44589</v>
          </cell>
        </row>
        <row r="3013">
          <cell r="C3013" t="str">
            <v>ACCORD HEALTHCARE ITALIA S.R.L</v>
          </cell>
          <cell r="D3013">
            <v>6522300968</v>
          </cell>
          <cell r="E3013">
            <v>44589</v>
          </cell>
        </row>
        <row r="3014">
          <cell r="C3014" t="str">
            <v>Immucor Italia Spa</v>
          </cell>
          <cell r="D3014">
            <v>9412650153</v>
          </cell>
          <cell r="E3014">
            <v>44589</v>
          </cell>
        </row>
        <row r="3015">
          <cell r="C3015" t="str">
            <v>S.I.A.L. SRL</v>
          </cell>
          <cell r="D3015">
            <v>1086690581</v>
          </cell>
          <cell r="E3015">
            <v>44589</v>
          </cell>
        </row>
        <row r="3016">
          <cell r="C3016" t="str">
            <v>Servier Italia Spa</v>
          </cell>
          <cell r="D3016">
            <v>701480584</v>
          </cell>
          <cell r="E3016">
            <v>44589</v>
          </cell>
        </row>
        <row r="3017">
          <cell r="C3017" t="str">
            <v>TAU MEDICA S.R.L.</v>
          </cell>
          <cell r="D3017">
            <v>1282550555</v>
          </cell>
          <cell r="E3017">
            <v>44589</v>
          </cell>
        </row>
        <row r="3018">
          <cell r="C3018" t="str">
            <v>BECTON DICKINSON ITALIA SPA</v>
          </cell>
          <cell r="D3018">
            <v>803890151</v>
          </cell>
          <cell r="E3018">
            <v>44589</v>
          </cell>
        </row>
        <row r="3019">
          <cell r="C3019" t="str">
            <v>BECTON DICKINSON ITALIA SPA</v>
          </cell>
          <cell r="D3019">
            <v>803890151</v>
          </cell>
          <cell r="E3019">
            <v>44589</v>
          </cell>
        </row>
        <row r="3020">
          <cell r="C3020" t="str">
            <v>DANONE NUTRICIA S.P.A. SOCIETA BENEFIT</v>
          </cell>
          <cell r="D3020">
            <v>11667890153</v>
          </cell>
          <cell r="E3020">
            <v>44590</v>
          </cell>
        </row>
        <row r="3021">
          <cell r="C3021" t="str">
            <v>Teva Italia Srl</v>
          </cell>
          <cell r="D3021">
            <v>11654150157</v>
          </cell>
          <cell r="E3021">
            <v>44590</v>
          </cell>
        </row>
        <row r="3022">
          <cell r="C3022" t="str">
            <v>Medtronic Italia S.p.A.</v>
          </cell>
          <cell r="D3022">
            <v>9238800156</v>
          </cell>
          <cell r="E3022">
            <v>44590</v>
          </cell>
        </row>
        <row r="3023">
          <cell r="C3023" t="str">
            <v>BECTON DICKINSON ITALIA SPA</v>
          </cell>
          <cell r="D3023">
            <v>803890151</v>
          </cell>
          <cell r="E3023">
            <v>44590</v>
          </cell>
        </row>
        <row r="3024">
          <cell r="C3024" t="str">
            <v>Medtronic Italia S.p.A.</v>
          </cell>
          <cell r="D3024">
            <v>9238800156</v>
          </cell>
          <cell r="E3024">
            <v>44590</v>
          </cell>
        </row>
        <row r="3025">
          <cell r="C3025" t="str">
            <v>Pfizer S.r.l.</v>
          </cell>
          <cell r="D3025">
            <v>2774840595</v>
          </cell>
          <cell r="E3025">
            <v>44590</v>
          </cell>
        </row>
        <row r="3026">
          <cell r="C3026" t="str">
            <v>BIO-RAD LABORATORIES S.R.L.</v>
          </cell>
          <cell r="D3026">
            <v>801720152</v>
          </cell>
          <cell r="E3026">
            <v>44592</v>
          </cell>
        </row>
        <row r="3027">
          <cell r="C3027" t="str">
            <v>Medline International Italy srl unip.</v>
          </cell>
          <cell r="D3027">
            <v>5526631006</v>
          </cell>
          <cell r="E3027">
            <v>44592</v>
          </cell>
        </row>
        <row r="3028">
          <cell r="C3028" t="str">
            <v>Roche SpA Unipersonale</v>
          </cell>
          <cell r="D3028">
            <v>747170157</v>
          </cell>
          <cell r="E3028">
            <v>44590</v>
          </cell>
        </row>
        <row r="3029">
          <cell r="C3029" t="str">
            <v>Roche SpA Unipersonale</v>
          </cell>
          <cell r="D3029">
            <v>747170157</v>
          </cell>
          <cell r="E3029">
            <v>44590</v>
          </cell>
        </row>
        <row r="3030">
          <cell r="C3030" t="str">
            <v>Takeda Italia S.p.A. Societ con socio unico</v>
          </cell>
          <cell r="D3030">
            <v>696360155</v>
          </cell>
          <cell r="E3030">
            <v>44590</v>
          </cell>
        </row>
        <row r="3031">
          <cell r="C3031" t="str">
            <v>Takeda Italia S.p.A. Societ con socio unico</v>
          </cell>
          <cell r="D3031">
            <v>696360155</v>
          </cell>
          <cell r="E3031">
            <v>44590</v>
          </cell>
        </row>
        <row r="3032">
          <cell r="C3032" t="str">
            <v>Takeda Italia S.p.A. Societ con socio unico</v>
          </cell>
          <cell r="D3032">
            <v>696360155</v>
          </cell>
          <cell r="E3032">
            <v>44590</v>
          </cell>
        </row>
        <row r="3033">
          <cell r="C3033" t="str">
            <v>Takeda Italia S.p.A. Societ con socio unico</v>
          </cell>
          <cell r="D3033">
            <v>696360155</v>
          </cell>
          <cell r="E3033">
            <v>44592</v>
          </cell>
        </row>
        <row r="3034">
          <cell r="C3034" t="str">
            <v>Leica Microsystems S.r.l.</v>
          </cell>
          <cell r="D3034">
            <v>9933630155</v>
          </cell>
          <cell r="E3034">
            <v>44592</v>
          </cell>
        </row>
        <row r="3035">
          <cell r="C3035" t="str">
            <v>ConvaTec Italia Srl</v>
          </cell>
          <cell r="D3035">
            <v>6209390969</v>
          </cell>
          <cell r="E3035">
            <v>44590</v>
          </cell>
        </row>
        <row r="3036">
          <cell r="C3036" t="str">
            <v>ConvaTec Italia Srl</v>
          </cell>
          <cell r="D3036">
            <v>6209390969</v>
          </cell>
          <cell r="E3036">
            <v>44592</v>
          </cell>
        </row>
        <row r="3037">
          <cell r="C3037" t="str">
            <v>Roche Diagnostics S.p.A.</v>
          </cell>
          <cell r="D3037">
            <v>10181220152</v>
          </cell>
          <cell r="E3037">
            <v>44590</v>
          </cell>
        </row>
        <row r="3038">
          <cell r="C3038" t="str">
            <v>Roche Diagnostics S.p.A.</v>
          </cell>
          <cell r="D3038">
            <v>10181220152</v>
          </cell>
          <cell r="E3038">
            <v>44590</v>
          </cell>
        </row>
        <row r="3039">
          <cell r="C3039" t="str">
            <v>Roche Diagnostics S.p.A.</v>
          </cell>
          <cell r="D3039">
            <v>10181220152</v>
          </cell>
          <cell r="E3039">
            <v>44590</v>
          </cell>
        </row>
        <row r="3040">
          <cell r="C3040" t="str">
            <v>Roche Diagnostics S.p.A.</v>
          </cell>
          <cell r="D3040">
            <v>10181220152</v>
          </cell>
          <cell r="E3040">
            <v>44590</v>
          </cell>
        </row>
        <row r="3041">
          <cell r="C3041" t="str">
            <v>Teva Italia Srl</v>
          </cell>
          <cell r="D3041">
            <v>11654150157</v>
          </cell>
          <cell r="E3041">
            <v>44592</v>
          </cell>
        </row>
        <row r="3042">
          <cell r="C3042" t="str">
            <v>Takeda Italia S.p.A. Societ con socio unico</v>
          </cell>
          <cell r="D3042">
            <v>696360155</v>
          </cell>
          <cell r="E3042">
            <v>44591</v>
          </cell>
        </row>
        <row r="3043">
          <cell r="C3043" t="str">
            <v>B. Braun Milano S.p.A.</v>
          </cell>
          <cell r="D3043">
            <v>674840152</v>
          </cell>
          <cell r="E3043">
            <v>44591</v>
          </cell>
        </row>
        <row r="3044">
          <cell r="C3044" t="str">
            <v>ViiV Healthcare S.r.l Unipersonale</v>
          </cell>
          <cell r="D3044">
            <v>3878140239</v>
          </cell>
          <cell r="E3044">
            <v>44591</v>
          </cell>
        </row>
        <row r="3045">
          <cell r="C3045" t="str">
            <v>BIO-RAD LABORATORIES S.R.L.</v>
          </cell>
          <cell r="D3045">
            <v>801720152</v>
          </cell>
          <cell r="E3045">
            <v>44592</v>
          </cell>
        </row>
        <row r="3046">
          <cell r="C3046" t="str">
            <v>Novartis Farma S.p.A</v>
          </cell>
          <cell r="D3046">
            <v>7195130153</v>
          </cell>
          <cell r="E3046">
            <v>44592</v>
          </cell>
        </row>
        <row r="3047">
          <cell r="C3047" t="str">
            <v>Novartis Farma S.p.A</v>
          </cell>
          <cell r="D3047">
            <v>7195130153</v>
          </cell>
          <cell r="E3047">
            <v>44592</v>
          </cell>
        </row>
        <row r="3048">
          <cell r="C3048" t="str">
            <v>CURIUM ITALY S.R.L.</v>
          </cell>
          <cell r="D3048">
            <v>13342400150</v>
          </cell>
          <cell r="E3048">
            <v>44592</v>
          </cell>
        </row>
        <row r="3049">
          <cell r="C3049" t="str">
            <v>Bio Optica Milano S.p.A.</v>
          </cell>
          <cell r="D3049">
            <v>6754140157</v>
          </cell>
          <cell r="E3049">
            <v>44592</v>
          </cell>
        </row>
        <row r="3050">
          <cell r="C3050" t="str">
            <v>KW APPARECCHI SCIENTIFICI A SOCIO UNICO</v>
          </cell>
          <cell r="D3050">
            <v>660040528</v>
          </cell>
          <cell r="E3050">
            <v>44592</v>
          </cell>
        </row>
        <row r="3051">
          <cell r="C3051" t="str">
            <v>KW APPARECCHI SCIENTIFICI A SOCIO UNICO</v>
          </cell>
          <cell r="D3051">
            <v>660040528</v>
          </cell>
          <cell r="E3051">
            <v>44592</v>
          </cell>
        </row>
        <row r="3052">
          <cell r="C3052" t="str">
            <v>Integra LifeSciences Italy Srl</v>
          </cell>
          <cell r="D3052">
            <v>9284460962</v>
          </cell>
          <cell r="E3052">
            <v>44592</v>
          </cell>
        </row>
        <row r="3053">
          <cell r="C3053" t="str">
            <v>Teleflex Medical S.r.l.</v>
          </cell>
          <cell r="D3053">
            <v>6324460150</v>
          </cell>
          <cell r="E3053">
            <v>44592</v>
          </cell>
        </row>
        <row r="3054">
          <cell r="C3054" t="str">
            <v>ENVIGO RMS SRL</v>
          </cell>
          <cell r="D3054">
            <v>8149830153</v>
          </cell>
          <cell r="E3054">
            <v>44592</v>
          </cell>
        </row>
        <row r="3055">
          <cell r="C3055" t="str">
            <v>IPSEN Spa</v>
          </cell>
          <cell r="D3055">
            <v>5619050585</v>
          </cell>
          <cell r="E3055">
            <v>44592</v>
          </cell>
        </row>
        <row r="3056">
          <cell r="C3056" t="str">
            <v>SPUGNINI ENRICO PIERLUIGI</v>
          </cell>
          <cell r="D3056" t="str">
            <v>SPGNCP66H28I452F</v>
          </cell>
          <cell r="E3056">
            <v>44592</v>
          </cell>
        </row>
        <row r="3057">
          <cell r="C3057" t="str">
            <v>Johnson &amp; Johnson Medical Spa</v>
          </cell>
          <cell r="D3057">
            <v>8082461008</v>
          </cell>
          <cell r="E3057">
            <v>44592</v>
          </cell>
        </row>
        <row r="3058">
          <cell r="C3058" t="str">
            <v>DAVI MEDICA SRL</v>
          </cell>
          <cell r="D3058">
            <v>4685201008</v>
          </cell>
          <cell r="E3058">
            <v>44592</v>
          </cell>
        </row>
        <row r="3059">
          <cell r="C3059" t="str">
            <v>DAVI MEDICA SRL</v>
          </cell>
          <cell r="D3059">
            <v>4685201008</v>
          </cell>
          <cell r="E3059">
            <v>44592</v>
          </cell>
        </row>
        <row r="3060">
          <cell r="C3060" t="str">
            <v>DAVI MEDICA SRL</v>
          </cell>
          <cell r="D3060">
            <v>4685201008</v>
          </cell>
          <cell r="E3060">
            <v>44592</v>
          </cell>
        </row>
        <row r="3061">
          <cell r="C3061" t="str">
            <v>Astellas Pharma S.p.A.</v>
          </cell>
          <cell r="D3061">
            <v>4754860155</v>
          </cell>
          <cell r="E3061">
            <v>44592</v>
          </cell>
        </row>
        <row r="3062">
          <cell r="C3062" t="str">
            <v>BUCCI STEFANO</v>
          </cell>
          <cell r="D3062" t="str">
            <v>BCCSFN80D12H501Z</v>
          </cell>
          <cell r="E3062">
            <v>44592</v>
          </cell>
        </row>
        <row r="3063">
          <cell r="C3063" t="str">
            <v>ACOM ADVANCED CENTER ONCOLOGY MACERATA SRL</v>
          </cell>
          <cell r="D3063">
            <v>1358970430</v>
          </cell>
          <cell r="E3063">
            <v>44592</v>
          </cell>
        </row>
        <row r="3064">
          <cell r="C3064" t="str">
            <v>ACOM ADVANCED CENTER ONCOLOGY MACERATA SRL</v>
          </cell>
          <cell r="D3064">
            <v>1358970430</v>
          </cell>
          <cell r="E3064">
            <v>44592</v>
          </cell>
        </row>
        <row r="3065">
          <cell r="C3065" t="str">
            <v>Janssen-Cilag, SpA</v>
          </cell>
          <cell r="D3065">
            <v>2707070963</v>
          </cell>
          <cell r="E3065">
            <v>44592</v>
          </cell>
        </row>
        <row r="3066">
          <cell r="C3066" t="str">
            <v>ACOM ADVANCED CENTER ONCOLOGY MACERATA SRL</v>
          </cell>
          <cell r="D3066">
            <v>1358970430</v>
          </cell>
          <cell r="E3066">
            <v>44592</v>
          </cell>
        </row>
        <row r="3067">
          <cell r="C3067" t="str">
            <v>EUROMED SRL</v>
          </cell>
          <cell r="D3067">
            <v>5763890638</v>
          </cell>
          <cell r="E3067">
            <v>44592</v>
          </cell>
        </row>
        <row r="3068">
          <cell r="C3068" t="str">
            <v>MONICO SPA</v>
          </cell>
          <cell r="D3068">
            <v>228550273</v>
          </cell>
          <cell r="E3068">
            <v>44592</v>
          </cell>
        </row>
        <row r="3069">
          <cell r="C3069" t="str">
            <v>CERACARTA S.P.A.</v>
          </cell>
          <cell r="D3069">
            <v>136740404</v>
          </cell>
          <cell r="E3069">
            <v>44593</v>
          </cell>
        </row>
        <row r="3070">
          <cell r="C3070" t="str">
            <v>BIOSIGMA S.P.A.</v>
          </cell>
          <cell r="D3070">
            <v>2173800281</v>
          </cell>
          <cell r="E3070">
            <v>44593</v>
          </cell>
        </row>
        <row r="3071">
          <cell r="C3071" t="str">
            <v>BIOSIGMA S.P.A.</v>
          </cell>
          <cell r="D3071">
            <v>2173800281</v>
          </cell>
          <cell r="E3071">
            <v>44593</v>
          </cell>
        </row>
        <row r="3072">
          <cell r="C3072" t="str">
            <v>BIOSIGMA S.P.A.</v>
          </cell>
          <cell r="D3072">
            <v>2173800281</v>
          </cell>
          <cell r="E3072">
            <v>44593</v>
          </cell>
        </row>
        <row r="3073">
          <cell r="C3073" t="str">
            <v>DEMAX SPA</v>
          </cell>
          <cell r="D3073">
            <v>6700240580</v>
          </cell>
          <cell r="E3073">
            <v>44593</v>
          </cell>
        </row>
        <row r="3074">
          <cell r="C3074" t="str">
            <v>Alnylam Italy Srl</v>
          </cell>
          <cell r="D3074">
            <v>9592090964</v>
          </cell>
          <cell r="E3074">
            <v>44593</v>
          </cell>
        </row>
        <row r="3075">
          <cell r="C3075" t="str">
            <v>Istituto per lo studio, la prevenzione e la reteoncologica.</v>
          </cell>
          <cell r="D3075">
            <v>94158910482</v>
          </cell>
          <cell r="E3075">
            <v>44593</v>
          </cell>
        </row>
        <row r="3076">
          <cell r="C3076" t="str">
            <v>HMC PREMEDICAL SPA</v>
          </cell>
          <cell r="D3076">
            <v>2504130366</v>
          </cell>
          <cell r="E3076">
            <v>44593</v>
          </cell>
        </row>
        <row r="3077">
          <cell r="C3077" t="str">
            <v>DASIT SPA</v>
          </cell>
          <cell r="D3077">
            <v>3222390159</v>
          </cell>
          <cell r="E3077">
            <v>44593</v>
          </cell>
        </row>
        <row r="3078">
          <cell r="C3078" t="str">
            <v>Medtronic Italia S.p.A.</v>
          </cell>
          <cell r="D3078">
            <v>9238800156</v>
          </cell>
          <cell r="E3078">
            <v>44593</v>
          </cell>
        </row>
        <row r="3079">
          <cell r="C3079" t="str">
            <v>Medtronic Italia S.p.A.</v>
          </cell>
          <cell r="D3079">
            <v>9238800156</v>
          </cell>
          <cell r="E3079">
            <v>44593</v>
          </cell>
        </row>
        <row r="3080">
          <cell r="C3080" t="str">
            <v>Medtronic Italia S.p.A.</v>
          </cell>
          <cell r="D3080">
            <v>9238800156</v>
          </cell>
          <cell r="E3080">
            <v>44593</v>
          </cell>
        </row>
        <row r="3081">
          <cell r="C3081" t="str">
            <v>Medtronic Italia S.p.A.</v>
          </cell>
          <cell r="D3081">
            <v>9238800156</v>
          </cell>
          <cell r="E3081">
            <v>44593</v>
          </cell>
        </row>
        <row r="3082">
          <cell r="C3082" t="str">
            <v>QIAGEN S.r.l.</v>
          </cell>
          <cell r="D3082">
            <v>13110270157</v>
          </cell>
          <cell r="E3082">
            <v>44593</v>
          </cell>
        </row>
        <row r="3083">
          <cell r="C3083" t="str">
            <v>FISHER SCIENTIFIC SAS</v>
          </cell>
          <cell r="D3083">
            <v>8948430965</v>
          </cell>
          <cell r="E3083">
            <v>44593</v>
          </cell>
        </row>
        <row r="3084">
          <cell r="C3084" t="str">
            <v>Medtronic Italia S.p.A.</v>
          </cell>
          <cell r="D3084">
            <v>9238800156</v>
          </cell>
          <cell r="E3084">
            <v>44593</v>
          </cell>
        </row>
        <row r="3085">
          <cell r="C3085" t="str">
            <v>SP.MED. SRL</v>
          </cell>
          <cell r="D3085">
            <v>5626031008</v>
          </cell>
          <cell r="E3085">
            <v>44593</v>
          </cell>
        </row>
        <row r="3086">
          <cell r="C3086" t="str">
            <v>Innova Pharma S.p.A.</v>
          </cell>
          <cell r="D3086">
            <v>13206920152</v>
          </cell>
          <cell r="E3086">
            <v>44593</v>
          </cell>
        </row>
        <row r="3087">
          <cell r="C3087" t="str">
            <v>rubino valeria</v>
          </cell>
          <cell r="D3087" t="str">
            <v>RBNVLR93R43H501E</v>
          </cell>
          <cell r="E3087">
            <v>44593</v>
          </cell>
        </row>
        <row r="3088">
          <cell r="C3088" t="str">
            <v>Costantini Manuela</v>
          </cell>
          <cell r="D3088" t="str">
            <v>CSTMNL83A51H501Y</v>
          </cell>
          <cell r="E3088">
            <v>44593</v>
          </cell>
        </row>
        <row r="3089">
          <cell r="C3089" t="str">
            <v>Murtas Federica</v>
          </cell>
          <cell r="D3089" t="str">
            <v>MRTFRC96S46H501M</v>
          </cell>
          <cell r="E3089">
            <v>44593</v>
          </cell>
        </row>
        <row r="3090">
          <cell r="C3090" t="str">
            <v>Cammardella Eleonora</v>
          </cell>
          <cell r="D3090" t="str">
            <v>CMMLNR90C48H501W</v>
          </cell>
          <cell r="E3090">
            <v>44593</v>
          </cell>
        </row>
        <row r="3091">
          <cell r="C3091" t="str">
            <v>Johnson &amp; Johnson Medical Spa</v>
          </cell>
          <cell r="D3091">
            <v>8082461008</v>
          </cell>
          <cell r="E3091">
            <v>44593</v>
          </cell>
        </row>
        <row r="3092">
          <cell r="C3092" t="str">
            <v>Johnson &amp; Johnson Medical Spa</v>
          </cell>
          <cell r="D3092">
            <v>8082461008</v>
          </cell>
          <cell r="E3092">
            <v>44593</v>
          </cell>
        </row>
        <row r="3093">
          <cell r="C3093" t="str">
            <v>Truglio Mauro</v>
          </cell>
          <cell r="D3093" t="str">
            <v>TRGMRA83H07H501M</v>
          </cell>
          <cell r="E3093">
            <v>44593</v>
          </cell>
        </row>
        <row r="3094">
          <cell r="C3094" t="str">
            <v>PIAM Farmaceutici S.p.A Societ a Socio Unico</v>
          </cell>
          <cell r="D3094">
            <v>244540100</v>
          </cell>
          <cell r="E3094">
            <v>44593</v>
          </cell>
        </row>
        <row r="3095">
          <cell r="C3095" t="str">
            <v>ALIFAX S.R.L.</v>
          </cell>
          <cell r="D3095">
            <v>4337640280</v>
          </cell>
          <cell r="E3095">
            <v>44593</v>
          </cell>
        </row>
        <row r="3096">
          <cell r="C3096" t="str">
            <v>Polytech Health &amp; Aesthetics Italia Srl</v>
          </cell>
          <cell r="D3096">
            <v>9009860967</v>
          </cell>
          <cell r="E3096">
            <v>44593</v>
          </cell>
        </row>
        <row r="3097">
          <cell r="C3097" t="str">
            <v>Polytech Health &amp; Aesthetics Italia Srl</v>
          </cell>
          <cell r="D3097">
            <v>9009860967</v>
          </cell>
          <cell r="E3097">
            <v>44593</v>
          </cell>
        </row>
        <row r="3098">
          <cell r="C3098" t="str">
            <v>Polytech Health &amp; Aesthetics Italia Srl</v>
          </cell>
          <cell r="D3098">
            <v>9009860967</v>
          </cell>
          <cell r="E3098">
            <v>44593</v>
          </cell>
        </row>
        <row r="3099">
          <cell r="C3099" t="str">
            <v>Polytech Health &amp; Aesthetics Italia Srl</v>
          </cell>
          <cell r="D3099">
            <v>9009860967</v>
          </cell>
          <cell r="E3099">
            <v>44593</v>
          </cell>
        </row>
        <row r="3100">
          <cell r="C3100" t="str">
            <v>CHECCUCCI ELISA</v>
          </cell>
          <cell r="D3100" t="str">
            <v>CHCLSE80C50D612U</v>
          </cell>
          <cell r="E3100">
            <v>44593</v>
          </cell>
        </row>
        <row r="3101">
          <cell r="C3101" t="str">
            <v>MENGARELLI SAMANTHA</v>
          </cell>
          <cell r="D3101" t="str">
            <v>MNGSNT71L41H501T</v>
          </cell>
          <cell r="E3101">
            <v>44593</v>
          </cell>
        </row>
        <row r="3102">
          <cell r="C3102" t="str">
            <v>Cartolano Silvia</v>
          </cell>
          <cell r="D3102" t="str">
            <v>CRTSLV82P68H501S</v>
          </cell>
          <cell r="E3102">
            <v>44593</v>
          </cell>
        </row>
        <row r="3103">
          <cell r="C3103" t="str">
            <v>GIA.MA S.R.L.</v>
          </cell>
          <cell r="D3103">
            <v>8720161002</v>
          </cell>
          <cell r="E3103">
            <v>44593</v>
          </cell>
        </row>
        <row r="3104">
          <cell r="C3104" t="str">
            <v>VODEN MEDICAL INSTRUMENTS S.P.A.</v>
          </cell>
          <cell r="D3104">
            <v>3784450961</v>
          </cell>
          <cell r="E3104">
            <v>44593</v>
          </cell>
        </row>
        <row r="3105">
          <cell r="C3105" t="str">
            <v>GIA.MA S.R.L.</v>
          </cell>
          <cell r="D3105">
            <v>8720161002</v>
          </cell>
          <cell r="E3105">
            <v>44593</v>
          </cell>
        </row>
        <row r="3106">
          <cell r="C3106" t="str">
            <v>ROSATI GIULIA</v>
          </cell>
          <cell r="D3106" t="str">
            <v>RSTGLI91P60H501G</v>
          </cell>
          <cell r="E3106">
            <v>44593</v>
          </cell>
        </row>
        <row r="3107">
          <cell r="C3107" t="str">
            <v>Renna Davide</v>
          </cell>
          <cell r="D3107" t="str">
            <v>RNNDVD89L14A662V</v>
          </cell>
          <cell r="E3107">
            <v>44593</v>
          </cell>
        </row>
        <row r="3108">
          <cell r="C3108" t="str">
            <v>Vedise Hospital S.p.A.</v>
          </cell>
          <cell r="D3108">
            <v>2037841000</v>
          </cell>
          <cell r="E3108">
            <v>44593</v>
          </cell>
        </row>
        <row r="3109">
          <cell r="C3109" t="str">
            <v>ConvaTec Italia Srl</v>
          </cell>
          <cell r="D3109">
            <v>6209390969</v>
          </cell>
          <cell r="E3109">
            <v>44594</v>
          </cell>
        </row>
        <row r="3110">
          <cell r="C3110" t="str">
            <v>ConvaTec Italia Srl</v>
          </cell>
          <cell r="D3110">
            <v>6209390969</v>
          </cell>
          <cell r="E3110">
            <v>44594</v>
          </cell>
        </row>
        <row r="3111">
          <cell r="C3111" t="str">
            <v>MUNDIPHARMA PHARMACEUTICALS SRL</v>
          </cell>
          <cell r="D3111">
            <v>3859880969</v>
          </cell>
          <cell r="E3111">
            <v>44594</v>
          </cell>
        </row>
        <row r="3112">
          <cell r="C3112" t="str">
            <v>S.A.L.F S.P.A. LABORATORIO FARMACOLOGICO SOCIO UNICO ANGEL'S SRL</v>
          </cell>
          <cell r="D3112">
            <v>226250165</v>
          </cell>
          <cell r="E3112">
            <v>44594</v>
          </cell>
        </row>
        <row r="3113">
          <cell r="C3113" t="str">
            <v>S.A.L.F S.P.A. LABORATORIO FARMACOLOGICO SOCIO UNICO ANGEL'S SRL</v>
          </cell>
          <cell r="D3113">
            <v>226250165</v>
          </cell>
          <cell r="E3113">
            <v>44594</v>
          </cell>
        </row>
        <row r="3114">
          <cell r="C3114" t="str">
            <v>S.A.L.F S.P.A. LABORATORIO FARMACOLOGICO SOCIO UNICO ANGEL'S SRL</v>
          </cell>
          <cell r="D3114">
            <v>226250165</v>
          </cell>
          <cell r="E3114">
            <v>44594</v>
          </cell>
        </row>
        <row r="3115">
          <cell r="C3115" t="str">
            <v>F.A.S.E. s.r.l. - (P.I./C.F.: 03578710729)</v>
          </cell>
          <cell r="D3115">
            <v>3578710729</v>
          </cell>
          <cell r="E3115">
            <v>44594</v>
          </cell>
        </row>
        <row r="3116">
          <cell r="C3116" t="str">
            <v>LIOFILCHEM SRL</v>
          </cell>
          <cell r="D3116">
            <v>530130673</v>
          </cell>
          <cell r="E3116">
            <v>44594</v>
          </cell>
        </row>
        <row r="3117">
          <cell r="C3117" t="str">
            <v>LIOFILCHEM SRL</v>
          </cell>
          <cell r="D3117">
            <v>530130673</v>
          </cell>
          <cell r="E3117">
            <v>44594</v>
          </cell>
        </row>
        <row r="3118">
          <cell r="C3118" t="str">
            <v>PHARMA MAR S.R.L</v>
          </cell>
          <cell r="D3118">
            <v>7858440964</v>
          </cell>
          <cell r="E3118">
            <v>44594</v>
          </cell>
        </row>
        <row r="3119">
          <cell r="C3119" t="str">
            <v>Rotulo Arianna</v>
          </cell>
          <cell r="D3119" t="str">
            <v>RTLRNN90E45H501S</v>
          </cell>
          <cell r="E3119">
            <v>44594</v>
          </cell>
        </row>
        <row r="3120">
          <cell r="C3120" t="str">
            <v>OLYMPUS ITALIA S.R.L.</v>
          </cell>
          <cell r="D3120">
            <v>10994940152</v>
          </cell>
          <cell r="E3120">
            <v>44594</v>
          </cell>
        </row>
        <row r="3121">
          <cell r="C3121" t="str">
            <v>OLYMPUS ITALIA S.R.L.</v>
          </cell>
          <cell r="D3121">
            <v>10994940152</v>
          </cell>
          <cell r="E3121">
            <v>44594</v>
          </cell>
        </row>
        <row r="3122">
          <cell r="C3122" t="str">
            <v>Grifols Italia S.p.a</v>
          </cell>
          <cell r="D3122">
            <v>10852890150</v>
          </cell>
          <cell r="E3122">
            <v>44594</v>
          </cell>
        </row>
        <row r="3123">
          <cell r="C3123" t="str">
            <v>Bio-Techne s.r.l.</v>
          </cell>
          <cell r="D3123">
            <v>4869950156</v>
          </cell>
          <cell r="E3123">
            <v>44594</v>
          </cell>
        </row>
        <row r="3124">
          <cell r="C3124" t="str">
            <v>Bio-Techne s.r.l.</v>
          </cell>
          <cell r="D3124">
            <v>4869950156</v>
          </cell>
          <cell r="E3124">
            <v>44594</v>
          </cell>
        </row>
        <row r="3125">
          <cell r="C3125" t="str">
            <v>Astellas Pharma S.p.A.</v>
          </cell>
          <cell r="D3125">
            <v>4754860155</v>
          </cell>
          <cell r="E3125">
            <v>44594</v>
          </cell>
        </row>
        <row r="3126">
          <cell r="C3126" t="str">
            <v>Converge S.p.A.</v>
          </cell>
          <cell r="D3126">
            <v>4472901000</v>
          </cell>
          <cell r="E3126">
            <v>44594</v>
          </cell>
        </row>
        <row r="3127">
          <cell r="C3127" t="str">
            <v>B.S.N. Srl</v>
          </cell>
          <cell r="D3127">
            <v>11317290150</v>
          </cell>
          <cell r="E3127">
            <v>44594</v>
          </cell>
        </row>
        <row r="3128">
          <cell r="C3128" t="str">
            <v>Deas S.r.l</v>
          </cell>
          <cell r="D3128">
            <v>1063890394</v>
          </cell>
          <cell r="E3128">
            <v>44594</v>
          </cell>
        </row>
        <row r="3129">
          <cell r="C3129" t="str">
            <v>Acea Ato2 S.p.A.</v>
          </cell>
          <cell r="D3129">
            <v>5848061007</v>
          </cell>
          <cell r="E3129">
            <v>44594</v>
          </cell>
        </row>
        <row r="3130">
          <cell r="C3130" t="str">
            <v>Acea Ato2 S.p.A.</v>
          </cell>
          <cell r="D3130">
            <v>5848061007</v>
          </cell>
          <cell r="E3130">
            <v>44594</v>
          </cell>
        </row>
        <row r="3131">
          <cell r="C3131" t="str">
            <v>Boston Scientific SpA (Italy)</v>
          </cell>
          <cell r="D3131">
            <v>11206730159</v>
          </cell>
          <cell r="E3131">
            <v>44594</v>
          </cell>
        </row>
        <row r="3132">
          <cell r="C3132" t="str">
            <v>AbbVie S.r.l. a Socio Unico</v>
          </cell>
          <cell r="D3132">
            <v>2645920592</v>
          </cell>
          <cell r="E3132">
            <v>44594</v>
          </cell>
        </row>
        <row r="3133">
          <cell r="C3133" t="str">
            <v>Spa Societ Prodotti Antibiotici SPA</v>
          </cell>
          <cell r="D3133">
            <v>747030153</v>
          </cell>
          <cell r="E3133">
            <v>44594</v>
          </cell>
        </row>
        <row r="3134">
          <cell r="C3134" t="str">
            <v>Roche SpA Unipersonale</v>
          </cell>
          <cell r="D3134">
            <v>747170157</v>
          </cell>
          <cell r="E3134">
            <v>44594</v>
          </cell>
        </row>
        <row r="3135">
          <cell r="C3135" t="str">
            <v>Roche SpA Unipersonale</v>
          </cell>
          <cell r="D3135">
            <v>747170157</v>
          </cell>
          <cell r="E3135">
            <v>44594</v>
          </cell>
        </row>
        <row r="3136">
          <cell r="C3136" t="str">
            <v>SERVIZI DIAGNOSTICI SRL</v>
          </cell>
          <cell r="D3136">
            <v>7246691005</v>
          </cell>
          <cell r="E3136">
            <v>44594</v>
          </cell>
        </row>
        <row r="3137">
          <cell r="C3137" t="str">
            <v>SERVIZI DIAGNOSTICI SRL</v>
          </cell>
          <cell r="D3137">
            <v>7246691005</v>
          </cell>
          <cell r="E3137">
            <v>44594</v>
          </cell>
        </row>
        <row r="3138">
          <cell r="C3138" t="str">
            <v>SERVIZI DIAGNOSTICI SRL</v>
          </cell>
          <cell r="D3138">
            <v>7246691005</v>
          </cell>
          <cell r="E3138">
            <v>44594</v>
          </cell>
        </row>
        <row r="3139">
          <cell r="C3139" t="str">
            <v>SERVIZI DIAGNOSTICI SRL</v>
          </cell>
          <cell r="D3139">
            <v>7246691005</v>
          </cell>
          <cell r="E3139">
            <v>44594</v>
          </cell>
        </row>
        <row r="3140">
          <cell r="C3140" t="str">
            <v>SERVIZI DIAGNOSTICI SRL</v>
          </cell>
          <cell r="D3140">
            <v>7246691005</v>
          </cell>
          <cell r="E3140">
            <v>44594</v>
          </cell>
        </row>
        <row r="3141">
          <cell r="C3141" t="str">
            <v>SERVIZI DIAGNOSTICI SRL</v>
          </cell>
          <cell r="D3141">
            <v>7246691005</v>
          </cell>
          <cell r="E3141">
            <v>44594</v>
          </cell>
        </row>
        <row r="3142">
          <cell r="C3142" t="str">
            <v>MSD ITALIA S.R.L.</v>
          </cell>
          <cell r="D3142">
            <v>422760587</v>
          </cell>
          <cell r="E3142">
            <v>44594</v>
          </cell>
        </row>
        <row r="3143">
          <cell r="C3143" t="str">
            <v>MSD ITALIA S.R.L.</v>
          </cell>
          <cell r="D3143">
            <v>422760587</v>
          </cell>
          <cell r="E3143">
            <v>44594</v>
          </cell>
        </row>
        <row r="3144">
          <cell r="C3144" t="str">
            <v>MSD ITALIA S.R.L.</v>
          </cell>
          <cell r="D3144">
            <v>422760587</v>
          </cell>
          <cell r="E3144">
            <v>44594</v>
          </cell>
        </row>
        <row r="3145">
          <cell r="C3145" t="str">
            <v>Amgen S.r.l a Socio Unico</v>
          </cell>
          <cell r="D3145">
            <v>10051170156</v>
          </cell>
          <cell r="E3145">
            <v>44594</v>
          </cell>
        </row>
        <row r="3146">
          <cell r="C3146" t="str">
            <v>Amgen S.r.l a Socio Unico</v>
          </cell>
          <cell r="D3146">
            <v>10051170156</v>
          </cell>
          <cell r="E3146">
            <v>44594</v>
          </cell>
        </row>
        <row r="3147">
          <cell r="C3147" t="str">
            <v>Boehringer Ingelheim Italia S.p.A.</v>
          </cell>
          <cell r="D3147">
            <v>421210485</v>
          </cell>
          <cell r="E3147">
            <v>44594</v>
          </cell>
        </row>
        <row r="3148">
          <cell r="C3148" t="str">
            <v>Bristol-Myers Squibb S.r.l.</v>
          </cell>
          <cell r="D3148">
            <v>82130592</v>
          </cell>
          <cell r="E3148">
            <v>44594</v>
          </cell>
        </row>
        <row r="3149">
          <cell r="C3149" t="str">
            <v>Bristol-Myers Squibb S.r.l.</v>
          </cell>
          <cell r="D3149">
            <v>82130592</v>
          </cell>
          <cell r="E3149">
            <v>44594</v>
          </cell>
        </row>
        <row r="3150">
          <cell r="C3150" t="str">
            <v>GE Medical Systems Italia S.p.A.</v>
          </cell>
          <cell r="D3150">
            <v>93027710016</v>
          </cell>
          <cell r="E3150">
            <v>44594</v>
          </cell>
        </row>
        <row r="3151">
          <cell r="C3151" t="str">
            <v>Pfizer S.r.l.</v>
          </cell>
          <cell r="D3151">
            <v>2774840595</v>
          </cell>
          <cell r="E3151">
            <v>44594</v>
          </cell>
        </row>
        <row r="3152">
          <cell r="C3152" t="str">
            <v>Pfizer S.r.l.</v>
          </cell>
          <cell r="D3152">
            <v>2774840595</v>
          </cell>
          <cell r="E3152">
            <v>44594</v>
          </cell>
        </row>
        <row r="3153">
          <cell r="C3153" t="str">
            <v>BIO-RAD LABORATORIES S.R.L.</v>
          </cell>
          <cell r="D3153">
            <v>801720152</v>
          </cell>
          <cell r="E3153">
            <v>44594</v>
          </cell>
        </row>
        <row r="3154">
          <cell r="C3154" t="str">
            <v>M.G. LORENZATTO S.R.L.</v>
          </cell>
          <cell r="D3154">
            <v>458450012</v>
          </cell>
          <cell r="E3154">
            <v>44594</v>
          </cell>
        </row>
        <row r="3155">
          <cell r="C3155" t="str">
            <v>Bard s.r.l.</v>
          </cell>
          <cell r="D3155">
            <v>7931650589</v>
          </cell>
          <cell r="E3155">
            <v>44594</v>
          </cell>
        </row>
        <row r="3156">
          <cell r="C3156" t="str">
            <v>Dott. Andrea D'Arino</v>
          </cell>
          <cell r="D3156" t="str">
            <v>DRNNDR89M05H501E</v>
          </cell>
          <cell r="E3156">
            <v>44594</v>
          </cell>
        </row>
        <row r="3157">
          <cell r="C3157" t="str">
            <v>Fresenius Kabi Italia S.r.l.</v>
          </cell>
          <cell r="D3157">
            <v>3524050238</v>
          </cell>
          <cell r="E3157">
            <v>44594</v>
          </cell>
        </row>
        <row r="3158">
          <cell r="C3158" t="str">
            <v>Life Technologies Italia</v>
          </cell>
          <cell r="D3158">
            <v>12792100153</v>
          </cell>
          <cell r="E3158">
            <v>44594</v>
          </cell>
        </row>
        <row r="3159">
          <cell r="C3159" t="str">
            <v>Novartis Farma S.p.A</v>
          </cell>
          <cell r="D3159">
            <v>7195130153</v>
          </cell>
          <cell r="E3159">
            <v>44594</v>
          </cell>
        </row>
        <row r="3160">
          <cell r="C3160" t="str">
            <v>Novartis Farma S.p.A</v>
          </cell>
          <cell r="D3160">
            <v>7195130153</v>
          </cell>
          <cell r="E3160">
            <v>44594</v>
          </cell>
        </row>
        <row r="3161">
          <cell r="C3161" t="str">
            <v>Novartis Farma S.p.A</v>
          </cell>
          <cell r="D3161">
            <v>7195130153</v>
          </cell>
          <cell r="E3161">
            <v>44594</v>
          </cell>
        </row>
        <row r="3162">
          <cell r="C3162" t="str">
            <v>Gilead Sciences S.r.l.</v>
          </cell>
          <cell r="D3162">
            <v>11187430159</v>
          </cell>
          <cell r="E3162">
            <v>44594</v>
          </cell>
        </row>
        <row r="3163">
          <cell r="C3163" t="str">
            <v>GE Healthcare S.r.l.</v>
          </cell>
          <cell r="D3163">
            <v>1778520302</v>
          </cell>
          <cell r="E3163">
            <v>44594</v>
          </cell>
        </row>
        <row r="3164">
          <cell r="C3164" t="str">
            <v>Janssen-Cilag, SpA</v>
          </cell>
          <cell r="D3164">
            <v>2707070963</v>
          </cell>
          <cell r="E3164">
            <v>44594</v>
          </cell>
        </row>
        <row r="3165">
          <cell r="C3165" t="str">
            <v>Janssen-Cilag, SpA</v>
          </cell>
          <cell r="D3165">
            <v>2707070963</v>
          </cell>
          <cell r="E3165">
            <v>44594</v>
          </cell>
        </row>
        <row r="3166">
          <cell r="C3166" t="str">
            <v>VETRO SCIENTIFICA SRL</v>
          </cell>
          <cell r="D3166">
            <v>2817360585</v>
          </cell>
          <cell r="E3166">
            <v>44594</v>
          </cell>
        </row>
        <row r="3167">
          <cell r="C3167" t="str">
            <v>VETRO SCIENTIFICA SRL</v>
          </cell>
          <cell r="D3167">
            <v>2817360585</v>
          </cell>
          <cell r="E3167">
            <v>44594</v>
          </cell>
        </row>
        <row r="3168">
          <cell r="C3168" t="str">
            <v>VETRO SCIENTIFICA SRL</v>
          </cell>
          <cell r="D3168">
            <v>2817360585</v>
          </cell>
          <cell r="E3168">
            <v>44594</v>
          </cell>
        </row>
        <row r="3169">
          <cell r="C3169" t="str">
            <v>VETRO SCIENTIFICA SRL</v>
          </cell>
          <cell r="D3169">
            <v>2817360585</v>
          </cell>
          <cell r="E3169">
            <v>44594</v>
          </cell>
        </row>
        <row r="3170">
          <cell r="C3170" t="str">
            <v>VETRO SCIENTIFICA SRL</v>
          </cell>
          <cell r="D3170">
            <v>2817360585</v>
          </cell>
          <cell r="E3170">
            <v>44594</v>
          </cell>
        </row>
        <row r="3171">
          <cell r="C3171" t="str">
            <v>VETRO SCIENTIFICA SRL</v>
          </cell>
          <cell r="D3171">
            <v>2817360585</v>
          </cell>
          <cell r="E3171">
            <v>44594</v>
          </cell>
        </row>
        <row r="3172">
          <cell r="C3172" t="str">
            <v>VETRO SCIENTIFICA SRL</v>
          </cell>
          <cell r="D3172">
            <v>2817360585</v>
          </cell>
          <cell r="E3172">
            <v>44594</v>
          </cell>
        </row>
        <row r="3173">
          <cell r="C3173" t="str">
            <v>SARSTEDT SRL</v>
          </cell>
          <cell r="D3173">
            <v>695940213</v>
          </cell>
          <cell r="E3173">
            <v>44594</v>
          </cell>
        </row>
        <row r="3174">
          <cell r="C3174" t="str">
            <v>Teleflex Medical S.r.l.</v>
          </cell>
          <cell r="D3174">
            <v>6324460150</v>
          </cell>
          <cell r="E3174">
            <v>44594</v>
          </cell>
        </row>
        <row r="3175">
          <cell r="C3175" t="str">
            <v>LIFE TECHNOLOGIES ITALIA -Fil Life Technologies Europe BV</v>
          </cell>
          <cell r="D3175">
            <v>12792100153</v>
          </cell>
          <cell r="E3175">
            <v>44594</v>
          </cell>
        </row>
        <row r="3176">
          <cell r="C3176" t="str">
            <v>BAXTER S.P.A.</v>
          </cell>
          <cell r="D3176">
            <v>492340583</v>
          </cell>
          <cell r="E3176">
            <v>44594</v>
          </cell>
        </row>
        <row r="3177">
          <cell r="C3177" t="str">
            <v>BAXTER S.P.A.</v>
          </cell>
          <cell r="D3177">
            <v>492340583</v>
          </cell>
          <cell r="E3177">
            <v>44594</v>
          </cell>
        </row>
        <row r="3178">
          <cell r="C3178" t="str">
            <v>Bio Optica Milano S.p.A.</v>
          </cell>
          <cell r="D3178">
            <v>6754140157</v>
          </cell>
          <cell r="E3178">
            <v>44594</v>
          </cell>
        </row>
        <row r="3179">
          <cell r="C3179" t="str">
            <v>Cavicchi Flavia</v>
          </cell>
          <cell r="D3179" t="str">
            <v>CVCFLV82C63H501Q</v>
          </cell>
          <cell r="E3179">
            <v>44594</v>
          </cell>
        </row>
        <row r="3180">
          <cell r="C3180" t="str">
            <v>CLINI-LAB SRL</v>
          </cell>
          <cell r="D3180">
            <v>1857820284</v>
          </cell>
          <cell r="E3180">
            <v>44594</v>
          </cell>
        </row>
        <row r="3181">
          <cell r="C3181" t="str">
            <v>Life Technologies Italia</v>
          </cell>
          <cell r="D3181">
            <v>12792100153</v>
          </cell>
          <cell r="E3181">
            <v>44594</v>
          </cell>
        </row>
        <row r="3182">
          <cell r="C3182" t="str">
            <v>Celgene S.r.l.</v>
          </cell>
          <cell r="D3182">
            <v>4947170967</v>
          </cell>
          <cell r="E3182">
            <v>44594</v>
          </cell>
        </row>
        <row r="3183">
          <cell r="C3183" t="str">
            <v>ELI LILLY ITALIA S.P.A. Gruppo Eli Lilly and Company</v>
          </cell>
          <cell r="D3183">
            <v>426150488</v>
          </cell>
          <cell r="E3183">
            <v>44594</v>
          </cell>
        </row>
        <row r="3184">
          <cell r="C3184" t="str">
            <v>PLAISANT SRL</v>
          </cell>
          <cell r="D3184">
            <v>5633040588</v>
          </cell>
          <cell r="E3184">
            <v>44594</v>
          </cell>
        </row>
        <row r="3185">
          <cell r="C3185" t="str">
            <v>COPERNICO SOCIETA' CONSORTILE</v>
          </cell>
          <cell r="D3185">
            <v>14457361005</v>
          </cell>
          <cell r="E3185">
            <v>44594</v>
          </cell>
        </row>
        <row r="3186">
          <cell r="C3186" t="str">
            <v>COPERNICO SOCIETA' CONSORTILE</v>
          </cell>
          <cell r="D3186">
            <v>14457361005</v>
          </cell>
          <cell r="E3186">
            <v>44594</v>
          </cell>
        </row>
        <row r="3187">
          <cell r="C3187" t="str">
            <v>COPERNICO SOCIETA' CONSORTILE</v>
          </cell>
          <cell r="D3187">
            <v>14457361005</v>
          </cell>
          <cell r="E3187">
            <v>44594</v>
          </cell>
        </row>
        <row r="3188">
          <cell r="C3188" t="str">
            <v>PELLEGRINI SPA</v>
          </cell>
          <cell r="D3188">
            <v>5066690156</v>
          </cell>
          <cell r="E3188">
            <v>44594</v>
          </cell>
        </row>
        <row r="3189">
          <cell r="C3189" t="str">
            <v>Di Traglia Silvia</v>
          </cell>
          <cell r="D3189" t="str">
            <v>DTRSLV84S59H501C</v>
          </cell>
          <cell r="E3189">
            <v>44594</v>
          </cell>
        </row>
        <row r="3190">
          <cell r="C3190" t="str">
            <v>COMECER SPA</v>
          </cell>
          <cell r="D3190">
            <v>2404790392</v>
          </cell>
          <cell r="E3190">
            <v>44594</v>
          </cell>
        </row>
        <row r="3191">
          <cell r="C3191" t="str">
            <v>Giada Progetti Srl</v>
          </cell>
          <cell r="D3191">
            <v>2248420263</v>
          </cell>
          <cell r="E3191">
            <v>44594</v>
          </cell>
        </row>
        <row r="3192">
          <cell r="C3192" t="str">
            <v>TECH TRADE SRL</v>
          </cell>
          <cell r="D3192">
            <v>6683201211</v>
          </cell>
          <cell r="E3192">
            <v>44594</v>
          </cell>
        </row>
        <row r="3193">
          <cell r="C3193" t="str">
            <v>TECH TRADE SRL</v>
          </cell>
          <cell r="D3193">
            <v>6683201211</v>
          </cell>
          <cell r="E3193">
            <v>44594</v>
          </cell>
        </row>
        <row r="3194">
          <cell r="C3194" t="str">
            <v>I-TEMA SRL</v>
          </cell>
          <cell r="D3194">
            <v>4969470154</v>
          </cell>
          <cell r="E3194">
            <v>44594</v>
          </cell>
        </row>
        <row r="3195">
          <cell r="C3195" t="str">
            <v>I-TEMA SRL</v>
          </cell>
          <cell r="D3195">
            <v>4969470154</v>
          </cell>
          <cell r="E3195">
            <v>44594</v>
          </cell>
        </row>
        <row r="3196">
          <cell r="C3196" t="str">
            <v>I-TEMA SRL</v>
          </cell>
          <cell r="D3196">
            <v>4969470154</v>
          </cell>
          <cell r="E3196">
            <v>44594</v>
          </cell>
        </row>
        <row r="3197">
          <cell r="C3197" t="str">
            <v>TECH TRADE SRL</v>
          </cell>
          <cell r="D3197">
            <v>6683201211</v>
          </cell>
          <cell r="E3197">
            <v>44594</v>
          </cell>
        </row>
        <row r="3198">
          <cell r="C3198" t="str">
            <v>Medline International Italy srl unip.</v>
          </cell>
          <cell r="D3198">
            <v>5526631006</v>
          </cell>
          <cell r="E3198">
            <v>44594</v>
          </cell>
        </row>
        <row r="3199">
          <cell r="C3199" t="str">
            <v>AIESI HOSPITAL SERVICE SAS</v>
          </cell>
          <cell r="D3199">
            <v>6111530637</v>
          </cell>
          <cell r="E3199">
            <v>44594</v>
          </cell>
        </row>
        <row r="3200">
          <cell r="C3200" t="str">
            <v>Iorio Vittoria</v>
          </cell>
          <cell r="D3200" t="str">
            <v>RIOVTR84C58H703G</v>
          </cell>
          <cell r="E3200">
            <v>44594</v>
          </cell>
        </row>
        <row r="3201">
          <cell r="C3201" t="str">
            <v>Abbott S.r.l</v>
          </cell>
          <cell r="D3201">
            <v>76670595</v>
          </cell>
          <cell r="E3201">
            <v>44594</v>
          </cell>
        </row>
        <row r="3202">
          <cell r="C3202" t="str">
            <v>POLISTUDIUM SRL</v>
          </cell>
          <cell r="D3202">
            <v>10279960966</v>
          </cell>
          <cell r="E3202">
            <v>44594</v>
          </cell>
        </row>
        <row r="3203">
          <cell r="C3203" t="str">
            <v>Johnson &amp; Johnson Medical Spa</v>
          </cell>
          <cell r="D3203">
            <v>8082461008</v>
          </cell>
          <cell r="E3203">
            <v>44594</v>
          </cell>
        </row>
        <row r="3204">
          <cell r="C3204" t="str">
            <v>Johnson &amp; Johnson Medical Spa</v>
          </cell>
          <cell r="D3204">
            <v>8082461008</v>
          </cell>
          <cell r="E3204">
            <v>44594</v>
          </cell>
        </row>
        <row r="3205">
          <cell r="C3205" t="str">
            <v>Life Technologies Italia</v>
          </cell>
          <cell r="D3205">
            <v>12792100153</v>
          </cell>
          <cell r="E3205">
            <v>44594</v>
          </cell>
        </row>
        <row r="3206">
          <cell r="C3206" t="str">
            <v>FBM HEALTHCARE SRL Unipersonale</v>
          </cell>
          <cell r="D3206">
            <v>7791381002</v>
          </cell>
          <cell r="E3206">
            <v>44594</v>
          </cell>
        </row>
        <row r="3207">
          <cell r="C3207" t="str">
            <v>FBM HEALTHCARE SRL Unipersonale</v>
          </cell>
          <cell r="D3207">
            <v>7791381002</v>
          </cell>
          <cell r="E3207">
            <v>44595</v>
          </cell>
        </row>
        <row r="3208">
          <cell r="C3208" t="str">
            <v>FBM HEALTHCARE SRL Unipersonale</v>
          </cell>
          <cell r="D3208">
            <v>7791381002</v>
          </cell>
          <cell r="E3208">
            <v>44594</v>
          </cell>
        </row>
        <row r="3209">
          <cell r="C3209" t="str">
            <v>S.I.A.L. SRL</v>
          </cell>
          <cell r="D3209">
            <v>1086690581</v>
          </cell>
          <cell r="E3209">
            <v>44594</v>
          </cell>
        </row>
        <row r="3210">
          <cell r="C3210" t="str">
            <v>PIKDARE SPA</v>
          </cell>
          <cell r="D3210">
            <v>3690650134</v>
          </cell>
          <cell r="E3210">
            <v>44594</v>
          </cell>
        </row>
        <row r="3211">
          <cell r="C3211" t="str">
            <v>CONGREGAZIONE DELLE SUORE OSPEDALIERE DELLA MISERICORDIA</v>
          </cell>
          <cell r="D3211">
            <v>80127910588</v>
          </cell>
          <cell r="E3211">
            <v>44595</v>
          </cell>
        </row>
        <row r="3212">
          <cell r="C3212" t="str">
            <v>Smiths Medical Italia S.r.l.</v>
          </cell>
          <cell r="D3212">
            <v>2154270595</v>
          </cell>
          <cell r="E3212">
            <v>44595</v>
          </cell>
        </row>
        <row r="3213">
          <cell r="C3213" t="str">
            <v>ALSE MEDICA S.r.l. Unipersonale</v>
          </cell>
          <cell r="D3213">
            <v>7973040582</v>
          </cell>
          <cell r="E3213">
            <v>44595</v>
          </cell>
        </row>
        <row r="3214">
          <cell r="C3214" t="str">
            <v>ALESSIA PONTESILLI</v>
          </cell>
          <cell r="D3214" t="str">
            <v>PNTLSS76L47H501J</v>
          </cell>
          <cell r="E3214">
            <v>44595</v>
          </cell>
        </row>
        <row r="3215">
          <cell r="C3215" t="str">
            <v>ALESSIA PONTESILLI</v>
          </cell>
          <cell r="D3215" t="str">
            <v>PNTLSS76L47H501J</v>
          </cell>
          <cell r="E3215">
            <v>44595</v>
          </cell>
        </row>
        <row r="3216">
          <cell r="C3216" t="str">
            <v>ITALFARMACO S.p.A.</v>
          </cell>
          <cell r="D3216">
            <v>737420158</v>
          </cell>
          <cell r="E3216">
            <v>44595</v>
          </cell>
        </row>
        <row r="3217">
          <cell r="C3217" t="str">
            <v>Eisai S.r.l.</v>
          </cell>
          <cell r="D3217">
            <v>4732240967</v>
          </cell>
          <cell r="E3217">
            <v>44595</v>
          </cell>
        </row>
        <row r="3218">
          <cell r="C3218" t="str">
            <v>Eisai S.r.l.</v>
          </cell>
          <cell r="D3218">
            <v>4732240967</v>
          </cell>
          <cell r="E3218">
            <v>44595</v>
          </cell>
        </row>
        <row r="3219">
          <cell r="C3219" t="str">
            <v>Bayer S.p.A.</v>
          </cell>
          <cell r="D3219">
            <v>5849130157</v>
          </cell>
          <cell r="E3219">
            <v>44595</v>
          </cell>
        </row>
        <row r="3220">
          <cell r="C3220" t="str">
            <v>GlaxoSmithKline S.p.A. Unipersonale</v>
          </cell>
          <cell r="D3220">
            <v>212840235</v>
          </cell>
          <cell r="E3220">
            <v>44595</v>
          </cell>
        </row>
        <row r="3221">
          <cell r="C3221" t="str">
            <v>B. Braun Milano S.p.A.</v>
          </cell>
          <cell r="D3221">
            <v>674840152</v>
          </cell>
          <cell r="E3221">
            <v>44595</v>
          </cell>
        </row>
        <row r="3222">
          <cell r="C3222" t="str">
            <v>LGC Standards S.r.L.</v>
          </cell>
          <cell r="D3222">
            <v>3948960962</v>
          </cell>
          <cell r="E3222">
            <v>44595</v>
          </cell>
        </row>
        <row r="3223">
          <cell r="C3223" t="str">
            <v>AbbVie S.r.l. a Socio Unico</v>
          </cell>
          <cell r="D3223">
            <v>2645920592</v>
          </cell>
          <cell r="E3223">
            <v>44595</v>
          </cell>
        </row>
        <row r="3224">
          <cell r="C3224" t="str">
            <v>AstraZeneca S.p.A.</v>
          </cell>
          <cell r="D3224">
            <v>735390155</v>
          </cell>
          <cell r="E3224">
            <v>44595</v>
          </cell>
        </row>
        <row r="3225">
          <cell r="C3225" t="str">
            <v>AstraZeneca S.p.A.</v>
          </cell>
          <cell r="D3225">
            <v>735390155</v>
          </cell>
          <cell r="E3225">
            <v>44595</v>
          </cell>
        </row>
        <row r="3226">
          <cell r="C3226" t="str">
            <v>IACOBELLI MARCELLO</v>
          </cell>
          <cell r="D3226" t="str">
            <v>CBLMCL63P18I838Y</v>
          </cell>
          <cell r="E3226">
            <v>44595</v>
          </cell>
        </row>
        <row r="3227">
          <cell r="C3227" t="str">
            <v>AstraZeneca S.p.A.</v>
          </cell>
          <cell r="D3227">
            <v>735390155</v>
          </cell>
          <cell r="E3227">
            <v>44595</v>
          </cell>
        </row>
        <row r="3228">
          <cell r="C3228" t="str">
            <v>AstraZeneca S.p.A.</v>
          </cell>
          <cell r="D3228">
            <v>735390155</v>
          </cell>
          <cell r="E3228">
            <v>44595</v>
          </cell>
        </row>
        <row r="3229">
          <cell r="C3229" t="str">
            <v>BOVE ALFREDO MARIA</v>
          </cell>
          <cell r="D3229">
            <v>3383510785</v>
          </cell>
          <cell r="E3229">
            <v>44595</v>
          </cell>
        </row>
        <row r="3230">
          <cell r="C3230" t="str">
            <v>FATER S.p.A.</v>
          </cell>
          <cell r="D3230">
            <v>1323030690</v>
          </cell>
          <cell r="E3230">
            <v>44595</v>
          </cell>
        </row>
        <row r="3231">
          <cell r="C3231" t="str">
            <v>ACCORD HEALTHCARE ITALIA S.R.L</v>
          </cell>
          <cell r="D3231">
            <v>6522300968</v>
          </cell>
          <cell r="E3231">
            <v>44595</v>
          </cell>
        </row>
        <row r="3232">
          <cell r="C3232" t="str">
            <v>Roberto Luigi</v>
          </cell>
          <cell r="D3232" t="str">
            <v>RBRLGU82L20C975E</v>
          </cell>
          <cell r="E3232">
            <v>44595</v>
          </cell>
        </row>
        <row r="3233">
          <cell r="C3233" t="str">
            <v>Life Technologies Italia</v>
          </cell>
          <cell r="D3233">
            <v>12792100153</v>
          </cell>
          <cell r="E3233">
            <v>44595</v>
          </cell>
        </row>
        <row r="3234">
          <cell r="C3234" t="str">
            <v>Righetti Giorgia</v>
          </cell>
          <cell r="D3234" t="str">
            <v>RGHGRG73H67H501B</v>
          </cell>
          <cell r="E3234">
            <v>44595</v>
          </cell>
        </row>
        <row r="3235">
          <cell r="C3235" t="str">
            <v>SERVIMED INDUSTRIAL SPA</v>
          </cell>
          <cell r="D3235">
            <v>13406631005</v>
          </cell>
          <cell r="E3235">
            <v>44595</v>
          </cell>
        </row>
        <row r="3236">
          <cell r="C3236" t="str">
            <v>Terumo Italia S.r.l. Unipersonale</v>
          </cell>
          <cell r="D3236">
            <v>7279701002</v>
          </cell>
          <cell r="E3236">
            <v>44595</v>
          </cell>
        </row>
        <row r="3237">
          <cell r="C3237" t="str">
            <v>Terumo Italia S.r.l. Unipersonale</v>
          </cell>
          <cell r="D3237">
            <v>7279701002</v>
          </cell>
          <cell r="E3237">
            <v>44595</v>
          </cell>
        </row>
        <row r="3238">
          <cell r="C3238" t="str">
            <v>Giada Progetti Srl</v>
          </cell>
          <cell r="D3238">
            <v>2248420263</v>
          </cell>
          <cell r="E3238">
            <v>44595</v>
          </cell>
        </row>
        <row r="3239">
          <cell r="C3239" t="str">
            <v>PUBBLIGARE MANAGEMENT SRL</v>
          </cell>
          <cell r="D3239">
            <v>12328591008</v>
          </cell>
          <cell r="E3239">
            <v>44595</v>
          </cell>
        </row>
        <row r="3240">
          <cell r="C3240" t="str">
            <v>De Nicolo' Sara</v>
          </cell>
          <cell r="D3240" t="str">
            <v>DNCSRA83T43H501O</v>
          </cell>
          <cell r="E3240">
            <v>44595</v>
          </cell>
        </row>
        <row r="3241">
          <cell r="C3241" t="str">
            <v>Johnson &amp; Johnson Medical Spa</v>
          </cell>
          <cell r="D3241">
            <v>8082461008</v>
          </cell>
          <cell r="E3241">
            <v>44595</v>
          </cell>
        </row>
        <row r="3242">
          <cell r="C3242" t="str">
            <v>Merck Life Science S.r.l.</v>
          </cell>
          <cell r="D3242">
            <v>13209130155</v>
          </cell>
          <cell r="E3242">
            <v>44595</v>
          </cell>
        </row>
        <row r="3243">
          <cell r="C3243" t="str">
            <v>Pharmatex Italia Srl a Socio Unico</v>
          </cell>
          <cell r="D3243">
            <v>3670780158</v>
          </cell>
          <cell r="E3243">
            <v>44595</v>
          </cell>
        </row>
        <row r="3244">
          <cell r="C3244" t="str">
            <v>Sandoz S.p.A. - Origgio</v>
          </cell>
          <cell r="D3244">
            <v>795170158</v>
          </cell>
          <cell r="E3244">
            <v>44595</v>
          </cell>
        </row>
        <row r="3245">
          <cell r="C3245" t="str">
            <v>Pierre Fabre Pharma S.r.l.</v>
          </cell>
          <cell r="D3245">
            <v>10128980157</v>
          </cell>
          <cell r="E3245">
            <v>44595</v>
          </cell>
        </row>
        <row r="3246">
          <cell r="C3246" t="str">
            <v>ALIFAX S.R.L.</v>
          </cell>
          <cell r="D3246">
            <v>4337640280</v>
          </cell>
          <cell r="E3246">
            <v>44595</v>
          </cell>
        </row>
        <row r="3247">
          <cell r="C3247" t="str">
            <v>Astellas Pharma S.p.A.</v>
          </cell>
          <cell r="D3247">
            <v>4754860155</v>
          </cell>
          <cell r="E3247">
            <v>44596</v>
          </cell>
        </row>
        <row r="3248">
          <cell r="C3248" t="str">
            <v>PRIMA PRINT Srls</v>
          </cell>
          <cell r="D3248">
            <v>2208650446</v>
          </cell>
          <cell r="E3248">
            <v>44595</v>
          </cell>
        </row>
        <row r="3249">
          <cell r="C3249" t="str">
            <v>BAXTER S.P.A.</v>
          </cell>
          <cell r="D3249">
            <v>492340583</v>
          </cell>
          <cell r="E3249">
            <v>44596</v>
          </cell>
        </row>
        <row r="3250">
          <cell r="C3250" t="str">
            <v>BAXTER S.P.A.</v>
          </cell>
          <cell r="D3250">
            <v>492340583</v>
          </cell>
          <cell r="E3250">
            <v>44596</v>
          </cell>
        </row>
        <row r="3251">
          <cell r="C3251" t="str">
            <v>Roche Diagnostics S.p.A.</v>
          </cell>
          <cell r="D3251">
            <v>10181220152</v>
          </cell>
          <cell r="E3251">
            <v>44596</v>
          </cell>
        </row>
        <row r="3252">
          <cell r="C3252" t="str">
            <v>OLYMPUS ITALIA S.R.L.</v>
          </cell>
          <cell r="D3252">
            <v>10994940152</v>
          </cell>
          <cell r="E3252">
            <v>44596</v>
          </cell>
        </row>
        <row r="3253">
          <cell r="C3253" t="str">
            <v>OLYMPUS ITALIA S.R.L.</v>
          </cell>
          <cell r="D3253">
            <v>10994940152</v>
          </cell>
          <cell r="E3253">
            <v>44596</v>
          </cell>
        </row>
        <row r="3254">
          <cell r="C3254" t="str">
            <v>IPSEN Spa</v>
          </cell>
          <cell r="D3254">
            <v>5619050585</v>
          </cell>
          <cell r="E3254">
            <v>44596</v>
          </cell>
        </row>
        <row r="3255">
          <cell r="C3255" t="str">
            <v>ATILANGELLA MARIO SRL ECOLOGICA SUD SRL ECOSUMMA SRL</v>
          </cell>
          <cell r="D3255">
            <v>9076261214</v>
          </cell>
          <cell r="E3255">
            <v>44596</v>
          </cell>
        </row>
        <row r="3256">
          <cell r="C3256" t="str">
            <v>Vietti Michelina Veronica</v>
          </cell>
          <cell r="D3256" t="str">
            <v>VTTVNC85A57E730C</v>
          </cell>
          <cell r="E3256">
            <v>44596</v>
          </cell>
        </row>
        <row r="3257">
          <cell r="C3257" t="str">
            <v>Promega Italia Srl a socio unico SRL</v>
          </cell>
          <cell r="D3257">
            <v>12317560154</v>
          </cell>
          <cell r="E3257">
            <v>44596</v>
          </cell>
        </row>
        <row r="3258">
          <cell r="C3258" t="str">
            <v>Bruker Italia Srl</v>
          </cell>
          <cell r="D3258">
            <v>2143930150</v>
          </cell>
          <cell r="E3258">
            <v>44596</v>
          </cell>
        </row>
        <row r="3259">
          <cell r="C3259" t="str">
            <v>Life Technologies Italia</v>
          </cell>
          <cell r="D3259">
            <v>12792100153</v>
          </cell>
          <cell r="E3259">
            <v>44596</v>
          </cell>
        </row>
        <row r="3260">
          <cell r="C3260" t="str">
            <v>BIOMED DEVICE S.R.L.</v>
          </cell>
          <cell r="D3260">
            <v>3057400362</v>
          </cell>
          <cell r="E3260">
            <v>44596</v>
          </cell>
        </row>
        <row r="3261">
          <cell r="C3261" t="str">
            <v>CHEMIL S.R.L.</v>
          </cell>
          <cell r="D3261">
            <v>2518990284</v>
          </cell>
          <cell r="E3261">
            <v>44596</v>
          </cell>
        </row>
        <row r="3262">
          <cell r="C3262" t="str">
            <v>M.G. LORENZATTO S.R.L.</v>
          </cell>
          <cell r="D3262">
            <v>458450012</v>
          </cell>
          <cell r="E3262">
            <v>44596</v>
          </cell>
        </row>
        <row r="3263">
          <cell r="C3263" t="str">
            <v>M.G. LORENZATTO S.R.L.</v>
          </cell>
          <cell r="D3263">
            <v>458450012</v>
          </cell>
          <cell r="E3263">
            <v>44596</v>
          </cell>
        </row>
        <row r="3264">
          <cell r="C3264" t="str">
            <v>Fulgenzio Chiara</v>
          </cell>
          <cell r="D3264" t="str">
            <v>FLGCHR91T43H501M</v>
          </cell>
          <cell r="E3264">
            <v>44596</v>
          </cell>
        </row>
        <row r="3265">
          <cell r="C3265" t="str">
            <v>URGO MEDICAL ITALIA S.R.L.</v>
          </cell>
          <cell r="D3265">
            <v>9714010965</v>
          </cell>
          <cell r="E3265">
            <v>44596</v>
          </cell>
        </row>
        <row r="3266">
          <cell r="C3266" t="str">
            <v>Boston Scientific SpA (Italy)</v>
          </cell>
          <cell r="D3266">
            <v>11206730159</v>
          </cell>
          <cell r="E3266">
            <v>44596</v>
          </cell>
        </row>
        <row r="3267">
          <cell r="C3267" t="str">
            <v>AUROGENE S.R.L. A SOCIO UNICO</v>
          </cell>
          <cell r="D3267">
            <v>10926691006</v>
          </cell>
          <cell r="E3267">
            <v>44596</v>
          </cell>
        </row>
        <row r="3268">
          <cell r="C3268" t="str">
            <v>AUROGENE S.R.L. A SOCIO UNICO</v>
          </cell>
          <cell r="D3268">
            <v>10926691006</v>
          </cell>
          <cell r="E3268">
            <v>44596</v>
          </cell>
        </row>
        <row r="3269">
          <cell r="C3269" t="str">
            <v>AUROGENE S.R.L. A SOCIO UNICO</v>
          </cell>
          <cell r="D3269">
            <v>10926691006</v>
          </cell>
          <cell r="E3269">
            <v>44596</v>
          </cell>
        </row>
        <row r="3270">
          <cell r="C3270" t="str">
            <v>SA.VE.PA. S.R.L.</v>
          </cell>
          <cell r="D3270">
            <v>5060260154</v>
          </cell>
          <cell r="E3270">
            <v>44596</v>
          </cell>
        </row>
        <row r="3271">
          <cell r="C3271" t="str">
            <v>Medtronic Italia S.p.A.</v>
          </cell>
          <cell r="D3271">
            <v>9238800156</v>
          </cell>
          <cell r="E3271">
            <v>44596</v>
          </cell>
        </row>
        <row r="3272">
          <cell r="C3272" t="str">
            <v>GADA Italia S.p.A.</v>
          </cell>
          <cell r="D3272">
            <v>8230471008</v>
          </cell>
          <cell r="E3272">
            <v>44596</v>
          </cell>
        </row>
        <row r="3273">
          <cell r="C3273" t="str">
            <v>MSD ITALIA S.R.L.</v>
          </cell>
          <cell r="D3273">
            <v>422760587</v>
          </cell>
          <cell r="E3273">
            <v>44596</v>
          </cell>
        </row>
        <row r="3274">
          <cell r="C3274" t="str">
            <v>CHRISMA SRL</v>
          </cell>
          <cell r="D3274">
            <v>8611781009</v>
          </cell>
          <cell r="E3274">
            <v>44596</v>
          </cell>
        </row>
        <row r="3275">
          <cell r="C3275" t="str">
            <v>Amgen S.r.l a Socio Unico</v>
          </cell>
          <cell r="D3275">
            <v>10051170156</v>
          </cell>
          <cell r="E3275">
            <v>44596</v>
          </cell>
        </row>
        <row r="3276">
          <cell r="C3276" t="str">
            <v>Amgen S.r.l a Socio Unico</v>
          </cell>
          <cell r="D3276">
            <v>10051170156</v>
          </cell>
          <cell r="E3276">
            <v>44596</v>
          </cell>
        </row>
        <row r="3277">
          <cell r="C3277" t="str">
            <v>DIATECH PHARMACOGENETICS SRL</v>
          </cell>
          <cell r="D3277">
            <v>2483840423</v>
          </cell>
          <cell r="E3277">
            <v>44596</v>
          </cell>
        </row>
        <row r="3278">
          <cell r="C3278" t="str">
            <v>BIO-RAD LABORATORIES S.R.L.</v>
          </cell>
          <cell r="D3278">
            <v>801720152</v>
          </cell>
          <cell r="E3278">
            <v>44596</v>
          </cell>
        </row>
        <row r="3279">
          <cell r="C3279" t="str">
            <v>Gilead Sciences S.r.l.</v>
          </cell>
          <cell r="D3279">
            <v>11187430159</v>
          </cell>
          <cell r="E3279">
            <v>44596</v>
          </cell>
        </row>
        <row r="3280">
          <cell r="C3280" t="str">
            <v>Janssen-Cilag, SpA</v>
          </cell>
          <cell r="D3280">
            <v>2707070963</v>
          </cell>
          <cell r="E3280">
            <v>44596</v>
          </cell>
        </row>
        <row r="3281">
          <cell r="C3281" t="str">
            <v>Janssen-Cilag, SpA</v>
          </cell>
          <cell r="D3281">
            <v>2707070963</v>
          </cell>
          <cell r="E3281">
            <v>44596</v>
          </cell>
        </row>
        <row r="3282">
          <cell r="C3282" t="str">
            <v>Tema Sinergie S.p.A.</v>
          </cell>
          <cell r="D3282">
            <v>970310397</v>
          </cell>
          <cell r="E3282">
            <v>44596</v>
          </cell>
        </row>
        <row r="3283">
          <cell r="C3283" t="str">
            <v>FARMAC. MED. ART. CHIRUR. FARMAC ZABBAN SPA</v>
          </cell>
          <cell r="D3283">
            <v>322800376</v>
          </cell>
          <cell r="E3283">
            <v>44596</v>
          </cell>
        </row>
        <row r="3284">
          <cell r="C3284" t="str">
            <v>FARMAC. MED. ART. CHIRUR. FARMAC ZABBAN SPA</v>
          </cell>
          <cell r="D3284">
            <v>322800376</v>
          </cell>
          <cell r="E3284">
            <v>44596</v>
          </cell>
        </row>
        <row r="3285">
          <cell r="C3285" t="str">
            <v>FARMAC. MED. ART. CHIRUR. FARMAC ZABBAN SPA</v>
          </cell>
          <cell r="D3285">
            <v>322800376</v>
          </cell>
          <cell r="E3285">
            <v>44596</v>
          </cell>
        </row>
        <row r="3286">
          <cell r="C3286" t="str">
            <v>FARMAC. MED. ART. CHIRUR. FARMAC ZABBAN SPA</v>
          </cell>
          <cell r="D3286">
            <v>322800376</v>
          </cell>
          <cell r="E3286">
            <v>44596</v>
          </cell>
        </row>
        <row r="3287">
          <cell r="C3287" t="str">
            <v>FARMAC. MED. ART. CHIRUR. FARMAC ZABBAN SPA</v>
          </cell>
          <cell r="D3287">
            <v>322800376</v>
          </cell>
          <cell r="E3287">
            <v>44596</v>
          </cell>
        </row>
        <row r="3288">
          <cell r="C3288" t="str">
            <v>FARMAC. MED. ART. CHIRUR. FARMAC ZABBAN SPA</v>
          </cell>
          <cell r="D3288">
            <v>322800376</v>
          </cell>
          <cell r="E3288">
            <v>44596</v>
          </cell>
        </row>
        <row r="3289">
          <cell r="C3289" t="str">
            <v>FARMAC. MED. ART. CHIRUR. FARMAC ZABBAN SPA</v>
          </cell>
          <cell r="D3289">
            <v>322800376</v>
          </cell>
          <cell r="E3289">
            <v>44596</v>
          </cell>
        </row>
        <row r="3290">
          <cell r="C3290" t="str">
            <v>FARMAC. MED. ART. CHIRUR. FARMAC ZABBAN SPA</v>
          </cell>
          <cell r="D3290">
            <v>322800376</v>
          </cell>
          <cell r="E3290">
            <v>44596</v>
          </cell>
        </row>
        <row r="3291">
          <cell r="C3291" t="str">
            <v>SUN PHARMA ITALIA SRL</v>
          </cell>
          <cell r="D3291">
            <v>4974910962</v>
          </cell>
          <cell r="E3291">
            <v>44596</v>
          </cell>
        </row>
        <row r="3292">
          <cell r="C3292" t="str">
            <v>SUN PHARMA ITALIA SRL</v>
          </cell>
          <cell r="D3292">
            <v>4974910962</v>
          </cell>
          <cell r="E3292">
            <v>44596</v>
          </cell>
        </row>
        <row r="3293">
          <cell r="C3293" t="str">
            <v>BIOSCIENTIFICA Srl</v>
          </cell>
          <cell r="D3293">
            <v>5376651005</v>
          </cell>
          <cell r="E3293">
            <v>44596</v>
          </cell>
        </row>
        <row r="3294">
          <cell r="C3294" t="str">
            <v>Pacifico s.r.l.</v>
          </cell>
          <cell r="D3294">
            <v>234290658</v>
          </cell>
          <cell r="E3294">
            <v>44597</v>
          </cell>
        </row>
        <row r="3295">
          <cell r="C3295" t="str">
            <v>Pacifico s.r.l.</v>
          </cell>
          <cell r="D3295">
            <v>234290658</v>
          </cell>
          <cell r="E3295">
            <v>44597</v>
          </cell>
        </row>
        <row r="3296">
          <cell r="C3296" t="str">
            <v>Pacifico s.r.l.</v>
          </cell>
          <cell r="D3296">
            <v>234290658</v>
          </cell>
          <cell r="E3296">
            <v>44597</v>
          </cell>
        </row>
        <row r="3297">
          <cell r="C3297" t="str">
            <v>Pacifico s.r.l.</v>
          </cell>
          <cell r="D3297">
            <v>234290658</v>
          </cell>
          <cell r="E3297">
            <v>44597</v>
          </cell>
        </row>
        <row r="3298">
          <cell r="C3298" t="str">
            <v>AIR LIQUIDE MEDICAL SYSTEMS S.R.L.</v>
          </cell>
          <cell r="D3298">
            <v>4709610150</v>
          </cell>
          <cell r="E3298">
            <v>44597</v>
          </cell>
        </row>
        <row r="3299">
          <cell r="C3299" t="str">
            <v>Cryoservice &amp; Medical Devices S.r.l.</v>
          </cell>
          <cell r="D3299">
            <v>967900325</v>
          </cell>
          <cell r="E3299">
            <v>44597</v>
          </cell>
        </row>
        <row r="3300">
          <cell r="C3300" t="str">
            <v>L. MOLTENI &amp; C. dei F.lli ALITTI Societ di Esercizio SpA</v>
          </cell>
          <cell r="D3300">
            <v>1286700487</v>
          </cell>
          <cell r="E3300">
            <v>44597</v>
          </cell>
        </row>
        <row r="3301">
          <cell r="C3301" t="str">
            <v>L. MOLTENI &amp; C. dei F.lli ALITTI Societ di Esercizio SpA</v>
          </cell>
          <cell r="D3301">
            <v>1286700487</v>
          </cell>
          <cell r="E3301">
            <v>44597</v>
          </cell>
        </row>
        <row r="3302">
          <cell r="C3302" t="str">
            <v>L. MOLTENI &amp; C. dei F.lli ALITTI Societ di Esercizio SpA</v>
          </cell>
          <cell r="D3302">
            <v>1286700487</v>
          </cell>
          <cell r="E3302">
            <v>44597</v>
          </cell>
        </row>
        <row r="3303">
          <cell r="C3303" t="str">
            <v>Paragallo Fabrizio</v>
          </cell>
          <cell r="D3303" t="str">
            <v>PRGFRZ65R07H501I</v>
          </cell>
          <cell r="E3303">
            <v>44597</v>
          </cell>
        </row>
        <row r="3304">
          <cell r="C3304" t="str">
            <v>ESSEPI S.R.L</v>
          </cell>
          <cell r="D3304">
            <v>11173091007</v>
          </cell>
          <cell r="E3304">
            <v>44597</v>
          </cell>
        </row>
        <row r="3305">
          <cell r="C3305" t="str">
            <v>BARBINI VALERIA</v>
          </cell>
          <cell r="D3305" t="str">
            <v>BRBVLR86T70F844N</v>
          </cell>
          <cell r="E3305">
            <v>44597</v>
          </cell>
        </row>
        <row r="3306">
          <cell r="C3306" t="str">
            <v>InfraTec S.r.l. - Societ Benefit</v>
          </cell>
          <cell r="D3306">
            <v>1850920388</v>
          </cell>
          <cell r="E3306">
            <v>44597</v>
          </cell>
        </row>
        <row r="3307">
          <cell r="C3307" t="str">
            <v>NACATUR INTERNATIONAL IMPORT EXPORT SRL</v>
          </cell>
          <cell r="D3307">
            <v>1313240424</v>
          </cell>
          <cell r="E3307">
            <v>44597</v>
          </cell>
        </row>
        <row r="3308">
          <cell r="C3308" t="str">
            <v>NACATUR INTERNATIONAL IMPORT EXPORT SRL</v>
          </cell>
          <cell r="D3308">
            <v>1313240424</v>
          </cell>
          <cell r="E3308">
            <v>44597</v>
          </cell>
        </row>
        <row r="3309">
          <cell r="C3309" t="str">
            <v>NACATUR INTERNATIONAL IMPORT EXPORT SRL</v>
          </cell>
          <cell r="D3309">
            <v>1313240424</v>
          </cell>
          <cell r="E3309">
            <v>44597</v>
          </cell>
        </row>
        <row r="3310">
          <cell r="C3310" t="str">
            <v>NACATUR INTERNATIONAL IMPORT EXPORT SRL</v>
          </cell>
          <cell r="D3310">
            <v>1313240424</v>
          </cell>
          <cell r="E3310">
            <v>44597</v>
          </cell>
        </row>
        <row r="3311">
          <cell r="C3311" t="str">
            <v>NACATUR INTERNATIONAL IMPORT EXPORT SRL</v>
          </cell>
          <cell r="D3311">
            <v>1313240424</v>
          </cell>
          <cell r="E3311">
            <v>44597</v>
          </cell>
        </row>
        <row r="3312">
          <cell r="C3312" t="str">
            <v>NACATUR INTERNATIONAL IMPORT EXPORT SRL</v>
          </cell>
          <cell r="D3312">
            <v>1313240424</v>
          </cell>
          <cell r="E3312">
            <v>44597</v>
          </cell>
        </row>
        <row r="3313">
          <cell r="C3313" t="str">
            <v>BECTON DICKINSON ITALIA SPA</v>
          </cell>
          <cell r="D3313">
            <v>803890151</v>
          </cell>
          <cell r="E3313">
            <v>44597</v>
          </cell>
        </row>
        <row r="3314">
          <cell r="C3314" t="str">
            <v>Medtronic Italia S.p.A.</v>
          </cell>
          <cell r="D3314">
            <v>9238800156</v>
          </cell>
          <cell r="E3314">
            <v>44597</v>
          </cell>
        </row>
        <row r="3315">
          <cell r="C3315" t="str">
            <v>Medtronic Italia S.p.A.</v>
          </cell>
          <cell r="D3315">
            <v>9238800156</v>
          </cell>
          <cell r="E3315">
            <v>44597</v>
          </cell>
        </row>
        <row r="3316">
          <cell r="C3316" t="str">
            <v>Medtronic Italia S.p.A.</v>
          </cell>
          <cell r="D3316">
            <v>9238800156</v>
          </cell>
          <cell r="E3316">
            <v>44597</v>
          </cell>
        </row>
        <row r="3317">
          <cell r="C3317" t="str">
            <v>MARRONCINI FRANCESCA</v>
          </cell>
          <cell r="D3317" t="str">
            <v>MRRFNC82S67H501Q</v>
          </cell>
          <cell r="E3317">
            <v>44597</v>
          </cell>
        </row>
        <row r="3318">
          <cell r="C3318" t="str">
            <v>AstraZeneca S.p.A.</v>
          </cell>
          <cell r="D3318">
            <v>735390155</v>
          </cell>
          <cell r="E3318">
            <v>44597</v>
          </cell>
        </row>
        <row r="3319">
          <cell r="C3319" t="str">
            <v>AstraZeneca S.p.A.</v>
          </cell>
          <cell r="D3319">
            <v>735390155</v>
          </cell>
          <cell r="E3319">
            <v>44597</v>
          </cell>
        </row>
        <row r="3320">
          <cell r="C3320" t="str">
            <v>Roche SpA Unipersonale</v>
          </cell>
          <cell r="D3320">
            <v>747170157</v>
          </cell>
          <cell r="E3320">
            <v>44597</v>
          </cell>
        </row>
        <row r="3321">
          <cell r="C3321" t="str">
            <v>BIO-RAD LABORATORIES S.R.L.</v>
          </cell>
          <cell r="D3321">
            <v>801720152</v>
          </cell>
          <cell r="E3321">
            <v>44597</v>
          </cell>
        </row>
        <row r="3322">
          <cell r="C3322" t="str">
            <v>LEASYS S.p.A.</v>
          </cell>
          <cell r="D3322">
            <v>6714021000</v>
          </cell>
          <cell r="E3322">
            <v>44597</v>
          </cell>
        </row>
        <row r="3323">
          <cell r="C3323" t="str">
            <v>Medline International Italy srl unip.</v>
          </cell>
          <cell r="D3323">
            <v>5526631006</v>
          </cell>
          <cell r="E3323">
            <v>44597</v>
          </cell>
        </row>
        <row r="3324">
          <cell r="C3324" t="str">
            <v>URGO MEDICAL ITALIA S.R.L.</v>
          </cell>
          <cell r="D3324">
            <v>9714010965</v>
          </cell>
          <cell r="E3324">
            <v>44597</v>
          </cell>
        </row>
        <row r="3325">
          <cell r="C3325" t="str">
            <v>Teva Italia Srl</v>
          </cell>
          <cell r="D3325">
            <v>11654150157</v>
          </cell>
          <cell r="E3325">
            <v>44597</v>
          </cell>
        </row>
        <row r="3326">
          <cell r="C3326" t="str">
            <v>Teva Italia Srl</v>
          </cell>
          <cell r="D3326">
            <v>11654150157</v>
          </cell>
          <cell r="E3326">
            <v>44597</v>
          </cell>
        </row>
        <row r="3327">
          <cell r="C3327" t="str">
            <v>BENEFIS SRL</v>
          </cell>
          <cell r="D3327">
            <v>2790240101</v>
          </cell>
          <cell r="E3327">
            <v>44597</v>
          </cell>
        </row>
        <row r="3328">
          <cell r="C3328" t="str">
            <v>BENEFIS SRL</v>
          </cell>
          <cell r="D3328">
            <v>2790240101</v>
          </cell>
          <cell r="E3328">
            <v>44598</v>
          </cell>
        </row>
        <row r="3329">
          <cell r="C3329" t="str">
            <v>BENEFIS SRL</v>
          </cell>
          <cell r="D3329">
            <v>2790240101</v>
          </cell>
          <cell r="E3329">
            <v>44597</v>
          </cell>
        </row>
        <row r="3330">
          <cell r="C3330" t="str">
            <v>BENEFIS SRL</v>
          </cell>
          <cell r="D3330">
            <v>2790240101</v>
          </cell>
          <cell r="E3330">
            <v>44597</v>
          </cell>
        </row>
        <row r="3331">
          <cell r="C3331" t="str">
            <v>BENEFIS SRL</v>
          </cell>
          <cell r="D3331">
            <v>2790240101</v>
          </cell>
          <cell r="E3331">
            <v>44597</v>
          </cell>
        </row>
        <row r="3332">
          <cell r="C3332" t="str">
            <v>BENEFIS SRL</v>
          </cell>
          <cell r="D3332">
            <v>2790240101</v>
          </cell>
          <cell r="E3332">
            <v>44597</v>
          </cell>
        </row>
        <row r="3333">
          <cell r="C3333" t="str">
            <v>BENEFIS SRL</v>
          </cell>
          <cell r="D3333">
            <v>2790240101</v>
          </cell>
          <cell r="E3333">
            <v>44597</v>
          </cell>
        </row>
        <row r="3334">
          <cell r="C3334" t="str">
            <v>BENEFIS SRL</v>
          </cell>
          <cell r="D3334">
            <v>2790240101</v>
          </cell>
          <cell r="E3334">
            <v>44598</v>
          </cell>
        </row>
        <row r="3335">
          <cell r="C3335" t="str">
            <v>Takeda Italia S.p.A. Societ con socio unico</v>
          </cell>
          <cell r="D3335">
            <v>696360155</v>
          </cell>
          <cell r="E3335">
            <v>44598</v>
          </cell>
        </row>
        <row r="3336">
          <cell r="C3336" t="str">
            <v>EFFEBI HOSPITAL S.R.L.</v>
          </cell>
          <cell r="D3336">
            <v>4757530284</v>
          </cell>
          <cell r="E3336">
            <v>44598</v>
          </cell>
        </row>
        <row r="3337">
          <cell r="C3337" t="str">
            <v>EFFEBI HOSPITAL S.R.L.</v>
          </cell>
          <cell r="D3337">
            <v>4757530284</v>
          </cell>
          <cell r="E3337">
            <v>44598</v>
          </cell>
        </row>
        <row r="3338">
          <cell r="C3338" t="str">
            <v>ViiV Healthcare S.r.l Unipersonale</v>
          </cell>
          <cell r="D3338">
            <v>3878140239</v>
          </cell>
          <cell r="E3338">
            <v>44598</v>
          </cell>
        </row>
        <row r="3339">
          <cell r="C3339" t="str">
            <v>Illumina Italy S.r.l.</v>
          </cell>
          <cell r="D3339">
            <v>6814140965</v>
          </cell>
          <cell r="E3339">
            <v>44599</v>
          </cell>
        </row>
        <row r="3340">
          <cell r="C3340" t="str">
            <v>Illumina Italy S.r.l.</v>
          </cell>
          <cell r="D3340">
            <v>6814140965</v>
          </cell>
          <cell r="E3340">
            <v>44599</v>
          </cell>
        </row>
        <row r="3341">
          <cell r="C3341" t="str">
            <v>PIGLIACELLI FLAVIA</v>
          </cell>
          <cell r="D3341" t="str">
            <v>PGLFLV88L43H501B</v>
          </cell>
          <cell r="E3341">
            <v>44599</v>
          </cell>
        </row>
        <row r="3342">
          <cell r="C3342" t="str">
            <v>ARONICA FLAVIA</v>
          </cell>
          <cell r="D3342" t="str">
            <v>RNCFLV85S45H501Z</v>
          </cell>
          <cell r="E3342">
            <v>44599</v>
          </cell>
        </row>
        <row r="3343">
          <cell r="C3343" t="str">
            <v>SCM MEDICAL SRL</v>
          </cell>
          <cell r="D3343">
            <v>11580721006</v>
          </cell>
          <cell r="E3343">
            <v>44599</v>
          </cell>
        </row>
        <row r="3344">
          <cell r="C3344" t="str">
            <v>ITC FARMA S.R.L.</v>
          </cell>
          <cell r="D3344">
            <v>2158490595</v>
          </cell>
          <cell r="E3344">
            <v>44599</v>
          </cell>
        </row>
        <row r="3345">
          <cell r="C3345" t="str">
            <v>Vedise Hospital S.p.A.</v>
          </cell>
          <cell r="D3345">
            <v>2037841000</v>
          </cell>
          <cell r="E3345">
            <v>44599</v>
          </cell>
        </row>
        <row r="3346">
          <cell r="C3346" t="str">
            <v>Integra LifeSciences Italy Srl</v>
          </cell>
          <cell r="D3346">
            <v>9284460962</v>
          </cell>
          <cell r="E3346">
            <v>44599</v>
          </cell>
        </row>
        <row r="3347">
          <cell r="C3347" t="str">
            <v>A.P.M SRL AZIENDA PRODOTTI MEDICALI</v>
          </cell>
          <cell r="D3347">
            <v>1798781207</v>
          </cell>
          <cell r="E3347">
            <v>44599</v>
          </cell>
        </row>
        <row r="3348">
          <cell r="C3348" t="str">
            <v>Nasini Gabriella</v>
          </cell>
          <cell r="D3348" t="str">
            <v>NSNGRL61T44H501Q</v>
          </cell>
          <cell r="E3348">
            <v>44599</v>
          </cell>
        </row>
        <row r="3349">
          <cell r="C3349" t="str">
            <v>Zambardi Alessandra</v>
          </cell>
          <cell r="D3349" t="str">
            <v>ZMBLSN69D42H501B</v>
          </cell>
          <cell r="E3349">
            <v>44599</v>
          </cell>
        </row>
        <row r="3350">
          <cell r="C3350" t="str">
            <v>INNOVAMEDICA S.P.A.</v>
          </cell>
          <cell r="D3350">
            <v>10191080158</v>
          </cell>
          <cell r="E3350">
            <v>44599</v>
          </cell>
        </row>
        <row r="3351">
          <cell r="C3351" t="str">
            <v>Enel Energia S.p.A.</v>
          </cell>
          <cell r="D3351">
            <v>6655971007</v>
          </cell>
          <cell r="E3351">
            <v>44599</v>
          </cell>
        </row>
        <row r="3352">
          <cell r="C3352" t="str">
            <v>LUONGO SECURITY SRL</v>
          </cell>
          <cell r="D3352">
            <v>11481391008</v>
          </cell>
          <cell r="E3352">
            <v>44599</v>
          </cell>
        </row>
        <row r="3353">
          <cell r="C3353" t="str">
            <v>LUONGO SECURITY SRL</v>
          </cell>
          <cell r="D3353">
            <v>11481391008</v>
          </cell>
          <cell r="E3353">
            <v>44599</v>
          </cell>
        </row>
        <row r="3354">
          <cell r="C3354" t="str">
            <v>NS OFFICE di Natale Silvestri</v>
          </cell>
          <cell r="D3354" t="str">
            <v>SLVNTL65R05L189W</v>
          </cell>
          <cell r="E3354">
            <v>44599</v>
          </cell>
        </row>
        <row r="3355">
          <cell r="C3355" t="str">
            <v>NS OFFICE di Natale Silvestri</v>
          </cell>
          <cell r="D3355" t="str">
            <v>SLVNTL65R05L189W</v>
          </cell>
          <cell r="E3355">
            <v>44599</v>
          </cell>
        </row>
        <row r="3356">
          <cell r="C3356" t="str">
            <v>Bozzoli Elisabetta</v>
          </cell>
          <cell r="D3356" t="str">
            <v>BZZLBT64P50H501W</v>
          </cell>
          <cell r="E3356">
            <v>44599</v>
          </cell>
        </row>
        <row r="3357">
          <cell r="C3357" t="str">
            <v>PALUMBO CHIARA</v>
          </cell>
          <cell r="D3357" t="str">
            <v>PLMCHR82H69H501X</v>
          </cell>
          <cell r="E3357">
            <v>44599</v>
          </cell>
        </row>
        <row r="3358">
          <cell r="C3358" t="str">
            <v>PALUMBO CHIARA</v>
          </cell>
          <cell r="D3358" t="str">
            <v>PLMCHR82H69H501X</v>
          </cell>
          <cell r="E3358">
            <v>44599</v>
          </cell>
        </row>
        <row r="3359">
          <cell r="C3359" t="str">
            <v>Biogen Italia srl</v>
          </cell>
          <cell r="D3359">
            <v>3663160962</v>
          </cell>
          <cell r="E3359">
            <v>44599</v>
          </cell>
        </row>
        <row r="3360">
          <cell r="C3360" t="str">
            <v>Teofarma Srl</v>
          </cell>
          <cell r="D3360">
            <v>1423300183</v>
          </cell>
          <cell r="E3360">
            <v>44599</v>
          </cell>
        </row>
        <row r="3361">
          <cell r="C3361" t="str">
            <v>D.B.A. Italia Srl</v>
          </cell>
          <cell r="D3361">
            <v>7484470153</v>
          </cell>
          <cell r="E3361">
            <v>44599</v>
          </cell>
        </row>
        <row r="3362">
          <cell r="C3362" t="str">
            <v>Grifols Italia S.p.a</v>
          </cell>
          <cell r="D3362">
            <v>10852890150</v>
          </cell>
          <cell r="E3362">
            <v>44599</v>
          </cell>
        </row>
        <row r="3363">
          <cell r="C3363" t="str">
            <v>Grifols Italia S.p.a</v>
          </cell>
          <cell r="D3363">
            <v>10852890150</v>
          </cell>
          <cell r="E3363">
            <v>44599</v>
          </cell>
        </row>
        <row r="3364">
          <cell r="C3364" t="str">
            <v>Grifols Italia S.p.a</v>
          </cell>
          <cell r="D3364">
            <v>10852890150</v>
          </cell>
          <cell r="E3364">
            <v>44599</v>
          </cell>
        </row>
        <row r="3365">
          <cell r="C3365" t="str">
            <v>DR REDDY'S SRL</v>
          </cell>
          <cell r="D3365">
            <v>1650760505</v>
          </cell>
          <cell r="E3365">
            <v>44599</v>
          </cell>
        </row>
        <row r="3366">
          <cell r="C3366" t="str">
            <v>Conforti Barbara</v>
          </cell>
          <cell r="D3366" t="str">
            <v>CNFBBR67B62D969D</v>
          </cell>
          <cell r="E3366">
            <v>44600</v>
          </cell>
        </row>
        <row r="3367">
          <cell r="C3367" t="str">
            <v>Acea Ato2 S.p.A.</v>
          </cell>
          <cell r="D3367">
            <v>5848061007</v>
          </cell>
          <cell r="E3367">
            <v>44600</v>
          </cell>
        </row>
        <row r="3368">
          <cell r="C3368" t="str">
            <v>DR.CORRADO ORCIUOLO</v>
          </cell>
          <cell r="D3368" t="str">
            <v>RCLCRD87H05A285F</v>
          </cell>
          <cell r="E3368">
            <v>44600</v>
          </cell>
        </row>
        <row r="3369">
          <cell r="C3369" t="str">
            <v>Servier Italia Spa</v>
          </cell>
          <cell r="D3369">
            <v>701480584</v>
          </cell>
          <cell r="E3369">
            <v>44600</v>
          </cell>
        </row>
        <row r="3370">
          <cell r="C3370" t="str">
            <v>Medtronic Italia S.p.A.</v>
          </cell>
          <cell r="D3370">
            <v>9238800156</v>
          </cell>
          <cell r="E3370">
            <v>44600</v>
          </cell>
        </row>
        <row r="3371">
          <cell r="C3371" t="str">
            <v>Medtronic Italia S.p.A.</v>
          </cell>
          <cell r="D3371">
            <v>9238800156</v>
          </cell>
          <cell r="E3371">
            <v>44600</v>
          </cell>
        </row>
        <row r="3372">
          <cell r="C3372" t="str">
            <v>Acea Ato2 S.p.A.</v>
          </cell>
          <cell r="D3372">
            <v>5848061007</v>
          </cell>
          <cell r="E3372">
            <v>44600</v>
          </cell>
        </row>
        <row r="3373">
          <cell r="C3373" t="str">
            <v>BECTON DICKINSON ITALIA SPA</v>
          </cell>
          <cell r="D3373">
            <v>803890151</v>
          </cell>
          <cell r="E3373">
            <v>44600</v>
          </cell>
        </row>
        <row r="3374">
          <cell r="C3374" t="str">
            <v>Advanced Sterilization Products Italia Srl</v>
          </cell>
          <cell r="D3374">
            <v>10491670963</v>
          </cell>
          <cell r="E3374">
            <v>44600</v>
          </cell>
        </row>
        <row r="3375">
          <cell r="C3375" t="str">
            <v>3M Italia srl</v>
          </cell>
          <cell r="D3375">
            <v>100190610</v>
          </cell>
          <cell r="E3375">
            <v>44600</v>
          </cell>
        </row>
        <row r="3376">
          <cell r="C3376" t="str">
            <v>MSD ITALIA S.R.L.</v>
          </cell>
          <cell r="D3376">
            <v>422760587</v>
          </cell>
          <cell r="E3376">
            <v>44600</v>
          </cell>
        </row>
        <row r="3377">
          <cell r="C3377" t="str">
            <v>Amgen S.r.l a Socio Unico</v>
          </cell>
          <cell r="D3377">
            <v>10051170156</v>
          </cell>
          <cell r="E3377">
            <v>44600</v>
          </cell>
        </row>
        <row r="3378">
          <cell r="C3378" t="str">
            <v>Amgen S.r.l a Socio Unico</v>
          </cell>
          <cell r="D3378">
            <v>10051170156</v>
          </cell>
          <cell r="E3378">
            <v>44600</v>
          </cell>
        </row>
        <row r="3379">
          <cell r="C3379" t="str">
            <v>Agilent Technologies Italia S.p.A.</v>
          </cell>
          <cell r="D3379">
            <v>12785290151</v>
          </cell>
          <cell r="E3379">
            <v>44600</v>
          </cell>
        </row>
        <row r="3380">
          <cell r="C3380" t="str">
            <v>Roche SpA Unipersonale</v>
          </cell>
          <cell r="D3380">
            <v>747170157</v>
          </cell>
          <cell r="E3380">
            <v>44600</v>
          </cell>
        </row>
        <row r="3381">
          <cell r="C3381" t="str">
            <v>Medline International Italy srl unip.</v>
          </cell>
          <cell r="D3381">
            <v>5526631006</v>
          </cell>
          <cell r="E3381">
            <v>44600</v>
          </cell>
        </row>
        <row r="3382">
          <cell r="C3382" t="str">
            <v>LA SALVIA ANNA</v>
          </cell>
          <cell r="D3382" t="str">
            <v>LSLNNA87E54L840N</v>
          </cell>
          <cell r="E3382">
            <v>44600</v>
          </cell>
        </row>
        <row r="3383">
          <cell r="C3383" t="str">
            <v>Gilead Sciences S.r.l.</v>
          </cell>
          <cell r="D3383">
            <v>11187430159</v>
          </cell>
          <cell r="E3383">
            <v>44600</v>
          </cell>
        </row>
        <row r="3384">
          <cell r="C3384" t="str">
            <v>GE Healthcare S.r.l.</v>
          </cell>
          <cell r="D3384">
            <v>1778520302</v>
          </cell>
          <cell r="E3384">
            <v>44600</v>
          </cell>
        </row>
        <row r="3385">
          <cell r="C3385" t="str">
            <v>CURIUM ITALY S.R.L.</v>
          </cell>
          <cell r="D3385">
            <v>13342400150</v>
          </cell>
          <cell r="E3385">
            <v>44600</v>
          </cell>
        </row>
        <row r="3386">
          <cell r="C3386" t="str">
            <v>CURIUM ITALY S.R.L.</v>
          </cell>
          <cell r="D3386">
            <v>13342400150</v>
          </cell>
          <cell r="E3386">
            <v>44600</v>
          </cell>
        </row>
        <row r="3387">
          <cell r="C3387" t="str">
            <v>CURIUM ITALY S.R.L.</v>
          </cell>
          <cell r="D3387">
            <v>13342400150</v>
          </cell>
          <cell r="E3387">
            <v>44600</v>
          </cell>
        </row>
        <row r="3388">
          <cell r="C3388" t="str">
            <v>CURIUM ITALY S.R.L.</v>
          </cell>
          <cell r="D3388">
            <v>13342400150</v>
          </cell>
          <cell r="E3388">
            <v>44600</v>
          </cell>
        </row>
        <row r="3389">
          <cell r="C3389" t="str">
            <v>CURIUM ITALY S.R.L.</v>
          </cell>
          <cell r="D3389">
            <v>13342400150</v>
          </cell>
          <cell r="E3389">
            <v>44600</v>
          </cell>
        </row>
        <row r="3390">
          <cell r="C3390" t="str">
            <v>CURIUM ITALY S.R.L.</v>
          </cell>
          <cell r="D3390">
            <v>13342400150</v>
          </cell>
          <cell r="E3390">
            <v>44600</v>
          </cell>
        </row>
        <row r="3391">
          <cell r="C3391" t="str">
            <v>CURIUM ITALY S.R.L.</v>
          </cell>
          <cell r="D3391">
            <v>13342400150</v>
          </cell>
          <cell r="E3391">
            <v>44600</v>
          </cell>
        </row>
        <row r="3392">
          <cell r="C3392" t="str">
            <v>CURIUM ITALY S.R.L.</v>
          </cell>
          <cell r="D3392">
            <v>13342400150</v>
          </cell>
          <cell r="E3392">
            <v>44600</v>
          </cell>
        </row>
        <row r="3393">
          <cell r="C3393" t="str">
            <v>CURIUM ITALY S.R.L.</v>
          </cell>
          <cell r="D3393">
            <v>13342400150</v>
          </cell>
          <cell r="E3393">
            <v>44600</v>
          </cell>
        </row>
        <row r="3394">
          <cell r="C3394" t="str">
            <v>Novartis Farma S.p.A</v>
          </cell>
          <cell r="D3394">
            <v>7195130153</v>
          </cell>
          <cell r="E3394">
            <v>44600</v>
          </cell>
        </row>
        <row r="3395">
          <cell r="C3395" t="str">
            <v>CURIUM ITALY S.R.L.</v>
          </cell>
          <cell r="D3395">
            <v>13342400150</v>
          </cell>
          <cell r="E3395">
            <v>44600</v>
          </cell>
        </row>
        <row r="3396">
          <cell r="C3396" t="str">
            <v>CURIUM ITALY S.R.L.</v>
          </cell>
          <cell r="D3396">
            <v>13342400150</v>
          </cell>
          <cell r="E3396">
            <v>44600</v>
          </cell>
        </row>
        <row r="3397">
          <cell r="C3397" t="str">
            <v>CURIUM ITALY S.R.L.</v>
          </cell>
          <cell r="D3397">
            <v>13342400150</v>
          </cell>
          <cell r="E3397">
            <v>44600</v>
          </cell>
        </row>
        <row r="3398">
          <cell r="C3398" t="str">
            <v>CURIUM ITALY S.R.L.</v>
          </cell>
          <cell r="D3398">
            <v>13342400150</v>
          </cell>
          <cell r="E3398">
            <v>44600</v>
          </cell>
        </row>
        <row r="3399">
          <cell r="C3399" t="str">
            <v>CURIUM ITALY S.R.L.</v>
          </cell>
          <cell r="D3399">
            <v>13342400150</v>
          </cell>
          <cell r="E3399">
            <v>44600</v>
          </cell>
        </row>
        <row r="3400">
          <cell r="C3400" t="str">
            <v>CURIUM ITALY S.R.L.</v>
          </cell>
          <cell r="D3400">
            <v>13342400150</v>
          </cell>
          <cell r="E3400">
            <v>44600</v>
          </cell>
        </row>
        <row r="3401">
          <cell r="C3401" t="str">
            <v>CURIUM ITALY S.R.L.</v>
          </cell>
          <cell r="D3401">
            <v>13342400150</v>
          </cell>
          <cell r="E3401">
            <v>44600</v>
          </cell>
        </row>
        <row r="3402">
          <cell r="C3402" t="str">
            <v>CURIUM ITALY S.R.L.</v>
          </cell>
          <cell r="D3402">
            <v>13342400150</v>
          </cell>
          <cell r="E3402">
            <v>44600</v>
          </cell>
        </row>
        <row r="3403">
          <cell r="C3403" t="str">
            <v>CURIUM ITALY S.R.L.</v>
          </cell>
          <cell r="D3403">
            <v>13342400150</v>
          </cell>
          <cell r="E3403">
            <v>44600</v>
          </cell>
        </row>
        <row r="3404">
          <cell r="C3404" t="str">
            <v>CURIUM ITALY S.R.L.</v>
          </cell>
          <cell r="D3404">
            <v>13342400150</v>
          </cell>
          <cell r="E3404">
            <v>44600</v>
          </cell>
        </row>
        <row r="3405">
          <cell r="C3405" t="str">
            <v>CURIUM ITALY S.R.L.</v>
          </cell>
          <cell r="D3405">
            <v>13342400150</v>
          </cell>
          <cell r="E3405">
            <v>44600</v>
          </cell>
        </row>
        <row r="3406">
          <cell r="C3406" t="str">
            <v>CURIUM ITALY S.R.L.</v>
          </cell>
          <cell r="D3406">
            <v>13342400150</v>
          </cell>
          <cell r="E3406">
            <v>44600</v>
          </cell>
        </row>
        <row r="3407">
          <cell r="C3407" t="str">
            <v>CURIUM ITALY S.R.L.</v>
          </cell>
          <cell r="D3407">
            <v>13342400150</v>
          </cell>
          <cell r="E3407">
            <v>44600</v>
          </cell>
        </row>
        <row r="3408">
          <cell r="C3408" t="str">
            <v>CURIUM ITALY S.R.L.</v>
          </cell>
          <cell r="D3408">
            <v>13342400150</v>
          </cell>
          <cell r="E3408">
            <v>44600</v>
          </cell>
        </row>
        <row r="3409">
          <cell r="C3409" t="str">
            <v>CURIUM ITALY S.R.L.</v>
          </cell>
          <cell r="D3409">
            <v>13342400150</v>
          </cell>
          <cell r="E3409">
            <v>44600</v>
          </cell>
        </row>
        <row r="3410">
          <cell r="C3410" t="str">
            <v>CURIUM ITALY S.R.L.</v>
          </cell>
          <cell r="D3410">
            <v>13342400150</v>
          </cell>
          <cell r="E3410">
            <v>44600</v>
          </cell>
        </row>
        <row r="3411">
          <cell r="C3411" t="str">
            <v>CURIUM ITALY S.R.L.</v>
          </cell>
          <cell r="D3411">
            <v>13342400150</v>
          </cell>
          <cell r="E3411">
            <v>44600</v>
          </cell>
        </row>
        <row r="3412">
          <cell r="C3412" t="str">
            <v>CURIUM ITALY S.R.L.</v>
          </cell>
          <cell r="D3412">
            <v>13342400150</v>
          </cell>
          <cell r="E3412">
            <v>44600</v>
          </cell>
        </row>
        <row r="3413">
          <cell r="C3413" t="str">
            <v>CURIUM ITALY S.R.L.</v>
          </cell>
          <cell r="D3413">
            <v>13342400150</v>
          </cell>
          <cell r="E3413">
            <v>44600</v>
          </cell>
        </row>
        <row r="3414">
          <cell r="C3414" t="str">
            <v>CURIUM ITALY S.R.L.</v>
          </cell>
          <cell r="D3414">
            <v>13342400150</v>
          </cell>
          <cell r="E3414">
            <v>44600</v>
          </cell>
        </row>
        <row r="3415">
          <cell r="C3415" t="str">
            <v>CURIUM ITALY S.R.L.</v>
          </cell>
          <cell r="D3415">
            <v>13342400150</v>
          </cell>
          <cell r="E3415">
            <v>44600</v>
          </cell>
        </row>
        <row r="3416">
          <cell r="C3416" t="str">
            <v>Roche Diagnostics S.p.A.</v>
          </cell>
          <cell r="D3416">
            <v>10181220152</v>
          </cell>
          <cell r="E3416">
            <v>44600</v>
          </cell>
        </row>
        <row r="3417">
          <cell r="C3417" t="str">
            <v>PIKDARE SPA</v>
          </cell>
          <cell r="D3417">
            <v>3690650134</v>
          </cell>
          <cell r="E3417">
            <v>44600</v>
          </cell>
        </row>
        <row r="3418">
          <cell r="C3418" t="str">
            <v>Celgene S.r.l.</v>
          </cell>
          <cell r="D3418">
            <v>4947170967</v>
          </cell>
          <cell r="E3418">
            <v>44600</v>
          </cell>
        </row>
        <row r="3419">
          <cell r="C3419" t="str">
            <v>Johnson &amp; Johnson Medical Spa</v>
          </cell>
          <cell r="D3419">
            <v>8082461008</v>
          </cell>
          <cell r="E3419">
            <v>44600</v>
          </cell>
        </row>
        <row r="3420">
          <cell r="C3420" t="str">
            <v>FIDONE EMILIANO</v>
          </cell>
          <cell r="D3420" t="str">
            <v>FDNMLN87H05M088F</v>
          </cell>
          <cell r="E3420">
            <v>44600</v>
          </cell>
        </row>
        <row r="3421">
          <cell r="C3421" t="str">
            <v>RADIUS SRL</v>
          </cell>
          <cell r="D3421">
            <v>2079181208</v>
          </cell>
          <cell r="E3421">
            <v>44600</v>
          </cell>
        </row>
        <row r="3422">
          <cell r="C3422" t="str">
            <v>PHARMA MAR S.R.L</v>
          </cell>
          <cell r="D3422">
            <v>7858440964</v>
          </cell>
          <cell r="E3422">
            <v>44600</v>
          </cell>
        </row>
        <row r="3423">
          <cell r="C3423" t="str">
            <v>OLYMPUS ITALIA S.R.L.</v>
          </cell>
          <cell r="D3423">
            <v>10994940152</v>
          </cell>
          <cell r="E3423">
            <v>44600</v>
          </cell>
        </row>
        <row r="3424">
          <cell r="C3424" t="str">
            <v>OLYMPUS ITALIA S.R.L.</v>
          </cell>
          <cell r="D3424">
            <v>10994940152</v>
          </cell>
          <cell r="E3424">
            <v>44600</v>
          </cell>
        </row>
        <row r="3425">
          <cell r="C3425" t="str">
            <v>Canu</v>
          </cell>
          <cell r="D3425" t="str">
            <v>CNAVLR84P59H501D</v>
          </cell>
          <cell r="E3425">
            <v>44600</v>
          </cell>
        </row>
        <row r="3426">
          <cell r="C3426" t="str">
            <v>Messina Beatrice</v>
          </cell>
          <cell r="D3426" t="str">
            <v>MSSBRC91B47H501S</v>
          </cell>
          <cell r="E3426">
            <v>44600</v>
          </cell>
        </row>
        <row r="3427">
          <cell r="C3427" t="str">
            <v>BAXTER S.P.A.</v>
          </cell>
          <cell r="D3427">
            <v>492340583</v>
          </cell>
          <cell r="E3427">
            <v>44600</v>
          </cell>
        </row>
        <row r="3428">
          <cell r="C3428" t="str">
            <v>BAXTER S.P.A.</v>
          </cell>
          <cell r="D3428">
            <v>492340583</v>
          </cell>
          <cell r="E3428">
            <v>44600</v>
          </cell>
        </row>
        <row r="3429">
          <cell r="C3429" t="str">
            <v>Fresenius Kabi Italia S.r.l.</v>
          </cell>
          <cell r="D3429">
            <v>3524050238</v>
          </cell>
          <cell r="E3429">
            <v>44600</v>
          </cell>
        </row>
        <row r="3430">
          <cell r="C3430" t="str">
            <v>ESSEPI S.R.L</v>
          </cell>
          <cell r="D3430">
            <v>11173091007</v>
          </cell>
          <cell r="E3430">
            <v>44600</v>
          </cell>
        </row>
        <row r="3431">
          <cell r="C3431" t="str">
            <v>ESSEPI S.R.L</v>
          </cell>
          <cell r="D3431">
            <v>11173091007</v>
          </cell>
          <cell r="E3431">
            <v>44600</v>
          </cell>
        </row>
        <row r="3432">
          <cell r="C3432" t="str">
            <v>Canali Laura</v>
          </cell>
          <cell r="D3432" t="str">
            <v>CNLLRA87M56H501V</v>
          </cell>
          <cell r="E3432">
            <v>44600</v>
          </cell>
        </row>
        <row r="3433">
          <cell r="C3433" t="str">
            <v>Grifols Italia S.p.a</v>
          </cell>
          <cell r="D3433">
            <v>10852890150</v>
          </cell>
          <cell r="E3433">
            <v>44600</v>
          </cell>
        </row>
        <row r="3434">
          <cell r="C3434" t="str">
            <v>Janssen-Cilag, SpA</v>
          </cell>
          <cell r="D3434">
            <v>2707070963</v>
          </cell>
          <cell r="E3434">
            <v>44600</v>
          </cell>
        </row>
        <row r="3435">
          <cell r="C3435" t="str">
            <v>ISTITUTO GENTILI SRL</v>
          </cell>
          <cell r="D3435">
            <v>7921350968</v>
          </cell>
          <cell r="E3435">
            <v>44600</v>
          </cell>
        </row>
        <row r="3436">
          <cell r="C3436" t="str">
            <v>Agfa-Gevaert S.p.A.</v>
          </cell>
          <cell r="D3436">
            <v>873670152</v>
          </cell>
          <cell r="E3436">
            <v>44600</v>
          </cell>
        </row>
        <row r="3437">
          <cell r="C3437" t="str">
            <v>Agfa-Gevaert S.p.A.</v>
          </cell>
          <cell r="D3437">
            <v>873670152</v>
          </cell>
          <cell r="E3437">
            <v>44600</v>
          </cell>
        </row>
        <row r="3438">
          <cell r="C3438" t="str">
            <v>CO.DI.SAN S.p.A.</v>
          </cell>
          <cell r="D3438">
            <v>784230872</v>
          </cell>
          <cell r="E3438">
            <v>44600</v>
          </cell>
        </row>
        <row r="3439">
          <cell r="C3439" t="str">
            <v>CO.DI.SAN S.p.A.</v>
          </cell>
          <cell r="D3439">
            <v>784230872</v>
          </cell>
          <cell r="E3439">
            <v>44600</v>
          </cell>
        </row>
        <row r="3440">
          <cell r="C3440" t="str">
            <v>Applied Medical DistributionEurope BV - Filiale Italiana</v>
          </cell>
          <cell r="D3440">
            <v>6912570964</v>
          </cell>
          <cell r="E3440">
            <v>44601</v>
          </cell>
        </row>
        <row r="3441">
          <cell r="C3441" t="str">
            <v>Protex Italia srl</v>
          </cell>
          <cell r="D3441">
            <v>746550409</v>
          </cell>
          <cell r="E3441">
            <v>44601</v>
          </cell>
        </row>
        <row r="3442">
          <cell r="C3442" t="str">
            <v>AbbVie S.r.l. a Socio Unico</v>
          </cell>
          <cell r="D3442">
            <v>2645920592</v>
          </cell>
          <cell r="E3442">
            <v>44601</v>
          </cell>
        </row>
        <row r="3443">
          <cell r="C3443" t="str">
            <v>QIAGEN S.r.l.</v>
          </cell>
          <cell r="D3443">
            <v>13110270157</v>
          </cell>
          <cell r="E3443">
            <v>44601</v>
          </cell>
        </row>
        <row r="3444">
          <cell r="C3444" t="str">
            <v>Bracco Imaging Italia Srl</v>
          </cell>
          <cell r="D3444">
            <v>5501420961</v>
          </cell>
          <cell r="E3444">
            <v>44601</v>
          </cell>
        </row>
        <row r="3445">
          <cell r="C3445" t="str">
            <v>GE Healthcare S.r.l.</v>
          </cell>
          <cell r="D3445">
            <v>1778520302</v>
          </cell>
          <cell r="E3445">
            <v>44601</v>
          </cell>
        </row>
        <row r="3446">
          <cell r="C3446" t="str">
            <v>SA.VE.PA. S.R.L.</v>
          </cell>
          <cell r="D3446">
            <v>5060260154</v>
          </cell>
          <cell r="E3446">
            <v>44601</v>
          </cell>
        </row>
        <row r="3447">
          <cell r="C3447" t="str">
            <v>Sanofi S.r.l.</v>
          </cell>
          <cell r="D3447">
            <v>832400154</v>
          </cell>
          <cell r="E3447">
            <v>44601</v>
          </cell>
        </row>
        <row r="3448">
          <cell r="C3448" t="str">
            <v>EUROMEDICAL S.R.L.</v>
          </cell>
          <cell r="D3448">
            <v>1990200170</v>
          </cell>
          <cell r="E3448">
            <v>44601</v>
          </cell>
        </row>
        <row r="3449">
          <cell r="C3449" t="str">
            <v>3M Italia srl</v>
          </cell>
          <cell r="D3449">
            <v>100190610</v>
          </cell>
          <cell r="E3449">
            <v>44601</v>
          </cell>
        </row>
        <row r="3450">
          <cell r="C3450" t="str">
            <v>Medtronic Italia S.p.A.</v>
          </cell>
          <cell r="D3450">
            <v>9238800156</v>
          </cell>
          <cell r="E3450">
            <v>44601</v>
          </cell>
        </row>
        <row r="3451">
          <cell r="C3451" t="str">
            <v>Medtronic Italia S.p.A.</v>
          </cell>
          <cell r="D3451">
            <v>9238800156</v>
          </cell>
          <cell r="E3451">
            <v>44601</v>
          </cell>
        </row>
        <row r="3452">
          <cell r="C3452" t="str">
            <v>Medtronic Italia S.p.A.</v>
          </cell>
          <cell r="D3452">
            <v>9238800156</v>
          </cell>
          <cell r="E3452">
            <v>44601</v>
          </cell>
        </row>
        <row r="3453">
          <cell r="C3453" t="str">
            <v>Organon Italia S.r.l.</v>
          </cell>
          <cell r="D3453">
            <v>3296950151</v>
          </cell>
          <cell r="E3453">
            <v>44601</v>
          </cell>
        </row>
        <row r="3454">
          <cell r="C3454" t="str">
            <v>MSD ITALIA S.R.L.</v>
          </cell>
          <cell r="D3454">
            <v>422760587</v>
          </cell>
          <cell r="E3454">
            <v>44601</v>
          </cell>
        </row>
        <row r="3455">
          <cell r="C3455" t="str">
            <v>Bristol-Myers Squibb S.r.l.</v>
          </cell>
          <cell r="D3455">
            <v>82130592</v>
          </cell>
          <cell r="E3455">
            <v>44601</v>
          </cell>
        </row>
        <row r="3456">
          <cell r="C3456" t="str">
            <v>Bristol-Myers Squibb S.r.l.</v>
          </cell>
          <cell r="D3456">
            <v>82130592</v>
          </cell>
          <cell r="E3456">
            <v>44601</v>
          </cell>
        </row>
        <row r="3457">
          <cell r="C3457" t="str">
            <v>ISTITUTO GENTILI SRL</v>
          </cell>
          <cell r="D3457">
            <v>7921350968</v>
          </cell>
          <cell r="E3457">
            <v>44601</v>
          </cell>
        </row>
        <row r="3458">
          <cell r="C3458" t="str">
            <v>EY S.p.A.</v>
          </cell>
          <cell r="D3458">
            <v>434000584</v>
          </cell>
          <cell r="E3458">
            <v>44601</v>
          </cell>
        </row>
        <row r="3459">
          <cell r="C3459" t="str">
            <v>Biogen Italia srl</v>
          </cell>
          <cell r="D3459">
            <v>3663160962</v>
          </cell>
          <cell r="E3459">
            <v>44601</v>
          </cell>
        </row>
        <row r="3460">
          <cell r="C3460" t="str">
            <v>BIESSE MEDICA SRL</v>
          </cell>
          <cell r="D3460">
            <v>4409721000</v>
          </cell>
          <cell r="E3460">
            <v>44601</v>
          </cell>
        </row>
        <row r="3461">
          <cell r="C3461" t="str">
            <v>BIESSE MEDICA SRL</v>
          </cell>
          <cell r="D3461">
            <v>4409721000</v>
          </cell>
          <cell r="E3461">
            <v>44601</v>
          </cell>
        </row>
        <row r="3462">
          <cell r="C3462" t="str">
            <v>Life Technologies Italia</v>
          </cell>
          <cell r="D3462">
            <v>12792100153</v>
          </cell>
          <cell r="E3462">
            <v>44601</v>
          </cell>
        </row>
        <row r="3463">
          <cell r="C3463" t="str">
            <v>Life Technologies Italia</v>
          </cell>
          <cell r="D3463">
            <v>12792100153</v>
          </cell>
          <cell r="E3463">
            <v>44601</v>
          </cell>
        </row>
        <row r="3464">
          <cell r="C3464" t="str">
            <v>CCG SRL</v>
          </cell>
          <cell r="D3464">
            <v>3351040583</v>
          </cell>
          <cell r="E3464">
            <v>44601</v>
          </cell>
        </row>
        <row r="3465">
          <cell r="C3465" t="str">
            <v>Novartis Farma S.p.A</v>
          </cell>
          <cell r="D3465">
            <v>7195130153</v>
          </cell>
          <cell r="E3465">
            <v>44601</v>
          </cell>
        </row>
        <row r="3466">
          <cell r="C3466" t="str">
            <v>Gilead Sciences S.r.l.</v>
          </cell>
          <cell r="D3466">
            <v>11187430159</v>
          </cell>
          <cell r="E3466">
            <v>44601</v>
          </cell>
        </row>
        <row r="3467">
          <cell r="C3467" t="str">
            <v>Gilead Sciences S.r.l.</v>
          </cell>
          <cell r="D3467">
            <v>11187430159</v>
          </cell>
          <cell r="E3467">
            <v>44601</v>
          </cell>
        </row>
        <row r="3468">
          <cell r="C3468" t="str">
            <v>Mylan Italia Srl</v>
          </cell>
          <cell r="D3468">
            <v>2789580590</v>
          </cell>
          <cell r="E3468">
            <v>44601</v>
          </cell>
        </row>
        <row r="3469">
          <cell r="C3469" t="str">
            <v>Mylan Italia Srl</v>
          </cell>
          <cell r="D3469">
            <v>2789580590</v>
          </cell>
          <cell r="E3469">
            <v>44601</v>
          </cell>
        </row>
        <row r="3470">
          <cell r="C3470" t="str">
            <v>Mylan Italia Srl</v>
          </cell>
          <cell r="D3470">
            <v>2789580590</v>
          </cell>
          <cell r="E3470">
            <v>44601</v>
          </cell>
        </row>
        <row r="3471">
          <cell r="C3471" t="str">
            <v>LOFARMA SPA</v>
          </cell>
          <cell r="D3471">
            <v>713510154</v>
          </cell>
          <cell r="E3471">
            <v>44601</v>
          </cell>
        </row>
        <row r="3472">
          <cell r="C3472" t="str">
            <v>Leica Microsystems S.r.l.</v>
          </cell>
          <cell r="D3472">
            <v>9933630155</v>
          </cell>
          <cell r="E3472">
            <v>44601</v>
          </cell>
        </row>
        <row r="3473">
          <cell r="C3473" t="str">
            <v>Celgene S.r.l.</v>
          </cell>
          <cell r="D3473">
            <v>4947170967</v>
          </cell>
          <cell r="E3473">
            <v>44601</v>
          </cell>
        </row>
        <row r="3474">
          <cell r="C3474" t="str">
            <v>Immucor Italia Spa</v>
          </cell>
          <cell r="D3474">
            <v>9412650153</v>
          </cell>
          <cell r="E3474">
            <v>44601</v>
          </cell>
        </row>
        <row r="3475">
          <cell r="C3475" t="str">
            <v>PENTAX Italia S.r.l.</v>
          </cell>
          <cell r="D3475">
            <v>11159150157</v>
          </cell>
          <cell r="E3475">
            <v>44601</v>
          </cell>
        </row>
        <row r="3476">
          <cell r="C3476" t="str">
            <v>FDC SERVICES S.R.L.</v>
          </cell>
          <cell r="D3476">
            <v>12971531004</v>
          </cell>
          <cell r="E3476">
            <v>44601</v>
          </cell>
        </row>
        <row r="3477">
          <cell r="C3477" t="str">
            <v>FDC SERVICES S.R.L.</v>
          </cell>
          <cell r="D3477">
            <v>12971531004</v>
          </cell>
          <cell r="E3477">
            <v>44601</v>
          </cell>
        </row>
        <row r="3478">
          <cell r="C3478" t="str">
            <v>FDC SERVICES S.R.L.</v>
          </cell>
          <cell r="D3478">
            <v>12971531004</v>
          </cell>
          <cell r="E3478">
            <v>44601</v>
          </cell>
        </row>
        <row r="3479">
          <cell r="C3479" t="str">
            <v>ESSEPI S.R.L</v>
          </cell>
          <cell r="D3479">
            <v>11173091007</v>
          </cell>
          <cell r="E3479">
            <v>44601</v>
          </cell>
        </row>
        <row r="3480">
          <cell r="C3480" t="str">
            <v>Pfizer S.r.l.</v>
          </cell>
          <cell r="D3480">
            <v>2774840595</v>
          </cell>
          <cell r="E3480">
            <v>44601</v>
          </cell>
        </row>
        <row r="3481">
          <cell r="C3481" t="str">
            <v>IWS Consulting S.r.l.</v>
          </cell>
          <cell r="D3481">
            <v>12193101008</v>
          </cell>
          <cell r="E3481">
            <v>44601</v>
          </cell>
        </row>
        <row r="3482">
          <cell r="C3482" t="str">
            <v>Pierre Fabre Pharma S.r.l.</v>
          </cell>
          <cell r="D3482">
            <v>10128980157</v>
          </cell>
          <cell r="E3482">
            <v>44601</v>
          </cell>
        </row>
        <row r="3483">
          <cell r="C3483" t="str">
            <v>PICCIONI DANIELA</v>
          </cell>
          <cell r="D3483" t="str">
            <v>PCCDNL62H64H501J</v>
          </cell>
          <cell r="E3483">
            <v>44601</v>
          </cell>
        </row>
        <row r="3484">
          <cell r="C3484" t="str">
            <v>B. Braun Milano S.p.A.</v>
          </cell>
          <cell r="D3484">
            <v>674840152</v>
          </cell>
          <cell r="E3484">
            <v>44601</v>
          </cell>
        </row>
        <row r="3485">
          <cell r="C3485" t="str">
            <v>BAXTER S.P.A.</v>
          </cell>
          <cell r="D3485">
            <v>492340583</v>
          </cell>
          <cell r="E3485">
            <v>44601</v>
          </cell>
        </row>
        <row r="3486">
          <cell r="C3486" t="str">
            <v>UNIMED SCIENTIFICA S.r.l.</v>
          </cell>
          <cell r="D3486">
            <v>4437501002</v>
          </cell>
          <cell r="E3486">
            <v>44601</v>
          </cell>
        </row>
        <row r="3487">
          <cell r="C3487" t="str">
            <v>UNIMED SCIENTIFICA S.r.l.</v>
          </cell>
          <cell r="D3487">
            <v>4437501002</v>
          </cell>
          <cell r="E3487">
            <v>44601</v>
          </cell>
        </row>
        <row r="3488">
          <cell r="C3488" t="str">
            <v>UNIMED SCIENTIFICA S.r.l.</v>
          </cell>
          <cell r="D3488">
            <v>4437501002</v>
          </cell>
          <cell r="E3488">
            <v>44601</v>
          </cell>
        </row>
        <row r="3489">
          <cell r="C3489" t="str">
            <v>ARTIGLASS Srl</v>
          </cell>
          <cell r="D3489">
            <v>195980289</v>
          </cell>
          <cell r="E3489">
            <v>44601</v>
          </cell>
        </row>
        <row r="3490">
          <cell r="C3490" t="str">
            <v>Italpol Servizi Fiduciari S.r.l.</v>
          </cell>
          <cell r="D3490">
            <v>12269371006</v>
          </cell>
          <cell r="E3490">
            <v>44601</v>
          </cell>
        </row>
        <row r="3491">
          <cell r="C3491" t="str">
            <v>Italpol Servizi Fiduciari S.r.l.</v>
          </cell>
          <cell r="D3491">
            <v>12269371006</v>
          </cell>
          <cell r="E3491">
            <v>44601</v>
          </cell>
        </row>
        <row r="3492">
          <cell r="C3492" t="str">
            <v>Italpol Servizi Fiduciari S.r.l.</v>
          </cell>
          <cell r="D3492">
            <v>12269371006</v>
          </cell>
          <cell r="E3492">
            <v>44601</v>
          </cell>
        </row>
        <row r="3493">
          <cell r="C3493" t="str">
            <v>CURIUM ITALY S.R.L.</v>
          </cell>
          <cell r="D3493">
            <v>13342400150</v>
          </cell>
          <cell r="E3493">
            <v>44601</v>
          </cell>
        </row>
        <row r="3494">
          <cell r="C3494" t="str">
            <v>S.I.A.L. SRL</v>
          </cell>
          <cell r="D3494">
            <v>1086690581</v>
          </cell>
          <cell r="E3494">
            <v>44601</v>
          </cell>
        </row>
        <row r="3495">
          <cell r="C3495" t="str">
            <v>EUROCLONE SPA</v>
          </cell>
          <cell r="D3495">
            <v>8126390155</v>
          </cell>
          <cell r="E3495">
            <v>44601</v>
          </cell>
        </row>
        <row r="3496">
          <cell r="C3496" t="str">
            <v>medac pharma Srl</v>
          </cell>
          <cell r="D3496">
            <v>11815361008</v>
          </cell>
          <cell r="E3496">
            <v>44601</v>
          </cell>
        </row>
        <row r="3497">
          <cell r="C3497" t="str">
            <v>medac pharma Srl</v>
          </cell>
          <cell r="D3497">
            <v>11815361008</v>
          </cell>
          <cell r="E3497">
            <v>44601</v>
          </cell>
        </row>
        <row r="3498">
          <cell r="C3498" t="str">
            <v>medac pharma Srl</v>
          </cell>
          <cell r="D3498">
            <v>11815361008</v>
          </cell>
          <cell r="E3498">
            <v>44601</v>
          </cell>
        </row>
        <row r="3499">
          <cell r="C3499" t="str">
            <v>S.I.A.L. SRL</v>
          </cell>
          <cell r="D3499">
            <v>1086690581</v>
          </cell>
          <cell r="E3499">
            <v>44601</v>
          </cell>
        </row>
        <row r="3500">
          <cell r="C3500" t="str">
            <v>Smiths Medical Italia S.r.l.</v>
          </cell>
          <cell r="D3500">
            <v>2154270595</v>
          </cell>
          <cell r="E3500">
            <v>44601</v>
          </cell>
        </row>
        <row r="3501">
          <cell r="C3501" t="str">
            <v>medac pharma Srl</v>
          </cell>
          <cell r="D3501">
            <v>11815361008</v>
          </cell>
          <cell r="E3501">
            <v>44601</v>
          </cell>
        </row>
        <row r="3502">
          <cell r="C3502" t="str">
            <v>Smiths Medical Italia S.r.l.</v>
          </cell>
          <cell r="D3502">
            <v>2154270595</v>
          </cell>
          <cell r="E3502">
            <v>44601</v>
          </cell>
        </row>
        <row r="3503">
          <cell r="C3503" t="str">
            <v>medac pharma Srl</v>
          </cell>
          <cell r="D3503">
            <v>11815361008</v>
          </cell>
          <cell r="E3503">
            <v>44601</v>
          </cell>
        </row>
        <row r="3504">
          <cell r="C3504" t="str">
            <v>medac pharma Srl</v>
          </cell>
          <cell r="D3504">
            <v>11815361008</v>
          </cell>
          <cell r="E3504">
            <v>44601</v>
          </cell>
        </row>
        <row r="3505">
          <cell r="C3505" t="str">
            <v>S.I.A.L. SRL</v>
          </cell>
          <cell r="D3505">
            <v>1086690581</v>
          </cell>
          <cell r="E3505">
            <v>44601</v>
          </cell>
        </row>
        <row r="3506">
          <cell r="C3506" t="str">
            <v>EG S.p.A.</v>
          </cell>
          <cell r="D3506">
            <v>12432150154</v>
          </cell>
          <cell r="E3506">
            <v>44601</v>
          </cell>
        </row>
        <row r="3507">
          <cell r="C3507" t="str">
            <v>EUROCLONE SPA</v>
          </cell>
          <cell r="D3507">
            <v>8126390155</v>
          </cell>
          <cell r="E3507">
            <v>44601</v>
          </cell>
        </row>
        <row r="3508">
          <cell r="C3508" t="str">
            <v>EUROCLONE SPA</v>
          </cell>
          <cell r="D3508">
            <v>8126390155</v>
          </cell>
          <cell r="E3508">
            <v>44601</v>
          </cell>
        </row>
        <row r="3509">
          <cell r="C3509" t="str">
            <v>EUROCLONE SPA</v>
          </cell>
          <cell r="D3509">
            <v>8126390155</v>
          </cell>
          <cell r="E3509">
            <v>44601</v>
          </cell>
        </row>
        <row r="3510">
          <cell r="C3510" t="str">
            <v>EUROCLONE SPA</v>
          </cell>
          <cell r="D3510">
            <v>8126390155</v>
          </cell>
          <cell r="E3510">
            <v>44601</v>
          </cell>
        </row>
        <row r="3511">
          <cell r="C3511" t="str">
            <v>EUROCLONE SPA</v>
          </cell>
          <cell r="D3511">
            <v>8126390155</v>
          </cell>
          <cell r="E3511">
            <v>44601</v>
          </cell>
        </row>
        <row r="3512">
          <cell r="C3512" t="str">
            <v>EUROCLONE SPA</v>
          </cell>
          <cell r="D3512">
            <v>8126390155</v>
          </cell>
          <cell r="E3512">
            <v>44601</v>
          </cell>
        </row>
        <row r="3513">
          <cell r="C3513" t="str">
            <v>EUROCLONE SPA</v>
          </cell>
          <cell r="D3513">
            <v>8126390155</v>
          </cell>
          <cell r="E3513">
            <v>44601</v>
          </cell>
        </row>
        <row r="3514">
          <cell r="C3514" t="str">
            <v>Teleflex Medical S.r.l.</v>
          </cell>
          <cell r="D3514">
            <v>6324460150</v>
          </cell>
          <cell r="E3514">
            <v>44601</v>
          </cell>
        </row>
        <row r="3515">
          <cell r="C3515" t="str">
            <v>EBSCO INFORMATION SERVICES S.R.L.</v>
          </cell>
          <cell r="D3515">
            <v>11164410018</v>
          </cell>
          <cell r="E3515">
            <v>44601</v>
          </cell>
        </row>
        <row r="3516">
          <cell r="C3516" t="str">
            <v>EBSCO INFORMATION SERVICES S.R.L.</v>
          </cell>
          <cell r="D3516">
            <v>11164410018</v>
          </cell>
          <cell r="E3516">
            <v>44603</v>
          </cell>
        </row>
        <row r="3517">
          <cell r="C3517" t="str">
            <v>Astellas Pharma S.p.A.</v>
          </cell>
          <cell r="D3517">
            <v>4754860155</v>
          </cell>
          <cell r="E3517">
            <v>44601</v>
          </cell>
        </row>
        <row r="3518">
          <cell r="C3518" t="str">
            <v>Immucor Italia Spa</v>
          </cell>
          <cell r="D3518">
            <v>9412650153</v>
          </cell>
          <cell r="E3518">
            <v>44602</v>
          </cell>
        </row>
        <row r="3519">
          <cell r="C3519" t="str">
            <v>STARLAB s.r.l</v>
          </cell>
          <cell r="D3519">
            <v>13023610150</v>
          </cell>
          <cell r="E3519">
            <v>44602</v>
          </cell>
        </row>
        <row r="3520">
          <cell r="C3520" t="str">
            <v>Janssen-Cilag, SpA</v>
          </cell>
          <cell r="D3520">
            <v>2707070963</v>
          </cell>
          <cell r="E3520">
            <v>44602</v>
          </cell>
        </row>
        <row r="3521">
          <cell r="C3521" t="str">
            <v>Janssen-Cilag, SpA</v>
          </cell>
          <cell r="D3521">
            <v>2707070963</v>
          </cell>
          <cell r="E3521">
            <v>44602</v>
          </cell>
        </row>
        <row r="3522">
          <cell r="C3522" t="str">
            <v>BIESSE MEDICA SRL</v>
          </cell>
          <cell r="D3522">
            <v>4409721000</v>
          </cell>
          <cell r="E3522">
            <v>44602</v>
          </cell>
        </row>
        <row r="3523">
          <cell r="C3523" t="str">
            <v>ViiV Healthcare S.r.l Unipersonale</v>
          </cell>
          <cell r="D3523">
            <v>3878140239</v>
          </cell>
          <cell r="E3523">
            <v>44602</v>
          </cell>
        </row>
        <row r="3524">
          <cell r="C3524" t="str">
            <v>MACO PHARMA ITALIA S.R.L.</v>
          </cell>
          <cell r="D3524">
            <v>11189050153</v>
          </cell>
          <cell r="E3524">
            <v>44602</v>
          </cell>
        </row>
        <row r="3525">
          <cell r="C3525" t="str">
            <v>MACO PHARMA ITALIA S.R.L.</v>
          </cell>
          <cell r="D3525">
            <v>11189050153</v>
          </cell>
          <cell r="E3525">
            <v>44602</v>
          </cell>
        </row>
        <row r="3526">
          <cell r="C3526" t="str">
            <v>MYOPORUM DI MICHELANGELI STEFANO &amp; ALONGI M.CRISTINA S.A.S.</v>
          </cell>
          <cell r="D3526">
            <v>5896561007</v>
          </cell>
          <cell r="E3526">
            <v>44602</v>
          </cell>
        </row>
        <row r="3527">
          <cell r="C3527" t="str">
            <v>Abiogen Pharma Spa</v>
          </cell>
          <cell r="D3527">
            <v>5200381001</v>
          </cell>
          <cell r="E3527">
            <v>44602</v>
          </cell>
        </row>
        <row r="3528">
          <cell r="C3528" t="str">
            <v>Teva Italia Srl</v>
          </cell>
          <cell r="D3528">
            <v>11654150157</v>
          </cell>
          <cell r="E3528">
            <v>44602</v>
          </cell>
        </row>
        <row r="3529">
          <cell r="C3529" t="str">
            <v>Teva Italia Srl</v>
          </cell>
          <cell r="D3529">
            <v>11654150157</v>
          </cell>
          <cell r="E3529">
            <v>44602</v>
          </cell>
        </row>
        <row r="3530">
          <cell r="C3530" t="str">
            <v>BECTON DICKINSON ITALIA SPA</v>
          </cell>
          <cell r="D3530">
            <v>803890151</v>
          </cell>
          <cell r="E3530">
            <v>44602</v>
          </cell>
        </row>
        <row r="3531">
          <cell r="C3531" t="str">
            <v>GIA.MA S.R.L.</v>
          </cell>
          <cell r="D3531">
            <v>8720161002</v>
          </cell>
          <cell r="E3531">
            <v>44602</v>
          </cell>
        </row>
        <row r="3532">
          <cell r="C3532" t="str">
            <v>GIA.MA S.R.L.</v>
          </cell>
          <cell r="D3532">
            <v>8720161002</v>
          </cell>
          <cell r="E3532">
            <v>44602</v>
          </cell>
        </row>
        <row r="3533">
          <cell r="C3533" t="str">
            <v>COREMEC S.R.L.</v>
          </cell>
          <cell r="D3533">
            <v>4327730018</v>
          </cell>
          <cell r="E3533">
            <v>44602</v>
          </cell>
        </row>
        <row r="3534">
          <cell r="C3534" t="str">
            <v>Fresenius Kabi Italia S.r.l.</v>
          </cell>
          <cell r="D3534">
            <v>3524050238</v>
          </cell>
          <cell r="E3534">
            <v>44602</v>
          </cell>
        </row>
        <row r="3535">
          <cell r="C3535" t="str">
            <v>Beckman Coulter S.r.l.</v>
          </cell>
          <cell r="D3535">
            <v>4185110154</v>
          </cell>
          <cell r="E3535">
            <v>44602</v>
          </cell>
        </row>
        <row r="3536">
          <cell r="C3536" t="str">
            <v>Johnson &amp; Johnson Medical Spa</v>
          </cell>
          <cell r="D3536">
            <v>8082461008</v>
          </cell>
          <cell r="E3536">
            <v>44602</v>
          </cell>
        </row>
        <row r="3537">
          <cell r="C3537" t="str">
            <v>ALIFAX S.R.L.</v>
          </cell>
          <cell r="D3537">
            <v>4337640280</v>
          </cell>
          <cell r="E3537">
            <v>44602</v>
          </cell>
        </row>
        <row r="3538">
          <cell r="C3538" t="str">
            <v>Terumo Italia S.r.l. Unipersonale</v>
          </cell>
          <cell r="D3538">
            <v>7279701002</v>
          </cell>
          <cell r="E3538">
            <v>44602</v>
          </cell>
        </row>
        <row r="3539">
          <cell r="C3539" t="str">
            <v>HIKMA ITALIA S.P.A.</v>
          </cell>
          <cell r="D3539">
            <v>11278030157</v>
          </cell>
          <cell r="E3539">
            <v>44602</v>
          </cell>
        </row>
        <row r="3540">
          <cell r="C3540" t="str">
            <v>HIKMA ITALIA S.P.A.</v>
          </cell>
          <cell r="D3540">
            <v>11278030157</v>
          </cell>
          <cell r="E3540">
            <v>44602</v>
          </cell>
        </row>
        <row r="3541">
          <cell r="C3541" t="str">
            <v>HIKMA ITALIA S.P.A.</v>
          </cell>
          <cell r="D3541">
            <v>11278030157</v>
          </cell>
          <cell r="E3541">
            <v>44602</v>
          </cell>
        </row>
        <row r="3542">
          <cell r="C3542" t="str">
            <v>HIKMA ITALIA S.P.A.</v>
          </cell>
          <cell r="D3542">
            <v>11278030157</v>
          </cell>
          <cell r="E3542">
            <v>44602</v>
          </cell>
        </row>
        <row r="3543">
          <cell r="C3543" t="str">
            <v>BAXTER S.P.A.</v>
          </cell>
          <cell r="D3543">
            <v>492340583</v>
          </cell>
          <cell r="E3543">
            <v>44602</v>
          </cell>
        </row>
        <row r="3544">
          <cell r="C3544" t="str">
            <v>BAXTER S.P.A.</v>
          </cell>
          <cell r="D3544">
            <v>492340583</v>
          </cell>
          <cell r="E3544">
            <v>44602</v>
          </cell>
        </row>
        <row r="3545">
          <cell r="C3545" t="str">
            <v>BAXTER S.P.A.</v>
          </cell>
          <cell r="D3545">
            <v>492340583</v>
          </cell>
          <cell r="E3545">
            <v>44602</v>
          </cell>
        </row>
        <row r="3546">
          <cell r="C3546" t="str">
            <v>BAXTER S.P.A.</v>
          </cell>
          <cell r="D3546">
            <v>492340583</v>
          </cell>
          <cell r="E3546">
            <v>44602</v>
          </cell>
        </row>
        <row r="3547">
          <cell r="C3547" t="str">
            <v>ESSEPI S.R.L</v>
          </cell>
          <cell r="D3547">
            <v>11173091007</v>
          </cell>
          <cell r="E3547">
            <v>44602</v>
          </cell>
        </row>
        <row r="3548">
          <cell r="C3548" t="str">
            <v>Biomedica Italia S.r.l.</v>
          </cell>
          <cell r="D3548">
            <v>11408800966</v>
          </cell>
          <cell r="E3548">
            <v>44602</v>
          </cell>
        </row>
        <row r="3549">
          <cell r="C3549" t="str">
            <v>FIDIA FARMACEUTICI S.P.A.</v>
          </cell>
          <cell r="D3549">
            <v>204260285</v>
          </cell>
          <cell r="E3549">
            <v>44602</v>
          </cell>
        </row>
        <row r="3550">
          <cell r="C3550" t="str">
            <v>FIDIA FARMACEUTICI S.P.A.</v>
          </cell>
          <cell r="D3550">
            <v>204260285</v>
          </cell>
          <cell r="E3550">
            <v>44602</v>
          </cell>
        </row>
        <row r="3551">
          <cell r="C3551" t="str">
            <v>FIDIA FARMACEUTICI S.P.A.</v>
          </cell>
          <cell r="D3551">
            <v>204260285</v>
          </cell>
          <cell r="E3551">
            <v>44602</v>
          </cell>
        </row>
        <row r="3552">
          <cell r="C3552" t="str">
            <v>FIDIA FARMACEUTICI S.P.A.</v>
          </cell>
          <cell r="D3552">
            <v>204260285</v>
          </cell>
          <cell r="E3552">
            <v>44602</v>
          </cell>
        </row>
        <row r="3553">
          <cell r="C3553" t="str">
            <v>AIR LIQUIDE MEDICAL SYSTEMS S.R.L.</v>
          </cell>
          <cell r="D3553">
            <v>4709610150</v>
          </cell>
          <cell r="E3553">
            <v>44602</v>
          </cell>
        </row>
        <row r="3554">
          <cell r="C3554" t="str">
            <v>Bruker Italia Srl</v>
          </cell>
          <cell r="D3554">
            <v>2143930150</v>
          </cell>
          <cell r="E3554">
            <v>44602</v>
          </cell>
        </row>
        <row r="3555">
          <cell r="C3555" t="str">
            <v>ESSEPI S.R.L</v>
          </cell>
          <cell r="D3555">
            <v>11173091007</v>
          </cell>
          <cell r="E3555">
            <v>44602</v>
          </cell>
        </row>
        <row r="3556">
          <cell r="C3556" t="str">
            <v>Industria Farmaceutica Galenica Senese S.r.l.</v>
          </cell>
          <cell r="D3556">
            <v>50110527</v>
          </cell>
          <cell r="E3556">
            <v>44602</v>
          </cell>
        </row>
        <row r="3557">
          <cell r="C3557" t="str">
            <v>Industria Farmaceutica Galenica Senese S.r.l.</v>
          </cell>
          <cell r="D3557">
            <v>50110527</v>
          </cell>
          <cell r="E3557">
            <v>44602</v>
          </cell>
        </row>
        <row r="3558">
          <cell r="C3558" t="str">
            <v>Pacifico s.r.l.</v>
          </cell>
          <cell r="D3558">
            <v>234290658</v>
          </cell>
          <cell r="E3558">
            <v>44602</v>
          </cell>
        </row>
        <row r="3559">
          <cell r="C3559" t="str">
            <v>Immucor Italia Spa</v>
          </cell>
          <cell r="D3559">
            <v>9412650153</v>
          </cell>
          <cell r="E3559">
            <v>44603</v>
          </cell>
        </row>
        <row r="3560">
          <cell r="C3560" t="str">
            <v>ICU Medical Europe s.r.l.</v>
          </cell>
          <cell r="D3560">
            <v>3237150234</v>
          </cell>
          <cell r="E3560">
            <v>44603</v>
          </cell>
        </row>
        <row r="3561">
          <cell r="C3561" t="str">
            <v>AbbVie S.r.l. a Socio Unico</v>
          </cell>
          <cell r="D3561">
            <v>2645920592</v>
          </cell>
          <cell r="E3561">
            <v>44603</v>
          </cell>
        </row>
        <row r="3562">
          <cell r="C3562" t="str">
            <v>Mylan Italia Srl</v>
          </cell>
          <cell r="D3562">
            <v>2789580590</v>
          </cell>
          <cell r="E3562">
            <v>44603</v>
          </cell>
        </row>
        <row r="3563">
          <cell r="C3563" t="str">
            <v>Mylan Italia Srl</v>
          </cell>
          <cell r="D3563">
            <v>2789580590</v>
          </cell>
          <cell r="E3563">
            <v>44603</v>
          </cell>
        </row>
        <row r="3564">
          <cell r="C3564" t="str">
            <v>Eisai S.r.l.</v>
          </cell>
          <cell r="D3564">
            <v>4732240967</v>
          </cell>
          <cell r="E3564">
            <v>44603</v>
          </cell>
        </row>
        <row r="3565">
          <cell r="C3565" t="str">
            <v>MSD ITALIA S.R.L.</v>
          </cell>
          <cell r="D3565">
            <v>422760587</v>
          </cell>
          <cell r="E3565">
            <v>44603</v>
          </cell>
        </row>
        <row r="3566">
          <cell r="C3566" t="str">
            <v>Bristol-Myers Squibb S.r.l.</v>
          </cell>
          <cell r="D3566">
            <v>82130592</v>
          </cell>
          <cell r="E3566">
            <v>44603</v>
          </cell>
        </row>
        <row r="3567">
          <cell r="C3567" t="str">
            <v>Sanofi S.r.l.</v>
          </cell>
          <cell r="D3567">
            <v>832400154</v>
          </cell>
          <cell r="E3567">
            <v>44603</v>
          </cell>
        </row>
        <row r="3568">
          <cell r="C3568" t="str">
            <v>FATER S.p.A.</v>
          </cell>
          <cell r="D3568">
            <v>1323030690</v>
          </cell>
          <cell r="E3568">
            <v>44603</v>
          </cell>
        </row>
        <row r="3569">
          <cell r="C3569" t="str">
            <v>BIO-RAD LABORATORIES S.R.L.</v>
          </cell>
          <cell r="D3569">
            <v>801720152</v>
          </cell>
          <cell r="E3569">
            <v>44603</v>
          </cell>
        </row>
        <row r="3570">
          <cell r="C3570" t="str">
            <v>EVER PHARMA ITALIA SRL</v>
          </cell>
          <cell r="D3570">
            <v>14883281009</v>
          </cell>
          <cell r="E3570">
            <v>44603</v>
          </cell>
        </row>
        <row r="3571">
          <cell r="C3571" t="str">
            <v>Zentiva Italia SRL</v>
          </cell>
          <cell r="D3571">
            <v>11388870153</v>
          </cell>
          <cell r="E3571">
            <v>44607</v>
          </cell>
        </row>
        <row r="3572">
          <cell r="C3572" t="str">
            <v>Instrumentation Laboratory S.p.A.</v>
          </cell>
          <cell r="D3572">
            <v>2368591208</v>
          </cell>
          <cell r="E3572">
            <v>44603</v>
          </cell>
        </row>
        <row r="3573">
          <cell r="C3573" t="str">
            <v>Roche SpA Unipersonale</v>
          </cell>
          <cell r="D3573">
            <v>747170157</v>
          </cell>
          <cell r="E3573">
            <v>44603</v>
          </cell>
        </row>
        <row r="3574">
          <cell r="C3574" t="str">
            <v>Life Technologies Italia</v>
          </cell>
          <cell r="D3574">
            <v>12792100153</v>
          </cell>
          <cell r="E3574">
            <v>44607</v>
          </cell>
        </row>
        <row r="3575">
          <cell r="C3575" t="str">
            <v>Leica Microsystems S.r.l.</v>
          </cell>
          <cell r="D3575">
            <v>9933630155</v>
          </cell>
          <cell r="E3575">
            <v>44603</v>
          </cell>
        </row>
        <row r="3576">
          <cell r="C3576" t="str">
            <v>Takeda Italia S.p.A. Societ con socio unico</v>
          </cell>
          <cell r="D3576">
            <v>696360155</v>
          </cell>
          <cell r="E3576">
            <v>44603</v>
          </cell>
        </row>
        <row r="3577">
          <cell r="C3577" t="str">
            <v>Takeda Italia S.p.A. Societ con socio unico</v>
          </cell>
          <cell r="D3577">
            <v>696360155</v>
          </cell>
          <cell r="E3577">
            <v>44603</v>
          </cell>
        </row>
        <row r="3578">
          <cell r="C3578" t="str">
            <v>Johnson &amp; Johnson Medical Spa</v>
          </cell>
          <cell r="D3578">
            <v>8082461008</v>
          </cell>
          <cell r="E3578">
            <v>44603</v>
          </cell>
        </row>
        <row r="3579">
          <cell r="C3579" t="str">
            <v>Johnson &amp; Johnson Medical Spa</v>
          </cell>
          <cell r="D3579">
            <v>8082461008</v>
          </cell>
          <cell r="E3579">
            <v>44603</v>
          </cell>
        </row>
        <row r="3580">
          <cell r="C3580" t="str">
            <v>OLYMPUS ITALIA S.R.L.</v>
          </cell>
          <cell r="D3580">
            <v>10994940152</v>
          </cell>
          <cell r="E3580">
            <v>44603</v>
          </cell>
        </row>
        <row r="3581">
          <cell r="C3581" t="str">
            <v>MAMBRIN ALESSANDRA</v>
          </cell>
          <cell r="D3581" t="str">
            <v>MMBLSN81L46E472E</v>
          </cell>
          <cell r="E3581">
            <v>44603</v>
          </cell>
        </row>
        <row r="3582">
          <cell r="C3582" t="str">
            <v>I.B.N. Savio</v>
          </cell>
          <cell r="D3582">
            <v>13118231003</v>
          </cell>
          <cell r="E3582">
            <v>44603</v>
          </cell>
        </row>
        <row r="3583">
          <cell r="C3583" t="str">
            <v>FARMADATI ITALIA SRL</v>
          </cell>
          <cell r="D3583">
            <v>1169830336</v>
          </cell>
          <cell r="E3583">
            <v>44603</v>
          </cell>
        </row>
        <row r="3584">
          <cell r="C3584" t="str">
            <v>TECNORAD SRL a socio unico</v>
          </cell>
          <cell r="D3584">
            <v>645130238</v>
          </cell>
          <cell r="E3584">
            <v>44603</v>
          </cell>
        </row>
        <row r="3585">
          <cell r="C3585" t="str">
            <v>Pfizer S.r.l.</v>
          </cell>
          <cell r="D3585">
            <v>2774840595</v>
          </cell>
          <cell r="E3585">
            <v>44603</v>
          </cell>
        </row>
        <row r="3586">
          <cell r="C3586" t="str">
            <v>Pfizer S.r.l.</v>
          </cell>
          <cell r="D3586">
            <v>2774840595</v>
          </cell>
          <cell r="E3586">
            <v>44603</v>
          </cell>
        </row>
        <row r="3587">
          <cell r="C3587" t="str">
            <v>ESSEPI S.R.L</v>
          </cell>
          <cell r="D3587">
            <v>11173091007</v>
          </cell>
          <cell r="E3587">
            <v>44603</v>
          </cell>
        </row>
        <row r="3588">
          <cell r="C3588" t="str">
            <v>ITALFARMACO S.p.A.</v>
          </cell>
          <cell r="D3588">
            <v>737420158</v>
          </cell>
          <cell r="E3588">
            <v>44603</v>
          </cell>
        </row>
        <row r="3589">
          <cell r="C3589" t="str">
            <v>ALSE MEDICA S.r.l. Unipersonale</v>
          </cell>
          <cell r="D3589">
            <v>7973040582</v>
          </cell>
          <cell r="E3589">
            <v>44603</v>
          </cell>
        </row>
        <row r="3590">
          <cell r="C3590" t="str">
            <v>ALSE MEDICA S.r.l. Unipersonale</v>
          </cell>
          <cell r="D3590">
            <v>7973040582</v>
          </cell>
          <cell r="E3590">
            <v>44603</v>
          </cell>
        </row>
        <row r="3591">
          <cell r="C3591" t="str">
            <v>MUNDIPHARMA PHARMACEUTICALS SRL</v>
          </cell>
          <cell r="D3591">
            <v>3859880969</v>
          </cell>
          <cell r="E3591">
            <v>44603</v>
          </cell>
        </row>
        <row r="3592">
          <cell r="C3592" t="str">
            <v>MUNDIPHARMA PHARMACEUTICALS SRL</v>
          </cell>
          <cell r="D3592">
            <v>3859880969</v>
          </cell>
          <cell r="E3592">
            <v>44603</v>
          </cell>
        </row>
        <row r="3593">
          <cell r="C3593" t="str">
            <v>MONICO SPA</v>
          </cell>
          <cell r="D3593">
            <v>228550273</v>
          </cell>
          <cell r="E3593">
            <v>44603</v>
          </cell>
        </row>
        <row r="3594">
          <cell r="C3594" t="str">
            <v>AstraZeneca S.p.A.</v>
          </cell>
          <cell r="D3594">
            <v>735390155</v>
          </cell>
          <cell r="E3594">
            <v>44604</v>
          </cell>
        </row>
        <row r="3595">
          <cell r="C3595" t="str">
            <v>Fresenius Kabi Italia S.r.l.</v>
          </cell>
          <cell r="D3595">
            <v>3524050238</v>
          </cell>
          <cell r="E3595">
            <v>44604</v>
          </cell>
        </row>
        <row r="3596">
          <cell r="C3596" t="str">
            <v>COMECER SPA</v>
          </cell>
          <cell r="D3596">
            <v>2404790392</v>
          </cell>
          <cell r="E3596">
            <v>44604</v>
          </cell>
        </row>
        <row r="3597">
          <cell r="C3597" t="str">
            <v>M.G. LORENZATTO S.R.L.</v>
          </cell>
          <cell r="D3597">
            <v>458450012</v>
          </cell>
          <cell r="E3597">
            <v>44604</v>
          </cell>
        </row>
        <row r="3598">
          <cell r="C3598" t="str">
            <v>SERVIZI DIAGNOSTICI SRL</v>
          </cell>
          <cell r="D3598">
            <v>7246691005</v>
          </cell>
          <cell r="E3598">
            <v>44604</v>
          </cell>
        </row>
        <row r="3599">
          <cell r="C3599" t="str">
            <v>SERVIZI DIAGNOSTICI SRL</v>
          </cell>
          <cell r="D3599">
            <v>7246691005</v>
          </cell>
          <cell r="E3599">
            <v>44604</v>
          </cell>
        </row>
        <row r="3600">
          <cell r="C3600" t="str">
            <v>SERVIZI DIAGNOSTICI SRL</v>
          </cell>
          <cell r="D3600">
            <v>7246691005</v>
          </cell>
          <cell r="E3600">
            <v>44604</v>
          </cell>
        </row>
        <row r="3601">
          <cell r="C3601" t="str">
            <v>SERVIZI DIAGNOSTICI SRL</v>
          </cell>
          <cell r="D3601">
            <v>7246691005</v>
          </cell>
          <cell r="E3601">
            <v>44604</v>
          </cell>
        </row>
        <row r="3602">
          <cell r="C3602" t="str">
            <v>SERVIZI DIAGNOSTICI SRL</v>
          </cell>
          <cell r="D3602">
            <v>7246691005</v>
          </cell>
          <cell r="E3602">
            <v>44604</v>
          </cell>
        </row>
        <row r="3603">
          <cell r="C3603" t="str">
            <v>SERVIZI DIAGNOSTICI SRL</v>
          </cell>
          <cell r="D3603">
            <v>7246691005</v>
          </cell>
          <cell r="E3603">
            <v>44604</v>
          </cell>
        </row>
        <row r="3604">
          <cell r="C3604" t="str">
            <v>Boston Scientific SpA (Italy)</v>
          </cell>
          <cell r="D3604">
            <v>11206730159</v>
          </cell>
          <cell r="E3604">
            <v>44604</v>
          </cell>
        </row>
        <row r="3605">
          <cell r="C3605" t="str">
            <v>UniCredit S.p.A.</v>
          </cell>
          <cell r="D3605">
            <v>348170101</v>
          </cell>
          <cell r="E3605">
            <v>44604</v>
          </cell>
        </row>
        <row r="3606">
          <cell r="C3606" t="str">
            <v>SYSMEX PARTEC ITALIA S.R.L.</v>
          </cell>
          <cell r="D3606">
            <v>5908740961</v>
          </cell>
          <cell r="E3606">
            <v>44604</v>
          </cell>
        </row>
        <row r="3607">
          <cell r="C3607" t="str">
            <v>Acea Ato2 S.p.A.</v>
          </cell>
          <cell r="D3607">
            <v>5848061007</v>
          </cell>
          <cell r="E3607">
            <v>44604</v>
          </cell>
        </row>
        <row r="3608">
          <cell r="C3608" t="str">
            <v>Medtronic Italia S.p.A.</v>
          </cell>
          <cell r="D3608">
            <v>9238800156</v>
          </cell>
          <cell r="E3608">
            <v>44604</v>
          </cell>
        </row>
        <row r="3609">
          <cell r="C3609" t="str">
            <v>EVER PHARMA ITALIA SRL</v>
          </cell>
          <cell r="D3609">
            <v>14883281009</v>
          </cell>
          <cell r="E3609">
            <v>44604</v>
          </cell>
        </row>
        <row r="3610">
          <cell r="C3610" t="str">
            <v>DANONE NUTRICIA S.P.A. SOCIETA BENEFIT</v>
          </cell>
          <cell r="D3610">
            <v>11667890153</v>
          </cell>
          <cell r="E3610">
            <v>44604</v>
          </cell>
        </row>
        <row r="3611">
          <cell r="C3611" t="str">
            <v>Techdow Pharma Italy S.R.L</v>
          </cell>
          <cell r="D3611">
            <v>9873140967</v>
          </cell>
          <cell r="E3611">
            <v>44604</v>
          </cell>
        </row>
        <row r="3612">
          <cell r="C3612" t="str">
            <v>Sanofi S.r.l.</v>
          </cell>
          <cell r="D3612">
            <v>832400154</v>
          </cell>
          <cell r="E3612">
            <v>44604</v>
          </cell>
        </row>
        <row r="3613">
          <cell r="C3613" t="str">
            <v>ISTITUTO GENTILI SRL</v>
          </cell>
          <cell r="D3613">
            <v>7921350968</v>
          </cell>
          <cell r="E3613">
            <v>44604</v>
          </cell>
        </row>
        <row r="3614">
          <cell r="C3614" t="str">
            <v>BIO-RAD LABORATORIES S.R.L.</v>
          </cell>
          <cell r="D3614">
            <v>801720152</v>
          </cell>
          <cell r="E3614">
            <v>44604</v>
          </cell>
        </row>
        <row r="3615">
          <cell r="C3615" t="str">
            <v>NUTRISENS ITALIA S.R.L.</v>
          </cell>
          <cell r="D3615">
            <v>10634380017</v>
          </cell>
          <cell r="E3615">
            <v>44604</v>
          </cell>
        </row>
        <row r="3616">
          <cell r="C3616" t="str">
            <v>TECNORAD SRL a socio unico</v>
          </cell>
          <cell r="D3616">
            <v>645130238</v>
          </cell>
          <cell r="E3616">
            <v>44604</v>
          </cell>
        </row>
        <row r="3617">
          <cell r="C3617" t="str">
            <v>Smith &amp; Nephew S.r.l.</v>
          </cell>
          <cell r="D3617">
            <v>9331210154</v>
          </cell>
          <cell r="E3617">
            <v>44604</v>
          </cell>
        </row>
        <row r="3618">
          <cell r="C3618" t="str">
            <v>Enel Energia S.p.A.</v>
          </cell>
          <cell r="D3618">
            <v>6655971007</v>
          </cell>
          <cell r="E3618">
            <v>44604</v>
          </cell>
        </row>
        <row r="3619">
          <cell r="C3619" t="str">
            <v>Enel Energia S.p.A.</v>
          </cell>
          <cell r="D3619">
            <v>6655971007</v>
          </cell>
          <cell r="E3619">
            <v>44604</v>
          </cell>
        </row>
        <row r="3620">
          <cell r="C3620" t="str">
            <v>AUCIELLO FRANCESCA ROMANA</v>
          </cell>
          <cell r="D3620" t="str">
            <v>CLLFNC87M69F839K</v>
          </cell>
          <cell r="E3620">
            <v>44604</v>
          </cell>
        </row>
        <row r="3621">
          <cell r="C3621" t="str">
            <v>ALSCO Italia Srl</v>
          </cell>
          <cell r="D3621">
            <v>771530151</v>
          </cell>
          <cell r="E3621">
            <v>44605</v>
          </cell>
        </row>
        <row r="3622">
          <cell r="C3622" t="str">
            <v>Enel Energia S.p.A.</v>
          </cell>
          <cell r="D3622">
            <v>6655971007</v>
          </cell>
          <cell r="E3622">
            <v>44605</v>
          </cell>
        </row>
        <row r="3623">
          <cell r="C3623" t="str">
            <v>TIM  S.p.A.</v>
          </cell>
          <cell r="D3623">
            <v>488410010</v>
          </cell>
          <cell r="E3623">
            <v>44606</v>
          </cell>
        </row>
        <row r="3624">
          <cell r="C3624" t="str">
            <v>Bard s.r.l.</v>
          </cell>
          <cell r="D3624">
            <v>7931650589</v>
          </cell>
          <cell r="E3624">
            <v>44606</v>
          </cell>
        </row>
        <row r="3625">
          <cell r="C3625" t="str">
            <v>Zennaro Alessandro</v>
          </cell>
          <cell r="D3625" t="str">
            <v>ZNNLSN89S23H501F</v>
          </cell>
          <cell r="E3625">
            <v>44606</v>
          </cell>
        </row>
        <row r="3626">
          <cell r="C3626" t="str">
            <v>Novartis Farma S.p.A</v>
          </cell>
          <cell r="D3626">
            <v>7195130153</v>
          </cell>
          <cell r="E3626">
            <v>44606</v>
          </cell>
        </row>
        <row r="3627">
          <cell r="C3627" t="str">
            <v>Merck Life Science S.r.l.</v>
          </cell>
          <cell r="D3627">
            <v>13209130155</v>
          </cell>
          <cell r="E3627">
            <v>44606</v>
          </cell>
        </row>
        <row r="3628">
          <cell r="C3628" t="str">
            <v>GRUPPO SERVIZI ASSOCIATI SPA S.U.</v>
          </cell>
          <cell r="D3628">
            <v>1484180391</v>
          </cell>
          <cell r="E3628">
            <v>44606</v>
          </cell>
        </row>
        <row r="3629">
          <cell r="C3629" t="str">
            <v>MONDIALPOL SECURITY S.P.A. CON UNICO SOCIO</v>
          </cell>
          <cell r="D3629">
            <v>2644430825</v>
          </cell>
          <cell r="E3629">
            <v>44606</v>
          </cell>
        </row>
        <row r="3630">
          <cell r="C3630" t="str">
            <v>DIAGNOSTIC PROJECT Srl</v>
          </cell>
          <cell r="D3630">
            <v>9561321002</v>
          </cell>
          <cell r="E3630">
            <v>44606</v>
          </cell>
        </row>
        <row r="3631">
          <cell r="C3631" t="str">
            <v>Sandoz S.p.A. - Origgio</v>
          </cell>
          <cell r="D3631">
            <v>795170158</v>
          </cell>
          <cell r="E3631">
            <v>44606</v>
          </cell>
        </row>
        <row r="3632">
          <cell r="C3632" t="str">
            <v>Johnson &amp; Johnson Medical Spa</v>
          </cell>
          <cell r="D3632">
            <v>8082461008</v>
          </cell>
          <cell r="E3632">
            <v>44606</v>
          </cell>
        </row>
        <row r="3633">
          <cell r="C3633" t="str">
            <v>DEDAGROUP PUBLIC SERVICES Srl</v>
          </cell>
          <cell r="D3633">
            <v>3188950103</v>
          </cell>
          <cell r="E3633">
            <v>44606</v>
          </cell>
        </row>
        <row r="3634">
          <cell r="C3634" t="str">
            <v>MBA &amp; Associati - Studio Legale</v>
          </cell>
          <cell r="D3634">
            <v>15267211009</v>
          </cell>
          <cell r="E3634">
            <v>44606</v>
          </cell>
        </row>
        <row r="3635">
          <cell r="C3635" t="str">
            <v>BAXTER S.P.A.</v>
          </cell>
          <cell r="D3635">
            <v>492340583</v>
          </cell>
          <cell r="E3635">
            <v>44606</v>
          </cell>
        </row>
        <row r="3636">
          <cell r="C3636" t="str">
            <v>GFX S.R.L.</v>
          </cell>
          <cell r="D3636">
            <v>8441330589</v>
          </cell>
          <cell r="E3636">
            <v>44606</v>
          </cell>
        </row>
        <row r="3637">
          <cell r="C3637" t="str">
            <v>S.A.L.F S.P.A. LABORATORIO FARMACOLOGICO SOCIO UNICO ANGEL'S SRL</v>
          </cell>
          <cell r="D3637">
            <v>226250165</v>
          </cell>
          <cell r="E3637">
            <v>44606</v>
          </cell>
        </row>
        <row r="3638">
          <cell r="C3638" t="str">
            <v>S.A.L.F S.P.A. LABORATORIO FARMACOLOGICO SOCIO UNICO ANGEL'S SRL</v>
          </cell>
          <cell r="D3638">
            <v>226250165</v>
          </cell>
          <cell r="E3638">
            <v>44606</v>
          </cell>
        </row>
        <row r="3639">
          <cell r="C3639" t="str">
            <v>ALIFAX S.R.L.</v>
          </cell>
          <cell r="D3639">
            <v>4337640280</v>
          </cell>
          <cell r="E3639">
            <v>44606</v>
          </cell>
        </row>
        <row r="3640">
          <cell r="C3640" t="str">
            <v>HEKA SOCIETA' A RESPONSABILITA' LIMITATA</v>
          </cell>
          <cell r="D3640">
            <v>2549400816</v>
          </cell>
          <cell r="E3640">
            <v>44606</v>
          </cell>
        </row>
        <row r="3641">
          <cell r="C3641" t="str">
            <v>GILSON S.R.L.</v>
          </cell>
          <cell r="D3641">
            <v>2829240155</v>
          </cell>
          <cell r="E3641">
            <v>44606</v>
          </cell>
        </row>
        <row r="3642">
          <cell r="C3642" t="str">
            <v>Facciolo Livia</v>
          </cell>
          <cell r="D3642" t="str">
            <v>FCCLVI92L62H501D</v>
          </cell>
          <cell r="E3642">
            <v>44606</v>
          </cell>
        </row>
        <row r="3643">
          <cell r="C3643" t="str">
            <v>F.A.S.E. s.r.l. - (P.I./C.F.: 03578710729)</v>
          </cell>
          <cell r="D3643">
            <v>3578710729</v>
          </cell>
          <cell r="E3643">
            <v>44606</v>
          </cell>
        </row>
        <row r="3644">
          <cell r="C3644" t="str">
            <v>ESSEPI S.R.L</v>
          </cell>
          <cell r="D3644">
            <v>11173091007</v>
          </cell>
          <cell r="E3644">
            <v>44606</v>
          </cell>
        </row>
        <row r="3645">
          <cell r="C3645" t="str">
            <v>INCA-PHARM S.r.l.</v>
          </cell>
          <cell r="D3645">
            <v>2452050608</v>
          </cell>
          <cell r="E3645">
            <v>44606</v>
          </cell>
        </row>
        <row r="3646">
          <cell r="C3646" t="str">
            <v>NACATUR INTERNATIONAL IMPORT EXPORT SRL</v>
          </cell>
          <cell r="D3646">
            <v>1313240424</v>
          </cell>
          <cell r="E3646">
            <v>44606</v>
          </cell>
        </row>
        <row r="3647">
          <cell r="C3647" t="str">
            <v>NACATUR INTERNATIONAL IMPORT EXPORT SRL</v>
          </cell>
          <cell r="D3647">
            <v>1313240424</v>
          </cell>
          <cell r="E3647">
            <v>44606</v>
          </cell>
        </row>
        <row r="3648">
          <cell r="C3648" t="str">
            <v>Abbott S.r.l</v>
          </cell>
          <cell r="D3648">
            <v>76670595</v>
          </cell>
          <cell r="E3648">
            <v>44606</v>
          </cell>
        </row>
        <row r="3649">
          <cell r="C3649" t="str">
            <v>EVER PHARMA ITALIA SRL</v>
          </cell>
          <cell r="D3649">
            <v>14883281009</v>
          </cell>
          <cell r="E3649">
            <v>44606</v>
          </cell>
        </row>
        <row r="3650">
          <cell r="C3650" t="str">
            <v>QIAGEN S.r.l.</v>
          </cell>
          <cell r="D3650">
            <v>13110270157</v>
          </cell>
          <cell r="E3650">
            <v>44606</v>
          </cell>
        </row>
        <row r="3651">
          <cell r="C3651" t="str">
            <v>CARLO ERBA REAGENTS SRL</v>
          </cell>
          <cell r="D3651">
            <v>1802940484</v>
          </cell>
          <cell r="E3651">
            <v>44606</v>
          </cell>
        </row>
        <row r="3652">
          <cell r="C3652" t="str">
            <v>GE Healthcare S.r.l.</v>
          </cell>
          <cell r="D3652">
            <v>1778520302</v>
          </cell>
          <cell r="E3652">
            <v>44606</v>
          </cell>
        </row>
        <row r="3653">
          <cell r="C3653" t="str">
            <v>Boehringer Ingelheim Italia S.p.A.</v>
          </cell>
          <cell r="D3653">
            <v>421210485</v>
          </cell>
          <cell r="E3653">
            <v>44606</v>
          </cell>
        </row>
        <row r="3654">
          <cell r="C3654" t="str">
            <v>Medtronic Italia S.p.A.</v>
          </cell>
          <cell r="D3654">
            <v>9238800156</v>
          </cell>
          <cell r="E3654">
            <v>44606</v>
          </cell>
        </row>
        <row r="3655">
          <cell r="C3655" t="str">
            <v>Medtronic Italia S.p.A.</v>
          </cell>
          <cell r="D3655">
            <v>9238800156</v>
          </cell>
          <cell r="E3655">
            <v>44606</v>
          </cell>
        </row>
        <row r="3656">
          <cell r="C3656" t="str">
            <v>BECTON DICKINSON ITALIA SPA</v>
          </cell>
          <cell r="D3656">
            <v>803890151</v>
          </cell>
          <cell r="E3656">
            <v>44606</v>
          </cell>
        </row>
        <row r="3657">
          <cell r="C3657" t="str">
            <v>MSD ITALIA S.R.L.</v>
          </cell>
          <cell r="D3657">
            <v>422760587</v>
          </cell>
          <cell r="E3657">
            <v>44607</v>
          </cell>
        </row>
        <row r="3658">
          <cell r="C3658" t="str">
            <v>Eisai S.r.l.</v>
          </cell>
          <cell r="D3658">
            <v>4732240967</v>
          </cell>
          <cell r="E3658">
            <v>44607</v>
          </cell>
        </row>
        <row r="3659">
          <cell r="C3659" t="str">
            <v>EG S.p.A.</v>
          </cell>
          <cell r="D3659">
            <v>12432150154</v>
          </cell>
          <cell r="E3659">
            <v>44607</v>
          </cell>
        </row>
        <row r="3660">
          <cell r="C3660" t="str">
            <v>Amgen S.r.l a Socio Unico</v>
          </cell>
          <cell r="D3660">
            <v>10051170156</v>
          </cell>
          <cell r="E3660">
            <v>44607</v>
          </cell>
        </row>
        <row r="3661">
          <cell r="C3661" t="str">
            <v>Amgen S.r.l a Socio Unico</v>
          </cell>
          <cell r="D3661">
            <v>10051170156</v>
          </cell>
          <cell r="E3661">
            <v>44607</v>
          </cell>
        </row>
        <row r="3662">
          <cell r="C3662" t="str">
            <v>Bristol-Myers Squibb S.r.l.</v>
          </cell>
          <cell r="D3662">
            <v>82130592</v>
          </cell>
          <cell r="E3662">
            <v>44607</v>
          </cell>
        </row>
        <row r="3663">
          <cell r="C3663" t="str">
            <v>Bristol-Myers Squibb S.r.l.</v>
          </cell>
          <cell r="D3663">
            <v>82130592</v>
          </cell>
          <cell r="E3663">
            <v>44607</v>
          </cell>
        </row>
        <row r="3664">
          <cell r="C3664" t="str">
            <v>Teleflex Medical S.r.l.</v>
          </cell>
          <cell r="D3664">
            <v>6324460150</v>
          </cell>
          <cell r="E3664">
            <v>44607</v>
          </cell>
        </row>
        <row r="3665">
          <cell r="C3665" t="str">
            <v>Instrumentation Laboratory S.p.A.</v>
          </cell>
          <cell r="D3665">
            <v>2368591208</v>
          </cell>
          <cell r="E3665">
            <v>44607</v>
          </cell>
        </row>
        <row r="3666">
          <cell r="C3666" t="str">
            <v>Opella Healthcare Italy S.R.L.</v>
          </cell>
          <cell r="D3666">
            <v>13445820155</v>
          </cell>
          <cell r="E3666">
            <v>44607</v>
          </cell>
        </row>
        <row r="3667">
          <cell r="C3667" t="str">
            <v>Life Technologies Italia</v>
          </cell>
          <cell r="D3667">
            <v>12792100153</v>
          </cell>
          <cell r="E3667">
            <v>44607</v>
          </cell>
        </row>
        <row r="3668">
          <cell r="C3668" t="str">
            <v>Life Technologies Italia</v>
          </cell>
          <cell r="D3668">
            <v>12792100153</v>
          </cell>
          <cell r="E3668">
            <v>44607</v>
          </cell>
        </row>
        <row r="3669">
          <cell r="C3669" t="str">
            <v>Roche SpA Unipersonale</v>
          </cell>
          <cell r="D3669">
            <v>747170157</v>
          </cell>
          <cell r="E3669">
            <v>44607</v>
          </cell>
        </row>
        <row r="3670">
          <cell r="C3670" t="str">
            <v>Roche SpA Unipersonale</v>
          </cell>
          <cell r="D3670">
            <v>747170157</v>
          </cell>
          <cell r="E3670">
            <v>44607</v>
          </cell>
        </row>
        <row r="3671">
          <cell r="C3671" t="str">
            <v>Fresenius Kabi Italia S.r.l.</v>
          </cell>
          <cell r="D3671">
            <v>3524050238</v>
          </cell>
          <cell r="E3671">
            <v>44607</v>
          </cell>
        </row>
        <row r="3672">
          <cell r="C3672" t="str">
            <v>Pfizer S.r.l.</v>
          </cell>
          <cell r="D3672">
            <v>2774840595</v>
          </cell>
          <cell r="E3672">
            <v>44607</v>
          </cell>
        </row>
        <row r="3673">
          <cell r="C3673" t="str">
            <v>Pfizer S.r.l.</v>
          </cell>
          <cell r="D3673">
            <v>2774840595</v>
          </cell>
          <cell r="E3673">
            <v>44607</v>
          </cell>
        </row>
        <row r="3674">
          <cell r="C3674" t="str">
            <v>BAXTER S.P.A.</v>
          </cell>
          <cell r="D3674">
            <v>492340583</v>
          </cell>
          <cell r="E3674">
            <v>44607</v>
          </cell>
        </row>
        <row r="3675">
          <cell r="C3675" t="str">
            <v>Bio Optica Milano S.p.A.</v>
          </cell>
          <cell r="D3675">
            <v>6754140157</v>
          </cell>
          <cell r="E3675">
            <v>44607</v>
          </cell>
        </row>
        <row r="3676">
          <cell r="C3676" t="str">
            <v>Cryoservice &amp; Medical Devices S.r.l.</v>
          </cell>
          <cell r="D3676">
            <v>967900325</v>
          </cell>
          <cell r="E3676">
            <v>44607</v>
          </cell>
        </row>
        <row r="3677">
          <cell r="C3677" t="str">
            <v>Grifols Italia S.p.a</v>
          </cell>
          <cell r="D3677">
            <v>10852890150</v>
          </cell>
          <cell r="E3677">
            <v>44607</v>
          </cell>
        </row>
        <row r="3678">
          <cell r="C3678" t="str">
            <v>Celgene S.r.l.</v>
          </cell>
          <cell r="D3678">
            <v>4947170967</v>
          </cell>
          <cell r="E3678">
            <v>44607</v>
          </cell>
        </row>
        <row r="3679">
          <cell r="C3679" t="str">
            <v>Merck Serono S.p.A.</v>
          </cell>
          <cell r="D3679">
            <v>399800580</v>
          </cell>
          <cell r="E3679">
            <v>44607</v>
          </cell>
        </row>
        <row r="3680">
          <cell r="C3680" t="str">
            <v>Immucor Italia Spa</v>
          </cell>
          <cell r="D3680">
            <v>9412650153</v>
          </cell>
          <cell r="E3680">
            <v>44607</v>
          </cell>
        </row>
        <row r="3681">
          <cell r="C3681" t="str">
            <v>Pierre Fabre Pharma S.r.l.</v>
          </cell>
          <cell r="D3681">
            <v>10128980157</v>
          </cell>
          <cell r="E3681">
            <v>44607</v>
          </cell>
        </row>
        <row r="3682">
          <cell r="C3682" t="str">
            <v>SAPIO LIFE S.r.l.</v>
          </cell>
          <cell r="D3682">
            <v>2006400960</v>
          </cell>
          <cell r="E3682">
            <v>44607</v>
          </cell>
        </row>
        <row r="3683">
          <cell r="C3683" t="str">
            <v>SAPIO LIFE S.r.l.</v>
          </cell>
          <cell r="D3683">
            <v>2006400960</v>
          </cell>
          <cell r="E3683">
            <v>44607</v>
          </cell>
        </row>
        <row r="3684">
          <cell r="C3684" t="str">
            <v>Bayer S.p.A.</v>
          </cell>
          <cell r="D3684">
            <v>5849130157</v>
          </cell>
          <cell r="E3684">
            <v>44607</v>
          </cell>
        </row>
        <row r="3685">
          <cell r="C3685" t="str">
            <v>EBSCO INFORMATION SERVICES S.R.L.</v>
          </cell>
          <cell r="D3685">
            <v>11164410018</v>
          </cell>
          <cell r="E3685">
            <v>44607</v>
          </cell>
        </row>
        <row r="3686">
          <cell r="C3686" t="str">
            <v>SAPIO LIFE S.r.l.</v>
          </cell>
          <cell r="D3686">
            <v>2006400960</v>
          </cell>
          <cell r="E3686">
            <v>44607</v>
          </cell>
        </row>
        <row r="3687">
          <cell r="C3687" t="str">
            <v>SAPIO LIFE S.r.l.</v>
          </cell>
          <cell r="D3687">
            <v>2006400960</v>
          </cell>
          <cell r="E3687">
            <v>44607</v>
          </cell>
        </row>
        <row r="3688">
          <cell r="C3688" t="str">
            <v>SAPIO LIFE S.r.l.</v>
          </cell>
          <cell r="D3688">
            <v>2006400960</v>
          </cell>
          <cell r="E3688">
            <v>44607</v>
          </cell>
        </row>
        <row r="3689">
          <cell r="C3689" t="str">
            <v>SAPIO LIFE S.r.l.</v>
          </cell>
          <cell r="D3689">
            <v>2006400960</v>
          </cell>
          <cell r="E3689">
            <v>44607</v>
          </cell>
        </row>
        <row r="3690">
          <cell r="C3690" t="str">
            <v>SAPIO LIFE S.r.l.</v>
          </cell>
          <cell r="D3690">
            <v>2006400960</v>
          </cell>
          <cell r="E3690">
            <v>44607</v>
          </cell>
        </row>
        <row r="3691">
          <cell r="C3691" t="str">
            <v>SAPIO LIFE S.r.l.</v>
          </cell>
          <cell r="D3691">
            <v>2006400960</v>
          </cell>
          <cell r="E3691">
            <v>44607</v>
          </cell>
        </row>
        <row r="3692">
          <cell r="C3692" t="str">
            <v>SAPIO LIFE S.r.l.</v>
          </cell>
          <cell r="D3692">
            <v>2006400960</v>
          </cell>
          <cell r="E3692">
            <v>44607</v>
          </cell>
        </row>
        <row r="3693">
          <cell r="C3693" t="str">
            <v>SAPIO LIFE S.r.l.</v>
          </cell>
          <cell r="D3693">
            <v>2006400960</v>
          </cell>
          <cell r="E3693">
            <v>44607</v>
          </cell>
        </row>
        <row r="3694">
          <cell r="C3694" t="str">
            <v>SAPIO LIFE S.r.l.</v>
          </cell>
          <cell r="D3694">
            <v>2006400960</v>
          </cell>
          <cell r="E3694">
            <v>44607</v>
          </cell>
        </row>
        <row r="3695">
          <cell r="C3695" t="str">
            <v>SAPIO LIFE S.r.l.</v>
          </cell>
          <cell r="D3695">
            <v>2006400960</v>
          </cell>
          <cell r="E3695">
            <v>44607</v>
          </cell>
        </row>
        <row r="3696">
          <cell r="C3696" t="str">
            <v>SAPIO LIFE S.r.l.</v>
          </cell>
          <cell r="D3696">
            <v>2006400960</v>
          </cell>
          <cell r="E3696">
            <v>44607</v>
          </cell>
        </row>
        <row r="3697">
          <cell r="C3697" t="str">
            <v>SAPIO LIFE S.r.l.</v>
          </cell>
          <cell r="D3697">
            <v>2006400960</v>
          </cell>
          <cell r="E3697">
            <v>44607</v>
          </cell>
        </row>
        <row r="3698">
          <cell r="C3698" t="str">
            <v>SAPIO LIFE S.r.l.</v>
          </cell>
          <cell r="D3698">
            <v>2006400960</v>
          </cell>
          <cell r="E3698">
            <v>44607</v>
          </cell>
        </row>
        <row r="3699">
          <cell r="C3699" t="str">
            <v>SAPIO LIFE S.r.l.</v>
          </cell>
          <cell r="D3699">
            <v>2006400960</v>
          </cell>
          <cell r="E3699">
            <v>44607</v>
          </cell>
        </row>
        <row r="3700">
          <cell r="C3700" t="str">
            <v>SAPIO LIFE S.r.l.</v>
          </cell>
          <cell r="D3700">
            <v>2006400960</v>
          </cell>
          <cell r="E3700">
            <v>44607</v>
          </cell>
        </row>
        <row r="3701">
          <cell r="C3701" t="str">
            <v>SAPIO LIFE S.r.l.</v>
          </cell>
          <cell r="D3701">
            <v>2006400960</v>
          </cell>
          <cell r="E3701">
            <v>44607</v>
          </cell>
        </row>
        <row r="3702">
          <cell r="C3702" t="str">
            <v>SAPIO LIFE S.r.l.</v>
          </cell>
          <cell r="D3702">
            <v>2006400960</v>
          </cell>
          <cell r="E3702">
            <v>44607</v>
          </cell>
        </row>
        <row r="3703">
          <cell r="C3703" t="str">
            <v>SAPIO LIFE S.r.l.</v>
          </cell>
          <cell r="D3703">
            <v>2006400960</v>
          </cell>
          <cell r="E3703">
            <v>44607</v>
          </cell>
        </row>
        <row r="3704">
          <cell r="C3704" t="str">
            <v>SAPIO LIFE S.r.l.</v>
          </cell>
          <cell r="D3704">
            <v>2006400960</v>
          </cell>
          <cell r="E3704">
            <v>44607</v>
          </cell>
        </row>
        <row r="3705">
          <cell r="C3705" t="str">
            <v>SAPIO LIFE S.r.l.</v>
          </cell>
          <cell r="D3705">
            <v>2006400960</v>
          </cell>
          <cell r="E3705">
            <v>44607</v>
          </cell>
        </row>
        <row r="3706">
          <cell r="C3706" t="str">
            <v>SAPIO LIFE S.r.l.</v>
          </cell>
          <cell r="D3706">
            <v>2006400960</v>
          </cell>
          <cell r="E3706">
            <v>44607</v>
          </cell>
        </row>
        <row r="3707">
          <cell r="C3707" t="str">
            <v>SAPIO LIFE S.r.l.</v>
          </cell>
          <cell r="D3707">
            <v>2006400960</v>
          </cell>
          <cell r="E3707">
            <v>44607</v>
          </cell>
        </row>
        <row r="3708">
          <cell r="C3708" t="str">
            <v>SAPIO LIFE S.r.l.</v>
          </cell>
          <cell r="D3708">
            <v>2006400960</v>
          </cell>
          <cell r="E3708">
            <v>44607</v>
          </cell>
        </row>
        <row r="3709">
          <cell r="C3709" t="str">
            <v>SAPIO LIFE S.r.l.</v>
          </cell>
          <cell r="D3709">
            <v>2006400960</v>
          </cell>
          <cell r="E3709">
            <v>44607</v>
          </cell>
        </row>
        <row r="3710">
          <cell r="C3710" t="str">
            <v>SAPIO LIFE S.r.l.</v>
          </cell>
          <cell r="D3710">
            <v>2006400960</v>
          </cell>
          <cell r="E3710">
            <v>44607</v>
          </cell>
        </row>
        <row r="3711">
          <cell r="C3711" t="str">
            <v>SAPIO LIFE S.r.l.</v>
          </cell>
          <cell r="D3711">
            <v>2006400960</v>
          </cell>
          <cell r="E3711">
            <v>44607</v>
          </cell>
        </row>
        <row r="3712">
          <cell r="C3712" t="str">
            <v>SAPIO LIFE S.r.l.</v>
          </cell>
          <cell r="D3712">
            <v>2006400960</v>
          </cell>
          <cell r="E3712">
            <v>44607</v>
          </cell>
        </row>
        <row r="3713">
          <cell r="C3713" t="str">
            <v>SAPIO LIFE S.r.l.</v>
          </cell>
          <cell r="D3713">
            <v>2006400960</v>
          </cell>
          <cell r="E3713">
            <v>44607</v>
          </cell>
        </row>
        <row r="3714">
          <cell r="C3714" t="str">
            <v>SAPIO LIFE S.r.l.</v>
          </cell>
          <cell r="D3714">
            <v>2006400960</v>
          </cell>
          <cell r="E3714">
            <v>44607</v>
          </cell>
        </row>
        <row r="3715">
          <cell r="C3715" t="str">
            <v>SAPIO LIFE S.r.l.</v>
          </cell>
          <cell r="D3715">
            <v>2006400960</v>
          </cell>
          <cell r="E3715">
            <v>44607</v>
          </cell>
        </row>
        <row r="3716">
          <cell r="C3716" t="str">
            <v>SAPIO LIFE S.r.l.</v>
          </cell>
          <cell r="D3716">
            <v>2006400960</v>
          </cell>
          <cell r="E3716">
            <v>44607</v>
          </cell>
        </row>
        <row r="3717">
          <cell r="C3717" t="str">
            <v>SAPIO LIFE S.r.l.</v>
          </cell>
          <cell r="D3717">
            <v>2006400960</v>
          </cell>
          <cell r="E3717">
            <v>44607</v>
          </cell>
        </row>
        <row r="3718">
          <cell r="C3718" t="str">
            <v>SAPIO LIFE S.r.l.</v>
          </cell>
          <cell r="D3718">
            <v>2006400960</v>
          </cell>
          <cell r="E3718">
            <v>44607</v>
          </cell>
        </row>
        <row r="3719">
          <cell r="C3719" t="str">
            <v>SAPIO LIFE S.r.l.</v>
          </cell>
          <cell r="D3719">
            <v>2006400960</v>
          </cell>
          <cell r="E3719">
            <v>44607</v>
          </cell>
        </row>
        <row r="3720">
          <cell r="C3720" t="str">
            <v>Verduci Editore S.r.l.</v>
          </cell>
          <cell r="D3720">
            <v>3761621006</v>
          </cell>
          <cell r="E3720">
            <v>44607</v>
          </cell>
        </row>
        <row r="3721">
          <cell r="C3721" t="str">
            <v>CIARAMELLA RITA</v>
          </cell>
          <cell r="D3721" t="str">
            <v>CRMRTI89M61B715H</v>
          </cell>
          <cell r="E3721">
            <v>44607</v>
          </cell>
        </row>
        <row r="3722">
          <cell r="C3722" t="str">
            <v>Terumo Italia S.r.l. Unipersonale</v>
          </cell>
          <cell r="D3722">
            <v>7279701002</v>
          </cell>
          <cell r="E3722">
            <v>44607</v>
          </cell>
        </row>
        <row r="3723">
          <cell r="C3723" t="str">
            <v>Paragallo Fabrizio</v>
          </cell>
          <cell r="D3723" t="str">
            <v>PRGFRZ65R07H501I</v>
          </cell>
          <cell r="E3723">
            <v>44607</v>
          </cell>
        </row>
        <row r="3724">
          <cell r="C3724" t="str">
            <v>Terumo Italia S.r.l. Unipersonale</v>
          </cell>
          <cell r="D3724">
            <v>7279701002</v>
          </cell>
          <cell r="E3724">
            <v>44607</v>
          </cell>
        </row>
        <row r="3725">
          <cell r="C3725" t="str">
            <v>Paragallo Fabrizio</v>
          </cell>
          <cell r="D3725" t="str">
            <v>PRGFRZ65R07H501I</v>
          </cell>
          <cell r="E3725">
            <v>44607</v>
          </cell>
        </row>
        <row r="3726">
          <cell r="C3726" t="str">
            <v>CHRISMA SRL</v>
          </cell>
          <cell r="D3726">
            <v>8611781009</v>
          </cell>
          <cell r="E3726">
            <v>44607</v>
          </cell>
        </row>
        <row r="3727">
          <cell r="C3727" t="str">
            <v>ACCORD HEALTHCARE ITALIA S.R.L</v>
          </cell>
          <cell r="D3727">
            <v>6522300968</v>
          </cell>
          <cell r="E3727">
            <v>44607</v>
          </cell>
        </row>
        <row r="3728">
          <cell r="C3728" t="str">
            <v>DAVI MEDICA SRL</v>
          </cell>
          <cell r="D3728">
            <v>4685201008</v>
          </cell>
          <cell r="E3728">
            <v>44607</v>
          </cell>
        </row>
        <row r="3729">
          <cell r="C3729" t="str">
            <v>DAVI MEDICA SRL</v>
          </cell>
          <cell r="D3729">
            <v>4685201008</v>
          </cell>
          <cell r="E3729">
            <v>44607</v>
          </cell>
        </row>
        <row r="3730">
          <cell r="C3730" t="str">
            <v>DAVI MEDICA SRL</v>
          </cell>
          <cell r="D3730">
            <v>4685201008</v>
          </cell>
          <cell r="E3730">
            <v>44607</v>
          </cell>
        </row>
        <row r="3731">
          <cell r="C3731" t="str">
            <v>DAVI MEDICA SRL</v>
          </cell>
          <cell r="D3731">
            <v>4685201008</v>
          </cell>
          <cell r="E3731">
            <v>44607</v>
          </cell>
        </row>
        <row r="3732">
          <cell r="C3732" t="str">
            <v>HOLOGIC ITALIA S.r.l.</v>
          </cell>
          <cell r="D3732">
            <v>12400990151</v>
          </cell>
          <cell r="E3732">
            <v>44607</v>
          </cell>
        </row>
        <row r="3733">
          <cell r="C3733" t="str">
            <v>HOLOGIC ITALIA S.r.l.</v>
          </cell>
          <cell r="D3733">
            <v>12400990151</v>
          </cell>
          <cell r="E3733">
            <v>44607</v>
          </cell>
        </row>
        <row r="3734">
          <cell r="C3734" t="str">
            <v>HOLOGIC ITALIA S.r.l.</v>
          </cell>
          <cell r="D3734">
            <v>12400990151</v>
          </cell>
          <cell r="E3734">
            <v>44607</v>
          </cell>
        </row>
        <row r="3735">
          <cell r="C3735" t="str">
            <v>HOLOGIC ITALIA S.r.l.</v>
          </cell>
          <cell r="D3735">
            <v>12400990151</v>
          </cell>
          <cell r="E3735">
            <v>44607</v>
          </cell>
        </row>
        <row r="3736">
          <cell r="C3736" t="str">
            <v>Paragallo Fabrizio</v>
          </cell>
          <cell r="D3736" t="str">
            <v>PRGFRZ65R07H501I</v>
          </cell>
          <cell r="E3736">
            <v>44607</v>
          </cell>
        </row>
        <row r="3737">
          <cell r="C3737" t="str">
            <v>BIOSIGMA S.P.A.</v>
          </cell>
          <cell r="D3737">
            <v>2173800281</v>
          </cell>
          <cell r="E3737">
            <v>44607</v>
          </cell>
        </row>
        <row r="3738">
          <cell r="C3738" t="str">
            <v>CROCE ROSSA ITALIANA - COMITATO AREA METROPOLITANA</v>
          </cell>
          <cell r="D3738">
            <v>12658311001</v>
          </cell>
          <cell r="E3738">
            <v>44607</v>
          </cell>
        </row>
        <row r="3739">
          <cell r="C3739" t="str">
            <v>Lobascio Anna Maria</v>
          </cell>
          <cell r="D3739" t="str">
            <v>LBSNMR75D49H645C</v>
          </cell>
          <cell r="E3739">
            <v>44607</v>
          </cell>
        </row>
        <row r="3740">
          <cell r="C3740" t="str">
            <v>Janssen-Cilag, SpA</v>
          </cell>
          <cell r="D3740">
            <v>2707070963</v>
          </cell>
          <cell r="E3740">
            <v>44607</v>
          </cell>
        </row>
        <row r="3741">
          <cell r="C3741" t="str">
            <v>Janssen-Cilag, SpA</v>
          </cell>
          <cell r="D3741">
            <v>2707070963</v>
          </cell>
          <cell r="E3741">
            <v>44607</v>
          </cell>
        </row>
        <row r="3742">
          <cell r="C3742" t="str">
            <v>Janssen-Cilag, SpA</v>
          </cell>
          <cell r="D3742">
            <v>2707070963</v>
          </cell>
          <cell r="E3742">
            <v>44607</v>
          </cell>
        </row>
        <row r="3743">
          <cell r="C3743" t="str">
            <v>Janssen-Cilag, SpA</v>
          </cell>
          <cell r="D3743">
            <v>2707070963</v>
          </cell>
          <cell r="E3743">
            <v>44607</v>
          </cell>
        </row>
        <row r="3744">
          <cell r="C3744" t="str">
            <v>Diapath S.p.A.</v>
          </cell>
          <cell r="D3744">
            <v>2705540165</v>
          </cell>
          <cell r="E3744">
            <v>44607</v>
          </cell>
        </row>
        <row r="3745">
          <cell r="C3745" t="str">
            <v>STARLAB s.r.l</v>
          </cell>
          <cell r="D3745">
            <v>13023610150</v>
          </cell>
          <cell r="E3745">
            <v>44607</v>
          </cell>
        </row>
        <row r="3746">
          <cell r="C3746" t="str">
            <v>HERA COMM S.p.A.</v>
          </cell>
          <cell r="D3746">
            <v>2221101203</v>
          </cell>
          <cell r="E3746">
            <v>44607</v>
          </cell>
        </row>
        <row r="3747">
          <cell r="C3747" t="str">
            <v>HERA COMM S.p.A.</v>
          </cell>
          <cell r="D3747">
            <v>2221101203</v>
          </cell>
          <cell r="E3747">
            <v>44607</v>
          </cell>
        </row>
        <row r="3748">
          <cell r="C3748" t="str">
            <v>Medtronic Italia S.p.A.</v>
          </cell>
          <cell r="D3748">
            <v>9238800156</v>
          </cell>
          <cell r="E3748">
            <v>44607</v>
          </cell>
        </row>
        <row r="3749">
          <cell r="C3749" t="str">
            <v>AstraZeneca S.p.A.</v>
          </cell>
          <cell r="D3749">
            <v>735390155</v>
          </cell>
          <cell r="E3749">
            <v>44607</v>
          </cell>
        </row>
        <row r="3750">
          <cell r="C3750" t="str">
            <v>BECTON DICKINSON ITALIA SPA</v>
          </cell>
          <cell r="D3750">
            <v>803890151</v>
          </cell>
          <cell r="E3750">
            <v>44608</v>
          </cell>
        </row>
        <row r="3751">
          <cell r="C3751" t="str">
            <v>BECTON DICKINSON ITALIA SPA</v>
          </cell>
          <cell r="D3751">
            <v>803890151</v>
          </cell>
          <cell r="E3751">
            <v>44607</v>
          </cell>
        </row>
        <row r="3752">
          <cell r="C3752" t="str">
            <v>Organon Italia S.r.l.</v>
          </cell>
          <cell r="D3752">
            <v>3296950151</v>
          </cell>
          <cell r="E3752">
            <v>44608</v>
          </cell>
        </row>
        <row r="3753">
          <cell r="C3753" t="str">
            <v>MSD ITALIA S.R.L.</v>
          </cell>
          <cell r="D3753">
            <v>422760587</v>
          </cell>
          <cell r="E3753">
            <v>44608</v>
          </cell>
        </row>
        <row r="3754">
          <cell r="C3754" t="str">
            <v>MSD ITALIA S.R.L.</v>
          </cell>
          <cell r="D3754">
            <v>422760587</v>
          </cell>
          <cell r="E3754">
            <v>44608</v>
          </cell>
        </row>
        <row r="3755">
          <cell r="C3755" t="str">
            <v>Eisai S.r.l.</v>
          </cell>
          <cell r="D3755">
            <v>4732240967</v>
          </cell>
          <cell r="E3755">
            <v>44608</v>
          </cell>
        </row>
        <row r="3756">
          <cell r="C3756" t="str">
            <v>3M Italia srl</v>
          </cell>
          <cell r="D3756">
            <v>100190610</v>
          </cell>
          <cell r="E3756">
            <v>44608</v>
          </cell>
        </row>
        <row r="3757">
          <cell r="C3757" t="str">
            <v>Sanofi S.r.l.</v>
          </cell>
          <cell r="D3757">
            <v>832400154</v>
          </cell>
          <cell r="E3757">
            <v>44608</v>
          </cell>
        </row>
        <row r="3758">
          <cell r="C3758" t="str">
            <v>Servier Italia Spa</v>
          </cell>
          <cell r="D3758">
            <v>701480584</v>
          </cell>
          <cell r="E3758">
            <v>44608</v>
          </cell>
        </row>
        <row r="3759">
          <cell r="C3759" t="str">
            <v>Bristol-Myers Squibb S.r.l.</v>
          </cell>
          <cell r="D3759">
            <v>82130592</v>
          </cell>
          <cell r="E3759">
            <v>44608</v>
          </cell>
        </row>
        <row r="3760">
          <cell r="C3760" t="str">
            <v>BIOSIGMA S.P.A.</v>
          </cell>
          <cell r="D3760">
            <v>2173800281</v>
          </cell>
          <cell r="E3760">
            <v>44608</v>
          </cell>
        </row>
        <row r="3761">
          <cell r="C3761" t="str">
            <v>BIOSIGMA S.P.A.</v>
          </cell>
          <cell r="D3761">
            <v>2173800281</v>
          </cell>
          <cell r="E3761">
            <v>44608</v>
          </cell>
        </row>
        <row r="3762">
          <cell r="C3762" t="str">
            <v>Teleflex Medical S.r.l.</v>
          </cell>
          <cell r="D3762">
            <v>6324460150</v>
          </cell>
          <cell r="E3762">
            <v>44608</v>
          </cell>
        </row>
        <row r="3763">
          <cell r="C3763" t="str">
            <v>ISTITUTO GENTILI SRL</v>
          </cell>
          <cell r="D3763">
            <v>7921350968</v>
          </cell>
          <cell r="E3763">
            <v>44608</v>
          </cell>
        </row>
        <row r="3764">
          <cell r="C3764" t="str">
            <v>Medline International Italy srl unip.</v>
          </cell>
          <cell r="D3764">
            <v>5526631006</v>
          </cell>
          <cell r="E3764">
            <v>44608</v>
          </cell>
        </row>
        <row r="3765">
          <cell r="C3765" t="str">
            <v>Medline International Italy srl unip.</v>
          </cell>
          <cell r="D3765">
            <v>5526631006</v>
          </cell>
          <cell r="E3765">
            <v>44608</v>
          </cell>
        </row>
        <row r="3766">
          <cell r="C3766" t="str">
            <v>RECORDATI RARE DISEASES ITALY SRL</v>
          </cell>
          <cell r="D3766">
            <v>12736110151</v>
          </cell>
          <cell r="E3766">
            <v>44608</v>
          </cell>
        </row>
        <row r="3767">
          <cell r="C3767" t="str">
            <v>EG S.p.A.</v>
          </cell>
          <cell r="D3767">
            <v>12432150154</v>
          </cell>
          <cell r="E3767">
            <v>44608</v>
          </cell>
        </row>
        <row r="3768">
          <cell r="C3768" t="str">
            <v>Biogen Italia srl</v>
          </cell>
          <cell r="D3768">
            <v>3663160962</v>
          </cell>
          <cell r="E3768">
            <v>44608</v>
          </cell>
        </row>
        <row r="3769">
          <cell r="C3769" t="str">
            <v>Pfizer S.r.l.</v>
          </cell>
          <cell r="D3769">
            <v>2774840595</v>
          </cell>
          <cell r="E3769">
            <v>44608</v>
          </cell>
        </row>
        <row r="3770">
          <cell r="C3770" t="str">
            <v>Pfizer S.r.l.</v>
          </cell>
          <cell r="D3770">
            <v>2774840595</v>
          </cell>
          <cell r="E3770">
            <v>44608</v>
          </cell>
        </row>
        <row r="3771">
          <cell r="C3771" t="str">
            <v>Life Technologies Italia</v>
          </cell>
          <cell r="D3771">
            <v>12792100153</v>
          </cell>
          <cell r="E3771">
            <v>44608</v>
          </cell>
        </row>
        <row r="3772">
          <cell r="C3772" t="str">
            <v>Leica Microsystems S.r.l.</v>
          </cell>
          <cell r="D3772">
            <v>9933630155</v>
          </cell>
          <cell r="E3772">
            <v>44608</v>
          </cell>
        </row>
        <row r="3773">
          <cell r="C3773" t="str">
            <v>Life Technologies Italia</v>
          </cell>
          <cell r="D3773">
            <v>12792100153</v>
          </cell>
          <cell r="E3773">
            <v>44608</v>
          </cell>
        </row>
        <row r="3774">
          <cell r="C3774" t="str">
            <v>Novartis Farma S.p.A</v>
          </cell>
          <cell r="D3774">
            <v>7195130153</v>
          </cell>
          <cell r="E3774">
            <v>44608</v>
          </cell>
        </row>
        <row r="3775">
          <cell r="C3775" t="str">
            <v>Novartis Farma S.p.A</v>
          </cell>
          <cell r="D3775">
            <v>7195130153</v>
          </cell>
          <cell r="E3775">
            <v>44608</v>
          </cell>
        </row>
        <row r="3776">
          <cell r="C3776" t="str">
            <v>D.B.A. Italia Srl</v>
          </cell>
          <cell r="D3776">
            <v>7484470153</v>
          </cell>
          <cell r="E3776">
            <v>44608</v>
          </cell>
        </row>
        <row r="3777">
          <cell r="C3777" t="str">
            <v>3.M.C. spa</v>
          </cell>
          <cell r="D3777">
            <v>4303410726</v>
          </cell>
          <cell r="E3777">
            <v>44608</v>
          </cell>
        </row>
        <row r="3778">
          <cell r="C3778" t="str">
            <v>Gilead Sciences S.r.l.</v>
          </cell>
          <cell r="D3778">
            <v>11187430159</v>
          </cell>
          <cell r="E3778">
            <v>44608</v>
          </cell>
        </row>
        <row r="3779">
          <cell r="C3779" t="str">
            <v>Gilead Sciences S.r.l.</v>
          </cell>
          <cell r="D3779">
            <v>11187430159</v>
          </cell>
          <cell r="E3779">
            <v>44608</v>
          </cell>
        </row>
        <row r="3780">
          <cell r="C3780" t="str">
            <v>ELI LILLY ITALIA S.P.A. Gruppo Eli Lilly and Company</v>
          </cell>
          <cell r="D3780">
            <v>426150488</v>
          </cell>
          <cell r="E3780">
            <v>44608</v>
          </cell>
        </row>
        <row r="3781">
          <cell r="C3781" t="str">
            <v>ELI LILLY ITALIA S.P.A. Gruppo Eli Lilly and Company</v>
          </cell>
          <cell r="D3781">
            <v>426150488</v>
          </cell>
          <cell r="E3781">
            <v>44608</v>
          </cell>
        </row>
        <row r="3782">
          <cell r="C3782" t="str">
            <v>Celgene S.r.l.</v>
          </cell>
          <cell r="D3782">
            <v>4947170967</v>
          </cell>
          <cell r="E3782">
            <v>44608</v>
          </cell>
        </row>
        <row r="3783">
          <cell r="C3783" t="str">
            <v>Fresenius Kabi Italia S.r.l.</v>
          </cell>
          <cell r="D3783">
            <v>3524050238</v>
          </cell>
          <cell r="E3783">
            <v>44608</v>
          </cell>
        </row>
        <row r="3784">
          <cell r="C3784" t="str">
            <v>Fresenius Kabi Italia S.r.l.</v>
          </cell>
          <cell r="D3784">
            <v>3524050238</v>
          </cell>
          <cell r="E3784">
            <v>44608</v>
          </cell>
        </row>
        <row r="3785">
          <cell r="C3785" t="str">
            <v>Fresenius Kabi Italia S.r.l.</v>
          </cell>
          <cell r="D3785">
            <v>3524050238</v>
          </cell>
          <cell r="E3785">
            <v>44608</v>
          </cell>
        </row>
        <row r="3786">
          <cell r="C3786" t="str">
            <v>Merck Serono S.p.A.</v>
          </cell>
          <cell r="D3786">
            <v>399800580</v>
          </cell>
          <cell r="E3786">
            <v>44608</v>
          </cell>
        </row>
        <row r="3787">
          <cell r="C3787" t="str">
            <v>GE Healthcare S.r.l.</v>
          </cell>
          <cell r="D3787">
            <v>1778520302</v>
          </cell>
          <cell r="E3787">
            <v>44608</v>
          </cell>
        </row>
        <row r="3788">
          <cell r="C3788" t="str">
            <v>Laboratorio per lo Sviluppo Economico Regionale Srl</v>
          </cell>
          <cell r="D3788">
            <v>10580381001</v>
          </cell>
          <cell r="E3788">
            <v>44608</v>
          </cell>
        </row>
        <row r="3789">
          <cell r="C3789" t="str">
            <v>SUN PHARMA ITALIA SRL</v>
          </cell>
          <cell r="D3789">
            <v>4974910962</v>
          </cell>
          <cell r="E3789">
            <v>44608</v>
          </cell>
        </row>
        <row r="3790">
          <cell r="C3790" t="str">
            <v>OCTAPHARMA ITALY S.P.A</v>
          </cell>
          <cell r="D3790">
            <v>1887000501</v>
          </cell>
          <cell r="E3790">
            <v>44608</v>
          </cell>
        </row>
        <row r="3791">
          <cell r="C3791" t="str">
            <v>ATILANGELLA MARIO SRL ECOLOGICA SUD SRL ECOSUMMA SRL</v>
          </cell>
          <cell r="D3791">
            <v>9076261214</v>
          </cell>
          <cell r="E3791">
            <v>44608</v>
          </cell>
        </row>
        <row r="3792">
          <cell r="C3792" t="str">
            <v>FILOMENO LORENA</v>
          </cell>
          <cell r="D3792" t="str">
            <v>FLMLRN87A49F152L</v>
          </cell>
          <cell r="E3792">
            <v>44608</v>
          </cell>
        </row>
        <row r="3793">
          <cell r="C3793" t="str">
            <v>CEPHEID SRL</v>
          </cell>
          <cell r="D3793">
            <v>7599490963</v>
          </cell>
          <cell r="E3793">
            <v>44608</v>
          </cell>
        </row>
        <row r="3794">
          <cell r="C3794" t="str">
            <v>HEALTH'S SOLUTIONS S.R.L.</v>
          </cell>
          <cell r="D3794">
            <v>2879990592</v>
          </cell>
          <cell r="E3794">
            <v>44608</v>
          </cell>
        </row>
        <row r="3795">
          <cell r="C3795" t="str">
            <v>ESSEPI S.R.L</v>
          </cell>
          <cell r="D3795">
            <v>11173091007</v>
          </cell>
          <cell r="E3795">
            <v>44608</v>
          </cell>
        </row>
        <row r="3796">
          <cell r="C3796" t="str">
            <v>IPSEN Spa</v>
          </cell>
          <cell r="D3796">
            <v>5619050585</v>
          </cell>
          <cell r="E3796">
            <v>44608</v>
          </cell>
        </row>
        <row r="3797">
          <cell r="C3797" t="str">
            <v>B. Braun Milano S.p.A.</v>
          </cell>
          <cell r="D3797">
            <v>674840152</v>
          </cell>
          <cell r="E3797">
            <v>44608</v>
          </cell>
        </row>
        <row r="3798">
          <cell r="C3798" t="str">
            <v>AUROGENE S.R.L. A SOCIO UNICO</v>
          </cell>
          <cell r="D3798">
            <v>10926691006</v>
          </cell>
          <cell r="E3798">
            <v>44608</v>
          </cell>
        </row>
        <row r="3799">
          <cell r="C3799" t="str">
            <v>H.S. HOSPITAL SERVICE S.p.A.</v>
          </cell>
          <cell r="D3799">
            <v>4742650585</v>
          </cell>
          <cell r="E3799">
            <v>44608</v>
          </cell>
        </row>
        <row r="3800">
          <cell r="C3800" t="str">
            <v>LGC Standards S.r.L.</v>
          </cell>
          <cell r="D3800">
            <v>3948960962</v>
          </cell>
          <cell r="E3800">
            <v>44608</v>
          </cell>
        </row>
        <row r="3801">
          <cell r="C3801" t="str">
            <v>H.D. HEALTH DEFENCE S.R.L.</v>
          </cell>
          <cell r="D3801">
            <v>5870050589</v>
          </cell>
          <cell r="E3801">
            <v>44608</v>
          </cell>
        </row>
        <row r="3802">
          <cell r="C3802" t="str">
            <v>Janssen-Cilag, SpA</v>
          </cell>
          <cell r="D3802">
            <v>2707070963</v>
          </cell>
          <cell r="E3802">
            <v>44608</v>
          </cell>
        </row>
        <row r="3803">
          <cell r="C3803" t="str">
            <v>M.G. LORENZATTO S.R.L.</v>
          </cell>
          <cell r="D3803">
            <v>458450012</v>
          </cell>
          <cell r="E3803">
            <v>44608</v>
          </cell>
        </row>
        <row r="3804">
          <cell r="C3804" t="str">
            <v>M.G. LORENZATTO S.R.L.</v>
          </cell>
          <cell r="D3804">
            <v>458450012</v>
          </cell>
          <cell r="E3804">
            <v>44608</v>
          </cell>
        </row>
        <row r="3805">
          <cell r="C3805" t="str">
            <v>M.G. LORENZATTO S.R.L.</v>
          </cell>
          <cell r="D3805">
            <v>458450012</v>
          </cell>
          <cell r="E3805">
            <v>44608</v>
          </cell>
        </row>
        <row r="3806">
          <cell r="C3806" t="str">
            <v>Atos Medical Srl</v>
          </cell>
          <cell r="D3806">
            <v>4830660280</v>
          </cell>
          <cell r="E3806">
            <v>44609</v>
          </cell>
        </row>
        <row r="3807">
          <cell r="C3807" t="str">
            <v>GlaxoSmithKline S.p.A. Unipersonale</v>
          </cell>
          <cell r="D3807">
            <v>212840235</v>
          </cell>
          <cell r="E3807">
            <v>44609</v>
          </cell>
        </row>
        <row r="3808">
          <cell r="C3808" t="str">
            <v>ViiV Healthcare S.r.l Unipersonale</v>
          </cell>
          <cell r="D3808">
            <v>3878140239</v>
          </cell>
          <cell r="E3808">
            <v>44609</v>
          </cell>
        </row>
        <row r="3809">
          <cell r="C3809" t="str">
            <v>Immucor Italia Spa</v>
          </cell>
          <cell r="D3809">
            <v>9412650153</v>
          </cell>
          <cell r="E3809">
            <v>44609</v>
          </cell>
        </row>
        <row r="3810">
          <cell r="C3810" t="str">
            <v>SOCIETA' PER IL POLO TECNOLOGICO INDUSTRIALE ROMANO SPA</v>
          </cell>
          <cell r="D3810">
            <v>4976231003</v>
          </cell>
          <cell r="E3810">
            <v>44609</v>
          </cell>
        </row>
        <row r="3811">
          <cell r="C3811" t="str">
            <v>CARLO ERBA REAGENTS SRL</v>
          </cell>
          <cell r="D3811">
            <v>1802940484</v>
          </cell>
          <cell r="E3811">
            <v>44609</v>
          </cell>
        </row>
        <row r="3812">
          <cell r="C3812" t="str">
            <v>S.I.A.L. SRL</v>
          </cell>
          <cell r="D3812">
            <v>1086690581</v>
          </cell>
          <cell r="E3812">
            <v>44609</v>
          </cell>
        </row>
        <row r="3813">
          <cell r="C3813" t="str">
            <v>HMC PREMEDICAL SPA</v>
          </cell>
          <cell r="D3813">
            <v>2504130366</v>
          </cell>
          <cell r="E3813">
            <v>44609</v>
          </cell>
        </row>
        <row r="3814">
          <cell r="C3814" t="str">
            <v>S.I.A.L. SRL</v>
          </cell>
          <cell r="D3814">
            <v>1086690581</v>
          </cell>
          <cell r="E3814">
            <v>44609</v>
          </cell>
        </row>
        <row r="3815">
          <cell r="C3815" t="str">
            <v>Medtronic Italia S.p.A.</v>
          </cell>
          <cell r="D3815">
            <v>9238800156</v>
          </cell>
          <cell r="E3815">
            <v>44609</v>
          </cell>
        </row>
        <row r="3816">
          <cell r="C3816" t="str">
            <v>Medtronic Italia S.p.A.</v>
          </cell>
          <cell r="D3816">
            <v>9238800156</v>
          </cell>
          <cell r="E3816">
            <v>44609</v>
          </cell>
        </row>
        <row r="3817">
          <cell r="C3817" t="str">
            <v>ITALIANA PETROLI</v>
          </cell>
          <cell r="D3817">
            <v>51570893</v>
          </cell>
          <cell r="E3817">
            <v>44609</v>
          </cell>
        </row>
        <row r="3818">
          <cell r="C3818" t="str">
            <v>Advanced Sterilization Products Italia Srl</v>
          </cell>
          <cell r="D3818">
            <v>10491670963</v>
          </cell>
          <cell r="E3818">
            <v>44609</v>
          </cell>
        </row>
        <row r="3819">
          <cell r="C3819" t="str">
            <v>Teleflex Medical S.r.l.</v>
          </cell>
          <cell r="D3819">
            <v>6324460150</v>
          </cell>
          <cell r="E3819">
            <v>44609</v>
          </cell>
        </row>
        <row r="3820">
          <cell r="C3820" t="str">
            <v>Roche Diagnostics S.p.A.</v>
          </cell>
          <cell r="D3820">
            <v>10181220152</v>
          </cell>
          <cell r="E3820">
            <v>44609</v>
          </cell>
        </row>
        <row r="3821">
          <cell r="C3821" t="str">
            <v>ELETTROBIOCHIMICA S. r. l.</v>
          </cell>
          <cell r="D3821">
            <v>1026251007</v>
          </cell>
          <cell r="E3821">
            <v>44609</v>
          </cell>
        </row>
        <row r="3822">
          <cell r="C3822" t="str">
            <v>Mingo Federico</v>
          </cell>
          <cell r="D3822" t="str">
            <v>MNGFRC91H25H501F</v>
          </cell>
          <cell r="E3822">
            <v>44609</v>
          </cell>
        </row>
        <row r="3823">
          <cell r="C3823" t="str">
            <v>KBMS SRL</v>
          </cell>
          <cell r="D3823">
            <v>13841941001</v>
          </cell>
          <cell r="E3823">
            <v>44609</v>
          </cell>
        </row>
        <row r="3824">
          <cell r="C3824" t="str">
            <v>UNIMED SCIENTIFICA S.r.l.</v>
          </cell>
          <cell r="D3824">
            <v>4437501002</v>
          </cell>
          <cell r="E3824">
            <v>44609</v>
          </cell>
        </row>
        <row r="3825">
          <cell r="C3825" t="str">
            <v>Campo Flaminia</v>
          </cell>
          <cell r="D3825" t="str">
            <v>CMPFMN89E44H501W</v>
          </cell>
          <cell r="E3825">
            <v>44609</v>
          </cell>
        </row>
        <row r="3826">
          <cell r="C3826" t="str">
            <v>LABORATORIO FARMACOLOGICO MILANESE S.r.l.</v>
          </cell>
          <cell r="D3826">
            <v>1192310124</v>
          </cell>
          <cell r="E3826">
            <v>44609</v>
          </cell>
        </row>
        <row r="3827">
          <cell r="C3827" t="str">
            <v>Promega Italia Srl a socio unico SRL</v>
          </cell>
          <cell r="D3827">
            <v>12317560154</v>
          </cell>
          <cell r="E3827">
            <v>44609</v>
          </cell>
        </row>
        <row r="3828">
          <cell r="C3828" t="str">
            <v>ESSEPI S.R.L</v>
          </cell>
          <cell r="D3828">
            <v>11173091007</v>
          </cell>
          <cell r="E3828">
            <v>44609</v>
          </cell>
        </row>
        <row r="3829">
          <cell r="C3829" t="str">
            <v>Smiths Medical Italia S.r.l.</v>
          </cell>
          <cell r="D3829">
            <v>2154270595</v>
          </cell>
          <cell r="E3829">
            <v>44609</v>
          </cell>
        </row>
        <row r="3830">
          <cell r="C3830" t="str">
            <v>EUROMED SRL</v>
          </cell>
          <cell r="D3830">
            <v>5763890638</v>
          </cell>
          <cell r="E3830">
            <v>44609</v>
          </cell>
        </row>
        <row r="3831">
          <cell r="C3831" t="str">
            <v>Smiths Medical Italia S.r.l.</v>
          </cell>
          <cell r="D3831">
            <v>2154270595</v>
          </cell>
          <cell r="E3831">
            <v>44609</v>
          </cell>
        </row>
        <row r="3832">
          <cell r="C3832" t="str">
            <v>Immucor Italia Spa</v>
          </cell>
          <cell r="D3832">
            <v>9412650153</v>
          </cell>
          <cell r="E3832">
            <v>44609</v>
          </cell>
        </row>
        <row r="3833">
          <cell r="C3833" t="str">
            <v>FARM srl</v>
          </cell>
          <cell r="D3833">
            <v>1343030555</v>
          </cell>
          <cell r="E3833">
            <v>44609</v>
          </cell>
        </row>
        <row r="3834">
          <cell r="C3834" t="str">
            <v>FARM srl</v>
          </cell>
          <cell r="D3834">
            <v>1343030555</v>
          </cell>
          <cell r="E3834">
            <v>44609</v>
          </cell>
        </row>
        <row r="3835">
          <cell r="C3835" t="str">
            <v>DUEFFE 2000 SRL</v>
          </cell>
          <cell r="D3835">
            <v>5704371003</v>
          </cell>
          <cell r="E3835">
            <v>44609</v>
          </cell>
        </row>
        <row r="3836">
          <cell r="C3836" t="str">
            <v>BECTON DICKINSON ITALIA SPA</v>
          </cell>
          <cell r="D3836">
            <v>803890151</v>
          </cell>
          <cell r="E3836">
            <v>44609</v>
          </cell>
        </row>
        <row r="3837">
          <cell r="C3837" t="str">
            <v>GE Healthcare S.r.l.</v>
          </cell>
          <cell r="D3837">
            <v>1778520302</v>
          </cell>
          <cell r="E3837">
            <v>44609</v>
          </cell>
        </row>
        <row r="3838">
          <cell r="C3838" t="str">
            <v>SIEMENS HEALTHCARE SRL</v>
          </cell>
          <cell r="D3838">
            <v>4785851009</v>
          </cell>
          <cell r="E3838">
            <v>44609</v>
          </cell>
        </row>
        <row r="3839">
          <cell r="C3839" t="str">
            <v>BECTON DICKINSON ITALIA SPA</v>
          </cell>
          <cell r="D3839">
            <v>803890151</v>
          </cell>
          <cell r="E3839">
            <v>44610</v>
          </cell>
        </row>
        <row r="3840">
          <cell r="C3840" t="str">
            <v>Teva Italia Srl</v>
          </cell>
          <cell r="D3840">
            <v>11654150157</v>
          </cell>
          <cell r="E3840">
            <v>44610</v>
          </cell>
        </row>
        <row r="3841">
          <cell r="C3841" t="str">
            <v>Medtronic Italia S.p.A.</v>
          </cell>
          <cell r="D3841">
            <v>9238800156</v>
          </cell>
          <cell r="E3841">
            <v>44610</v>
          </cell>
        </row>
        <row r="3842">
          <cell r="C3842" t="str">
            <v>Medtronic Italia S.p.A.</v>
          </cell>
          <cell r="D3842">
            <v>9238800156</v>
          </cell>
          <cell r="E3842">
            <v>44610</v>
          </cell>
        </row>
        <row r="3843">
          <cell r="C3843" t="str">
            <v>Medtronic Italia S.p.A.</v>
          </cell>
          <cell r="D3843">
            <v>9238800156</v>
          </cell>
          <cell r="E3843">
            <v>44610</v>
          </cell>
        </row>
        <row r="3844">
          <cell r="C3844" t="str">
            <v>Medtronic Italia S.p.A.</v>
          </cell>
          <cell r="D3844">
            <v>9238800156</v>
          </cell>
          <cell r="E3844">
            <v>44610</v>
          </cell>
        </row>
        <row r="3845">
          <cell r="C3845" t="str">
            <v>Medtronic Italia S.p.A.</v>
          </cell>
          <cell r="D3845">
            <v>9238800156</v>
          </cell>
          <cell r="E3845">
            <v>44610</v>
          </cell>
        </row>
        <row r="3846">
          <cell r="C3846" t="str">
            <v>Medtronic Italia S.p.A.</v>
          </cell>
          <cell r="D3846">
            <v>9238800156</v>
          </cell>
          <cell r="E3846">
            <v>44610</v>
          </cell>
        </row>
        <row r="3847">
          <cell r="C3847" t="str">
            <v>SARACENI PIER LUIGI</v>
          </cell>
          <cell r="D3847" t="str">
            <v>SRCPLG83H08H501H</v>
          </cell>
          <cell r="E3847">
            <v>44610</v>
          </cell>
        </row>
        <row r="3848">
          <cell r="C3848" t="str">
            <v>Life Technologies Italia</v>
          </cell>
          <cell r="D3848">
            <v>12792100153</v>
          </cell>
          <cell r="E3848">
            <v>44610</v>
          </cell>
        </row>
        <row r="3849">
          <cell r="C3849" t="str">
            <v>Origio Italia S.r.l</v>
          </cell>
          <cell r="D3849">
            <v>5559430482</v>
          </cell>
          <cell r="E3849">
            <v>44610</v>
          </cell>
        </row>
        <row r="3850">
          <cell r="C3850" t="str">
            <v>Gilead Sciences S.r.l.</v>
          </cell>
          <cell r="D3850">
            <v>11187430159</v>
          </cell>
          <cell r="E3850">
            <v>44610</v>
          </cell>
        </row>
        <row r="3851">
          <cell r="C3851" t="str">
            <v>CHEMIL S.R.L.</v>
          </cell>
          <cell r="D3851">
            <v>2518990284</v>
          </cell>
          <cell r="E3851">
            <v>44610</v>
          </cell>
        </row>
        <row r="3852">
          <cell r="C3852" t="str">
            <v>MEDITALIA SAS IMPORT/EXPORT</v>
          </cell>
          <cell r="D3852">
            <v>3531000820</v>
          </cell>
          <cell r="E3852">
            <v>44610</v>
          </cell>
        </row>
        <row r="3853">
          <cell r="C3853" t="str">
            <v>Lobascio Anna Maria</v>
          </cell>
          <cell r="D3853" t="str">
            <v>LBSNMR75D49H645C</v>
          </cell>
          <cell r="E3853">
            <v>44610</v>
          </cell>
        </row>
        <row r="3854">
          <cell r="C3854" t="str">
            <v>SCUDO PRIVACY SRL</v>
          </cell>
          <cell r="D3854">
            <v>14769431009</v>
          </cell>
          <cell r="E3854">
            <v>44610</v>
          </cell>
        </row>
        <row r="3855">
          <cell r="C3855" t="str">
            <v>SCUDOMED SRL</v>
          </cell>
          <cell r="D3855">
            <v>14669571003</v>
          </cell>
          <cell r="E3855">
            <v>44610</v>
          </cell>
        </row>
        <row r="3856">
          <cell r="C3856" t="str">
            <v>Merck Life Science S.r.l.</v>
          </cell>
          <cell r="D3856">
            <v>13209130155</v>
          </cell>
          <cell r="E3856">
            <v>44610</v>
          </cell>
        </row>
        <row r="3857">
          <cell r="C3857" t="str">
            <v>FIAB S.P.A</v>
          </cell>
          <cell r="D3857">
            <v>1835220482</v>
          </cell>
          <cell r="E3857">
            <v>44610</v>
          </cell>
        </row>
        <row r="3858">
          <cell r="C3858" t="str">
            <v>Pfizer S.r.l.</v>
          </cell>
          <cell r="D3858">
            <v>2774840595</v>
          </cell>
          <cell r="E3858">
            <v>44610</v>
          </cell>
        </row>
        <row r="3859">
          <cell r="C3859" t="str">
            <v>Engineering Ingegneria Informatica S.p.A</v>
          </cell>
          <cell r="D3859">
            <v>967720285</v>
          </cell>
          <cell r="E3859">
            <v>44610</v>
          </cell>
        </row>
        <row r="3860">
          <cell r="C3860" t="str">
            <v>MUNDIPHARMA PHARMACEUTICALS SRL</v>
          </cell>
          <cell r="D3860">
            <v>3859880969</v>
          </cell>
          <cell r="E3860">
            <v>44610</v>
          </cell>
        </row>
        <row r="3861">
          <cell r="C3861" t="str">
            <v>SAPIO LIFE S.r.l.</v>
          </cell>
          <cell r="D3861">
            <v>2006400960</v>
          </cell>
          <cell r="E3861">
            <v>44610</v>
          </cell>
        </row>
        <row r="3862">
          <cell r="C3862" t="str">
            <v>SAPIO LIFE S.r.l.</v>
          </cell>
          <cell r="D3862">
            <v>2006400960</v>
          </cell>
          <cell r="E3862">
            <v>44610</v>
          </cell>
        </row>
        <row r="3863">
          <cell r="C3863" t="str">
            <v>SAPIO LIFE S.r.l.</v>
          </cell>
          <cell r="D3863">
            <v>2006400960</v>
          </cell>
          <cell r="E3863">
            <v>44610</v>
          </cell>
        </row>
        <row r="3864">
          <cell r="C3864" t="str">
            <v>ESSEPI S.R.L</v>
          </cell>
          <cell r="D3864">
            <v>11173091007</v>
          </cell>
          <cell r="E3864">
            <v>44610</v>
          </cell>
        </row>
        <row r="3865">
          <cell r="C3865" t="str">
            <v>GPI S.p.A.</v>
          </cell>
          <cell r="D3865">
            <v>1944260221</v>
          </cell>
          <cell r="E3865">
            <v>44610</v>
          </cell>
        </row>
        <row r="3866">
          <cell r="C3866" t="str">
            <v>GPI S.p.A.</v>
          </cell>
          <cell r="D3866">
            <v>1944260221</v>
          </cell>
          <cell r="E3866">
            <v>44610</v>
          </cell>
        </row>
        <row r="3867">
          <cell r="C3867" t="str">
            <v>GPI S.p.A.</v>
          </cell>
          <cell r="D3867">
            <v>1944260221</v>
          </cell>
          <cell r="E3867">
            <v>44610</v>
          </cell>
        </row>
        <row r="3868">
          <cell r="C3868" t="str">
            <v>GPI S.p.A.</v>
          </cell>
          <cell r="D3868">
            <v>1944260221</v>
          </cell>
          <cell r="E3868">
            <v>44610</v>
          </cell>
        </row>
        <row r="3869">
          <cell r="C3869" t="str">
            <v>GPI S.p.A.</v>
          </cell>
          <cell r="D3869">
            <v>1944260221</v>
          </cell>
          <cell r="E3869">
            <v>44610</v>
          </cell>
        </row>
        <row r="3870">
          <cell r="C3870" t="str">
            <v>GPI S.p.A.</v>
          </cell>
          <cell r="D3870">
            <v>1944260221</v>
          </cell>
          <cell r="E3870">
            <v>44610</v>
          </cell>
        </row>
        <row r="3871">
          <cell r="C3871" t="str">
            <v>SARIL DI LAURA CARPINO</v>
          </cell>
          <cell r="D3871" t="str">
            <v>CRPLRA85A50H501R</v>
          </cell>
          <cell r="E3871">
            <v>44610</v>
          </cell>
        </row>
        <row r="3872">
          <cell r="C3872" t="str">
            <v>Fresenius Kabi Italia S.r.l.</v>
          </cell>
          <cell r="D3872">
            <v>3524050238</v>
          </cell>
          <cell r="E3872">
            <v>44610</v>
          </cell>
        </row>
        <row r="3873">
          <cell r="C3873" t="str">
            <v>Fresenius Kabi Italia S.r.l.</v>
          </cell>
          <cell r="D3873">
            <v>3524050238</v>
          </cell>
          <cell r="E3873">
            <v>44610</v>
          </cell>
        </row>
        <row r="3874">
          <cell r="C3874" t="str">
            <v>BAXTER S.P.A.</v>
          </cell>
          <cell r="D3874">
            <v>492340583</v>
          </cell>
          <cell r="E3874">
            <v>44610</v>
          </cell>
        </row>
        <row r="3875">
          <cell r="C3875" t="str">
            <v>BAXTER S.P.A.</v>
          </cell>
          <cell r="D3875">
            <v>492340583</v>
          </cell>
          <cell r="E3875">
            <v>44610</v>
          </cell>
        </row>
        <row r="3876">
          <cell r="C3876" t="str">
            <v>Immucor Italia Spa</v>
          </cell>
          <cell r="D3876">
            <v>9412650153</v>
          </cell>
          <cell r="E3876">
            <v>44610</v>
          </cell>
        </row>
        <row r="3877">
          <cell r="C3877" t="str">
            <v>Immucor Italia Spa</v>
          </cell>
          <cell r="D3877">
            <v>9412650153</v>
          </cell>
          <cell r="E3877">
            <v>44610</v>
          </cell>
        </row>
        <row r="3878">
          <cell r="C3878" t="str">
            <v>Servier Italia Spa</v>
          </cell>
          <cell r="D3878">
            <v>701480584</v>
          </cell>
          <cell r="E3878">
            <v>44610</v>
          </cell>
        </row>
        <row r="3879">
          <cell r="C3879" t="str">
            <v>Bracco Imaging Italia Srl</v>
          </cell>
          <cell r="D3879">
            <v>5501420961</v>
          </cell>
          <cell r="E3879">
            <v>44610</v>
          </cell>
        </row>
        <row r="3880">
          <cell r="C3880" t="str">
            <v>BECTON DICKINSON ITALIA SPA</v>
          </cell>
          <cell r="D3880">
            <v>803890151</v>
          </cell>
          <cell r="E3880">
            <v>44610</v>
          </cell>
        </row>
        <row r="3881">
          <cell r="C3881" t="str">
            <v>BECTON DICKINSON ITALIA SPA</v>
          </cell>
          <cell r="D3881">
            <v>803890151</v>
          </cell>
          <cell r="E3881">
            <v>44610</v>
          </cell>
        </row>
        <row r="3882">
          <cell r="C3882" t="str">
            <v>REAL MEDICAL S.R.L.</v>
          </cell>
          <cell r="D3882">
            <v>13272481006</v>
          </cell>
          <cell r="E3882">
            <v>44610</v>
          </cell>
        </row>
        <row r="3883">
          <cell r="C3883" t="str">
            <v>ICU Medical Europe s.r.l.</v>
          </cell>
          <cell r="D3883">
            <v>3237150234</v>
          </cell>
          <cell r="E3883">
            <v>44610</v>
          </cell>
        </row>
        <row r="3884">
          <cell r="C3884" t="str">
            <v>BECTON DICKINSON ITALIA SPA</v>
          </cell>
          <cell r="D3884">
            <v>803890151</v>
          </cell>
          <cell r="E3884">
            <v>44610</v>
          </cell>
        </row>
        <row r="3885">
          <cell r="C3885" t="str">
            <v>MSD ITALIA S.R.L.</v>
          </cell>
          <cell r="D3885">
            <v>422760587</v>
          </cell>
          <cell r="E3885">
            <v>44611</v>
          </cell>
        </row>
        <row r="3886">
          <cell r="C3886" t="str">
            <v>MSD ITALIA S.R.L.</v>
          </cell>
          <cell r="D3886">
            <v>422760587</v>
          </cell>
          <cell r="E3886">
            <v>44611</v>
          </cell>
        </row>
        <row r="3887">
          <cell r="C3887" t="str">
            <v>SERVIZI DIAGNOSTICI SRL</v>
          </cell>
          <cell r="D3887">
            <v>7246691005</v>
          </cell>
          <cell r="E3887">
            <v>44611</v>
          </cell>
        </row>
        <row r="3888">
          <cell r="C3888" t="str">
            <v>SERVIZI DIAGNOSTICI SRL</v>
          </cell>
          <cell r="D3888">
            <v>7246691005</v>
          </cell>
          <cell r="E3888">
            <v>44611</v>
          </cell>
        </row>
        <row r="3889">
          <cell r="C3889" t="str">
            <v>SERVIZI DIAGNOSTICI SRL</v>
          </cell>
          <cell r="D3889">
            <v>7246691005</v>
          </cell>
          <cell r="E3889">
            <v>44611</v>
          </cell>
        </row>
        <row r="3890">
          <cell r="C3890" t="str">
            <v>SERVIZI DIAGNOSTICI SRL</v>
          </cell>
          <cell r="D3890">
            <v>7246691005</v>
          </cell>
          <cell r="E3890">
            <v>44611</v>
          </cell>
        </row>
        <row r="3891">
          <cell r="C3891" t="str">
            <v>SERVIZI DIAGNOSTICI SRL</v>
          </cell>
          <cell r="D3891">
            <v>7246691005</v>
          </cell>
          <cell r="E3891">
            <v>44611</v>
          </cell>
        </row>
        <row r="3892">
          <cell r="C3892" t="str">
            <v>SERVIZI DIAGNOSTICI SRL</v>
          </cell>
          <cell r="D3892">
            <v>7246691005</v>
          </cell>
          <cell r="E3892">
            <v>44611</v>
          </cell>
        </row>
        <row r="3893">
          <cell r="C3893" t="str">
            <v>SERVIZI DIAGNOSTICI SRL</v>
          </cell>
          <cell r="D3893">
            <v>7246691005</v>
          </cell>
          <cell r="E3893">
            <v>44611</v>
          </cell>
        </row>
        <row r="3894">
          <cell r="C3894" t="str">
            <v>SERVIZI DIAGNOSTICI SRL</v>
          </cell>
          <cell r="D3894">
            <v>7246691005</v>
          </cell>
          <cell r="E3894">
            <v>44611</v>
          </cell>
        </row>
        <row r="3895">
          <cell r="C3895" t="str">
            <v>SERVIZI DIAGNOSTICI SRL</v>
          </cell>
          <cell r="D3895">
            <v>7246691005</v>
          </cell>
          <cell r="E3895">
            <v>44611</v>
          </cell>
        </row>
        <row r="3896">
          <cell r="C3896" t="str">
            <v>Roche Diagnostics S.p.A.</v>
          </cell>
          <cell r="D3896">
            <v>10181220152</v>
          </cell>
          <cell r="E3896">
            <v>44611</v>
          </cell>
        </row>
        <row r="3897">
          <cell r="C3897" t="str">
            <v>Sanofi S.r.l.</v>
          </cell>
          <cell r="D3897">
            <v>832400154</v>
          </cell>
          <cell r="E3897">
            <v>44611</v>
          </cell>
        </row>
        <row r="3898">
          <cell r="C3898" t="str">
            <v>Mylan Italia Srl</v>
          </cell>
          <cell r="D3898">
            <v>2789580590</v>
          </cell>
          <cell r="E3898">
            <v>44611</v>
          </cell>
        </row>
        <row r="3899">
          <cell r="C3899" t="str">
            <v>GUERBET S.P.A.</v>
          </cell>
          <cell r="D3899">
            <v>3841180106</v>
          </cell>
          <cell r="E3899">
            <v>44611</v>
          </cell>
        </row>
        <row r="3900">
          <cell r="C3900" t="str">
            <v>Cook Italia S.r.l.</v>
          </cell>
          <cell r="D3900">
            <v>7123400157</v>
          </cell>
          <cell r="E3900">
            <v>44611</v>
          </cell>
        </row>
        <row r="3901">
          <cell r="C3901" t="str">
            <v>Cook Italia S.r.l.</v>
          </cell>
          <cell r="D3901">
            <v>7123400157</v>
          </cell>
          <cell r="E3901">
            <v>44611</v>
          </cell>
        </row>
        <row r="3902">
          <cell r="C3902" t="str">
            <v>GE Medical Systems Italia S.p.A.</v>
          </cell>
          <cell r="D3902">
            <v>93027710016</v>
          </cell>
          <cell r="E3902">
            <v>44611</v>
          </cell>
        </row>
        <row r="3903">
          <cell r="C3903" t="str">
            <v>AVAS PHARMACEUTICALS S.R.L.</v>
          </cell>
          <cell r="D3903">
            <v>9190500968</v>
          </cell>
          <cell r="E3903">
            <v>44611</v>
          </cell>
        </row>
        <row r="3904">
          <cell r="C3904" t="str">
            <v>Bayer S.p.A.</v>
          </cell>
          <cell r="D3904">
            <v>5849130157</v>
          </cell>
          <cell r="E3904">
            <v>44611</v>
          </cell>
        </row>
        <row r="3905">
          <cell r="C3905" t="str">
            <v>IACOBELLI MARCELLO</v>
          </cell>
          <cell r="D3905" t="str">
            <v>CBLMCL63P18I838Y</v>
          </cell>
          <cell r="E3905">
            <v>44611</v>
          </cell>
        </row>
        <row r="3906">
          <cell r="C3906" t="str">
            <v>Fresenius Kabi Italia S.r.l.</v>
          </cell>
          <cell r="D3906">
            <v>3524050238</v>
          </cell>
          <cell r="E3906">
            <v>44611</v>
          </cell>
        </row>
        <row r="3907">
          <cell r="C3907" t="str">
            <v>Biomedica Italia S.r.l.</v>
          </cell>
          <cell r="D3907">
            <v>11408800966</v>
          </cell>
          <cell r="E3907">
            <v>44611</v>
          </cell>
        </row>
        <row r="3908">
          <cell r="C3908" t="str">
            <v>Roche SpA Unipersonale</v>
          </cell>
          <cell r="D3908">
            <v>747170157</v>
          </cell>
          <cell r="E3908">
            <v>44611</v>
          </cell>
        </row>
        <row r="3909">
          <cell r="C3909" t="str">
            <v>Roche SpA Unipersonale</v>
          </cell>
          <cell r="D3909">
            <v>747170157</v>
          </cell>
          <cell r="E3909">
            <v>44611</v>
          </cell>
        </row>
        <row r="3910">
          <cell r="C3910" t="str">
            <v>Roche SpA Unipersonale</v>
          </cell>
          <cell r="D3910">
            <v>747170157</v>
          </cell>
          <cell r="E3910">
            <v>44611</v>
          </cell>
        </row>
        <row r="3911">
          <cell r="C3911" t="str">
            <v>Roche SpA Unipersonale</v>
          </cell>
          <cell r="D3911">
            <v>747170157</v>
          </cell>
          <cell r="E3911">
            <v>44611</v>
          </cell>
        </row>
        <row r="3912">
          <cell r="C3912" t="str">
            <v>Roche SpA Unipersonale</v>
          </cell>
          <cell r="D3912">
            <v>747170157</v>
          </cell>
          <cell r="E3912">
            <v>44611</v>
          </cell>
        </row>
        <row r="3913">
          <cell r="C3913" t="str">
            <v>BENEFIS SRL</v>
          </cell>
          <cell r="D3913">
            <v>2790240101</v>
          </cell>
          <cell r="E3913">
            <v>44611</v>
          </cell>
        </row>
        <row r="3914">
          <cell r="C3914" t="str">
            <v>BENEFIS SRL</v>
          </cell>
          <cell r="D3914">
            <v>2790240101</v>
          </cell>
          <cell r="E3914">
            <v>44611</v>
          </cell>
        </row>
        <row r="3915">
          <cell r="C3915" t="str">
            <v>BENEFIS SRL</v>
          </cell>
          <cell r="D3915">
            <v>2790240101</v>
          </cell>
          <cell r="E3915">
            <v>44611</v>
          </cell>
        </row>
        <row r="3916">
          <cell r="C3916" t="str">
            <v>BENEFIS SRL</v>
          </cell>
          <cell r="D3916">
            <v>2790240101</v>
          </cell>
          <cell r="E3916">
            <v>44611</v>
          </cell>
        </row>
        <row r="3917">
          <cell r="C3917" t="str">
            <v>BENEFIS SRL</v>
          </cell>
          <cell r="D3917">
            <v>2790240101</v>
          </cell>
          <cell r="E3917">
            <v>44611</v>
          </cell>
        </row>
        <row r="3918">
          <cell r="C3918" t="str">
            <v>Medline International Italy srl unip.</v>
          </cell>
          <cell r="D3918">
            <v>5526631006</v>
          </cell>
          <cell r="E3918">
            <v>44611</v>
          </cell>
        </row>
        <row r="3919">
          <cell r="C3919" t="str">
            <v>Medline International Italy srl unip.</v>
          </cell>
          <cell r="D3919">
            <v>5526631006</v>
          </cell>
          <cell r="E3919">
            <v>44611</v>
          </cell>
        </row>
        <row r="3920">
          <cell r="C3920" t="str">
            <v>Pfizer S.r.l.</v>
          </cell>
          <cell r="D3920">
            <v>2774840595</v>
          </cell>
          <cell r="E3920">
            <v>44612</v>
          </cell>
        </row>
        <row r="3921">
          <cell r="C3921" t="str">
            <v>Takeda Italia S.p.A. Societ con socio unico</v>
          </cell>
          <cell r="D3921">
            <v>696360155</v>
          </cell>
          <cell r="E3921">
            <v>44612</v>
          </cell>
        </row>
        <row r="3922">
          <cell r="C3922" t="str">
            <v>Takeda Italia S.p.A. Societ con socio unico</v>
          </cell>
          <cell r="D3922">
            <v>696360155</v>
          </cell>
          <cell r="E3922">
            <v>44612</v>
          </cell>
        </row>
        <row r="3923">
          <cell r="C3923" t="str">
            <v>International Security Service Vigilanza S.p.A.</v>
          </cell>
          <cell r="D3923">
            <v>10169951000</v>
          </cell>
          <cell r="E3923">
            <v>44612</v>
          </cell>
        </row>
        <row r="3924">
          <cell r="C3924" t="str">
            <v>Takeda Italia S.p.A. Societ con socio unico</v>
          </cell>
          <cell r="D3924">
            <v>696360155</v>
          </cell>
          <cell r="E3924">
            <v>44613</v>
          </cell>
        </row>
        <row r="3925">
          <cell r="C3925" t="str">
            <v>BAXTER S.P.A.</v>
          </cell>
          <cell r="D3925">
            <v>492340583</v>
          </cell>
          <cell r="E3925">
            <v>44613</v>
          </cell>
        </row>
        <row r="3926">
          <cell r="C3926" t="str">
            <v>BAXTER S.P.A.</v>
          </cell>
          <cell r="D3926">
            <v>492340583</v>
          </cell>
          <cell r="E3926">
            <v>44613</v>
          </cell>
        </row>
        <row r="3927">
          <cell r="C3927" t="str">
            <v>FBM HEALTHCARE SRL Unipersonale</v>
          </cell>
          <cell r="D3927">
            <v>7791381002</v>
          </cell>
          <cell r="E3927">
            <v>44613</v>
          </cell>
        </row>
        <row r="3928">
          <cell r="C3928" t="str">
            <v>COMECER SPA</v>
          </cell>
          <cell r="D3928">
            <v>2404790392</v>
          </cell>
          <cell r="E3928">
            <v>44613</v>
          </cell>
        </row>
        <row r="3929">
          <cell r="C3929" t="str">
            <v>MINIGRAF DI PEZZUTO COSIMO COSTANTINO</v>
          </cell>
          <cell r="D3929" t="str">
            <v>PZZCMC58R30B506F</v>
          </cell>
          <cell r="E3929">
            <v>44613</v>
          </cell>
        </row>
        <row r="3930">
          <cell r="C3930" t="str">
            <v>PHARMA MAR S.R.L</v>
          </cell>
          <cell r="D3930">
            <v>7858440964</v>
          </cell>
          <cell r="E3930">
            <v>44613</v>
          </cell>
        </row>
        <row r="3931">
          <cell r="C3931" t="str">
            <v>Sandoz S.p.A. - Origgio</v>
          </cell>
          <cell r="D3931">
            <v>795170158</v>
          </cell>
          <cell r="E3931">
            <v>44613</v>
          </cell>
        </row>
        <row r="3932">
          <cell r="C3932" t="str">
            <v>Sandoz S.p.A. - Origgio</v>
          </cell>
          <cell r="D3932">
            <v>795170158</v>
          </cell>
          <cell r="E3932">
            <v>44613</v>
          </cell>
        </row>
        <row r="3933">
          <cell r="C3933" t="str">
            <v>A.P.M SRL AZIENDA PRODOTTI MEDICALI</v>
          </cell>
          <cell r="D3933">
            <v>1798781207</v>
          </cell>
          <cell r="E3933">
            <v>44613</v>
          </cell>
        </row>
        <row r="3934">
          <cell r="C3934" t="str">
            <v>Leica Microsystems S.r.l.</v>
          </cell>
          <cell r="D3934">
            <v>9933630155</v>
          </cell>
          <cell r="E3934">
            <v>44613</v>
          </cell>
        </row>
        <row r="3935">
          <cell r="C3935" t="str">
            <v>ESSEPI S.R.L</v>
          </cell>
          <cell r="D3935">
            <v>11173091007</v>
          </cell>
          <cell r="E3935">
            <v>44613</v>
          </cell>
        </row>
        <row r="3936">
          <cell r="C3936" t="str">
            <v>Astellas Pharma S.p.A.</v>
          </cell>
          <cell r="D3936">
            <v>4754860155</v>
          </cell>
          <cell r="E3936">
            <v>44613</v>
          </cell>
        </row>
        <row r="3937">
          <cell r="C3937" t="str">
            <v>Astellas Pharma S.p.A.</v>
          </cell>
          <cell r="D3937">
            <v>4754860155</v>
          </cell>
          <cell r="E3937">
            <v>44613</v>
          </cell>
        </row>
        <row r="3938">
          <cell r="C3938" t="str">
            <v>Azienda ospedaliero-universitaria Sant'Andrea</v>
          </cell>
          <cell r="D3938">
            <v>6019571006</v>
          </cell>
          <cell r="E3938">
            <v>44613</v>
          </cell>
        </row>
        <row r="3939">
          <cell r="C3939" t="str">
            <v>S.A.L.F S.P.A. LABORATORIO FARMACOLOGICO SOCIO UNICO ANGEL'S SRL</v>
          </cell>
          <cell r="D3939">
            <v>226250165</v>
          </cell>
          <cell r="E3939">
            <v>44613</v>
          </cell>
        </row>
        <row r="3940">
          <cell r="C3940" t="str">
            <v>CURIUM ITALY S.R.L.</v>
          </cell>
          <cell r="D3940">
            <v>13342400150</v>
          </cell>
          <cell r="E3940">
            <v>44613</v>
          </cell>
        </row>
        <row r="3941">
          <cell r="C3941" t="str">
            <v>CURIUM ITALY S.R.L.</v>
          </cell>
          <cell r="D3941">
            <v>13342400150</v>
          </cell>
          <cell r="E3941">
            <v>44613</v>
          </cell>
        </row>
        <row r="3942">
          <cell r="C3942" t="str">
            <v>CURIUM ITALY S.R.L.</v>
          </cell>
          <cell r="D3942">
            <v>13342400150</v>
          </cell>
          <cell r="E3942">
            <v>44613</v>
          </cell>
        </row>
        <row r="3943">
          <cell r="C3943" t="str">
            <v>CURIUM ITALY S.R.L.</v>
          </cell>
          <cell r="D3943">
            <v>13342400150</v>
          </cell>
          <cell r="E3943">
            <v>44613</v>
          </cell>
        </row>
        <row r="3944">
          <cell r="C3944" t="str">
            <v>CURIUM ITALY S.R.L.</v>
          </cell>
          <cell r="D3944">
            <v>13342400150</v>
          </cell>
          <cell r="E3944">
            <v>44613</v>
          </cell>
        </row>
        <row r="3945">
          <cell r="C3945" t="str">
            <v>CURIUM ITALY S.R.L.</v>
          </cell>
          <cell r="D3945">
            <v>13342400150</v>
          </cell>
          <cell r="E3945">
            <v>44613</v>
          </cell>
        </row>
        <row r="3946">
          <cell r="C3946" t="str">
            <v>CURIUM ITALY S.R.L.</v>
          </cell>
          <cell r="D3946">
            <v>13342400150</v>
          </cell>
          <cell r="E3946">
            <v>44613</v>
          </cell>
        </row>
        <row r="3947">
          <cell r="C3947" t="str">
            <v>CURIUM ITALY S.R.L.</v>
          </cell>
          <cell r="D3947">
            <v>13342400150</v>
          </cell>
          <cell r="E3947">
            <v>44613</v>
          </cell>
        </row>
        <row r="3948">
          <cell r="C3948" t="str">
            <v>CURIUM ITALY S.R.L.</v>
          </cell>
          <cell r="D3948">
            <v>13342400150</v>
          </cell>
          <cell r="E3948">
            <v>44613</v>
          </cell>
        </row>
        <row r="3949">
          <cell r="C3949" t="str">
            <v>CURIUM ITALY S.R.L.</v>
          </cell>
          <cell r="D3949">
            <v>13342400150</v>
          </cell>
          <cell r="E3949">
            <v>44613</v>
          </cell>
        </row>
        <row r="3950">
          <cell r="C3950" t="str">
            <v>CURIUM ITALY S.R.L.</v>
          </cell>
          <cell r="D3950">
            <v>13342400150</v>
          </cell>
          <cell r="E3950">
            <v>44613</v>
          </cell>
        </row>
        <row r="3951">
          <cell r="C3951" t="str">
            <v>CURIUM ITALY S.R.L.</v>
          </cell>
          <cell r="D3951">
            <v>13342400150</v>
          </cell>
          <cell r="E3951">
            <v>44613</v>
          </cell>
        </row>
        <row r="3952">
          <cell r="C3952" t="str">
            <v>CURIUM ITALY S.R.L.</v>
          </cell>
          <cell r="D3952">
            <v>13342400150</v>
          </cell>
          <cell r="E3952">
            <v>44613</v>
          </cell>
        </row>
        <row r="3953">
          <cell r="C3953" t="str">
            <v>CURIUM ITALY S.R.L.</v>
          </cell>
          <cell r="D3953">
            <v>13342400150</v>
          </cell>
          <cell r="E3953">
            <v>44613</v>
          </cell>
        </row>
        <row r="3954">
          <cell r="C3954" t="str">
            <v>CURIUM ITALY S.R.L.</v>
          </cell>
          <cell r="D3954">
            <v>13342400150</v>
          </cell>
          <cell r="E3954">
            <v>44613</v>
          </cell>
        </row>
        <row r="3955">
          <cell r="C3955" t="str">
            <v>CURIUM ITALY S.R.L.</v>
          </cell>
          <cell r="D3955">
            <v>13342400150</v>
          </cell>
          <cell r="E3955">
            <v>44613</v>
          </cell>
        </row>
        <row r="3956">
          <cell r="C3956" t="str">
            <v>CURIUM ITALY S.R.L.</v>
          </cell>
          <cell r="D3956">
            <v>13342400150</v>
          </cell>
          <cell r="E3956">
            <v>44613</v>
          </cell>
        </row>
        <row r="3957">
          <cell r="C3957" t="str">
            <v>CURIUM ITALY S.R.L.</v>
          </cell>
          <cell r="D3957">
            <v>13342400150</v>
          </cell>
          <cell r="E3957">
            <v>44613</v>
          </cell>
        </row>
        <row r="3958">
          <cell r="C3958" t="str">
            <v>CURIUM ITALY S.R.L.</v>
          </cell>
          <cell r="D3958">
            <v>13342400150</v>
          </cell>
          <cell r="E3958">
            <v>44613</v>
          </cell>
        </row>
        <row r="3959">
          <cell r="C3959" t="str">
            <v>CURIUM ITALY S.R.L.</v>
          </cell>
          <cell r="D3959">
            <v>13342400150</v>
          </cell>
          <cell r="E3959">
            <v>44613</v>
          </cell>
        </row>
        <row r="3960">
          <cell r="C3960" t="str">
            <v>CURIUM ITALY S.R.L.</v>
          </cell>
          <cell r="D3960">
            <v>13342400150</v>
          </cell>
          <cell r="E3960">
            <v>44613</v>
          </cell>
        </row>
        <row r="3961">
          <cell r="C3961" t="str">
            <v>CURIUM ITALY S.R.L.</v>
          </cell>
          <cell r="D3961">
            <v>13342400150</v>
          </cell>
          <cell r="E3961">
            <v>44613</v>
          </cell>
        </row>
        <row r="3962">
          <cell r="C3962" t="str">
            <v>CURIUM ITALY S.R.L.</v>
          </cell>
          <cell r="D3962">
            <v>13342400150</v>
          </cell>
          <cell r="E3962">
            <v>44613</v>
          </cell>
        </row>
        <row r="3963">
          <cell r="C3963" t="str">
            <v>CURIUM ITALY S.R.L.</v>
          </cell>
          <cell r="D3963">
            <v>13342400150</v>
          </cell>
          <cell r="E3963">
            <v>44613</v>
          </cell>
        </row>
        <row r="3964">
          <cell r="C3964" t="str">
            <v>CURIUM ITALY S.R.L.</v>
          </cell>
          <cell r="D3964">
            <v>13342400150</v>
          </cell>
          <cell r="E3964">
            <v>44613</v>
          </cell>
        </row>
        <row r="3965">
          <cell r="C3965" t="str">
            <v>CURIUM ITALY S.R.L.</v>
          </cell>
          <cell r="D3965">
            <v>13342400150</v>
          </cell>
          <cell r="E3965">
            <v>44613</v>
          </cell>
        </row>
        <row r="3966">
          <cell r="C3966" t="str">
            <v>CURIUM ITALY S.R.L.</v>
          </cell>
          <cell r="D3966">
            <v>13342400150</v>
          </cell>
          <cell r="E3966">
            <v>44613</v>
          </cell>
        </row>
        <row r="3967">
          <cell r="C3967" t="str">
            <v>CURIUM ITALY S.R.L.</v>
          </cell>
          <cell r="D3967">
            <v>13342400150</v>
          </cell>
          <cell r="E3967">
            <v>44613</v>
          </cell>
        </row>
        <row r="3968">
          <cell r="C3968" t="str">
            <v>CURIUM ITALY S.R.L.</v>
          </cell>
          <cell r="D3968">
            <v>13342400150</v>
          </cell>
          <cell r="E3968">
            <v>44613</v>
          </cell>
        </row>
        <row r="3969">
          <cell r="C3969" t="str">
            <v>CURIUM ITALY S.R.L.</v>
          </cell>
          <cell r="D3969">
            <v>13342400150</v>
          </cell>
          <cell r="E3969">
            <v>44613</v>
          </cell>
        </row>
        <row r="3970">
          <cell r="C3970" t="str">
            <v>CURIUM ITALY S.R.L.</v>
          </cell>
          <cell r="D3970">
            <v>13342400150</v>
          </cell>
          <cell r="E3970">
            <v>44613</v>
          </cell>
        </row>
        <row r="3971">
          <cell r="C3971" t="str">
            <v>CURIUM ITALY S.R.L.</v>
          </cell>
          <cell r="D3971">
            <v>13342400150</v>
          </cell>
          <cell r="E3971">
            <v>44613</v>
          </cell>
        </row>
        <row r="3972">
          <cell r="C3972" t="str">
            <v>RIZZOLO PIERA</v>
          </cell>
          <cell r="D3972" t="str">
            <v>RZZPRI79M49G039F</v>
          </cell>
          <cell r="E3972">
            <v>44613</v>
          </cell>
        </row>
        <row r="3973">
          <cell r="C3973" t="str">
            <v>Astellas Pharma S.p.A.</v>
          </cell>
          <cell r="D3973">
            <v>4754860155</v>
          </cell>
          <cell r="E3973">
            <v>44613</v>
          </cell>
        </row>
        <row r="3974">
          <cell r="C3974" t="str">
            <v>F.A.S.E. s.r.l. - (P.I./C.F.: 03578710729)</v>
          </cell>
          <cell r="D3974">
            <v>3578710729</v>
          </cell>
          <cell r="E3974">
            <v>44613</v>
          </cell>
        </row>
        <row r="3975">
          <cell r="C3975" t="str">
            <v>PERSICHETTI AGNESE</v>
          </cell>
          <cell r="D3975" t="str">
            <v>PRSGNS77P47H501O</v>
          </cell>
          <cell r="E3975">
            <v>44613</v>
          </cell>
        </row>
        <row r="3976">
          <cell r="C3976" t="str">
            <v>DUSSMANN SERVICE S.R.L.</v>
          </cell>
          <cell r="D3976">
            <v>124140211</v>
          </cell>
          <cell r="E3976">
            <v>44613</v>
          </cell>
        </row>
        <row r="3977">
          <cell r="C3977" t="str">
            <v>DUSSMANN SERVICE S.R.L.</v>
          </cell>
          <cell r="D3977">
            <v>124140211</v>
          </cell>
          <cell r="E3977">
            <v>44613</v>
          </cell>
        </row>
        <row r="3978">
          <cell r="C3978" t="str">
            <v>DUSSMANN SERVICE S.R.L.</v>
          </cell>
          <cell r="D3978">
            <v>124140211</v>
          </cell>
          <cell r="E3978">
            <v>44613</v>
          </cell>
        </row>
        <row r="3979">
          <cell r="C3979" t="str">
            <v>DUSSMANN SERVICE S.R.L.</v>
          </cell>
          <cell r="D3979">
            <v>124140211</v>
          </cell>
          <cell r="E3979">
            <v>44613</v>
          </cell>
        </row>
        <row r="3980">
          <cell r="C3980" t="str">
            <v>LIBRARTI DI SERENA DOMINIJANNI</v>
          </cell>
          <cell r="D3980" t="str">
            <v>DMNSRN86B56H501N</v>
          </cell>
          <cell r="E3980">
            <v>44613</v>
          </cell>
        </row>
        <row r="3981">
          <cell r="C3981" t="str">
            <v>Applied Medical DistributionEurope BV - Filiale Italiana</v>
          </cell>
          <cell r="D3981">
            <v>6912570964</v>
          </cell>
          <cell r="E3981">
            <v>44613</v>
          </cell>
        </row>
        <row r="3982">
          <cell r="C3982" t="str">
            <v>INNOVAMEDICA S.P.A.</v>
          </cell>
          <cell r="D3982">
            <v>10191080158</v>
          </cell>
          <cell r="E3982">
            <v>44613</v>
          </cell>
        </row>
        <row r="3983">
          <cell r="C3983" t="str">
            <v>CARBONE CONCETTA</v>
          </cell>
          <cell r="D3983" t="str">
            <v>CRBCCT67E63I754B</v>
          </cell>
          <cell r="E3983">
            <v>44613</v>
          </cell>
        </row>
        <row r="3984">
          <cell r="C3984" t="str">
            <v>SmartPractice Italy Srl</v>
          </cell>
          <cell r="D3984">
            <v>15438541003</v>
          </cell>
          <cell r="E3984">
            <v>44613</v>
          </cell>
        </row>
        <row r="3985">
          <cell r="C3985" t="str">
            <v>Immucor Italia Spa</v>
          </cell>
          <cell r="D3985">
            <v>9412650153</v>
          </cell>
          <cell r="E3985">
            <v>44613</v>
          </cell>
        </row>
        <row r="3986">
          <cell r="C3986" t="str">
            <v>SmartPractice Italy Srl</v>
          </cell>
          <cell r="D3986">
            <v>15438541003</v>
          </cell>
          <cell r="E3986">
            <v>44613</v>
          </cell>
        </row>
        <row r="3987">
          <cell r="C3987" t="str">
            <v>AbbVie S.r.l. a Socio Unico</v>
          </cell>
          <cell r="D3987">
            <v>2645920592</v>
          </cell>
          <cell r="E3987">
            <v>44613</v>
          </cell>
        </row>
        <row r="3988">
          <cell r="C3988" t="str">
            <v>BECTON DICKINSON ITALIA SPA</v>
          </cell>
          <cell r="D3988">
            <v>803890151</v>
          </cell>
          <cell r="E3988">
            <v>44613</v>
          </cell>
        </row>
        <row r="3989">
          <cell r="C3989" t="str">
            <v>GE Healthcare S.r.l.</v>
          </cell>
          <cell r="D3989">
            <v>1778520302</v>
          </cell>
          <cell r="E3989">
            <v>44614</v>
          </cell>
        </row>
        <row r="3990">
          <cell r="C3990" t="str">
            <v>Medtronic Italia S.p.A.</v>
          </cell>
          <cell r="D3990">
            <v>9238800156</v>
          </cell>
          <cell r="E3990">
            <v>44614</v>
          </cell>
        </row>
        <row r="3991">
          <cell r="C3991" t="str">
            <v>Medtronic Italia S.p.A.</v>
          </cell>
          <cell r="D3991">
            <v>9238800156</v>
          </cell>
          <cell r="E3991">
            <v>44614</v>
          </cell>
        </row>
        <row r="3992">
          <cell r="C3992" t="str">
            <v>Medtronic Italia S.p.A.</v>
          </cell>
          <cell r="D3992">
            <v>9238800156</v>
          </cell>
          <cell r="E3992">
            <v>44614</v>
          </cell>
        </row>
        <row r="3993">
          <cell r="C3993" t="str">
            <v>BECTON DICKINSON ITALIA SPA</v>
          </cell>
          <cell r="D3993">
            <v>803890151</v>
          </cell>
          <cell r="E3993">
            <v>44614</v>
          </cell>
        </row>
        <row r="3994">
          <cell r="C3994" t="str">
            <v>BECTON DICKINSON ITALIA SPA</v>
          </cell>
          <cell r="D3994">
            <v>803890151</v>
          </cell>
          <cell r="E3994">
            <v>44614</v>
          </cell>
        </row>
        <row r="3995">
          <cell r="C3995" t="str">
            <v>MSD ITALIA S.R.L.</v>
          </cell>
          <cell r="D3995">
            <v>422760587</v>
          </cell>
          <cell r="E3995">
            <v>44614</v>
          </cell>
        </row>
        <row r="3996">
          <cell r="C3996" t="str">
            <v>MSD ITALIA S.R.L.</v>
          </cell>
          <cell r="D3996">
            <v>422760587</v>
          </cell>
          <cell r="E3996">
            <v>44614</v>
          </cell>
        </row>
        <row r="3997">
          <cell r="C3997" t="str">
            <v>MSD ITALIA S.R.L.</v>
          </cell>
          <cell r="D3997">
            <v>422760587</v>
          </cell>
          <cell r="E3997">
            <v>44614</v>
          </cell>
        </row>
        <row r="3998">
          <cell r="C3998" t="str">
            <v>Eisai S.r.l.</v>
          </cell>
          <cell r="D3998">
            <v>4732240967</v>
          </cell>
          <cell r="E3998">
            <v>44614</v>
          </cell>
        </row>
        <row r="3999">
          <cell r="C3999" t="str">
            <v>Sanofi S.r.l.</v>
          </cell>
          <cell r="D3999">
            <v>832400154</v>
          </cell>
          <cell r="E3999">
            <v>44614</v>
          </cell>
        </row>
        <row r="4000">
          <cell r="C4000" t="str">
            <v>Amgen S.r.l a Socio Unico</v>
          </cell>
          <cell r="D4000">
            <v>10051170156</v>
          </cell>
          <cell r="E4000">
            <v>44614</v>
          </cell>
        </row>
        <row r="4001">
          <cell r="C4001" t="str">
            <v>Medline International Italy srl unip.</v>
          </cell>
          <cell r="D4001">
            <v>5526631006</v>
          </cell>
          <cell r="E4001">
            <v>44614</v>
          </cell>
        </row>
        <row r="4002">
          <cell r="C4002" t="str">
            <v>Medline International Italy srl unip.</v>
          </cell>
          <cell r="D4002">
            <v>5526631006</v>
          </cell>
          <cell r="E4002">
            <v>44614</v>
          </cell>
        </row>
        <row r="4003">
          <cell r="C4003" t="str">
            <v>Medline International Italy srl unip.</v>
          </cell>
          <cell r="D4003">
            <v>5526631006</v>
          </cell>
          <cell r="E4003">
            <v>44614</v>
          </cell>
        </row>
        <row r="4004">
          <cell r="C4004" t="str">
            <v>Gilead Sciences S.r.l.</v>
          </cell>
          <cell r="D4004">
            <v>11187430159</v>
          </cell>
          <cell r="E4004">
            <v>44614</v>
          </cell>
        </row>
        <row r="4005">
          <cell r="C4005" t="str">
            <v>Janssen-Cilag, SpA</v>
          </cell>
          <cell r="D4005">
            <v>2707070963</v>
          </cell>
          <cell r="E4005">
            <v>44614</v>
          </cell>
        </row>
        <row r="4006">
          <cell r="C4006" t="str">
            <v>Janssen-Cilag, SpA</v>
          </cell>
          <cell r="D4006">
            <v>2707070963</v>
          </cell>
          <cell r="E4006">
            <v>44614</v>
          </cell>
        </row>
        <row r="4007">
          <cell r="C4007" t="str">
            <v>BAXTER S.P.A.</v>
          </cell>
          <cell r="D4007">
            <v>492340583</v>
          </cell>
          <cell r="E4007">
            <v>44614</v>
          </cell>
        </row>
        <row r="4008">
          <cell r="C4008" t="str">
            <v>Magalotti Leonardo</v>
          </cell>
          <cell r="D4008" t="str">
            <v>MGLLRD64S26H501O</v>
          </cell>
          <cell r="E4008">
            <v>44614</v>
          </cell>
        </row>
        <row r="4009">
          <cell r="C4009" t="str">
            <v>Garelli Valentina</v>
          </cell>
          <cell r="D4009" t="str">
            <v>GRLVNT85B41H501O</v>
          </cell>
          <cell r="E4009">
            <v>44614</v>
          </cell>
        </row>
        <row r="4010">
          <cell r="C4010" t="str">
            <v>ELI LILLY ITALIA S.P.A. Gruppo Eli Lilly and Company</v>
          </cell>
          <cell r="D4010">
            <v>426150488</v>
          </cell>
          <cell r="E4010">
            <v>44614</v>
          </cell>
        </row>
        <row r="4011">
          <cell r="C4011" t="str">
            <v>Grifols Italia S.p.a</v>
          </cell>
          <cell r="D4011">
            <v>10852890150</v>
          </cell>
          <cell r="E4011">
            <v>44614</v>
          </cell>
        </row>
        <row r="4012">
          <cell r="C4012" t="str">
            <v>Grifols Italia S.p.a</v>
          </cell>
          <cell r="D4012">
            <v>10852890150</v>
          </cell>
          <cell r="E4012">
            <v>44614</v>
          </cell>
        </row>
        <row r="4013">
          <cell r="C4013" t="str">
            <v>Pacifico s.r.l.</v>
          </cell>
          <cell r="D4013">
            <v>234290658</v>
          </cell>
          <cell r="E4013">
            <v>44614</v>
          </cell>
        </row>
        <row r="4014">
          <cell r="C4014" t="str">
            <v>Pacifico s.r.l.</v>
          </cell>
          <cell r="D4014">
            <v>234290658</v>
          </cell>
          <cell r="E4014">
            <v>44614</v>
          </cell>
        </row>
        <row r="4015">
          <cell r="C4015" t="str">
            <v>DR REDDY'S SRL</v>
          </cell>
          <cell r="D4015">
            <v>1650760505</v>
          </cell>
          <cell r="E4015">
            <v>44614</v>
          </cell>
        </row>
        <row r="4016">
          <cell r="C4016" t="str">
            <v>CURIUM ITALY S.R.L.</v>
          </cell>
          <cell r="D4016">
            <v>13342400150</v>
          </cell>
          <cell r="E4016">
            <v>44614</v>
          </cell>
        </row>
        <row r="4017">
          <cell r="C4017" t="str">
            <v>IPSEN Spa</v>
          </cell>
          <cell r="D4017">
            <v>5619050585</v>
          </cell>
          <cell r="E4017">
            <v>44614</v>
          </cell>
        </row>
        <row r="4018">
          <cell r="C4018" t="str">
            <v>Merck Serono S.p.A.</v>
          </cell>
          <cell r="D4018">
            <v>399800580</v>
          </cell>
          <cell r="E4018">
            <v>44614</v>
          </cell>
        </row>
        <row r="4019">
          <cell r="C4019" t="str">
            <v>Merck Serono S.p.A.</v>
          </cell>
          <cell r="D4019">
            <v>399800580</v>
          </cell>
          <cell r="E4019">
            <v>44614</v>
          </cell>
        </row>
        <row r="4020">
          <cell r="C4020" t="str">
            <v>3M Italia srl</v>
          </cell>
          <cell r="D4020">
            <v>100190610</v>
          </cell>
          <cell r="E4020">
            <v>44614</v>
          </cell>
        </row>
        <row r="4021">
          <cell r="C4021" t="str">
            <v>3M Italia srl</v>
          </cell>
          <cell r="D4021">
            <v>100190610</v>
          </cell>
          <cell r="E4021">
            <v>44614</v>
          </cell>
        </row>
        <row r="4022">
          <cell r="C4022" t="str">
            <v>3M Italia srl</v>
          </cell>
          <cell r="D4022">
            <v>100190610</v>
          </cell>
          <cell r="E4022">
            <v>44614</v>
          </cell>
        </row>
        <row r="4023">
          <cell r="C4023" t="str">
            <v>ENVIGO RMS SRL</v>
          </cell>
          <cell r="D4023">
            <v>8149830153</v>
          </cell>
          <cell r="E4023">
            <v>44614</v>
          </cell>
        </row>
        <row r="4024">
          <cell r="C4024" t="str">
            <v>Roche SpA Unipersonale</v>
          </cell>
          <cell r="D4024">
            <v>747170157</v>
          </cell>
          <cell r="E4024">
            <v>44614</v>
          </cell>
        </row>
        <row r="4025">
          <cell r="C4025" t="str">
            <v>Alfasigma S.p.A.</v>
          </cell>
          <cell r="D4025">
            <v>3432221202</v>
          </cell>
          <cell r="E4025">
            <v>44614</v>
          </cell>
        </row>
        <row r="4026">
          <cell r="C4026" t="str">
            <v>Bayer S.p.A.</v>
          </cell>
          <cell r="D4026">
            <v>5849130157</v>
          </cell>
          <cell r="E4026">
            <v>44614</v>
          </cell>
        </row>
        <row r="4027">
          <cell r="C4027" t="str">
            <v>ITC FARMA S.R.L.</v>
          </cell>
          <cell r="D4027">
            <v>2158490595</v>
          </cell>
          <cell r="E4027">
            <v>44614</v>
          </cell>
        </row>
        <row r="4028">
          <cell r="C4028" t="str">
            <v>H.D. HEALTH DEFENCE S.R.L.</v>
          </cell>
          <cell r="D4028">
            <v>5870050589</v>
          </cell>
          <cell r="E4028">
            <v>44614</v>
          </cell>
        </row>
        <row r="4029">
          <cell r="C4029" t="str">
            <v>H.D. HEALTH DEFENCE S.R.L.</v>
          </cell>
          <cell r="D4029">
            <v>5870050589</v>
          </cell>
          <cell r="E4029">
            <v>44614</v>
          </cell>
        </row>
        <row r="4030">
          <cell r="C4030" t="str">
            <v>H.D. HEALTH DEFENCE S.R.L.</v>
          </cell>
          <cell r="D4030">
            <v>5870050589</v>
          </cell>
          <cell r="E4030">
            <v>44614</v>
          </cell>
        </row>
        <row r="4031">
          <cell r="C4031" t="str">
            <v>Laboratorio per lo Sviluppo Economico Regionale Srl</v>
          </cell>
          <cell r="D4031">
            <v>10580381001</v>
          </cell>
          <cell r="E4031">
            <v>44614</v>
          </cell>
        </row>
        <row r="4032">
          <cell r="C4032" t="str">
            <v>ESSEPI S.R.L</v>
          </cell>
          <cell r="D4032">
            <v>11173091007</v>
          </cell>
          <cell r="E4032">
            <v>44614</v>
          </cell>
        </row>
        <row r="4033">
          <cell r="C4033" t="str">
            <v>ESSEPI S.R.L</v>
          </cell>
          <cell r="D4033">
            <v>11173091007</v>
          </cell>
          <cell r="E4033">
            <v>44614</v>
          </cell>
        </row>
        <row r="4034">
          <cell r="C4034" t="str">
            <v>ID &amp; CO. SRL</v>
          </cell>
          <cell r="D4034">
            <v>9018810151</v>
          </cell>
          <cell r="E4034">
            <v>44614</v>
          </cell>
        </row>
        <row r="4035">
          <cell r="C4035" t="str">
            <v>MAGITEK SRL</v>
          </cell>
          <cell r="D4035">
            <v>4474170752</v>
          </cell>
          <cell r="E4035">
            <v>44614</v>
          </cell>
        </row>
        <row r="4036">
          <cell r="C4036" t="str">
            <v>ACCORD HEALTHCARE ITALIA S.R.L</v>
          </cell>
          <cell r="D4036">
            <v>6522300968</v>
          </cell>
          <cell r="E4036">
            <v>44614</v>
          </cell>
        </row>
        <row r="4037">
          <cell r="C4037" t="str">
            <v>M.G. LORENZATTO S.R.L.</v>
          </cell>
          <cell r="D4037">
            <v>458450012</v>
          </cell>
          <cell r="E4037">
            <v>44614</v>
          </cell>
        </row>
        <row r="4038">
          <cell r="C4038" t="str">
            <v>M.G. LORENZATTO S.R.L.</v>
          </cell>
          <cell r="D4038">
            <v>458450012</v>
          </cell>
          <cell r="E4038">
            <v>44614</v>
          </cell>
        </row>
        <row r="4039">
          <cell r="C4039" t="str">
            <v>M.G. LORENZATTO S.R.L.</v>
          </cell>
          <cell r="D4039">
            <v>458450012</v>
          </cell>
          <cell r="E4039">
            <v>44614</v>
          </cell>
        </row>
        <row r="4040">
          <cell r="C4040" t="str">
            <v>M.G. LORENZATTO S.R.L.</v>
          </cell>
          <cell r="D4040">
            <v>458450012</v>
          </cell>
          <cell r="E4040">
            <v>44614</v>
          </cell>
        </row>
        <row r="4041">
          <cell r="C4041" t="str">
            <v>Mylan Italia Srl</v>
          </cell>
          <cell r="D4041">
            <v>2789580590</v>
          </cell>
          <cell r="E4041">
            <v>44614</v>
          </cell>
        </row>
        <row r="4042">
          <cell r="C4042" t="str">
            <v>Mylan Italia Srl</v>
          </cell>
          <cell r="D4042">
            <v>2789580590</v>
          </cell>
          <cell r="E4042">
            <v>44614</v>
          </cell>
        </row>
        <row r="4043">
          <cell r="C4043" t="str">
            <v>Immucor Italia Spa</v>
          </cell>
          <cell r="D4043">
            <v>9412650153</v>
          </cell>
          <cell r="E4043">
            <v>44614</v>
          </cell>
        </row>
        <row r="4044">
          <cell r="C4044" t="str">
            <v>Medtronic Italia S.p.A.</v>
          </cell>
          <cell r="D4044">
            <v>9238800156</v>
          </cell>
          <cell r="E4044">
            <v>44614</v>
          </cell>
        </row>
        <row r="4045">
          <cell r="C4045" t="str">
            <v>Medtronic Italia S.p.A.</v>
          </cell>
          <cell r="D4045">
            <v>9238800156</v>
          </cell>
          <cell r="E4045">
            <v>44614</v>
          </cell>
        </row>
        <row r="4046">
          <cell r="C4046" t="str">
            <v>Medtronic Italia S.p.A.</v>
          </cell>
          <cell r="D4046">
            <v>9238800156</v>
          </cell>
          <cell r="E4046">
            <v>44614</v>
          </cell>
        </row>
        <row r="4047">
          <cell r="C4047" t="str">
            <v>Medtronic Italia S.p.A.</v>
          </cell>
          <cell r="D4047">
            <v>9238800156</v>
          </cell>
          <cell r="E4047">
            <v>44614</v>
          </cell>
        </row>
        <row r="4048">
          <cell r="C4048" t="str">
            <v>Medtronic Italia S.p.A.</v>
          </cell>
          <cell r="D4048">
            <v>9238800156</v>
          </cell>
          <cell r="E4048">
            <v>44614</v>
          </cell>
        </row>
        <row r="4049">
          <cell r="C4049" t="str">
            <v>QIAGEN S.r.l.</v>
          </cell>
          <cell r="D4049">
            <v>13110270157</v>
          </cell>
          <cell r="E4049">
            <v>44614</v>
          </cell>
        </row>
        <row r="4050">
          <cell r="C4050" t="str">
            <v>BECTON DICKINSON ITALIA SPA</v>
          </cell>
          <cell r="D4050">
            <v>803890151</v>
          </cell>
          <cell r="E4050">
            <v>44614</v>
          </cell>
        </row>
        <row r="4051">
          <cell r="C4051" t="str">
            <v>BECTON DICKINSON ITALIA SPA</v>
          </cell>
          <cell r="D4051">
            <v>803890151</v>
          </cell>
          <cell r="E4051">
            <v>44614</v>
          </cell>
        </row>
        <row r="4052">
          <cell r="C4052" t="str">
            <v>BECTON DICKINSON ITALIA SPA</v>
          </cell>
          <cell r="D4052">
            <v>803890151</v>
          </cell>
          <cell r="E4052">
            <v>44615</v>
          </cell>
        </row>
        <row r="4053">
          <cell r="C4053" t="str">
            <v>Eisai S.r.l.</v>
          </cell>
          <cell r="D4053">
            <v>4732240967</v>
          </cell>
          <cell r="E4053">
            <v>44615</v>
          </cell>
        </row>
        <row r="4054">
          <cell r="C4054" t="str">
            <v>EG S.p.A.</v>
          </cell>
          <cell r="D4054">
            <v>12432150154</v>
          </cell>
          <cell r="E4054">
            <v>44615</v>
          </cell>
        </row>
        <row r="4055">
          <cell r="C4055" t="str">
            <v>Pfizer S.r.l.</v>
          </cell>
          <cell r="D4055">
            <v>2774840595</v>
          </cell>
          <cell r="E4055">
            <v>44615</v>
          </cell>
        </row>
        <row r="4056">
          <cell r="C4056" t="str">
            <v>Pfizer S.r.l.</v>
          </cell>
          <cell r="D4056">
            <v>2774840595</v>
          </cell>
          <cell r="E4056">
            <v>44615</v>
          </cell>
        </row>
        <row r="4057">
          <cell r="C4057" t="str">
            <v>Pfizer S.r.l.</v>
          </cell>
          <cell r="D4057">
            <v>2774840595</v>
          </cell>
          <cell r="E4057">
            <v>44615</v>
          </cell>
        </row>
        <row r="4058">
          <cell r="C4058" t="str">
            <v>Bristol-Myers Squibb S.r.l.</v>
          </cell>
          <cell r="D4058">
            <v>82130592</v>
          </cell>
          <cell r="E4058">
            <v>44615</v>
          </cell>
        </row>
        <row r="4059">
          <cell r="C4059" t="str">
            <v>CAFFARI CUSTOMS CONSULTING SRL</v>
          </cell>
          <cell r="D4059">
            <v>15124321009</v>
          </cell>
          <cell r="E4059">
            <v>44615</v>
          </cell>
        </row>
        <row r="4060">
          <cell r="C4060" t="str">
            <v>Medline International Italy srl unip.</v>
          </cell>
          <cell r="D4060">
            <v>5526631006</v>
          </cell>
          <cell r="E4060">
            <v>44615</v>
          </cell>
        </row>
        <row r="4061">
          <cell r="C4061" t="str">
            <v>Leica Microsystems S.r.l.</v>
          </cell>
          <cell r="D4061">
            <v>9933630155</v>
          </cell>
          <cell r="E4061">
            <v>44615</v>
          </cell>
        </row>
        <row r="4062">
          <cell r="C4062" t="str">
            <v>Leica Microsystems S.r.l.</v>
          </cell>
          <cell r="D4062">
            <v>9933630155</v>
          </cell>
          <cell r="E4062">
            <v>44615</v>
          </cell>
        </row>
        <row r="4063">
          <cell r="C4063" t="str">
            <v>Novartis Farma S.p.A</v>
          </cell>
          <cell r="D4063">
            <v>7195130153</v>
          </cell>
          <cell r="E4063">
            <v>44615</v>
          </cell>
        </row>
        <row r="4064">
          <cell r="C4064" t="str">
            <v>Novartis Farma S.p.A</v>
          </cell>
          <cell r="D4064">
            <v>7195130153</v>
          </cell>
          <cell r="E4064">
            <v>44615</v>
          </cell>
        </row>
        <row r="4065">
          <cell r="C4065" t="str">
            <v>Gilead Sciences S.r.l.</v>
          </cell>
          <cell r="D4065">
            <v>11187430159</v>
          </cell>
          <cell r="E4065">
            <v>44615</v>
          </cell>
        </row>
        <row r="4066">
          <cell r="C4066" t="str">
            <v>BAXTER S.P.A.</v>
          </cell>
          <cell r="D4066">
            <v>492340583</v>
          </cell>
          <cell r="E4066">
            <v>44615</v>
          </cell>
        </row>
        <row r="4067">
          <cell r="C4067" t="str">
            <v>BAXTER S.P.A.</v>
          </cell>
          <cell r="D4067">
            <v>492340583</v>
          </cell>
          <cell r="E4067">
            <v>44615</v>
          </cell>
        </row>
        <row r="4068">
          <cell r="C4068" t="str">
            <v>BAXTER S.P.A.</v>
          </cell>
          <cell r="D4068">
            <v>492340583</v>
          </cell>
          <cell r="E4068">
            <v>44615</v>
          </cell>
        </row>
        <row r="4069">
          <cell r="C4069" t="str">
            <v>BAXTER S.P.A.</v>
          </cell>
          <cell r="D4069">
            <v>492340583</v>
          </cell>
          <cell r="E4069">
            <v>44615</v>
          </cell>
        </row>
        <row r="4070">
          <cell r="C4070" t="str">
            <v>LeasePlan Italia S.p.A.</v>
          </cell>
          <cell r="D4070">
            <v>6496050151</v>
          </cell>
          <cell r="E4070">
            <v>44615</v>
          </cell>
        </row>
        <row r="4071">
          <cell r="C4071" t="str">
            <v>I-TEMA SRL</v>
          </cell>
          <cell r="D4071">
            <v>4969470154</v>
          </cell>
          <cell r="E4071">
            <v>44615</v>
          </cell>
        </row>
        <row r="4072">
          <cell r="C4072" t="str">
            <v>I-TEMA SRL</v>
          </cell>
          <cell r="D4072">
            <v>4969470154</v>
          </cell>
          <cell r="E4072">
            <v>44615</v>
          </cell>
        </row>
        <row r="4073">
          <cell r="C4073" t="str">
            <v>I-TEMA SRL</v>
          </cell>
          <cell r="D4073">
            <v>4969470154</v>
          </cell>
          <cell r="E4073">
            <v>44616</v>
          </cell>
        </row>
        <row r="4074">
          <cell r="C4074" t="str">
            <v>Janssen-Cilag, SpA</v>
          </cell>
          <cell r="D4074">
            <v>2707070963</v>
          </cell>
          <cell r="E4074">
            <v>44615</v>
          </cell>
        </row>
        <row r="4075">
          <cell r="C4075" t="str">
            <v>ITALFARMACO S.p.A.</v>
          </cell>
          <cell r="D4075">
            <v>737420158</v>
          </cell>
          <cell r="E4075">
            <v>44615</v>
          </cell>
        </row>
        <row r="4076">
          <cell r="C4076" t="str">
            <v>ITALFARMACO S.p.A.</v>
          </cell>
          <cell r="D4076">
            <v>737420158</v>
          </cell>
          <cell r="E4076">
            <v>44615</v>
          </cell>
        </row>
        <row r="4077">
          <cell r="C4077" t="str">
            <v>Grifols Italia S.p.a</v>
          </cell>
          <cell r="D4077">
            <v>10852890150</v>
          </cell>
          <cell r="E4077">
            <v>44615</v>
          </cell>
        </row>
        <row r="4078">
          <cell r="C4078" t="str">
            <v>Celgene S.r.l.</v>
          </cell>
          <cell r="D4078">
            <v>4947170967</v>
          </cell>
          <cell r="E4078">
            <v>44615</v>
          </cell>
        </row>
        <row r="4079">
          <cell r="C4079" t="str">
            <v>INCYTE BIOSCIENCES ITALY S.R.L.</v>
          </cell>
          <cell r="D4079">
            <v>12146481002</v>
          </cell>
          <cell r="E4079">
            <v>44615</v>
          </cell>
        </row>
        <row r="4080">
          <cell r="C4080" t="str">
            <v>IPSEN Spa</v>
          </cell>
          <cell r="D4080">
            <v>5619050585</v>
          </cell>
          <cell r="E4080">
            <v>44615</v>
          </cell>
        </row>
        <row r="4081">
          <cell r="C4081" t="str">
            <v>Bayer S.p.A.</v>
          </cell>
          <cell r="D4081">
            <v>5849130157</v>
          </cell>
          <cell r="E4081">
            <v>44615</v>
          </cell>
        </row>
        <row r="4082">
          <cell r="C4082" t="str">
            <v>Bayer S.p.A.</v>
          </cell>
          <cell r="D4082">
            <v>5849130157</v>
          </cell>
          <cell r="E4082">
            <v>44615</v>
          </cell>
        </row>
        <row r="4083">
          <cell r="C4083" t="str">
            <v>ALIFAX S.R.L.</v>
          </cell>
          <cell r="D4083">
            <v>4337640280</v>
          </cell>
          <cell r="E4083">
            <v>44615</v>
          </cell>
        </row>
        <row r="4084">
          <cell r="C4084" t="str">
            <v>B. Braun Milano S.p.A.</v>
          </cell>
          <cell r="D4084">
            <v>674840152</v>
          </cell>
          <cell r="E4084">
            <v>44615</v>
          </cell>
        </row>
        <row r="4085">
          <cell r="C4085" t="str">
            <v>PERSECHINO FLAVIA</v>
          </cell>
          <cell r="D4085" t="str">
            <v>PRSFLV86T51H501W</v>
          </cell>
          <cell r="E4085">
            <v>44615</v>
          </cell>
        </row>
        <row r="4086">
          <cell r="C4086" t="str">
            <v>PERSECHINO FLAVIA</v>
          </cell>
          <cell r="D4086" t="str">
            <v>PRSFLV86T51H501W</v>
          </cell>
          <cell r="E4086">
            <v>44615</v>
          </cell>
        </row>
        <row r="4087">
          <cell r="C4087" t="str">
            <v>LGC Standards S.r.L.</v>
          </cell>
          <cell r="D4087">
            <v>3948960962</v>
          </cell>
          <cell r="E4087">
            <v>44615</v>
          </cell>
        </row>
        <row r="4088">
          <cell r="C4088" t="str">
            <v>HEKA SOCIETA' A RESPONSABILITA' LIMITATA</v>
          </cell>
          <cell r="D4088">
            <v>2549400816</v>
          </cell>
          <cell r="E4088">
            <v>44615</v>
          </cell>
        </row>
        <row r="4089">
          <cell r="C4089" t="str">
            <v>Johnson &amp; Johnson Medical Spa</v>
          </cell>
          <cell r="D4089">
            <v>8082461008</v>
          </cell>
          <cell r="E4089">
            <v>44615</v>
          </cell>
        </row>
        <row r="4090">
          <cell r="C4090" t="str">
            <v>ESSEPI S.R.L</v>
          </cell>
          <cell r="D4090">
            <v>11173091007</v>
          </cell>
          <cell r="E4090">
            <v>44615</v>
          </cell>
        </row>
        <row r="4091">
          <cell r="C4091" t="str">
            <v>ELISICILIA S.R.L.</v>
          </cell>
          <cell r="D4091">
            <v>1189430885</v>
          </cell>
          <cell r="E4091">
            <v>44615</v>
          </cell>
        </row>
        <row r="4092">
          <cell r="C4092" t="str">
            <v>S.I.A.L. SRL</v>
          </cell>
          <cell r="D4092">
            <v>1086690581</v>
          </cell>
          <cell r="E4092">
            <v>44615</v>
          </cell>
        </row>
        <row r="4093">
          <cell r="C4093" t="str">
            <v>S.I.A.L. SRL</v>
          </cell>
          <cell r="D4093">
            <v>1086690581</v>
          </cell>
          <cell r="E4093">
            <v>44615</v>
          </cell>
        </row>
        <row r="4094">
          <cell r="C4094" t="str">
            <v>VEZZANI S.P.A. Divisione: CEABIS</v>
          </cell>
          <cell r="D4094">
            <v>294890355</v>
          </cell>
          <cell r="E4094">
            <v>44615</v>
          </cell>
        </row>
        <row r="4095">
          <cell r="C4095" t="str">
            <v>Biogen Italia srl</v>
          </cell>
          <cell r="D4095">
            <v>3663160962</v>
          </cell>
          <cell r="E4095">
            <v>44615</v>
          </cell>
        </row>
        <row r="4096">
          <cell r="C4096" t="str">
            <v>AstraZeneca S.p.A.</v>
          </cell>
          <cell r="D4096">
            <v>735390155</v>
          </cell>
          <cell r="E4096">
            <v>44615</v>
          </cell>
        </row>
        <row r="4097">
          <cell r="C4097" t="str">
            <v>NIKON EUROPE B.V.</v>
          </cell>
          <cell r="D4097">
            <v>94294570489</v>
          </cell>
          <cell r="E4097">
            <v>44615</v>
          </cell>
        </row>
        <row r="4098">
          <cell r="C4098" t="str">
            <v>PVF MEDICAL SRL</v>
          </cell>
          <cell r="D4098">
            <v>10503501008</v>
          </cell>
          <cell r="E4098">
            <v>44615</v>
          </cell>
        </row>
        <row r="4099">
          <cell r="C4099" t="str">
            <v>Boston Scientific SpA (Italy)</v>
          </cell>
          <cell r="D4099">
            <v>11206730159</v>
          </cell>
          <cell r="E4099">
            <v>44615</v>
          </cell>
        </row>
        <row r="4100">
          <cell r="C4100" t="str">
            <v>BECTON DICKINSON ITALIA SPA</v>
          </cell>
          <cell r="D4100">
            <v>803890151</v>
          </cell>
          <cell r="E4100">
            <v>44615</v>
          </cell>
        </row>
        <row r="4101">
          <cell r="C4101" t="str">
            <v>LEO PHARMA SPA</v>
          </cell>
          <cell r="D4101">
            <v>11271521004</v>
          </cell>
          <cell r="E4101">
            <v>44615</v>
          </cell>
        </row>
        <row r="4102">
          <cell r="C4102" t="str">
            <v>Advanced Sterilization Products Italia Srl</v>
          </cell>
          <cell r="D4102">
            <v>10491670963</v>
          </cell>
          <cell r="E4102">
            <v>44616</v>
          </cell>
        </row>
        <row r="4103">
          <cell r="C4103" t="str">
            <v>Medline International Italy srl unip.</v>
          </cell>
          <cell r="D4103">
            <v>5526631006</v>
          </cell>
          <cell r="E4103">
            <v>44616</v>
          </cell>
        </row>
        <row r="4104">
          <cell r="C4104" t="str">
            <v>Fresenius Kabi Italia S.r.l.</v>
          </cell>
          <cell r="D4104">
            <v>3524050238</v>
          </cell>
          <cell r="E4104">
            <v>44616</v>
          </cell>
        </row>
        <row r="4105">
          <cell r="C4105" t="str">
            <v>Life Technologies Italia</v>
          </cell>
          <cell r="D4105">
            <v>12792100153</v>
          </cell>
          <cell r="E4105">
            <v>44616</v>
          </cell>
        </row>
        <row r="4106">
          <cell r="C4106" t="str">
            <v>BAXTER S.P.A.</v>
          </cell>
          <cell r="D4106">
            <v>492340583</v>
          </cell>
          <cell r="E4106">
            <v>44616</v>
          </cell>
        </row>
        <row r="4107">
          <cell r="C4107" t="str">
            <v>Angelini Pharma S.p.A.</v>
          </cell>
          <cell r="D4107">
            <v>3907010585</v>
          </cell>
          <cell r="E4107">
            <v>44616</v>
          </cell>
        </row>
        <row r="4108">
          <cell r="C4108" t="str">
            <v>Sandoz S.p.A. - Origgio</v>
          </cell>
          <cell r="D4108">
            <v>795170158</v>
          </cell>
          <cell r="E4108">
            <v>44616</v>
          </cell>
        </row>
        <row r="4109">
          <cell r="C4109" t="str">
            <v>ARTIGLASS Srl</v>
          </cell>
          <cell r="D4109">
            <v>195980289</v>
          </cell>
          <cell r="E4109">
            <v>44616</v>
          </cell>
        </row>
        <row r="4110">
          <cell r="C4110" t="str">
            <v>BIO-RAD LABORATORIES S.R.L.</v>
          </cell>
          <cell r="D4110">
            <v>801720152</v>
          </cell>
          <cell r="E4110">
            <v>44616</v>
          </cell>
        </row>
        <row r="4111">
          <cell r="C4111" t="str">
            <v>DR. LEONE FEDERICO</v>
          </cell>
          <cell r="D4111" t="str">
            <v>LNEFRC88R10B936O</v>
          </cell>
          <cell r="E4111">
            <v>44616</v>
          </cell>
        </row>
        <row r="4112">
          <cell r="C4112" t="str">
            <v>DR. LEONE FEDERICO</v>
          </cell>
          <cell r="D4112" t="str">
            <v>LNEFRC88R10B936O</v>
          </cell>
          <cell r="E4112">
            <v>44616</v>
          </cell>
        </row>
        <row r="4113">
          <cell r="C4113" t="str">
            <v>TAU MEDICA S.R.L.</v>
          </cell>
          <cell r="D4113">
            <v>1282550555</v>
          </cell>
          <cell r="E4113">
            <v>44616</v>
          </cell>
        </row>
        <row r="4114">
          <cell r="C4114" t="str">
            <v>TAU MEDICA S.R.L.</v>
          </cell>
          <cell r="D4114">
            <v>1282550555</v>
          </cell>
          <cell r="E4114">
            <v>44616</v>
          </cell>
        </row>
        <row r="4115">
          <cell r="C4115" t="str">
            <v>Zambon Italia Srl</v>
          </cell>
          <cell r="D4115">
            <v>2307520243</v>
          </cell>
          <cell r="E4115">
            <v>44616</v>
          </cell>
        </row>
        <row r="4116">
          <cell r="C4116" t="str">
            <v>NACATUR INTERNATIONAL IMPORT EXPORT SRL</v>
          </cell>
          <cell r="D4116">
            <v>1313240424</v>
          </cell>
          <cell r="E4116">
            <v>44616</v>
          </cell>
        </row>
        <row r="4117">
          <cell r="C4117" t="str">
            <v>NACATUR INTERNATIONAL IMPORT EXPORT SRL</v>
          </cell>
          <cell r="D4117">
            <v>1313240424</v>
          </cell>
          <cell r="E4117">
            <v>44616</v>
          </cell>
        </row>
        <row r="4118">
          <cell r="C4118" t="str">
            <v>ISTITUTO BIOCHIMICO ITALIANO</v>
          </cell>
          <cell r="D4118">
            <v>2578030153</v>
          </cell>
          <cell r="E4118">
            <v>44616</v>
          </cell>
        </row>
        <row r="4119">
          <cell r="C4119" t="str">
            <v>FARMAC. MED. ART. CHIRUR. FARMAC ZABBAN SPA</v>
          </cell>
          <cell r="D4119">
            <v>322800376</v>
          </cell>
          <cell r="E4119">
            <v>44616</v>
          </cell>
        </row>
        <row r="4120">
          <cell r="C4120" t="str">
            <v>FARMAC. MED. ART. CHIRUR. FARMAC ZABBAN SPA</v>
          </cell>
          <cell r="D4120">
            <v>322800376</v>
          </cell>
          <cell r="E4120">
            <v>44616</v>
          </cell>
        </row>
        <row r="4121">
          <cell r="C4121" t="str">
            <v>Fujirebio Italia Srl</v>
          </cell>
          <cell r="D4121">
            <v>5848611009</v>
          </cell>
          <cell r="E4121">
            <v>44616</v>
          </cell>
        </row>
        <row r="4122">
          <cell r="C4122" t="str">
            <v>Essedue Group srl</v>
          </cell>
          <cell r="D4122">
            <v>10135671005</v>
          </cell>
          <cell r="E4122">
            <v>44616</v>
          </cell>
        </row>
        <row r="4123">
          <cell r="C4123" t="str">
            <v>Smiths Medical Italia S.r.l.</v>
          </cell>
          <cell r="D4123">
            <v>2154270595</v>
          </cell>
          <cell r="E4123">
            <v>44616</v>
          </cell>
        </row>
        <row r="4124">
          <cell r="C4124" t="str">
            <v>MONICO SPA</v>
          </cell>
          <cell r="D4124">
            <v>228550273</v>
          </cell>
          <cell r="E4124">
            <v>44616</v>
          </cell>
        </row>
        <row r="4125">
          <cell r="C4125" t="str">
            <v>MASTROIANNI RICCARDO</v>
          </cell>
          <cell r="D4125" t="str">
            <v>MSTRCR89B10H501J</v>
          </cell>
          <cell r="E4125">
            <v>44616</v>
          </cell>
        </row>
        <row r="4126">
          <cell r="C4126" t="str">
            <v>Medtronic Italia S.p.A.</v>
          </cell>
          <cell r="D4126">
            <v>9238800156</v>
          </cell>
          <cell r="E4126">
            <v>44616</v>
          </cell>
        </row>
        <row r="4127">
          <cell r="C4127" t="str">
            <v>Medtronic Italia S.p.A.</v>
          </cell>
          <cell r="D4127">
            <v>9238800156</v>
          </cell>
          <cell r="E4127">
            <v>44616</v>
          </cell>
        </row>
        <row r="4128">
          <cell r="C4128" t="str">
            <v>Medtronic Italia S.p.A.</v>
          </cell>
          <cell r="D4128">
            <v>9238800156</v>
          </cell>
          <cell r="E4128">
            <v>44616</v>
          </cell>
        </row>
        <row r="4129">
          <cell r="C4129" t="str">
            <v>Medtronic Italia S.p.A.</v>
          </cell>
          <cell r="D4129">
            <v>9238800156</v>
          </cell>
          <cell r="E4129">
            <v>44616</v>
          </cell>
        </row>
        <row r="4130">
          <cell r="C4130" t="str">
            <v>Tema Sinergie S.p.A.</v>
          </cell>
          <cell r="D4130">
            <v>970310397</v>
          </cell>
          <cell r="E4130">
            <v>44616</v>
          </cell>
        </row>
        <row r="4131">
          <cell r="C4131" t="str">
            <v>PERSICHETTI AGNESE</v>
          </cell>
          <cell r="D4131" t="str">
            <v>PRSGNS77P47H501O</v>
          </cell>
          <cell r="E4131">
            <v>44616</v>
          </cell>
        </row>
        <row r="4132">
          <cell r="C4132" t="str">
            <v>Applied Medical DistributionEurope BV - Filiale Italiana</v>
          </cell>
          <cell r="D4132">
            <v>6912570964</v>
          </cell>
          <cell r="E4132">
            <v>44616</v>
          </cell>
        </row>
        <row r="4133">
          <cell r="C4133" t="str">
            <v>GALDERMA Italia SpA</v>
          </cell>
          <cell r="D4133">
            <v>9713880152</v>
          </cell>
          <cell r="E4133">
            <v>44616</v>
          </cell>
        </row>
        <row r="4134">
          <cell r="C4134" t="str">
            <v>PERSICHETTI AGNESE</v>
          </cell>
          <cell r="D4134" t="str">
            <v>PRSGNS77P47H501O</v>
          </cell>
          <cell r="E4134">
            <v>44616</v>
          </cell>
        </row>
        <row r="4135">
          <cell r="C4135" t="str">
            <v>PERSICHETTI AGNESE</v>
          </cell>
          <cell r="D4135" t="str">
            <v>PRSGNS77P47H501O</v>
          </cell>
          <cell r="E4135">
            <v>44616</v>
          </cell>
        </row>
        <row r="4136">
          <cell r="C4136" t="str">
            <v>PERSICHETTI AGNESE</v>
          </cell>
          <cell r="D4136" t="str">
            <v>PRSGNS77P47H501O</v>
          </cell>
          <cell r="E4136">
            <v>44616</v>
          </cell>
        </row>
        <row r="4137">
          <cell r="C4137" t="str">
            <v>PERSICHETTI AGNESE</v>
          </cell>
          <cell r="D4137" t="str">
            <v>PRSGNS77P47H501O</v>
          </cell>
          <cell r="E4137">
            <v>44616</v>
          </cell>
        </row>
        <row r="4138">
          <cell r="C4138" t="str">
            <v>LGC Standards S.r.L.</v>
          </cell>
          <cell r="D4138">
            <v>3948960962</v>
          </cell>
          <cell r="E4138">
            <v>44616</v>
          </cell>
        </row>
        <row r="4139">
          <cell r="C4139" t="str">
            <v>SP.MED. SRL</v>
          </cell>
          <cell r="D4139">
            <v>5626031008</v>
          </cell>
          <cell r="E4139">
            <v>44616</v>
          </cell>
        </row>
        <row r="4140">
          <cell r="C4140" t="str">
            <v>Mazzola Francesco</v>
          </cell>
          <cell r="D4140" t="str">
            <v>MZZFNC88L22L219N</v>
          </cell>
          <cell r="E4140">
            <v>44616</v>
          </cell>
        </row>
        <row r="4141">
          <cell r="C4141" t="str">
            <v>PERNA FRANCO</v>
          </cell>
          <cell r="D4141" t="str">
            <v>PRNFNC92P01L719N</v>
          </cell>
          <cell r="E4141">
            <v>44616</v>
          </cell>
        </row>
        <row r="4142">
          <cell r="C4142" t="str">
            <v>Medtronic Italia S.p.A.</v>
          </cell>
          <cell r="D4142">
            <v>9238800156</v>
          </cell>
          <cell r="E4142">
            <v>44616</v>
          </cell>
        </row>
        <row r="4143">
          <cell r="C4143" t="str">
            <v>Boehringer Ingelheim Italia S.p.A.</v>
          </cell>
          <cell r="D4143">
            <v>421210485</v>
          </cell>
          <cell r="E4143">
            <v>44616</v>
          </cell>
        </row>
        <row r="4144">
          <cell r="C4144" t="str">
            <v>RECORDATI RARE DISEASES ITALY SRL</v>
          </cell>
          <cell r="D4144">
            <v>12736110151</v>
          </cell>
          <cell r="E4144">
            <v>44616</v>
          </cell>
        </row>
        <row r="4145">
          <cell r="C4145" t="str">
            <v>SERVIZI DIAGNOSTICI SRL</v>
          </cell>
          <cell r="D4145">
            <v>7246691005</v>
          </cell>
          <cell r="E4145">
            <v>44616</v>
          </cell>
        </row>
        <row r="4146">
          <cell r="C4146" t="str">
            <v>SERVIZI DIAGNOSTICI SRL</v>
          </cell>
          <cell r="D4146">
            <v>7246691005</v>
          </cell>
          <cell r="E4146">
            <v>44616</v>
          </cell>
        </row>
        <row r="4147">
          <cell r="C4147" t="str">
            <v>SERVIZI DIAGNOSTICI SRL</v>
          </cell>
          <cell r="D4147">
            <v>7246691005</v>
          </cell>
          <cell r="E4147">
            <v>44616</v>
          </cell>
        </row>
        <row r="4148">
          <cell r="C4148" t="str">
            <v>SERVIZI DIAGNOSTICI SRL</v>
          </cell>
          <cell r="D4148">
            <v>7246691005</v>
          </cell>
          <cell r="E4148">
            <v>44616</v>
          </cell>
        </row>
        <row r="4149">
          <cell r="C4149" t="str">
            <v>SERVIZI DIAGNOSTICI SRL</v>
          </cell>
          <cell r="D4149">
            <v>7246691005</v>
          </cell>
          <cell r="E4149">
            <v>44616</v>
          </cell>
        </row>
        <row r="4150">
          <cell r="C4150" t="str">
            <v>Organon Italia S.r.l.</v>
          </cell>
          <cell r="D4150">
            <v>3296950151</v>
          </cell>
          <cell r="E4150">
            <v>44617</v>
          </cell>
        </row>
        <row r="4151">
          <cell r="C4151" t="str">
            <v>MSD ITALIA S.R.L.</v>
          </cell>
          <cell r="D4151">
            <v>422760587</v>
          </cell>
          <cell r="E4151">
            <v>44617</v>
          </cell>
        </row>
        <row r="4152">
          <cell r="C4152" t="str">
            <v>MSD ITALIA S.R.L.</v>
          </cell>
          <cell r="D4152">
            <v>422760587</v>
          </cell>
          <cell r="E4152">
            <v>44617</v>
          </cell>
        </row>
        <row r="4153">
          <cell r="C4153" t="str">
            <v>MSD ITALIA S.R.L.</v>
          </cell>
          <cell r="D4153">
            <v>422760587</v>
          </cell>
          <cell r="E4153">
            <v>44617</v>
          </cell>
        </row>
        <row r="4154">
          <cell r="C4154" t="str">
            <v>AUROBINDO PHARMA (ITALIA) S.R.L</v>
          </cell>
          <cell r="D4154">
            <v>6058020964</v>
          </cell>
          <cell r="E4154">
            <v>44617</v>
          </cell>
        </row>
        <row r="4155">
          <cell r="C4155" t="str">
            <v>Evoluzione Srl</v>
          </cell>
          <cell r="D4155">
            <v>10309021003</v>
          </cell>
          <cell r="E4155">
            <v>44617</v>
          </cell>
        </row>
        <row r="4156">
          <cell r="C4156" t="str">
            <v>Amgen S.r.l a Socio Unico</v>
          </cell>
          <cell r="D4156">
            <v>10051170156</v>
          </cell>
          <cell r="E4156">
            <v>44617</v>
          </cell>
        </row>
        <row r="4157">
          <cell r="C4157" t="str">
            <v>Pfizer S.r.l.</v>
          </cell>
          <cell r="D4157">
            <v>2774840595</v>
          </cell>
          <cell r="E4157">
            <v>44617</v>
          </cell>
        </row>
        <row r="4158">
          <cell r="C4158" t="str">
            <v>Pfizer S.r.l.</v>
          </cell>
          <cell r="D4158">
            <v>2774840595</v>
          </cell>
          <cell r="E4158">
            <v>44617</v>
          </cell>
        </row>
        <row r="4159">
          <cell r="C4159" t="str">
            <v>Instrumentation Laboratory S.p.A.</v>
          </cell>
          <cell r="D4159">
            <v>2368591208</v>
          </cell>
          <cell r="E4159">
            <v>44617</v>
          </cell>
        </row>
        <row r="4160">
          <cell r="C4160" t="str">
            <v>Leica Microsystems S.r.l.</v>
          </cell>
          <cell r="D4160">
            <v>9933630155</v>
          </cell>
          <cell r="E4160">
            <v>44617</v>
          </cell>
        </row>
        <row r="4161">
          <cell r="C4161" t="str">
            <v>Janssen-Cilag, SpA</v>
          </cell>
          <cell r="D4161">
            <v>2707070963</v>
          </cell>
          <cell r="E4161">
            <v>44617</v>
          </cell>
        </row>
        <row r="4162">
          <cell r="C4162" t="str">
            <v>BIO-RAD LABORATORIES S.R.L.</v>
          </cell>
          <cell r="D4162">
            <v>801720152</v>
          </cell>
          <cell r="E4162">
            <v>44617</v>
          </cell>
        </row>
        <row r="4163">
          <cell r="C4163" t="str">
            <v>Johnson &amp; Johnson Medical Spa</v>
          </cell>
          <cell r="D4163">
            <v>8082461008</v>
          </cell>
          <cell r="E4163">
            <v>44617</v>
          </cell>
        </row>
        <row r="4164">
          <cell r="C4164" t="str">
            <v>Alfredo Cecchini Srl</v>
          </cell>
          <cell r="D4164">
            <v>3770941007</v>
          </cell>
          <cell r="E4164">
            <v>44617</v>
          </cell>
        </row>
        <row r="4165">
          <cell r="C4165" t="str">
            <v>Merck Serono S.p.A.</v>
          </cell>
          <cell r="D4165">
            <v>399800580</v>
          </cell>
          <cell r="E4165">
            <v>44617</v>
          </cell>
        </row>
        <row r="4166">
          <cell r="C4166" t="str">
            <v>Techdow Pharma Italy S.R.L</v>
          </cell>
          <cell r="D4166">
            <v>9873140967</v>
          </cell>
          <cell r="E4166">
            <v>44617</v>
          </cell>
        </row>
        <row r="4167">
          <cell r="C4167" t="str">
            <v>I.B.N. Savio</v>
          </cell>
          <cell r="D4167">
            <v>13118231003</v>
          </cell>
          <cell r="E4167">
            <v>44617</v>
          </cell>
        </row>
        <row r="4168">
          <cell r="C4168" t="str">
            <v>OLYMPUS ITALIA S.R.L.</v>
          </cell>
          <cell r="D4168">
            <v>10994940152</v>
          </cell>
          <cell r="E4168">
            <v>44617</v>
          </cell>
        </row>
        <row r="4169">
          <cell r="C4169" t="str">
            <v>DIAGNOSTIC PROJECT Srl</v>
          </cell>
          <cell r="D4169">
            <v>9561321002</v>
          </cell>
          <cell r="E4169">
            <v>44617</v>
          </cell>
        </row>
        <row r="4170">
          <cell r="C4170" t="str">
            <v>DIAGNOSTIC PROJECT Srl</v>
          </cell>
          <cell r="D4170">
            <v>9561321002</v>
          </cell>
          <cell r="E4170">
            <v>44617</v>
          </cell>
        </row>
        <row r="4171">
          <cell r="C4171" t="str">
            <v>B. Braun Milano S.p.A.</v>
          </cell>
          <cell r="D4171">
            <v>674840152</v>
          </cell>
          <cell r="E4171">
            <v>44617</v>
          </cell>
        </row>
        <row r="4172">
          <cell r="C4172" t="str">
            <v>SUN PHARMA ITALIA SRL</v>
          </cell>
          <cell r="D4172">
            <v>4974910962</v>
          </cell>
          <cell r="E4172">
            <v>44617</v>
          </cell>
        </row>
        <row r="4173">
          <cell r="C4173" t="str">
            <v>ELI LILLY ITALIA S.P.A. Gruppo Eli Lilly and Company</v>
          </cell>
          <cell r="D4173">
            <v>426150488</v>
          </cell>
          <cell r="E4173">
            <v>44617</v>
          </cell>
        </row>
        <row r="4174">
          <cell r="C4174" t="str">
            <v>ICU Medical Europe s.r.l.</v>
          </cell>
          <cell r="D4174">
            <v>3237150234</v>
          </cell>
          <cell r="E4174">
            <v>44617</v>
          </cell>
        </row>
        <row r="4175">
          <cell r="C4175" t="str">
            <v>MULTIMEDICAL S.R.L.</v>
          </cell>
          <cell r="D4175">
            <v>1585920208</v>
          </cell>
          <cell r="E4175">
            <v>44617</v>
          </cell>
        </row>
        <row r="4176">
          <cell r="C4176" t="str">
            <v>Mylan Italia Srl</v>
          </cell>
          <cell r="D4176">
            <v>2789580590</v>
          </cell>
          <cell r="E4176">
            <v>44617</v>
          </cell>
        </row>
        <row r="4177">
          <cell r="C4177" t="str">
            <v>CAIR ITALIA SRL</v>
          </cell>
          <cell r="D4177">
            <v>3277950287</v>
          </cell>
          <cell r="E4177">
            <v>44617</v>
          </cell>
        </row>
        <row r="4178">
          <cell r="C4178" t="str">
            <v>CAIR ITALIA SRL</v>
          </cell>
          <cell r="D4178">
            <v>3277950287</v>
          </cell>
          <cell r="E4178">
            <v>44617</v>
          </cell>
        </row>
        <row r="4179">
          <cell r="C4179" t="str">
            <v>GADA Italia S.p.A.</v>
          </cell>
          <cell r="D4179">
            <v>8230471008</v>
          </cell>
          <cell r="E4179">
            <v>44617</v>
          </cell>
        </row>
        <row r="4180">
          <cell r="C4180" t="str">
            <v>GADA Italia S.p.A.</v>
          </cell>
          <cell r="D4180">
            <v>8230471008</v>
          </cell>
          <cell r="E4180">
            <v>44617</v>
          </cell>
        </row>
        <row r="4181">
          <cell r="C4181" t="str">
            <v>GlaxoSmithKline S.p.A. Unipersonale</v>
          </cell>
          <cell r="D4181">
            <v>212840235</v>
          </cell>
          <cell r="E4181">
            <v>44617</v>
          </cell>
        </row>
        <row r="4182">
          <cell r="C4182" t="str">
            <v>STARLAB s.r.l</v>
          </cell>
          <cell r="D4182">
            <v>13023610150</v>
          </cell>
          <cell r="E4182">
            <v>44617</v>
          </cell>
        </row>
        <row r="4183">
          <cell r="C4183" t="str">
            <v>EBSCO INFORMATION SERVICES S.R.L.</v>
          </cell>
          <cell r="D4183">
            <v>11164410018</v>
          </cell>
          <cell r="E4183">
            <v>44617</v>
          </cell>
        </row>
        <row r="4184">
          <cell r="C4184" t="str">
            <v>EBSCO INFORMATION SERVICES S.R.L.</v>
          </cell>
          <cell r="D4184">
            <v>11164410018</v>
          </cell>
          <cell r="E4184">
            <v>44617</v>
          </cell>
        </row>
        <row r="4185">
          <cell r="C4185" t="str">
            <v>EBSCO INFORMATION SERVICES S.R.L.</v>
          </cell>
          <cell r="D4185">
            <v>11164410018</v>
          </cell>
          <cell r="E4185">
            <v>44617</v>
          </cell>
        </row>
        <row r="4186">
          <cell r="C4186" t="str">
            <v>AbbVie S.r.l. a Socio Unico</v>
          </cell>
          <cell r="D4186">
            <v>2645920592</v>
          </cell>
          <cell r="E4186">
            <v>44617</v>
          </cell>
        </row>
        <row r="4187">
          <cell r="C4187" t="str">
            <v>Bioh Filtrazione srl</v>
          </cell>
          <cell r="D4187">
            <v>9505370966</v>
          </cell>
          <cell r="E4187">
            <v>44617</v>
          </cell>
        </row>
        <row r="4188">
          <cell r="C4188" t="str">
            <v>BECTON DICKINSON ITALIA SPA</v>
          </cell>
          <cell r="D4188">
            <v>803890151</v>
          </cell>
          <cell r="E4188">
            <v>44617</v>
          </cell>
        </row>
        <row r="4189">
          <cell r="C4189" t="str">
            <v>BECTON DICKINSON ITALIA SPA</v>
          </cell>
          <cell r="D4189">
            <v>803890151</v>
          </cell>
          <cell r="E4189">
            <v>44617</v>
          </cell>
        </row>
        <row r="4190">
          <cell r="C4190" t="str">
            <v>Medtronic Italia S.p.A.</v>
          </cell>
          <cell r="D4190">
            <v>9238800156</v>
          </cell>
          <cell r="E4190">
            <v>44618</v>
          </cell>
        </row>
        <row r="4191">
          <cell r="C4191" t="str">
            <v>Cook Italia S.r.l.</v>
          </cell>
          <cell r="D4191">
            <v>7123400157</v>
          </cell>
          <cell r="E4191">
            <v>44618</v>
          </cell>
        </row>
        <row r="4192">
          <cell r="C4192" t="str">
            <v>Cook Italia S.r.l.</v>
          </cell>
          <cell r="D4192">
            <v>7123400157</v>
          </cell>
          <cell r="E4192">
            <v>44618</v>
          </cell>
        </row>
        <row r="4193">
          <cell r="C4193" t="str">
            <v>Zentiva Italia SRL</v>
          </cell>
          <cell r="D4193">
            <v>11388870153</v>
          </cell>
          <cell r="E4193">
            <v>44618</v>
          </cell>
        </row>
        <row r="4194">
          <cell r="C4194" t="str">
            <v>Roche SpA Unipersonale</v>
          </cell>
          <cell r="D4194">
            <v>747170157</v>
          </cell>
          <cell r="E4194">
            <v>44618</v>
          </cell>
        </row>
        <row r="4195">
          <cell r="C4195" t="str">
            <v>BECTON DICKINSON ITALIA SPA</v>
          </cell>
          <cell r="D4195">
            <v>803890151</v>
          </cell>
          <cell r="E4195">
            <v>44618</v>
          </cell>
        </row>
        <row r="4196">
          <cell r="C4196" t="str">
            <v>Pfizer S.r.l.</v>
          </cell>
          <cell r="D4196">
            <v>2774840595</v>
          </cell>
          <cell r="E4196">
            <v>44618</v>
          </cell>
        </row>
        <row r="4197">
          <cell r="C4197" t="str">
            <v>Pfizer S.r.l.</v>
          </cell>
          <cell r="D4197">
            <v>2774840595</v>
          </cell>
          <cell r="E4197">
            <v>44618</v>
          </cell>
        </row>
        <row r="4198">
          <cell r="C4198" t="str">
            <v>AVAS PHARMACEUTICALS S.R.L.</v>
          </cell>
          <cell r="D4198">
            <v>9190500968</v>
          </cell>
          <cell r="E4198">
            <v>44618</v>
          </cell>
        </row>
        <row r="4199">
          <cell r="C4199" t="str">
            <v>Alloga (Italia) srl  - societa con unico socio</v>
          </cell>
          <cell r="D4199">
            <v>101780492</v>
          </cell>
          <cell r="E4199">
            <v>44618</v>
          </cell>
        </row>
        <row r="4200">
          <cell r="C4200" t="str">
            <v>Takeda Italia S.p.A. Societ con socio unico</v>
          </cell>
          <cell r="D4200">
            <v>696360155</v>
          </cell>
          <cell r="E4200">
            <v>44619</v>
          </cell>
        </row>
        <row r="4201">
          <cell r="C4201" t="str">
            <v>ICU Medical Italia s.r.l.</v>
          </cell>
          <cell r="D4201">
            <v>2292260599</v>
          </cell>
          <cell r="E4201">
            <v>44619</v>
          </cell>
        </row>
        <row r="4202">
          <cell r="C4202" t="str">
            <v>ICU Medical Europe s.r.l.</v>
          </cell>
          <cell r="D4202">
            <v>3237150234</v>
          </cell>
          <cell r="E4202">
            <v>44619</v>
          </cell>
        </row>
        <row r="4203">
          <cell r="C4203" t="str">
            <v>G.F. ELECTROMEDICS S.R.L.</v>
          </cell>
          <cell r="D4203">
            <v>3896500489</v>
          </cell>
          <cell r="E4203">
            <v>44619</v>
          </cell>
        </row>
        <row r="4204">
          <cell r="C4204" t="str">
            <v>Instrumentation Laboratory S.p.A.</v>
          </cell>
          <cell r="D4204">
            <v>2368591208</v>
          </cell>
          <cell r="E4204">
            <v>44620</v>
          </cell>
        </row>
        <row r="4205">
          <cell r="C4205" t="str">
            <v>Instrumentation Laboratory S.p.A.</v>
          </cell>
          <cell r="D4205">
            <v>2368591208</v>
          </cell>
          <cell r="E4205">
            <v>44620</v>
          </cell>
        </row>
        <row r="4206">
          <cell r="C4206" t="str">
            <v>Instrumentation Laboratory S.p.A.</v>
          </cell>
          <cell r="D4206">
            <v>2368591208</v>
          </cell>
          <cell r="E4206">
            <v>44620</v>
          </cell>
        </row>
        <row r="4207">
          <cell r="C4207" t="str">
            <v>Instrumentation Laboratory S.p.A.</v>
          </cell>
          <cell r="D4207">
            <v>2368591208</v>
          </cell>
          <cell r="E4207">
            <v>44620</v>
          </cell>
        </row>
        <row r="4208">
          <cell r="C4208" t="str">
            <v>Novartis Farma S.p.A</v>
          </cell>
          <cell r="D4208">
            <v>7195130153</v>
          </cell>
          <cell r="E4208">
            <v>44620</v>
          </cell>
        </row>
        <row r="4209">
          <cell r="C4209" t="str">
            <v>ACOM ADVANCED CENTER ONCOLOGY MACERATA SRL</v>
          </cell>
          <cell r="D4209">
            <v>1358970430</v>
          </cell>
          <cell r="E4209">
            <v>44620</v>
          </cell>
        </row>
        <row r="4210">
          <cell r="C4210" t="str">
            <v>ACOM ADVANCED CENTER ONCOLOGY MACERATA SRL</v>
          </cell>
          <cell r="D4210">
            <v>1358970430</v>
          </cell>
          <cell r="E4210">
            <v>44620</v>
          </cell>
        </row>
        <row r="4211">
          <cell r="C4211" t="str">
            <v>SEBIA ITALIA S.R.L.</v>
          </cell>
          <cell r="D4211">
            <v>1260340482</v>
          </cell>
          <cell r="E4211">
            <v>44620</v>
          </cell>
        </row>
        <row r="4212">
          <cell r="C4212" t="str">
            <v>SEBIA ITALIA S.R.L.</v>
          </cell>
          <cell r="D4212">
            <v>1260340482</v>
          </cell>
          <cell r="E4212">
            <v>44620</v>
          </cell>
        </row>
        <row r="4213">
          <cell r="C4213" t="str">
            <v>Celgene S.r.l.</v>
          </cell>
          <cell r="D4213">
            <v>4947170967</v>
          </cell>
          <cell r="E4213">
            <v>44620</v>
          </cell>
        </row>
        <row r="4214">
          <cell r="C4214" t="str">
            <v>SCUDOMED SRL</v>
          </cell>
          <cell r="D4214">
            <v>14669571003</v>
          </cell>
          <cell r="E4214">
            <v>44620</v>
          </cell>
        </row>
        <row r="4215">
          <cell r="C4215" t="str">
            <v>Polytech Health &amp; Aesthetics Italia Srl</v>
          </cell>
          <cell r="D4215">
            <v>9009860967</v>
          </cell>
          <cell r="E4215">
            <v>44620</v>
          </cell>
        </row>
        <row r="4216">
          <cell r="C4216" t="str">
            <v>Polytech Health &amp; Aesthetics Italia Srl</v>
          </cell>
          <cell r="D4216">
            <v>9009860967</v>
          </cell>
          <cell r="E4216">
            <v>44620</v>
          </cell>
        </row>
        <row r="4217">
          <cell r="C4217" t="str">
            <v>Roche Diagnostics S.p.A.</v>
          </cell>
          <cell r="D4217">
            <v>10181220152</v>
          </cell>
          <cell r="E4217">
            <v>44620</v>
          </cell>
        </row>
        <row r="4218">
          <cell r="C4218" t="str">
            <v>SPES MEDICA SRL</v>
          </cell>
          <cell r="D4218">
            <v>3813040106</v>
          </cell>
          <cell r="E4218">
            <v>44620</v>
          </cell>
        </row>
        <row r="4219">
          <cell r="C4219" t="str">
            <v>BIOSIGMA S.P.A.</v>
          </cell>
          <cell r="D4219">
            <v>2173800281</v>
          </cell>
          <cell r="E4219">
            <v>44620</v>
          </cell>
        </row>
        <row r="4220">
          <cell r="C4220" t="str">
            <v>SCUDO PRIVACY SRL</v>
          </cell>
          <cell r="D4220">
            <v>14769431009</v>
          </cell>
          <cell r="E4220">
            <v>44620</v>
          </cell>
        </row>
        <row r="4221">
          <cell r="C4221" t="str">
            <v>BUCCI STEFANO</v>
          </cell>
          <cell r="D4221" t="str">
            <v>BCCSFN80D12H501Z</v>
          </cell>
          <cell r="E4221">
            <v>44620</v>
          </cell>
        </row>
        <row r="4222">
          <cell r="C4222" t="str">
            <v>PRODOTTI GIANNI SRL</v>
          </cell>
          <cell r="D4222">
            <v>8860270969</v>
          </cell>
          <cell r="E4222">
            <v>44620</v>
          </cell>
        </row>
        <row r="4223">
          <cell r="C4223" t="str">
            <v>PRODOTTI GIANNI SRL</v>
          </cell>
          <cell r="D4223">
            <v>8860270969</v>
          </cell>
          <cell r="E4223">
            <v>44620</v>
          </cell>
        </row>
        <row r="4224">
          <cell r="C4224" t="str">
            <v>EUROFARM S.P.A.</v>
          </cell>
          <cell r="D4224">
            <v>753720879</v>
          </cell>
          <cell r="E4224">
            <v>44620</v>
          </cell>
        </row>
        <row r="4225">
          <cell r="C4225" t="str">
            <v>GlaxoSmithKline S.p.A. Unipersonale</v>
          </cell>
          <cell r="D4225">
            <v>212840235</v>
          </cell>
          <cell r="E4225">
            <v>44620</v>
          </cell>
        </row>
        <row r="4226">
          <cell r="C4226" t="str">
            <v>GE Medical Systems Italia S.p.A.</v>
          </cell>
          <cell r="D4226">
            <v>93027710016</v>
          </cell>
          <cell r="E4226">
            <v>44620</v>
          </cell>
        </row>
        <row r="4227">
          <cell r="C4227" t="str">
            <v>TECNOLOGIE AVANZATE T.A. SRL</v>
          </cell>
          <cell r="D4227">
            <v>2008340016</v>
          </cell>
          <cell r="E4227">
            <v>44620</v>
          </cell>
        </row>
        <row r="4228">
          <cell r="C4228" t="str">
            <v>ACCORD HEALTHCARE ITALIA S.R.L</v>
          </cell>
          <cell r="D4228">
            <v>6522300968</v>
          </cell>
          <cell r="E4228">
            <v>44620</v>
          </cell>
        </row>
        <row r="4229">
          <cell r="C4229" t="str">
            <v>S.P.E.S. di Cinzia Santamaria &amp; C. s.a.s.</v>
          </cell>
          <cell r="D4229">
            <v>6506661005</v>
          </cell>
          <cell r="E4229">
            <v>44620</v>
          </cell>
        </row>
        <row r="4230">
          <cell r="C4230" t="str">
            <v>Holding Office srl</v>
          </cell>
          <cell r="D4230">
            <v>12967001004</v>
          </cell>
          <cell r="E4230">
            <v>44620</v>
          </cell>
        </row>
        <row r="4231">
          <cell r="C4231" t="str">
            <v>EUROIMMUN ITALIA S.R.L. con Socio Unico</v>
          </cell>
          <cell r="D4231">
            <v>3680250283</v>
          </cell>
          <cell r="E4231">
            <v>44620</v>
          </cell>
        </row>
        <row r="4232">
          <cell r="C4232" t="str">
            <v>Acea Ato2 S.p.A.</v>
          </cell>
          <cell r="D4232">
            <v>5848061007</v>
          </cell>
          <cell r="E4232">
            <v>44620</v>
          </cell>
        </row>
        <row r="4233">
          <cell r="C4233" t="str">
            <v>Acea Ato2 S.p.A.</v>
          </cell>
          <cell r="D4233">
            <v>5848061007</v>
          </cell>
          <cell r="E4233">
            <v>44620</v>
          </cell>
        </row>
        <row r="4234">
          <cell r="C4234" t="str">
            <v>Johnson &amp; Johnson Medical Spa</v>
          </cell>
          <cell r="D4234">
            <v>8082461008</v>
          </cell>
          <cell r="E4234">
            <v>44620</v>
          </cell>
        </row>
        <row r="4235">
          <cell r="C4235" t="str">
            <v>Johnson &amp; Johnson Medical Spa</v>
          </cell>
          <cell r="D4235">
            <v>8082461008</v>
          </cell>
          <cell r="E4235">
            <v>44622</v>
          </cell>
        </row>
        <row r="4236">
          <cell r="C4236" t="str">
            <v>Johnson &amp; Johnson Medical Spa</v>
          </cell>
          <cell r="D4236">
            <v>8082461008</v>
          </cell>
          <cell r="E4236">
            <v>44620</v>
          </cell>
        </row>
        <row r="4237">
          <cell r="C4237" t="str">
            <v>Acea Ato2 S.p.A.</v>
          </cell>
          <cell r="D4237">
            <v>5848061007</v>
          </cell>
          <cell r="E4237">
            <v>44620</v>
          </cell>
        </row>
        <row r="4238">
          <cell r="C4238" t="str">
            <v>ISTITUTO BIOCHIMICO ITALIANO</v>
          </cell>
          <cell r="D4238">
            <v>2578030153</v>
          </cell>
          <cell r="E4238">
            <v>44620</v>
          </cell>
        </row>
        <row r="4239">
          <cell r="C4239" t="str">
            <v>Astellas Pharma S.p.A.</v>
          </cell>
          <cell r="D4239">
            <v>4754860155</v>
          </cell>
          <cell r="E4239">
            <v>44621</v>
          </cell>
        </row>
        <row r="4240">
          <cell r="C4240" t="str">
            <v>LABOINDUSTRIA S.P.A.</v>
          </cell>
          <cell r="D4240">
            <v>805390283</v>
          </cell>
          <cell r="E4240">
            <v>44621</v>
          </cell>
        </row>
        <row r="4241">
          <cell r="C4241" t="str">
            <v>CONMED ITALIA S.r.l.</v>
          </cell>
          <cell r="D4241">
            <v>5297730961</v>
          </cell>
          <cell r="E4241">
            <v>44622</v>
          </cell>
        </row>
        <row r="4242">
          <cell r="C4242" t="str">
            <v>LIZARD S.R.L.</v>
          </cell>
          <cell r="D4242">
            <v>1867040220</v>
          </cell>
          <cell r="E4242">
            <v>44622</v>
          </cell>
        </row>
        <row r="4243">
          <cell r="C4243" t="str">
            <v>EUROMED SRL</v>
          </cell>
          <cell r="D4243">
            <v>5763890638</v>
          </cell>
          <cell r="E4243">
            <v>44622</v>
          </cell>
        </row>
        <row r="4244">
          <cell r="C4244" t="str">
            <v>EUROMED SRL</v>
          </cell>
          <cell r="D4244">
            <v>5763890638</v>
          </cell>
          <cell r="E4244">
            <v>44622</v>
          </cell>
        </row>
        <row r="4245">
          <cell r="C4245" t="str">
            <v>AVANZOLINI ILARIA</v>
          </cell>
          <cell r="D4245" t="str">
            <v>VNZLRI96L58A323O</v>
          </cell>
          <cell r="E4245">
            <v>44621</v>
          </cell>
        </row>
        <row r="4246">
          <cell r="C4246" t="str">
            <v>AbbVie S.r.l. a Socio Unico</v>
          </cell>
          <cell r="D4246">
            <v>2645920592</v>
          </cell>
          <cell r="E4246">
            <v>44621</v>
          </cell>
        </row>
        <row r="4247">
          <cell r="C4247" t="str">
            <v>DASIT SPA</v>
          </cell>
          <cell r="D4247">
            <v>3222390159</v>
          </cell>
          <cell r="E4247">
            <v>44621</v>
          </cell>
        </row>
        <row r="4248">
          <cell r="C4248" t="str">
            <v>DREAMTOUR SRL</v>
          </cell>
          <cell r="D4248">
            <v>10896871000</v>
          </cell>
          <cell r="E4248">
            <v>44621</v>
          </cell>
        </row>
        <row r="4249">
          <cell r="C4249" t="str">
            <v>Medtronic Italia S.p.A.</v>
          </cell>
          <cell r="D4249">
            <v>9238800156</v>
          </cell>
          <cell r="E4249">
            <v>44621</v>
          </cell>
        </row>
        <row r="4250">
          <cell r="C4250" t="str">
            <v>FIAB S.P.A</v>
          </cell>
          <cell r="D4250">
            <v>1835220482</v>
          </cell>
          <cell r="E4250">
            <v>44621</v>
          </cell>
        </row>
        <row r="4251">
          <cell r="C4251" t="str">
            <v>SP.MED. SRL</v>
          </cell>
          <cell r="D4251">
            <v>5626031008</v>
          </cell>
          <cell r="E4251">
            <v>44621</v>
          </cell>
        </row>
        <row r="4252">
          <cell r="C4252" t="str">
            <v>Zentiva Italia SRL</v>
          </cell>
          <cell r="D4252">
            <v>11388870153</v>
          </cell>
          <cell r="E4252">
            <v>44621</v>
          </cell>
        </row>
        <row r="4253">
          <cell r="C4253" t="str">
            <v>Amgen S.r.l a Socio Unico</v>
          </cell>
          <cell r="D4253">
            <v>10051170156</v>
          </cell>
          <cell r="E4253">
            <v>44621</v>
          </cell>
        </row>
        <row r="4254">
          <cell r="C4254" t="str">
            <v>Bristol-Myers Squibb S.r.l.</v>
          </cell>
          <cell r="D4254">
            <v>82130592</v>
          </cell>
          <cell r="E4254">
            <v>44621</v>
          </cell>
        </row>
        <row r="4255">
          <cell r="C4255" t="str">
            <v>Bristol-Myers Squibb S.r.l.</v>
          </cell>
          <cell r="D4255">
            <v>82130592</v>
          </cell>
          <cell r="E4255">
            <v>44621</v>
          </cell>
        </row>
        <row r="4256">
          <cell r="C4256" t="str">
            <v>ISTITUTO GENTILI SRL</v>
          </cell>
          <cell r="D4256">
            <v>7921350968</v>
          </cell>
          <cell r="E4256">
            <v>44621</v>
          </cell>
        </row>
        <row r="4257">
          <cell r="C4257" t="str">
            <v>Medline International Italy srl unip.</v>
          </cell>
          <cell r="D4257">
            <v>5526631006</v>
          </cell>
          <cell r="E4257">
            <v>44621</v>
          </cell>
        </row>
        <row r="4258">
          <cell r="C4258" t="str">
            <v>GUERBET S.P.A.</v>
          </cell>
          <cell r="D4258">
            <v>3841180106</v>
          </cell>
          <cell r="E4258">
            <v>44621</v>
          </cell>
        </row>
        <row r="4259">
          <cell r="C4259" t="str">
            <v>Costantini Manuela</v>
          </cell>
          <cell r="D4259" t="str">
            <v>CSTMNL83A51H501Y</v>
          </cell>
          <cell r="E4259">
            <v>44621</v>
          </cell>
        </row>
        <row r="4260">
          <cell r="C4260" t="str">
            <v>Life Technologies Italia</v>
          </cell>
          <cell r="D4260">
            <v>12792100153</v>
          </cell>
          <cell r="E4260">
            <v>44621</v>
          </cell>
        </row>
        <row r="4261">
          <cell r="C4261" t="str">
            <v>BUHLMANN Italia S.r.l.</v>
          </cell>
          <cell r="D4261">
            <v>6702140960</v>
          </cell>
          <cell r="E4261">
            <v>44621</v>
          </cell>
        </row>
        <row r="4262">
          <cell r="C4262" t="str">
            <v>Janssen-Cilag, SpA</v>
          </cell>
          <cell r="D4262">
            <v>2707070963</v>
          </cell>
          <cell r="E4262">
            <v>44621</v>
          </cell>
        </row>
        <row r="4263">
          <cell r="C4263" t="str">
            <v>Janssen-Cilag, SpA</v>
          </cell>
          <cell r="D4263">
            <v>2707070963</v>
          </cell>
          <cell r="E4263">
            <v>44621</v>
          </cell>
        </row>
        <row r="4264">
          <cell r="C4264" t="str">
            <v>Gilead Sciences S.r.l.</v>
          </cell>
          <cell r="D4264">
            <v>11187430159</v>
          </cell>
          <cell r="E4264">
            <v>44621</v>
          </cell>
        </row>
        <row r="4265">
          <cell r="C4265" t="str">
            <v>DIAGNOSTIC PROJECT Srl</v>
          </cell>
          <cell r="D4265">
            <v>9561321002</v>
          </cell>
          <cell r="E4265">
            <v>44621</v>
          </cell>
        </row>
        <row r="4266">
          <cell r="C4266" t="str">
            <v>D.B.A. Italia Srl</v>
          </cell>
          <cell r="D4266">
            <v>7484470153</v>
          </cell>
          <cell r="E4266">
            <v>44621</v>
          </cell>
        </row>
        <row r="4267">
          <cell r="C4267" t="str">
            <v>Cammardella Eleonora</v>
          </cell>
          <cell r="D4267" t="str">
            <v>CMMLNR90C48H501W</v>
          </cell>
          <cell r="E4267">
            <v>44621</v>
          </cell>
        </row>
        <row r="4268">
          <cell r="C4268" t="str">
            <v>Fulgenzio Chiara</v>
          </cell>
          <cell r="D4268" t="str">
            <v>FLGCHR91T43H501M</v>
          </cell>
          <cell r="E4268">
            <v>44621</v>
          </cell>
        </row>
        <row r="4269">
          <cell r="C4269" t="str">
            <v>Di Traglia Silvia</v>
          </cell>
          <cell r="D4269" t="str">
            <v>DTRSLV84S59H501C</v>
          </cell>
          <cell r="E4269">
            <v>44621</v>
          </cell>
        </row>
        <row r="4270">
          <cell r="C4270" t="str">
            <v>Murtas Federica</v>
          </cell>
          <cell r="D4270" t="str">
            <v>MRTFRC96S46H501M</v>
          </cell>
          <cell r="E4270">
            <v>44621</v>
          </cell>
        </row>
        <row r="4271">
          <cell r="C4271" t="str">
            <v>GE Healthcare S.r.l.</v>
          </cell>
          <cell r="D4271">
            <v>1778520302</v>
          </cell>
          <cell r="E4271">
            <v>44621</v>
          </cell>
        </row>
        <row r="4272">
          <cell r="C4272" t="str">
            <v>LIFE TECHNOLOGIES ITALIA -Fil Life Technologies Europe BV</v>
          </cell>
          <cell r="D4272">
            <v>12792100153</v>
          </cell>
          <cell r="E4272">
            <v>44621</v>
          </cell>
        </row>
        <row r="4273">
          <cell r="C4273" t="str">
            <v>CHECCUCCI ELISA</v>
          </cell>
          <cell r="D4273" t="str">
            <v>CHCLSE80C50D612U</v>
          </cell>
          <cell r="E4273">
            <v>44621</v>
          </cell>
        </row>
        <row r="4274">
          <cell r="C4274" t="str">
            <v>ALESSIA PONTESILLI</v>
          </cell>
          <cell r="D4274" t="str">
            <v>PNTLSS76L47H501J</v>
          </cell>
          <cell r="E4274">
            <v>44621</v>
          </cell>
        </row>
        <row r="4275">
          <cell r="C4275" t="str">
            <v>ROSATI GIULIA</v>
          </cell>
          <cell r="D4275" t="str">
            <v>RSTGLI91P60H501G</v>
          </cell>
          <cell r="E4275">
            <v>44621</v>
          </cell>
        </row>
        <row r="4276">
          <cell r="C4276" t="str">
            <v>Cartolano Silvia</v>
          </cell>
          <cell r="D4276" t="str">
            <v>CRTSLV82P68H501S</v>
          </cell>
          <cell r="E4276">
            <v>44621</v>
          </cell>
        </row>
        <row r="4277">
          <cell r="C4277" t="str">
            <v>ASL ROMA 1 -  ALL</v>
          </cell>
          <cell r="D4277">
            <v>13664791004</v>
          </cell>
          <cell r="E4277">
            <v>44621</v>
          </cell>
        </row>
        <row r="4278">
          <cell r="C4278" t="str">
            <v>Johnson &amp; Johnson Medical Spa</v>
          </cell>
          <cell r="D4278">
            <v>8082461008</v>
          </cell>
          <cell r="E4278">
            <v>44621</v>
          </cell>
        </row>
        <row r="4279">
          <cell r="C4279" t="str">
            <v>Cavicchi Flavia</v>
          </cell>
          <cell r="D4279" t="str">
            <v>CVCFLV82C63H501Q</v>
          </cell>
          <cell r="E4279">
            <v>44621</v>
          </cell>
        </row>
        <row r="4280">
          <cell r="C4280" t="str">
            <v>FBM HEALTHCARE SRL Unipersonale</v>
          </cell>
          <cell r="D4280">
            <v>7791381002</v>
          </cell>
          <cell r="E4280">
            <v>44621</v>
          </cell>
        </row>
        <row r="4281">
          <cell r="C4281" t="str">
            <v>Vedise Hospital S.p.A.</v>
          </cell>
          <cell r="D4281">
            <v>2037841000</v>
          </cell>
          <cell r="E4281">
            <v>44621</v>
          </cell>
        </row>
        <row r="4282">
          <cell r="C4282" t="str">
            <v>Vedise Hospital S.p.A.</v>
          </cell>
          <cell r="D4282">
            <v>2037841000</v>
          </cell>
          <cell r="E4282">
            <v>44621</v>
          </cell>
        </row>
        <row r="4283">
          <cell r="C4283" t="str">
            <v>Roche SpA Unipersonale</v>
          </cell>
          <cell r="D4283">
            <v>747170157</v>
          </cell>
          <cell r="E4283">
            <v>44621</v>
          </cell>
        </row>
        <row r="4284">
          <cell r="C4284" t="str">
            <v>PHARMA MAR S.R.L</v>
          </cell>
          <cell r="D4284">
            <v>7858440964</v>
          </cell>
          <cell r="E4284">
            <v>44621</v>
          </cell>
        </row>
        <row r="4285">
          <cell r="C4285" t="str">
            <v>ELETTROBIOCHIMICA S. r. l.</v>
          </cell>
          <cell r="D4285">
            <v>1026251007</v>
          </cell>
          <cell r="E4285">
            <v>44621</v>
          </cell>
        </row>
        <row r="4286">
          <cell r="C4286" t="str">
            <v>ELETTROBIOCHIMICA S. r. l.</v>
          </cell>
          <cell r="D4286">
            <v>1026251007</v>
          </cell>
          <cell r="E4286">
            <v>44621</v>
          </cell>
        </row>
        <row r="4287">
          <cell r="C4287" t="str">
            <v>ELETTROBIOCHIMICA S. r. l.</v>
          </cell>
          <cell r="D4287">
            <v>1026251007</v>
          </cell>
          <cell r="E4287">
            <v>44621</v>
          </cell>
        </row>
        <row r="4288">
          <cell r="C4288" t="str">
            <v>Garelli Valentina</v>
          </cell>
          <cell r="D4288" t="str">
            <v>GRLVNT85B41H501O</v>
          </cell>
          <cell r="E4288">
            <v>44621</v>
          </cell>
        </row>
        <row r="4289">
          <cell r="C4289" t="str">
            <v>S.A.L.F S.P.A. LABORATORIO FARMACOLOGICO SOCIO UNICO ANGEL'S SRL</v>
          </cell>
          <cell r="D4289">
            <v>226250165</v>
          </cell>
          <cell r="E4289">
            <v>44621</v>
          </cell>
        </row>
        <row r="4290">
          <cell r="C4290" t="str">
            <v>T.AM.CO. - S.R.L.</v>
          </cell>
          <cell r="D4290">
            <v>8254050589</v>
          </cell>
          <cell r="E4290">
            <v>44621</v>
          </cell>
        </row>
        <row r="4291">
          <cell r="C4291" t="str">
            <v>SURGIKA S.R.L.</v>
          </cell>
          <cell r="D4291">
            <v>1799470511</v>
          </cell>
          <cell r="E4291">
            <v>44621</v>
          </cell>
        </row>
        <row r="4292">
          <cell r="C4292" t="str">
            <v>PLAISANT SRL</v>
          </cell>
          <cell r="D4292">
            <v>5633040588</v>
          </cell>
          <cell r="E4292">
            <v>44621</v>
          </cell>
        </row>
        <row r="4293">
          <cell r="C4293" t="str">
            <v>CERACARTA S.P.A.</v>
          </cell>
          <cell r="D4293">
            <v>136740404</v>
          </cell>
          <cell r="E4293">
            <v>44621</v>
          </cell>
        </row>
        <row r="4294">
          <cell r="C4294" t="str">
            <v>CERACARTA S.P.A.</v>
          </cell>
          <cell r="D4294">
            <v>136740404</v>
          </cell>
          <cell r="E4294">
            <v>44621</v>
          </cell>
        </row>
        <row r="4295">
          <cell r="C4295" t="str">
            <v>CERACARTA S.P.A.</v>
          </cell>
          <cell r="D4295">
            <v>136740404</v>
          </cell>
          <cell r="E4295">
            <v>44621</v>
          </cell>
        </row>
        <row r="4296">
          <cell r="C4296" t="str">
            <v>CERACARTA S.P.A.</v>
          </cell>
          <cell r="D4296">
            <v>136740404</v>
          </cell>
          <cell r="E4296">
            <v>44621</v>
          </cell>
        </row>
        <row r="4297">
          <cell r="C4297" t="str">
            <v>Teofarma Srl</v>
          </cell>
          <cell r="D4297">
            <v>1423300183</v>
          </cell>
          <cell r="E4297">
            <v>44621</v>
          </cell>
        </row>
        <row r="4298">
          <cell r="C4298" t="str">
            <v>AUCIELLO FRANCESCA ROMANA</v>
          </cell>
          <cell r="D4298" t="str">
            <v>CLLFNC87M69F839K</v>
          </cell>
          <cell r="E4298">
            <v>44621</v>
          </cell>
        </row>
        <row r="4299">
          <cell r="C4299" t="str">
            <v>AstraZeneca S.p.A.</v>
          </cell>
          <cell r="D4299">
            <v>735390155</v>
          </cell>
          <cell r="E4299">
            <v>44621</v>
          </cell>
        </row>
        <row r="4300">
          <cell r="C4300" t="str">
            <v>Dott. Andrea D'Arino</v>
          </cell>
          <cell r="D4300" t="str">
            <v>DRNNDR89M05H501E</v>
          </cell>
          <cell r="E4300">
            <v>44621</v>
          </cell>
        </row>
        <row r="4301">
          <cell r="C4301" t="str">
            <v>QURE Srl</v>
          </cell>
          <cell r="D4301">
            <v>13130961009</v>
          </cell>
          <cell r="E4301">
            <v>44621</v>
          </cell>
        </row>
        <row r="4302">
          <cell r="C4302" t="str">
            <v>PELLEGRINI SPA</v>
          </cell>
          <cell r="D4302">
            <v>5066690156</v>
          </cell>
          <cell r="E4302">
            <v>44621</v>
          </cell>
        </row>
        <row r="4303">
          <cell r="C4303" t="str">
            <v>Nasini Gabriella</v>
          </cell>
          <cell r="D4303" t="str">
            <v>NSNGRL61T44H501Q</v>
          </cell>
          <cell r="E4303">
            <v>44622</v>
          </cell>
        </row>
        <row r="4304">
          <cell r="C4304" t="str">
            <v>TEMA RICERCA SRL</v>
          </cell>
          <cell r="D4304">
            <v>3898780378</v>
          </cell>
          <cell r="E4304">
            <v>44622</v>
          </cell>
        </row>
        <row r="4305">
          <cell r="C4305" t="str">
            <v>MYOPORUM DI MICHELANGELI STEFANO &amp; ALONGI M.CRISTINA S.A.S.</v>
          </cell>
          <cell r="D4305">
            <v>5896561007</v>
          </cell>
          <cell r="E4305">
            <v>44622</v>
          </cell>
        </row>
        <row r="4306">
          <cell r="C4306" t="str">
            <v>CURIUM ITALY S.R.L.</v>
          </cell>
          <cell r="D4306">
            <v>13342400150</v>
          </cell>
          <cell r="E4306">
            <v>44622</v>
          </cell>
        </row>
        <row r="4307">
          <cell r="C4307" t="str">
            <v>CURIUM ITALY S.R.L.</v>
          </cell>
          <cell r="D4307">
            <v>13342400150</v>
          </cell>
          <cell r="E4307">
            <v>44622</v>
          </cell>
        </row>
        <row r="4308">
          <cell r="C4308" t="str">
            <v>CURIUM ITALY S.R.L.</v>
          </cell>
          <cell r="D4308">
            <v>13342400150</v>
          </cell>
          <cell r="E4308">
            <v>44622</v>
          </cell>
        </row>
        <row r="4309">
          <cell r="C4309" t="str">
            <v>CURIUM ITALY S.R.L.</v>
          </cell>
          <cell r="D4309">
            <v>13342400150</v>
          </cell>
          <cell r="E4309">
            <v>44622</v>
          </cell>
        </row>
        <row r="4310">
          <cell r="C4310" t="str">
            <v>CURIUM ITALY S.R.L.</v>
          </cell>
          <cell r="D4310">
            <v>13342400150</v>
          </cell>
          <cell r="E4310">
            <v>44622</v>
          </cell>
        </row>
        <row r="4311">
          <cell r="C4311" t="str">
            <v>CURIUM ITALY S.R.L.</v>
          </cell>
          <cell r="D4311">
            <v>13342400150</v>
          </cell>
          <cell r="E4311">
            <v>44622</v>
          </cell>
        </row>
        <row r="4312">
          <cell r="C4312" t="str">
            <v>CURIUM ITALY S.R.L.</v>
          </cell>
          <cell r="D4312">
            <v>13342400150</v>
          </cell>
          <cell r="E4312">
            <v>44622</v>
          </cell>
        </row>
        <row r="4313">
          <cell r="C4313" t="str">
            <v>CURIUM ITALY S.R.L.</v>
          </cell>
          <cell r="D4313">
            <v>13342400150</v>
          </cell>
          <cell r="E4313">
            <v>44622</v>
          </cell>
        </row>
        <row r="4314">
          <cell r="C4314" t="str">
            <v>CURIUM ITALY S.R.L.</v>
          </cell>
          <cell r="D4314">
            <v>13342400150</v>
          </cell>
          <cell r="E4314">
            <v>44622</v>
          </cell>
        </row>
        <row r="4315">
          <cell r="C4315" t="str">
            <v>CURIUM ITALY S.R.L.</v>
          </cell>
          <cell r="D4315">
            <v>13342400150</v>
          </cell>
          <cell r="E4315">
            <v>44622</v>
          </cell>
        </row>
        <row r="4316">
          <cell r="C4316" t="str">
            <v>CURIUM ITALY S.R.L.</v>
          </cell>
          <cell r="D4316">
            <v>13342400150</v>
          </cell>
          <cell r="E4316">
            <v>44622</v>
          </cell>
        </row>
        <row r="4317">
          <cell r="C4317" t="str">
            <v>CURIUM ITALY S.R.L.</v>
          </cell>
          <cell r="D4317">
            <v>13342400150</v>
          </cell>
          <cell r="E4317">
            <v>44622</v>
          </cell>
        </row>
        <row r="4318">
          <cell r="C4318" t="str">
            <v>CURIUM ITALY S.R.L.</v>
          </cell>
          <cell r="D4318">
            <v>13342400150</v>
          </cell>
          <cell r="E4318">
            <v>44622</v>
          </cell>
        </row>
        <row r="4319">
          <cell r="C4319" t="str">
            <v>Grifols Italia S.p.a</v>
          </cell>
          <cell r="D4319">
            <v>10852890150</v>
          </cell>
          <cell r="E4319">
            <v>44622</v>
          </cell>
        </row>
        <row r="4320">
          <cell r="C4320" t="str">
            <v>Grifols Italia S.p.a</v>
          </cell>
          <cell r="D4320">
            <v>10852890150</v>
          </cell>
          <cell r="E4320">
            <v>44622</v>
          </cell>
        </row>
        <row r="4321">
          <cell r="C4321" t="str">
            <v>Atos Medical Srl</v>
          </cell>
          <cell r="D4321">
            <v>4830660280</v>
          </cell>
          <cell r="E4321">
            <v>44622</v>
          </cell>
        </row>
        <row r="4322">
          <cell r="C4322" t="str">
            <v>Immucor Italia Spa</v>
          </cell>
          <cell r="D4322">
            <v>9412650153</v>
          </cell>
          <cell r="E4322">
            <v>44622</v>
          </cell>
        </row>
        <row r="4323">
          <cell r="C4323" t="str">
            <v>INNOVAMEDICA S.P.A.</v>
          </cell>
          <cell r="D4323">
            <v>10191080158</v>
          </cell>
          <cell r="E4323">
            <v>44622</v>
          </cell>
        </row>
        <row r="4324">
          <cell r="C4324" t="str">
            <v>ACCORD HEALTHCARE ITALIA S.R.L</v>
          </cell>
          <cell r="D4324">
            <v>6522300968</v>
          </cell>
          <cell r="E4324">
            <v>44622</v>
          </cell>
        </row>
        <row r="4325">
          <cell r="C4325" t="str">
            <v>ACCORD HEALTHCARE ITALIA S.R.L</v>
          </cell>
          <cell r="D4325">
            <v>6522300968</v>
          </cell>
          <cell r="E4325">
            <v>44622</v>
          </cell>
        </row>
        <row r="4326">
          <cell r="C4326" t="str">
            <v>Sofar S.p.a.</v>
          </cell>
          <cell r="D4326">
            <v>3428610152</v>
          </cell>
          <cell r="E4326">
            <v>44622</v>
          </cell>
        </row>
        <row r="4327">
          <cell r="C4327" t="str">
            <v>EDWARDS LIFESCIENCES ITALIA s.r.l.</v>
          </cell>
          <cell r="D4327">
            <v>6068041000</v>
          </cell>
          <cell r="E4327">
            <v>44622</v>
          </cell>
        </row>
        <row r="4328">
          <cell r="C4328" t="str">
            <v>Medtronic Italia S.p.A.</v>
          </cell>
          <cell r="D4328">
            <v>9238800156</v>
          </cell>
          <cell r="E4328">
            <v>44622</v>
          </cell>
        </row>
        <row r="4329">
          <cell r="C4329" t="str">
            <v>Medtronic Italia S.p.A.</v>
          </cell>
          <cell r="D4329">
            <v>9238800156</v>
          </cell>
          <cell r="E4329">
            <v>44622</v>
          </cell>
        </row>
        <row r="4330">
          <cell r="C4330" t="str">
            <v>Medtronic Italia S.p.A.</v>
          </cell>
          <cell r="D4330">
            <v>9238800156</v>
          </cell>
          <cell r="E4330">
            <v>44622</v>
          </cell>
        </row>
        <row r="4331">
          <cell r="C4331" t="str">
            <v>BECTON DICKINSON ITALIA SPA</v>
          </cell>
          <cell r="D4331">
            <v>803890151</v>
          </cell>
          <cell r="E4331">
            <v>44622</v>
          </cell>
        </row>
        <row r="4332">
          <cell r="C4332" t="str">
            <v>DAVI MEDICA SRL</v>
          </cell>
          <cell r="D4332">
            <v>4685201008</v>
          </cell>
          <cell r="E4332">
            <v>44622</v>
          </cell>
        </row>
        <row r="4333">
          <cell r="C4333" t="str">
            <v>DAVI MEDICA SRL</v>
          </cell>
          <cell r="D4333">
            <v>4685201008</v>
          </cell>
          <cell r="E4333">
            <v>44622</v>
          </cell>
        </row>
        <row r="4334">
          <cell r="C4334" t="str">
            <v>DAVI MEDICA SRL</v>
          </cell>
          <cell r="D4334">
            <v>4685201008</v>
          </cell>
          <cell r="E4334">
            <v>44622</v>
          </cell>
        </row>
        <row r="4335">
          <cell r="C4335" t="str">
            <v>DAVI MEDICA SRL</v>
          </cell>
          <cell r="D4335">
            <v>4685201008</v>
          </cell>
          <cell r="E4335">
            <v>44622</v>
          </cell>
        </row>
        <row r="4336">
          <cell r="C4336" t="str">
            <v>DAVI MEDICA SRL</v>
          </cell>
          <cell r="D4336">
            <v>4685201008</v>
          </cell>
          <cell r="E4336">
            <v>44622</v>
          </cell>
        </row>
        <row r="4337">
          <cell r="C4337" t="str">
            <v>MSD ITALIA S.R.L.</v>
          </cell>
          <cell r="D4337">
            <v>422760587</v>
          </cell>
          <cell r="E4337">
            <v>44622</v>
          </cell>
        </row>
        <row r="4338">
          <cell r="C4338" t="str">
            <v>MSD ITALIA S.R.L.</v>
          </cell>
          <cell r="D4338">
            <v>422760587</v>
          </cell>
          <cell r="E4338">
            <v>44622</v>
          </cell>
        </row>
        <row r="4339">
          <cell r="C4339" t="str">
            <v>MSD ITALIA S.R.L.</v>
          </cell>
          <cell r="D4339">
            <v>422760587</v>
          </cell>
          <cell r="E4339">
            <v>44622</v>
          </cell>
        </row>
        <row r="4340">
          <cell r="C4340" t="str">
            <v>MSD ITALIA S.R.L.</v>
          </cell>
          <cell r="D4340">
            <v>422760587</v>
          </cell>
          <cell r="E4340">
            <v>44622</v>
          </cell>
        </row>
        <row r="4341">
          <cell r="C4341" t="str">
            <v>MSD ITALIA S.R.L.</v>
          </cell>
          <cell r="D4341">
            <v>422760587</v>
          </cell>
          <cell r="E4341">
            <v>44622</v>
          </cell>
        </row>
        <row r="4342">
          <cell r="C4342" t="str">
            <v>MSD ITALIA S.R.L.</v>
          </cell>
          <cell r="D4342">
            <v>422760587</v>
          </cell>
          <cell r="E4342">
            <v>44622</v>
          </cell>
        </row>
        <row r="4343">
          <cell r="C4343" t="str">
            <v>DAVI MEDICA SRL</v>
          </cell>
          <cell r="D4343">
            <v>4685201008</v>
          </cell>
          <cell r="E4343">
            <v>44622</v>
          </cell>
        </row>
        <row r="4344">
          <cell r="C4344" t="str">
            <v>DAVI MEDICA SRL</v>
          </cell>
          <cell r="D4344">
            <v>4685201008</v>
          </cell>
          <cell r="E4344">
            <v>44622</v>
          </cell>
        </row>
        <row r="4345">
          <cell r="C4345" t="str">
            <v>DAVI MEDICA SRL</v>
          </cell>
          <cell r="D4345">
            <v>4685201008</v>
          </cell>
          <cell r="E4345">
            <v>44622</v>
          </cell>
        </row>
        <row r="4346">
          <cell r="C4346" t="str">
            <v>DAVI MEDICA SRL</v>
          </cell>
          <cell r="D4346">
            <v>4685201008</v>
          </cell>
          <cell r="E4346">
            <v>44622</v>
          </cell>
        </row>
        <row r="4347">
          <cell r="C4347" t="str">
            <v>DAVI MEDICA SRL</v>
          </cell>
          <cell r="D4347">
            <v>4685201008</v>
          </cell>
          <cell r="E4347">
            <v>44622</v>
          </cell>
        </row>
        <row r="4348">
          <cell r="C4348" t="str">
            <v>DAVI MEDICA SRL</v>
          </cell>
          <cell r="D4348">
            <v>4685201008</v>
          </cell>
          <cell r="E4348">
            <v>44622</v>
          </cell>
        </row>
        <row r="4349">
          <cell r="C4349" t="str">
            <v>Eisai S.r.l.</v>
          </cell>
          <cell r="D4349">
            <v>4732240967</v>
          </cell>
          <cell r="E4349">
            <v>44622</v>
          </cell>
        </row>
        <row r="4350">
          <cell r="C4350" t="str">
            <v>Sanofi S.r.l.</v>
          </cell>
          <cell r="D4350">
            <v>832400154</v>
          </cell>
          <cell r="E4350">
            <v>44622</v>
          </cell>
        </row>
        <row r="4351">
          <cell r="C4351" t="str">
            <v>Sanofi S.r.l.</v>
          </cell>
          <cell r="D4351">
            <v>832400154</v>
          </cell>
          <cell r="E4351">
            <v>44622</v>
          </cell>
        </row>
        <row r="4352">
          <cell r="C4352" t="str">
            <v>Sanofi S.r.l.</v>
          </cell>
          <cell r="D4352">
            <v>832400154</v>
          </cell>
          <cell r="E4352">
            <v>44622</v>
          </cell>
        </row>
        <row r="4353">
          <cell r="C4353" t="str">
            <v>FIAB S.P.A</v>
          </cell>
          <cell r="D4353">
            <v>1835220482</v>
          </cell>
          <cell r="E4353">
            <v>44622</v>
          </cell>
        </row>
        <row r="4354">
          <cell r="C4354" t="str">
            <v>Boehringer Ingelheim Italia S.p.A.</v>
          </cell>
          <cell r="D4354">
            <v>421210485</v>
          </cell>
          <cell r="E4354">
            <v>44622</v>
          </cell>
        </row>
        <row r="4355">
          <cell r="C4355" t="str">
            <v>Pfizer S.r.l.</v>
          </cell>
          <cell r="D4355">
            <v>2774840595</v>
          </cell>
          <cell r="E4355">
            <v>44622</v>
          </cell>
        </row>
        <row r="4356">
          <cell r="C4356" t="str">
            <v>Medline International Italy srl unip.</v>
          </cell>
          <cell r="D4356">
            <v>5526631006</v>
          </cell>
          <cell r="E4356">
            <v>44622</v>
          </cell>
        </row>
        <row r="4357">
          <cell r="C4357" t="str">
            <v>Fresenius Kabi Italia S.r.l.</v>
          </cell>
          <cell r="D4357">
            <v>3524050238</v>
          </cell>
          <cell r="E4357">
            <v>44622</v>
          </cell>
        </row>
        <row r="4358">
          <cell r="C4358" t="str">
            <v>Fresenius Kabi Italia S.r.l.</v>
          </cell>
          <cell r="D4358">
            <v>3524050238</v>
          </cell>
          <cell r="E4358">
            <v>44622</v>
          </cell>
        </row>
        <row r="4359">
          <cell r="C4359" t="str">
            <v>Merz Pharma Italia Srl</v>
          </cell>
          <cell r="D4359">
            <v>4935110967</v>
          </cell>
          <cell r="E4359">
            <v>44622</v>
          </cell>
        </row>
        <row r="4360">
          <cell r="C4360" t="str">
            <v>BAXTER S.P.A.</v>
          </cell>
          <cell r="D4360">
            <v>492340583</v>
          </cell>
          <cell r="E4360">
            <v>44622</v>
          </cell>
        </row>
        <row r="4361">
          <cell r="C4361" t="str">
            <v>D.B.A. Italia Srl</v>
          </cell>
          <cell r="D4361">
            <v>7484470153</v>
          </cell>
          <cell r="E4361">
            <v>44622</v>
          </cell>
        </row>
        <row r="4362">
          <cell r="C4362" t="str">
            <v>Novartis Farma S.p.A</v>
          </cell>
          <cell r="D4362">
            <v>7195130153</v>
          </cell>
          <cell r="E4362">
            <v>44622</v>
          </cell>
        </row>
        <row r="4363">
          <cell r="C4363" t="str">
            <v>ALIFAX S.R.L.</v>
          </cell>
          <cell r="D4363">
            <v>4337640280</v>
          </cell>
          <cell r="E4363">
            <v>44622</v>
          </cell>
        </row>
        <row r="4364">
          <cell r="C4364" t="str">
            <v>De Nicolo' Sara</v>
          </cell>
          <cell r="D4364" t="str">
            <v>DNCSRA83T43H501O</v>
          </cell>
          <cell r="E4364">
            <v>44622</v>
          </cell>
        </row>
        <row r="4365">
          <cell r="C4365" t="str">
            <v>Janssen-Cilag, SpA</v>
          </cell>
          <cell r="D4365">
            <v>2707070963</v>
          </cell>
          <cell r="E4365">
            <v>44622</v>
          </cell>
        </row>
        <row r="4366">
          <cell r="C4366" t="str">
            <v>Iorio Vittoria</v>
          </cell>
          <cell r="D4366" t="str">
            <v>RIOVTR84C58H703G</v>
          </cell>
          <cell r="E4366">
            <v>44622</v>
          </cell>
        </row>
        <row r="4367">
          <cell r="C4367" t="str">
            <v>BIOMED DEVICE S.R.L.</v>
          </cell>
          <cell r="D4367">
            <v>3057400362</v>
          </cell>
          <cell r="E4367">
            <v>44622</v>
          </cell>
        </row>
        <row r="4368">
          <cell r="C4368" t="str">
            <v>Bayer S.p.A.</v>
          </cell>
          <cell r="D4368">
            <v>5849130157</v>
          </cell>
          <cell r="E4368">
            <v>44622</v>
          </cell>
        </row>
        <row r="4369">
          <cell r="C4369" t="str">
            <v>Roche SpA Unipersonale</v>
          </cell>
          <cell r="D4369">
            <v>747170157</v>
          </cell>
          <cell r="E4369">
            <v>44622</v>
          </cell>
        </row>
        <row r="4370">
          <cell r="C4370" t="str">
            <v>CAIR ITALIA SRL</v>
          </cell>
          <cell r="D4370">
            <v>3277950287</v>
          </cell>
          <cell r="E4370">
            <v>44622</v>
          </cell>
        </row>
        <row r="4371">
          <cell r="C4371" t="str">
            <v>SARSTEDT SRL</v>
          </cell>
          <cell r="D4371">
            <v>695940213</v>
          </cell>
          <cell r="E4371">
            <v>44622</v>
          </cell>
        </row>
        <row r="4372">
          <cell r="C4372" t="str">
            <v>Johnson &amp; Johnson Medical Spa</v>
          </cell>
          <cell r="D4372">
            <v>8082461008</v>
          </cell>
          <cell r="E4372">
            <v>44622</v>
          </cell>
        </row>
        <row r="4373">
          <cell r="C4373" t="str">
            <v>Merck Serono S.p.A.</v>
          </cell>
          <cell r="D4373">
            <v>399800580</v>
          </cell>
          <cell r="E4373">
            <v>44622</v>
          </cell>
        </row>
        <row r="4374">
          <cell r="C4374" t="str">
            <v>Messina Beatrice</v>
          </cell>
          <cell r="D4374" t="str">
            <v>MSSBRC91B47H501S</v>
          </cell>
          <cell r="E4374">
            <v>44622</v>
          </cell>
        </row>
        <row r="4375">
          <cell r="C4375" t="str">
            <v>OLYMPUS ITALIA S.R.L.</v>
          </cell>
          <cell r="D4375">
            <v>10994940152</v>
          </cell>
          <cell r="E4375">
            <v>44622</v>
          </cell>
        </row>
        <row r="4376">
          <cell r="C4376" t="str">
            <v>Roberto Luigi</v>
          </cell>
          <cell r="D4376" t="str">
            <v>RBRLGU82L20C975E</v>
          </cell>
          <cell r="E4376">
            <v>44622</v>
          </cell>
        </row>
        <row r="4377">
          <cell r="C4377" t="str">
            <v>HEKA SOCIETA' A RESPONSABILITA' LIMITATA</v>
          </cell>
          <cell r="D4377">
            <v>2549400816</v>
          </cell>
          <cell r="E4377">
            <v>44622</v>
          </cell>
        </row>
        <row r="4378">
          <cell r="C4378" t="str">
            <v>CHEMIL S.R.L.</v>
          </cell>
          <cell r="D4378">
            <v>2518990284</v>
          </cell>
          <cell r="E4378">
            <v>44622</v>
          </cell>
        </row>
        <row r="4379">
          <cell r="C4379" t="str">
            <v>POLISTUDIUM SRL</v>
          </cell>
          <cell r="D4379">
            <v>10279960966</v>
          </cell>
          <cell r="E4379">
            <v>44622</v>
          </cell>
        </row>
        <row r="4380">
          <cell r="C4380" t="str">
            <v>Bozzoli Elisabetta</v>
          </cell>
          <cell r="D4380" t="str">
            <v>BZZLBT64P50H501W</v>
          </cell>
          <cell r="E4380">
            <v>44622</v>
          </cell>
        </row>
        <row r="4381">
          <cell r="C4381" t="str">
            <v>LGC Standards S.r.L.</v>
          </cell>
          <cell r="D4381">
            <v>3948960962</v>
          </cell>
          <cell r="E4381">
            <v>44622</v>
          </cell>
        </row>
        <row r="4382">
          <cell r="C4382" t="str">
            <v>KALTEK S.R.L.</v>
          </cell>
          <cell r="D4382">
            <v>2405040284</v>
          </cell>
          <cell r="E4382">
            <v>44622</v>
          </cell>
        </row>
        <row r="4383">
          <cell r="C4383" t="str">
            <v>KALTEK S.R.L.</v>
          </cell>
          <cell r="D4383">
            <v>2405040284</v>
          </cell>
          <cell r="E4383">
            <v>44622</v>
          </cell>
        </row>
        <row r="4384">
          <cell r="C4384" t="str">
            <v>ViiV Healthcare S.r.l Unipersonale</v>
          </cell>
          <cell r="D4384">
            <v>3878140239</v>
          </cell>
          <cell r="E4384">
            <v>44622</v>
          </cell>
        </row>
        <row r="4385">
          <cell r="C4385" t="str">
            <v>S.I.A.L. SRL</v>
          </cell>
          <cell r="D4385">
            <v>1086690581</v>
          </cell>
          <cell r="E4385">
            <v>44622</v>
          </cell>
        </row>
        <row r="4386">
          <cell r="C4386" t="str">
            <v>SA.VE.PA. S.R.L.</v>
          </cell>
          <cell r="D4386">
            <v>5060260154</v>
          </cell>
          <cell r="E4386">
            <v>44623</v>
          </cell>
        </row>
        <row r="4387">
          <cell r="C4387" t="str">
            <v>AstraZeneca S.p.A.</v>
          </cell>
          <cell r="D4387">
            <v>735390155</v>
          </cell>
          <cell r="E4387">
            <v>44623</v>
          </cell>
        </row>
        <row r="4388">
          <cell r="C4388" t="str">
            <v>PIGLIACELLI FLAVIA</v>
          </cell>
          <cell r="D4388" t="str">
            <v>PGLFLV88L43H501B</v>
          </cell>
          <cell r="E4388">
            <v>44623</v>
          </cell>
        </row>
        <row r="4389">
          <cell r="C4389" t="str">
            <v>3M Italia srl</v>
          </cell>
          <cell r="D4389">
            <v>100190610</v>
          </cell>
          <cell r="E4389">
            <v>44623</v>
          </cell>
        </row>
        <row r="4390">
          <cell r="C4390" t="str">
            <v>3M Italia srl</v>
          </cell>
          <cell r="D4390">
            <v>100190610</v>
          </cell>
          <cell r="E4390">
            <v>44623</v>
          </cell>
        </row>
        <row r="4391">
          <cell r="C4391" t="str">
            <v>CIARAMELLA RITA</v>
          </cell>
          <cell r="D4391" t="str">
            <v>CRMRTI89M61B715H</v>
          </cell>
          <cell r="E4391">
            <v>44623</v>
          </cell>
        </row>
        <row r="4392">
          <cell r="C4392" t="str">
            <v>M.G. LORENZATTO S.R.L.</v>
          </cell>
          <cell r="D4392">
            <v>458450012</v>
          </cell>
          <cell r="E4392">
            <v>44623</v>
          </cell>
        </row>
        <row r="4393">
          <cell r="C4393" t="str">
            <v>Medtronic Italia S.p.A.</v>
          </cell>
          <cell r="D4393">
            <v>9238800156</v>
          </cell>
          <cell r="E4393">
            <v>44623</v>
          </cell>
        </row>
        <row r="4394">
          <cell r="C4394" t="str">
            <v>Medtronic Italia S.p.A.</v>
          </cell>
          <cell r="D4394">
            <v>9238800156</v>
          </cell>
          <cell r="E4394">
            <v>44623</v>
          </cell>
        </row>
        <row r="4395">
          <cell r="C4395" t="str">
            <v>Teva Italia Srl</v>
          </cell>
          <cell r="D4395">
            <v>11654150157</v>
          </cell>
          <cell r="E4395">
            <v>44623</v>
          </cell>
        </row>
        <row r="4396">
          <cell r="C4396" t="str">
            <v>RECORDATI RARE DISEASES ITALY SRL</v>
          </cell>
          <cell r="D4396">
            <v>12736110151</v>
          </cell>
          <cell r="E4396">
            <v>44623</v>
          </cell>
        </row>
        <row r="4397">
          <cell r="C4397" t="str">
            <v>Advanced Sterilization Products Italia Srl</v>
          </cell>
          <cell r="D4397">
            <v>10491670963</v>
          </cell>
          <cell r="E4397">
            <v>44623</v>
          </cell>
        </row>
        <row r="4398">
          <cell r="C4398" t="str">
            <v>Beckman Coulter S.r.l.</v>
          </cell>
          <cell r="D4398">
            <v>4185110154</v>
          </cell>
          <cell r="E4398">
            <v>44623</v>
          </cell>
        </row>
        <row r="4399">
          <cell r="C4399" t="str">
            <v>Beckman Coulter S.r.l.</v>
          </cell>
          <cell r="D4399">
            <v>4185110154</v>
          </cell>
          <cell r="E4399">
            <v>44623</v>
          </cell>
        </row>
        <row r="4400">
          <cell r="C4400" t="str">
            <v>Roche SpA Unipersonale</v>
          </cell>
          <cell r="D4400">
            <v>747170157</v>
          </cell>
          <cell r="E4400">
            <v>44623</v>
          </cell>
        </row>
        <row r="4401">
          <cell r="C4401" t="str">
            <v>Roche SpA Unipersonale</v>
          </cell>
          <cell r="D4401">
            <v>747170157</v>
          </cell>
          <cell r="E4401">
            <v>44623</v>
          </cell>
        </row>
        <row r="4402">
          <cell r="C4402" t="str">
            <v>rubino valeria</v>
          </cell>
          <cell r="D4402" t="str">
            <v>RBNVLR93R43H501E</v>
          </cell>
          <cell r="E4402">
            <v>44627</v>
          </cell>
        </row>
        <row r="4403">
          <cell r="C4403" t="str">
            <v>TIM  S.p.A.</v>
          </cell>
          <cell r="D4403">
            <v>488410010</v>
          </cell>
          <cell r="E4403">
            <v>44623</v>
          </cell>
        </row>
        <row r="4404">
          <cell r="C4404" t="str">
            <v>Sandoz S.p.A. - Origgio</v>
          </cell>
          <cell r="D4404">
            <v>795170158</v>
          </cell>
          <cell r="E4404">
            <v>44623</v>
          </cell>
        </row>
        <row r="4405">
          <cell r="C4405" t="str">
            <v>Sandoz S.p.A. - Origgio</v>
          </cell>
          <cell r="D4405">
            <v>795170158</v>
          </cell>
          <cell r="E4405">
            <v>44623</v>
          </cell>
        </row>
        <row r="4406">
          <cell r="C4406" t="str">
            <v>SECURITY SYSTEM DI MONICA GARNIER</v>
          </cell>
          <cell r="D4406" t="str">
            <v>GRNMNC67C64H501S</v>
          </cell>
          <cell r="E4406">
            <v>44623</v>
          </cell>
        </row>
        <row r="4407">
          <cell r="C4407" t="str">
            <v>CO.DI.SAN S.p.A.</v>
          </cell>
          <cell r="D4407">
            <v>784230872</v>
          </cell>
          <cell r="E4407">
            <v>44623</v>
          </cell>
        </row>
        <row r="4408">
          <cell r="C4408" t="str">
            <v>Giada Progetti Srl</v>
          </cell>
          <cell r="D4408">
            <v>2248420263</v>
          </cell>
          <cell r="E4408">
            <v>44623</v>
          </cell>
        </row>
        <row r="4409">
          <cell r="C4409" t="str">
            <v>Bio Optica Milano S.p.A.</v>
          </cell>
          <cell r="D4409">
            <v>6754140157</v>
          </cell>
          <cell r="E4409">
            <v>44623</v>
          </cell>
        </row>
        <row r="4410">
          <cell r="C4410" t="str">
            <v>Canu</v>
          </cell>
          <cell r="D4410" t="str">
            <v>CNAVLR84P59H501D</v>
          </cell>
          <cell r="E4410">
            <v>44623</v>
          </cell>
        </row>
        <row r="4411">
          <cell r="C4411" t="str">
            <v>ARONICA FLAVIA</v>
          </cell>
          <cell r="D4411" t="str">
            <v>RNCFLV85S45H501Z</v>
          </cell>
          <cell r="E4411">
            <v>44623</v>
          </cell>
        </row>
        <row r="4412">
          <cell r="C4412" t="str">
            <v>ELETTROBIOCHIMICA S. r. l.</v>
          </cell>
          <cell r="D4412">
            <v>1026251007</v>
          </cell>
          <cell r="E4412">
            <v>44623</v>
          </cell>
        </row>
        <row r="4413">
          <cell r="C4413" t="str">
            <v>Lobascio Anna Maria</v>
          </cell>
          <cell r="D4413" t="str">
            <v>LBSNMR75D49H645C</v>
          </cell>
          <cell r="E4413">
            <v>44623</v>
          </cell>
        </row>
        <row r="4414">
          <cell r="C4414" t="str">
            <v>franzoso paola</v>
          </cell>
          <cell r="D4414" t="str">
            <v>FRNPLA66R50H501U</v>
          </cell>
          <cell r="E4414">
            <v>44623</v>
          </cell>
        </row>
        <row r="4415">
          <cell r="C4415" t="str">
            <v>IPSEN Spa</v>
          </cell>
          <cell r="D4415">
            <v>5619050585</v>
          </cell>
          <cell r="E4415">
            <v>44623</v>
          </cell>
        </row>
        <row r="4416">
          <cell r="C4416" t="str">
            <v>SYNOPO SRL</v>
          </cell>
          <cell r="D4416">
            <v>11360920968</v>
          </cell>
          <cell r="E4416">
            <v>44623</v>
          </cell>
        </row>
        <row r="4417">
          <cell r="C4417" t="str">
            <v>ALSE MEDICA S.r.l. Unipersonale</v>
          </cell>
          <cell r="D4417">
            <v>7973040582</v>
          </cell>
          <cell r="E4417">
            <v>44623</v>
          </cell>
        </row>
        <row r="4418">
          <cell r="C4418" t="str">
            <v>ATILANGELLA MARIO SRL ECOLOGICA SUD SRL ECOSUMMA SRL</v>
          </cell>
          <cell r="D4418">
            <v>9076261214</v>
          </cell>
          <cell r="E4418">
            <v>44623</v>
          </cell>
        </row>
        <row r="4419">
          <cell r="C4419" t="str">
            <v>Terumo Italia S.r.l. Unipersonale</v>
          </cell>
          <cell r="D4419">
            <v>7279701002</v>
          </cell>
          <cell r="E4419">
            <v>44623</v>
          </cell>
        </row>
        <row r="4420">
          <cell r="C4420" t="str">
            <v>SAPIO LIFE S.r.l.</v>
          </cell>
          <cell r="D4420">
            <v>2006400960</v>
          </cell>
          <cell r="E4420">
            <v>44623</v>
          </cell>
        </row>
        <row r="4421">
          <cell r="C4421" t="str">
            <v>SAPIO LIFE S.r.l.</v>
          </cell>
          <cell r="D4421">
            <v>2006400960</v>
          </cell>
          <cell r="E4421">
            <v>44623</v>
          </cell>
        </row>
        <row r="4422">
          <cell r="C4422" t="str">
            <v>SAPIO LIFE S.r.l.</v>
          </cell>
          <cell r="D4422">
            <v>2006400960</v>
          </cell>
          <cell r="E4422">
            <v>44623</v>
          </cell>
        </row>
        <row r="4423">
          <cell r="C4423" t="str">
            <v>SAPIO LIFE S.r.l.</v>
          </cell>
          <cell r="D4423">
            <v>2006400960</v>
          </cell>
          <cell r="E4423">
            <v>44623</v>
          </cell>
        </row>
        <row r="4424">
          <cell r="C4424" t="str">
            <v>SAPIO LIFE S.r.l.</v>
          </cell>
          <cell r="D4424">
            <v>2006400960</v>
          </cell>
          <cell r="E4424">
            <v>44623</v>
          </cell>
        </row>
        <row r="4425">
          <cell r="C4425" t="str">
            <v>SAPIO LIFE S.r.l.</v>
          </cell>
          <cell r="D4425">
            <v>2006400960</v>
          </cell>
          <cell r="E4425">
            <v>44623</v>
          </cell>
        </row>
        <row r="4426">
          <cell r="C4426" t="str">
            <v>SAPIO LIFE S.r.l.</v>
          </cell>
          <cell r="D4426">
            <v>2006400960</v>
          </cell>
          <cell r="E4426">
            <v>44623</v>
          </cell>
        </row>
        <row r="4427">
          <cell r="C4427" t="str">
            <v>SAPIO LIFE S.r.l.</v>
          </cell>
          <cell r="D4427">
            <v>2006400960</v>
          </cell>
          <cell r="E4427">
            <v>44623</v>
          </cell>
        </row>
        <row r="4428">
          <cell r="C4428" t="str">
            <v>SAPIO LIFE S.r.l.</v>
          </cell>
          <cell r="D4428">
            <v>2006400960</v>
          </cell>
          <cell r="E4428">
            <v>44623</v>
          </cell>
        </row>
        <row r="4429">
          <cell r="C4429" t="str">
            <v>VINCAL S.R.L.</v>
          </cell>
          <cell r="D4429">
            <v>6991810588</v>
          </cell>
          <cell r="E4429">
            <v>44623</v>
          </cell>
        </row>
        <row r="4430">
          <cell r="C4430" t="str">
            <v>MENGARELLI SAMANTHA</v>
          </cell>
          <cell r="D4430" t="str">
            <v>MNGSNT71L41H501T</v>
          </cell>
          <cell r="E4430">
            <v>44623</v>
          </cell>
        </row>
        <row r="4431">
          <cell r="C4431" t="str">
            <v>BARBINI VALERIA</v>
          </cell>
          <cell r="D4431" t="str">
            <v>BRBVLR86T70F844N</v>
          </cell>
          <cell r="E4431">
            <v>44623</v>
          </cell>
        </row>
        <row r="4432">
          <cell r="C4432" t="str">
            <v>GlaxoSmithKline S.p.A. Unipersonale</v>
          </cell>
          <cell r="D4432">
            <v>212840235</v>
          </cell>
          <cell r="E4432">
            <v>44623</v>
          </cell>
        </row>
        <row r="4433">
          <cell r="C4433" t="str">
            <v>COPERNICO SOCIETA' CONSORTILE</v>
          </cell>
          <cell r="D4433">
            <v>14457361005</v>
          </cell>
          <cell r="E4433">
            <v>44623</v>
          </cell>
        </row>
        <row r="4434">
          <cell r="C4434" t="str">
            <v>CHRISMA SRL</v>
          </cell>
          <cell r="D4434">
            <v>8611781009</v>
          </cell>
          <cell r="E4434">
            <v>44623</v>
          </cell>
        </row>
        <row r="4435">
          <cell r="C4435" t="str">
            <v>MONICO SPA</v>
          </cell>
          <cell r="D4435">
            <v>228550273</v>
          </cell>
          <cell r="E4435">
            <v>44623</v>
          </cell>
        </row>
        <row r="4436">
          <cell r="C4436" t="str">
            <v>Alfredo Cecchini Srl</v>
          </cell>
          <cell r="D4436">
            <v>3770941007</v>
          </cell>
          <cell r="E4436">
            <v>44623</v>
          </cell>
        </row>
        <row r="4437">
          <cell r="C4437" t="str">
            <v>IACOBELLI MARCELLO</v>
          </cell>
          <cell r="D4437" t="str">
            <v>CBLMCL63P18I838Y</v>
          </cell>
          <cell r="E4437">
            <v>44623</v>
          </cell>
        </row>
        <row r="4438">
          <cell r="C4438" t="str">
            <v>EUROMED SRL</v>
          </cell>
          <cell r="D4438">
            <v>5763890638</v>
          </cell>
          <cell r="E4438">
            <v>44623</v>
          </cell>
        </row>
        <row r="4439">
          <cell r="C4439" t="str">
            <v>Clinisciences Srl unipersonale</v>
          </cell>
          <cell r="D4439">
            <v>12657941006</v>
          </cell>
          <cell r="E4439">
            <v>44623</v>
          </cell>
        </row>
        <row r="4440">
          <cell r="C4440" t="str">
            <v>Clinisciences Srl unipersonale</v>
          </cell>
          <cell r="D4440">
            <v>12657941006</v>
          </cell>
          <cell r="E4440">
            <v>44623</v>
          </cell>
        </row>
        <row r="4441">
          <cell r="C4441" t="str">
            <v>Righetti Giorgia</v>
          </cell>
          <cell r="D4441" t="str">
            <v>RGHGRG73H67H501B</v>
          </cell>
          <cell r="E4441">
            <v>44623</v>
          </cell>
        </row>
        <row r="4442">
          <cell r="C4442" t="str">
            <v>BAXTER S.P.A.</v>
          </cell>
          <cell r="D4442">
            <v>492340583</v>
          </cell>
          <cell r="E4442">
            <v>44623</v>
          </cell>
        </row>
        <row r="4443">
          <cell r="C4443" t="str">
            <v>ICU Medical Italia s.r.l.</v>
          </cell>
          <cell r="D4443">
            <v>2292260599</v>
          </cell>
          <cell r="E4443">
            <v>44623</v>
          </cell>
        </row>
        <row r="4444">
          <cell r="C4444" t="str">
            <v>ELISICILIA S.R.L.</v>
          </cell>
          <cell r="D4444">
            <v>1189430885</v>
          </cell>
          <cell r="E4444">
            <v>44623</v>
          </cell>
        </row>
        <row r="4445">
          <cell r="C4445" t="str">
            <v>TECNORAD SRL a socio unico</v>
          </cell>
          <cell r="D4445">
            <v>645130238</v>
          </cell>
          <cell r="E4445">
            <v>44623</v>
          </cell>
        </row>
        <row r="4446">
          <cell r="C4446" t="str">
            <v>Boston Scientific SpA (Italy)</v>
          </cell>
          <cell r="D4446">
            <v>11206730159</v>
          </cell>
          <cell r="E4446">
            <v>44624</v>
          </cell>
        </row>
        <row r="4447">
          <cell r="C4447" t="str">
            <v>SECURITY SYSTEM DI MONICA GARNIER</v>
          </cell>
          <cell r="D4447" t="str">
            <v>GRNMNC67C64H501S</v>
          </cell>
          <cell r="E4447">
            <v>44623</v>
          </cell>
        </row>
        <row r="4448">
          <cell r="C4448" t="str">
            <v>Alnylam Italy Srl</v>
          </cell>
          <cell r="D4448">
            <v>9592090964</v>
          </cell>
          <cell r="E4448">
            <v>44624</v>
          </cell>
        </row>
        <row r="4449">
          <cell r="C4449" t="str">
            <v>AbbVie S.r.l. a Socio Unico</v>
          </cell>
          <cell r="D4449">
            <v>2645920592</v>
          </cell>
          <cell r="E4449">
            <v>44624</v>
          </cell>
        </row>
        <row r="4450">
          <cell r="C4450" t="str">
            <v>DASIT SPA</v>
          </cell>
          <cell r="D4450">
            <v>3222390159</v>
          </cell>
          <cell r="E4450">
            <v>44624</v>
          </cell>
        </row>
        <row r="4451">
          <cell r="C4451" t="str">
            <v>Agilent Technologies Italia S.p.A.</v>
          </cell>
          <cell r="D4451">
            <v>12785290151</v>
          </cell>
          <cell r="E4451">
            <v>44624</v>
          </cell>
        </row>
        <row r="4452">
          <cell r="C4452" t="str">
            <v>BECTON DICKINSON ITALIA SPA</v>
          </cell>
          <cell r="D4452">
            <v>803890151</v>
          </cell>
          <cell r="E4452">
            <v>44624</v>
          </cell>
        </row>
        <row r="4453">
          <cell r="C4453" t="str">
            <v>BECTON DICKINSON ITALIA SPA</v>
          </cell>
          <cell r="D4453">
            <v>803890151</v>
          </cell>
          <cell r="E4453">
            <v>44624</v>
          </cell>
        </row>
        <row r="4454">
          <cell r="C4454" t="str">
            <v>Zambardi Alessandra</v>
          </cell>
          <cell r="D4454" t="str">
            <v>ZMBLSN69D42H501B</v>
          </cell>
          <cell r="E4454">
            <v>44624</v>
          </cell>
        </row>
        <row r="4455">
          <cell r="C4455" t="str">
            <v>3M Italia srl</v>
          </cell>
          <cell r="D4455">
            <v>100190610</v>
          </cell>
          <cell r="E4455">
            <v>44624</v>
          </cell>
        </row>
        <row r="4456">
          <cell r="C4456" t="str">
            <v>Amgen S.r.l a Socio Unico</v>
          </cell>
          <cell r="D4456">
            <v>10051170156</v>
          </cell>
          <cell r="E4456">
            <v>44624</v>
          </cell>
        </row>
        <row r="4457">
          <cell r="C4457" t="str">
            <v>Fresenius Kabi Italia S.r.l.</v>
          </cell>
          <cell r="D4457">
            <v>3524050238</v>
          </cell>
          <cell r="E4457">
            <v>44624</v>
          </cell>
        </row>
        <row r="4458">
          <cell r="C4458" t="str">
            <v>Life Technologies Italia</v>
          </cell>
          <cell r="D4458">
            <v>12792100153</v>
          </cell>
          <cell r="E4458">
            <v>44624</v>
          </cell>
        </row>
        <row r="4459">
          <cell r="C4459" t="str">
            <v>Conforti Barbara</v>
          </cell>
          <cell r="D4459" t="str">
            <v>CNFBBR67B62D969D</v>
          </cell>
          <cell r="E4459">
            <v>44624</v>
          </cell>
        </row>
        <row r="4460">
          <cell r="C4460" t="str">
            <v>Rotulo Arianna</v>
          </cell>
          <cell r="D4460" t="str">
            <v>RTLRNN90E45H501S</v>
          </cell>
          <cell r="E4460">
            <v>44624</v>
          </cell>
        </row>
        <row r="4461">
          <cell r="C4461" t="str">
            <v>Sandoz S.p.A. - Origgio</v>
          </cell>
          <cell r="D4461">
            <v>795170158</v>
          </cell>
          <cell r="E4461">
            <v>44624</v>
          </cell>
        </row>
        <row r="4462">
          <cell r="C4462" t="str">
            <v>OPERA SERVIZI SRL</v>
          </cell>
          <cell r="D4462">
            <v>13960021007</v>
          </cell>
          <cell r="E4462">
            <v>44624</v>
          </cell>
        </row>
        <row r="4463">
          <cell r="C4463" t="str">
            <v>TECCHIA REMIGIO BENEDETTO</v>
          </cell>
          <cell r="D4463" t="str">
            <v>TCCRGB50H18C034P</v>
          </cell>
          <cell r="E4463">
            <v>44624</v>
          </cell>
        </row>
        <row r="4464">
          <cell r="C4464" t="str">
            <v>HIKMA ITALIA S.P.A.</v>
          </cell>
          <cell r="D4464">
            <v>11278030157</v>
          </cell>
          <cell r="E4464">
            <v>44624</v>
          </cell>
        </row>
        <row r="4465">
          <cell r="C4465" t="str">
            <v>HIKMA ITALIA S.P.A.</v>
          </cell>
          <cell r="D4465">
            <v>11278030157</v>
          </cell>
          <cell r="E4465">
            <v>44624</v>
          </cell>
        </row>
        <row r="4466">
          <cell r="C4466" t="str">
            <v>HIKMA ITALIA S.P.A.</v>
          </cell>
          <cell r="D4466">
            <v>11278030157</v>
          </cell>
          <cell r="E4466">
            <v>44624</v>
          </cell>
        </row>
        <row r="4467">
          <cell r="C4467" t="str">
            <v>HIKMA ITALIA S.P.A.</v>
          </cell>
          <cell r="D4467">
            <v>11278030157</v>
          </cell>
          <cell r="E4467">
            <v>44624</v>
          </cell>
        </row>
        <row r="4468">
          <cell r="C4468" t="str">
            <v>HIKMA ITALIA S.P.A.</v>
          </cell>
          <cell r="D4468">
            <v>11278030157</v>
          </cell>
          <cell r="E4468">
            <v>44624</v>
          </cell>
        </row>
        <row r="4469">
          <cell r="C4469" t="str">
            <v>HIKMA ITALIA S.P.A.</v>
          </cell>
          <cell r="D4469">
            <v>11278030157</v>
          </cell>
          <cell r="E4469">
            <v>44624</v>
          </cell>
        </row>
        <row r="4470">
          <cell r="C4470" t="str">
            <v>FARMAC. MED. ART. CHIRUR. FARMAC ZABBAN SPA</v>
          </cell>
          <cell r="D4470">
            <v>322800376</v>
          </cell>
          <cell r="E4470">
            <v>44624</v>
          </cell>
        </row>
        <row r="4471">
          <cell r="C4471" t="str">
            <v>FARMAC. MED. ART. CHIRUR. FARMAC ZABBAN SPA</v>
          </cell>
          <cell r="D4471">
            <v>322800376</v>
          </cell>
          <cell r="E4471">
            <v>44624</v>
          </cell>
        </row>
        <row r="4472">
          <cell r="C4472" t="str">
            <v>FARMAC. MED. ART. CHIRUR. FARMAC ZABBAN SPA</v>
          </cell>
          <cell r="D4472">
            <v>322800376</v>
          </cell>
          <cell r="E4472">
            <v>44624</v>
          </cell>
        </row>
        <row r="4473">
          <cell r="C4473" t="str">
            <v>Mazzola Francesco</v>
          </cell>
          <cell r="D4473" t="str">
            <v>MZZFNC88L22L219N</v>
          </cell>
          <cell r="E4473">
            <v>44624</v>
          </cell>
        </row>
        <row r="4474">
          <cell r="C4474" t="str">
            <v>TILLOMED ITALIA S.R.L.</v>
          </cell>
          <cell r="D4474">
            <v>9750710965</v>
          </cell>
          <cell r="E4474">
            <v>44624</v>
          </cell>
        </row>
        <row r="4475">
          <cell r="C4475" t="str">
            <v>FIDONE EMILIANO</v>
          </cell>
          <cell r="D4475" t="str">
            <v>FDNMLN87H05M088F</v>
          </cell>
          <cell r="E4475">
            <v>44624</v>
          </cell>
        </row>
        <row r="4476">
          <cell r="C4476" t="str">
            <v>Bayer S.p.A.</v>
          </cell>
          <cell r="D4476">
            <v>5849130157</v>
          </cell>
          <cell r="E4476">
            <v>44624</v>
          </cell>
        </row>
        <row r="4477">
          <cell r="C4477" t="str">
            <v>SUN PHARMA ITALIA SRL</v>
          </cell>
          <cell r="D4477">
            <v>4974910962</v>
          </cell>
          <cell r="E4477">
            <v>44624</v>
          </cell>
        </row>
        <row r="4478">
          <cell r="C4478" t="str">
            <v>Pacifico s.r.l.</v>
          </cell>
          <cell r="D4478">
            <v>234290658</v>
          </cell>
          <cell r="E4478">
            <v>44624</v>
          </cell>
        </row>
        <row r="4479">
          <cell r="C4479" t="str">
            <v>DUEFFE 2000 SRL</v>
          </cell>
          <cell r="D4479">
            <v>5704371003</v>
          </cell>
          <cell r="E4479">
            <v>44624</v>
          </cell>
        </row>
        <row r="4480">
          <cell r="C4480" t="str">
            <v>ELI LILLY ITALIA S.P.A. Gruppo Eli Lilly and Company</v>
          </cell>
          <cell r="D4480">
            <v>426150488</v>
          </cell>
          <cell r="E4480">
            <v>44624</v>
          </cell>
        </row>
        <row r="4481">
          <cell r="C4481" t="str">
            <v>ADVANCED ACCELERATOR APPLICATIONS ITALY, S.r.l.</v>
          </cell>
          <cell r="D4481">
            <v>1493500704</v>
          </cell>
          <cell r="E4481">
            <v>44624</v>
          </cell>
        </row>
        <row r="4482">
          <cell r="C4482" t="str">
            <v>MEDIVAL S.R.L.</v>
          </cell>
          <cell r="D4482">
            <v>759430267</v>
          </cell>
          <cell r="E4482">
            <v>44624</v>
          </cell>
        </row>
        <row r="4483">
          <cell r="C4483" t="str">
            <v>CENCI NOLEGGI BY MAMA' S.R.L.</v>
          </cell>
          <cell r="D4483">
            <v>1520200559</v>
          </cell>
          <cell r="E4483">
            <v>44624</v>
          </cell>
        </row>
        <row r="4484">
          <cell r="C4484" t="str">
            <v>H.S. HOSPITAL SERVICE S.p.A.</v>
          </cell>
          <cell r="D4484">
            <v>4742650585</v>
          </cell>
          <cell r="E4484">
            <v>44624</v>
          </cell>
        </row>
        <row r="4485">
          <cell r="C4485" t="str">
            <v>H.S. HOSPITAL SERVICE S.p.A.</v>
          </cell>
          <cell r="D4485">
            <v>4742650585</v>
          </cell>
          <cell r="E4485">
            <v>44624</v>
          </cell>
        </row>
        <row r="4486">
          <cell r="C4486" t="str">
            <v>H.S. HOSPITAL SERVICE S.p.A.</v>
          </cell>
          <cell r="D4486">
            <v>4742650585</v>
          </cell>
          <cell r="E4486">
            <v>44624</v>
          </cell>
        </row>
        <row r="4487">
          <cell r="C4487" t="str">
            <v>Industrie Orsini per la Sicurezza Srl</v>
          </cell>
          <cell r="D4487">
            <v>4101371005</v>
          </cell>
          <cell r="E4487">
            <v>44624</v>
          </cell>
        </row>
        <row r="4488">
          <cell r="C4488" t="str">
            <v>GIA.MA S.R.L.</v>
          </cell>
          <cell r="D4488">
            <v>8720161002</v>
          </cell>
          <cell r="E4488">
            <v>44624</v>
          </cell>
        </row>
        <row r="4489">
          <cell r="C4489" t="str">
            <v>GIA.MA S.R.L.</v>
          </cell>
          <cell r="D4489">
            <v>8720161002</v>
          </cell>
          <cell r="E4489">
            <v>44624</v>
          </cell>
        </row>
        <row r="4490">
          <cell r="C4490" t="str">
            <v>Italpol Servizi Fiduciari S.r.l.</v>
          </cell>
          <cell r="D4490">
            <v>12269371006</v>
          </cell>
          <cell r="E4490">
            <v>44624</v>
          </cell>
        </row>
        <row r="4491">
          <cell r="C4491" t="str">
            <v>Italpol Servizi Fiduciari S.r.l.</v>
          </cell>
          <cell r="D4491">
            <v>12269371006</v>
          </cell>
          <cell r="E4491">
            <v>44624</v>
          </cell>
        </row>
        <row r="4492">
          <cell r="C4492" t="str">
            <v>Italpol Servizi Fiduciari S.r.l.</v>
          </cell>
          <cell r="D4492">
            <v>12269371006</v>
          </cell>
          <cell r="E4492">
            <v>44624</v>
          </cell>
        </row>
        <row r="4493">
          <cell r="C4493" t="str">
            <v>ITA S.r.l.</v>
          </cell>
          <cell r="D4493">
            <v>1593590605</v>
          </cell>
          <cell r="E4493">
            <v>44624</v>
          </cell>
        </row>
        <row r="4494">
          <cell r="C4494" t="str">
            <v>ACCORD HEALTHCARE ITALIA S.R.L</v>
          </cell>
          <cell r="D4494">
            <v>6522300968</v>
          </cell>
          <cell r="E4494">
            <v>44624</v>
          </cell>
        </row>
        <row r="4495">
          <cell r="C4495" t="str">
            <v>Bianchini Marta</v>
          </cell>
          <cell r="D4495" t="str">
            <v>BNCMRT86E66H501C</v>
          </cell>
          <cell r="E4495">
            <v>44624</v>
          </cell>
        </row>
        <row r="4496">
          <cell r="C4496" t="str">
            <v>Bianchini Marta</v>
          </cell>
          <cell r="D4496" t="str">
            <v>BNCMRT86E66H501C</v>
          </cell>
          <cell r="E4496">
            <v>44624</v>
          </cell>
        </row>
        <row r="4497">
          <cell r="C4497" t="str">
            <v>ITALFARMACO S.p.A.</v>
          </cell>
          <cell r="D4497">
            <v>737420158</v>
          </cell>
          <cell r="E4497">
            <v>44624</v>
          </cell>
        </row>
        <row r="4498">
          <cell r="C4498" t="str">
            <v>ACCORD HEALTHCARE ITALIA S.R.L</v>
          </cell>
          <cell r="D4498">
            <v>6522300968</v>
          </cell>
          <cell r="E4498">
            <v>44624</v>
          </cell>
        </row>
        <row r="4499">
          <cell r="C4499" t="str">
            <v>Acea Ato2 S.p.A.</v>
          </cell>
          <cell r="D4499">
            <v>5848061007</v>
          </cell>
          <cell r="E4499">
            <v>44624</v>
          </cell>
        </row>
        <row r="4500">
          <cell r="C4500" t="str">
            <v>CARLO ERBA REAGENTS SRL</v>
          </cell>
          <cell r="D4500">
            <v>1802940484</v>
          </cell>
          <cell r="E4500">
            <v>44624</v>
          </cell>
        </row>
        <row r="4501">
          <cell r="C4501" t="str">
            <v>CARLO ERBA REAGENTS SRL</v>
          </cell>
          <cell r="D4501">
            <v>1802940484</v>
          </cell>
          <cell r="E4501">
            <v>44624</v>
          </cell>
        </row>
        <row r="4502">
          <cell r="C4502" t="str">
            <v>GE Healthcare S.r.l.</v>
          </cell>
          <cell r="D4502">
            <v>1778520302</v>
          </cell>
          <cell r="E4502">
            <v>44625</v>
          </cell>
        </row>
        <row r="4503">
          <cell r="C4503" t="str">
            <v>Medtronic Italia S.p.A.</v>
          </cell>
          <cell r="D4503">
            <v>9238800156</v>
          </cell>
          <cell r="E4503">
            <v>44625</v>
          </cell>
        </row>
        <row r="4504">
          <cell r="C4504" t="str">
            <v>Boehringer Ingelheim Italia S.p.A.</v>
          </cell>
          <cell r="D4504">
            <v>421210485</v>
          </cell>
          <cell r="E4504">
            <v>44625</v>
          </cell>
        </row>
        <row r="4505">
          <cell r="C4505" t="str">
            <v>AbbVie S.r.l. a Socio Unico</v>
          </cell>
          <cell r="D4505">
            <v>2645920592</v>
          </cell>
          <cell r="E4505">
            <v>44625</v>
          </cell>
        </row>
        <row r="4506">
          <cell r="C4506" t="str">
            <v>GUERBET S.P.A.</v>
          </cell>
          <cell r="D4506">
            <v>3841180106</v>
          </cell>
          <cell r="E4506">
            <v>44625</v>
          </cell>
        </row>
        <row r="4507">
          <cell r="C4507" t="str">
            <v>GUERBET S.P.A.</v>
          </cell>
          <cell r="D4507">
            <v>3841180106</v>
          </cell>
          <cell r="E4507">
            <v>44625</v>
          </cell>
        </row>
        <row r="4508">
          <cell r="C4508" t="str">
            <v>Cook Italia S.r.l.</v>
          </cell>
          <cell r="D4508">
            <v>7123400157</v>
          </cell>
          <cell r="E4508">
            <v>44625</v>
          </cell>
        </row>
        <row r="4509">
          <cell r="C4509" t="str">
            <v>Cook Italia S.r.l.</v>
          </cell>
          <cell r="D4509">
            <v>7123400157</v>
          </cell>
          <cell r="E4509">
            <v>44625</v>
          </cell>
        </row>
        <row r="4510">
          <cell r="C4510" t="str">
            <v>BECTON DICKINSON ITALIA SPA</v>
          </cell>
          <cell r="D4510">
            <v>803890151</v>
          </cell>
          <cell r="E4510">
            <v>44625</v>
          </cell>
        </row>
        <row r="4511">
          <cell r="C4511" t="str">
            <v>MSD ITALIA S.R.L.</v>
          </cell>
          <cell r="D4511">
            <v>422760587</v>
          </cell>
          <cell r="E4511">
            <v>44625</v>
          </cell>
        </row>
        <row r="4512">
          <cell r="C4512" t="str">
            <v>MSD ITALIA S.R.L.</v>
          </cell>
          <cell r="D4512">
            <v>422760587</v>
          </cell>
          <cell r="E4512">
            <v>44625</v>
          </cell>
        </row>
        <row r="4513">
          <cell r="C4513" t="str">
            <v>MSD ITALIA S.R.L.</v>
          </cell>
          <cell r="D4513">
            <v>422760587</v>
          </cell>
          <cell r="E4513">
            <v>44625</v>
          </cell>
        </row>
        <row r="4514">
          <cell r="C4514" t="str">
            <v>MSD ITALIA S.R.L.</v>
          </cell>
          <cell r="D4514">
            <v>422760587</v>
          </cell>
          <cell r="E4514">
            <v>44625</v>
          </cell>
        </row>
        <row r="4515">
          <cell r="C4515" t="str">
            <v>Organon Italia S.r.l.</v>
          </cell>
          <cell r="D4515">
            <v>3296950151</v>
          </cell>
          <cell r="E4515">
            <v>44625</v>
          </cell>
        </row>
        <row r="4516">
          <cell r="C4516" t="str">
            <v>Eisai S.r.l.</v>
          </cell>
          <cell r="D4516">
            <v>4732240967</v>
          </cell>
          <cell r="E4516">
            <v>44625</v>
          </cell>
        </row>
        <row r="4517">
          <cell r="C4517" t="str">
            <v>Eisai S.r.l.</v>
          </cell>
          <cell r="D4517">
            <v>4732240967</v>
          </cell>
          <cell r="E4517">
            <v>44625</v>
          </cell>
        </row>
        <row r="4518">
          <cell r="C4518" t="str">
            <v>Sanofi S.r.l.</v>
          </cell>
          <cell r="D4518">
            <v>832400154</v>
          </cell>
          <cell r="E4518">
            <v>44625</v>
          </cell>
        </row>
        <row r="4519">
          <cell r="C4519" t="str">
            <v>MARRONCINI FRANCESCA</v>
          </cell>
          <cell r="D4519" t="str">
            <v>MRRFNC82S67H501Q</v>
          </cell>
          <cell r="E4519">
            <v>44625</v>
          </cell>
        </row>
        <row r="4520">
          <cell r="C4520" t="str">
            <v>Pfizer S.r.l.</v>
          </cell>
          <cell r="D4520">
            <v>2774840595</v>
          </cell>
          <cell r="E4520">
            <v>44625</v>
          </cell>
        </row>
        <row r="4521">
          <cell r="C4521" t="str">
            <v>Pfizer S.r.l.</v>
          </cell>
          <cell r="D4521">
            <v>2774840595</v>
          </cell>
          <cell r="E4521">
            <v>44625</v>
          </cell>
        </row>
        <row r="4522">
          <cell r="C4522" t="str">
            <v>Pfizer S.r.l.</v>
          </cell>
          <cell r="D4522">
            <v>2774840595</v>
          </cell>
          <cell r="E4522">
            <v>44625</v>
          </cell>
        </row>
        <row r="4523">
          <cell r="C4523" t="str">
            <v>Pfizer S.r.l.</v>
          </cell>
          <cell r="D4523">
            <v>2774840595</v>
          </cell>
          <cell r="E4523">
            <v>44625</v>
          </cell>
        </row>
        <row r="4524">
          <cell r="C4524" t="str">
            <v>BRUNO FARMACEUTICI SPA</v>
          </cell>
          <cell r="D4524">
            <v>5038691001</v>
          </cell>
          <cell r="E4524">
            <v>44625</v>
          </cell>
        </row>
        <row r="4525">
          <cell r="C4525" t="str">
            <v>Roche SpA Unipersonale</v>
          </cell>
          <cell r="D4525">
            <v>747170157</v>
          </cell>
          <cell r="E4525">
            <v>44625</v>
          </cell>
        </row>
        <row r="4526">
          <cell r="C4526" t="str">
            <v>Roche SpA Unipersonale</v>
          </cell>
          <cell r="D4526">
            <v>747170157</v>
          </cell>
          <cell r="E4526">
            <v>44625</v>
          </cell>
        </row>
        <row r="4527">
          <cell r="C4527" t="str">
            <v>ISTITUTO GENTILI SRL</v>
          </cell>
          <cell r="D4527">
            <v>7921350968</v>
          </cell>
          <cell r="E4527">
            <v>44625</v>
          </cell>
        </row>
        <row r="4528">
          <cell r="C4528" t="str">
            <v>ISTITUTO GENTILI SRL</v>
          </cell>
          <cell r="D4528">
            <v>7921350968</v>
          </cell>
          <cell r="E4528">
            <v>44625</v>
          </cell>
        </row>
        <row r="4529">
          <cell r="C4529" t="str">
            <v>Teleflex Medical S.r.l.</v>
          </cell>
          <cell r="D4529">
            <v>6324460150</v>
          </cell>
          <cell r="E4529">
            <v>44625</v>
          </cell>
        </row>
        <row r="4530">
          <cell r="C4530" t="str">
            <v>MORMANDO MARILDA</v>
          </cell>
          <cell r="D4530" t="str">
            <v>MRMMLD81A52G942J</v>
          </cell>
          <cell r="E4530">
            <v>44625</v>
          </cell>
        </row>
        <row r="4531">
          <cell r="C4531" t="str">
            <v>MORMANDO MARILDA</v>
          </cell>
          <cell r="D4531" t="str">
            <v>MRMMLD81A52G942J</v>
          </cell>
          <cell r="E4531">
            <v>44625</v>
          </cell>
        </row>
        <row r="4532">
          <cell r="C4532" t="str">
            <v>Bard s.r.l.</v>
          </cell>
          <cell r="D4532">
            <v>7931650589</v>
          </cell>
          <cell r="E4532">
            <v>44625</v>
          </cell>
        </row>
        <row r="4533">
          <cell r="C4533" t="str">
            <v>Bayer S.p.A.</v>
          </cell>
          <cell r="D4533">
            <v>5849130157</v>
          </cell>
          <cell r="E4533">
            <v>44625</v>
          </cell>
        </row>
        <row r="4534">
          <cell r="C4534" t="str">
            <v>AstraZeneca S.p.A.</v>
          </cell>
          <cell r="D4534">
            <v>735390155</v>
          </cell>
          <cell r="E4534">
            <v>44625</v>
          </cell>
        </row>
        <row r="4535">
          <cell r="C4535" t="str">
            <v>AstraZeneca S.p.A.</v>
          </cell>
          <cell r="D4535">
            <v>735390155</v>
          </cell>
          <cell r="E4535">
            <v>44625</v>
          </cell>
        </row>
        <row r="4536">
          <cell r="C4536" t="str">
            <v>COLOPLAST SPA</v>
          </cell>
          <cell r="D4536">
            <v>4029180371</v>
          </cell>
          <cell r="E4536">
            <v>44625</v>
          </cell>
        </row>
        <row r="4537">
          <cell r="C4537" t="str">
            <v>Teva Italia Srl</v>
          </cell>
          <cell r="D4537">
            <v>11654150157</v>
          </cell>
          <cell r="E4537">
            <v>44625</v>
          </cell>
        </row>
        <row r="4538">
          <cell r="C4538" t="str">
            <v>Angelini Pharma S.p.A.</v>
          </cell>
          <cell r="D4538">
            <v>3907010585</v>
          </cell>
          <cell r="E4538">
            <v>44626</v>
          </cell>
        </row>
        <row r="4539">
          <cell r="C4539" t="str">
            <v>Alfonsina Chiefari</v>
          </cell>
          <cell r="D4539" t="str">
            <v>CHFLNS86P54C352F</v>
          </cell>
          <cell r="E4539">
            <v>44626</v>
          </cell>
        </row>
        <row r="4540">
          <cell r="C4540" t="str">
            <v>Alfonsina Chiefari</v>
          </cell>
          <cell r="D4540" t="str">
            <v>CHFLNS86P54C352F</v>
          </cell>
          <cell r="E4540">
            <v>44626</v>
          </cell>
        </row>
        <row r="4541">
          <cell r="C4541" t="str">
            <v>Novartis Farma S.p.A</v>
          </cell>
          <cell r="D4541">
            <v>7195130153</v>
          </cell>
          <cell r="E4541">
            <v>44626</v>
          </cell>
        </row>
        <row r="4542">
          <cell r="C4542" t="str">
            <v>Novartis Farma S.p.A</v>
          </cell>
          <cell r="D4542">
            <v>7195130153</v>
          </cell>
          <cell r="E4542">
            <v>44626</v>
          </cell>
        </row>
        <row r="4543">
          <cell r="C4543" t="str">
            <v>EUROCLONE SPA</v>
          </cell>
          <cell r="D4543">
            <v>8126390155</v>
          </cell>
          <cell r="E4543">
            <v>44626</v>
          </cell>
        </row>
        <row r="4544">
          <cell r="C4544" t="str">
            <v>EUROCLONE SPA</v>
          </cell>
          <cell r="D4544">
            <v>8126390155</v>
          </cell>
          <cell r="E4544">
            <v>44626</v>
          </cell>
        </row>
        <row r="4545">
          <cell r="C4545" t="str">
            <v>GlaxoSmithKline S.p.A. Unipersonale</v>
          </cell>
          <cell r="D4545">
            <v>212840235</v>
          </cell>
          <cell r="E4545">
            <v>44626</v>
          </cell>
        </row>
        <row r="4546">
          <cell r="C4546" t="str">
            <v>EUROCLONE SPA</v>
          </cell>
          <cell r="D4546">
            <v>8126390155</v>
          </cell>
          <cell r="E4546">
            <v>44626</v>
          </cell>
        </row>
        <row r="4547">
          <cell r="C4547" t="str">
            <v>Bard s.r.l.</v>
          </cell>
          <cell r="D4547">
            <v>7931650589</v>
          </cell>
          <cell r="E4547">
            <v>44627</v>
          </cell>
        </row>
        <row r="4548">
          <cell r="C4548" t="str">
            <v>Janssen-Cilag, SpA</v>
          </cell>
          <cell r="D4548">
            <v>2707070963</v>
          </cell>
          <cell r="E4548">
            <v>44627</v>
          </cell>
        </row>
        <row r="4549">
          <cell r="C4549" t="str">
            <v>Janssen-Cilag, SpA</v>
          </cell>
          <cell r="D4549">
            <v>2707070963</v>
          </cell>
          <cell r="E4549">
            <v>44627</v>
          </cell>
        </row>
        <row r="4550">
          <cell r="C4550" t="str">
            <v>Janssen-Cilag, SpA</v>
          </cell>
          <cell r="D4550">
            <v>2707070963</v>
          </cell>
          <cell r="E4550">
            <v>44627</v>
          </cell>
        </row>
        <row r="4551">
          <cell r="C4551" t="str">
            <v>SVAS BIOSANA S.p.A.</v>
          </cell>
          <cell r="D4551">
            <v>4720630633</v>
          </cell>
          <cell r="E4551">
            <v>44627</v>
          </cell>
        </row>
        <row r="4552">
          <cell r="C4552" t="str">
            <v>Celgene S.r.l.</v>
          </cell>
          <cell r="D4552">
            <v>4947170967</v>
          </cell>
          <cell r="E4552">
            <v>44627</v>
          </cell>
        </row>
        <row r="4553">
          <cell r="C4553" t="str">
            <v>Celgene S.r.l.</v>
          </cell>
          <cell r="D4553">
            <v>4947170967</v>
          </cell>
          <cell r="E4553">
            <v>44627</v>
          </cell>
        </row>
        <row r="4554">
          <cell r="C4554" t="str">
            <v>BIOSIGMA S.P.A.</v>
          </cell>
          <cell r="D4554">
            <v>2173800281</v>
          </cell>
          <cell r="E4554">
            <v>44627</v>
          </cell>
        </row>
        <row r="4555">
          <cell r="C4555" t="str">
            <v>Renna Davide</v>
          </cell>
          <cell r="D4555" t="str">
            <v>RNNDVD89L14A662V</v>
          </cell>
          <cell r="E4555">
            <v>44627</v>
          </cell>
        </row>
        <row r="4556">
          <cell r="C4556" t="str">
            <v>Integra LifeSciences Italy Srl</v>
          </cell>
          <cell r="D4556">
            <v>9284460962</v>
          </cell>
          <cell r="E4556">
            <v>44627</v>
          </cell>
        </row>
        <row r="4557">
          <cell r="C4557" t="str">
            <v>ELI LILLY ITALIA S.P.A. Gruppo Eli Lilly and Company</v>
          </cell>
          <cell r="D4557">
            <v>426150488</v>
          </cell>
          <cell r="E4557">
            <v>44627</v>
          </cell>
        </row>
        <row r="4558">
          <cell r="C4558" t="str">
            <v>ELI LILLY ITALIA S.P.A. Gruppo Eli Lilly and Company</v>
          </cell>
          <cell r="D4558">
            <v>426150488</v>
          </cell>
          <cell r="E4558">
            <v>44627</v>
          </cell>
        </row>
        <row r="4559">
          <cell r="C4559" t="str">
            <v>IPSEN Spa</v>
          </cell>
          <cell r="D4559">
            <v>5619050585</v>
          </cell>
          <cell r="E4559">
            <v>44627</v>
          </cell>
        </row>
        <row r="4560">
          <cell r="C4560" t="str">
            <v>CYTOSENS SRLS</v>
          </cell>
          <cell r="D4560">
            <v>10828560960</v>
          </cell>
          <cell r="E4560">
            <v>44627</v>
          </cell>
        </row>
        <row r="4561">
          <cell r="C4561" t="str">
            <v>MYOPORUM DI MICHELANGELI STEFANO &amp; ALONGI M.CRISTINA S.A.S.</v>
          </cell>
          <cell r="D4561">
            <v>5896561007</v>
          </cell>
          <cell r="E4561">
            <v>44627</v>
          </cell>
        </row>
        <row r="4562">
          <cell r="C4562" t="str">
            <v>DEMAX SPA</v>
          </cell>
          <cell r="D4562">
            <v>6700240580</v>
          </cell>
          <cell r="E4562">
            <v>44627</v>
          </cell>
        </row>
        <row r="4563">
          <cell r="C4563" t="str">
            <v>COOPERATIVA SOC. NUOVA SAIR ONLUS</v>
          </cell>
          <cell r="D4563">
            <v>4197741004</v>
          </cell>
          <cell r="E4563">
            <v>44627</v>
          </cell>
        </row>
        <row r="4564">
          <cell r="C4564" t="str">
            <v>L. MOLTENI &amp; C. dei F.lli ALITTI Societ di Esercizio SpA</v>
          </cell>
          <cell r="D4564">
            <v>1286700487</v>
          </cell>
          <cell r="E4564">
            <v>44627</v>
          </cell>
        </row>
        <row r="4565">
          <cell r="C4565" t="str">
            <v>SUN PHARMA ITALIA SRL</v>
          </cell>
          <cell r="D4565">
            <v>4974910962</v>
          </cell>
          <cell r="E4565">
            <v>44627</v>
          </cell>
        </row>
        <row r="4566">
          <cell r="C4566" t="str">
            <v>SUN PHARMA ITALIA SRL</v>
          </cell>
          <cell r="D4566">
            <v>4974910962</v>
          </cell>
          <cell r="E4566">
            <v>44627</v>
          </cell>
        </row>
        <row r="4567">
          <cell r="C4567" t="str">
            <v>Cryoservice &amp; Medical Devices S.r.l.</v>
          </cell>
          <cell r="D4567">
            <v>967900325</v>
          </cell>
          <cell r="E4567">
            <v>44627</v>
          </cell>
        </row>
        <row r="4568">
          <cell r="C4568" t="str">
            <v>ESSEPI S.R.L</v>
          </cell>
          <cell r="D4568">
            <v>11173091007</v>
          </cell>
          <cell r="E4568">
            <v>44627</v>
          </cell>
        </row>
        <row r="4569">
          <cell r="C4569" t="str">
            <v>BENEFIS SRL</v>
          </cell>
          <cell r="D4569">
            <v>2790240101</v>
          </cell>
          <cell r="E4569">
            <v>44627</v>
          </cell>
        </row>
        <row r="4570">
          <cell r="C4570" t="str">
            <v>BENEFIS SRL</v>
          </cell>
          <cell r="D4570">
            <v>2790240101</v>
          </cell>
          <cell r="E4570">
            <v>44627</v>
          </cell>
        </row>
        <row r="4571">
          <cell r="C4571" t="str">
            <v>BENEFIS SRL</v>
          </cell>
          <cell r="D4571">
            <v>2790240101</v>
          </cell>
          <cell r="E4571">
            <v>44627</v>
          </cell>
        </row>
        <row r="4572">
          <cell r="C4572" t="str">
            <v>S.A.L.F S.P.A. LABORATORIO FARMACOLOGICO SOCIO UNICO ANGEL'S SRL</v>
          </cell>
          <cell r="D4572">
            <v>226250165</v>
          </cell>
          <cell r="E4572">
            <v>44627</v>
          </cell>
        </row>
        <row r="4573">
          <cell r="C4573" t="str">
            <v>GPI S.p.A.</v>
          </cell>
          <cell r="D4573">
            <v>1944260221</v>
          </cell>
          <cell r="E4573">
            <v>44627</v>
          </cell>
        </row>
        <row r="4574">
          <cell r="C4574" t="str">
            <v>GPI S.p.A.</v>
          </cell>
          <cell r="D4574">
            <v>1944260221</v>
          </cell>
          <cell r="E4574">
            <v>44627</v>
          </cell>
        </row>
        <row r="4575">
          <cell r="C4575" t="str">
            <v>Abiogen Pharma Spa</v>
          </cell>
          <cell r="D4575">
            <v>5200381001</v>
          </cell>
          <cell r="E4575">
            <v>44627</v>
          </cell>
        </row>
        <row r="4576">
          <cell r="C4576" t="str">
            <v>DIATECH PHARMACOGENETICS SRL</v>
          </cell>
          <cell r="D4576">
            <v>2483840423</v>
          </cell>
          <cell r="E4576">
            <v>44627</v>
          </cell>
        </row>
        <row r="4577">
          <cell r="C4577" t="str">
            <v>COVOTTA FRANCESCO</v>
          </cell>
          <cell r="D4577" t="str">
            <v>CVTFNC84R04H501X</v>
          </cell>
          <cell r="E4577">
            <v>44627</v>
          </cell>
        </row>
        <row r="4578">
          <cell r="C4578" t="str">
            <v>Facciolo Livia</v>
          </cell>
          <cell r="D4578" t="str">
            <v>FCCLVI92L62H501D</v>
          </cell>
          <cell r="E4578">
            <v>44627</v>
          </cell>
        </row>
        <row r="4579">
          <cell r="C4579" t="str">
            <v>Astellas Pharma S.p.A.</v>
          </cell>
          <cell r="D4579">
            <v>4754860155</v>
          </cell>
          <cell r="E4579">
            <v>44627</v>
          </cell>
        </row>
        <row r="4580">
          <cell r="C4580" t="str">
            <v>CO.DI.SAN S.p.A.</v>
          </cell>
          <cell r="D4580">
            <v>784230872</v>
          </cell>
          <cell r="E4580">
            <v>44627</v>
          </cell>
        </row>
        <row r="4581">
          <cell r="C4581" t="str">
            <v>EUROIMMUN ITALIA S.R.L. con Socio Unico</v>
          </cell>
          <cell r="D4581">
            <v>3680250283</v>
          </cell>
          <cell r="E4581">
            <v>44627</v>
          </cell>
        </row>
        <row r="4582">
          <cell r="C4582" t="str">
            <v>ATILANGELLA MARIO SRL ECOLOGICA SUD SRL ECOSUMMA SRL</v>
          </cell>
          <cell r="D4582">
            <v>9076261214</v>
          </cell>
          <cell r="E4582">
            <v>44627</v>
          </cell>
        </row>
        <row r="4583">
          <cell r="C4583" t="str">
            <v>PENITENTI GABRIELE</v>
          </cell>
          <cell r="D4583" t="str">
            <v>PNTGRL46T14A866E</v>
          </cell>
          <cell r="E4583">
            <v>44627</v>
          </cell>
        </row>
        <row r="4584">
          <cell r="C4584" t="str">
            <v>PENITENTI GABRIELE</v>
          </cell>
          <cell r="D4584" t="str">
            <v>PNTGRL46T14A866E</v>
          </cell>
          <cell r="E4584">
            <v>44627</v>
          </cell>
        </row>
        <row r="4585">
          <cell r="C4585" t="str">
            <v>Applied Medical DistributionEurope BV - Filiale Italiana</v>
          </cell>
          <cell r="D4585">
            <v>6912570964</v>
          </cell>
          <cell r="E4585">
            <v>44627</v>
          </cell>
        </row>
        <row r="4586">
          <cell r="C4586" t="str">
            <v>Acea Ato2 S.p.A.</v>
          </cell>
          <cell r="D4586">
            <v>5848061007</v>
          </cell>
          <cell r="E4586">
            <v>44627</v>
          </cell>
        </row>
        <row r="4587">
          <cell r="C4587" t="str">
            <v>BETATEX S.P.A.</v>
          </cell>
          <cell r="D4587">
            <v>440180545</v>
          </cell>
          <cell r="E4587">
            <v>44627</v>
          </cell>
        </row>
        <row r="4588">
          <cell r="C4588" t="str">
            <v>DR.CORRADO ORCIUOLO</v>
          </cell>
          <cell r="D4588" t="str">
            <v>RCLCRD87H05A285F</v>
          </cell>
          <cell r="E4588">
            <v>44627</v>
          </cell>
        </row>
        <row r="4589">
          <cell r="C4589" t="str">
            <v>Servier Italia Spa</v>
          </cell>
          <cell r="D4589">
            <v>701480584</v>
          </cell>
          <cell r="E4589">
            <v>44627</v>
          </cell>
        </row>
        <row r="4590">
          <cell r="C4590" t="str">
            <v>DI FILIPPO ANNAMARIA</v>
          </cell>
          <cell r="D4590" t="str">
            <v>DFLNMR84C47A717S</v>
          </cell>
          <cell r="E4590">
            <v>44627</v>
          </cell>
        </row>
        <row r="4591">
          <cell r="C4591" t="str">
            <v>BAXTER S.P.A.</v>
          </cell>
          <cell r="D4591">
            <v>492340583</v>
          </cell>
          <cell r="E4591">
            <v>44627</v>
          </cell>
        </row>
        <row r="4592">
          <cell r="C4592" t="str">
            <v>BAXTER S.P.A.</v>
          </cell>
          <cell r="D4592">
            <v>492340583</v>
          </cell>
          <cell r="E4592">
            <v>44627</v>
          </cell>
        </row>
        <row r="4593">
          <cell r="C4593" t="str">
            <v>BAXTER S.P.A.</v>
          </cell>
          <cell r="D4593">
            <v>492340583</v>
          </cell>
          <cell r="E4593">
            <v>44627</v>
          </cell>
        </row>
        <row r="4594">
          <cell r="C4594" t="str">
            <v>BAXTER S.P.A.</v>
          </cell>
          <cell r="D4594">
            <v>492340583</v>
          </cell>
          <cell r="E4594">
            <v>44627</v>
          </cell>
        </row>
        <row r="4595">
          <cell r="C4595" t="str">
            <v>BARZANO` &amp; ZANARDO ROMA S.P.A.</v>
          </cell>
          <cell r="D4595">
            <v>5051840584</v>
          </cell>
          <cell r="E4595">
            <v>44627</v>
          </cell>
        </row>
        <row r="4596">
          <cell r="C4596" t="str">
            <v>Immucor Italia Spa</v>
          </cell>
          <cell r="D4596">
            <v>9412650153</v>
          </cell>
          <cell r="E4596">
            <v>44628</v>
          </cell>
        </row>
        <row r="4597">
          <cell r="C4597" t="str">
            <v>DASIT SPA</v>
          </cell>
          <cell r="D4597">
            <v>3222390159</v>
          </cell>
          <cell r="E4597">
            <v>44628</v>
          </cell>
        </row>
        <row r="4598">
          <cell r="C4598" t="str">
            <v>GE Healthcare S.r.l.</v>
          </cell>
          <cell r="D4598">
            <v>1778520302</v>
          </cell>
          <cell r="E4598">
            <v>44628</v>
          </cell>
        </row>
        <row r="4599">
          <cell r="C4599" t="str">
            <v>Agilent Technologies Italia S.p.A.</v>
          </cell>
          <cell r="D4599">
            <v>12785290151</v>
          </cell>
          <cell r="E4599">
            <v>44628</v>
          </cell>
        </row>
        <row r="4600">
          <cell r="C4600" t="str">
            <v>MSD ITALIA S.R.L.</v>
          </cell>
          <cell r="D4600">
            <v>422760587</v>
          </cell>
          <cell r="E4600">
            <v>44628</v>
          </cell>
        </row>
        <row r="4601">
          <cell r="C4601" t="str">
            <v>Organon Italia S.r.l.</v>
          </cell>
          <cell r="D4601">
            <v>3296950151</v>
          </cell>
          <cell r="E4601">
            <v>44628</v>
          </cell>
        </row>
        <row r="4602">
          <cell r="C4602" t="str">
            <v>Roche SpA Unipersonale</v>
          </cell>
          <cell r="D4602">
            <v>747170157</v>
          </cell>
          <cell r="E4602">
            <v>44628</v>
          </cell>
        </row>
        <row r="4603">
          <cell r="C4603" t="str">
            <v>Roche SpA Unipersonale</v>
          </cell>
          <cell r="D4603">
            <v>747170157</v>
          </cell>
          <cell r="E4603">
            <v>44628</v>
          </cell>
        </row>
        <row r="4604">
          <cell r="C4604" t="str">
            <v>3M Italia srl</v>
          </cell>
          <cell r="D4604">
            <v>100190610</v>
          </cell>
          <cell r="E4604">
            <v>44628</v>
          </cell>
        </row>
        <row r="4605">
          <cell r="C4605" t="str">
            <v>Bristol-Myers Squibb S.r.l.</v>
          </cell>
          <cell r="D4605">
            <v>82130592</v>
          </cell>
          <cell r="E4605">
            <v>44628</v>
          </cell>
        </row>
        <row r="4606">
          <cell r="C4606" t="str">
            <v>Medtronic Italia S.p.A.</v>
          </cell>
          <cell r="D4606">
            <v>9238800156</v>
          </cell>
          <cell r="E4606">
            <v>44628</v>
          </cell>
        </row>
        <row r="4607">
          <cell r="C4607" t="str">
            <v>Medtronic Italia S.p.A.</v>
          </cell>
          <cell r="D4607">
            <v>9238800156</v>
          </cell>
          <cell r="E4607">
            <v>44628</v>
          </cell>
        </row>
        <row r="4608">
          <cell r="C4608" t="str">
            <v>EG S.p.A.</v>
          </cell>
          <cell r="D4608">
            <v>12432150154</v>
          </cell>
          <cell r="E4608">
            <v>44628</v>
          </cell>
        </row>
        <row r="4609">
          <cell r="C4609" t="str">
            <v>EG S.p.A.</v>
          </cell>
          <cell r="D4609">
            <v>12432150154</v>
          </cell>
          <cell r="E4609">
            <v>44628</v>
          </cell>
        </row>
        <row r="4610">
          <cell r="C4610" t="str">
            <v>Teleflex Medical S.r.l.</v>
          </cell>
          <cell r="D4610">
            <v>6324460150</v>
          </cell>
          <cell r="E4610">
            <v>44628</v>
          </cell>
        </row>
        <row r="4611">
          <cell r="C4611" t="str">
            <v>Teleflex Medical S.r.l.</v>
          </cell>
          <cell r="D4611">
            <v>6324460150</v>
          </cell>
          <cell r="E4611">
            <v>44628</v>
          </cell>
        </row>
        <row r="4612">
          <cell r="C4612" t="str">
            <v>Pfizer S.r.l.</v>
          </cell>
          <cell r="D4612">
            <v>2774840595</v>
          </cell>
          <cell r="E4612">
            <v>44628</v>
          </cell>
        </row>
        <row r="4613">
          <cell r="C4613" t="str">
            <v>Pfizer S.r.l.</v>
          </cell>
          <cell r="D4613">
            <v>2774840595</v>
          </cell>
          <cell r="E4613">
            <v>44628</v>
          </cell>
        </row>
        <row r="4614">
          <cell r="C4614" t="str">
            <v>Pfizer S.r.l.</v>
          </cell>
          <cell r="D4614">
            <v>2774840595</v>
          </cell>
          <cell r="E4614">
            <v>44628</v>
          </cell>
        </row>
        <row r="4615">
          <cell r="C4615" t="str">
            <v>Pfizer S.r.l.</v>
          </cell>
          <cell r="D4615">
            <v>2774840595</v>
          </cell>
          <cell r="E4615">
            <v>44628</v>
          </cell>
        </row>
        <row r="4616">
          <cell r="C4616" t="str">
            <v>Medline International Italy srl unip.</v>
          </cell>
          <cell r="D4616">
            <v>5526631006</v>
          </cell>
          <cell r="E4616">
            <v>44628</v>
          </cell>
        </row>
        <row r="4617">
          <cell r="C4617" t="str">
            <v>Medline International Italy srl unip.</v>
          </cell>
          <cell r="D4617">
            <v>5526631006</v>
          </cell>
          <cell r="E4617">
            <v>44628</v>
          </cell>
        </row>
        <row r="4618">
          <cell r="C4618" t="str">
            <v>Life Technologies Italia</v>
          </cell>
          <cell r="D4618">
            <v>12792100153</v>
          </cell>
          <cell r="E4618">
            <v>44628</v>
          </cell>
        </row>
        <row r="4619">
          <cell r="C4619" t="str">
            <v>Life Technologies Italia</v>
          </cell>
          <cell r="D4619">
            <v>12792100153</v>
          </cell>
          <cell r="E4619">
            <v>44628</v>
          </cell>
        </row>
        <row r="4620">
          <cell r="C4620" t="str">
            <v>LA SALVIA ANNA</v>
          </cell>
          <cell r="D4620" t="str">
            <v>LSLNNA87E54L840N</v>
          </cell>
          <cell r="E4620">
            <v>44628</v>
          </cell>
        </row>
        <row r="4621">
          <cell r="C4621" t="str">
            <v>CCG SRL</v>
          </cell>
          <cell r="D4621">
            <v>3351040583</v>
          </cell>
          <cell r="E4621">
            <v>44628</v>
          </cell>
        </row>
        <row r="4622">
          <cell r="C4622" t="str">
            <v>CCG SRL</v>
          </cell>
          <cell r="D4622">
            <v>3351040583</v>
          </cell>
          <cell r="E4622">
            <v>44628</v>
          </cell>
        </row>
        <row r="4623">
          <cell r="C4623" t="str">
            <v>Gilead Sciences S.r.l.</v>
          </cell>
          <cell r="D4623">
            <v>11187430159</v>
          </cell>
          <cell r="E4623">
            <v>44628</v>
          </cell>
        </row>
        <row r="4624">
          <cell r="C4624" t="str">
            <v>Gilead Sciences S.r.l.</v>
          </cell>
          <cell r="D4624">
            <v>11187430159</v>
          </cell>
          <cell r="E4624">
            <v>44628</v>
          </cell>
        </row>
        <row r="4625">
          <cell r="C4625" t="str">
            <v>PIAM Farmaceutici S.p.A Societ a Socio Unico</v>
          </cell>
          <cell r="D4625">
            <v>244540100</v>
          </cell>
          <cell r="E4625">
            <v>44628</v>
          </cell>
        </row>
        <row r="4626">
          <cell r="C4626" t="str">
            <v>Merck Serono S.p.A.</v>
          </cell>
          <cell r="D4626">
            <v>399800580</v>
          </cell>
          <cell r="E4626">
            <v>44628</v>
          </cell>
        </row>
        <row r="4627">
          <cell r="C4627" t="str">
            <v>ELI LILLY ITALIA S.P.A. Gruppo Eli Lilly and Company</v>
          </cell>
          <cell r="D4627">
            <v>426150488</v>
          </cell>
          <cell r="E4627">
            <v>44628</v>
          </cell>
        </row>
        <row r="4628">
          <cell r="C4628" t="str">
            <v>Celgene S.r.l.</v>
          </cell>
          <cell r="D4628">
            <v>4947170967</v>
          </cell>
          <cell r="E4628">
            <v>44628</v>
          </cell>
        </row>
        <row r="4629">
          <cell r="C4629" t="str">
            <v>ELI LILLY ITALIA S.P.A. Gruppo Eli Lilly and Company</v>
          </cell>
          <cell r="D4629">
            <v>426150488</v>
          </cell>
          <cell r="E4629">
            <v>44628</v>
          </cell>
        </row>
        <row r="4630">
          <cell r="C4630" t="str">
            <v>ELI LILLY ITALIA S.P.A. Gruppo Eli Lilly and Company</v>
          </cell>
          <cell r="D4630">
            <v>426150488</v>
          </cell>
          <cell r="E4630">
            <v>44628</v>
          </cell>
        </row>
        <row r="4631">
          <cell r="C4631" t="str">
            <v>Janssen-Cilag, SpA</v>
          </cell>
          <cell r="D4631">
            <v>2707070963</v>
          </cell>
          <cell r="E4631">
            <v>44628</v>
          </cell>
        </row>
        <row r="4632">
          <cell r="C4632" t="str">
            <v>Janssen-Cilag, SpA</v>
          </cell>
          <cell r="D4632">
            <v>2707070963</v>
          </cell>
          <cell r="E4632">
            <v>44628</v>
          </cell>
        </row>
        <row r="4633">
          <cell r="C4633" t="str">
            <v>Janssen-Cilag, SpA</v>
          </cell>
          <cell r="D4633">
            <v>2707070963</v>
          </cell>
          <cell r="E4633">
            <v>44628</v>
          </cell>
        </row>
        <row r="4634">
          <cell r="C4634" t="str">
            <v>Janssen-Cilag, SpA</v>
          </cell>
          <cell r="D4634">
            <v>2707070963</v>
          </cell>
          <cell r="E4634">
            <v>44628</v>
          </cell>
        </row>
        <row r="4635">
          <cell r="C4635" t="str">
            <v>Janssen-Cilag, SpA</v>
          </cell>
          <cell r="D4635">
            <v>2707070963</v>
          </cell>
          <cell r="E4635">
            <v>44628</v>
          </cell>
        </row>
        <row r="4636">
          <cell r="C4636" t="str">
            <v>ELI LILLY ITALIA S.P.A. Gruppo Eli Lilly and Company</v>
          </cell>
          <cell r="D4636">
            <v>426150488</v>
          </cell>
          <cell r="E4636">
            <v>44628</v>
          </cell>
        </row>
        <row r="4637">
          <cell r="C4637" t="str">
            <v>Enel Energia S.p.A.</v>
          </cell>
          <cell r="D4637">
            <v>6655971007</v>
          </cell>
          <cell r="E4637">
            <v>44628</v>
          </cell>
        </row>
        <row r="4638">
          <cell r="C4638" t="str">
            <v>ACCORD HEALTHCARE ITALIA S.R.L</v>
          </cell>
          <cell r="D4638">
            <v>6522300968</v>
          </cell>
          <cell r="E4638">
            <v>44628</v>
          </cell>
        </row>
        <row r="4639">
          <cell r="C4639" t="str">
            <v>ACCORD HEALTHCARE ITALIA S.R.L</v>
          </cell>
          <cell r="D4639">
            <v>6522300968</v>
          </cell>
          <cell r="E4639">
            <v>44628</v>
          </cell>
        </row>
        <row r="4640">
          <cell r="C4640" t="str">
            <v>SPUGNINI ENRICO PIERLUIGI</v>
          </cell>
          <cell r="D4640" t="str">
            <v>SPGNCP66H28I452F</v>
          </cell>
          <cell r="E4640">
            <v>44628</v>
          </cell>
        </row>
        <row r="4641">
          <cell r="C4641" t="str">
            <v>QURE Srl</v>
          </cell>
          <cell r="D4641">
            <v>13130961009</v>
          </cell>
          <cell r="E4641">
            <v>44628</v>
          </cell>
        </row>
        <row r="4642">
          <cell r="C4642" t="str">
            <v>CLEVEX SRL</v>
          </cell>
          <cell r="D4642">
            <v>3579280615</v>
          </cell>
          <cell r="E4642">
            <v>44628</v>
          </cell>
        </row>
        <row r="4643">
          <cell r="C4643" t="str">
            <v>CLEVEX SRL</v>
          </cell>
          <cell r="D4643">
            <v>3579280615</v>
          </cell>
          <cell r="E4643">
            <v>44628</v>
          </cell>
        </row>
        <row r="4644">
          <cell r="C4644" t="str">
            <v>KASTER SRL</v>
          </cell>
          <cell r="D4644">
            <v>4966401004</v>
          </cell>
          <cell r="E4644">
            <v>44628</v>
          </cell>
        </row>
        <row r="4645">
          <cell r="C4645" t="str">
            <v>Bayer S.p.A.</v>
          </cell>
          <cell r="D4645">
            <v>5849130157</v>
          </cell>
          <cell r="E4645">
            <v>44628</v>
          </cell>
        </row>
        <row r="4646">
          <cell r="C4646" t="str">
            <v>Bayer S.p.A.</v>
          </cell>
          <cell r="D4646">
            <v>5849130157</v>
          </cell>
          <cell r="E4646">
            <v>44628</v>
          </cell>
        </row>
        <row r="4647">
          <cell r="C4647" t="str">
            <v>Bayer S.p.A.</v>
          </cell>
          <cell r="D4647">
            <v>5849130157</v>
          </cell>
          <cell r="E4647">
            <v>44628</v>
          </cell>
        </row>
        <row r="4648">
          <cell r="C4648" t="str">
            <v>PERUZZI DANIELA</v>
          </cell>
          <cell r="D4648" t="str">
            <v>PRZDNL70C50Z401J</v>
          </cell>
          <cell r="E4648">
            <v>44628</v>
          </cell>
        </row>
        <row r="4649">
          <cell r="C4649" t="str">
            <v>THE BINDING SITE SRL</v>
          </cell>
          <cell r="D4649">
            <v>7097690965</v>
          </cell>
          <cell r="E4649">
            <v>44628</v>
          </cell>
        </row>
        <row r="4650">
          <cell r="C4650" t="str">
            <v>Vivenda Srl</v>
          </cell>
          <cell r="D4650">
            <v>8959351001</v>
          </cell>
          <cell r="E4650">
            <v>44628</v>
          </cell>
        </row>
        <row r="4651">
          <cell r="C4651" t="str">
            <v>SAPIO LIFE S.r.l.</v>
          </cell>
          <cell r="D4651">
            <v>2006400960</v>
          </cell>
          <cell r="E4651">
            <v>44628</v>
          </cell>
        </row>
        <row r="4652">
          <cell r="C4652" t="str">
            <v>MUNDIPHARMA PHARMACEUTICALS SRL</v>
          </cell>
          <cell r="D4652">
            <v>3859880969</v>
          </cell>
          <cell r="E4652">
            <v>44628</v>
          </cell>
        </row>
        <row r="4653">
          <cell r="C4653" t="str">
            <v>SAPIO LIFE S.r.l.</v>
          </cell>
          <cell r="D4653">
            <v>2006400960</v>
          </cell>
          <cell r="E4653">
            <v>44628</v>
          </cell>
        </row>
        <row r="4654">
          <cell r="C4654" t="str">
            <v>SAPIO LIFE S.r.l.</v>
          </cell>
          <cell r="D4654">
            <v>2006400960</v>
          </cell>
          <cell r="E4654">
            <v>44628</v>
          </cell>
        </row>
        <row r="4655">
          <cell r="C4655" t="str">
            <v>SAPIO LIFE S.r.l.</v>
          </cell>
          <cell r="D4655">
            <v>2006400960</v>
          </cell>
          <cell r="E4655">
            <v>44628</v>
          </cell>
        </row>
        <row r="4656">
          <cell r="C4656" t="str">
            <v>SAPIO LIFE S.r.l.</v>
          </cell>
          <cell r="D4656">
            <v>2006400960</v>
          </cell>
          <cell r="E4656">
            <v>44628</v>
          </cell>
        </row>
        <row r="4657">
          <cell r="C4657" t="str">
            <v>SAPIO LIFE S.r.l.</v>
          </cell>
          <cell r="D4657">
            <v>2006400960</v>
          </cell>
          <cell r="E4657">
            <v>44628</v>
          </cell>
        </row>
        <row r="4658">
          <cell r="C4658" t="str">
            <v>Alfasigma S.p.A.</v>
          </cell>
          <cell r="D4658">
            <v>3432221202</v>
          </cell>
          <cell r="E4658">
            <v>44628</v>
          </cell>
        </row>
        <row r="4659">
          <cell r="C4659" t="str">
            <v>SAPIO LIFE S.r.l.</v>
          </cell>
          <cell r="D4659">
            <v>2006400960</v>
          </cell>
          <cell r="E4659">
            <v>44628</v>
          </cell>
        </row>
        <row r="4660">
          <cell r="C4660" t="str">
            <v>SAPIO LIFE S.r.l.</v>
          </cell>
          <cell r="D4660">
            <v>2006400960</v>
          </cell>
          <cell r="E4660">
            <v>44628</v>
          </cell>
        </row>
        <row r="4661">
          <cell r="C4661" t="str">
            <v>SAPIO LIFE S.r.l.</v>
          </cell>
          <cell r="D4661">
            <v>2006400960</v>
          </cell>
          <cell r="E4661">
            <v>44628</v>
          </cell>
        </row>
        <row r="4662">
          <cell r="C4662" t="str">
            <v>SAPIO LIFE S.r.l.</v>
          </cell>
          <cell r="D4662">
            <v>2006400960</v>
          </cell>
          <cell r="E4662">
            <v>44628</v>
          </cell>
        </row>
        <row r="4663">
          <cell r="C4663" t="str">
            <v>SAPIO LIFE S.r.l.</v>
          </cell>
          <cell r="D4663">
            <v>2006400960</v>
          </cell>
          <cell r="E4663">
            <v>44628</v>
          </cell>
        </row>
        <row r="4664">
          <cell r="C4664" t="str">
            <v>SAPIO LIFE S.r.l.</v>
          </cell>
          <cell r="D4664">
            <v>2006400960</v>
          </cell>
          <cell r="E4664">
            <v>44628</v>
          </cell>
        </row>
        <row r="4665">
          <cell r="C4665" t="str">
            <v>SAPIO LIFE S.r.l.</v>
          </cell>
          <cell r="D4665">
            <v>2006400960</v>
          </cell>
          <cell r="E4665">
            <v>44628</v>
          </cell>
        </row>
        <row r="4666">
          <cell r="C4666" t="str">
            <v>SAPIO LIFE S.r.l.</v>
          </cell>
          <cell r="D4666">
            <v>2006400960</v>
          </cell>
          <cell r="E4666">
            <v>44628</v>
          </cell>
        </row>
        <row r="4667">
          <cell r="C4667" t="str">
            <v>SAPIO LIFE S.r.l.</v>
          </cell>
          <cell r="D4667">
            <v>2006400960</v>
          </cell>
          <cell r="E4667">
            <v>44628</v>
          </cell>
        </row>
        <row r="4668">
          <cell r="C4668" t="str">
            <v>SAPIO LIFE S.r.l.</v>
          </cell>
          <cell r="D4668">
            <v>2006400960</v>
          </cell>
          <cell r="E4668">
            <v>44628</v>
          </cell>
        </row>
        <row r="4669">
          <cell r="C4669" t="str">
            <v>OCTAPHARMA ITALY S.P.A</v>
          </cell>
          <cell r="D4669">
            <v>1887000501</v>
          </cell>
          <cell r="E4669">
            <v>44628</v>
          </cell>
        </row>
        <row r="4670">
          <cell r="C4670" t="str">
            <v>DIATECH PHARMACOGENETICS SRL</v>
          </cell>
          <cell r="D4670">
            <v>2483840423</v>
          </cell>
          <cell r="E4670">
            <v>44628</v>
          </cell>
        </row>
        <row r="4671">
          <cell r="C4671" t="str">
            <v>DIATECH PHARMACOGENETICS SRL</v>
          </cell>
          <cell r="D4671">
            <v>2483840423</v>
          </cell>
          <cell r="E4671">
            <v>44628</v>
          </cell>
        </row>
        <row r="4672">
          <cell r="C4672" t="str">
            <v>DIATECH PHARMACOGENETICS SRL</v>
          </cell>
          <cell r="D4672">
            <v>2483840423</v>
          </cell>
          <cell r="E4672">
            <v>44628</v>
          </cell>
        </row>
        <row r="4673">
          <cell r="C4673" t="str">
            <v>Smiths Medical Italia S.r.l.</v>
          </cell>
          <cell r="D4673">
            <v>2154270595</v>
          </cell>
          <cell r="E4673">
            <v>44628</v>
          </cell>
        </row>
        <row r="4674">
          <cell r="C4674" t="str">
            <v>Smiths Medical Italia S.r.l.</v>
          </cell>
          <cell r="D4674">
            <v>2154270595</v>
          </cell>
          <cell r="E4674">
            <v>44628</v>
          </cell>
        </row>
        <row r="4675">
          <cell r="C4675" t="str">
            <v>Land s.r.l.</v>
          </cell>
          <cell r="D4675">
            <v>4554571002</v>
          </cell>
          <cell r="E4675">
            <v>44628</v>
          </cell>
        </row>
        <row r="4676">
          <cell r="C4676" t="str">
            <v>FDC SERVICES S.R.L.</v>
          </cell>
          <cell r="D4676">
            <v>12971531004</v>
          </cell>
          <cell r="E4676">
            <v>44628</v>
          </cell>
        </row>
        <row r="4677">
          <cell r="C4677" t="str">
            <v>ESSEPI S.R.L</v>
          </cell>
          <cell r="D4677">
            <v>11173091007</v>
          </cell>
          <cell r="E4677">
            <v>44628</v>
          </cell>
        </row>
        <row r="4678">
          <cell r="C4678" t="str">
            <v>Bio-Techne s.r.l.</v>
          </cell>
          <cell r="D4678">
            <v>4869950156</v>
          </cell>
          <cell r="E4678">
            <v>44629</v>
          </cell>
        </row>
        <row r="4679">
          <cell r="C4679" t="str">
            <v>Immucor Italia Spa</v>
          </cell>
          <cell r="D4679">
            <v>9412650153</v>
          </cell>
          <cell r="E4679">
            <v>44629</v>
          </cell>
        </row>
        <row r="4680">
          <cell r="C4680" t="str">
            <v>Mylan Italia Srl</v>
          </cell>
          <cell r="D4680">
            <v>2789580590</v>
          </cell>
          <cell r="E4680">
            <v>44629</v>
          </cell>
        </row>
        <row r="4681">
          <cell r="C4681" t="str">
            <v>Mylan Italia Srl</v>
          </cell>
          <cell r="D4681">
            <v>2789580590</v>
          </cell>
          <cell r="E4681">
            <v>44629</v>
          </cell>
        </row>
        <row r="4682">
          <cell r="C4682" t="str">
            <v>AbbVie S.r.l. a Socio Unico</v>
          </cell>
          <cell r="D4682">
            <v>2645920592</v>
          </cell>
          <cell r="E4682">
            <v>44629</v>
          </cell>
        </row>
        <row r="4683">
          <cell r="C4683" t="str">
            <v>Teva Italia Srl</v>
          </cell>
          <cell r="D4683">
            <v>11654150157</v>
          </cell>
          <cell r="E4683">
            <v>44629</v>
          </cell>
        </row>
        <row r="4684">
          <cell r="C4684" t="str">
            <v>Teva Italia Srl</v>
          </cell>
          <cell r="D4684">
            <v>11654150157</v>
          </cell>
          <cell r="E4684">
            <v>44629</v>
          </cell>
        </row>
        <row r="4685">
          <cell r="C4685" t="str">
            <v>Teva Italia Srl</v>
          </cell>
          <cell r="D4685">
            <v>11654150157</v>
          </cell>
          <cell r="E4685">
            <v>44629</v>
          </cell>
        </row>
        <row r="4686">
          <cell r="C4686" t="str">
            <v>QIAGEN S.r.l.</v>
          </cell>
          <cell r="D4686">
            <v>13110270157</v>
          </cell>
          <cell r="E4686">
            <v>44629</v>
          </cell>
        </row>
        <row r="4687">
          <cell r="C4687" t="str">
            <v>Celdes S.r.l.</v>
          </cell>
          <cell r="D4687">
            <v>2938930589</v>
          </cell>
          <cell r="E4687">
            <v>44629</v>
          </cell>
        </row>
        <row r="4688">
          <cell r="C4688" t="str">
            <v>MSD ITALIA S.R.L.</v>
          </cell>
          <cell r="D4688">
            <v>422760587</v>
          </cell>
          <cell r="E4688">
            <v>44629</v>
          </cell>
        </row>
        <row r="4689">
          <cell r="C4689" t="str">
            <v>MSD ITALIA S.R.L.</v>
          </cell>
          <cell r="D4689">
            <v>422760587</v>
          </cell>
          <cell r="E4689">
            <v>44629</v>
          </cell>
        </row>
        <row r="4690">
          <cell r="C4690" t="str">
            <v>Eisai S.r.l.</v>
          </cell>
          <cell r="D4690">
            <v>4732240967</v>
          </cell>
          <cell r="E4690">
            <v>44629</v>
          </cell>
        </row>
        <row r="4691">
          <cell r="C4691" t="str">
            <v>Sanofi S.r.l.</v>
          </cell>
          <cell r="D4691">
            <v>832400154</v>
          </cell>
          <cell r="E4691">
            <v>44629</v>
          </cell>
        </row>
        <row r="4692">
          <cell r="C4692" t="str">
            <v>Sanofi S.r.l.</v>
          </cell>
          <cell r="D4692">
            <v>832400154</v>
          </cell>
          <cell r="E4692">
            <v>44629</v>
          </cell>
        </row>
        <row r="4693">
          <cell r="C4693" t="str">
            <v>Sanofi S.r.l.</v>
          </cell>
          <cell r="D4693">
            <v>832400154</v>
          </cell>
          <cell r="E4693">
            <v>44629</v>
          </cell>
        </row>
        <row r="4694">
          <cell r="C4694" t="str">
            <v>Sanofi S.r.l.</v>
          </cell>
          <cell r="D4694">
            <v>832400154</v>
          </cell>
          <cell r="E4694">
            <v>44629</v>
          </cell>
        </row>
        <row r="4695">
          <cell r="C4695" t="str">
            <v>Sanofi S.r.l.</v>
          </cell>
          <cell r="D4695">
            <v>832400154</v>
          </cell>
          <cell r="E4695">
            <v>44629</v>
          </cell>
        </row>
        <row r="4696">
          <cell r="C4696" t="str">
            <v>Bristol-Myers Squibb S.r.l.</v>
          </cell>
          <cell r="D4696">
            <v>82130592</v>
          </cell>
          <cell r="E4696">
            <v>44629</v>
          </cell>
        </row>
        <row r="4697">
          <cell r="C4697" t="str">
            <v>Roche SpA Unipersonale</v>
          </cell>
          <cell r="D4697">
            <v>747170157</v>
          </cell>
          <cell r="E4697">
            <v>44629</v>
          </cell>
        </row>
        <row r="4698">
          <cell r="C4698" t="str">
            <v>BIO-RAD LABORATORIES S.R.L.</v>
          </cell>
          <cell r="D4698">
            <v>801720152</v>
          </cell>
          <cell r="E4698">
            <v>44629</v>
          </cell>
        </row>
        <row r="4699">
          <cell r="C4699" t="str">
            <v>ISTITUTO GENTILI SRL</v>
          </cell>
          <cell r="D4699">
            <v>7921350968</v>
          </cell>
          <cell r="E4699">
            <v>44629</v>
          </cell>
        </row>
        <row r="4700">
          <cell r="C4700" t="str">
            <v>ISTITUTO GENTILI SRL</v>
          </cell>
          <cell r="D4700">
            <v>7921350968</v>
          </cell>
          <cell r="E4700">
            <v>44629</v>
          </cell>
        </row>
        <row r="4701">
          <cell r="C4701" t="str">
            <v>LEASYS S.p.A.</v>
          </cell>
          <cell r="D4701">
            <v>6714021000</v>
          </cell>
          <cell r="E4701">
            <v>44629</v>
          </cell>
        </row>
        <row r="4702">
          <cell r="C4702" t="str">
            <v>Servier Italia Spa</v>
          </cell>
          <cell r="D4702">
            <v>701480584</v>
          </cell>
          <cell r="E4702">
            <v>44629</v>
          </cell>
        </row>
        <row r="4703">
          <cell r="C4703" t="str">
            <v>Zentiva Italia SRL</v>
          </cell>
          <cell r="D4703">
            <v>11388870153</v>
          </cell>
          <cell r="E4703">
            <v>44629</v>
          </cell>
        </row>
        <row r="4704">
          <cell r="C4704" t="str">
            <v>Biogen Italia srl</v>
          </cell>
          <cell r="D4704">
            <v>3663160962</v>
          </cell>
          <cell r="E4704">
            <v>44629</v>
          </cell>
        </row>
        <row r="4705">
          <cell r="C4705" t="str">
            <v>Novartis Farma S.p.A</v>
          </cell>
          <cell r="D4705">
            <v>7195130153</v>
          </cell>
          <cell r="E4705">
            <v>44629</v>
          </cell>
        </row>
        <row r="4706">
          <cell r="C4706" t="str">
            <v>Novartis Farma S.p.A</v>
          </cell>
          <cell r="D4706">
            <v>7195130153</v>
          </cell>
          <cell r="E4706">
            <v>44629</v>
          </cell>
        </row>
        <row r="4707">
          <cell r="C4707" t="str">
            <v>Novartis Farma S.p.A</v>
          </cell>
          <cell r="D4707">
            <v>7195130153</v>
          </cell>
          <cell r="E4707">
            <v>44629</v>
          </cell>
        </row>
        <row r="4708">
          <cell r="C4708" t="str">
            <v>Roche Diagnostics S.p.A.</v>
          </cell>
          <cell r="D4708">
            <v>10181220152</v>
          </cell>
          <cell r="E4708">
            <v>44629</v>
          </cell>
        </row>
        <row r="4709">
          <cell r="C4709" t="str">
            <v>Zennaro Alessandro</v>
          </cell>
          <cell r="D4709" t="str">
            <v>ZNNLSN89S23H501F</v>
          </cell>
          <cell r="E4709">
            <v>44629</v>
          </cell>
        </row>
        <row r="4710">
          <cell r="C4710" t="str">
            <v>Otsuka Pharmaceutical Italy S.r.l.</v>
          </cell>
          <cell r="D4710">
            <v>6516000962</v>
          </cell>
          <cell r="E4710">
            <v>44629</v>
          </cell>
        </row>
        <row r="4711">
          <cell r="C4711" t="str">
            <v>Sandoz S.p.A. - Origgio</v>
          </cell>
          <cell r="D4711">
            <v>795170158</v>
          </cell>
          <cell r="E4711">
            <v>44629</v>
          </cell>
        </row>
        <row r="4712">
          <cell r="C4712" t="str">
            <v>IPSEN Spa</v>
          </cell>
          <cell r="D4712">
            <v>5619050585</v>
          </cell>
          <cell r="E4712">
            <v>44629</v>
          </cell>
        </row>
        <row r="4713">
          <cell r="C4713" t="str">
            <v>Johnson &amp; Johnson Medical Spa</v>
          </cell>
          <cell r="D4713">
            <v>8082461008</v>
          </cell>
          <cell r="E4713">
            <v>44629</v>
          </cell>
        </row>
        <row r="4714">
          <cell r="C4714" t="str">
            <v>Johnson &amp; Johnson Medical Spa</v>
          </cell>
          <cell r="D4714">
            <v>8082461008</v>
          </cell>
          <cell r="E4714">
            <v>44629</v>
          </cell>
        </row>
        <row r="4715">
          <cell r="C4715" t="str">
            <v>Johnson &amp; Johnson Medical Spa</v>
          </cell>
          <cell r="D4715">
            <v>8082461008</v>
          </cell>
          <cell r="E4715">
            <v>44629</v>
          </cell>
        </row>
        <row r="4716">
          <cell r="C4716" t="str">
            <v>Johnson &amp; Johnson Medical Spa</v>
          </cell>
          <cell r="D4716">
            <v>8082461008</v>
          </cell>
          <cell r="E4716">
            <v>44629</v>
          </cell>
        </row>
        <row r="4717">
          <cell r="C4717" t="str">
            <v>COLOPLAST SPA</v>
          </cell>
          <cell r="D4717">
            <v>4029180371</v>
          </cell>
          <cell r="E4717">
            <v>44629</v>
          </cell>
        </row>
        <row r="4718">
          <cell r="C4718" t="str">
            <v>COLOPLAST SPA</v>
          </cell>
          <cell r="D4718">
            <v>4029180371</v>
          </cell>
          <cell r="E4718">
            <v>44629</v>
          </cell>
        </row>
        <row r="4719">
          <cell r="C4719" t="str">
            <v>HEKA SOCIETA' A RESPONSABILITA' LIMITATA</v>
          </cell>
          <cell r="D4719">
            <v>2549400816</v>
          </cell>
          <cell r="E4719">
            <v>44629</v>
          </cell>
        </row>
        <row r="4720">
          <cell r="C4720" t="str">
            <v>BAXTER S.P.A.</v>
          </cell>
          <cell r="D4720">
            <v>492340583</v>
          </cell>
          <cell r="E4720">
            <v>44629</v>
          </cell>
        </row>
        <row r="4721">
          <cell r="C4721" t="str">
            <v>Vola SPA</v>
          </cell>
          <cell r="D4721">
            <v>1766360463</v>
          </cell>
          <cell r="E4721">
            <v>44629</v>
          </cell>
        </row>
        <row r="4722">
          <cell r="C4722" t="str">
            <v>Olivetti Pietro</v>
          </cell>
          <cell r="D4722" t="str">
            <v>LVTPTR87B22F205L</v>
          </cell>
          <cell r="E4722">
            <v>44629</v>
          </cell>
        </row>
        <row r="4723">
          <cell r="C4723" t="str">
            <v>B. Braun Milano S.p.A.</v>
          </cell>
          <cell r="D4723">
            <v>674840152</v>
          </cell>
          <cell r="E4723">
            <v>44629</v>
          </cell>
        </row>
        <row r="4724">
          <cell r="C4724" t="str">
            <v>EUROFARM S.P.A.</v>
          </cell>
          <cell r="D4724">
            <v>753720879</v>
          </cell>
          <cell r="E4724">
            <v>44629</v>
          </cell>
        </row>
        <row r="4725">
          <cell r="C4725" t="str">
            <v>GlaxoSmithKline S.p.A. Unipersonale</v>
          </cell>
          <cell r="D4725">
            <v>212840235</v>
          </cell>
          <cell r="E4725">
            <v>44629</v>
          </cell>
        </row>
        <row r="4726">
          <cell r="C4726" t="str">
            <v>GlaxoSmithKline S.p.A. Unipersonale</v>
          </cell>
          <cell r="D4726">
            <v>212840235</v>
          </cell>
          <cell r="E4726">
            <v>44629</v>
          </cell>
        </row>
        <row r="4727">
          <cell r="C4727" t="str">
            <v>Biogen Italia srl</v>
          </cell>
          <cell r="D4727">
            <v>3663160962</v>
          </cell>
          <cell r="E4727">
            <v>44629</v>
          </cell>
        </row>
        <row r="4728">
          <cell r="C4728" t="str">
            <v>FDC SERVICES S.R.L.</v>
          </cell>
          <cell r="D4728">
            <v>12971531004</v>
          </cell>
          <cell r="E4728">
            <v>44629</v>
          </cell>
        </row>
        <row r="4729">
          <cell r="C4729" t="str">
            <v>FDC SERVICES S.R.L.</v>
          </cell>
          <cell r="D4729">
            <v>12971531004</v>
          </cell>
          <cell r="E4729">
            <v>44629</v>
          </cell>
        </row>
        <row r="4730">
          <cell r="C4730" t="str">
            <v>ESSEPI S.R.L</v>
          </cell>
          <cell r="D4730">
            <v>11173091007</v>
          </cell>
          <cell r="E4730">
            <v>44629</v>
          </cell>
        </row>
        <row r="4731">
          <cell r="C4731" t="str">
            <v>EUROFARM S.P.A.</v>
          </cell>
          <cell r="D4731">
            <v>753720879</v>
          </cell>
          <cell r="E4731">
            <v>44629</v>
          </cell>
        </row>
        <row r="4732">
          <cell r="C4732" t="str">
            <v>S.I.A.L. SRL</v>
          </cell>
          <cell r="D4732">
            <v>1086690581</v>
          </cell>
          <cell r="E4732">
            <v>44629</v>
          </cell>
        </row>
        <row r="4733">
          <cell r="C4733" t="str">
            <v>S.I.A.L. SRL</v>
          </cell>
          <cell r="D4733">
            <v>1086690581</v>
          </cell>
          <cell r="E4733">
            <v>44629</v>
          </cell>
        </row>
        <row r="4734">
          <cell r="C4734" t="str">
            <v>S.I.A.L. SRL</v>
          </cell>
          <cell r="D4734">
            <v>1086690581</v>
          </cell>
          <cell r="E4734">
            <v>44629</v>
          </cell>
        </row>
        <row r="4735">
          <cell r="C4735" t="str">
            <v>S.I.A.L. SRL</v>
          </cell>
          <cell r="D4735">
            <v>1086690581</v>
          </cell>
          <cell r="E4735">
            <v>44630</v>
          </cell>
        </row>
        <row r="4736">
          <cell r="C4736" t="str">
            <v>S.I.A.L. SRL</v>
          </cell>
          <cell r="D4736">
            <v>1086690581</v>
          </cell>
          <cell r="E4736">
            <v>44630</v>
          </cell>
        </row>
        <row r="4737">
          <cell r="C4737" t="str">
            <v>S.I.A.L. SRL</v>
          </cell>
          <cell r="D4737">
            <v>1086690581</v>
          </cell>
          <cell r="E4737">
            <v>44630</v>
          </cell>
        </row>
        <row r="4738">
          <cell r="C4738" t="str">
            <v>medac pharma Srl</v>
          </cell>
          <cell r="D4738">
            <v>11815361008</v>
          </cell>
          <cell r="E4738">
            <v>44630</v>
          </cell>
        </row>
        <row r="4739">
          <cell r="C4739" t="str">
            <v>medac pharma Srl</v>
          </cell>
          <cell r="D4739">
            <v>11815361008</v>
          </cell>
          <cell r="E4739">
            <v>44630</v>
          </cell>
        </row>
        <row r="4740">
          <cell r="C4740" t="str">
            <v>medac pharma Srl</v>
          </cell>
          <cell r="D4740">
            <v>11815361008</v>
          </cell>
          <cell r="E4740">
            <v>44630</v>
          </cell>
        </row>
        <row r="4741">
          <cell r="C4741" t="str">
            <v>medac pharma Srl</v>
          </cell>
          <cell r="D4741">
            <v>11815361008</v>
          </cell>
          <cell r="E4741">
            <v>44630</v>
          </cell>
        </row>
        <row r="4742">
          <cell r="C4742" t="str">
            <v>medac pharma Srl</v>
          </cell>
          <cell r="D4742">
            <v>11815361008</v>
          </cell>
          <cell r="E4742">
            <v>44630</v>
          </cell>
        </row>
        <row r="4743">
          <cell r="C4743" t="str">
            <v>medac pharma Srl</v>
          </cell>
          <cell r="D4743">
            <v>11815361008</v>
          </cell>
          <cell r="E4743">
            <v>44630</v>
          </cell>
        </row>
        <row r="4744">
          <cell r="C4744" t="str">
            <v>medac pharma Srl</v>
          </cell>
          <cell r="D4744">
            <v>11815361008</v>
          </cell>
          <cell r="E4744">
            <v>44630</v>
          </cell>
        </row>
        <row r="4745">
          <cell r="C4745" t="str">
            <v>medac pharma Srl</v>
          </cell>
          <cell r="D4745">
            <v>11815361008</v>
          </cell>
          <cell r="E4745">
            <v>44630</v>
          </cell>
        </row>
        <row r="4746">
          <cell r="C4746" t="str">
            <v>medac pharma Srl</v>
          </cell>
          <cell r="D4746">
            <v>11815361008</v>
          </cell>
          <cell r="E4746">
            <v>44630</v>
          </cell>
        </row>
        <row r="4747">
          <cell r="C4747" t="str">
            <v>medac pharma Srl</v>
          </cell>
          <cell r="D4747">
            <v>11815361008</v>
          </cell>
          <cell r="E4747">
            <v>44630</v>
          </cell>
        </row>
        <row r="4748">
          <cell r="C4748" t="str">
            <v>medac pharma Srl</v>
          </cell>
          <cell r="D4748">
            <v>11815361008</v>
          </cell>
          <cell r="E4748">
            <v>44630</v>
          </cell>
        </row>
        <row r="4749">
          <cell r="C4749" t="str">
            <v>medac pharma Srl</v>
          </cell>
          <cell r="D4749">
            <v>11815361008</v>
          </cell>
          <cell r="E4749">
            <v>44630</v>
          </cell>
        </row>
        <row r="4750">
          <cell r="C4750" t="str">
            <v>medac pharma Srl</v>
          </cell>
          <cell r="D4750">
            <v>11815361008</v>
          </cell>
          <cell r="E4750">
            <v>44630</v>
          </cell>
        </row>
        <row r="4751">
          <cell r="C4751" t="str">
            <v>medac pharma Srl</v>
          </cell>
          <cell r="D4751">
            <v>11815361008</v>
          </cell>
          <cell r="E4751">
            <v>44630</v>
          </cell>
        </row>
        <row r="4752">
          <cell r="C4752" t="str">
            <v>Teva Italia Srl</v>
          </cell>
          <cell r="D4752">
            <v>11654150157</v>
          </cell>
          <cell r="E4752">
            <v>44630</v>
          </cell>
        </row>
        <row r="4753">
          <cell r="C4753" t="str">
            <v>Teva Italia Srl</v>
          </cell>
          <cell r="D4753">
            <v>11654150157</v>
          </cell>
          <cell r="E4753">
            <v>44630</v>
          </cell>
        </row>
        <row r="4754">
          <cell r="C4754" t="str">
            <v>medac pharma Srl</v>
          </cell>
          <cell r="D4754">
            <v>11815361008</v>
          </cell>
          <cell r="E4754">
            <v>44630</v>
          </cell>
        </row>
        <row r="4755">
          <cell r="C4755" t="str">
            <v>medac pharma Srl</v>
          </cell>
          <cell r="D4755">
            <v>11815361008</v>
          </cell>
          <cell r="E4755">
            <v>44630</v>
          </cell>
        </row>
        <row r="4756">
          <cell r="C4756" t="str">
            <v>EUROSPITAL</v>
          </cell>
          <cell r="D4756">
            <v>47510326</v>
          </cell>
          <cell r="E4756">
            <v>44630</v>
          </cell>
        </row>
        <row r="4757">
          <cell r="C4757" t="str">
            <v>Medtronic Italia S.p.A.</v>
          </cell>
          <cell r="D4757">
            <v>9238800156</v>
          </cell>
          <cell r="E4757">
            <v>44630</v>
          </cell>
        </row>
        <row r="4758">
          <cell r="C4758" t="str">
            <v>Medtronic Italia S.p.A.</v>
          </cell>
          <cell r="D4758">
            <v>9238800156</v>
          </cell>
          <cell r="E4758">
            <v>44630</v>
          </cell>
        </row>
        <row r="4759">
          <cell r="C4759" t="str">
            <v>BECTON DICKINSON ITALIA SPA</v>
          </cell>
          <cell r="D4759">
            <v>803890151</v>
          </cell>
          <cell r="E4759">
            <v>44630</v>
          </cell>
        </row>
        <row r="4760">
          <cell r="C4760" t="str">
            <v>Medline International Italy srl unip.</v>
          </cell>
          <cell r="D4760">
            <v>5526631006</v>
          </cell>
          <cell r="E4760">
            <v>44630</v>
          </cell>
        </row>
        <row r="4761">
          <cell r="C4761" t="str">
            <v>Fresenius Kabi Italia S.r.l.</v>
          </cell>
          <cell r="D4761">
            <v>3524050238</v>
          </cell>
          <cell r="E4761">
            <v>44630</v>
          </cell>
        </row>
        <row r="4762">
          <cell r="C4762" t="str">
            <v>Fresenius Kabi Italia S.r.l.</v>
          </cell>
          <cell r="D4762">
            <v>3524050238</v>
          </cell>
          <cell r="E4762">
            <v>44630</v>
          </cell>
        </row>
        <row r="4763">
          <cell r="C4763" t="str">
            <v>Life Technologies Italia</v>
          </cell>
          <cell r="D4763">
            <v>12792100153</v>
          </cell>
          <cell r="E4763">
            <v>44630</v>
          </cell>
        </row>
        <row r="4764">
          <cell r="C4764" t="str">
            <v>Johnson &amp; Johnson Medical Spa</v>
          </cell>
          <cell r="D4764">
            <v>8082461008</v>
          </cell>
          <cell r="E4764">
            <v>44630</v>
          </cell>
        </row>
        <row r="4765">
          <cell r="C4765" t="str">
            <v>Roche SpA Unipersonale</v>
          </cell>
          <cell r="D4765">
            <v>747170157</v>
          </cell>
          <cell r="E4765">
            <v>44630</v>
          </cell>
        </row>
        <row r="4766">
          <cell r="C4766" t="str">
            <v>Roche SpA Unipersonale</v>
          </cell>
          <cell r="D4766">
            <v>747170157</v>
          </cell>
          <cell r="E4766">
            <v>44630</v>
          </cell>
        </row>
        <row r="4767">
          <cell r="C4767" t="str">
            <v>SAPIO LIFE S.r.l.</v>
          </cell>
          <cell r="D4767">
            <v>2006400960</v>
          </cell>
          <cell r="E4767">
            <v>44630</v>
          </cell>
        </row>
        <row r="4768">
          <cell r="C4768" t="str">
            <v>L'OSMA SRL</v>
          </cell>
          <cell r="D4768">
            <v>3592311009</v>
          </cell>
          <cell r="E4768">
            <v>44630</v>
          </cell>
        </row>
        <row r="4769">
          <cell r="C4769" t="str">
            <v>OLYMPUS ITALIA S.R.L.</v>
          </cell>
          <cell r="D4769">
            <v>10994940152</v>
          </cell>
          <cell r="E4769">
            <v>44630</v>
          </cell>
        </row>
        <row r="4770">
          <cell r="C4770" t="str">
            <v>OLYMPUS ITALIA S.R.L.</v>
          </cell>
          <cell r="D4770">
            <v>10994940152</v>
          </cell>
          <cell r="E4770">
            <v>44630</v>
          </cell>
        </row>
        <row r="4771">
          <cell r="C4771" t="str">
            <v>THEODORA DARALIOTI</v>
          </cell>
          <cell r="D4771" t="str">
            <v>DRLTDR72E50Z115O</v>
          </cell>
          <cell r="E4771">
            <v>44630</v>
          </cell>
        </row>
        <row r="4772">
          <cell r="C4772" t="str">
            <v>ESSEPI S.R.L</v>
          </cell>
          <cell r="D4772">
            <v>11173091007</v>
          </cell>
          <cell r="E4772">
            <v>44630</v>
          </cell>
        </row>
        <row r="4773">
          <cell r="C4773" t="str">
            <v>Vedise Hospital S.p.A.</v>
          </cell>
          <cell r="D4773">
            <v>2037841000</v>
          </cell>
          <cell r="E4773">
            <v>44630</v>
          </cell>
        </row>
        <row r="4774">
          <cell r="C4774" t="str">
            <v>Vedise Hospital S.p.A.</v>
          </cell>
          <cell r="D4774">
            <v>2037841000</v>
          </cell>
          <cell r="E4774">
            <v>44630</v>
          </cell>
        </row>
        <row r="4775">
          <cell r="C4775" t="str">
            <v>Takeda Italia S.p.A. Societ con socio unico</v>
          </cell>
          <cell r="D4775">
            <v>696360155</v>
          </cell>
          <cell r="E4775">
            <v>44630</v>
          </cell>
        </row>
        <row r="4776">
          <cell r="C4776" t="str">
            <v>Takeda Italia S.p.A. Societ con socio unico</v>
          </cell>
          <cell r="D4776">
            <v>696360155</v>
          </cell>
          <cell r="E4776">
            <v>44630</v>
          </cell>
        </row>
        <row r="4777">
          <cell r="C4777" t="str">
            <v>Takeda Italia S.p.A. Societ con socio unico</v>
          </cell>
          <cell r="D4777">
            <v>696360155</v>
          </cell>
          <cell r="E4777">
            <v>44630</v>
          </cell>
        </row>
        <row r="4778">
          <cell r="C4778" t="str">
            <v>FARMACEUTICI DAMOR S.P.A.</v>
          </cell>
          <cell r="D4778">
            <v>272420639</v>
          </cell>
          <cell r="E4778">
            <v>44630</v>
          </cell>
        </row>
        <row r="4779">
          <cell r="C4779" t="str">
            <v>B. Braun Milano S.p.A.</v>
          </cell>
          <cell r="D4779">
            <v>674840152</v>
          </cell>
          <cell r="E4779">
            <v>44630</v>
          </cell>
        </row>
        <row r="4780">
          <cell r="C4780" t="str">
            <v>PENTAX Italia S.r.l.</v>
          </cell>
          <cell r="D4780">
            <v>11159150157</v>
          </cell>
          <cell r="E4780">
            <v>44630</v>
          </cell>
        </row>
        <row r="4781">
          <cell r="C4781" t="str">
            <v>Protex Italia srl</v>
          </cell>
          <cell r="D4781">
            <v>746550409</v>
          </cell>
          <cell r="E4781">
            <v>44630</v>
          </cell>
        </row>
        <row r="4782">
          <cell r="C4782" t="str">
            <v>Terumo Italia S.r.l. Unipersonale</v>
          </cell>
          <cell r="D4782">
            <v>7279701002</v>
          </cell>
          <cell r="E4782">
            <v>44630</v>
          </cell>
        </row>
        <row r="4783">
          <cell r="C4783" t="str">
            <v>MUNDIPHARMA PHARMACEUTICALS SRL</v>
          </cell>
          <cell r="D4783">
            <v>3859880969</v>
          </cell>
          <cell r="E4783">
            <v>44630</v>
          </cell>
        </row>
        <row r="4784">
          <cell r="C4784" t="str">
            <v>Lab Creator</v>
          </cell>
          <cell r="D4784">
            <v>15352921009</v>
          </cell>
          <cell r="E4784">
            <v>44630</v>
          </cell>
        </row>
        <row r="4785">
          <cell r="C4785" t="str">
            <v>Agfa-Gevaert S.p.A.</v>
          </cell>
          <cell r="D4785">
            <v>873670152</v>
          </cell>
          <cell r="E4785">
            <v>44630</v>
          </cell>
        </row>
        <row r="4786">
          <cell r="C4786" t="str">
            <v>Agfa-Gevaert S.p.A.</v>
          </cell>
          <cell r="D4786">
            <v>873670152</v>
          </cell>
          <cell r="E4786">
            <v>44630</v>
          </cell>
        </row>
        <row r="4787">
          <cell r="C4787" t="str">
            <v>SERVIZI DIAGNOSTICI SRL</v>
          </cell>
          <cell r="D4787">
            <v>7246691005</v>
          </cell>
          <cell r="E4787">
            <v>44630</v>
          </cell>
        </row>
        <row r="4788">
          <cell r="C4788" t="str">
            <v>Sofar S.p.a.</v>
          </cell>
          <cell r="D4788">
            <v>3428610152</v>
          </cell>
          <cell r="E4788">
            <v>44630</v>
          </cell>
        </row>
        <row r="4789">
          <cell r="C4789" t="str">
            <v>Immucor Italia Spa</v>
          </cell>
          <cell r="D4789">
            <v>9412650153</v>
          </cell>
          <cell r="E4789">
            <v>44630</v>
          </cell>
        </row>
        <row r="4790">
          <cell r="C4790" t="str">
            <v>Servier Italia Spa</v>
          </cell>
          <cell r="D4790">
            <v>701480584</v>
          </cell>
          <cell r="E4790">
            <v>44630</v>
          </cell>
        </row>
        <row r="4791">
          <cell r="C4791" t="str">
            <v>FIDIA FARMACEUTICI S.P.A.</v>
          </cell>
          <cell r="D4791">
            <v>204260285</v>
          </cell>
          <cell r="E4791">
            <v>44630</v>
          </cell>
        </row>
        <row r="4792">
          <cell r="C4792" t="str">
            <v>Clinisciences Srl unipersonale</v>
          </cell>
          <cell r="D4792">
            <v>12657941006</v>
          </cell>
          <cell r="E4792">
            <v>44630</v>
          </cell>
        </row>
        <row r="4793">
          <cell r="C4793" t="str">
            <v>QIAGEN S.r.l.</v>
          </cell>
          <cell r="D4793">
            <v>13110270157</v>
          </cell>
          <cell r="E4793">
            <v>44630</v>
          </cell>
        </row>
        <row r="4794">
          <cell r="C4794" t="str">
            <v>QIAGEN S.r.l.</v>
          </cell>
          <cell r="D4794">
            <v>13110270157</v>
          </cell>
          <cell r="E4794">
            <v>44630</v>
          </cell>
        </row>
        <row r="4795">
          <cell r="C4795" t="str">
            <v>COREMEC S.R.L.</v>
          </cell>
          <cell r="D4795">
            <v>4327730018</v>
          </cell>
          <cell r="E4795">
            <v>44630</v>
          </cell>
        </row>
        <row r="4796">
          <cell r="C4796" t="str">
            <v>Medtronic Italia S.p.A.</v>
          </cell>
          <cell r="D4796">
            <v>9238800156</v>
          </cell>
          <cell r="E4796">
            <v>44631</v>
          </cell>
        </row>
        <row r="4797">
          <cell r="C4797" t="str">
            <v>Medtronic Italia S.p.A.</v>
          </cell>
          <cell r="D4797">
            <v>9238800156</v>
          </cell>
          <cell r="E4797">
            <v>44631</v>
          </cell>
        </row>
        <row r="4798">
          <cell r="C4798" t="str">
            <v>QIAGEN S.r.l.</v>
          </cell>
          <cell r="D4798">
            <v>13110270157</v>
          </cell>
          <cell r="E4798">
            <v>44631</v>
          </cell>
        </row>
        <row r="4799">
          <cell r="C4799" t="str">
            <v>QIAGEN S.r.l.</v>
          </cell>
          <cell r="D4799">
            <v>13110270157</v>
          </cell>
          <cell r="E4799">
            <v>44631</v>
          </cell>
        </row>
        <row r="4800">
          <cell r="C4800" t="str">
            <v>Mylan Italia Srl</v>
          </cell>
          <cell r="D4800">
            <v>2789580590</v>
          </cell>
          <cell r="E4800">
            <v>44631</v>
          </cell>
        </row>
        <row r="4801">
          <cell r="C4801" t="str">
            <v>CSL Behring S.p.A.</v>
          </cell>
          <cell r="D4801">
            <v>2642020156</v>
          </cell>
          <cell r="E4801">
            <v>44631</v>
          </cell>
        </row>
        <row r="4802">
          <cell r="C4802" t="str">
            <v>Roche SpA Unipersonale</v>
          </cell>
          <cell r="D4802">
            <v>747170157</v>
          </cell>
          <cell r="E4802">
            <v>44631</v>
          </cell>
        </row>
        <row r="4803">
          <cell r="C4803" t="str">
            <v>LEO PHARMA SPA</v>
          </cell>
          <cell r="D4803">
            <v>11271521004</v>
          </cell>
          <cell r="E4803">
            <v>44631</v>
          </cell>
        </row>
        <row r="4804">
          <cell r="C4804" t="str">
            <v>BECTON DICKINSON ITALIA SPA</v>
          </cell>
          <cell r="D4804">
            <v>803890151</v>
          </cell>
          <cell r="E4804">
            <v>44631</v>
          </cell>
        </row>
        <row r="4805">
          <cell r="C4805" t="str">
            <v>MSD ITALIA S.R.L.</v>
          </cell>
          <cell r="D4805">
            <v>422760587</v>
          </cell>
          <cell r="E4805">
            <v>44631</v>
          </cell>
        </row>
        <row r="4806">
          <cell r="C4806" t="str">
            <v>MSD ITALIA S.R.L.</v>
          </cell>
          <cell r="D4806">
            <v>422760587</v>
          </cell>
          <cell r="E4806">
            <v>44631</v>
          </cell>
        </row>
        <row r="4807">
          <cell r="C4807" t="str">
            <v>MSD ITALIA S.R.L.</v>
          </cell>
          <cell r="D4807">
            <v>422760587</v>
          </cell>
          <cell r="E4807">
            <v>44631</v>
          </cell>
        </row>
        <row r="4808">
          <cell r="C4808" t="str">
            <v>Organon Italia S.r.l.</v>
          </cell>
          <cell r="D4808">
            <v>3296950151</v>
          </cell>
          <cell r="E4808">
            <v>44631</v>
          </cell>
        </row>
        <row r="4809">
          <cell r="C4809" t="str">
            <v>Amgen S.r.l a Socio Unico</v>
          </cell>
          <cell r="D4809">
            <v>10051170156</v>
          </cell>
          <cell r="E4809">
            <v>44631</v>
          </cell>
        </row>
        <row r="4810">
          <cell r="C4810" t="str">
            <v>Bristol-Myers Squibb S.r.l.</v>
          </cell>
          <cell r="D4810">
            <v>82130592</v>
          </cell>
          <cell r="E4810">
            <v>44631</v>
          </cell>
        </row>
        <row r="4811">
          <cell r="C4811" t="str">
            <v>Bard s.r.l.</v>
          </cell>
          <cell r="D4811">
            <v>7931650589</v>
          </cell>
          <cell r="E4811">
            <v>44631</v>
          </cell>
        </row>
        <row r="4812">
          <cell r="C4812" t="str">
            <v>Instrumentation Laboratory S.p.A.</v>
          </cell>
          <cell r="D4812">
            <v>2368591208</v>
          </cell>
          <cell r="E4812">
            <v>44631</v>
          </cell>
        </row>
        <row r="4813">
          <cell r="C4813" t="str">
            <v>Beckman Coulter S.r.l.</v>
          </cell>
          <cell r="D4813">
            <v>4185110154</v>
          </cell>
          <cell r="E4813">
            <v>44631</v>
          </cell>
        </row>
        <row r="4814">
          <cell r="C4814" t="str">
            <v>Beckman Coulter S.r.l.</v>
          </cell>
          <cell r="D4814">
            <v>4185110154</v>
          </cell>
          <cell r="E4814">
            <v>44631</v>
          </cell>
        </row>
        <row r="4815">
          <cell r="C4815" t="str">
            <v>D.B.A. Italia Srl</v>
          </cell>
          <cell r="D4815">
            <v>7484470153</v>
          </cell>
          <cell r="E4815">
            <v>44631</v>
          </cell>
        </row>
        <row r="4816">
          <cell r="C4816" t="str">
            <v>Gilead Sciences S.r.l.</v>
          </cell>
          <cell r="D4816">
            <v>11187430159</v>
          </cell>
          <cell r="E4816">
            <v>44631</v>
          </cell>
        </row>
        <row r="4817">
          <cell r="C4817" t="str">
            <v>EUROMED SRL</v>
          </cell>
          <cell r="D4817">
            <v>5763890638</v>
          </cell>
          <cell r="E4817">
            <v>44631</v>
          </cell>
        </row>
        <row r="4818">
          <cell r="C4818" t="str">
            <v>Truglio Mauro</v>
          </cell>
          <cell r="D4818" t="str">
            <v>TRGMRA83H07H501M</v>
          </cell>
          <cell r="E4818">
            <v>44631</v>
          </cell>
        </row>
        <row r="4819">
          <cell r="C4819" t="str">
            <v>Truglio Mauro</v>
          </cell>
          <cell r="D4819" t="str">
            <v>TRGMRA83H07H501M</v>
          </cell>
          <cell r="E4819">
            <v>44631</v>
          </cell>
        </row>
        <row r="4820">
          <cell r="C4820" t="str">
            <v>Integra LifeSciences Italy Srl</v>
          </cell>
          <cell r="D4820">
            <v>9284460962</v>
          </cell>
          <cell r="E4820">
            <v>44631</v>
          </cell>
        </row>
        <row r="4821">
          <cell r="C4821" t="str">
            <v>Janssen-Cilag, SpA</v>
          </cell>
          <cell r="D4821">
            <v>2707070963</v>
          </cell>
          <cell r="E4821">
            <v>44631</v>
          </cell>
        </row>
        <row r="4822">
          <cell r="C4822" t="str">
            <v>Novo Nordisk S.p.A.</v>
          </cell>
          <cell r="D4822">
            <v>3918040589</v>
          </cell>
          <cell r="E4822">
            <v>44631</v>
          </cell>
        </row>
        <row r="4823">
          <cell r="C4823" t="str">
            <v>FASTWEB SpA</v>
          </cell>
          <cell r="D4823">
            <v>12878470157</v>
          </cell>
          <cell r="E4823">
            <v>44631</v>
          </cell>
        </row>
        <row r="4824">
          <cell r="C4824" t="str">
            <v>Teleflex Medical S.r.l.</v>
          </cell>
          <cell r="D4824">
            <v>6324460150</v>
          </cell>
          <cell r="E4824">
            <v>44631</v>
          </cell>
        </row>
        <row r="4825">
          <cell r="C4825" t="str">
            <v>Sandoz S.p.A. - Origgio</v>
          </cell>
          <cell r="D4825">
            <v>795170158</v>
          </cell>
          <cell r="E4825">
            <v>44631</v>
          </cell>
        </row>
        <row r="4826">
          <cell r="C4826" t="str">
            <v>Industria Farmaceutica Galenica Senese S.r.l.</v>
          </cell>
          <cell r="D4826">
            <v>50110527</v>
          </cell>
          <cell r="E4826">
            <v>44631</v>
          </cell>
        </row>
        <row r="4827">
          <cell r="C4827" t="str">
            <v>Astellas Pharma S.p.A.</v>
          </cell>
          <cell r="D4827">
            <v>4754860155</v>
          </cell>
          <cell r="E4827">
            <v>44631</v>
          </cell>
        </row>
        <row r="4828">
          <cell r="C4828" t="str">
            <v>Johnson &amp; Johnson Medical Spa</v>
          </cell>
          <cell r="D4828">
            <v>8082461008</v>
          </cell>
          <cell r="E4828">
            <v>44631</v>
          </cell>
        </row>
        <row r="4829">
          <cell r="C4829" t="str">
            <v>Johnson &amp; Johnson Medical Spa</v>
          </cell>
          <cell r="D4829">
            <v>8082461008</v>
          </cell>
          <cell r="E4829">
            <v>44631</v>
          </cell>
        </row>
        <row r="4830">
          <cell r="C4830" t="str">
            <v>FASTWEB SpA</v>
          </cell>
          <cell r="D4830">
            <v>12878470157</v>
          </cell>
          <cell r="E4830">
            <v>44631</v>
          </cell>
        </row>
        <row r="4831">
          <cell r="C4831" t="str">
            <v>FASTWEB SpA</v>
          </cell>
          <cell r="D4831">
            <v>12878470157</v>
          </cell>
          <cell r="E4831">
            <v>44631</v>
          </cell>
        </row>
        <row r="4832">
          <cell r="C4832" t="str">
            <v>MBA &amp; Associati - Studio Legale</v>
          </cell>
          <cell r="D4832">
            <v>15267211009</v>
          </cell>
          <cell r="E4832">
            <v>44631</v>
          </cell>
        </row>
        <row r="4833">
          <cell r="C4833" t="str">
            <v>DAVI MEDICA SRL</v>
          </cell>
          <cell r="D4833">
            <v>4685201008</v>
          </cell>
          <cell r="E4833">
            <v>44631</v>
          </cell>
        </row>
        <row r="4834">
          <cell r="C4834" t="str">
            <v>DAVI MEDICA SRL</v>
          </cell>
          <cell r="D4834">
            <v>4685201008</v>
          </cell>
          <cell r="E4834">
            <v>44631</v>
          </cell>
        </row>
        <row r="4835">
          <cell r="C4835" t="str">
            <v>DAVI MEDICA SRL</v>
          </cell>
          <cell r="D4835">
            <v>4685201008</v>
          </cell>
          <cell r="E4835">
            <v>44635</v>
          </cell>
        </row>
        <row r="4836">
          <cell r="C4836" t="str">
            <v>Biocartis NV</v>
          </cell>
          <cell r="D4836">
            <v>827475227</v>
          </cell>
          <cell r="E4836">
            <v>44631</v>
          </cell>
        </row>
        <row r="4837">
          <cell r="C4837" t="str">
            <v>BIOSIGMA S.P.A.</v>
          </cell>
          <cell r="D4837">
            <v>2173800281</v>
          </cell>
          <cell r="E4837">
            <v>44635</v>
          </cell>
        </row>
        <row r="4838">
          <cell r="C4838" t="str">
            <v>SERVIZI DIAGNOSTICI SRL</v>
          </cell>
          <cell r="D4838">
            <v>7246691005</v>
          </cell>
          <cell r="E4838">
            <v>44635</v>
          </cell>
        </row>
        <row r="4839">
          <cell r="C4839" t="str">
            <v>SERVIZI DIAGNOSTICI SRL</v>
          </cell>
          <cell r="D4839">
            <v>7246691005</v>
          </cell>
          <cell r="E4839">
            <v>44635</v>
          </cell>
        </row>
        <row r="4840">
          <cell r="C4840" t="str">
            <v>SERVIZI DIAGNOSTICI SRL</v>
          </cell>
          <cell r="D4840">
            <v>7246691005</v>
          </cell>
          <cell r="E4840">
            <v>44635</v>
          </cell>
        </row>
        <row r="4841">
          <cell r="C4841" t="str">
            <v>ACCORD HEALTHCARE ITALIA S.R.L</v>
          </cell>
          <cell r="D4841">
            <v>6522300968</v>
          </cell>
          <cell r="E4841">
            <v>44635</v>
          </cell>
        </row>
        <row r="4842">
          <cell r="C4842" t="str">
            <v>SERVIZI DIAGNOSTICI SRL</v>
          </cell>
          <cell r="D4842">
            <v>7246691005</v>
          </cell>
          <cell r="E4842">
            <v>44635</v>
          </cell>
        </row>
        <row r="4843">
          <cell r="C4843" t="str">
            <v>Illumina Italy S.r.l.</v>
          </cell>
          <cell r="D4843">
            <v>6814140965</v>
          </cell>
          <cell r="E4843">
            <v>44635</v>
          </cell>
        </row>
        <row r="4844">
          <cell r="C4844" t="str">
            <v>ESSEPI S.R.L</v>
          </cell>
          <cell r="D4844">
            <v>11173091007</v>
          </cell>
          <cell r="E4844">
            <v>44635</v>
          </cell>
        </row>
        <row r="4845">
          <cell r="C4845" t="str">
            <v>Immucor Italia Spa</v>
          </cell>
          <cell r="D4845">
            <v>9412650153</v>
          </cell>
          <cell r="E4845">
            <v>44635</v>
          </cell>
        </row>
        <row r="4846">
          <cell r="C4846" t="str">
            <v>Immucor Italia Spa</v>
          </cell>
          <cell r="D4846">
            <v>9412650153</v>
          </cell>
          <cell r="E4846">
            <v>44635</v>
          </cell>
        </row>
        <row r="4847">
          <cell r="C4847" t="str">
            <v>Enel Energia S.p.A.</v>
          </cell>
          <cell r="D4847">
            <v>6655971007</v>
          </cell>
          <cell r="E4847">
            <v>44635</v>
          </cell>
        </row>
        <row r="4848">
          <cell r="C4848" t="str">
            <v>BECTON DICKINSON ITALIA SPA</v>
          </cell>
          <cell r="D4848">
            <v>803890151</v>
          </cell>
          <cell r="E4848">
            <v>44635</v>
          </cell>
        </row>
        <row r="4849">
          <cell r="C4849" t="str">
            <v>Johnson &amp; Johnson Medical Spa</v>
          </cell>
          <cell r="D4849">
            <v>8082461008</v>
          </cell>
          <cell r="E4849">
            <v>44635</v>
          </cell>
        </row>
        <row r="4850">
          <cell r="C4850" t="str">
            <v>Medtronic Italia S.p.A.</v>
          </cell>
          <cell r="D4850">
            <v>9238800156</v>
          </cell>
          <cell r="E4850">
            <v>44635</v>
          </cell>
        </row>
        <row r="4851">
          <cell r="C4851" t="str">
            <v>Medtronic Italia S.p.A.</v>
          </cell>
          <cell r="D4851">
            <v>9238800156</v>
          </cell>
          <cell r="E4851">
            <v>44635</v>
          </cell>
        </row>
        <row r="4852">
          <cell r="C4852" t="str">
            <v>BECTON DICKINSON ITALIA SPA</v>
          </cell>
          <cell r="D4852">
            <v>803890151</v>
          </cell>
          <cell r="E4852">
            <v>44635</v>
          </cell>
        </row>
        <row r="4853">
          <cell r="C4853" t="str">
            <v>BECTON DICKINSON ITALIA SPA</v>
          </cell>
          <cell r="D4853">
            <v>803890151</v>
          </cell>
          <cell r="E4853">
            <v>44635</v>
          </cell>
        </row>
        <row r="4854">
          <cell r="C4854" t="str">
            <v>Sartorius Italy S.r.l.</v>
          </cell>
          <cell r="D4854">
            <v>5748910485</v>
          </cell>
          <cell r="E4854">
            <v>44635</v>
          </cell>
        </row>
        <row r="4855">
          <cell r="C4855" t="str">
            <v>MSD ITALIA S.R.L.</v>
          </cell>
          <cell r="D4855">
            <v>422760587</v>
          </cell>
          <cell r="E4855">
            <v>44635</v>
          </cell>
        </row>
        <row r="4856">
          <cell r="C4856" t="str">
            <v>MSD ITALIA S.R.L.</v>
          </cell>
          <cell r="D4856">
            <v>422760587</v>
          </cell>
          <cell r="E4856">
            <v>44635</v>
          </cell>
        </row>
        <row r="4857">
          <cell r="C4857" t="str">
            <v>Eisai S.r.l.</v>
          </cell>
          <cell r="D4857">
            <v>4732240967</v>
          </cell>
          <cell r="E4857">
            <v>44635</v>
          </cell>
        </row>
        <row r="4858">
          <cell r="C4858" t="str">
            <v>Sanofi S.r.l.</v>
          </cell>
          <cell r="D4858">
            <v>832400154</v>
          </cell>
          <cell r="E4858">
            <v>44635</v>
          </cell>
        </row>
        <row r="4859">
          <cell r="C4859" t="str">
            <v>AstraZeneca S.p.A.</v>
          </cell>
          <cell r="D4859">
            <v>735390155</v>
          </cell>
          <cell r="E4859">
            <v>44635</v>
          </cell>
        </row>
        <row r="4860">
          <cell r="C4860" t="str">
            <v>Roche Diagnostics S.p.A.</v>
          </cell>
          <cell r="D4860">
            <v>10181220152</v>
          </cell>
          <cell r="E4860">
            <v>44635</v>
          </cell>
        </row>
        <row r="4861">
          <cell r="C4861" t="str">
            <v>Roche Diagnostics S.p.A.</v>
          </cell>
          <cell r="D4861">
            <v>10181220152</v>
          </cell>
          <cell r="E4861">
            <v>44635</v>
          </cell>
        </row>
        <row r="4862">
          <cell r="C4862" t="str">
            <v>Roche Diagnostics S.p.A.</v>
          </cell>
          <cell r="D4862">
            <v>10181220152</v>
          </cell>
          <cell r="E4862">
            <v>44635</v>
          </cell>
        </row>
        <row r="4863">
          <cell r="C4863" t="str">
            <v>Bayer S.p.A.</v>
          </cell>
          <cell r="D4863">
            <v>5849130157</v>
          </cell>
          <cell r="E4863">
            <v>44635</v>
          </cell>
        </row>
        <row r="4864">
          <cell r="C4864" t="str">
            <v>VWR International S.r.l.</v>
          </cell>
          <cell r="D4864">
            <v>12864800151</v>
          </cell>
          <cell r="E4864">
            <v>44635</v>
          </cell>
        </row>
        <row r="4865">
          <cell r="C4865" t="str">
            <v>VWR International S.r.l.</v>
          </cell>
          <cell r="D4865">
            <v>12864800151</v>
          </cell>
          <cell r="E4865">
            <v>44635</v>
          </cell>
        </row>
        <row r="4866">
          <cell r="C4866" t="str">
            <v>B. Braun Milano S.p.A.</v>
          </cell>
          <cell r="D4866">
            <v>674840152</v>
          </cell>
          <cell r="E4866">
            <v>44632</v>
          </cell>
        </row>
        <row r="4867">
          <cell r="C4867" t="str">
            <v>Pierre Fabre Pharma S.r.l.</v>
          </cell>
          <cell r="D4867">
            <v>10128980157</v>
          </cell>
          <cell r="E4867">
            <v>44632</v>
          </cell>
        </row>
        <row r="4868">
          <cell r="C4868" t="str">
            <v>EUROCLONE SPA</v>
          </cell>
          <cell r="D4868">
            <v>8126390155</v>
          </cell>
          <cell r="E4868">
            <v>44632</v>
          </cell>
        </row>
        <row r="4869">
          <cell r="C4869" t="str">
            <v>EFFEBI HOSPITAL S.R.L.</v>
          </cell>
          <cell r="D4869">
            <v>4757530284</v>
          </cell>
          <cell r="E4869">
            <v>44637</v>
          </cell>
        </row>
        <row r="4870">
          <cell r="C4870" t="str">
            <v>Enel Energia S.p.A.</v>
          </cell>
          <cell r="D4870">
            <v>6655971007</v>
          </cell>
          <cell r="E4870">
            <v>44632</v>
          </cell>
        </row>
        <row r="4871">
          <cell r="C4871" t="str">
            <v>ICU Medical Europe s.r.l.</v>
          </cell>
          <cell r="D4871">
            <v>3237150234</v>
          </cell>
          <cell r="E4871">
            <v>44633</v>
          </cell>
        </row>
        <row r="4872">
          <cell r="C4872" t="str">
            <v>Takeda Italia S.p.A. Societ con socio unico</v>
          </cell>
          <cell r="D4872">
            <v>696360155</v>
          </cell>
          <cell r="E4872">
            <v>44633</v>
          </cell>
        </row>
        <row r="4873">
          <cell r="C4873" t="str">
            <v>ALSCO Italia Srl</v>
          </cell>
          <cell r="D4873">
            <v>771530151</v>
          </cell>
          <cell r="E4873">
            <v>44633</v>
          </cell>
        </row>
        <row r="4874">
          <cell r="C4874" t="str">
            <v>HD HOSPITAL DEVICE SRL</v>
          </cell>
          <cell r="D4874">
            <v>10367041000</v>
          </cell>
          <cell r="E4874">
            <v>44633</v>
          </cell>
        </row>
        <row r="4875">
          <cell r="C4875" t="str">
            <v>OLYMPUS ITALIA S.R.L.</v>
          </cell>
          <cell r="D4875">
            <v>10994940152</v>
          </cell>
          <cell r="E4875">
            <v>44637</v>
          </cell>
        </row>
        <row r="4876">
          <cell r="C4876" t="str">
            <v>OLYMPUS ITALIA S.R.L.</v>
          </cell>
          <cell r="D4876">
            <v>10994940152</v>
          </cell>
          <cell r="E4876">
            <v>44637</v>
          </cell>
        </row>
        <row r="4877">
          <cell r="C4877" t="str">
            <v>B. Braun Milano S.p.A.</v>
          </cell>
          <cell r="D4877">
            <v>674840152</v>
          </cell>
          <cell r="E4877">
            <v>44637</v>
          </cell>
        </row>
        <row r="4878">
          <cell r="C4878" t="str">
            <v>Integra LifeSciences Italy Srl</v>
          </cell>
          <cell r="D4878">
            <v>9284460962</v>
          </cell>
          <cell r="E4878">
            <v>44634</v>
          </cell>
        </row>
        <row r="4879">
          <cell r="C4879" t="str">
            <v>3.M.C. spa</v>
          </cell>
          <cell r="D4879">
            <v>4303410726</v>
          </cell>
          <cell r="E4879">
            <v>44634</v>
          </cell>
        </row>
        <row r="4880">
          <cell r="C4880" t="str">
            <v>Bio Optica Milano S.p.A.</v>
          </cell>
          <cell r="D4880">
            <v>6754140157</v>
          </cell>
          <cell r="E4880">
            <v>44634</v>
          </cell>
        </row>
        <row r="4881">
          <cell r="C4881" t="str">
            <v>IPSEN Spa</v>
          </cell>
          <cell r="D4881">
            <v>5619050585</v>
          </cell>
          <cell r="E4881">
            <v>44634</v>
          </cell>
        </row>
        <row r="4882">
          <cell r="C4882" t="str">
            <v>IPSEN Spa</v>
          </cell>
          <cell r="D4882">
            <v>5619050585</v>
          </cell>
          <cell r="E4882">
            <v>44634</v>
          </cell>
        </row>
        <row r="4883">
          <cell r="C4883" t="str">
            <v>ESFORAX ITALIA S.R.L.</v>
          </cell>
          <cell r="D4883">
            <v>4835620586</v>
          </cell>
          <cell r="E4883">
            <v>44634</v>
          </cell>
        </row>
        <row r="4884">
          <cell r="C4884" t="str">
            <v>M.G. LORENZATTO S.R.L.</v>
          </cell>
          <cell r="D4884">
            <v>458450012</v>
          </cell>
          <cell r="E4884">
            <v>44634</v>
          </cell>
        </row>
        <row r="4885">
          <cell r="C4885" t="str">
            <v>M.G. LORENZATTO S.R.L.</v>
          </cell>
          <cell r="D4885">
            <v>458450012</v>
          </cell>
          <cell r="E4885">
            <v>44634</v>
          </cell>
        </row>
        <row r="4886">
          <cell r="C4886" t="str">
            <v>M.G. LORENZATTO S.R.L.</v>
          </cell>
          <cell r="D4886">
            <v>458450012</v>
          </cell>
          <cell r="E4886">
            <v>44634</v>
          </cell>
        </row>
        <row r="4887">
          <cell r="C4887" t="str">
            <v>ALSE MEDICA S.r.l. Unipersonale</v>
          </cell>
          <cell r="D4887">
            <v>7973040582</v>
          </cell>
          <cell r="E4887">
            <v>44634</v>
          </cell>
        </row>
        <row r="4888">
          <cell r="C4888" t="str">
            <v>Janssen-Cilag, SpA</v>
          </cell>
          <cell r="D4888">
            <v>2707070963</v>
          </cell>
          <cell r="E4888">
            <v>44634</v>
          </cell>
        </row>
        <row r="4889">
          <cell r="C4889" t="str">
            <v>ViiV Healthcare S.r.l Unipersonale</v>
          </cell>
          <cell r="D4889">
            <v>3878140239</v>
          </cell>
          <cell r="E4889">
            <v>44634</v>
          </cell>
        </row>
        <row r="4890">
          <cell r="C4890" t="str">
            <v>AstraZeneca S.p.A.</v>
          </cell>
          <cell r="D4890">
            <v>735390155</v>
          </cell>
          <cell r="E4890">
            <v>44634</v>
          </cell>
        </row>
        <row r="4891">
          <cell r="C4891" t="str">
            <v>UNIMED SCIENTIFICA S.r.l.</v>
          </cell>
          <cell r="D4891">
            <v>4437501002</v>
          </cell>
          <cell r="E4891">
            <v>44634</v>
          </cell>
        </row>
        <row r="4892">
          <cell r="C4892" t="str">
            <v>Johnson &amp; Johnson Medical Spa</v>
          </cell>
          <cell r="D4892">
            <v>8082461008</v>
          </cell>
          <cell r="E4892">
            <v>44634</v>
          </cell>
        </row>
        <row r="4893">
          <cell r="C4893" t="str">
            <v>VINCAL S.R.L.</v>
          </cell>
          <cell r="D4893">
            <v>6991810588</v>
          </cell>
          <cell r="E4893">
            <v>44634</v>
          </cell>
        </row>
        <row r="4894">
          <cell r="C4894" t="str">
            <v>Johnson &amp; Johnson Medical Spa</v>
          </cell>
          <cell r="D4894">
            <v>8082461008</v>
          </cell>
          <cell r="E4894">
            <v>44634</v>
          </cell>
        </row>
        <row r="4895">
          <cell r="C4895" t="str">
            <v>Johnson &amp; Johnson Medical Spa</v>
          </cell>
          <cell r="D4895">
            <v>8082461008</v>
          </cell>
          <cell r="E4895">
            <v>44634</v>
          </cell>
        </row>
        <row r="4896">
          <cell r="C4896" t="str">
            <v>VINCAL S.R.L.</v>
          </cell>
          <cell r="D4896">
            <v>6991810588</v>
          </cell>
          <cell r="E4896">
            <v>44634</v>
          </cell>
        </row>
        <row r="4897">
          <cell r="C4897" t="str">
            <v>SUN PHARMA ITALIA SRL</v>
          </cell>
          <cell r="D4897">
            <v>4974910962</v>
          </cell>
          <cell r="E4897">
            <v>44634</v>
          </cell>
        </row>
        <row r="4898">
          <cell r="C4898" t="str">
            <v>BIOSIGMA S.P.A.</v>
          </cell>
          <cell r="D4898">
            <v>2173800281</v>
          </cell>
          <cell r="E4898">
            <v>44634</v>
          </cell>
        </row>
        <row r="4899">
          <cell r="C4899" t="str">
            <v>BIOSIGMA S.P.A.</v>
          </cell>
          <cell r="D4899">
            <v>2173800281</v>
          </cell>
          <cell r="E4899">
            <v>44634</v>
          </cell>
        </row>
        <row r="4900">
          <cell r="C4900" t="str">
            <v>Astellas Pharma S.p.A.</v>
          </cell>
          <cell r="D4900">
            <v>4754860155</v>
          </cell>
          <cell r="E4900">
            <v>44634</v>
          </cell>
        </row>
        <row r="4901">
          <cell r="C4901" t="str">
            <v>H.S. HOSPITAL SERVICE S.p.A.</v>
          </cell>
          <cell r="D4901">
            <v>4742650585</v>
          </cell>
          <cell r="E4901">
            <v>44634</v>
          </cell>
        </row>
        <row r="4902">
          <cell r="C4902" t="str">
            <v>MONICO SPA</v>
          </cell>
          <cell r="D4902">
            <v>228550273</v>
          </cell>
          <cell r="E4902">
            <v>44634</v>
          </cell>
        </row>
        <row r="4903">
          <cell r="C4903" t="str">
            <v>H.D. HEALTH DEFENCE S.R.L.</v>
          </cell>
          <cell r="D4903">
            <v>5870050589</v>
          </cell>
          <cell r="E4903">
            <v>44634</v>
          </cell>
        </row>
        <row r="4904">
          <cell r="C4904" t="str">
            <v>TILLOMED ITALIA S.R.L.</v>
          </cell>
          <cell r="D4904">
            <v>9750710965</v>
          </cell>
          <cell r="E4904">
            <v>44634</v>
          </cell>
        </row>
        <row r="4905">
          <cell r="C4905" t="str">
            <v>Techdow Pharma Italy S.R.L</v>
          </cell>
          <cell r="D4905">
            <v>9873140967</v>
          </cell>
          <cell r="E4905">
            <v>44634</v>
          </cell>
        </row>
        <row r="4906">
          <cell r="C4906" t="str">
            <v>WELCOME PHARMA</v>
          </cell>
          <cell r="D4906">
            <v>5328311005</v>
          </cell>
          <cell r="E4906">
            <v>44634</v>
          </cell>
        </row>
        <row r="4907">
          <cell r="C4907" t="str">
            <v>FIAB S.P.A</v>
          </cell>
          <cell r="D4907">
            <v>1835220482</v>
          </cell>
          <cell r="E4907">
            <v>44634</v>
          </cell>
        </row>
        <row r="4908">
          <cell r="C4908" t="str">
            <v>Immucor Italia Spa</v>
          </cell>
          <cell r="D4908">
            <v>9412650153</v>
          </cell>
          <cell r="E4908">
            <v>44634</v>
          </cell>
        </row>
        <row r="4909">
          <cell r="C4909" t="str">
            <v>Immucor Italia Spa</v>
          </cell>
          <cell r="D4909">
            <v>9412650153</v>
          </cell>
          <cell r="E4909">
            <v>44634</v>
          </cell>
        </row>
        <row r="4910">
          <cell r="C4910" t="str">
            <v>EUROMED SRL</v>
          </cell>
          <cell r="D4910">
            <v>5763890638</v>
          </cell>
          <cell r="E4910">
            <v>44634</v>
          </cell>
        </row>
        <row r="4911">
          <cell r="C4911" t="str">
            <v>CURIUM ITALY S.R.L.</v>
          </cell>
          <cell r="D4911">
            <v>13342400150</v>
          </cell>
          <cell r="E4911">
            <v>44634</v>
          </cell>
        </row>
        <row r="4912">
          <cell r="C4912" t="str">
            <v>CURIUM ITALY S.R.L.</v>
          </cell>
          <cell r="D4912">
            <v>13342400150</v>
          </cell>
          <cell r="E4912">
            <v>44634</v>
          </cell>
        </row>
        <row r="4913">
          <cell r="C4913" t="str">
            <v>CURIUM ITALY S.R.L.</v>
          </cell>
          <cell r="D4913">
            <v>13342400150</v>
          </cell>
          <cell r="E4913">
            <v>44634</v>
          </cell>
        </row>
        <row r="4914">
          <cell r="C4914" t="str">
            <v>CURIUM ITALY S.R.L.</v>
          </cell>
          <cell r="D4914">
            <v>13342400150</v>
          </cell>
          <cell r="E4914">
            <v>44634</v>
          </cell>
        </row>
        <row r="4915">
          <cell r="C4915" t="str">
            <v>CURIUM ITALY S.R.L.</v>
          </cell>
          <cell r="D4915">
            <v>13342400150</v>
          </cell>
          <cell r="E4915">
            <v>44634</v>
          </cell>
        </row>
        <row r="4916">
          <cell r="C4916" t="str">
            <v>CURIUM ITALY S.R.L.</v>
          </cell>
          <cell r="D4916">
            <v>13342400150</v>
          </cell>
          <cell r="E4916">
            <v>44634</v>
          </cell>
        </row>
        <row r="4917">
          <cell r="C4917" t="str">
            <v>CURIUM ITALY S.R.L.</v>
          </cell>
          <cell r="D4917">
            <v>13342400150</v>
          </cell>
          <cell r="E4917">
            <v>44634</v>
          </cell>
        </row>
        <row r="4918">
          <cell r="C4918" t="str">
            <v>CURIUM ITALY S.R.L.</v>
          </cell>
          <cell r="D4918">
            <v>13342400150</v>
          </cell>
          <cell r="E4918">
            <v>44634</v>
          </cell>
        </row>
        <row r="4919">
          <cell r="C4919" t="str">
            <v>CURIUM ITALY S.R.L.</v>
          </cell>
          <cell r="D4919">
            <v>13342400150</v>
          </cell>
          <cell r="E4919">
            <v>44634</v>
          </cell>
        </row>
        <row r="4920">
          <cell r="C4920" t="str">
            <v>CURIUM ITALY S.R.L.</v>
          </cell>
          <cell r="D4920">
            <v>13342400150</v>
          </cell>
          <cell r="E4920">
            <v>44634</v>
          </cell>
        </row>
        <row r="4921">
          <cell r="C4921" t="str">
            <v>CURIUM ITALY S.R.L.</v>
          </cell>
          <cell r="D4921">
            <v>13342400150</v>
          </cell>
          <cell r="E4921">
            <v>44634</v>
          </cell>
        </row>
        <row r="4922">
          <cell r="C4922" t="str">
            <v>CURIUM ITALY S.R.L.</v>
          </cell>
          <cell r="D4922">
            <v>13342400150</v>
          </cell>
          <cell r="E4922">
            <v>44634</v>
          </cell>
        </row>
        <row r="4923">
          <cell r="C4923" t="str">
            <v>CURIUM ITALY S.R.L.</v>
          </cell>
          <cell r="D4923">
            <v>13342400150</v>
          </cell>
          <cell r="E4923">
            <v>44634</v>
          </cell>
        </row>
        <row r="4924">
          <cell r="C4924" t="str">
            <v>CURIUM ITALY S.R.L.</v>
          </cell>
          <cell r="D4924">
            <v>13342400150</v>
          </cell>
          <cell r="E4924">
            <v>44634</v>
          </cell>
        </row>
        <row r="4925">
          <cell r="C4925" t="str">
            <v>CURIUM ITALY S.R.L.</v>
          </cell>
          <cell r="D4925">
            <v>13342400150</v>
          </cell>
          <cell r="E4925">
            <v>44634</v>
          </cell>
        </row>
        <row r="4926">
          <cell r="C4926" t="str">
            <v>CURIUM ITALY S.R.L.</v>
          </cell>
          <cell r="D4926">
            <v>13342400150</v>
          </cell>
          <cell r="E4926">
            <v>44634</v>
          </cell>
        </row>
        <row r="4927">
          <cell r="C4927" t="str">
            <v>CURIUM ITALY S.R.L.</v>
          </cell>
          <cell r="D4927">
            <v>13342400150</v>
          </cell>
          <cell r="E4927">
            <v>44634</v>
          </cell>
        </row>
        <row r="4928">
          <cell r="C4928" t="str">
            <v>CURIUM ITALY S.R.L.</v>
          </cell>
          <cell r="D4928">
            <v>13342400150</v>
          </cell>
          <cell r="E4928">
            <v>44634</v>
          </cell>
        </row>
        <row r="4929">
          <cell r="C4929" t="str">
            <v>CURIUM ITALY S.R.L.</v>
          </cell>
          <cell r="D4929">
            <v>13342400150</v>
          </cell>
          <cell r="E4929">
            <v>44634</v>
          </cell>
        </row>
        <row r="4930">
          <cell r="C4930" t="str">
            <v>CURIUM ITALY S.R.L.</v>
          </cell>
          <cell r="D4930">
            <v>13342400150</v>
          </cell>
          <cell r="E4930">
            <v>44634</v>
          </cell>
        </row>
        <row r="4931">
          <cell r="C4931" t="str">
            <v>CURIUM ITALY S.R.L.</v>
          </cell>
          <cell r="D4931">
            <v>13342400150</v>
          </cell>
          <cell r="E4931">
            <v>44634</v>
          </cell>
        </row>
        <row r="4932">
          <cell r="C4932" t="str">
            <v>CURIUM ITALY S.R.L.</v>
          </cell>
          <cell r="D4932">
            <v>13342400150</v>
          </cell>
          <cell r="E4932">
            <v>44634</v>
          </cell>
        </row>
        <row r="4933">
          <cell r="C4933" t="str">
            <v>CURIUM ITALY S.R.L.</v>
          </cell>
          <cell r="D4933">
            <v>13342400150</v>
          </cell>
          <cell r="E4933">
            <v>44634</v>
          </cell>
        </row>
        <row r="4934">
          <cell r="C4934" t="str">
            <v>CURIUM ITALY S.R.L.</v>
          </cell>
          <cell r="D4934">
            <v>13342400150</v>
          </cell>
          <cell r="E4934">
            <v>44634</v>
          </cell>
        </row>
        <row r="4935">
          <cell r="C4935" t="str">
            <v>CURIUM ITALY S.R.L.</v>
          </cell>
          <cell r="D4935">
            <v>13342400150</v>
          </cell>
          <cell r="E4935">
            <v>44634</v>
          </cell>
        </row>
        <row r="4936">
          <cell r="C4936" t="str">
            <v>CURIUM ITALY S.R.L.</v>
          </cell>
          <cell r="D4936">
            <v>13342400150</v>
          </cell>
          <cell r="E4936">
            <v>44634</v>
          </cell>
        </row>
        <row r="4937">
          <cell r="C4937" t="str">
            <v>CURIUM ITALY S.R.L.</v>
          </cell>
          <cell r="D4937">
            <v>13342400150</v>
          </cell>
          <cell r="E4937">
            <v>44634</v>
          </cell>
        </row>
        <row r="4938">
          <cell r="C4938" t="str">
            <v>CURIUM ITALY S.R.L.</v>
          </cell>
          <cell r="D4938">
            <v>13342400150</v>
          </cell>
          <cell r="E4938">
            <v>44634</v>
          </cell>
        </row>
        <row r="4939">
          <cell r="C4939" t="str">
            <v>CURIUM ITALY S.R.L.</v>
          </cell>
          <cell r="D4939">
            <v>13342400150</v>
          </cell>
          <cell r="E4939">
            <v>44634</v>
          </cell>
        </row>
        <row r="4940">
          <cell r="C4940" t="str">
            <v>CURIUM ITALY S.R.L.</v>
          </cell>
          <cell r="D4940">
            <v>13342400150</v>
          </cell>
          <cell r="E4940">
            <v>44634</v>
          </cell>
        </row>
        <row r="4941">
          <cell r="C4941" t="str">
            <v>CURIUM ITALY S.R.L.</v>
          </cell>
          <cell r="D4941">
            <v>13342400150</v>
          </cell>
          <cell r="E4941">
            <v>44634</v>
          </cell>
        </row>
        <row r="4942">
          <cell r="C4942" t="str">
            <v>CURIUM ITALY S.R.L.</v>
          </cell>
          <cell r="D4942">
            <v>13342400150</v>
          </cell>
          <cell r="E4942">
            <v>44634</v>
          </cell>
        </row>
        <row r="4943">
          <cell r="C4943" t="str">
            <v>CURIUM ITALY S.R.L.</v>
          </cell>
          <cell r="D4943">
            <v>13342400150</v>
          </cell>
          <cell r="E4943">
            <v>44634</v>
          </cell>
        </row>
        <row r="4944">
          <cell r="C4944" t="str">
            <v>AbbVie S.r.l. a Socio Unico</v>
          </cell>
          <cell r="D4944">
            <v>2645920592</v>
          </cell>
          <cell r="E4944">
            <v>44635</v>
          </cell>
        </row>
        <row r="4945">
          <cell r="C4945" t="str">
            <v>GE Healthcare S.r.l.</v>
          </cell>
          <cell r="D4945">
            <v>1778520302</v>
          </cell>
          <cell r="E4945">
            <v>44635</v>
          </cell>
        </row>
        <row r="4946">
          <cell r="C4946" t="str">
            <v>Agilent Technologies Italia S.p.A.</v>
          </cell>
          <cell r="D4946">
            <v>12785290151</v>
          </cell>
          <cell r="E4946">
            <v>44635</v>
          </cell>
        </row>
        <row r="4947">
          <cell r="C4947" t="str">
            <v>Boehringer Ingelheim Italia S.p.A.</v>
          </cell>
          <cell r="D4947">
            <v>421210485</v>
          </cell>
          <cell r="E4947">
            <v>44635</v>
          </cell>
        </row>
        <row r="4948">
          <cell r="C4948" t="str">
            <v>Medtronic Italia S.p.A.</v>
          </cell>
          <cell r="D4948">
            <v>9238800156</v>
          </cell>
          <cell r="E4948">
            <v>44635</v>
          </cell>
        </row>
        <row r="4949">
          <cell r="C4949" t="str">
            <v>BECTON DICKINSON ITALIA SPA</v>
          </cell>
          <cell r="D4949">
            <v>803890151</v>
          </cell>
          <cell r="E4949">
            <v>44635</v>
          </cell>
        </row>
        <row r="4950">
          <cell r="C4950" t="str">
            <v>Amgen S.r.l a Socio Unico</v>
          </cell>
          <cell r="D4950">
            <v>10051170156</v>
          </cell>
          <cell r="E4950">
            <v>44635</v>
          </cell>
        </row>
        <row r="4951">
          <cell r="C4951" t="str">
            <v>Sanofi S.r.l.</v>
          </cell>
          <cell r="D4951">
            <v>832400154</v>
          </cell>
          <cell r="E4951">
            <v>44635</v>
          </cell>
        </row>
        <row r="4952">
          <cell r="C4952" t="str">
            <v>Pfizer S.r.l.</v>
          </cell>
          <cell r="D4952">
            <v>2774840595</v>
          </cell>
          <cell r="E4952">
            <v>44635</v>
          </cell>
        </row>
        <row r="4953">
          <cell r="C4953" t="str">
            <v>Pfizer S.r.l.</v>
          </cell>
          <cell r="D4953">
            <v>2774840595</v>
          </cell>
          <cell r="E4953">
            <v>44635</v>
          </cell>
        </row>
        <row r="4954">
          <cell r="C4954" t="str">
            <v>Pfizer S.r.l.</v>
          </cell>
          <cell r="D4954">
            <v>2774840595</v>
          </cell>
          <cell r="E4954">
            <v>44635</v>
          </cell>
        </row>
        <row r="4955">
          <cell r="C4955" t="str">
            <v>Pfizer S.r.l.</v>
          </cell>
          <cell r="D4955">
            <v>2774840595</v>
          </cell>
          <cell r="E4955">
            <v>44635</v>
          </cell>
        </row>
        <row r="4956">
          <cell r="C4956" t="str">
            <v>Bristol-Myers Squibb S.r.l.</v>
          </cell>
          <cell r="D4956">
            <v>82130592</v>
          </cell>
          <cell r="E4956">
            <v>44635</v>
          </cell>
        </row>
        <row r="4957">
          <cell r="C4957" t="str">
            <v>Medline International Italy srl unip.</v>
          </cell>
          <cell r="D4957">
            <v>5526631006</v>
          </cell>
          <cell r="E4957">
            <v>44635</v>
          </cell>
        </row>
        <row r="4958">
          <cell r="C4958" t="str">
            <v>Roche SpA Unipersonale</v>
          </cell>
          <cell r="D4958">
            <v>747170157</v>
          </cell>
          <cell r="E4958">
            <v>44635</v>
          </cell>
        </row>
        <row r="4959">
          <cell r="C4959" t="str">
            <v>Roche SpA Unipersonale</v>
          </cell>
          <cell r="D4959">
            <v>747170157</v>
          </cell>
          <cell r="E4959">
            <v>44635</v>
          </cell>
        </row>
        <row r="4960">
          <cell r="C4960" t="str">
            <v>Roche SpA Unipersonale</v>
          </cell>
          <cell r="D4960">
            <v>747170157</v>
          </cell>
          <cell r="E4960">
            <v>44635</v>
          </cell>
        </row>
        <row r="4961">
          <cell r="C4961" t="str">
            <v>Beckman Coulter S.r.l.</v>
          </cell>
          <cell r="D4961">
            <v>4185110154</v>
          </cell>
          <cell r="E4961">
            <v>44635</v>
          </cell>
        </row>
        <row r="4962">
          <cell r="C4962" t="str">
            <v>Life Technologies Italia</v>
          </cell>
          <cell r="D4962">
            <v>12792100153</v>
          </cell>
          <cell r="E4962">
            <v>44635</v>
          </cell>
        </row>
        <row r="4963">
          <cell r="C4963" t="str">
            <v>Life Technologies Italia</v>
          </cell>
          <cell r="D4963">
            <v>12792100153</v>
          </cell>
          <cell r="E4963">
            <v>44635</v>
          </cell>
        </row>
        <row r="4964">
          <cell r="C4964" t="str">
            <v>BAXTER S.P.A.</v>
          </cell>
          <cell r="D4964">
            <v>492340583</v>
          </cell>
          <cell r="E4964">
            <v>44635</v>
          </cell>
        </row>
        <row r="4965">
          <cell r="C4965" t="str">
            <v>Merck Life Science S.r.l.</v>
          </cell>
          <cell r="D4965">
            <v>13209130155</v>
          </cell>
          <cell r="E4965">
            <v>44635</v>
          </cell>
        </row>
        <row r="4966">
          <cell r="C4966" t="str">
            <v>Fresenius Kabi Italia S.r.l.</v>
          </cell>
          <cell r="D4966">
            <v>3524050238</v>
          </cell>
          <cell r="E4966">
            <v>44635</v>
          </cell>
        </row>
        <row r="4967">
          <cell r="C4967" t="str">
            <v>Enel Energia S.p.A.</v>
          </cell>
          <cell r="D4967">
            <v>6655971007</v>
          </cell>
          <cell r="E4967">
            <v>44635</v>
          </cell>
        </row>
        <row r="4968">
          <cell r="C4968" t="str">
            <v>Novartis Farma S.p.A</v>
          </cell>
          <cell r="D4968">
            <v>7195130153</v>
          </cell>
          <cell r="E4968">
            <v>44635</v>
          </cell>
        </row>
        <row r="4969">
          <cell r="C4969" t="str">
            <v>Novartis Farma S.p.A</v>
          </cell>
          <cell r="D4969">
            <v>7195130153</v>
          </cell>
          <cell r="E4969">
            <v>44635</v>
          </cell>
        </row>
        <row r="4970">
          <cell r="C4970" t="str">
            <v>D.B.A. Italia Srl</v>
          </cell>
          <cell r="D4970">
            <v>7484470153</v>
          </cell>
          <cell r="E4970">
            <v>44635</v>
          </cell>
        </row>
        <row r="4971">
          <cell r="C4971" t="str">
            <v>MONDIALPOL SECURITY S.P.A. CON UNICO SOCIO</v>
          </cell>
          <cell r="D4971">
            <v>2644430825</v>
          </cell>
          <cell r="E4971">
            <v>44635</v>
          </cell>
        </row>
        <row r="4972">
          <cell r="C4972" t="str">
            <v>FBM HEALTHCARE SRL Unipersonale</v>
          </cell>
          <cell r="D4972">
            <v>7791381002</v>
          </cell>
          <cell r="E4972">
            <v>44635</v>
          </cell>
        </row>
        <row r="4973">
          <cell r="C4973" t="str">
            <v>SAPIO LIFE S.r.l.</v>
          </cell>
          <cell r="D4973">
            <v>2006400960</v>
          </cell>
          <cell r="E4973">
            <v>44635</v>
          </cell>
        </row>
        <row r="4974">
          <cell r="C4974" t="str">
            <v>SAPIO LIFE S.r.l.</v>
          </cell>
          <cell r="D4974">
            <v>2006400960</v>
          </cell>
          <cell r="E4974">
            <v>44635</v>
          </cell>
        </row>
        <row r="4975">
          <cell r="C4975" t="str">
            <v>SAPIO LIFE S.r.l.</v>
          </cell>
          <cell r="D4975">
            <v>2006400960</v>
          </cell>
          <cell r="E4975">
            <v>44635</v>
          </cell>
        </row>
        <row r="4976">
          <cell r="C4976" t="str">
            <v>SAPIO LIFE S.r.l.</v>
          </cell>
          <cell r="D4976">
            <v>2006400960</v>
          </cell>
          <cell r="E4976">
            <v>44635</v>
          </cell>
        </row>
        <row r="4977">
          <cell r="C4977" t="str">
            <v>SAPIO LIFE S.r.l.</v>
          </cell>
          <cell r="D4977">
            <v>2006400960</v>
          </cell>
          <cell r="E4977">
            <v>44635</v>
          </cell>
        </row>
        <row r="4978">
          <cell r="C4978" t="str">
            <v>SAPIO LIFE S.r.l.</v>
          </cell>
          <cell r="D4978">
            <v>2006400960</v>
          </cell>
          <cell r="E4978">
            <v>44635</v>
          </cell>
        </row>
        <row r="4979">
          <cell r="C4979" t="str">
            <v>SAPIO LIFE S.r.l.</v>
          </cell>
          <cell r="D4979">
            <v>2006400960</v>
          </cell>
          <cell r="E4979">
            <v>44635</v>
          </cell>
        </row>
        <row r="4980">
          <cell r="C4980" t="str">
            <v>SAPIO LIFE S.r.l.</v>
          </cell>
          <cell r="D4980">
            <v>2006400960</v>
          </cell>
          <cell r="E4980">
            <v>44635</v>
          </cell>
        </row>
        <row r="4981">
          <cell r="C4981" t="str">
            <v>SAPIO LIFE S.r.l.</v>
          </cell>
          <cell r="D4981">
            <v>2006400960</v>
          </cell>
          <cell r="E4981">
            <v>44635</v>
          </cell>
        </row>
        <row r="4982">
          <cell r="C4982" t="str">
            <v>SAPIO LIFE S.r.l.</v>
          </cell>
          <cell r="D4982">
            <v>2006400960</v>
          </cell>
          <cell r="E4982">
            <v>44635</v>
          </cell>
        </row>
        <row r="4983">
          <cell r="C4983" t="str">
            <v>SAPIO LIFE S.r.l.</v>
          </cell>
          <cell r="D4983">
            <v>2006400960</v>
          </cell>
          <cell r="E4983">
            <v>44635</v>
          </cell>
        </row>
        <row r="4984">
          <cell r="C4984" t="str">
            <v>SAPIO LIFE S.r.l.</v>
          </cell>
          <cell r="D4984">
            <v>2006400960</v>
          </cell>
          <cell r="E4984">
            <v>44635</v>
          </cell>
        </row>
        <row r="4985">
          <cell r="C4985" t="str">
            <v>SAPIO LIFE S.r.l.</v>
          </cell>
          <cell r="D4985">
            <v>2006400960</v>
          </cell>
          <cell r="E4985">
            <v>44635</v>
          </cell>
        </row>
        <row r="4986">
          <cell r="C4986" t="str">
            <v>SAPIO LIFE S.r.l.</v>
          </cell>
          <cell r="D4986">
            <v>2006400960</v>
          </cell>
          <cell r="E4986">
            <v>44635</v>
          </cell>
        </row>
        <row r="4987">
          <cell r="C4987" t="str">
            <v>SAPIO LIFE S.r.l.</v>
          </cell>
          <cell r="D4987">
            <v>2006400960</v>
          </cell>
          <cell r="E4987">
            <v>44635</v>
          </cell>
        </row>
        <row r="4988">
          <cell r="C4988" t="str">
            <v>SAPIO LIFE S.r.l.</v>
          </cell>
          <cell r="D4988">
            <v>2006400960</v>
          </cell>
          <cell r="E4988">
            <v>44635</v>
          </cell>
        </row>
        <row r="4989">
          <cell r="C4989" t="str">
            <v>SAPIO LIFE S.r.l.</v>
          </cell>
          <cell r="D4989">
            <v>2006400960</v>
          </cell>
          <cell r="E4989">
            <v>44635</v>
          </cell>
        </row>
        <row r="4990">
          <cell r="C4990" t="str">
            <v>SAPIO LIFE S.r.l.</v>
          </cell>
          <cell r="D4990">
            <v>2006400960</v>
          </cell>
          <cell r="E4990">
            <v>44635</v>
          </cell>
        </row>
        <row r="4991">
          <cell r="C4991" t="str">
            <v>SAPIO LIFE S.r.l.</v>
          </cell>
          <cell r="D4991">
            <v>2006400960</v>
          </cell>
          <cell r="E4991">
            <v>44635</v>
          </cell>
        </row>
        <row r="4992">
          <cell r="C4992" t="str">
            <v>SAPIO LIFE S.r.l.</v>
          </cell>
          <cell r="D4992">
            <v>2006400960</v>
          </cell>
          <cell r="E4992">
            <v>44635</v>
          </cell>
        </row>
        <row r="4993">
          <cell r="C4993" t="str">
            <v>SAPIO LIFE S.r.l.</v>
          </cell>
          <cell r="D4993">
            <v>2006400960</v>
          </cell>
          <cell r="E4993">
            <v>44635</v>
          </cell>
        </row>
        <row r="4994">
          <cell r="C4994" t="str">
            <v>SAPIO LIFE S.r.l.</v>
          </cell>
          <cell r="D4994">
            <v>2006400960</v>
          </cell>
          <cell r="E4994">
            <v>44635</v>
          </cell>
        </row>
        <row r="4995">
          <cell r="C4995" t="str">
            <v>SAPIO LIFE S.r.l.</v>
          </cell>
          <cell r="D4995">
            <v>2006400960</v>
          </cell>
          <cell r="E4995">
            <v>44635</v>
          </cell>
        </row>
        <row r="4996">
          <cell r="C4996" t="str">
            <v>SAPIO LIFE S.r.l.</v>
          </cell>
          <cell r="D4996">
            <v>2006400960</v>
          </cell>
          <cell r="E4996">
            <v>44635</v>
          </cell>
        </row>
        <row r="4997">
          <cell r="C4997" t="str">
            <v>SAPIO LIFE S.r.l.</v>
          </cell>
          <cell r="D4997">
            <v>2006400960</v>
          </cell>
          <cell r="E4997">
            <v>44635</v>
          </cell>
        </row>
        <row r="4998">
          <cell r="C4998" t="str">
            <v>SAPIO LIFE S.r.l.</v>
          </cell>
          <cell r="D4998">
            <v>2006400960</v>
          </cell>
          <cell r="E4998">
            <v>44635</v>
          </cell>
        </row>
        <row r="4999">
          <cell r="C4999" t="str">
            <v>SAPIO LIFE S.r.l.</v>
          </cell>
          <cell r="D4999">
            <v>2006400960</v>
          </cell>
          <cell r="E4999">
            <v>44635</v>
          </cell>
        </row>
        <row r="5000">
          <cell r="C5000" t="str">
            <v>SAPIO LIFE S.r.l.</v>
          </cell>
          <cell r="D5000">
            <v>2006400960</v>
          </cell>
          <cell r="E5000">
            <v>44635</v>
          </cell>
        </row>
        <row r="5001">
          <cell r="C5001" t="str">
            <v>SAPIO LIFE S.r.l.</v>
          </cell>
          <cell r="D5001">
            <v>2006400960</v>
          </cell>
          <cell r="E5001">
            <v>44635</v>
          </cell>
        </row>
        <row r="5002">
          <cell r="C5002" t="str">
            <v>SAPIO LIFE S.r.l.</v>
          </cell>
          <cell r="D5002">
            <v>2006400960</v>
          </cell>
          <cell r="E5002">
            <v>44635</v>
          </cell>
        </row>
        <row r="5003">
          <cell r="C5003" t="str">
            <v>SAPIO LIFE S.r.l.</v>
          </cell>
          <cell r="D5003">
            <v>2006400960</v>
          </cell>
          <cell r="E5003">
            <v>44635</v>
          </cell>
        </row>
        <row r="5004">
          <cell r="C5004" t="str">
            <v>SAPIO LIFE S.r.l.</v>
          </cell>
          <cell r="D5004">
            <v>2006400960</v>
          </cell>
          <cell r="E5004">
            <v>44635</v>
          </cell>
        </row>
        <row r="5005">
          <cell r="C5005" t="str">
            <v>SAPIO LIFE S.r.l.</v>
          </cell>
          <cell r="D5005">
            <v>2006400960</v>
          </cell>
          <cell r="E5005">
            <v>44635</v>
          </cell>
        </row>
        <row r="5006">
          <cell r="C5006" t="str">
            <v>SAPIO LIFE S.r.l.</v>
          </cell>
          <cell r="D5006">
            <v>2006400960</v>
          </cell>
          <cell r="E5006">
            <v>44635</v>
          </cell>
        </row>
        <row r="5007">
          <cell r="C5007" t="str">
            <v>SAPIO LIFE S.r.l.</v>
          </cell>
          <cell r="D5007">
            <v>2006400960</v>
          </cell>
          <cell r="E5007">
            <v>44635</v>
          </cell>
        </row>
        <row r="5008">
          <cell r="C5008" t="str">
            <v>COPERNICO SOCIETA' CONSORTILE</v>
          </cell>
          <cell r="D5008">
            <v>14457361005</v>
          </cell>
          <cell r="E5008">
            <v>44635</v>
          </cell>
        </row>
        <row r="5009">
          <cell r="C5009" t="str">
            <v>COPERNICO SOCIETA' CONSORTILE</v>
          </cell>
          <cell r="D5009">
            <v>14457361005</v>
          </cell>
          <cell r="E5009">
            <v>44635</v>
          </cell>
        </row>
        <row r="5010">
          <cell r="C5010" t="str">
            <v>MACO PHARMA ITALIA S.R.L.</v>
          </cell>
          <cell r="D5010">
            <v>11189050153</v>
          </cell>
          <cell r="E5010">
            <v>44635</v>
          </cell>
        </row>
        <row r="5011">
          <cell r="C5011" t="str">
            <v>MACO PHARMA ITALIA S.R.L.</v>
          </cell>
          <cell r="D5011">
            <v>11189050153</v>
          </cell>
          <cell r="E5011">
            <v>44635</v>
          </cell>
        </row>
        <row r="5012">
          <cell r="C5012" t="str">
            <v>MINIGRAF DI PEZZUTO COSIMO COSTANTINO</v>
          </cell>
          <cell r="D5012" t="str">
            <v>PZZCMC58R30B506F</v>
          </cell>
          <cell r="E5012">
            <v>44635</v>
          </cell>
        </row>
        <row r="5013">
          <cell r="C5013" t="str">
            <v>MINIGRAF DI PEZZUTO COSIMO COSTANTINO</v>
          </cell>
          <cell r="D5013" t="str">
            <v>PZZCMC58R30B506F</v>
          </cell>
          <cell r="E5013">
            <v>44635</v>
          </cell>
        </row>
        <row r="5014">
          <cell r="C5014" t="str">
            <v>Bayer S.p.A.</v>
          </cell>
          <cell r="D5014">
            <v>5849130157</v>
          </cell>
          <cell r="E5014">
            <v>44635</v>
          </cell>
        </row>
        <row r="5015">
          <cell r="C5015" t="str">
            <v>LUM GIUSEPPE DEGENNARO</v>
          </cell>
          <cell r="D5015">
            <v>93135780729</v>
          </cell>
          <cell r="E5015">
            <v>44635</v>
          </cell>
        </row>
        <row r="5016">
          <cell r="C5016" t="str">
            <v>Grunenthal Italia S.r.l.</v>
          </cell>
          <cell r="D5016">
            <v>4485620159</v>
          </cell>
          <cell r="E5016">
            <v>44635</v>
          </cell>
        </row>
        <row r="5017">
          <cell r="C5017" t="str">
            <v>ESSEPI S.R.L</v>
          </cell>
          <cell r="D5017">
            <v>11173091007</v>
          </cell>
          <cell r="E5017">
            <v>44635</v>
          </cell>
        </row>
        <row r="5018">
          <cell r="C5018" t="str">
            <v>ACCORD HEALTHCARE ITALIA S.R.L</v>
          </cell>
          <cell r="D5018">
            <v>6522300968</v>
          </cell>
          <cell r="E5018">
            <v>44635</v>
          </cell>
        </row>
        <row r="5019">
          <cell r="C5019" t="str">
            <v>ACCORD HEALTHCARE ITALIA S.R.L</v>
          </cell>
          <cell r="D5019">
            <v>6522300968</v>
          </cell>
          <cell r="E5019">
            <v>44635</v>
          </cell>
        </row>
        <row r="5020">
          <cell r="C5020" t="str">
            <v>3.M.C. spa</v>
          </cell>
          <cell r="D5020">
            <v>4303410726</v>
          </cell>
          <cell r="E5020">
            <v>44635</v>
          </cell>
        </row>
        <row r="5021">
          <cell r="C5021" t="str">
            <v>BARZANO` &amp; ZANARDO ROMA S.P.A.</v>
          </cell>
          <cell r="D5021">
            <v>5051840584</v>
          </cell>
          <cell r="E5021">
            <v>44635</v>
          </cell>
        </row>
        <row r="5022">
          <cell r="C5022" t="str">
            <v>AstraZeneca S.p.A.</v>
          </cell>
          <cell r="D5022">
            <v>735390155</v>
          </cell>
          <cell r="E5022">
            <v>44635</v>
          </cell>
        </row>
        <row r="5023">
          <cell r="C5023" t="str">
            <v>Servier Italia Spa</v>
          </cell>
          <cell r="D5023">
            <v>701480584</v>
          </cell>
          <cell r="E5023">
            <v>44635</v>
          </cell>
        </row>
        <row r="5024">
          <cell r="C5024" t="str">
            <v>COLOPLAST SPA</v>
          </cell>
          <cell r="D5024">
            <v>4029180371</v>
          </cell>
          <cell r="E5024">
            <v>44635</v>
          </cell>
        </row>
        <row r="5025">
          <cell r="C5025" t="str">
            <v>QIAGEN S.r.l.</v>
          </cell>
          <cell r="D5025">
            <v>13110270157</v>
          </cell>
          <cell r="E5025">
            <v>44635</v>
          </cell>
        </row>
        <row r="5026">
          <cell r="C5026" t="str">
            <v>CARLO ERBA REAGENTS SRL</v>
          </cell>
          <cell r="D5026">
            <v>1802940484</v>
          </cell>
          <cell r="E5026">
            <v>44635</v>
          </cell>
        </row>
        <row r="5027">
          <cell r="C5027" t="str">
            <v>Medtronic Italia S.p.A.</v>
          </cell>
          <cell r="D5027">
            <v>9238800156</v>
          </cell>
          <cell r="E5027">
            <v>44636</v>
          </cell>
        </row>
        <row r="5028">
          <cell r="C5028" t="str">
            <v>MSD ITALIA S.R.L.</v>
          </cell>
          <cell r="D5028">
            <v>422760587</v>
          </cell>
          <cell r="E5028">
            <v>44636</v>
          </cell>
        </row>
        <row r="5029">
          <cell r="C5029" t="str">
            <v>MSD ITALIA S.R.L.</v>
          </cell>
          <cell r="D5029">
            <v>422760587</v>
          </cell>
          <cell r="E5029">
            <v>44636</v>
          </cell>
        </row>
        <row r="5030">
          <cell r="C5030" t="str">
            <v>MSD ITALIA S.R.L.</v>
          </cell>
          <cell r="D5030">
            <v>422760587</v>
          </cell>
          <cell r="E5030">
            <v>44636</v>
          </cell>
        </row>
        <row r="5031">
          <cell r="C5031" t="str">
            <v>ALMIRALL S.P.A</v>
          </cell>
          <cell r="D5031">
            <v>6037901003</v>
          </cell>
          <cell r="E5031">
            <v>44636</v>
          </cell>
        </row>
        <row r="5032">
          <cell r="C5032" t="str">
            <v>RECORDATI RARE DISEASES ITALY SRL</v>
          </cell>
          <cell r="D5032">
            <v>12736110151</v>
          </cell>
          <cell r="E5032">
            <v>44636</v>
          </cell>
        </row>
        <row r="5033">
          <cell r="C5033" t="str">
            <v>RECORDATI RARE DISEASES ITALY SRL</v>
          </cell>
          <cell r="D5033">
            <v>12736110151</v>
          </cell>
          <cell r="E5033">
            <v>44636</v>
          </cell>
        </row>
        <row r="5034">
          <cell r="C5034" t="str">
            <v>Zentiva Italia SRL</v>
          </cell>
          <cell r="D5034">
            <v>11388870153</v>
          </cell>
          <cell r="E5034">
            <v>44636</v>
          </cell>
        </row>
        <row r="5035">
          <cell r="C5035" t="str">
            <v>Eisai S.r.l.</v>
          </cell>
          <cell r="D5035">
            <v>4732240967</v>
          </cell>
          <cell r="E5035">
            <v>44636</v>
          </cell>
        </row>
        <row r="5036">
          <cell r="C5036" t="str">
            <v>ISTITUTO GENTILI SRL</v>
          </cell>
          <cell r="D5036">
            <v>7921350968</v>
          </cell>
          <cell r="E5036">
            <v>44636</v>
          </cell>
        </row>
        <row r="5037">
          <cell r="C5037" t="str">
            <v>Medline International Italy srl unip.</v>
          </cell>
          <cell r="D5037">
            <v>5526631006</v>
          </cell>
          <cell r="E5037">
            <v>44636</v>
          </cell>
        </row>
        <row r="5038">
          <cell r="C5038" t="str">
            <v>Medline International Italy srl unip.</v>
          </cell>
          <cell r="D5038">
            <v>5526631006</v>
          </cell>
          <cell r="E5038">
            <v>44636</v>
          </cell>
        </row>
        <row r="5039">
          <cell r="C5039" t="str">
            <v>Medline International Italy srl unip.</v>
          </cell>
          <cell r="D5039">
            <v>5526631006</v>
          </cell>
          <cell r="E5039">
            <v>44636</v>
          </cell>
        </row>
        <row r="5040">
          <cell r="C5040" t="str">
            <v>Life Technologies Italia</v>
          </cell>
          <cell r="D5040">
            <v>12792100153</v>
          </cell>
          <cell r="E5040">
            <v>44636</v>
          </cell>
        </row>
        <row r="5041">
          <cell r="C5041" t="str">
            <v>Life Technologies Italia</v>
          </cell>
          <cell r="D5041">
            <v>12792100153</v>
          </cell>
          <cell r="E5041">
            <v>44636</v>
          </cell>
        </row>
        <row r="5042">
          <cell r="C5042" t="str">
            <v>Life Technologies Italia</v>
          </cell>
          <cell r="D5042">
            <v>12792100153</v>
          </cell>
          <cell r="E5042">
            <v>44636</v>
          </cell>
        </row>
        <row r="5043">
          <cell r="C5043" t="str">
            <v>Gilead Sciences S.r.l.</v>
          </cell>
          <cell r="D5043">
            <v>11187430159</v>
          </cell>
          <cell r="E5043">
            <v>44636</v>
          </cell>
        </row>
        <row r="5044">
          <cell r="C5044" t="str">
            <v>DIAGNOSTIC PROJECT Srl</v>
          </cell>
          <cell r="D5044">
            <v>9561321002</v>
          </cell>
          <cell r="E5044">
            <v>44636</v>
          </cell>
        </row>
        <row r="5045">
          <cell r="C5045" t="str">
            <v>PIKDARE SPA</v>
          </cell>
          <cell r="D5045">
            <v>3690650134</v>
          </cell>
          <cell r="E5045">
            <v>44636</v>
          </cell>
        </row>
        <row r="5046">
          <cell r="C5046" t="str">
            <v>PIKDARE SPA</v>
          </cell>
          <cell r="D5046">
            <v>3690650134</v>
          </cell>
          <cell r="E5046">
            <v>44636</v>
          </cell>
        </row>
        <row r="5047">
          <cell r="C5047" t="str">
            <v>D.B.A. Italia Srl</v>
          </cell>
          <cell r="D5047">
            <v>7484470153</v>
          </cell>
          <cell r="E5047">
            <v>44636</v>
          </cell>
        </row>
        <row r="5048">
          <cell r="C5048" t="str">
            <v>Teofarma Srl</v>
          </cell>
          <cell r="D5048">
            <v>1423300183</v>
          </cell>
          <cell r="E5048">
            <v>44636</v>
          </cell>
        </row>
        <row r="5049">
          <cell r="C5049" t="str">
            <v>ELI LILLY ITALIA S.P.A. Gruppo Eli Lilly and Company</v>
          </cell>
          <cell r="D5049">
            <v>426150488</v>
          </cell>
          <cell r="E5049">
            <v>44636</v>
          </cell>
        </row>
        <row r="5050">
          <cell r="C5050" t="str">
            <v>Merck Serono S.p.A.</v>
          </cell>
          <cell r="D5050">
            <v>399800580</v>
          </cell>
          <cell r="E5050">
            <v>44636</v>
          </cell>
        </row>
        <row r="5051">
          <cell r="C5051" t="str">
            <v>IPSEN Spa</v>
          </cell>
          <cell r="D5051">
            <v>5619050585</v>
          </cell>
          <cell r="E5051">
            <v>44636</v>
          </cell>
        </row>
        <row r="5052">
          <cell r="C5052" t="str">
            <v>IPSEN Spa</v>
          </cell>
          <cell r="D5052">
            <v>5619050585</v>
          </cell>
          <cell r="E5052">
            <v>44636</v>
          </cell>
        </row>
        <row r="5053">
          <cell r="C5053" t="str">
            <v>SARSTEDT SRL</v>
          </cell>
          <cell r="D5053">
            <v>695940213</v>
          </cell>
          <cell r="E5053">
            <v>44636</v>
          </cell>
        </row>
        <row r="5054">
          <cell r="C5054" t="str">
            <v>SARSTEDT SRL</v>
          </cell>
          <cell r="D5054">
            <v>695940213</v>
          </cell>
          <cell r="E5054">
            <v>44636</v>
          </cell>
        </row>
        <row r="5055">
          <cell r="C5055" t="str">
            <v>MUNDIPHARMA PHARMACEUTICALS SRL</v>
          </cell>
          <cell r="D5055">
            <v>3859880969</v>
          </cell>
          <cell r="E5055">
            <v>44636</v>
          </cell>
        </row>
        <row r="5056">
          <cell r="C5056" t="str">
            <v>Janssen-Cilag, SpA</v>
          </cell>
          <cell r="D5056">
            <v>2707070963</v>
          </cell>
          <cell r="E5056">
            <v>44636</v>
          </cell>
        </row>
        <row r="5057">
          <cell r="C5057" t="str">
            <v>Janssen-Cilag, SpA</v>
          </cell>
          <cell r="D5057">
            <v>2707070963</v>
          </cell>
          <cell r="E5057">
            <v>44636</v>
          </cell>
        </row>
        <row r="5058">
          <cell r="C5058" t="str">
            <v>Uber Ros s.p.a.</v>
          </cell>
          <cell r="D5058">
            <v>1799221005</v>
          </cell>
          <cell r="E5058">
            <v>44636</v>
          </cell>
        </row>
        <row r="5059">
          <cell r="C5059" t="str">
            <v>Janssen-Cilag, SpA</v>
          </cell>
          <cell r="D5059">
            <v>2707070963</v>
          </cell>
          <cell r="E5059">
            <v>44636</v>
          </cell>
        </row>
        <row r="5060">
          <cell r="C5060" t="str">
            <v>Janssen-Cilag, SpA</v>
          </cell>
          <cell r="D5060">
            <v>2707070963</v>
          </cell>
          <cell r="E5060">
            <v>44636</v>
          </cell>
        </row>
        <row r="5061">
          <cell r="C5061" t="str">
            <v>Celltrion Healthcare Italy srl</v>
          </cell>
          <cell r="D5061">
            <v>10618220965</v>
          </cell>
          <cell r="E5061">
            <v>44636</v>
          </cell>
        </row>
        <row r="5062">
          <cell r="C5062" t="str">
            <v>FILOMENO LORENA</v>
          </cell>
          <cell r="D5062" t="str">
            <v>FLMLRN87A49F152L</v>
          </cell>
          <cell r="E5062">
            <v>44636</v>
          </cell>
        </row>
        <row r="5063">
          <cell r="C5063" t="str">
            <v>GALLETTI CESINO</v>
          </cell>
          <cell r="D5063" t="str">
            <v>GLLCSN44T08H501T</v>
          </cell>
          <cell r="E5063">
            <v>44636</v>
          </cell>
        </row>
        <row r="5064">
          <cell r="C5064" t="str">
            <v>3.M.C. spa</v>
          </cell>
          <cell r="D5064">
            <v>4303410726</v>
          </cell>
          <cell r="E5064">
            <v>44636</v>
          </cell>
        </row>
        <row r="5065">
          <cell r="C5065" t="str">
            <v>ICU Medical Europe s.r.l.</v>
          </cell>
          <cell r="D5065">
            <v>3237150234</v>
          </cell>
          <cell r="E5065">
            <v>44636</v>
          </cell>
        </row>
        <row r="5066">
          <cell r="C5066" t="str">
            <v>L. MOLTENI &amp; C. dei F.lli ALITTI Societ di Esercizio SpA</v>
          </cell>
          <cell r="D5066">
            <v>1286700487</v>
          </cell>
          <cell r="E5066">
            <v>44636</v>
          </cell>
        </row>
        <row r="5067">
          <cell r="C5067" t="str">
            <v>L. MOLTENI &amp; C. dei F.lli ALITTI Societ di Esercizio SpA</v>
          </cell>
          <cell r="D5067">
            <v>1286700487</v>
          </cell>
          <cell r="E5067">
            <v>44636</v>
          </cell>
        </row>
        <row r="5068">
          <cell r="C5068" t="str">
            <v>L. MOLTENI &amp; C. dei F.lli ALITTI Societ di Esercizio SpA</v>
          </cell>
          <cell r="D5068">
            <v>1286700487</v>
          </cell>
          <cell r="E5068">
            <v>44636</v>
          </cell>
        </row>
        <row r="5069">
          <cell r="C5069" t="str">
            <v>Mingo Federico</v>
          </cell>
          <cell r="D5069" t="str">
            <v>MNGFRC91H25H501F</v>
          </cell>
          <cell r="E5069">
            <v>44636</v>
          </cell>
        </row>
        <row r="5070">
          <cell r="C5070" t="str">
            <v>EDENRED ITALIA Srl</v>
          </cell>
          <cell r="D5070">
            <v>1014660417</v>
          </cell>
          <cell r="E5070">
            <v>44636</v>
          </cell>
        </row>
        <row r="5071">
          <cell r="C5071" t="str">
            <v>GlaxoSmithKline S.p.A. Unipersonale</v>
          </cell>
          <cell r="D5071">
            <v>212840235</v>
          </cell>
          <cell r="E5071">
            <v>44636</v>
          </cell>
        </row>
        <row r="5072">
          <cell r="C5072" t="str">
            <v>ViiV Healthcare S.r.l Unipersonale</v>
          </cell>
          <cell r="D5072">
            <v>3878140239</v>
          </cell>
          <cell r="E5072">
            <v>44636</v>
          </cell>
        </row>
        <row r="5073">
          <cell r="C5073" t="str">
            <v>S.A.L.F S.P.A. LABORATORIO FARMACOLOGICO SOCIO UNICO ANGEL'S SRL</v>
          </cell>
          <cell r="D5073">
            <v>226250165</v>
          </cell>
          <cell r="E5073">
            <v>44636</v>
          </cell>
        </row>
        <row r="5074">
          <cell r="C5074" t="str">
            <v>Cook Italia S.r.l.</v>
          </cell>
          <cell r="D5074">
            <v>7123400157</v>
          </cell>
          <cell r="E5074">
            <v>44636</v>
          </cell>
        </row>
        <row r="5075">
          <cell r="C5075" t="str">
            <v>Cook Italia S.r.l.</v>
          </cell>
          <cell r="D5075">
            <v>7123400157</v>
          </cell>
          <cell r="E5075">
            <v>44636</v>
          </cell>
        </row>
        <row r="5076">
          <cell r="C5076" t="str">
            <v>CARBONE CONCETTA</v>
          </cell>
          <cell r="D5076" t="str">
            <v>CRBCCT67E63I754B</v>
          </cell>
          <cell r="E5076">
            <v>44636</v>
          </cell>
        </row>
        <row r="5077">
          <cell r="C5077" t="str">
            <v>Medtronic Italia S.p.A.</v>
          </cell>
          <cell r="D5077">
            <v>9238800156</v>
          </cell>
          <cell r="E5077">
            <v>44637</v>
          </cell>
        </row>
        <row r="5078">
          <cell r="C5078" t="str">
            <v>Teva Italia Srl</v>
          </cell>
          <cell r="D5078">
            <v>11654150157</v>
          </cell>
          <cell r="E5078">
            <v>44637</v>
          </cell>
        </row>
        <row r="5079">
          <cell r="C5079" t="str">
            <v>Teva Italia Srl</v>
          </cell>
          <cell r="D5079">
            <v>11654150157</v>
          </cell>
          <cell r="E5079">
            <v>44637</v>
          </cell>
        </row>
        <row r="5080">
          <cell r="C5080" t="str">
            <v>EVER PHARMA ITALIA SRL</v>
          </cell>
          <cell r="D5080">
            <v>14883281009</v>
          </cell>
          <cell r="E5080">
            <v>44637</v>
          </cell>
        </row>
        <row r="5081">
          <cell r="C5081" t="str">
            <v>EVER PHARMA ITALIA SRL</v>
          </cell>
          <cell r="D5081">
            <v>14883281009</v>
          </cell>
          <cell r="E5081">
            <v>44637</v>
          </cell>
        </row>
        <row r="5082">
          <cell r="C5082" t="str">
            <v>EVER PHARMA ITALIA SRL</v>
          </cell>
          <cell r="D5082">
            <v>14883281009</v>
          </cell>
          <cell r="E5082">
            <v>44637</v>
          </cell>
        </row>
        <row r="5083">
          <cell r="C5083" t="str">
            <v>E.L.T.I. S.R.L.</v>
          </cell>
          <cell r="D5083">
            <v>5384711007</v>
          </cell>
          <cell r="E5083">
            <v>44637</v>
          </cell>
        </row>
        <row r="5084">
          <cell r="C5084" t="str">
            <v>Pfizer S.r.l.</v>
          </cell>
          <cell r="D5084">
            <v>2774840595</v>
          </cell>
          <cell r="E5084">
            <v>44637</v>
          </cell>
        </row>
        <row r="5085">
          <cell r="C5085" t="str">
            <v>Opella Healthcare Italy S.R.L.</v>
          </cell>
          <cell r="D5085">
            <v>13445820155</v>
          </cell>
          <cell r="E5085">
            <v>44637</v>
          </cell>
        </row>
        <row r="5086">
          <cell r="C5086" t="str">
            <v>Life Technologies Italia</v>
          </cell>
          <cell r="D5086">
            <v>12792100153</v>
          </cell>
          <cell r="E5086">
            <v>44637</v>
          </cell>
        </row>
        <row r="5087">
          <cell r="C5087" t="str">
            <v>Life Technologies Italia</v>
          </cell>
          <cell r="D5087">
            <v>12792100153</v>
          </cell>
          <cell r="E5087">
            <v>44637</v>
          </cell>
        </row>
        <row r="5088">
          <cell r="C5088" t="str">
            <v>BAXTER S.P.A.</v>
          </cell>
          <cell r="D5088">
            <v>492340583</v>
          </cell>
          <cell r="E5088">
            <v>44637</v>
          </cell>
        </row>
        <row r="5089">
          <cell r="C5089" t="str">
            <v>BAXTER S.P.A.</v>
          </cell>
          <cell r="D5089">
            <v>492340583</v>
          </cell>
          <cell r="E5089">
            <v>44637</v>
          </cell>
        </row>
        <row r="5090">
          <cell r="C5090" t="str">
            <v>Bio Optica Milano S.p.A.</v>
          </cell>
          <cell r="D5090">
            <v>6754140157</v>
          </cell>
          <cell r="E5090">
            <v>44637</v>
          </cell>
        </row>
        <row r="5091">
          <cell r="C5091" t="str">
            <v>International Security Service Vigilanza S.p.A.</v>
          </cell>
          <cell r="D5091">
            <v>10169951000</v>
          </cell>
          <cell r="E5091">
            <v>44637</v>
          </cell>
        </row>
        <row r="5092">
          <cell r="C5092" t="str">
            <v>CLINI-LAB SRL</v>
          </cell>
          <cell r="D5092">
            <v>1857820284</v>
          </cell>
          <cell r="E5092">
            <v>44637</v>
          </cell>
        </row>
        <row r="5093">
          <cell r="C5093" t="str">
            <v>CLINI-LAB SRL</v>
          </cell>
          <cell r="D5093">
            <v>1857820284</v>
          </cell>
          <cell r="E5093">
            <v>44637</v>
          </cell>
        </row>
        <row r="5094">
          <cell r="C5094" t="str">
            <v>DUSSMANN SERVICE S.R.L.</v>
          </cell>
          <cell r="D5094">
            <v>124140211</v>
          </cell>
          <cell r="E5094">
            <v>44637</v>
          </cell>
        </row>
        <row r="5095">
          <cell r="C5095" t="str">
            <v>DUSSMANN SERVICE S.R.L.</v>
          </cell>
          <cell r="D5095">
            <v>124140211</v>
          </cell>
          <cell r="E5095">
            <v>44637</v>
          </cell>
        </row>
        <row r="5096">
          <cell r="C5096" t="str">
            <v>DUSSMANN SERVICE S.R.L.</v>
          </cell>
          <cell r="D5096">
            <v>124140211</v>
          </cell>
          <cell r="E5096">
            <v>44637</v>
          </cell>
        </row>
        <row r="5097">
          <cell r="C5097" t="str">
            <v>DUSSMANN SERVICE S.R.L.</v>
          </cell>
          <cell r="D5097">
            <v>124140211</v>
          </cell>
          <cell r="E5097">
            <v>44637</v>
          </cell>
        </row>
        <row r="5098">
          <cell r="C5098" t="str">
            <v>CO.DI.SAN S.p.A.</v>
          </cell>
          <cell r="D5098">
            <v>784230872</v>
          </cell>
          <cell r="E5098">
            <v>44637</v>
          </cell>
        </row>
        <row r="5099">
          <cell r="C5099" t="str">
            <v>SIFI S.p.A.</v>
          </cell>
          <cell r="D5099">
            <v>122890874</v>
          </cell>
          <cell r="E5099">
            <v>44637</v>
          </cell>
        </row>
        <row r="5100">
          <cell r="C5100" t="str">
            <v>ACOM ADVANCED CENTER ONCOLOGY MACERATA SRL</v>
          </cell>
          <cell r="D5100">
            <v>1358970430</v>
          </cell>
          <cell r="E5100">
            <v>44637</v>
          </cell>
        </row>
        <row r="5101">
          <cell r="C5101" t="str">
            <v>SUN PHARMA ITALIA SRL</v>
          </cell>
          <cell r="D5101">
            <v>4974910962</v>
          </cell>
          <cell r="E5101">
            <v>44637</v>
          </cell>
        </row>
        <row r="5102">
          <cell r="C5102" t="str">
            <v>Life Technologies Italia</v>
          </cell>
          <cell r="D5102">
            <v>12792100153</v>
          </cell>
          <cell r="E5102">
            <v>44637</v>
          </cell>
        </row>
        <row r="5103">
          <cell r="C5103" t="str">
            <v>OPERA SERVIZI SRL</v>
          </cell>
          <cell r="D5103">
            <v>13960021007</v>
          </cell>
          <cell r="E5103">
            <v>44637</v>
          </cell>
        </row>
        <row r="5104">
          <cell r="C5104" t="str">
            <v>DIAGNOSTIC PROJECT Srl</v>
          </cell>
          <cell r="D5104">
            <v>9561321002</v>
          </cell>
          <cell r="E5104">
            <v>44637</v>
          </cell>
        </row>
        <row r="5105">
          <cell r="C5105" t="str">
            <v>MASTROIANNI RICCARDO</v>
          </cell>
          <cell r="D5105" t="str">
            <v>MSTRCR89B10H501J</v>
          </cell>
          <cell r="E5105">
            <v>44637</v>
          </cell>
        </row>
        <row r="5106">
          <cell r="C5106" t="str">
            <v>EUROCLONE SPA</v>
          </cell>
          <cell r="D5106">
            <v>8126390155</v>
          </cell>
          <cell r="E5106">
            <v>44637</v>
          </cell>
        </row>
        <row r="5107">
          <cell r="C5107" t="str">
            <v>EUROCLONE SPA</v>
          </cell>
          <cell r="D5107">
            <v>8126390155</v>
          </cell>
          <cell r="E5107">
            <v>44637</v>
          </cell>
        </row>
        <row r="5108">
          <cell r="C5108" t="str">
            <v>EUROCLONE SPA</v>
          </cell>
          <cell r="D5108">
            <v>8126390155</v>
          </cell>
          <cell r="E5108">
            <v>44637</v>
          </cell>
        </row>
        <row r="5109">
          <cell r="C5109" t="str">
            <v>EUROCLONE SPA</v>
          </cell>
          <cell r="D5109">
            <v>8126390155</v>
          </cell>
          <cell r="E5109">
            <v>44637</v>
          </cell>
        </row>
        <row r="5110">
          <cell r="C5110" t="str">
            <v>EUROCLONE SPA</v>
          </cell>
          <cell r="D5110">
            <v>8126390155</v>
          </cell>
          <cell r="E5110">
            <v>44637</v>
          </cell>
        </row>
        <row r="5111">
          <cell r="C5111" t="str">
            <v>EUROCLONE SPA</v>
          </cell>
          <cell r="D5111">
            <v>8126390155</v>
          </cell>
          <cell r="E5111">
            <v>44637</v>
          </cell>
        </row>
        <row r="5112">
          <cell r="C5112" t="str">
            <v>EUROCLONE SPA</v>
          </cell>
          <cell r="D5112">
            <v>8126390155</v>
          </cell>
          <cell r="E5112">
            <v>44637</v>
          </cell>
        </row>
        <row r="5113">
          <cell r="C5113" t="str">
            <v>Medtronic Italia S.p.A.</v>
          </cell>
          <cell r="D5113">
            <v>9238800156</v>
          </cell>
          <cell r="E5113">
            <v>44637</v>
          </cell>
        </row>
        <row r="5114">
          <cell r="C5114" t="str">
            <v>Medtronic Italia S.p.A.</v>
          </cell>
          <cell r="D5114">
            <v>9238800156</v>
          </cell>
          <cell r="E5114">
            <v>44637</v>
          </cell>
        </row>
        <row r="5115">
          <cell r="C5115" t="str">
            <v>GE Healthcare S.r.l.</v>
          </cell>
          <cell r="D5115">
            <v>1778520302</v>
          </cell>
          <cell r="E5115">
            <v>44637</v>
          </cell>
        </row>
        <row r="5116">
          <cell r="C5116" t="str">
            <v>Mylan Italia Srl</v>
          </cell>
          <cell r="D5116">
            <v>2789580590</v>
          </cell>
          <cell r="E5116">
            <v>44638</v>
          </cell>
        </row>
        <row r="5117">
          <cell r="C5117" t="str">
            <v>Mylan Italia Srl</v>
          </cell>
          <cell r="D5117">
            <v>2789580590</v>
          </cell>
          <cell r="E5117">
            <v>44638</v>
          </cell>
        </row>
        <row r="5118">
          <cell r="C5118" t="str">
            <v>GUERBET S.P.A.</v>
          </cell>
          <cell r="D5118">
            <v>3841180106</v>
          </cell>
          <cell r="E5118">
            <v>44638</v>
          </cell>
        </row>
        <row r="5119">
          <cell r="C5119" t="str">
            <v>EG S.p.A.</v>
          </cell>
          <cell r="D5119">
            <v>12432150154</v>
          </cell>
          <cell r="E5119">
            <v>44638</v>
          </cell>
        </row>
        <row r="5120">
          <cell r="C5120" t="str">
            <v>Bristol-Myers Squibb S.r.l.</v>
          </cell>
          <cell r="D5120">
            <v>82130592</v>
          </cell>
          <cell r="E5120">
            <v>44638</v>
          </cell>
        </row>
        <row r="5121">
          <cell r="C5121" t="str">
            <v>Pfizer S.r.l.</v>
          </cell>
          <cell r="D5121">
            <v>2774840595</v>
          </cell>
          <cell r="E5121">
            <v>44638</v>
          </cell>
        </row>
        <row r="5122">
          <cell r="C5122" t="str">
            <v>Bard s.r.l.</v>
          </cell>
          <cell r="D5122">
            <v>7931650589</v>
          </cell>
          <cell r="E5122">
            <v>44638</v>
          </cell>
        </row>
        <row r="5123">
          <cell r="C5123" t="str">
            <v>Life Technologies Italia</v>
          </cell>
          <cell r="D5123">
            <v>12792100153</v>
          </cell>
          <cell r="E5123">
            <v>44638</v>
          </cell>
        </row>
        <row r="5124">
          <cell r="C5124" t="str">
            <v>Life Technologies Italia</v>
          </cell>
          <cell r="D5124">
            <v>12792100153</v>
          </cell>
          <cell r="E5124">
            <v>44638</v>
          </cell>
        </row>
        <row r="5125">
          <cell r="C5125" t="str">
            <v>Janssen-Cilag, SpA</v>
          </cell>
          <cell r="D5125">
            <v>2707070963</v>
          </cell>
          <cell r="E5125">
            <v>44638</v>
          </cell>
        </row>
        <row r="5126">
          <cell r="C5126" t="str">
            <v>Janssen-Cilag, SpA</v>
          </cell>
          <cell r="D5126">
            <v>2707070963</v>
          </cell>
          <cell r="E5126">
            <v>44638</v>
          </cell>
        </row>
        <row r="5127">
          <cell r="C5127" t="str">
            <v>HERA COMM S.p.A.</v>
          </cell>
          <cell r="D5127">
            <v>2221101203</v>
          </cell>
          <cell r="E5127">
            <v>44638</v>
          </cell>
        </row>
        <row r="5128">
          <cell r="C5128" t="str">
            <v>HERA COMM S.p.A.</v>
          </cell>
          <cell r="D5128">
            <v>2221101203</v>
          </cell>
          <cell r="E5128">
            <v>44638</v>
          </cell>
        </row>
        <row r="5129">
          <cell r="C5129" t="str">
            <v>SERVIZI DIAGNOSTICI SRL</v>
          </cell>
          <cell r="D5129">
            <v>7246691005</v>
          </cell>
          <cell r="E5129">
            <v>44638</v>
          </cell>
        </row>
        <row r="5130">
          <cell r="C5130" t="str">
            <v>SERVIZI DIAGNOSTICI SRL</v>
          </cell>
          <cell r="D5130">
            <v>7246691005</v>
          </cell>
          <cell r="E5130">
            <v>44638</v>
          </cell>
        </row>
        <row r="5131">
          <cell r="C5131" t="str">
            <v>SERVIZI DIAGNOSTICI SRL</v>
          </cell>
          <cell r="D5131">
            <v>7246691005</v>
          </cell>
          <cell r="E5131">
            <v>44638</v>
          </cell>
        </row>
        <row r="5132">
          <cell r="C5132" t="str">
            <v>Celgene S.r.l.</v>
          </cell>
          <cell r="D5132">
            <v>4947170967</v>
          </cell>
          <cell r="E5132">
            <v>44638</v>
          </cell>
        </row>
        <row r="5133">
          <cell r="C5133" t="str">
            <v>Johnson &amp; Johnson Medical Spa</v>
          </cell>
          <cell r="D5133">
            <v>8082461008</v>
          </cell>
          <cell r="E5133">
            <v>44638</v>
          </cell>
        </row>
        <row r="5134">
          <cell r="C5134" t="str">
            <v>Merck Serono S.p.A.</v>
          </cell>
          <cell r="D5134">
            <v>399800580</v>
          </cell>
          <cell r="E5134">
            <v>44638</v>
          </cell>
        </row>
        <row r="5135">
          <cell r="C5135" t="str">
            <v>FARMAC. MED. ART. CHIRUR. FARMAC ZABBAN SPA</v>
          </cell>
          <cell r="D5135">
            <v>322800376</v>
          </cell>
          <cell r="E5135">
            <v>44638</v>
          </cell>
        </row>
        <row r="5136">
          <cell r="C5136" t="str">
            <v>FARMAC. MED. ART. CHIRUR. FARMAC ZABBAN SPA</v>
          </cell>
          <cell r="D5136">
            <v>322800376</v>
          </cell>
          <cell r="E5136">
            <v>44638</v>
          </cell>
        </row>
        <row r="5137">
          <cell r="C5137" t="str">
            <v>FARMAC. MED. ART. CHIRUR. FARMAC ZABBAN SPA</v>
          </cell>
          <cell r="D5137">
            <v>322800376</v>
          </cell>
          <cell r="E5137">
            <v>44638</v>
          </cell>
        </row>
        <row r="5138">
          <cell r="C5138" t="str">
            <v>RIZZOLO PIERA</v>
          </cell>
          <cell r="D5138" t="str">
            <v>RZZPRI79M49G039F</v>
          </cell>
          <cell r="E5138">
            <v>44638</v>
          </cell>
        </row>
        <row r="5139">
          <cell r="C5139" t="str">
            <v>DUEFFE 2000 SRL</v>
          </cell>
          <cell r="D5139">
            <v>5704371003</v>
          </cell>
          <cell r="E5139">
            <v>44638</v>
          </cell>
        </row>
        <row r="5140">
          <cell r="C5140" t="str">
            <v>TM Tecnologie Medicali e Diagnostiche srl</v>
          </cell>
          <cell r="D5140">
            <v>3649231002</v>
          </cell>
          <cell r="E5140">
            <v>44638</v>
          </cell>
        </row>
        <row r="5141">
          <cell r="C5141" t="str">
            <v>S.I.A.L. SRL</v>
          </cell>
          <cell r="D5141">
            <v>1086690581</v>
          </cell>
          <cell r="E5141">
            <v>44638</v>
          </cell>
        </row>
        <row r="5142">
          <cell r="C5142" t="str">
            <v>Sofar S.p.a.</v>
          </cell>
          <cell r="D5142">
            <v>3428610152</v>
          </cell>
          <cell r="E5142">
            <v>44638</v>
          </cell>
        </row>
        <row r="5143">
          <cell r="C5143" t="str">
            <v>Innova Pharma S.p.A.</v>
          </cell>
          <cell r="D5143">
            <v>13206920152</v>
          </cell>
          <cell r="E5143">
            <v>44638</v>
          </cell>
        </row>
        <row r="5144">
          <cell r="C5144" t="str">
            <v>LABOINDUSTRIA S.P.A.</v>
          </cell>
          <cell r="D5144">
            <v>805390283</v>
          </cell>
          <cell r="E5144">
            <v>44638</v>
          </cell>
        </row>
        <row r="5145">
          <cell r="C5145" t="str">
            <v>ASL ROMA 1 -  ALL</v>
          </cell>
          <cell r="D5145">
            <v>13664791004</v>
          </cell>
          <cell r="E5145">
            <v>44638</v>
          </cell>
        </row>
        <row r="5146">
          <cell r="C5146" t="str">
            <v>ASL ROMA 1 -  ALL</v>
          </cell>
          <cell r="D5146">
            <v>13664791004</v>
          </cell>
          <cell r="E5146">
            <v>44638</v>
          </cell>
        </row>
        <row r="5147">
          <cell r="C5147" t="str">
            <v>Astellas Pharma S.p.A.</v>
          </cell>
          <cell r="D5147">
            <v>4754860155</v>
          </cell>
          <cell r="E5147">
            <v>44638</v>
          </cell>
        </row>
        <row r="5148">
          <cell r="C5148" t="str">
            <v>Astellas Pharma S.p.A.</v>
          </cell>
          <cell r="D5148">
            <v>4754860155</v>
          </cell>
          <cell r="E5148">
            <v>44638</v>
          </cell>
        </row>
        <row r="5149">
          <cell r="C5149" t="str">
            <v>ASL ROMA 1 -  ALL</v>
          </cell>
          <cell r="D5149">
            <v>13664791004</v>
          </cell>
          <cell r="E5149">
            <v>44638</v>
          </cell>
        </row>
        <row r="5150">
          <cell r="C5150" t="str">
            <v>INDUSTRY SOCIETA' A RESPONSABILITA' LIMITATA SEMPLIFICATA</v>
          </cell>
          <cell r="D5150">
            <v>14929271006</v>
          </cell>
          <cell r="E5150">
            <v>44638</v>
          </cell>
        </row>
        <row r="5151">
          <cell r="C5151" t="str">
            <v>SGM Di Paolo Giacalone</v>
          </cell>
          <cell r="D5151" t="str">
            <v>GCLPLA70R03F061G</v>
          </cell>
          <cell r="E5151">
            <v>44638</v>
          </cell>
        </row>
        <row r="5152">
          <cell r="C5152" t="str">
            <v>Applied Medical DistributionEurope BV - Filiale Italiana</v>
          </cell>
          <cell r="D5152">
            <v>6912570964</v>
          </cell>
          <cell r="E5152">
            <v>44638</v>
          </cell>
        </row>
        <row r="5153">
          <cell r="C5153" t="str">
            <v>Tema Sinergie S.p.A.</v>
          </cell>
          <cell r="D5153">
            <v>970310397</v>
          </cell>
          <cell r="E5153">
            <v>44638</v>
          </cell>
        </row>
        <row r="5154">
          <cell r="C5154" t="str">
            <v>Tema Sinergie S.p.A.</v>
          </cell>
          <cell r="D5154">
            <v>970310397</v>
          </cell>
          <cell r="E5154">
            <v>44638</v>
          </cell>
        </row>
        <row r="5155">
          <cell r="C5155" t="str">
            <v>AUROGENE S.R.L. A SOCIO UNICO</v>
          </cell>
          <cell r="D5155">
            <v>10926691006</v>
          </cell>
          <cell r="E5155">
            <v>44638</v>
          </cell>
        </row>
        <row r="5156">
          <cell r="C5156" t="str">
            <v>Bracco Imaging Italia Srl</v>
          </cell>
          <cell r="D5156">
            <v>5501420961</v>
          </cell>
          <cell r="E5156">
            <v>44638</v>
          </cell>
        </row>
        <row r="5157">
          <cell r="C5157" t="str">
            <v>Medtronic Italia S.p.A.</v>
          </cell>
          <cell r="D5157">
            <v>9238800156</v>
          </cell>
          <cell r="E5157">
            <v>44638</v>
          </cell>
        </row>
        <row r="5158">
          <cell r="C5158" t="str">
            <v>Medtronic Italia S.p.A.</v>
          </cell>
          <cell r="D5158">
            <v>9238800156</v>
          </cell>
          <cell r="E5158">
            <v>44638</v>
          </cell>
        </row>
        <row r="5159">
          <cell r="C5159" t="str">
            <v>Medtronic Italia S.p.A.</v>
          </cell>
          <cell r="D5159">
            <v>9238800156</v>
          </cell>
          <cell r="E5159">
            <v>44638</v>
          </cell>
        </row>
        <row r="5160">
          <cell r="C5160" t="str">
            <v>M.G. LORENZATTO S.R.L.</v>
          </cell>
          <cell r="D5160">
            <v>458450012</v>
          </cell>
          <cell r="E5160">
            <v>44638</v>
          </cell>
        </row>
        <row r="5161">
          <cell r="C5161" t="str">
            <v>M.G. LORENZATTO S.R.L.</v>
          </cell>
          <cell r="D5161">
            <v>458450012</v>
          </cell>
          <cell r="E5161">
            <v>44638</v>
          </cell>
        </row>
        <row r="5162">
          <cell r="C5162" t="str">
            <v>M.G. LORENZATTO S.R.L.</v>
          </cell>
          <cell r="D5162">
            <v>458450012</v>
          </cell>
          <cell r="E5162">
            <v>44638</v>
          </cell>
        </row>
        <row r="5163">
          <cell r="C5163" t="str">
            <v>M.G. LORENZATTO S.R.L.</v>
          </cell>
          <cell r="D5163">
            <v>458450012</v>
          </cell>
          <cell r="E5163">
            <v>44638</v>
          </cell>
        </row>
        <row r="5164">
          <cell r="C5164" t="str">
            <v>M.G. LORENZATTO S.R.L.</v>
          </cell>
          <cell r="D5164">
            <v>458450012</v>
          </cell>
          <cell r="E5164">
            <v>44638</v>
          </cell>
        </row>
        <row r="5165">
          <cell r="C5165" t="str">
            <v>QIAGEN S.r.l.</v>
          </cell>
          <cell r="D5165">
            <v>13110270157</v>
          </cell>
          <cell r="E5165">
            <v>44638</v>
          </cell>
        </row>
        <row r="5166">
          <cell r="C5166" t="str">
            <v>QIAGEN S.r.l.</v>
          </cell>
          <cell r="D5166">
            <v>13110270157</v>
          </cell>
          <cell r="E5166">
            <v>44638</v>
          </cell>
        </row>
        <row r="5167">
          <cell r="C5167" t="str">
            <v>SECLAN SRL</v>
          </cell>
          <cell r="D5167">
            <v>12032011004</v>
          </cell>
          <cell r="E5167">
            <v>44638</v>
          </cell>
        </row>
        <row r="5168">
          <cell r="C5168" t="str">
            <v>MSD ITALIA S.R.L.</v>
          </cell>
          <cell r="D5168">
            <v>422760587</v>
          </cell>
          <cell r="E5168">
            <v>44639</v>
          </cell>
        </row>
        <row r="5169">
          <cell r="C5169" t="str">
            <v>Eisai S.r.l.</v>
          </cell>
          <cell r="D5169">
            <v>4732240967</v>
          </cell>
          <cell r="E5169">
            <v>44639</v>
          </cell>
        </row>
        <row r="5170">
          <cell r="C5170" t="str">
            <v>Medline International Italy srl unip.</v>
          </cell>
          <cell r="D5170">
            <v>5526631006</v>
          </cell>
          <cell r="E5170">
            <v>44639</v>
          </cell>
        </row>
        <row r="5171">
          <cell r="C5171" t="str">
            <v>Merck Life Science S.r.l.</v>
          </cell>
          <cell r="D5171">
            <v>13209130155</v>
          </cell>
          <cell r="E5171">
            <v>44639</v>
          </cell>
        </row>
        <row r="5172">
          <cell r="C5172" t="str">
            <v>Life Technologies Italia</v>
          </cell>
          <cell r="D5172">
            <v>12792100153</v>
          </cell>
          <cell r="E5172">
            <v>44639</v>
          </cell>
        </row>
        <row r="5173">
          <cell r="C5173" t="str">
            <v>Bayer S.p.A.</v>
          </cell>
          <cell r="D5173">
            <v>5849130157</v>
          </cell>
          <cell r="E5173">
            <v>44639</v>
          </cell>
        </row>
        <row r="5174">
          <cell r="C5174" t="str">
            <v>PERNA FRANCO</v>
          </cell>
          <cell r="D5174" t="str">
            <v>PRNFNC92P01L719N</v>
          </cell>
          <cell r="E5174">
            <v>44639</v>
          </cell>
        </row>
        <row r="5175">
          <cell r="C5175" t="str">
            <v>Biogen Italia srl</v>
          </cell>
          <cell r="D5175">
            <v>3663160962</v>
          </cell>
          <cell r="E5175">
            <v>44640</v>
          </cell>
        </row>
        <row r="5176">
          <cell r="C5176" t="str">
            <v>Novartis Farma S.p.A</v>
          </cell>
          <cell r="D5176">
            <v>7195130153</v>
          </cell>
          <cell r="E5176">
            <v>44640</v>
          </cell>
        </row>
        <row r="5177">
          <cell r="C5177" t="str">
            <v>Novartis Farma S.p.A</v>
          </cell>
          <cell r="D5177">
            <v>7195130153</v>
          </cell>
          <cell r="E5177">
            <v>44640</v>
          </cell>
        </row>
        <row r="5178">
          <cell r="C5178" t="str">
            <v>Instrumentation Laboratory S.p.A.</v>
          </cell>
          <cell r="D5178">
            <v>2368591208</v>
          </cell>
          <cell r="E5178">
            <v>44641</v>
          </cell>
        </row>
        <row r="5179">
          <cell r="C5179" t="str">
            <v>Instrumentation Laboratory S.p.A.</v>
          </cell>
          <cell r="D5179">
            <v>2368591208</v>
          </cell>
          <cell r="E5179">
            <v>44641</v>
          </cell>
        </row>
        <row r="5180">
          <cell r="C5180" t="str">
            <v>Instrumentation Laboratory S.p.A.</v>
          </cell>
          <cell r="D5180">
            <v>2368591208</v>
          </cell>
          <cell r="E5180">
            <v>44641</v>
          </cell>
        </row>
        <row r="5181">
          <cell r="C5181" t="str">
            <v>BAXTER S.P.A.</v>
          </cell>
          <cell r="D5181">
            <v>492340583</v>
          </cell>
          <cell r="E5181">
            <v>44641</v>
          </cell>
        </row>
        <row r="5182">
          <cell r="C5182" t="str">
            <v>BAXTER S.P.A.</v>
          </cell>
          <cell r="D5182">
            <v>492340583</v>
          </cell>
          <cell r="E5182">
            <v>44641</v>
          </cell>
        </row>
        <row r="5183">
          <cell r="C5183" t="str">
            <v>BAXTER S.P.A.</v>
          </cell>
          <cell r="D5183">
            <v>492340583</v>
          </cell>
          <cell r="E5183">
            <v>44641</v>
          </cell>
        </row>
        <row r="5184">
          <cell r="C5184" t="str">
            <v>Leica Microsystems S.r.l.</v>
          </cell>
          <cell r="D5184">
            <v>9933630155</v>
          </cell>
          <cell r="E5184">
            <v>44641</v>
          </cell>
        </row>
        <row r="5185">
          <cell r="C5185" t="str">
            <v>Leica Microsystems S.r.l.</v>
          </cell>
          <cell r="D5185">
            <v>9933630155</v>
          </cell>
          <cell r="E5185">
            <v>44641</v>
          </cell>
        </row>
        <row r="5186">
          <cell r="C5186" t="str">
            <v>Bio Optica Milano S.p.A.</v>
          </cell>
          <cell r="D5186">
            <v>6754140157</v>
          </cell>
          <cell r="E5186">
            <v>44641</v>
          </cell>
        </row>
        <row r="5187">
          <cell r="C5187" t="str">
            <v>IPTSAT SRL</v>
          </cell>
          <cell r="D5187">
            <v>7830820580</v>
          </cell>
          <cell r="E5187">
            <v>44641</v>
          </cell>
        </row>
        <row r="5188">
          <cell r="C5188" t="str">
            <v>Takeda Italia S.p.A. Societ con socio unico</v>
          </cell>
          <cell r="D5188">
            <v>696360155</v>
          </cell>
          <cell r="E5188">
            <v>44641</v>
          </cell>
        </row>
        <row r="5189">
          <cell r="C5189" t="str">
            <v>HOSPITAL LINE SRL</v>
          </cell>
          <cell r="D5189">
            <v>7928330583</v>
          </cell>
          <cell r="E5189">
            <v>44641</v>
          </cell>
        </row>
        <row r="5190">
          <cell r="C5190" t="str">
            <v>S.A.L.F S.P.A. LABORATORIO FARMACOLOGICO SOCIO UNICO ANGEL'S SRL</v>
          </cell>
          <cell r="D5190">
            <v>226250165</v>
          </cell>
          <cell r="E5190">
            <v>44641</v>
          </cell>
        </row>
        <row r="5191">
          <cell r="C5191" t="str">
            <v>S.A.L.F S.P.A. LABORATORIO FARMACOLOGICO SOCIO UNICO ANGEL'S SRL</v>
          </cell>
          <cell r="D5191">
            <v>226250165</v>
          </cell>
          <cell r="E5191">
            <v>44641</v>
          </cell>
        </row>
        <row r="5192">
          <cell r="C5192" t="str">
            <v>S.A.L.F S.P.A. LABORATORIO FARMACOLOGICO SOCIO UNICO ANGEL'S SRL</v>
          </cell>
          <cell r="D5192">
            <v>226250165</v>
          </cell>
          <cell r="E5192">
            <v>44641</v>
          </cell>
        </row>
        <row r="5193">
          <cell r="C5193" t="str">
            <v>S.A.L.F S.P.A. LABORATORIO FARMACOLOGICO SOCIO UNICO ANGEL'S SRL</v>
          </cell>
          <cell r="D5193">
            <v>226250165</v>
          </cell>
          <cell r="E5193">
            <v>44641</v>
          </cell>
        </row>
        <row r="5194">
          <cell r="C5194" t="str">
            <v>Johnson &amp; Johnson Medical Spa</v>
          </cell>
          <cell r="D5194">
            <v>8082461008</v>
          </cell>
          <cell r="E5194">
            <v>44641</v>
          </cell>
        </row>
        <row r="5195">
          <cell r="C5195" t="str">
            <v>KALTEK S.R.L.</v>
          </cell>
          <cell r="D5195">
            <v>2405040284</v>
          </cell>
          <cell r="E5195">
            <v>44641</v>
          </cell>
        </row>
        <row r="5196">
          <cell r="C5196" t="str">
            <v>KALTEK S.R.L.</v>
          </cell>
          <cell r="D5196">
            <v>2405040284</v>
          </cell>
          <cell r="E5196">
            <v>44641</v>
          </cell>
        </row>
        <row r="5197">
          <cell r="C5197" t="str">
            <v>KALTEK S.R.L.</v>
          </cell>
          <cell r="D5197">
            <v>2405040284</v>
          </cell>
          <cell r="E5197">
            <v>44641</v>
          </cell>
        </row>
        <row r="5198">
          <cell r="C5198" t="str">
            <v>KALTEK S.R.L.</v>
          </cell>
          <cell r="D5198">
            <v>2405040284</v>
          </cell>
          <cell r="E5198">
            <v>44641</v>
          </cell>
        </row>
        <row r="5199">
          <cell r="C5199" t="str">
            <v>KALTEK S.R.L.</v>
          </cell>
          <cell r="D5199">
            <v>2405040284</v>
          </cell>
          <cell r="E5199">
            <v>44641</v>
          </cell>
        </row>
        <row r="5200">
          <cell r="C5200" t="str">
            <v>KALTEK S.R.L.</v>
          </cell>
          <cell r="D5200">
            <v>2405040284</v>
          </cell>
          <cell r="E5200">
            <v>44641</v>
          </cell>
        </row>
        <row r="5201">
          <cell r="C5201" t="str">
            <v>KALTEK S.R.L.</v>
          </cell>
          <cell r="D5201">
            <v>2405040284</v>
          </cell>
          <cell r="E5201">
            <v>44641</v>
          </cell>
        </row>
        <row r="5202">
          <cell r="C5202" t="str">
            <v>CHEMIL S.R.L.</v>
          </cell>
          <cell r="D5202">
            <v>2518990284</v>
          </cell>
          <cell r="E5202">
            <v>44641</v>
          </cell>
        </row>
        <row r="5203">
          <cell r="C5203" t="str">
            <v>GPI S.p.A.</v>
          </cell>
          <cell r="D5203">
            <v>1944260221</v>
          </cell>
          <cell r="E5203">
            <v>44641</v>
          </cell>
        </row>
        <row r="5204">
          <cell r="C5204" t="str">
            <v>SUN PHARMA ITALIA SRL</v>
          </cell>
          <cell r="D5204">
            <v>4974910962</v>
          </cell>
          <cell r="E5204">
            <v>44641</v>
          </cell>
        </row>
        <row r="5205">
          <cell r="C5205" t="str">
            <v>SUN PHARMA ITALIA SRL</v>
          </cell>
          <cell r="D5205">
            <v>4974910962</v>
          </cell>
          <cell r="E5205">
            <v>44641</v>
          </cell>
        </row>
        <row r="5206">
          <cell r="C5206" t="str">
            <v>ISTITUTO BIOCHIMICO ITALIANO</v>
          </cell>
          <cell r="D5206">
            <v>2578030153</v>
          </cell>
          <cell r="E5206">
            <v>44641</v>
          </cell>
        </row>
        <row r="5207">
          <cell r="C5207" t="str">
            <v>Grifols Italia S.p.a</v>
          </cell>
          <cell r="D5207">
            <v>10852890150</v>
          </cell>
          <cell r="E5207">
            <v>44641</v>
          </cell>
        </row>
        <row r="5208">
          <cell r="C5208" t="str">
            <v>I.B.N. Savio</v>
          </cell>
          <cell r="D5208">
            <v>13118231003</v>
          </cell>
          <cell r="E5208">
            <v>44641</v>
          </cell>
        </row>
        <row r="5209">
          <cell r="C5209" t="str">
            <v>SA.VE.PA. S.R.L.</v>
          </cell>
          <cell r="D5209">
            <v>5060260154</v>
          </cell>
          <cell r="E5209">
            <v>44641</v>
          </cell>
        </row>
        <row r="5210">
          <cell r="C5210" t="str">
            <v>SA.VE.PA. S.R.L.</v>
          </cell>
          <cell r="D5210">
            <v>5060260154</v>
          </cell>
          <cell r="E5210">
            <v>44641</v>
          </cell>
        </row>
        <row r="5211">
          <cell r="C5211" t="str">
            <v>SA.VE.PA. S.R.L.</v>
          </cell>
          <cell r="D5211">
            <v>5060260154</v>
          </cell>
          <cell r="E5211">
            <v>44641</v>
          </cell>
        </row>
        <row r="5212">
          <cell r="C5212" t="str">
            <v>SA.VE.PA. S.R.L.</v>
          </cell>
          <cell r="D5212">
            <v>5060260154</v>
          </cell>
          <cell r="E5212">
            <v>44641</v>
          </cell>
        </row>
        <row r="5213">
          <cell r="C5213" t="str">
            <v>Abiogen Pharma Spa</v>
          </cell>
          <cell r="D5213">
            <v>5200381001</v>
          </cell>
          <cell r="E5213">
            <v>44641</v>
          </cell>
        </row>
        <row r="5214">
          <cell r="C5214" t="str">
            <v>SA.VE.PA. S.R.L.</v>
          </cell>
          <cell r="D5214">
            <v>5060260154</v>
          </cell>
          <cell r="E5214">
            <v>44641</v>
          </cell>
        </row>
        <row r="5215">
          <cell r="C5215" t="str">
            <v>SA.VE.PA. S.R.L.</v>
          </cell>
          <cell r="D5215">
            <v>5060260154</v>
          </cell>
          <cell r="E5215">
            <v>44641</v>
          </cell>
        </row>
        <row r="5216">
          <cell r="C5216" t="str">
            <v>NACATUR INTERNATIONAL IMPORT EXPORT SRL</v>
          </cell>
          <cell r="D5216">
            <v>1313240424</v>
          </cell>
          <cell r="E5216">
            <v>44641</v>
          </cell>
        </row>
        <row r="5217">
          <cell r="C5217" t="str">
            <v>NACATUR INTERNATIONAL IMPORT EXPORT SRL</v>
          </cell>
          <cell r="D5217">
            <v>1313240424</v>
          </cell>
          <cell r="E5217">
            <v>44641</v>
          </cell>
        </row>
        <row r="5218">
          <cell r="C5218" t="str">
            <v>NACATUR INTERNATIONAL IMPORT EXPORT SRL</v>
          </cell>
          <cell r="D5218">
            <v>1313240424</v>
          </cell>
          <cell r="E5218">
            <v>44641</v>
          </cell>
        </row>
        <row r="5219">
          <cell r="C5219" t="str">
            <v>NACATUR INTERNATIONAL IMPORT EXPORT SRL</v>
          </cell>
          <cell r="D5219">
            <v>1313240424</v>
          </cell>
          <cell r="E5219">
            <v>44641</v>
          </cell>
        </row>
        <row r="5220">
          <cell r="C5220" t="str">
            <v>Campo Flaminia</v>
          </cell>
          <cell r="D5220" t="str">
            <v>CMPFMN89E44H501W</v>
          </cell>
          <cell r="E5220">
            <v>44641</v>
          </cell>
        </row>
        <row r="5221">
          <cell r="C5221" t="str">
            <v>Mylan Italia Srl</v>
          </cell>
          <cell r="D5221">
            <v>2789580590</v>
          </cell>
          <cell r="E5221">
            <v>44641</v>
          </cell>
        </row>
        <row r="5222">
          <cell r="C5222" t="str">
            <v>Immucor Italia Spa</v>
          </cell>
          <cell r="D5222">
            <v>9412650153</v>
          </cell>
          <cell r="E5222">
            <v>44641</v>
          </cell>
        </row>
        <row r="5223">
          <cell r="C5223" t="str">
            <v>GE Healthcare S.r.l.</v>
          </cell>
          <cell r="D5223">
            <v>1778520302</v>
          </cell>
          <cell r="E5223">
            <v>44641</v>
          </cell>
        </row>
        <row r="5224">
          <cell r="C5224" t="str">
            <v>QIAGEN S.r.l.</v>
          </cell>
          <cell r="D5224">
            <v>13110270157</v>
          </cell>
          <cell r="E5224">
            <v>44641</v>
          </cell>
        </row>
        <row r="5225">
          <cell r="C5225" t="str">
            <v>Roche SpA Unipersonale</v>
          </cell>
          <cell r="D5225">
            <v>747170157</v>
          </cell>
          <cell r="E5225">
            <v>44641</v>
          </cell>
        </row>
        <row r="5226">
          <cell r="C5226" t="str">
            <v>Medtronic Italia S.p.A.</v>
          </cell>
          <cell r="D5226">
            <v>9238800156</v>
          </cell>
          <cell r="E5226">
            <v>44641</v>
          </cell>
        </row>
        <row r="5227">
          <cell r="C5227" t="str">
            <v>Medtronic Italia S.p.A.</v>
          </cell>
          <cell r="D5227">
            <v>9238800156</v>
          </cell>
          <cell r="E5227">
            <v>44641</v>
          </cell>
        </row>
        <row r="5228">
          <cell r="C5228" t="str">
            <v>MSD ITALIA S.R.L.</v>
          </cell>
          <cell r="D5228">
            <v>422760587</v>
          </cell>
          <cell r="E5228">
            <v>44642</v>
          </cell>
        </row>
        <row r="5229">
          <cell r="C5229" t="str">
            <v>MSD ITALIA S.R.L.</v>
          </cell>
          <cell r="D5229">
            <v>422760587</v>
          </cell>
          <cell r="E5229">
            <v>44642</v>
          </cell>
        </row>
        <row r="5230">
          <cell r="C5230" t="str">
            <v>Amgen S.r.l a Socio Unico</v>
          </cell>
          <cell r="D5230">
            <v>10051170156</v>
          </cell>
          <cell r="E5230">
            <v>44642</v>
          </cell>
        </row>
        <row r="5231">
          <cell r="C5231" t="str">
            <v>Pfizer S.r.l.</v>
          </cell>
          <cell r="D5231">
            <v>2774840595</v>
          </cell>
          <cell r="E5231">
            <v>44642</v>
          </cell>
        </row>
        <row r="5232">
          <cell r="C5232" t="str">
            <v>Pfizer S.r.l.</v>
          </cell>
          <cell r="D5232">
            <v>2774840595</v>
          </cell>
          <cell r="E5232">
            <v>44642</v>
          </cell>
        </row>
        <row r="5233">
          <cell r="C5233" t="str">
            <v>Sanofi S.r.l.</v>
          </cell>
          <cell r="D5233">
            <v>832400154</v>
          </cell>
          <cell r="E5233">
            <v>44642</v>
          </cell>
        </row>
        <row r="5234">
          <cell r="C5234" t="str">
            <v>Medline International Italy srl unip.</v>
          </cell>
          <cell r="D5234">
            <v>5526631006</v>
          </cell>
          <cell r="E5234">
            <v>44642</v>
          </cell>
        </row>
        <row r="5235">
          <cell r="C5235" t="str">
            <v>Medline International Italy srl unip.</v>
          </cell>
          <cell r="D5235">
            <v>5526631006</v>
          </cell>
          <cell r="E5235">
            <v>44642</v>
          </cell>
        </row>
        <row r="5236">
          <cell r="C5236" t="str">
            <v>Medline International Italy srl unip.</v>
          </cell>
          <cell r="D5236">
            <v>5526631006</v>
          </cell>
          <cell r="E5236">
            <v>44642</v>
          </cell>
        </row>
        <row r="5237">
          <cell r="C5237" t="str">
            <v>Fresenius Kabi Italia S.r.l.</v>
          </cell>
          <cell r="D5237">
            <v>3524050238</v>
          </cell>
          <cell r="E5237">
            <v>44642</v>
          </cell>
        </row>
        <row r="5238">
          <cell r="C5238" t="str">
            <v>Fresenius Kabi Italia S.r.l.</v>
          </cell>
          <cell r="D5238">
            <v>3524050238</v>
          </cell>
          <cell r="E5238">
            <v>44642</v>
          </cell>
        </row>
        <row r="5239">
          <cell r="C5239" t="str">
            <v>Fresenius Kabi Italia S.r.l.</v>
          </cell>
          <cell r="D5239">
            <v>3524050238</v>
          </cell>
          <cell r="E5239">
            <v>44642</v>
          </cell>
        </row>
        <row r="5240">
          <cell r="C5240" t="str">
            <v>Fresenius Kabi Italia S.r.l.</v>
          </cell>
          <cell r="D5240">
            <v>3524050238</v>
          </cell>
          <cell r="E5240">
            <v>44642</v>
          </cell>
        </row>
        <row r="5241">
          <cell r="C5241" t="str">
            <v>Fresenius Kabi Italia S.r.l.</v>
          </cell>
          <cell r="D5241">
            <v>3524050238</v>
          </cell>
          <cell r="E5241">
            <v>44642</v>
          </cell>
        </row>
        <row r="5242">
          <cell r="C5242" t="str">
            <v>Life Technologies Italia</v>
          </cell>
          <cell r="D5242">
            <v>12792100153</v>
          </cell>
          <cell r="E5242">
            <v>44642</v>
          </cell>
        </row>
        <row r="5243">
          <cell r="C5243" t="str">
            <v>Life Technologies Italia</v>
          </cell>
          <cell r="D5243">
            <v>12792100153</v>
          </cell>
          <cell r="E5243">
            <v>44642</v>
          </cell>
        </row>
        <row r="5244">
          <cell r="C5244" t="str">
            <v>Gilead Sciences S.r.l.</v>
          </cell>
          <cell r="D5244">
            <v>11187430159</v>
          </cell>
          <cell r="E5244">
            <v>44642</v>
          </cell>
        </row>
        <row r="5245">
          <cell r="C5245" t="str">
            <v>Spadaro Giuseppe</v>
          </cell>
          <cell r="D5245" t="str">
            <v>SPDGPP96R27H501C</v>
          </cell>
          <cell r="E5245">
            <v>44642</v>
          </cell>
        </row>
        <row r="5246">
          <cell r="C5246" t="str">
            <v>Garufi Alessia</v>
          </cell>
          <cell r="D5246" t="str">
            <v>GRFLSS81R64F158C</v>
          </cell>
          <cell r="E5246">
            <v>44642</v>
          </cell>
        </row>
        <row r="5247">
          <cell r="C5247" t="str">
            <v>ab medica s.p.a.</v>
          </cell>
          <cell r="D5247">
            <v>8862820969</v>
          </cell>
          <cell r="E5247">
            <v>44642</v>
          </cell>
        </row>
        <row r="5248">
          <cell r="C5248" t="str">
            <v>ab medica s.p.a.</v>
          </cell>
          <cell r="D5248">
            <v>8862820969</v>
          </cell>
          <cell r="E5248">
            <v>44642</v>
          </cell>
        </row>
        <row r="5249">
          <cell r="C5249" t="str">
            <v>Sandoz S.p.A. - Origgio</v>
          </cell>
          <cell r="D5249">
            <v>795170158</v>
          </cell>
          <cell r="E5249">
            <v>44642</v>
          </cell>
        </row>
        <row r="5250">
          <cell r="C5250" t="str">
            <v>Sandoz S.p.A. - Origgio</v>
          </cell>
          <cell r="D5250">
            <v>795170158</v>
          </cell>
          <cell r="E5250">
            <v>44642</v>
          </cell>
        </row>
        <row r="5251">
          <cell r="C5251" t="str">
            <v>BAXTER S.P.A.</v>
          </cell>
          <cell r="D5251">
            <v>492340583</v>
          </cell>
          <cell r="E5251">
            <v>44642</v>
          </cell>
        </row>
        <row r="5252">
          <cell r="C5252" t="str">
            <v>BAXTER S.P.A.</v>
          </cell>
          <cell r="D5252">
            <v>492340583</v>
          </cell>
          <cell r="E5252">
            <v>44642</v>
          </cell>
        </row>
        <row r="5253">
          <cell r="C5253" t="str">
            <v>Celgene S.r.l.</v>
          </cell>
          <cell r="D5253">
            <v>4947170967</v>
          </cell>
          <cell r="E5253">
            <v>44642</v>
          </cell>
        </row>
        <row r="5254">
          <cell r="C5254" t="str">
            <v>ESSEPI S.R.L</v>
          </cell>
          <cell r="D5254">
            <v>11173091007</v>
          </cell>
          <cell r="E5254">
            <v>44642</v>
          </cell>
        </row>
        <row r="5255">
          <cell r="C5255" t="str">
            <v>PHARMA MAR S.R.L</v>
          </cell>
          <cell r="D5255">
            <v>7858440964</v>
          </cell>
          <cell r="E5255">
            <v>44642</v>
          </cell>
        </row>
        <row r="5256">
          <cell r="C5256" t="str">
            <v>Alloga (Italia) srl  - societa con unico socio</v>
          </cell>
          <cell r="D5256">
            <v>101780492</v>
          </cell>
          <cell r="E5256">
            <v>44642</v>
          </cell>
        </row>
        <row r="5257">
          <cell r="C5257" t="str">
            <v>ITALFARMACO S.p.A.</v>
          </cell>
          <cell r="D5257">
            <v>737420158</v>
          </cell>
          <cell r="E5257">
            <v>44642</v>
          </cell>
        </row>
        <row r="5258">
          <cell r="C5258" t="str">
            <v>ACCORD HEALTHCARE ITALIA S.R.L</v>
          </cell>
          <cell r="D5258">
            <v>6522300968</v>
          </cell>
          <cell r="E5258">
            <v>44642</v>
          </cell>
        </row>
        <row r="5259">
          <cell r="C5259" t="str">
            <v>Smiths Medical Italia S.r.l.</v>
          </cell>
          <cell r="D5259">
            <v>2154270595</v>
          </cell>
          <cell r="E5259">
            <v>44642</v>
          </cell>
        </row>
        <row r="5260">
          <cell r="C5260" t="str">
            <v>TEMA RICERCA SRL</v>
          </cell>
          <cell r="D5260">
            <v>3898780378</v>
          </cell>
          <cell r="E5260">
            <v>44642</v>
          </cell>
        </row>
        <row r="5261">
          <cell r="C5261" t="str">
            <v>OCTAPHARMA ITALY S.P.A</v>
          </cell>
          <cell r="D5261">
            <v>1887000501</v>
          </cell>
          <cell r="E5261">
            <v>44642</v>
          </cell>
        </row>
        <row r="5262">
          <cell r="C5262" t="str">
            <v>GlaxoSmithKline S.p.A. Unipersonale</v>
          </cell>
          <cell r="D5262">
            <v>212840235</v>
          </cell>
          <cell r="E5262">
            <v>44642</v>
          </cell>
        </row>
        <row r="5263">
          <cell r="C5263" t="str">
            <v>DIFA COOPER S.P.A.</v>
          </cell>
          <cell r="D5263">
            <v>334560125</v>
          </cell>
          <cell r="E5263">
            <v>44642</v>
          </cell>
        </row>
        <row r="5264">
          <cell r="C5264" t="str">
            <v>PERSECHINO FLAVIA</v>
          </cell>
          <cell r="D5264" t="str">
            <v>PRSFLV86T51H501W</v>
          </cell>
          <cell r="E5264">
            <v>44642</v>
          </cell>
        </row>
        <row r="5265">
          <cell r="C5265" t="str">
            <v>TILLOMED ITALIA S.R.L.</v>
          </cell>
          <cell r="D5265">
            <v>9750710965</v>
          </cell>
          <cell r="E5265">
            <v>44642</v>
          </cell>
        </row>
        <row r="5266">
          <cell r="C5266" t="str">
            <v>Immucor Italia Spa</v>
          </cell>
          <cell r="D5266">
            <v>9412650153</v>
          </cell>
          <cell r="E5266">
            <v>44642</v>
          </cell>
        </row>
        <row r="5267">
          <cell r="C5267" t="str">
            <v>TECSUD S.R.L.</v>
          </cell>
          <cell r="D5267">
            <v>4526141215</v>
          </cell>
          <cell r="E5267">
            <v>44642</v>
          </cell>
        </row>
        <row r="5268">
          <cell r="C5268" t="str">
            <v>Techdow Pharma Italy S.R.L</v>
          </cell>
          <cell r="D5268">
            <v>9873140967</v>
          </cell>
          <cell r="E5268">
            <v>44642</v>
          </cell>
        </row>
        <row r="5269">
          <cell r="C5269" t="str">
            <v>AbbVie S.r.l. a Socio Unico</v>
          </cell>
          <cell r="D5269">
            <v>2645920592</v>
          </cell>
          <cell r="E5269">
            <v>44642</v>
          </cell>
        </row>
        <row r="5270">
          <cell r="C5270" t="str">
            <v>Nutrisens Italia Srl</v>
          </cell>
          <cell r="D5270">
            <v>10634380017</v>
          </cell>
          <cell r="E5270">
            <v>44642</v>
          </cell>
        </row>
        <row r="5271">
          <cell r="C5271" t="str">
            <v>Roche SpA Unipersonale</v>
          </cell>
          <cell r="D5271">
            <v>747170157</v>
          </cell>
          <cell r="E5271">
            <v>44642</v>
          </cell>
        </row>
        <row r="5272">
          <cell r="C5272" t="str">
            <v>Novartis Farma S.p.A</v>
          </cell>
          <cell r="D5272">
            <v>7195130153</v>
          </cell>
          <cell r="E5272">
            <v>44643</v>
          </cell>
        </row>
        <row r="5273">
          <cell r="C5273" t="str">
            <v>Novartis Farma S.p.A</v>
          </cell>
          <cell r="D5273">
            <v>7195130153</v>
          </cell>
          <cell r="E5273">
            <v>44643</v>
          </cell>
        </row>
        <row r="5274">
          <cell r="C5274" t="str">
            <v>Novartis Farma S.p.A</v>
          </cell>
          <cell r="D5274">
            <v>7195130153</v>
          </cell>
          <cell r="E5274">
            <v>44643</v>
          </cell>
        </row>
        <row r="5275">
          <cell r="C5275" t="str">
            <v>Teva Italia Srl</v>
          </cell>
          <cell r="D5275">
            <v>11654150157</v>
          </cell>
          <cell r="E5275">
            <v>44643</v>
          </cell>
        </row>
        <row r="5276">
          <cell r="C5276" t="str">
            <v>Eisai S.r.l.</v>
          </cell>
          <cell r="D5276">
            <v>4732240967</v>
          </cell>
          <cell r="E5276">
            <v>44643</v>
          </cell>
        </row>
        <row r="5277">
          <cell r="C5277" t="str">
            <v>EG S.p.A.</v>
          </cell>
          <cell r="D5277">
            <v>12432150154</v>
          </cell>
          <cell r="E5277">
            <v>44643</v>
          </cell>
        </row>
        <row r="5278">
          <cell r="C5278" t="str">
            <v>Sanofi S.r.l.</v>
          </cell>
          <cell r="D5278">
            <v>832400154</v>
          </cell>
          <cell r="E5278">
            <v>44643</v>
          </cell>
        </row>
        <row r="5279">
          <cell r="C5279" t="str">
            <v>RECORDATI RARE DISEASES ITALY SRL</v>
          </cell>
          <cell r="D5279">
            <v>12736110151</v>
          </cell>
          <cell r="E5279">
            <v>44643</v>
          </cell>
        </row>
        <row r="5280">
          <cell r="C5280" t="str">
            <v>Pfizer S.r.l.</v>
          </cell>
          <cell r="D5280">
            <v>2774840595</v>
          </cell>
          <cell r="E5280">
            <v>44643</v>
          </cell>
        </row>
        <row r="5281">
          <cell r="C5281" t="str">
            <v>Bristol-Myers Squibb S.r.l.</v>
          </cell>
          <cell r="D5281">
            <v>82130592</v>
          </cell>
          <cell r="E5281">
            <v>44643</v>
          </cell>
        </row>
        <row r="5282">
          <cell r="C5282" t="str">
            <v>Bristol-Myers Squibb S.r.l.</v>
          </cell>
          <cell r="D5282">
            <v>82130592</v>
          </cell>
          <cell r="E5282">
            <v>44643</v>
          </cell>
        </row>
        <row r="5283">
          <cell r="C5283" t="str">
            <v>FASTWEB SpA</v>
          </cell>
          <cell r="D5283">
            <v>12878470157</v>
          </cell>
          <cell r="E5283">
            <v>44643</v>
          </cell>
        </row>
        <row r="5284">
          <cell r="C5284" t="str">
            <v>Teleflex Medical S.r.l.</v>
          </cell>
          <cell r="D5284">
            <v>6324460150</v>
          </cell>
          <cell r="E5284">
            <v>44643</v>
          </cell>
        </row>
        <row r="5285">
          <cell r="C5285" t="str">
            <v>Fresenius Kabi Italia S.r.l.</v>
          </cell>
          <cell r="D5285">
            <v>3524050238</v>
          </cell>
          <cell r="E5285">
            <v>44643</v>
          </cell>
        </row>
        <row r="5286">
          <cell r="C5286" t="str">
            <v>Life Technologies Italia</v>
          </cell>
          <cell r="D5286">
            <v>12792100153</v>
          </cell>
          <cell r="E5286">
            <v>44643</v>
          </cell>
        </row>
        <row r="5287">
          <cell r="C5287" t="str">
            <v>BAXTER S.P.A.</v>
          </cell>
          <cell r="D5287">
            <v>492340583</v>
          </cell>
          <cell r="E5287">
            <v>44643</v>
          </cell>
        </row>
        <row r="5288">
          <cell r="C5288" t="str">
            <v>BAXTER S.P.A.</v>
          </cell>
          <cell r="D5288">
            <v>492340583</v>
          </cell>
          <cell r="E5288">
            <v>44643</v>
          </cell>
        </row>
        <row r="5289">
          <cell r="C5289" t="str">
            <v>BAXTER S.P.A.</v>
          </cell>
          <cell r="D5289">
            <v>492340583</v>
          </cell>
          <cell r="E5289">
            <v>44643</v>
          </cell>
        </row>
        <row r="5290">
          <cell r="C5290" t="str">
            <v>Gilead Sciences S.r.l.</v>
          </cell>
          <cell r="D5290">
            <v>11187430159</v>
          </cell>
          <cell r="E5290">
            <v>44643</v>
          </cell>
        </row>
        <row r="5291">
          <cell r="C5291" t="str">
            <v>BENEFIS SRL</v>
          </cell>
          <cell r="D5291">
            <v>2790240101</v>
          </cell>
          <cell r="E5291">
            <v>44643</v>
          </cell>
        </row>
        <row r="5292">
          <cell r="C5292" t="str">
            <v>BENEFIS SRL</v>
          </cell>
          <cell r="D5292">
            <v>2790240101</v>
          </cell>
          <cell r="E5292">
            <v>44643</v>
          </cell>
        </row>
        <row r="5293">
          <cell r="C5293" t="str">
            <v>BENEFIS SRL</v>
          </cell>
          <cell r="D5293">
            <v>2790240101</v>
          </cell>
          <cell r="E5293">
            <v>44643</v>
          </cell>
        </row>
        <row r="5294">
          <cell r="C5294" t="str">
            <v>BENEFIS SRL</v>
          </cell>
          <cell r="D5294">
            <v>2790240101</v>
          </cell>
          <cell r="E5294">
            <v>44643</v>
          </cell>
        </row>
        <row r="5295">
          <cell r="C5295" t="str">
            <v>BENEFIS SRL</v>
          </cell>
          <cell r="D5295">
            <v>2790240101</v>
          </cell>
          <cell r="E5295">
            <v>44643</v>
          </cell>
        </row>
        <row r="5296">
          <cell r="C5296" t="str">
            <v>Takeda Italia S.p.A. Societ con socio unico</v>
          </cell>
          <cell r="D5296">
            <v>696360155</v>
          </cell>
          <cell r="E5296">
            <v>44643</v>
          </cell>
        </row>
        <row r="5297">
          <cell r="C5297" t="str">
            <v>ab medica s.p.a.</v>
          </cell>
          <cell r="D5297">
            <v>8862820969</v>
          </cell>
          <cell r="E5297">
            <v>44643</v>
          </cell>
        </row>
        <row r="5298">
          <cell r="C5298" t="str">
            <v>VIFOR PHARMA ITALIA</v>
          </cell>
          <cell r="D5298">
            <v>1554220192</v>
          </cell>
          <cell r="E5298">
            <v>44643</v>
          </cell>
        </row>
        <row r="5299">
          <cell r="C5299" t="str">
            <v>IBSA FARMACEUTICI ITALIA SRL</v>
          </cell>
          <cell r="D5299">
            <v>10616310156</v>
          </cell>
          <cell r="E5299">
            <v>44643</v>
          </cell>
        </row>
        <row r="5300">
          <cell r="C5300" t="str">
            <v>Essedue Group srl</v>
          </cell>
          <cell r="D5300">
            <v>10135671005</v>
          </cell>
          <cell r="E5300">
            <v>44643</v>
          </cell>
        </row>
        <row r="5301">
          <cell r="C5301" t="str">
            <v>Sandoz S.p.A. - Origgio</v>
          </cell>
          <cell r="D5301">
            <v>795170158</v>
          </cell>
          <cell r="E5301">
            <v>44643</v>
          </cell>
        </row>
        <row r="5302">
          <cell r="C5302" t="str">
            <v>IPSEN Spa</v>
          </cell>
          <cell r="D5302">
            <v>5619050585</v>
          </cell>
          <cell r="E5302">
            <v>44643</v>
          </cell>
        </row>
        <row r="5303">
          <cell r="C5303" t="str">
            <v>TILLOMED ITALIA S.R.L.</v>
          </cell>
          <cell r="D5303">
            <v>9750710965</v>
          </cell>
          <cell r="E5303">
            <v>44643</v>
          </cell>
        </row>
        <row r="5304">
          <cell r="C5304" t="str">
            <v>Bayer S.p.A.</v>
          </cell>
          <cell r="D5304">
            <v>5849130157</v>
          </cell>
          <cell r="E5304">
            <v>44643</v>
          </cell>
        </row>
        <row r="5305">
          <cell r="C5305" t="str">
            <v>CURIUM ITALY S.R.L.</v>
          </cell>
          <cell r="D5305">
            <v>13342400150</v>
          </cell>
          <cell r="E5305">
            <v>44643</v>
          </cell>
        </row>
        <row r="5306">
          <cell r="C5306" t="str">
            <v>CURIUM ITALY S.R.L.</v>
          </cell>
          <cell r="D5306">
            <v>13342400150</v>
          </cell>
          <cell r="E5306">
            <v>44643</v>
          </cell>
        </row>
        <row r="5307">
          <cell r="C5307" t="str">
            <v>CURIUM ITALY S.R.L.</v>
          </cell>
          <cell r="D5307">
            <v>13342400150</v>
          </cell>
          <cell r="E5307">
            <v>44643</v>
          </cell>
        </row>
        <row r="5308">
          <cell r="C5308" t="str">
            <v>CURIUM ITALY S.R.L.</v>
          </cell>
          <cell r="D5308">
            <v>13342400150</v>
          </cell>
          <cell r="E5308">
            <v>44643</v>
          </cell>
        </row>
        <row r="5309">
          <cell r="C5309" t="str">
            <v>CURIUM ITALY S.R.L.</v>
          </cell>
          <cell r="D5309">
            <v>13342400150</v>
          </cell>
          <cell r="E5309">
            <v>44643</v>
          </cell>
        </row>
        <row r="5310">
          <cell r="C5310" t="str">
            <v>CURIUM ITALY S.R.L.</v>
          </cell>
          <cell r="D5310">
            <v>13342400150</v>
          </cell>
          <cell r="E5310">
            <v>44643</v>
          </cell>
        </row>
        <row r="5311">
          <cell r="C5311" t="str">
            <v>CURIUM ITALY S.R.L.</v>
          </cell>
          <cell r="D5311">
            <v>13342400150</v>
          </cell>
          <cell r="E5311">
            <v>44643</v>
          </cell>
        </row>
        <row r="5312">
          <cell r="C5312" t="str">
            <v>CURIUM ITALY S.R.L.</v>
          </cell>
          <cell r="D5312">
            <v>13342400150</v>
          </cell>
          <cell r="E5312">
            <v>44643</v>
          </cell>
        </row>
        <row r="5313">
          <cell r="C5313" t="str">
            <v>CURIUM ITALY S.R.L.</v>
          </cell>
          <cell r="D5313">
            <v>13342400150</v>
          </cell>
          <cell r="E5313">
            <v>44643</v>
          </cell>
        </row>
        <row r="5314">
          <cell r="C5314" t="str">
            <v>CURIUM ITALY S.R.L.</v>
          </cell>
          <cell r="D5314">
            <v>13342400150</v>
          </cell>
          <cell r="E5314">
            <v>44643</v>
          </cell>
        </row>
        <row r="5315">
          <cell r="C5315" t="str">
            <v>CURIUM ITALY S.R.L.</v>
          </cell>
          <cell r="D5315">
            <v>13342400150</v>
          </cell>
          <cell r="E5315">
            <v>44643</v>
          </cell>
        </row>
        <row r="5316">
          <cell r="C5316" t="str">
            <v>CURIUM ITALY S.R.L.</v>
          </cell>
          <cell r="D5316">
            <v>13342400150</v>
          </cell>
          <cell r="E5316">
            <v>44643</v>
          </cell>
        </row>
        <row r="5317">
          <cell r="C5317" t="str">
            <v>CURIUM ITALY S.R.L.</v>
          </cell>
          <cell r="D5317">
            <v>13342400150</v>
          </cell>
          <cell r="E5317">
            <v>44643</v>
          </cell>
        </row>
        <row r="5318">
          <cell r="C5318" t="str">
            <v>Johnson &amp; Johnson Medical Spa</v>
          </cell>
          <cell r="D5318">
            <v>8082461008</v>
          </cell>
          <cell r="E5318">
            <v>44643</v>
          </cell>
        </row>
        <row r="5319">
          <cell r="C5319" t="str">
            <v>CURIUM ITALY S.R.L.</v>
          </cell>
          <cell r="D5319">
            <v>13342400150</v>
          </cell>
          <cell r="E5319">
            <v>44643</v>
          </cell>
        </row>
        <row r="5320">
          <cell r="C5320" t="str">
            <v>CURIUM ITALY S.R.L.</v>
          </cell>
          <cell r="D5320">
            <v>13342400150</v>
          </cell>
          <cell r="E5320">
            <v>44643</v>
          </cell>
        </row>
        <row r="5321">
          <cell r="C5321" t="str">
            <v>CURIUM ITALY S.R.L.</v>
          </cell>
          <cell r="D5321">
            <v>13342400150</v>
          </cell>
          <cell r="E5321">
            <v>44643</v>
          </cell>
        </row>
        <row r="5322">
          <cell r="C5322" t="str">
            <v>CURIUM ITALY S.R.L.</v>
          </cell>
          <cell r="D5322">
            <v>13342400150</v>
          </cell>
          <cell r="E5322">
            <v>44643</v>
          </cell>
        </row>
        <row r="5323">
          <cell r="C5323" t="str">
            <v>Johnson &amp; Johnson Medical Spa</v>
          </cell>
          <cell r="D5323">
            <v>8082461008</v>
          </cell>
          <cell r="E5323">
            <v>44643</v>
          </cell>
        </row>
        <row r="5324">
          <cell r="C5324" t="str">
            <v>Pierre Fabre Pharma S.r.l.</v>
          </cell>
          <cell r="D5324">
            <v>10128980157</v>
          </cell>
          <cell r="E5324">
            <v>44643</v>
          </cell>
        </row>
        <row r="5325">
          <cell r="C5325" t="str">
            <v>Pierre Fabre Pharma S.r.l.</v>
          </cell>
          <cell r="D5325">
            <v>10128980157</v>
          </cell>
          <cell r="E5325">
            <v>44643</v>
          </cell>
        </row>
        <row r="5326">
          <cell r="C5326" t="str">
            <v>PENTAX Italia S.r.l.</v>
          </cell>
          <cell r="D5326">
            <v>11159150157</v>
          </cell>
          <cell r="E5326">
            <v>44643</v>
          </cell>
        </row>
        <row r="5327">
          <cell r="C5327" t="str">
            <v>OCTAPHARMA ITALY S.P.A</v>
          </cell>
          <cell r="D5327">
            <v>1887000501</v>
          </cell>
          <cell r="E5327">
            <v>44643</v>
          </cell>
        </row>
        <row r="5328">
          <cell r="C5328" t="str">
            <v>OCTAPHARMA ITALY S.P.A</v>
          </cell>
          <cell r="D5328">
            <v>1887000501</v>
          </cell>
          <cell r="E5328">
            <v>44643</v>
          </cell>
        </row>
        <row r="5329">
          <cell r="C5329" t="str">
            <v>GlaxoSmithKline S.p.A. Unipersonale</v>
          </cell>
          <cell r="D5329">
            <v>212840235</v>
          </cell>
          <cell r="E5329">
            <v>44643</v>
          </cell>
        </row>
        <row r="5330">
          <cell r="C5330" t="str">
            <v>ViiV Healthcare S.r.l Unipersonale</v>
          </cell>
          <cell r="D5330">
            <v>3878140239</v>
          </cell>
          <cell r="E5330">
            <v>44643</v>
          </cell>
        </row>
        <row r="5331">
          <cell r="C5331" t="str">
            <v>Biocartis NV</v>
          </cell>
          <cell r="D5331">
            <v>827475227</v>
          </cell>
          <cell r="E5331">
            <v>44643</v>
          </cell>
        </row>
        <row r="5332">
          <cell r="C5332" t="str">
            <v>SUN PHARMA ITALIA SRL</v>
          </cell>
          <cell r="D5332">
            <v>4974910962</v>
          </cell>
          <cell r="E5332">
            <v>44643</v>
          </cell>
        </row>
        <row r="5333">
          <cell r="C5333" t="str">
            <v>Janssen-Cilag, SpA</v>
          </cell>
          <cell r="D5333">
            <v>2707070963</v>
          </cell>
          <cell r="E5333">
            <v>44643</v>
          </cell>
        </row>
        <row r="5334">
          <cell r="C5334" t="str">
            <v>Janssen-Cilag, SpA</v>
          </cell>
          <cell r="D5334">
            <v>2707070963</v>
          </cell>
          <cell r="E5334">
            <v>44643</v>
          </cell>
        </row>
        <row r="5335">
          <cell r="C5335" t="str">
            <v>Janssen-Cilag, SpA</v>
          </cell>
          <cell r="D5335">
            <v>2707070963</v>
          </cell>
          <cell r="E5335">
            <v>44643</v>
          </cell>
        </row>
        <row r="5336">
          <cell r="C5336" t="str">
            <v>Janssen-Cilag, SpA</v>
          </cell>
          <cell r="D5336">
            <v>2707070963</v>
          </cell>
          <cell r="E5336">
            <v>44643</v>
          </cell>
        </row>
        <row r="5337">
          <cell r="C5337" t="str">
            <v>SCLAVO DIAGNOSTICS INTERNATIONAL S.P.A.</v>
          </cell>
          <cell r="D5337">
            <v>958350522</v>
          </cell>
          <cell r="E5337">
            <v>44643</v>
          </cell>
        </row>
        <row r="5338">
          <cell r="C5338" t="str">
            <v>CODIFI SRL CONSORZIO STABILE PER LA DISTRIBUZIONE</v>
          </cell>
          <cell r="D5338">
            <v>2344710484</v>
          </cell>
          <cell r="E5338">
            <v>44643</v>
          </cell>
        </row>
        <row r="5339">
          <cell r="C5339" t="str">
            <v>Teofarma Srl</v>
          </cell>
          <cell r="D5339">
            <v>1423300183</v>
          </cell>
          <cell r="E5339">
            <v>44643</v>
          </cell>
        </row>
        <row r="5340">
          <cell r="C5340" t="str">
            <v>MONICO SPA</v>
          </cell>
          <cell r="D5340">
            <v>228550273</v>
          </cell>
          <cell r="E5340">
            <v>44643</v>
          </cell>
        </row>
        <row r="5341">
          <cell r="C5341" t="str">
            <v>FIAB S.P.A</v>
          </cell>
          <cell r="D5341">
            <v>1835220482</v>
          </cell>
          <cell r="E5341">
            <v>44643</v>
          </cell>
        </row>
        <row r="5342">
          <cell r="C5342" t="str">
            <v>HOSPITAL LINE SRL</v>
          </cell>
          <cell r="D5342">
            <v>7928330583</v>
          </cell>
          <cell r="E5342">
            <v>44643</v>
          </cell>
        </row>
        <row r="5343">
          <cell r="C5343" t="str">
            <v>ACCORD HEALTHCARE ITALIA S.R.L</v>
          </cell>
          <cell r="D5343">
            <v>6522300968</v>
          </cell>
          <cell r="E5343">
            <v>44643</v>
          </cell>
        </row>
        <row r="5344">
          <cell r="C5344" t="str">
            <v>Nutrisens Italia Srl</v>
          </cell>
          <cell r="D5344">
            <v>10634380017</v>
          </cell>
          <cell r="E5344">
            <v>44643</v>
          </cell>
        </row>
        <row r="5345">
          <cell r="C5345" t="str">
            <v>Medtronic Italia S.p.A.</v>
          </cell>
          <cell r="D5345">
            <v>9238800156</v>
          </cell>
          <cell r="E5345">
            <v>44643</v>
          </cell>
        </row>
        <row r="5346">
          <cell r="C5346" t="str">
            <v>BECTON DICKINSON ITALIA SPA</v>
          </cell>
          <cell r="D5346">
            <v>803890151</v>
          </cell>
          <cell r="E5346">
            <v>44643</v>
          </cell>
        </row>
        <row r="5347">
          <cell r="C5347" t="str">
            <v>RECORDATI RARE DISEASES ITALY SRL</v>
          </cell>
          <cell r="D5347">
            <v>12736110151</v>
          </cell>
          <cell r="E5347">
            <v>44643</v>
          </cell>
        </row>
        <row r="5348">
          <cell r="C5348" t="str">
            <v>ISTITUTO GENTILI SRL</v>
          </cell>
          <cell r="D5348">
            <v>7921350968</v>
          </cell>
          <cell r="E5348">
            <v>44644</v>
          </cell>
        </row>
        <row r="5349">
          <cell r="C5349" t="str">
            <v>Teleflex Medical S.r.l.</v>
          </cell>
          <cell r="D5349">
            <v>6324460150</v>
          </cell>
          <cell r="E5349">
            <v>44644</v>
          </cell>
        </row>
        <row r="5350">
          <cell r="C5350" t="str">
            <v>Medline International Italy srl unip.</v>
          </cell>
          <cell r="D5350">
            <v>5526631006</v>
          </cell>
          <cell r="E5350">
            <v>44644</v>
          </cell>
        </row>
        <row r="5351">
          <cell r="C5351" t="str">
            <v>Fresenius Kabi Italia S.r.l.</v>
          </cell>
          <cell r="D5351">
            <v>3524050238</v>
          </cell>
          <cell r="E5351">
            <v>44644</v>
          </cell>
        </row>
        <row r="5352">
          <cell r="C5352" t="str">
            <v>Pfizer S.r.l.</v>
          </cell>
          <cell r="D5352">
            <v>2774840595</v>
          </cell>
          <cell r="E5352">
            <v>44644</v>
          </cell>
        </row>
        <row r="5353">
          <cell r="C5353" t="str">
            <v>BAXTER S.P.A.</v>
          </cell>
          <cell r="D5353">
            <v>492340583</v>
          </cell>
          <cell r="E5353">
            <v>44644</v>
          </cell>
        </row>
        <row r="5354">
          <cell r="C5354" t="str">
            <v>Leica Microsystems S.r.l.</v>
          </cell>
          <cell r="D5354">
            <v>9933630155</v>
          </cell>
          <cell r="E5354">
            <v>44644</v>
          </cell>
        </row>
        <row r="5355">
          <cell r="C5355" t="str">
            <v>Giada Progetti Srl</v>
          </cell>
          <cell r="D5355">
            <v>2248420263</v>
          </cell>
          <cell r="E5355">
            <v>44644</v>
          </cell>
        </row>
        <row r="5356">
          <cell r="C5356" t="str">
            <v>Sandoz S.p.A. - Origgio</v>
          </cell>
          <cell r="D5356">
            <v>795170158</v>
          </cell>
          <cell r="E5356">
            <v>44644</v>
          </cell>
        </row>
        <row r="5357">
          <cell r="C5357" t="str">
            <v>Roche Diagnostics S.p.A.</v>
          </cell>
          <cell r="D5357">
            <v>10181220152</v>
          </cell>
          <cell r="E5357">
            <v>44644</v>
          </cell>
        </row>
        <row r="5358">
          <cell r="C5358" t="str">
            <v>ALIFAX S.R.L.</v>
          </cell>
          <cell r="D5358">
            <v>4337640280</v>
          </cell>
          <cell r="E5358">
            <v>44644</v>
          </cell>
        </row>
        <row r="5359">
          <cell r="C5359" t="str">
            <v>Cellerino Maria</v>
          </cell>
          <cell r="D5359" t="str">
            <v>CLLMRA88R47D969R</v>
          </cell>
          <cell r="E5359">
            <v>44644</v>
          </cell>
        </row>
        <row r="5360">
          <cell r="C5360" t="str">
            <v>ACOM ADVANCED CENTER ONCOLOGY MACERATA SRL</v>
          </cell>
          <cell r="D5360">
            <v>1358970430</v>
          </cell>
          <cell r="E5360">
            <v>44644</v>
          </cell>
        </row>
        <row r="5361">
          <cell r="C5361" t="str">
            <v>Devicor Medical Italy Srl</v>
          </cell>
          <cell r="D5361">
            <v>6991390961</v>
          </cell>
          <cell r="E5361">
            <v>44644</v>
          </cell>
        </row>
        <row r="5362">
          <cell r="C5362" t="str">
            <v>SIMeF</v>
          </cell>
          <cell r="D5362">
            <v>97136010150</v>
          </cell>
          <cell r="E5362">
            <v>44644</v>
          </cell>
        </row>
        <row r="5363">
          <cell r="C5363" t="str">
            <v>Johnson &amp; Johnson Medical Spa</v>
          </cell>
          <cell r="D5363">
            <v>8082461008</v>
          </cell>
          <cell r="E5363">
            <v>44644</v>
          </cell>
        </row>
        <row r="5364">
          <cell r="C5364" t="str">
            <v>EBSCO INFORMATION SERVICES S.R.L.</v>
          </cell>
          <cell r="D5364">
            <v>11164410018</v>
          </cell>
          <cell r="E5364">
            <v>44644</v>
          </cell>
        </row>
        <row r="5365">
          <cell r="C5365" t="str">
            <v>Giuffrida Anna</v>
          </cell>
          <cell r="D5365" t="str">
            <v>GFFNNA68R41F704C</v>
          </cell>
          <cell r="E5365">
            <v>44644</v>
          </cell>
        </row>
        <row r="5366">
          <cell r="C5366" t="str">
            <v>THERMO FISHER SCIENTIFIC MILANO SRL</v>
          </cell>
          <cell r="D5366">
            <v>10282490159</v>
          </cell>
          <cell r="E5366">
            <v>44644</v>
          </cell>
        </row>
        <row r="5367">
          <cell r="C5367" t="str">
            <v>PUBBLIFORMEZ SRL</v>
          </cell>
          <cell r="D5367">
            <v>3635090875</v>
          </cell>
          <cell r="E5367">
            <v>44644</v>
          </cell>
        </row>
        <row r="5368">
          <cell r="C5368" t="str">
            <v>DELOITTE CONSULTING S.r.l.</v>
          </cell>
          <cell r="D5368">
            <v>3945320962</v>
          </cell>
          <cell r="E5368">
            <v>44644</v>
          </cell>
        </row>
        <row r="5369">
          <cell r="C5369" t="str">
            <v>Boston Scientific SpA (Italy)</v>
          </cell>
          <cell r="D5369">
            <v>11206730159</v>
          </cell>
          <cell r="E5369">
            <v>44644</v>
          </cell>
        </row>
        <row r="5370">
          <cell r="C5370" t="str">
            <v>Spagnuolo Sebastiano</v>
          </cell>
          <cell r="D5370" t="str">
            <v>SPGSST64P18H501X</v>
          </cell>
          <cell r="E5370">
            <v>44644</v>
          </cell>
        </row>
        <row r="5371">
          <cell r="C5371" t="str">
            <v>DAVI MEDICA SRL</v>
          </cell>
          <cell r="D5371">
            <v>4685201008</v>
          </cell>
          <cell r="E5371">
            <v>44644</v>
          </cell>
        </row>
        <row r="5372">
          <cell r="C5372" t="str">
            <v>Astellas Pharma S.p.A.</v>
          </cell>
          <cell r="D5372">
            <v>4754860155</v>
          </cell>
          <cell r="E5372">
            <v>44644</v>
          </cell>
        </row>
        <row r="5373">
          <cell r="C5373" t="str">
            <v>Astellas Pharma S.p.A.</v>
          </cell>
          <cell r="D5373">
            <v>4754860155</v>
          </cell>
          <cell r="E5373">
            <v>44644</v>
          </cell>
        </row>
        <row r="5374">
          <cell r="C5374" t="str">
            <v>Astellas Pharma S.p.A.</v>
          </cell>
          <cell r="D5374">
            <v>4754860155</v>
          </cell>
          <cell r="E5374">
            <v>44644</v>
          </cell>
        </row>
        <row r="5375">
          <cell r="C5375" t="str">
            <v>Astellas Pharma S.p.A.</v>
          </cell>
          <cell r="D5375">
            <v>4754860155</v>
          </cell>
          <cell r="E5375">
            <v>44644</v>
          </cell>
        </row>
        <row r="5376">
          <cell r="C5376" t="str">
            <v>DAVI MEDICA SRL</v>
          </cell>
          <cell r="D5376">
            <v>4685201008</v>
          </cell>
          <cell r="E5376">
            <v>44644</v>
          </cell>
        </row>
        <row r="5377">
          <cell r="C5377" t="str">
            <v>CARLO ERBA REAGENTS SRL</v>
          </cell>
          <cell r="D5377">
            <v>1802940484</v>
          </cell>
          <cell r="E5377">
            <v>44644</v>
          </cell>
        </row>
        <row r="5378">
          <cell r="C5378" t="str">
            <v>OCTAPHARMA ITALY S.P.A</v>
          </cell>
          <cell r="D5378">
            <v>1887000501</v>
          </cell>
          <cell r="E5378">
            <v>44644</v>
          </cell>
        </row>
        <row r="5379">
          <cell r="C5379" t="str">
            <v>AstraZeneca S.p.A.</v>
          </cell>
          <cell r="D5379">
            <v>735390155</v>
          </cell>
          <cell r="E5379">
            <v>44644</v>
          </cell>
        </row>
        <row r="5380">
          <cell r="C5380" t="str">
            <v>Servier Italia Spa</v>
          </cell>
          <cell r="D5380">
            <v>701480584</v>
          </cell>
          <cell r="E5380">
            <v>44644</v>
          </cell>
        </row>
        <row r="5381">
          <cell r="C5381" t="str">
            <v>TILLOMED ITALIA S.R.L.</v>
          </cell>
          <cell r="D5381">
            <v>9750710965</v>
          </cell>
          <cell r="E5381">
            <v>44644</v>
          </cell>
        </row>
        <row r="5382">
          <cell r="C5382" t="str">
            <v>AstraZeneca S.p.A.</v>
          </cell>
          <cell r="D5382">
            <v>735390155</v>
          </cell>
          <cell r="E5382">
            <v>44644</v>
          </cell>
        </row>
        <row r="5383">
          <cell r="C5383" t="str">
            <v>TILLOMED ITALIA S.R.L.</v>
          </cell>
          <cell r="D5383">
            <v>9750710965</v>
          </cell>
          <cell r="E5383">
            <v>44644</v>
          </cell>
        </row>
        <row r="5384">
          <cell r="C5384" t="str">
            <v>TILLOMED ITALIA S.R.L.</v>
          </cell>
          <cell r="D5384">
            <v>9750710965</v>
          </cell>
          <cell r="E5384">
            <v>44644</v>
          </cell>
        </row>
        <row r="5385">
          <cell r="C5385" t="str">
            <v>Immucor Italia Spa</v>
          </cell>
          <cell r="D5385">
            <v>9412650153</v>
          </cell>
          <cell r="E5385">
            <v>44644</v>
          </cell>
        </row>
        <row r="5386">
          <cell r="C5386" t="str">
            <v>Immucor Italia Spa</v>
          </cell>
          <cell r="D5386">
            <v>9412650153</v>
          </cell>
          <cell r="E5386">
            <v>44644</v>
          </cell>
        </row>
        <row r="5387">
          <cell r="C5387" t="str">
            <v>EVER PHARMA ITALIA SRL</v>
          </cell>
          <cell r="D5387">
            <v>14883281009</v>
          </cell>
          <cell r="E5387">
            <v>44644</v>
          </cell>
        </row>
        <row r="5388">
          <cell r="C5388" t="str">
            <v>Mylan Italia Srl</v>
          </cell>
          <cell r="D5388">
            <v>2789580590</v>
          </cell>
          <cell r="E5388">
            <v>44644</v>
          </cell>
        </row>
        <row r="5389">
          <cell r="C5389" t="str">
            <v>Mylan Italia Srl</v>
          </cell>
          <cell r="D5389">
            <v>2789580590</v>
          </cell>
          <cell r="E5389">
            <v>44644</v>
          </cell>
        </row>
        <row r="5390">
          <cell r="C5390" t="str">
            <v>Mylan Italia Srl</v>
          </cell>
          <cell r="D5390">
            <v>2789580590</v>
          </cell>
          <cell r="E5390">
            <v>44644</v>
          </cell>
        </row>
        <row r="5391">
          <cell r="C5391" t="str">
            <v>AbbVie S.r.l. a Socio Unico</v>
          </cell>
          <cell r="D5391">
            <v>2645920592</v>
          </cell>
          <cell r="E5391">
            <v>44644</v>
          </cell>
        </row>
        <row r="5392">
          <cell r="C5392" t="str">
            <v>AbbVie S.r.l. a Socio Unico</v>
          </cell>
          <cell r="D5392">
            <v>2645920592</v>
          </cell>
          <cell r="E5392">
            <v>44644</v>
          </cell>
        </row>
        <row r="5393">
          <cell r="C5393" t="str">
            <v>MAMBRIN ALESSANDRA</v>
          </cell>
          <cell r="D5393" t="str">
            <v>MMBLSN81L46E472E</v>
          </cell>
          <cell r="E5393">
            <v>44644</v>
          </cell>
        </row>
        <row r="5394">
          <cell r="C5394" t="str">
            <v>Medtronic Italia S.p.A.</v>
          </cell>
          <cell r="D5394">
            <v>9238800156</v>
          </cell>
          <cell r="E5394">
            <v>44644</v>
          </cell>
        </row>
        <row r="5395">
          <cell r="C5395" t="str">
            <v>Medtronic Italia S.p.A.</v>
          </cell>
          <cell r="D5395">
            <v>9238800156</v>
          </cell>
          <cell r="E5395">
            <v>44644</v>
          </cell>
        </row>
        <row r="5396">
          <cell r="C5396" t="str">
            <v>Medtronic Italia S.p.A.</v>
          </cell>
          <cell r="D5396">
            <v>9238800156</v>
          </cell>
          <cell r="E5396">
            <v>44644</v>
          </cell>
        </row>
        <row r="5397">
          <cell r="C5397" t="str">
            <v>Roche SpA Unipersonale</v>
          </cell>
          <cell r="D5397">
            <v>747170157</v>
          </cell>
          <cell r="E5397">
            <v>44644</v>
          </cell>
        </row>
        <row r="5398">
          <cell r="C5398" t="str">
            <v>Roche SpA Unipersonale</v>
          </cell>
          <cell r="D5398">
            <v>747170157</v>
          </cell>
          <cell r="E5398">
            <v>44644</v>
          </cell>
        </row>
        <row r="5399">
          <cell r="C5399" t="str">
            <v>Boehringer Ingelheim Italia S.p.A.</v>
          </cell>
          <cell r="D5399">
            <v>421210485</v>
          </cell>
          <cell r="E5399">
            <v>44644</v>
          </cell>
        </row>
        <row r="5400">
          <cell r="C5400" t="str">
            <v>DANONE NUTRICIA S.P.A. SOCIETA BENEFIT</v>
          </cell>
          <cell r="D5400">
            <v>11667890153</v>
          </cell>
          <cell r="E5400">
            <v>44644</v>
          </cell>
        </row>
        <row r="5401">
          <cell r="C5401" t="str">
            <v>MSD ITALIA S.R.L.</v>
          </cell>
          <cell r="D5401">
            <v>422760587</v>
          </cell>
          <cell r="E5401">
            <v>44645</v>
          </cell>
        </row>
        <row r="5402">
          <cell r="C5402" t="str">
            <v>Organon Italia S.r.l.</v>
          </cell>
          <cell r="D5402">
            <v>3296950151</v>
          </cell>
          <cell r="E5402">
            <v>44645</v>
          </cell>
        </row>
        <row r="5403">
          <cell r="C5403" t="str">
            <v>Eisai S.r.l.</v>
          </cell>
          <cell r="D5403">
            <v>4732240967</v>
          </cell>
          <cell r="E5403">
            <v>44645</v>
          </cell>
        </row>
        <row r="5404">
          <cell r="C5404" t="str">
            <v>Eisai S.r.l.</v>
          </cell>
          <cell r="D5404">
            <v>4732240967</v>
          </cell>
          <cell r="E5404">
            <v>44645</v>
          </cell>
        </row>
        <row r="5405">
          <cell r="C5405" t="str">
            <v>3M Italia srl</v>
          </cell>
          <cell r="D5405">
            <v>100190610</v>
          </cell>
          <cell r="E5405">
            <v>44645</v>
          </cell>
        </row>
        <row r="5406">
          <cell r="C5406" t="str">
            <v>Pfizer S.r.l.</v>
          </cell>
          <cell r="D5406">
            <v>2774840595</v>
          </cell>
          <cell r="E5406">
            <v>44645</v>
          </cell>
        </row>
        <row r="5407">
          <cell r="C5407" t="str">
            <v>Pfizer S.r.l.</v>
          </cell>
          <cell r="D5407">
            <v>2774840595</v>
          </cell>
          <cell r="E5407">
            <v>44645</v>
          </cell>
        </row>
        <row r="5408">
          <cell r="C5408" t="str">
            <v>Leica Microsystems S.r.l.</v>
          </cell>
          <cell r="D5408">
            <v>9933630155</v>
          </cell>
          <cell r="E5408">
            <v>44645</v>
          </cell>
        </row>
        <row r="5409">
          <cell r="C5409" t="str">
            <v>Leica Microsystems S.r.l.</v>
          </cell>
          <cell r="D5409">
            <v>9933630155</v>
          </cell>
          <cell r="E5409">
            <v>44645</v>
          </cell>
        </row>
        <row r="5410">
          <cell r="C5410" t="str">
            <v>Life Technologies Italia</v>
          </cell>
          <cell r="D5410">
            <v>12792100153</v>
          </cell>
          <cell r="E5410">
            <v>44645</v>
          </cell>
        </row>
        <row r="5411">
          <cell r="C5411" t="str">
            <v>Life Technologies Italia</v>
          </cell>
          <cell r="D5411">
            <v>12792100153</v>
          </cell>
          <cell r="E5411">
            <v>44645</v>
          </cell>
        </row>
        <row r="5412">
          <cell r="C5412" t="str">
            <v>Life Technologies Italia</v>
          </cell>
          <cell r="D5412">
            <v>12792100153</v>
          </cell>
          <cell r="E5412">
            <v>44645</v>
          </cell>
        </row>
        <row r="5413">
          <cell r="C5413" t="str">
            <v>Janssen-Cilag, SpA</v>
          </cell>
          <cell r="D5413">
            <v>2707070963</v>
          </cell>
          <cell r="E5413">
            <v>44645</v>
          </cell>
        </row>
        <row r="5414">
          <cell r="C5414" t="str">
            <v>UCB Pharma S.p.a. soggetta a direzione e coordinamento di UCB SA-Belgio</v>
          </cell>
          <cell r="D5414">
            <v>471770016</v>
          </cell>
          <cell r="E5414">
            <v>44645</v>
          </cell>
        </row>
        <row r="5415">
          <cell r="C5415" t="str">
            <v>EMMEDI INSTRUMENTS S.R.L.</v>
          </cell>
          <cell r="D5415">
            <v>12140440012</v>
          </cell>
          <cell r="E5415">
            <v>44645</v>
          </cell>
        </row>
        <row r="5416">
          <cell r="C5416" t="str">
            <v>EMMEDI INSTRUMENTS S.R.L.</v>
          </cell>
          <cell r="D5416">
            <v>12140440012</v>
          </cell>
          <cell r="E5416">
            <v>44645</v>
          </cell>
        </row>
        <row r="5417">
          <cell r="C5417" t="str">
            <v>Bayer S.p.A.</v>
          </cell>
          <cell r="D5417">
            <v>5849130157</v>
          </cell>
          <cell r="E5417">
            <v>44645</v>
          </cell>
        </row>
        <row r="5418">
          <cell r="C5418" t="str">
            <v>POLIFARMA SPA</v>
          </cell>
          <cell r="D5418">
            <v>403210586</v>
          </cell>
          <cell r="E5418">
            <v>44645</v>
          </cell>
        </row>
        <row r="5419">
          <cell r="C5419" t="str">
            <v>ACCADEMIA EUROPEA SOCIETA' COOPERATIVA</v>
          </cell>
          <cell r="D5419">
            <v>4533430403</v>
          </cell>
          <cell r="E5419">
            <v>44645</v>
          </cell>
        </row>
        <row r="5420">
          <cell r="C5420" t="str">
            <v>AstraZeneca S.p.A.</v>
          </cell>
          <cell r="D5420">
            <v>735390155</v>
          </cell>
          <cell r="E5420">
            <v>44645</v>
          </cell>
        </row>
        <row r="5421">
          <cell r="C5421" t="str">
            <v>Merck Serono S.p.A.</v>
          </cell>
          <cell r="D5421">
            <v>399800580</v>
          </cell>
          <cell r="E5421">
            <v>44645</v>
          </cell>
        </row>
        <row r="5422">
          <cell r="C5422" t="str">
            <v>ACCADEMIA EUROPEA SOCIETA' COOPERATIVA</v>
          </cell>
          <cell r="D5422">
            <v>4533430403</v>
          </cell>
          <cell r="E5422">
            <v>44645</v>
          </cell>
        </row>
        <row r="5423">
          <cell r="C5423" t="str">
            <v>SAGIRES SRL</v>
          </cell>
          <cell r="D5423">
            <v>14266081000</v>
          </cell>
          <cell r="E5423">
            <v>44645</v>
          </cell>
        </row>
        <row r="5424">
          <cell r="C5424" t="str">
            <v>IGEA SPA</v>
          </cell>
          <cell r="D5424">
            <v>1021130362</v>
          </cell>
          <cell r="E5424">
            <v>44645</v>
          </cell>
        </row>
        <row r="5425">
          <cell r="C5425" t="str">
            <v>IGEA SPA</v>
          </cell>
          <cell r="D5425">
            <v>1021130362</v>
          </cell>
          <cell r="E5425">
            <v>44645</v>
          </cell>
        </row>
        <row r="5426">
          <cell r="C5426" t="str">
            <v>Instrumentation Laboratory S.p.A.</v>
          </cell>
          <cell r="D5426">
            <v>2368591208</v>
          </cell>
          <cell r="E5426">
            <v>44645</v>
          </cell>
        </row>
        <row r="5427">
          <cell r="C5427" t="str">
            <v>ALCANTARA SRL</v>
          </cell>
          <cell r="D5427">
            <v>3359340837</v>
          </cell>
          <cell r="E5427">
            <v>44645</v>
          </cell>
        </row>
        <row r="5428">
          <cell r="C5428" t="str">
            <v>B. Braun Milano S.p.A.</v>
          </cell>
          <cell r="D5428">
            <v>674840152</v>
          </cell>
          <cell r="E5428">
            <v>44645</v>
          </cell>
        </row>
        <row r="5429">
          <cell r="C5429" t="str">
            <v>B. Braun Milano S.p.A.</v>
          </cell>
          <cell r="D5429">
            <v>674840152</v>
          </cell>
          <cell r="E5429">
            <v>44645</v>
          </cell>
        </row>
        <row r="5430">
          <cell r="C5430" t="str">
            <v>B. Braun Milano S.p.A.</v>
          </cell>
          <cell r="D5430">
            <v>674840152</v>
          </cell>
          <cell r="E5430">
            <v>44645</v>
          </cell>
        </row>
        <row r="5431">
          <cell r="C5431" t="str">
            <v>GlaxoSmithKline S.p.A. Unipersonale</v>
          </cell>
          <cell r="D5431">
            <v>212840235</v>
          </cell>
          <cell r="E5431">
            <v>44645</v>
          </cell>
        </row>
        <row r="5432">
          <cell r="C5432" t="str">
            <v>GlaxoSmithKline S.p.A. Unipersonale</v>
          </cell>
          <cell r="D5432">
            <v>212840235</v>
          </cell>
          <cell r="E5432">
            <v>44645</v>
          </cell>
        </row>
        <row r="5433">
          <cell r="C5433" t="str">
            <v>Life Technologies Italia</v>
          </cell>
          <cell r="D5433">
            <v>12792100153</v>
          </cell>
          <cell r="E5433">
            <v>44648</v>
          </cell>
        </row>
        <row r="5434">
          <cell r="C5434" t="str">
            <v>ICU Medical Europe s.r.l.</v>
          </cell>
          <cell r="D5434">
            <v>3237150234</v>
          </cell>
          <cell r="E5434">
            <v>44645</v>
          </cell>
        </row>
        <row r="5435">
          <cell r="C5435" t="str">
            <v>HOLOGIC ITALIA S.r.l.</v>
          </cell>
          <cell r="D5435">
            <v>12400990151</v>
          </cell>
          <cell r="E5435">
            <v>44645</v>
          </cell>
        </row>
        <row r="5436">
          <cell r="C5436" t="str">
            <v>HOLOGIC ITALIA S.r.l.</v>
          </cell>
          <cell r="D5436">
            <v>12400990151</v>
          </cell>
          <cell r="E5436">
            <v>44645</v>
          </cell>
        </row>
        <row r="5437">
          <cell r="C5437" t="str">
            <v>HOLOGIC ITALIA S.r.l.</v>
          </cell>
          <cell r="D5437">
            <v>12400990151</v>
          </cell>
          <cell r="E5437">
            <v>44645</v>
          </cell>
        </row>
        <row r="5438">
          <cell r="C5438" t="str">
            <v>HOLOGIC ITALIA S.r.l.</v>
          </cell>
          <cell r="D5438">
            <v>12400990151</v>
          </cell>
          <cell r="E5438">
            <v>44645</v>
          </cell>
        </row>
        <row r="5439">
          <cell r="C5439" t="str">
            <v>Buffon Veronica</v>
          </cell>
          <cell r="D5439" t="str">
            <v>BFFVNC81R67L319W</v>
          </cell>
          <cell r="E5439">
            <v>44645</v>
          </cell>
        </row>
        <row r="5440">
          <cell r="C5440" t="str">
            <v>Novartis Farma S.p.A</v>
          </cell>
          <cell r="D5440">
            <v>7195130153</v>
          </cell>
          <cell r="E5440">
            <v>44645</v>
          </cell>
        </row>
        <row r="5441">
          <cell r="C5441" t="str">
            <v>Takeda Italia S.p.A. Societ con socio unico</v>
          </cell>
          <cell r="D5441">
            <v>696360155</v>
          </cell>
          <cell r="E5441">
            <v>44645</v>
          </cell>
        </row>
        <row r="5442">
          <cell r="C5442" t="str">
            <v>MONICO SPA</v>
          </cell>
          <cell r="D5442">
            <v>228550273</v>
          </cell>
          <cell r="E5442">
            <v>44645</v>
          </cell>
        </row>
        <row r="5443">
          <cell r="C5443" t="str">
            <v>S.I.A.L. SRL</v>
          </cell>
          <cell r="D5443">
            <v>1086690581</v>
          </cell>
          <cell r="E5443">
            <v>44645</v>
          </cell>
        </row>
        <row r="5444">
          <cell r="C5444" t="str">
            <v>S.I.A.L. SRL</v>
          </cell>
          <cell r="D5444">
            <v>1086690581</v>
          </cell>
          <cell r="E5444">
            <v>44645</v>
          </cell>
        </row>
        <row r="5445">
          <cell r="C5445" t="str">
            <v>S.I.A.L. SRL</v>
          </cell>
          <cell r="D5445">
            <v>1086690581</v>
          </cell>
          <cell r="E5445">
            <v>44645</v>
          </cell>
        </row>
        <row r="5446">
          <cell r="C5446" t="str">
            <v>S.I.A.L. SRL</v>
          </cell>
          <cell r="D5446">
            <v>1086690581</v>
          </cell>
          <cell r="E5446">
            <v>44645</v>
          </cell>
        </row>
        <row r="5447">
          <cell r="C5447" t="str">
            <v>S.I.A.L. SRL</v>
          </cell>
          <cell r="D5447">
            <v>1086690581</v>
          </cell>
          <cell r="E5447">
            <v>44645</v>
          </cell>
        </row>
        <row r="5448">
          <cell r="C5448" t="str">
            <v>CABRU S.A.S. DI CASAGRANDE BRUNO &amp; C.</v>
          </cell>
          <cell r="D5448">
            <v>4168470153</v>
          </cell>
          <cell r="E5448">
            <v>44645</v>
          </cell>
        </row>
        <row r="5449">
          <cell r="C5449" t="str">
            <v>Medtronic Italia S.p.A.</v>
          </cell>
          <cell r="D5449">
            <v>9238800156</v>
          </cell>
          <cell r="E5449">
            <v>44645</v>
          </cell>
        </row>
        <row r="5450">
          <cell r="C5450" t="str">
            <v>Origio Italia S.r.l</v>
          </cell>
          <cell r="D5450">
            <v>5559430482</v>
          </cell>
          <cell r="E5450">
            <v>44646</v>
          </cell>
        </row>
        <row r="5451">
          <cell r="C5451" t="str">
            <v>Pfizer S.r.l.</v>
          </cell>
          <cell r="D5451">
            <v>2774840595</v>
          </cell>
          <cell r="E5451">
            <v>44646</v>
          </cell>
        </row>
        <row r="5452">
          <cell r="C5452" t="str">
            <v>Bristol-Myers Squibb S.r.l.</v>
          </cell>
          <cell r="D5452">
            <v>82130592</v>
          </cell>
          <cell r="E5452">
            <v>44646</v>
          </cell>
        </row>
        <row r="5453">
          <cell r="C5453" t="str">
            <v>MSD ITALIA S.R.L.</v>
          </cell>
          <cell r="D5453">
            <v>422760587</v>
          </cell>
          <cell r="E5453">
            <v>44646</v>
          </cell>
        </row>
        <row r="5454">
          <cell r="C5454" t="str">
            <v>MSD ITALIA S.R.L.</v>
          </cell>
          <cell r="D5454">
            <v>422760587</v>
          </cell>
          <cell r="E5454">
            <v>44646</v>
          </cell>
        </row>
        <row r="5455">
          <cell r="C5455" t="str">
            <v>ISTITUTO GENTILI SRL</v>
          </cell>
          <cell r="D5455">
            <v>7921350968</v>
          </cell>
          <cell r="E5455">
            <v>44646</v>
          </cell>
        </row>
        <row r="5456">
          <cell r="C5456" t="str">
            <v>ISTITUTO GENTILI SRL</v>
          </cell>
          <cell r="D5456">
            <v>7921350968</v>
          </cell>
          <cell r="E5456">
            <v>44646</v>
          </cell>
        </row>
        <row r="5457">
          <cell r="C5457" t="str">
            <v>Teleflex Medical S.r.l.</v>
          </cell>
          <cell r="D5457">
            <v>6324460150</v>
          </cell>
          <cell r="E5457">
            <v>44646</v>
          </cell>
        </row>
        <row r="5458">
          <cell r="C5458" t="str">
            <v>Teleflex Medical S.r.l.</v>
          </cell>
          <cell r="D5458">
            <v>6324460150</v>
          </cell>
          <cell r="E5458">
            <v>44646</v>
          </cell>
        </row>
        <row r="5459">
          <cell r="C5459" t="str">
            <v>Teleflex Medical S.r.l.</v>
          </cell>
          <cell r="D5459">
            <v>6324460150</v>
          </cell>
          <cell r="E5459">
            <v>44646</v>
          </cell>
        </row>
        <row r="5460">
          <cell r="C5460" t="str">
            <v>Life Technologies Italia</v>
          </cell>
          <cell r="D5460">
            <v>12792100153</v>
          </cell>
          <cell r="E5460">
            <v>44646</v>
          </cell>
        </row>
        <row r="5461">
          <cell r="C5461" t="str">
            <v>Takeda Italia S.p.A. Societ con socio unico</v>
          </cell>
          <cell r="D5461">
            <v>696360155</v>
          </cell>
          <cell r="E5461">
            <v>44646</v>
          </cell>
        </row>
        <row r="5462">
          <cell r="C5462" t="str">
            <v>Roche Diagnostics S.p.A.</v>
          </cell>
          <cell r="D5462">
            <v>10181220152</v>
          </cell>
          <cell r="E5462">
            <v>44646</v>
          </cell>
        </row>
        <row r="5463">
          <cell r="C5463" t="str">
            <v>Roche Diagnostics S.p.A.</v>
          </cell>
          <cell r="D5463">
            <v>10181220152</v>
          </cell>
          <cell r="E5463">
            <v>44646</v>
          </cell>
        </row>
        <row r="5464">
          <cell r="C5464" t="str">
            <v>EUROCLONE SPA</v>
          </cell>
          <cell r="D5464">
            <v>8126390155</v>
          </cell>
          <cell r="E5464">
            <v>44646</v>
          </cell>
        </row>
        <row r="5465">
          <cell r="C5465" t="str">
            <v>COLOPLAST SPA</v>
          </cell>
          <cell r="D5465">
            <v>4029180371</v>
          </cell>
          <cell r="E5465">
            <v>44646</v>
          </cell>
        </row>
        <row r="5466">
          <cell r="C5466" t="str">
            <v>ICU Medical Europe s.r.l.</v>
          </cell>
          <cell r="D5466">
            <v>3237150234</v>
          </cell>
          <cell r="E5466">
            <v>44646</v>
          </cell>
        </row>
        <row r="5467">
          <cell r="C5467" t="str">
            <v>ICU Medical Europe s.r.l.</v>
          </cell>
          <cell r="D5467">
            <v>3237150234</v>
          </cell>
          <cell r="E5467">
            <v>44646</v>
          </cell>
        </row>
        <row r="5468">
          <cell r="C5468" t="str">
            <v>Biogen Italia srl</v>
          </cell>
          <cell r="D5468">
            <v>3663160962</v>
          </cell>
          <cell r="E5468">
            <v>44647</v>
          </cell>
        </row>
        <row r="5469">
          <cell r="C5469" t="str">
            <v>Sanofi S.r.l.</v>
          </cell>
          <cell r="D5469">
            <v>832400154</v>
          </cell>
          <cell r="E5469">
            <v>44647</v>
          </cell>
        </row>
        <row r="5470">
          <cell r="C5470" t="str">
            <v>Sanofi S.r.l.</v>
          </cell>
          <cell r="D5470">
            <v>832400154</v>
          </cell>
          <cell r="E5470">
            <v>44647</v>
          </cell>
        </row>
        <row r="5471">
          <cell r="C5471" t="str">
            <v>Sanofi S.r.l.</v>
          </cell>
          <cell r="D5471">
            <v>832400154</v>
          </cell>
          <cell r="E5471">
            <v>44647</v>
          </cell>
        </row>
        <row r="5472">
          <cell r="C5472" t="str">
            <v>Sanofi S.r.l.</v>
          </cell>
          <cell r="D5472">
            <v>832400154</v>
          </cell>
          <cell r="E5472">
            <v>44647</v>
          </cell>
        </row>
        <row r="5473">
          <cell r="C5473" t="str">
            <v>B. Braun Milano S.p.A.</v>
          </cell>
          <cell r="D5473">
            <v>674840152</v>
          </cell>
          <cell r="E5473">
            <v>44647</v>
          </cell>
        </row>
        <row r="5474">
          <cell r="C5474" t="str">
            <v>EUROCLONE SPA</v>
          </cell>
          <cell r="D5474">
            <v>8126390155</v>
          </cell>
          <cell r="E5474">
            <v>44647</v>
          </cell>
        </row>
        <row r="5475">
          <cell r="C5475" t="str">
            <v>EUROCLONE SPA</v>
          </cell>
          <cell r="D5475">
            <v>8126390155</v>
          </cell>
          <cell r="E5475">
            <v>44647</v>
          </cell>
        </row>
        <row r="5476">
          <cell r="C5476" t="str">
            <v>EUROCLONE SPA</v>
          </cell>
          <cell r="D5476">
            <v>8126390155</v>
          </cell>
          <cell r="E5476">
            <v>44647</v>
          </cell>
        </row>
        <row r="5477">
          <cell r="C5477" t="str">
            <v>Instrumentation Laboratory S.p.A.</v>
          </cell>
          <cell r="D5477">
            <v>2368591208</v>
          </cell>
          <cell r="E5477">
            <v>44648</v>
          </cell>
        </row>
        <row r="5478">
          <cell r="C5478" t="str">
            <v>BAXTER S.P.A.</v>
          </cell>
          <cell r="D5478">
            <v>492340583</v>
          </cell>
          <cell r="E5478">
            <v>44648</v>
          </cell>
        </row>
        <row r="5479">
          <cell r="C5479" t="str">
            <v>ab medica s.p.a.</v>
          </cell>
          <cell r="D5479">
            <v>8862820969</v>
          </cell>
          <cell r="E5479">
            <v>44648</v>
          </cell>
        </row>
        <row r="5480">
          <cell r="C5480" t="str">
            <v>ab medica s.p.a.</v>
          </cell>
          <cell r="D5480">
            <v>8862820969</v>
          </cell>
          <cell r="E5480">
            <v>44648</v>
          </cell>
        </row>
        <row r="5481">
          <cell r="C5481" t="str">
            <v>Janssen-Cilag, SpA</v>
          </cell>
          <cell r="D5481">
            <v>2707070963</v>
          </cell>
          <cell r="E5481">
            <v>44648</v>
          </cell>
        </row>
        <row r="5482">
          <cell r="C5482" t="str">
            <v>Janssen-Cilag, SpA</v>
          </cell>
          <cell r="D5482">
            <v>2707070963</v>
          </cell>
          <cell r="E5482">
            <v>44648</v>
          </cell>
        </row>
        <row r="5483">
          <cell r="C5483" t="str">
            <v>ACCADEMIA EUROPEA SOCIETA' COOPERATIVA</v>
          </cell>
          <cell r="D5483">
            <v>4533430403</v>
          </cell>
          <cell r="E5483">
            <v>44648</v>
          </cell>
        </row>
        <row r="5484">
          <cell r="C5484" t="str">
            <v>GRUPPO SERVIZI ASSOCIATI SPA S.U.</v>
          </cell>
          <cell r="D5484">
            <v>1484180391</v>
          </cell>
          <cell r="E5484">
            <v>44648</v>
          </cell>
        </row>
        <row r="5485">
          <cell r="C5485" t="str">
            <v>Universita Studi Roma Tor Vergata - B - Dipartimento di Biologia</v>
          </cell>
          <cell r="D5485">
            <v>80213750583</v>
          </cell>
          <cell r="E5485">
            <v>44648</v>
          </cell>
        </row>
        <row r="5486">
          <cell r="C5486" t="str">
            <v>THERMO FISHER SCIENTIFIC MILANO SRL</v>
          </cell>
          <cell r="D5486">
            <v>10282490159</v>
          </cell>
          <cell r="E5486">
            <v>44648</v>
          </cell>
        </row>
        <row r="5487">
          <cell r="C5487" t="str">
            <v>Cryoservice &amp; Medical Devices S.r.l.</v>
          </cell>
          <cell r="D5487">
            <v>967900325</v>
          </cell>
          <cell r="E5487">
            <v>44648</v>
          </cell>
        </row>
        <row r="5488">
          <cell r="C5488" t="str">
            <v>A.P.M SRL AZIENDA PRODOTTI MEDICALI</v>
          </cell>
          <cell r="D5488">
            <v>1798781207</v>
          </cell>
          <cell r="E5488">
            <v>44648</v>
          </cell>
        </row>
        <row r="5489">
          <cell r="C5489" t="str">
            <v>I.B.N. Savio</v>
          </cell>
          <cell r="D5489">
            <v>13118231003</v>
          </cell>
          <cell r="E5489">
            <v>44648</v>
          </cell>
        </row>
        <row r="5490">
          <cell r="C5490" t="str">
            <v>S.A.L.F S.P.A. LABORATORIO FARMACOLOGICO SOCIO UNICO ANGEL'S SRL</v>
          </cell>
          <cell r="D5490">
            <v>226250165</v>
          </cell>
          <cell r="E5490">
            <v>44648</v>
          </cell>
        </row>
        <row r="5491">
          <cell r="C5491" t="str">
            <v>NS OFFICE di Natale Silvestri</v>
          </cell>
          <cell r="D5491" t="str">
            <v>SLVNTL65R05L189W</v>
          </cell>
          <cell r="E5491">
            <v>44648</v>
          </cell>
        </row>
        <row r="5492">
          <cell r="C5492" t="str">
            <v>SUN PHARMA ITALIA SRL</v>
          </cell>
          <cell r="D5492">
            <v>4974910962</v>
          </cell>
          <cell r="E5492">
            <v>44648</v>
          </cell>
        </row>
        <row r="5493">
          <cell r="C5493" t="str">
            <v>FIAB S.P.A</v>
          </cell>
          <cell r="D5493">
            <v>1835220482</v>
          </cell>
          <cell r="E5493">
            <v>44648</v>
          </cell>
        </row>
        <row r="5494">
          <cell r="C5494" t="str">
            <v>Johnson &amp; Johnson Medical Spa</v>
          </cell>
          <cell r="D5494">
            <v>8082461008</v>
          </cell>
          <cell r="E5494">
            <v>44648</v>
          </cell>
        </row>
        <row r="5495">
          <cell r="C5495" t="str">
            <v>Johnson &amp; Johnson Medical Spa</v>
          </cell>
          <cell r="D5495">
            <v>8082461008</v>
          </cell>
          <cell r="E5495">
            <v>44648</v>
          </cell>
        </row>
        <row r="5496">
          <cell r="C5496" t="str">
            <v>HOLOGIC ITALIA S.r.l.</v>
          </cell>
          <cell r="D5496">
            <v>12400990151</v>
          </cell>
          <cell r="E5496">
            <v>44648</v>
          </cell>
        </row>
        <row r="5497">
          <cell r="C5497" t="str">
            <v>HOLOGIC ITALIA S.r.l.</v>
          </cell>
          <cell r="D5497">
            <v>12400990151</v>
          </cell>
          <cell r="E5497">
            <v>44648</v>
          </cell>
        </row>
        <row r="5498">
          <cell r="C5498" t="str">
            <v>HOLOGIC ITALIA S.r.l.</v>
          </cell>
          <cell r="D5498">
            <v>12400990151</v>
          </cell>
          <cell r="E5498">
            <v>44648</v>
          </cell>
        </row>
        <row r="5499">
          <cell r="C5499" t="str">
            <v>HOLOGIC ITALIA S.r.l.</v>
          </cell>
          <cell r="D5499">
            <v>12400990151</v>
          </cell>
          <cell r="E5499">
            <v>44648</v>
          </cell>
        </row>
        <row r="5500">
          <cell r="C5500" t="str">
            <v>HOLOGIC ITALIA S.r.l.</v>
          </cell>
          <cell r="D5500">
            <v>12400990151</v>
          </cell>
          <cell r="E5500">
            <v>44648</v>
          </cell>
        </row>
        <row r="5501">
          <cell r="C5501" t="str">
            <v>HOLOGIC ITALIA S.r.l.</v>
          </cell>
          <cell r="D5501">
            <v>12400990151</v>
          </cell>
          <cell r="E5501">
            <v>44648</v>
          </cell>
        </row>
        <row r="5502">
          <cell r="C5502" t="str">
            <v>HOLOGIC ITALIA S.r.l.</v>
          </cell>
          <cell r="D5502">
            <v>12400990151</v>
          </cell>
          <cell r="E5502">
            <v>44648</v>
          </cell>
        </row>
        <row r="5503">
          <cell r="C5503" t="str">
            <v>HOLOGIC ITALIA S.r.l.</v>
          </cell>
          <cell r="D5503">
            <v>12400990151</v>
          </cell>
          <cell r="E5503">
            <v>44648</v>
          </cell>
        </row>
        <row r="5504">
          <cell r="C5504" t="str">
            <v>HOLOGIC ITALIA S.r.l.</v>
          </cell>
          <cell r="D5504">
            <v>12400990151</v>
          </cell>
          <cell r="E5504">
            <v>44648</v>
          </cell>
        </row>
        <row r="5505">
          <cell r="C5505" t="str">
            <v>Laboratorio per lo Sviluppo Economico Regionale Srl</v>
          </cell>
          <cell r="D5505">
            <v>10580381001</v>
          </cell>
          <cell r="E5505">
            <v>44648</v>
          </cell>
        </row>
        <row r="5506">
          <cell r="C5506" t="str">
            <v>LIFE TECHNOLOGIES ITALIA -Fil Life Technologies Europe BV</v>
          </cell>
          <cell r="D5506">
            <v>12792100153</v>
          </cell>
          <cell r="E5506">
            <v>44648</v>
          </cell>
        </row>
        <row r="5507">
          <cell r="C5507" t="str">
            <v>MONICO SPA</v>
          </cell>
          <cell r="D5507">
            <v>228550273</v>
          </cell>
          <cell r="E5507">
            <v>44648</v>
          </cell>
        </row>
        <row r="5508">
          <cell r="C5508" t="str">
            <v>EUROMED SRL</v>
          </cell>
          <cell r="D5508">
            <v>5763890638</v>
          </cell>
          <cell r="E5508">
            <v>44648</v>
          </cell>
        </row>
        <row r="5509">
          <cell r="C5509" t="str">
            <v>EUROMED SRL</v>
          </cell>
          <cell r="D5509">
            <v>5763890638</v>
          </cell>
          <cell r="E5509">
            <v>44648</v>
          </cell>
        </row>
        <row r="5510">
          <cell r="C5510" t="str">
            <v>H.D. HEALTH DEFENCE S.R.L.</v>
          </cell>
          <cell r="D5510">
            <v>5870050589</v>
          </cell>
          <cell r="E5510">
            <v>44648</v>
          </cell>
        </row>
        <row r="5511">
          <cell r="C5511" t="str">
            <v>Varian Medical Systems Italia SpA</v>
          </cell>
          <cell r="D5511">
            <v>12739780158</v>
          </cell>
          <cell r="E5511">
            <v>44648</v>
          </cell>
        </row>
        <row r="5512">
          <cell r="C5512" t="str">
            <v>SERVIZI DIAGNOSTICI SRL</v>
          </cell>
          <cell r="D5512">
            <v>7246691005</v>
          </cell>
          <cell r="E5512">
            <v>44648</v>
          </cell>
        </row>
        <row r="5513">
          <cell r="C5513" t="str">
            <v>SERVIZI DIAGNOSTICI SRL</v>
          </cell>
          <cell r="D5513">
            <v>7246691005</v>
          </cell>
          <cell r="E5513">
            <v>44648</v>
          </cell>
        </row>
        <row r="5514">
          <cell r="C5514" t="str">
            <v>SERVIZI DIAGNOSTICI SRL</v>
          </cell>
          <cell r="D5514">
            <v>7246691005</v>
          </cell>
          <cell r="E5514">
            <v>44648</v>
          </cell>
        </row>
        <row r="5515">
          <cell r="C5515" t="str">
            <v>SERVIZI DIAGNOSTICI SRL</v>
          </cell>
          <cell r="D5515">
            <v>7246691005</v>
          </cell>
          <cell r="E5515">
            <v>44648</v>
          </cell>
        </row>
        <row r="5516">
          <cell r="C5516" t="str">
            <v>SERVIZI DIAGNOSTICI SRL</v>
          </cell>
          <cell r="D5516">
            <v>7246691005</v>
          </cell>
          <cell r="E5516">
            <v>44648</v>
          </cell>
        </row>
        <row r="5517">
          <cell r="C5517" t="str">
            <v>SERVIZI DIAGNOSTICI SRL</v>
          </cell>
          <cell r="D5517">
            <v>7246691005</v>
          </cell>
          <cell r="E5517">
            <v>44648</v>
          </cell>
        </row>
        <row r="5518">
          <cell r="C5518" t="str">
            <v>SERVIZI DIAGNOSTICI SRL</v>
          </cell>
          <cell r="D5518">
            <v>7246691005</v>
          </cell>
          <cell r="E5518">
            <v>44648</v>
          </cell>
        </row>
        <row r="5519">
          <cell r="C5519" t="str">
            <v>SERVIZI DIAGNOSTICI SRL</v>
          </cell>
          <cell r="D5519">
            <v>7246691005</v>
          </cell>
          <cell r="E5519">
            <v>44648</v>
          </cell>
        </row>
        <row r="5520">
          <cell r="C5520" t="str">
            <v>Alnylam Italy Srl</v>
          </cell>
          <cell r="D5520">
            <v>9592090964</v>
          </cell>
          <cell r="E5520">
            <v>44648</v>
          </cell>
        </row>
        <row r="5521">
          <cell r="C5521" t="str">
            <v>Bracco Imaging Italia Srl</v>
          </cell>
          <cell r="D5521">
            <v>5501420961</v>
          </cell>
          <cell r="E5521">
            <v>44648</v>
          </cell>
        </row>
        <row r="5522">
          <cell r="C5522" t="str">
            <v>GE Healthcare S.r.l.</v>
          </cell>
          <cell r="D5522">
            <v>1778520302</v>
          </cell>
          <cell r="E5522">
            <v>44648</v>
          </cell>
        </row>
        <row r="5523">
          <cell r="C5523" t="str">
            <v>Medtronic Italia S.p.A.</v>
          </cell>
          <cell r="D5523">
            <v>9238800156</v>
          </cell>
          <cell r="E5523">
            <v>44648</v>
          </cell>
        </row>
        <row r="5524">
          <cell r="C5524" t="str">
            <v>Medtronic Italia S.p.A.</v>
          </cell>
          <cell r="D5524">
            <v>9238800156</v>
          </cell>
          <cell r="E5524">
            <v>44648</v>
          </cell>
        </row>
        <row r="5525">
          <cell r="C5525" t="str">
            <v>Medtronic Italia S.p.A.</v>
          </cell>
          <cell r="D5525">
            <v>9238800156</v>
          </cell>
          <cell r="E5525">
            <v>44648</v>
          </cell>
        </row>
        <row r="5526">
          <cell r="C5526" t="str">
            <v>Medtronic Italia S.p.A.</v>
          </cell>
          <cell r="D5526">
            <v>9238800156</v>
          </cell>
          <cell r="E5526">
            <v>44648</v>
          </cell>
        </row>
        <row r="5527">
          <cell r="C5527" t="str">
            <v>Amgen S.r.l a Socio Unico</v>
          </cell>
          <cell r="D5527">
            <v>10051170156</v>
          </cell>
          <cell r="E5527">
            <v>44649</v>
          </cell>
        </row>
        <row r="5528">
          <cell r="C5528" t="str">
            <v>GE Medical Systems Italia S.p.A.</v>
          </cell>
          <cell r="D5528">
            <v>93027710016</v>
          </cell>
          <cell r="E5528">
            <v>44649</v>
          </cell>
        </row>
        <row r="5529">
          <cell r="C5529" t="str">
            <v>GE Medical Systems Italia S.p.A.</v>
          </cell>
          <cell r="D5529">
            <v>93027710016</v>
          </cell>
          <cell r="E5529">
            <v>44649</v>
          </cell>
        </row>
        <row r="5530">
          <cell r="C5530" t="str">
            <v>Medline International Italy srl unip.</v>
          </cell>
          <cell r="D5530">
            <v>5526631006</v>
          </cell>
          <cell r="E5530">
            <v>44649</v>
          </cell>
        </row>
        <row r="5531">
          <cell r="C5531" t="str">
            <v>Instrumentation Laboratory S.p.A.</v>
          </cell>
          <cell r="D5531">
            <v>2368591208</v>
          </cell>
          <cell r="E5531">
            <v>44649</v>
          </cell>
        </row>
        <row r="5532">
          <cell r="C5532" t="str">
            <v>Life Technologies Italia</v>
          </cell>
          <cell r="D5532">
            <v>12792100153</v>
          </cell>
          <cell r="E5532">
            <v>44649</v>
          </cell>
        </row>
        <row r="5533">
          <cell r="C5533" t="str">
            <v>BAXTER S.P.A.</v>
          </cell>
          <cell r="D5533">
            <v>492340583</v>
          </cell>
          <cell r="E5533">
            <v>44649</v>
          </cell>
        </row>
        <row r="5534">
          <cell r="C5534" t="str">
            <v>ab medica s.p.a.</v>
          </cell>
          <cell r="D5534">
            <v>8862820969</v>
          </cell>
          <cell r="E5534">
            <v>44649</v>
          </cell>
        </row>
        <row r="5535">
          <cell r="C5535" t="str">
            <v>Pacifico s.r.l.</v>
          </cell>
          <cell r="D5535">
            <v>234290658</v>
          </cell>
          <cell r="E5535">
            <v>44649</v>
          </cell>
        </row>
        <row r="5536">
          <cell r="C5536" t="str">
            <v>Sandoz S.p.A. - Origgio</v>
          </cell>
          <cell r="D5536">
            <v>795170158</v>
          </cell>
          <cell r="E5536">
            <v>44649</v>
          </cell>
        </row>
        <row r="5537">
          <cell r="C5537" t="str">
            <v>Sandoz S.p.A. - Origgio</v>
          </cell>
          <cell r="D5537">
            <v>795170158</v>
          </cell>
          <cell r="E5537">
            <v>44649</v>
          </cell>
        </row>
        <row r="5538">
          <cell r="C5538" t="str">
            <v>Roche Diagnostics S.p.A.</v>
          </cell>
          <cell r="D5538">
            <v>10181220152</v>
          </cell>
          <cell r="E5538">
            <v>44649</v>
          </cell>
        </row>
        <row r="5539">
          <cell r="C5539" t="str">
            <v>Integra LifeSciences Italy Srl</v>
          </cell>
          <cell r="D5539">
            <v>9284460962</v>
          </cell>
          <cell r="E5539">
            <v>44649</v>
          </cell>
        </row>
        <row r="5540">
          <cell r="C5540" t="str">
            <v>ALIFAX S.R.L.</v>
          </cell>
          <cell r="D5540">
            <v>4337640280</v>
          </cell>
          <cell r="E5540">
            <v>44649</v>
          </cell>
        </row>
        <row r="5541">
          <cell r="C5541" t="str">
            <v>Grifols Italia S.p.a</v>
          </cell>
          <cell r="D5541">
            <v>10852890150</v>
          </cell>
          <cell r="E5541">
            <v>44649</v>
          </cell>
        </row>
        <row r="5542">
          <cell r="C5542" t="str">
            <v>Grifols Italia S.p.a</v>
          </cell>
          <cell r="D5542">
            <v>10852890150</v>
          </cell>
          <cell r="E5542">
            <v>44649</v>
          </cell>
        </row>
        <row r="5543">
          <cell r="C5543" t="str">
            <v>AstraZeneca S.p.A.</v>
          </cell>
          <cell r="D5543">
            <v>735390155</v>
          </cell>
          <cell r="E5543">
            <v>44649</v>
          </cell>
        </row>
        <row r="5544">
          <cell r="C5544" t="str">
            <v>ACCORD HEALTHCARE ITALIA S.R.L</v>
          </cell>
          <cell r="D5544">
            <v>6522300968</v>
          </cell>
          <cell r="E5544">
            <v>44649</v>
          </cell>
        </row>
        <row r="5545">
          <cell r="C5545" t="str">
            <v>ACCORD HEALTHCARE ITALIA S.R.L</v>
          </cell>
          <cell r="D5545">
            <v>6522300968</v>
          </cell>
          <cell r="E5545">
            <v>44649</v>
          </cell>
        </row>
        <row r="5546">
          <cell r="C5546" t="str">
            <v>NACATUR INTERNATIONAL IMPORT EXPORT SRL</v>
          </cell>
          <cell r="D5546">
            <v>1313240424</v>
          </cell>
          <cell r="E5546">
            <v>44649</v>
          </cell>
        </row>
        <row r="5547">
          <cell r="C5547" t="str">
            <v>NACATUR INTERNATIONAL IMPORT EXPORT SRL</v>
          </cell>
          <cell r="D5547">
            <v>1313240424</v>
          </cell>
          <cell r="E5547">
            <v>44649</v>
          </cell>
        </row>
        <row r="5548">
          <cell r="C5548" t="str">
            <v>NACATUR INTERNATIONAL IMPORT EXPORT SRL</v>
          </cell>
          <cell r="D5548">
            <v>1313240424</v>
          </cell>
          <cell r="E5548">
            <v>44649</v>
          </cell>
        </row>
        <row r="5549">
          <cell r="C5549" t="str">
            <v>NACATUR INTERNATIONAL IMPORT EXPORT SRL</v>
          </cell>
          <cell r="D5549">
            <v>1313240424</v>
          </cell>
          <cell r="E5549">
            <v>44649</v>
          </cell>
        </row>
        <row r="5550">
          <cell r="C5550" t="str">
            <v>NACATUR INTERNATIONAL IMPORT EXPORT SRL</v>
          </cell>
          <cell r="D5550">
            <v>1313240424</v>
          </cell>
          <cell r="E5550">
            <v>44649</v>
          </cell>
        </row>
        <row r="5551">
          <cell r="C5551" t="str">
            <v>CCG SRL</v>
          </cell>
          <cell r="D5551">
            <v>3351040583</v>
          </cell>
          <cell r="E5551">
            <v>44649</v>
          </cell>
        </row>
        <row r="5552">
          <cell r="C5552" t="str">
            <v>CERACARTA S.P.A.</v>
          </cell>
          <cell r="D5552">
            <v>136740404</v>
          </cell>
          <cell r="E5552">
            <v>44649</v>
          </cell>
        </row>
        <row r="5553">
          <cell r="C5553" t="str">
            <v>medac pharma Srl</v>
          </cell>
          <cell r="D5553">
            <v>11815361008</v>
          </cell>
          <cell r="E5553">
            <v>44649</v>
          </cell>
        </row>
        <row r="5554">
          <cell r="C5554" t="str">
            <v>medac pharma Srl</v>
          </cell>
          <cell r="D5554">
            <v>11815361008</v>
          </cell>
          <cell r="E5554">
            <v>44649</v>
          </cell>
        </row>
        <row r="5555">
          <cell r="C5555" t="str">
            <v>medac pharma Srl</v>
          </cell>
          <cell r="D5555">
            <v>11815361008</v>
          </cell>
          <cell r="E5555">
            <v>44649</v>
          </cell>
        </row>
        <row r="5556">
          <cell r="C5556" t="str">
            <v>PINO VALENTINA SARA</v>
          </cell>
          <cell r="D5556">
            <v>3682100833</v>
          </cell>
          <cell r="E5556">
            <v>44649</v>
          </cell>
        </row>
        <row r="5557">
          <cell r="C5557" t="str">
            <v>medac pharma Srl</v>
          </cell>
          <cell r="D5557">
            <v>11815361008</v>
          </cell>
          <cell r="E5557">
            <v>44649</v>
          </cell>
        </row>
        <row r="5558">
          <cell r="C5558" t="str">
            <v>medac pharma Srl</v>
          </cell>
          <cell r="D5558">
            <v>11815361008</v>
          </cell>
          <cell r="E5558">
            <v>44649</v>
          </cell>
        </row>
        <row r="5559">
          <cell r="C5559" t="str">
            <v>medac pharma Srl</v>
          </cell>
          <cell r="D5559">
            <v>11815361008</v>
          </cell>
          <cell r="E5559">
            <v>44649</v>
          </cell>
        </row>
        <row r="5560">
          <cell r="C5560" t="str">
            <v>medac pharma Srl</v>
          </cell>
          <cell r="D5560">
            <v>11815361008</v>
          </cell>
          <cell r="E5560">
            <v>44649</v>
          </cell>
        </row>
        <row r="5561">
          <cell r="C5561" t="str">
            <v>Novartis Farma S.p.A</v>
          </cell>
          <cell r="D5561">
            <v>7195130153</v>
          </cell>
          <cell r="E5561">
            <v>44649</v>
          </cell>
        </row>
        <row r="5562">
          <cell r="C5562" t="str">
            <v>Novartis Farma S.p.A</v>
          </cell>
          <cell r="D5562">
            <v>7195130153</v>
          </cell>
          <cell r="E5562">
            <v>44649</v>
          </cell>
        </row>
        <row r="5563">
          <cell r="C5563" t="str">
            <v>Novartis Farma S.p.A</v>
          </cell>
          <cell r="D5563">
            <v>7195130153</v>
          </cell>
          <cell r="E5563">
            <v>44649</v>
          </cell>
        </row>
        <row r="5564">
          <cell r="C5564" t="str">
            <v>Servier Italia Spa</v>
          </cell>
          <cell r="D5564">
            <v>701480584</v>
          </cell>
          <cell r="E5564">
            <v>44649</v>
          </cell>
        </row>
        <row r="5565">
          <cell r="C5565" t="str">
            <v>TILLOMED ITALIA S.R.L.</v>
          </cell>
          <cell r="D5565">
            <v>9750710965</v>
          </cell>
          <cell r="E5565">
            <v>44649</v>
          </cell>
        </row>
        <row r="5566">
          <cell r="C5566" t="str">
            <v>Sofar S.p.a.</v>
          </cell>
          <cell r="D5566">
            <v>3428610152</v>
          </cell>
          <cell r="E5566">
            <v>44649</v>
          </cell>
        </row>
        <row r="5567">
          <cell r="C5567" t="str">
            <v>Immucor Italia Spa</v>
          </cell>
          <cell r="D5567">
            <v>9412650153</v>
          </cell>
          <cell r="E5567">
            <v>44649</v>
          </cell>
        </row>
        <row r="5568">
          <cell r="C5568" t="str">
            <v>Immucor Italia Spa</v>
          </cell>
          <cell r="D5568">
            <v>9412650153</v>
          </cell>
          <cell r="E5568">
            <v>44649</v>
          </cell>
        </row>
        <row r="5569">
          <cell r="C5569" t="str">
            <v>ITALFARMACO S.p.A.</v>
          </cell>
          <cell r="D5569">
            <v>737420158</v>
          </cell>
          <cell r="E5569">
            <v>44649</v>
          </cell>
        </row>
        <row r="5570">
          <cell r="C5570" t="str">
            <v>ITALFARMACO S.p.A.</v>
          </cell>
          <cell r="D5570">
            <v>737420158</v>
          </cell>
          <cell r="E5570">
            <v>44649</v>
          </cell>
        </row>
        <row r="5571">
          <cell r="C5571" t="str">
            <v>Boehringer Ingelheim Italia S.p.A.</v>
          </cell>
          <cell r="D5571">
            <v>421210485</v>
          </cell>
          <cell r="E5571">
            <v>44649</v>
          </cell>
        </row>
        <row r="5572">
          <cell r="C5572" t="str">
            <v>Medtronic Italia S.p.A.</v>
          </cell>
          <cell r="D5572">
            <v>9238800156</v>
          </cell>
          <cell r="E5572">
            <v>44651</v>
          </cell>
        </row>
        <row r="5573">
          <cell r="C5573" t="str">
            <v>Medtronic Italia S.p.A.</v>
          </cell>
          <cell r="D5573">
            <v>9238800156</v>
          </cell>
          <cell r="E5573">
            <v>44649</v>
          </cell>
        </row>
        <row r="5574">
          <cell r="C5574" t="str">
            <v>Advanced Sterilization Products Italia Srl</v>
          </cell>
          <cell r="D5574">
            <v>10491670963</v>
          </cell>
          <cell r="E5574">
            <v>44650</v>
          </cell>
        </row>
        <row r="5575">
          <cell r="C5575" t="str">
            <v>MSD ITALIA S.R.L.</v>
          </cell>
          <cell r="D5575">
            <v>422760587</v>
          </cell>
          <cell r="E5575">
            <v>44650</v>
          </cell>
        </row>
        <row r="5576">
          <cell r="C5576" t="str">
            <v>MSD ITALIA S.R.L.</v>
          </cell>
          <cell r="D5576">
            <v>422760587</v>
          </cell>
          <cell r="E5576">
            <v>44650</v>
          </cell>
        </row>
        <row r="5577">
          <cell r="C5577" t="str">
            <v>MSD ITALIA S.R.L.</v>
          </cell>
          <cell r="D5577">
            <v>422760587</v>
          </cell>
          <cell r="E5577">
            <v>44650</v>
          </cell>
        </row>
        <row r="5578">
          <cell r="C5578" t="str">
            <v>Organon Italia S.r.l.</v>
          </cell>
          <cell r="D5578">
            <v>3296950151</v>
          </cell>
          <cell r="E5578">
            <v>44650</v>
          </cell>
        </row>
        <row r="5579">
          <cell r="C5579" t="str">
            <v>MSD ITALIA S.R.L.</v>
          </cell>
          <cell r="D5579">
            <v>422760587</v>
          </cell>
          <cell r="E5579">
            <v>44650</v>
          </cell>
        </row>
        <row r="5580">
          <cell r="C5580" t="str">
            <v>Sanofi S.r.l.</v>
          </cell>
          <cell r="D5580">
            <v>832400154</v>
          </cell>
          <cell r="E5580">
            <v>44650</v>
          </cell>
        </row>
        <row r="5581">
          <cell r="C5581" t="str">
            <v>Sanofi S.r.l.</v>
          </cell>
          <cell r="D5581">
            <v>832400154</v>
          </cell>
          <cell r="E5581">
            <v>44650</v>
          </cell>
        </row>
        <row r="5582">
          <cell r="C5582" t="str">
            <v>Eisai S.r.l.</v>
          </cell>
          <cell r="D5582">
            <v>4732240967</v>
          </cell>
          <cell r="E5582">
            <v>44650</v>
          </cell>
        </row>
        <row r="5583">
          <cell r="C5583" t="str">
            <v>EG S.p.A.</v>
          </cell>
          <cell r="D5583">
            <v>12432150154</v>
          </cell>
          <cell r="E5583">
            <v>44651</v>
          </cell>
        </row>
        <row r="5584">
          <cell r="C5584" t="str">
            <v>EG S.p.A.</v>
          </cell>
          <cell r="D5584">
            <v>12432150154</v>
          </cell>
          <cell r="E5584">
            <v>44650</v>
          </cell>
        </row>
        <row r="5585">
          <cell r="C5585" t="str">
            <v>Bristol-Myers Squibb S.r.l.</v>
          </cell>
          <cell r="D5585">
            <v>82130592</v>
          </cell>
          <cell r="E5585">
            <v>44650</v>
          </cell>
        </row>
        <row r="5586">
          <cell r="C5586" t="str">
            <v>Bristol-Myers Squibb S.r.l.</v>
          </cell>
          <cell r="D5586">
            <v>82130592</v>
          </cell>
          <cell r="E5586">
            <v>44650</v>
          </cell>
        </row>
        <row r="5587">
          <cell r="C5587" t="str">
            <v>Pfizer S.r.l.</v>
          </cell>
          <cell r="D5587">
            <v>2774840595</v>
          </cell>
          <cell r="E5587">
            <v>44651</v>
          </cell>
        </row>
        <row r="5588">
          <cell r="C5588" t="str">
            <v>Pfizer S.r.l.</v>
          </cell>
          <cell r="D5588">
            <v>2774840595</v>
          </cell>
          <cell r="E5588">
            <v>44650</v>
          </cell>
        </row>
        <row r="5589">
          <cell r="C5589" t="str">
            <v>Pfizer S.r.l.</v>
          </cell>
          <cell r="D5589">
            <v>2774840595</v>
          </cell>
          <cell r="E5589">
            <v>44650</v>
          </cell>
        </row>
        <row r="5590">
          <cell r="C5590" t="str">
            <v>Pfizer S.r.l.</v>
          </cell>
          <cell r="D5590">
            <v>2774840595</v>
          </cell>
          <cell r="E5590">
            <v>44650</v>
          </cell>
        </row>
        <row r="5591">
          <cell r="C5591" t="str">
            <v>ISTITUTO GENTILI SRL</v>
          </cell>
          <cell r="D5591">
            <v>7921350968</v>
          </cell>
          <cell r="E5591">
            <v>44650</v>
          </cell>
        </row>
        <row r="5592">
          <cell r="C5592" t="str">
            <v>Medline International Italy srl unip.</v>
          </cell>
          <cell r="D5592">
            <v>5526631006</v>
          </cell>
          <cell r="E5592">
            <v>44650</v>
          </cell>
        </row>
        <row r="5593">
          <cell r="C5593" t="str">
            <v>Roche SpA Unipersonale</v>
          </cell>
          <cell r="D5593">
            <v>747170157</v>
          </cell>
          <cell r="E5593">
            <v>44650</v>
          </cell>
        </row>
        <row r="5594">
          <cell r="C5594" t="str">
            <v>Roche SpA Unipersonale</v>
          </cell>
          <cell r="D5594">
            <v>747170157</v>
          </cell>
          <cell r="E5594">
            <v>44650</v>
          </cell>
        </row>
        <row r="5595">
          <cell r="C5595" t="str">
            <v>Roche SpA Unipersonale</v>
          </cell>
          <cell r="D5595">
            <v>747170157</v>
          </cell>
          <cell r="E5595">
            <v>44650</v>
          </cell>
        </row>
        <row r="5596">
          <cell r="C5596" t="str">
            <v>Life Technologies Italia</v>
          </cell>
          <cell r="D5596">
            <v>12792100153</v>
          </cell>
          <cell r="E5596">
            <v>44650</v>
          </cell>
        </row>
        <row r="5597">
          <cell r="C5597" t="str">
            <v>Life Technologies Italia</v>
          </cell>
          <cell r="D5597">
            <v>12792100153</v>
          </cell>
          <cell r="E5597">
            <v>44650</v>
          </cell>
        </row>
        <row r="5598">
          <cell r="C5598" t="str">
            <v>BECTON DICKINSON ITALIA SPA</v>
          </cell>
          <cell r="D5598">
            <v>803890151</v>
          </cell>
          <cell r="E5598">
            <v>44650</v>
          </cell>
        </row>
        <row r="5599">
          <cell r="C5599" t="str">
            <v>Janssen-Cilag, SpA</v>
          </cell>
          <cell r="D5599">
            <v>2707070963</v>
          </cell>
          <cell r="E5599">
            <v>44650</v>
          </cell>
        </row>
        <row r="5600">
          <cell r="C5600" t="str">
            <v>Janssen-Cilag, SpA</v>
          </cell>
          <cell r="D5600">
            <v>2707070963</v>
          </cell>
          <cell r="E5600">
            <v>44650</v>
          </cell>
        </row>
        <row r="5601">
          <cell r="C5601" t="str">
            <v>BAXTER S.P.A.</v>
          </cell>
          <cell r="D5601">
            <v>492340583</v>
          </cell>
          <cell r="E5601">
            <v>44650</v>
          </cell>
        </row>
        <row r="5602">
          <cell r="C5602" t="str">
            <v>Johnson &amp; Johnson Medical Spa</v>
          </cell>
          <cell r="D5602">
            <v>8082461008</v>
          </cell>
          <cell r="E5602">
            <v>44650</v>
          </cell>
        </row>
        <row r="5603">
          <cell r="C5603" t="str">
            <v>Roche Diagnostics S.p.A.</v>
          </cell>
          <cell r="D5603">
            <v>10181220152</v>
          </cell>
          <cell r="E5603">
            <v>44650</v>
          </cell>
        </row>
        <row r="5604">
          <cell r="C5604" t="str">
            <v>Roche Diagnostics S.p.A.</v>
          </cell>
          <cell r="D5604">
            <v>10181220152</v>
          </cell>
          <cell r="E5604">
            <v>44650</v>
          </cell>
        </row>
        <row r="5605">
          <cell r="C5605" t="str">
            <v>SCUDOMED SRL</v>
          </cell>
          <cell r="D5605">
            <v>14669571003</v>
          </cell>
          <cell r="E5605">
            <v>44650</v>
          </cell>
        </row>
        <row r="5606">
          <cell r="C5606" t="str">
            <v>SCUDO PRIVACY SRL</v>
          </cell>
          <cell r="D5606">
            <v>14769431009</v>
          </cell>
          <cell r="E5606">
            <v>44650</v>
          </cell>
        </row>
        <row r="5607">
          <cell r="C5607" t="str">
            <v>ELI LILLY ITALIA S.P.A. Gruppo Eli Lilly and Company</v>
          </cell>
          <cell r="D5607">
            <v>426150488</v>
          </cell>
          <cell r="E5607">
            <v>44650</v>
          </cell>
        </row>
        <row r="5608">
          <cell r="C5608" t="str">
            <v>ELI LILLY ITALIA S.P.A. Gruppo Eli Lilly and Company</v>
          </cell>
          <cell r="D5608">
            <v>426150488</v>
          </cell>
          <cell r="E5608">
            <v>44650</v>
          </cell>
        </row>
        <row r="5609">
          <cell r="C5609" t="str">
            <v>Merck Serono S.p.A.</v>
          </cell>
          <cell r="D5609">
            <v>399800580</v>
          </cell>
          <cell r="E5609">
            <v>44650</v>
          </cell>
        </row>
        <row r="5610">
          <cell r="C5610" t="str">
            <v>Merck Serono S.p.A.</v>
          </cell>
          <cell r="D5610">
            <v>399800580</v>
          </cell>
          <cell r="E5610">
            <v>44650</v>
          </cell>
        </row>
        <row r="5611">
          <cell r="C5611" t="str">
            <v>IPSEN Spa</v>
          </cell>
          <cell r="D5611">
            <v>5619050585</v>
          </cell>
          <cell r="E5611">
            <v>44650</v>
          </cell>
        </row>
        <row r="5612">
          <cell r="C5612" t="str">
            <v>Bayer S.p.A.</v>
          </cell>
          <cell r="D5612">
            <v>5849130157</v>
          </cell>
          <cell r="E5612">
            <v>44650</v>
          </cell>
        </row>
        <row r="5613">
          <cell r="C5613" t="str">
            <v>Astellas Pharma S.p.A.</v>
          </cell>
          <cell r="D5613">
            <v>4754860155</v>
          </cell>
          <cell r="E5613">
            <v>44650</v>
          </cell>
        </row>
        <row r="5614">
          <cell r="C5614" t="str">
            <v>Astellas Pharma S.p.A.</v>
          </cell>
          <cell r="D5614">
            <v>4754860155</v>
          </cell>
          <cell r="E5614">
            <v>44650</v>
          </cell>
        </row>
        <row r="5615">
          <cell r="C5615" t="str">
            <v>Bayer S.p.A.</v>
          </cell>
          <cell r="D5615">
            <v>5849130157</v>
          </cell>
          <cell r="E5615">
            <v>44650</v>
          </cell>
        </row>
        <row r="5616">
          <cell r="C5616" t="str">
            <v>AVANZOLINI ILARIA</v>
          </cell>
          <cell r="D5616" t="str">
            <v>VNZLRI96L58A323O</v>
          </cell>
          <cell r="E5616">
            <v>44650</v>
          </cell>
        </row>
        <row r="5617">
          <cell r="C5617" t="str">
            <v>Polytech Health &amp; Aesthetics Italia Srl</v>
          </cell>
          <cell r="D5617">
            <v>9009860967</v>
          </cell>
          <cell r="E5617">
            <v>44650</v>
          </cell>
        </row>
        <row r="5618">
          <cell r="C5618" t="str">
            <v>Polytech Health &amp; Aesthetics Italia Srl</v>
          </cell>
          <cell r="D5618">
            <v>9009860967</v>
          </cell>
          <cell r="E5618">
            <v>44650</v>
          </cell>
        </row>
        <row r="5619">
          <cell r="C5619" t="str">
            <v>FATER S.p.A.</v>
          </cell>
          <cell r="D5619">
            <v>1323030690</v>
          </cell>
          <cell r="E5619">
            <v>44650</v>
          </cell>
        </row>
        <row r="5620">
          <cell r="C5620" t="str">
            <v>Pierre Fabre Pharma S.r.l.</v>
          </cell>
          <cell r="D5620">
            <v>10128980157</v>
          </cell>
          <cell r="E5620">
            <v>44650</v>
          </cell>
        </row>
        <row r="5621">
          <cell r="C5621" t="str">
            <v>SUN PHARMA ITALIA SRL</v>
          </cell>
          <cell r="D5621">
            <v>4974910962</v>
          </cell>
          <cell r="E5621">
            <v>44650</v>
          </cell>
        </row>
        <row r="5622">
          <cell r="C5622" t="str">
            <v>Teleflex Medical S.r.l.</v>
          </cell>
          <cell r="D5622">
            <v>6324460150</v>
          </cell>
          <cell r="E5622">
            <v>44651</v>
          </cell>
        </row>
        <row r="5623">
          <cell r="C5623" t="str">
            <v>ViiV Healthcare S.r.l Unipersonale</v>
          </cell>
          <cell r="D5623">
            <v>3878140239</v>
          </cell>
          <cell r="E5623">
            <v>44651</v>
          </cell>
        </row>
        <row r="5624">
          <cell r="C5624" t="str">
            <v>AUROBINDO PHARMA (ITALIA) S.R.L</v>
          </cell>
          <cell r="D5624">
            <v>6058020964</v>
          </cell>
          <cell r="E5624">
            <v>44651</v>
          </cell>
        </row>
        <row r="5625">
          <cell r="C5625" t="str">
            <v>UCB Pharma S.p.a. soggetta a direzione e coordinamento di UCB SA-Belgio</v>
          </cell>
          <cell r="D5625">
            <v>471770016</v>
          </cell>
          <cell r="E5625">
            <v>44651</v>
          </cell>
        </row>
        <row r="5626">
          <cell r="C5626" t="str">
            <v>DIAGNOSTIC PROJECT Srl</v>
          </cell>
          <cell r="D5626">
            <v>9561321002</v>
          </cell>
          <cell r="E5626">
            <v>44651</v>
          </cell>
        </row>
        <row r="5627">
          <cell r="C5627" t="str">
            <v>DIAGNOSTIC PROJECT Srl</v>
          </cell>
          <cell r="D5627">
            <v>9561321002</v>
          </cell>
          <cell r="E5627">
            <v>44651</v>
          </cell>
        </row>
        <row r="5628">
          <cell r="C5628" t="str">
            <v>CARLO ERBA REAGENTS SRL</v>
          </cell>
          <cell r="D5628">
            <v>1802940484</v>
          </cell>
          <cell r="E5628">
            <v>44651</v>
          </cell>
        </row>
        <row r="5629">
          <cell r="C5629" t="str">
            <v>CARLO ERBA REAGENTS SRL</v>
          </cell>
          <cell r="D5629">
            <v>1802940484</v>
          </cell>
          <cell r="E5629">
            <v>44651</v>
          </cell>
        </row>
        <row r="5630">
          <cell r="C5630" t="str">
            <v>LeasePlan Italia S.p.A.</v>
          </cell>
          <cell r="D5630">
            <v>6496050151</v>
          </cell>
          <cell r="E5630">
            <v>44651</v>
          </cell>
        </row>
        <row r="5631">
          <cell r="C5631" t="str">
            <v>LeasePlan Italia S.p.A.</v>
          </cell>
          <cell r="D5631">
            <v>6496050151</v>
          </cell>
          <cell r="E5631">
            <v>44651</v>
          </cell>
        </row>
        <row r="5632">
          <cell r="C5632" t="str">
            <v>BIO-RAD LABORATORIES S.R.L.</v>
          </cell>
          <cell r="D5632">
            <v>801720152</v>
          </cell>
          <cell r="E5632">
            <v>44651</v>
          </cell>
        </row>
        <row r="5633">
          <cell r="C5633" t="str">
            <v>S.I.A.L. SRL</v>
          </cell>
          <cell r="D5633">
            <v>1086690581</v>
          </cell>
          <cell r="E5633">
            <v>44651</v>
          </cell>
        </row>
        <row r="5634">
          <cell r="C5634" t="str">
            <v>S.I.A.L. SRL</v>
          </cell>
          <cell r="D5634">
            <v>1086690581</v>
          </cell>
          <cell r="E5634">
            <v>44651</v>
          </cell>
        </row>
        <row r="5635">
          <cell r="C5635" t="str">
            <v>DR REDDY'S SRL</v>
          </cell>
          <cell r="D5635">
            <v>1650760505</v>
          </cell>
          <cell r="E5635">
            <v>44651</v>
          </cell>
        </row>
        <row r="5636">
          <cell r="C5636" t="str">
            <v>S.I.A.L. SRL</v>
          </cell>
          <cell r="D5636">
            <v>1086690581</v>
          </cell>
          <cell r="E5636">
            <v>44651</v>
          </cell>
        </row>
        <row r="5637">
          <cell r="C5637" t="str">
            <v>S.I.A.L. SRL</v>
          </cell>
          <cell r="D5637">
            <v>1086690581</v>
          </cell>
          <cell r="E5637">
            <v>44651</v>
          </cell>
        </row>
        <row r="5638">
          <cell r="C5638" t="str">
            <v>S.I.A.L. SRL</v>
          </cell>
          <cell r="D5638">
            <v>1086690581</v>
          </cell>
          <cell r="E5638">
            <v>44651</v>
          </cell>
        </row>
        <row r="5639">
          <cell r="C5639" t="str">
            <v>S.I.A.L. SRL</v>
          </cell>
          <cell r="D5639">
            <v>1086690581</v>
          </cell>
          <cell r="E5639">
            <v>44651</v>
          </cell>
        </row>
        <row r="5640">
          <cell r="C5640" t="str">
            <v>Leica Microsystems S.r.l.</v>
          </cell>
          <cell r="D5640">
            <v>9933630155</v>
          </cell>
          <cell r="E5640">
            <v>44651</v>
          </cell>
        </row>
        <row r="5641">
          <cell r="C5641" t="str">
            <v>Angelini Pharma S.p.A.</v>
          </cell>
          <cell r="D5641">
            <v>3907010585</v>
          </cell>
          <cell r="E5641">
            <v>44651</v>
          </cell>
        </row>
        <row r="5642">
          <cell r="C5642" t="str">
            <v>ACOM ADVANCED CENTER ONCOLOGY MACERATA SRL</v>
          </cell>
          <cell r="D5642">
            <v>1358970430</v>
          </cell>
          <cell r="E5642">
            <v>44651</v>
          </cell>
        </row>
        <row r="5643">
          <cell r="C5643" t="str">
            <v>ACOM ADVANCED CENTER ONCOLOGY MACERATA SRL</v>
          </cell>
          <cell r="D5643">
            <v>1358970430</v>
          </cell>
          <cell r="E5643">
            <v>44652</v>
          </cell>
        </row>
        <row r="5644">
          <cell r="C5644" t="str">
            <v>Medtronic Italia S.p.A.</v>
          </cell>
          <cell r="D5644">
            <v>9238800156</v>
          </cell>
          <cell r="E5644">
            <v>44651</v>
          </cell>
        </row>
        <row r="5645">
          <cell r="C5645" t="str">
            <v>Medtronic Italia S.p.A.</v>
          </cell>
          <cell r="D5645">
            <v>9238800156</v>
          </cell>
          <cell r="E5645">
            <v>44651</v>
          </cell>
        </row>
        <row r="5646">
          <cell r="C5646" t="str">
            <v>Medtronic Italia S.p.A.</v>
          </cell>
          <cell r="D5646">
            <v>9238800156</v>
          </cell>
          <cell r="E5646">
            <v>44651</v>
          </cell>
        </row>
        <row r="5647">
          <cell r="C5647" t="str">
            <v>MUNDIPHARMA PHARMACEUTICALS SRL</v>
          </cell>
          <cell r="D5647">
            <v>3859880969</v>
          </cell>
          <cell r="E5647">
            <v>44651</v>
          </cell>
        </row>
        <row r="5648">
          <cell r="C5648" t="str">
            <v>ACOM ADVANCED CENTER ONCOLOGY MACERATA SRL</v>
          </cell>
          <cell r="D5648">
            <v>1358970430</v>
          </cell>
          <cell r="E5648">
            <v>44651</v>
          </cell>
        </row>
        <row r="5649">
          <cell r="C5649" t="str">
            <v>STARLAB s.r.l</v>
          </cell>
          <cell r="D5649">
            <v>13023610150</v>
          </cell>
          <cell r="E5649">
            <v>44651</v>
          </cell>
        </row>
        <row r="5650">
          <cell r="C5650" t="str">
            <v>ITC FARMA S.R.L.</v>
          </cell>
          <cell r="D5650">
            <v>2158490595</v>
          </cell>
          <cell r="E5650">
            <v>44651</v>
          </cell>
        </row>
        <row r="5651">
          <cell r="C5651" t="str">
            <v>LABOINDUSTRIA S.P.A.</v>
          </cell>
          <cell r="D5651">
            <v>805390283</v>
          </cell>
          <cell r="E5651">
            <v>44652</v>
          </cell>
        </row>
        <row r="5652">
          <cell r="C5652" t="str">
            <v>ab medica s.p.a.</v>
          </cell>
          <cell r="D5652">
            <v>8862820969</v>
          </cell>
          <cell r="E5652">
            <v>44652</v>
          </cell>
        </row>
        <row r="5653">
          <cell r="C5653" t="str">
            <v>ab medica s.p.a.</v>
          </cell>
          <cell r="D5653">
            <v>8862820969</v>
          </cell>
          <cell r="E5653">
            <v>44652</v>
          </cell>
        </row>
        <row r="5654">
          <cell r="C5654" t="str">
            <v>ab medica s.p.a.</v>
          </cell>
          <cell r="D5654">
            <v>8862820969</v>
          </cell>
          <cell r="E5654">
            <v>44652</v>
          </cell>
        </row>
        <row r="5655">
          <cell r="C5655" t="str">
            <v>ab medica s.p.a.</v>
          </cell>
          <cell r="D5655">
            <v>8862820969</v>
          </cell>
          <cell r="E5655">
            <v>44652</v>
          </cell>
        </row>
        <row r="5656">
          <cell r="C5656" t="str">
            <v>ab medica s.p.a.</v>
          </cell>
          <cell r="D5656">
            <v>8862820969</v>
          </cell>
          <cell r="E5656">
            <v>44652</v>
          </cell>
        </row>
        <row r="5657">
          <cell r="C5657" t="str">
            <v>ab medica s.p.a.</v>
          </cell>
          <cell r="D5657">
            <v>8862820969</v>
          </cell>
          <cell r="E5657">
            <v>44652</v>
          </cell>
        </row>
        <row r="5658">
          <cell r="C5658" t="str">
            <v>ab medica s.p.a.</v>
          </cell>
          <cell r="D5658">
            <v>8862820969</v>
          </cell>
          <cell r="E5658">
            <v>44652</v>
          </cell>
        </row>
        <row r="5659">
          <cell r="C5659" t="str">
            <v>ab medica s.p.a.</v>
          </cell>
          <cell r="D5659">
            <v>8862820969</v>
          </cell>
          <cell r="E5659">
            <v>44652</v>
          </cell>
        </row>
        <row r="5660">
          <cell r="C5660" t="str">
            <v>ab medica s.p.a.</v>
          </cell>
          <cell r="D5660">
            <v>8862820969</v>
          </cell>
          <cell r="E5660">
            <v>44652</v>
          </cell>
        </row>
        <row r="5661">
          <cell r="C5661" t="str">
            <v>ab medica s.p.a.</v>
          </cell>
          <cell r="D5661">
            <v>8862820969</v>
          </cell>
          <cell r="E5661">
            <v>44652</v>
          </cell>
        </row>
        <row r="5662">
          <cell r="C5662" t="str">
            <v>CO.DI.SAN S.p.A.</v>
          </cell>
          <cell r="D5662">
            <v>784230872</v>
          </cell>
          <cell r="E5662">
            <v>44652</v>
          </cell>
        </row>
        <row r="5663">
          <cell r="C5663" t="str">
            <v>Gilead Sciences S.r.l.</v>
          </cell>
          <cell r="D5663">
            <v>11187430159</v>
          </cell>
          <cell r="E5663">
            <v>44652</v>
          </cell>
        </row>
        <row r="5664">
          <cell r="C5664" t="str">
            <v>Canu</v>
          </cell>
          <cell r="D5664" t="str">
            <v>CNAVLR84P59H501D</v>
          </cell>
          <cell r="E5664">
            <v>44652</v>
          </cell>
        </row>
        <row r="5665">
          <cell r="C5665" t="str">
            <v>ISTITUTO BIOCHIMICO ITALIANO</v>
          </cell>
          <cell r="D5665">
            <v>2578030153</v>
          </cell>
          <cell r="E5665">
            <v>44652</v>
          </cell>
        </row>
        <row r="5666">
          <cell r="C5666" t="str">
            <v>TECH TRADE SRL</v>
          </cell>
          <cell r="D5666">
            <v>6683201211</v>
          </cell>
          <cell r="E5666">
            <v>44652</v>
          </cell>
        </row>
        <row r="5667">
          <cell r="C5667" t="str">
            <v>TECH TRADE SRL</v>
          </cell>
          <cell r="D5667">
            <v>6683201211</v>
          </cell>
          <cell r="E5667">
            <v>44652</v>
          </cell>
        </row>
        <row r="5668">
          <cell r="C5668" t="str">
            <v>TECH TRADE SRL</v>
          </cell>
          <cell r="D5668">
            <v>6683201211</v>
          </cell>
          <cell r="E5668">
            <v>44652</v>
          </cell>
        </row>
        <row r="5669">
          <cell r="C5669" t="str">
            <v>TECH TRADE SRL</v>
          </cell>
          <cell r="D5669">
            <v>6683201211</v>
          </cell>
          <cell r="E5669">
            <v>44652</v>
          </cell>
        </row>
        <row r="5670">
          <cell r="C5670" t="str">
            <v>TECH TRADE SRL</v>
          </cell>
          <cell r="D5670">
            <v>6683201211</v>
          </cell>
          <cell r="E5670">
            <v>44652</v>
          </cell>
        </row>
        <row r="5671">
          <cell r="C5671" t="str">
            <v>TECH TRADE SRL</v>
          </cell>
          <cell r="D5671">
            <v>6683201211</v>
          </cell>
          <cell r="E5671">
            <v>44652</v>
          </cell>
        </row>
        <row r="5672">
          <cell r="C5672" t="str">
            <v>TECH TRADE SRL</v>
          </cell>
          <cell r="D5672">
            <v>6683201211</v>
          </cell>
          <cell r="E5672">
            <v>44652</v>
          </cell>
        </row>
        <row r="5673">
          <cell r="C5673" t="str">
            <v>TECH TRADE SRL</v>
          </cell>
          <cell r="D5673">
            <v>6683201211</v>
          </cell>
          <cell r="E5673">
            <v>44652</v>
          </cell>
        </row>
        <row r="5674">
          <cell r="C5674" t="str">
            <v>TECH TRADE SRL</v>
          </cell>
          <cell r="D5674">
            <v>6683201211</v>
          </cell>
          <cell r="E5674">
            <v>44652</v>
          </cell>
        </row>
        <row r="5675">
          <cell r="C5675" t="str">
            <v>CURIUM ITALY S.R.L.</v>
          </cell>
          <cell r="D5675">
            <v>13342400150</v>
          </cell>
          <cell r="E5675">
            <v>44652</v>
          </cell>
        </row>
        <row r="5676">
          <cell r="C5676" t="str">
            <v>CURIUM ITALY S.R.L.</v>
          </cell>
          <cell r="D5676">
            <v>13342400150</v>
          </cell>
          <cell r="E5676">
            <v>44652</v>
          </cell>
        </row>
        <row r="5677">
          <cell r="C5677" t="str">
            <v>CURIUM ITALY S.R.L.</v>
          </cell>
          <cell r="D5677">
            <v>13342400150</v>
          </cell>
          <cell r="E5677">
            <v>44652</v>
          </cell>
        </row>
        <row r="5678">
          <cell r="C5678" t="str">
            <v>CURIUM ITALY S.R.L.</v>
          </cell>
          <cell r="D5678">
            <v>13342400150</v>
          </cell>
          <cell r="E5678">
            <v>44652</v>
          </cell>
        </row>
        <row r="5679">
          <cell r="C5679" t="str">
            <v>CURIUM ITALY S.R.L.</v>
          </cell>
          <cell r="D5679">
            <v>13342400150</v>
          </cell>
          <cell r="E5679">
            <v>44652</v>
          </cell>
        </row>
        <row r="5680">
          <cell r="C5680" t="str">
            <v>CURIUM ITALY S.R.L.</v>
          </cell>
          <cell r="D5680">
            <v>13342400150</v>
          </cell>
          <cell r="E5680">
            <v>44652</v>
          </cell>
        </row>
        <row r="5681">
          <cell r="C5681" t="str">
            <v>CURIUM ITALY S.R.L.</v>
          </cell>
          <cell r="D5681">
            <v>13342400150</v>
          </cell>
          <cell r="E5681">
            <v>44652</v>
          </cell>
        </row>
        <row r="5682">
          <cell r="C5682" t="str">
            <v>CURIUM ITALY S.R.L.</v>
          </cell>
          <cell r="D5682">
            <v>13342400150</v>
          </cell>
          <cell r="E5682">
            <v>44652</v>
          </cell>
        </row>
        <row r="5683">
          <cell r="C5683" t="str">
            <v>CURIUM ITALY S.R.L.</v>
          </cell>
          <cell r="D5683">
            <v>13342400150</v>
          </cell>
          <cell r="E5683">
            <v>44652</v>
          </cell>
        </row>
        <row r="5684">
          <cell r="C5684" t="str">
            <v>CURIUM ITALY S.R.L.</v>
          </cell>
          <cell r="D5684">
            <v>13342400150</v>
          </cell>
          <cell r="E5684">
            <v>44652</v>
          </cell>
        </row>
        <row r="5685">
          <cell r="C5685" t="str">
            <v>CURIUM ITALY S.R.L.</v>
          </cell>
          <cell r="D5685">
            <v>13342400150</v>
          </cell>
          <cell r="E5685">
            <v>44652</v>
          </cell>
        </row>
        <row r="5686">
          <cell r="C5686" t="str">
            <v>CURIUM ITALY S.R.L.</v>
          </cell>
          <cell r="D5686">
            <v>13342400150</v>
          </cell>
          <cell r="E5686">
            <v>44652</v>
          </cell>
        </row>
        <row r="5687">
          <cell r="C5687" t="str">
            <v>CURIUM ITALY S.R.L.</v>
          </cell>
          <cell r="D5687">
            <v>13342400150</v>
          </cell>
          <cell r="E5687">
            <v>44652</v>
          </cell>
        </row>
        <row r="5688">
          <cell r="C5688" t="str">
            <v>CURIUM ITALY S.R.L.</v>
          </cell>
          <cell r="D5688">
            <v>13342400150</v>
          </cell>
          <cell r="E5688">
            <v>44652</v>
          </cell>
        </row>
        <row r="5689">
          <cell r="C5689" t="str">
            <v>CURIUM ITALY S.R.L.</v>
          </cell>
          <cell r="D5689">
            <v>13342400150</v>
          </cell>
          <cell r="E5689">
            <v>44652</v>
          </cell>
        </row>
        <row r="5690">
          <cell r="C5690" t="str">
            <v>CURIUM ITALY S.R.L.</v>
          </cell>
          <cell r="D5690">
            <v>13342400150</v>
          </cell>
          <cell r="E5690">
            <v>44652</v>
          </cell>
        </row>
        <row r="5691">
          <cell r="C5691" t="str">
            <v>CURIUM ITALY S.R.L.</v>
          </cell>
          <cell r="D5691">
            <v>13342400150</v>
          </cell>
          <cell r="E5691">
            <v>44652</v>
          </cell>
        </row>
        <row r="5692">
          <cell r="C5692" t="str">
            <v>CURIUM ITALY S.R.L.</v>
          </cell>
          <cell r="D5692">
            <v>13342400150</v>
          </cell>
          <cell r="E5692">
            <v>44652</v>
          </cell>
        </row>
        <row r="5693">
          <cell r="C5693" t="str">
            <v>CURIUM ITALY S.R.L.</v>
          </cell>
          <cell r="D5693">
            <v>13342400150</v>
          </cell>
          <cell r="E5693">
            <v>44652</v>
          </cell>
        </row>
        <row r="5694">
          <cell r="C5694" t="str">
            <v>Mylan Italia Srl</v>
          </cell>
          <cell r="D5694">
            <v>2789580590</v>
          </cell>
          <cell r="E5694">
            <v>44652</v>
          </cell>
        </row>
        <row r="5695">
          <cell r="C5695" t="str">
            <v>Mylan Italia Srl</v>
          </cell>
          <cell r="D5695">
            <v>2789580590</v>
          </cell>
          <cell r="E5695">
            <v>44652</v>
          </cell>
        </row>
        <row r="5696">
          <cell r="C5696" t="str">
            <v>Mylan Italia Srl</v>
          </cell>
          <cell r="D5696">
            <v>2789580590</v>
          </cell>
          <cell r="E5696">
            <v>44652</v>
          </cell>
        </row>
        <row r="5697">
          <cell r="C5697" t="str">
            <v>BECTON DICKINSON ITALIA SPA</v>
          </cell>
          <cell r="D5697">
            <v>803890151</v>
          </cell>
          <cell r="E5697">
            <v>44652</v>
          </cell>
        </row>
        <row r="5698">
          <cell r="C5698" t="str">
            <v>DIVISOZERO S.r.l.</v>
          </cell>
          <cell r="D5698">
            <v>13976751001</v>
          </cell>
          <cell r="E5698">
            <v>44652</v>
          </cell>
        </row>
        <row r="5699">
          <cell r="C5699" t="str">
            <v>DIVISOZERO S.r.l.</v>
          </cell>
          <cell r="D5699">
            <v>13976751001</v>
          </cell>
          <cell r="E5699">
            <v>44652</v>
          </cell>
        </row>
        <row r="5700">
          <cell r="C5700" t="str">
            <v>DIVISOZERO S.r.l.</v>
          </cell>
          <cell r="D5700">
            <v>13976751001</v>
          </cell>
          <cell r="E5700">
            <v>44652</v>
          </cell>
        </row>
        <row r="5701">
          <cell r="C5701" t="str">
            <v>RESNOVA S.R.L.</v>
          </cell>
          <cell r="D5701">
            <v>5158401009</v>
          </cell>
          <cell r="E5701">
            <v>44652</v>
          </cell>
        </row>
        <row r="5702">
          <cell r="C5702" t="str">
            <v>GM. MEDICA SRL</v>
          </cell>
          <cell r="D5702">
            <v>5025691212</v>
          </cell>
          <cell r="E5702">
            <v>44652</v>
          </cell>
        </row>
        <row r="5703">
          <cell r="C5703" t="str">
            <v>ESSEPI S.R.L</v>
          </cell>
          <cell r="D5703">
            <v>11173091007</v>
          </cell>
          <cell r="E5703">
            <v>44652</v>
          </cell>
        </row>
        <row r="5704">
          <cell r="C5704" t="str">
            <v>PRESENT S.P.A.</v>
          </cell>
          <cell r="D5704">
            <v>6696370961</v>
          </cell>
          <cell r="E5704">
            <v>44652</v>
          </cell>
        </row>
        <row r="5705">
          <cell r="C5705" t="str">
            <v>DASIT SPA</v>
          </cell>
          <cell r="D5705">
            <v>3222390159</v>
          </cell>
          <cell r="E5705">
            <v>44652</v>
          </cell>
        </row>
        <row r="5706">
          <cell r="C5706" t="str">
            <v>AHSI S.p.A.</v>
          </cell>
          <cell r="D5706">
            <v>2481080964</v>
          </cell>
          <cell r="E5706">
            <v>44652</v>
          </cell>
        </row>
        <row r="5707">
          <cell r="C5707" t="str">
            <v>AHSI S.p.A.</v>
          </cell>
          <cell r="D5707">
            <v>2481080964</v>
          </cell>
          <cell r="E5707">
            <v>44652</v>
          </cell>
        </row>
        <row r="5708">
          <cell r="C5708" t="str">
            <v>Integra LifeSciences Italy Srl</v>
          </cell>
          <cell r="D5708">
            <v>9284460962</v>
          </cell>
          <cell r="E5708">
            <v>44652</v>
          </cell>
        </row>
        <row r="5709">
          <cell r="C5709" t="str">
            <v>BECTON DICKINSON ITALIA SPA</v>
          </cell>
          <cell r="D5709">
            <v>803890151</v>
          </cell>
          <cell r="E5709">
            <v>44652</v>
          </cell>
        </row>
        <row r="5710">
          <cell r="C5710" t="str">
            <v>Medtronic Italia S.p.A.</v>
          </cell>
          <cell r="D5710">
            <v>9238800156</v>
          </cell>
          <cell r="E5710">
            <v>44652</v>
          </cell>
        </row>
        <row r="5711">
          <cell r="C5711" t="str">
            <v>Medtronic Italia S.p.A.</v>
          </cell>
          <cell r="D5711">
            <v>9238800156</v>
          </cell>
          <cell r="E5711">
            <v>44652</v>
          </cell>
        </row>
        <row r="5712">
          <cell r="C5712" t="str">
            <v>Bard s.r.l.</v>
          </cell>
          <cell r="D5712">
            <v>7931650589</v>
          </cell>
          <cell r="E5712">
            <v>44652</v>
          </cell>
        </row>
        <row r="5713">
          <cell r="C5713" t="str">
            <v>Costantini Manuela</v>
          </cell>
          <cell r="D5713" t="str">
            <v>CSTMNL83A51H501Y</v>
          </cell>
          <cell r="E5713">
            <v>44652</v>
          </cell>
        </row>
        <row r="5714">
          <cell r="C5714" t="str">
            <v>Life Technologies Italia</v>
          </cell>
          <cell r="D5714">
            <v>12792100153</v>
          </cell>
          <cell r="E5714">
            <v>44652</v>
          </cell>
        </row>
        <row r="5715">
          <cell r="C5715" t="str">
            <v>Murtas Federica</v>
          </cell>
          <cell r="D5715" t="str">
            <v>MRTFRC96S46H501M</v>
          </cell>
          <cell r="E5715">
            <v>44652</v>
          </cell>
        </row>
        <row r="5716">
          <cell r="C5716" t="str">
            <v>Cammardella Eleonora</v>
          </cell>
          <cell r="D5716" t="str">
            <v>CMMLNR90C48H501W</v>
          </cell>
          <cell r="E5716">
            <v>44652</v>
          </cell>
        </row>
        <row r="5717">
          <cell r="C5717" t="str">
            <v>ROSATI GIULIA</v>
          </cell>
          <cell r="D5717" t="str">
            <v>RSTGLI91P60H501G</v>
          </cell>
          <cell r="E5717">
            <v>44652</v>
          </cell>
        </row>
        <row r="5718">
          <cell r="C5718" t="str">
            <v>rubino valeria</v>
          </cell>
          <cell r="D5718" t="str">
            <v>RBNVLR93R43H501E</v>
          </cell>
          <cell r="E5718">
            <v>44652</v>
          </cell>
        </row>
        <row r="5719">
          <cell r="C5719" t="str">
            <v>Cartolano Silvia</v>
          </cell>
          <cell r="D5719" t="str">
            <v>CRTSLV82P68H501S</v>
          </cell>
          <cell r="E5719">
            <v>44653</v>
          </cell>
        </row>
        <row r="5720">
          <cell r="C5720" t="str">
            <v>FBM HEALTHCARE SRL Unipersonale</v>
          </cell>
          <cell r="D5720">
            <v>7791381002</v>
          </cell>
          <cell r="E5720">
            <v>44653</v>
          </cell>
        </row>
        <row r="5721">
          <cell r="C5721" t="str">
            <v>Teofarma Srl</v>
          </cell>
          <cell r="D5721">
            <v>1423300183</v>
          </cell>
          <cell r="E5721">
            <v>44653</v>
          </cell>
        </row>
        <row r="5722">
          <cell r="C5722" t="str">
            <v>GIULIA QUARTA</v>
          </cell>
          <cell r="D5722" t="str">
            <v>QRTGLI90L60C741G</v>
          </cell>
          <cell r="E5722">
            <v>44653</v>
          </cell>
        </row>
        <row r="5723">
          <cell r="C5723" t="str">
            <v>Garelli Valentina</v>
          </cell>
          <cell r="D5723" t="str">
            <v>GRLVNT85B41H501O</v>
          </cell>
          <cell r="E5723">
            <v>44653</v>
          </cell>
        </row>
        <row r="5724">
          <cell r="C5724" t="str">
            <v>Garelli Valentina</v>
          </cell>
          <cell r="D5724" t="str">
            <v>GRLVNT85B41H501O</v>
          </cell>
          <cell r="E5724">
            <v>44653</v>
          </cell>
        </row>
        <row r="5725">
          <cell r="C5725" t="str">
            <v>PELLEGRINI SPA</v>
          </cell>
          <cell r="D5725">
            <v>5066690156</v>
          </cell>
          <cell r="E5725">
            <v>44653</v>
          </cell>
        </row>
        <row r="5726">
          <cell r="C5726" t="str">
            <v>franzoso paola</v>
          </cell>
          <cell r="D5726" t="str">
            <v>FRNPLA66R50H501U</v>
          </cell>
          <cell r="E5726">
            <v>44653</v>
          </cell>
        </row>
        <row r="5727">
          <cell r="C5727" t="str">
            <v>LA SALVIA ANNA</v>
          </cell>
          <cell r="D5727" t="str">
            <v>LSLNNA87E54L840N</v>
          </cell>
          <cell r="E5727">
            <v>44653</v>
          </cell>
        </row>
        <row r="5728">
          <cell r="C5728" t="str">
            <v>Bozzoli Elisabetta</v>
          </cell>
          <cell r="D5728" t="str">
            <v>BZZLBT64P50H501W</v>
          </cell>
          <cell r="E5728">
            <v>44653</v>
          </cell>
        </row>
        <row r="5729">
          <cell r="C5729" t="str">
            <v>ALESSIA PONTESILLI</v>
          </cell>
          <cell r="D5729" t="str">
            <v>PNTLSS76L47H501J</v>
          </cell>
          <cell r="E5729">
            <v>44653</v>
          </cell>
        </row>
        <row r="5730">
          <cell r="C5730" t="str">
            <v>DEMAX SPA</v>
          </cell>
          <cell r="D5730">
            <v>6700240580</v>
          </cell>
          <cell r="E5730">
            <v>44653</v>
          </cell>
        </row>
        <row r="5731">
          <cell r="C5731" t="str">
            <v>Renna Davide</v>
          </cell>
          <cell r="D5731" t="str">
            <v>RNNDVD89L14A662V</v>
          </cell>
          <cell r="E5731">
            <v>44653</v>
          </cell>
        </row>
        <row r="5732">
          <cell r="C5732" t="str">
            <v>Immucor Italia Spa</v>
          </cell>
          <cell r="D5732">
            <v>9412650153</v>
          </cell>
          <cell r="E5732">
            <v>44653</v>
          </cell>
        </row>
        <row r="5733">
          <cell r="C5733" t="str">
            <v>AIR LIQUIDE MEDICAL SYSTEMS S.R.L.</v>
          </cell>
          <cell r="D5733">
            <v>4709610150</v>
          </cell>
          <cell r="E5733">
            <v>44653</v>
          </cell>
        </row>
        <row r="5734">
          <cell r="C5734" t="str">
            <v>Diapath S.p.A.</v>
          </cell>
          <cell r="D5734">
            <v>2705540165</v>
          </cell>
          <cell r="E5734">
            <v>44653</v>
          </cell>
        </row>
        <row r="5735">
          <cell r="C5735" t="str">
            <v>calandra mauro</v>
          </cell>
          <cell r="D5735" t="str">
            <v>CLNMRA91L21G273F</v>
          </cell>
          <cell r="E5735">
            <v>44653</v>
          </cell>
        </row>
        <row r="5736">
          <cell r="C5736" t="str">
            <v>DAVI MEDICA SRL</v>
          </cell>
          <cell r="D5736">
            <v>4685201008</v>
          </cell>
          <cell r="E5736">
            <v>44653</v>
          </cell>
        </row>
        <row r="5737">
          <cell r="C5737" t="str">
            <v>DAVI MEDICA SRL</v>
          </cell>
          <cell r="D5737">
            <v>4685201008</v>
          </cell>
          <cell r="E5737">
            <v>44653</v>
          </cell>
        </row>
        <row r="5738">
          <cell r="C5738" t="str">
            <v>Medline International Italy srl unip.</v>
          </cell>
          <cell r="D5738">
            <v>5526631006</v>
          </cell>
          <cell r="E5738">
            <v>44653</v>
          </cell>
        </row>
        <row r="5739">
          <cell r="C5739" t="str">
            <v>Medline International Italy srl unip.</v>
          </cell>
          <cell r="D5739">
            <v>5526631006</v>
          </cell>
          <cell r="E5739">
            <v>44653</v>
          </cell>
        </row>
        <row r="5740">
          <cell r="C5740" t="str">
            <v>Integra LifeSciences Italy Srl</v>
          </cell>
          <cell r="D5740">
            <v>9284460962</v>
          </cell>
          <cell r="E5740">
            <v>44653</v>
          </cell>
        </row>
        <row r="5741">
          <cell r="C5741" t="str">
            <v>Integra LifeSciences Italy Srl</v>
          </cell>
          <cell r="D5741">
            <v>9284460962</v>
          </cell>
          <cell r="E5741">
            <v>44653</v>
          </cell>
        </row>
        <row r="5742">
          <cell r="C5742" t="str">
            <v>Roche SpA Unipersonale</v>
          </cell>
          <cell r="D5742">
            <v>747170157</v>
          </cell>
          <cell r="E5742">
            <v>44653</v>
          </cell>
        </row>
        <row r="5743">
          <cell r="C5743" t="str">
            <v>MSD ITALIA S.R.L.</v>
          </cell>
          <cell r="D5743">
            <v>422760587</v>
          </cell>
          <cell r="E5743">
            <v>44653</v>
          </cell>
        </row>
        <row r="5744">
          <cell r="C5744" t="str">
            <v>MSD ITALIA S.R.L.</v>
          </cell>
          <cell r="D5744">
            <v>422760587</v>
          </cell>
          <cell r="E5744">
            <v>44653</v>
          </cell>
        </row>
        <row r="5745">
          <cell r="C5745" t="str">
            <v>Eisai S.r.l.</v>
          </cell>
          <cell r="D5745">
            <v>4732240967</v>
          </cell>
          <cell r="E5745">
            <v>44653</v>
          </cell>
        </row>
        <row r="5746">
          <cell r="C5746" t="str">
            <v>Medtronic Italia S.p.A.</v>
          </cell>
          <cell r="D5746">
            <v>9238800156</v>
          </cell>
          <cell r="E5746">
            <v>44653</v>
          </cell>
        </row>
        <row r="5747">
          <cell r="C5747" t="str">
            <v>Medtronic Italia S.p.A.</v>
          </cell>
          <cell r="D5747">
            <v>9238800156</v>
          </cell>
          <cell r="E5747">
            <v>44653</v>
          </cell>
        </row>
        <row r="5748">
          <cell r="C5748" t="str">
            <v>Medtronic Italia S.p.A.</v>
          </cell>
          <cell r="D5748">
            <v>9238800156</v>
          </cell>
          <cell r="E5748">
            <v>44653</v>
          </cell>
        </row>
        <row r="5749">
          <cell r="C5749" t="str">
            <v>Medtronic Italia S.p.A.</v>
          </cell>
          <cell r="D5749">
            <v>9238800156</v>
          </cell>
          <cell r="E5749">
            <v>44653</v>
          </cell>
        </row>
        <row r="5750">
          <cell r="C5750" t="str">
            <v>Bristol-Myers Squibb S.r.l.</v>
          </cell>
          <cell r="D5750">
            <v>82130592</v>
          </cell>
          <cell r="E5750">
            <v>44653</v>
          </cell>
        </row>
        <row r="5751">
          <cell r="C5751" t="str">
            <v>Teleflex Medical S.r.l.</v>
          </cell>
          <cell r="D5751">
            <v>6324460150</v>
          </cell>
          <cell r="E5751">
            <v>44653</v>
          </cell>
        </row>
        <row r="5752">
          <cell r="C5752" t="str">
            <v>Teleflex Medical S.r.l.</v>
          </cell>
          <cell r="D5752">
            <v>6324460150</v>
          </cell>
          <cell r="E5752">
            <v>44653</v>
          </cell>
        </row>
        <row r="5753">
          <cell r="C5753" t="str">
            <v>Teleflex Medical S.r.l.</v>
          </cell>
          <cell r="D5753">
            <v>6324460150</v>
          </cell>
          <cell r="E5753">
            <v>44653</v>
          </cell>
        </row>
        <row r="5754">
          <cell r="C5754" t="str">
            <v>Teleflex Medical S.r.l.</v>
          </cell>
          <cell r="D5754">
            <v>6324460150</v>
          </cell>
          <cell r="E5754">
            <v>44653</v>
          </cell>
        </row>
        <row r="5755">
          <cell r="C5755" t="str">
            <v>SPUGNINI ENRICO PIERLUIGI</v>
          </cell>
          <cell r="D5755" t="str">
            <v>SPGNCP66H28I452F</v>
          </cell>
          <cell r="E5755">
            <v>44653</v>
          </cell>
        </row>
        <row r="5756">
          <cell r="C5756" t="str">
            <v>H.D. HEALTH DEFENCE S.R.L.</v>
          </cell>
          <cell r="D5756">
            <v>5870050589</v>
          </cell>
          <cell r="E5756">
            <v>44653</v>
          </cell>
        </row>
        <row r="5757">
          <cell r="C5757" t="str">
            <v>H.D. HEALTH DEFENCE S.R.L.</v>
          </cell>
          <cell r="D5757">
            <v>5870050589</v>
          </cell>
          <cell r="E5757">
            <v>44653</v>
          </cell>
        </row>
        <row r="5758">
          <cell r="C5758" t="str">
            <v>Bard s.r.l.</v>
          </cell>
          <cell r="D5758">
            <v>7931650589</v>
          </cell>
          <cell r="E5758">
            <v>44653</v>
          </cell>
        </row>
        <row r="5759">
          <cell r="C5759" t="str">
            <v>CHEBIOS SRL</v>
          </cell>
          <cell r="D5759">
            <v>391470580</v>
          </cell>
          <cell r="E5759">
            <v>44653</v>
          </cell>
        </row>
        <row r="5760">
          <cell r="C5760" t="str">
            <v>CHEBIOS SRL</v>
          </cell>
          <cell r="D5760">
            <v>391470580</v>
          </cell>
          <cell r="E5760">
            <v>44653</v>
          </cell>
        </row>
        <row r="5761">
          <cell r="C5761" t="str">
            <v>Takeda Italia S.p.A. Societ con socio unico</v>
          </cell>
          <cell r="D5761">
            <v>696360155</v>
          </cell>
          <cell r="E5761">
            <v>44653</v>
          </cell>
        </row>
        <row r="5762">
          <cell r="C5762" t="str">
            <v>TEMA RICERCA SRL</v>
          </cell>
          <cell r="D5762">
            <v>3898780378</v>
          </cell>
          <cell r="E5762">
            <v>44653</v>
          </cell>
        </row>
        <row r="5763">
          <cell r="C5763" t="str">
            <v>TEMA RICERCA SRL</v>
          </cell>
          <cell r="D5763">
            <v>3898780378</v>
          </cell>
          <cell r="E5763">
            <v>44655</v>
          </cell>
        </row>
        <row r="5764">
          <cell r="C5764" t="str">
            <v>Life Technologies Italia</v>
          </cell>
          <cell r="D5764">
            <v>12792100153</v>
          </cell>
          <cell r="E5764">
            <v>44653</v>
          </cell>
        </row>
        <row r="5765">
          <cell r="C5765" t="str">
            <v>Takeda Italia S.p.A. Societ con socio unico</v>
          </cell>
          <cell r="D5765">
            <v>696360155</v>
          </cell>
          <cell r="E5765">
            <v>44653</v>
          </cell>
        </row>
        <row r="5766">
          <cell r="C5766" t="str">
            <v>Takeda Italia S.p.A. Societ con socio unico</v>
          </cell>
          <cell r="D5766">
            <v>696360155</v>
          </cell>
          <cell r="E5766">
            <v>44653</v>
          </cell>
        </row>
        <row r="5767">
          <cell r="C5767" t="str">
            <v>Tema Sinergie S.p.A.</v>
          </cell>
          <cell r="D5767">
            <v>970310397</v>
          </cell>
          <cell r="E5767">
            <v>44653</v>
          </cell>
        </row>
        <row r="5768">
          <cell r="C5768" t="str">
            <v>G.I. GENERAL IMPIANTI SRL</v>
          </cell>
          <cell r="D5768">
            <v>4788971002</v>
          </cell>
          <cell r="E5768">
            <v>44654</v>
          </cell>
        </row>
        <row r="5769">
          <cell r="C5769" t="str">
            <v>Engineering Ingegneria Informatica S.p.A</v>
          </cell>
          <cell r="D5769">
            <v>967720285</v>
          </cell>
          <cell r="E5769">
            <v>44654</v>
          </cell>
        </row>
        <row r="5770">
          <cell r="C5770" t="str">
            <v>Engineering Ingegneria Informatica S.p.A</v>
          </cell>
          <cell r="D5770">
            <v>967720285</v>
          </cell>
          <cell r="E5770">
            <v>44654</v>
          </cell>
        </row>
        <row r="5771">
          <cell r="C5771" t="str">
            <v>MARRONCINI FRANCESCA</v>
          </cell>
          <cell r="D5771" t="str">
            <v>MRRFNC82S67H501Q</v>
          </cell>
          <cell r="E5771">
            <v>44655</v>
          </cell>
        </row>
        <row r="5772">
          <cell r="C5772" t="str">
            <v>medac pharma Srl</v>
          </cell>
          <cell r="D5772">
            <v>11815361008</v>
          </cell>
          <cell r="E5772">
            <v>44654</v>
          </cell>
        </row>
        <row r="5773">
          <cell r="C5773" t="str">
            <v>VINCAL S.R.L.</v>
          </cell>
          <cell r="D5773">
            <v>6991810588</v>
          </cell>
          <cell r="E5773">
            <v>44654</v>
          </cell>
        </row>
        <row r="5774">
          <cell r="C5774" t="str">
            <v>TILLOMED ITALIA S.R.L.</v>
          </cell>
          <cell r="D5774">
            <v>9750710965</v>
          </cell>
          <cell r="E5774">
            <v>44654</v>
          </cell>
        </row>
        <row r="5775">
          <cell r="C5775" t="str">
            <v>medac pharma Srl</v>
          </cell>
          <cell r="D5775">
            <v>11815361008</v>
          </cell>
          <cell r="E5775">
            <v>44654</v>
          </cell>
        </row>
        <row r="5776">
          <cell r="C5776" t="str">
            <v>CPS ANALITICA</v>
          </cell>
          <cell r="D5776">
            <v>1463800035</v>
          </cell>
          <cell r="E5776">
            <v>44654</v>
          </cell>
        </row>
        <row r="5777">
          <cell r="C5777" t="str">
            <v>Teva Italia Srl</v>
          </cell>
          <cell r="D5777">
            <v>11654150157</v>
          </cell>
          <cell r="E5777">
            <v>44654</v>
          </cell>
        </row>
        <row r="5778">
          <cell r="C5778" t="str">
            <v>NS OFFICE di Natale Silvestri</v>
          </cell>
          <cell r="D5778" t="str">
            <v>SLVNTL65R05L189W</v>
          </cell>
          <cell r="E5778">
            <v>44654</v>
          </cell>
        </row>
        <row r="5779">
          <cell r="C5779" t="str">
            <v>Atos Italia S.p.A.</v>
          </cell>
          <cell r="D5779">
            <v>795910157</v>
          </cell>
          <cell r="E5779">
            <v>44654</v>
          </cell>
        </row>
        <row r="5780">
          <cell r="C5780" t="str">
            <v>AUROGENE S.R.L. A SOCIO UNICO</v>
          </cell>
          <cell r="D5780">
            <v>10926691006</v>
          </cell>
          <cell r="E5780">
            <v>44654</v>
          </cell>
        </row>
        <row r="5781">
          <cell r="C5781" t="str">
            <v>Acea Ato2 S.p.A.</v>
          </cell>
          <cell r="D5781">
            <v>5848061007</v>
          </cell>
          <cell r="E5781">
            <v>44654</v>
          </cell>
        </row>
        <row r="5782">
          <cell r="C5782" t="str">
            <v>DI FILIPPO ANNAMARIA</v>
          </cell>
          <cell r="D5782" t="str">
            <v>DFLNMR84C47A717S</v>
          </cell>
          <cell r="E5782">
            <v>44654</v>
          </cell>
        </row>
        <row r="5783">
          <cell r="C5783" t="str">
            <v>Siemens Healthcare S.r.L.</v>
          </cell>
          <cell r="D5783">
            <v>4785851009</v>
          </cell>
          <cell r="E5783">
            <v>44654</v>
          </cell>
        </row>
        <row r="5784">
          <cell r="C5784" t="str">
            <v>DAHLHAUSEN ITALY SRL</v>
          </cell>
          <cell r="D5784">
            <v>2274950654</v>
          </cell>
          <cell r="E5784">
            <v>44654</v>
          </cell>
        </row>
        <row r="5785">
          <cell r="C5785" t="str">
            <v>SILVESTRI MARTINA</v>
          </cell>
          <cell r="D5785" t="str">
            <v>SLVMTN89M54A773H</v>
          </cell>
          <cell r="E5785">
            <v>44654</v>
          </cell>
        </row>
        <row r="5786">
          <cell r="C5786" t="str">
            <v>Acea Ato2 S.p.A.</v>
          </cell>
          <cell r="D5786">
            <v>5848061007</v>
          </cell>
          <cell r="E5786">
            <v>44654</v>
          </cell>
        </row>
        <row r="5787">
          <cell r="C5787" t="str">
            <v>TAU MEDICA S.R.L.</v>
          </cell>
          <cell r="D5787">
            <v>1282550555</v>
          </cell>
          <cell r="E5787">
            <v>44655</v>
          </cell>
        </row>
        <row r="5788">
          <cell r="C5788" t="str">
            <v>Molnlycke Health Care s.r.l.</v>
          </cell>
          <cell r="D5788">
            <v>2426070120</v>
          </cell>
          <cell r="E5788">
            <v>44654</v>
          </cell>
        </row>
        <row r="5789">
          <cell r="C5789" t="str">
            <v>Amgen S.r.l a Socio Unico</v>
          </cell>
          <cell r="D5789">
            <v>10051170156</v>
          </cell>
          <cell r="E5789">
            <v>44655</v>
          </cell>
        </row>
        <row r="5790">
          <cell r="C5790" t="str">
            <v>Illumina Italy S.r.l.</v>
          </cell>
          <cell r="D5790">
            <v>6814140965</v>
          </cell>
          <cell r="E5790">
            <v>44655</v>
          </cell>
        </row>
        <row r="5791">
          <cell r="C5791" t="str">
            <v>Agilent Technologies Italia S.p.A.</v>
          </cell>
          <cell r="D5791">
            <v>12785290151</v>
          </cell>
          <cell r="E5791">
            <v>44655</v>
          </cell>
        </row>
        <row r="5792">
          <cell r="C5792" t="str">
            <v>PERSECHINO FLAVIA</v>
          </cell>
          <cell r="D5792" t="str">
            <v>PRSFLV86T51H501W</v>
          </cell>
          <cell r="E5792">
            <v>44655</v>
          </cell>
        </row>
        <row r="5793">
          <cell r="C5793" t="str">
            <v>Techdow Pharma Italy S.R.L</v>
          </cell>
          <cell r="D5793">
            <v>9873140967</v>
          </cell>
          <cell r="E5793">
            <v>44655</v>
          </cell>
        </row>
        <row r="5794">
          <cell r="C5794" t="str">
            <v>Dott. Andrea D'Arino</v>
          </cell>
          <cell r="D5794" t="str">
            <v>DRNNDR89M05H501E</v>
          </cell>
          <cell r="E5794">
            <v>44655</v>
          </cell>
        </row>
        <row r="5795">
          <cell r="C5795" t="str">
            <v>SIEMENS HEALTHCARE SRL</v>
          </cell>
          <cell r="D5795">
            <v>4785851009</v>
          </cell>
          <cell r="E5795">
            <v>44655</v>
          </cell>
        </row>
        <row r="5796">
          <cell r="C5796" t="str">
            <v>S.A.L.F S.P.A. LABORATORIO FARMACOLOGICO SOCIO UNICO ANGEL'S SRL</v>
          </cell>
          <cell r="D5796">
            <v>226250165</v>
          </cell>
          <cell r="E5796">
            <v>44655</v>
          </cell>
        </row>
        <row r="5797">
          <cell r="C5797" t="str">
            <v>CERICHEM BIOPHARM SRL</v>
          </cell>
          <cell r="D5797">
            <v>3728930714</v>
          </cell>
          <cell r="E5797">
            <v>44655</v>
          </cell>
        </row>
        <row r="5798">
          <cell r="C5798" t="str">
            <v>CODIFI SRL CONSORZIO STABILE PER LA DISTRIBUZIONE</v>
          </cell>
          <cell r="D5798">
            <v>2344710484</v>
          </cell>
          <cell r="E5798">
            <v>44655</v>
          </cell>
        </row>
        <row r="5799">
          <cell r="C5799" t="str">
            <v>ALSE MEDICA S.r.l. Unipersonale</v>
          </cell>
          <cell r="D5799">
            <v>7973040582</v>
          </cell>
          <cell r="E5799">
            <v>44655</v>
          </cell>
        </row>
        <row r="5800">
          <cell r="C5800" t="str">
            <v>Philips S.p.A. - Healthcare</v>
          </cell>
          <cell r="D5800">
            <v>856750153</v>
          </cell>
          <cell r="E5800">
            <v>44655</v>
          </cell>
        </row>
        <row r="5801">
          <cell r="C5801" t="str">
            <v>Iorio Vittoria</v>
          </cell>
          <cell r="D5801" t="str">
            <v>RIOVTR84C58H703G</v>
          </cell>
          <cell r="E5801">
            <v>44655</v>
          </cell>
        </row>
        <row r="5802">
          <cell r="C5802" t="str">
            <v>COPERNICO SOCIETA' CONSORTILE</v>
          </cell>
          <cell r="D5802">
            <v>14457361005</v>
          </cell>
          <cell r="E5802">
            <v>44655</v>
          </cell>
        </row>
        <row r="5803">
          <cell r="C5803" t="str">
            <v>COPERNICO SOCIETA' CONSORTILE</v>
          </cell>
          <cell r="D5803">
            <v>14457361005</v>
          </cell>
          <cell r="E5803">
            <v>44655</v>
          </cell>
        </row>
        <row r="5804">
          <cell r="C5804" t="str">
            <v>COPERNICO SOCIETA' CONSORTILE</v>
          </cell>
          <cell r="D5804">
            <v>14457361005</v>
          </cell>
          <cell r="E5804">
            <v>44655</v>
          </cell>
        </row>
        <row r="5805">
          <cell r="C5805" t="str">
            <v>Olivetti Pietro</v>
          </cell>
          <cell r="D5805" t="str">
            <v>LVTPTR87B22F205L</v>
          </cell>
          <cell r="E5805">
            <v>44655</v>
          </cell>
        </row>
        <row r="5806">
          <cell r="C5806" t="str">
            <v>Truglio Mauro</v>
          </cell>
          <cell r="D5806" t="str">
            <v>TRGMRA83H07H501M</v>
          </cell>
          <cell r="E5806">
            <v>44655</v>
          </cell>
        </row>
        <row r="5807">
          <cell r="C5807" t="str">
            <v>Truglio Mauro</v>
          </cell>
          <cell r="D5807" t="str">
            <v>TRGMRA83H07H501M</v>
          </cell>
          <cell r="E5807">
            <v>44655</v>
          </cell>
        </row>
        <row r="5808">
          <cell r="C5808" t="str">
            <v>HIKMA ITALIA S.P.A.</v>
          </cell>
          <cell r="D5808">
            <v>11278030157</v>
          </cell>
          <cell r="E5808">
            <v>44655</v>
          </cell>
        </row>
        <row r="5809">
          <cell r="C5809" t="str">
            <v>HIKMA ITALIA S.P.A.</v>
          </cell>
          <cell r="D5809">
            <v>11278030157</v>
          </cell>
          <cell r="E5809">
            <v>44655</v>
          </cell>
        </row>
        <row r="5810">
          <cell r="C5810" t="str">
            <v>HIKMA ITALIA S.P.A.</v>
          </cell>
          <cell r="D5810">
            <v>11278030157</v>
          </cell>
          <cell r="E5810">
            <v>44655</v>
          </cell>
        </row>
        <row r="5811">
          <cell r="C5811" t="str">
            <v>HIKMA ITALIA S.P.A.</v>
          </cell>
          <cell r="D5811">
            <v>11278030157</v>
          </cell>
          <cell r="E5811">
            <v>44655</v>
          </cell>
        </row>
        <row r="5812">
          <cell r="C5812" t="str">
            <v>HIKMA ITALIA S.P.A.</v>
          </cell>
          <cell r="D5812">
            <v>11278030157</v>
          </cell>
          <cell r="E5812">
            <v>44655</v>
          </cell>
        </row>
        <row r="5813">
          <cell r="C5813" t="str">
            <v>HIKMA ITALIA S.P.A.</v>
          </cell>
          <cell r="D5813">
            <v>11278030157</v>
          </cell>
          <cell r="E5813">
            <v>44655</v>
          </cell>
        </row>
        <row r="5814">
          <cell r="C5814" t="str">
            <v>Roberto Luigi</v>
          </cell>
          <cell r="D5814" t="str">
            <v>RBRLGU82L20C975E</v>
          </cell>
          <cell r="E5814">
            <v>44655</v>
          </cell>
        </row>
        <row r="5815">
          <cell r="C5815" t="str">
            <v>ARONICA FLAVIA</v>
          </cell>
          <cell r="D5815" t="str">
            <v>RNCFLV85S45H501Z</v>
          </cell>
          <cell r="E5815">
            <v>44655</v>
          </cell>
        </row>
        <row r="5816">
          <cell r="C5816" t="str">
            <v>PHARMA MAR S.R.L</v>
          </cell>
          <cell r="D5816">
            <v>7858440964</v>
          </cell>
          <cell r="E5816">
            <v>44655</v>
          </cell>
        </row>
        <row r="5817">
          <cell r="C5817" t="str">
            <v>CHECCUCCI ELISA</v>
          </cell>
          <cell r="D5817" t="str">
            <v>CHCLSE80C50D612U</v>
          </cell>
          <cell r="E5817">
            <v>44655</v>
          </cell>
        </row>
        <row r="5818">
          <cell r="C5818" t="str">
            <v>S.I.A.L. SRL</v>
          </cell>
          <cell r="D5818">
            <v>1086690581</v>
          </cell>
          <cell r="E5818">
            <v>44655</v>
          </cell>
        </row>
        <row r="5819">
          <cell r="C5819" t="str">
            <v>Studio Legale Associato Mereu - Gentile</v>
          </cell>
          <cell r="D5819">
            <v>5090860585</v>
          </cell>
          <cell r="E5819">
            <v>44655</v>
          </cell>
        </row>
        <row r="5820">
          <cell r="C5820" t="str">
            <v>PERUZZI DANIELA</v>
          </cell>
          <cell r="D5820" t="str">
            <v>PRZDNL70C50Z401J</v>
          </cell>
          <cell r="E5820">
            <v>44655</v>
          </cell>
        </row>
        <row r="5821">
          <cell r="C5821" t="str">
            <v>AIR LIQUIDE MEDICAL SYSTEMS S.R.L.</v>
          </cell>
          <cell r="D5821">
            <v>4709610150</v>
          </cell>
          <cell r="E5821">
            <v>44655</v>
          </cell>
        </row>
        <row r="5822">
          <cell r="C5822" t="str">
            <v>Sandoz S.p.A. - Origgio</v>
          </cell>
          <cell r="D5822">
            <v>795170158</v>
          </cell>
          <cell r="E5822">
            <v>44655</v>
          </cell>
        </row>
        <row r="5823">
          <cell r="C5823" t="str">
            <v>Johnson &amp; Johnson Medical Spa</v>
          </cell>
          <cell r="D5823">
            <v>8082461008</v>
          </cell>
          <cell r="E5823">
            <v>44655</v>
          </cell>
        </row>
        <row r="5824">
          <cell r="C5824" t="str">
            <v>PLAISANT SRL</v>
          </cell>
          <cell r="D5824">
            <v>5633040588</v>
          </cell>
          <cell r="E5824">
            <v>44655</v>
          </cell>
        </row>
        <row r="5825">
          <cell r="C5825" t="str">
            <v>G.F. ELECTROMEDICS S.R.L.</v>
          </cell>
          <cell r="D5825">
            <v>3896500489</v>
          </cell>
          <cell r="E5825">
            <v>44655</v>
          </cell>
        </row>
        <row r="5826">
          <cell r="C5826" t="str">
            <v>AstraZeneca S.p.A.</v>
          </cell>
          <cell r="D5826">
            <v>735390155</v>
          </cell>
          <cell r="E5826">
            <v>44655</v>
          </cell>
        </row>
        <row r="5827">
          <cell r="C5827" t="str">
            <v>CO.DI.SAN S.p.A.</v>
          </cell>
          <cell r="D5827">
            <v>784230872</v>
          </cell>
          <cell r="E5827">
            <v>44655</v>
          </cell>
        </row>
        <row r="5828">
          <cell r="C5828" t="str">
            <v>CIARAMELLA RITA</v>
          </cell>
          <cell r="D5828" t="str">
            <v>CRMRTI89M61B715H</v>
          </cell>
          <cell r="E5828">
            <v>44655</v>
          </cell>
        </row>
        <row r="5829">
          <cell r="C5829" t="str">
            <v>BIOINDUSTRIA L.I.M. SPA</v>
          </cell>
          <cell r="D5829">
            <v>1679130060</v>
          </cell>
          <cell r="E5829">
            <v>44655</v>
          </cell>
        </row>
        <row r="5830">
          <cell r="C5830" t="str">
            <v>Nasini Gabriella</v>
          </cell>
          <cell r="D5830" t="str">
            <v>NSNGRL61T44H501Q</v>
          </cell>
          <cell r="E5830">
            <v>44655</v>
          </cell>
        </row>
        <row r="5831">
          <cell r="C5831" t="str">
            <v>Cryoservice &amp; Medical Devices S.r.l.</v>
          </cell>
          <cell r="D5831">
            <v>967900325</v>
          </cell>
          <cell r="E5831">
            <v>44655</v>
          </cell>
        </row>
        <row r="5832">
          <cell r="C5832" t="str">
            <v>Messina Beatrice</v>
          </cell>
          <cell r="D5832" t="str">
            <v>MSSBRC91B47H501S</v>
          </cell>
          <cell r="E5832">
            <v>44655</v>
          </cell>
        </row>
        <row r="5833">
          <cell r="C5833" t="str">
            <v>Applied Medical DistributionEurope BV - Filiale Italiana</v>
          </cell>
          <cell r="D5833">
            <v>6912570964</v>
          </cell>
          <cell r="E5833">
            <v>44656</v>
          </cell>
        </row>
        <row r="5834">
          <cell r="C5834" t="str">
            <v>CANGIANO VIVIANA</v>
          </cell>
          <cell r="D5834" t="str">
            <v>CNGVVN87T59A509V</v>
          </cell>
          <cell r="E5834">
            <v>44656</v>
          </cell>
        </row>
        <row r="5835">
          <cell r="C5835" t="str">
            <v>Mylan Italia Srl</v>
          </cell>
          <cell r="D5835">
            <v>2789580590</v>
          </cell>
          <cell r="E5835">
            <v>44656</v>
          </cell>
        </row>
        <row r="5836">
          <cell r="C5836" t="str">
            <v>Mylan Italia Srl</v>
          </cell>
          <cell r="D5836">
            <v>2789580590</v>
          </cell>
          <cell r="E5836">
            <v>44656</v>
          </cell>
        </row>
        <row r="5837">
          <cell r="C5837" t="str">
            <v>Mylan Italia Srl</v>
          </cell>
          <cell r="D5837">
            <v>2789580590</v>
          </cell>
          <cell r="E5837">
            <v>44656</v>
          </cell>
        </row>
        <row r="5838">
          <cell r="C5838" t="str">
            <v>PRIMA PRINT Srls</v>
          </cell>
          <cell r="D5838">
            <v>2208650446</v>
          </cell>
          <cell r="E5838">
            <v>44656</v>
          </cell>
        </row>
        <row r="5839">
          <cell r="C5839" t="str">
            <v>GE Healthcare S.r.l.</v>
          </cell>
          <cell r="D5839">
            <v>1778520302</v>
          </cell>
          <cell r="E5839">
            <v>44656</v>
          </cell>
        </row>
        <row r="5840">
          <cell r="C5840" t="str">
            <v>ATILANGELLA MARIO SRL ECOLOGICA SUD SRL ECOSUMMA SRL</v>
          </cell>
          <cell r="D5840">
            <v>9076261214</v>
          </cell>
          <cell r="E5840">
            <v>44656</v>
          </cell>
        </row>
        <row r="5841">
          <cell r="C5841" t="str">
            <v>AbbVie S.r.l. a Socio Unico</v>
          </cell>
          <cell r="D5841">
            <v>2645920592</v>
          </cell>
          <cell r="E5841">
            <v>44656</v>
          </cell>
        </row>
        <row r="5842">
          <cell r="C5842" t="str">
            <v>Filibeck Umberto</v>
          </cell>
          <cell r="D5842" t="str">
            <v>FLBMRT47S02H501M</v>
          </cell>
          <cell r="E5842">
            <v>44656</v>
          </cell>
        </row>
        <row r="5843">
          <cell r="C5843" t="str">
            <v>Roche SpA Unipersonale</v>
          </cell>
          <cell r="D5843">
            <v>747170157</v>
          </cell>
          <cell r="E5843">
            <v>44656</v>
          </cell>
        </row>
        <row r="5844">
          <cell r="C5844" t="str">
            <v>Zambardi Alessandra</v>
          </cell>
          <cell r="D5844" t="str">
            <v>ZMBLSN69D42H501B</v>
          </cell>
          <cell r="E5844">
            <v>44656</v>
          </cell>
        </row>
        <row r="5845">
          <cell r="C5845" t="str">
            <v>CHRISMA SRL</v>
          </cell>
          <cell r="D5845">
            <v>8611781009</v>
          </cell>
          <cell r="E5845">
            <v>44656</v>
          </cell>
        </row>
        <row r="5846">
          <cell r="C5846" t="str">
            <v>Bristol-Myers Squibb S.r.l.</v>
          </cell>
          <cell r="D5846">
            <v>82130592</v>
          </cell>
          <cell r="E5846">
            <v>44656</v>
          </cell>
        </row>
        <row r="5847">
          <cell r="C5847" t="str">
            <v>Bristol-Myers Squibb S.r.l.</v>
          </cell>
          <cell r="D5847">
            <v>82130592</v>
          </cell>
          <cell r="E5847">
            <v>44656</v>
          </cell>
        </row>
        <row r="5848">
          <cell r="C5848" t="str">
            <v>Amgen S.r.l a Socio Unico</v>
          </cell>
          <cell r="D5848">
            <v>10051170156</v>
          </cell>
          <cell r="E5848">
            <v>44656</v>
          </cell>
        </row>
        <row r="5849">
          <cell r="C5849" t="str">
            <v>M.G. LORENZATTO S.R.L.</v>
          </cell>
          <cell r="D5849">
            <v>458450012</v>
          </cell>
          <cell r="E5849">
            <v>44656</v>
          </cell>
        </row>
        <row r="5850">
          <cell r="C5850" t="str">
            <v>M.G. LORENZATTO S.R.L.</v>
          </cell>
          <cell r="D5850">
            <v>458450012</v>
          </cell>
          <cell r="E5850">
            <v>44656</v>
          </cell>
        </row>
        <row r="5851">
          <cell r="C5851" t="str">
            <v>Grifols Italia S.p.a</v>
          </cell>
          <cell r="D5851">
            <v>10852890150</v>
          </cell>
          <cell r="E5851">
            <v>44656</v>
          </cell>
        </row>
        <row r="5852">
          <cell r="C5852" t="str">
            <v>Grifols Italia S.p.a</v>
          </cell>
          <cell r="D5852">
            <v>10852890150</v>
          </cell>
          <cell r="E5852">
            <v>44656</v>
          </cell>
        </row>
        <row r="5853">
          <cell r="C5853" t="str">
            <v>Grifols Italia S.p.a</v>
          </cell>
          <cell r="D5853">
            <v>10852890150</v>
          </cell>
          <cell r="E5853">
            <v>44656</v>
          </cell>
        </row>
        <row r="5854">
          <cell r="C5854" t="str">
            <v>CONMED ITALIA S.r.l.</v>
          </cell>
          <cell r="D5854">
            <v>5297730961</v>
          </cell>
          <cell r="E5854">
            <v>44656</v>
          </cell>
        </row>
        <row r="5855">
          <cell r="C5855" t="str">
            <v>Pfizer S.r.l.</v>
          </cell>
          <cell r="D5855">
            <v>2774840595</v>
          </cell>
          <cell r="E5855">
            <v>44656</v>
          </cell>
        </row>
        <row r="5856">
          <cell r="C5856" t="str">
            <v>Pfizer S.r.l.</v>
          </cell>
          <cell r="D5856">
            <v>2774840595</v>
          </cell>
          <cell r="E5856">
            <v>44656</v>
          </cell>
        </row>
        <row r="5857">
          <cell r="C5857" t="str">
            <v>Pfizer S.r.l.</v>
          </cell>
          <cell r="D5857">
            <v>2774840595</v>
          </cell>
          <cell r="E5857">
            <v>44656</v>
          </cell>
        </row>
        <row r="5858">
          <cell r="C5858" t="str">
            <v>Teleflex Medical S.r.l.</v>
          </cell>
          <cell r="D5858">
            <v>6324460150</v>
          </cell>
          <cell r="E5858">
            <v>44656</v>
          </cell>
        </row>
        <row r="5859">
          <cell r="C5859" t="str">
            <v>EUROMED SRL</v>
          </cell>
          <cell r="D5859">
            <v>5763890638</v>
          </cell>
          <cell r="E5859">
            <v>44656</v>
          </cell>
        </row>
        <row r="5860">
          <cell r="C5860" t="str">
            <v>Medtronic Italia S.p.A.</v>
          </cell>
          <cell r="D5860">
            <v>9238800156</v>
          </cell>
          <cell r="E5860">
            <v>44656</v>
          </cell>
        </row>
        <row r="5861">
          <cell r="C5861" t="str">
            <v>MENGARELLI SAMANTHA</v>
          </cell>
          <cell r="D5861" t="str">
            <v>MNGSNT71L41H501T</v>
          </cell>
          <cell r="E5861">
            <v>44656</v>
          </cell>
        </row>
        <row r="5862">
          <cell r="C5862" t="str">
            <v>ALLEGRETTI GIOVANNI</v>
          </cell>
          <cell r="D5862" t="str">
            <v>LLGGNN79P14H501Y</v>
          </cell>
          <cell r="E5862">
            <v>44656</v>
          </cell>
        </row>
        <row r="5863">
          <cell r="C5863" t="str">
            <v>ALLEGRETTI GIOVANNI</v>
          </cell>
          <cell r="D5863" t="str">
            <v>LLGGNN79P14H501Y</v>
          </cell>
          <cell r="E5863">
            <v>44656</v>
          </cell>
        </row>
        <row r="5864">
          <cell r="C5864" t="str">
            <v>Johnson &amp; Johnson Medical Spa</v>
          </cell>
          <cell r="D5864">
            <v>8082461008</v>
          </cell>
          <cell r="E5864">
            <v>44656</v>
          </cell>
        </row>
        <row r="5865">
          <cell r="C5865" t="str">
            <v>Di Traglia Silvia</v>
          </cell>
          <cell r="D5865" t="str">
            <v>DTRSLV84S59H501C</v>
          </cell>
          <cell r="E5865">
            <v>44656</v>
          </cell>
        </row>
        <row r="5866">
          <cell r="C5866" t="str">
            <v>Conforti Barbara</v>
          </cell>
          <cell r="D5866" t="str">
            <v>CNFBBR67B62D969D</v>
          </cell>
          <cell r="E5866">
            <v>44657</v>
          </cell>
        </row>
        <row r="5867">
          <cell r="C5867" t="str">
            <v>Vedise Hospital S.p.A.</v>
          </cell>
          <cell r="D5867">
            <v>2037841000</v>
          </cell>
          <cell r="E5867">
            <v>44657</v>
          </cell>
        </row>
        <row r="5868">
          <cell r="C5868" t="str">
            <v>De Nicolo' Sara</v>
          </cell>
          <cell r="D5868" t="str">
            <v>DNCSRA83T43H501O</v>
          </cell>
          <cell r="E5868">
            <v>44657</v>
          </cell>
        </row>
        <row r="5869">
          <cell r="C5869" t="str">
            <v>KALTEK S.R.L.</v>
          </cell>
          <cell r="D5869">
            <v>2405040284</v>
          </cell>
          <cell r="E5869">
            <v>44657</v>
          </cell>
        </row>
        <row r="5870">
          <cell r="C5870" t="str">
            <v>KALTEK S.R.L.</v>
          </cell>
          <cell r="D5870">
            <v>2405040284</v>
          </cell>
          <cell r="E5870">
            <v>44657</v>
          </cell>
        </row>
        <row r="5871">
          <cell r="C5871" t="str">
            <v>Fulgenzio Chiara</v>
          </cell>
          <cell r="D5871" t="str">
            <v>FLGCHR91T43H501M</v>
          </cell>
          <cell r="E5871">
            <v>44657</v>
          </cell>
        </row>
        <row r="5872">
          <cell r="C5872" t="str">
            <v>BARBINI VALERIA</v>
          </cell>
          <cell r="D5872" t="str">
            <v>BRBVLR86T70F844N</v>
          </cell>
          <cell r="E5872">
            <v>44657</v>
          </cell>
        </row>
        <row r="5873">
          <cell r="C5873" t="str">
            <v>Carli biotec S.r.l.</v>
          </cell>
          <cell r="D5873">
            <v>8702311005</v>
          </cell>
          <cell r="E5873">
            <v>44657</v>
          </cell>
        </row>
        <row r="5874">
          <cell r="C5874" t="str">
            <v>BIOMATRIX S.r.l.</v>
          </cell>
          <cell r="D5874">
            <v>1378350191</v>
          </cell>
          <cell r="E5874">
            <v>44657</v>
          </cell>
        </row>
        <row r="5875">
          <cell r="C5875" t="str">
            <v>SERVIZI DIAGNOSTICI SRL</v>
          </cell>
          <cell r="D5875">
            <v>7246691005</v>
          </cell>
          <cell r="E5875">
            <v>44657</v>
          </cell>
        </row>
        <row r="5876">
          <cell r="C5876" t="str">
            <v>SERVIZI DIAGNOSTICI SRL</v>
          </cell>
          <cell r="D5876">
            <v>7246691005</v>
          </cell>
          <cell r="E5876">
            <v>44657</v>
          </cell>
        </row>
        <row r="5877">
          <cell r="C5877" t="str">
            <v>SERVIZI DIAGNOSTICI SRL</v>
          </cell>
          <cell r="D5877">
            <v>7246691005</v>
          </cell>
          <cell r="E5877">
            <v>44657</v>
          </cell>
        </row>
        <row r="5878">
          <cell r="C5878" t="str">
            <v>SERVIZI DIAGNOSTICI SRL</v>
          </cell>
          <cell r="D5878">
            <v>7246691005</v>
          </cell>
          <cell r="E5878">
            <v>44657</v>
          </cell>
        </row>
        <row r="5879">
          <cell r="C5879" t="str">
            <v>SERVIZI DIAGNOSTICI SRL</v>
          </cell>
          <cell r="D5879">
            <v>7246691005</v>
          </cell>
          <cell r="E5879">
            <v>44657</v>
          </cell>
        </row>
        <row r="5880">
          <cell r="C5880" t="str">
            <v>SERVIZI DIAGNOSTICI SRL</v>
          </cell>
          <cell r="D5880">
            <v>7246691005</v>
          </cell>
          <cell r="E5880">
            <v>44657</v>
          </cell>
        </row>
        <row r="5881">
          <cell r="C5881" t="str">
            <v>SERVIZI DIAGNOSTICI SRL</v>
          </cell>
          <cell r="D5881">
            <v>7246691005</v>
          </cell>
          <cell r="E5881">
            <v>44657</v>
          </cell>
        </row>
        <row r="5882">
          <cell r="C5882" t="str">
            <v>Immucor Italia Spa</v>
          </cell>
          <cell r="D5882">
            <v>9412650153</v>
          </cell>
          <cell r="E5882">
            <v>44657</v>
          </cell>
        </row>
        <row r="5883">
          <cell r="C5883" t="str">
            <v>DR.CORRADO ORCIUOLO</v>
          </cell>
          <cell r="D5883" t="str">
            <v>RCLCRD87H05A285F</v>
          </cell>
          <cell r="E5883">
            <v>44657</v>
          </cell>
        </row>
        <row r="5884">
          <cell r="C5884" t="str">
            <v>Vola SPA</v>
          </cell>
          <cell r="D5884">
            <v>1766360463</v>
          </cell>
          <cell r="E5884">
            <v>44657</v>
          </cell>
        </row>
        <row r="5885">
          <cell r="C5885" t="str">
            <v>Roche SpA Unipersonale</v>
          </cell>
          <cell r="D5885">
            <v>747170157</v>
          </cell>
          <cell r="E5885">
            <v>44657</v>
          </cell>
        </row>
        <row r="5886">
          <cell r="C5886" t="str">
            <v>Medtronic Italia S.p.A.</v>
          </cell>
          <cell r="D5886">
            <v>9238800156</v>
          </cell>
          <cell r="E5886">
            <v>44657</v>
          </cell>
        </row>
        <row r="5887">
          <cell r="C5887" t="str">
            <v>Medtronic Italia S.p.A.</v>
          </cell>
          <cell r="D5887">
            <v>9238800156</v>
          </cell>
          <cell r="E5887">
            <v>44657</v>
          </cell>
        </row>
        <row r="5888">
          <cell r="C5888" t="str">
            <v>Medtronic Italia S.p.A.</v>
          </cell>
          <cell r="D5888">
            <v>9238800156</v>
          </cell>
          <cell r="E5888">
            <v>44657</v>
          </cell>
        </row>
        <row r="5889">
          <cell r="C5889" t="str">
            <v>Medtronic Italia S.p.A.</v>
          </cell>
          <cell r="D5889">
            <v>9238800156</v>
          </cell>
          <cell r="E5889">
            <v>44657</v>
          </cell>
        </row>
        <row r="5890">
          <cell r="C5890" t="str">
            <v>Novartis Farma S.p.A</v>
          </cell>
          <cell r="D5890">
            <v>7195130153</v>
          </cell>
          <cell r="E5890">
            <v>44657</v>
          </cell>
        </row>
        <row r="5891">
          <cell r="C5891" t="str">
            <v>Novartis Farma S.p.A</v>
          </cell>
          <cell r="D5891">
            <v>7195130153</v>
          </cell>
          <cell r="E5891">
            <v>44657</v>
          </cell>
        </row>
        <row r="5892">
          <cell r="C5892" t="str">
            <v>BAXTER S.P.A.</v>
          </cell>
          <cell r="D5892">
            <v>492340583</v>
          </cell>
          <cell r="E5892">
            <v>44657</v>
          </cell>
        </row>
        <row r="5893">
          <cell r="C5893" t="str">
            <v>VINCAL S.R.L.</v>
          </cell>
          <cell r="D5893">
            <v>6991810588</v>
          </cell>
          <cell r="E5893">
            <v>44657</v>
          </cell>
        </row>
        <row r="5894">
          <cell r="C5894" t="str">
            <v>Eisai S.r.l.</v>
          </cell>
          <cell r="D5894">
            <v>4732240967</v>
          </cell>
          <cell r="E5894">
            <v>44657</v>
          </cell>
        </row>
        <row r="5895">
          <cell r="C5895" t="str">
            <v>Eisai S.r.l.</v>
          </cell>
          <cell r="D5895">
            <v>4732240967</v>
          </cell>
          <cell r="E5895">
            <v>44657</v>
          </cell>
        </row>
        <row r="5896">
          <cell r="C5896" t="str">
            <v>Janssen-Cilag, SpA</v>
          </cell>
          <cell r="D5896">
            <v>2707070963</v>
          </cell>
          <cell r="E5896">
            <v>44657</v>
          </cell>
        </row>
        <row r="5897">
          <cell r="C5897" t="str">
            <v>PIGLIACELLI FLAVIA</v>
          </cell>
          <cell r="D5897" t="str">
            <v>PGLFLV88L43H501B</v>
          </cell>
          <cell r="E5897">
            <v>44657</v>
          </cell>
        </row>
        <row r="5898">
          <cell r="C5898" t="str">
            <v>INNOVAMEDICA S.P.A.</v>
          </cell>
          <cell r="D5898">
            <v>10191080158</v>
          </cell>
          <cell r="E5898">
            <v>44657</v>
          </cell>
        </row>
        <row r="5899">
          <cell r="C5899" t="str">
            <v>INNOVAMEDICA S.P.A.</v>
          </cell>
          <cell r="D5899">
            <v>10191080158</v>
          </cell>
          <cell r="E5899">
            <v>44657</v>
          </cell>
        </row>
        <row r="5900">
          <cell r="C5900" t="str">
            <v>Sanofi S.r.l.</v>
          </cell>
          <cell r="D5900">
            <v>832400154</v>
          </cell>
          <cell r="E5900">
            <v>44657</v>
          </cell>
        </row>
        <row r="5901">
          <cell r="C5901" t="str">
            <v>Sanofi S.r.l.</v>
          </cell>
          <cell r="D5901">
            <v>832400154</v>
          </cell>
          <cell r="E5901">
            <v>44657</v>
          </cell>
        </row>
        <row r="5902">
          <cell r="C5902" t="str">
            <v>3M Italia srl</v>
          </cell>
          <cell r="D5902">
            <v>100190610</v>
          </cell>
          <cell r="E5902">
            <v>44657</v>
          </cell>
        </row>
        <row r="5903">
          <cell r="C5903" t="str">
            <v>Bristol-Myers Squibb S.r.l.</v>
          </cell>
          <cell r="D5903">
            <v>82130592</v>
          </cell>
          <cell r="E5903">
            <v>44657</v>
          </cell>
        </row>
        <row r="5904">
          <cell r="C5904" t="str">
            <v>Teva Italia Srl</v>
          </cell>
          <cell r="D5904">
            <v>11654150157</v>
          </cell>
          <cell r="E5904">
            <v>44657</v>
          </cell>
        </row>
        <row r="5905">
          <cell r="C5905" t="str">
            <v>Teva Italia Srl</v>
          </cell>
          <cell r="D5905">
            <v>11654150157</v>
          </cell>
          <cell r="E5905">
            <v>44657</v>
          </cell>
        </row>
        <row r="5906">
          <cell r="C5906" t="str">
            <v>MSD ITALIA S.R.L.</v>
          </cell>
          <cell r="D5906">
            <v>422760587</v>
          </cell>
          <cell r="E5906">
            <v>44657</v>
          </cell>
        </row>
        <row r="5907">
          <cell r="C5907" t="str">
            <v>MSD ITALIA S.R.L.</v>
          </cell>
          <cell r="D5907">
            <v>422760587</v>
          </cell>
          <cell r="E5907">
            <v>44657</v>
          </cell>
        </row>
        <row r="5908">
          <cell r="C5908" t="str">
            <v>MSD ITALIA S.R.L.</v>
          </cell>
          <cell r="D5908">
            <v>422760587</v>
          </cell>
          <cell r="E5908">
            <v>44657</v>
          </cell>
        </row>
        <row r="5909">
          <cell r="C5909" t="str">
            <v>Organon Italia S.r.l.</v>
          </cell>
          <cell r="D5909">
            <v>3296950151</v>
          </cell>
          <cell r="E5909">
            <v>44657</v>
          </cell>
        </row>
        <row r="5910">
          <cell r="C5910" t="str">
            <v>Organon Italia S.r.l.</v>
          </cell>
          <cell r="D5910">
            <v>3296950151</v>
          </cell>
          <cell r="E5910">
            <v>44657</v>
          </cell>
        </row>
        <row r="5911">
          <cell r="C5911" t="str">
            <v>MSD ITALIA S.R.L.</v>
          </cell>
          <cell r="D5911">
            <v>422760587</v>
          </cell>
          <cell r="E5911">
            <v>44657</v>
          </cell>
        </row>
        <row r="5912">
          <cell r="C5912" t="str">
            <v>Medline International Italy srl unip.</v>
          </cell>
          <cell r="D5912">
            <v>5526631006</v>
          </cell>
          <cell r="E5912">
            <v>44657</v>
          </cell>
        </row>
        <row r="5913">
          <cell r="C5913" t="str">
            <v>Medline International Italy srl unip.</v>
          </cell>
          <cell r="D5913">
            <v>5526631006</v>
          </cell>
          <cell r="E5913">
            <v>44657</v>
          </cell>
        </row>
        <row r="5914">
          <cell r="C5914" t="str">
            <v>Medline International Italy srl unip.</v>
          </cell>
          <cell r="D5914">
            <v>5526631006</v>
          </cell>
          <cell r="E5914">
            <v>44657</v>
          </cell>
        </row>
        <row r="5915">
          <cell r="C5915" t="str">
            <v>AMA S.p.A. soggetta a Direzione e Coordinamento di Roma Capitale</v>
          </cell>
          <cell r="D5915">
            <v>5445891004</v>
          </cell>
          <cell r="E5915">
            <v>44657</v>
          </cell>
        </row>
        <row r="5916">
          <cell r="C5916" t="str">
            <v>EUROFARM S.P.A.</v>
          </cell>
          <cell r="D5916">
            <v>753720879</v>
          </cell>
          <cell r="E5916">
            <v>44657</v>
          </cell>
        </row>
        <row r="5917">
          <cell r="C5917" t="str">
            <v>Nutrisens Italia Srl</v>
          </cell>
          <cell r="D5917">
            <v>10634380017</v>
          </cell>
          <cell r="E5917">
            <v>44657</v>
          </cell>
        </row>
        <row r="5918">
          <cell r="C5918" t="str">
            <v>Nutrisens Italia Srl</v>
          </cell>
          <cell r="D5918">
            <v>10634380017</v>
          </cell>
          <cell r="E5918">
            <v>44657</v>
          </cell>
        </row>
        <row r="5919">
          <cell r="C5919" t="str">
            <v>Net4market - CSAmed srl</v>
          </cell>
          <cell r="D5919">
            <v>2362600344</v>
          </cell>
          <cell r="E5919">
            <v>44657</v>
          </cell>
        </row>
        <row r="5920">
          <cell r="C5920" t="str">
            <v>Life Technologies Italia</v>
          </cell>
          <cell r="D5920">
            <v>12792100153</v>
          </cell>
          <cell r="E5920">
            <v>44657</v>
          </cell>
        </row>
        <row r="5921">
          <cell r="C5921" t="str">
            <v>Life Technologies Italia</v>
          </cell>
          <cell r="D5921">
            <v>12792100153</v>
          </cell>
          <cell r="E5921">
            <v>44657</v>
          </cell>
        </row>
        <row r="5922">
          <cell r="C5922" t="str">
            <v>Gilead Sciences S.r.l.</v>
          </cell>
          <cell r="D5922">
            <v>11187430159</v>
          </cell>
          <cell r="E5922">
            <v>44657</v>
          </cell>
        </row>
        <row r="5923">
          <cell r="C5923" t="str">
            <v>HOLOGIC ITALIA S.r.l.</v>
          </cell>
          <cell r="D5923">
            <v>12400990151</v>
          </cell>
          <cell r="E5923">
            <v>44657</v>
          </cell>
        </row>
        <row r="5924">
          <cell r="C5924" t="str">
            <v>Pacifico s.r.l.</v>
          </cell>
          <cell r="D5924">
            <v>234290658</v>
          </cell>
          <cell r="E5924">
            <v>44658</v>
          </cell>
        </row>
        <row r="5925">
          <cell r="C5925" t="str">
            <v>Merck Life Science S.r.l.</v>
          </cell>
          <cell r="D5925">
            <v>13209130155</v>
          </cell>
          <cell r="E5925">
            <v>44658</v>
          </cell>
        </row>
        <row r="5926">
          <cell r="C5926" t="str">
            <v>FERRARI COMPUTER BOLOGNA SRL</v>
          </cell>
          <cell r="D5926">
            <v>2376321200</v>
          </cell>
          <cell r="E5926">
            <v>44658</v>
          </cell>
        </row>
        <row r="5927">
          <cell r="C5927" t="str">
            <v>Johnson &amp; Johnson Medical Spa</v>
          </cell>
          <cell r="D5927">
            <v>8082461008</v>
          </cell>
          <cell r="E5927">
            <v>44658</v>
          </cell>
        </row>
        <row r="5928">
          <cell r="C5928" t="str">
            <v>Johnson &amp; Johnson Medical Spa</v>
          </cell>
          <cell r="D5928">
            <v>8082461008</v>
          </cell>
          <cell r="E5928">
            <v>44658</v>
          </cell>
        </row>
        <row r="5929">
          <cell r="C5929" t="str">
            <v>Merck Serono S.p.A.</v>
          </cell>
          <cell r="D5929">
            <v>399800580</v>
          </cell>
          <cell r="E5929">
            <v>44658</v>
          </cell>
        </row>
        <row r="5930">
          <cell r="C5930" t="str">
            <v>Merck Serono S.p.A.</v>
          </cell>
          <cell r="D5930">
            <v>399800580</v>
          </cell>
          <cell r="E5930">
            <v>44658</v>
          </cell>
        </row>
        <row r="5931">
          <cell r="C5931" t="str">
            <v>LOFARMA SPA</v>
          </cell>
          <cell r="D5931">
            <v>713510154</v>
          </cell>
          <cell r="E5931">
            <v>44658</v>
          </cell>
        </row>
        <row r="5932">
          <cell r="C5932" t="str">
            <v>LOFARMA SPA</v>
          </cell>
          <cell r="D5932">
            <v>713510154</v>
          </cell>
          <cell r="E5932">
            <v>44658</v>
          </cell>
        </row>
        <row r="5933">
          <cell r="C5933" t="str">
            <v>ITALFARMACO S.p.A.</v>
          </cell>
          <cell r="D5933">
            <v>737420158</v>
          </cell>
          <cell r="E5933">
            <v>44658</v>
          </cell>
        </row>
        <row r="5934">
          <cell r="C5934" t="str">
            <v>LEO PHARMA SPA</v>
          </cell>
          <cell r="D5934">
            <v>11271521004</v>
          </cell>
          <cell r="E5934">
            <v>44658</v>
          </cell>
        </row>
        <row r="5935">
          <cell r="C5935" t="str">
            <v>Facciolo Livia</v>
          </cell>
          <cell r="D5935" t="str">
            <v>FCCLVI92L62H501D</v>
          </cell>
          <cell r="E5935">
            <v>44658</v>
          </cell>
        </row>
        <row r="5936">
          <cell r="C5936" t="str">
            <v>Innova Pharma S.p.A.</v>
          </cell>
          <cell r="D5936">
            <v>13206920152</v>
          </cell>
          <cell r="E5936">
            <v>44658</v>
          </cell>
        </row>
        <row r="5937">
          <cell r="C5937" t="str">
            <v>ELI LILLY ITALIA S.P.A. Gruppo Eli Lilly and Company</v>
          </cell>
          <cell r="D5937">
            <v>426150488</v>
          </cell>
          <cell r="E5937">
            <v>44658</v>
          </cell>
        </row>
        <row r="5938">
          <cell r="C5938" t="str">
            <v>Terumo Italia S.r.l. Unipersonale</v>
          </cell>
          <cell r="D5938">
            <v>7279701002</v>
          </cell>
          <cell r="E5938">
            <v>44658</v>
          </cell>
        </row>
        <row r="5939">
          <cell r="C5939" t="str">
            <v>SUN PHARMA ITALIA SRL</v>
          </cell>
          <cell r="D5939">
            <v>4974910962</v>
          </cell>
          <cell r="E5939">
            <v>44658</v>
          </cell>
        </row>
        <row r="5940">
          <cell r="C5940" t="str">
            <v>SUN PHARMA ITALIA SRL</v>
          </cell>
          <cell r="D5940">
            <v>4974910962</v>
          </cell>
          <cell r="E5940">
            <v>44658</v>
          </cell>
        </row>
        <row r="5941">
          <cell r="C5941" t="str">
            <v>Pfizer S.r.l.</v>
          </cell>
          <cell r="D5941">
            <v>2774840595</v>
          </cell>
          <cell r="E5941">
            <v>44658</v>
          </cell>
        </row>
        <row r="5942">
          <cell r="C5942" t="str">
            <v>ASL ROMA 1 -  ALL</v>
          </cell>
          <cell r="D5942">
            <v>13664791004</v>
          </cell>
          <cell r="E5942">
            <v>44658</v>
          </cell>
        </row>
        <row r="5943">
          <cell r="C5943" t="str">
            <v>Agfa-Gevaert S.p.A.</v>
          </cell>
          <cell r="D5943">
            <v>873670152</v>
          </cell>
          <cell r="E5943">
            <v>44658</v>
          </cell>
        </row>
        <row r="5944">
          <cell r="C5944" t="str">
            <v>Agfa-Gevaert S.p.A.</v>
          </cell>
          <cell r="D5944">
            <v>873670152</v>
          </cell>
          <cell r="E5944">
            <v>44658</v>
          </cell>
        </row>
        <row r="5945">
          <cell r="C5945" t="str">
            <v>Miltenyi Biotec Srl</v>
          </cell>
          <cell r="D5945">
            <v>12549600158</v>
          </cell>
          <cell r="E5945">
            <v>44658</v>
          </cell>
        </row>
        <row r="5946">
          <cell r="C5946" t="str">
            <v>Miltenyi Biotec Srl</v>
          </cell>
          <cell r="D5946">
            <v>12549600158</v>
          </cell>
          <cell r="E5946">
            <v>44658</v>
          </cell>
        </row>
        <row r="5947">
          <cell r="C5947" t="str">
            <v>Miltenyi Biotec Srl</v>
          </cell>
          <cell r="D5947">
            <v>12549600158</v>
          </cell>
          <cell r="E5947">
            <v>44658</v>
          </cell>
        </row>
        <row r="5948">
          <cell r="C5948" t="str">
            <v>Miltenyi Biotec Srl</v>
          </cell>
          <cell r="D5948">
            <v>12549600158</v>
          </cell>
          <cell r="E5948">
            <v>44658</v>
          </cell>
        </row>
        <row r="5949">
          <cell r="C5949" t="str">
            <v>L. MOLTENI &amp; C. dei F.lli ALITTI Societ di Esercizio SpA</v>
          </cell>
          <cell r="D5949">
            <v>1286700487</v>
          </cell>
          <cell r="E5949">
            <v>44658</v>
          </cell>
        </row>
        <row r="5950">
          <cell r="C5950" t="str">
            <v>L. MOLTENI &amp; C. dei F.lli ALITTI Societ di Esercizio SpA</v>
          </cell>
          <cell r="D5950">
            <v>1286700487</v>
          </cell>
          <cell r="E5950">
            <v>44658</v>
          </cell>
        </row>
        <row r="5951">
          <cell r="C5951" t="str">
            <v>L. MOLTENI &amp; C. dei F.lli ALITTI Societ di Esercizio SpA</v>
          </cell>
          <cell r="D5951">
            <v>1286700487</v>
          </cell>
          <cell r="E5951">
            <v>44658</v>
          </cell>
        </row>
        <row r="5952">
          <cell r="C5952" t="str">
            <v>Miltenyi Biotec Srl</v>
          </cell>
          <cell r="D5952">
            <v>12549600158</v>
          </cell>
          <cell r="E5952">
            <v>44658</v>
          </cell>
        </row>
        <row r="5953">
          <cell r="C5953" t="str">
            <v>Janssen-Cilag, SpA</v>
          </cell>
          <cell r="D5953">
            <v>2707070963</v>
          </cell>
          <cell r="E5953">
            <v>44658</v>
          </cell>
        </row>
        <row r="5954">
          <cell r="C5954" t="str">
            <v>Fresenius Kabi Italia S.r.l.</v>
          </cell>
          <cell r="D5954">
            <v>3524050238</v>
          </cell>
          <cell r="E5954">
            <v>44658</v>
          </cell>
        </row>
        <row r="5955">
          <cell r="C5955" t="str">
            <v>Fresenius Kabi Italia S.r.l.</v>
          </cell>
          <cell r="D5955">
            <v>3524050238</v>
          </cell>
          <cell r="E5955">
            <v>44658</v>
          </cell>
        </row>
        <row r="5956">
          <cell r="C5956" t="str">
            <v>Fresenius Kabi Italia S.r.l.</v>
          </cell>
          <cell r="D5956">
            <v>3524050238</v>
          </cell>
          <cell r="E5956">
            <v>44658</v>
          </cell>
        </row>
        <row r="5957">
          <cell r="C5957" t="str">
            <v>Alloga (Italia) srl  - societa con unico socio</v>
          </cell>
          <cell r="D5957">
            <v>101780492</v>
          </cell>
          <cell r="E5957">
            <v>44658</v>
          </cell>
        </row>
        <row r="5958">
          <cell r="C5958" t="str">
            <v>DR. LEONE FEDERICO</v>
          </cell>
          <cell r="D5958" t="str">
            <v>LNEFRC88R10B936O</v>
          </cell>
          <cell r="E5958">
            <v>44658</v>
          </cell>
        </row>
        <row r="5959">
          <cell r="C5959" t="str">
            <v>AbbVie S.r.l. a Socio Unico</v>
          </cell>
          <cell r="D5959">
            <v>2645920592</v>
          </cell>
          <cell r="E5959">
            <v>44658</v>
          </cell>
        </row>
        <row r="5960">
          <cell r="C5960" t="str">
            <v>AbbVie S.r.l. a Socio Unico</v>
          </cell>
          <cell r="D5960">
            <v>2645920592</v>
          </cell>
          <cell r="E5960">
            <v>44658</v>
          </cell>
        </row>
        <row r="5961">
          <cell r="C5961" t="str">
            <v>Medtronic Italia S.p.A.</v>
          </cell>
          <cell r="D5961">
            <v>9238800156</v>
          </cell>
          <cell r="E5961">
            <v>44658</v>
          </cell>
        </row>
        <row r="5962">
          <cell r="C5962" t="str">
            <v>Medtronic Italia S.p.A.</v>
          </cell>
          <cell r="D5962">
            <v>9238800156</v>
          </cell>
          <cell r="E5962">
            <v>44658</v>
          </cell>
        </row>
        <row r="5963">
          <cell r="C5963" t="str">
            <v>Bayer S.p.A.</v>
          </cell>
          <cell r="D5963">
            <v>5849130157</v>
          </cell>
          <cell r="E5963">
            <v>44658</v>
          </cell>
        </row>
        <row r="5964">
          <cell r="C5964" t="str">
            <v>Teva Italia Srl</v>
          </cell>
          <cell r="D5964">
            <v>11654150157</v>
          </cell>
          <cell r="E5964">
            <v>44658</v>
          </cell>
        </row>
        <row r="5965">
          <cell r="C5965" t="str">
            <v>Teva Italia Srl</v>
          </cell>
          <cell r="D5965">
            <v>11654150157</v>
          </cell>
          <cell r="E5965">
            <v>44658</v>
          </cell>
        </row>
        <row r="5966">
          <cell r="C5966" t="str">
            <v>Teva Italia Srl</v>
          </cell>
          <cell r="D5966">
            <v>11654150157</v>
          </cell>
          <cell r="E5966">
            <v>44658</v>
          </cell>
        </row>
        <row r="5967">
          <cell r="C5967" t="str">
            <v>Johnson &amp; Johnson Medical Spa</v>
          </cell>
          <cell r="D5967">
            <v>8082461008</v>
          </cell>
          <cell r="E5967">
            <v>44658</v>
          </cell>
        </row>
        <row r="5968">
          <cell r="C5968" t="str">
            <v>Teleflex Medical S.r.l.</v>
          </cell>
          <cell r="D5968">
            <v>6324460150</v>
          </cell>
          <cell r="E5968">
            <v>44658</v>
          </cell>
        </row>
        <row r="5969">
          <cell r="C5969" t="str">
            <v>LEASYS S.p.A.</v>
          </cell>
          <cell r="D5969">
            <v>6714021000</v>
          </cell>
          <cell r="E5969">
            <v>44658</v>
          </cell>
        </row>
        <row r="5970">
          <cell r="C5970" t="str">
            <v>EVER PHARMA ITALIA SRL</v>
          </cell>
          <cell r="D5970">
            <v>14883281009</v>
          </cell>
          <cell r="E5970">
            <v>44658</v>
          </cell>
        </row>
        <row r="5971">
          <cell r="C5971" t="str">
            <v>PROPAC S.R.L.</v>
          </cell>
          <cell r="D5971">
            <v>8358350588</v>
          </cell>
          <cell r="E5971">
            <v>44658</v>
          </cell>
        </row>
        <row r="5972">
          <cell r="C5972" t="str">
            <v>Life Technologies Italia</v>
          </cell>
          <cell r="D5972">
            <v>12792100153</v>
          </cell>
          <cell r="E5972">
            <v>44658</v>
          </cell>
        </row>
        <row r="5973">
          <cell r="C5973" t="str">
            <v>Life Technologies Italia</v>
          </cell>
          <cell r="D5973">
            <v>12792100153</v>
          </cell>
          <cell r="E5973">
            <v>44658</v>
          </cell>
        </row>
        <row r="5974">
          <cell r="C5974" t="str">
            <v>Life Technologies Italia</v>
          </cell>
          <cell r="D5974">
            <v>12792100153</v>
          </cell>
          <cell r="E5974">
            <v>44658</v>
          </cell>
        </row>
        <row r="5975">
          <cell r="C5975" t="str">
            <v>Cavicchi Flavia</v>
          </cell>
          <cell r="D5975" t="str">
            <v>CVCFLV82C63H501Q</v>
          </cell>
          <cell r="E5975">
            <v>44658</v>
          </cell>
        </row>
        <row r="5976">
          <cell r="C5976" t="str">
            <v>CODIFI SRL CONSORZIO STABILE PER LA DISTRIBUZIONE</v>
          </cell>
          <cell r="D5976">
            <v>2344710484</v>
          </cell>
          <cell r="E5976">
            <v>44658</v>
          </cell>
        </row>
        <row r="5977">
          <cell r="C5977" t="str">
            <v>Angelini Pharma S.p.A.</v>
          </cell>
          <cell r="D5977">
            <v>3907010585</v>
          </cell>
          <cell r="E5977">
            <v>44658</v>
          </cell>
        </row>
        <row r="5978">
          <cell r="C5978" t="str">
            <v>ITC FARMA S.R.L.</v>
          </cell>
          <cell r="D5978">
            <v>2158490595</v>
          </cell>
          <cell r="E5978">
            <v>44658</v>
          </cell>
        </row>
        <row r="5979">
          <cell r="C5979" t="str">
            <v>Zambon Italia Srl</v>
          </cell>
          <cell r="D5979">
            <v>2307520243</v>
          </cell>
          <cell r="E5979">
            <v>44658</v>
          </cell>
        </row>
        <row r="5980">
          <cell r="C5980" t="str">
            <v>AUCIELLO FRANCESCA ROMANA</v>
          </cell>
          <cell r="D5980" t="str">
            <v>CLLFNC87M69F839K</v>
          </cell>
          <cell r="E5980">
            <v>44658</v>
          </cell>
        </row>
        <row r="5981">
          <cell r="C5981" t="str">
            <v>VM SOFT DI MARCO VIGNATI</v>
          </cell>
          <cell r="D5981" t="str">
            <v>VGNMRC68B19H501T</v>
          </cell>
          <cell r="E5981">
            <v>44659</v>
          </cell>
        </row>
        <row r="5982">
          <cell r="C5982" t="str">
            <v>SA.VE.PA. S.R.L.</v>
          </cell>
          <cell r="D5982">
            <v>5060260154</v>
          </cell>
          <cell r="E5982">
            <v>44659</v>
          </cell>
        </row>
        <row r="5983">
          <cell r="C5983" t="str">
            <v>MONDIALPOL SECURITY S.P.A. CON UNICO SOCIO</v>
          </cell>
          <cell r="D5983">
            <v>2644430825</v>
          </cell>
          <cell r="E5983">
            <v>44659</v>
          </cell>
        </row>
        <row r="5984">
          <cell r="C5984" t="str">
            <v>SVAS BIOSANA S.p.A.</v>
          </cell>
          <cell r="D5984">
            <v>4720630633</v>
          </cell>
          <cell r="E5984">
            <v>44659</v>
          </cell>
        </row>
        <row r="5985">
          <cell r="C5985" t="str">
            <v>SVAS BIOSANA S.p.A.</v>
          </cell>
          <cell r="D5985">
            <v>4720630633</v>
          </cell>
          <cell r="E5985">
            <v>44659</v>
          </cell>
        </row>
        <row r="5986">
          <cell r="C5986" t="str">
            <v>IPSEN Spa</v>
          </cell>
          <cell r="D5986">
            <v>5619050585</v>
          </cell>
          <cell r="E5986">
            <v>44659</v>
          </cell>
        </row>
        <row r="5987">
          <cell r="C5987" t="str">
            <v>Roche Diagnostics S.p.A.</v>
          </cell>
          <cell r="D5987">
            <v>10181220152</v>
          </cell>
          <cell r="E5987">
            <v>44659</v>
          </cell>
        </row>
        <row r="5988">
          <cell r="C5988" t="str">
            <v>GUERBET S.P.A.</v>
          </cell>
          <cell r="D5988">
            <v>3841180106</v>
          </cell>
          <cell r="E5988">
            <v>44659</v>
          </cell>
        </row>
        <row r="5989">
          <cell r="C5989" t="str">
            <v>OLYMPUS ITALIA S.R.L.</v>
          </cell>
          <cell r="D5989">
            <v>10994940152</v>
          </cell>
          <cell r="E5989">
            <v>44659</v>
          </cell>
        </row>
        <row r="5990">
          <cell r="C5990" t="str">
            <v>OLYMPUS ITALIA S.R.L.</v>
          </cell>
          <cell r="D5990">
            <v>10994940152</v>
          </cell>
          <cell r="E5990">
            <v>44659</v>
          </cell>
        </row>
        <row r="5991">
          <cell r="C5991" t="str">
            <v>FIDONE EMILIANO</v>
          </cell>
          <cell r="D5991" t="str">
            <v>FDNMLN87H05M088F</v>
          </cell>
          <cell r="E5991">
            <v>44659</v>
          </cell>
        </row>
        <row r="5992">
          <cell r="C5992" t="str">
            <v>Alfasigma S.p.A.</v>
          </cell>
          <cell r="D5992">
            <v>3432221202</v>
          </cell>
          <cell r="E5992">
            <v>44659</v>
          </cell>
        </row>
        <row r="5993">
          <cell r="C5993" t="str">
            <v>FDC SERVICES S.R.L.</v>
          </cell>
          <cell r="D5993">
            <v>12971531004</v>
          </cell>
          <cell r="E5993">
            <v>44659</v>
          </cell>
        </row>
        <row r="5994">
          <cell r="C5994" t="str">
            <v>FDC SERVICES S.R.L.</v>
          </cell>
          <cell r="D5994">
            <v>12971531004</v>
          </cell>
          <cell r="E5994">
            <v>44659</v>
          </cell>
        </row>
        <row r="5995">
          <cell r="C5995" t="str">
            <v>LEO PHARMA SPA</v>
          </cell>
          <cell r="D5995">
            <v>11271521004</v>
          </cell>
          <cell r="E5995">
            <v>44659</v>
          </cell>
        </row>
        <row r="5996">
          <cell r="C5996" t="str">
            <v>FDC SERVICES S.R.L.</v>
          </cell>
          <cell r="D5996">
            <v>12971531004</v>
          </cell>
          <cell r="E5996">
            <v>44659</v>
          </cell>
        </row>
        <row r="5997">
          <cell r="C5997" t="str">
            <v>Astellas Pharma S.p.A.</v>
          </cell>
          <cell r="D5997">
            <v>4754860155</v>
          </cell>
          <cell r="E5997">
            <v>44659</v>
          </cell>
        </row>
        <row r="5998">
          <cell r="C5998" t="str">
            <v>Astellas Pharma S.p.A.</v>
          </cell>
          <cell r="D5998">
            <v>4754860155</v>
          </cell>
          <cell r="E5998">
            <v>44659</v>
          </cell>
        </row>
        <row r="5999">
          <cell r="C5999" t="str">
            <v>Astellas Pharma S.p.A.</v>
          </cell>
          <cell r="D5999">
            <v>4754860155</v>
          </cell>
          <cell r="E5999">
            <v>44659</v>
          </cell>
        </row>
        <row r="6000">
          <cell r="C6000" t="str">
            <v>Astellas Pharma S.p.A.</v>
          </cell>
          <cell r="D6000">
            <v>4754860155</v>
          </cell>
          <cell r="E6000">
            <v>44659</v>
          </cell>
        </row>
        <row r="6001">
          <cell r="C6001" t="str">
            <v>COMECER SPA</v>
          </cell>
          <cell r="D6001">
            <v>2404790392</v>
          </cell>
          <cell r="E6001">
            <v>44659</v>
          </cell>
        </row>
        <row r="6002">
          <cell r="C6002" t="str">
            <v>Biogen Italia srl</v>
          </cell>
          <cell r="D6002">
            <v>3663160962</v>
          </cell>
          <cell r="E6002">
            <v>44659</v>
          </cell>
        </row>
        <row r="6003">
          <cell r="C6003" t="str">
            <v>BIO-RAD LABORATORIES S.R.L.</v>
          </cell>
          <cell r="D6003">
            <v>801720152</v>
          </cell>
          <cell r="E6003">
            <v>44659</v>
          </cell>
        </row>
        <row r="6004">
          <cell r="C6004" t="str">
            <v>DR. LEONE FEDERICO</v>
          </cell>
          <cell r="D6004" t="str">
            <v>LNEFRC88R10B936O</v>
          </cell>
          <cell r="E6004">
            <v>44659</v>
          </cell>
        </row>
        <row r="6005">
          <cell r="C6005" t="str">
            <v>DR. LEONE FEDERICO</v>
          </cell>
          <cell r="D6005" t="str">
            <v>LNEFRC88R10B936O</v>
          </cell>
          <cell r="E6005">
            <v>44659</v>
          </cell>
        </row>
        <row r="6006">
          <cell r="C6006" t="str">
            <v>Beckman Coulter S.r.l.</v>
          </cell>
          <cell r="D6006">
            <v>4185110154</v>
          </cell>
          <cell r="E6006">
            <v>44659</v>
          </cell>
        </row>
        <row r="6007">
          <cell r="C6007" t="str">
            <v>Beckman Coulter S.r.l.</v>
          </cell>
          <cell r="D6007">
            <v>4185110154</v>
          </cell>
          <cell r="E6007">
            <v>44659</v>
          </cell>
        </row>
        <row r="6008">
          <cell r="C6008" t="str">
            <v>Beckman Coulter S.r.l.</v>
          </cell>
          <cell r="D6008">
            <v>4185110154</v>
          </cell>
          <cell r="E6008">
            <v>44659</v>
          </cell>
        </row>
        <row r="6009">
          <cell r="C6009" t="str">
            <v>Janssen-Cilag, SpA</v>
          </cell>
          <cell r="D6009">
            <v>2707070963</v>
          </cell>
          <cell r="E6009">
            <v>44659</v>
          </cell>
        </row>
        <row r="6010">
          <cell r="C6010" t="str">
            <v>Janssen-Cilag, SpA</v>
          </cell>
          <cell r="D6010">
            <v>2707070963</v>
          </cell>
          <cell r="E6010">
            <v>44659</v>
          </cell>
        </row>
        <row r="6011">
          <cell r="C6011" t="str">
            <v>Pfizer S.r.l.</v>
          </cell>
          <cell r="D6011">
            <v>2774840595</v>
          </cell>
          <cell r="E6011">
            <v>44659</v>
          </cell>
        </row>
        <row r="6012">
          <cell r="C6012" t="str">
            <v>LIOFILCHEM SRL</v>
          </cell>
          <cell r="D6012">
            <v>530130673</v>
          </cell>
          <cell r="E6012">
            <v>44659</v>
          </cell>
        </row>
        <row r="6013">
          <cell r="C6013" t="str">
            <v>Immucor Italia Spa</v>
          </cell>
          <cell r="D6013">
            <v>9412650153</v>
          </cell>
          <cell r="E6013">
            <v>44659</v>
          </cell>
        </row>
        <row r="6014">
          <cell r="C6014" t="str">
            <v>FIDIA FARMACEUTICI S.P.A.</v>
          </cell>
          <cell r="D6014">
            <v>204260285</v>
          </cell>
          <cell r="E6014">
            <v>44659</v>
          </cell>
        </row>
        <row r="6015">
          <cell r="C6015" t="str">
            <v>FIDIA FARMACEUTICI S.P.A.</v>
          </cell>
          <cell r="D6015">
            <v>204260285</v>
          </cell>
          <cell r="E6015">
            <v>44659</v>
          </cell>
        </row>
        <row r="6016">
          <cell r="C6016" t="str">
            <v>FIDIA FARMACEUTICI S.P.A.</v>
          </cell>
          <cell r="D6016">
            <v>204260285</v>
          </cell>
          <cell r="E6016">
            <v>44659</v>
          </cell>
        </row>
        <row r="6017">
          <cell r="C6017" t="str">
            <v>FIDIA FARMACEUTICI S.P.A.</v>
          </cell>
          <cell r="D6017">
            <v>204260285</v>
          </cell>
          <cell r="E6017">
            <v>44659</v>
          </cell>
        </row>
        <row r="6018">
          <cell r="C6018" t="str">
            <v>ESSEPI S.R.L</v>
          </cell>
          <cell r="D6018">
            <v>11173091007</v>
          </cell>
          <cell r="E6018">
            <v>44659</v>
          </cell>
        </row>
        <row r="6019">
          <cell r="C6019" t="str">
            <v>Bracco Imaging Italia Srl</v>
          </cell>
          <cell r="D6019">
            <v>5501420961</v>
          </cell>
          <cell r="E6019">
            <v>44659</v>
          </cell>
        </row>
        <row r="6020">
          <cell r="C6020" t="str">
            <v>GE Healthcare S.r.l.</v>
          </cell>
          <cell r="D6020">
            <v>1778520302</v>
          </cell>
          <cell r="E6020">
            <v>44659</v>
          </cell>
        </row>
        <row r="6021">
          <cell r="C6021" t="str">
            <v>CARBONE CONCETTA</v>
          </cell>
          <cell r="D6021" t="str">
            <v>CRBCCT67E63I754B</v>
          </cell>
          <cell r="E6021">
            <v>44659</v>
          </cell>
        </row>
        <row r="6022">
          <cell r="C6022" t="str">
            <v>Medtronic Italia S.p.A.</v>
          </cell>
          <cell r="D6022">
            <v>9238800156</v>
          </cell>
          <cell r="E6022">
            <v>44659</v>
          </cell>
        </row>
        <row r="6023">
          <cell r="C6023" t="str">
            <v>Medtronic Italia S.p.A.</v>
          </cell>
          <cell r="D6023">
            <v>9238800156</v>
          </cell>
          <cell r="E6023">
            <v>44659</v>
          </cell>
        </row>
        <row r="6024">
          <cell r="C6024" t="str">
            <v>ELISICILIA S.R.L.</v>
          </cell>
          <cell r="D6024">
            <v>1189430885</v>
          </cell>
          <cell r="E6024">
            <v>44659</v>
          </cell>
        </row>
        <row r="6025">
          <cell r="C6025" t="str">
            <v>MSD ITALIA S.R.L.</v>
          </cell>
          <cell r="D6025">
            <v>422760587</v>
          </cell>
          <cell r="E6025">
            <v>44659</v>
          </cell>
        </row>
        <row r="6026">
          <cell r="C6026" t="str">
            <v>Bayer S.p.A.</v>
          </cell>
          <cell r="D6026">
            <v>5849130157</v>
          </cell>
          <cell r="E6026">
            <v>44659</v>
          </cell>
        </row>
        <row r="6027">
          <cell r="C6027" t="str">
            <v>Fresenius Kabi Italia S.r.l.</v>
          </cell>
          <cell r="D6027">
            <v>3524050238</v>
          </cell>
          <cell r="E6027">
            <v>44659</v>
          </cell>
        </row>
        <row r="6028">
          <cell r="C6028" t="str">
            <v>Fresenius Kabi Italia S.r.l.</v>
          </cell>
          <cell r="D6028">
            <v>3524050238</v>
          </cell>
          <cell r="E6028">
            <v>44659</v>
          </cell>
        </row>
        <row r="6029">
          <cell r="C6029" t="str">
            <v>GlaxoSmithKline S.p.A. Unipersonale</v>
          </cell>
          <cell r="D6029">
            <v>212840235</v>
          </cell>
          <cell r="E6029">
            <v>44659</v>
          </cell>
        </row>
        <row r="6030">
          <cell r="C6030" t="str">
            <v>GlaxoSmithKline S.p.A. Unipersonale</v>
          </cell>
          <cell r="D6030">
            <v>212840235</v>
          </cell>
          <cell r="E6030">
            <v>44659</v>
          </cell>
        </row>
        <row r="6031">
          <cell r="C6031" t="str">
            <v>GlaxoSmithKline S.p.A. Unipersonale</v>
          </cell>
          <cell r="D6031">
            <v>212840235</v>
          </cell>
          <cell r="E6031">
            <v>44659</v>
          </cell>
        </row>
        <row r="6032">
          <cell r="C6032" t="str">
            <v>Sanofi S.r.l.</v>
          </cell>
          <cell r="D6032">
            <v>832400154</v>
          </cell>
          <cell r="E6032">
            <v>44659</v>
          </cell>
        </row>
        <row r="6033">
          <cell r="C6033" t="str">
            <v>Teva Italia Srl</v>
          </cell>
          <cell r="D6033">
            <v>11654150157</v>
          </cell>
          <cell r="E6033">
            <v>44659</v>
          </cell>
        </row>
        <row r="6034">
          <cell r="C6034" t="str">
            <v>ACCORD HEALTHCARE ITALIA S.R.L</v>
          </cell>
          <cell r="D6034">
            <v>6522300968</v>
          </cell>
          <cell r="E6034">
            <v>44659</v>
          </cell>
        </row>
        <row r="6035">
          <cell r="C6035" t="str">
            <v>ACCORD HEALTHCARE ITALIA S.R.L</v>
          </cell>
          <cell r="D6035">
            <v>6522300968</v>
          </cell>
          <cell r="E6035">
            <v>44659</v>
          </cell>
        </row>
        <row r="6036">
          <cell r="C6036" t="str">
            <v>SARACENI PIER LUIGI</v>
          </cell>
          <cell r="D6036" t="str">
            <v>SRCPLG83H08H501H</v>
          </cell>
          <cell r="E6036">
            <v>44659</v>
          </cell>
        </row>
        <row r="6037">
          <cell r="C6037" t="str">
            <v>SARACENI PIER LUIGI</v>
          </cell>
          <cell r="D6037" t="str">
            <v>SRCPLG83H08H501H</v>
          </cell>
          <cell r="E6037">
            <v>44659</v>
          </cell>
        </row>
        <row r="6038">
          <cell r="C6038" t="str">
            <v>Acea Ato2 S.p.A.</v>
          </cell>
          <cell r="D6038">
            <v>5848061007</v>
          </cell>
          <cell r="E6038">
            <v>44659</v>
          </cell>
        </row>
        <row r="6039">
          <cell r="C6039" t="str">
            <v>Giada Progetti Srl</v>
          </cell>
          <cell r="D6039">
            <v>2248420263</v>
          </cell>
          <cell r="E6039">
            <v>44660</v>
          </cell>
        </row>
        <row r="6040">
          <cell r="C6040" t="str">
            <v>Biophisica S.r.l.</v>
          </cell>
          <cell r="D6040">
            <v>4657931004</v>
          </cell>
          <cell r="E6040">
            <v>44660</v>
          </cell>
        </row>
        <row r="6041">
          <cell r="C6041" t="str">
            <v>FARMAC. MED. ART. CHIRUR. FARMAC ZABBAN SPA</v>
          </cell>
          <cell r="D6041">
            <v>322800376</v>
          </cell>
          <cell r="E6041">
            <v>44660</v>
          </cell>
        </row>
        <row r="6042">
          <cell r="C6042" t="str">
            <v>FARMAC. MED. ART. CHIRUR. FARMAC ZABBAN SPA</v>
          </cell>
          <cell r="D6042">
            <v>322800376</v>
          </cell>
          <cell r="E6042">
            <v>44660</v>
          </cell>
        </row>
        <row r="6043">
          <cell r="C6043" t="str">
            <v>DR REDDY'S SRL</v>
          </cell>
          <cell r="D6043">
            <v>1650760505</v>
          </cell>
          <cell r="E6043">
            <v>44660</v>
          </cell>
        </row>
        <row r="6044">
          <cell r="C6044" t="str">
            <v>DR REDDY'S SRL</v>
          </cell>
          <cell r="D6044">
            <v>1650760505</v>
          </cell>
          <cell r="E6044">
            <v>44660</v>
          </cell>
        </row>
        <row r="6045">
          <cell r="C6045" t="str">
            <v>ASL ROMA 1 -  ALL</v>
          </cell>
          <cell r="D6045">
            <v>13664791004</v>
          </cell>
          <cell r="E6045">
            <v>44660</v>
          </cell>
        </row>
        <row r="6046">
          <cell r="C6046" t="str">
            <v>VIGEO SRL</v>
          </cell>
          <cell r="D6046">
            <v>2123550200</v>
          </cell>
          <cell r="E6046">
            <v>44660</v>
          </cell>
        </row>
        <row r="6047">
          <cell r="C6047" t="str">
            <v>EG S.p.A.</v>
          </cell>
          <cell r="D6047">
            <v>12432150154</v>
          </cell>
          <cell r="E6047">
            <v>44660</v>
          </cell>
        </row>
        <row r="6048">
          <cell r="C6048" t="str">
            <v>EG S.p.A.</v>
          </cell>
          <cell r="D6048">
            <v>12432150154</v>
          </cell>
          <cell r="E6048">
            <v>44660</v>
          </cell>
        </row>
        <row r="6049">
          <cell r="C6049" t="str">
            <v>Merck Life Science S.r.l.</v>
          </cell>
          <cell r="D6049">
            <v>13209130155</v>
          </cell>
          <cell r="E6049">
            <v>44660</v>
          </cell>
        </row>
        <row r="6050">
          <cell r="C6050" t="str">
            <v>Alfredo Cecchini Srl</v>
          </cell>
          <cell r="D6050">
            <v>3770941007</v>
          </cell>
          <cell r="E6050">
            <v>44660</v>
          </cell>
        </row>
        <row r="6051">
          <cell r="C6051" t="str">
            <v>TECNOLOGIE AVANZATE T.A. SRL</v>
          </cell>
          <cell r="D6051">
            <v>2008340016</v>
          </cell>
          <cell r="E6051">
            <v>44660</v>
          </cell>
        </row>
        <row r="6052">
          <cell r="C6052" t="str">
            <v>Miltenyi Biotec Srl</v>
          </cell>
          <cell r="D6052">
            <v>12549600158</v>
          </cell>
          <cell r="E6052">
            <v>44660</v>
          </cell>
        </row>
        <row r="6053">
          <cell r="C6053" t="str">
            <v>Protex Italia srl</v>
          </cell>
          <cell r="D6053">
            <v>746550409</v>
          </cell>
          <cell r="E6053">
            <v>44660</v>
          </cell>
        </row>
        <row r="6054">
          <cell r="C6054" t="str">
            <v>BAXTER S.P.A.</v>
          </cell>
          <cell r="D6054">
            <v>492340583</v>
          </cell>
          <cell r="E6054">
            <v>44660</v>
          </cell>
        </row>
        <row r="6055">
          <cell r="C6055" t="str">
            <v>Pharmatex Italia S.r.l. a Socio Unico</v>
          </cell>
          <cell r="D6055">
            <v>3670780158</v>
          </cell>
          <cell r="E6055">
            <v>44660</v>
          </cell>
        </row>
        <row r="6056">
          <cell r="C6056" t="str">
            <v>Abiogen Pharma Spa</v>
          </cell>
          <cell r="D6056">
            <v>5200381001</v>
          </cell>
          <cell r="E6056">
            <v>44660</v>
          </cell>
        </row>
        <row r="6057">
          <cell r="C6057" t="str">
            <v>Immucor Italia Spa</v>
          </cell>
          <cell r="D6057">
            <v>9412650153</v>
          </cell>
          <cell r="E6057">
            <v>44660</v>
          </cell>
        </row>
        <row r="6058">
          <cell r="C6058" t="str">
            <v>Immucor Italia Spa</v>
          </cell>
          <cell r="D6058">
            <v>9412650153</v>
          </cell>
          <cell r="E6058">
            <v>44660</v>
          </cell>
        </row>
        <row r="6059">
          <cell r="C6059" t="str">
            <v>Alloga (Italia) srl  - societa con unico socio</v>
          </cell>
          <cell r="D6059">
            <v>101780492</v>
          </cell>
          <cell r="E6059">
            <v>44660</v>
          </cell>
        </row>
        <row r="6060">
          <cell r="C6060" t="str">
            <v>QIAGEN S.r.l.</v>
          </cell>
          <cell r="D6060">
            <v>13110270157</v>
          </cell>
          <cell r="E6060">
            <v>44660</v>
          </cell>
        </row>
        <row r="6061">
          <cell r="C6061" t="str">
            <v>QIAGEN S.r.l.</v>
          </cell>
          <cell r="D6061">
            <v>13110270157</v>
          </cell>
          <cell r="E6061">
            <v>44660</v>
          </cell>
        </row>
        <row r="6062">
          <cell r="C6062" t="str">
            <v>QIAGEN S.r.l.</v>
          </cell>
          <cell r="D6062">
            <v>13110270157</v>
          </cell>
          <cell r="E6062">
            <v>44660</v>
          </cell>
        </row>
        <row r="6063">
          <cell r="C6063" t="str">
            <v>Cardinal Health Italy 509 Srl</v>
          </cell>
          <cell r="D6063">
            <v>9158150962</v>
          </cell>
          <cell r="E6063">
            <v>44660</v>
          </cell>
        </row>
        <row r="6064">
          <cell r="C6064" t="str">
            <v>AbbVie S.r.l. a Socio Unico</v>
          </cell>
          <cell r="D6064">
            <v>2645920592</v>
          </cell>
          <cell r="E6064">
            <v>44660</v>
          </cell>
        </row>
        <row r="6065">
          <cell r="C6065" t="str">
            <v>AbbVie S.r.l. a Socio Unico</v>
          </cell>
          <cell r="D6065">
            <v>2645920592</v>
          </cell>
          <cell r="E6065">
            <v>44660</v>
          </cell>
        </row>
        <row r="6066">
          <cell r="C6066" t="str">
            <v>Roche SpA Unipersonale</v>
          </cell>
          <cell r="D6066">
            <v>747170157</v>
          </cell>
          <cell r="E6066">
            <v>44660</v>
          </cell>
        </row>
        <row r="6067">
          <cell r="C6067" t="str">
            <v>Medtronic Italia S.p.A.</v>
          </cell>
          <cell r="D6067">
            <v>9238800156</v>
          </cell>
          <cell r="E6067">
            <v>44660</v>
          </cell>
        </row>
        <row r="6068">
          <cell r="C6068" t="str">
            <v>Medtronic Italia S.p.A.</v>
          </cell>
          <cell r="D6068">
            <v>9238800156</v>
          </cell>
          <cell r="E6068">
            <v>44660</v>
          </cell>
        </row>
        <row r="6069">
          <cell r="C6069" t="str">
            <v>Medtronic Italia S.p.A.</v>
          </cell>
          <cell r="D6069">
            <v>9238800156</v>
          </cell>
          <cell r="E6069">
            <v>44660</v>
          </cell>
        </row>
        <row r="6070">
          <cell r="C6070" t="str">
            <v>Medtronic Italia S.p.A.</v>
          </cell>
          <cell r="D6070">
            <v>9238800156</v>
          </cell>
          <cell r="E6070">
            <v>44660</v>
          </cell>
        </row>
        <row r="6071">
          <cell r="C6071" t="str">
            <v>Medtronic Italia S.p.A.</v>
          </cell>
          <cell r="D6071">
            <v>9238800156</v>
          </cell>
          <cell r="E6071">
            <v>44660</v>
          </cell>
        </row>
        <row r="6072">
          <cell r="C6072" t="str">
            <v>Medtronic Italia S.p.A.</v>
          </cell>
          <cell r="D6072">
            <v>9238800156</v>
          </cell>
          <cell r="E6072">
            <v>44660</v>
          </cell>
        </row>
        <row r="6073">
          <cell r="C6073" t="str">
            <v>MSD ITALIA S.R.L.</v>
          </cell>
          <cell r="D6073">
            <v>422760587</v>
          </cell>
          <cell r="E6073">
            <v>44660</v>
          </cell>
        </row>
        <row r="6074">
          <cell r="C6074" t="str">
            <v>MSD ITALIA S.R.L.</v>
          </cell>
          <cell r="D6074">
            <v>422760587</v>
          </cell>
          <cell r="E6074">
            <v>44660</v>
          </cell>
        </row>
        <row r="6075">
          <cell r="C6075" t="str">
            <v>MSD ITALIA S.R.L.</v>
          </cell>
          <cell r="D6075">
            <v>422760587</v>
          </cell>
          <cell r="E6075">
            <v>44660</v>
          </cell>
        </row>
        <row r="6076">
          <cell r="C6076" t="str">
            <v>BECTON DICKINSON ITALIA SPA</v>
          </cell>
          <cell r="D6076">
            <v>803890151</v>
          </cell>
          <cell r="E6076">
            <v>44660</v>
          </cell>
        </row>
        <row r="6077">
          <cell r="C6077" t="str">
            <v>Sanofi S.r.l.</v>
          </cell>
          <cell r="D6077">
            <v>832400154</v>
          </cell>
          <cell r="E6077">
            <v>44660</v>
          </cell>
        </row>
        <row r="6078">
          <cell r="C6078" t="str">
            <v>BIESSE MEDICA SRL</v>
          </cell>
          <cell r="D6078">
            <v>4409721000</v>
          </cell>
          <cell r="E6078">
            <v>44660</v>
          </cell>
        </row>
        <row r="6079">
          <cell r="C6079" t="str">
            <v>MORMANDO MARILDA</v>
          </cell>
          <cell r="D6079" t="str">
            <v>MRMMLD81A52G942J</v>
          </cell>
          <cell r="E6079">
            <v>44660</v>
          </cell>
        </row>
        <row r="6080">
          <cell r="C6080" t="str">
            <v>Novartis Farma S.p.A</v>
          </cell>
          <cell r="D6080">
            <v>7195130153</v>
          </cell>
          <cell r="E6080">
            <v>44660</v>
          </cell>
        </row>
        <row r="6081">
          <cell r="C6081" t="str">
            <v>Novartis Farma S.p.A</v>
          </cell>
          <cell r="D6081">
            <v>7195130153</v>
          </cell>
          <cell r="E6081">
            <v>44660</v>
          </cell>
        </row>
        <row r="6082">
          <cell r="C6082" t="str">
            <v>Novartis Farma S.p.A</v>
          </cell>
          <cell r="D6082">
            <v>7195130153</v>
          </cell>
          <cell r="E6082">
            <v>44660</v>
          </cell>
        </row>
        <row r="6083">
          <cell r="C6083" t="str">
            <v>Teleflex Medical S.r.l.</v>
          </cell>
          <cell r="D6083">
            <v>6324460150</v>
          </cell>
          <cell r="E6083">
            <v>44660</v>
          </cell>
        </row>
        <row r="6084">
          <cell r="C6084" t="str">
            <v>Teleflex Medical S.r.l.</v>
          </cell>
          <cell r="D6084">
            <v>6324460150</v>
          </cell>
          <cell r="E6084">
            <v>44660</v>
          </cell>
        </row>
        <row r="6085">
          <cell r="C6085" t="str">
            <v>Teleflex Medical S.r.l.</v>
          </cell>
          <cell r="D6085">
            <v>6324460150</v>
          </cell>
          <cell r="E6085">
            <v>44660</v>
          </cell>
        </row>
        <row r="6086">
          <cell r="C6086" t="str">
            <v>Life Technologies Italia</v>
          </cell>
          <cell r="D6086">
            <v>12792100153</v>
          </cell>
          <cell r="E6086">
            <v>44660</v>
          </cell>
        </row>
        <row r="6087">
          <cell r="C6087" t="str">
            <v>Life Technologies Italia</v>
          </cell>
          <cell r="D6087">
            <v>12792100153</v>
          </cell>
          <cell r="E6087">
            <v>44660</v>
          </cell>
        </row>
        <row r="6088">
          <cell r="C6088" t="str">
            <v>Smith &amp; Nephew S.r.l.</v>
          </cell>
          <cell r="D6088">
            <v>9331210154</v>
          </cell>
          <cell r="E6088">
            <v>44660</v>
          </cell>
        </row>
        <row r="6089">
          <cell r="C6089" t="str">
            <v>TEC SYSTEM sas</v>
          </cell>
          <cell r="D6089">
            <v>11974111004</v>
          </cell>
          <cell r="E6089">
            <v>44660</v>
          </cell>
        </row>
        <row r="6090">
          <cell r="C6090" t="str">
            <v>Pharmatex Italia S.r.l. a Socio Unico</v>
          </cell>
          <cell r="D6090">
            <v>3670780158</v>
          </cell>
          <cell r="E6090">
            <v>44661</v>
          </cell>
        </row>
        <row r="6091">
          <cell r="C6091" t="str">
            <v>Acea Ato2 S.p.A.</v>
          </cell>
          <cell r="D6091">
            <v>5848061007</v>
          </cell>
          <cell r="E6091">
            <v>44661</v>
          </cell>
        </row>
        <row r="6092">
          <cell r="C6092" t="str">
            <v>Acea Ato2 S.p.A.</v>
          </cell>
          <cell r="D6092">
            <v>5848061007</v>
          </cell>
          <cell r="E6092">
            <v>44661</v>
          </cell>
        </row>
        <row r="6093">
          <cell r="C6093" t="str">
            <v>Roche Diagnostics S.p.A.</v>
          </cell>
          <cell r="D6093">
            <v>10181220152</v>
          </cell>
          <cell r="E6093">
            <v>44661</v>
          </cell>
        </row>
        <row r="6094">
          <cell r="C6094" t="str">
            <v>EUROSPITAL</v>
          </cell>
          <cell r="D6094">
            <v>47510326</v>
          </cell>
          <cell r="E6094">
            <v>44661</v>
          </cell>
        </row>
        <row r="6095">
          <cell r="C6095" t="str">
            <v>B. Braun Milano S.p.A.</v>
          </cell>
          <cell r="D6095">
            <v>674840152</v>
          </cell>
          <cell r="E6095">
            <v>44661</v>
          </cell>
        </row>
        <row r="6096">
          <cell r="C6096" t="str">
            <v>B. Braun Milano S.p.A.</v>
          </cell>
          <cell r="D6096">
            <v>674840152</v>
          </cell>
          <cell r="E6096">
            <v>44661</v>
          </cell>
        </row>
        <row r="6097">
          <cell r="C6097" t="str">
            <v>Sofar S.p.a.</v>
          </cell>
          <cell r="D6097">
            <v>3428610152</v>
          </cell>
          <cell r="E6097">
            <v>44661</v>
          </cell>
        </row>
        <row r="6098">
          <cell r="C6098" t="str">
            <v>Zentiva Italia SRL</v>
          </cell>
          <cell r="D6098">
            <v>11388870153</v>
          </cell>
          <cell r="E6098">
            <v>44661</v>
          </cell>
        </row>
        <row r="6099">
          <cell r="C6099" t="str">
            <v>GUERBET S.P.A.</v>
          </cell>
          <cell r="D6099">
            <v>3841180106</v>
          </cell>
          <cell r="E6099">
            <v>44661</v>
          </cell>
        </row>
        <row r="6100">
          <cell r="C6100" t="str">
            <v>GUERBET S.P.A.</v>
          </cell>
          <cell r="D6100">
            <v>3841180106</v>
          </cell>
          <cell r="E6100">
            <v>44661</v>
          </cell>
        </row>
        <row r="6101">
          <cell r="C6101" t="str">
            <v>Illumina Italy S.r.l.</v>
          </cell>
          <cell r="D6101">
            <v>6814140965</v>
          </cell>
          <cell r="E6101">
            <v>44661</v>
          </cell>
        </row>
        <row r="6102">
          <cell r="C6102" t="str">
            <v>Biogen Italia srl</v>
          </cell>
          <cell r="D6102">
            <v>3663160962</v>
          </cell>
          <cell r="E6102">
            <v>44661</v>
          </cell>
        </row>
        <row r="6103">
          <cell r="C6103" t="str">
            <v>Takeda Italia S.p.A. Societ con socio unico</v>
          </cell>
          <cell r="D6103">
            <v>696360155</v>
          </cell>
          <cell r="E6103">
            <v>44661</v>
          </cell>
        </row>
        <row r="6104">
          <cell r="C6104" t="str">
            <v>CEPHEID SRL</v>
          </cell>
          <cell r="D6104">
            <v>7599490963</v>
          </cell>
          <cell r="E6104">
            <v>44661</v>
          </cell>
        </row>
        <row r="6105">
          <cell r="C6105" t="str">
            <v>BAXTER S.P.A.</v>
          </cell>
          <cell r="D6105">
            <v>492340583</v>
          </cell>
          <cell r="E6105">
            <v>44662</v>
          </cell>
        </row>
        <row r="6106">
          <cell r="C6106" t="str">
            <v>BAXTER S.P.A.</v>
          </cell>
          <cell r="D6106">
            <v>492340583</v>
          </cell>
          <cell r="E6106">
            <v>44662</v>
          </cell>
        </row>
        <row r="6107">
          <cell r="C6107" t="str">
            <v>Fresenius Kabi Italia S.r.l.</v>
          </cell>
          <cell r="D6107">
            <v>3524050238</v>
          </cell>
          <cell r="E6107">
            <v>44662</v>
          </cell>
        </row>
        <row r="6108">
          <cell r="C6108" t="str">
            <v>Nutrisens Italia Srl</v>
          </cell>
          <cell r="D6108">
            <v>10634380017</v>
          </cell>
          <cell r="E6108">
            <v>44662</v>
          </cell>
        </row>
        <row r="6109">
          <cell r="C6109" t="str">
            <v>GlaxoSmithKline S.p.A. Unipersonale</v>
          </cell>
          <cell r="D6109">
            <v>212840235</v>
          </cell>
          <cell r="E6109">
            <v>44662</v>
          </cell>
        </row>
        <row r="6110">
          <cell r="C6110" t="str">
            <v>AstraZeneca S.p.A.</v>
          </cell>
          <cell r="D6110">
            <v>735390155</v>
          </cell>
          <cell r="E6110">
            <v>44662</v>
          </cell>
        </row>
        <row r="6111">
          <cell r="C6111" t="str">
            <v>AstraZeneca S.p.A.</v>
          </cell>
          <cell r="D6111">
            <v>735390155</v>
          </cell>
          <cell r="E6111">
            <v>44662</v>
          </cell>
        </row>
        <row r="6112">
          <cell r="C6112" t="str">
            <v>FASTWEB SpA</v>
          </cell>
          <cell r="D6112">
            <v>12878470157</v>
          </cell>
          <cell r="E6112">
            <v>44662</v>
          </cell>
        </row>
        <row r="6113">
          <cell r="C6113" t="str">
            <v>BIO-RAD LABORATORIES S.R.L.</v>
          </cell>
          <cell r="D6113">
            <v>801720152</v>
          </cell>
          <cell r="E6113">
            <v>44662</v>
          </cell>
        </row>
        <row r="6114">
          <cell r="C6114" t="str">
            <v>Servier Italia Spa</v>
          </cell>
          <cell r="D6114">
            <v>701480584</v>
          </cell>
          <cell r="E6114">
            <v>44662</v>
          </cell>
        </row>
        <row r="6115">
          <cell r="C6115" t="str">
            <v>Servier Italia Spa</v>
          </cell>
          <cell r="D6115">
            <v>701480584</v>
          </cell>
          <cell r="E6115">
            <v>44662</v>
          </cell>
        </row>
        <row r="6116">
          <cell r="C6116" t="str">
            <v>Instrumentation Laboratory S.p.A.</v>
          </cell>
          <cell r="D6116">
            <v>2368591208</v>
          </cell>
          <cell r="E6116">
            <v>44662</v>
          </cell>
        </row>
        <row r="6117">
          <cell r="C6117" t="str">
            <v>Instrumentation Laboratory S.p.A.</v>
          </cell>
          <cell r="D6117">
            <v>2368591208</v>
          </cell>
          <cell r="E6117">
            <v>44662</v>
          </cell>
        </row>
        <row r="6118">
          <cell r="C6118" t="str">
            <v>Enel Energia S.p.A.</v>
          </cell>
          <cell r="D6118">
            <v>6655971007</v>
          </cell>
          <cell r="E6118">
            <v>44662</v>
          </cell>
        </row>
        <row r="6119">
          <cell r="C6119" t="str">
            <v>EUROMED SRL</v>
          </cell>
          <cell r="D6119">
            <v>5763890638</v>
          </cell>
          <cell r="E6119">
            <v>44662</v>
          </cell>
        </row>
        <row r="6120">
          <cell r="C6120" t="str">
            <v>EUROMED SRL</v>
          </cell>
          <cell r="D6120">
            <v>5763890638</v>
          </cell>
          <cell r="E6120">
            <v>44662</v>
          </cell>
        </row>
        <row r="6121">
          <cell r="C6121" t="str">
            <v>Boehringer Ingelheim Italia S.p.A.</v>
          </cell>
          <cell r="D6121">
            <v>421210485</v>
          </cell>
          <cell r="E6121">
            <v>44662</v>
          </cell>
        </row>
        <row r="6122">
          <cell r="C6122" t="str">
            <v>Sandoz S.p.A. - Origgio</v>
          </cell>
          <cell r="D6122">
            <v>795170158</v>
          </cell>
          <cell r="E6122">
            <v>44662</v>
          </cell>
        </row>
        <row r="6123">
          <cell r="C6123" t="str">
            <v>Innova Pharma S.p.A.</v>
          </cell>
          <cell r="D6123">
            <v>13206920152</v>
          </cell>
          <cell r="E6123">
            <v>44662</v>
          </cell>
        </row>
        <row r="6124">
          <cell r="C6124" t="str">
            <v>Bayer S.p.A.</v>
          </cell>
          <cell r="D6124">
            <v>5849130157</v>
          </cell>
          <cell r="E6124">
            <v>44662</v>
          </cell>
        </row>
        <row r="6125">
          <cell r="C6125" t="str">
            <v>INCYTE BIOSCIENCES ITALY S.R.L.</v>
          </cell>
          <cell r="D6125">
            <v>12146481002</v>
          </cell>
          <cell r="E6125">
            <v>44662</v>
          </cell>
        </row>
        <row r="6126">
          <cell r="C6126" t="str">
            <v>CHARLES RIVER LABORATORIES ITALIA s.r.l.</v>
          </cell>
          <cell r="D6126">
            <v>887630150</v>
          </cell>
          <cell r="E6126">
            <v>44662</v>
          </cell>
        </row>
        <row r="6127">
          <cell r="C6127" t="str">
            <v>CHARLES RIVER LABORATORIES ITALIA s.r.l.</v>
          </cell>
          <cell r="D6127">
            <v>887630150</v>
          </cell>
          <cell r="E6127">
            <v>44662</v>
          </cell>
        </row>
        <row r="6128">
          <cell r="C6128" t="str">
            <v>ViiV Healthcare S.r.l Unipersonale</v>
          </cell>
          <cell r="D6128">
            <v>3878140239</v>
          </cell>
          <cell r="E6128">
            <v>44662</v>
          </cell>
        </row>
        <row r="6129">
          <cell r="C6129" t="str">
            <v>GlaxoSmithKline S.p.A. Unipersonale</v>
          </cell>
          <cell r="D6129">
            <v>212840235</v>
          </cell>
          <cell r="E6129">
            <v>44662</v>
          </cell>
        </row>
        <row r="6130">
          <cell r="C6130" t="str">
            <v>Johnson &amp; Johnson Medical Spa</v>
          </cell>
          <cell r="D6130">
            <v>8082461008</v>
          </cell>
          <cell r="E6130">
            <v>44662</v>
          </cell>
        </row>
        <row r="6131">
          <cell r="C6131" t="str">
            <v>Celgene S.r.l.</v>
          </cell>
          <cell r="D6131">
            <v>4947170967</v>
          </cell>
          <cell r="E6131">
            <v>44662</v>
          </cell>
        </row>
        <row r="6132">
          <cell r="C6132" t="str">
            <v>Johnson &amp; Johnson Medical Spa</v>
          </cell>
          <cell r="D6132">
            <v>8082461008</v>
          </cell>
          <cell r="E6132">
            <v>44662</v>
          </cell>
        </row>
        <row r="6133">
          <cell r="C6133" t="str">
            <v>Johnson &amp; Johnson Medical Spa</v>
          </cell>
          <cell r="D6133">
            <v>8082461008</v>
          </cell>
          <cell r="E6133">
            <v>44662</v>
          </cell>
        </row>
        <row r="6134">
          <cell r="C6134" t="str">
            <v>Johnson &amp; Johnson Medical Spa</v>
          </cell>
          <cell r="D6134">
            <v>8082461008</v>
          </cell>
          <cell r="E6134">
            <v>44662</v>
          </cell>
        </row>
        <row r="6135">
          <cell r="C6135" t="str">
            <v>ELI LILLY ITALIA S.P.A. Gruppo Eli Lilly and Company</v>
          </cell>
          <cell r="D6135">
            <v>426150488</v>
          </cell>
          <cell r="E6135">
            <v>44662</v>
          </cell>
        </row>
        <row r="6136">
          <cell r="C6136" t="str">
            <v>A.P.M SRL AZIENDA PRODOTTI MEDICALI</v>
          </cell>
          <cell r="D6136">
            <v>1798781207</v>
          </cell>
          <cell r="E6136">
            <v>44662</v>
          </cell>
        </row>
        <row r="6137">
          <cell r="C6137" t="str">
            <v>A.P.M SRL AZIENDA PRODOTTI MEDICALI</v>
          </cell>
          <cell r="D6137">
            <v>1798781207</v>
          </cell>
          <cell r="E6137">
            <v>44662</v>
          </cell>
        </row>
        <row r="6138">
          <cell r="C6138" t="str">
            <v>SUN PHARMA ITALIA SRL</v>
          </cell>
          <cell r="D6138">
            <v>4974910962</v>
          </cell>
          <cell r="E6138">
            <v>44663</v>
          </cell>
        </row>
        <row r="6139">
          <cell r="C6139" t="str">
            <v>SUN PHARMA ITALIA SRL</v>
          </cell>
          <cell r="D6139">
            <v>4974910962</v>
          </cell>
          <cell r="E6139">
            <v>44663</v>
          </cell>
        </row>
        <row r="6140">
          <cell r="C6140" t="str">
            <v>Industria Farmaceutica Galenica Senese S.r.l.</v>
          </cell>
          <cell r="D6140">
            <v>50110527</v>
          </cell>
          <cell r="E6140">
            <v>44663</v>
          </cell>
        </row>
        <row r="6141">
          <cell r="C6141" t="str">
            <v>Industria Farmaceutica Galenica Senese S.r.l.</v>
          </cell>
          <cell r="D6141">
            <v>50110527</v>
          </cell>
          <cell r="E6141">
            <v>44663</v>
          </cell>
        </row>
        <row r="6142">
          <cell r="C6142" t="str">
            <v>Industria Farmaceutica Galenica Senese S.r.l.</v>
          </cell>
          <cell r="D6142">
            <v>50110527</v>
          </cell>
          <cell r="E6142">
            <v>44663</v>
          </cell>
        </row>
        <row r="6143">
          <cell r="C6143" t="str">
            <v>IPSEN Spa</v>
          </cell>
          <cell r="D6143">
            <v>5619050585</v>
          </cell>
          <cell r="E6143">
            <v>44663</v>
          </cell>
        </row>
        <row r="6144">
          <cell r="C6144" t="str">
            <v>MONICO SPA</v>
          </cell>
          <cell r="D6144">
            <v>228550273</v>
          </cell>
          <cell r="E6144">
            <v>44663</v>
          </cell>
        </row>
        <row r="6145">
          <cell r="C6145" t="str">
            <v>Italpol Servizi Fiduciari S.r.l.</v>
          </cell>
          <cell r="D6145">
            <v>12269371006</v>
          </cell>
          <cell r="E6145">
            <v>44663</v>
          </cell>
        </row>
        <row r="6146">
          <cell r="C6146" t="str">
            <v>Italpol Servizi Fiduciari S.r.l.</v>
          </cell>
          <cell r="D6146">
            <v>12269371006</v>
          </cell>
          <cell r="E6146">
            <v>44663</v>
          </cell>
        </row>
        <row r="6147">
          <cell r="C6147" t="str">
            <v>Italpol Servizi Fiduciari S.r.l.</v>
          </cell>
          <cell r="D6147">
            <v>12269371006</v>
          </cell>
          <cell r="E6147">
            <v>44663</v>
          </cell>
        </row>
        <row r="6148">
          <cell r="C6148" t="str">
            <v>ISTITUTO GENTILI SRL</v>
          </cell>
          <cell r="D6148">
            <v>7921350968</v>
          </cell>
          <cell r="E6148">
            <v>44663</v>
          </cell>
        </row>
        <row r="6149">
          <cell r="C6149" t="str">
            <v>Bianchini Marta</v>
          </cell>
          <cell r="D6149" t="str">
            <v>BNCMRT86E66H501C</v>
          </cell>
          <cell r="E6149">
            <v>44663</v>
          </cell>
        </row>
        <row r="6150">
          <cell r="C6150" t="str">
            <v>Applied Medical DistributionEurope BV - Filiale Italiana</v>
          </cell>
          <cell r="D6150">
            <v>6912570964</v>
          </cell>
          <cell r="E6150">
            <v>44663</v>
          </cell>
        </row>
        <row r="6151">
          <cell r="C6151" t="str">
            <v>Alfredo Cecchini Srl</v>
          </cell>
          <cell r="D6151">
            <v>3770941007</v>
          </cell>
          <cell r="E6151">
            <v>44663</v>
          </cell>
        </row>
        <row r="6152">
          <cell r="C6152" t="str">
            <v>Pfizer S.r.l.</v>
          </cell>
          <cell r="D6152">
            <v>2774840595</v>
          </cell>
          <cell r="E6152">
            <v>44663</v>
          </cell>
        </row>
        <row r="6153">
          <cell r="C6153" t="str">
            <v>Pfizer S.r.l.</v>
          </cell>
          <cell r="D6153">
            <v>2774840595</v>
          </cell>
          <cell r="E6153">
            <v>44663</v>
          </cell>
        </row>
        <row r="6154">
          <cell r="C6154" t="str">
            <v>Pfizer S.r.l.</v>
          </cell>
          <cell r="D6154">
            <v>2774840595</v>
          </cell>
          <cell r="E6154">
            <v>44663</v>
          </cell>
        </row>
        <row r="6155">
          <cell r="C6155" t="str">
            <v>Pfizer S.r.l.</v>
          </cell>
          <cell r="D6155">
            <v>2774840595</v>
          </cell>
          <cell r="E6155">
            <v>44663</v>
          </cell>
        </row>
        <row r="6156">
          <cell r="C6156" t="str">
            <v>Pfizer S.r.l.</v>
          </cell>
          <cell r="D6156">
            <v>2774840595</v>
          </cell>
          <cell r="E6156">
            <v>44663</v>
          </cell>
        </row>
        <row r="6157">
          <cell r="C6157" t="str">
            <v>Immucor Italia Spa</v>
          </cell>
          <cell r="D6157">
            <v>9412650153</v>
          </cell>
          <cell r="E6157">
            <v>44663</v>
          </cell>
        </row>
        <row r="6158">
          <cell r="C6158" t="str">
            <v>Immucor Italia Spa</v>
          </cell>
          <cell r="D6158">
            <v>9412650153</v>
          </cell>
          <cell r="E6158">
            <v>44663</v>
          </cell>
        </row>
        <row r="6159">
          <cell r="C6159" t="str">
            <v>BECTON DICKINSON ITALIA SPA</v>
          </cell>
          <cell r="D6159">
            <v>803890151</v>
          </cell>
          <cell r="E6159">
            <v>44663</v>
          </cell>
        </row>
        <row r="6160">
          <cell r="C6160" t="str">
            <v>Alfonsina Chiefari</v>
          </cell>
          <cell r="D6160" t="str">
            <v>CHFLNS86P54C352F</v>
          </cell>
          <cell r="E6160">
            <v>44663</v>
          </cell>
        </row>
        <row r="6161">
          <cell r="C6161" t="str">
            <v>AbbVie S.r.l. a Socio Unico</v>
          </cell>
          <cell r="D6161">
            <v>2645920592</v>
          </cell>
          <cell r="E6161">
            <v>44663</v>
          </cell>
        </row>
        <row r="6162">
          <cell r="C6162" t="str">
            <v>GE Healthcare S.r.l.</v>
          </cell>
          <cell r="D6162">
            <v>1778520302</v>
          </cell>
          <cell r="E6162">
            <v>44663</v>
          </cell>
        </row>
        <row r="6163">
          <cell r="C6163" t="str">
            <v>Roche SpA Unipersonale</v>
          </cell>
          <cell r="D6163">
            <v>747170157</v>
          </cell>
          <cell r="E6163">
            <v>44663</v>
          </cell>
        </row>
        <row r="6164">
          <cell r="C6164" t="str">
            <v>Medtronic Italia S.p.A.</v>
          </cell>
          <cell r="D6164">
            <v>9238800156</v>
          </cell>
          <cell r="E6164">
            <v>44663</v>
          </cell>
        </row>
        <row r="6165">
          <cell r="C6165" t="str">
            <v>Medtronic Italia S.p.A.</v>
          </cell>
          <cell r="D6165">
            <v>9238800156</v>
          </cell>
          <cell r="E6165">
            <v>44663</v>
          </cell>
        </row>
        <row r="6166">
          <cell r="C6166" t="str">
            <v>Janssen-Cilag, SpA</v>
          </cell>
          <cell r="D6166">
            <v>2707070963</v>
          </cell>
          <cell r="E6166">
            <v>44663</v>
          </cell>
        </row>
        <row r="6167">
          <cell r="C6167" t="str">
            <v>Janssen-Cilag, SpA</v>
          </cell>
          <cell r="D6167">
            <v>2707070963</v>
          </cell>
          <cell r="E6167">
            <v>44663</v>
          </cell>
        </row>
        <row r="6168">
          <cell r="C6168" t="str">
            <v>Janssen-Cilag, SpA</v>
          </cell>
          <cell r="D6168">
            <v>2707070963</v>
          </cell>
          <cell r="E6168">
            <v>44663</v>
          </cell>
        </row>
        <row r="6169">
          <cell r="C6169" t="str">
            <v>3M Italia srl</v>
          </cell>
          <cell r="D6169">
            <v>100190610</v>
          </cell>
          <cell r="E6169">
            <v>44663</v>
          </cell>
        </row>
        <row r="6170">
          <cell r="C6170" t="str">
            <v>Bristol-Myers Squibb S.r.l.</v>
          </cell>
          <cell r="D6170">
            <v>82130592</v>
          </cell>
          <cell r="E6170">
            <v>44664</v>
          </cell>
        </row>
        <row r="6171">
          <cell r="C6171" t="str">
            <v>SERVIZI DIAGNOSTICI SRL</v>
          </cell>
          <cell r="D6171">
            <v>7246691005</v>
          </cell>
          <cell r="E6171">
            <v>44664</v>
          </cell>
        </row>
        <row r="6172">
          <cell r="C6172" t="str">
            <v>Amgen S.r.l a Socio Unico</v>
          </cell>
          <cell r="D6172">
            <v>10051170156</v>
          </cell>
          <cell r="E6172">
            <v>44664</v>
          </cell>
        </row>
        <row r="6173">
          <cell r="C6173" t="str">
            <v>DAVI MEDICA SRL</v>
          </cell>
          <cell r="D6173">
            <v>4685201008</v>
          </cell>
          <cell r="E6173">
            <v>44664</v>
          </cell>
        </row>
        <row r="6174">
          <cell r="C6174" t="str">
            <v>ISTITUTO GENTILI SRL</v>
          </cell>
          <cell r="D6174">
            <v>7921350968</v>
          </cell>
          <cell r="E6174">
            <v>44664</v>
          </cell>
        </row>
        <row r="6175">
          <cell r="C6175" t="str">
            <v>GIA.MA S.R.L.</v>
          </cell>
          <cell r="D6175">
            <v>8720161002</v>
          </cell>
          <cell r="E6175">
            <v>44664</v>
          </cell>
        </row>
        <row r="6176">
          <cell r="C6176" t="str">
            <v>GIA.MA S.R.L.</v>
          </cell>
          <cell r="D6176">
            <v>8720161002</v>
          </cell>
          <cell r="E6176">
            <v>44664</v>
          </cell>
        </row>
        <row r="6177">
          <cell r="C6177" t="str">
            <v>Enel Energia S.p.A.</v>
          </cell>
          <cell r="D6177">
            <v>6655971007</v>
          </cell>
          <cell r="E6177">
            <v>44664</v>
          </cell>
        </row>
        <row r="6178">
          <cell r="C6178" t="str">
            <v>AUROBINDO PHARMA (ITALIA) S.R.L</v>
          </cell>
          <cell r="D6178">
            <v>6058020964</v>
          </cell>
          <cell r="E6178">
            <v>44664</v>
          </cell>
        </row>
        <row r="6179">
          <cell r="C6179" t="str">
            <v>BIOSIGMA S.P.A.</v>
          </cell>
          <cell r="D6179">
            <v>2173800281</v>
          </cell>
          <cell r="E6179">
            <v>44664</v>
          </cell>
        </row>
        <row r="6180">
          <cell r="C6180" t="str">
            <v>Life Technologies Italia</v>
          </cell>
          <cell r="D6180">
            <v>12792100153</v>
          </cell>
          <cell r="E6180">
            <v>44664</v>
          </cell>
        </row>
        <row r="6181">
          <cell r="C6181" t="str">
            <v>D.B.A. Italia Srl</v>
          </cell>
          <cell r="D6181">
            <v>7484470153</v>
          </cell>
          <cell r="E6181">
            <v>44664</v>
          </cell>
        </row>
        <row r="6182">
          <cell r="C6182" t="str">
            <v>D.B.A. Italia Srl</v>
          </cell>
          <cell r="D6182">
            <v>7484470153</v>
          </cell>
          <cell r="E6182">
            <v>44664</v>
          </cell>
        </row>
        <row r="6183">
          <cell r="C6183" t="str">
            <v>ALSCO Italia Srl</v>
          </cell>
          <cell r="D6183">
            <v>771530151</v>
          </cell>
          <cell r="E6183">
            <v>44664</v>
          </cell>
        </row>
        <row r="6184">
          <cell r="C6184" t="str">
            <v>ELI LILLY ITALIA S.P.A. Gruppo Eli Lilly and Company</v>
          </cell>
          <cell r="D6184">
            <v>426150488</v>
          </cell>
          <cell r="E6184">
            <v>44664</v>
          </cell>
        </row>
        <row r="6185">
          <cell r="C6185" t="str">
            <v>Novartis Farma S.p.A</v>
          </cell>
          <cell r="D6185">
            <v>7195130153</v>
          </cell>
          <cell r="E6185">
            <v>44664</v>
          </cell>
        </row>
        <row r="6186">
          <cell r="C6186" t="str">
            <v>S.A.L.F S.P.A. LABORATORIO FARMACOLOGICO SOCIO UNICO ANGEL'S SRL</v>
          </cell>
          <cell r="D6186">
            <v>226250165</v>
          </cell>
          <cell r="E6186">
            <v>44664</v>
          </cell>
        </row>
        <row r="6187">
          <cell r="C6187" t="str">
            <v>S.A.L.F S.P.A. LABORATORIO FARMACOLOGICO SOCIO UNICO ANGEL'S SRL</v>
          </cell>
          <cell r="D6187">
            <v>226250165</v>
          </cell>
          <cell r="E6187">
            <v>44664</v>
          </cell>
        </row>
        <row r="6188">
          <cell r="C6188" t="str">
            <v>S.A.L.F S.P.A. LABORATORIO FARMACOLOGICO SOCIO UNICO ANGEL'S SRL</v>
          </cell>
          <cell r="D6188">
            <v>226250165</v>
          </cell>
          <cell r="E6188">
            <v>44664</v>
          </cell>
        </row>
        <row r="6189">
          <cell r="C6189" t="str">
            <v>S.A.L.F S.P.A. LABORATORIO FARMACOLOGICO SOCIO UNICO ANGEL'S SRL</v>
          </cell>
          <cell r="D6189">
            <v>226250165</v>
          </cell>
          <cell r="E6189">
            <v>44664</v>
          </cell>
        </row>
        <row r="6190">
          <cell r="C6190" t="str">
            <v>I-TEMA SRL</v>
          </cell>
          <cell r="D6190">
            <v>4969470154</v>
          </cell>
          <cell r="E6190">
            <v>44664</v>
          </cell>
        </row>
        <row r="6191">
          <cell r="C6191" t="str">
            <v>I-TEMA SRL</v>
          </cell>
          <cell r="D6191">
            <v>4969470154</v>
          </cell>
          <cell r="E6191">
            <v>44664</v>
          </cell>
        </row>
        <row r="6192">
          <cell r="C6192" t="str">
            <v>I-TEMA SRL</v>
          </cell>
          <cell r="D6192">
            <v>4969470154</v>
          </cell>
          <cell r="E6192">
            <v>44664</v>
          </cell>
        </row>
        <row r="6193">
          <cell r="C6193" t="str">
            <v>I-TEMA SRL</v>
          </cell>
          <cell r="D6193">
            <v>4969470154</v>
          </cell>
          <cell r="E6193">
            <v>44664</v>
          </cell>
        </row>
        <row r="6194">
          <cell r="C6194" t="str">
            <v>I-TEMA SRL</v>
          </cell>
          <cell r="D6194">
            <v>4969470154</v>
          </cell>
          <cell r="E6194">
            <v>44664</v>
          </cell>
        </row>
        <row r="6195">
          <cell r="C6195" t="str">
            <v>I-TEMA SRL</v>
          </cell>
          <cell r="D6195">
            <v>4969470154</v>
          </cell>
          <cell r="E6195">
            <v>44664</v>
          </cell>
        </row>
        <row r="6196">
          <cell r="C6196" t="str">
            <v>ab medica s.p.a.</v>
          </cell>
          <cell r="D6196">
            <v>8862820969</v>
          </cell>
          <cell r="E6196">
            <v>44664</v>
          </cell>
        </row>
        <row r="6197">
          <cell r="C6197" t="str">
            <v>ab medica s.p.a.</v>
          </cell>
          <cell r="D6197">
            <v>8862820969</v>
          </cell>
          <cell r="E6197">
            <v>44664</v>
          </cell>
        </row>
        <row r="6198">
          <cell r="C6198" t="str">
            <v>Johnson &amp; Johnson Medical Spa</v>
          </cell>
          <cell r="D6198">
            <v>8082461008</v>
          </cell>
          <cell r="E6198">
            <v>44664</v>
          </cell>
        </row>
        <row r="6199">
          <cell r="C6199" t="str">
            <v>EUROMED SRL</v>
          </cell>
          <cell r="D6199">
            <v>5763890638</v>
          </cell>
          <cell r="E6199">
            <v>44664</v>
          </cell>
        </row>
        <row r="6200">
          <cell r="C6200" t="str">
            <v>PIAM Farmaceutici S.p.A Societ a Socio Unico</v>
          </cell>
          <cell r="D6200">
            <v>244540100</v>
          </cell>
          <cell r="E6200">
            <v>44664</v>
          </cell>
        </row>
        <row r="6201">
          <cell r="C6201" t="str">
            <v>Dott.ssa Ilaria Casula</v>
          </cell>
          <cell r="D6201" t="str">
            <v>CSLLRI88M57C621K</v>
          </cell>
          <cell r="E6201">
            <v>44664</v>
          </cell>
        </row>
        <row r="6202">
          <cell r="C6202" t="str">
            <v>PHARMA MAR S.R.L</v>
          </cell>
          <cell r="D6202">
            <v>7858440964</v>
          </cell>
          <cell r="E6202">
            <v>44664</v>
          </cell>
        </row>
        <row r="6203">
          <cell r="C6203" t="str">
            <v>I.B.N. Savio</v>
          </cell>
          <cell r="D6203">
            <v>13118231003</v>
          </cell>
          <cell r="E6203">
            <v>44664</v>
          </cell>
        </row>
        <row r="6204">
          <cell r="C6204" t="str">
            <v>ISTITUTO BIOCHIMICO ITALIANO</v>
          </cell>
          <cell r="D6204">
            <v>2578030153</v>
          </cell>
          <cell r="E6204">
            <v>44664</v>
          </cell>
        </row>
        <row r="6205">
          <cell r="C6205" t="str">
            <v>BAXTER S.P.A.</v>
          </cell>
          <cell r="D6205">
            <v>492340583</v>
          </cell>
          <cell r="E6205">
            <v>44664</v>
          </cell>
        </row>
        <row r="6206">
          <cell r="C6206" t="str">
            <v>BAXTER S.P.A.</v>
          </cell>
          <cell r="D6206">
            <v>492340583</v>
          </cell>
          <cell r="E6206">
            <v>44664</v>
          </cell>
        </row>
        <row r="6207">
          <cell r="C6207" t="str">
            <v>MINIGRAF DI PEZZUTO COSIMO COSTANTINO</v>
          </cell>
          <cell r="D6207" t="str">
            <v>PZZCMC58R30B506F</v>
          </cell>
          <cell r="E6207">
            <v>44664</v>
          </cell>
        </row>
        <row r="6208">
          <cell r="C6208" t="str">
            <v>CONGREGAZIONE DELLE SUORE OSPEDALIERE DELLA MISERICORDIA</v>
          </cell>
          <cell r="D6208">
            <v>80127910588</v>
          </cell>
          <cell r="E6208">
            <v>44664</v>
          </cell>
        </row>
        <row r="6209">
          <cell r="C6209" t="str">
            <v>Righetti Giorgia</v>
          </cell>
          <cell r="D6209" t="str">
            <v>RGHGRG73H67H501B</v>
          </cell>
          <cell r="E6209">
            <v>44664</v>
          </cell>
        </row>
        <row r="6210">
          <cell r="C6210" t="str">
            <v>Smiths Medical Italia S.r.l.</v>
          </cell>
          <cell r="D6210">
            <v>2154270595</v>
          </cell>
          <cell r="E6210">
            <v>44664</v>
          </cell>
        </row>
        <row r="6211">
          <cell r="C6211" t="str">
            <v>Clinisciences Srl unipersonale</v>
          </cell>
          <cell r="D6211">
            <v>12657941006</v>
          </cell>
          <cell r="E6211">
            <v>44664</v>
          </cell>
        </row>
        <row r="6212">
          <cell r="C6212" t="str">
            <v>Immucor Italia Spa</v>
          </cell>
          <cell r="D6212">
            <v>9412650153</v>
          </cell>
          <cell r="E6212">
            <v>44664</v>
          </cell>
        </row>
        <row r="6213">
          <cell r="C6213" t="str">
            <v>Medline International Italy srl unip.</v>
          </cell>
          <cell r="D6213">
            <v>5526631006</v>
          </cell>
          <cell r="E6213">
            <v>44664</v>
          </cell>
        </row>
        <row r="6214">
          <cell r="C6214" t="str">
            <v>International Security Service Vigilanza S.p.A.</v>
          </cell>
          <cell r="D6214">
            <v>10169951000</v>
          </cell>
          <cell r="E6214">
            <v>44664</v>
          </cell>
        </row>
        <row r="6215">
          <cell r="C6215" t="str">
            <v>Roche Diagnostics S.p.A.</v>
          </cell>
          <cell r="D6215">
            <v>10181220152</v>
          </cell>
          <cell r="E6215">
            <v>44664</v>
          </cell>
        </row>
        <row r="6216">
          <cell r="C6216" t="str">
            <v>Grifols Italia S.p.a</v>
          </cell>
          <cell r="D6216">
            <v>10852890150</v>
          </cell>
          <cell r="E6216">
            <v>44664</v>
          </cell>
        </row>
        <row r="6217">
          <cell r="C6217" t="str">
            <v>Grifols Italia S.p.a</v>
          </cell>
          <cell r="D6217">
            <v>10852890150</v>
          </cell>
          <cell r="E6217">
            <v>44664</v>
          </cell>
        </row>
        <row r="6218">
          <cell r="C6218" t="str">
            <v>Grifols Italia S.p.a</v>
          </cell>
          <cell r="D6218">
            <v>10852890150</v>
          </cell>
          <cell r="E6218">
            <v>44664</v>
          </cell>
        </row>
        <row r="6219">
          <cell r="C6219" t="str">
            <v>Bracco Imaging Italia Srl</v>
          </cell>
          <cell r="D6219">
            <v>5501420961</v>
          </cell>
          <cell r="E6219">
            <v>44665</v>
          </cell>
        </row>
        <row r="6220">
          <cell r="C6220" t="str">
            <v>QIAGEN S.r.l.</v>
          </cell>
          <cell r="D6220">
            <v>13110270157</v>
          </cell>
          <cell r="E6220">
            <v>44665</v>
          </cell>
        </row>
        <row r="6221">
          <cell r="C6221" t="str">
            <v>Novartis Farma S.p.A</v>
          </cell>
          <cell r="D6221">
            <v>7195130153</v>
          </cell>
          <cell r="E6221">
            <v>44665</v>
          </cell>
        </row>
        <row r="6222">
          <cell r="C6222" t="str">
            <v>EDWARDS LIFESCIENCES ITALIA s.r.l.</v>
          </cell>
          <cell r="D6222">
            <v>6068041000</v>
          </cell>
          <cell r="E6222">
            <v>44665</v>
          </cell>
        </row>
        <row r="6223">
          <cell r="C6223" t="str">
            <v>Roche SpA Unipersonale</v>
          </cell>
          <cell r="D6223">
            <v>747170157</v>
          </cell>
          <cell r="E6223">
            <v>44665</v>
          </cell>
        </row>
        <row r="6224">
          <cell r="C6224" t="str">
            <v>BECTON DICKINSON ITALIA SPA</v>
          </cell>
          <cell r="D6224">
            <v>803890151</v>
          </cell>
          <cell r="E6224">
            <v>44665</v>
          </cell>
        </row>
        <row r="6225">
          <cell r="C6225" t="str">
            <v>Johnson &amp; Johnson Medical Spa</v>
          </cell>
          <cell r="D6225">
            <v>8082461008</v>
          </cell>
          <cell r="E6225">
            <v>44665</v>
          </cell>
        </row>
        <row r="6226">
          <cell r="C6226" t="str">
            <v>ACCORD HEALTHCARE ITALIA S.R.L</v>
          </cell>
          <cell r="D6226">
            <v>6522300968</v>
          </cell>
          <cell r="E6226">
            <v>44665</v>
          </cell>
        </row>
        <row r="6227">
          <cell r="C6227" t="str">
            <v>Medtronic Italia S.p.A.</v>
          </cell>
          <cell r="D6227">
            <v>9238800156</v>
          </cell>
          <cell r="E6227">
            <v>44665</v>
          </cell>
        </row>
        <row r="6228">
          <cell r="C6228" t="str">
            <v>Medtronic Italia S.p.A.</v>
          </cell>
          <cell r="D6228">
            <v>9238800156</v>
          </cell>
          <cell r="E6228">
            <v>44665</v>
          </cell>
        </row>
        <row r="6229">
          <cell r="C6229" t="str">
            <v>Medtronic Italia S.p.A.</v>
          </cell>
          <cell r="D6229">
            <v>9238800156</v>
          </cell>
          <cell r="E6229">
            <v>44665</v>
          </cell>
        </row>
        <row r="6230">
          <cell r="C6230" t="str">
            <v>BECTON DICKINSON ITALIA SPA</v>
          </cell>
          <cell r="D6230">
            <v>803890151</v>
          </cell>
          <cell r="E6230">
            <v>44665</v>
          </cell>
        </row>
        <row r="6231">
          <cell r="C6231" t="str">
            <v>EDWARDS LIFESCIENCES ITALIA s.r.l.</v>
          </cell>
          <cell r="D6231">
            <v>6068041000</v>
          </cell>
          <cell r="E6231">
            <v>44665</v>
          </cell>
        </row>
        <row r="6232">
          <cell r="C6232" t="str">
            <v>DANONE NUTRICIA S.P.A. SOCIETA BENEFIT</v>
          </cell>
          <cell r="D6232">
            <v>11667890153</v>
          </cell>
          <cell r="E6232">
            <v>44665</v>
          </cell>
        </row>
        <row r="6233">
          <cell r="C6233" t="str">
            <v>Eisai S.r.l.</v>
          </cell>
          <cell r="D6233">
            <v>4732240967</v>
          </cell>
          <cell r="E6233">
            <v>44665</v>
          </cell>
        </row>
        <row r="6234">
          <cell r="C6234" t="str">
            <v>Eisai S.r.l.</v>
          </cell>
          <cell r="D6234">
            <v>4732240967</v>
          </cell>
          <cell r="E6234">
            <v>44665</v>
          </cell>
        </row>
        <row r="6235">
          <cell r="C6235" t="str">
            <v>Bristol-Myers Squibb S.r.l.</v>
          </cell>
          <cell r="D6235">
            <v>82130592</v>
          </cell>
          <cell r="E6235">
            <v>44665</v>
          </cell>
        </row>
        <row r="6236">
          <cell r="C6236" t="str">
            <v>Bristol-Myers Squibb S.r.l.</v>
          </cell>
          <cell r="D6236">
            <v>82130592</v>
          </cell>
          <cell r="E6236">
            <v>44665</v>
          </cell>
        </row>
        <row r="6237">
          <cell r="C6237" t="str">
            <v>Mylan Italia Srl</v>
          </cell>
          <cell r="D6237">
            <v>2789580590</v>
          </cell>
          <cell r="E6237">
            <v>44665</v>
          </cell>
        </row>
        <row r="6238">
          <cell r="C6238" t="str">
            <v>Mylan Italia Srl</v>
          </cell>
          <cell r="D6238">
            <v>2789580590</v>
          </cell>
          <cell r="E6238">
            <v>44665</v>
          </cell>
        </row>
        <row r="6239">
          <cell r="C6239" t="str">
            <v>Mylan Italia Srl</v>
          </cell>
          <cell r="D6239">
            <v>2789580590</v>
          </cell>
          <cell r="E6239">
            <v>44665</v>
          </cell>
        </row>
        <row r="6240">
          <cell r="C6240" t="str">
            <v>Mylan Italia Srl</v>
          </cell>
          <cell r="D6240">
            <v>2789580590</v>
          </cell>
          <cell r="E6240">
            <v>44665</v>
          </cell>
        </row>
        <row r="6241">
          <cell r="C6241" t="str">
            <v>Mylan Italia Srl</v>
          </cell>
          <cell r="D6241">
            <v>2789580590</v>
          </cell>
          <cell r="E6241">
            <v>44665</v>
          </cell>
        </row>
        <row r="6242">
          <cell r="C6242" t="str">
            <v>Mylan Italia Srl</v>
          </cell>
          <cell r="D6242">
            <v>2789580590</v>
          </cell>
          <cell r="E6242">
            <v>44665</v>
          </cell>
        </row>
        <row r="6243">
          <cell r="C6243" t="str">
            <v>Mylan Italia Srl</v>
          </cell>
          <cell r="D6243">
            <v>2789580590</v>
          </cell>
          <cell r="E6243">
            <v>44665</v>
          </cell>
        </row>
        <row r="6244">
          <cell r="C6244" t="str">
            <v>Mylan Italia Srl</v>
          </cell>
          <cell r="D6244">
            <v>2789580590</v>
          </cell>
          <cell r="E6244">
            <v>44665</v>
          </cell>
        </row>
        <row r="6245">
          <cell r="C6245" t="str">
            <v>MSD ITALIA S.R.L.</v>
          </cell>
          <cell r="D6245">
            <v>422760587</v>
          </cell>
          <cell r="E6245">
            <v>44665</v>
          </cell>
        </row>
        <row r="6246">
          <cell r="C6246" t="str">
            <v>MSD ITALIA S.R.L.</v>
          </cell>
          <cell r="D6246">
            <v>422760587</v>
          </cell>
          <cell r="E6246">
            <v>44665</v>
          </cell>
        </row>
        <row r="6247">
          <cell r="C6247" t="str">
            <v>Organon Italia S.r.l.</v>
          </cell>
          <cell r="D6247">
            <v>3296950151</v>
          </cell>
          <cell r="E6247">
            <v>44665</v>
          </cell>
        </row>
        <row r="6248">
          <cell r="C6248" t="str">
            <v>ISTITUTO GENTILI SRL</v>
          </cell>
          <cell r="D6248">
            <v>7921350968</v>
          </cell>
          <cell r="E6248">
            <v>44665</v>
          </cell>
        </row>
        <row r="6249">
          <cell r="C6249" t="str">
            <v>Merck Life Science S.r.l.</v>
          </cell>
          <cell r="D6249">
            <v>13209130155</v>
          </cell>
          <cell r="E6249">
            <v>44665</v>
          </cell>
        </row>
        <row r="6250">
          <cell r="C6250" t="str">
            <v>Pfizer S.r.l.</v>
          </cell>
          <cell r="D6250">
            <v>2774840595</v>
          </cell>
          <cell r="E6250">
            <v>44665</v>
          </cell>
        </row>
        <row r="6251">
          <cell r="C6251" t="str">
            <v>Pfizer S.r.l.</v>
          </cell>
          <cell r="D6251">
            <v>2774840595</v>
          </cell>
          <cell r="E6251">
            <v>44665</v>
          </cell>
        </row>
        <row r="6252">
          <cell r="C6252" t="str">
            <v>Fresenius Kabi Italia S.r.l.</v>
          </cell>
          <cell r="D6252">
            <v>3524050238</v>
          </cell>
          <cell r="E6252">
            <v>44665</v>
          </cell>
        </row>
        <row r="6253">
          <cell r="C6253" t="str">
            <v>Fresenius Kabi Italia S.r.l.</v>
          </cell>
          <cell r="D6253">
            <v>3524050238</v>
          </cell>
          <cell r="E6253">
            <v>44665</v>
          </cell>
        </row>
        <row r="6254">
          <cell r="C6254" t="str">
            <v>Fresenius Kabi Italia S.r.l.</v>
          </cell>
          <cell r="D6254">
            <v>3524050238</v>
          </cell>
          <cell r="E6254">
            <v>44665</v>
          </cell>
        </row>
        <row r="6255">
          <cell r="C6255" t="str">
            <v>Fresenius Kabi Italia S.r.l.</v>
          </cell>
          <cell r="D6255">
            <v>3524050238</v>
          </cell>
          <cell r="E6255">
            <v>44665</v>
          </cell>
        </row>
        <row r="6256">
          <cell r="C6256" t="str">
            <v>Janssen-Cilag, SpA</v>
          </cell>
          <cell r="D6256">
            <v>2707070963</v>
          </cell>
          <cell r="E6256">
            <v>44665</v>
          </cell>
        </row>
        <row r="6257">
          <cell r="C6257" t="str">
            <v>Janssen-Cilag, SpA</v>
          </cell>
          <cell r="D6257">
            <v>2707070963</v>
          </cell>
          <cell r="E6257">
            <v>44665</v>
          </cell>
        </row>
        <row r="6258">
          <cell r="C6258" t="str">
            <v>BAXTER S.P.A.</v>
          </cell>
          <cell r="D6258">
            <v>492340583</v>
          </cell>
          <cell r="E6258">
            <v>44665</v>
          </cell>
        </row>
        <row r="6259">
          <cell r="C6259" t="str">
            <v>BAXTER S.P.A.</v>
          </cell>
          <cell r="D6259">
            <v>492340583</v>
          </cell>
          <cell r="E6259">
            <v>44665</v>
          </cell>
        </row>
        <row r="6260">
          <cell r="C6260" t="str">
            <v>BAXTER S.P.A.</v>
          </cell>
          <cell r="D6260">
            <v>492340583</v>
          </cell>
          <cell r="E6260">
            <v>44665</v>
          </cell>
        </row>
        <row r="6261">
          <cell r="C6261" t="str">
            <v>AVAS PHARMACEUTICALS S.R.L.</v>
          </cell>
          <cell r="D6261">
            <v>9190500968</v>
          </cell>
          <cell r="E6261">
            <v>44665</v>
          </cell>
        </row>
        <row r="6262">
          <cell r="C6262" t="str">
            <v>Biogen Italia srl</v>
          </cell>
          <cell r="D6262">
            <v>3663160962</v>
          </cell>
          <cell r="E6262">
            <v>44665</v>
          </cell>
        </row>
        <row r="6263">
          <cell r="C6263" t="str">
            <v>Gilead Sciences S.r.l.</v>
          </cell>
          <cell r="D6263">
            <v>11187430159</v>
          </cell>
          <cell r="E6263">
            <v>44665</v>
          </cell>
        </row>
        <row r="6264">
          <cell r="C6264" t="str">
            <v>ACCORD HEALTHCARE ITALIA S.R.L</v>
          </cell>
          <cell r="D6264">
            <v>6522300968</v>
          </cell>
          <cell r="E6264">
            <v>44665</v>
          </cell>
        </row>
        <row r="6265">
          <cell r="C6265" t="str">
            <v>IACOBELLI MARCELLO</v>
          </cell>
          <cell r="D6265" t="str">
            <v>CBLMCL63P18I838Y</v>
          </cell>
          <cell r="E6265">
            <v>44665</v>
          </cell>
        </row>
        <row r="6266">
          <cell r="C6266" t="str">
            <v>COOPERATIVA SOC. NUOVA SAIR ONLUS</v>
          </cell>
          <cell r="D6266">
            <v>4197741004</v>
          </cell>
          <cell r="E6266">
            <v>44665</v>
          </cell>
        </row>
        <row r="6267">
          <cell r="C6267" t="str">
            <v>ELI LILLY ITALIA S.P.A. Gruppo Eli Lilly and Company</v>
          </cell>
          <cell r="D6267">
            <v>426150488</v>
          </cell>
          <cell r="E6267">
            <v>44666</v>
          </cell>
        </row>
        <row r="6268">
          <cell r="C6268" t="str">
            <v>Merck Serono S.p.A.</v>
          </cell>
          <cell r="D6268">
            <v>399800580</v>
          </cell>
          <cell r="E6268">
            <v>44666</v>
          </cell>
        </row>
        <row r="6269">
          <cell r="C6269" t="str">
            <v>DAVI MEDICA SRL</v>
          </cell>
          <cell r="D6269">
            <v>4685201008</v>
          </cell>
          <cell r="E6269">
            <v>44666</v>
          </cell>
        </row>
        <row r="6270">
          <cell r="C6270" t="str">
            <v>DAVI MEDICA SRL</v>
          </cell>
          <cell r="D6270">
            <v>4685201008</v>
          </cell>
          <cell r="E6270">
            <v>44666</v>
          </cell>
        </row>
        <row r="6271">
          <cell r="C6271" t="str">
            <v>DAVI MEDICA SRL</v>
          </cell>
          <cell r="D6271">
            <v>4685201008</v>
          </cell>
          <cell r="E6271">
            <v>44666</v>
          </cell>
        </row>
        <row r="6272">
          <cell r="C6272" t="str">
            <v>DAVI MEDICA SRL</v>
          </cell>
          <cell r="D6272">
            <v>4685201008</v>
          </cell>
          <cell r="E6272">
            <v>44666</v>
          </cell>
        </row>
        <row r="6273">
          <cell r="C6273" t="str">
            <v>Lobascio Anna Maria</v>
          </cell>
          <cell r="D6273" t="str">
            <v>LBSNMR75D49H645C</v>
          </cell>
          <cell r="E6273">
            <v>44666</v>
          </cell>
        </row>
        <row r="6274">
          <cell r="C6274" t="str">
            <v>Medline International Italy srl unip.</v>
          </cell>
          <cell r="D6274">
            <v>5526631006</v>
          </cell>
          <cell r="E6274">
            <v>44666</v>
          </cell>
        </row>
        <row r="6275">
          <cell r="C6275" t="str">
            <v>IPSEN Spa</v>
          </cell>
          <cell r="D6275">
            <v>5619050585</v>
          </cell>
          <cell r="E6275">
            <v>44666</v>
          </cell>
        </row>
        <row r="6276">
          <cell r="C6276" t="str">
            <v>IPSEN Spa</v>
          </cell>
          <cell r="D6276">
            <v>5619050585</v>
          </cell>
          <cell r="E6276">
            <v>44666</v>
          </cell>
        </row>
        <row r="6277">
          <cell r="C6277" t="str">
            <v>IPSEN Spa</v>
          </cell>
          <cell r="D6277">
            <v>5619050585</v>
          </cell>
          <cell r="E6277">
            <v>44666</v>
          </cell>
        </row>
        <row r="6278">
          <cell r="C6278" t="str">
            <v>Pierre Fabre Pharma S.r.l.</v>
          </cell>
          <cell r="D6278">
            <v>10128980157</v>
          </cell>
          <cell r="E6278">
            <v>44665</v>
          </cell>
        </row>
        <row r="6279">
          <cell r="C6279" t="str">
            <v>OCTAPHARMA ITALY S.P.A</v>
          </cell>
          <cell r="D6279">
            <v>1887000501</v>
          </cell>
          <cell r="E6279">
            <v>44666</v>
          </cell>
        </row>
        <row r="6280">
          <cell r="C6280" t="str">
            <v>OCTAPHARMA ITALY S.P.A</v>
          </cell>
          <cell r="D6280">
            <v>1887000501</v>
          </cell>
          <cell r="E6280">
            <v>44666</v>
          </cell>
        </row>
        <row r="6281">
          <cell r="C6281" t="str">
            <v>SUN PHARMA ITALIA SRL</v>
          </cell>
          <cell r="D6281">
            <v>4974910962</v>
          </cell>
          <cell r="E6281">
            <v>44666</v>
          </cell>
        </row>
        <row r="6282">
          <cell r="C6282" t="str">
            <v>Terumo Italia S.r.l. Unipersonale</v>
          </cell>
          <cell r="D6282">
            <v>7279701002</v>
          </cell>
          <cell r="E6282">
            <v>44666</v>
          </cell>
        </row>
        <row r="6283">
          <cell r="C6283" t="str">
            <v>BMR GENOMICS S.R.L.</v>
          </cell>
          <cell r="D6283">
            <v>3888370289</v>
          </cell>
          <cell r="E6283">
            <v>44666</v>
          </cell>
        </row>
        <row r="6284">
          <cell r="C6284" t="str">
            <v>Life Technologies Italia</v>
          </cell>
          <cell r="D6284">
            <v>12792100153</v>
          </cell>
          <cell r="E6284">
            <v>44666</v>
          </cell>
        </row>
        <row r="6285">
          <cell r="C6285" t="str">
            <v>CHECCUCCI ELISA</v>
          </cell>
          <cell r="D6285" t="str">
            <v>CHCLSE80C50D612U</v>
          </cell>
          <cell r="E6285">
            <v>44666</v>
          </cell>
        </row>
        <row r="6286">
          <cell r="C6286" t="str">
            <v>Life Technologies Italia</v>
          </cell>
          <cell r="D6286">
            <v>12792100153</v>
          </cell>
          <cell r="E6286">
            <v>44666</v>
          </cell>
        </row>
        <row r="6287">
          <cell r="C6287" t="str">
            <v>NS OFFICE di Natale Silvestri</v>
          </cell>
          <cell r="D6287" t="str">
            <v>SLVNTL65R05L189W</v>
          </cell>
          <cell r="E6287">
            <v>44666</v>
          </cell>
        </row>
        <row r="6288">
          <cell r="C6288" t="str">
            <v>MONICO SPA</v>
          </cell>
          <cell r="D6288">
            <v>228550273</v>
          </cell>
          <cell r="E6288">
            <v>44666</v>
          </cell>
        </row>
        <row r="6289">
          <cell r="C6289" t="str">
            <v>Teofarma Srl</v>
          </cell>
          <cell r="D6289">
            <v>1423300183</v>
          </cell>
          <cell r="E6289">
            <v>44666</v>
          </cell>
        </row>
        <row r="6290">
          <cell r="C6290" t="str">
            <v>Mylan Italia Srl</v>
          </cell>
          <cell r="D6290">
            <v>2789580590</v>
          </cell>
          <cell r="E6290">
            <v>44665</v>
          </cell>
        </row>
        <row r="6291">
          <cell r="C6291" t="str">
            <v>VODEN MEDICAL INSTRUMENTS S.P.A.</v>
          </cell>
          <cell r="D6291">
            <v>3784450961</v>
          </cell>
          <cell r="E6291">
            <v>44666</v>
          </cell>
        </row>
        <row r="6292">
          <cell r="C6292" t="str">
            <v>Boehringer Ingelheim Italia S.p.A.</v>
          </cell>
          <cell r="D6292">
            <v>421210485</v>
          </cell>
          <cell r="E6292">
            <v>44666</v>
          </cell>
        </row>
        <row r="6293">
          <cell r="C6293" t="str">
            <v>Servier Italia Spa</v>
          </cell>
          <cell r="D6293">
            <v>701480584</v>
          </cell>
          <cell r="E6293">
            <v>44666</v>
          </cell>
        </row>
        <row r="6294">
          <cell r="C6294" t="str">
            <v>Servier Italia Spa</v>
          </cell>
          <cell r="D6294">
            <v>701480584</v>
          </cell>
          <cell r="E6294">
            <v>44666</v>
          </cell>
        </row>
        <row r="6295">
          <cell r="C6295" t="str">
            <v>LUONGO SECURITY SRL</v>
          </cell>
          <cell r="D6295">
            <v>11481391008</v>
          </cell>
          <cell r="E6295">
            <v>44666</v>
          </cell>
        </row>
        <row r="6296">
          <cell r="C6296" t="str">
            <v>LUONGO SECURITY SRL</v>
          </cell>
          <cell r="D6296">
            <v>11481391008</v>
          </cell>
          <cell r="E6296">
            <v>44666</v>
          </cell>
        </row>
        <row r="6297">
          <cell r="C6297" t="str">
            <v>LUONGO SECURITY SRL</v>
          </cell>
          <cell r="D6297">
            <v>11481391008</v>
          </cell>
          <cell r="E6297">
            <v>44666</v>
          </cell>
        </row>
        <row r="6298">
          <cell r="C6298" t="str">
            <v>SP.MED. SRL</v>
          </cell>
          <cell r="D6298">
            <v>5626031008</v>
          </cell>
          <cell r="E6298">
            <v>44666</v>
          </cell>
        </row>
        <row r="6299">
          <cell r="C6299" t="str">
            <v>NUOVA FARMEC S.R.L.</v>
          </cell>
          <cell r="D6299">
            <v>133360081</v>
          </cell>
          <cell r="E6299">
            <v>44666</v>
          </cell>
        </row>
        <row r="6300">
          <cell r="C6300" t="str">
            <v>Illumina Italy S.r.l.</v>
          </cell>
          <cell r="D6300">
            <v>6814140965</v>
          </cell>
          <cell r="E6300">
            <v>44666</v>
          </cell>
        </row>
        <row r="6301">
          <cell r="C6301" t="str">
            <v>AUROBINDO PHARMA (ITALIA) S.R.L</v>
          </cell>
          <cell r="D6301">
            <v>6058020964</v>
          </cell>
          <cell r="E6301">
            <v>44666</v>
          </cell>
        </row>
        <row r="6302">
          <cell r="C6302" t="str">
            <v>Pfizer S.r.l.</v>
          </cell>
          <cell r="D6302">
            <v>2774840595</v>
          </cell>
          <cell r="E6302">
            <v>44666</v>
          </cell>
        </row>
        <row r="6303">
          <cell r="C6303" t="str">
            <v>Merck Life Science S.r.l.</v>
          </cell>
          <cell r="D6303">
            <v>13209130155</v>
          </cell>
          <cell r="E6303">
            <v>44666</v>
          </cell>
        </row>
        <row r="6304">
          <cell r="C6304" t="str">
            <v>ALMIRALL S.P.A</v>
          </cell>
          <cell r="D6304">
            <v>6037901003</v>
          </cell>
          <cell r="E6304">
            <v>44666</v>
          </cell>
        </row>
        <row r="6305">
          <cell r="C6305" t="str">
            <v>Pfizer S.r.l.</v>
          </cell>
          <cell r="D6305">
            <v>2774840595</v>
          </cell>
          <cell r="E6305">
            <v>44666</v>
          </cell>
        </row>
        <row r="6306">
          <cell r="C6306" t="str">
            <v>Janssen-Cilag, SpA</v>
          </cell>
          <cell r="D6306">
            <v>2707070963</v>
          </cell>
          <cell r="E6306">
            <v>44667</v>
          </cell>
        </row>
        <row r="6307">
          <cell r="C6307" t="str">
            <v>Sanofi S.r.l.</v>
          </cell>
          <cell r="D6307">
            <v>832400154</v>
          </cell>
          <cell r="E6307">
            <v>44666</v>
          </cell>
        </row>
        <row r="6308">
          <cell r="C6308" t="str">
            <v>KYOWA KIRIN S.R.L. a socio unico</v>
          </cell>
          <cell r="D6308">
            <v>3716240969</v>
          </cell>
          <cell r="E6308">
            <v>44667</v>
          </cell>
        </row>
        <row r="6309">
          <cell r="C6309" t="str">
            <v>Bayer S.p.A.</v>
          </cell>
          <cell r="D6309">
            <v>5849130157</v>
          </cell>
          <cell r="E6309">
            <v>44667</v>
          </cell>
        </row>
        <row r="6310">
          <cell r="C6310" t="str">
            <v>AstraZeneca S.p.A.</v>
          </cell>
          <cell r="D6310">
            <v>735390155</v>
          </cell>
          <cell r="E6310">
            <v>44667</v>
          </cell>
        </row>
        <row r="6311">
          <cell r="C6311" t="str">
            <v>AstraZeneca S.p.A.</v>
          </cell>
          <cell r="D6311">
            <v>735390155</v>
          </cell>
          <cell r="E6311">
            <v>44667</v>
          </cell>
        </row>
        <row r="6312">
          <cell r="C6312" t="str">
            <v>ViiV Healthcare S.r.l Unipersonale</v>
          </cell>
          <cell r="D6312">
            <v>3878140239</v>
          </cell>
          <cell r="E6312">
            <v>44667</v>
          </cell>
        </row>
        <row r="6313">
          <cell r="C6313" t="str">
            <v>GlaxoSmithKline S.p.A. Unipersonale</v>
          </cell>
          <cell r="D6313">
            <v>212840235</v>
          </cell>
          <cell r="E6313">
            <v>44667</v>
          </cell>
        </row>
        <row r="6314">
          <cell r="C6314" t="str">
            <v>THEODORA DARALIOTI</v>
          </cell>
          <cell r="D6314" t="str">
            <v>DRLTDR72E50Z115O</v>
          </cell>
          <cell r="E6314">
            <v>44667</v>
          </cell>
        </row>
        <row r="6315">
          <cell r="C6315" t="str">
            <v>Merck Life Science S.r.l.</v>
          </cell>
          <cell r="D6315">
            <v>13209130155</v>
          </cell>
          <cell r="E6315">
            <v>44667</v>
          </cell>
        </row>
        <row r="6316">
          <cell r="C6316" t="str">
            <v>TILLOMED ITALIA S.R.L.</v>
          </cell>
          <cell r="D6316">
            <v>9750710965</v>
          </cell>
          <cell r="E6316">
            <v>44667</v>
          </cell>
        </row>
        <row r="6317">
          <cell r="C6317" t="str">
            <v>TILLOMED ITALIA S.R.L.</v>
          </cell>
          <cell r="D6317">
            <v>9750710965</v>
          </cell>
          <cell r="E6317">
            <v>44667</v>
          </cell>
        </row>
        <row r="6318">
          <cell r="C6318" t="str">
            <v>ISTITUTO GENTILI SRL</v>
          </cell>
          <cell r="D6318">
            <v>7921350968</v>
          </cell>
          <cell r="E6318">
            <v>44667</v>
          </cell>
        </row>
        <row r="6319">
          <cell r="C6319" t="str">
            <v>RAPID GROUP S.R.L.</v>
          </cell>
          <cell r="D6319">
            <v>4271810246</v>
          </cell>
          <cell r="E6319">
            <v>44667</v>
          </cell>
        </row>
        <row r="6320">
          <cell r="C6320" t="str">
            <v>TILLOMED ITALIA S.R.L.</v>
          </cell>
          <cell r="D6320">
            <v>9750710965</v>
          </cell>
          <cell r="E6320">
            <v>44667</v>
          </cell>
        </row>
        <row r="6321">
          <cell r="C6321" t="str">
            <v>Mylan Italia Srl</v>
          </cell>
          <cell r="D6321">
            <v>2789580590</v>
          </cell>
          <cell r="E6321">
            <v>44667</v>
          </cell>
        </row>
        <row r="6322">
          <cell r="C6322" t="str">
            <v>Mylan Italia Srl</v>
          </cell>
          <cell r="D6322">
            <v>2789580590</v>
          </cell>
          <cell r="E6322">
            <v>44667</v>
          </cell>
        </row>
        <row r="6323">
          <cell r="C6323" t="str">
            <v>Mylan Italia Srl</v>
          </cell>
          <cell r="D6323">
            <v>2789580590</v>
          </cell>
          <cell r="E6323">
            <v>44667</v>
          </cell>
        </row>
        <row r="6324">
          <cell r="C6324" t="str">
            <v>Mylan Italia Srl</v>
          </cell>
          <cell r="D6324">
            <v>2789580590</v>
          </cell>
          <cell r="E6324">
            <v>44667</v>
          </cell>
        </row>
        <row r="6325">
          <cell r="C6325" t="str">
            <v>PAUL HARTMANN SPA</v>
          </cell>
          <cell r="D6325">
            <v>7179150151</v>
          </cell>
          <cell r="E6325">
            <v>44667</v>
          </cell>
        </row>
        <row r="6326">
          <cell r="C6326" t="str">
            <v>Illumina Italy S.r.l.</v>
          </cell>
          <cell r="D6326">
            <v>6814140965</v>
          </cell>
          <cell r="E6326">
            <v>44666</v>
          </cell>
        </row>
        <row r="6327">
          <cell r="C6327" t="str">
            <v>Zentiva Italia SRL</v>
          </cell>
          <cell r="D6327">
            <v>11388870153</v>
          </cell>
          <cell r="E6327">
            <v>44667</v>
          </cell>
        </row>
        <row r="6328">
          <cell r="C6328" t="str">
            <v>Teva Italia Srl</v>
          </cell>
          <cell r="D6328">
            <v>11654150157</v>
          </cell>
          <cell r="E6328">
            <v>44667</v>
          </cell>
        </row>
        <row r="6329">
          <cell r="C6329" t="str">
            <v>BECTON DICKINSON ITALIA SPA</v>
          </cell>
          <cell r="D6329">
            <v>803890151</v>
          </cell>
          <cell r="E6329">
            <v>44667</v>
          </cell>
        </row>
        <row r="6330">
          <cell r="C6330" t="str">
            <v>Astellas Pharma S.p.A.</v>
          </cell>
          <cell r="D6330">
            <v>4754860155</v>
          </cell>
          <cell r="E6330">
            <v>44667</v>
          </cell>
        </row>
        <row r="6331">
          <cell r="C6331" t="str">
            <v>CODIFI SRL CONSORZIO STABILE PER LA DISTRIBUZIONE</v>
          </cell>
          <cell r="D6331">
            <v>2344710484</v>
          </cell>
          <cell r="E6331">
            <v>44665</v>
          </cell>
        </row>
        <row r="6332">
          <cell r="C6332" t="str">
            <v>Astellas Pharma S.p.A.</v>
          </cell>
          <cell r="D6332">
            <v>4754860155</v>
          </cell>
          <cell r="E6332">
            <v>44666</v>
          </cell>
        </row>
        <row r="6333">
          <cell r="C6333" t="str">
            <v>Astellas Pharma S.p.A.</v>
          </cell>
          <cell r="D6333">
            <v>4754860155</v>
          </cell>
          <cell r="E6333">
            <v>44668</v>
          </cell>
        </row>
        <row r="6334">
          <cell r="C6334" t="str">
            <v>Techdow Pharma Italy S.R.L</v>
          </cell>
          <cell r="D6334">
            <v>9873140967</v>
          </cell>
          <cell r="E6334">
            <v>44668</v>
          </cell>
        </row>
        <row r="6335">
          <cell r="C6335" t="str">
            <v>Cryoservice &amp; Medical Devices S.r.l.</v>
          </cell>
          <cell r="D6335">
            <v>967900325</v>
          </cell>
          <cell r="E6335">
            <v>44666</v>
          </cell>
        </row>
        <row r="6336">
          <cell r="C6336" t="str">
            <v>S.I.A.L. SRL</v>
          </cell>
          <cell r="D6336">
            <v>1086690581</v>
          </cell>
          <cell r="E6336">
            <v>44668</v>
          </cell>
        </row>
        <row r="6337">
          <cell r="C6337" t="str">
            <v>BUCCI STEFANO</v>
          </cell>
          <cell r="D6337" t="str">
            <v>BCCSFN80D12H501Z</v>
          </cell>
          <cell r="E6337">
            <v>44667</v>
          </cell>
        </row>
        <row r="6338">
          <cell r="C6338" t="str">
            <v>Laboratorio per lo Sviluppo Economico Regionale Srl</v>
          </cell>
          <cell r="D6338">
            <v>10580381001</v>
          </cell>
          <cell r="E6338">
            <v>44668</v>
          </cell>
        </row>
        <row r="6339">
          <cell r="C6339" t="str">
            <v>Canali Laura</v>
          </cell>
          <cell r="D6339" t="str">
            <v>CNLLRA87M56H501V</v>
          </cell>
          <cell r="E6339">
            <v>44668</v>
          </cell>
        </row>
        <row r="6340">
          <cell r="C6340" t="str">
            <v>Canali Laura</v>
          </cell>
          <cell r="D6340" t="str">
            <v>CNLLRA87M56H501V</v>
          </cell>
          <cell r="E6340">
            <v>44668</v>
          </cell>
        </row>
        <row r="6341">
          <cell r="C6341" t="str">
            <v>MONICO SPA</v>
          </cell>
          <cell r="D6341">
            <v>228550273</v>
          </cell>
          <cell r="E6341">
            <v>44667</v>
          </cell>
        </row>
        <row r="6342">
          <cell r="C6342" t="str">
            <v>MONICO SPA</v>
          </cell>
          <cell r="D6342">
            <v>228550273</v>
          </cell>
          <cell r="E6342">
            <v>44668</v>
          </cell>
        </row>
        <row r="6343">
          <cell r="C6343" t="str">
            <v>MONICO SPA</v>
          </cell>
          <cell r="D6343">
            <v>228550273</v>
          </cell>
          <cell r="E6343">
            <v>44668</v>
          </cell>
        </row>
        <row r="6344">
          <cell r="C6344" t="str">
            <v>EUROFARM S.P.A.</v>
          </cell>
          <cell r="D6344">
            <v>753720879</v>
          </cell>
          <cell r="E6344">
            <v>44668</v>
          </cell>
        </row>
        <row r="6345">
          <cell r="C6345" t="str">
            <v>MUNDIPHARMA PHARMACEUTICALS SRL</v>
          </cell>
          <cell r="D6345">
            <v>3859880969</v>
          </cell>
          <cell r="E6345">
            <v>44668</v>
          </cell>
        </row>
        <row r="6346">
          <cell r="C6346" t="str">
            <v>Cook Italia S.r.l.</v>
          </cell>
          <cell r="D6346">
            <v>7123400157</v>
          </cell>
          <cell r="E6346">
            <v>44666</v>
          </cell>
        </row>
        <row r="6347">
          <cell r="C6347" t="str">
            <v>Cook Italia S.r.l.</v>
          </cell>
          <cell r="D6347">
            <v>7123400157</v>
          </cell>
          <cell r="E6347">
            <v>44668</v>
          </cell>
        </row>
        <row r="6348">
          <cell r="C6348" t="str">
            <v>TIM  S.p.A.</v>
          </cell>
          <cell r="D6348">
            <v>488410010</v>
          </cell>
          <cell r="E6348">
            <v>44668</v>
          </cell>
        </row>
        <row r="6349">
          <cell r="C6349" t="str">
            <v>R.I.E.M. S.R.L.</v>
          </cell>
          <cell r="D6349">
            <v>9839511004</v>
          </cell>
          <cell r="E6349">
            <v>44668</v>
          </cell>
        </row>
        <row r="6350">
          <cell r="C6350" t="str">
            <v>EVER PHARMA ITALIA SRL</v>
          </cell>
          <cell r="D6350">
            <v>14883281009</v>
          </cell>
          <cell r="E6350">
            <v>44667</v>
          </cell>
        </row>
        <row r="6351">
          <cell r="C6351" t="str">
            <v>Enel Energia S.p.A.</v>
          </cell>
          <cell r="D6351">
            <v>6655971007</v>
          </cell>
          <cell r="E6351">
            <v>44668</v>
          </cell>
        </row>
        <row r="6352">
          <cell r="C6352" t="str">
            <v>QIAGEN S.r.l.</v>
          </cell>
          <cell r="D6352">
            <v>13110270157</v>
          </cell>
          <cell r="E6352">
            <v>44668</v>
          </cell>
        </row>
        <row r="6353">
          <cell r="C6353" t="str">
            <v>Roche SpA Unipersonale</v>
          </cell>
          <cell r="D6353">
            <v>747170157</v>
          </cell>
          <cell r="E6353">
            <v>44668</v>
          </cell>
        </row>
        <row r="6354">
          <cell r="C6354" t="str">
            <v>Johnson &amp; Johnson Medical Spa</v>
          </cell>
          <cell r="D6354">
            <v>8082461008</v>
          </cell>
          <cell r="E6354">
            <v>44666</v>
          </cell>
        </row>
        <row r="6355">
          <cell r="C6355" t="str">
            <v>Medtronic Italia S.p.A.</v>
          </cell>
          <cell r="D6355">
            <v>9238800156</v>
          </cell>
          <cell r="E6355">
            <v>44666</v>
          </cell>
        </row>
        <row r="6356">
          <cell r="C6356" t="str">
            <v>Medtronic Italia S.p.A.</v>
          </cell>
          <cell r="D6356">
            <v>9238800156</v>
          </cell>
          <cell r="E6356">
            <v>44668</v>
          </cell>
        </row>
        <row r="6357">
          <cell r="C6357" t="str">
            <v>MSD ITALIA S.R.L.</v>
          </cell>
          <cell r="D6357">
            <v>422760587</v>
          </cell>
          <cell r="E6357">
            <v>44666</v>
          </cell>
        </row>
        <row r="6358">
          <cell r="C6358" t="str">
            <v>Sanofi S.r.l.</v>
          </cell>
          <cell r="D6358">
            <v>832400154</v>
          </cell>
          <cell r="E6358">
            <v>44668</v>
          </cell>
        </row>
        <row r="6359">
          <cell r="C6359" t="str">
            <v>Sanofi S.r.l.</v>
          </cell>
          <cell r="D6359">
            <v>832400154</v>
          </cell>
          <cell r="E6359">
            <v>44667</v>
          </cell>
        </row>
        <row r="6360">
          <cell r="C6360" t="str">
            <v>Amgen S.r.l a Socio Unico</v>
          </cell>
          <cell r="D6360">
            <v>10051170156</v>
          </cell>
          <cell r="E6360">
            <v>44668</v>
          </cell>
        </row>
        <row r="6361">
          <cell r="C6361" t="str">
            <v>Amgen S.r.l a Socio Unico</v>
          </cell>
          <cell r="D6361">
            <v>10051170156</v>
          </cell>
          <cell r="E6361">
            <v>44668</v>
          </cell>
        </row>
        <row r="6362">
          <cell r="C6362" t="str">
            <v>Teva Italia Srl</v>
          </cell>
          <cell r="D6362">
            <v>11654150157</v>
          </cell>
          <cell r="E6362">
            <v>44668</v>
          </cell>
        </row>
        <row r="6363">
          <cell r="C6363" t="str">
            <v>Fresenius Kabi Italia S.r.l.</v>
          </cell>
          <cell r="D6363">
            <v>3524050238</v>
          </cell>
          <cell r="E6363">
            <v>44667</v>
          </cell>
        </row>
        <row r="6364">
          <cell r="C6364" t="str">
            <v>Fresenius Kabi Italia S.r.l.</v>
          </cell>
          <cell r="D6364">
            <v>3524050238</v>
          </cell>
          <cell r="E6364">
            <v>44667</v>
          </cell>
        </row>
        <row r="6365">
          <cell r="C6365" t="str">
            <v>Janssen-Cilag, SpA</v>
          </cell>
          <cell r="D6365">
            <v>2707070963</v>
          </cell>
          <cell r="E6365">
            <v>44668</v>
          </cell>
        </row>
        <row r="6366">
          <cell r="C6366" t="str">
            <v>Medline International Italy srl unip.</v>
          </cell>
          <cell r="D6366">
            <v>5526631006</v>
          </cell>
          <cell r="E6366">
            <v>44668</v>
          </cell>
        </row>
        <row r="6367">
          <cell r="C6367" t="str">
            <v>Medline International Italy srl unip.</v>
          </cell>
          <cell r="D6367">
            <v>5526631006</v>
          </cell>
          <cell r="E6367">
            <v>44666</v>
          </cell>
        </row>
        <row r="6368">
          <cell r="C6368" t="str">
            <v>Medline International Italy srl unip.</v>
          </cell>
          <cell r="D6368">
            <v>5526631006</v>
          </cell>
          <cell r="E6368">
            <v>44669</v>
          </cell>
        </row>
        <row r="6369">
          <cell r="C6369" t="str">
            <v>Medline International Italy srl unip.</v>
          </cell>
          <cell r="D6369">
            <v>5526631006</v>
          </cell>
          <cell r="E6369">
            <v>44666</v>
          </cell>
        </row>
        <row r="6370">
          <cell r="C6370" t="str">
            <v>PHARMAIDEA S.R.L.</v>
          </cell>
          <cell r="D6370">
            <v>3542760172</v>
          </cell>
          <cell r="E6370">
            <v>44669</v>
          </cell>
        </row>
        <row r="6371">
          <cell r="C6371" t="str">
            <v>VIGEO SRL</v>
          </cell>
          <cell r="D6371">
            <v>2123550200</v>
          </cell>
          <cell r="E6371">
            <v>44667</v>
          </cell>
        </row>
        <row r="6372">
          <cell r="C6372" t="str">
            <v>VIGEO SRL</v>
          </cell>
          <cell r="D6372">
            <v>2123550200</v>
          </cell>
          <cell r="E6372">
            <v>44669</v>
          </cell>
        </row>
        <row r="6373">
          <cell r="C6373" t="str">
            <v>FBM HEALTHCARE SRL Unipersonale</v>
          </cell>
          <cell r="D6373">
            <v>7791381002</v>
          </cell>
          <cell r="E6373">
            <v>44666</v>
          </cell>
        </row>
        <row r="6374">
          <cell r="C6374" t="str">
            <v>ACCORD HEALTHCARE ITALIA S.R.L</v>
          </cell>
          <cell r="D6374">
            <v>6522300968</v>
          </cell>
          <cell r="E6374">
            <v>44666</v>
          </cell>
        </row>
        <row r="6375">
          <cell r="C6375" t="str">
            <v>ACCORD HEALTHCARE ITALIA S.R.L</v>
          </cell>
          <cell r="D6375">
            <v>6522300968</v>
          </cell>
          <cell r="E6375">
            <v>44666</v>
          </cell>
        </row>
        <row r="6376">
          <cell r="C6376" t="str">
            <v>Pierre Fabre Pharma S.r.l.</v>
          </cell>
          <cell r="D6376">
            <v>10128980157</v>
          </cell>
          <cell r="E6376">
            <v>44667</v>
          </cell>
        </row>
        <row r="6377">
          <cell r="C6377" t="str">
            <v>PERNA FRANCO</v>
          </cell>
          <cell r="D6377" t="str">
            <v>PRNFNC92P01L719N</v>
          </cell>
          <cell r="E6377">
            <v>44668</v>
          </cell>
        </row>
        <row r="6378">
          <cell r="C6378" t="str">
            <v>ICU Medical Italia s.r.l.</v>
          </cell>
          <cell r="D6378">
            <v>2292260599</v>
          </cell>
          <cell r="E6378">
            <v>44669</v>
          </cell>
        </row>
        <row r="6379">
          <cell r="C6379" t="str">
            <v>SAPIO LIFE S.r.l.</v>
          </cell>
          <cell r="D6379">
            <v>2006400960</v>
          </cell>
          <cell r="E6379">
            <v>44666</v>
          </cell>
        </row>
        <row r="6380">
          <cell r="C6380" t="str">
            <v>SAPIO LIFE S.r.l.</v>
          </cell>
          <cell r="D6380">
            <v>2006400960</v>
          </cell>
          <cell r="E6380">
            <v>44669</v>
          </cell>
        </row>
        <row r="6381">
          <cell r="C6381" t="str">
            <v>SAPIO LIFE S.r.l.</v>
          </cell>
          <cell r="D6381">
            <v>2006400960</v>
          </cell>
          <cell r="E6381">
            <v>44666</v>
          </cell>
        </row>
        <row r="6382">
          <cell r="C6382" t="str">
            <v>SAPIO LIFE S.r.l.</v>
          </cell>
          <cell r="D6382">
            <v>2006400960</v>
          </cell>
          <cell r="E6382">
            <v>44667</v>
          </cell>
        </row>
        <row r="6383">
          <cell r="C6383" t="str">
            <v>SAPIO LIFE S.r.l.</v>
          </cell>
          <cell r="D6383">
            <v>2006400960</v>
          </cell>
          <cell r="E6383">
            <v>44666</v>
          </cell>
        </row>
        <row r="6384">
          <cell r="C6384" t="str">
            <v>SAPIO LIFE S.r.l.</v>
          </cell>
          <cell r="D6384">
            <v>2006400960</v>
          </cell>
          <cell r="E6384">
            <v>44666</v>
          </cell>
        </row>
        <row r="6385">
          <cell r="C6385" t="str">
            <v>SAPIO LIFE S.r.l.</v>
          </cell>
          <cell r="D6385">
            <v>2006400960</v>
          </cell>
          <cell r="E6385">
            <v>44667</v>
          </cell>
        </row>
        <row r="6386">
          <cell r="C6386" t="str">
            <v>SAPIO LIFE S.r.l.</v>
          </cell>
          <cell r="D6386">
            <v>2006400960</v>
          </cell>
          <cell r="E6386">
            <v>44666</v>
          </cell>
        </row>
        <row r="6387">
          <cell r="C6387" t="str">
            <v>SAPIO LIFE S.r.l.</v>
          </cell>
          <cell r="D6387">
            <v>2006400960</v>
          </cell>
          <cell r="E6387">
            <v>44668</v>
          </cell>
        </row>
        <row r="6388">
          <cell r="C6388" t="str">
            <v>SAPIO LIFE S.r.l.</v>
          </cell>
          <cell r="D6388">
            <v>2006400960</v>
          </cell>
          <cell r="E6388">
            <v>44669</v>
          </cell>
        </row>
        <row r="6389">
          <cell r="C6389" t="str">
            <v>SAPIO LIFE S.r.l.</v>
          </cell>
          <cell r="D6389">
            <v>2006400960</v>
          </cell>
          <cell r="E6389">
            <v>44669</v>
          </cell>
        </row>
        <row r="6390">
          <cell r="C6390" t="str">
            <v>SAPIO LIFE S.r.l.</v>
          </cell>
          <cell r="D6390">
            <v>2006400960</v>
          </cell>
          <cell r="E6390">
            <v>44669</v>
          </cell>
        </row>
        <row r="6391">
          <cell r="C6391" t="str">
            <v>SAPIO LIFE S.r.l.</v>
          </cell>
          <cell r="D6391">
            <v>2006400960</v>
          </cell>
          <cell r="E6391">
            <v>44667</v>
          </cell>
        </row>
        <row r="6392">
          <cell r="C6392" t="str">
            <v>SAPIO LIFE S.r.l.</v>
          </cell>
          <cell r="D6392">
            <v>2006400960</v>
          </cell>
          <cell r="E6392">
            <v>44667</v>
          </cell>
        </row>
        <row r="6393">
          <cell r="C6393" t="str">
            <v>SAPIO LIFE S.r.l.</v>
          </cell>
          <cell r="D6393">
            <v>2006400960</v>
          </cell>
          <cell r="E6393">
            <v>44667</v>
          </cell>
        </row>
        <row r="6394">
          <cell r="C6394" t="str">
            <v>SAPIO LIFE S.r.l.</v>
          </cell>
          <cell r="D6394">
            <v>2006400960</v>
          </cell>
          <cell r="E6394">
            <v>44669</v>
          </cell>
        </row>
        <row r="6395">
          <cell r="C6395" t="str">
            <v>SAPIO LIFE S.r.l.</v>
          </cell>
          <cell r="D6395">
            <v>2006400960</v>
          </cell>
          <cell r="E6395">
            <v>44667</v>
          </cell>
        </row>
        <row r="6396">
          <cell r="C6396" t="str">
            <v>SAPIO LIFE S.r.l.</v>
          </cell>
          <cell r="D6396">
            <v>2006400960</v>
          </cell>
          <cell r="E6396">
            <v>44667</v>
          </cell>
        </row>
        <row r="6397">
          <cell r="C6397" t="str">
            <v>SAPIO LIFE S.r.l.</v>
          </cell>
          <cell r="D6397">
            <v>2006400960</v>
          </cell>
          <cell r="E6397">
            <v>44667</v>
          </cell>
        </row>
        <row r="6398">
          <cell r="C6398" t="str">
            <v>SAPIO LIFE S.r.l.</v>
          </cell>
          <cell r="D6398">
            <v>2006400960</v>
          </cell>
          <cell r="E6398">
            <v>44666</v>
          </cell>
        </row>
        <row r="6399">
          <cell r="C6399" t="str">
            <v>SAPIO LIFE S.r.l.</v>
          </cell>
          <cell r="D6399">
            <v>2006400960</v>
          </cell>
          <cell r="E6399">
            <v>44668</v>
          </cell>
        </row>
        <row r="6400">
          <cell r="C6400" t="str">
            <v>SAPIO LIFE S.r.l.</v>
          </cell>
          <cell r="D6400">
            <v>2006400960</v>
          </cell>
          <cell r="E6400">
            <v>44666</v>
          </cell>
        </row>
        <row r="6401">
          <cell r="C6401" t="str">
            <v>SAPIO LIFE S.r.l.</v>
          </cell>
          <cell r="D6401">
            <v>2006400960</v>
          </cell>
          <cell r="E6401">
            <v>44667</v>
          </cell>
        </row>
        <row r="6402">
          <cell r="C6402" t="str">
            <v>SAPIO LIFE S.r.l.</v>
          </cell>
          <cell r="D6402">
            <v>2006400960</v>
          </cell>
          <cell r="E6402">
            <v>44668</v>
          </cell>
        </row>
        <row r="6403">
          <cell r="C6403" t="str">
            <v>SAPIO LIFE S.r.l.</v>
          </cell>
          <cell r="D6403">
            <v>2006400960</v>
          </cell>
          <cell r="E6403">
            <v>44669</v>
          </cell>
        </row>
        <row r="6404">
          <cell r="C6404" t="str">
            <v>SAPIO LIFE S.r.l.</v>
          </cell>
          <cell r="D6404">
            <v>2006400960</v>
          </cell>
          <cell r="E6404">
            <v>44667</v>
          </cell>
        </row>
        <row r="6405">
          <cell r="C6405" t="str">
            <v>SAPIO LIFE S.r.l.</v>
          </cell>
          <cell r="D6405">
            <v>2006400960</v>
          </cell>
          <cell r="E6405">
            <v>44668</v>
          </cell>
        </row>
        <row r="6406">
          <cell r="C6406" t="str">
            <v>SAPIO LIFE S.r.l.</v>
          </cell>
          <cell r="D6406">
            <v>2006400960</v>
          </cell>
          <cell r="E6406">
            <v>44669</v>
          </cell>
        </row>
        <row r="6407">
          <cell r="C6407" t="str">
            <v>SAPIO LIFE S.r.l.</v>
          </cell>
          <cell r="D6407">
            <v>2006400960</v>
          </cell>
          <cell r="E6407">
            <v>44666</v>
          </cell>
        </row>
        <row r="6408">
          <cell r="C6408" t="str">
            <v>SAPIO LIFE S.r.l.</v>
          </cell>
          <cell r="D6408">
            <v>2006400960</v>
          </cell>
          <cell r="E6408">
            <v>44669</v>
          </cell>
        </row>
        <row r="6409">
          <cell r="C6409" t="str">
            <v>SAPIO LIFE S.r.l.</v>
          </cell>
          <cell r="D6409">
            <v>2006400960</v>
          </cell>
          <cell r="E6409">
            <v>44669</v>
          </cell>
        </row>
        <row r="6410">
          <cell r="C6410" t="str">
            <v>SAPIO LIFE S.r.l.</v>
          </cell>
          <cell r="D6410">
            <v>2006400960</v>
          </cell>
          <cell r="E6410">
            <v>44668</v>
          </cell>
        </row>
        <row r="6411">
          <cell r="C6411" t="str">
            <v>SAPIO LIFE S.r.l.</v>
          </cell>
          <cell r="D6411">
            <v>2006400960</v>
          </cell>
          <cell r="E6411">
            <v>44669</v>
          </cell>
        </row>
        <row r="6412">
          <cell r="C6412" t="str">
            <v>SAPIO LIFE S.r.l.</v>
          </cell>
          <cell r="D6412">
            <v>2006400960</v>
          </cell>
          <cell r="E6412">
            <v>44666</v>
          </cell>
        </row>
        <row r="6413">
          <cell r="C6413" t="str">
            <v>SAPIO LIFE S.r.l.</v>
          </cell>
          <cell r="D6413">
            <v>2006400960</v>
          </cell>
          <cell r="E6413">
            <v>44668</v>
          </cell>
        </row>
        <row r="6414">
          <cell r="C6414" t="str">
            <v>SAPIO LIFE S.r.l.</v>
          </cell>
          <cell r="D6414">
            <v>2006400960</v>
          </cell>
          <cell r="E6414">
            <v>44669</v>
          </cell>
        </row>
        <row r="6415">
          <cell r="C6415" t="str">
            <v>SAPIO LIFE S.r.l.</v>
          </cell>
          <cell r="D6415">
            <v>2006400960</v>
          </cell>
          <cell r="E6415">
            <v>44668</v>
          </cell>
        </row>
        <row r="6416">
          <cell r="C6416" t="str">
            <v>SAPIO LIFE S.r.l.</v>
          </cell>
          <cell r="D6416">
            <v>2006400960</v>
          </cell>
          <cell r="E6416">
            <v>44668</v>
          </cell>
        </row>
        <row r="6417">
          <cell r="C6417" t="str">
            <v>SAPIO LIFE S.r.l.</v>
          </cell>
          <cell r="D6417">
            <v>2006400960</v>
          </cell>
          <cell r="E6417">
            <v>44668</v>
          </cell>
        </row>
        <row r="6418">
          <cell r="C6418" t="str">
            <v>SAPIO LIFE S.r.l.</v>
          </cell>
          <cell r="D6418">
            <v>2006400960</v>
          </cell>
          <cell r="E6418">
            <v>44668</v>
          </cell>
        </row>
        <row r="6419">
          <cell r="C6419" t="str">
            <v>SAPIO LIFE S.r.l.</v>
          </cell>
          <cell r="D6419">
            <v>2006400960</v>
          </cell>
          <cell r="E6419">
            <v>44668</v>
          </cell>
        </row>
        <row r="6420">
          <cell r="C6420" t="str">
            <v>SAPIO LIFE S.r.l.</v>
          </cell>
          <cell r="D6420">
            <v>2006400960</v>
          </cell>
          <cell r="E6420">
            <v>44669</v>
          </cell>
        </row>
        <row r="6421">
          <cell r="C6421" t="str">
            <v>Enel Energia S.p.A.</v>
          </cell>
          <cell r="D6421">
            <v>6655971007</v>
          </cell>
          <cell r="E6421">
            <v>44666</v>
          </cell>
        </row>
        <row r="6422">
          <cell r="C6422" t="str">
            <v>H.D. HEALTH DEFENCE S.R.L.</v>
          </cell>
          <cell r="D6422">
            <v>5870050589</v>
          </cell>
          <cell r="E6422">
            <v>44666</v>
          </cell>
        </row>
        <row r="6423">
          <cell r="C6423" t="str">
            <v>FIAB S.P.A</v>
          </cell>
          <cell r="D6423">
            <v>1835220482</v>
          </cell>
          <cell r="E6423">
            <v>44668</v>
          </cell>
        </row>
        <row r="6424">
          <cell r="C6424" t="str">
            <v>Servier Italia Spa</v>
          </cell>
          <cell r="D6424">
            <v>701480584</v>
          </cell>
          <cell r="E6424">
            <v>44669</v>
          </cell>
        </row>
        <row r="6425">
          <cell r="C6425" t="str">
            <v>HEART LIFE CROCE AMICA SRL</v>
          </cell>
          <cell r="D6425">
            <v>1501260622</v>
          </cell>
          <cell r="E6425">
            <v>44666</v>
          </cell>
        </row>
        <row r="6426">
          <cell r="C6426" t="str">
            <v>HEART LIFE CROCE AMICA SRL</v>
          </cell>
          <cell r="D6426">
            <v>1501260622</v>
          </cell>
          <cell r="E6426">
            <v>44669</v>
          </cell>
        </row>
        <row r="6427">
          <cell r="C6427" t="str">
            <v>HEART LIFE CROCE AMICA SRL</v>
          </cell>
          <cell r="D6427">
            <v>1501260622</v>
          </cell>
          <cell r="E6427">
            <v>44669</v>
          </cell>
        </row>
        <row r="6428">
          <cell r="C6428" t="str">
            <v>HEART LIFE CROCE AMICA SRL</v>
          </cell>
          <cell r="D6428">
            <v>1501260622</v>
          </cell>
          <cell r="E6428">
            <v>44668</v>
          </cell>
        </row>
        <row r="6429">
          <cell r="C6429" t="str">
            <v>HEART LIFE CROCE AMICA SRL</v>
          </cell>
          <cell r="D6429">
            <v>1501260622</v>
          </cell>
          <cell r="E6429">
            <v>44669</v>
          </cell>
        </row>
        <row r="6430">
          <cell r="C6430" t="str">
            <v>HEART LIFE CROCE AMICA SRL</v>
          </cell>
          <cell r="D6430">
            <v>1501260622</v>
          </cell>
          <cell r="E6430">
            <v>44669</v>
          </cell>
        </row>
        <row r="6431">
          <cell r="C6431" t="str">
            <v>HEART LIFE CROCE AMICA SRL</v>
          </cell>
          <cell r="D6431">
            <v>1501260622</v>
          </cell>
          <cell r="E6431">
            <v>44668</v>
          </cell>
        </row>
        <row r="6432">
          <cell r="C6432" t="str">
            <v>HEART LIFE CROCE AMICA SRL</v>
          </cell>
          <cell r="D6432">
            <v>1501260622</v>
          </cell>
          <cell r="E6432">
            <v>44666</v>
          </cell>
        </row>
        <row r="6433">
          <cell r="C6433" t="str">
            <v>HEART LIFE CROCE AMICA SRL</v>
          </cell>
          <cell r="D6433">
            <v>1501260622</v>
          </cell>
          <cell r="E6433">
            <v>44669</v>
          </cell>
        </row>
        <row r="6434">
          <cell r="C6434" t="str">
            <v>HEART LIFE CROCE AMICA SRL</v>
          </cell>
          <cell r="D6434">
            <v>1501260622</v>
          </cell>
          <cell r="E6434">
            <v>44667</v>
          </cell>
        </row>
        <row r="6435">
          <cell r="C6435" t="str">
            <v>HEART LIFE CROCE AMICA SRL</v>
          </cell>
          <cell r="D6435">
            <v>1501260622</v>
          </cell>
          <cell r="E6435">
            <v>44669</v>
          </cell>
        </row>
        <row r="6436">
          <cell r="C6436" t="str">
            <v>HEART LIFE CROCE AMICA SRL</v>
          </cell>
          <cell r="D6436">
            <v>1501260622</v>
          </cell>
          <cell r="E6436">
            <v>44666</v>
          </cell>
        </row>
        <row r="6437">
          <cell r="C6437" t="str">
            <v>HERA COMM S.p.A.</v>
          </cell>
          <cell r="D6437">
            <v>2221101203</v>
          </cell>
          <cell r="E6437">
            <v>44668</v>
          </cell>
        </row>
        <row r="6438">
          <cell r="C6438" t="str">
            <v>HERA COMM S.p.A.</v>
          </cell>
          <cell r="D6438">
            <v>2221101203</v>
          </cell>
          <cell r="E6438">
            <v>44668</v>
          </cell>
        </row>
        <row r="6439">
          <cell r="C6439" t="str">
            <v>IBSA FARMACEUTICI ITALIA SRL</v>
          </cell>
          <cell r="D6439">
            <v>10616310156</v>
          </cell>
          <cell r="E6439">
            <v>44669</v>
          </cell>
        </row>
        <row r="6440">
          <cell r="C6440" t="str">
            <v>DREAMTOUR SRL</v>
          </cell>
          <cell r="D6440">
            <v>10896871000</v>
          </cell>
          <cell r="E6440">
            <v>44668</v>
          </cell>
        </row>
        <row r="6441">
          <cell r="C6441" t="str">
            <v>Roche SpA Unipersonale</v>
          </cell>
          <cell r="D6441">
            <v>747170157</v>
          </cell>
          <cell r="E6441">
            <v>44669</v>
          </cell>
        </row>
        <row r="6442">
          <cell r="C6442" t="str">
            <v>Novartis Farma S.p.A</v>
          </cell>
          <cell r="D6442">
            <v>7195130153</v>
          </cell>
          <cell r="E6442">
            <v>44666</v>
          </cell>
        </row>
        <row r="6443">
          <cell r="C6443" t="str">
            <v>Eisai S.r.l.</v>
          </cell>
          <cell r="D6443">
            <v>4732240967</v>
          </cell>
          <cell r="E6443">
            <v>44667</v>
          </cell>
        </row>
        <row r="6444">
          <cell r="C6444" t="str">
            <v>Merck Life Science S.r.l.</v>
          </cell>
          <cell r="D6444">
            <v>13209130155</v>
          </cell>
          <cell r="E6444">
            <v>44667</v>
          </cell>
        </row>
        <row r="6445">
          <cell r="C6445" t="str">
            <v>Pfizer S.r.l.</v>
          </cell>
          <cell r="D6445">
            <v>2774840595</v>
          </cell>
          <cell r="E6445">
            <v>44667</v>
          </cell>
        </row>
        <row r="6446">
          <cell r="C6446" t="str">
            <v>Pfizer S.r.l.</v>
          </cell>
          <cell r="D6446">
            <v>2774840595</v>
          </cell>
          <cell r="E6446">
            <v>44669</v>
          </cell>
        </row>
        <row r="6447">
          <cell r="C6447" t="str">
            <v>Pfizer S.r.l.</v>
          </cell>
          <cell r="D6447">
            <v>2774840595</v>
          </cell>
          <cell r="E6447">
            <v>44668</v>
          </cell>
        </row>
        <row r="6448">
          <cell r="C6448" t="str">
            <v>Bristol-Myers Squibb S.r.l.</v>
          </cell>
          <cell r="D6448">
            <v>82130592</v>
          </cell>
          <cell r="E6448">
            <v>44667</v>
          </cell>
        </row>
        <row r="6449">
          <cell r="C6449" t="str">
            <v>Life Technologies Italia</v>
          </cell>
          <cell r="D6449">
            <v>12792100153</v>
          </cell>
          <cell r="E6449">
            <v>44667</v>
          </cell>
        </row>
        <row r="6450">
          <cell r="C6450" t="str">
            <v>AVAS PHARMACEUTICALS S.R.L.</v>
          </cell>
          <cell r="D6450">
            <v>9190500968</v>
          </cell>
          <cell r="E6450">
            <v>44667</v>
          </cell>
        </row>
        <row r="6451">
          <cell r="C6451" t="str">
            <v>Roche Diagnostics S.p.A.</v>
          </cell>
          <cell r="D6451">
            <v>10181220152</v>
          </cell>
          <cell r="E6451">
            <v>44669</v>
          </cell>
        </row>
        <row r="6452">
          <cell r="C6452" t="str">
            <v>Bayer S.p.A.</v>
          </cell>
          <cell r="D6452">
            <v>5849130157</v>
          </cell>
          <cell r="E6452">
            <v>44668</v>
          </cell>
        </row>
        <row r="6453">
          <cell r="C6453" t="str">
            <v>Mingo Federico</v>
          </cell>
          <cell r="D6453" t="str">
            <v>MNGFRC91H25H501F</v>
          </cell>
          <cell r="E6453">
            <v>44669</v>
          </cell>
        </row>
        <row r="6454">
          <cell r="C6454" t="str">
            <v>Garufi Alessia</v>
          </cell>
          <cell r="D6454" t="str">
            <v>GRFLSS81R64F158C</v>
          </cell>
          <cell r="E6454">
            <v>44669</v>
          </cell>
        </row>
        <row r="6455">
          <cell r="C6455" t="str">
            <v>DIAGNOSTIC PROJECT Srl</v>
          </cell>
          <cell r="D6455">
            <v>9561321002</v>
          </cell>
          <cell r="E6455">
            <v>44669</v>
          </cell>
        </row>
        <row r="6456">
          <cell r="C6456" t="str">
            <v>DIAGNOSTIC PROJECT Srl</v>
          </cell>
          <cell r="D6456">
            <v>9561321002</v>
          </cell>
          <cell r="E6456">
            <v>44669</v>
          </cell>
        </row>
        <row r="6457">
          <cell r="C6457" t="str">
            <v>SOLUZIONE INFORMATICA SRL</v>
          </cell>
          <cell r="D6457">
            <v>1511090126</v>
          </cell>
          <cell r="E6457">
            <v>44669</v>
          </cell>
        </row>
        <row r="6458">
          <cell r="C6458" t="str">
            <v>Integra LifeSciences Italy Srl</v>
          </cell>
          <cell r="D6458">
            <v>9284460962</v>
          </cell>
          <cell r="E6458">
            <v>44670</v>
          </cell>
        </row>
        <row r="6459">
          <cell r="C6459" t="str">
            <v>Janssen-Cilag, SpA</v>
          </cell>
          <cell r="D6459">
            <v>2707070963</v>
          </cell>
          <cell r="E6459">
            <v>44670</v>
          </cell>
        </row>
        <row r="6460">
          <cell r="C6460" t="str">
            <v>Janssen-Cilag, SpA</v>
          </cell>
          <cell r="D6460">
            <v>2707070963</v>
          </cell>
          <cell r="E6460">
            <v>44670</v>
          </cell>
        </row>
        <row r="6461">
          <cell r="C6461" t="str">
            <v>Zennaro Alessandro</v>
          </cell>
          <cell r="D6461" t="str">
            <v>ZNNLSN89S23H501F</v>
          </cell>
          <cell r="E6461">
            <v>44670</v>
          </cell>
        </row>
        <row r="6462">
          <cell r="C6462" t="str">
            <v>Gilead Sciences S.r.l.</v>
          </cell>
          <cell r="D6462">
            <v>11187430159</v>
          </cell>
          <cell r="E6462">
            <v>44670</v>
          </cell>
        </row>
        <row r="6463">
          <cell r="C6463" t="str">
            <v>Alei Lavinia</v>
          </cell>
          <cell r="D6463" t="str">
            <v>LAELVN83R65H501M</v>
          </cell>
          <cell r="E6463">
            <v>44670</v>
          </cell>
        </row>
        <row r="6464">
          <cell r="C6464" t="str">
            <v>ACCORD HEALTHCARE ITALIA S.R.L</v>
          </cell>
          <cell r="D6464">
            <v>6522300968</v>
          </cell>
          <cell r="E6464">
            <v>44670</v>
          </cell>
        </row>
        <row r="6465">
          <cell r="C6465" t="str">
            <v>Rotulo Arianna</v>
          </cell>
          <cell r="D6465" t="str">
            <v>RTLRNN90E45H501S</v>
          </cell>
          <cell r="E6465">
            <v>44670</v>
          </cell>
        </row>
        <row r="6466">
          <cell r="C6466" t="str">
            <v>IPSEN Spa</v>
          </cell>
          <cell r="D6466">
            <v>5619050585</v>
          </cell>
          <cell r="E6466">
            <v>44670</v>
          </cell>
        </row>
        <row r="6467">
          <cell r="C6467" t="str">
            <v>ESSEPI S.R.L</v>
          </cell>
          <cell r="D6467">
            <v>11173091007</v>
          </cell>
          <cell r="E6467">
            <v>44670</v>
          </cell>
        </row>
        <row r="6468">
          <cell r="C6468" t="str">
            <v>Di Martino Vincenza</v>
          </cell>
          <cell r="D6468" t="str">
            <v>DMRVCN58D44A692G</v>
          </cell>
          <cell r="E6468">
            <v>44670</v>
          </cell>
        </row>
        <row r="6469">
          <cell r="C6469" t="str">
            <v>TECH TRADE SRL</v>
          </cell>
          <cell r="D6469">
            <v>6683201211</v>
          </cell>
          <cell r="E6469">
            <v>44670</v>
          </cell>
        </row>
        <row r="6470">
          <cell r="C6470" t="str">
            <v>Sandoz S.p.A. - Origgio</v>
          </cell>
          <cell r="D6470">
            <v>795170158</v>
          </cell>
          <cell r="E6470">
            <v>44670</v>
          </cell>
        </row>
        <row r="6471">
          <cell r="C6471" t="str">
            <v>Sandoz S.p.A. - Origgio</v>
          </cell>
          <cell r="D6471">
            <v>795170158</v>
          </cell>
          <cell r="E6471">
            <v>44670</v>
          </cell>
        </row>
        <row r="6472">
          <cell r="C6472" t="str">
            <v>CURIUM ITALY S.R.L.</v>
          </cell>
          <cell r="D6472">
            <v>13342400150</v>
          </cell>
          <cell r="E6472">
            <v>44670</v>
          </cell>
        </row>
        <row r="6473">
          <cell r="C6473" t="str">
            <v>CURIUM ITALY S.R.L.</v>
          </cell>
          <cell r="D6473">
            <v>13342400150</v>
          </cell>
          <cell r="E6473">
            <v>44670</v>
          </cell>
        </row>
        <row r="6474">
          <cell r="C6474" t="str">
            <v>CURIUM ITALY S.R.L.</v>
          </cell>
          <cell r="D6474">
            <v>13342400150</v>
          </cell>
          <cell r="E6474">
            <v>44670</v>
          </cell>
        </row>
        <row r="6475">
          <cell r="C6475" t="str">
            <v>CURIUM ITALY S.R.L.</v>
          </cell>
          <cell r="D6475">
            <v>13342400150</v>
          </cell>
          <cell r="E6475">
            <v>44670</v>
          </cell>
        </row>
        <row r="6476">
          <cell r="C6476" t="str">
            <v>CURIUM ITALY S.R.L.</v>
          </cell>
          <cell r="D6476">
            <v>13342400150</v>
          </cell>
          <cell r="E6476">
            <v>44670</v>
          </cell>
        </row>
        <row r="6477">
          <cell r="C6477" t="str">
            <v>CURIUM ITALY S.R.L.</v>
          </cell>
          <cell r="D6477">
            <v>13342400150</v>
          </cell>
          <cell r="E6477">
            <v>44670</v>
          </cell>
        </row>
        <row r="6478">
          <cell r="C6478" t="str">
            <v>CURIUM ITALY S.R.L.</v>
          </cell>
          <cell r="D6478">
            <v>13342400150</v>
          </cell>
          <cell r="E6478">
            <v>44670</v>
          </cell>
        </row>
        <row r="6479">
          <cell r="C6479" t="str">
            <v>CURIUM ITALY S.R.L.</v>
          </cell>
          <cell r="D6479">
            <v>13342400150</v>
          </cell>
          <cell r="E6479">
            <v>44670</v>
          </cell>
        </row>
        <row r="6480">
          <cell r="C6480" t="str">
            <v>CURIUM ITALY S.R.L.</v>
          </cell>
          <cell r="D6480">
            <v>13342400150</v>
          </cell>
          <cell r="E6480">
            <v>44670</v>
          </cell>
        </row>
        <row r="6481">
          <cell r="C6481" t="str">
            <v>CURIUM ITALY S.R.L.</v>
          </cell>
          <cell r="D6481">
            <v>13342400150</v>
          </cell>
          <cell r="E6481">
            <v>44670</v>
          </cell>
        </row>
        <row r="6482">
          <cell r="C6482" t="str">
            <v>CURIUM ITALY S.R.L.</v>
          </cell>
          <cell r="D6482">
            <v>13342400150</v>
          </cell>
          <cell r="E6482">
            <v>44670</v>
          </cell>
        </row>
        <row r="6483">
          <cell r="C6483" t="str">
            <v>CURIUM ITALY S.R.L.</v>
          </cell>
          <cell r="D6483">
            <v>13342400150</v>
          </cell>
          <cell r="E6483">
            <v>44670</v>
          </cell>
        </row>
        <row r="6484">
          <cell r="C6484" t="str">
            <v>CURIUM ITALY S.R.L.</v>
          </cell>
          <cell r="D6484">
            <v>13342400150</v>
          </cell>
          <cell r="E6484">
            <v>44670</v>
          </cell>
        </row>
        <row r="6485">
          <cell r="C6485" t="str">
            <v>CURIUM ITALY S.R.L.</v>
          </cell>
          <cell r="D6485">
            <v>13342400150</v>
          </cell>
          <cell r="E6485">
            <v>44670</v>
          </cell>
        </row>
        <row r="6486">
          <cell r="C6486" t="str">
            <v>CURIUM ITALY S.R.L.</v>
          </cell>
          <cell r="D6486">
            <v>13342400150</v>
          </cell>
          <cell r="E6486">
            <v>44670</v>
          </cell>
        </row>
        <row r="6487">
          <cell r="C6487" t="str">
            <v>CURIUM ITALY S.R.L.</v>
          </cell>
          <cell r="D6487">
            <v>13342400150</v>
          </cell>
          <cell r="E6487">
            <v>44670</v>
          </cell>
        </row>
        <row r="6488">
          <cell r="C6488" t="str">
            <v>CURIUM ITALY S.R.L.</v>
          </cell>
          <cell r="D6488">
            <v>13342400150</v>
          </cell>
          <cell r="E6488">
            <v>44670</v>
          </cell>
        </row>
        <row r="6489">
          <cell r="C6489" t="str">
            <v>CURIUM ITALY S.R.L.</v>
          </cell>
          <cell r="D6489">
            <v>13342400150</v>
          </cell>
          <cell r="E6489">
            <v>44670</v>
          </cell>
        </row>
        <row r="6490">
          <cell r="C6490" t="str">
            <v>CURIUM ITALY S.R.L.</v>
          </cell>
          <cell r="D6490">
            <v>13342400150</v>
          </cell>
          <cell r="E6490">
            <v>44670</v>
          </cell>
        </row>
        <row r="6491">
          <cell r="C6491" t="str">
            <v>CURIUM ITALY S.R.L.</v>
          </cell>
          <cell r="D6491">
            <v>13342400150</v>
          </cell>
          <cell r="E6491">
            <v>44670</v>
          </cell>
        </row>
        <row r="6492">
          <cell r="C6492" t="str">
            <v>CURIUM ITALY S.R.L.</v>
          </cell>
          <cell r="D6492">
            <v>13342400150</v>
          </cell>
          <cell r="E6492">
            <v>44670</v>
          </cell>
        </row>
        <row r="6493">
          <cell r="C6493" t="str">
            <v>CURIUM ITALY S.R.L.</v>
          </cell>
          <cell r="D6493">
            <v>13342400150</v>
          </cell>
          <cell r="E6493">
            <v>44670</v>
          </cell>
        </row>
        <row r="6494">
          <cell r="C6494" t="str">
            <v>CURIUM ITALY S.R.L.</v>
          </cell>
          <cell r="D6494">
            <v>13342400150</v>
          </cell>
          <cell r="E6494">
            <v>44670</v>
          </cell>
        </row>
        <row r="6495">
          <cell r="C6495" t="str">
            <v>CURIUM ITALY S.R.L.</v>
          </cell>
          <cell r="D6495">
            <v>13342400150</v>
          </cell>
          <cell r="E6495">
            <v>44670</v>
          </cell>
        </row>
        <row r="6496">
          <cell r="C6496" t="str">
            <v>CURIUM ITALY S.R.L.</v>
          </cell>
          <cell r="D6496">
            <v>13342400150</v>
          </cell>
          <cell r="E6496">
            <v>44670</v>
          </cell>
        </row>
        <row r="6497">
          <cell r="C6497" t="str">
            <v>CURIUM ITALY S.R.L.</v>
          </cell>
          <cell r="D6497">
            <v>13342400150</v>
          </cell>
          <cell r="E6497">
            <v>44670</v>
          </cell>
        </row>
        <row r="6498">
          <cell r="C6498" t="str">
            <v>CURIUM ITALY S.R.L.</v>
          </cell>
          <cell r="D6498">
            <v>13342400150</v>
          </cell>
          <cell r="E6498">
            <v>44670</v>
          </cell>
        </row>
        <row r="6499">
          <cell r="C6499" t="str">
            <v>CURIUM ITALY S.R.L.</v>
          </cell>
          <cell r="D6499">
            <v>13342400150</v>
          </cell>
          <cell r="E6499">
            <v>44670</v>
          </cell>
        </row>
        <row r="6500">
          <cell r="C6500" t="str">
            <v>CURIUM ITALY S.R.L.</v>
          </cell>
          <cell r="D6500">
            <v>13342400150</v>
          </cell>
          <cell r="E6500">
            <v>44670</v>
          </cell>
        </row>
        <row r="6501">
          <cell r="C6501" t="str">
            <v>CURIUM ITALY S.R.L.</v>
          </cell>
          <cell r="D6501">
            <v>13342400150</v>
          </cell>
          <cell r="E6501">
            <v>44670</v>
          </cell>
        </row>
        <row r="6502">
          <cell r="C6502" t="str">
            <v>CURIUM ITALY S.R.L.</v>
          </cell>
          <cell r="D6502">
            <v>13342400150</v>
          </cell>
          <cell r="E6502">
            <v>44670</v>
          </cell>
        </row>
        <row r="6503">
          <cell r="C6503" t="str">
            <v>CURIUM ITALY S.R.L.</v>
          </cell>
          <cell r="D6503">
            <v>13342400150</v>
          </cell>
          <cell r="E6503">
            <v>44670</v>
          </cell>
        </row>
        <row r="6504">
          <cell r="C6504" t="str">
            <v>CURIUM ITALY S.R.L.</v>
          </cell>
          <cell r="D6504">
            <v>13342400150</v>
          </cell>
          <cell r="E6504">
            <v>44670</v>
          </cell>
        </row>
        <row r="6505">
          <cell r="C6505" t="str">
            <v>CURIUM ITALY S.R.L.</v>
          </cell>
          <cell r="D6505">
            <v>13342400150</v>
          </cell>
          <cell r="E6505">
            <v>44670</v>
          </cell>
        </row>
        <row r="6506">
          <cell r="C6506" t="str">
            <v>CURIUM ITALY S.R.L.</v>
          </cell>
          <cell r="D6506">
            <v>13342400150</v>
          </cell>
          <cell r="E6506">
            <v>44670</v>
          </cell>
        </row>
        <row r="6507">
          <cell r="C6507" t="str">
            <v>CURIUM ITALY S.R.L.</v>
          </cell>
          <cell r="D6507">
            <v>13342400150</v>
          </cell>
          <cell r="E6507">
            <v>44670</v>
          </cell>
        </row>
        <row r="6508">
          <cell r="C6508" t="str">
            <v>CURIUM ITALY S.R.L.</v>
          </cell>
          <cell r="D6508">
            <v>13342400150</v>
          </cell>
          <cell r="E6508">
            <v>44670</v>
          </cell>
        </row>
        <row r="6509">
          <cell r="C6509" t="str">
            <v>CURIUM ITALY S.R.L.</v>
          </cell>
          <cell r="D6509">
            <v>13342400150</v>
          </cell>
          <cell r="E6509">
            <v>44670</v>
          </cell>
        </row>
        <row r="6510">
          <cell r="C6510" t="str">
            <v>CURIUM ITALY S.R.L.</v>
          </cell>
          <cell r="D6510">
            <v>13342400150</v>
          </cell>
          <cell r="E6510">
            <v>44670</v>
          </cell>
        </row>
        <row r="6511">
          <cell r="C6511" t="str">
            <v>CURIUM ITALY S.R.L.</v>
          </cell>
          <cell r="D6511">
            <v>13342400150</v>
          </cell>
          <cell r="E6511">
            <v>44670</v>
          </cell>
        </row>
        <row r="6512">
          <cell r="C6512" t="str">
            <v>CURIUM ITALY S.R.L.</v>
          </cell>
          <cell r="D6512">
            <v>13342400150</v>
          </cell>
          <cell r="E6512">
            <v>44670</v>
          </cell>
        </row>
        <row r="6513">
          <cell r="C6513" t="str">
            <v>CURIUM ITALY S.R.L.</v>
          </cell>
          <cell r="D6513">
            <v>13342400150</v>
          </cell>
          <cell r="E6513">
            <v>44670</v>
          </cell>
        </row>
        <row r="6514">
          <cell r="C6514" t="str">
            <v>CURIUM ITALY S.R.L.</v>
          </cell>
          <cell r="D6514">
            <v>13342400150</v>
          </cell>
          <cell r="E6514">
            <v>44670</v>
          </cell>
        </row>
        <row r="6515">
          <cell r="C6515" t="str">
            <v>CURIUM ITALY S.R.L.</v>
          </cell>
          <cell r="D6515">
            <v>13342400150</v>
          </cell>
          <cell r="E6515">
            <v>44670</v>
          </cell>
        </row>
        <row r="6516">
          <cell r="C6516" t="str">
            <v>CURIUM ITALY S.R.L.</v>
          </cell>
          <cell r="D6516">
            <v>13342400150</v>
          </cell>
          <cell r="E6516">
            <v>44670</v>
          </cell>
        </row>
        <row r="6517">
          <cell r="C6517" t="str">
            <v>CURIUM ITALY S.R.L.</v>
          </cell>
          <cell r="D6517">
            <v>13342400150</v>
          </cell>
          <cell r="E6517">
            <v>44670</v>
          </cell>
        </row>
        <row r="6518">
          <cell r="C6518" t="str">
            <v>CURIUM ITALY S.R.L.</v>
          </cell>
          <cell r="D6518">
            <v>13342400150</v>
          </cell>
          <cell r="E6518">
            <v>44670</v>
          </cell>
        </row>
        <row r="6519">
          <cell r="C6519" t="str">
            <v>CURIUM ITALY S.R.L.</v>
          </cell>
          <cell r="D6519">
            <v>13342400150</v>
          </cell>
          <cell r="E6519">
            <v>44670</v>
          </cell>
        </row>
        <row r="6520">
          <cell r="C6520" t="str">
            <v>CURIUM ITALY S.R.L.</v>
          </cell>
          <cell r="D6520">
            <v>13342400150</v>
          </cell>
          <cell r="E6520">
            <v>44670</v>
          </cell>
        </row>
        <row r="6521">
          <cell r="C6521" t="str">
            <v>Campo Flaminia</v>
          </cell>
          <cell r="D6521" t="str">
            <v>CMPFMN89E44H501W</v>
          </cell>
          <cell r="E6521">
            <v>44670</v>
          </cell>
        </row>
        <row r="6522">
          <cell r="C6522" t="str">
            <v>SERVIZI DIAGNOSTICI SRL</v>
          </cell>
          <cell r="D6522">
            <v>7246691005</v>
          </cell>
          <cell r="E6522">
            <v>44670</v>
          </cell>
        </row>
        <row r="6523">
          <cell r="C6523" t="str">
            <v>SERVIZI DIAGNOSTICI SRL</v>
          </cell>
          <cell r="D6523">
            <v>7246691005</v>
          </cell>
          <cell r="E6523">
            <v>44670</v>
          </cell>
        </row>
        <row r="6524">
          <cell r="C6524" t="str">
            <v>SERVIZI DIAGNOSTICI SRL</v>
          </cell>
          <cell r="D6524">
            <v>7246691005</v>
          </cell>
          <cell r="E6524">
            <v>44670</v>
          </cell>
        </row>
        <row r="6525">
          <cell r="C6525" t="str">
            <v>SERVIZI DIAGNOSTICI SRL</v>
          </cell>
          <cell r="D6525">
            <v>7246691005</v>
          </cell>
          <cell r="E6525">
            <v>44670</v>
          </cell>
        </row>
        <row r="6526">
          <cell r="C6526" t="str">
            <v>SERVIZI DIAGNOSTICI SRL</v>
          </cell>
          <cell r="D6526">
            <v>7246691005</v>
          </cell>
          <cell r="E6526">
            <v>44670</v>
          </cell>
        </row>
        <row r="6527">
          <cell r="C6527" t="str">
            <v>SERVIZI DIAGNOSTICI SRL</v>
          </cell>
          <cell r="D6527">
            <v>7246691005</v>
          </cell>
          <cell r="E6527">
            <v>44670</v>
          </cell>
        </row>
        <row r="6528">
          <cell r="C6528" t="str">
            <v>SERVIZI DIAGNOSTICI SRL</v>
          </cell>
          <cell r="D6528">
            <v>7246691005</v>
          </cell>
          <cell r="E6528">
            <v>44670</v>
          </cell>
        </row>
        <row r="6529">
          <cell r="C6529" t="str">
            <v>SERVIZI DIAGNOSTICI SRL</v>
          </cell>
          <cell r="D6529">
            <v>7246691005</v>
          </cell>
          <cell r="E6529">
            <v>44670</v>
          </cell>
        </row>
        <row r="6530">
          <cell r="C6530" t="str">
            <v>AIESI HOSPITAL SERVICE SAS</v>
          </cell>
          <cell r="D6530">
            <v>6111530637</v>
          </cell>
          <cell r="E6530">
            <v>44670</v>
          </cell>
        </row>
        <row r="6531">
          <cell r="C6531" t="str">
            <v>ESSEPI S.R.L</v>
          </cell>
          <cell r="D6531">
            <v>11173091007</v>
          </cell>
          <cell r="E6531">
            <v>44670</v>
          </cell>
        </row>
        <row r="6532">
          <cell r="C6532" t="str">
            <v>Astellas Pharma S.p.A.</v>
          </cell>
          <cell r="D6532">
            <v>4754860155</v>
          </cell>
          <cell r="E6532">
            <v>44670</v>
          </cell>
        </row>
        <row r="6533">
          <cell r="C6533" t="str">
            <v>EUROMED SRL</v>
          </cell>
          <cell r="D6533">
            <v>5763890638</v>
          </cell>
          <cell r="E6533">
            <v>44670</v>
          </cell>
        </row>
        <row r="6534">
          <cell r="C6534" t="str">
            <v>BIOINDUSTRIA L.I.M. SPA</v>
          </cell>
          <cell r="D6534">
            <v>1679130060</v>
          </cell>
          <cell r="E6534">
            <v>44670</v>
          </cell>
        </row>
        <row r="6535">
          <cell r="C6535" t="str">
            <v>BARZANO` &amp; ZANARDO ROMA S.P.A.</v>
          </cell>
          <cell r="D6535">
            <v>5051840584</v>
          </cell>
          <cell r="E6535">
            <v>44670</v>
          </cell>
        </row>
        <row r="6536">
          <cell r="C6536" t="str">
            <v>Cepheid SRL</v>
          </cell>
          <cell r="D6536">
            <v>7599490963</v>
          </cell>
          <cell r="E6536">
            <v>44670</v>
          </cell>
        </row>
        <row r="6537">
          <cell r="C6537" t="str">
            <v>FILOMENO LORENA</v>
          </cell>
          <cell r="D6537" t="str">
            <v>FLMLRN87A49F152L</v>
          </cell>
          <cell r="E6537">
            <v>44670</v>
          </cell>
        </row>
        <row r="6538">
          <cell r="C6538" t="str">
            <v>M.G. LORENZATTO S.R.L.</v>
          </cell>
          <cell r="D6538">
            <v>458450012</v>
          </cell>
          <cell r="E6538">
            <v>44670</v>
          </cell>
        </row>
        <row r="6539">
          <cell r="C6539" t="str">
            <v>GE Healthcare S.r.l.</v>
          </cell>
          <cell r="D6539">
            <v>1778520302</v>
          </cell>
          <cell r="E6539">
            <v>44671</v>
          </cell>
        </row>
        <row r="6540">
          <cell r="C6540" t="str">
            <v>BECTON DICKINSON ITALIA SPA</v>
          </cell>
          <cell r="D6540">
            <v>803890151</v>
          </cell>
          <cell r="E6540">
            <v>44670</v>
          </cell>
        </row>
        <row r="6541">
          <cell r="C6541" t="str">
            <v>Johnson &amp; Johnson Medical Spa</v>
          </cell>
          <cell r="D6541">
            <v>8082461008</v>
          </cell>
          <cell r="E6541">
            <v>44670</v>
          </cell>
        </row>
        <row r="6542">
          <cell r="C6542" t="str">
            <v>Johnson &amp; Johnson Medical Spa</v>
          </cell>
          <cell r="D6542">
            <v>8082461008</v>
          </cell>
          <cell r="E6542">
            <v>44671</v>
          </cell>
        </row>
        <row r="6543">
          <cell r="C6543" t="str">
            <v>Illumina Italy S.r.l.</v>
          </cell>
          <cell r="D6543">
            <v>6814140965</v>
          </cell>
          <cell r="E6543">
            <v>44671</v>
          </cell>
        </row>
        <row r="6544">
          <cell r="C6544" t="str">
            <v>Pfizer S.r.l.</v>
          </cell>
          <cell r="D6544">
            <v>2774840595</v>
          </cell>
          <cell r="E6544">
            <v>44671</v>
          </cell>
        </row>
        <row r="6545">
          <cell r="C6545" t="str">
            <v>Pfizer S.r.l.</v>
          </cell>
          <cell r="D6545">
            <v>2774840595</v>
          </cell>
          <cell r="E6545">
            <v>44671</v>
          </cell>
        </row>
        <row r="6546">
          <cell r="C6546" t="str">
            <v>Pfizer S.r.l.</v>
          </cell>
          <cell r="D6546">
            <v>2774840595</v>
          </cell>
          <cell r="E6546">
            <v>44671</v>
          </cell>
        </row>
        <row r="6547">
          <cell r="C6547" t="str">
            <v>Roche SpA Unipersonale</v>
          </cell>
          <cell r="D6547">
            <v>747170157</v>
          </cell>
          <cell r="E6547">
            <v>44671</v>
          </cell>
        </row>
        <row r="6548">
          <cell r="C6548" t="str">
            <v>Amgen S.r.l a Socio Unico</v>
          </cell>
          <cell r="D6548">
            <v>10051170156</v>
          </cell>
          <cell r="E6548">
            <v>44671</v>
          </cell>
        </row>
        <row r="6549">
          <cell r="C6549" t="str">
            <v>Opella Healthcare Italy S.R.L.</v>
          </cell>
          <cell r="D6549">
            <v>13445820155</v>
          </cell>
          <cell r="E6549">
            <v>44671</v>
          </cell>
        </row>
        <row r="6550">
          <cell r="C6550" t="str">
            <v>Medline International Italy srl unip.</v>
          </cell>
          <cell r="D6550">
            <v>5526631006</v>
          </cell>
          <cell r="E6550">
            <v>44671</v>
          </cell>
        </row>
        <row r="6551">
          <cell r="C6551" t="str">
            <v>Fresenius Kabi Italia S.r.l.</v>
          </cell>
          <cell r="D6551">
            <v>3524050238</v>
          </cell>
          <cell r="E6551">
            <v>44671</v>
          </cell>
        </row>
        <row r="6552">
          <cell r="C6552" t="str">
            <v>Fresenius Kabi Italia S.r.l.</v>
          </cell>
          <cell r="D6552">
            <v>3524050238</v>
          </cell>
          <cell r="E6552">
            <v>44671</v>
          </cell>
        </row>
        <row r="6553">
          <cell r="C6553" t="str">
            <v>Gilead Sciences S.r.l.</v>
          </cell>
          <cell r="D6553">
            <v>11187430159</v>
          </cell>
          <cell r="E6553">
            <v>44671</v>
          </cell>
        </row>
        <row r="6554">
          <cell r="C6554" t="str">
            <v>DIAGNOSTIC PROJECT Srl</v>
          </cell>
          <cell r="D6554">
            <v>9561321002</v>
          </cell>
          <cell r="E6554">
            <v>44671</v>
          </cell>
        </row>
        <row r="6555">
          <cell r="C6555" t="str">
            <v>UniCredit S.p.A.</v>
          </cell>
          <cell r="D6555">
            <v>348170101</v>
          </cell>
          <cell r="E6555">
            <v>44671</v>
          </cell>
        </row>
        <row r="6556">
          <cell r="C6556" t="str">
            <v>Essedue Group srl</v>
          </cell>
          <cell r="D6556">
            <v>10135671005</v>
          </cell>
          <cell r="E6556">
            <v>44671</v>
          </cell>
        </row>
        <row r="6557">
          <cell r="C6557" t="str">
            <v>Spadaro Giuseppe</v>
          </cell>
          <cell r="D6557" t="str">
            <v>SPDGPP96R27H501C</v>
          </cell>
          <cell r="E6557">
            <v>44671</v>
          </cell>
        </row>
        <row r="6558">
          <cell r="C6558" t="str">
            <v>EUROMEDICAL S.R.L.</v>
          </cell>
          <cell r="D6558">
            <v>1990200170</v>
          </cell>
          <cell r="E6558">
            <v>44671</v>
          </cell>
        </row>
        <row r="6559">
          <cell r="C6559" t="str">
            <v>DR REDDY'S SRL</v>
          </cell>
          <cell r="D6559">
            <v>1650760505</v>
          </cell>
          <cell r="E6559">
            <v>44671</v>
          </cell>
        </row>
        <row r="6560">
          <cell r="C6560" t="str">
            <v>SUN FLOWER ENGINEERING SRL</v>
          </cell>
          <cell r="D6560">
            <v>6278691008</v>
          </cell>
          <cell r="E6560">
            <v>44671</v>
          </cell>
        </row>
        <row r="6561">
          <cell r="C6561" t="str">
            <v>ICU Medical Italia s.r.l.</v>
          </cell>
          <cell r="D6561">
            <v>2292260599</v>
          </cell>
          <cell r="E6561">
            <v>44671</v>
          </cell>
        </row>
        <row r="6562">
          <cell r="C6562" t="str">
            <v>D.I.D. DIAGNOSTIC INT.DISTRIB.SPA</v>
          </cell>
          <cell r="D6562">
            <v>941660151</v>
          </cell>
          <cell r="E6562">
            <v>44671</v>
          </cell>
        </row>
        <row r="6563">
          <cell r="C6563" t="str">
            <v>INNOVAMEDICA S.P.A.</v>
          </cell>
          <cell r="D6563">
            <v>10191080158</v>
          </cell>
          <cell r="E6563">
            <v>44671</v>
          </cell>
        </row>
        <row r="6564">
          <cell r="C6564" t="str">
            <v>SUN PHARMA ITALIA SRL</v>
          </cell>
          <cell r="D6564">
            <v>4974910962</v>
          </cell>
          <cell r="E6564">
            <v>44671</v>
          </cell>
        </row>
        <row r="6565">
          <cell r="C6565" t="str">
            <v>ViiV Healthcare S.r.l Unipersonale</v>
          </cell>
          <cell r="D6565">
            <v>3878140239</v>
          </cell>
          <cell r="E6565">
            <v>44671</v>
          </cell>
        </row>
        <row r="6566">
          <cell r="C6566" t="str">
            <v>GlaxoSmithKline S.p.A. Unipersonale</v>
          </cell>
          <cell r="D6566">
            <v>212840235</v>
          </cell>
          <cell r="E6566">
            <v>44671</v>
          </cell>
        </row>
        <row r="6567">
          <cell r="C6567" t="str">
            <v>Eppendorf  s.r.l.</v>
          </cell>
          <cell r="D6567">
            <v>10767630154</v>
          </cell>
          <cell r="E6567">
            <v>44671</v>
          </cell>
        </row>
        <row r="6568">
          <cell r="C6568" t="str">
            <v>ACCORD HEALTHCARE ITALIA S.R.L</v>
          </cell>
          <cell r="D6568">
            <v>6522300968</v>
          </cell>
          <cell r="E6568">
            <v>44671</v>
          </cell>
        </row>
        <row r="6569">
          <cell r="C6569" t="str">
            <v>Mazzola Francesco</v>
          </cell>
          <cell r="D6569" t="str">
            <v>MZZFNC88L22L219N</v>
          </cell>
          <cell r="E6569">
            <v>44671</v>
          </cell>
        </row>
        <row r="6570">
          <cell r="C6570" t="str">
            <v>BARZANO` &amp; ZANARDO ROMA S.P.A.</v>
          </cell>
          <cell r="D6570">
            <v>5051840584</v>
          </cell>
          <cell r="E6570">
            <v>44671</v>
          </cell>
        </row>
        <row r="6571">
          <cell r="C6571" t="str">
            <v>BARZANO` &amp; ZANARDO ROMA S.P.A.</v>
          </cell>
          <cell r="D6571">
            <v>5051840584</v>
          </cell>
          <cell r="E6571">
            <v>44671</v>
          </cell>
        </row>
        <row r="6572">
          <cell r="C6572" t="str">
            <v>Ing. Rocco Maffei</v>
          </cell>
          <cell r="D6572" t="str">
            <v>MFFRCC60B13H501Z</v>
          </cell>
          <cell r="E6572">
            <v>44671</v>
          </cell>
        </row>
        <row r="6573">
          <cell r="C6573" t="str">
            <v>Immucor Italia Spa</v>
          </cell>
          <cell r="D6573">
            <v>9412650153</v>
          </cell>
          <cell r="E6573">
            <v>44671</v>
          </cell>
        </row>
        <row r="6574">
          <cell r="C6574" t="str">
            <v>QIAGEN S.r.l.</v>
          </cell>
          <cell r="D6574">
            <v>13110270157</v>
          </cell>
          <cell r="E6574">
            <v>44671</v>
          </cell>
        </row>
        <row r="6575">
          <cell r="C6575" t="str">
            <v>Tema Sinergie S.p.A.</v>
          </cell>
          <cell r="D6575">
            <v>970310397</v>
          </cell>
          <cell r="E6575">
            <v>44671</v>
          </cell>
        </row>
        <row r="6576">
          <cell r="C6576" t="str">
            <v>Roche SpA Unipersonale</v>
          </cell>
          <cell r="D6576">
            <v>747170157</v>
          </cell>
          <cell r="E6576">
            <v>44671</v>
          </cell>
        </row>
        <row r="6577">
          <cell r="C6577" t="str">
            <v>Sanofi S.r.l.</v>
          </cell>
          <cell r="D6577">
            <v>832400154</v>
          </cell>
          <cell r="E6577">
            <v>44672</v>
          </cell>
        </row>
        <row r="6578">
          <cell r="C6578" t="str">
            <v>Sanofi S.r.l.</v>
          </cell>
          <cell r="D6578">
            <v>832400154</v>
          </cell>
          <cell r="E6578">
            <v>44672</v>
          </cell>
        </row>
        <row r="6579">
          <cell r="C6579" t="str">
            <v>3M Italia srl</v>
          </cell>
          <cell r="D6579">
            <v>100190610</v>
          </cell>
          <cell r="E6579">
            <v>44672</v>
          </cell>
        </row>
        <row r="6580">
          <cell r="C6580" t="str">
            <v>Medtronic Italia S.p.A.</v>
          </cell>
          <cell r="D6580">
            <v>9238800156</v>
          </cell>
          <cell r="E6580">
            <v>44672</v>
          </cell>
        </row>
        <row r="6581">
          <cell r="C6581" t="str">
            <v>Medtronic Italia S.p.A.</v>
          </cell>
          <cell r="D6581">
            <v>9238800156</v>
          </cell>
          <cell r="E6581">
            <v>44672</v>
          </cell>
        </row>
        <row r="6582">
          <cell r="C6582" t="str">
            <v>Beckman Coulter S.r.l.</v>
          </cell>
          <cell r="D6582">
            <v>4185110154</v>
          </cell>
          <cell r="E6582">
            <v>44672</v>
          </cell>
        </row>
        <row r="6583">
          <cell r="C6583" t="str">
            <v>BAXTER S.P.A.</v>
          </cell>
          <cell r="D6583">
            <v>492340583</v>
          </cell>
          <cell r="E6583">
            <v>44672</v>
          </cell>
        </row>
        <row r="6584">
          <cell r="C6584" t="str">
            <v>Teofarma Srl</v>
          </cell>
          <cell r="D6584">
            <v>1423300183</v>
          </cell>
          <cell r="E6584">
            <v>44672</v>
          </cell>
        </row>
        <row r="6585">
          <cell r="C6585" t="str">
            <v>Canali Laura</v>
          </cell>
          <cell r="D6585" t="str">
            <v>CNLLRA87M56H501V</v>
          </cell>
          <cell r="E6585">
            <v>44672</v>
          </cell>
        </row>
        <row r="6586">
          <cell r="C6586" t="str">
            <v>L. MOLTENI &amp; C. dei F.lli ALITTI Societ di Esercizio SpA</v>
          </cell>
          <cell r="D6586">
            <v>1286700487</v>
          </cell>
          <cell r="E6586">
            <v>44672</v>
          </cell>
        </row>
        <row r="6587">
          <cell r="C6587" t="str">
            <v>Bayer S.p.A.</v>
          </cell>
          <cell r="D6587">
            <v>5849130157</v>
          </cell>
          <cell r="E6587">
            <v>44672</v>
          </cell>
        </row>
        <row r="6588">
          <cell r="C6588" t="str">
            <v>BIO-RAD LABORATORIES S.R.L.</v>
          </cell>
          <cell r="D6588">
            <v>801720152</v>
          </cell>
          <cell r="E6588">
            <v>44672</v>
          </cell>
        </row>
        <row r="6589">
          <cell r="C6589" t="str">
            <v>BIO-RAD LABORATORIES S.R.L.</v>
          </cell>
          <cell r="D6589">
            <v>801720152</v>
          </cell>
          <cell r="E6589">
            <v>44672</v>
          </cell>
        </row>
        <row r="6590">
          <cell r="C6590" t="str">
            <v>BIO-RAD LABORATORIES S.R.L.</v>
          </cell>
          <cell r="D6590">
            <v>801720152</v>
          </cell>
          <cell r="E6590">
            <v>44672</v>
          </cell>
        </row>
        <row r="6591">
          <cell r="C6591" t="str">
            <v>BIO-RAD LABORATORIES S.R.L.</v>
          </cell>
          <cell r="D6591">
            <v>801720152</v>
          </cell>
          <cell r="E6591">
            <v>44672</v>
          </cell>
        </row>
        <row r="6592">
          <cell r="C6592" t="str">
            <v>BIO-RAD LABORATORIES S.R.L.</v>
          </cell>
          <cell r="D6592">
            <v>801720152</v>
          </cell>
          <cell r="E6592">
            <v>44672</v>
          </cell>
        </row>
        <row r="6593">
          <cell r="C6593" t="str">
            <v>Biocartis NV</v>
          </cell>
          <cell r="D6593">
            <v>827475227</v>
          </cell>
          <cell r="E6593">
            <v>44672</v>
          </cell>
        </row>
        <row r="6594">
          <cell r="C6594" t="str">
            <v>AstraZeneca S.p.A.</v>
          </cell>
          <cell r="D6594">
            <v>735390155</v>
          </cell>
          <cell r="E6594">
            <v>44672</v>
          </cell>
        </row>
        <row r="6595">
          <cell r="C6595" t="str">
            <v>AstraZeneca S.p.A.</v>
          </cell>
          <cell r="D6595">
            <v>735390155</v>
          </cell>
          <cell r="E6595">
            <v>44673</v>
          </cell>
        </row>
        <row r="6596">
          <cell r="C6596" t="str">
            <v>AstraZeneca S.p.A.</v>
          </cell>
          <cell r="D6596">
            <v>735390155</v>
          </cell>
          <cell r="E6596">
            <v>44673</v>
          </cell>
        </row>
        <row r="6597">
          <cell r="C6597" t="str">
            <v>AstraZeneca S.p.A.</v>
          </cell>
          <cell r="D6597">
            <v>735390155</v>
          </cell>
          <cell r="E6597">
            <v>44673</v>
          </cell>
        </row>
        <row r="6598">
          <cell r="C6598" t="str">
            <v>AstraZeneca S.p.A.</v>
          </cell>
          <cell r="D6598">
            <v>735390155</v>
          </cell>
          <cell r="E6598">
            <v>44672</v>
          </cell>
        </row>
        <row r="6599">
          <cell r="C6599" t="str">
            <v>AstraZeneca S.p.A.</v>
          </cell>
          <cell r="D6599">
            <v>735390155</v>
          </cell>
          <cell r="E6599">
            <v>44673</v>
          </cell>
        </row>
        <row r="6600">
          <cell r="C6600" t="str">
            <v>Laboratorio per lo Sviluppo Economico Regionale Srl</v>
          </cell>
          <cell r="D6600">
            <v>10580381001</v>
          </cell>
          <cell r="E6600">
            <v>44672</v>
          </cell>
        </row>
        <row r="6601">
          <cell r="C6601" t="str">
            <v>Cellerino Maria</v>
          </cell>
          <cell r="D6601" t="str">
            <v>CLLMRA88R47D969R</v>
          </cell>
          <cell r="E6601">
            <v>44673</v>
          </cell>
        </row>
        <row r="6602">
          <cell r="C6602" t="str">
            <v>THE BINDING SITE S.R.L.</v>
          </cell>
          <cell r="D6602">
            <v>7097690965</v>
          </cell>
          <cell r="E6602">
            <v>44673</v>
          </cell>
        </row>
        <row r="6603">
          <cell r="C6603" t="str">
            <v>F.A.S.E. s.r.l. - (P.I./C.F.: 03578710729)</v>
          </cell>
          <cell r="D6603">
            <v>3578710729</v>
          </cell>
          <cell r="E6603">
            <v>44673</v>
          </cell>
        </row>
        <row r="6604">
          <cell r="C6604" t="str">
            <v>OCTAPHARMA ITALY S.P.A</v>
          </cell>
          <cell r="D6604">
            <v>1887000501</v>
          </cell>
          <cell r="E6604">
            <v>44673</v>
          </cell>
        </row>
        <row r="6605">
          <cell r="C6605" t="str">
            <v>ELETTROBIOCHIMICA S. r. l.</v>
          </cell>
          <cell r="D6605">
            <v>1026251007</v>
          </cell>
          <cell r="E6605">
            <v>44673</v>
          </cell>
        </row>
        <row r="6606">
          <cell r="C6606" t="str">
            <v>ELETTROBIOCHIMICA S. r. l.</v>
          </cell>
          <cell r="D6606">
            <v>1026251007</v>
          </cell>
          <cell r="E6606">
            <v>44673</v>
          </cell>
        </row>
        <row r="6607">
          <cell r="C6607" t="str">
            <v>ELETTROBIOCHIMICA S. r. l.</v>
          </cell>
          <cell r="D6607">
            <v>1026251007</v>
          </cell>
          <cell r="E6607">
            <v>44673</v>
          </cell>
        </row>
        <row r="6608">
          <cell r="C6608" t="str">
            <v>Industria Farmaceutica Galenica Senese S.r.l.</v>
          </cell>
          <cell r="D6608">
            <v>50110527</v>
          </cell>
          <cell r="E6608">
            <v>44673</v>
          </cell>
        </row>
        <row r="6609">
          <cell r="C6609" t="str">
            <v>Industria Farmaceutica Galenica Senese S.r.l.</v>
          </cell>
          <cell r="D6609">
            <v>50110527</v>
          </cell>
          <cell r="E6609">
            <v>44673</v>
          </cell>
        </row>
        <row r="6610">
          <cell r="C6610" t="str">
            <v>Graziano Sonia</v>
          </cell>
          <cell r="D6610" t="str">
            <v>GRZSNO80L52Z112P</v>
          </cell>
          <cell r="E6610">
            <v>44673</v>
          </cell>
        </row>
        <row r="6611">
          <cell r="C6611" t="str">
            <v>Alnylam Italy Srl</v>
          </cell>
          <cell r="D6611">
            <v>9592090964</v>
          </cell>
          <cell r="E6611">
            <v>44673</v>
          </cell>
        </row>
        <row r="6612">
          <cell r="C6612" t="str">
            <v>B. Braun Milano S.p.A.</v>
          </cell>
          <cell r="D6612">
            <v>674840152</v>
          </cell>
          <cell r="E6612">
            <v>44673</v>
          </cell>
        </row>
        <row r="6613">
          <cell r="C6613" t="str">
            <v>B. Braun Milano S.p.A.</v>
          </cell>
          <cell r="D6613">
            <v>674840152</v>
          </cell>
          <cell r="E6613">
            <v>44673</v>
          </cell>
        </row>
        <row r="6614">
          <cell r="C6614" t="str">
            <v>B. Braun Milano S.p.A.</v>
          </cell>
          <cell r="D6614">
            <v>674840152</v>
          </cell>
          <cell r="E6614">
            <v>44673</v>
          </cell>
        </row>
        <row r="6615">
          <cell r="C6615" t="str">
            <v>B. Braun Milano S.p.A.</v>
          </cell>
          <cell r="D6615">
            <v>674840152</v>
          </cell>
          <cell r="E6615">
            <v>44673</v>
          </cell>
        </row>
        <row r="6616">
          <cell r="C6616" t="str">
            <v>B. Braun Milano S.p.A.</v>
          </cell>
          <cell r="D6616">
            <v>674840152</v>
          </cell>
          <cell r="E6616">
            <v>44673</v>
          </cell>
        </row>
        <row r="6617">
          <cell r="C6617" t="str">
            <v>BECTON DICKINSON ITALIA SPA</v>
          </cell>
          <cell r="D6617">
            <v>803890151</v>
          </cell>
          <cell r="E6617">
            <v>44673</v>
          </cell>
        </row>
        <row r="6618">
          <cell r="C6618" t="str">
            <v>Roche SpA Unipersonale</v>
          </cell>
          <cell r="D6618">
            <v>747170157</v>
          </cell>
          <cell r="E6618">
            <v>44673</v>
          </cell>
        </row>
        <row r="6619">
          <cell r="C6619" t="str">
            <v>Organon Italia S.r.l.</v>
          </cell>
          <cell r="D6619">
            <v>3296950151</v>
          </cell>
          <cell r="E6619">
            <v>44673</v>
          </cell>
        </row>
        <row r="6620">
          <cell r="C6620" t="str">
            <v>MSD ITALIA S.R.L.</v>
          </cell>
          <cell r="D6620">
            <v>422760587</v>
          </cell>
          <cell r="E6620">
            <v>44673</v>
          </cell>
        </row>
        <row r="6621">
          <cell r="C6621" t="str">
            <v>Sanofi S.r.l.</v>
          </cell>
          <cell r="D6621">
            <v>832400154</v>
          </cell>
          <cell r="E6621">
            <v>44673</v>
          </cell>
        </row>
        <row r="6622">
          <cell r="C6622" t="str">
            <v>Medtronic Italia S.p.A.</v>
          </cell>
          <cell r="D6622">
            <v>9238800156</v>
          </cell>
          <cell r="E6622">
            <v>44673</v>
          </cell>
        </row>
        <row r="6623">
          <cell r="C6623" t="str">
            <v>Medtronic Italia S.p.A.</v>
          </cell>
          <cell r="D6623">
            <v>9238800156</v>
          </cell>
          <cell r="E6623">
            <v>44673</v>
          </cell>
        </row>
        <row r="6624">
          <cell r="C6624" t="str">
            <v>Bristol-Myers Squibb S.r.l.</v>
          </cell>
          <cell r="D6624">
            <v>82130592</v>
          </cell>
          <cell r="E6624">
            <v>44673</v>
          </cell>
        </row>
        <row r="6625">
          <cell r="C6625" t="str">
            <v>Amgen S.r.l a Socio Unico</v>
          </cell>
          <cell r="D6625">
            <v>10051170156</v>
          </cell>
          <cell r="E6625">
            <v>44673</v>
          </cell>
        </row>
        <row r="6626">
          <cell r="C6626" t="str">
            <v>ALMIRALL S.P.A</v>
          </cell>
          <cell r="D6626">
            <v>6037901003</v>
          </cell>
          <cell r="E6626">
            <v>44673</v>
          </cell>
        </row>
        <row r="6627">
          <cell r="C6627" t="str">
            <v>Boehringer Ingelheim Italia S.p.A.</v>
          </cell>
          <cell r="D6627">
            <v>421210485</v>
          </cell>
          <cell r="E6627">
            <v>44673</v>
          </cell>
        </row>
        <row r="6628">
          <cell r="C6628" t="str">
            <v>Teleflex Medical S.r.l.</v>
          </cell>
          <cell r="D6628">
            <v>6324460150</v>
          </cell>
          <cell r="E6628">
            <v>44673</v>
          </cell>
        </row>
        <row r="6629">
          <cell r="C6629" t="str">
            <v>Merck Life Science S.r.l.</v>
          </cell>
          <cell r="D6629">
            <v>13209130155</v>
          </cell>
          <cell r="E6629">
            <v>44673</v>
          </cell>
        </row>
        <row r="6630">
          <cell r="C6630" t="str">
            <v>Teva Italia Srl</v>
          </cell>
          <cell r="D6630">
            <v>11654150157</v>
          </cell>
          <cell r="E6630">
            <v>44673</v>
          </cell>
        </row>
        <row r="6631">
          <cell r="C6631" t="str">
            <v>Engineering Ingegneria Informatica S.p.A</v>
          </cell>
          <cell r="D6631">
            <v>967720285</v>
          </cell>
          <cell r="E6631">
            <v>44673</v>
          </cell>
        </row>
        <row r="6632">
          <cell r="C6632" t="str">
            <v>Engineering Ingegneria Informatica S.p.A</v>
          </cell>
          <cell r="D6632">
            <v>967720285</v>
          </cell>
          <cell r="E6632">
            <v>44673</v>
          </cell>
        </row>
        <row r="6633">
          <cell r="C6633" t="str">
            <v>Engineering Ingegneria Informatica S.p.A</v>
          </cell>
          <cell r="D6633">
            <v>967720285</v>
          </cell>
          <cell r="E6633">
            <v>44673</v>
          </cell>
        </row>
        <row r="6634">
          <cell r="C6634" t="str">
            <v>Engineering Ingegneria Informatica S.p.A</v>
          </cell>
          <cell r="D6634">
            <v>967720285</v>
          </cell>
          <cell r="E6634">
            <v>44673</v>
          </cell>
        </row>
        <row r="6635">
          <cell r="C6635" t="str">
            <v>Engineering Ingegneria Informatica S.p.A</v>
          </cell>
          <cell r="D6635">
            <v>967720285</v>
          </cell>
          <cell r="E6635">
            <v>44673</v>
          </cell>
        </row>
        <row r="6636">
          <cell r="C6636" t="str">
            <v>EUROMED SRL</v>
          </cell>
          <cell r="D6636">
            <v>5763890638</v>
          </cell>
          <cell r="E6636">
            <v>44673</v>
          </cell>
        </row>
        <row r="6637">
          <cell r="C6637" t="str">
            <v>BIOSIGMA S.P.A.</v>
          </cell>
          <cell r="D6637">
            <v>2173800281</v>
          </cell>
          <cell r="E6637">
            <v>44673</v>
          </cell>
        </row>
        <row r="6638">
          <cell r="C6638" t="str">
            <v>BIOSIGMA S.P.A.</v>
          </cell>
          <cell r="D6638">
            <v>2173800281</v>
          </cell>
          <cell r="E6638">
            <v>44673</v>
          </cell>
        </row>
        <row r="6639">
          <cell r="C6639" t="str">
            <v>MEDITALIA SAS IMPORT/EXPORT</v>
          </cell>
          <cell r="D6639">
            <v>3531000820</v>
          </cell>
          <cell r="E6639">
            <v>44673</v>
          </cell>
        </row>
        <row r="6640">
          <cell r="C6640" t="str">
            <v>3.M.C. spa</v>
          </cell>
          <cell r="D6640">
            <v>4303410726</v>
          </cell>
          <cell r="E6640">
            <v>44673</v>
          </cell>
        </row>
        <row r="6641">
          <cell r="C6641" t="str">
            <v>HISTO-LINE LABORATORIES SRL</v>
          </cell>
          <cell r="D6641">
            <v>8693440151</v>
          </cell>
          <cell r="E6641">
            <v>44673</v>
          </cell>
        </row>
        <row r="6642">
          <cell r="C6642" t="str">
            <v>FARMAC. MED. ART. CHIRUR. FARMAC ZABBAN SPA</v>
          </cell>
          <cell r="D6642">
            <v>322800376</v>
          </cell>
          <cell r="E6642">
            <v>44673</v>
          </cell>
        </row>
        <row r="6643">
          <cell r="C6643" t="str">
            <v>FARMAC. MED. ART. CHIRUR. FARMAC ZABBAN SPA</v>
          </cell>
          <cell r="D6643">
            <v>322800376</v>
          </cell>
          <cell r="E6643">
            <v>44673</v>
          </cell>
        </row>
        <row r="6644">
          <cell r="C6644" t="str">
            <v>FARMAC. MED. ART. CHIRUR. FARMAC ZABBAN SPA</v>
          </cell>
          <cell r="D6644">
            <v>322800376</v>
          </cell>
          <cell r="E6644">
            <v>44673</v>
          </cell>
        </row>
        <row r="6645">
          <cell r="C6645" t="str">
            <v>FARMAC. MED. ART. CHIRUR. FARMAC ZABBAN SPA</v>
          </cell>
          <cell r="D6645">
            <v>322800376</v>
          </cell>
          <cell r="E6645">
            <v>44673</v>
          </cell>
        </row>
        <row r="6646">
          <cell r="C6646" t="str">
            <v>FARMAC. MED. ART. CHIRUR. FARMAC ZABBAN SPA</v>
          </cell>
          <cell r="D6646">
            <v>322800376</v>
          </cell>
          <cell r="E6646">
            <v>44673</v>
          </cell>
        </row>
        <row r="6647">
          <cell r="C6647" t="str">
            <v>S.I.A.L. SRL</v>
          </cell>
          <cell r="D6647">
            <v>1086690581</v>
          </cell>
          <cell r="E6647">
            <v>44673</v>
          </cell>
        </row>
        <row r="6648">
          <cell r="C6648" t="str">
            <v>S.I.A.L. SRL</v>
          </cell>
          <cell r="D6648">
            <v>1086690581</v>
          </cell>
          <cell r="E6648">
            <v>44673</v>
          </cell>
        </row>
        <row r="6649">
          <cell r="C6649" t="str">
            <v>EVER PHARMA ITALIA SRL</v>
          </cell>
          <cell r="D6649">
            <v>14883281009</v>
          </cell>
          <cell r="E6649">
            <v>44673</v>
          </cell>
        </row>
        <row r="6650">
          <cell r="C6650" t="str">
            <v>Essedue Group srl</v>
          </cell>
          <cell r="D6650">
            <v>10135671005</v>
          </cell>
          <cell r="E6650">
            <v>44673</v>
          </cell>
        </row>
        <row r="6651">
          <cell r="C6651" t="str">
            <v>Essedue Group srl</v>
          </cell>
          <cell r="D6651">
            <v>10135671005</v>
          </cell>
          <cell r="E6651">
            <v>44673</v>
          </cell>
        </row>
        <row r="6652">
          <cell r="C6652" t="str">
            <v>Essedue Group srl</v>
          </cell>
          <cell r="D6652">
            <v>10135671005</v>
          </cell>
          <cell r="E6652">
            <v>44673</v>
          </cell>
        </row>
        <row r="6653">
          <cell r="C6653" t="str">
            <v>ACCORD HEALTHCARE ITALIA S.R.L</v>
          </cell>
          <cell r="D6653">
            <v>6522300968</v>
          </cell>
          <cell r="E6653">
            <v>44673</v>
          </cell>
        </row>
        <row r="6654">
          <cell r="C6654" t="str">
            <v>S.I.A.L. SRL</v>
          </cell>
          <cell r="D6654">
            <v>1086690581</v>
          </cell>
          <cell r="E6654">
            <v>44673</v>
          </cell>
        </row>
        <row r="6655">
          <cell r="C6655" t="str">
            <v>Applied Medical DistributionEurope BV - Filiale Italiana</v>
          </cell>
          <cell r="D6655">
            <v>6912570964</v>
          </cell>
          <cell r="E6655">
            <v>44673</v>
          </cell>
        </row>
        <row r="6656">
          <cell r="C6656" t="str">
            <v>S.I.A.L. SRL</v>
          </cell>
          <cell r="D6656">
            <v>1086690581</v>
          </cell>
          <cell r="E6656">
            <v>44673</v>
          </cell>
        </row>
        <row r="6657">
          <cell r="C6657" t="str">
            <v>BARZANO` &amp; ZANARDO ROMA S.P.A.</v>
          </cell>
          <cell r="D6657">
            <v>5051840584</v>
          </cell>
          <cell r="E6657">
            <v>44673</v>
          </cell>
        </row>
        <row r="6658">
          <cell r="C6658" t="str">
            <v>B.S.N. Srl</v>
          </cell>
          <cell r="D6658">
            <v>11317290150</v>
          </cell>
          <cell r="E6658">
            <v>44673</v>
          </cell>
        </row>
        <row r="6659">
          <cell r="C6659" t="str">
            <v>Merck Serono S.p.A.</v>
          </cell>
          <cell r="D6659">
            <v>399800580</v>
          </cell>
          <cell r="E6659">
            <v>44674</v>
          </cell>
        </row>
        <row r="6660">
          <cell r="C6660" t="str">
            <v>SAPIO LIFE S.r.l.</v>
          </cell>
          <cell r="D6660">
            <v>2006400960</v>
          </cell>
          <cell r="E6660">
            <v>44673</v>
          </cell>
        </row>
        <row r="6661">
          <cell r="C6661" t="str">
            <v>SAPIO LIFE S.r.l.</v>
          </cell>
          <cell r="D6661">
            <v>2006400960</v>
          </cell>
          <cell r="E6661">
            <v>44674</v>
          </cell>
        </row>
        <row r="6662">
          <cell r="C6662" t="str">
            <v>Cook Italia S.r.l.</v>
          </cell>
          <cell r="D6662">
            <v>7123400157</v>
          </cell>
          <cell r="E6662">
            <v>44674</v>
          </cell>
        </row>
        <row r="6663">
          <cell r="C6663" t="str">
            <v>Cook Italia S.r.l.</v>
          </cell>
          <cell r="D6663">
            <v>7123400157</v>
          </cell>
          <cell r="E6663">
            <v>44674</v>
          </cell>
        </row>
        <row r="6664">
          <cell r="C6664" t="str">
            <v>Immucor Italia Spa</v>
          </cell>
          <cell r="D6664">
            <v>9412650153</v>
          </cell>
          <cell r="E6664">
            <v>44674</v>
          </cell>
        </row>
        <row r="6665">
          <cell r="C6665" t="str">
            <v>Buffon Veronica</v>
          </cell>
          <cell r="D6665" t="str">
            <v>BFFVNC81R67L319W</v>
          </cell>
          <cell r="E6665">
            <v>44673</v>
          </cell>
        </row>
        <row r="6666">
          <cell r="C6666" t="str">
            <v>LABORATORIO FARMACOLOGICO MILANESE S.r.l.</v>
          </cell>
          <cell r="D6666">
            <v>1192310124</v>
          </cell>
          <cell r="E6666">
            <v>44674</v>
          </cell>
        </row>
        <row r="6667">
          <cell r="C6667" t="str">
            <v>QIAGEN S.r.l.</v>
          </cell>
          <cell r="D6667">
            <v>13110270157</v>
          </cell>
          <cell r="E6667">
            <v>44673</v>
          </cell>
        </row>
        <row r="6668">
          <cell r="C6668" t="str">
            <v>ESSEPI S.R.L</v>
          </cell>
          <cell r="D6668">
            <v>11173091007</v>
          </cell>
          <cell r="E6668">
            <v>44674</v>
          </cell>
        </row>
        <row r="6669">
          <cell r="C6669" t="str">
            <v>AbbVie S.r.l. a Socio Unico</v>
          </cell>
          <cell r="D6669">
            <v>2645920592</v>
          </cell>
          <cell r="E6669">
            <v>44674</v>
          </cell>
        </row>
        <row r="6670">
          <cell r="C6670" t="str">
            <v>Novartis Farma S.p.A</v>
          </cell>
          <cell r="D6670">
            <v>7195130153</v>
          </cell>
          <cell r="E6670">
            <v>44674</v>
          </cell>
        </row>
        <row r="6671">
          <cell r="C6671" t="str">
            <v>Johnson &amp; Johnson Medical Spa</v>
          </cell>
          <cell r="D6671">
            <v>8082461008</v>
          </cell>
          <cell r="E6671">
            <v>44674</v>
          </cell>
        </row>
        <row r="6672">
          <cell r="C6672" t="str">
            <v>Johnson &amp; Johnson Medical Spa</v>
          </cell>
          <cell r="D6672">
            <v>8082461008</v>
          </cell>
          <cell r="E6672">
            <v>44674</v>
          </cell>
        </row>
        <row r="6673">
          <cell r="C6673" t="str">
            <v>Johnson &amp; Johnson Medical Spa</v>
          </cell>
          <cell r="D6673">
            <v>8082461008</v>
          </cell>
          <cell r="E6673">
            <v>44674</v>
          </cell>
        </row>
        <row r="6674">
          <cell r="C6674" t="str">
            <v>Medtronic Italia S.p.A.</v>
          </cell>
          <cell r="D6674">
            <v>9238800156</v>
          </cell>
          <cell r="E6674">
            <v>44674</v>
          </cell>
        </row>
        <row r="6675">
          <cell r="C6675" t="str">
            <v>Medtronic Italia S.p.A.</v>
          </cell>
          <cell r="D6675">
            <v>9238800156</v>
          </cell>
          <cell r="E6675">
            <v>44674</v>
          </cell>
        </row>
        <row r="6676">
          <cell r="C6676" t="str">
            <v>Medtronic Italia S.p.A.</v>
          </cell>
          <cell r="D6676">
            <v>9238800156</v>
          </cell>
          <cell r="E6676">
            <v>44674</v>
          </cell>
        </row>
        <row r="6677">
          <cell r="C6677" t="str">
            <v>Medtronic Italia S.p.A.</v>
          </cell>
          <cell r="D6677">
            <v>9238800156</v>
          </cell>
          <cell r="E6677">
            <v>44674</v>
          </cell>
        </row>
        <row r="6678">
          <cell r="C6678" t="str">
            <v>Sanofi S.r.l.</v>
          </cell>
          <cell r="D6678">
            <v>832400154</v>
          </cell>
          <cell r="E6678">
            <v>44674</v>
          </cell>
        </row>
        <row r="6679">
          <cell r="C6679" t="str">
            <v>Pfizer S.r.l.</v>
          </cell>
          <cell r="D6679">
            <v>2774840595</v>
          </cell>
          <cell r="E6679">
            <v>44674</v>
          </cell>
        </row>
        <row r="6680">
          <cell r="C6680" t="str">
            <v>Pfizer S.r.l.</v>
          </cell>
          <cell r="D6680">
            <v>2774840595</v>
          </cell>
          <cell r="E6680">
            <v>44674</v>
          </cell>
        </row>
        <row r="6681">
          <cell r="C6681" t="str">
            <v>Bristol-Myers Squibb S.r.l.</v>
          </cell>
          <cell r="D6681">
            <v>82130592</v>
          </cell>
          <cell r="E6681">
            <v>44674</v>
          </cell>
        </row>
        <row r="6682">
          <cell r="C6682" t="str">
            <v>ENGIE Servizi S.p.A.</v>
          </cell>
          <cell r="D6682">
            <v>7149930583</v>
          </cell>
          <cell r="E6682">
            <v>44674</v>
          </cell>
        </row>
        <row r="6683">
          <cell r="C6683" t="str">
            <v>ENGIE Servizi S.p.A.</v>
          </cell>
          <cell r="D6683">
            <v>7149930583</v>
          </cell>
          <cell r="E6683">
            <v>44674</v>
          </cell>
        </row>
        <row r="6684">
          <cell r="C6684" t="str">
            <v>ENGIE Servizi S.p.A.</v>
          </cell>
          <cell r="D6684">
            <v>7149930583</v>
          </cell>
          <cell r="E6684">
            <v>44674</v>
          </cell>
        </row>
        <row r="6685">
          <cell r="C6685" t="str">
            <v>Biogen Italia srl</v>
          </cell>
          <cell r="D6685">
            <v>3663160962</v>
          </cell>
          <cell r="E6685">
            <v>44674</v>
          </cell>
        </row>
        <row r="6686">
          <cell r="C6686" t="str">
            <v>Takeda Italia S.p.A. Societ con socio unico</v>
          </cell>
          <cell r="D6686">
            <v>696360155</v>
          </cell>
          <cell r="E6686">
            <v>44674</v>
          </cell>
        </row>
        <row r="6687">
          <cell r="C6687" t="str">
            <v>Takeda Italia S.p.A. Societ con socio unico</v>
          </cell>
          <cell r="D6687">
            <v>696360155</v>
          </cell>
          <cell r="E6687">
            <v>44674</v>
          </cell>
        </row>
        <row r="6688">
          <cell r="C6688" t="str">
            <v>ICU Medical Europe s.r.l.</v>
          </cell>
          <cell r="D6688">
            <v>3237150234</v>
          </cell>
          <cell r="E6688">
            <v>44674</v>
          </cell>
        </row>
        <row r="6689">
          <cell r="C6689" t="str">
            <v>Agilent Technologies Italia S.p.A.</v>
          </cell>
          <cell r="D6689">
            <v>12785290151</v>
          </cell>
          <cell r="E6689">
            <v>44675</v>
          </cell>
        </row>
        <row r="6690">
          <cell r="C6690" t="str">
            <v>Takeda Italia S.p.A. Societ con socio unico</v>
          </cell>
          <cell r="D6690">
            <v>696360155</v>
          </cell>
          <cell r="E6690">
            <v>44675</v>
          </cell>
        </row>
        <row r="6691">
          <cell r="C6691" t="str">
            <v>OLYMPUS ITALIA S.R.L.</v>
          </cell>
          <cell r="D6691">
            <v>10994940152</v>
          </cell>
          <cell r="E6691">
            <v>44675</v>
          </cell>
        </row>
        <row r="6692">
          <cell r="C6692" t="str">
            <v>Life Technologies Italia</v>
          </cell>
          <cell r="D6692">
            <v>12792100153</v>
          </cell>
          <cell r="E6692">
            <v>44675</v>
          </cell>
        </row>
        <row r="6693">
          <cell r="C6693" t="str">
            <v>Leica Microsystems S.r.l.</v>
          </cell>
          <cell r="D6693">
            <v>9933630155</v>
          </cell>
          <cell r="E6693">
            <v>44675</v>
          </cell>
        </row>
        <row r="6694">
          <cell r="C6694" t="str">
            <v>Immucor Italia Spa</v>
          </cell>
          <cell r="D6694">
            <v>9412650153</v>
          </cell>
          <cell r="E6694">
            <v>44675</v>
          </cell>
        </row>
        <row r="6695">
          <cell r="C6695" t="str">
            <v>Instrumentation Laboratory S.p.A.</v>
          </cell>
          <cell r="D6695">
            <v>2368591208</v>
          </cell>
          <cell r="E6695">
            <v>44676</v>
          </cell>
        </row>
        <row r="6696">
          <cell r="C6696" t="str">
            <v>Instrumentation Laboratory S.p.A.</v>
          </cell>
          <cell r="D6696">
            <v>2368591208</v>
          </cell>
          <cell r="E6696">
            <v>44676</v>
          </cell>
        </row>
        <row r="6697">
          <cell r="C6697" t="str">
            <v>Teva Italia Srl</v>
          </cell>
          <cell r="D6697">
            <v>11654150157</v>
          </cell>
          <cell r="E6697">
            <v>44676</v>
          </cell>
        </row>
        <row r="6698">
          <cell r="C6698" t="str">
            <v>Eisai S.r.l.</v>
          </cell>
          <cell r="D6698">
            <v>4732240967</v>
          </cell>
          <cell r="E6698">
            <v>44676</v>
          </cell>
        </row>
        <row r="6699">
          <cell r="C6699" t="str">
            <v>Immucor Italia Spa</v>
          </cell>
          <cell r="D6699">
            <v>9412650153</v>
          </cell>
          <cell r="E6699">
            <v>44676</v>
          </cell>
        </row>
        <row r="6700">
          <cell r="C6700" t="str">
            <v>Immucor Italia Spa</v>
          </cell>
          <cell r="D6700">
            <v>9412650153</v>
          </cell>
          <cell r="E6700">
            <v>44676</v>
          </cell>
        </row>
        <row r="6701">
          <cell r="C6701" t="str">
            <v>BECTON DICKINSON ITALIA SPA</v>
          </cell>
          <cell r="D6701">
            <v>803890151</v>
          </cell>
          <cell r="E6701">
            <v>44676</v>
          </cell>
        </row>
        <row r="6702">
          <cell r="C6702" t="str">
            <v>BECTON DICKINSON ITALIA SPA</v>
          </cell>
          <cell r="D6702">
            <v>803890151</v>
          </cell>
          <cell r="E6702">
            <v>44676</v>
          </cell>
        </row>
        <row r="6703">
          <cell r="C6703" t="str">
            <v>BECTON DICKINSON ITALIA SPA</v>
          </cell>
          <cell r="D6703">
            <v>803890151</v>
          </cell>
          <cell r="E6703">
            <v>44676</v>
          </cell>
        </row>
        <row r="6704">
          <cell r="C6704" t="str">
            <v>Medtronic Italia S.p.A.</v>
          </cell>
          <cell r="D6704">
            <v>9238800156</v>
          </cell>
          <cell r="E6704">
            <v>44677</v>
          </cell>
        </row>
        <row r="6705">
          <cell r="C6705" t="str">
            <v>Medtronic Italia S.p.A.</v>
          </cell>
          <cell r="D6705">
            <v>9238800156</v>
          </cell>
          <cell r="E6705">
            <v>44677</v>
          </cell>
        </row>
        <row r="6706">
          <cell r="C6706" t="str">
            <v>Medtronic Italia S.p.A.</v>
          </cell>
          <cell r="D6706">
            <v>9238800156</v>
          </cell>
          <cell r="E6706">
            <v>44677</v>
          </cell>
        </row>
        <row r="6707">
          <cell r="C6707" t="str">
            <v>Janssen-Cilag, SpA</v>
          </cell>
          <cell r="D6707">
            <v>2707070963</v>
          </cell>
          <cell r="E6707">
            <v>44677</v>
          </cell>
        </row>
        <row r="6708">
          <cell r="C6708" t="str">
            <v>Janssen-Cilag, SpA</v>
          </cell>
          <cell r="D6708">
            <v>2707070963</v>
          </cell>
          <cell r="E6708">
            <v>44677</v>
          </cell>
        </row>
        <row r="6709">
          <cell r="C6709" t="str">
            <v>Agilent Technologies Italia S.p.A.</v>
          </cell>
          <cell r="D6709">
            <v>12785290151</v>
          </cell>
          <cell r="E6709">
            <v>44677</v>
          </cell>
        </row>
        <row r="6710">
          <cell r="C6710" t="str">
            <v>Life Technologies Italia</v>
          </cell>
          <cell r="D6710">
            <v>12792100153</v>
          </cell>
          <cell r="E6710">
            <v>44677</v>
          </cell>
        </row>
        <row r="6711">
          <cell r="C6711" t="str">
            <v>Life Technologies Italia</v>
          </cell>
          <cell r="D6711">
            <v>12792100153</v>
          </cell>
          <cell r="E6711">
            <v>44677</v>
          </cell>
        </row>
        <row r="6712">
          <cell r="C6712" t="str">
            <v>SVAS BIOSANA S.p.A.</v>
          </cell>
          <cell r="D6712">
            <v>4720630633</v>
          </cell>
          <cell r="E6712">
            <v>44677</v>
          </cell>
        </row>
        <row r="6713">
          <cell r="C6713" t="str">
            <v>SIFI S.p.A.</v>
          </cell>
          <cell r="D6713">
            <v>122890874</v>
          </cell>
          <cell r="E6713">
            <v>44677</v>
          </cell>
        </row>
        <row r="6714">
          <cell r="C6714" t="str">
            <v>Roche SpA Unipersonale</v>
          </cell>
          <cell r="D6714">
            <v>747170157</v>
          </cell>
          <cell r="E6714">
            <v>44677</v>
          </cell>
        </row>
        <row r="6715">
          <cell r="C6715" t="str">
            <v>3M Italia srl</v>
          </cell>
          <cell r="D6715">
            <v>100190610</v>
          </cell>
          <cell r="E6715">
            <v>44677</v>
          </cell>
        </row>
        <row r="6716">
          <cell r="C6716" t="str">
            <v>ISTITUTO GENTILI SRL</v>
          </cell>
          <cell r="D6716">
            <v>7921350968</v>
          </cell>
          <cell r="E6716">
            <v>44677</v>
          </cell>
        </row>
        <row r="6717">
          <cell r="C6717" t="str">
            <v>GFX S.R.L.</v>
          </cell>
          <cell r="D6717">
            <v>8441330589</v>
          </cell>
          <cell r="E6717">
            <v>44677</v>
          </cell>
        </row>
        <row r="6718">
          <cell r="C6718" t="str">
            <v>GADA ITALIA SPA</v>
          </cell>
          <cell r="D6718">
            <v>8230471008</v>
          </cell>
          <cell r="E6718">
            <v>44677</v>
          </cell>
        </row>
        <row r="6719">
          <cell r="C6719" t="str">
            <v>GADA ITALIA SPA</v>
          </cell>
          <cell r="D6719">
            <v>8230471008</v>
          </cell>
          <cell r="E6719">
            <v>44677</v>
          </cell>
        </row>
        <row r="6720">
          <cell r="C6720" t="str">
            <v>GADA ITALIA SPA</v>
          </cell>
          <cell r="D6720">
            <v>8230471008</v>
          </cell>
          <cell r="E6720">
            <v>44677</v>
          </cell>
        </row>
        <row r="6721">
          <cell r="C6721" t="str">
            <v>AGILENT TECHNOLOGIES ITALIA S.P.A. UNICO SOCIO</v>
          </cell>
          <cell r="D6721">
            <v>12785290151</v>
          </cell>
          <cell r="E6721">
            <v>44677</v>
          </cell>
        </row>
        <row r="6722">
          <cell r="C6722" t="str">
            <v>MYOPORUM DI MICHELANGELI STEFANO &amp; ALONGI M.CRISTINA S.A.S.</v>
          </cell>
          <cell r="D6722">
            <v>5896561007</v>
          </cell>
          <cell r="E6722">
            <v>44677</v>
          </cell>
        </row>
        <row r="6723">
          <cell r="C6723" t="str">
            <v>Pharmatex Italia S.r.l. a Socio Unico</v>
          </cell>
          <cell r="D6723">
            <v>3670780158</v>
          </cell>
          <cell r="E6723">
            <v>44677</v>
          </cell>
        </row>
        <row r="6724">
          <cell r="C6724" t="str">
            <v>Omniamed s.r.l.</v>
          </cell>
          <cell r="D6724">
            <v>4456101007</v>
          </cell>
          <cell r="E6724">
            <v>44677</v>
          </cell>
        </row>
        <row r="6725">
          <cell r="C6725" t="str">
            <v>PIKDARE SPA</v>
          </cell>
          <cell r="D6725">
            <v>3690650134</v>
          </cell>
          <cell r="E6725">
            <v>44677</v>
          </cell>
        </row>
        <row r="6726">
          <cell r="C6726" t="str">
            <v>AstraZeneca S.p.A.</v>
          </cell>
          <cell r="D6726">
            <v>735390155</v>
          </cell>
          <cell r="E6726">
            <v>44677</v>
          </cell>
        </row>
        <row r="6727">
          <cell r="C6727" t="str">
            <v>AstraZeneca S.p.A.</v>
          </cell>
          <cell r="D6727">
            <v>735390155</v>
          </cell>
          <cell r="E6727">
            <v>44677</v>
          </cell>
        </row>
        <row r="6728">
          <cell r="C6728" t="str">
            <v>SUN PHARMA ITALIA SRL</v>
          </cell>
          <cell r="D6728">
            <v>4974910962</v>
          </cell>
          <cell r="E6728">
            <v>44677</v>
          </cell>
        </row>
        <row r="6729">
          <cell r="C6729" t="str">
            <v>SUN PHARMA ITALIA SRL</v>
          </cell>
          <cell r="D6729">
            <v>4974910962</v>
          </cell>
          <cell r="E6729">
            <v>44677</v>
          </cell>
        </row>
        <row r="6730">
          <cell r="C6730" t="str">
            <v>UNIMED SCIENTIFICA S.r.l.</v>
          </cell>
          <cell r="D6730">
            <v>4437501002</v>
          </cell>
          <cell r="E6730">
            <v>44677</v>
          </cell>
        </row>
        <row r="6731">
          <cell r="C6731" t="str">
            <v>TAU MEDICA S.R.L.</v>
          </cell>
          <cell r="D6731">
            <v>1282550555</v>
          </cell>
          <cell r="E6731">
            <v>44677</v>
          </cell>
        </row>
        <row r="6732">
          <cell r="C6732" t="str">
            <v>VYGON ITALIA S.r.l.</v>
          </cell>
          <cell r="D6732">
            <v>2173550282</v>
          </cell>
          <cell r="E6732">
            <v>44677</v>
          </cell>
        </row>
        <row r="6733">
          <cell r="C6733" t="str">
            <v>RIZZOLO PIERA</v>
          </cell>
          <cell r="D6733" t="str">
            <v>RZZPRI79M49G039F</v>
          </cell>
          <cell r="E6733">
            <v>44677</v>
          </cell>
        </row>
        <row r="6734">
          <cell r="C6734" t="str">
            <v>Immucor Italia Spa</v>
          </cell>
          <cell r="D6734">
            <v>9412650153</v>
          </cell>
          <cell r="E6734">
            <v>44677</v>
          </cell>
        </row>
        <row r="6735">
          <cell r="C6735" t="str">
            <v>GE Healthcare S.r.l.</v>
          </cell>
          <cell r="D6735">
            <v>1778520302</v>
          </cell>
          <cell r="E6735">
            <v>44677</v>
          </cell>
        </row>
        <row r="6736">
          <cell r="C6736" t="str">
            <v>Agilent Technologies Italia S.p.A.</v>
          </cell>
          <cell r="D6736">
            <v>12785290151</v>
          </cell>
          <cell r="E6736">
            <v>44677</v>
          </cell>
        </row>
        <row r="6737">
          <cell r="C6737" t="str">
            <v>Medtronic Italia S.p.A.</v>
          </cell>
          <cell r="D6737">
            <v>9238800156</v>
          </cell>
          <cell r="E6737">
            <v>44678</v>
          </cell>
        </row>
        <row r="6738">
          <cell r="C6738" t="str">
            <v>Medtronic Italia S.p.A.</v>
          </cell>
          <cell r="D6738">
            <v>9238800156</v>
          </cell>
          <cell r="E6738">
            <v>44678</v>
          </cell>
        </row>
        <row r="6739">
          <cell r="C6739" t="str">
            <v>Medtronic Italia S.p.A.</v>
          </cell>
          <cell r="D6739">
            <v>9238800156</v>
          </cell>
          <cell r="E6739">
            <v>44678</v>
          </cell>
        </row>
        <row r="6740">
          <cell r="C6740" t="str">
            <v>OLYMPUS ITALIA S.R.L.</v>
          </cell>
          <cell r="D6740">
            <v>10994940152</v>
          </cell>
          <cell r="E6740">
            <v>44678</v>
          </cell>
        </row>
        <row r="6741">
          <cell r="C6741" t="str">
            <v>Bristol-Myers Squibb S.r.l.</v>
          </cell>
          <cell r="D6741">
            <v>82130592</v>
          </cell>
          <cell r="E6741">
            <v>44678</v>
          </cell>
        </row>
        <row r="6742">
          <cell r="C6742" t="str">
            <v>Amgen S.r.l a Socio Unico</v>
          </cell>
          <cell r="D6742">
            <v>10051170156</v>
          </cell>
          <cell r="E6742">
            <v>44678</v>
          </cell>
        </row>
        <row r="6743">
          <cell r="C6743" t="str">
            <v>Teleflex Medical S.r.l.</v>
          </cell>
          <cell r="D6743">
            <v>6324460150</v>
          </cell>
          <cell r="E6743">
            <v>44678</v>
          </cell>
        </row>
        <row r="6744">
          <cell r="C6744" t="str">
            <v>Fresenius Kabi Italia S.r.l.</v>
          </cell>
          <cell r="D6744">
            <v>3524050238</v>
          </cell>
          <cell r="E6744">
            <v>44678</v>
          </cell>
        </row>
        <row r="6745">
          <cell r="C6745" t="str">
            <v>Fresenius Kabi Italia S.r.l.</v>
          </cell>
          <cell r="D6745">
            <v>3524050238</v>
          </cell>
          <cell r="E6745">
            <v>44678</v>
          </cell>
        </row>
        <row r="6746">
          <cell r="C6746" t="str">
            <v>Fresenius Kabi Italia S.r.l.</v>
          </cell>
          <cell r="D6746">
            <v>3524050238</v>
          </cell>
          <cell r="E6746">
            <v>44678</v>
          </cell>
        </row>
        <row r="6747">
          <cell r="C6747" t="str">
            <v>Leica Microsystems S.r.l.</v>
          </cell>
          <cell r="D6747">
            <v>9933630155</v>
          </cell>
          <cell r="E6747">
            <v>44678</v>
          </cell>
        </row>
        <row r="6748">
          <cell r="C6748" t="str">
            <v>Life Technologies Italia</v>
          </cell>
          <cell r="D6748">
            <v>12792100153</v>
          </cell>
          <cell r="E6748">
            <v>44678</v>
          </cell>
        </row>
        <row r="6749">
          <cell r="C6749" t="str">
            <v>BAXTER S.P.A.</v>
          </cell>
          <cell r="D6749">
            <v>492340583</v>
          </cell>
          <cell r="E6749">
            <v>44678</v>
          </cell>
        </row>
        <row r="6750">
          <cell r="C6750" t="str">
            <v>CHARLES RIVER LABORATORIES ITALIA s.r.l.</v>
          </cell>
          <cell r="D6750">
            <v>887630150</v>
          </cell>
          <cell r="E6750">
            <v>44678</v>
          </cell>
        </row>
        <row r="6751">
          <cell r="C6751" t="str">
            <v>DASIT SPA</v>
          </cell>
          <cell r="D6751">
            <v>3222390159</v>
          </cell>
          <cell r="E6751">
            <v>44678</v>
          </cell>
        </row>
        <row r="6752">
          <cell r="C6752" t="str">
            <v>GRUPPO SERVIZI ASSOCIATI SPA S.U.</v>
          </cell>
          <cell r="D6752">
            <v>1484180391</v>
          </cell>
          <cell r="E6752">
            <v>44678</v>
          </cell>
        </row>
        <row r="6753">
          <cell r="C6753" t="str">
            <v>3M Italia srl</v>
          </cell>
          <cell r="D6753">
            <v>100190610</v>
          </cell>
          <cell r="E6753">
            <v>44678</v>
          </cell>
        </row>
        <row r="6754">
          <cell r="C6754" t="str">
            <v>GE Medical Systems Italia S.p.A.</v>
          </cell>
          <cell r="D6754">
            <v>93027710016</v>
          </cell>
          <cell r="E6754">
            <v>44678</v>
          </cell>
        </row>
        <row r="6755">
          <cell r="C6755" t="str">
            <v>PHARMA MAR S.R.L</v>
          </cell>
          <cell r="D6755">
            <v>7858440964</v>
          </cell>
          <cell r="E6755">
            <v>44678</v>
          </cell>
        </row>
        <row r="6756">
          <cell r="C6756" t="str">
            <v>Clinisciences Srl unipersonale</v>
          </cell>
          <cell r="D6756">
            <v>12657941006</v>
          </cell>
          <cell r="E6756">
            <v>44678</v>
          </cell>
        </row>
        <row r="6757">
          <cell r="C6757" t="str">
            <v>Grifols Italia S.p.a</v>
          </cell>
          <cell r="D6757">
            <v>10852890150</v>
          </cell>
          <cell r="E6757">
            <v>44678</v>
          </cell>
        </row>
        <row r="6758">
          <cell r="C6758" t="str">
            <v>Grifols Italia S.p.a</v>
          </cell>
          <cell r="D6758">
            <v>10852890150</v>
          </cell>
          <cell r="E6758">
            <v>44678</v>
          </cell>
        </row>
        <row r="6759">
          <cell r="C6759" t="str">
            <v>Grifols Italia S.p.a</v>
          </cell>
          <cell r="D6759">
            <v>10852890150</v>
          </cell>
          <cell r="E6759">
            <v>44678</v>
          </cell>
        </row>
        <row r="6760">
          <cell r="C6760" t="str">
            <v>Grifols Italia S.p.a</v>
          </cell>
          <cell r="D6760">
            <v>10852890150</v>
          </cell>
          <cell r="E6760">
            <v>44678</v>
          </cell>
        </row>
        <row r="6761">
          <cell r="C6761" t="str">
            <v>B. Braun Milano S.p.A.</v>
          </cell>
          <cell r="D6761">
            <v>674840152</v>
          </cell>
          <cell r="E6761">
            <v>44678</v>
          </cell>
        </row>
        <row r="6762">
          <cell r="C6762" t="str">
            <v>Promega Italia Srl a socio unico SRL</v>
          </cell>
          <cell r="D6762">
            <v>12317560154</v>
          </cell>
          <cell r="E6762">
            <v>44678</v>
          </cell>
        </row>
        <row r="6763">
          <cell r="C6763" t="str">
            <v>THERMO FISHER SCIENTIFIC MILANO SRL</v>
          </cell>
          <cell r="D6763">
            <v>10282490159</v>
          </cell>
          <cell r="E6763">
            <v>44678</v>
          </cell>
        </row>
        <row r="6764">
          <cell r="C6764" t="str">
            <v>TEBU-BIO SRL A SOCIO UNICO</v>
          </cell>
          <cell r="D6764">
            <v>12410660158</v>
          </cell>
          <cell r="E6764">
            <v>44678</v>
          </cell>
        </row>
        <row r="6765">
          <cell r="C6765" t="str">
            <v>BIOSIGMA S.P.A.</v>
          </cell>
          <cell r="D6765">
            <v>2173800281</v>
          </cell>
          <cell r="E6765">
            <v>44678</v>
          </cell>
        </row>
        <row r="6766">
          <cell r="C6766" t="str">
            <v>BIOSIGMA S.P.A.</v>
          </cell>
          <cell r="D6766">
            <v>2173800281</v>
          </cell>
          <cell r="E6766">
            <v>44678</v>
          </cell>
        </row>
        <row r="6767">
          <cell r="C6767" t="str">
            <v>Shionogi Srl</v>
          </cell>
          <cell r="D6767">
            <v>8339330964</v>
          </cell>
          <cell r="E6767">
            <v>44678</v>
          </cell>
        </row>
        <row r="6768">
          <cell r="C6768" t="str">
            <v>ITA S.r.l.</v>
          </cell>
          <cell r="D6768">
            <v>1593590605</v>
          </cell>
          <cell r="E6768">
            <v>44678</v>
          </cell>
        </row>
        <row r="6769">
          <cell r="C6769" t="str">
            <v>REAL MEDICAL S.R.L.</v>
          </cell>
          <cell r="D6769">
            <v>13272481006</v>
          </cell>
          <cell r="E6769">
            <v>44678</v>
          </cell>
        </row>
        <row r="6770">
          <cell r="C6770" t="str">
            <v>ID &amp; CO. SRL</v>
          </cell>
          <cell r="D6770">
            <v>9018810151</v>
          </cell>
          <cell r="E6770">
            <v>44678</v>
          </cell>
        </row>
        <row r="6771">
          <cell r="C6771" t="str">
            <v>Sofar S.p.a.</v>
          </cell>
          <cell r="D6771">
            <v>3428610152</v>
          </cell>
          <cell r="E6771">
            <v>44678</v>
          </cell>
        </row>
        <row r="6772">
          <cell r="C6772" t="str">
            <v>BARZANO` &amp; ZANARDO ROMA S.P.A.</v>
          </cell>
          <cell r="D6772">
            <v>5051840584</v>
          </cell>
          <cell r="E6772">
            <v>44678</v>
          </cell>
        </row>
        <row r="6773">
          <cell r="C6773" t="str">
            <v>AbbVie S.r.l. a Socio Unico</v>
          </cell>
          <cell r="D6773">
            <v>2645920592</v>
          </cell>
          <cell r="E6773">
            <v>44679</v>
          </cell>
        </row>
        <row r="6774">
          <cell r="C6774" t="str">
            <v>Roche SpA Unipersonale</v>
          </cell>
          <cell r="D6774">
            <v>747170157</v>
          </cell>
          <cell r="E6774">
            <v>44679</v>
          </cell>
        </row>
        <row r="6775">
          <cell r="C6775" t="str">
            <v>Roche SpA Unipersonale</v>
          </cell>
          <cell r="D6775">
            <v>747170157</v>
          </cell>
          <cell r="E6775">
            <v>44678</v>
          </cell>
        </row>
        <row r="6776">
          <cell r="C6776" t="str">
            <v>Roche SpA Unipersonale</v>
          </cell>
          <cell r="D6776">
            <v>747170157</v>
          </cell>
          <cell r="E6776">
            <v>44678</v>
          </cell>
        </row>
        <row r="6777">
          <cell r="C6777" t="str">
            <v>Roche SpA Unipersonale</v>
          </cell>
          <cell r="D6777">
            <v>747170157</v>
          </cell>
          <cell r="E6777">
            <v>44678</v>
          </cell>
        </row>
        <row r="6778">
          <cell r="C6778" t="str">
            <v>Innova Pharma S.p.A.</v>
          </cell>
          <cell r="D6778">
            <v>13206920152</v>
          </cell>
          <cell r="E6778">
            <v>44678</v>
          </cell>
        </row>
        <row r="6779">
          <cell r="C6779" t="str">
            <v>Johnson &amp; Johnson Medical Spa</v>
          </cell>
          <cell r="D6779">
            <v>8082461008</v>
          </cell>
          <cell r="E6779">
            <v>44678</v>
          </cell>
        </row>
        <row r="6780">
          <cell r="C6780" t="str">
            <v>LeasePlan Italia S.p.A.</v>
          </cell>
          <cell r="D6780">
            <v>6496050151</v>
          </cell>
          <cell r="E6780">
            <v>44678</v>
          </cell>
        </row>
        <row r="6781">
          <cell r="C6781" t="str">
            <v>Sanofi S.r.l.</v>
          </cell>
          <cell r="D6781">
            <v>832400154</v>
          </cell>
          <cell r="E6781">
            <v>44679</v>
          </cell>
        </row>
        <row r="6782">
          <cell r="C6782" t="str">
            <v>LeasePlan Italia S.p.A.</v>
          </cell>
          <cell r="D6782">
            <v>6496050151</v>
          </cell>
          <cell r="E6782">
            <v>44679</v>
          </cell>
        </row>
        <row r="6783">
          <cell r="C6783" t="str">
            <v>EG S.p.A.</v>
          </cell>
          <cell r="D6783">
            <v>12432150154</v>
          </cell>
          <cell r="E6783">
            <v>44679</v>
          </cell>
        </row>
        <row r="6784">
          <cell r="C6784" t="str">
            <v>Johnson &amp; Johnson Medical Spa</v>
          </cell>
          <cell r="D6784">
            <v>8082461008</v>
          </cell>
          <cell r="E6784">
            <v>44679</v>
          </cell>
        </row>
        <row r="6785">
          <cell r="C6785" t="str">
            <v>Johnson &amp; Johnson Medical Spa</v>
          </cell>
          <cell r="D6785">
            <v>8082461008</v>
          </cell>
          <cell r="E6785">
            <v>44679</v>
          </cell>
        </row>
        <row r="6786">
          <cell r="C6786" t="str">
            <v>Johnson &amp; Johnson Medical Spa</v>
          </cell>
          <cell r="D6786">
            <v>8082461008</v>
          </cell>
          <cell r="E6786">
            <v>44679</v>
          </cell>
        </row>
        <row r="6787">
          <cell r="C6787" t="str">
            <v>3M Italia srl</v>
          </cell>
          <cell r="D6787">
            <v>100190610</v>
          </cell>
          <cell r="E6787">
            <v>44679</v>
          </cell>
        </row>
        <row r="6788">
          <cell r="C6788" t="str">
            <v>Johnson &amp; Johnson Medical Spa</v>
          </cell>
          <cell r="D6788">
            <v>8082461008</v>
          </cell>
          <cell r="E6788">
            <v>44679</v>
          </cell>
        </row>
        <row r="6789">
          <cell r="C6789" t="str">
            <v>Johnson &amp; Johnson Medical Spa</v>
          </cell>
          <cell r="D6789">
            <v>8082461008</v>
          </cell>
          <cell r="E6789">
            <v>44679</v>
          </cell>
        </row>
        <row r="6790">
          <cell r="C6790" t="str">
            <v>Eisai S.r.l.</v>
          </cell>
          <cell r="D6790">
            <v>4732240967</v>
          </cell>
          <cell r="E6790">
            <v>44679</v>
          </cell>
        </row>
        <row r="6791">
          <cell r="C6791" t="str">
            <v>Illumina Italy S.r.l.</v>
          </cell>
          <cell r="D6791">
            <v>6814140965</v>
          </cell>
          <cell r="E6791">
            <v>44679</v>
          </cell>
        </row>
        <row r="6792">
          <cell r="C6792" t="str">
            <v>Medtronic Italia S.p.A.</v>
          </cell>
          <cell r="D6792">
            <v>9238800156</v>
          </cell>
          <cell r="E6792">
            <v>44679</v>
          </cell>
        </row>
        <row r="6793">
          <cell r="C6793" t="str">
            <v>Medtronic Italia S.p.A.</v>
          </cell>
          <cell r="D6793">
            <v>9238800156</v>
          </cell>
          <cell r="E6793">
            <v>44679</v>
          </cell>
        </row>
        <row r="6794">
          <cell r="C6794" t="str">
            <v>Medtronic Italia S.p.A.</v>
          </cell>
          <cell r="D6794">
            <v>9238800156</v>
          </cell>
          <cell r="E6794">
            <v>44679</v>
          </cell>
        </row>
        <row r="6795">
          <cell r="C6795" t="str">
            <v>Pfizer S.r.l.</v>
          </cell>
          <cell r="D6795">
            <v>2774840595</v>
          </cell>
          <cell r="E6795">
            <v>44679</v>
          </cell>
        </row>
        <row r="6796">
          <cell r="C6796" t="str">
            <v>Pfizer S.r.l.</v>
          </cell>
          <cell r="D6796">
            <v>2774840595</v>
          </cell>
          <cell r="E6796">
            <v>44679</v>
          </cell>
        </row>
        <row r="6797">
          <cell r="C6797" t="str">
            <v>Pfizer S.r.l.</v>
          </cell>
          <cell r="D6797">
            <v>2774840595</v>
          </cell>
          <cell r="E6797">
            <v>44679</v>
          </cell>
        </row>
        <row r="6798">
          <cell r="C6798" t="str">
            <v>Teleflex Medical S.r.l.</v>
          </cell>
          <cell r="D6798">
            <v>6324460150</v>
          </cell>
          <cell r="E6798">
            <v>44679</v>
          </cell>
        </row>
        <row r="6799">
          <cell r="C6799" t="str">
            <v>MSD ITALIA S.R.L.</v>
          </cell>
          <cell r="D6799">
            <v>422760587</v>
          </cell>
          <cell r="E6799">
            <v>44679</v>
          </cell>
        </row>
        <row r="6800">
          <cell r="C6800" t="str">
            <v>Medline International Italy srl unip.</v>
          </cell>
          <cell r="D6800">
            <v>5526631006</v>
          </cell>
          <cell r="E6800">
            <v>44679</v>
          </cell>
        </row>
        <row r="6801">
          <cell r="C6801" t="str">
            <v>Medline International Italy srl unip.</v>
          </cell>
          <cell r="D6801">
            <v>5526631006</v>
          </cell>
          <cell r="E6801">
            <v>44679</v>
          </cell>
        </row>
        <row r="6802">
          <cell r="C6802" t="str">
            <v>Medline International Italy srl unip.</v>
          </cell>
          <cell r="D6802">
            <v>5526631006</v>
          </cell>
          <cell r="E6802">
            <v>44679</v>
          </cell>
        </row>
        <row r="6803">
          <cell r="C6803" t="str">
            <v>Fresenius Kabi Italia S.r.l.</v>
          </cell>
          <cell r="D6803">
            <v>3524050238</v>
          </cell>
          <cell r="E6803">
            <v>44679</v>
          </cell>
        </row>
        <row r="6804">
          <cell r="C6804" t="str">
            <v>Janssen-Cilag, SpA</v>
          </cell>
          <cell r="D6804">
            <v>2707070963</v>
          </cell>
          <cell r="E6804">
            <v>44679</v>
          </cell>
        </row>
        <row r="6805">
          <cell r="C6805" t="str">
            <v>Janssen-Cilag, SpA</v>
          </cell>
          <cell r="D6805">
            <v>2707070963</v>
          </cell>
          <cell r="E6805">
            <v>44679</v>
          </cell>
        </row>
        <row r="6806">
          <cell r="C6806" t="str">
            <v>Janssen-Cilag, SpA</v>
          </cell>
          <cell r="D6806">
            <v>2707070963</v>
          </cell>
          <cell r="E6806">
            <v>44679</v>
          </cell>
        </row>
        <row r="6807">
          <cell r="C6807" t="str">
            <v>BAXTER S.P.A.</v>
          </cell>
          <cell r="D6807">
            <v>492340583</v>
          </cell>
          <cell r="E6807">
            <v>44679</v>
          </cell>
        </row>
        <row r="6808">
          <cell r="C6808" t="str">
            <v>BAXTER S.P.A.</v>
          </cell>
          <cell r="D6808">
            <v>492340583</v>
          </cell>
          <cell r="E6808">
            <v>44679</v>
          </cell>
        </row>
        <row r="6809">
          <cell r="C6809" t="str">
            <v>VIFOR PHARMA ITALIA</v>
          </cell>
          <cell r="D6809">
            <v>1554220192</v>
          </cell>
          <cell r="E6809">
            <v>44679</v>
          </cell>
        </row>
        <row r="6810">
          <cell r="C6810" t="str">
            <v>3.M.C. spa</v>
          </cell>
          <cell r="D6810">
            <v>4303410726</v>
          </cell>
          <cell r="E6810">
            <v>44679</v>
          </cell>
        </row>
        <row r="6811">
          <cell r="C6811" t="str">
            <v>ACCORD HEALTHCARE ITALIA S.R.L</v>
          </cell>
          <cell r="D6811">
            <v>6522300968</v>
          </cell>
          <cell r="E6811">
            <v>44679</v>
          </cell>
        </row>
        <row r="6812">
          <cell r="C6812" t="str">
            <v>Pfizer S.r.l.</v>
          </cell>
          <cell r="D6812">
            <v>2774840595</v>
          </cell>
          <cell r="E6812">
            <v>44679</v>
          </cell>
        </row>
        <row r="6813">
          <cell r="C6813" t="str">
            <v>Piramal CCI Spa</v>
          </cell>
          <cell r="D6813">
            <v>3981260239</v>
          </cell>
          <cell r="E6813">
            <v>44679</v>
          </cell>
        </row>
        <row r="6814">
          <cell r="C6814" t="str">
            <v>SA.VE.PA. S.R.L.</v>
          </cell>
          <cell r="D6814">
            <v>5060260154</v>
          </cell>
          <cell r="E6814">
            <v>44679</v>
          </cell>
        </row>
        <row r="6815">
          <cell r="C6815" t="str">
            <v>FIAB S.P.A</v>
          </cell>
          <cell r="D6815">
            <v>1835220482</v>
          </cell>
          <cell r="E6815">
            <v>44679</v>
          </cell>
        </row>
        <row r="6816">
          <cell r="C6816" t="str">
            <v>Merck Serono S.p.A.</v>
          </cell>
          <cell r="D6816">
            <v>399800580</v>
          </cell>
          <cell r="E6816">
            <v>44679</v>
          </cell>
        </row>
        <row r="6817">
          <cell r="C6817" t="str">
            <v>Mylan Italia Srl</v>
          </cell>
          <cell r="D6817">
            <v>2789580590</v>
          </cell>
          <cell r="E6817">
            <v>44679</v>
          </cell>
        </row>
        <row r="6818">
          <cell r="C6818" t="str">
            <v>GlaxoSmithKline S.p.A. Unipersonale</v>
          </cell>
          <cell r="D6818">
            <v>212840235</v>
          </cell>
          <cell r="E6818">
            <v>44679</v>
          </cell>
        </row>
        <row r="6819">
          <cell r="C6819" t="str">
            <v>Alfasigma S.p.A.</v>
          </cell>
          <cell r="D6819">
            <v>3432221202</v>
          </cell>
          <cell r="E6819">
            <v>44679</v>
          </cell>
        </row>
        <row r="6820">
          <cell r="C6820" t="str">
            <v>SA.VE.PA. S.R.L.</v>
          </cell>
          <cell r="D6820">
            <v>5060260154</v>
          </cell>
          <cell r="E6820">
            <v>44679</v>
          </cell>
        </row>
        <row r="6821">
          <cell r="C6821" t="str">
            <v>EUROMED SRL</v>
          </cell>
          <cell r="D6821">
            <v>5763890638</v>
          </cell>
          <cell r="E6821">
            <v>44679</v>
          </cell>
        </row>
        <row r="6822">
          <cell r="C6822" t="str">
            <v>EUROMED SRL</v>
          </cell>
          <cell r="D6822">
            <v>5763890638</v>
          </cell>
          <cell r="E6822">
            <v>44679</v>
          </cell>
        </row>
        <row r="6823">
          <cell r="C6823" t="str">
            <v>BARZANO` &amp; ZANARDO ROMA S.P.A.</v>
          </cell>
          <cell r="D6823">
            <v>5051840584</v>
          </cell>
          <cell r="E6823">
            <v>44679</v>
          </cell>
        </row>
        <row r="6824">
          <cell r="C6824" t="str">
            <v>Servier Italia Spa</v>
          </cell>
          <cell r="D6824">
            <v>701480584</v>
          </cell>
          <cell r="E6824">
            <v>44679</v>
          </cell>
        </row>
        <row r="6825">
          <cell r="C6825" t="str">
            <v>Eppendorf  s.r.l.</v>
          </cell>
          <cell r="D6825">
            <v>10767630154</v>
          </cell>
          <cell r="E6825">
            <v>44679</v>
          </cell>
        </row>
        <row r="6826">
          <cell r="C6826" t="str">
            <v>Immucor Italia Spa</v>
          </cell>
          <cell r="D6826">
            <v>9412650153</v>
          </cell>
          <cell r="E6826">
            <v>44679</v>
          </cell>
        </row>
        <row r="6827">
          <cell r="C6827" t="str">
            <v>Mylan Italia Srl</v>
          </cell>
          <cell r="D6827">
            <v>2789580590</v>
          </cell>
          <cell r="E6827">
            <v>44679</v>
          </cell>
        </row>
        <row r="6828">
          <cell r="C6828" t="str">
            <v>Mylan Italia Srl</v>
          </cell>
          <cell r="D6828">
            <v>2789580590</v>
          </cell>
          <cell r="E6828">
            <v>44679</v>
          </cell>
        </row>
        <row r="6829">
          <cell r="C6829" t="str">
            <v>Mylan Italia Srl</v>
          </cell>
          <cell r="D6829">
            <v>2789580590</v>
          </cell>
          <cell r="E6829">
            <v>44679</v>
          </cell>
        </row>
        <row r="6830">
          <cell r="C6830" t="str">
            <v>Mylan Italia Srl</v>
          </cell>
          <cell r="D6830">
            <v>2789580590</v>
          </cell>
          <cell r="E6830">
            <v>44679</v>
          </cell>
        </row>
        <row r="6831">
          <cell r="C6831" t="str">
            <v>Mylan Italia Srl</v>
          </cell>
          <cell r="D6831">
            <v>2789580590</v>
          </cell>
          <cell r="E6831">
            <v>44679</v>
          </cell>
        </row>
        <row r="6832">
          <cell r="C6832" t="str">
            <v>B. Braun Milano S.p.A.</v>
          </cell>
          <cell r="D6832">
            <v>674840152</v>
          </cell>
          <cell r="E6832">
            <v>44679</v>
          </cell>
        </row>
        <row r="6833">
          <cell r="C6833" t="str">
            <v>Fujirebio Italia Srl</v>
          </cell>
          <cell r="D6833">
            <v>5848611009</v>
          </cell>
          <cell r="E6833">
            <v>44679</v>
          </cell>
        </row>
        <row r="6834">
          <cell r="C6834" t="str">
            <v>MAMBRIN ALESSANDRA</v>
          </cell>
          <cell r="D6834" t="str">
            <v>MMBLSN81L46E472E</v>
          </cell>
          <cell r="E6834">
            <v>44679</v>
          </cell>
        </row>
        <row r="6835">
          <cell r="C6835" t="str">
            <v>Boehringer Ingelheim Italia S.p.A.</v>
          </cell>
          <cell r="D6835">
            <v>421210485</v>
          </cell>
          <cell r="E6835">
            <v>44679</v>
          </cell>
        </row>
        <row r="6836">
          <cell r="C6836" t="str">
            <v>BECTON DICKINSON ITALIA SPA</v>
          </cell>
          <cell r="D6836">
            <v>803890151</v>
          </cell>
          <cell r="E6836">
            <v>44679</v>
          </cell>
        </row>
        <row r="6837">
          <cell r="C6837" t="str">
            <v>Roche SpA Unipersonale</v>
          </cell>
          <cell r="D6837">
            <v>747170157</v>
          </cell>
          <cell r="E6837">
            <v>44679</v>
          </cell>
        </row>
        <row r="6838">
          <cell r="C6838" t="str">
            <v>WOLTERS KLUWER ITALIA SRL</v>
          </cell>
          <cell r="D6838">
            <v>10209790152</v>
          </cell>
          <cell r="E6838">
            <v>44680</v>
          </cell>
        </row>
        <row r="6839">
          <cell r="C6839" t="str">
            <v>Advanced Sterilization Products Italia Srl</v>
          </cell>
          <cell r="D6839">
            <v>10491670963</v>
          </cell>
          <cell r="E6839">
            <v>44680</v>
          </cell>
        </row>
        <row r="6840">
          <cell r="C6840" t="str">
            <v>3M Italia srl</v>
          </cell>
          <cell r="D6840">
            <v>100190610</v>
          </cell>
          <cell r="E6840">
            <v>44680</v>
          </cell>
        </row>
        <row r="6841">
          <cell r="C6841" t="str">
            <v>Eisai S.r.l.</v>
          </cell>
          <cell r="D6841">
            <v>4732240967</v>
          </cell>
          <cell r="E6841">
            <v>44680</v>
          </cell>
        </row>
        <row r="6842">
          <cell r="C6842" t="str">
            <v>Medtronic Italia S.p.A.</v>
          </cell>
          <cell r="D6842">
            <v>9238800156</v>
          </cell>
          <cell r="E6842">
            <v>44680</v>
          </cell>
        </row>
        <row r="6843">
          <cell r="C6843" t="str">
            <v>Medtronic Italia S.p.A.</v>
          </cell>
          <cell r="D6843">
            <v>9238800156</v>
          </cell>
          <cell r="E6843">
            <v>44680</v>
          </cell>
        </row>
        <row r="6844">
          <cell r="C6844" t="str">
            <v>Medtronic Italia S.p.A.</v>
          </cell>
          <cell r="D6844">
            <v>9238800156</v>
          </cell>
          <cell r="E6844">
            <v>44680</v>
          </cell>
        </row>
        <row r="6845">
          <cell r="C6845" t="str">
            <v>Pfizer S.r.l.</v>
          </cell>
          <cell r="D6845">
            <v>2774840595</v>
          </cell>
          <cell r="E6845">
            <v>44680</v>
          </cell>
        </row>
        <row r="6846">
          <cell r="C6846" t="str">
            <v>BIO-RAD LABORATORIES S.R.L.</v>
          </cell>
          <cell r="D6846">
            <v>801720152</v>
          </cell>
          <cell r="E6846">
            <v>44680</v>
          </cell>
        </row>
        <row r="6847">
          <cell r="C6847" t="str">
            <v>BIO-RAD LABORATORIES S.R.L.</v>
          </cell>
          <cell r="D6847">
            <v>801720152</v>
          </cell>
          <cell r="E6847">
            <v>44680</v>
          </cell>
        </row>
        <row r="6848">
          <cell r="C6848" t="str">
            <v>Teleflex Medical S.r.l.</v>
          </cell>
          <cell r="D6848">
            <v>6324460150</v>
          </cell>
          <cell r="E6848">
            <v>44680</v>
          </cell>
        </row>
        <row r="6849">
          <cell r="C6849" t="str">
            <v>Teleflex Medical S.r.l.</v>
          </cell>
          <cell r="D6849">
            <v>6324460150</v>
          </cell>
          <cell r="E6849">
            <v>44680</v>
          </cell>
        </row>
        <row r="6850">
          <cell r="C6850" t="str">
            <v>Fresenius Kabi Italia S.r.l.</v>
          </cell>
          <cell r="D6850">
            <v>3524050238</v>
          </cell>
          <cell r="E6850">
            <v>44680</v>
          </cell>
        </row>
        <row r="6851">
          <cell r="C6851" t="str">
            <v>Janssen-Cilag, SpA</v>
          </cell>
          <cell r="D6851">
            <v>2707070963</v>
          </cell>
          <cell r="E6851">
            <v>44680</v>
          </cell>
        </row>
        <row r="6852">
          <cell r="C6852" t="str">
            <v>SIEMENS HEALTHCARE SRL</v>
          </cell>
          <cell r="D6852">
            <v>4785851009</v>
          </cell>
          <cell r="E6852">
            <v>44680</v>
          </cell>
        </row>
        <row r="6853">
          <cell r="C6853" t="str">
            <v>BIOSIGMA S.P.A.</v>
          </cell>
          <cell r="D6853">
            <v>2173800281</v>
          </cell>
          <cell r="E6853">
            <v>44680</v>
          </cell>
        </row>
        <row r="6854">
          <cell r="C6854" t="str">
            <v>PERUZZI DANIELA</v>
          </cell>
          <cell r="D6854" t="str">
            <v>PRZDNL70C50Z401J</v>
          </cell>
          <cell r="E6854">
            <v>44680</v>
          </cell>
        </row>
        <row r="6855">
          <cell r="C6855" t="str">
            <v>Bayer S.p.A.</v>
          </cell>
          <cell r="D6855">
            <v>5849130157</v>
          </cell>
          <cell r="E6855">
            <v>44680</v>
          </cell>
        </row>
        <row r="6856">
          <cell r="C6856" t="str">
            <v>Bayer S.p.A.</v>
          </cell>
          <cell r="D6856">
            <v>5849130157</v>
          </cell>
          <cell r="E6856">
            <v>44680</v>
          </cell>
        </row>
        <row r="6857">
          <cell r="C6857" t="str">
            <v>Abbott S.r.l</v>
          </cell>
          <cell r="D6857">
            <v>76670595</v>
          </cell>
          <cell r="E6857">
            <v>44680</v>
          </cell>
        </row>
        <row r="6858">
          <cell r="C6858" t="str">
            <v>SCUDO PRIVACY SRL</v>
          </cell>
          <cell r="D6858">
            <v>14769431009</v>
          </cell>
          <cell r="E6858">
            <v>44680</v>
          </cell>
        </row>
        <row r="6859">
          <cell r="C6859" t="str">
            <v>VODEN MEDICAL INSTRUMENTS S.P.A.</v>
          </cell>
          <cell r="D6859">
            <v>3784450961</v>
          </cell>
          <cell r="E6859">
            <v>44680</v>
          </cell>
        </row>
        <row r="6860">
          <cell r="C6860" t="str">
            <v>SCUDOMED SRL</v>
          </cell>
          <cell r="D6860">
            <v>14669571003</v>
          </cell>
          <cell r="E6860">
            <v>44680</v>
          </cell>
        </row>
        <row r="6861">
          <cell r="C6861" t="str">
            <v>Roche Diagnostics S.p.A.</v>
          </cell>
          <cell r="D6861">
            <v>10181220152</v>
          </cell>
          <cell r="E6861">
            <v>44680</v>
          </cell>
        </row>
        <row r="6862">
          <cell r="C6862" t="str">
            <v>Roche Diagnostics S.p.A.</v>
          </cell>
          <cell r="D6862">
            <v>10181220152</v>
          </cell>
          <cell r="E6862">
            <v>44680</v>
          </cell>
        </row>
        <row r="6863">
          <cell r="C6863" t="str">
            <v>AVANZOLINI ILARIA</v>
          </cell>
          <cell r="D6863" t="str">
            <v>VNZLRI96L58A323O</v>
          </cell>
          <cell r="E6863">
            <v>44680</v>
          </cell>
        </row>
        <row r="6864">
          <cell r="C6864" t="str">
            <v>IPSEN Spa</v>
          </cell>
          <cell r="D6864">
            <v>5619050585</v>
          </cell>
          <cell r="E6864">
            <v>44680</v>
          </cell>
        </row>
        <row r="6865">
          <cell r="C6865" t="str">
            <v>ConvaTec Italia Srl</v>
          </cell>
          <cell r="D6865">
            <v>6209390969</v>
          </cell>
          <cell r="E6865">
            <v>44680</v>
          </cell>
        </row>
        <row r="6866">
          <cell r="C6866" t="str">
            <v>SUN PHARMA ITALIA SRL</v>
          </cell>
          <cell r="D6866">
            <v>4974910962</v>
          </cell>
          <cell r="E6866">
            <v>44680</v>
          </cell>
        </row>
        <row r="6867">
          <cell r="C6867" t="str">
            <v>EuroHospitek S.r.l.</v>
          </cell>
          <cell r="D6867">
            <v>7020730631</v>
          </cell>
          <cell r="E6867">
            <v>44680</v>
          </cell>
        </row>
        <row r="6868">
          <cell r="C6868" t="str">
            <v>GlaxoSmithKline S.p.A. Unipersonale</v>
          </cell>
          <cell r="D6868">
            <v>212840235</v>
          </cell>
          <cell r="E6868">
            <v>44680</v>
          </cell>
        </row>
        <row r="6869">
          <cell r="C6869" t="str">
            <v>Bio-Techne s.r.l.</v>
          </cell>
          <cell r="D6869">
            <v>4869950156</v>
          </cell>
          <cell r="E6869">
            <v>44680</v>
          </cell>
        </row>
        <row r="6870">
          <cell r="C6870" t="str">
            <v>SURGIKA S.R.L.</v>
          </cell>
          <cell r="D6870">
            <v>1799470511</v>
          </cell>
          <cell r="E6870">
            <v>44680</v>
          </cell>
        </row>
        <row r="6871">
          <cell r="C6871" t="str">
            <v>GENECHRON SRL</v>
          </cell>
          <cell r="D6871">
            <v>13929071002</v>
          </cell>
          <cell r="E6871">
            <v>44680</v>
          </cell>
        </row>
        <row r="6872">
          <cell r="C6872" t="str">
            <v>SURGIKA S.R.L.</v>
          </cell>
          <cell r="D6872">
            <v>1799470511</v>
          </cell>
          <cell r="E6872">
            <v>44680</v>
          </cell>
        </row>
        <row r="6873">
          <cell r="C6873" t="str">
            <v>Novartis Farma S.p.A</v>
          </cell>
          <cell r="D6873">
            <v>7195130153</v>
          </cell>
          <cell r="E6873">
            <v>44680</v>
          </cell>
        </row>
        <row r="6874">
          <cell r="C6874" t="str">
            <v>NACATUR INTERNATIONAL IMPORT EXPORT SRL</v>
          </cell>
          <cell r="D6874">
            <v>1313240424</v>
          </cell>
          <cell r="E6874">
            <v>44680</v>
          </cell>
        </row>
        <row r="6875">
          <cell r="C6875" t="str">
            <v>NACATUR INTERNATIONAL IMPORT EXPORT SRL</v>
          </cell>
          <cell r="D6875">
            <v>1313240424</v>
          </cell>
          <cell r="E6875">
            <v>44680</v>
          </cell>
        </row>
        <row r="6876">
          <cell r="C6876" t="str">
            <v>NACATUR INTERNATIONAL IMPORT EXPORT SRL</v>
          </cell>
          <cell r="D6876">
            <v>1313240424</v>
          </cell>
          <cell r="E6876">
            <v>44680</v>
          </cell>
        </row>
        <row r="6877">
          <cell r="C6877" t="str">
            <v>DUSSMANN SERVICE S.R.L.</v>
          </cell>
          <cell r="D6877">
            <v>124140211</v>
          </cell>
          <cell r="E6877">
            <v>44680</v>
          </cell>
        </row>
        <row r="6878">
          <cell r="C6878" t="str">
            <v>DUSSMANN SERVICE S.R.L.</v>
          </cell>
          <cell r="D6878">
            <v>124140211</v>
          </cell>
          <cell r="E6878">
            <v>44680</v>
          </cell>
        </row>
        <row r="6879">
          <cell r="C6879" t="str">
            <v>DUSSMANN SERVICE S.R.L.</v>
          </cell>
          <cell r="D6879">
            <v>124140211</v>
          </cell>
          <cell r="E6879">
            <v>44680</v>
          </cell>
        </row>
        <row r="6880">
          <cell r="C6880" t="str">
            <v>BIOSIGMA S.P.A.</v>
          </cell>
          <cell r="D6880">
            <v>2173800281</v>
          </cell>
          <cell r="E6880">
            <v>44680</v>
          </cell>
        </row>
        <row r="6881">
          <cell r="C6881" t="str">
            <v>CSE 92 SRL - CENTRO SERVIZI EUROPA 92 SRL</v>
          </cell>
          <cell r="D6881">
            <v>4284881002</v>
          </cell>
          <cell r="E6881">
            <v>44680</v>
          </cell>
        </row>
        <row r="6882">
          <cell r="C6882" t="str">
            <v>BARZANO` &amp; ZANARDO ROMA S.P.A.</v>
          </cell>
          <cell r="D6882">
            <v>5051840584</v>
          </cell>
          <cell r="E6882">
            <v>44680</v>
          </cell>
        </row>
        <row r="6883">
          <cell r="C6883" t="str">
            <v>Merck Life Science S.r.l.</v>
          </cell>
          <cell r="D6883">
            <v>13209130155</v>
          </cell>
          <cell r="E6883">
            <v>44680</v>
          </cell>
        </row>
        <row r="6884">
          <cell r="C6884" t="str">
            <v>MUNDIPHARMA PHARMACEUTICALS SRL</v>
          </cell>
          <cell r="D6884">
            <v>3859880969</v>
          </cell>
          <cell r="E6884">
            <v>44680</v>
          </cell>
        </row>
        <row r="6885">
          <cell r="C6885" t="str">
            <v>ITALFARMACO S.p.A.</v>
          </cell>
          <cell r="D6885">
            <v>737420158</v>
          </cell>
          <cell r="E6885">
            <v>44680</v>
          </cell>
        </row>
        <row r="6886">
          <cell r="C6886" t="str">
            <v>ORION PHARMA S.R.L</v>
          </cell>
          <cell r="D6886">
            <v>5941670969</v>
          </cell>
          <cell r="E6886">
            <v>44680</v>
          </cell>
        </row>
        <row r="6887">
          <cell r="C6887" t="str">
            <v>Register SpA</v>
          </cell>
          <cell r="D6887">
            <v>4628270482</v>
          </cell>
          <cell r="E6887">
            <v>44680</v>
          </cell>
        </row>
        <row r="6888">
          <cell r="C6888" t="str">
            <v>ESSEPI S.R.L</v>
          </cell>
          <cell r="D6888">
            <v>11173091007</v>
          </cell>
          <cell r="E6888">
            <v>44680</v>
          </cell>
        </row>
        <row r="6889">
          <cell r="C6889" t="str">
            <v>BECTON DICKINSON ITALIA SPA</v>
          </cell>
          <cell r="D6889">
            <v>803890151</v>
          </cell>
          <cell r="E6889">
            <v>44681</v>
          </cell>
        </row>
        <row r="6890">
          <cell r="C6890" t="str">
            <v>Acea Ato2 S.p.A.</v>
          </cell>
          <cell r="D6890">
            <v>5848061007</v>
          </cell>
          <cell r="E6890">
            <v>44680</v>
          </cell>
        </row>
        <row r="6891">
          <cell r="C6891" t="str">
            <v>Acea Ato2 S.p.A.</v>
          </cell>
          <cell r="D6891">
            <v>5848061007</v>
          </cell>
          <cell r="E6891">
            <v>44680</v>
          </cell>
        </row>
        <row r="6892">
          <cell r="C6892" t="str">
            <v>Acea Ato2 S.p.A.</v>
          </cell>
          <cell r="D6892">
            <v>5848061007</v>
          </cell>
          <cell r="E6892">
            <v>44681</v>
          </cell>
        </row>
        <row r="6893">
          <cell r="C6893" t="str">
            <v>TECNORAD SRL a socio unico</v>
          </cell>
          <cell r="D6893">
            <v>645130238</v>
          </cell>
          <cell r="E6893">
            <v>44680</v>
          </cell>
        </row>
        <row r="6894">
          <cell r="C6894" t="str">
            <v>H.S. HOSPITAL SERVICE S.p.A.</v>
          </cell>
          <cell r="D6894">
            <v>4742650585</v>
          </cell>
          <cell r="E6894">
            <v>44681</v>
          </cell>
        </row>
        <row r="6895">
          <cell r="C6895" t="str">
            <v>ISTITUTO GENTILI SRL</v>
          </cell>
          <cell r="D6895">
            <v>7921350968</v>
          </cell>
          <cell r="E6895">
            <v>44681</v>
          </cell>
        </row>
        <row r="6896">
          <cell r="C6896" t="str">
            <v>Teleflex Medical S.r.l.</v>
          </cell>
          <cell r="D6896">
            <v>6324460150</v>
          </cell>
          <cell r="E6896">
            <v>44683</v>
          </cell>
        </row>
        <row r="6897">
          <cell r="C6897" t="str">
            <v>Teleflex Medical S.r.l.</v>
          </cell>
          <cell r="D6897">
            <v>6324460150</v>
          </cell>
          <cell r="E6897">
            <v>44683</v>
          </cell>
        </row>
        <row r="6898">
          <cell r="C6898" t="str">
            <v>ASL ROMA 1 -  ALL</v>
          </cell>
          <cell r="D6898">
            <v>13664791004</v>
          </cell>
          <cell r="E6898">
            <v>44681</v>
          </cell>
        </row>
        <row r="6899">
          <cell r="C6899" t="str">
            <v>B. Braun Milano S.p.A.</v>
          </cell>
          <cell r="D6899">
            <v>674840152</v>
          </cell>
          <cell r="E6899">
            <v>44681</v>
          </cell>
        </row>
        <row r="6900">
          <cell r="C6900" t="str">
            <v>B. Braun Milano S.p.A.</v>
          </cell>
          <cell r="D6900">
            <v>674840152</v>
          </cell>
          <cell r="E6900">
            <v>44681</v>
          </cell>
        </row>
        <row r="6901">
          <cell r="C6901" t="str">
            <v>Life Technologies Italia</v>
          </cell>
          <cell r="D6901">
            <v>12792100153</v>
          </cell>
          <cell r="E6901">
            <v>44681</v>
          </cell>
        </row>
        <row r="6902">
          <cell r="C6902" t="str">
            <v>Angelini Pharma S.p.A.</v>
          </cell>
          <cell r="D6902">
            <v>3907010585</v>
          </cell>
          <cell r="E6902">
            <v>44681</v>
          </cell>
        </row>
        <row r="6903">
          <cell r="C6903" t="str">
            <v>SP.MED. SRL</v>
          </cell>
          <cell r="D6903">
            <v>5626031008</v>
          </cell>
          <cell r="E6903">
            <v>44681</v>
          </cell>
        </row>
        <row r="6904">
          <cell r="C6904" t="str">
            <v>AUCIELLO FRANCESCA ROMANA</v>
          </cell>
          <cell r="D6904" t="str">
            <v>CLLFNC87M69F839K</v>
          </cell>
          <cell r="E6904">
            <v>44681</v>
          </cell>
        </row>
        <row r="6905">
          <cell r="C6905" t="str">
            <v>BONGIORNO LAURA</v>
          </cell>
          <cell r="D6905" t="str">
            <v>BNGLRA75S41C351V</v>
          </cell>
          <cell r="E6905">
            <v>44681</v>
          </cell>
        </row>
        <row r="6906">
          <cell r="C6906" t="str">
            <v>ConvaTec Italia Srl</v>
          </cell>
          <cell r="D6906">
            <v>6209390969</v>
          </cell>
          <cell r="E6906">
            <v>44681</v>
          </cell>
        </row>
        <row r="6907">
          <cell r="C6907" t="str">
            <v>Bio-Techne s.r.l.</v>
          </cell>
          <cell r="D6907">
            <v>4869950156</v>
          </cell>
          <cell r="E6907">
            <v>44681</v>
          </cell>
        </row>
        <row r="6908">
          <cell r="C6908" t="str">
            <v>COLOPLAST SPA</v>
          </cell>
          <cell r="D6908">
            <v>4029180371</v>
          </cell>
          <cell r="E6908">
            <v>44681</v>
          </cell>
        </row>
        <row r="6909">
          <cell r="C6909" t="str">
            <v>STARLAB s.r.l</v>
          </cell>
          <cell r="D6909">
            <v>13023610150</v>
          </cell>
          <cell r="E6909">
            <v>44681</v>
          </cell>
        </row>
        <row r="6910">
          <cell r="C6910" t="str">
            <v>Dott.ssa Ilaria Casula</v>
          </cell>
          <cell r="D6910" t="str">
            <v>CSLLRI88M57C621K</v>
          </cell>
          <cell r="E6910">
            <v>44682</v>
          </cell>
        </row>
        <row r="6911">
          <cell r="C6911" t="str">
            <v>EUROCLONE SPA</v>
          </cell>
          <cell r="D6911">
            <v>8126390155</v>
          </cell>
          <cell r="E6911">
            <v>44682</v>
          </cell>
        </row>
        <row r="6912">
          <cell r="C6912" t="str">
            <v>Medline International Italy srl unip.</v>
          </cell>
          <cell r="D6912">
            <v>5526631006</v>
          </cell>
          <cell r="E6912">
            <v>44682</v>
          </cell>
        </row>
        <row r="6913">
          <cell r="C6913" t="str">
            <v>Roche Diagnostics S.p.A.</v>
          </cell>
          <cell r="D6913">
            <v>10181220152</v>
          </cell>
          <cell r="E6913">
            <v>44682</v>
          </cell>
        </row>
        <row r="6914">
          <cell r="C6914" t="str">
            <v>ConvaTec Italia Srl</v>
          </cell>
          <cell r="D6914">
            <v>6209390969</v>
          </cell>
          <cell r="E6914">
            <v>44682</v>
          </cell>
        </row>
        <row r="6915">
          <cell r="C6915" t="str">
            <v>Agilent Technologies Italia S.p.A.</v>
          </cell>
          <cell r="D6915">
            <v>12785290151</v>
          </cell>
          <cell r="E6915">
            <v>44682</v>
          </cell>
        </row>
        <row r="6916">
          <cell r="C6916" t="str">
            <v>Murtas Federica</v>
          </cell>
          <cell r="D6916" t="str">
            <v>MRTFRC96S46H501M</v>
          </cell>
          <cell r="E6916">
            <v>44683</v>
          </cell>
        </row>
        <row r="6917">
          <cell r="C6917" t="str">
            <v>Bard s.r.l.</v>
          </cell>
          <cell r="D6917">
            <v>7931650589</v>
          </cell>
          <cell r="E6917">
            <v>44683</v>
          </cell>
        </row>
        <row r="6918">
          <cell r="C6918" t="str">
            <v>B. Braun Milano S.p.A.</v>
          </cell>
          <cell r="D6918">
            <v>674840152</v>
          </cell>
          <cell r="E6918">
            <v>44683</v>
          </cell>
        </row>
        <row r="6919">
          <cell r="C6919" t="str">
            <v>Costantini Manuela</v>
          </cell>
          <cell r="D6919" t="str">
            <v>CSTMNL83A51H501Y</v>
          </cell>
          <cell r="E6919">
            <v>44683</v>
          </cell>
        </row>
        <row r="6920">
          <cell r="C6920" t="str">
            <v>Cammardella Eleonora</v>
          </cell>
          <cell r="D6920" t="str">
            <v>CMMLNR90C48H501W</v>
          </cell>
          <cell r="E6920">
            <v>44683</v>
          </cell>
        </row>
        <row r="6921">
          <cell r="C6921" t="str">
            <v>ELI LILLY ITALIA S.P.A. Gruppo Eli Lilly and Company</v>
          </cell>
          <cell r="D6921">
            <v>426150488</v>
          </cell>
          <cell r="E6921">
            <v>44683</v>
          </cell>
        </row>
        <row r="6922">
          <cell r="C6922" t="str">
            <v>ROSATI GIULIA</v>
          </cell>
          <cell r="D6922" t="str">
            <v>RSTGLI91P60H501G</v>
          </cell>
          <cell r="E6922">
            <v>44683</v>
          </cell>
        </row>
        <row r="6923">
          <cell r="C6923" t="str">
            <v>De Nicolo' Sara</v>
          </cell>
          <cell r="D6923" t="str">
            <v>DNCSRA83T43H501O</v>
          </cell>
          <cell r="E6923">
            <v>44683</v>
          </cell>
        </row>
        <row r="6924">
          <cell r="C6924" t="str">
            <v>Cartolano Silvia</v>
          </cell>
          <cell r="D6924" t="str">
            <v>CRTSLV82P68H501S</v>
          </cell>
          <cell r="E6924">
            <v>44683</v>
          </cell>
        </row>
        <row r="6925">
          <cell r="C6925" t="str">
            <v>Renna Davide</v>
          </cell>
          <cell r="D6925" t="str">
            <v>RNNDVD89L14A662V</v>
          </cell>
          <cell r="E6925">
            <v>44683</v>
          </cell>
        </row>
        <row r="6926">
          <cell r="C6926" t="str">
            <v>Olivetti Pietro</v>
          </cell>
          <cell r="D6926" t="str">
            <v>LVTPTR87B22F205L</v>
          </cell>
          <cell r="E6926">
            <v>44683</v>
          </cell>
        </row>
        <row r="6927">
          <cell r="C6927" t="str">
            <v>CHECCUCCI ELISA</v>
          </cell>
          <cell r="D6927" t="str">
            <v>CHCLSE80C50D612U</v>
          </cell>
          <cell r="E6927">
            <v>44683</v>
          </cell>
        </row>
        <row r="6928">
          <cell r="C6928" t="str">
            <v>Boston Scientific SpA (Italy)</v>
          </cell>
          <cell r="D6928">
            <v>11206730159</v>
          </cell>
          <cell r="E6928">
            <v>44683</v>
          </cell>
        </row>
        <row r="6929">
          <cell r="C6929" t="str">
            <v>Bozzoli Elisabetta</v>
          </cell>
          <cell r="D6929" t="str">
            <v>BZZLBT64P50H501W</v>
          </cell>
          <cell r="E6929">
            <v>44683</v>
          </cell>
        </row>
        <row r="6930">
          <cell r="C6930" t="str">
            <v>Di Traglia Silvia</v>
          </cell>
          <cell r="D6930" t="str">
            <v>DTRSLV84S59H501C</v>
          </cell>
          <cell r="E6930">
            <v>44683</v>
          </cell>
        </row>
        <row r="6931">
          <cell r="C6931" t="str">
            <v>LIOFILCHEM SRL</v>
          </cell>
          <cell r="D6931">
            <v>530130673</v>
          </cell>
          <cell r="E6931">
            <v>44683</v>
          </cell>
        </row>
        <row r="6932">
          <cell r="C6932" t="str">
            <v>Alfasigma S.p.A.</v>
          </cell>
          <cell r="D6932">
            <v>3432221202</v>
          </cell>
          <cell r="E6932">
            <v>44683</v>
          </cell>
        </row>
        <row r="6933">
          <cell r="C6933" t="str">
            <v>Canu</v>
          </cell>
          <cell r="D6933" t="str">
            <v>CNAVLR84P59H501D</v>
          </cell>
          <cell r="E6933">
            <v>44683</v>
          </cell>
        </row>
        <row r="6934">
          <cell r="C6934" t="str">
            <v>F.A.S.E. s.r.l. - (P.I./C.F.: 03578710729)</v>
          </cell>
          <cell r="D6934">
            <v>3578710729</v>
          </cell>
          <cell r="E6934">
            <v>44683</v>
          </cell>
        </row>
        <row r="6935">
          <cell r="C6935" t="str">
            <v>F.A.S.E. s.r.l. - (P.I./C.F.: 03578710729)</v>
          </cell>
          <cell r="D6935">
            <v>3578710729</v>
          </cell>
          <cell r="E6935">
            <v>44683</v>
          </cell>
        </row>
        <row r="6936">
          <cell r="C6936" t="str">
            <v>TECSUD S.R.L.</v>
          </cell>
          <cell r="D6936">
            <v>4526141215</v>
          </cell>
          <cell r="E6936">
            <v>44683</v>
          </cell>
        </row>
        <row r="6937">
          <cell r="C6937" t="str">
            <v>CIARAMELLA RITA</v>
          </cell>
          <cell r="D6937" t="str">
            <v>CRMRTI89M61B715H</v>
          </cell>
          <cell r="E6937">
            <v>44683</v>
          </cell>
        </row>
        <row r="6938">
          <cell r="C6938" t="str">
            <v>DIAGNOSTIC PROJECT Srl</v>
          </cell>
          <cell r="D6938">
            <v>9561321002</v>
          </cell>
          <cell r="E6938">
            <v>44683</v>
          </cell>
        </row>
        <row r="6939">
          <cell r="C6939" t="str">
            <v>DIAGNOSTIC PROJECT Srl</v>
          </cell>
          <cell r="D6939">
            <v>9561321002</v>
          </cell>
          <cell r="E6939">
            <v>44683</v>
          </cell>
        </row>
        <row r="6940">
          <cell r="C6940" t="str">
            <v>Nasini Gabriella</v>
          </cell>
          <cell r="D6940" t="str">
            <v>NSNGRL61T44H501Q</v>
          </cell>
          <cell r="E6940">
            <v>44683</v>
          </cell>
        </row>
        <row r="6941">
          <cell r="C6941" t="str">
            <v>PERSECHINO FLAVIA</v>
          </cell>
          <cell r="D6941" t="str">
            <v>PRSFLV86T51H501W</v>
          </cell>
          <cell r="E6941">
            <v>44683</v>
          </cell>
        </row>
        <row r="6942">
          <cell r="C6942" t="str">
            <v>MYOPORUM DI MICHELANGELI STEFANO &amp; ALONGI M.CRISTINA S.A.S.</v>
          </cell>
          <cell r="D6942">
            <v>5896561007</v>
          </cell>
          <cell r="E6942">
            <v>44683</v>
          </cell>
        </row>
        <row r="6943">
          <cell r="C6943" t="str">
            <v>Maialetti Andrea</v>
          </cell>
          <cell r="D6943" t="str">
            <v>MLTNDR82E31H501D</v>
          </cell>
          <cell r="E6943">
            <v>44683</v>
          </cell>
        </row>
        <row r="6944">
          <cell r="C6944" t="str">
            <v>Fulgenzio Chiara</v>
          </cell>
          <cell r="D6944" t="str">
            <v>FLGCHR91T43H501M</v>
          </cell>
          <cell r="E6944">
            <v>44683</v>
          </cell>
        </row>
        <row r="6945">
          <cell r="C6945" t="str">
            <v>CURIUM ITALY S.R.L.</v>
          </cell>
          <cell r="D6945">
            <v>13342400150</v>
          </cell>
          <cell r="E6945">
            <v>44684</v>
          </cell>
        </row>
        <row r="6946">
          <cell r="C6946" t="str">
            <v>CURIUM ITALY S.R.L.</v>
          </cell>
          <cell r="D6946">
            <v>13342400150</v>
          </cell>
          <cell r="E6946">
            <v>44684</v>
          </cell>
        </row>
        <row r="6947">
          <cell r="C6947" t="str">
            <v>CURIUM ITALY S.R.L.</v>
          </cell>
          <cell r="D6947">
            <v>13342400150</v>
          </cell>
          <cell r="E6947">
            <v>44684</v>
          </cell>
        </row>
        <row r="6948">
          <cell r="C6948" t="str">
            <v>CURIUM ITALY S.R.L.</v>
          </cell>
          <cell r="D6948">
            <v>13342400150</v>
          </cell>
          <cell r="E6948">
            <v>44683</v>
          </cell>
        </row>
        <row r="6949">
          <cell r="C6949" t="str">
            <v>CURIUM ITALY S.R.L.</v>
          </cell>
          <cell r="D6949">
            <v>13342400150</v>
          </cell>
          <cell r="E6949">
            <v>44683</v>
          </cell>
        </row>
        <row r="6950">
          <cell r="C6950" t="str">
            <v>CURIUM ITALY S.R.L.</v>
          </cell>
          <cell r="D6950">
            <v>13342400150</v>
          </cell>
          <cell r="E6950">
            <v>44683</v>
          </cell>
        </row>
        <row r="6951">
          <cell r="C6951" t="str">
            <v>CURIUM ITALY S.R.L.</v>
          </cell>
          <cell r="D6951">
            <v>13342400150</v>
          </cell>
          <cell r="E6951">
            <v>44683</v>
          </cell>
        </row>
        <row r="6952">
          <cell r="C6952" t="str">
            <v>CURIUM ITALY S.R.L.</v>
          </cell>
          <cell r="D6952">
            <v>13342400150</v>
          </cell>
          <cell r="E6952">
            <v>44683</v>
          </cell>
        </row>
        <row r="6953">
          <cell r="C6953" t="str">
            <v>CURIUM ITALY S.R.L.</v>
          </cell>
          <cell r="D6953">
            <v>13342400150</v>
          </cell>
          <cell r="E6953">
            <v>44683</v>
          </cell>
        </row>
        <row r="6954">
          <cell r="C6954" t="str">
            <v>CURIUM ITALY S.R.L.</v>
          </cell>
          <cell r="D6954">
            <v>13342400150</v>
          </cell>
          <cell r="E6954">
            <v>44683</v>
          </cell>
        </row>
        <row r="6955">
          <cell r="C6955" t="str">
            <v>CURIUM ITALY S.R.L.</v>
          </cell>
          <cell r="D6955">
            <v>13342400150</v>
          </cell>
          <cell r="E6955">
            <v>44683</v>
          </cell>
        </row>
        <row r="6956">
          <cell r="C6956" t="str">
            <v>CURIUM ITALY S.R.L.</v>
          </cell>
          <cell r="D6956">
            <v>13342400150</v>
          </cell>
          <cell r="E6956">
            <v>44683</v>
          </cell>
        </row>
        <row r="6957">
          <cell r="C6957" t="str">
            <v>CURIUM ITALY S.R.L.</v>
          </cell>
          <cell r="D6957">
            <v>13342400150</v>
          </cell>
          <cell r="E6957">
            <v>44684</v>
          </cell>
        </row>
        <row r="6958">
          <cell r="C6958" t="str">
            <v>CURIUM ITALY S.R.L.</v>
          </cell>
          <cell r="D6958">
            <v>13342400150</v>
          </cell>
          <cell r="E6958">
            <v>44684</v>
          </cell>
        </row>
        <row r="6959">
          <cell r="C6959" t="str">
            <v>CURIUM ITALY S.R.L.</v>
          </cell>
          <cell r="D6959">
            <v>13342400150</v>
          </cell>
          <cell r="E6959">
            <v>44684</v>
          </cell>
        </row>
        <row r="6960">
          <cell r="C6960" t="str">
            <v>CURIUM ITALY S.R.L.</v>
          </cell>
          <cell r="D6960">
            <v>13342400150</v>
          </cell>
          <cell r="E6960">
            <v>44684</v>
          </cell>
        </row>
        <row r="6961">
          <cell r="C6961" t="str">
            <v>CURIUM ITALY S.R.L.</v>
          </cell>
          <cell r="D6961">
            <v>13342400150</v>
          </cell>
          <cell r="E6961">
            <v>44684</v>
          </cell>
        </row>
        <row r="6962">
          <cell r="C6962" t="str">
            <v>CURIUM ITALY S.R.L.</v>
          </cell>
          <cell r="D6962">
            <v>13342400150</v>
          </cell>
          <cell r="E6962">
            <v>44684</v>
          </cell>
        </row>
        <row r="6963">
          <cell r="C6963" t="str">
            <v>CURIUM ITALY S.R.L.</v>
          </cell>
          <cell r="D6963">
            <v>13342400150</v>
          </cell>
          <cell r="E6963">
            <v>44684</v>
          </cell>
        </row>
        <row r="6964">
          <cell r="C6964" t="str">
            <v>CURIUM ITALY S.R.L.</v>
          </cell>
          <cell r="D6964">
            <v>13342400150</v>
          </cell>
          <cell r="E6964">
            <v>44684</v>
          </cell>
        </row>
        <row r="6965">
          <cell r="C6965" t="str">
            <v>Rotulo Arianna</v>
          </cell>
          <cell r="D6965" t="str">
            <v>RTLRNN90E45H501S</v>
          </cell>
          <cell r="E6965">
            <v>44684</v>
          </cell>
        </row>
        <row r="6966">
          <cell r="C6966" t="str">
            <v>SARACENI PIER LUIGI</v>
          </cell>
          <cell r="D6966" t="str">
            <v>SRCPLG83H08H501H</v>
          </cell>
          <cell r="E6966">
            <v>44684</v>
          </cell>
        </row>
        <row r="6967">
          <cell r="C6967" t="str">
            <v>ELETTROBIOCHIMICA S. r. l.</v>
          </cell>
          <cell r="D6967">
            <v>1026251007</v>
          </cell>
          <cell r="E6967">
            <v>44683</v>
          </cell>
        </row>
        <row r="6968">
          <cell r="C6968" t="str">
            <v>Applied Medical DistributionEurope BV - Filiale Italiana</v>
          </cell>
          <cell r="D6968">
            <v>6912570964</v>
          </cell>
          <cell r="E6968">
            <v>44684</v>
          </cell>
        </row>
        <row r="6969">
          <cell r="C6969" t="str">
            <v>INNOVAMEDICA S.P.A.</v>
          </cell>
          <cell r="D6969">
            <v>10191080158</v>
          </cell>
          <cell r="E6969">
            <v>44684</v>
          </cell>
        </row>
        <row r="6970">
          <cell r="C6970" t="str">
            <v>INNOVAMEDICA S.P.A.</v>
          </cell>
          <cell r="D6970">
            <v>10191080158</v>
          </cell>
          <cell r="E6970">
            <v>44684</v>
          </cell>
        </row>
        <row r="6971">
          <cell r="C6971" t="str">
            <v>PINO VALENTINA SARA</v>
          </cell>
          <cell r="D6971">
            <v>3682100833</v>
          </cell>
          <cell r="E6971">
            <v>44683</v>
          </cell>
        </row>
        <row r="6972">
          <cell r="C6972" t="str">
            <v>BIOMED DEVICE S.R.L.</v>
          </cell>
          <cell r="D6972">
            <v>3057400362</v>
          </cell>
          <cell r="E6972">
            <v>44684</v>
          </cell>
        </row>
        <row r="6973">
          <cell r="C6973" t="str">
            <v>DELTA MED  S.p.A.</v>
          </cell>
          <cell r="D6973">
            <v>1693020206</v>
          </cell>
          <cell r="E6973">
            <v>44684</v>
          </cell>
        </row>
        <row r="6974">
          <cell r="C6974" t="str">
            <v>DASIT SPA</v>
          </cell>
          <cell r="D6974">
            <v>3222390159</v>
          </cell>
          <cell r="E6974">
            <v>44684</v>
          </cell>
        </row>
        <row r="6975">
          <cell r="C6975" t="str">
            <v>Bracco Imaging Italia Srl</v>
          </cell>
          <cell r="D6975">
            <v>5501420961</v>
          </cell>
          <cell r="E6975">
            <v>44683</v>
          </cell>
        </row>
        <row r="6976">
          <cell r="C6976" t="str">
            <v>ADVANCED ACCELERATOR APPLICATIONS ITALY, S.r.l.</v>
          </cell>
          <cell r="D6976">
            <v>1493500704</v>
          </cell>
          <cell r="E6976">
            <v>44684</v>
          </cell>
        </row>
        <row r="6977">
          <cell r="C6977" t="str">
            <v>GE Healthcare S.r.l.</v>
          </cell>
          <cell r="D6977">
            <v>1778520302</v>
          </cell>
          <cell r="E6977">
            <v>44683</v>
          </cell>
        </row>
        <row r="6978">
          <cell r="C6978" t="str">
            <v>TEMA RICERCA SRL</v>
          </cell>
          <cell r="D6978">
            <v>3898780378</v>
          </cell>
          <cell r="E6978">
            <v>44684</v>
          </cell>
        </row>
        <row r="6979">
          <cell r="C6979" t="str">
            <v>Roche SpA Unipersonale</v>
          </cell>
          <cell r="D6979">
            <v>747170157</v>
          </cell>
          <cell r="E6979">
            <v>44684</v>
          </cell>
        </row>
        <row r="6980">
          <cell r="C6980" t="str">
            <v>Roche SpA Unipersonale</v>
          </cell>
          <cell r="D6980">
            <v>747170157</v>
          </cell>
          <cell r="E6980">
            <v>44683</v>
          </cell>
        </row>
        <row r="6981">
          <cell r="C6981" t="str">
            <v>Medtronic Italia S.p.A.</v>
          </cell>
          <cell r="D6981">
            <v>9238800156</v>
          </cell>
          <cell r="E6981">
            <v>44684</v>
          </cell>
        </row>
        <row r="6982">
          <cell r="C6982" t="str">
            <v>Medtronic Italia S.p.A.</v>
          </cell>
          <cell r="D6982">
            <v>9238800156</v>
          </cell>
          <cell r="E6982">
            <v>44684</v>
          </cell>
        </row>
        <row r="6983">
          <cell r="C6983" t="str">
            <v>Advanced Sterilization Products Italia Srl</v>
          </cell>
          <cell r="D6983">
            <v>10491670963</v>
          </cell>
          <cell r="E6983">
            <v>44684</v>
          </cell>
        </row>
        <row r="6984">
          <cell r="C6984" t="str">
            <v>3M Italia srl</v>
          </cell>
          <cell r="D6984">
            <v>100190610</v>
          </cell>
          <cell r="E6984">
            <v>44684</v>
          </cell>
        </row>
        <row r="6985">
          <cell r="C6985" t="str">
            <v>MSD ITALIA S.R.L.</v>
          </cell>
          <cell r="D6985">
            <v>422760587</v>
          </cell>
          <cell r="E6985">
            <v>44684</v>
          </cell>
        </row>
        <row r="6986">
          <cell r="C6986" t="str">
            <v>MSD ITALIA S.R.L.</v>
          </cell>
          <cell r="D6986">
            <v>422760587</v>
          </cell>
          <cell r="E6986">
            <v>44684</v>
          </cell>
        </row>
        <row r="6987">
          <cell r="C6987" t="str">
            <v>Organon Italia S.r.l.</v>
          </cell>
          <cell r="D6987">
            <v>3296950151</v>
          </cell>
          <cell r="E6987">
            <v>44684</v>
          </cell>
        </row>
        <row r="6988">
          <cell r="C6988" t="str">
            <v>PIGLIACELLI FLAVIA</v>
          </cell>
          <cell r="D6988" t="str">
            <v>PGLFLV88L43H501B</v>
          </cell>
          <cell r="E6988">
            <v>44684</v>
          </cell>
        </row>
        <row r="6989">
          <cell r="C6989" t="str">
            <v>Bristol-Myers Squibb S.r.l.</v>
          </cell>
          <cell r="D6989">
            <v>82130592</v>
          </cell>
          <cell r="E6989">
            <v>44684</v>
          </cell>
        </row>
        <row r="6990">
          <cell r="C6990" t="str">
            <v>Sanofi S.r.l.</v>
          </cell>
          <cell r="D6990">
            <v>832400154</v>
          </cell>
          <cell r="E6990">
            <v>44684</v>
          </cell>
        </row>
        <row r="6991">
          <cell r="C6991" t="str">
            <v>Sanofi S.r.l.</v>
          </cell>
          <cell r="D6991">
            <v>832400154</v>
          </cell>
          <cell r="E6991">
            <v>44684</v>
          </cell>
        </row>
        <row r="6992">
          <cell r="C6992" t="str">
            <v>Sanofi S.r.l.</v>
          </cell>
          <cell r="D6992">
            <v>832400154</v>
          </cell>
          <cell r="E6992">
            <v>44684</v>
          </cell>
        </row>
        <row r="6993">
          <cell r="C6993" t="str">
            <v>Amgen S.r.l a Socio Unico</v>
          </cell>
          <cell r="D6993">
            <v>10051170156</v>
          </cell>
          <cell r="E6993">
            <v>44684</v>
          </cell>
        </row>
        <row r="6994">
          <cell r="C6994" t="str">
            <v>Amgen S.r.l a Socio Unico</v>
          </cell>
          <cell r="D6994">
            <v>10051170156</v>
          </cell>
          <cell r="E6994">
            <v>44684</v>
          </cell>
        </row>
        <row r="6995">
          <cell r="C6995" t="str">
            <v>Pfizer S.r.l.</v>
          </cell>
          <cell r="D6995">
            <v>2774840595</v>
          </cell>
          <cell r="E6995">
            <v>44684</v>
          </cell>
        </row>
        <row r="6996">
          <cell r="C6996" t="str">
            <v>BIO-RAD LABORATORIES S.R.L.</v>
          </cell>
          <cell r="D6996">
            <v>801720152</v>
          </cell>
          <cell r="E6996">
            <v>44684</v>
          </cell>
        </row>
        <row r="6997">
          <cell r="C6997" t="str">
            <v>GUERBET S.P.A.</v>
          </cell>
          <cell r="D6997">
            <v>3841180106</v>
          </cell>
          <cell r="E6997">
            <v>44684</v>
          </cell>
        </row>
        <row r="6998">
          <cell r="C6998" t="str">
            <v>Medline International Italy srl unip.</v>
          </cell>
          <cell r="D6998">
            <v>5526631006</v>
          </cell>
          <cell r="E6998">
            <v>44684</v>
          </cell>
        </row>
        <row r="6999">
          <cell r="C6999" t="str">
            <v>Roberto Luigi</v>
          </cell>
          <cell r="D6999" t="str">
            <v>RBRLGU82L20C975E</v>
          </cell>
          <cell r="E6999">
            <v>44684</v>
          </cell>
        </row>
        <row r="7000">
          <cell r="C7000" t="str">
            <v>SECURITY SYSTEM DI MONICA GARNIER</v>
          </cell>
          <cell r="D7000" t="str">
            <v>GRNMNC67C64H501S</v>
          </cell>
          <cell r="E7000">
            <v>44684</v>
          </cell>
        </row>
        <row r="7001">
          <cell r="C7001" t="str">
            <v>Janssen-Cilag, SpA</v>
          </cell>
          <cell r="D7001">
            <v>2707070963</v>
          </cell>
          <cell r="E7001">
            <v>44684</v>
          </cell>
        </row>
        <row r="7002">
          <cell r="C7002" t="str">
            <v>Janssen-Cilag, SpA</v>
          </cell>
          <cell r="D7002">
            <v>2707070963</v>
          </cell>
          <cell r="E7002">
            <v>44684</v>
          </cell>
        </row>
        <row r="7003">
          <cell r="C7003" t="str">
            <v>Iorio Vittoria</v>
          </cell>
          <cell r="D7003" t="str">
            <v>RIOVTR84C58H703G</v>
          </cell>
          <cell r="E7003">
            <v>44684</v>
          </cell>
        </row>
        <row r="7004">
          <cell r="C7004" t="str">
            <v>Edindustria srl</v>
          </cell>
          <cell r="D7004">
            <v>464710581</v>
          </cell>
          <cell r="E7004">
            <v>44684</v>
          </cell>
        </row>
        <row r="7005">
          <cell r="C7005" t="str">
            <v>Edindustria srl</v>
          </cell>
          <cell r="D7005">
            <v>464710581</v>
          </cell>
          <cell r="E7005">
            <v>44684</v>
          </cell>
        </row>
        <row r="7006">
          <cell r="C7006" t="str">
            <v>Edindustria srl</v>
          </cell>
          <cell r="D7006">
            <v>464710581</v>
          </cell>
          <cell r="E7006">
            <v>44684</v>
          </cell>
        </row>
        <row r="7007">
          <cell r="C7007" t="str">
            <v>Edindustria srl</v>
          </cell>
          <cell r="D7007">
            <v>464710581</v>
          </cell>
          <cell r="E7007">
            <v>44684</v>
          </cell>
        </row>
        <row r="7008">
          <cell r="C7008" t="str">
            <v>Edindustria srl</v>
          </cell>
          <cell r="D7008">
            <v>464710581</v>
          </cell>
          <cell r="E7008">
            <v>44684</v>
          </cell>
        </row>
        <row r="7009">
          <cell r="C7009" t="str">
            <v>Edindustria srl</v>
          </cell>
          <cell r="D7009">
            <v>464710581</v>
          </cell>
          <cell r="E7009">
            <v>44684</v>
          </cell>
        </row>
        <row r="7010">
          <cell r="C7010" t="str">
            <v>PLAISANT SRL</v>
          </cell>
          <cell r="D7010">
            <v>5633040588</v>
          </cell>
          <cell r="E7010">
            <v>44684</v>
          </cell>
        </row>
        <row r="7011">
          <cell r="C7011" t="str">
            <v>Roche Diagnostics S.p.A.</v>
          </cell>
          <cell r="D7011">
            <v>10181220152</v>
          </cell>
          <cell r="E7011">
            <v>44684</v>
          </cell>
        </row>
        <row r="7012">
          <cell r="C7012" t="str">
            <v>Integra LifeSciences Italy Srl</v>
          </cell>
          <cell r="D7012">
            <v>9284460962</v>
          </cell>
          <cell r="E7012">
            <v>44684</v>
          </cell>
        </row>
        <row r="7013">
          <cell r="C7013" t="str">
            <v>Integra LifeSciences Italy Srl</v>
          </cell>
          <cell r="D7013">
            <v>9284460962</v>
          </cell>
          <cell r="E7013">
            <v>44684</v>
          </cell>
        </row>
        <row r="7014">
          <cell r="C7014" t="str">
            <v>I-TEMA SRL</v>
          </cell>
          <cell r="D7014">
            <v>4969470154</v>
          </cell>
          <cell r="E7014">
            <v>44684</v>
          </cell>
        </row>
        <row r="7015">
          <cell r="C7015" t="str">
            <v>I-TEMA SRL</v>
          </cell>
          <cell r="D7015">
            <v>4969470154</v>
          </cell>
          <cell r="E7015">
            <v>44684</v>
          </cell>
        </row>
        <row r="7016">
          <cell r="C7016" t="str">
            <v>Polytech Health &amp; Aesthetics Italia Srl</v>
          </cell>
          <cell r="D7016">
            <v>9009860967</v>
          </cell>
          <cell r="E7016">
            <v>44684</v>
          </cell>
        </row>
        <row r="7017">
          <cell r="C7017" t="str">
            <v>Polytech Health &amp; Aesthetics Italia Srl</v>
          </cell>
          <cell r="D7017">
            <v>9009860967</v>
          </cell>
          <cell r="E7017">
            <v>44684</v>
          </cell>
        </row>
        <row r="7018">
          <cell r="C7018" t="str">
            <v>Cryoservice &amp; Medical Devices S.r.l.</v>
          </cell>
          <cell r="D7018">
            <v>967900325</v>
          </cell>
          <cell r="E7018">
            <v>44684</v>
          </cell>
        </row>
        <row r="7019">
          <cell r="C7019" t="str">
            <v>FATER S.p.A.</v>
          </cell>
          <cell r="D7019">
            <v>1323030690</v>
          </cell>
          <cell r="E7019">
            <v>44684</v>
          </cell>
        </row>
        <row r="7020">
          <cell r="C7020" t="str">
            <v>ALSE MEDICA S.r.l. Unipersonale</v>
          </cell>
          <cell r="D7020">
            <v>7973040582</v>
          </cell>
          <cell r="E7020">
            <v>44684</v>
          </cell>
        </row>
        <row r="7021">
          <cell r="C7021" t="str">
            <v>ALSE MEDICA S.r.l. Unipersonale</v>
          </cell>
          <cell r="D7021">
            <v>7973040582</v>
          </cell>
          <cell r="E7021">
            <v>44684</v>
          </cell>
        </row>
        <row r="7022">
          <cell r="C7022" t="str">
            <v>ACOM ADVANCED CENTER ONCOLOGY MACERATA SRL</v>
          </cell>
          <cell r="D7022">
            <v>1358970430</v>
          </cell>
          <cell r="E7022">
            <v>44684</v>
          </cell>
        </row>
        <row r="7023">
          <cell r="C7023" t="str">
            <v>DAVI MEDICA SRL</v>
          </cell>
          <cell r="D7023">
            <v>4685201008</v>
          </cell>
          <cell r="E7023">
            <v>44684</v>
          </cell>
        </row>
        <row r="7024">
          <cell r="C7024" t="str">
            <v>DAVI MEDICA SRL</v>
          </cell>
          <cell r="D7024">
            <v>4685201008</v>
          </cell>
          <cell r="E7024">
            <v>44684</v>
          </cell>
        </row>
        <row r="7025">
          <cell r="C7025" t="str">
            <v>ACOM ADVANCED CENTER ONCOLOGY MACERATA SRL</v>
          </cell>
          <cell r="D7025">
            <v>1358970430</v>
          </cell>
          <cell r="E7025">
            <v>44684</v>
          </cell>
        </row>
        <row r="7026">
          <cell r="C7026" t="str">
            <v>DAVI MEDICA SRL</v>
          </cell>
          <cell r="D7026">
            <v>4685201008</v>
          </cell>
          <cell r="E7026">
            <v>44684</v>
          </cell>
        </row>
        <row r="7027">
          <cell r="C7027" t="str">
            <v>DAVI MEDICA SRL</v>
          </cell>
          <cell r="D7027">
            <v>4685201008</v>
          </cell>
          <cell r="E7027">
            <v>44684</v>
          </cell>
        </row>
        <row r="7028">
          <cell r="C7028" t="str">
            <v>DAVI MEDICA SRL</v>
          </cell>
          <cell r="D7028">
            <v>4685201008</v>
          </cell>
          <cell r="E7028">
            <v>44684</v>
          </cell>
        </row>
        <row r="7029">
          <cell r="C7029" t="str">
            <v>DAVI MEDICA SRL</v>
          </cell>
          <cell r="D7029">
            <v>4685201008</v>
          </cell>
          <cell r="E7029">
            <v>44684</v>
          </cell>
        </row>
        <row r="7030">
          <cell r="C7030" t="str">
            <v>DAVI MEDICA SRL</v>
          </cell>
          <cell r="D7030">
            <v>4685201008</v>
          </cell>
          <cell r="E7030">
            <v>44684</v>
          </cell>
        </row>
        <row r="7031">
          <cell r="C7031" t="str">
            <v>VINCAL S.R.L.</v>
          </cell>
          <cell r="D7031">
            <v>6991810588</v>
          </cell>
          <cell r="E7031">
            <v>44684</v>
          </cell>
        </row>
        <row r="7032">
          <cell r="C7032" t="str">
            <v>Dott. Andrea D'Arino</v>
          </cell>
          <cell r="D7032" t="str">
            <v>DRNNDR89M05H501E</v>
          </cell>
          <cell r="E7032">
            <v>44684</v>
          </cell>
        </row>
        <row r="7033">
          <cell r="C7033" t="str">
            <v>Pierre Fabre Pharma S.r.l.</v>
          </cell>
          <cell r="D7033">
            <v>10128980157</v>
          </cell>
          <cell r="E7033">
            <v>44684</v>
          </cell>
        </row>
        <row r="7034">
          <cell r="C7034" t="str">
            <v>Sandoz S.p.A. - Origgio</v>
          </cell>
          <cell r="D7034">
            <v>795170158</v>
          </cell>
          <cell r="E7034">
            <v>44684</v>
          </cell>
        </row>
        <row r="7035">
          <cell r="C7035" t="str">
            <v>Sandoz S.p.A. - Origgio</v>
          </cell>
          <cell r="D7035">
            <v>795170158</v>
          </cell>
          <cell r="E7035">
            <v>44684</v>
          </cell>
        </row>
        <row r="7036">
          <cell r="C7036" t="str">
            <v>VODEN MEDICAL INSTRUMENTS S.P.A.</v>
          </cell>
          <cell r="D7036">
            <v>3784450961</v>
          </cell>
          <cell r="E7036">
            <v>44685</v>
          </cell>
        </row>
        <row r="7037">
          <cell r="C7037" t="str">
            <v>franzoso paola</v>
          </cell>
          <cell r="D7037" t="str">
            <v>FRNPLA66R50H501U</v>
          </cell>
          <cell r="E7037">
            <v>44685</v>
          </cell>
        </row>
        <row r="7038">
          <cell r="C7038" t="str">
            <v>I.B.N. Savio</v>
          </cell>
          <cell r="D7038">
            <v>13118231003</v>
          </cell>
          <cell r="E7038">
            <v>44685</v>
          </cell>
        </row>
        <row r="7039">
          <cell r="C7039" t="str">
            <v>Gilead Sciences S.r.l.</v>
          </cell>
          <cell r="D7039">
            <v>11187430159</v>
          </cell>
          <cell r="E7039">
            <v>44685</v>
          </cell>
        </row>
        <row r="7040">
          <cell r="C7040" t="str">
            <v>IACOBELLI MARCELLO</v>
          </cell>
          <cell r="D7040" t="str">
            <v>CBLMCL63P18I838Y</v>
          </cell>
          <cell r="E7040">
            <v>44685</v>
          </cell>
        </row>
        <row r="7041">
          <cell r="C7041" t="str">
            <v>PHARMA MAR S.R.L</v>
          </cell>
          <cell r="D7041">
            <v>7858440964</v>
          </cell>
          <cell r="E7041">
            <v>44685</v>
          </cell>
        </row>
        <row r="7042">
          <cell r="C7042" t="str">
            <v>ACCORD HEALTHCARE ITALIA S.R.L</v>
          </cell>
          <cell r="D7042">
            <v>6522300968</v>
          </cell>
          <cell r="E7042">
            <v>44685</v>
          </cell>
        </row>
        <row r="7043">
          <cell r="C7043" t="str">
            <v>Truglio Mauro</v>
          </cell>
          <cell r="D7043" t="str">
            <v>TRGMRA83H07H501M</v>
          </cell>
          <cell r="E7043">
            <v>44685</v>
          </cell>
        </row>
        <row r="7044">
          <cell r="C7044" t="str">
            <v>Truglio Mauro</v>
          </cell>
          <cell r="D7044" t="str">
            <v>TRGMRA83H07H501M</v>
          </cell>
          <cell r="E7044">
            <v>44684</v>
          </cell>
        </row>
        <row r="7045">
          <cell r="C7045" t="str">
            <v>PELLEGRINI SPA</v>
          </cell>
          <cell r="D7045">
            <v>5066690156</v>
          </cell>
          <cell r="E7045">
            <v>44685</v>
          </cell>
        </row>
        <row r="7046">
          <cell r="C7046" t="str">
            <v>Mylan Italia Srl</v>
          </cell>
          <cell r="D7046">
            <v>2789580590</v>
          </cell>
          <cell r="E7046">
            <v>44685</v>
          </cell>
        </row>
        <row r="7047">
          <cell r="C7047" t="str">
            <v>medac pharma Srl</v>
          </cell>
          <cell r="D7047">
            <v>11815361008</v>
          </cell>
          <cell r="E7047">
            <v>44685</v>
          </cell>
        </row>
        <row r="7048">
          <cell r="C7048" t="str">
            <v>medac pharma Srl</v>
          </cell>
          <cell r="D7048">
            <v>11815361008</v>
          </cell>
          <cell r="E7048">
            <v>44685</v>
          </cell>
        </row>
        <row r="7049">
          <cell r="C7049" t="str">
            <v>medac pharma Srl</v>
          </cell>
          <cell r="D7049">
            <v>11815361008</v>
          </cell>
          <cell r="E7049">
            <v>44684</v>
          </cell>
        </row>
        <row r="7050">
          <cell r="C7050" t="str">
            <v>Mylan Italia Srl</v>
          </cell>
          <cell r="D7050">
            <v>2789580590</v>
          </cell>
          <cell r="E7050">
            <v>44685</v>
          </cell>
        </row>
        <row r="7051">
          <cell r="C7051" t="str">
            <v>medac pharma Srl</v>
          </cell>
          <cell r="D7051">
            <v>11815361008</v>
          </cell>
          <cell r="E7051">
            <v>44685</v>
          </cell>
        </row>
        <row r="7052">
          <cell r="C7052" t="str">
            <v>TEBU-BIO SRL A SOCIO UNICO</v>
          </cell>
          <cell r="D7052">
            <v>12410660158</v>
          </cell>
          <cell r="E7052">
            <v>44684</v>
          </cell>
        </row>
        <row r="7053">
          <cell r="C7053" t="str">
            <v>medac pharma Srl</v>
          </cell>
          <cell r="D7053">
            <v>11815361008</v>
          </cell>
          <cell r="E7053">
            <v>44685</v>
          </cell>
        </row>
        <row r="7054">
          <cell r="C7054" t="str">
            <v>medac pharma Srl</v>
          </cell>
          <cell r="D7054">
            <v>11815361008</v>
          </cell>
          <cell r="E7054">
            <v>44685</v>
          </cell>
        </row>
        <row r="7055">
          <cell r="C7055" t="str">
            <v>SA.VE.PA. S.R.L.</v>
          </cell>
          <cell r="D7055">
            <v>5060260154</v>
          </cell>
          <cell r="E7055">
            <v>44685</v>
          </cell>
        </row>
        <row r="7056">
          <cell r="C7056" t="str">
            <v>NS OFFICE di Natale Silvestri</v>
          </cell>
          <cell r="D7056" t="str">
            <v>SLVNTL65R05L189W</v>
          </cell>
          <cell r="E7056">
            <v>44685</v>
          </cell>
        </row>
        <row r="7057">
          <cell r="C7057" t="str">
            <v>calandra mauro</v>
          </cell>
          <cell r="D7057" t="str">
            <v>CLNMRA91L21G273F</v>
          </cell>
          <cell r="E7057">
            <v>44685</v>
          </cell>
        </row>
        <row r="7058">
          <cell r="C7058" t="str">
            <v>Zambardi Alessandra</v>
          </cell>
          <cell r="D7058" t="str">
            <v>ZMBLSN69D42H501B</v>
          </cell>
          <cell r="E7058">
            <v>44684</v>
          </cell>
        </row>
        <row r="7059">
          <cell r="C7059" t="str">
            <v>BECTON DICKINSON ITALIA SPA</v>
          </cell>
          <cell r="D7059">
            <v>803890151</v>
          </cell>
          <cell r="E7059">
            <v>44685</v>
          </cell>
        </row>
        <row r="7060">
          <cell r="C7060" t="str">
            <v>GE Healthcare S.r.l.</v>
          </cell>
          <cell r="D7060">
            <v>1778520302</v>
          </cell>
          <cell r="E7060">
            <v>44685</v>
          </cell>
        </row>
        <row r="7061">
          <cell r="C7061" t="str">
            <v>Medtronic Italia S.p.A.</v>
          </cell>
          <cell r="D7061">
            <v>9238800156</v>
          </cell>
          <cell r="E7061">
            <v>44685</v>
          </cell>
        </row>
        <row r="7062">
          <cell r="C7062" t="str">
            <v>Medtronic Italia S.p.A.</v>
          </cell>
          <cell r="D7062">
            <v>9238800156</v>
          </cell>
          <cell r="E7062">
            <v>44685</v>
          </cell>
        </row>
        <row r="7063">
          <cell r="C7063" t="str">
            <v>3M Italia srl</v>
          </cell>
          <cell r="D7063">
            <v>100190610</v>
          </cell>
          <cell r="E7063">
            <v>44685</v>
          </cell>
        </row>
        <row r="7064">
          <cell r="C7064" t="str">
            <v>Eisai S.r.l.</v>
          </cell>
          <cell r="D7064">
            <v>4732240967</v>
          </cell>
          <cell r="E7064">
            <v>44685</v>
          </cell>
        </row>
        <row r="7065">
          <cell r="C7065" t="str">
            <v>Eisai S.r.l.</v>
          </cell>
          <cell r="D7065">
            <v>4732240967</v>
          </cell>
          <cell r="E7065">
            <v>44685</v>
          </cell>
        </row>
        <row r="7066">
          <cell r="C7066" t="str">
            <v>GUERBET S.P.A.</v>
          </cell>
          <cell r="D7066">
            <v>3841180106</v>
          </cell>
          <cell r="E7066">
            <v>44685</v>
          </cell>
        </row>
        <row r="7067">
          <cell r="C7067" t="str">
            <v>Bristol-Myers Squibb S.r.l.</v>
          </cell>
          <cell r="D7067">
            <v>82130592</v>
          </cell>
          <cell r="E7067">
            <v>44685</v>
          </cell>
        </row>
        <row r="7068">
          <cell r="C7068" t="str">
            <v>Merck Serono S.p.A.</v>
          </cell>
          <cell r="D7068">
            <v>399800580</v>
          </cell>
          <cell r="E7068">
            <v>44685</v>
          </cell>
        </row>
        <row r="7069">
          <cell r="C7069" t="str">
            <v>Pfizer S.r.l.</v>
          </cell>
          <cell r="D7069">
            <v>2774840595</v>
          </cell>
          <cell r="E7069">
            <v>44685</v>
          </cell>
        </row>
        <row r="7070">
          <cell r="C7070" t="str">
            <v>BIO-CELL S.R.L.</v>
          </cell>
          <cell r="D7070">
            <v>11303391004</v>
          </cell>
          <cell r="E7070">
            <v>44685</v>
          </cell>
        </row>
        <row r="7071">
          <cell r="C7071" t="str">
            <v>Teleflex Medical S.r.l.</v>
          </cell>
          <cell r="D7071">
            <v>6324460150</v>
          </cell>
          <cell r="E7071">
            <v>44685</v>
          </cell>
        </row>
        <row r="7072">
          <cell r="C7072" t="str">
            <v>Teva Italia Srl</v>
          </cell>
          <cell r="D7072">
            <v>11654150157</v>
          </cell>
          <cell r="E7072">
            <v>44685</v>
          </cell>
        </row>
        <row r="7073">
          <cell r="C7073" t="str">
            <v>Medline International Italy srl unip.</v>
          </cell>
          <cell r="D7073">
            <v>5526631006</v>
          </cell>
          <cell r="E7073">
            <v>44685</v>
          </cell>
        </row>
        <row r="7074">
          <cell r="C7074" t="str">
            <v>Life Technologies Italia</v>
          </cell>
          <cell r="D7074">
            <v>12792100153</v>
          </cell>
          <cell r="E7074">
            <v>44685</v>
          </cell>
        </row>
        <row r="7075">
          <cell r="C7075" t="str">
            <v>BAXTER S.P.A.</v>
          </cell>
          <cell r="D7075">
            <v>492340583</v>
          </cell>
          <cell r="E7075">
            <v>44685</v>
          </cell>
        </row>
        <row r="7076">
          <cell r="C7076" t="str">
            <v>Novartis Farma S.p.A</v>
          </cell>
          <cell r="D7076">
            <v>7195130153</v>
          </cell>
          <cell r="E7076">
            <v>44685</v>
          </cell>
        </row>
        <row r="7077">
          <cell r="C7077" t="str">
            <v>Pacifico s.r.l.</v>
          </cell>
          <cell r="D7077">
            <v>234290658</v>
          </cell>
          <cell r="E7077">
            <v>44685</v>
          </cell>
        </row>
        <row r="7078">
          <cell r="C7078" t="str">
            <v>IGEA SPA</v>
          </cell>
          <cell r="D7078">
            <v>1021130362</v>
          </cell>
          <cell r="E7078">
            <v>44686</v>
          </cell>
        </row>
        <row r="7079">
          <cell r="C7079" t="str">
            <v>HIKMA ITALIA S.P.A.</v>
          </cell>
          <cell r="D7079">
            <v>11278030157</v>
          </cell>
          <cell r="E7079">
            <v>44686</v>
          </cell>
        </row>
        <row r="7080">
          <cell r="C7080" t="str">
            <v>HIKMA ITALIA S.P.A.</v>
          </cell>
          <cell r="D7080">
            <v>11278030157</v>
          </cell>
          <cell r="E7080">
            <v>44685</v>
          </cell>
        </row>
        <row r="7081">
          <cell r="C7081" t="str">
            <v>HIKMA ITALIA S.P.A.</v>
          </cell>
          <cell r="D7081">
            <v>11278030157</v>
          </cell>
          <cell r="E7081">
            <v>44686</v>
          </cell>
        </row>
        <row r="7082">
          <cell r="C7082" t="str">
            <v>HIKMA ITALIA S.P.A.</v>
          </cell>
          <cell r="D7082">
            <v>11278030157</v>
          </cell>
          <cell r="E7082">
            <v>44686</v>
          </cell>
        </row>
        <row r="7083">
          <cell r="C7083" t="str">
            <v>HIKMA ITALIA S.P.A.</v>
          </cell>
          <cell r="D7083">
            <v>11278030157</v>
          </cell>
          <cell r="E7083">
            <v>44686</v>
          </cell>
        </row>
        <row r="7084">
          <cell r="C7084" t="str">
            <v>HIKMA ITALIA S.P.A.</v>
          </cell>
          <cell r="D7084">
            <v>11278030157</v>
          </cell>
          <cell r="E7084">
            <v>44685</v>
          </cell>
        </row>
        <row r="7085">
          <cell r="C7085" t="str">
            <v>HIKMA ITALIA S.P.A.</v>
          </cell>
          <cell r="D7085">
            <v>11278030157</v>
          </cell>
          <cell r="E7085">
            <v>44686</v>
          </cell>
        </row>
        <row r="7086">
          <cell r="C7086" t="str">
            <v>HIKMA ITALIA S.P.A.</v>
          </cell>
          <cell r="D7086">
            <v>11278030157</v>
          </cell>
          <cell r="E7086">
            <v>44686</v>
          </cell>
        </row>
        <row r="7087">
          <cell r="C7087" t="str">
            <v>HIKMA ITALIA S.P.A.</v>
          </cell>
          <cell r="D7087">
            <v>11278030157</v>
          </cell>
          <cell r="E7087">
            <v>44686</v>
          </cell>
        </row>
        <row r="7088">
          <cell r="C7088" t="str">
            <v>MENGARELLI SAMANTHA</v>
          </cell>
          <cell r="D7088" t="str">
            <v>MNGSNT71L41H501T</v>
          </cell>
          <cell r="E7088">
            <v>44685</v>
          </cell>
        </row>
        <row r="7089">
          <cell r="C7089" t="str">
            <v>MARRONCINI FRANCESCA</v>
          </cell>
          <cell r="D7089" t="str">
            <v>MRRFNC82S67H501Q</v>
          </cell>
          <cell r="E7089">
            <v>44685</v>
          </cell>
        </row>
        <row r="7090">
          <cell r="C7090" t="str">
            <v>HIKMA ITALIA S.P.A.</v>
          </cell>
          <cell r="D7090">
            <v>11278030157</v>
          </cell>
          <cell r="E7090">
            <v>44686</v>
          </cell>
        </row>
        <row r="7091">
          <cell r="C7091" t="str">
            <v>Conforti Barbara</v>
          </cell>
          <cell r="D7091" t="str">
            <v>CNFBBR67B62D969D</v>
          </cell>
          <cell r="E7091">
            <v>44686</v>
          </cell>
        </row>
        <row r="7092">
          <cell r="C7092" t="str">
            <v>Omniamed s.r.l.</v>
          </cell>
          <cell r="D7092">
            <v>4456101007</v>
          </cell>
          <cell r="E7092">
            <v>44685</v>
          </cell>
        </row>
        <row r="7093">
          <cell r="C7093" t="str">
            <v>Piramal CCI Spa</v>
          </cell>
          <cell r="D7093">
            <v>3981260239</v>
          </cell>
          <cell r="E7093">
            <v>44685</v>
          </cell>
        </row>
        <row r="7094">
          <cell r="C7094" t="str">
            <v>Janssen-Cilag, SpA</v>
          </cell>
          <cell r="D7094">
            <v>2707070963</v>
          </cell>
          <cell r="E7094">
            <v>44686</v>
          </cell>
        </row>
        <row r="7095">
          <cell r="C7095" t="str">
            <v>Roche SpA Unipersonale</v>
          </cell>
          <cell r="D7095">
            <v>747170157</v>
          </cell>
          <cell r="E7095">
            <v>44685</v>
          </cell>
        </row>
        <row r="7096">
          <cell r="C7096" t="str">
            <v>Facciolo Livia</v>
          </cell>
          <cell r="D7096" t="str">
            <v>FCCLVI92L62H501D</v>
          </cell>
          <cell r="E7096">
            <v>44685</v>
          </cell>
        </row>
        <row r="7097">
          <cell r="C7097" t="str">
            <v>INCIFRA S.R.L.</v>
          </cell>
          <cell r="D7097">
            <v>6875840156</v>
          </cell>
          <cell r="E7097">
            <v>44686</v>
          </cell>
        </row>
        <row r="7098">
          <cell r="C7098" t="str">
            <v>INCIFRA S.R.L.</v>
          </cell>
          <cell r="D7098">
            <v>6875840156</v>
          </cell>
          <cell r="E7098">
            <v>44686</v>
          </cell>
        </row>
        <row r="7099">
          <cell r="C7099" t="str">
            <v>Bayer S.p.A.</v>
          </cell>
          <cell r="D7099">
            <v>5849130157</v>
          </cell>
          <cell r="E7099">
            <v>44685</v>
          </cell>
        </row>
        <row r="7100">
          <cell r="C7100" t="str">
            <v>Bayer S.p.A.</v>
          </cell>
          <cell r="D7100">
            <v>5849130157</v>
          </cell>
          <cell r="E7100">
            <v>44685</v>
          </cell>
        </row>
        <row r="7101">
          <cell r="C7101" t="str">
            <v>rubino valeria</v>
          </cell>
          <cell r="D7101" t="str">
            <v>RBNVLR93R43H501E</v>
          </cell>
          <cell r="E7101">
            <v>44686</v>
          </cell>
        </row>
        <row r="7102">
          <cell r="C7102" t="str">
            <v>Messina Beatrice</v>
          </cell>
          <cell r="D7102" t="str">
            <v>MSSBRC91B47H501S</v>
          </cell>
          <cell r="E7102">
            <v>44685</v>
          </cell>
        </row>
        <row r="7103">
          <cell r="C7103" t="str">
            <v>TECH TRADE SRL</v>
          </cell>
          <cell r="D7103">
            <v>6683201211</v>
          </cell>
          <cell r="E7103">
            <v>44685</v>
          </cell>
        </row>
        <row r="7104">
          <cell r="C7104" t="str">
            <v>TECH TRADE SRL</v>
          </cell>
          <cell r="D7104">
            <v>6683201211</v>
          </cell>
          <cell r="E7104">
            <v>44686</v>
          </cell>
        </row>
        <row r="7105">
          <cell r="C7105" t="str">
            <v>TECH TRADE SRL</v>
          </cell>
          <cell r="D7105">
            <v>6683201211</v>
          </cell>
          <cell r="E7105">
            <v>44685</v>
          </cell>
        </row>
        <row r="7106">
          <cell r="C7106" t="str">
            <v>CO.DI.SAN S.p.A.</v>
          </cell>
          <cell r="D7106">
            <v>784230872</v>
          </cell>
          <cell r="E7106">
            <v>44686</v>
          </cell>
        </row>
        <row r="7107">
          <cell r="C7107" t="str">
            <v>ViiV Healthcare S.r.l Unipersonale</v>
          </cell>
          <cell r="D7107">
            <v>3878140239</v>
          </cell>
          <cell r="E7107">
            <v>44686</v>
          </cell>
        </row>
        <row r="7108">
          <cell r="C7108" t="str">
            <v>IPSEN Spa</v>
          </cell>
          <cell r="D7108">
            <v>5619050585</v>
          </cell>
          <cell r="E7108">
            <v>44685</v>
          </cell>
        </row>
        <row r="7109">
          <cell r="C7109" t="str">
            <v>Astellas Pharma S.p.A.</v>
          </cell>
          <cell r="D7109">
            <v>4754860155</v>
          </cell>
          <cell r="E7109">
            <v>44686</v>
          </cell>
        </row>
        <row r="7110">
          <cell r="C7110" t="str">
            <v>Astellas Pharma S.p.A.</v>
          </cell>
          <cell r="D7110">
            <v>4754860155</v>
          </cell>
          <cell r="E7110">
            <v>44686</v>
          </cell>
        </row>
        <row r="7111">
          <cell r="C7111" t="str">
            <v>Astellas Pharma S.p.A.</v>
          </cell>
          <cell r="D7111">
            <v>4754860155</v>
          </cell>
          <cell r="E7111">
            <v>44685</v>
          </cell>
        </row>
        <row r="7112">
          <cell r="C7112" t="str">
            <v>DUSSMANN SERVICE S.R.L.</v>
          </cell>
          <cell r="D7112">
            <v>124140211</v>
          </cell>
          <cell r="E7112">
            <v>44686</v>
          </cell>
        </row>
        <row r="7113">
          <cell r="C7113" t="str">
            <v>STRYKER ITALIA SRL S.U.</v>
          </cell>
          <cell r="D7113">
            <v>12572900152</v>
          </cell>
          <cell r="E7113">
            <v>44685</v>
          </cell>
        </row>
        <row r="7114">
          <cell r="C7114" t="str">
            <v>Merck Life Science S.r.l.</v>
          </cell>
          <cell r="D7114">
            <v>13209130155</v>
          </cell>
          <cell r="E7114">
            <v>44685</v>
          </cell>
        </row>
        <row r="7115">
          <cell r="C7115" t="str">
            <v>Immucor Italia Spa</v>
          </cell>
          <cell r="D7115">
            <v>9412650153</v>
          </cell>
          <cell r="E7115">
            <v>44685</v>
          </cell>
        </row>
        <row r="7116">
          <cell r="C7116" t="str">
            <v>BECTON DICKINSON ITALIA SPA</v>
          </cell>
          <cell r="D7116">
            <v>803890151</v>
          </cell>
          <cell r="E7116">
            <v>44686</v>
          </cell>
        </row>
        <row r="7117">
          <cell r="C7117" t="str">
            <v>BECTON DICKINSON ITALIA SPA</v>
          </cell>
          <cell r="D7117">
            <v>803890151</v>
          </cell>
          <cell r="E7117">
            <v>44685</v>
          </cell>
        </row>
        <row r="7118">
          <cell r="C7118" t="str">
            <v>S.I.A.L. SRL</v>
          </cell>
          <cell r="D7118">
            <v>1086690581</v>
          </cell>
          <cell r="E7118">
            <v>44685</v>
          </cell>
        </row>
        <row r="7119">
          <cell r="C7119" t="str">
            <v>EUROIMMUN ITALIA S.R.L. con Socio Unico</v>
          </cell>
          <cell r="D7119">
            <v>3680250283</v>
          </cell>
          <cell r="E7119">
            <v>44685</v>
          </cell>
        </row>
        <row r="7120">
          <cell r="C7120" t="str">
            <v>BETATEX S.P.A.</v>
          </cell>
          <cell r="D7120">
            <v>440180545</v>
          </cell>
          <cell r="E7120">
            <v>44685</v>
          </cell>
        </row>
        <row r="7121">
          <cell r="C7121" t="str">
            <v>QIAGEN S.r.l.</v>
          </cell>
          <cell r="D7121">
            <v>13110270157</v>
          </cell>
          <cell r="E7121">
            <v>44686</v>
          </cell>
        </row>
        <row r="7122">
          <cell r="C7122" t="str">
            <v>S.I.A.L. SRL</v>
          </cell>
          <cell r="D7122">
            <v>1086690581</v>
          </cell>
          <cell r="E7122">
            <v>44685</v>
          </cell>
        </row>
        <row r="7123">
          <cell r="C7123" t="str">
            <v>Medtronic Italia S.p.A.</v>
          </cell>
          <cell r="D7123">
            <v>9238800156</v>
          </cell>
          <cell r="E7123">
            <v>44685</v>
          </cell>
        </row>
        <row r="7124">
          <cell r="C7124" t="str">
            <v>CHRISMA SRL</v>
          </cell>
          <cell r="D7124">
            <v>8611781009</v>
          </cell>
          <cell r="E7124">
            <v>44686</v>
          </cell>
        </row>
        <row r="7125">
          <cell r="C7125" t="str">
            <v>CHRISMA SRL</v>
          </cell>
          <cell r="D7125">
            <v>8611781009</v>
          </cell>
          <cell r="E7125">
            <v>44686</v>
          </cell>
        </row>
        <row r="7126">
          <cell r="C7126" t="str">
            <v>MSD ITALIA S.R.L.</v>
          </cell>
          <cell r="D7126">
            <v>422760587</v>
          </cell>
          <cell r="E7126">
            <v>44686</v>
          </cell>
        </row>
        <row r="7127">
          <cell r="C7127" t="str">
            <v>MSD ITALIA S.R.L.</v>
          </cell>
          <cell r="D7127">
            <v>422760587</v>
          </cell>
          <cell r="E7127">
            <v>44686</v>
          </cell>
        </row>
        <row r="7128">
          <cell r="C7128" t="str">
            <v>ATILANGELLA MARIO SRL ECOLOGICA SUD SRL ECOSUMMA SRL</v>
          </cell>
          <cell r="D7128">
            <v>9076261214</v>
          </cell>
          <cell r="E7128">
            <v>44686</v>
          </cell>
        </row>
        <row r="7129">
          <cell r="C7129" t="str">
            <v>Teva Italia Srl</v>
          </cell>
          <cell r="D7129">
            <v>11654150157</v>
          </cell>
          <cell r="E7129">
            <v>44686</v>
          </cell>
        </row>
        <row r="7130">
          <cell r="C7130" t="str">
            <v>Teva Italia Srl</v>
          </cell>
          <cell r="D7130">
            <v>11654150157</v>
          </cell>
          <cell r="E7130">
            <v>44686</v>
          </cell>
        </row>
        <row r="7131">
          <cell r="C7131" t="str">
            <v>CHEMIL S.R.L.</v>
          </cell>
          <cell r="D7131">
            <v>2518990284</v>
          </cell>
          <cell r="E7131">
            <v>44686</v>
          </cell>
        </row>
        <row r="7132">
          <cell r="C7132" t="str">
            <v>Philips S.p.A. - Healthcare</v>
          </cell>
          <cell r="D7132">
            <v>856750153</v>
          </cell>
          <cell r="E7132">
            <v>44686</v>
          </cell>
        </row>
        <row r="7133">
          <cell r="C7133" t="str">
            <v>ARONICA FLAVIA</v>
          </cell>
          <cell r="D7133" t="str">
            <v>RNCFLV85S45H501Z</v>
          </cell>
          <cell r="E7133">
            <v>44686</v>
          </cell>
        </row>
        <row r="7134">
          <cell r="C7134" t="str">
            <v>AVAS PHARMACEUTICALS S.R.L.</v>
          </cell>
          <cell r="D7134">
            <v>9190500968</v>
          </cell>
          <cell r="E7134">
            <v>44686</v>
          </cell>
        </row>
        <row r="7135">
          <cell r="C7135" t="str">
            <v>AVAS PHARMACEUTICALS S.R.L.</v>
          </cell>
          <cell r="D7135">
            <v>9190500968</v>
          </cell>
          <cell r="E7135">
            <v>44686</v>
          </cell>
        </row>
        <row r="7136">
          <cell r="C7136" t="str">
            <v>FARMAC. MED. ART. CHIRUR. FARMAC ZABBAN SPA</v>
          </cell>
          <cell r="D7136">
            <v>322800376</v>
          </cell>
          <cell r="E7136">
            <v>44686</v>
          </cell>
        </row>
        <row r="7137">
          <cell r="C7137" t="str">
            <v>FARMAC. MED. ART. CHIRUR. FARMAC ZABBAN SPA</v>
          </cell>
          <cell r="D7137">
            <v>322800376</v>
          </cell>
          <cell r="E7137">
            <v>44686</v>
          </cell>
        </row>
        <row r="7138">
          <cell r="C7138" t="str">
            <v>ARCOBALENO 2 SPA ONLUS</v>
          </cell>
          <cell r="D7138">
            <v>8019811002</v>
          </cell>
          <cell r="E7138">
            <v>44686</v>
          </cell>
        </row>
        <row r="7139">
          <cell r="C7139" t="str">
            <v>ARCOBALENO 2 SPA ONLUS</v>
          </cell>
          <cell r="D7139">
            <v>8019811002</v>
          </cell>
          <cell r="E7139">
            <v>44686</v>
          </cell>
        </row>
        <row r="7140">
          <cell r="C7140" t="str">
            <v>Bruker Italia Srl</v>
          </cell>
          <cell r="D7140">
            <v>2143930150</v>
          </cell>
          <cell r="E7140">
            <v>44686</v>
          </cell>
        </row>
        <row r="7141">
          <cell r="C7141" t="str">
            <v>ARTIGLASS Srl</v>
          </cell>
          <cell r="D7141">
            <v>195980289</v>
          </cell>
          <cell r="E7141">
            <v>44686</v>
          </cell>
        </row>
        <row r="7142">
          <cell r="C7142" t="str">
            <v>ARCOBALENO 2 SPA ONLUS</v>
          </cell>
          <cell r="D7142">
            <v>8019811002</v>
          </cell>
          <cell r="E7142">
            <v>44686</v>
          </cell>
        </row>
        <row r="7143">
          <cell r="C7143" t="str">
            <v>ARCOBALENO 2 SPA ONLUS</v>
          </cell>
          <cell r="D7143">
            <v>8019811002</v>
          </cell>
          <cell r="E7143">
            <v>44686</v>
          </cell>
        </row>
        <row r="7144">
          <cell r="C7144" t="str">
            <v>Medline International Italy srl unip.</v>
          </cell>
          <cell r="D7144">
            <v>5526631006</v>
          </cell>
          <cell r="E7144">
            <v>44686</v>
          </cell>
        </row>
        <row r="7145">
          <cell r="C7145" t="str">
            <v>IPSEN Spa</v>
          </cell>
          <cell r="D7145">
            <v>5619050585</v>
          </cell>
          <cell r="E7145">
            <v>44686</v>
          </cell>
        </row>
        <row r="7146">
          <cell r="C7146" t="str">
            <v>Lobascio Anna Maria</v>
          </cell>
          <cell r="D7146" t="str">
            <v>LBSNMR75D49H645C</v>
          </cell>
          <cell r="E7146">
            <v>44686</v>
          </cell>
        </row>
        <row r="7147">
          <cell r="C7147" t="str">
            <v>ARCOBALENO 2 SPA ONLUS</v>
          </cell>
          <cell r="D7147">
            <v>8019811002</v>
          </cell>
          <cell r="E7147">
            <v>44686</v>
          </cell>
        </row>
        <row r="7148">
          <cell r="C7148" t="str">
            <v>AstraZeneca S.p.A.</v>
          </cell>
          <cell r="D7148">
            <v>735390155</v>
          </cell>
          <cell r="E7148">
            <v>44686</v>
          </cell>
        </row>
        <row r="7149">
          <cell r="C7149" t="str">
            <v>AstraZeneca S.p.A.</v>
          </cell>
          <cell r="D7149">
            <v>735390155</v>
          </cell>
          <cell r="E7149">
            <v>44686</v>
          </cell>
        </row>
        <row r="7150">
          <cell r="C7150" t="str">
            <v>AstraZeneca S.p.A.</v>
          </cell>
          <cell r="D7150">
            <v>735390155</v>
          </cell>
          <cell r="E7150">
            <v>44686</v>
          </cell>
        </row>
        <row r="7151">
          <cell r="C7151" t="str">
            <v>Clinisciences Srl unipersonale</v>
          </cell>
          <cell r="D7151">
            <v>12657941006</v>
          </cell>
          <cell r="E7151">
            <v>44686</v>
          </cell>
        </row>
        <row r="7152">
          <cell r="C7152" t="str">
            <v>Clinisciences Srl unipersonale</v>
          </cell>
          <cell r="D7152">
            <v>12657941006</v>
          </cell>
          <cell r="E7152">
            <v>44686</v>
          </cell>
        </row>
        <row r="7153">
          <cell r="C7153" t="str">
            <v>Clinisciences Srl unipersonale</v>
          </cell>
          <cell r="D7153">
            <v>12657941006</v>
          </cell>
          <cell r="E7153">
            <v>44687</v>
          </cell>
        </row>
        <row r="7154">
          <cell r="C7154" t="str">
            <v>Terumo Italia S.r.l. Unipersonale</v>
          </cell>
          <cell r="D7154">
            <v>7279701002</v>
          </cell>
          <cell r="E7154">
            <v>44686</v>
          </cell>
        </row>
        <row r="7155">
          <cell r="C7155" t="str">
            <v>ARCOBALENO 2 SPA ONLUS</v>
          </cell>
          <cell r="D7155">
            <v>8019811002</v>
          </cell>
          <cell r="E7155">
            <v>44687</v>
          </cell>
        </row>
        <row r="7156">
          <cell r="C7156" t="str">
            <v>SUN PHARMA ITALIA SRL</v>
          </cell>
          <cell r="D7156">
            <v>4974910962</v>
          </cell>
          <cell r="E7156">
            <v>44687</v>
          </cell>
        </row>
        <row r="7157">
          <cell r="C7157" t="str">
            <v>SUN PHARMA ITALIA SRL</v>
          </cell>
          <cell r="D7157">
            <v>4974910962</v>
          </cell>
          <cell r="E7157">
            <v>44687</v>
          </cell>
        </row>
        <row r="7158">
          <cell r="C7158" t="str">
            <v>SUN PHARMA ITALIA SRL</v>
          </cell>
          <cell r="D7158">
            <v>4974910962</v>
          </cell>
          <cell r="E7158">
            <v>44686</v>
          </cell>
        </row>
        <row r="7159">
          <cell r="C7159" t="str">
            <v>COOPERATIVA SOC. NUOVA SAIR ONLUS</v>
          </cell>
          <cell r="D7159">
            <v>4197741004</v>
          </cell>
          <cell r="E7159">
            <v>44686</v>
          </cell>
        </row>
        <row r="7160">
          <cell r="C7160" t="str">
            <v>COOPERATIVA SOC. NUOVA SAIR ONLUS</v>
          </cell>
          <cell r="D7160">
            <v>4197741004</v>
          </cell>
          <cell r="E7160">
            <v>44687</v>
          </cell>
        </row>
        <row r="7161">
          <cell r="C7161" t="str">
            <v>COOPERATIVA SOC. NUOVA SAIR ONLUS</v>
          </cell>
          <cell r="D7161">
            <v>4197741004</v>
          </cell>
          <cell r="E7161">
            <v>44687</v>
          </cell>
        </row>
        <row r="7162">
          <cell r="C7162" t="str">
            <v>COOPERATIVA SOC. NUOVA SAIR ONLUS</v>
          </cell>
          <cell r="D7162">
            <v>4197741004</v>
          </cell>
          <cell r="E7162">
            <v>44687</v>
          </cell>
        </row>
        <row r="7163">
          <cell r="C7163" t="str">
            <v>Haemonetics Italia S.r.l.</v>
          </cell>
          <cell r="D7163">
            <v>10923790157</v>
          </cell>
          <cell r="E7163">
            <v>44686</v>
          </cell>
        </row>
        <row r="7164">
          <cell r="C7164" t="str">
            <v>SILVESTRI MARTINA</v>
          </cell>
          <cell r="D7164" t="str">
            <v>SLVMTN89M54A773H</v>
          </cell>
          <cell r="E7164">
            <v>44686</v>
          </cell>
        </row>
        <row r="7165">
          <cell r="C7165" t="str">
            <v>BUCCI STEFANO</v>
          </cell>
          <cell r="D7165" t="str">
            <v>BCCSFN80D12H501Z</v>
          </cell>
          <cell r="E7165">
            <v>44687</v>
          </cell>
        </row>
        <row r="7166">
          <cell r="C7166" t="str">
            <v>SPUGNINI ENRICO PIERLUIGI</v>
          </cell>
          <cell r="D7166" t="str">
            <v>SPGNCP66H28I452F</v>
          </cell>
          <cell r="E7166">
            <v>44687</v>
          </cell>
        </row>
        <row r="7167">
          <cell r="C7167" t="str">
            <v>Immucor Italia Spa</v>
          </cell>
          <cell r="D7167">
            <v>9412650153</v>
          </cell>
          <cell r="E7167">
            <v>44687</v>
          </cell>
        </row>
        <row r="7168">
          <cell r="C7168" t="str">
            <v>Immucor Italia Spa</v>
          </cell>
          <cell r="D7168">
            <v>9412650153</v>
          </cell>
          <cell r="E7168">
            <v>44686</v>
          </cell>
        </row>
        <row r="7169">
          <cell r="C7169" t="str">
            <v>Acea Ato2 S.p.A.</v>
          </cell>
          <cell r="D7169">
            <v>5848061007</v>
          </cell>
          <cell r="E7169">
            <v>44687</v>
          </cell>
        </row>
        <row r="7170">
          <cell r="C7170" t="str">
            <v>DI FILIPPO ANNAMARIA</v>
          </cell>
          <cell r="D7170" t="str">
            <v>DFLNMR84C47A717S</v>
          </cell>
          <cell r="E7170">
            <v>44687</v>
          </cell>
        </row>
        <row r="7171">
          <cell r="C7171" t="str">
            <v>AbbVie S.r.l. a Socio Unico</v>
          </cell>
          <cell r="D7171">
            <v>2645920592</v>
          </cell>
          <cell r="E7171">
            <v>44687</v>
          </cell>
        </row>
        <row r="7172">
          <cell r="C7172" t="str">
            <v>AbbVie S.r.l. a Socio Unico</v>
          </cell>
          <cell r="D7172">
            <v>2645920592</v>
          </cell>
          <cell r="E7172">
            <v>44686</v>
          </cell>
        </row>
        <row r="7173">
          <cell r="C7173" t="str">
            <v>LABORATORIO FARMACOLOGICO MILANESE S.r.l.</v>
          </cell>
          <cell r="D7173">
            <v>1192310124</v>
          </cell>
          <cell r="E7173">
            <v>44687</v>
          </cell>
        </row>
        <row r="7174">
          <cell r="C7174" t="str">
            <v>Johnson &amp; Johnson Medical Spa</v>
          </cell>
          <cell r="D7174">
            <v>8082461008</v>
          </cell>
          <cell r="E7174">
            <v>44687</v>
          </cell>
        </row>
        <row r="7175">
          <cell r="C7175" t="str">
            <v>Medtronic Italia S.p.A.</v>
          </cell>
          <cell r="D7175">
            <v>9238800156</v>
          </cell>
          <cell r="E7175">
            <v>44687</v>
          </cell>
        </row>
        <row r="7176">
          <cell r="C7176" t="str">
            <v>Medtronic Italia S.p.A.</v>
          </cell>
          <cell r="D7176">
            <v>9238800156</v>
          </cell>
          <cell r="E7176">
            <v>44687</v>
          </cell>
        </row>
        <row r="7177">
          <cell r="C7177" t="str">
            <v>BECTON DICKINSON ITALIA SPA</v>
          </cell>
          <cell r="D7177">
            <v>803890151</v>
          </cell>
          <cell r="E7177">
            <v>44687</v>
          </cell>
        </row>
        <row r="7178">
          <cell r="C7178" t="str">
            <v>MSD ITALIA S.R.L.</v>
          </cell>
          <cell r="D7178">
            <v>422760587</v>
          </cell>
          <cell r="E7178">
            <v>44687</v>
          </cell>
        </row>
        <row r="7179">
          <cell r="C7179" t="str">
            <v>LEASYS S.p.A.</v>
          </cell>
          <cell r="D7179">
            <v>6714021000</v>
          </cell>
          <cell r="E7179">
            <v>44687</v>
          </cell>
        </row>
        <row r="7180">
          <cell r="C7180" t="str">
            <v>EUROCLONE SPA</v>
          </cell>
          <cell r="D7180">
            <v>8126390155</v>
          </cell>
          <cell r="E7180">
            <v>44687</v>
          </cell>
        </row>
        <row r="7181">
          <cell r="C7181" t="str">
            <v>Bristol-Myers Squibb S.r.l.</v>
          </cell>
          <cell r="D7181">
            <v>82130592</v>
          </cell>
          <cell r="E7181">
            <v>44687</v>
          </cell>
        </row>
        <row r="7182">
          <cell r="C7182" t="str">
            <v>EUROCLONE SPA</v>
          </cell>
          <cell r="D7182">
            <v>8126390155</v>
          </cell>
          <cell r="E7182">
            <v>44687</v>
          </cell>
        </row>
        <row r="7183">
          <cell r="C7183" t="str">
            <v>Amgen S.r.l a Socio Unico</v>
          </cell>
          <cell r="D7183">
            <v>10051170156</v>
          </cell>
          <cell r="E7183">
            <v>44687</v>
          </cell>
        </row>
        <row r="7184">
          <cell r="C7184" t="str">
            <v>EUROCLONE SPA</v>
          </cell>
          <cell r="D7184">
            <v>8126390155</v>
          </cell>
          <cell r="E7184">
            <v>44687</v>
          </cell>
        </row>
        <row r="7185">
          <cell r="C7185" t="str">
            <v>UNIVERSITA' DEGLI STUDI NICCOLO' CUSANO - TELEMATICA ROMA</v>
          </cell>
          <cell r="D7185">
            <v>9073721004</v>
          </cell>
          <cell r="E7185">
            <v>44687</v>
          </cell>
        </row>
        <row r="7186">
          <cell r="C7186" t="str">
            <v>Teleflex Medical S.r.l.</v>
          </cell>
          <cell r="D7186">
            <v>6324460150</v>
          </cell>
          <cell r="E7186">
            <v>44687</v>
          </cell>
        </row>
        <row r="7187">
          <cell r="C7187" t="str">
            <v>Teleflex Medical S.r.l.</v>
          </cell>
          <cell r="D7187">
            <v>6324460150</v>
          </cell>
          <cell r="E7187">
            <v>44687</v>
          </cell>
        </row>
        <row r="7188">
          <cell r="C7188" t="str">
            <v>ISTITUTO GENTILI SRL</v>
          </cell>
          <cell r="D7188">
            <v>7921350968</v>
          </cell>
          <cell r="E7188">
            <v>44687</v>
          </cell>
        </row>
        <row r="7189">
          <cell r="C7189" t="str">
            <v>ISTITUTO GENTILI SRL</v>
          </cell>
          <cell r="D7189">
            <v>7921350968</v>
          </cell>
          <cell r="E7189">
            <v>44687</v>
          </cell>
        </row>
        <row r="7190">
          <cell r="C7190" t="str">
            <v>ESSEPI S.R.L</v>
          </cell>
          <cell r="D7190">
            <v>11173091007</v>
          </cell>
          <cell r="E7190">
            <v>44687</v>
          </cell>
        </row>
        <row r="7191">
          <cell r="C7191" t="str">
            <v>Instrumentation Laboratory S.p.A.</v>
          </cell>
          <cell r="D7191">
            <v>2368591208</v>
          </cell>
          <cell r="E7191">
            <v>44687</v>
          </cell>
        </row>
        <row r="7192">
          <cell r="C7192" t="str">
            <v>Pfizer S.r.l.</v>
          </cell>
          <cell r="D7192">
            <v>2774840595</v>
          </cell>
          <cell r="E7192">
            <v>44687</v>
          </cell>
        </row>
        <row r="7193">
          <cell r="C7193" t="str">
            <v>DEMAX SPA</v>
          </cell>
          <cell r="D7193">
            <v>6700240580</v>
          </cell>
          <cell r="E7193">
            <v>44687</v>
          </cell>
        </row>
        <row r="7194">
          <cell r="C7194" t="str">
            <v>Pfizer S.r.l.</v>
          </cell>
          <cell r="D7194">
            <v>2774840595</v>
          </cell>
          <cell r="E7194">
            <v>44687</v>
          </cell>
        </row>
        <row r="7195">
          <cell r="C7195" t="str">
            <v>Life Technologies Italia</v>
          </cell>
          <cell r="D7195">
            <v>12792100153</v>
          </cell>
          <cell r="E7195">
            <v>44687</v>
          </cell>
        </row>
        <row r="7196">
          <cell r="C7196" t="str">
            <v>Life Technologies Italia</v>
          </cell>
          <cell r="D7196">
            <v>12792100153</v>
          </cell>
          <cell r="E7196">
            <v>44687</v>
          </cell>
        </row>
        <row r="7197">
          <cell r="C7197" t="str">
            <v>Life Technologies Italia</v>
          </cell>
          <cell r="D7197">
            <v>12792100153</v>
          </cell>
          <cell r="E7197">
            <v>44687</v>
          </cell>
        </row>
        <row r="7198">
          <cell r="C7198" t="str">
            <v>ab medica s.p.a.</v>
          </cell>
          <cell r="D7198">
            <v>8862820969</v>
          </cell>
          <cell r="E7198">
            <v>44687</v>
          </cell>
        </row>
        <row r="7199">
          <cell r="C7199" t="str">
            <v>ab medica s.p.a.</v>
          </cell>
          <cell r="D7199">
            <v>8862820969</v>
          </cell>
          <cell r="E7199">
            <v>44687</v>
          </cell>
        </row>
        <row r="7200">
          <cell r="C7200" t="str">
            <v>BARBINI VALERIA</v>
          </cell>
          <cell r="D7200" t="str">
            <v>BRBVLR86T70F844N</v>
          </cell>
          <cell r="E7200">
            <v>44688</v>
          </cell>
        </row>
        <row r="7201">
          <cell r="C7201" t="str">
            <v>ELISICILIA S.R.L.</v>
          </cell>
          <cell r="D7201">
            <v>1189430885</v>
          </cell>
          <cell r="E7201">
            <v>44688</v>
          </cell>
        </row>
        <row r="7202">
          <cell r="C7202" t="str">
            <v>ELI LILLY ITALIA S.P.A. Gruppo Eli Lilly and Company</v>
          </cell>
          <cell r="D7202">
            <v>426150488</v>
          </cell>
          <cell r="E7202">
            <v>44688</v>
          </cell>
        </row>
        <row r="7203">
          <cell r="C7203" t="str">
            <v>LA SALVIA ANNA</v>
          </cell>
          <cell r="D7203" t="str">
            <v>LSLNNA87E54L840N</v>
          </cell>
          <cell r="E7203">
            <v>44688</v>
          </cell>
        </row>
        <row r="7204">
          <cell r="C7204" t="str">
            <v>Angelini Geom. Adriano S.r.l.</v>
          </cell>
          <cell r="D7204">
            <v>4830931004</v>
          </cell>
          <cell r="E7204">
            <v>44687</v>
          </cell>
        </row>
        <row r="7205">
          <cell r="C7205" t="str">
            <v>NACATUR INTERNATIONAL IMPORT EXPORT SRL</v>
          </cell>
          <cell r="D7205">
            <v>1313240424</v>
          </cell>
          <cell r="E7205">
            <v>44688</v>
          </cell>
        </row>
        <row r="7206">
          <cell r="C7206" t="str">
            <v>NACATUR INTERNATIONAL IMPORT EXPORT SRL</v>
          </cell>
          <cell r="D7206">
            <v>1313240424</v>
          </cell>
          <cell r="E7206">
            <v>44688</v>
          </cell>
        </row>
        <row r="7207">
          <cell r="C7207" t="str">
            <v>NACATUR INTERNATIONAL IMPORT EXPORT SRL</v>
          </cell>
          <cell r="D7207">
            <v>1313240424</v>
          </cell>
          <cell r="E7207">
            <v>44687</v>
          </cell>
        </row>
        <row r="7208">
          <cell r="C7208" t="str">
            <v>SIEMENS HEALTHCARE SRL</v>
          </cell>
          <cell r="D7208">
            <v>4785851009</v>
          </cell>
          <cell r="E7208">
            <v>44688</v>
          </cell>
        </row>
        <row r="7209">
          <cell r="C7209" t="str">
            <v>COLOPLAST SPA</v>
          </cell>
          <cell r="D7209">
            <v>4029180371</v>
          </cell>
          <cell r="E7209">
            <v>44687</v>
          </cell>
        </row>
        <row r="7210">
          <cell r="C7210" t="str">
            <v>Celgene S.r.l.</v>
          </cell>
          <cell r="D7210">
            <v>4947170967</v>
          </cell>
          <cell r="E7210">
            <v>44688</v>
          </cell>
        </row>
        <row r="7211">
          <cell r="C7211" t="str">
            <v>Janssen-Cilag, SpA</v>
          </cell>
          <cell r="D7211">
            <v>2707070963</v>
          </cell>
          <cell r="E7211">
            <v>44687</v>
          </cell>
        </row>
        <row r="7212">
          <cell r="C7212" t="str">
            <v>COPERNICO SOCIETA' CONSORTILE</v>
          </cell>
          <cell r="D7212">
            <v>14457361005</v>
          </cell>
          <cell r="E7212">
            <v>44688</v>
          </cell>
        </row>
        <row r="7213">
          <cell r="C7213" t="str">
            <v>COPERNICO SOCIETA' CONSORTILE</v>
          </cell>
          <cell r="D7213">
            <v>14457361005</v>
          </cell>
          <cell r="E7213">
            <v>44688</v>
          </cell>
        </row>
        <row r="7214">
          <cell r="C7214" t="str">
            <v>COPERNICO SOCIETA' CONSORTILE</v>
          </cell>
          <cell r="D7214">
            <v>14457361005</v>
          </cell>
          <cell r="E7214">
            <v>44687</v>
          </cell>
        </row>
        <row r="7215">
          <cell r="C7215" t="str">
            <v>EUROFARM S.P.A.</v>
          </cell>
          <cell r="D7215">
            <v>753720879</v>
          </cell>
          <cell r="E7215">
            <v>44688</v>
          </cell>
        </row>
        <row r="7216">
          <cell r="C7216" t="str">
            <v>Bayer S.p.A.</v>
          </cell>
          <cell r="D7216">
            <v>5849130157</v>
          </cell>
          <cell r="E7216">
            <v>44688</v>
          </cell>
        </row>
        <row r="7217">
          <cell r="C7217" t="str">
            <v>Paragallo Fabrizio</v>
          </cell>
          <cell r="D7217" t="str">
            <v>PRGFRZ65R07H501I</v>
          </cell>
          <cell r="E7217">
            <v>44688</v>
          </cell>
        </row>
        <row r="7218">
          <cell r="C7218" t="str">
            <v>GIA.MA S.R.L.</v>
          </cell>
          <cell r="D7218">
            <v>8720161002</v>
          </cell>
          <cell r="E7218">
            <v>44687</v>
          </cell>
        </row>
        <row r="7219">
          <cell r="C7219" t="str">
            <v>COOPERATIVA SOC. NUOVA SAIR ONLUS</v>
          </cell>
          <cell r="D7219">
            <v>4197741004</v>
          </cell>
          <cell r="E7219">
            <v>44688</v>
          </cell>
        </row>
        <row r="7220">
          <cell r="C7220" t="str">
            <v>GIA.MA S.R.L.</v>
          </cell>
          <cell r="D7220">
            <v>8720161002</v>
          </cell>
          <cell r="E7220">
            <v>44688</v>
          </cell>
        </row>
        <row r="7221">
          <cell r="C7221" t="str">
            <v>SUNSET SOCIETA' COOPERATIVA</v>
          </cell>
          <cell r="D7221">
            <v>3864400407</v>
          </cell>
          <cell r="E7221">
            <v>44688</v>
          </cell>
        </row>
        <row r="7222">
          <cell r="C7222" t="str">
            <v>FIROTEK SRL</v>
          </cell>
          <cell r="D7222">
            <v>4156061006</v>
          </cell>
          <cell r="E7222">
            <v>44687</v>
          </cell>
        </row>
        <row r="7223">
          <cell r="C7223" t="str">
            <v>B. Braun Milano S.p.A.</v>
          </cell>
          <cell r="D7223">
            <v>674840152</v>
          </cell>
          <cell r="E7223">
            <v>44687</v>
          </cell>
        </row>
        <row r="7224">
          <cell r="C7224" t="str">
            <v>B. Braun Milano S.p.A.</v>
          </cell>
          <cell r="D7224">
            <v>674840152</v>
          </cell>
          <cell r="E7224">
            <v>44688</v>
          </cell>
        </row>
        <row r="7225">
          <cell r="C7225" t="str">
            <v>B. Braun Milano S.p.A.</v>
          </cell>
          <cell r="D7225">
            <v>674840152</v>
          </cell>
          <cell r="E7225">
            <v>44688</v>
          </cell>
        </row>
        <row r="7226">
          <cell r="C7226" t="str">
            <v>PHARMAIDEA S.R.L.</v>
          </cell>
          <cell r="D7226">
            <v>3542760172</v>
          </cell>
          <cell r="E7226">
            <v>44688</v>
          </cell>
        </row>
        <row r="7227">
          <cell r="C7227" t="str">
            <v>Medline International Italy srl unip.</v>
          </cell>
          <cell r="D7227">
            <v>5526631006</v>
          </cell>
          <cell r="E7227">
            <v>44688</v>
          </cell>
        </row>
        <row r="7228">
          <cell r="C7228" t="str">
            <v>Grifols Italia S.p.a</v>
          </cell>
          <cell r="D7228">
            <v>10852890150</v>
          </cell>
          <cell r="E7228">
            <v>44687</v>
          </cell>
        </row>
        <row r="7229">
          <cell r="C7229" t="str">
            <v>HALGA ITALIA S.R.L.</v>
          </cell>
          <cell r="D7229">
            <v>4799931003</v>
          </cell>
          <cell r="E7229">
            <v>44688</v>
          </cell>
        </row>
        <row r="7230">
          <cell r="C7230" t="str">
            <v>SANITA' EMERGENZA AMBULANZE - S.E.A. SRL</v>
          </cell>
          <cell r="D7230">
            <v>6741821000</v>
          </cell>
          <cell r="E7230">
            <v>44687</v>
          </cell>
        </row>
        <row r="7231">
          <cell r="C7231" t="str">
            <v>URGO MEDICAL ITALIA S.R.L.</v>
          </cell>
          <cell r="D7231">
            <v>9714010965</v>
          </cell>
          <cell r="E7231">
            <v>44688</v>
          </cell>
        </row>
        <row r="7232">
          <cell r="C7232" t="str">
            <v>Acea Ato2 S.p.A.</v>
          </cell>
          <cell r="D7232">
            <v>5848061007</v>
          </cell>
          <cell r="E7232">
            <v>44688</v>
          </cell>
        </row>
        <row r="7233">
          <cell r="C7233" t="str">
            <v>URGO MEDICAL ITALIA S.R.L.</v>
          </cell>
          <cell r="D7233">
            <v>9714010965</v>
          </cell>
          <cell r="E7233">
            <v>44688</v>
          </cell>
        </row>
        <row r="7234">
          <cell r="C7234" t="str">
            <v>URGO MEDICAL ITALIA S.R.L.</v>
          </cell>
          <cell r="D7234">
            <v>9714010965</v>
          </cell>
          <cell r="E7234">
            <v>44687</v>
          </cell>
        </row>
        <row r="7235">
          <cell r="C7235" t="str">
            <v>BECTON DICKINSON ITALIA SPA</v>
          </cell>
          <cell r="D7235">
            <v>803890151</v>
          </cell>
          <cell r="E7235">
            <v>44687</v>
          </cell>
        </row>
        <row r="7236">
          <cell r="C7236" t="str">
            <v>SANITA' EMERGENZA AMBULANZE - S.E.A. SRL</v>
          </cell>
          <cell r="D7236">
            <v>6741821000</v>
          </cell>
          <cell r="E7236">
            <v>44687</v>
          </cell>
        </row>
        <row r="7237">
          <cell r="C7237" t="str">
            <v>SANITA' EMERGENZA AMBULANZE - S.E.A. SRL</v>
          </cell>
          <cell r="D7237">
            <v>6741821000</v>
          </cell>
          <cell r="E7237">
            <v>44688</v>
          </cell>
        </row>
        <row r="7238">
          <cell r="C7238" t="str">
            <v>GPI S.p.A.</v>
          </cell>
          <cell r="D7238">
            <v>1944260221</v>
          </cell>
          <cell r="E7238">
            <v>44688</v>
          </cell>
        </row>
        <row r="7239">
          <cell r="C7239" t="str">
            <v>Opella Healthcare Italy S.R.L.</v>
          </cell>
          <cell r="D7239">
            <v>13445820155</v>
          </cell>
          <cell r="E7239">
            <v>44688</v>
          </cell>
        </row>
        <row r="7240">
          <cell r="C7240" t="str">
            <v>BECTON DICKINSON ITALIA SPA</v>
          </cell>
          <cell r="D7240">
            <v>803890151</v>
          </cell>
          <cell r="E7240">
            <v>44688</v>
          </cell>
        </row>
        <row r="7241">
          <cell r="C7241" t="str">
            <v>Advanced Sterilization Products Italia Srl</v>
          </cell>
          <cell r="D7241">
            <v>10491670963</v>
          </cell>
          <cell r="E7241">
            <v>44688</v>
          </cell>
        </row>
        <row r="7242">
          <cell r="C7242" t="str">
            <v>Johnson &amp; Johnson Medical Spa</v>
          </cell>
          <cell r="D7242">
            <v>8082461008</v>
          </cell>
          <cell r="E7242">
            <v>44688</v>
          </cell>
        </row>
        <row r="7243">
          <cell r="C7243" t="str">
            <v>EG S.p.A.</v>
          </cell>
          <cell r="D7243">
            <v>12432150154</v>
          </cell>
          <cell r="E7243">
            <v>44688</v>
          </cell>
        </row>
        <row r="7244">
          <cell r="C7244" t="str">
            <v>EG S.p.A.</v>
          </cell>
          <cell r="D7244">
            <v>12432150154</v>
          </cell>
          <cell r="E7244">
            <v>44688</v>
          </cell>
        </row>
        <row r="7245">
          <cell r="C7245" t="str">
            <v>EG S.p.A.</v>
          </cell>
          <cell r="D7245">
            <v>12432150154</v>
          </cell>
          <cell r="E7245">
            <v>44688</v>
          </cell>
        </row>
        <row r="7246">
          <cell r="C7246" t="str">
            <v>Medtronic Italia S.p.A.</v>
          </cell>
          <cell r="D7246">
            <v>9238800156</v>
          </cell>
          <cell r="E7246">
            <v>44688</v>
          </cell>
        </row>
        <row r="7247">
          <cell r="C7247" t="str">
            <v>Pfizer S.r.l.</v>
          </cell>
          <cell r="D7247">
            <v>2774840595</v>
          </cell>
          <cell r="E7247">
            <v>44688</v>
          </cell>
        </row>
        <row r="7248">
          <cell r="C7248" t="str">
            <v>Bristol-Myers Squibb S.r.l.</v>
          </cell>
          <cell r="D7248">
            <v>82130592</v>
          </cell>
          <cell r="E7248">
            <v>44688</v>
          </cell>
        </row>
        <row r="7249">
          <cell r="C7249" t="str">
            <v>Teleflex Medical S.r.l.</v>
          </cell>
          <cell r="D7249">
            <v>6324460150</v>
          </cell>
          <cell r="E7249">
            <v>44688</v>
          </cell>
        </row>
        <row r="7250">
          <cell r="C7250" t="str">
            <v>MSD ITALIA S.R.L.</v>
          </cell>
          <cell r="D7250">
            <v>422760587</v>
          </cell>
          <cell r="E7250">
            <v>44688</v>
          </cell>
        </row>
        <row r="7251">
          <cell r="C7251" t="str">
            <v>Teva Italia Srl</v>
          </cell>
          <cell r="D7251">
            <v>11654150157</v>
          </cell>
          <cell r="E7251">
            <v>44688</v>
          </cell>
        </row>
        <row r="7252">
          <cell r="C7252" t="str">
            <v>Biogen Italia srl</v>
          </cell>
          <cell r="D7252">
            <v>3663160962</v>
          </cell>
          <cell r="E7252">
            <v>44688</v>
          </cell>
        </row>
        <row r="7253">
          <cell r="C7253" t="str">
            <v>ConvaTec Italia Srl</v>
          </cell>
          <cell r="D7253">
            <v>6209390969</v>
          </cell>
          <cell r="E7253">
            <v>44688</v>
          </cell>
        </row>
        <row r="7254">
          <cell r="C7254" t="str">
            <v>ConvaTec Italia Srl</v>
          </cell>
          <cell r="D7254">
            <v>6209390969</v>
          </cell>
          <cell r="E7254">
            <v>44688</v>
          </cell>
        </row>
        <row r="7255">
          <cell r="C7255" t="str">
            <v>Medline International Italy srl unip.</v>
          </cell>
          <cell r="D7255">
            <v>5526631006</v>
          </cell>
          <cell r="E7255">
            <v>44688</v>
          </cell>
        </row>
        <row r="7256">
          <cell r="C7256" t="str">
            <v>MEDIGAS ITALIA S.r.l.</v>
          </cell>
          <cell r="D7256">
            <v>2466440167</v>
          </cell>
          <cell r="E7256">
            <v>44689</v>
          </cell>
        </row>
        <row r="7257">
          <cell r="C7257" t="str">
            <v>Takeda Italia S.p.A. Societ con socio unico</v>
          </cell>
          <cell r="D7257">
            <v>696360155</v>
          </cell>
          <cell r="E7257">
            <v>44689</v>
          </cell>
        </row>
        <row r="7258">
          <cell r="C7258" t="str">
            <v>Righetti Giorgia</v>
          </cell>
          <cell r="D7258" t="str">
            <v>RGHGRG73H67H501B</v>
          </cell>
          <cell r="E7258">
            <v>44689</v>
          </cell>
        </row>
        <row r="7259">
          <cell r="C7259" t="str">
            <v>COPERNICO SOCIETA' CONSORTILE</v>
          </cell>
          <cell r="D7259">
            <v>14457361005</v>
          </cell>
          <cell r="E7259">
            <v>44690</v>
          </cell>
        </row>
        <row r="7260">
          <cell r="C7260" t="str">
            <v>BAXTER S.P.A.</v>
          </cell>
          <cell r="D7260">
            <v>492340583</v>
          </cell>
          <cell r="E7260">
            <v>44690</v>
          </cell>
        </row>
        <row r="7261">
          <cell r="C7261" t="str">
            <v>BAXTER S.P.A.</v>
          </cell>
          <cell r="D7261">
            <v>492340583</v>
          </cell>
          <cell r="E7261">
            <v>44690</v>
          </cell>
        </row>
        <row r="7262">
          <cell r="C7262" t="str">
            <v>Novartis Farma S.p.A</v>
          </cell>
          <cell r="D7262">
            <v>7195130153</v>
          </cell>
          <cell r="E7262">
            <v>44690</v>
          </cell>
        </row>
        <row r="7263">
          <cell r="C7263" t="str">
            <v>Bio Optica Milano S.p.A.</v>
          </cell>
          <cell r="D7263">
            <v>6754140157</v>
          </cell>
          <cell r="E7263">
            <v>44690</v>
          </cell>
        </row>
        <row r="7264">
          <cell r="C7264" t="str">
            <v>MEDITALIA SAS IMPORT/EXPORT</v>
          </cell>
          <cell r="D7264">
            <v>3531000820</v>
          </cell>
          <cell r="E7264">
            <v>44690</v>
          </cell>
        </row>
        <row r="7265">
          <cell r="C7265" t="str">
            <v>EUROMED SRL</v>
          </cell>
          <cell r="D7265">
            <v>5763890638</v>
          </cell>
          <cell r="E7265">
            <v>44690</v>
          </cell>
        </row>
        <row r="7266">
          <cell r="C7266" t="str">
            <v>SANITA' EMERGENZA AMBULANZE - S.E.A. SRL</v>
          </cell>
          <cell r="D7266">
            <v>6741821000</v>
          </cell>
          <cell r="E7266">
            <v>44690</v>
          </cell>
        </row>
        <row r="7267">
          <cell r="C7267" t="str">
            <v>IPSEN Spa</v>
          </cell>
          <cell r="D7267">
            <v>5619050585</v>
          </cell>
          <cell r="E7267">
            <v>44690</v>
          </cell>
        </row>
        <row r="7268">
          <cell r="C7268" t="str">
            <v>Garelli Valentina</v>
          </cell>
          <cell r="D7268" t="str">
            <v>GRLVNT85B41H501O</v>
          </cell>
          <cell r="E7268">
            <v>44690</v>
          </cell>
        </row>
        <row r="7269">
          <cell r="C7269" t="str">
            <v>Garelli Valentina</v>
          </cell>
          <cell r="D7269" t="str">
            <v>GRLVNT85B41H501O</v>
          </cell>
          <cell r="E7269">
            <v>44690</v>
          </cell>
        </row>
        <row r="7270">
          <cell r="C7270" t="str">
            <v>SANITA' EMERGENZA AMBULANZE - S.E.A. SRL</v>
          </cell>
          <cell r="D7270">
            <v>6741821000</v>
          </cell>
          <cell r="E7270">
            <v>44690</v>
          </cell>
        </row>
        <row r="7271">
          <cell r="C7271" t="str">
            <v>Italpol Servizi Fiduciari S.r.l.</v>
          </cell>
          <cell r="D7271">
            <v>12269371006</v>
          </cell>
          <cell r="E7271">
            <v>44690</v>
          </cell>
        </row>
        <row r="7272">
          <cell r="C7272" t="str">
            <v>Italpol Servizi Fiduciari S.r.l.</v>
          </cell>
          <cell r="D7272">
            <v>12269371006</v>
          </cell>
          <cell r="E7272">
            <v>44690</v>
          </cell>
        </row>
        <row r="7273">
          <cell r="C7273" t="str">
            <v>Italpol Servizi Fiduciari S.r.l.</v>
          </cell>
          <cell r="D7273">
            <v>12269371006</v>
          </cell>
          <cell r="E7273">
            <v>44690</v>
          </cell>
        </row>
        <row r="7274">
          <cell r="C7274" t="str">
            <v>SANITA' EMERGENZA AMBULANZE - S.E.A. SRL</v>
          </cell>
          <cell r="D7274">
            <v>6741821000</v>
          </cell>
          <cell r="E7274">
            <v>44690</v>
          </cell>
        </row>
        <row r="7275">
          <cell r="C7275" t="str">
            <v>SANITA' EMERGENZA AMBULANZE - S.E.A. SRL</v>
          </cell>
          <cell r="D7275">
            <v>6741821000</v>
          </cell>
          <cell r="E7275">
            <v>44690</v>
          </cell>
        </row>
        <row r="7276">
          <cell r="C7276" t="str">
            <v>SANITA' EMERGENZA AMBULANZE - S.E.A. SRL</v>
          </cell>
          <cell r="D7276">
            <v>6741821000</v>
          </cell>
          <cell r="E7276">
            <v>44690</v>
          </cell>
        </row>
        <row r="7277">
          <cell r="C7277" t="str">
            <v>SANITA' EMERGENZA AMBULANZE - S.E.A. SRL</v>
          </cell>
          <cell r="D7277">
            <v>6741821000</v>
          </cell>
          <cell r="E7277">
            <v>44690</v>
          </cell>
        </row>
        <row r="7278">
          <cell r="C7278" t="str">
            <v>COREMEC S.R.L.</v>
          </cell>
          <cell r="D7278">
            <v>4327730018</v>
          </cell>
          <cell r="E7278">
            <v>44690</v>
          </cell>
        </row>
        <row r="7279">
          <cell r="C7279" t="str">
            <v>EUROMED SRL</v>
          </cell>
          <cell r="D7279">
            <v>5763890638</v>
          </cell>
          <cell r="E7279">
            <v>44690</v>
          </cell>
        </row>
        <row r="7280">
          <cell r="C7280" t="str">
            <v>EUROMED SRL</v>
          </cell>
          <cell r="D7280">
            <v>5763890638</v>
          </cell>
          <cell r="E7280">
            <v>44690</v>
          </cell>
        </row>
        <row r="7281">
          <cell r="C7281" t="str">
            <v>SANITA' EMERGENZA AMBULANZE - S.E.A. SRL</v>
          </cell>
          <cell r="D7281">
            <v>6741821000</v>
          </cell>
          <cell r="E7281">
            <v>44690</v>
          </cell>
        </row>
        <row r="7282">
          <cell r="C7282" t="str">
            <v>SANITA' EMERGENZA AMBULANZE - S.E.A. SRL</v>
          </cell>
          <cell r="D7282">
            <v>6741821000</v>
          </cell>
          <cell r="E7282">
            <v>44691</v>
          </cell>
        </row>
        <row r="7283">
          <cell r="C7283" t="str">
            <v>SANITA' EMERGENZA AMBULANZE - S.E.A. SRL</v>
          </cell>
          <cell r="D7283">
            <v>6741821000</v>
          </cell>
          <cell r="E7283">
            <v>44691</v>
          </cell>
        </row>
        <row r="7284">
          <cell r="C7284" t="str">
            <v>Enel Energia S.p.A.</v>
          </cell>
          <cell r="D7284">
            <v>6655971007</v>
          </cell>
          <cell r="E7284">
            <v>44691</v>
          </cell>
        </row>
        <row r="7285">
          <cell r="C7285" t="str">
            <v>Grifols Italia S.p.a</v>
          </cell>
          <cell r="D7285">
            <v>10852890150</v>
          </cell>
          <cell r="E7285">
            <v>44691</v>
          </cell>
        </row>
        <row r="7286">
          <cell r="C7286" t="str">
            <v>Grifols Italia S.p.a</v>
          </cell>
          <cell r="D7286">
            <v>10852890150</v>
          </cell>
          <cell r="E7286">
            <v>44691</v>
          </cell>
        </row>
        <row r="7287">
          <cell r="C7287" t="str">
            <v>Mylan Italia Srl</v>
          </cell>
          <cell r="D7287">
            <v>2789580590</v>
          </cell>
          <cell r="E7287">
            <v>44691</v>
          </cell>
        </row>
        <row r="7288">
          <cell r="C7288" t="str">
            <v>Mylan Italia Srl</v>
          </cell>
          <cell r="D7288">
            <v>2789580590</v>
          </cell>
          <cell r="E7288">
            <v>44691</v>
          </cell>
        </row>
        <row r="7289">
          <cell r="C7289" t="str">
            <v>AbbVie S.r.l. a Socio Unico</v>
          </cell>
          <cell r="D7289">
            <v>2645920592</v>
          </cell>
          <cell r="E7289">
            <v>44691</v>
          </cell>
        </row>
        <row r="7290">
          <cell r="C7290" t="str">
            <v>Innova Pharma S.p.A.</v>
          </cell>
          <cell r="D7290">
            <v>13206920152</v>
          </cell>
          <cell r="E7290">
            <v>44691</v>
          </cell>
        </row>
        <row r="7291">
          <cell r="C7291" t="str">
            <v>Roche SpA Unipersonale</v>
          </cell>
          <cell r="D7291">
            <v>747170157</v>
          </cell>
          <cell r="E7291">
            <v>44691</v>
          </cell>
        </row>
        <row r="7292">
          <cell r="C7292" t="str">
            <v>Johnson &amp; Johnson Medical Spa</v>
          </cell>
          <cell r="D7292">
            <v>8082461008</v>
          </cell>
          <cell r="E7292">
            <v>44691</v>
          </cell>
        </row>
        <row r="7293">
          <cell r="C7293" t="str">
            <v>SP.MED. SRL</v>
          </cell>
          <cell r="D7293">
            <v>5626031008</v>
          </cell>
          <cell r="E7293">
            <v>44691</v>
          </cell>
        </row>
        <row r="7294">
          <cell r="C7294" t="str">
            <v>Johnson &amp; Johnson Medical Spa</v>
          </cell>
          <cell r="D7294">
            <v>8082461008</v>
          </cell>
          <cell r="E7294">
            <v>44691</v>
          </cell>
        </row>
        <row r="7295">
          <cell r="C7295" t="str">
            <v>MSD ITALIA S.R.L.</v>
          </cell>
          <cell r="D7295">
            <v>422760587</v>
          </cell>
          <cell r="E7295">
            <v>44691</v>
          </cell>
        </row>
        <row r="7296">
          <cell r="C7296" t="str">
            <v>MSD ITALIA S.R.L.</v>
          </cell>
          <cell r="D7296">
            <v>422760587</v>
          </cell>
          <cell r="E7296">
            <v>44691</v>
          </cell>
        </row>
        <row r="7297">
          <cell r="C7297" t="str">
            <v>Organon Italia S.r.l.</v>
          </cell>
          <cell r="D7297">
            <v>3296950151</v>
          </cell>
          <cell r="E7297">
            <v>44691</v>
          </cell>
        </row>
        <row r="7298">
          <cell r="C7298" t="str">
            <v>Eisai S.r.l.</v>
          </cell>
          <cell r="D7298">
            <v>4732240967</v>
          </cell>
          <cell r="E7298">
            <v>44691</v>
          </cell>
        </row>
        <row r="7299">
          <cell r="C7299" t="str">
            <v>Medtronic Italia S.p.A.</v>
          </cell>
          <cell r="D7299">
            <v>9238800156</v>
          </cell>
          <cell r="E7299">
            <v>44691</v>
          </cell>
        </row>
        <row r="7300">
          <cell r="C7300" t="str">
            <v>Medtronic Italia S.p.A.</v>
          </cell>
          <cell r="D7300">
            <v>9238800156</v>
          </cell>
          <cell r="E7300">
            <v>44691</v>
          </cell>
        </row>
        <row r="7301">
          <cell r="C7301" t="str">
            <v>Pfizer S.r.l.</v>
          </cell>
          <cell r="D7301">
            <v>2774840595</v>
          </cell>
          <cell r="E7301">
            <v>44691</v>
          </cell>
        </row>
        <row r="7302">
          <cell r="C7302" t="str">
            <v>Bristol-Myers Squibb S.r.l.</v>
          </cell>
          <cell r="D7302">
            <v>82130592</v>
          </cell>
          <cell r="E7302">
            <v>44691</v>
          </cell>
        </row>
        <row r="7303">
          <cell r="C7303" t="str">
            <v>Sanofi S.r.l.</v>
          </cell>
          <cell r="D7303">
            <v>832400154</v>
          </cell>
          <cell r="E7303">
            <v>44691</v>
          </cell>
        </row>
        <row r="7304">
          <cell r="C7304" t="str">
            <v>Amgen S.r.l a Socio Unico</v>
          </cell>
          <cell r="D7304">
            <v>10051170156</v>
          </cell>
          <cell r="E7304">
            <v>44691</v>
          </cell>
        </row>
        <row r="7305">
          <cell r="C7305" t="str">
            <v>Amgen S.r.l a Socio Unico</v>
          </cell>
          <cell r="D7305">
            <v>10051170156</v>
          </cell>
          <cell r="E7305">
            <v>44691</v>
          </cell>
        </row>
        <row r="7306">
          <cell r="C7306" t="str">
            <v>Teleflex Medical S.r.l.</v>
          </cell>
          <cell r="D7306">
            <v>6324460150</v>
          </cell>
          <cell r="E7306">
            <v>44691</v>
          </cell>
        </row>
        <row r="7307">
          <cell r="C7307" t="str">
            <v>Paragallo Fabrizio</v>
          </cell>
          <cell r="D7307" t="str">
            <v>PRGFRZ65R07H501I</v>
          </cell>
          <cell r="E7307">
            <v>44691</v>
          </cell>
        </row>
        <row r="7308">
          <cell r="C7308" t="str">
            <v>Cook Italia S.r.l.</v>
          </cell>
          <cell r="D7308">
            <v>7123400157</v>
          </cell>
          <cell r="E7308">
            <v>44691</v>
          </cell>
        </row>
        <row r="7309">
          <cell r="C7309" t="str">
            <v>Cook Italia S.r.l.</v>
          </cell>
          <cell r="D7309">
            <v>7123400157</v>
          </cell>
          <cell r="E7309">
            <v>44691</v>
          </cell>
        </row>
        <row r="7310">
          <cell r="C7310" t="str">
            <v>Medline International Italy srl unip.</v>
          </cell>
          <cell r="D7310">
            <v>5526631006</v>
          </cell>
          <cell r="E7310">
            <v>44691</v>
          </cell>
        </row>
        <row r="7311">
          <cell r="C7311" t="str">
            <v>Medline International Italy srl unip.</v>
          </cell>
          <cell r="D7311">
            <v>5526631006</v>
          </cell>
          <cell r="E7311">
            <v>44691</v>
          </cell>
        </row>
        <row r="7312">
          <cell r="C7312" t="str">
            <v>Fresenius Kabi Italia S.r.l.</v>
          </cell>
          <cell r="D7312">
            <v>3524050238</v>
          </cell>
          <cell r="E7312">
            <v>44691</v>
          </cell>
        </row>
        <row r="7313">
          <cell r="C7313" t="str">
            <v>Life Technologies Italia</v>
          </cell>
          <cell r="D7313">
            <v>12792100153</v>
          </cell>
          <cell r="E7313">
            <v>44691</v>
          </cell>
        </row>
        <row r="7314">
          <cell r="C7314" t="str">
            <v>Janssen-Cilag, SpA</v>
          </cell>
          <cell r="D7314">
            <v>2707070963</v>
          </cell>
          <cell r="E7314">
            <v>44691</v>
          </cell>
        </row>
        <row r="7315">
          <cell r="C7315" t="str">
            <v>DIAGNOSTIC PROJECT Srl</v>
          </cell>
          <cell r="D7315">
            <v>9561321002</v>
          </cell>
          <cell r="E7315">
            <v>44691</v>
          </cell>
        </row>
        <row r="7316">
          <cell r="C7316" t="str">
            <v>PENTAX Italia S.r.l.</v>
          </cell>
          <cell r="D7316">
            <v>11159150157</v>
          </cell>
          <cell r="E7316">
            <v>44691</v>
          </cell>
        </row>
        <row r="7317">
          <cell r="C7317" t="str">
            <v>GE Healthcare S.r.l.</v>
          </cell>
          <cell r="D7317">
            <v>1778520302</v>
          </cell>
          <cell r="E7317">
            <v>44691</v>
          </cell>
        </row>
        <row r="7318">
          <cell r="C7318" t="str">
            <v>ab medica s.p.a.</v>
          </cell>
          <cell r="D7318">
            <v>8862820969</v>
          </cell>
          <cell r="E7318">
            <v>44691</v>
          </cell>
        </row>
        <row r="7319">
          <cell r="C7319" t="str">
            <v>Sandoz S.p.A. - Origgio</v>
          </cell>
          <cell r="D7319">
            <v>795170158</v>
          </cell>
          <cell r="E7319">
            <v>44691</v>
          </cell>
        </row>
        <row r="7320">
          <cell r="C7320" t="str">
            <v>Alloga (Italia) srl  - societa con unico socio</v>
          </cell>
          <cell r="D7320">
            <v>101780492</v>
          </cell>
          <cell r="E7320">
            <v>44691</v>
          </cell>
        </row>
        <row r="7321">
          <cell r="C7321" t="str">
            <v>Merck Serono S.p.A.</v>
          </cell>
          <cell r="D7321">
            <v>399800580</v>
          </cell>
          <cell r="E7321">
            <v>44691</v>
          </cell>
        </row>
        <row r="7322">
          <cell r="C7322" t="str">
            <v>ELI LILLY ITALIA S.P.A. Gruppo Eli Lilly and Company</v>
          </cell>
          <cell r="D7322">
            <v>426150488</v>
          </cell>
          <cell r="E7322">
            <v>44691</v>
          </cell>
        </row>
        <row r="7323">
          <cell r="C7323" t="str">
            <v>ELI LILLY ITALIA S.P.A. Gruppo Eli Lilly and Company</v>
          </cell>
          <cell r="D7323">
            <v>426150488</v>
          </cell>
          <cell r="E7323">
            <v>44691</v>
          </cell>
        </row>
        <row r="7324">
          <cell r="C7324" t="str">
            <v>CCG SRL</v>
          </cell>
          <cell r="D7324">
            <v>3351040583</v>
          </cell>
          <cell r="E7324">
            <v>44691</v>
          </cell>
        </row>
        <row r="7325">
          <cell r="C7325" t="str">
            <v>EUROMEDICAL S.R.L.</v>
          </cell>
          <cell r="D7325">
            <v>1990200170</v>
          </cell>
          <cell r="E7325">
            <v>44691</v>
          </cell>
        </row>
        <row r="7326">
          <cell r="C7326" t="str">
            <v>CCG SRL</v>
          </cell>
          <cell r="D7326">
            <v>3351040583</v>
          </cell>
          <cell r="E7326">
            <v>44691</v>
          </cell>
        </row>
        <row r="7327">
          <cell r="C7327" t="str">
            <v>PHARMA MAR S.R.L</v>
          </cell>
          <cell r="D7327">
            <v>7858440964</v>
          </cell>
          <cell r="E7327">
            <v>44691</v>
          </cell>
        </row>
        <row r="7328">
          <cell r="C7328" t="str">
            <v>ALSE MEDICA S.r.l. Unipersonale</v>
          </cell>
          <cell r="D7328">
            <v>7973040582</v>
          </cell>
          <cell r="E7328">
            <v>44691</v>
          </cell>
        </row>
        <row r="7329">
          <cell r="C7329" t="str">
            <v>Techdow Pharma Italy S.R.L</v>
          </cell>
          <cell r="D7329">
            <v>9873140967</v>
          </cell>
          <cell r="E7329">
            <v>44691</v>
          </cell>
        </row>
        <row r="7330">
          <cell r="C7330" t="str">
            <v>ISTITUTO BIOCHIMICO ITALIANO</v>
          </cell>
          <cell r="D7330">
            <v>2578030153</v>
          </cell>
          <cell r="E7330">
            <v>44691</v>
          </cell>
        </row>
        <row r="7331">
          <cell r="C7331" t="str">
            <v>Protex Italia srl</v>
          </cell>
          <cell r="D7331">
            <v>746550409</v>
          </cell>
          <cell r="E7331">
            <v>44691</v>
          </cell>
        </row>
        <row r="7332">
          <cell r="C7332" t="str">
            <v>ITC FARMA S.R.L.</v>
          </cell>
          <cell r="D7332">
            <v>2158490595</v>
          </cell>
          <cell r="E7332">
            <v>44691</v>
          </cell>
        </row>
        <row r="7333">
          <cell r="C7333" t="str">
            <v>H.D. HEALTH DEFENCE S.R.L.</v>
          </cell>
          <cell r="D7333">
            <v>5870050589</v>
          </cell>
          <cell r="E7333">
            <v>44692</v>
          </cell>
        </row>
        <row r="7334">
          <cell r="C7334" t="str">
            <v>MEGAPHARMA OSPEDALIERA S.R.L.</v>
          </cell>
          <cell r="D7334">
            <v>2032400265</v>
          </cell>
          <cell r="E7334">
            <v>44692</v>
          </cell>
        </row>
        <row r="7335">
          <cell r="C7335" t="str">
            <v>PETRUZZI GERARDO</v>
          </cell>
          <cell r="D7335" t="str">
            <v>PTRGRD86L28F104H</v>
          </cell>
          <cell r="E7335">
            <v>44692</v>
          </cell>
        </row>
        <row r="7336">
          <cell r="C7336" t="str">
            <v>PETRUZZI GERARDO</v>
          </cell>
          <cell r="D7336" t="str">
            <v>PTRGRD86L28F104H</v>
          </cell>
          <cell r="E7336">
            <v>44692</v>
          </cell>
        </row>
        <row r="7337">
          <cell r="C7337" t="str">
            <v>PETRUZZI GERARDO</v>
          </cell>
          <cell r="D7337" t="str">
            <v>PTRGRD86L28F104H</v>
          </cell>
          <cell r="E7337">
            <v>44691</v>
          </cell>
        </row>
        <row r="7338">
          <cell r="C7338" t="str">
            <v>TEBU-BIO SRL A SOCIO UNICO</v>
          </cell>
          <cell r="D7338">
            <v>12410660158</v>
          </cell>
          <cell r="E7338">
            <v>44691</v>
          </cell>
        </row>
        <row r="7339">
          <cell r="C7339" t="str">
            <v>Servier Italia Spa</v>
          </cell>
          <cell r="D7339">
            <v>701480584</v>
          </cell>
          <cell r="E7339">
            <v>44692</v>
          </cell>
        </row>
        <row r="7340">
          <cell r="C7340" t="str">
            <v>Bio-Techne s.r.l.</v>
          </cell>
          <cell r="D7340">
            <v>4869950156</v>
          </cell>
          <cell r="E7340">
            <v>44691</v>
          </cell>
        </row>
        <row r="7341">
          <cell r="C7341" t="str">
            <v>Nutrisens Italia Srl</v>
          </cell>
          <cell r="D7341">
            <v>10634380017</v>
          </cell>
          <cell r="E7341">
            <v>44692</v>
          </cell>
        </row>
        <row r="7342">
          <cell r="C7342" t="str">
            <v>NUOVA FARMEC S.R.L.</v>
          </cell>
          <cell r="D7342">
            <v>133360081</v>
          </cell>
          <cell r="E7342">
            <v>44691</v>
          </cell>
        </row>
        <row r="7343">
          <cell r="C7343" t="str">
            <v>FIDIA FARMACEUTICI S.P.A.</v>
          </cell>
          <cell r="D7343">
            <v>204260285</v>
          </cell>
          <cell r="E7343">
            <v>44691</v>
          </cell>
        </row>
        <row r="7344">
          <cell r="C7344" t="str">
            <v>FIDIA FARMACEUTICI S.P.A.</v>
          </cell>
          <cell r="D7344">
            <v>204260285</v>
          </cell>
          <cell r="E7344">
            <v>44692</v>
          </cell>
        </row>
        <row r="7345">
          <cell r="C7345" t="str">
            <v>Grunenthal Italia S.r.l.</v>
          </cell>
          <cell r="D7345">
            <v>4485620159</v>
          </cell>
          <cell r="E7345">
            <v>44692</v>
          </cell>
        </row>
        <row r="7346">
          <cell r="C7346" t="str">
            <v>G.L. PHARMA ITALY S.R.L</v>
          </cell>
          <cell r="D7346">
            <v>11263180967</v>
          </cell>
          <cell r="E7346">
            <v>44692</v>
          </cell>
        </row>
        <row r="7347">
          <cell r="C7347" t="str">
            <v>Boehringer Ingelheim Italia S.p.A.</v>
          </cell>
          <cell r="D7347">
            <v>421210485</v>
          </cell>
          <cell r="E7347">
            <v>44692</v>
          </cell>
        </row>
        <row r="7348">
          <cell r="C7348" t="str">
            <v>MSD ITALIA S.R.L.</v>
          </cell>
          <cell r="D7348">
            <v>422760587</v>
          </cell>
          <cell r="E7348">
            <v>44692</v>
          </cell>
        </row>
        <row r="7349">
          <cell r="C7349" t="str">
            <v>Eisai S.r.l.</v>
          </cell>
          <cell r="D7349">
            <v>4732240967</v>
          </cell>
          <cell r="E7349">
            <v>44692</v>
          </cell>
        </row>
        <row r="7350">
          <cell r="C7350" t="str">
            <v>Medtronic Italia S.p.A.</v>
          </cell>
          <cell r="D7350">
            <v>9238800156</v>
          </cell>
          <cell r="E7350">
            <v>44692</v>
          </cell>
        </row>
        <row r="7351">
          <cell r="C7351" t="str">
            <v>Medtronic Italia S.p.A.</v>
          </cell>
          <cell r="D7351">
            <v>9238800156</v>
          </cell>
          <cell r="E7351">
            <v>44692</v>
          </cell>
        </row>
        <row r="7352">
          <cell r="C7352" t="str">
            <v>BECTON DICKINSON ITALIA SPA</v>
          </cell>
          <cell r="D7352">
            <v>803890151</v>
          </cell>
          <cell r="E7352">
            <v>44692</v>
          </cell>
        </row>
        <row r="7353">
          <cell r="C7353" t="str">
            <v>BECTON DICKINSON ITALIA SPA</v>
          </cell>
          <cell r="D7353">
            <v>803890151</v>
          </cell>
          <cell r="E7353">
            <v>44692</v>
          </cell>
        </row>
        <row r="7354">
          <cell r="C7354" t="str">
            <v>Bristol-Myers Squibb S.r.l.</v>
          </cell>
          <cell r="D7354">
            <v>82130592</v>
          </cell>
          <cell r="E7354">
            <v>44692</v>
          </cell>
        </row>
        <row r="7355">
          <cell r="C7355" t="str">
            <v>Pfizer S.r.l.</v>
          </cell>
          <cell r="D7355">
            <v>2774840595</v>
          </cell>
          <cell r="E7355">
            <v>44692</v>
          </cell>
        </row>
        <row r="7356">
          <cell r="C7356" t="str">
            <v>Pfizer S.r.l.</v>
          </cell>
          <cell r="D7356">
            <v>2774840595</v>
          </cell>
          <cell r="E7356">
            <v>44692</v>
          </cell>
        </row>
        <row r="7357">
          <cell r="C7357" t="str">
            <v>Medline International Italy srl unip.</v>
          </cell>
          <cell r="D7357">
            <v>5526631006</v>
          </cell>
          <cell r="E7357">
            <v>44692</v>
          </cell>
        </row>
        <row r="7358">
          <cell r="C7358" t="str">
            <v>Medline International Italy srl unip.</v>
          </cell>
          <cell r="D7358">
            <v>5526631006</v>
          </cell>
          <cell r="E7358">
            <v>44692</v>
          </cell>
        </row>
        <row r="7359">
          <cell r="C7359" t="str">
            <v>Sanofi S.r.l.</v>
          </cell>
          <cell r="D7359">
            <v>832400154</v>
          </cell>
          <cell r="E7359">
            <v>44692</v>
          </cell>
        </row>
        <row r="7360">
          <cell r="C7360" t="str">
            <v>Sanofi S.r.l.</v>
          </cell>
          <cell r="D7360">
            <v>832400154</v>
          </cell>
          <cell r="E7360">
            <v>44692</v>
          </cell>
        </row>
        <row r="7361">
          <cell r="C7361" t="str">
            <v>Fresenius Kabi Italia S.r.l.</v>
          </cell>
          <cell r="D7361">
            <v>3524050238</v>
          </cell>
          <cell r="E7361">
            <v>44692</v>
          </cell>
        </row>
        <row r="7362">
          <cell r="C7362" t="str">
            <v>Fresenius Kabi Italia S.r.l.</v>
          </cell>
          <cell r="D7362">
            <v>3524050238</v>
          </cell>
          <cell r="E7362">
            <v>44692</v>
          </cell>
        </row>
        <row r="7363">
          <cell r="C7363" t="str">
            <v>Janssen-Cilag, SpA</v>
          </cell>
          <cell r="D7363">
            <v>2707070963</v>
          </cell>
          <cell r="E7363">
            <v>44692</v>
          </cell>
        </row>
        <row r="7364">
          <cell r="C7364" t="str">
            <v>Janssen-Cilag, SpA</v>
          </cell>
          <cell r="D7364">
            <v>2707070963</v>
          </cell>
          <cell r="E7364">
            <v>44692</v>
          </cell>
        </row>
        <row r="7365">
          <cell r="C7365" t="str">
            <v>BAXTER S.P.A.</v>
          </cell>
          <cell r="D7365">
            <v>492340583</v>
          </cell>
          <cell r="E7365">
            <v>44692</v>
          </cell>
        </row>
        <row r="7366">
          <cell r="C7366" t="str">
            <v>COLOPLAST SPA</v>
          </cell>
          <cell r="D7366">
            <v>4029180371</v>
          </cell>
          <cell r="E7366">
            <v>44692</v>
          </cell>
        </row>
        <row r="7367">
          <cell r="C7367" t="str">
            <v>QURE Srl</v>
          </cell>
          <cell r="D7367">
            <v>13130961009</v>
          </cell>
          <cell r="E7367">
            <v>44692</v>
          </cell>
        </row>
        <row r="7368">
          <cell r="C7368" t="str">
            <v>INCYTE BIOSCIENCES ITALY S.R.L.</v>
          </cell>
          <cell r="D7368">
            <v>12146481002</v>
          </cell>
          <cell r="E7368">
            <v>44692</v>
          </cell>
        </row>
        <row r="7369">
          <cell r="C7369" t="str">
            <v>Novartis Farma S.p.A</v>
          </cell>
          <cell r="D7369">
            <v>7195130153</v>
          </cell>
          <cell r="E7369">
            <v>44692</v>
          </cell>
        </row>
        <row r="7370">
          <cell r="C7370" t="str">
            <v>Novartis Farma S.p.A</v>
          </cell>
          <cell r="D7370">
            <v>7195130153</v>
          </cell>
          <cell r="E7370">
            <v>44692</v>
          </cell>
        </row>
        <row r="7371">
          <cell r="C7371" t="str">
            <v>Novartis Farma S.p.A</v>
          </cell>
          <cell r="D7371">
            <v>7195130153</v>
          </cell>
          <cell r="E7371">
            <v>44692</v>
          </cell>
        </row>
        <row r="7372">
          <cell r="C7372" t="str">
            <v>ab medica s.p.a.</v>
          </cell>
          <cell r="D7372">
            <v>8862820969</v>
          </cell>
          <cell r="E7372">
            <v>44692</v>
          </cell>
        </row>
        <row r="7373">
          <cell r="C7373" t="str">
            <v>Gilead Sciences S.r.l.</v>
          </cell>
          <cell r="D7373">
            <v>11187430159</v>
          </cell>
          <cell r="E7373">
            <v>44692</v>
          </cell>
        </row>
        <row r="7374">
          <cell r="C7374" t="str">
            <v>ALSCO Italia Srl</v>
          </cell>
          <cell r="D7374">
            <v>771530151</v>
          </cell>
          <cell r="E7374">
            <v>44692</v>
          </cell>
        </row>
        <row r="7375">
          <cell r="C7375" t="str">
            <v>QIAGEN S.r.l.</v>
          </cell>
          <cell r="D7375">
            <v>13110270157</v>
          </cell>
          <cell r="E7375">
            <v>44692</v>
          </cell>
        </row>
        <row r="7376">
          <cell r="C7376" t="str">
            <v>Roche SpA Unipersonale</v>
          </cell>
          <cell r="D7376">
            <v>747170157</v>
          </cell>
          <cell r="E7376">
            <v>44692</v>
          </cell>
        </row>
        <row r="7377">
          <cell r="C7377" t="str">
            <v>Roche SpA Unipersonale</v>
          </cell>
          <cell r="D7377">
            <v>747170157</v>
          </cell>
          <cell r="E7377">
            <v>44692</v>
          </cell>
        </row>
        <row r="7378">
          <cell r="C7378" t="str">
            <v>Roche SpA Unipersonale</v>
          </cell>
          <cell r="D7378">
            <v>747170157</v>
          </cell>
          <cell r="E7378">
            <v>44692</v>
          </cell>
        </row>
        <row r="7379">
          <cell r="C7379" t="str">
            <v>Roche SpA Unipersonale</v>
          </cell>
          <cell r="D7379">
            <v>747170157</v>
          </cell>
          <cell r="E7379">
            <v>44692</v>
          </cell>
        </row>
        <row r="7380">
          <cell r="C7380" t="str">
            <v>AVAS PHARMACEUTICALS S.R.L.</v>
          </cell>
          <cell r="D7380">
            <v>9190500968</v>
          </cell>
          <cell r="E7380">
            <v>44692</v>
          </cell>
        </row>
        <row r="7381">
          <cell r="C7381" t="str">
            <v>BIMAR ORTHO SRL</v>
          </cell>
          <cell r="D7381">
            <v>1959100239</v>
          </cell>
          <cell r="E7381">
            <v>44692</v>
          </cell>
        </row>
        <row r="7382">
          <cell r="C7382" t="str">
            <v>GRUPPO SERVIZI ASSOCIATI SPA S.U.</v>
          </cell>
          <cell r="D7382">
            <v>1484180391</v>
          </cell>
          <cell r="E7382">
            <v>44692</v>
          </cell>
        </row>
        <row r="7383">
          <cell r="C7383" t="str">
            <v>IPSEN Spa</v>
          </cell>
          <cell r="D7383">
            <v>5619050585</v>
          </cell>
          <cell r="E7383">
            <v>44692</v>
          </cell>
        </row>
        <row r="7384">
          <cell r="C7384" t="str">
            <v>IPSEN Spa</v>
          </cell>
          <cell r="D7384">
            <v>5619050585</v>
          </cell>
          <cell r="E7384">
            <v>44692</v>
          </cell>
        </row>
        <row r="7385">
          <cell r="C7385" t="str">
            <v>SmartPractice Italy Srl</v>
          </cell>
          <cell r="D7385">
            <v>15438541003</v>
          </cell>
          <cell r="E7385">
            <v>44692</v>
          </cell>
        </row>
        <row r="7386">
          <cell r="C7386" t="str">
            <v>SmartPractice Italy Srl</v>
          </cell>
          <cell r="D7386">
            <v>15438541003</v>
          </cell>
          <cell r="E7386">
            <v>44692</v>
          </cell>
        </row>
        <row r="7387">
          <cell r="C7387" t="str">
            <v>Bayer S.p.A.</v>
          </cell>
          <cell r="D7387">
            <v>5849130157</v>
          </cell>
          <cell r="E7387">
            <v>44692</v>
          </cell>
        </row>
        <row r="7388">
          <cell r="C7388" t="str">
            <v>ASL ROMA 1 -  ALL</v>
          </cell>
          <cell r="D7388">
            <v>13664791004</v>
          </cell>
          <cell r="E7388">
            <v>44692</v>
          </cell>
        </row>
        <row r="7389">
          <cell r="C7389" t="str">
            <v>DAHLHAUSEN ITALY SRL</v>
          </cell>
          <cell r="D7389">
            <v>2274950654</v>
          </cell>
          <cell r="E7389">
            <v>44692</v>
          </cell>
        </row>
        <row r="7390">
          <cell r="C7390" t="str">
            <v>ENVIGO RMS SRL</v>
          </cell>
          <cell r="D7390">
            <v>8149830153</v>
          </cell>
          <cell r="E7390">
            <v>44692</v>
          </cell>
        </row>
        <row r="7391">
          <cell r="C7391" t="str">
            <v>ENVIGO RMS SRL</v>
          </cell>
          <cell r="D7391">
            <v>8149830153</v>
          </cell>
          <cell r="E7391">
            <v>44692</v>
          </cell>
        </row>
        <row r="7392">
          <cell r="C7392" t="str">
            <v>BIESSE MEDICA SRL</v>
          </cell>
          <cell r="D7392">
            <v>4409721000</v>
          </cell>
          <cell r="E7392">
            <v>44692</v>
          </cell>
        </row>
        <row r="7393">
          <cell r="C7393" t="str">
            <v>BIESSE MEDICA SRL</v>
          </cell>
          <cell r="D7393">
            <v>4409721000</v>
          </cell>
          <cell r="E7393">
            <v>44692</v>
          </cell>
        </row>
        <row r="7394">
          <cell r="C7394" t="str">
            <v>H.C. HOSPITAL CONSULTING SPA</v>
          </cell>
          <cell r="D7394">
            <v>3010380487</v>
          </cell>
          <cell r="E7394">
            <v>44693</v>
          </cell>
        </row>
        <row r="7395">
          <cell r="C7395" t="str">
            <v>H.C. HOSPITAL CONSULTING SPA</v>
          </cell>
          <cell r="D7395">
            <v>3010380487</v>
          </cell>
          <cell r="E7395">
            <v>44692</v>
          </cell>
        </row>
        <row r="7396">
          <cell r="C7396" t="str">
            <v>MONICO SPA</v>
          </cell>
          <cell r="D7396">
            <v>228550273</v>
          </cell>
          <cell r="E7396">
            <v>44692</v>
          </cell>
        </row>
        <row r="7397">
          <cell r="C7397" t="str">
            <v>GlaxoSmithKline S.p.A. Unipersonale</v>
          </cell>
          <cell r="D7397">
            <v>212840235</v>
          </cell>
          <cell r="E7397">
            <v>44693</v>
          </cell>
        </row>
        <row r="7398">
          <cell r="C7398" t="str">
            <v>ViiV Healthcare S.r.l Unipersonale</v>
          </cell>
          <cell r="D7398">
            <v>3878140239</v>
          </cell>
          <cell r="E7398">
            <v>44693</v>
          </cell>
        </row>
        <row r="7399">
          <cell r="C7399" t="str">
            <v>RESNOVA S.R.L.</v>
          </cell>
          <cell r="D7399">
            <v>5158401009</v>
          </cell>
          <cell r="E7399">
            <v>44692</v>
          </cell>
        </row>
        <row r="7400">
          <cell r="C7400" t="str">
            <v>Agfa-Gevaert S.p.A.</v>
          </cell>
          <cell r="D7400">
            <v>873670152</v>
          </cell>
          <cell r="E7400">
            <v>44693</v>
          </cell>
        </row>
        <row r="7401">
          <cell r="C7401" t="str">
            <v>Agfa-Gevaert S.p.A.</v>
          </cell>
          <cell r="D7401">
            <v>873670152</v>
          </cell>
          <cell r="E7401">
            <v>44693</v>
          </cell>
        </row>
        <row r="7402">
          <cell r="C7402" t="str">
            <v>SERVIZI DIAGNOSTICI SRL</v>
          </cell>
          <cell r="D7402">
            <v>7246691005</v>
          </cell>
          <cell r="E7402">
            <v>44693</v>
          </cell>
        </row>
        <row r="7403">
          <cell r="C7403" t="str">
            <v>SERVIZI DIAGNOSTICI SRL</v>
          </cell>
          <cell r="D7403">
            <v>7246691005</v>
          </cell>
          <cell r="E7403">
            <v>44693</v>
          </cell>
        </row>
        <row r="7404">
          <cell r="C7404" t="str">
            <v>SERVIZI DIAGNOSTICI SRL</v>
          </cell>
          <cell r="D7404">
            <v>7246691005</v>
          </cell>
          <cell r="E7404">
            <v>44693</v>
          </cell>
        </row>
        <row r="7405">
          <cell r="C7405" t="str">
            <v>SERVIZI DIAGNOSTICI SRL</v>
          </cell>
          <cell r="D7405">
            <v>7246691005</v>
          </cell>
          <cell r="E7405">
            <v>44692</v>
          </cell>
        </row>
        <row r="7406">
          <cell r="C7406" t="str">
            <v>SERVIZI DIAGNOSTICI SRL</v>
          </cell>
          <cell r="D7406">
            <v>7246691005</v>
          </cell>
          <cell r="E7406">
            <v>44692</v>
          </cell>
        </row>
        <row r="7407">
          <cell r="C7407" t="str">
            <v>SERVIZI DIAGNOSTICI SRL</v>
          </cell>
          <cell r="D7407">
            <v>7246691005</v>
          </cell>
          <cell r="E7407">
            <v>44693</v>
          </cell>
        </row>
        <row r="7408">
          <cell r="C7408" t="str">
            <v>SERVIZI DIAGNOSTICI SRL</v>
          </cell>
          <cell r="D7408">
            <v>7246691005</v>
          </cell>
          <cell r="E7408">
            <v>44693</v>
          </cell>
        </row>
        <row r="7409">
          <cell r="C7409" t="str">
            <v>SERVIZI DIAGNOSTICI SRL</v>
          </cell>
          <cell r="D7409">
            <v>7246691005</v>
          </cell>
          <cell r="E7409">
            <v>44692</v>
          </cell>
        </row>
        <row r="7410">
          <cell r="C7410" t="str">
            <v>SERVIZI DIAGNOSTICI SRL</v>
          </cell>
          <cell r="D7410">
            <v>7246691005</v>
          </cell>
          <cell r="E7410">
            <v>44693</v>
          </cell>
        </row>
        <row r="7411">
          <cell r="C7411" t="str">
            <v>Applied Medical DistributionEurope BV - Filiale Italiana</v>
          </cell>
          <cell r="D7411">
            <v>6912570964</v>
          </cell>
          <cell r="E7411">
            <v>44692</v>
          </cell>
        </row>
        <row r="7412">
          <cell r="C7412" t="str">
            <v>medac pharma Srl</v>
          </cell>
          <cell r="D7412">
            <v>11815361008</v>
          </cell>
          <cell r="E7412">
            <v>44693</v>
          </cell>
        </row>
        <row r="7413">
          <cell r="C7413" t="str">
            <v>medac pharma Srl</v>
          </cell>
          <cell r="D7413">
            <v>11815361008</v>
          </cell>
          <cell r="E7413">
            <v>44692</v>
          </cell>
        </row>
        <row r="7414">
          <cell r="C7414" t="str">
            <v>Bio-Techne s.r.l.</v>
          </cell>
          <cell r="D7414">
            <v>4869950156</v>
          </cell>
          <cell r="E7414">
            <v>44692</v>
          </cell>
        </row>
        <row r="7415">
          <cell r="C7415" t="str">
            <v>Bio-Techne s.r.l.</v>
          </cell>
          <cell r="D7415">
            <v>4869950156</v>
          </cell>
          <cell r="E7415">
            <v>44693</v>
          </cell>
        </row>
        <row r="7416">
          <cell r="C7416" t="str">
            <v>Mylan Italia Srl</v>
          </cell>
          <cell r="D7416">
            <v>2789580590</v>
          </cell>
          <cell r="E7416">
            <v>44692</v>
          </cell>
        </row>
        <row r="7417">
          <cell r="C7417" t="str">
            <v>Mylan Italia Srl</v>
          </cell>
          <cell r="D7417">
            <v>2789580590</v>
          </cell>
          <cell r="E7417">
            <v>44692</v>
          </cell>
        </row>
        <row r="7418">
          <cell r="C7418" t="str">
            <v>EVER PHARMA ITALIA SRL</v>
          </cell>
          <cell r="D7418">
            <v>14883281009</v>
          </cell>
          <cell r="E7418">
            <v>44692</v>
          </cell>
        </row>
        <row r="7419">
          <cell r="C7419" t="str">
            <v>Immucor Italia Spa</v>
          </cell>
          <cell r="D7419">
            <v>9412650153</v>
          </cell>
          <cell r="E7419">
            <v>44692</v>
          </cell>
        </row>
        <row r="7420">
          <cell r="C7420" t="str">
            <v>CARLO ERBA REAGENTS SRL</v>
          </cell>
          <cell r="D7420">
            <v>1802940484</v>
          </cell>
          <cell r="E7420">
            <v>44692</v>
          </cell>
        </row>
        <row r="7421">
          <cell r="C7421" t="str">
            <v>CARLO ERBA REAGENTS SRL</v>
          </cell>
          <cell r="D7421">
            <v>1802940484</v>
          </cell>
          <cell r="E7421">
            <v>44692</v>
          </cell>
        </row>
        <row r="7422">
          <cell r="C7422" t="str">
            <v>Agilent Technologies Italia S.p.A.</v>
          </cell>
          <cell r="D7422">
            <v>12785290151</v>
          </cell>
          <cell r="E7422">
            <v>44692</v>
          </cell>
        </row>
        <row r="7423">
          <cell r="C7423" t="str">
            <v>Johnson &amp; Johnson Medical Spa</v>
          </cell>
          <cell r="D7423">
            <v>8082461008</v>
          </cell>
          <cell r="E7423">
            <v>44693</v>
          </cell>
        </row>
        <row r="7424">
          <cell r="C7424" t="str">
            <v>Sanofi S.r.l.</v>
          </cell>
          <cell r="D7424">
            <v>832400154</v>
          </cell>
          <cell r="E7424">
            <v>44693</v>
          </cell>
        </row>
        <row r="7425">
          <cell r="C7425" t="str">
            <v>BECTON DICKINSON ITALIA SPA</v>
          </cell>
          <cell r="D7425">
            <v>803890151</v>
          </cell>
          <cell r="E7425">
            <v>44693</v>
          </cell>
        </row>
        <row r="7426">
          <cell r="C7426" t="str">
            <v>Johnson &amp; Johnson Medical Spa</v>
          </cell>
          <cell r="D7426">
            <v>8082461008</v>
          </cell>
          <cell r="E7426">
            <v>44693</v>
          </cell>
        </row>
        <row r="7427">
          <cell r="C7427" t="str">
            <v>SYSMEX PARTEC ITALIA SRL</v>
          </cell>
          <cell r="D7427">
            <v>5908740961</v>
          </cell>
          <cell r="E7427">
            <v>44693</v>
          </cell>
        </row>
        <row r="7428">
          <cell r="C7428" t="str">
            <v>Medtronic Italia S.p.A.</v>
          </cell>
          <cell r="D7428">
            <v>9238800156</v>
          </cell>
          <cell r="E7428">
            <v>44693</v>
          </cell>
        </row>
        <row r="7429">
          <cell r="C7429" t="str">
            <v>Medtronic Italia S.p.A.</v>
          </cell>
          <cell r="D7429">
            <v>9238800156</v>
          </cell>
          <cell r="E7429">
            <v>44693</v>
          </cell>
        </row>
        <row r="7430">
          <cell r="C7430" t="str">
            <v>Medtronic Italia S.p.A.</v>
          </cell>
          <cell r="D7430">
            <v>9238800156</v>
          </cell>
          <cell r="E7430">
            <v>44693</v>
          </cell>
        </row>
        <row r="7431">
          <cell r="C7431" t="str">
            <v>GE Medical Systems Italia S.p.A.</v>
          </cell>
          <cell r="D7431">
            <v>93027710016</v>
          </cell>
          <cell r="E7431">
            <v>44693</v>
          </cell>
        </row>
        <row r="7432">
          <cell r="C7432" t="str">
            <v>ISTITUTO GENTILI SRL</v>
          </cell>
          <cell r="D7432">
            <v>7921350968</v>
          </cell>
          <cell r="E7432">
            <v>44693</v>
          </cell>
        </row>
        <row r="7433">
          <cell r="C7433" t="str">
            <v>Medline International Italy srl unip.</v>
          </cell>
          <cell r="D7433">
            <v>5526631006</v>
          </cell>
          <cell r="E7433">
            <v>44693</v>
          </cell>
        </row>
        <row r="7434">
          <cell r="C7434" t="str">
            <v>Fresenius Kabi Italia S.r.l.</v>
          </cell>
          <cell r="D7434">
            <v>3524050238</v>
          </cell>
          <cell r="E7434">
            <v>44693</v>
          </cell>
        </row>
        <row r="7435">
          <cell r="C7435" t="str">
            <v>Fresenius Kabi Italia S.r.l.</v>
          </cell>
          <cell r="D7435">
            <v>3524050238</v>
          </cell>
          <cell r="E7435">
            <v>44693</v>
          </cell>
        </row>
        <row r="7436">
          <cell r="C7436" t="str">
            <v>Life Technologies Italia</v>
          </cell>
          <cell r="D7436">
            <v>12792100153</v>
          </cell>
          <cell r="E7436">
            <v>44693</v>
          </cell>
        </row>
        <row r="7437">
          <cell r="C7437" t="str">
            <v>Life Technologies Italia</v>
          </cell>
          <cell r="D7437">
            <v>12792100153</v>
          </cell>
          <cell r="E7437">
            <v>44693</v>
          </cell>
        </row>
        <row r="7438">
          <cell r="C7438" t="str">
            <v>Leica Microsystems S.r.l.</v>
          </cell>
          <cell r="D7438">
            <v>9933630155</v>
          </cell>
          <cell r="E7438">
            <v>44693</v>
          </cell>
        </row>
        <row r="7439">
          <cell r="C7439" t="str">
            <v>Leica Microsystems S.r.l.</v>
          </cell>
          <cell r="D7439">
            <v>9933630155</v>
          </cell>
          <cell r="E7439">
            <v>44693</v>
          </cell>
        </row>
        <row r="7440">
          <cell r="C7440" t="str">
            <v>3.M.C. spa</v>
          </cell>
          <cell r="D7440">
            <v>4303410726</v>
          </cell>
          <cell r="E7440">
            <v>44693</v>
          </cell>
        </row>
        <row r="7441">
          <cell r="C7441" t="str">
            <v>Angelini Pharma S.p.A.</v>
          </cell>
          <cell r="D7441">
            <v>3907010585</v>
          </cell>
          <cell r="E7441">
            <v>44693</v>
          </cell>
        </row>
        <row r="7442">
          <cell r="C7442" t="str">
            <v>CHARLES RIVER LABORATORIES ITALIA s.r.l.</v>
          </cell>
          <cell r="D7442">
            <v>887630150</v>
          </cell>
          <cell r="E7442">
            <v>44693</v>
          </cell>
        </row>
        <row r="7443">
          <cell r="C7443" t="str">
            <v>CHARLES RIVER LABORATORIES ITALIA s.r.l.</v>
          </cell>
          <cell r="D7443">
            <v>887630150</v>
          </cell>
          <cell r="E7443">
            <v>44693</v>
          </cell>
        </row>
        <row r="7444">
          <cell r="C7444" t="str">
            <v>Gazia Carlo</v>
          </cell>
          <cell r="D7444" t="str">
            <v>GZACRL89L18H501E</v>
          </cell>
          <cell r="E7444">
            <v>44693</v>
          </cell>
        </row>
        <row r="7445">
          <cell r="C7445" t="str">
            <v>Gazia Carlo</v>
          </cell>
          <cell r="D7445" t="str">
            <v>GZACRL89L18H501E</v>
          </cell>
          <cell r="E7445">
            <v>44693</v>
          </cell>
        </row>
        <row r="7446">
          <cell r="C7446" t="str">
            <v>Gazia Carlo</v>
          </cell>
          <cell r="D7446" t="str">
            <v>GZACRL89L18H501E</v>
          </cell>
          <cell r="E7446">
            <v>44693</v>
          </cell>
        </row>
        <row r="7447">
          <cell r="C7447" t="str">
            <v>ARCOBALENO 2 SPA ONLUS</v>
          </cell>
          <cell r="D7447">
            <v>8019811002</v>
          </cell>
          <cell r="E7447">
            <v>44693</v>
          </cell>
        </row>
        <row r="7448">
          <cell r="C7448" t="str">
            <v>ARCOBALENO 2 SPA ONLUS</v>
          </cell>
          <cell r="D7448">
            <v>8019811002</v>
          </cell>
          <cell r="E7448">
            <v>44693</v>
          </cell>
        </row>
        <row r="7449">
          <cell r="C7449" t="str">
            <v>OLYMPUS ITALIA S.R.L.</v>
          </cell>
          <cell r="D7449">
            <v>10994940152</v>
          </cell>
          <cell r="E7449">
            <v>44693</v>
          </cell>
        </row>
        <row r="7450">
          <cell r="C7450" t="str">
            <v>DR REDDY'S SRL</v>
          </cell>
          <cell r="D7450">
            <v>1650760505</v>
          </cell>
          <cell r="E7450">
            <v>44693</v>
          </cell>
        </row>
        <row r="7451">
          <cell r="C7451" t="str">
            <v>RECORDATI RARE DISEASES ITALY SRL</v>
          </cell>
          <cell r="D7451">
            <v>12736110151</v>
          </cell>
          <cell r="E7451">
            <v>44693</v>
          </cell>
        </row>
        <row r="7452">
          <cell r="C7452" t="str">
            <v>RECORDATI RARE DISEASES ITALY SRL</v>
          </cell>
          <cell r="D7452">
            <v>12736110151</v>
          </cell>
          <cell r="E7452">
            <v>44693</v>
          </cell>
        </row>
        <row r="7453">
          <cell r="C7453" t="str">
            <v>RECORDATI RARE DISEASES ITALY SRL</v>
          </cell>
          <cell r="D7453">
            <v>12736110151</v>
          </cell>
          <cell r="E7453">
            <v>44693</v>
          </cell>
        </row>
        <row r="7454">
          <cell r="C7454" t="str">
            <v>DR REDDY'S SRL</v>
          </cell>
          <cell r="D7454">
            <v>1650760505</v>
          </cell>
          <cell r="E7454">
            <v>44693</v>
          </cell>
        </row>
        <row r="7455">
          <cell r="C7455" t="str">
            <v>FDC SERVICES S.R.L.</v>
          </cell>
          <cell r="D7455">
            <v>12971531004</v>
          </cell>
          <cell r="E7455">
            <v>44693</v>
          </cell>
        </row>
        <row r="7456">
          <cell r="C7456" t="str">
            <v>B. Braun Milano S.p.A.</v>
          </cell>
          <cell r="D7456">
            <v>674840152</v>
          </cell>
          <cell r="E7456">
            <v>44693</v>
          </cell>
        </row>
        <row r="7457">
          <cell r="C7457" t="str">
            <v>RECORDATI RARE DISEASES ITALY SRL</v>
          </cell>
          <cell r="D7457">
            <v>12736110151</v>
          </cell>
          <cell r="E7457">
            <v>44693</v>
          </cell>
        </row>
        <row r="7458">
          <cell r="C7458" t="str">
            <v>RECORDATI RARE DISEASES ITALY SRL</v>
          </cell>
          <cell r="D7458">
            <v>12736110151</v>
          </cell>
          <cell r="E7458">
            <v>44693</v>
          </cell>
        </row>
        <row r="7459">
          <cell r="C7459" t="str">
            <v>RECORDATI RARE DISEASES ITALY SRL</v>
          </cell>
          <cell r="D7459">
            <v>12736110151</v>
          </cell>
          <cell r="E7459">
            <v>44693</v>
          </cell>
        </row>
        <row r="7460">
          <cell r="C7460" t="str">
            <v>EUROCLONE SPA</v>
          </cell>
          <cell r="D7460">
            <v>8126390155</v>
          </cell>
          <cell r="E7460">
            <v>44693</v>
          </cell>
        </row>
        <row r="7461">
          <cell r="C7461" t="str">
            <v>URBANI ANDREA</v>
          </cell>
          <cell r="D7461" t="str">
            <v>RBNNDR64S20H501Q</v>
          </cell>
          <cell r="E7461">
            <v>44693</v>
          </cell>
        </row>
        <row r="7462">
          <cell r="C7462" t="str">
            <v>FDC SERVICES S.R.L.</v>
          </cell>
          <cell r="D7462">
            <v>12971531004</v>
          </cell>
          <cell r="E7462">
            <v>44693</v>
          </cell>
        </row>
        <row r="7463">
          <cell r="C7463" t="str">
            <v>COOPERATIVA SOC. NUOVA SAIR ONLUS</v>
          </cell>
          <cell r="D7463">
            <v>4197741004</v>
          </cell>
          <cell r="E7463">
            <v>44693</v>
          </cell>
        </row>
        <row r="7464">
          <cell r="C7464" t="str">
            <v>COOPERATIVA SOC. NUOVA SAIR ONLUS</v>
          </cell>
          <cell r="D7464">
            <v>4197741004</v>
          </cell>
          <cell r="E7464">
            <v>44693</v>
          </cell>
        </row>
        <row r="7465">
          <cell r="C7465" t="str">
            <v>COOPERATIVA SOC. NUOVA SAIR ONLUS</v>
          </cell>
          <cell r="D7465">
            <v>4197741004</v>
          </cell>
          <cell r="E7465">
            <v>44693</v>
          </cell>
        </row>
        <row r="7466">
          <cell r="C7466" t="str">
            <v>ICU Medical Europe s.r.l.</v>
          </cell>
          <cell r="D7466">
            <v>3237150234</v>
          </cell>
          <cell r="E7466">
            <v>44693</v>
          </cell>
        </row>
        <row r="7467">
          <cell r="C7467" t="str">
            <v>ICU Medical Europe s.r.l.</v>
          </cell>
          <cell r="D7467">
            <v>3237150234</v>
          </cell>
          <cell r="E7467">
            <v>44693</v>
          </cell>
        </row>
        <row r="7468">
          <cell r="C7468" t="str">
            <v>Applied Medical DistributionEurope BV - Filiale Italiana</v>
          </cell>
          <cell r="D7468">
            <v>6912570964</v>
          </cell>
          <cell r="E7468">
            <v>44693</v>
          </cell>
        </row>
        <row r="7469">
          <cell r="C7469" t="str">
            <v>International Security Service Vigilanza S.p.A.</v>
          </cell>
          <cell r="D7469">
            <v>10169951000</v>
          </cell>
          <cell r="E7469">
            <v>44693</v>
          </cell>
        </row>
        <row r="7470">
          <cell r="C7470" t="str">
            <v>Servier Italia Spa</v>
          </cell>
          <cell r="D7470">
            <v>701480584</v>
          </cell>
          <cell r="E7470">
            <v>44694</v>
          </cell>
        </row>
        <row r="7471">
          <cell r="C7471" t="str">
            <v>Immucor Italia Spa</v>
          </cell>
          <cell r="D7471">
            <v>9412650153</v>
          </cell>
          <cell r="E7471">
            <v>44694</v>
          </cell>
        </row>
        <row r="7472">
          <cell r="C7472" t="str">
            <v>Immucor Italia Spa</v>
          </cell>
          <cell r="D7472">
            <v>9412650153</v>
          </cell>
          <cell r="E7472">
            <v>44694</v>
          </cell>
        </row>
        <row r="7473">
          <cell r="C7473" t="str">
            <v>FIAB S.P.A</v>
          </cell>
          <cell r="D7473">
            <v>1835220482</v>
          </cell>
          <cell r="E7473">
            <v>44693</v>
          </cell>
        </row>
        <row r="7474">
          <cell r="C7474" t="str">
            <v>Sanofi S.r.l.</v>
          </cell>
          <cell r="D7474">
            <v>832400154</v>
          </cell>
          <cell r="E7474">
            <v>44694</v>
          </cell>
        </row>
        <row r="7475">
          <cell r="C7475" t="str">
            <v>Sanofi S.r.l.</v>
          </cell>
          <cell r="D7475">
            <v>832400154</v>
          </cell>
          <cell r="E7475">
            <v>44694</v>
          </cell>
        </row>
        <row r="7476">
          <cell r="C7476" t="str">
            <v>MSD ITALIA S.R.L.</v>
          </cell>
          <cell r="D7476">
            <v>422760587</v>
          </cell>
          <cell r="E7476">
            <v>44694</v>
          </cell>
        </row>
        <row r="7477">
          <cell r="C7477" t="str">
            <v>MSD ITALIA S.R.L.</v>
          </cell>
          <cell r="D7477">
            <v>422760587</v>
          </cell>
          <cell r="E7477">
            <v>44694</v>
          </cell>
        </row>
        <row r="7478">
          <cell r="C7478" t="str">
            <v>MSD ITALIA S.R.L.</v>
          </cell>
          <cell r="D7478">
            <v>422760587</v>
          </cell>
          <cell r="E7478">
            <v>44694</v>
          </cell>
        </row>
        <row r="7479">
          <cell r="C7479" t="str">
            <v>Pfizer S.r.l.</v>
          </cell>
          <cell r="D7479">
            <v>2774840595</v>
          </cell>
          <cell r="E7479">
            <v>44694</v>
          </cell>
        </row>
        <row r="7480">
          <cell r="C7480" t="str">
            <v>Teleflex Medical S.r.l.</v>
          </cell>
          <cell r="D7480">
            <v>6324460150</v>
          </cell>
          <cell r="E7480">
            <v>44694</v>
          </cell>
        </row>
        <row r="7481">
          <cell r="C7481" t="str">
            <v>Life Technologies Italia</v>
          </cell>
          <cell r="D7481">
            <v>12792100153</v>
          </cell>
          <cell r="E7481">
            <v>44694</v>
          </cell>
        </row>
        <row r="7482">
          <cell r="C7482" t="str">
            <v>Life Technologies Italia</v>
          </cell>
          <cell r="D7482">
            <v>12792100153</v>
          </cell>
          <cell r="E7482">
            <v>44694</v>
          </cell>
        </row>
        <row r="7483">
          <cell r="C7483" t="str">
            <v>Novartis Farma S.p.A</v>
          </cell>
          <cell r="D7483">
            <v>7195130153</v>
          </cell>
          <cell r="E7483">
            <v>44694</v>
          </cell>
        </row>
        <row r="7484">
          <cell r="C7484" t="str">
            <v>BAXTER S.P.A.</v>
          </cell>
          <cell r="D7484">
            <v>492340583</v>
          </cell>
          <cell r="E7484">
            <v>44694</v>
          </cell>
        </row>
        <row r="7485">
          <cell r="C7485" t="str">
            <v>Janssen-Cilag, SpA</v>
          </cell>
          <cell r="D7485">
            <v>2707070963</v>
          </cell>
          <cell r="E7485">
            <v>44694</v>
          </cell>
        </row>
        <row r="7486">
          <cell r="C7486" t="str">
            <v>Beckman Coulter S.r.l.</v>
          </cell>
          <cell r="D7486">
            <v>4185110154</v>
          </cell>
          <cell r="E7486">
            <v>44694</v>
          </cell>
        </row>
        <row r="7487">
          <cell r="C7487" t="str">
            <v>Beckman Coulter S.r.l.</v>
          </cell>
          <cell r="D7487">
            <v>4185110154</v>
          </cell>
          <cell r="E7487">
            <v>44694</v>
          </cell>
        </row>
        <row r="7488">
          <cell r="C7488" t="str">
            <v>Sandoz S.p.A. - Origgio</v>
          </cell>
          <cell r="D7488">
            <v>795170158</v>
          </cell>
          <cell r="E7488">
            <v>44694</v>
          </cell>
        </row>
        <row r="7489">
          <cell r="C7489" t="str">
            <v>Celgene S.r.l.</v>
          </cell>
          <cell r="D7489">
            <v>4947170967</v>
          </cell>
          <cell r="E7489">
            <v>44694</v>
          </cell>
        </row>
        <row r="7490">
          <cell r="C7490" t="str">
            <v>ALIFAX S.R.L.</v>
          </cell>
          <cell r="D7490">
            <v>4337640280</v>
          </cell>
          <cell r="E7490">
            <v>44694</v>
          </cell>
        </row>
        <row r="7491">
          <cell r="C7491" t="str">
            <v>ALIFAX S.R.L.</v>
          </cell>
          <cell r="D7491">
            <v>4337640280</v>
          </cell>
          <cell r="E7491">
            <v>44694</v>
          </cell>
        </row>
        <row r="7492">
          <cell r="C7492" t="str">
            <v>ALIFAX S.R.L.</v>
          </cell>
          <cell r="D7492">
            <v>4337640280</v>
          </cell>
          <cell r="E7492">
            <v>44694</v>
          </cell>
        </row>
        <row r="7493">
          <cell r="C7493" t="str">
            <v>PerkinElmer Italia S.P.A</v>
          </cell>
          <cell r="D7493">
            <v>742090152</v>
          </cell>
          <cell r="E7493">
            <v>44694</v>
          </cell>
        </row>
        <row r="7494">
          <cell r="C7494" t="str">
            <v>MEDI DIAGNOSTICI S.R.L.</v>
          </cell>
          <cell r="D7494">
            <v>997380191</v>
          </cell>
          <cell r="E7494">
            <v>44694</v>
          </cell>
        </row>
        <row r="7495">
          <cell r="C7495" t="str">
            <v>Merck Serono S.p.A.</v>
          </cell>
          <cell r="D7495">
            <v>399800580</v>
          </cell>
          <cell r="E7495">
            <v>44694</v>
          </cell>
        </row>
        <row r="7496">
          <cell r="C7496" t="str">
            <v>Merck Serono S.p.A.</v>
          </cell>
          <cell r="D7496">
            <v>399800580</v>
          </cell>
          <cell r="E7496">
            <v>44694</v>
          </cell>
        </row>
        <row r="7497">
          <cell r="C7497" t="str">
            <v>Teofarma Srl</v>
          </cell>
          <cell r="D7497">
            <v>1423300183</v>
          </cell>
          <cell r="E7497">
            <v>44694</v>
          </cell>
        </row>
        <row r="7498">
          <cell r="C7498" t="str">
            <v>SVAS BIOSANA S.p.A.</v>
          </cell>
          <cell r="D7498">
            <v>4720630633</v>
          </cell>
          <cell r="E7498">
            <v>44694</v>
          </cell>
        </row>
        <row r="7499">
          <cell r="C7499" t="str">
            <v>VODEN MEDICAL INSTRUMENTS S.P.A.</v>
          </cell>
          <cell r="D7499">
            <v>3784450961</v>
          </cell>
          <cell r="E7499">
            <v>44694</v>
          </cell>
        </row>
        <row r="7500">
          <cell r="C7500" t="str">
            <v>Pierre Fabre Pharma S.r.l.</v>
          </cell>
          <cell r="D7500">
            <v>10128980157</v>
          </cell>
          <cell r="E7500">
            <v>44694</v>
          </cell>
        </row>
        <row r="7501">
          <cell r="C7501" t="str">
            <v>VIGEO SRL</v>
          </cell>
          <cell r="D7501">
            <v>2123550200</v>
          </cell>
          <cell r="E7501">
            <v>44694</v>
          </cell>
        </row>
        <row r="7502">
          <cell r="C7502" t="str">
            <v>UCB Pharma S.p.a. soggetta a direzione e coordinamento di UCB SA-Belgio</v>
          </cell>
          <cell r="D7502">
            <v>471770016</v>
          </cell>
          <cell r="E7502">
            <v>44694</v>
          </cell>
        </row>
        <row r="7503">
          <cell r="C7503" t="str">
            <v>EDWARDS LIFESCIENCES ITALIA s.r.l.</v>
          </cell>
          <cell r="D7503">
            <v>6068041000</v>
          </cell>
          <cell r="E7503">
            <v>44694</v>
          </cell>
        </row>
        <row r="7504">
          <cell r="C7504" t="str">
            <v>Astellas Pharma S.p.A.</v>
          </cell>
          <cell r="D7504">
            <v>4754860155</v>
          </cell>
          <cell r="E7504">
            <v>44694</v>
          </cell>
        </row>
        <row r="7505">
          <cell r="C7505" t="str">
            <v>THEODORA DARALIOTI</v>
          </cell>
          <cell r="D7505" t="str">
            <v>DRLTDR72E50Z115O</v>
          </cell>
          <cell r="E7505">
            <v>44694</v>
          </cell>
        </row>
        <row r="7506">
          <cell r="C7506" t="str">
            <v>Engineering Ingegneria Informatica S.p.A</v>
          </cell>
          <cell r="D7506">
            <v>967720285</v>
          </cell>
          <cell r="E7506">
            <v>44694</v>
          </cell>
        </row>
        <row r="7507">
          <cell r="C7507" t="str">
            <v>THERMO FISHER SCIENTIFIC MILANO SRL</v>
          </cell>
          <cell r="D7507">
            <v>10282490159</v>
          </cell>
          <cell r="E7507">
            <v>44694</v>
          </cell>
        </row>
        <row r="7508">
          <cell r="C7508" t="str">
            <v>Tema Sinergie S.p.A.</v>
          </cell>
          <cell r="D7508">
            <v>970310397</v>
          </cell>
          <cell r="E7508">
            <v>44695</v>
          </cell>
        </row>
        <row r="7509">
          <cell r="C7509" t="str">
            <v>FASTWEB SpA</v>
          </cell>
          <cell r="D7509">
            <v>12878470157</v>
          </cell>
          <cell r="E7509">
            <v>44695</v>
          </cell>
        </row>
        <row r="7510">
          <cell r="C7510" t="str">
            <v>FASTWEB SpA</v>
          </cell>
          <cell r="D7510">
            <v>12878470157</v>
          </cell>
          <cell r="E7510">
            <v>44695</v>
          </cell>
        </row>
        <row r="7511">
          <cell r="C7511" t="str">
            <v>FASTWEB SpA</v>
          </cell>
          <cell r="D7511">
            <v>12878470157</v>
          </cell>
          <cell r="E7511">
            <v>44695</v>
          </cell>
        </row>
        <row r="7512">
          <cell r="C7512" t="str">
            <v>Applied Medical DistributionEurope BV - Filiale Italiana</v>
          </cell>
          <cell r="D7512">
            <v>6912570964</v>
          </cell>
          <cell r="E7512">
            <v>44694</v>
          </cell>
        </row>
        <row r="7513">
          <cell r="C7513" t="str">
            <v>SOCIETA' PER IL POLO TECNOLOGICO INDUSTRIALE ROMANO SPA</v>
          </cell>
          <cell r="D7513">
            <v>4976231003</v>
          </cell>
          <cell r="E7513">
            <v>44694</v>
          </cell>
        </row>
        <row r="7514">
          <cell r="C7514" t="str">
            <v>Nutrisens Italia Srl</v>
          </cell>
          <cell r="D7514">
            <v>10634380017</v>
          </cell>
          <cell r="E7514">
            <v>44695</v>
          </cell>
        </row>
        <row r="7515">
          <cell r="C7515" t="str">
            <v>ID &amp; CO. SRL</v>
          </cell>
          <cell r="D7515">
            <v>9018810151</v>
          </cell>
          <cell r="E7515">
            <v>44694</v>
          </cell>
        </row>
        <row r="7516">
          <cell r="C7516" t="str">
            <v>Industrie Orsini per la Sicurezza Srl</v>
          </cell>
          <cell r="D7516">
            <v>4101371005</v>
          </cell>
          <cell r="E7516">
            <v>44694</v>
          </cell>
        </row>
        <row r="7517">
          <cell r="C7517" t="str">
            <v>DR.CORRADO ORCIUOLO</v>
          </cell>
          <cell r="D7517" t="str">
            <v>RCLCRD87H05A285F</v>
          </cell>
          <cell r="E7517">
            <v>44699</v>
          </cell>
        </row>
        <row r="7518">
          <cell r="C7518" t="str">
            <v>Johnson &amp; Johnson Medical Spa</v>
          </cell>
          <cell r="D7518">
            <v>8082461008</v>
          </cell>
          <cell r="E7518">
            <v>44699</v>
          </cell>
        </row>
        <row r="7519">
          <cell r="C7519" t="str">
            <v>Sanofi S.r.l.</v>
          </cell>
          <cell r="D7519">
            <v>832400154</v>
          </cell>
          <cell r="E7519">
            <v>44699</v>
          </cell>
        </row>
        <row r="7520">
          <cell r="C7520" t="str">
            <v>MSD ITALIA S.R.L.</v>
          </cell>
          <cell r="D7520">
            <v>422760587</v>
          </cell>
          <cell r="E7520">
            <v>44695</v>
          </cell>
        </row>
        <row r="7521">
          <cell r="C7521" t="str">
            <v>MSD ITALIA S.R.L.</v>
          </cell>
          <cell r="D7521">
            <v>422760587</v>
          </cell>
          <cell r="E7521">
            <v>44695</v>
          </cell>
        </row>
        <row r="7522">
          <cell r="C7522" t="str">
            <v>Organon Italia S.r.l.</v>
          </cell>
          <cell r="D7522">
            <v>3296950151</v>
          </cell>
          <cell r="E7522">
            <v>44695</v>
          </cell>
        </row>
        <row r="7523">
          <cell r="C7523" t="str">
            <v>EG S.p.A.</v>
          </cell>
          <cell r="D7523">
            <v>12432150154</v>
          </cell>
          <cell r="E7523">
            <v>44699</v>
          </cell>
        </row>
        <row r="7524">
          <cell r="C7524" t="str">
            <v>Medtronic Italia S.p.A.</v>
          </cell>
          <cell r="D7524">
            <v>9238800156</v>
          </cell>
          <cell r="E7524">
            <v>44695</v>
          </cell>
        </row>
        <row r="7525">
          <cell r="C7525" t="str">
            <v>Medtronic Italia S.p.A.</v>
          </cell>
          <cell r="D7525">
            <v>9238800156</v>
          </cell>
          <cell r="E7525">
            <v>44695</v>
          </cell>
        </row>
        <row r="7526">
          <cell r="C7526" t="str">
            <v>Medtronic Italia S.p.A.</v>
          </cell>
          <cell r="D7526">
            <v>9238800156</v>
          </cell>
          <cell r="E7526">
            <v>44695</v>
          </cell>
        </row>
        <row r="7527">
          <cell r="C7527" t="str">
            <v>BIO-RAD LABORATORIES S.R.L.</v>
          </cell>
          <cell r="D7527">
            <v>801720152</v>
          </cell>
          <cell r="E7527">
            <v>44699</v>
          </cell>
        </row>
        <row r="7528">
          <cell r="C7528" t="str">
            <v>Takeda Italia S.p.A. Societ con socio unico</v>
          </cell>
          <cell r="D7528">
            <v>696360155</v>
          </cell>
          <cell r="E7528">
            <v>44697</v>
          </cell>
        </row>
        <row r="7529">
          <cell r="C7529" t="str">
            <v>Roche Diagnostics S.p.A.</v>
          </cell>
          <cell r="D7529">
            <v>10181220152</v>
          </cell>
          <cell r="E7529">
            <v>44697</v>
          </cell>
        </row>
        <row r="7530">
          <cell r="C7530" t="str">
            <v>Roche Diagnostics S.p.A.</v>
          </cell>
          <cell r="D7530">
            <v>10181220152</v>
          </cell>
          <cell r="E7530">
            <v>44699</v>
          </cell>
        </row>
        <row r="7531">
          <cell r="C7531" t="str">
            <v>Takeda Italia S.p.A. Societ con socio unico</v>
          </cell>
          <cell r="D7531">
            <v>696360155</v>
          </cell>
          <cell r="E7531">
            <v>44697</v>
          </cell>
        </row>
        <row r="7532">
          <cell r="C7532" t="str">
            <v>Takeda Italia S.p.A. Societ con socio unico</v>
          </cell>
          <cell r="D7532">
            <v>696360155</v>
          </cell>
          <cell r="E7532">
            <v>44697</v>
          </cell>
        </row>
        <row r="7533">
          <cell r="C7533" t="str">
            <v>Takeda Italia S.p.A. Societ con socio unico</v>
          </cell>
          <cell r="D7533">
            <v>696360155</v>
          </cell>
          <cell r="E7533">
            <v>44697</v>
          </cell>
        </row>
        <row r="7534">
          <cell r="C7534" t="str">
            <v>Bayer S.p.A.</v>
          </cell>
          <cell r="D7534">
            <v>5849130157</v>
          </cell>
          <cell r="E7534">
            <v>44697</v>
          </cell>
        </row>
        <row r="7535">
          <cell r="C7535" t="str">
            <v>AstraZeneca S.p.A.</v>
          </cell>
          <cell r="D7535">
            <v>735390155</v>
          </cell>
          <cell r="E7535">
            <v>44697</v>
          </cell>
        </row>
        <row r="7536">
          <cell r="C7536" t="str">
            <v>AstraZeneca S.p.A.</v>
          </cell>
          <cell r="D7536">
            <v>735390155</v>
          </cell>
          <cell r="E7536">
            <v>44697</v>
          </cell>
        </row>
        <row r="7537">
          <cell r="C7537" t="str">
            <v>AstraZeneca S.p.A.</v>
          </cell>
          <cell r="D7537">
            <v>735390155</v>
          </cell>
          <cell r="E7537">
            <v>44699</v>
          </cell>
        </row>
        <row r="7538">
          <cell r="C7538" t="str">
            <v>B. Braun Milano S.p.A.</v>
          </cell>
          <cell r="D7538">
            <v>674840152</v>
          </cell>
          <cell r="E7538">
            <v>44697</v>
          </cell>
        </row>
        <row r="7539">
          <cell r="C7539" t="str">
            <v>Teva Italia Srl</v>
          </cell>
          <cell r="D7539">
            <v>11654150157</v>
          </cell>
          <cell r="E7539">
            <v>44697</v>
          </cell>
        </row>
        <row r="7540">
          <cell r="C7540" t="str">
            <v>B. Braun Milano S.p.A.</v>
          </cell>
          <cell r="D7540">
            <v>674840152</v>
          </cell>
          <cell r="E7540">
            <v>44696</v>
          </cell>
        </row>
        <row r="7541">
          <cell r="C7541" t="str">
            <v>Campo Flaminia</v>
          </cell>
          <cell r="D7541" t="str">
            <v>CMPFMN89E44H501W</v>
          </cell>
          <cell r="E7541">
            <v>44696</v>
          </cell>
        </row>
        <row r="7542">
          <cell r="C7542" t="str">
            <v>Enel Energia S.p.A.</v>
          </cell>
          <cell r="D7542">
            <v>6655971007</v>
          </cell>
          <cell r="E7542">
            <v>44697</v>
          </cell>
        </row>
        <row r="7543">
          <cell r="C7543" t="str">
            <v>Enel Energia S.p.A.</v>
          </cell>
          <cell r="D7543">
            <v>6655971007</v>
          </cell>
          <cell r="E7543">
            <v>44697</v>
          </cell>
        </row>
        <row r="7544">
          <cell r="C7544" t="str">
            <v>Amgen S.r.l a Socio Unico</v>
          </cell>
          <cell r="D7544">
            <v>10051170156</v>
          </cell>
          <cell r="E7544">
            <v>44697</v>
          </cell>
        </row>
        <row r="7545">
          <cell r="C7545" t="str">
            <v>Bard s.r.l.</v>
          </cell>
          <cell r="D7545">
            <v>7931650589</v>
          </cell>
          <cell r="E7545">
            <v>44697</v>
          </cell>
        </row>
        <row r="7546">
          <cell r="C7546" t="str">
            <v>ELI LILLY ITALIA S.P.A. Gruppo Eli Lilly and Company</v>
          </cell>
          <cell r="D7546">
            <v>426150488</v>
          </cell>
          <cell r="E7546">
            <v>44697</v>
          </cell>
        </row>
        <row r="7547">
          <cell r="C7547" t="str">
            <v>Zennaro Alessandro</v>
          </cell>
          <cell r="D7547" t="str">
            <v>ZNNLSN89S23H501F</v>
          </cell>
          <cell r="E7547">
            <v>44697</v>
          </cell>
        </row>
        <row r="7548">
          <cell r="C7548" t="str">
            <v>Miltenyi Biotec Srl</v>
          </cell>
          <cell r="D7548">
            <v>12549600158</v>
          </cell>
          <cell r="E7548">
            <v>44697</v>
          </cell>
        </row>
        <row r="7549">
          <cell r="C7549" t="str">
            <v>Miltenyi Biotec Srl</v>
          </cell>
          <cell r="D7549">
            <v>12549600158</v>
          </cell>
          <cell r="E7549">
            <v>44697</v>
          </cell>
        </row>
        <row r="7550">
          <cell r="C7550" t="str">
            <v>Miltenyi Biotec Srl</v>
          </cell>
          <cell r="D7550">
            <v>12549600158</v>
          </cell>
          <cell r="E7550">
            <v>44697</v>
          </cell>
        </row>
        <row r="7551">
          <cell r="C7551" t="str">
            <v>Miltenyi Biotec Srl</v>
          </cell>
          <cell r="D7551">
            <v>12549600158</v>
          </cell>
          <cell r="E7551">
            <v>44697</v>
          </cell>
        </row>
        <row r="7552">
          <cell r="C7552" t="str">
            <v>Garufi Alessia</v>
          </cell>
          <cell r="D7552" t="str">
            <v>GRFLSS81R64F158C</v>
          </cell>
          <cell r="E7552">
            <v>44697</v>
          </cell>
        </row>
        <row r="7553">
          <cell r="C7553" t="str">
            <v>ELI LILLY ITALIA S.P.A. Gruppo Eli Lilly and Company</v>
          </cell>
          <cell r="D7553">
            <v>426150488</v>
          </cell>
          <cell r="E7553">
            <v>44697</v>
          </cell>
        </row>
        <row r="7554">
          <cell r="C7554" t="str">
            <v>Novartis Farma S.p.A</v>
          </cell>
          <cell r="D7554">
            <v>7195130153</v>
          </cell>
          <cell r="E7554">
            <v>44697</v>
          </cell>
        </row>
        <row r="7555">
          <cell r="C7555" t="str">
            <v>NESTLE' ITALIANA SPA</v>
          </cell>
          <cell r="D7555">
            <v>777280157</v>
          </cell>
          <cell r="E7555">
            <v>44697</v>
          </cell>
        </row>
        <row r="7556">
          <cell r="C7556" t="str">
            <v>FILOMENO LORENA</v>
          </cell>
          <cell r="D7556" t="str">
            <v>FLMLRN87A49F152L</v>
          </cell>
          <cell r="E7556">
            <v>44697</v>
          </cell>
        </row>
        <row r="7557">
          <cell r="C7557" t="str">
            <v>M.G. LORENZATTO S.R.L.</v>
          </cell>
          <cell r="D7557">
            <v>458450012</v>
          </cell>
          <cell r="E7557">
            <v>44699</v>
          </cell>
        </row>
        <row r="7558">
          <cell r="C7558" t="str">
            <v>Cavicchi Flavia</v>
          </cell>
          <cell r="D7558" t="str">
            <v>CVCFLV82C63H501Q</v>
          </cell>
          <cell r="E7558">
            <v>44697</v>
          </cell>
        </row>
        <row r="7559">
          <cell r="C7559" t="str">
            <v>Eurofins Genoma Group Srl a Socio Unico</v>
          </cell>
          <cell r="D7559">
            <v>5402921000</v>
          </cell>
          <cell r="E7559">
            <v>44697</v>
          </cell>
        </row>
        <row r="7560">
          <cell r="C7560" t="str">
            <v>Vedise Hospital S.p.A.</v>
          </cell>
          <cell r="D7560">
            <v>2037841000</v>
          </cell>
          <cell r="E7560">
            <v>44697</v>
          </cell>
        </row>
        <row r="7561">
          <cell r="C7561" t="str">
            <v>PINO VALENTINA SARA</v>
          </cell>
          <cell r="D7561">
            <v>3682100833</v>
          </cell>
          <cell r="E7561">
            <v>44697</v>
          </cell>
        </row>
        <row r="7562">
          <cell r="C7562" t="str">
            <v>PERNA FRANCO</v>
          </cell>
          <cell r="D7562" t="str">
            <v>PRNFNC92P01L719N</v>
          </cell>
          <cell r="E7562">
            <v>44697</v>
          </cell>
        </row>
        <row r="7563">
          <cell r="C7563" t="str">
            <v>Buffon Veronica</v>
          </cell>
          <cell r="D7563" t="str">
            <v>BFFVNC81R67L319W</v>
          </cell>
          <cell r="E7563">
            <v>44697</v>
          </cell>
        </row>
        <row r="7564">
          <cell r="C7564" t="str">
            <v>Enel Energia S.p.A.</v>
          </cell>
          <cell r="D7564">
            <v>6655971007</v>
          </cell>
          <cell r="E7564">
            <v>44697</v>
          </cell>
        </row>
        <row r="7565">
          <cell r="C7565" t="str">
            <v>Canali Laura</v>
          </cell>
          <cell r="D7565" t="str">
            <v>CNLLRA87M56H501V</v>
          </cell>
          <cell r="E7565">
            <v>44697</v>
          </cell>
        </row>
        <row r="7566">
          <cell r="C7566" t="str">
            <v>PENTAX Italia S.r.l.</v>
          </cell>
          <cell r="D7566">
            <v>11159150157</v>
          </cell>
          <cell r="E7566">
            <v>44697</v>
          </cell>
        </row>
        <row r="7567">
          <cell r="C7567" t="str">
            <v>TILLOMED ITALIA S.R.L.</v>
          </cell>
          <cell r="D7567">
            <v>9750710965</v>
          </cell>
          <cell r="E7567">
            <v>44697</v>
          </cell>
        </row>
        <row r="7568">
          <cell r="C7568" t="str">
            <v>SmartPractice Italy Srl</v>
          </cell>
          <cell r="D7568">
            <v>15438541003</v>
          </cell>
          <cell r="E7568">
            <v>44697</v>
          </cell>
        </row>
        <row r="7569">
          <cell r="C7569" t="str">
            <v>MONICO SPA</v>
          </cell>
          <cell r="D7569">
            <v>228550273</v>
          </cell>
          <cell r="E7569">
            <v>44697</v>
          </cell>
        </row>
        <row r="7570">
          <cell r="C7570" t="str">
            <v>Mingo Federico</v>
          </cell>
          <cell r="D7570" t="str">
            <v>MNGFRC91H25H501F</v>
          </cell>
          <cell r="E7570">
            <v>44698</v>
          </cell>
        </row>
        <row r="7571">
          <cell r="C7571" t="str">
            <v>MEDIVAL S.R.L.</v>
          </cell>
          <cell r="D7571">
            <v>759430267</v>
          </cell>
          <cell r="E7571">
            <v>44697</v>
          </cell>
        </row>
        <row r="7572">
          <cell r="C7572" t="str">
            <v>DAVI MEDICA SRL</v>
          </cell>
          <cell r="D7572">
            <v>4685201008</v>
          </cell>
          <cell r="E7572">
            <v>44698</v>
          </cell>
        </row>
        <row r="7573">
          <cell r="C7573" t="str">
            <v>DR REDDY'S SRL</v>
          </cell>
          <cell r="D7573">
            <v>1650760505</v>
          </cell>
          <cell r="E7573">
            <v>44698</v>
          </cell>
        </row>
        <row r="7574">
          <cell r="C7574" t="str">
            <v>ESSEPI S.R.L</v>
          </cell>
          <cell r="D7574">
            <v>11173091007</v>
          </cell>
          <cell r="E7574">
            <v>44697</v>
          </cell>
        </row>
        <row r="7575">
          <cell r="C7575" t="str">
            <v>COMPLIANCE LEGALE SERVIZI SRL</v>
          </cell>
          <cell r="D7575">
            <v>4598700401</v>
          </cell>
          <cell r="E7575">
            <v>44698</v>
          </cell>
        </row>
        <row r="7576">
          <cell r="C7576" t="str">
            <v>BECTON DICKINSON ITALIA SPA</v>
          </cell>
          <cell r="D7576">
            <v>803890151</v>
          </cell>
          <cell r="E7576">
            <v>44698</v>
          </cell>
        </row>
        <row r="7577">
          <cell r="C7577" t="str">
            <v>BECTON DICKINSON ITALIA SPA</v>
          </cell>
          <cell r="D7577">
            <v>803890151</v>
          </cell>
          <cell r="E7577">
            <v>44698</v>
          </cell>
        </row>
        <row r="7578">
          <cell r="C7578" t="str">
            <v>AbbVie S.r.l. a Socio Unico</v>
          </cell>
          <cell r="D7578">
            <v>2645920592</v>
          </cell>
          <cell r="E7578">
            <v>44698</v>
          </cell>
        </row>
        <row r="7579">
          <cell r="C7579" t="str">
            <v>GE Healthcare S.r.l.</v>
          </cell>
          <cell r="D7579">
            <v>1778520302</v>
          </cell>
          <cell r="E7579">
            <v>44698</v>
          </cell>
        </row>
        <row r="7580">
          <cell r="C7580" t="str">
            <v>Medtronic Italia S.p.A.</v>
          </cell>
          <cell r="D7580">
            <v>9238800156</v>
          </cell>
          <cell r="E7580">
            <v>44697</v>
          </cell>
        </row>
        <row r="7581">
          <cell r="C7581" t="str">
            <v>Medtronic Italia S.p.A.</v>
          </cell>
          <cell r="D7581">
            <v>9238800156</v>
          </cell>
          <cell r="E7581">
            <v>44698</v>
          </cell>
        </row>
        <row r="7582">
          <cell r="C7582" t="str">
            <v>Eisai S.r.l.</v>
          </cell>
          <cell r="D7582">
            <v>4732240967</v>
          </cell>
          <cell r="E7582">
            <v>44699</v>
          </cell>
        </row>
        <row r="7583">
          <cell r="C7583" t="str">
            <v>BECTON DICKINSON ITALIA SPA</v>
          </cell>
          <cell r="D7583">
            <v>803890151</v>
          </cell>
          <cell r="E7583">
            <v>44698</v>
          </cell>
        </row>
        <row r="7584">
          <cell r="C7584" t="str">
            <v>Roche SpA Unipersonale</v>
          </cell>
          <cell r="D7584">
            <v>747170157</v>
          </cell>
          <cell r="E7584">
            <v>44698</v>
          </cell>
        </row>
        <row r="7585">
          <cell r="C7585" t="str">
            <v>Roche SpA Unipersonale</v>
          </cell>
          <cell r="D7585">
            <v>747170157</v>
          </cell>
          <cell r="E7585">
            <v>44698</v>
          </cell>
        </row>
        <row r="7586">
          <cell r="C7586" t="str">
            <v>Bristol-Myers Squibb S.r.l.</v>
          </cell>
          <cell r="D7586">
            <v>82130592</v>
          </cell>
          <cell r="E7586">
            <v>44698</v>
          </cell>
        </row>
        <row r="7587">
          <cell r="C7587" t="str">
            <v>Bristol-Myers Squibb S.r.l.</v>
          </cell>
          <cell r="D7587">
            <v>82130592</v>
          </cell>
          <cell r="E7587">
            <v>44698</v>
          </cell>
        </row>
        <row r="7588">
          <cell r="C7588" t="str">
            <v>Bristol-Myers Squibb S.r.l.</v>
          </cell>
          <cell r="D7588">
            <v>82130592</v>
          </cell>
          <cell r="E7588">
            <v>44698</v>
          </cell>
        </row>
        <row r="7589">
          <cell r="C7589" t="str">
            <v>Amgen S.r.l a Socio Unico</v>
          </cell>
          <cell r="D7589">
            <v>10051170156</v>
          </cell>
          <cell r="E7589">
            <v>44698</v>
          </cell>
        </row>
        <row r="7590">
          <cell r="C7590" t="str">
            <v>Amgen S.r.l a Socio Unico</v>
          </cell>
          <cell r="D7590">
            <v>10051170156</v>
          </cell>
          <cell r="E7590">
            <v>44698</v>
          </cell>
        </row>
        <row r="7591">
          <cell r="C7591" t="str">
            <v>Pfizer S.r.l.</v>
          </cell>
          <cell r="D7591">
            <v>2774840595</v>
          </cell>
          <cell r="E7591">
            <v>44698</v>
          </cell>
        </row>
        <row r="7592">
          <cell r="C7592" t="str">
            <v>Pfizer S.r.l.</v>
          </cell>
          <cell r="D7592">
            <v>2774840595</v>
          </cell>
          <cell r="E7592">
            <v>44698</v>
          </cell>
        </row>
        <row r="7593">
          <cell r="C7593" t="str">
            <v>Pfizer S.r.l.</v>
          </cell>
          <cell r="D7593">
            <v>2774840595</v>
          </cell>
          <cell r="E7593">
            <v>44698</v>
          </cell>
        </row>
        <row r="7594">
          <cell r="C7594" t="str">
            <v>Opella Healthcare Italy S.R.L.</v>
          </cell>
          <cell r="D7594">
            <v>13445820155</v>
          </cell>
          <cell r="E7594">
            <v>44700</v>
          </cell>
        </row>
        <row r="7595">
          <cell r="C7595" t="str">
            <v>Opella Healthcare Italy S.R.L.</v>
          </cell>
          <cell r="D7595">
            <v>13445820155</v>
          </cell>
          <cell r="E7595">
            <v>44698</v>
          </cell>
        </row>
        <row r="7596">
          <cell r="C7596" t="str">
            <v>Opella Healthcare Italy S.R.L.</v>
          </cell>
          <cell r="D7596">
            <v>13445820155</v>
          </cell>
          <cell r="E7596">
            <v>44699</v>
          </cell>
        </row>
        <row r="7597">
          <cell r="C7597" t="str">
            <v>Teleflex Medical S.r.l.</v>
          </cell>
          <cell r="D7597">
            <v>6324460150</v>
          </cell>
          <cell r="E7597">
            <v>44698</v>
          </cell>
        </row>
        <row r="7598">
          <cell r="C7598" t="str">
            <v>Teleflex Medical S.r.l.</v>
          </cell>
          <cell r="D7598">
            <v>6324460150</v>
          </cell>
          <cell r="E7598">
            <v>44698</v>
          </cell>
        </row>
        <row r="7599">
          <cell r="C7599" t="str">
            <v>Bard s.r.l.</v>
          </cell>
          <cell r="D7599">
            <v>7931650589</v>
          </cell>
          <cell r="E7599">
            <v>44698</v>
          </cell>
        </row>
        <row r="7600">
          <cell r="C7600" t="str">
            <v>Fresenius Kabi Italia S.r.l.</v>
          </cell>
          <cell r="D7600">
            <v>3524050238</v>
          </cell>
          <cell r="E7600">
            <v>44698</v>
          </cell>
        </row>
        <row r="7601">
          <cell r="C7601" t="str">
            <v>Fresenius Kabi Italia S.r.l.</v>
          </cell>
          <cell r="D7601">
            <v>3524050238</v>
          </cell>
          <cell r="E7601">
            <v>44698</v>
          </cell>
        </row>
        <row r="7602">
          <cell r="C7602" t="str">
            <v>Fresenius Kabi Italia S.r.l.</v>
          </cell>
          <cell r="D7602">
            <v>3524050238</v>
          </cell>
          <cell r="E7602">
            <v>44698</v>
          </cell>
        </row>
        <row r="7603">
          <cell r="C7603" t="str">
            <v>Fresenius Kabi Italia S.r.l.</v>
          </cell>
          <cell r="D7603">
            <v>3524050238</v>
          </cell>
          <cell r="E7603">
            <v>44698</v>
          </cell>
        </row>
        <row r="7604">
          <cell r="C7604" t="str">
            <v>Life Technologies Italia</v>
          </cell>
          <cell r="D7604">
            <v>12792100153</v>
          </cell>
          <cell r="E7604">
            <v>44698</v>
          </cell>
        </row>
        <row r="7605">
          <cell r="C7605" t="str">
            <v>Janssen-Cilag, SpA</v>
          </cell>
          <cell r="D7605">
            <v>2707070963</v>
          </cell>
          <cell r="E7605">
            <v>44698</v>
          </cell>
        </row>
        <row r="7606">
          <cell r="C7606" t="str">
            <v>Janssen-Cilag, SpA</v>
          </cell>
          <cell r="D7606">
            <v>2707070963</v>
          </cell>
          <cell r="E7606">
            <v>44698</v>
          </cell>
        </row>
        <row r="7607">
          <cell r="C7607" t="str">
            <v>Gilead Sciences S.r.l.</v>
          </cell>
          <cell r="D7607">
            <v>11187430159</v>
          </cell>
          <cell r="E7607">
            <v>44698</v>
          </cell>
        </row>
        <row r="7608">
          <cell r="C7608" t="str">
            <v>Janssen-Cilag, SpA</v>
          </cell>
          <cell r="D7608">
            <v>2707070963</v>
          </cell>
          <cell r="E7608">
            <v>44698</v>
          </cell>
        </row>
        <row r="7609">
          <cell r="C7609" t="str">
            <v>ELI LILLY ITALIA S.P.A. Gruppo Eli Lilly and Company</v>
          </cell>
          <cell r="D7609">
            <v>426150488</v>
          </cell>
          <cell r="E7609">
            <v>44698</v>
          </cell>
        </row>
        <row r="7610">
          <cell r="C7610" t="str">
            <v>BAXTER S.P.A.</v>
          </cell>
          <cell r="D7610">
            <v>492340583</v>
          </cell>
          <cell r="E7610">
            <v>44698</v>
          </cell>
        </row>
        <row r="7611">
          <cell r="C7611" t="str">
            <v>BAXTER S.P.A.</v>
          </cell>
          <cell r="D7611">
            <v>492340583</v>
          </cell>
          <cell r="E7611">
            <v>44699</v>
          </cell>
        </row>
        <row r="7612">
          <cell r="C7612" t="str">
            <v>BAXTER S.P.A.</v>
          </cell>
          <cell r="D7612">
            <v>492340583</v>
          </cell>
          <cell r="E7612">
            <v>44698</v>
          </cell>
        </row>
        <row r="7613">
          <cell r="C7613" t="str">
            <v>EUROMED SRL</v>
          </cell>
          <cell r="D7613">
            <v>5763890638</v>
          </cell>
          <cell r="E7613">
            <v>44698</v>
          </cell>
        </row>
        <row r="7614">
          <cell r="C7614" t="str">
            <v>MONDIALPOL SECURITY S.P.A. CON UNICO SOCIO</v>
          </cell>
          <cell r="D7614">
            <v>2644430825</v>
          </cell>
          <cell r="E7614">
            <v>44698</v>
          </cell>
        </row>
        <row r="7615">
          <cell r="C7615" t="str">
            <v>Philips S.p.A. - Healthcare</v>
          </cell>
          <cell r="D7615">
            <v>856750153</v>
          </cell>
          <cell r="E7615">
            <v>44698</v>
          </cell>
        </row>
        <row r="7616">
          <cell r="C7616" t="str">
            <v>NESTLE' ITALIANA SPA</v>
          </cell>
          <cell r="D7616">
            <v>777280157</v>
          </cell>
          <cell r="E7616">
            <v>44698</v>
          </cell>
        </row>
        <row r="7617">
          <cell r="C7617" t="str">
            <v>NESTLE' ITALIANA SPA</v>
          </cell>
          <cell r="D7617">
            <v>777280157</v>
          </cell>
          <cell r="E7617">
            <v>44698</v>
          </cell>
        </row>
        <row r="7618">
          <cell r="C7618" t="str">
            <v>NESTLE' ITALIANA SPA</v>
          </cell>
          <cell r="D7618">
            <v>777280157</v>
          </cell>
          <cell r="E7618">
            <v>44698</v>
          </cell>
        </row>
        <row r="7619">
          <cell r="C7619" t="str">
            <v>PHARMA MAR S.R.L</v>
          </cell>
          <cell r="D7619">
            <v>7858440964</v>
          </cell>
          <cell r="E7619">
            <v>44698</v>
          </cell>
        </row>
        <row r="7620">
          <cell r="C7620" t="str">
            <v>CLINI-LAB SRL</v>
          </cell>
          <cell r="D7620">
            <v>1857820284</v>
          </cell>
          <cell r="E7620">
            <v>44698</v>
          </cell>
        </row>
        <row r="7621">
          <cell r="C7621" t="str">
            <v>ELI LILLY ITALIA S.P.A. Gruppo Eli Lilly and Company</v>
          </cell>
          <cell r="D7621">
            <v>426150488</v>
          </cell>
          <cell r="E7621">
            <v>44698</v>
          </cell>
        </row>
        <row r="7622">
          <cell r="C7622" t="str">
            <v>SECURITY SYSTEM DI MONICA GARNIER</v>
          </cell>
          <cell r="D7622" t="str">
            <v>GRNMNC67C64H501S</v>
          </cell>
          <cell r="E7622">
            <v>44698</v>
          </cell>
        </row>
        <row r="7623">
          <cell r="C7623" t="str">
            <v>Clinisciences Srl unipersonale</v>
          </cell>
          <cell r="D7623">
            <v>12657941006</v>
          </cell>
          <cell r="E7623">
            <v>44699</v>
          </cell>
        </row>
        <row r="7624">
          <cell r="C7624" t="str">
            <v>Pierre Fabre Pharma S.r.l.</v>
          </cell>
          <cell r="D7624">
            <v>10128980157</v>
          </cell>
          <cell r="E7624">
            <v>44699</v>
          </cell>
        </row>
        <row r="7625">
          <cell r="C7625" t="str">
            <v>ELETTROBIOCHIMICA S. r. l.</v>
          </cell>
          <cell r="D7625">
            <v>1026251007</v>
          </cell>
          <cell r="E7625">
            <v>44699</v>
          </cell>
        </row>
        <row r="7626">
          <cell r="C7626" t="str">
            <v>ELETTROBIOCHIMICA S. r. l.</v>
          </cell>
          <cell r="D7626">
            <v>1026251007</v>
          </cell>
          <cell r="E7626">
            <v>44699</v>
          </cell>
        </row>
        <row r="7627">
          <cell r="C7627" t="str">
            <v>OCTAPHARMA ITALY S.P.A</v>
          </cell>
          <cell r="D7627">
            <v>1887000501</v>
          </cell>
          <cell r="E7627">
            <v>44699</v>
          </cell>
        </row>
        <row r="7628">
          <cell r="C7628" t="str">
            <v>MONDIAL SNC</v>
          </cell>
          <cell r="D7628">
            <v>1994900288</v>
          </cell>
          <cell r="E7628">
            <v>44699</v>
          </cell>
        </row>
        <row r="7629">
          <cell r="C7629" t="str">
            <v>L. MOLTENI &amp; C. dei F.lli ALITTI Societ di Esercizio SpA</v>
          </cell>
          <cell r="D7629">
            <v>1286700487</v>
          </cell>
          <cell r="E7629">
            <v>44698</v>
          </cell>
        </row>
        <row r="7630">
          <cell r="C7630" t="str">
            <v>Merck Serono S.p.A.</v>
          </cell>
          <cell r="D7630">
            <v>399800580</v>
          </cell>
          <cell r="E7630">
            <v>44699</v>
          </cell>
        </row>
        <row r="7631">
          <cell r="C7631" t="str">
            <v>Alfredo Cecchini Srl</v>
          </cell>
          <cell r="D7631">
            <v>3770941007</v>
          </cell>
          <cell r="E7631">
            <v>44698</v>
          </cell>
        </row>
        <row r="7632">
          <cell r="C7632" t="str">
            <v>CURIUM ITALY S.R.L.</v>
          </cell>
          <cell r="D7632">
            <v>13342400150</v>
          </cell>
          <cell r="E7632">
            <v>44698</v>
          </cell>
        </row>
        <row r="7633">
          <cell r="C7633" t="str">
            <v>CURIUM ITALY S.R.L.</v>
          </cell>
          <cell r="D7633">
            <v>13342400150</v>
          </cell>
          <cell r="E7633">
            <v>44698</v>
          </cell>
        </row>
        <row r="7634">
          <cell r="C7634" t="str">
            <v>CURIUM ITALY S.R.L.</v>
          </cell>
          <cell r="D7634">
            <v>13342400150</v>
          </cell>
          <cell r="E7634">
            <v>44699</v>
          </cell>
        </row>
        <row r="7635">
          <cell r="C7635" t="str">
            <v>CURIUM ITALY S.R.L.</v>
          </cell>
          <cell r="D7635">
            <v>13342400150</v>
          </cell>
          <cell r="E7635">
            <v>44698</v>
          </cell>
        </row>
        <row r="7636">
          <cell r="C7636" t="str">
            <v>CURIUM ITALY S.R.L.</v>
          </cell>
          <cell r="D7636">
            <v>13342400150</v>
          </cell>
          <cell r="E7636">
            <v>44698</v>
          </cell>
        </row>
        <row r="7637">
          <cell r="C7637" t="str">
            <v>CURIUM ITALY S.R.L.</v>
          </cell>
          <cell r="D7637">
            <v>13342400150</v>
          </cell>
          <cell r="E7637">
            <v>44698</v>
          </cell>
        </row>
        <row r="7638">
          <cell r="C7638" t="str">
            <v>CURIUM ITALY S.R.L.</v>
          </cell>
          <cell r="D7638">
            <v>13342400150</v>
          </cell>
          <cell r="E7638">
            <v>44698</v>
          </cell>
        </row>
        <row r="7639">
          <cell r="C7639" t="str">
            <v>CURIUM ITALY S.R.L.</v>
          </cell>
          <cell r="D7639">
            <v>13342400150</v>
          </cell>
          <cell r="E7639">
            <v>44698</v>
          </cell>
        </row>
        <row r="7640">
          <cell r="C7640" t="str">
            <v>CURIUM ITALY S.R.L.</v>
          </cell>
          <cell r="D7640">
            <v>13342400150</v>
          </cell>
          <cell r="E7640">
            <v>44698</v>
          </cell>
        </row>
        <row r="7641">
          <cell r="C7641" t="str">
            <v>CURIUM ITALY S.R.L.</v>
          </cell>
          <cell r="D7641">
            <v>13342400150</v>
          </cell>
          <cell r="E7641">
            <v>44698</v>
          </cell>
        </row>
        <row r="7642">
          <cell r="C7642" t="str">
            <v>CURIUM ITALY S.R.L.</v>
          </cell>
          <cell r="D7642">
            <v>13342400150</v>
          </cell>
          <cell r="E7642">
            <v>44698</v>
          </cell>
        </row>
        <row r="7643">
          <cell r="C7643" t="str">
            <v>CURIUM ITALY S.R.L.</v>
          </cell>
          <cell r="D7643">
            <v>13342400150</v>
          </cell>
          <cell r="E7643">
            <v>44698</v>
          </cell>
        </row>
        <row r="7644">
          <cell r="C7644" t="str">
            <v>CURIUM ITALY S.R.L.</v>
          </cell>
          <cell r="D7644">
            <v>13342400150</v>
          </cell>
          <cell r="E7644">
            <v>44698</v>
          </cell>
        </row>
        <row r="7645">
          <cell r="C7645" t="str">
            <v>CURIUM ITALY S.R.L.</v>
          </cell>
          <cell r="D7645">
            <v>13342400150</v>
          </cell>
          <cell r="E7645">
            <v>44699</v>
          </cell>
        </row>
        <row r="7646">
          <cell r="C7646" t="str">
            <v>CURIUM ITALY S.R.L.</v>
          </cell>
          <cell r="D7646">
            <v>13342400150</v>
          </cell>
          <cell r="E7646">
            <v>44699</v>
          </cell>
        </row>
        <row r="7647">
          <cell r="C7647" t="str">
            <v>CURIUM ITALY S.R.L.</v>
          </cell>
          <cell r="D7647">
            <v>13342400150</v>
          </cell>
          <cell r="E7647">
            <v>44699</v>
          </cell>
        </row>
        <row r="7648">
          <cell r="C7648" t="str">
            <v>CURIUM ITALY S.R.L.</v>
          </cell>
          <cell r="D7648">
            <v>13342400150</v>
          </cell>
          <cell r="E7648">
            <v>44699</v>
          </cell>
        </row>
        <row r="7649">
          <cell r="C7649" t="str">
            <v>CURIUM ITALY S.R.L.</v>
          </cell>
          <cell r="D7649">
            <v>13342400150</v>
          </cell>
          <cell r="E7649">
            <v>44699</v>
          </cell>
        </row>
        <row r="7650">
          <cell r="C7650" t="str">
            <v>CURIUM ITALY S.R.L.</v>
          </cell>
          <cell r="D7650">
            <v>13342400150</v>
          </cell>
          <cell r="E7650">
            <v>44699</v>
          </cell>
        </row>
        <row r="7651">
          <cell r="C7651" t="str">
            <v>CURIUM ITALY S.R.L.</v>
          </cell>
          <cell r="D7651">
            <v>13342400150</v>
          </cell>
          <cell r="E7651">
            <v>44699</v>
          </cell>
        </row>
        <row r="7652">
          <cell r="C7652" t="str">
            <v>CURIUM ITALY S.R.L.</v>
          </cell>
          <cell r="D7652">
            <v>13342400150</v>
          </cell>
          <cell r="E7652">
            <v>44699</v>
          </cell>
        </row>
        <row r="7653">
          <cell r="C7653" t="str">
            <v>CURIUM ITALY S.R.L.</v>
          </cell>
          <cell r="D7653">
            <v>13342400150</v>
          </cell>
          <cell r="E7653">
            <v>44698</v>
          </cell>
        </row>
        <row r="7654">
          <cell r="C7654" t="str">
            <v>CURIUM ITALY S.R.L.</v>
          </cell>
          <cell r="D7654">
            <v>13342400150</v>
          </cell>
          <cell r="E7654">
            <v>44698</v>
          </cell>
        </row>
        <row r="7655">
          <cell r="C7655" t="str">
            <v>CURIUM ITALY S.R.L.</v>
          </cell>
          <cell r="D7655">
            <v>13342400150</v>
          </cell>
          <cell r="E7655">
            <v>44698</v>
          </cell>
        </row>
        <row r="7656">
          <cell r="C7656" t="str">
            <v>CURIUM ITALY S.R.L.</v>
          </cell>
          <cell r="D7656">
            <v>13342400150</v>
          </cell>
          <cell r="E7656">
            <v>44698</v>
          </cell>
        </row>
        <row r="7657">
          <cell r="C7657" t="str">
            <v>CURIUM ITALY S.R.L.</v>
          </cell>
          <cell r="D7657">
            <v>13342400150</v>
          </cell>
          <cell r="E7657">
            <v>44698</v>
          </cell>
        </row>
        <row r="7658">
          <cell r="C7658" t="str">
            <v>CURIUM ITALY S.R.L.</v>
          </cell>
          <cell r="D7658">
            <v>13342400150</v>
          </cell>
          <cell r="E7658">
            <v>44698</v>
          </cell>
        </row>
        <row r="7659">
          <cell r="C7659" t="str">
            <v>CURIUM ITALY S.R.L.</v>
          </cell>
          <cell r="D7659">
            <v>13342400150</v>
          </cell>
          <cell r="E7659">
            <v>44698</v>
          </cell>
        </row>
        <row r="7660">
          <cell r="C7660" t="str">
            <v>CURIUM ITALY S.R.L.</v>
          </cell>
          <cell r="D7660">
            <v>13342400150</v>
          </cell>
          <cell r="E7660">
            <v>44698</v>
          </cell>
        </row>
        <row r="7661">
          <cell r="C7661" t="str">
            <v>CURIUM ITALY S.R.L.</v>
          </cell>
          <cell r="D7661">
            <v>13342400150</v>
          </cell>
          <cell r="E7661">
            <v>44699</v>
          </cell>
        </row>
        <row r="7662">
          <cell r="C7662" t="str">
            <v>CURIUM ITALY S.R.L.</v>
          </cell>
          <cell r="D7662">
            <v>13342400150</v>
          </cell>
          <cell r="E7662">
            <v>44699</v>
          </cell>
        </row>
        <row r="7663">
          <cell r="C7663" t="str">
            <v>CURIUM ITALY S.R.L.</v>
          </cell>
          <cell r="D7663">
            <v>13342400150</v>
          </cell>
          <cell r="E7663">
            <v>44699</v>
          </cell>
        </row>
        <row r="7664">
          <cell r="C7664" t="str">
            <v>CURIUM ITALY S.R.L.</v>
          </cell>
          <cell r="D7664">
            <v>13342400150</v>
          </cell>
          <cell r="E7664">
            <v>44699</v>
          </cell>
        </row>
        <row r="7665">
          <cell r="C7665" t="str">
            <v>CURIUM ITALY S.R.L.</v>
          </cell>
          <cell r="D7665">
            <v>13342400150</v>
          </cell>
          <cell r="E7665">
            <v>44699</v>
          </cell>
        </row>
        <row r="7666">
          <cell r="C7666" t="str">
            <v>CO.DI.SAN S.p.A.</v>
          </cell>
          <cell r="D7666">
            <v>784230872</v>
          </cell>
          <cell r="E7666">
            <v>44699</v>
          </cell>
        </row>
        <row r="7667">
          <cell r="C7667" t="str">
            <v>CO.DI.SAN S.p.A.</v>
          </cell>
          <cell r="D7667">
            <v>784230872</v>
          </cell>
          <cell r="E7667">
            <v>44699</v>
          </cell>
        </row>
        <row r="7668">
          <cell r="C7668" t="str">
            <v>HERA COMM S.p.A.</v>
          </cell>
          <cell r="D7668">
            <v>2221101203</v>
          </cell>
          <cell r="E7668">
            <v>44699</v>
          </cell>
        </row>
        <row r="7669">
          <cell r="C7669" t="str">
            <v>HERA COMM S.p.A.</v>
          </cell>
          <cell r="D7669">
            <v>2221101203</v>
          </cell>
          <cell r="E7669">
            <v>44699</v>
          </cell>
        </row>
        <row r="7670">
          <cell r="C7670" t="str">
            <v>Clinisciences Srl unipersonale</v>
          </cell>
          <cell r="D7670">
            <v>12657941006</v>
          </cell>
          <cell r="E7670">
            <v>44699</v>
          </cell>
        </row>
        <row r="7671">
          <cell r="C7671" t="str">
            <v>H.D. HEALTH DEFENCE S.R.L.</v>
          </cell>
          <cell r="D7671">
            <v>5870050589</v>
          </cell>
          <cell r="E7671">
            <v>44699</v>
          </cell>
        </row>
        <row r="7672">
          <cell r="C7672" t="str">
            <v>Haemonetics Italia S.r.l.</v>
          </cell>
          <cell r="D7672">
            <v>10923790157</v>
          </cell>
          <cell r="E7672">
            <v>44699</v>
          </cell>
        </row>
        <row r="7673">
          <cell r="C7673" t="str">
            <v>BARZANO` &amp; ZANARDO ROMA S.P.A.</v>
          </cell>
          <cell r="D7673">
            <v>5051840584</v>
          </cell>
          <cell r="E7673">
            <v>44699</v>
          </cell>
        </row>
        <row r="7674">
          <cell r="C7674" t="str">
            <v>Roche Diagnostics S.p.A.</v>
          </cell>
          <cell r="D7674">
            <v>10181220152</v>
          </cell>
          <cell r="E7674">
            <v>44699</v>
          </cell>
        </row>
        <row r="7675">
          <cell r="C7675" t="str">
            <v>IPSEN Spa</v>
          </cell>
          <cell r="D7675">
            <v>5619050585</v>
          </cell>
          <cell r="E7675">
            <v>44699</v>
          </cell>
        </row>
        <row r="7676">
          <cell r="C7676" t="str">
            <v>DIATECH PHARMACOGENETICS SRL</v>
          </cell>
          <cell r="D7676">
            <v>2483840423</v>
          </cell>
          <cell r="E7676">
            <v>44699</v>
          </cell>
        </row>
        <row r="7677">
          <cell r="C7677" t="str">
            <v>COMECER SPA</v>
          </cell>
          <cell r="D7677">
            <v>2404790392</v>
          </cell>
          <cell r="E7677">
            <v>44699</v>
          </cell>
        </row>
        <row r="7678">
          <cell r="C7678" t="str">
            <v>Mylan Italia Srl</v>
          </cell>
          <cell r="D7678">
            <v>2789580590</v>
          </cell>
          <cell r="E7678">
            <v>44699</v>
          </cell>
        </row>
        <row r="7679">
          <cell r="C7679" t="str">
            <v>Immucor Italia Spa</v>
          </cell>
          <cell r="D7679">
            <v>9412650153</v>
          </cell>
          <cell r="E7679">
            <v>44699</v>
          </cell>
        </row>
        <row r="7680">
          <cell r="C7680" t="str">
            <v>MACO PHARMA ITALIA S.R.L.</v>
          </cell>
          <cell r="D7680">
            <v>11189050153</v>
          </cell>
          <cell r="E7680">
            <v>44699</v>
          </cell>
        </row>
        <row r="7681">
          <cell r="C7681" t="str">
            <v>BECTON DICKINSON ITALIA SPA</v>
          </cell>
          <cell r="D7681">
            <v>803890151</v>
          </cell>
          <cell r="E7681">
            <v>44699</v>
          </cell>
        </row>
        <row r="7682">
          <cell r="C7682" t="str">
            <v>CARLO ERBA REAGENTS SRL</v>
          </cell>
          <cell r="D7682">
            <v>1802940484</v>
          </cell>
          <cell r="E7682">
            <v>44699</v>
          </cell>
        </row>
        <row r="7683">
          <cell r="C7683" t="str">
            <v>Medtronic Italia S.p.A.</v>
          </cell>
          <cell r="D7683">
            <v>9238800156</v>
          </cell>
          <cell r="E7683">
            <v>44699</v>
          </cell>
        </row>
        <row r="7684">
          <cell r="C7684" t="str">
            <v>Organon Italia S.r.l.</v>
          </cell>
          <cell r="D7684">
            <v>3296950151</v>
          </cell>
          <cell r="E7684">
            <v>44699</v>
          </cell>
        </row>
        <row r="7685">
          <cell r="C7685" t="str">
            <v>MSD ITALIA S.R.L.</v>
          </cell>
          <cell r="D7685">
            <v>422760587</v>
          </cell>
          <cell r="E7685">
            <v>44699</v>
          </cell>
        </row>
        <row r="7686">
          <cell r="C7686" t="str">
            <v>EG S.p.A.</v>
          </cell>
          <cell r="D7686">
            <v>12432150154</v>
          </cell>
          <cell r="E7686">
            <v>44699</v>
          </cell>
        </row>
        <row r="7687">
          <cell r="C7687" t="str">
            <v>Eisai S.r.l.</v>
          </cell>
          <cell r="D7687">
            <v>4732240967</v>
          </cell>
          <cell r="E7687">
            <v>44699</v>
          </cell>
        </row>
        <row r="7688">
          <cell r="C7688" t="str">
            <v>3M Italia srl</v>
          </cell>
          <cell r="D7688">
            <v>100190610</v>
          </cell>
          <cell r="E7688">
            <v>44699</v>
          </cell>
        </row>
        <row r="7689">
          <cell r="C7689" t="str">
            <v>Pfizer S.r.l.</v>
          </cell>
          <cell r="D7689">
            <v>2774840595</v>
          </cell>
          <cell r="E7689">
            <v>44699</v>
          </cell>
        </row>
        <row r="7690">
          <cell r="C7690" t="str">
            <v>Biogen Italia srl</v>
          </cell>
          <cell r="D7690">
            <v>3663160962</v>
          </cell>
          <cell r="E7690">
            <v>44699</v>
          </cell>
        </row>
        <row r="7691">
          <cell r="C7691" t="str">
            <v>Leica Microsystems S.r.l.</v>
          </cell>
          <cell r="D7691">
            <v>9933630155</v>
          </cell>
          <cell r="E7691">
            <v>44699</v>
          </cell>
        </row>
        <row r="7692">
          <cell r="C7692" t="str">
            <v>BAXTER S.P.A.</v>
          </cell>
          <cell r="D7692">
            <v>492340583</v>
          </cell>
          <cell r="E7692">
            <v>44699</v>
          </cell>
        </row>
        <row r="7693">
          <cell r="C7693" t="str">
            <v>BAXTER S.P.A.</v>
          </cell>
          <cell r="D7693">
            <v>492340583</v>
          </cell>
          <cell r="E7693">
            <v>44699</v>
          </cell>
        </row>
        <row r="7694">
          <cell r="C7694" t="str">
            <v>Novartis Farma S.p.A</v>
          </cell>
          <cell r="D7694">
            <v>7195130153</v>
          </cell>
          <cell r="E7694">
            <v>44699</v>
          </cell>
        </row>
        <row r="7695">
          <cell r="C7695" t="str">
            <v>Novartis Farma S.p.A</v>
          </cell>
          <cell r="D7695">
            <v>7195130153</v>
          </cell>
          <cell r="E7695">
            <v>44699</v>
          </cell>
        </row>
        <row r="7696">
          <cell r="C7696" t="str">
            <v>D.B.A. Italia Srl</v>
          </cell>
          <cell r="D7696">
            <v>7484470153</v>
          </cell>
          <cell r="E7696">
            <v>44699</v>
          </cell>
        </row>
        <row r="7697">
          <cell r="C7697" t="str">
            <v>ALIFAX S.R.L.</v>
          </cell>
          <cell r="D7697">
            <v>4337640280</v>
          </cell>
          <cell r="E7697">
            <v>44699</v>
          </cell>
        </row>
        <row r="7698">
          <cell r="C7698" t="str">
            <v>CHEMIL S.R.L.</v>
          </cell>
          <cell r="D7698">
            <v>2518990284</v>
          </cell>
          <cell r="E7698">
            <v>44699</v>
          </cell>
        </row>
        <row r="7699">
          <cell r="C7699" t="str">
            <v>CHEMIL S.R.L.</v>
          </cell>
          <cell r="D7699">
            <v>2518990284</v>
          </cell>
          <cell r="E7699">
            <v>44699</v>
          </cell>
        </row>
        <row r="7700">
          <cell r="C7700" t="str">
            <v>Clinisciences Srl unipersonale</v>
          </cell>
          <cell r="D7700">
            <v>12657941006</v>
          </cell>
          <cell r="E7700">
            <v>44699</v>
          </cell>
        </row>
        <row r="7701">
          <cell r="C7701" t="str">
            <v>Clinisciences Srl unipersonale</v>
          </cell>
          <cell r="D7701">
            <v>12657941006</v>
          </cell>
          <cell r="E7701">
            <v>44699</v>
          </cell>
        </row>
        <row r="7702">
          <cell r="C7702" t="str">
            <v>ACCORD HEALTHCARE ITALIA S.R.L</v>
          </cell>
          <cell r="D7702">
            <v>6522300968</v>
          </cell>
          <cell r="E7702">
            <v>44699</v>
          </cell>
        </row>
        <row r="7703">
          <cell r="C7703" t="str">
            <v>Otsuka Pharmaceutical Italy S.r.l.</v>
          </cell>
          <cell r="D7703">
            <v>6516000962</v>
          </cell>
          <cell r="E7703">
            <v>44699</v>
          </cell>
        </row>
        <row r="7704">
          <cell r="C7704" t="str">
            <v>LUONGO SECURITY SRL</v>
          </cell>
          <cell r="D7704">
            <v>11481391008</v>
          </cell>
          <cell r="E7704">
            <v>44699</v>
          </cell>
        </row>
        <row r="7705">
          <cell r="C7705" t="str">
            <v>LUONGO SECURITY SRL</v>
          </cell>
          <cell r="D7705">
            <v>11481391008</v>
          </cell>
          <cell r="E7705">
            <v>44699</v>
          </cell>
        </row>
        <row r="7706">
          <cell r="C7706" t="str">
            <v>MUNDIPHARMA PHARMACEUTICALS SRL</v>
          </cell>
          <cell r="D7706">
            <v>3859880969</v>
          </cell>
          <cell r="E7706">
            <v>44699</v>
          </cell>
        </row>
        <row r="7707">
          <cell r="C7707" t="str">
            <v>GlaxoSmithKline S.p.A. Unipersonale</v>
          </cell>
          <cell r="D7707">
            <v>212840235</v>
          </cell>
          <cell r="E7707">
            <v>44699</v>
          </cell>
        </row>
        <row r="7708">
          <cell r="C7708" t="str">
            <v>ViiV Healthcare S.r.l Unipersonale</v>
          </cell>
          <cell r="D7708">
            <v>3878140239</v>
          </cell>
          <cell r="E7708">
            <v>44699</v>
          </cell>
        </row>
        <row r="7709">
          <cell r="C7709" t="str">
            <v>ICU Medical Europe s.r.l.</v>
          </cell>
          <cell r="D7709">
            <v>3237150234</v>
          </cell>
          <cell r="E7709">
            <v>44699</v>
          </cell>
        </row>
        <row r="7710">
          <cell r="C7710" t="str">
            <v>Abiogen Pharma Spa</v>
          </cell>
          <cell r="D7710">
            <v>5200381001</v>
          </cell>
          <cell r="E7710">
            <v>44699</v>
          </cell>
        </row>
        <row r="7711">
          <cell r="C7711" t="str">
            <v>TECSUD S.R.L.</v>
          </cell>
          <cell r="D7711">
            <v>4526141215</v>
          </cell>
          <cell r="E7711">
            <v>44699</v>
          </cell>
        </row>
        <row r="7712">
          <cell r="C7712" t="str">
            <v>UNIMED SCIENTIFICA S.r.l.</v>
          </cell>
          <cell r="D7712">
            <v>4437501002</v>
          </cell>
          <cell r="E7712">
            <v>44699</v>
          </cell>
        </row>
        <row r="7713">
          <cell r="C7713" t="str">
            <v>DUSSMANN SERVICE S.R.L.</v>
          </cell>
          <cell r="D7713">
            <v>124140211</v>
          </cell>
          <cell r="E7713">
            <v>44700</v>
          </cell>
        </row>
        <row r="7714">
          <cell r="C7714" t="str">
            <v>DUSSMANN SERVICE S.R.L.</v>
          </cell>
          <cell r="D7714">
            <v>124140211</v>
          </cell>
          <cell r="E7714">
            <v>44699</v>
          </cell>
        </row>
        <row r="7715">
          <cell r="C7715" t="str">
            <v>DUSSMANN SERVICE S.R.L.</v>
          </cell>
          <cell r="D7715">
            <v>124140211</v>
          </cell>
          <cell r="E7715">
            <v>44699</v>
          </cell>
        </row>
        <row r="7716">
          <cell r="C7716" t="str">
            <v>DUSSMANN SERVICE S.R.L.</v>
          </cell>
          <cell r="D7716">
            <v>124140211</v>
          </cell>
          <cell r="E7716">
            <v>44699</v>
          </cell>
        </row>
        <row r="7717">
          <cell r="C7717" t="str">
            <v>DUSSMANN SERVICE S.R.L.</v>
          </cell>
          <cell r="D7717">
            <v>124140211</v>
          </cell>
          <cell r="E7717">
            <v>44699</v>
          </cell>
        </row>
        <row r="7718">
          <cell r="C7718" t="str">
            <v>SERVIZI DIAGNOSTICI SRL</v>
          </cell>
          <cell r="D7718">
            <v>7246691005</v>
          </cell>
          <cell r="E7718">
            <v>44700</v>
          </cell>
        </row>
        <row r="7719">
          <cell r="C7719" t="str">
            <v>SERVIZI DIAGNOSTICI SRL</v>
          </cell>
          <cell r="D7719">
            <v>7246691005</v>
          </cell>
          <cell r="E7719">
            <v>44700</v>
          </cell>
        </row>
        <row r="7720">
          <cell r="C7720" t="str">
            <v>SERVIZI DIAGNOSTICI SRL</v>
          </cell>
          <cell r="D7720">
            <v>7246691005</v>
          </cell>
          <cell r="E7720">
            <v>44700</v>
          </cell>
        </row>
        <row r="7721">
          <cell r="C7721" t="str">
            <v>SERVIZI DIAGNOSTICI SRL</v>
          </cell>
          <cell r="D7721">
            <v>7246691005</v>
          </cell>
          <cell r="E7721">
            <v>44700</v>
          </cell>
        </row>
        <row r="7722">
          <cell r="C7722" t="str">
            <v>SERVIZI DIAGNOSTICI SRL</v>
          </cell>
          <cell r="D7722">
            <v>7246691005</v>
          </cell>
          <cell r="E7722">
            <v>44700</v>
          </cell>
        </row>
        <row r="7723">
          <cell r="C7723" t="str">
            <v>SERVIZI DIAGNOSTICI SRL</v>
          </cell>
          <cell r="D7723">
            <v>7246691005</v>
          </cell>
          <cell r="E7723">
            <v>44700</v>
          </cell>
        </row>
        <row r="7724">
          <cell r="C7724" t="str">
            <v>SERVIZI DIAGNOSTICI SRL</v>
          </cell>
          <cell r="D7724">
            <v>7246691005</v>
          </cell>
          <cell r="E7724">
            <v>44700</v>
          </cell>
        </row>
        <row r="7725">
          <cell r="C7725" t="str">
            <v>Roche Diagnostics S.p.A.</v>
          </cell>
          <cell r="D7725">
            <v>10181220152</v>
          </cell>
          <cell r="E7725">
            <v>44699</v>
          </cell>
        </row>
        <row r="7726">
          <cell r="C7726" t="str">
            <v>Roche Diagnostics S.p.A.</v>
          </cell>
          <cell r="D7726">
            <v>10181220152</v>
          </cell>
          <cell r="E7726">
            <v>44699</v>
          </cell>
        </row>
        <row r="7727">
          <cell r="C7727" t="str">
            <v>B. Braun Milano S.p.A.</v>
          </cell>
          <cell r="D7727">
            <v>674840152</v>
          </cell>
          <cell r="E7727">
            <v>44699</v>
          </cell>
        </row>
        <row r="7728">
          <cell r="C7728" t="str">
            <v>B. Braun Milano S.p.A.</v>
          </cell>
          <cell r="D7728">
            <v>674840152</v>
          </cell>
          <cell r="E7728">
            <v>44699</v>
          </cell>
        </row>
        <row r="7729">
          <cell r="C7729" t="str">
            <v>Miltenyi Biotec Srl</v>
          </cell>
          <cell r="D7729">
            <v>12549600158</v>
          </cell>
          <cell r="E7729">
            <v>44699</v>
          </cell>
        </row>
        <row r="7730">
          <cell r="C7730" t="str">
            <v>BECTON DICKINSON ITALIA SPA</v>
          </cell>
          <cell r="D7730">
            <v>803890151</v>
          </cell>
          <cell r="E7730">
            <v>44700</v>
          </cell>
        </row>
        <row r="7731">
          <cell r="C7731" t="str">
            <v>BECTON DICKINSON ITALIA SPA</v>
          </cell>
          <cell r="D7731">
            <v>803890151</v>
          </cell>
          <cell r="E7731">
            <v>44699</v>
          </cell>
        </row>
        <row r="7732">
          <cell r="C7732" t="str">
            <v>BECTON DICKINSON ITALIA SPA</v>
          </cell>
          <cell r="D7732">
            <v>803890151</v>
          </cell>
          <cell r="E7732">
            <v>44699</v>
          </cell>
        </row>
        <row r="7733">
          <cell r="C7733" t="str">
            <v>Johnson &amp; Johnson Medical Spa</v>
          </cell>
          <cell r="D7733">
            <v>8082461008</v>
          </cell>
          <cell r="E7733">
            <v>44699</v>
          </cell>
        </row>
        <row r="7734">
          <cell r="C7734" t="str">
            <v>Johnson &amp; Johnson Medical Spa</v>
          </cell>
          <cell r="D7734">
            <v>8082461008</v>
          </cell>
          <cell r="E7734">
            <v>44699</v>
          </cell>
        </row>
        <row r="7735">
          <cell r="C7735" t="str">
            <v>Terumo Italia S.r.l. Unipersonale</v>
          </cell>
          <cell r="D7735">
            <v>7279701002</v>
          </cell>
          <cell r="E7735">
            <v>44700</v>
          </cell>
        </row>
        <row r="7736">
          <cell r="C7736" t="str">
            <v>Sandoz S.p.A. - Origgio</v>
          </cell>
          <cell r="D7736">
            <v>795170158</v>
          </cell>
          <cell r="E7736">
            <v>44700</v>
          </cell>
        </row>
        <row r="7737">
          <cell r="C7737" t="str">
            <v>AVAS PHARMACEUTICALS S.R.L.</v>
          </cell>
          <cell r="D7737">
            <v>9190500968</v>
          </cell>
          <cell r="E7737">
            <v>44700</v>
          </cell>
        </row>
        <row r="7738">
          <cell r="C7738" t="str">
            <v>CONGREGAZIONE DELLE SUORE OSPEDALIERE DELLA MISERICORDIA</v>
          </cell>
          <cell r="D7738">
            <v>80127910588</v>
          </cell>
          <cell r="E7738">
            <v>44700</v>
          </cell>
        </row>
        <row r="7739">
          <cell r="C7739" t="str">
            <v>FBM HEALTHCARE SRL Unipersonale</v>
          </cell>
          <cell r="D7739">
            <v>7791381002</v>
          </cell>
          <cell r="E7739">
            <v>44700</v>
          </cell>
        </row>
        <row r="7740">
          <cell r="C7740" t="str">
            <v>ab medica s.p.a.</v>
          </cell>
          <cell r="D7740">
            <v>8862820969</v>
          </cell>
          <cell r="E7740">
            <v>44700</v>
          </cell>
        </row>
        <row r="7741">
          <cell r="C7741" t="str">
            <v>Teofarma Srl</v>
          </cell>
          <cell r="D7741">
            <v>1423300183</v>
          </cell>
          <cell r="E7741">
            <v>44700</v>
          </cell>
        </row>
        <row r="7742">
          <cell r="C7742" t="str">
            <v>Spadaro Giuseppe</v>
          </cell>
          <cell r="D7742" t="str">
            <v>SPDGPP96R27H501C</v>
          </cell>
          <cell r="E7742">
            <v>44700</v>
          </cell>
        </row>
        <row r="7743">
          <cell r="C7743" t="str">
            <v>HOLOGIC ITALIA S.r.l.</v>
          </cell>
          <cell r="D7743">
            <v>12400990151</v>
          </cell>
          <cell r="E7743">
            <v>44700</v>
          </cell>
        </row>
        <row r="7744">
          <cell r="C7744" t="str">
            <v>HOLOGIC ITALIA S.r.l.</v>
          </cell>
          <cell r="D7744">
            <v>12400990151</v>
          </cell>
          <cell r="E7744">
            <v>44700</v>
          </cell>
        </row>
        <row r="7745">
          <cell r="C7745" t="str">
            <v>HOLOGIC ITALIA S.r.l.</v>
          </cell>
          <cell r="D7745">
            <v>12400990151</v>
          </cell>
          <cell r="E7745">
            <v>44700</v>
          </cell>
        </row>
        <row r="7746">
          <cell r="C7746" t="str">
            <v>MYOPORUM DI MICHELANGELI STEFANO &amp; ALONGI M.CRISTINA S.A.S.</v>
          </cell>
          <cell r="D7746">
            <v>5896561007</v>
          </cell>
          <cell r="E7746">
            <v>44700</v>
          </cell>
        </row>
        <row r="7747">
          <cell r="C7747" t="str">
            <v>FARMAC. MED. ART. CHIRUR. FARMAC ZABBAN SPA</v>
          </cell>
          <cell r="D7747">
            <v>322800376</v>
          </cell>
          <cell r="E7747">
            <v>44700</v>
          </cell>
        </row>
        <row r="7748">
          <cell r="C7748" t="str">
            <v>FARMAC. MED. ART. CHIRUR. FARMAC ZABBAN SPA</v>
          </cell>
          <cell r="D7748">
            <v>322800376</v>
          </cell>
          <cell r="E7748">
            <v>44700</v>
          </cell>
        </row>
        <row r="7749">
          <cell r="C7749" t="str">
            <v>FARMAC. MED. ART. CHIRUR. FARMAC ZABBAN SPA</v>
          </cell>
          <cell r="D7749">
            <v>322800376</v>
          </cell>
          <cell r="E7749">
            <v>44700</v>
          </cell>
        </row>
        <row r="7750">
          <cell r="C7750" t="str">
            <v>ACCORD HEALTHCARE ITALIA S.R.L</v>
          </cell>
          <cell r="D7750">
            <v>6522300968</v>
          </cell>
          <cell r="E7750">
            <v>44700</v>
          </cell>
        </row>
        <row r="7751">
          <cell r="C7751" t="str">
            <v>ACCORD HEALTHCARE ITALIA S.R.L</v>
          </cell>
          <cell r="D7751">
            <v>6522300968</v>
          </cell>
          <cell r="E7751">
            <v>44700</v>
          </cell>
        </row>
        <row r="7752">
          <cell r="C7752" t="str">
            <v>Sanofi S.r.l.</v>
          </cell>
          <cell r="D7752">
            <v>832400154</v>
          </cell>
          <cell r="E7752">
            <v>44700</v>
          </cell>
        </row>
        <row r="7753">
          <cell r="C7753" t="str">
            <v>AstraZeneca S.p.A.</v>
          </cell>
          <cell r="D7753">
            <v>735390155</v>
          </cell>
          <cell r="E7753">
            <v>44700</v>
          </cell>
        </row>
        <row r="7754">
          <cell r="C7754" t="str">
            <v>FIAB S.P.A</v>
          </cell>
          <cell r="D7754">
            <v>1835220482</v>
          </cell>
          <cell r="E7754">
            <v>44700</v>
          </cell>
        </row>
        <row r="7755">
          <cell r="C7755" t="str">
            <v>GPI S.p.A.</v>
          </cell>
          <cell r="D7755">
            <v>1944260221</v>
          </cell>
          <cell r="E7755">
            <v>44700</v>
          </cell>
        </row>
        <row r="7756">
          <cell r="C7756" t="str">
            <v>Maialetti Andrea</v>
          </cell>
          <cell r="D7756" t="str">
            <v>MLTNDR82E31H501D</v>
          </cell>
          <cell r="E7756">
            <v>44700</v>
          </cell>
        </row>
        <row r="7757">
          <cell r="C7757" t="str">
            <v>DIATECH PHARMACOGENETICS SRL</v>
          </cell>
          <cell r="D7757">
            <v>2483840423</v>
          </cell>
          <cell r="E7757">
            <v>44700</v>
          </cell>
        </row>
        <row r="7758">
          <cell r="C7758" t="str">
            <v>ITALFARMACO S.p.A.</v>
          </cell>
          <cell r="D7758">
            <v>737420158</v>
          </cell>
          <cell r="E7758">
            <v>44700</v>
          </cell>
        </row>
        <row r="7759">
          <cell r="C7759" t="str">
            <v>STARLAB s.r.l</v>
          </cell>
          <cell r="D7759">
            <v>13023610150</v>
          </cell>
          <cell r="E7759">
            <v>44700</v>
          </cell>
        </row>
        <row r="7760">
          <cell r="C7760" t="str">
            <v>HD HOSPITAL DEVICE SRL</v>
          </cell>
          <cell r="D7760">
            <v>10367041000</v>
          </cell>
          <cell r="E7760">
            <v>44700</v>
          </cell>
        </row>
        <row r="7761">
          <cell r="C7761" t="str">
            <v>Immucor Italia Spa</v>
          </cell>
          <cell r="D7761">
            <v>9412650153</v>
          </cell>
          <cell r="E7761">
            <v>44700</v>
          </cell>
        </row>
        <row r="7762">
          <cell r="C7762" t="str">
            <v>BECTON DICKINSON ITALIA SPA</v>
          </cell>
          <cell r="D7762">
            <v>803890151</v>
          </cell>
          <cell r="E7762">
            <v>44701</v>
          </cell>
        </row>
        <row r="7763">
          <cell r="C7763" t="str">
            <v>Medline International Italy srl unip.</v>
          </cell>
          <cell r="D7763">
            <v>5526631006</v>
          </cell>
          <cell r="E7763">
            <v>44701</v>
          </cell>
        </row>
        <row r="7764">
          <cell r="C7764" t="str">
            <v>Roche Diagnostics S.p.A.</v>
          </cell>
          <cell r="D7764">
            <v>10181220152</v>
          </cell>
          <cell r="E7764">
            <v>44700</v>
          </cell>
        </row>
        <row r="7765">
          <cell r="C7765" t="str">
            <v>IPSEN Spa</v>
          </cell>
          <cell r="D7765">
            <v>5619050585</v>
          </cell>
          <cell r="E7765">
            <v>44701</v>
          </cell>
        </row>
        <row r="7766">
          <cell r="C7766" t="str">
            <v>Agilent Technologies Italia S.p.A.</v>
          </cell>
          <cell r="D7766">
            <v>12785290151</v>
          </cell>
          <cell r="E7766">
            <v>44700</v>
          </cell>
        </row>
        <row r="7767">
          <cell r="C7767" t="str">
            <v>Agilent Technologies Italia S.p.A.</v>
          </cell>
          <cell r="D7767">
            <v>12785290151</v>
          </cell>
          <cell r="E7767">
            <v>44701</v>
          </cell>
        </row>
        <row r="7768">
          <cell r="C7768" t="str">
            <v>Medtronic Italia S.p.A.</v>
          </cell>
          <cell r="D7768">
            <v>9238800156</v>
          </cell>
          <cell r="E7768">
            <v>44701</v>
          </cell>
        </row>
        <row r="7769">
          <cell r="C7769" t="str">
            <v>MSD ITALIA S.R.L.</v>
          </cell>
          <cell r="D7769">
            <v>422760587</v>
          </cell>
          <cell r="E7769">
            <v>44701</v>
          </cell>
        </row>
        <row r="7770">
          <cell r="C7770" t="str">
            <v>MSD ITALIA S.R.L.</v>
          </cell>
          <cell r="D7770">
            <v>422760587</v>
          </cell>
          <cell r="E7770">
            <v>44701</v>
          </cell>
        </row>
        <row r="7771">
          <cell r="C7771" t="str">
            <v>Roche SpA Unipersonale</v>
          </cell>
          <cell r="D7771">
            <v>747170157</v>
          </cell>
          <cell r="E7771">
            <v>44701</v>
          </cell>
        </row>
        <row r="7772">
          <cell r="C7772" t="str">
            <v>Roche SpA Unipersonale</v>
          </cell>
          <cell r="D7772">
            <v>747170157</v>
          </cell>
          <cell r="E7772">
            <v>44701</v>
          </cell>
        </row>
        <row r="7773">
          <cell r="C7773" t="str">
            <v>Bristol-Myers Squibb S.r.l.</v>
          </cell>
          <cell r="D7773">
            <v>82130592</v>
          </cell>
          <cell r="E7773">
            <v>44701</v>
          </cell>
        </row>
        <row r="7774">
          <cell r="C7774" t="str">
            <v>Amgen S.r.l a Socio Unico</v>
          </cell>
          <cell r="D7774">
            <v>10051170156</v>
          </cell>
          <cell r="E7774">
            <v>44701</v>
          </cell>
        </row>
        <row r="7775">
          <cell r="C7775" t="str">
            <v>Pfizer S.r.l.</v>
          </cell>
          <cell r="D7775">
            <v>2774840595</v>
          </cell>
          <cell r="E7775">
            <v>44701</v>
          </cell>
        </row>
        <row r="7776">
          <cell r="C7776" t="str">
            <v>ENGIE Servizi S.p.A.</v>
          </cell>
          <cell r="D7776">
            <v>7149930583</v>
          </cell>
          <cell r="E7776">
            <v>44701</v>
          </cell>
        </row>
        <row r="7777">
          <cell r="C7777" t="str">
            <v>Bard s.r.l.</v>
          </cell>
          <cell r="D7777">
            <v>7931650589</v>
          </cell>
          <cell r="E7777">
            <v>44701</v>
          </cell>
        </row>
        <row r="7778">
          <cell r="C7778" t="str">
            <v>Instrumentation Laboratory S.p.A.</v>
          </cell>
          <cell r="D7778">
            <v>2368591208</v>
          </cell>
          <cell r="E7778">
            <v>44701</v>
          </cell>
        </row>
        <row r="7779">
          <cell r="C7779" t="str">
            <v>MASTROIANNI RICCARDO</v>
          </cell>
          <cell r="D7779" t="str">
            <v>MSTRCR89B10H501J</v>
          </cell>
          <cell r="E7779">
            <v>44701</v>
          </cell>
        </row>
        <row r="7780">
          <cell r="C7780" t="str">
            <v>BAXTER S.P.A.</v>
          </cell>
          <cell r="D7780">
            <v>492340583</v>
          </cell>
          <cell r="E7780">
            <v>44701</v>
          </cell>
        </row>
        <row r="7781">
          <cell r="C7781" t="str">
            <v>Janssen-Cilag, SpA</v>
          </cell>
          <cell r="D7781">
            <v>2707070963</v>
          </cell>
          <cell r="E7781">
            <v>44701</v>
          </cell>
        </row>
        <row r="7782">
          <cell r="C7782" t="str">
            <v>GENTAUR S.R.L. UNIPERSONALE</v>
          </cell>
          <cell r="D7782">
            <v>3841300167</v>
          </cell>
          <cell r="E7782">
            <v>44701</v>
          </cell>
        </row>
        <row r="7783">
          <cell r="C7783" t="str">
            <v>Alei Lavinia</v>
          </cell>
          <cell r="D7783" t="str">
            <v>LAELVN83R65H501M</v>
          </cell>
          <cell r="E7783">
            <v>44701</v>
          </cell>
        </row>
        <row r="7784">
          <cell r="C7784" t="str">
            <v>Gilead Sciences S.r.l.</v>
          </cell>
          <cell r="D7784">
            <v>11187430159</v>
          </cell>
          <cell r="E7784">
            <v>44701</v>
          </cell>
        </row>
        <row r="7785">
          <cell r="C7785" t="str">
            <v>SUN PHARMA ITALIA SRL</v>
          </cell>
          <cell r="D7785">
            <v>4974910962</v>
          </cell>
          <cell r="E7785">
            <v>44701</v>
          </cell>
        </row>
        <row r="7786">
          <cell r="C7786" t="str">
            <v>AVAS PHARMACEUTICALS S.R.L.</v>
          </cell>
          <cell r="D7786">
            <v>9190500968</v>
          </cell>
          <cell r="E7786">
            <v>44701</v>
          </cell>
        </row>
        <row r="7787">
          <cell r="C7787" t="str">
            <v>NS OFFICE di Natale Silvestri</v>
          </cell>
          <cell r="D7787" t="str">
            <v>SLVNTL65R05L189W</v>
          </cell>
          <cell r="E7787">
            <v>44701</v>
          </cell>
        </row>
        <row r="7788">
          <cell r="C7788" t="str">
            <v>NS OFFICE di Natale Silvestri</v>
          </cell>
          <cell r="D7788" t="str">
            <v>SLVNTL65R05L189W</v>
          </cell>
          <cell r="E7788">
            <v>44701</v>
          </cell>
        </row>
        <row r="7789">
          <cell r="C7789" t="str">
            <v>LGC Standards S.r.L.</v>
          </cell>
          <cell r="D7789">
            <v>3948960962</v>
          </cell>
          <cell r="E7789">
            <v>44701</v>
          </cell>
        </row>
        <row r="7790">
          <cell r="C7790" t="str">
            <v>Sandoz S.p.A. - Origgio</v>
          </cell>
          <cell r="D7790">
            <v>795170158</v>
          </cell>
          <cell r="E7790">
            <v>44701</v>
          </cell>
        </row>
        <row r="7791">
          <cell r="C7791" t="str">
            <v>ICU Medical Europe s.r.l.</v>
          </cell>
          <cell r="D7791">
            <v>3237150234</v>
          </cell>
          <cell r="E7791">
            <v>44701</v>
          </cell>
        </row>
        <row r="7792">
          <cell r="C7792" t="str">
            <v>LABOINDUSTRIA S.P.A.</v>
          </cell>
          <cell r="D7792">
            <v>805390283</v>
          </cell>
          <cell r="E7792">
            <v>44704</v>
          </cell>
        </row>
        <row r="7793">
          <cell r="C7793" t="str">
            <v>Tema Sinergie S.p.A.</v>
          </cell>
          <cell r="D7793">
            <v>970310397</v>
          </cell>
          <cell r="E7793">
            <v>44701</v>
          </cell>
        </row>
        <row r="7794">
          <cell r="C7794" t="str">
            <v>Tema Sinergie S.p.A.</v>
          </cell>
          <cell r="D7794">
            <v>970310397</v>
          </cell>
          <cell r="E7794">
            <v>44701</v>
          </cell>
        </row>
        <row r="7795">
          <cell r="C7795" t="str">
            <v>M.G. LORENZATTO S.R.L.</v>
          </cell>
          <cell r="D7795">
            <v>458450012</v>
          </cell>
          <cell r="E7795">
            <v>44701</v>
          </cell>
        </row>
        <row r="7796">
          <cell r="C7796" t="str">
            <v>CARBONE CONCETTA</v>
          </cell>
          <cell r="D7796" t="str">
            <v>CRBCCT67E63I754B</v>
          </cell>
          <cell r="E7796">
            <v>44701</v>
          </cell>
        </row>
        <row r="7797">
          <cell r="C7797" t="str">
            <v>Mylan Italia Srl</v>
          </cell>
          <cell r="D7797">
            <v>2789580590</v>
          </cell>
          <cell r="E7797">
            <v>44701</v>
          </cell>
        </row>
        <row r="7798">
          <cell r="C7798" t="str">
            <v>Mylan Italia Srl</v>
          </cell>
          <cell r="D7798">
            <v>2789580590</v>
          </cell>
          <cell r="E7798">
            <v>44701</v>
          </cell>
        </row>
        <row r="7799">
          <cell r="C7799" t="str">
            <v>BECTON DICKINSON ITALIA SPA</v>
          </cell>
          <cell r="D7799">
            <v>803890151</v>
          </cell>
          <cell r="E7799">
            <v>44702</v>
          </cell>
        </row>
        <row r="7800">
          <cell r="C7800" t="str">
            <v>Johnson &amp; Johnson Medical Spa</v>
          </cell>
          <cell r="D7800">
            <v>8082461008</v>
          </cell>
          <cell r="E7800">
            <v>44701</v>
          </cell>
        </row>
        <row r="7801">
          <cell r="C7801" t="str">
            <v>Illumina Italy S.r.l.</v>
          </cell>
          <cell r="D7801">
            <v>6814140965</v>
          </cell>
          <cell r="E7801">
            <v>44702</v>
          </cell>
        </row>
        <row r="7802">
          <cell r="C7802" t="str">
            <v>Sanofi S.r.l.</v>
          </cell>
          <cell r="D7802">
            <v>832400154</v>
          </cell>
          <cell r="E7802">
            <v>44702</v>
          </cell>
        </row>
        <row r="7803">
          <cell r="C7803" t="str">
            <v>Medtronic Italia S.p.A.</v>
          </cell>
          <cell r="D7803">
            <v>9238800156</v>
          </cell>
          <cell r="E7803">
            <v>44702</v>
          </cell>
        </row>
        <row r="7804">
          <cell r="C7804" t="str">
            <v>Teleflex Medical S.r.l.</v>
          </cell>
          <cell r="D7804">
            <v>6324460150</v>
          </cell>
          <cell r="E7804">
            <v>44702</v>
          </cell>
        </row>
        <row r="7805">
          <cell r="C7805" t="str">
            <v>Biogen Italia srl</v>
          </cell>
          <cell r="D7805">
            <v>3663160962</v>
          </cell>
          <cell r="E7805">
            <v>44702</v>
          </cell>
        </row>
        <row r="7806">
          <cell r="C7806" t="str">
            <v>B. Braun Milano S.p.A.</v>
          </cell>
          <cell r="D7806">
            <v>674840152</v>
          </cell>
          <cell r="E7806">
            <v>44702</v>
          </cell>
        </row>
        <row r="7807">
          <cell r="C7807" t="str">
            <v>Takeda Italia S.p.A. Societ con socio unico</v>
          </cell>
          <cell r="D7807">
            <v>696360155</v>
          </cell>
          <cell r="E7807">
            <v>44703</v>
          </cell>
        </row>
        <row r="7808">
          <cell r="C7808" t="str">
            <v>Takeda Italia S.p.A. Societ con socio unico</v>
          </cell>
          <cell r="D7808">
            <v>696360155</v>
          </cell>
          <cell r="E7808">
            <v>44703</v>
          </cell>
        </row>
        <row r="7809">
          <cell r="C7809" t="str">
            <v>Takeda Italia S.p.A. Societ con socio unico</v>
          </cell>
          <cell r="D7809">
            <v>696360155</v>
          </cell>
          <cell r="E7809">
            <v>44703</v>
          </cell>
        </row>
        <row r="7810">
          <cell r="C7810" t="str">
            <v>B. Braun Milano S.p.A.</v>
          </cell>
          <cell r="D7810">
            <v>674840152</v>
          </cell>
          <cell r="E7810">
            <v>44703</v>
          </cell>
        </row>
        <row r="7811">
          <cell r="C7811" t="str">
            <v>B. Braun Milano S.p.A.</v>
          </cell>
          <cell r="D7811">
            <v>674840152</v>
          </cell>
          <cell r="E7811">
            <v>44703</v>
          </cell>
        </row>
        <row r="7812">
          <cell r="C7812" t="str">
            <v>B. Braun Milano S.p.A.</v>
          </cell>
          <cell r="D7812">
            <v>674840152</v>
          </cell>
          <cell r="E7812">
            <v>44703</v>
          </cell>
        </row>
        <row r="7813">
          <cell r="C7813" t="str">
            <v>ViiV Healthcare S.r.l Unipersonale</v>
          </cell>
          <cell r="D7813">
            <v>3878140239</v>
          </cell>
          <cell r="E7813">
            <v>44703</v>
          </cell>
        </row>
        <row r="7814">
          <cell r="C7814" t="str">
            <v>ICU Medical Europe s.r.l.</v>
          </cell>
          <cell r="D7814">
            <v>3237150234</v>
          </cell>
          <cell r="E7814">
            <v>44704</v>
          </cell>
        </row>
        <row r="7815">
          <cell r="C7815" t="str">
            <v>ab medica s.p.a.</v>
          </cell>
          <cell r="D7815">
            <v>8862820969</v>
          </cell>
          <cell r="E7815">
            <v>44704</v>
          </cell>
        </row>
        <row r="7816">
          <cell r="C7816" t="str">
            <v>Janssen-Cilag, SpA</v>
          </cell>
          <cell r="D7816">
            <v>2707070963</v>
          </cell>
          <cell r="E7816">
            <v>44704</v>
          </cell>
        </row>
        <row r="7817">
          <cell r="C7817" t="str">
            <v>Zambardi Alessandra</v>
          </cell>
          <cell r="D7817" t="str">
            <v>ZMBLSN69D42H501B</v>
          </cell>
          <cell r="E7817">
            <v>44704</v>
          </cell>
        </row>
        <row r="7818">
          <cell r="C7818" t="str">
            <v>CHARLES RIVER LABORATORIES ITALIA s.r.l.</v>
          </cell>
          <cell r="D7818">
            <v>887630150</v>
          </cell>
          <cell r="E7818">
            <v>44704</v>
          </cell>
        </row>
        <row r="7819">
          <cell r="C7819" t="str">
            <v>Industria Farmaceutica Galenica Senese S.r.l.</v>
          </cell>
          <cell r="D7819">
            <v>50110527</v>
          </cell>
          <cell r="E7819">
            <v>44704</v>
          </cell>
        </row>
        <row r="7820">
          <cell r="C7820" t="str">
            <v>INNOGEA SRL</v>
          </cell>
          <cell r="D7820">
            <v>5270820821</v>
          </cell>
          <cell r="E7820">
            <v>44704</v>
          </cell>
        </row>
        <row r="7821">
          <cell r="C7821" t="str">
            <v>DIVISOZERO S.r.l.</v>
          </cell>
          <cell r="D7821">
            <v>13976751001</v>
          </cell>
          <cell r="E7821">
            <v>44704</v>
          </cell>
        </row>
        <row r="7822">
          <cell r="C7822" t="str">
            <v>Bio-Techne s.r.l.</v>
          </cell>
          <cell r="D7822">
            <v>4869950156</v>
          </cell>
          <cell r="E7822">
            <v>44704</v>
          </cell>
        </row>
        <row r="7823">
          <cell r="C7823" t="str">
            <v>Grifols Italia S.p.a</v>
          </cell>
          <cell r="D7823">
            <v>10852890150</v>
          </cell>
          <cell r="E7823">
            <v>44704</v>
          </cell>
        </row>
        <row r="7824">
          <cell r="C7824" t="str">
            <v>Grifols Italia S.p.a</v>
          </cell>
          <cell r="D7824">
            <v>10852890150</v>
          </cell>
          <cell r="E7824">
            <v>44704</v>
          </cell>
        </row>
        <row r="7825">
          <cell r="C7825" t="str">
            <v>Astellas Pharma S.p.A.</v>
          </cell>
          <cell r="D7825">
            <v>4754860155</v>
          </cell>
          <cell r="E7825">
            <v>44704</v>
          </cell>
        </row>
        <row r="7826">
          <cell r="C7826" t="str">
            <v>Astellas Pharma S.p.A.</v>
          </cell>
          <cell r="D7826">
            <v>4754860155</v>
          </cell>
          <cell r="E7826">
            <v>44704</v>
          </cell>
        </row>
        <row r="7827">
          <cell r="C7827" t="str">
            <v>AUROGENE S.R.L. A SOCIO UNICO</v>
          </cell>
          <cell r="D7827">
            <v>10926691006</v>
          </cell>
          <cell r="E7827">
            <v>44704</v>
          </cell>
        </row>
        <row r="7828">
          <cell r="C7828" t="str">
            <v>ESSEPI S.R.L</v>
          </cell>
          <cell r="D7828">
            <v>11173091007</v>
          </cell>
          <cell r="E7828">
            <v>44704</v>
          </cell>
        </row>
        <row r="7829">
          <cell r="C7829" t="str">
            <v>Cryoservice &amp; Medical Devices S.r.l.</v>
          </cell>
          <cell r="D7829">
            <v>967900325</v>
          </cell>
          <cell r="E7829">
            <v>44704</v>
          </cell>
        </row>
        <row r="7830">
          <cell r="C7830" t="str">
            <v>CONMED ITALIA S.r.l.</v>
          </cell>
          <cell r="D7830">
            <v>5297730961</v>
          </cell>
          <cell r="E7830">
            <v>44704</v>
          </cell>
        </row>
        <row r="7831">
          <cell r="C7831" t="str">
            <v>BIOINDUSTRIA L.I.M. SPA</v>
          </cell>
          <cell r="D7831">
            <v>1679130060</v>
          </cell>
          <cell r="E7831">
            <v>44704</v>
          </cell>
        </row>
        <row r="7832">
          <cell r="C7832" t="str">
            <v>EVER PHARMA ITALIA SRL</v>
          </cell>
          <cell r="D7832">
            <v>14883281009</v>
          </cell>
          <cell r="E7832">
            <v>44704</v>
          </cell>
        </row>
        <row r="7833">
          <cell r="C7833" t="str">
            <v>Ambu S.R.L. (Italy)</v>
          </cell>
          <cell r="D7833">
            <v>11160660152</v>
          </cell>
          <cell r="E7833">
            <v>44705</v>
          </cell>
        </row>
        <row r="7834">
          <cell r="C7834" t="str">
            <v>Conforti Barbara</v>
          </cell>
          <cell r="D7834" t="str">
            <v>CNFBBR67B62D969D</v>
          </cell>
          <cell r="E7834">
            <v>44704</v>
          </cell>
        </row>
        <row r="7835">
          <cell r="C7835" t="str">
            <v>Immucor Italia Spa</v>
          </cell>
          <cell r="D7835">
            <v>9412650153</v>
          </cell>
          <cell r="E7835">
            <v>44705</v>
          </cell>
        </row>
        <row r="7836">
          <cell r="C7836" t="str">
            <v>QIAGEN S.r.l.</v>
          </cell>
          <cell r="D7836">
            <v>13110270157</v>
          </cell>
          <cell r="E7836">
            <v>44704</v>
          </cell>
        </row>
        <row r="7837">
          <cell r="C7837" t="str">
            <v>Bracco Imaging Italia Srl</v>
          </cell>
          <cell r="D7837">
            <v>5501420961</v>
          </cell>
          <cell r="E7837">
            <v>44705</v>
          </cell>
        </row>
        <row r="7838">
          <cell r="C7838" t="str">
            <v>QIAGEN S.r.l.</v>
          </cell>
          <cell r="D7838">
            <v>13110270157</v>
          </cell>
          <cell r="E7838">
            <v>44704</v>
          </cell>
        </row>
        <row r="7839">
          <cell r="C7839" t="str">
            <v>ALMIRALL S.P.A</v>
          </cell>
          <cell r="D7839">
            <v>6037901003</v>
          </cell>
          <cell r="E7839">
            <v>44704</v>
          </cell>
        </row>
        <row r="7840">
          <cell r="C7840" t="str">
            <v>FIAB S.P.A</v>
          </cell>
          <cell r="D7840">
            <v>1835220482</v>
          </cell>
          <cell r="E7840">
            <v>44704</v>
          </cell>
        </row>
        <row r="7841">
          <cell r="C7841" t="str">
            <v>Eisai S.r.l.</v>
          </cell>
          <cell r="D7841">
            <v>4732240967</v>
          </cell>
          <cell r="E7841">
            <v>44705</v>
          </cell>
        </row>
        <row r="7842">
          <cell r="C7842" t="str">
            <v>Eisai S.r.l.</v>
          </cell>
          <cell r="D7842">
            <v>4732240967</v>
          </cell>
          <cell r="E7842">
            <v>44705</v>
          </cell>
        </row>
        <row r="7843">
          <cell r="C7843" t="str">
            <v>3M Italia srl</v>
          </cell>
          <cell r="D7843">
            <v>100190610</v>
          </cell>
          <cell r="E7843">
            <v>44705</v>
          </cell>
        </row>
        <row r="7844">
          <cell r="C7844" t="str">
            <v>Roche SpA Unipersonale</v>
          </cell>
          <cell r="D7844">
            <v>747170157</v>
          </cell>
          <cell r="E7844">
            <v>44705</v>
          </cell>
        </row>
        <row r="7845">
          <cell r="C7845" t="str">
            <v>Roche SpA Unipersonale</v>
          </cell>
          <cell r="D7845">
            <v>747170157</v>
          </cell>
          <cell r="E7845">
            <v>44705</v>
          </cell>
        </row>
        <row r="7846">
          <cell r="C7846" t="str">
            <v>Organon Italia S.r.l.</v>
          </cell>
          <cell r="D7846">
            <v>3296950151</v>
          </cell>
          <cell r="E7846">
            <v>44705</v>
          </cell>
        </row>
        <row r="7847">
          <cell r="C7847" t="str">
            <v>MSD ITALIA S.R.L.</v>
          </cell>
          <cell r="D7847">
            <v>422760587</v>
          </cell>
          <cell r="E7847">
            <v>44705</v>
          </cell>
        </row>
        <row r="7848">
          <cell r="C7848" t="str">
            <v>Medtronic Italia S.p.A.</v>
          </cell>
          <cell r="D7848">
            <v>9238800156</v>
          </cell>
          <cell r="E7848">
            <v>44705</v>
          </cell>
        </row>
        <row r="7849">
          <cell r="C7849" t="str">
            <v>Medtronic Italia S.p.A.</v>
          </cell>
          <cell r="D7849">
            <v>9238800156</v>
          </cell>
          <cell r="E7849">
            <v>44705</v>
          </cell>
        </row>
        <row r="7850">
          <cell r="C7850" t="str">
            <v>Medtronic Italia S.p.A.</v>
          </cell>
          <cell r="D7850">
            <v>9238800156</v>
          </cell>
          <cell r="E7850">
            <v>44705</v>
          </cell>
        </row>
        <row r="7851">
          <cell r="C7851" t="str">
            <v>Medtronic Italia S.p.A.</v>
          </cell>
          <cell r="D7851">
            <v>9238800156</v>
          </cell>
          <cell r="E7851">
            <v>44705</v>
          </cell>
        </row>
        <row r="7852">
          <cell r="C7852" t="str">
            <v>Pfizer S.r.l.</v>
          </cell>
          <cell r="D7852">
            <v>2774840595</v>
          </cell>
          <cell r="E7852">
            <v>44705</v>
          </cell>
        </row>
        <row r="7853">
          <cell r="C7853" t="str">
            <v>Pfizer S.r.l.</v>
          </cell>
          <cell r="D7853">
            <v>2774840595</v>
          </cell>
          <cell r="E7853">
            <v>44705</v>
          </cell>
        </row>
        <row r="7854">
          <cell r="C7854" t="str">
            <v>Pfizer S.r.l.</v>
          </cell>
          <cell r="D7854">
            <v>2774840595</v>
          </cell>
          <cell r="E7854">
            <v>44705</v>
          </cell>
        </row>
        <row r="7855">
          <cell r="C7855" t="str">
            <v>Amgen S.r.l a Socio Unico</v>
          </cell>
          <cell r="D7855">
            <v>10051170156</v>
          </cell>
          <cell r="E7855">
            <v>44705</v>
          </cell>
        </row>
        <row r="7856">
          <cell r="C7856" t="str">
            <v>Medline International Italy srl unip.</v>
          </cell>
          <cell r="D7856">
            <v>5526631006</v>
          </cell>
          <cell r="E7856">
            <v>44705</v>
          </cell>
        </row>
        <row r="7857">
          <cell r="C7857" t="str">
            <v>Bard s.r.l.</v>
          </cell>
          <cell r="D7857">
            <v>7931650589</v>
          </cell>
          <cell r="E7857">
            <v>44705</v>
          </cell>
        </row>
        <row r="7858">
          <cell r="C7858" t="str">
            <v>Life Technologies Italia</v>
          </cell>
          <cell r="D7858">
            <v>12792100153</v>
          </cell>
          <cell r="E7858">
            <v>44705</v>
          </cell>
        </row>
        <row r="7859">
          <cell r="C7859" t="str">
            <v>Life Technologies Italia</v>
          </cell>
          <cell r="D7859">
            <v>12792100153</v>
          </cell>
          <cell r="E7859">
            <v>44705</v>
          </cell>
        </row>
        <row r="7860">
          <cell r="C7860" t="str">
            <v>Life Technologies Italia</v>
          </cell>
          <cell r="D7860">
            <v>12792100153</v>
          </cell>
          <cell r="E7860">
            <v>44705</v>
          </cell>
        </row>
        <row r="7861">
          <cell r="C7861" t="str">
            <v>Life Technologies Italia</v>
          </cell>
          <cell r="D7861">
            <v>12792100153</v>
          </cell>
          <cell r="E7861">
            <v>44705</v>
          </cell>
        </row>
        <row r="7862">
          <cell r="C7862" t="str">
            <v>Life Technologies Italia</v>
          </cell>
          <cell r="D7862">
            <v>12792100153</v>
          </cell>
          <cell r="E7862">
            <v>44705</v>
          </cell>
        </row>
        <row r="7863">
          <cell r="C7863" t="str">
            <v>Boehringer Ingelheim Italia S.p.A.</v>
          </cell>
          <cell r="D7863">
            <v>421210485</v>
          </cell>
          <cell r="E7863">
            <v>44705</v>
          </cell>
        </row>
        <row r="7864">
          <cell r="C7864" t="str">
            <v>Gilead Sciences S.r.l.</v>
          </cell>
          <cell r="D7864">
            <v>11187430159</v>
          </cell>
          <cell r="E7864">
            <v>44705</v>
          </cell>
        </row>
        <row r="7865">
          <cell r="C7865" t="str">
            <v>BAXTER S.P.A.</v>
          </cell>
          <cell r="D7865">
            <v>492340583</v>
          </cell>
          <cell r="E7865">
            <v>44705</v>
          </cell>
        </row>
        <row r="7866">
          <cell r="C7866" t="str">
            <v>BAXTER S.P.A.</v>
          </cell>
          <cell r="D7866">
            <v>492340583</v>
          </cell>
          <cell r="E7866">
            <v>44705</v>
          </cell>
        </row>
        <row r="7867">
          <cell r="C7867" t="str">
            <v>Janssen-Cilag, SpA</v>
          </cell>
          <cell r="D7867">
            <v>2707070963</v>
          </cell>
          <cell r="E7867">
            <v>44705</v>
          </cell>
        </row>
        <row r="7868">
          <cell r="C7868" t="str">
            <v>Janssen-Cilag, SpA</v>
          </cell>
          <cell r="D7868">
            <v>2707070963</v>
          </cell>
          <cell r="E7868">
            <v>44705</v>
          </cell>
        </row>
        <row r="7869">
          <cell r="C7869" t="str">
            <v>Janssen-Cilag, SpA</v>
          </cell>
          <cell r="D7869">
            <v>2707070963</v>
          </cell>
          <cell r="E7869">
            <v>44705</v>
          </cell>
        </row>
        <row r="7870">
          <cell r="C7870" t="str">
            <v>Novartis Farma S.p.A</v>
          </cell>
          <cell r="D7870">
            <v>7195130153</v>
          </cell>
          <cell r="E7870">
            <v>44705</v>
          </cell>
        </row>
        <row r="7871">
          <cell r="C7871" t="str">
            <v>GE Healthcare S.r.l.</v>
          </cell>
          <cell r="D7871">
            <v>1778520302</v>
          </cell>
          <cell r="E7871">
            <v>44705</v>
          </cell>
        </row>
        <row r="7872">
          <cell r="C7872" t="str">
            <v>Zambon Italia Srl</v>
          </cell>
          <cell r="D7872">
            <v>2307520243</v>
          </cell>
          <cell r="E7872">
            <v>44705</v>
          </cell>
        </row>
        <row r="7873">
          <cell r="C7873" t="str">
            <v>GFX S.R.L.</v>
          </cell>
          <cell r="D7873">
            <v>8441330589</v>
          </cell>
          <cell r="E7873">
            <v>44705</v>
          </cell>
        </row>
        <row r="7874">
          <cell r="C7874" t="str">
            <v>DEDALUS ITALIA SPA</v>
          </cell>
          <cell r="D7874">
            <v>5994810488</v>
          </cell>
          <cell r="E7874">
            <v>44705</v>
          </cell>
        </row>
        <row r="7875">
          <cell r="C7875" t="str">
            <v>DEDALUS ITALIA SPA</v>
          </cell>
          <cell r="D7875">
            <v>5994810488</v>
          </cell>
          <cell r="E7875">
            <v>44705</v>
          </cell>
        </row>
        <row r="7876">
          <cell r="C7876" t="str">
            <v>Integra LifeSciences Italy Srl</v>
          </cell>
          <cell r="D7876">
            <v>9284460962</v>
          </cell>
          <cell r="E7876">
            <v>44705</v>
          </cell>
        </row>
        <row r="7877">
          <cell r="C7877" t="str">
            <v>TEMA RICERCA SRL</v>
          </cell>
          <cell r="D7877">
            <v>3898780378</v>
          </cell>
          <cell r="E7877">
            <v>44705</v>
          </cell>
        </row>
        <row r="7878">
          <cell r="C7878" t="str">
            <v>TEMA RICERCA SRL</v>
          </cell>
          <cell r="D7878">
            <v>3898780378</v>
          </cell>
          <cell r="E7878">
            <v>44705</v>
          </cell>
        </row>
        <row r="7879">
          <cell r="C7879" t="str">
            <v>OLYMPUS ITALIA S.R.L.</v>
          </cell>
          <cell r="D7879">
            <v>10994940152</v>
          </cell>
          <cell r="E7879">
            <v>44705</v>
          </cell>
        </row>
        <row r="7880">
          <cell r="C7880" t="str">
            <v>IPSEN Spa</v>
          </cell>
          <cell r="D7880">
            <v>5619050585</v>
          </cell>
          <cell r="E7880">
            <v>44705</v>
          </cell>
        </row>
        <row r="7881">
          <cell r="C7881" t="str">
            <v>Bayer S.p.A.</v>
          </cell>
          <cell r="D7881">
            <v>5849130157</v>
          </cell>
          <cell r="E7881">
            <v>44705</v>
          </cell>
        </row>
        <row r="7882">
          <cell r="C7882" t="str">
            <v>Bayer S.p.A.</v>
          </cell>
          <cell r="D7882">
            <v>5849130157</v>
          </cell>
          <cell r="E7882">
            <v>44705</v>
          </cell>
        </row>
        <row r="7883">
          <cell r="C7883" t="str">
            <v>I-TEMA SRL</v>
          </cell>
          <cell r="D7883">
            <v>4969470154</v>
          </cell>
          <cell r="E7883">
            <v>44705</v>
          </cell>
        </row>
        <row r="7884">
          <cell r="C7884" t="str">
            <v>Pierre Fabre Pharma S.r.l.</v>
          </cell>
          <cell r="D7884">
            <v>10128980157</v>
          </cell>
          <cell r="E7884">
            <v>44705</v>
          </cell>
        </row>
        <row r="7885">
          <cell r="C7885" t="str">
            <v>Alfasigma S.p.A.</v>
          </cell>
          <cell r="D7885">
            <v>3432221202</v>
          </cell>
          <cell r="E7885">
            <v>44705</v>
          </cell>
        </row>
        <row r="7886">
          <cell r="C7886" t="str">
            <v>ICU Medical Europe s.r.l.</v>
          </cell>
          <cell r="D7886">
            <v>3237150234</v>
          </cell>
          <cell r="E7886">
            <v>44705</v>
          </cell>
        </row>
        <row r="7887">
          <cell r="C7887" t="str">
            <v>Merck Serono S.p.A.</v>
          </cell>
          <cell r="D7887">
            <v>399800580</v>
          </cell>
          <cell r="E7887">
            <v>44705</v>
          </cell>
        </row>
        <row r="7888">
          <cell r="C7888" t="str">
            <v>RAND S.P.A.</v>
          </cell>
          <cell r="D7888">
            <v>2578850360</v>
          </cell>
          <cell r="E7888">
            <v>44705</v>
          </cell>
        </row>
        <row r="7889">
          <cell r="C7889" t="str">
            <v>ESSEPI S.R.L</v>
          </cell>
          <cell r="D7889">
            <v>11173091007</v>
          </cell>
          <cell r="E7889">
            <v>44705</v>
          </cell>
        </row>
        <row r="7890">
          <cell r="C7890" t="str">
            <v>HORIBA ABX SAS Societe par Actions Simplifiee</v>
          </cell>
          <cell r="D7890">
            <v>5402981004</v>
          </cell>
          <cell r="E7890">
            <v>44705</v>
          </cell>
        </row>
        <row r="7891">
          <cell r="C7891" t="str">
            <v>Cellerino Maria</v>
          </cell>
          <cell r="D7891" t="str">
            <v>CLLMRA88R47D969R</v>
          </cell>
          <cell r="E7891">
            <v>44705</v>
          </cell>
        </row>
        <row r="7892">
          <cell r="C7892" t="str">
            <v>SAPIO LIFE S.r.l.</v>
          </cell>
          <cell r="D7892">
            <v>2006400960</v>
          </cell>
          <cell r="E7892">
            <v>44705</v>
          </cell>
        </row>
        <row r="7893">
          <cell r="C7893" t="str">
            <v>SAPIO LIFE S.r.l.</v>
          </cell>
          <cell r="D7893">
            <v>2006400960</v>
          </cell>
          <cell r="E7893">
            <v>44705</v>
          </cell>
        </row>
        <row r="7894">
          <cell r="C7894" t="str">
            <v>SAPIO LIFE S.r.l.</v>
          </cell>
          <cell r="D7894">
            <v>2006400960</v>
          </cell>
          <cell r="E7894">
            <v>44705</v>
          </cell>
        </row>
        <row r="7895">
          <cell r="C7895" t="str">
            <v>SAPIO LIFE S.r.l.</v>
          </cell>
          <cell r="D7895">
            <v>2006400960</v>
          </cell>
          <cell r="E7895">
            <v>44705</v>
          </cell>
        </row>
        <row r="7896">
          <cell r="C7896" t="str">
            <v>SAPIO LIFE S.r.l.</v>
          </cell>
          <cell r="D7896">
            <v>2006400960</v>
          </cell>
          <cell r="E7896">
            <v>44705</v>
          </cell>
        </row>
        <row r="7897">
          <cell r="C7897" t="str">
            <v>SAPIO LIFE S.r.l.</v>
          </cell>
          <cell r="D7897">
            <v>2006400960</v>
          </cell>
          <cell r="E7897">
            <v>44705</v>
          </cell>
        </row>
        <row r="7898">
          <cell r="C7898" t="str">
            <v>SAPIO LIFE S.r.l.</v>
          </cell>
          <cell r="D7898">
            <v>2006400960</v>
          </cell>
          <cell r="E7898">
            <v>44705</v>
          </cell>
        </row>
        <row r="7899">
          <cell r="C7899" t="str">
            <v>SAPIO LIFE S.r.l.</v>
          </cell>
          <cell r="D7899">
            <v>2006400960</v>
          </cell>
          <cell r="E7899">
            <v>44705</v>
          </cell>
        </row>
        <row r="7900">
          <cell r="C7900" t="str">
            <v>SAPIO LIFE S.r.l.</v>
          </cell>
          <cell r="D7900">
            <v>2006400960</v>
          </cell>
          <cell r="E7900">
            <v>44705</v>
          </cell>
        </row>
        <row r="7901">
          <cell r="C7901" t="str">
            <v>SAPIO LIFE S.r.l.</v>
          </cell>
          <cell r="D7901">
            <v>2006400960</v>
          </cell>
          <cell r="E7901">
            <v>44705</v>
          </cell>
        </row>
        <row r="7902">
          <cell r="C7902" t="str">
            <v>SAPIO LIFE S.r.l.</v>
          </cell>
          <cell r="D7902">
            <v>2006400960</v>
          </cell>
          <cell r="E7902">
            <v>44705</v>
          </cell>
        </row>
        <row r="7903">
          <cell r="C7903" t="str">
            <v>SAPIO LIFE S.r.l.</v>
          </cell>
          <cell r="D7903">
            <v>2006400960</v>
          </cell>
          <cell r="E7903">
            <v>44705</v>
          </cell>
        </row>
        <row r="7904">
          <cell r="C7904" t="str">
            <v>SAPIO LIFE S.r.l.</v>
          </cell>
          <cell r="D7904">
            <v>2006400960</v>
          </cell>
          <cell r="E7904">
            <v>44705</v>
          </cell>
        </row>
        <row r="7905">
          <cell r="C7905" t="str">
            <v>SAPIO LIFE S.r.l.</v>
          </cell>
          <cell r="D7905">
            <v>2006400960</v>
          </cell>
          <cell r="E7905">
            <v>44705</v>
          </cell>
        </row>
        <row r="7906">
          <cell r="C7906" t="str">
            <v>SAPIO LIFE S.r.l.</v>
          </cell>
          <cell r="D7906">
            <v>2006400960</v>
          </cell>
          <cell r="E7906">
            <v>44705</v>
          </cell>
        </row>
        <row r="7907">
          <cell r="C7907" t="str">
            <v>SAPIO LIFE S.r.l.</v>
          </cell>
          <cell r="D7907">
            <v>2006400960</v>
          </cell>
          <cell r="E7907">
            <v>44705</v>
          </cell>
        </row>
        <row r="7908">
          <cell r="C7908" t="str">
            <v>SAPIO LIFE S.r.l.</v>
          </cell>
          <cell r="D7908">
            <v>2006400960</v>
          </cell>
          <cell r="E7908">
            <v>44705</v>
          </cell>
        </row>
        <row r="7909">
          <cell r="C7909" t="str">
            <v>SAPIO LIFE S.r.l.</v>
          </cell>
          <cell r="D7909">
            <v>2006400960</v>
          </cell>
          <cell r="E7909">
            <v>44705</v>
          </cell>
        </row>
        <row r="7910">
          <cell r="C7910" t="str">
            <v>SAPIO LIFE S.r.l.</v>
          </cell>
          <cell r="D7910">
            <v>2006400960</v>
          </cell>
          <cell r="E7910">
            <v>44705</v>
          </cell>
        </row>
        <row r="7911">
          <cell r="C7911" t="str">
            <v>SAPIO LIFE S.r.l.</v>
          </cell>
          <cell r="D7911">
            <v>2006400960</v>
          </cell>
          <cell r="E7911">
            <v>44705</v>
          </cell>
        </row>
        <row r="7912">
          <cell r="C7912" t="str">
            <v>SAPIO LIFE S.r.l.</v>
          </cell>
          <cell r="D7912">
            <v>2006400960</v>
          </cell>
          <cell r="E7912">
            <v>44705</v>
          </cell>
        </row>
        <row r="7913">
          <cell r="C7913" t="str">
            <v>Mylan Italia Srl</v>
          </cell>
          <cell r="D7913">
            <v>2789580590</v>
          </cell>
          <cell r="E7913">
            <v>44705</v>
          </cell>
        </row>
        <row r="7914">
          <cell r="C7914" t="str">
            <v>UCB Pharma S.p.a. soggetta a direzione e coordinamento di UCB SA-Belgio</v>
          </cell>
          <cell r="D7914">
            <v>471770016</v>
          </cell>
          <cell r="E7914">
            <v>44705</v>
          </cell>
        </row>
        <row r="7915">
          <cell r="C7915" t="str">
            <v>Promega Italia Srl a socio unico SRL</v>
          </cell>
          <cell r="D7915">
            <v>12317560154</v>
          </cell>
          <cell r="E7915">
            <v>44705</v>
          </cell>
        </row>
        <row r="7916">
          <cell r="C7916" t="str">
            <v>Promega Italia Srl a socio unico SRL</v>
          </cell>
          <cell r="D7916">
            <v>12317560154</v>
          </cell>
          <cell r="E7916">
            <v>44705</v>
          </cell>
        </row>
        <row r="7917">
          <cell r="C7917" t="str">
            <v>Immucor Italia Spa</v>
          </cell>
          <cell r="D7917">
            <v>9412650153</v>
          </cell>
          <cell r="E7917">
            <v>44705</v>
          </cell>
        </row>
        <row r="7918">
          <cell r="C7918" t="str">
            <v>GE Healthcare S.r.l.</v>
          </cell>
          <cell r="D7918">
            <v>1778520302</v>
          </cell>
          <cell r="E7918">
            <v>44706</v>
          </cell>
        </row>
        <row r="7919">
          <cell r="C7919" t="str">
            <v>AbbVie S.r.l. a Socio Unico</v>
          </cell>
          <cell r="D7919">
            <v>2645920592</v>
          </cell>
          <cell r="E7919">
            <v>44706</v>
          </cell>
        </row>
        <row r="7920">
          <cell r="C7920" t="str">
            <v>RECORDATI RARE DISEASES ITALY SRL</v>
          </cell>
          <cell r="D7920">
            <v>12736110151</v>
          </cell>
          <cell r="E7920">
            <v>44706</v>
          </cell>
        </row>
        <row r="7921">
          <cell r="C7921" t="str">
            <v>MSD ITALIA S.R.L.</v>
          </cell>
          <cell r="D7921">
            <v>422760587</v>
          </cell>
          <cell r="E7921">
            <v>44706</v>
          </cell>
        </row>
        <row r="7922">
          <cell r="C7922" t="str">
            <v>MSD ITALIA S.R.L.</v>
          </cell>
          <cell r="D7922">
            <v>422760587</v>
          </cell>
          <cell r="E7922">
            <v>44706</v>
          </cell>
        </row>
        <row r="7923">
          <cell r="C7923" t="str">
            <v>MSD ITALIA S.R.L.</v>
          </cell>
          <cell r="D7923">
            <v>422760587</v>
          </cell>
          <cell r="E7923">
            <v>44706</v>
          </cell>
        </row>
        <row r="7924">
          <cell r="C7924" t="str">
            <v>Sanofi S.r.l.</v>
          </cell>
          <cell r="D7924">
            <v>832400154</v>
          </cell>
          <cell r="E7924">
            <v>44706</v>
          </cell>
        </row>
        <row r="7925">
          <cell r="C7925" t="str">
            <v>MSD ITALIA S.R.L.</v>
          </cell>
          <cell r="D7925">
            <v>422760587</v>
          </cell>
          <cell r="E7925">
            <v>44706</v>
          </cell>
        </row>
        <row r="7926">
          <cell r="C7926" t="str">
            <v>Zentiva Italia SRL</v>
          </cell>
          <cell r="D7926">
            <v>11388870153</v>
          </cell>
          <cell r="E7926">
            <v>44706</v>
          </cell>
        </row>
        <row r="7927">
          <cell r="C7927" t="str">
            <v>Medtronic Italia S.p.A.</v>
          </cell>
          <cell r="D7927">
            <v>9238800156</v>
          </cell>
          <cell r="E7927">
            <v>44706</v>
          </cell>
        </row>
        <row r="7928">
          <cell r="C7928" t="str">
            <v>Medtronic Italia S.p.A.</v>
          </cell>
          <cell r="D7928">
            <v>9238800156</v>
          </cell>
          <cell r="E7928">
            <v>44706</v>
          </cell>
        </row>
        <row r="7929">
          <cell r="C7929" t="str">
            <v>Medtronic Italia S.p.A.</v>
          </cell>
          <cell r="D7929">
            <v>9238800156</v>
          </cell>
          <cell r="E7929">
            <v>44706</v>
          </cell>
        </row>
        <row r="7930">
          <cell r="C7930" t="str">
            <v>Medtronic Italia S.p.A.</v>
          </cell>
          <cell r="D7930">
            <v>9238800156</v>
          </cell>
          <cell r="E7930">
            <v>44706</v>
          </cell>
        </row>
        <row r="7931">
          <cell r="C7931" t="str">
            <v>Medtronic Italia S.p.A.</v>
          </cell>
          <cell r="D7931">
            <v>9238800156</v>
          </cell>
          <cell r="E7931">
            <v>44706</v>
          </cell>
        </row>
        <row r="7932">
          <cell r="C7932" t="str">
            <v>Johnson &amp; Johnson Medical Spa</v>
          </cell>
          <cell r="D7932">
            <v>8082461008</v>
          </cell>
          <cell r="E7932">
            <v>44706</v>
          </cell>
        </row>
        <row r="7933">
          <cell r="C7933" t="str">
            <v>Bristol-Myers Squibb S.r.l.</v>
          </cell>
          <cell r="D7933">
            <v>82130592</v>
          </cell>
          <cell r="E7933">
            <v>44706</v>
          </cell>
        </row>
        <row r="7934">
          <cell r="C7934" t="str">
            <v>OLYMPUS ITALIA S.R.L.</v>
          </cell>
          <cell r="D7934">
            <v>10994940152</v>
          </cell>
          <cell r="E7934">
            <v>44706</v>
          </cell>
        </row>
        <row r="7935">
          <cell r="C7935" t="str">
            <v>OLYMPUS ITALIA S.R.L.</v>
          </cell>
          <cell r="D7935">
            <v>10994940152</v>
          </cell>
          <cell r="E7935">
            <v>44706</v>
          </cell>
        </row>
        <row r="7936">
          <cell r="C7936" t="str">
            <v>OLYMPUS ITALIA S.R.L.</v>
          </cell>
          <cell r="D7936">
            <v>10994940152</v>
          </cell>
          <cell r="E7936">
            <v>44706</v>
          </cell>
        </row>
        <row r="7937">
          <cell r="C7937" t="str">
            <v>Medline International Italy srl unip.</v>
          </cell>
          <cell r="D7937">
            <v>5526631006</v>
          </cell>
          <cell r="E7937">
            <v>44706</v>
          </cell>
        </row>
        <row r="7938">
          <cell r="C7938" t="str">
            <v>Beckman Coulter S.r.l.</v>
          </cell>
          <cell r="D7938">
            <v>4185110154</v>
          </cell>
          <cell r="E7938">
            <v>44706</v>
          </cell>
        </row>
        <row r="7939">
          <cell r="C7939" t="str">
            <v>Life Technologies Italia</v>
          </cell>
          <cell r="D7939">
            <v>12792100153</v>
          </cell>
          <cell r="E7939">
            <v>44706</v>
          </cell>
        </row>
        <row r="7940">
          <cell r="C7940" t="str">
            <v>Janssen-Cilag, SpA</v>
          </cell>
          <cell r="D7940">
            <v>2707070963</v>
          </cell>
          <cell r="E7940">
            <v>44706</v>
          </cell>
        </row>
        <row r="7941">
          <cell r="C7941" t="str">
            <v>BAXTER S.P.A.</v>
          </cell>
          <cell r="D7941">
            <v>492340583</v>
          </cell>
          <cell r="E7941">
            <v>44706</v>
          </cell>
        </row>
        <row r="7942">
          <cell r="C7942" t="str">
            <v>D.B.A. Italia Srl</v>
          </cell>
          <cell r="D7942">
            <v>7484470153</v>
          </cell>
          <cell r="E7942">
            <v>44706</v>
          </cell>
        </row>
        <row r="7943">
          <cell r="C7943" t="str">
            <v>Novartis Farma S.p.A</v>
          </cell>
          <cell r="D7943">
            <v>7195130153</v>
          </cell>
          <cell r="E7943">
            <v>44706</v>
          </cell>
        </row>
        <row r="7944">
          <cell r="C7944" t="str">
            <v>Novartis Farma S.p.A</v>
          </cell>
          <cell r="D7944">
            <v>7195130153</v>
          </cell>
          <cell r="E7944">
            <v>44706</v>
          </cell>
        </row>
        <row r="7945">
          <cell r="C7945" t="str">
            <v>Terumo Italia S.r.l. Unipersonale</v>
          </cell>
          <cell r="D7945">
            <v>7279701002</v>
          </cell>
          <cell r="E7945">
            <v>44706</v>
          </cell>
        </row>
        <row r="7946">
          <cell r="C7946" t="str">
            <v>Celgene S.r.l.</v>
          </cell>
          <cell r="D7946">
            <v>4947170967</v>
          </cell>
          <cell r="E7946">
            <v>44706</v>
          </cell>
        </row>
        <row r="7947">
          <cell r="C7947" t="str">
            <v>SARSTEDT SRL</v>
          </cell>
          <cell r="D7947">
            <v>695940213</v>
          </cell>
          <cell r="E7947">
            <v>44706</v>
          </cell>
        </row>
        <row r="7948">
          <cell r="C7948" t="str">
            <v>Vedise Hospital S.p.A.</v>
          </cell>
          <cell r="D7948">
            <v>2037841000</v>
          </cell>
          <cell r="E7948">
            <v>44706</v>
          </cell>
        </row>
        <row r="7949">
          <cell r="C7949" t="str">
            <v>Vedise Hospital S.p.A.</v>
          </cell>
          <cell r="D7949">
            <v>2037841000</v>
          </cell>
          <cell r="E7949">
            <v>44706</v>
          </cell>
        </row>
        <row r="7950">
          <cell r="C7950" t="str">
            <v>Bayer S.p.A.</v>
          </cell>
          <cell r="D7950">
            <v>5849130157</v>
          </cell>
          <cell r="E7950">
            <v>44706</v>
          </cell>
        </row>
        <row r="7951">
          <cell r="C7951" t="str">
            <v>I.B.N. Savio</v>
          </cell>
          <cell r="D7951">
            <v>13118231003</v>
          </cell>
          <cell r="E7951">
            <v>44706</v>
          </cell>
        </row>
        <row r="7952">
          <cell r="C7952" t="str">
            <v>H.S. HOSPITAL SERVICE S.p.A.</v>
          </cell>
          <cell r="D7952">
            <v>4742650585</v>
          </cell>
          <cell r="E7952">
            <v>44706</v>
          </cell>
        </row>
        <row r="7953">
          <cell r="C7953" t="str">
            <v>H.S. HOSPITAL SERVICE S.p.A.</v>
          </cell>
          <cell r="D7953">
            <v>4742650585</v>
          </cell>
          <cell r="E7953">
            <v>44706</v>
          </cell>
        </row>
        <row r="7954">
          <cell r="C7954" t="str">
            <v>FARMACEUTICI DAMOR S.P.A.</v>
          </cell>
          <cell r="D7954">
            <v>272420639</v>
          </cell>
          <cell r="E7954">
            <v>44706</v>
          </cell>
        </row>
        <row r="7955">
          <cell r="C7955" t="str">
            <v>PHARMA MAR S.R.L</v>
          </cell>
          <cell r="D7955">
            <v>7858440964</v>
          </cell>
          <cell r="E7955">
            <v>44706</v>
          </cell>
        </row>
        <row r="7956">
          <cell r="C7956" t="str">
            <v>ACCORD HEALTHCARE ITALIA S.R.L</v>
          </cell>
          <cell r="D7956">
            <v>6522300968</v>
          </cell>
          <cell r="E7956">
            <v>44706</v>
          </cell>
        </row>
        <row r="7957">
          <cell r="C7957" t="str">
            <v>medac pharma Srl</v>
          </cell>
          <cell r="D7957">
            <v>11815361008</v>
          </cell>
          <cell r="E7957">
            <v>44706</v>
          </cell>
        </row>
        <row r="7958">
          <cell r="C7958" t="str">
            <v>B. Braun Milano S.p.A.</v>
          </cell>
          <cell r="D7958">
            <v>674840152</v>
          </cell>
          <cell r="E7958">
            <v>44706</v>
          </cell>
        </row>
        <row r="7959">
          <cell r="C7959" t="str">
            <v>B. Braun Milano S.p.A.</v>
          </cell>
          <cell r="D7959">
            <v>674840152</v>
          </cell>
          <cell r="E7959">
            <v>44706</v>
          </cell>
        </row>
        <row r="7960">
          <cell r="C7960" t="str">
            <v>VINCAL S.R.L.</v>
          </cell>
          <cell r="D7960">
            <v>6991810588</v>
          </cell>
          <cell r="E7960">
            <v>44706</v>
          </cell>
        </row>
        <row r="7961">
          <cell r="C7961" t="str">
            <v>Biocartis NV</v>
          </cell>
          <cell r="D7961">
            <v>827475227</v>
          </cell>
          <cell r="E7961">
            <v>44706</v>
          </cell>
        </row>
        <row r="7962">
          <cell r="C7962" t="str">
            <v>Teofarma Srl</v>
          </cell>
          <cell r="D7962">
            <v>1423300183</v>
          </cell>
          <cell r="E7962">
            <v>44706</v>
          </cell>
        </row>
        <row r="7963">
          <cell r="C7963" t="str">
            <v>ViiV Healthcare S.r.l Unipersonale</v>
          </cell>
          <cell r="D7963">
            <v>3878140239</v>
          </cell>
          <cell r="E7963">
            <v>44706</v>
          </cell>
        </row>
        <row r="7964">
          <cell r="C7964" t="str">
            <v>MUNDIPHARMA PHARMACEUTICALS SRL</v>
          </cell>
          <cell r="D7964">
            <v>3859880969</v>
          </cell>
          <cell r="E7964">
            <v>44706</v>
          </cell>
        </row>
        <row r="7965">
          <cell r="C7965" t="str">
            <v>KALTEK S.R.L.</v>
          </cell>
          <cell r="D7965">
            <v>2405040284</v>
          </cell>
          <cell r="E7965">
            <v>44706</v>
          </cell>
        </row>
        <row r="7966">
          <cell r="C7966" t="str">
            <v>MONICO SPA</v>
          </cell>
          <cell r="D7966">
            <v>228550273</v>
          </cell>
          <cell r="E7966">
            <v>44706</v>
          </cell>
        </row>
        <row r="7967">
          <cell r="C7967" t="str">
            <v>MASTROIANNI RICCARDO</v>
          </cell>
          <cell r="D7967" t="str">
            <v>MSTRCR89B10H501J</v>
          </cell>
          <cell r="E7967">
            <v>44706</v>
          </cell>
        </row>
        <row r="7968">
          <cell r="C7968" t="str">
            <v>SANITA' EMERGENZA AMBULANZE - S.E.A. SRL</v>
          </cell>
          <cell r="D7968">
            <v>6741821000</v>
          </cell>
          <cell r="E7968">
            <v>44706</v>
          </cell>
        </row>
        <row r="7969">
          <cell r="C7969" t="str">
            <v>GE Healthcare S.r.l.</v>
          </cell>
          <cell r="D7969">
            <v>1778520302</v>
          </cell>
          <cell r="E7969">
            <v>44706</v>
          </cell>
        </row>
        <row r="7970">
          <cell r="C7970" t="str">
            <v>TEC SYSTEM sas</v>
          </cell>
          <cell r="D7970">
            <v>11974111004</v>
          </cell>
          <cell r="E7970">
            <v>44706</v>
          </cell>
        </row>
        <row r="7971">
          <cell r="C7971" t="str">
            <v>3M Italia srl</v>
          </cell>
          <cell r="D7971">
            <v>100190610</v>
          </cell>
          <cell r="E7971">
            <v>44707</v>
          </cell>
        </row>
        <row r="7972">
          <cell r="C7972" t="str">
            <v>Medtronic Italia S.p.A.</v>
          </cell>
          <cell r="D7972">
            <v>9238800156</v>
          </cell>
          <cell r="E7972">
            <v>44707</v>
          </cell>
        </row>
        <row r="7973">
          <cell r="C7973" t="str">
            <v>Bristol-Myers Squibb S.r.l.</v>
          </cell>
          <cell r="D7973">
            <v>82130592</v>
          </cell>
          <cell r="E7973">
            <v>44707</v>
          </cell>
        </row>
        <row r="7974">
          <cell r="C7974" t="str">
            <v>Merck Life Science S.r.l.</v>
          </cell>
          <cell r="D7974">
            <v>13209130155</v>
          </cell>
          <cell r="E7974">
            <v>44707</v>
          </cell>
        </row>
        <row r="7975">
          <cell r="C7975" t="str">
            <v>Teleflex Medical S.r.l.</v>
          </cell>
          <cell r="D7975">
            <v>6324460150</v>
          </cell>
          <cell r="E7975">
            <v>44707</v>
          </cell>
        </row>
        <row r="7976">
          <cell r="C7976" t="str">
            <v>Fresenius Kabi Italia S.r.l.</v>
          </cell>
          <cell r="D7976">
            <v>3524050238</v>
          </cell>
          <cell r="E7976">
            <v>44707</v>
          </cell>
        </row>
        <row r="7977">
          <cell r="C7977" t="str">
            <v>Fresenius Kabi Italia S.r.l.</v>
          </cell>
          <cell r="D7977">
            <v>3524050238</v>
          </cell>
          <cell r="E7977">
            <v>44707</v>
          </cell>
        </row>
        <row r="7978">
          <cell r="C7978" t="str">
            <v>Leica Microsystems S.r.l.</v>
          </cell>
          <cell r="D7978">
            <v>9933630155</v>
          </cell>
          <cell r="E7978">
            <v>44707</v>
          </cell>
        </row>
        <row r="7979">
          <cell r="C7979" t="str">
            <v>Leica Microsystems S.r.l.</v>
          </cell>
          <cell r="D7979">
            <v>9933630155</v>
          </cell>
          <cell r="E7979">
            <v>44707</v>
          </cell>
        </row>
        <row r="7980">
          <cell r="C7980" t="str">
            <v>Life Technologies Italia</v>
          </cell>
          <cell r="D7980">
            <v>12792100153</v>
          </cell>
          <cell r="E7980">
            <v>44707</v>
          </cell>
        </row>
        <row r="7981">
          <cell r="C7981" t="str">
            <v>Life Technologies Italia</v>
          </cell>
          <cell r="D7981">
            <v>12792100153</v>
          </cell>
          <cell r="E7981">
            <v>44707</v>
          </cell>
        </row>
        <row r="7982">
          <cell r="C7982" t="str">
            <v>BAXTER S.P.A.</v>
          </cell>
          <cell r="D7982">
            <v>492340583</v>
          </cell>
          <cell r="E7982">
            <v>44707</v>
          </cell>
        </row>
        <row r="7983">
          <cell r="C7983" t="str">
            <v>ATHENA SRL</v>
          </cell>
          <cell r="D7983">
            <v>1368460901</v>
          </cell>
          <cell r="E7983">
            <v>44707</v>
          </cell>
        </row>
        <row r="7984">
          <cell r="C7984" t="str">
            <v>THERMO FISHER SCIENTIFIC MILANO SRL</v>
          </cell>
          <cell r="D7984">
            <v>10282490159</v>
          </cell>
          <cell r="E7984">
            <v>44707</v>
          </cell>
        </row>
        <row r="7985">
          <cell r="C7985" t="str">
            <v>ELI LILLY ITALIA S.P.A. Gruppo Eli Lilly and Company</v>
          </cell>
          <cell r="D7985">
            <v>426150488</v>
          </cell>
          <cell r="E7985">
            <v>44707</v>
          </cell>
        </row>
        <row r="7986">
          <cell r="C7986" t="str">
            <v>Azienda USL di Reggio Emilia</v>
          </cell>
          <cell r="D7986">
            <v>1598570354</v>
          </cell>
          <cell r="E7986">
            <v>44707</v>
          </cell>
        </row>
        <row r="7987">
          <cell r="C7987" t="str">
            <v>Dott.ssa Ilaria Casula</v>
          </cell>
          <cell r="D7987" t="str">
            <v>CSLLRI88M57C621K</v>
          </cell>
          <cell r="E7987">
            <v>44707</v>
          </cell>
        </row>
        <row r="7988">
          <cell r="C7988" t="str">
            <v>Sandoz S.p.A. - Origgio</v>
          </cell>
          <cell r="D7988">
            <v>795170158</v>
          </cell>
          <cell r="E7988">
            <v>44707</v>
          </cell>
        </row>
        <row r="7989">
          <cell r="C7989" t="str">
            <v>DIVISOZERO S.r.l.</v>
          </cell>
          <cell r="D7989">
            <v>13976751001</v>
          </cell>
          <cell r="E7989">
            <v>44707</v>
          </cell>
        </row>
        <row r="7990">
          <cell r="C7990" t="str">
            <v>ALIFAX S.R.L.</v>
          </cell>
          <cell r="D7990">
            <v>4337640280</v>
          </cell>
          <cell r="E7990">
            <v>44707</v>
          </cell>
        </row>
        <row r="7991">
          <cell r="C7991" t="str">
            <v>KORA SISTEMI INFORMATICI S.R.L. unipersonale</v>
          </cell>
          <cell r="D7991">
            <v>2048930206</v>
          </cell>
          <cell r="E7991">
            <v>44707</v>
          </cell>
        </row>
        <row r="7992">
          <cell r="C7992" t="str">
            <v>Lab Creator</v>
          </cell>
          <cell r="D7992">
            <v>15352921009</v>
          </cell>
          <cell r="E7992">
            <v>44707</v>
          </cell>
        </row>
        <row r="7993">
          <cell r="C7993" t="str">
            <v>SCLAVO DIAGNOSTICS INTERNATIONAL S.P.A.</v>
          </cell>
          <cell r="D7993">
            <v>958350522</v>
          </cell>
          <cell r="E7993">
            <v>44707</v>
          </cell>
        </row>
        <row r="7994">
          <cell r="C7994" t="str">
            <v>DIFA COOPER S.P.A.</v>
          </cell>
          <cell r="D7994">
            <v>334560125</v>
          </cell>
          <cell r="E7994">
            <v>44707</v>
          </cell>
        </row>
        <row r="7995">
          <cell r="C7995" t="str">
            <v>AstraZeneca S.p.A.</v>
          </cell>
          <cell r="D7995">
            <v>735390155</v>
          </cell>
          <cell r="E7995">
            <v>44707</v>
          </cell>
        </row>
        <row r="7996">
          <cell r="C7996" t="str">
            <v>AstraZeneca S.p.A.</v>
          </cell>
          <cell r="D7996">
            <v>735390155</v>
          </cell>
          <cell r="E7996">
            <v>44707</v>
          </cell>
        </row>
        <row r="7997">
          <cell r="C7997" t="str">
            <v>AstraZeneca S.p.A.</v>
          </cell>
          <cell r="D7997">
            <v>735390155</v>
          </cell>
          <cell r="E7997">
            <v>44707</v>
          </cell>
        </row>
        <row r="7998">
          <cell r="C7998" t="str">
            <v>Astellas Pharma S.p.A.</v>
          </cell>
          <cell r="D7998">
            <v>4754860155</v>
          </cell>
          <cell r="E7998">
            <v>44707</v>
          </cell>
        </row>
        <row r="7999">
          <cell r="C7999" t="str">
            <v>Astellas Pharma S.p.A.</v>
          </cell>
          <cell r="D7999">
            <v>4754860155</v>
          </cell>
          <cell r="E7999">
            <v>44707</v>
          </cell>
        </row>
        <row r="8000">
          <cell r="C8000" t="str">
            <v>GILSON S.R.L.</v>
          </cell>
          <cell r="D8000">
            <v>2829240155</v>
          </cell>
          <cell r="E8000">
            <v>44707</v>
          </cell>
        </row>
        <row r="8001">
          <cell r="C8001" t="str">
            <v>HOLOGIC ITALIA S.r.l.</v>
          </cell>
          <cell r="D8001">
            <v>12400990151</v>
          </cell>
          <cell r="E8001">
            <v>44707</v>
          </cell>
        </row>
        <row r="8002">
          <cell r="C8002" t="str">
            <v>HOLOGIC ITALIA S.r.l.</v>
          </cell>
          <cell r="D8002">
            <v>12400990151</v>
          </cell>
          <cell r="E8002">
            <v>44707</v>
          </cell>
        </row>
        <row r="8003">
          <cell r="C8003" t="str">
            <v>SANITA' EMERGENZA AMBULANZE - S.E.A. SRL</v>
          </cell>
          <cell r="D8003">
            <v>6741821000</v>
          </cell>
          <cell r="E8003">
            <v>44707</v>
          </cell>
        </row>
        <row r="8004">
          <cell r="C8004" t="str">
            <v>SANITA' EMERGENZA AMBULANZE - S.E.A. SRL</v>
          </cell>
          <cell r="D8004">
            <v>6741821000</v>
          </cell>
          <cell r="E8004">
            <v>44707</v>
          </cell>
        </row>
        <row r="8005">
          <cell r="C8005" t="str">
            <v>SAPIO LIFE S.r.l.</v>
          </cell>
          <cell r="D8005">
            <v>2006400960</v>
          </cell>
          <cell r="E8005">
            <v>44707</v>
          </cell>
        </row>
        <row r="8006">
          <cell r="C8006" t="str">
            <v>Cook Italia S.r.l.</v>
          </cell>
          <cell r="D8006">
            <v>7123400157</v>
          </cell>
          <cell r="E8006">
            <v>44707</v>
          </cell>
        </row>
        <row r="8007">
          <cell r="C8007" t="str">
            <v>Cook Italia S.r.l.</v>
          </cell>
          <cell r="D8007">
            <v>7123400157</v>
          </cell>
          <cell r="E8007">
            <v>44707</v>
          </cell>
        </row>
        <row r="8008">
          <cell r="C8008" t="str">
            <v>Abbott S.r.l</v>
          </cell>
          <cell r="D8008">
            <v>76670595</v>
          </cell>
          <cell r="E8008">
            <v>44707</v>
          </cell>
        </row>
        <row r="8009">
          <cell r="C8009" t="str">
            <v>Abbott S.r.l</v>
          </cell>
          <cell r="D8009">
            <v>76670595</v>
          </cell>
          <cell r="E8009">
            <v>44707</v>
          </cell>
        </row>
        <row r="8010">
          <cell r="C8010" t="str">
            <v>Abbott S.r.l</v>
          </cell>
          <cell r="D8010">
            <v>76670595</v>
          </cell>
          <cell r="E8010">
            <v>44707</v>
          </cell>
        </row>
        <row r="8011">
          <cell r="C8011" t="str">
            <v>Merck Life Science S.r.l.</v>
          </cell>
          <cell r="D8011">
            <v>13209130155</v>
          </cell>
          <cell r="E8011">
            <v>44707</v>
          </cell>
        </row>
        <row r="8012">
          <cell r="C8012" t="str">
            <v>Applied Medical DistributionEurope BV - Filiale Italiana</v>
          </cell>
          <cell r="D8012">
            <v>6912570964</v>
          </cell>
          <cell r="E8012">
            <v>44707</v>
          </cell>
        </row>
        <row r="8013">
          <cell r="C8013" t="str">
            <v>Mylan Italia Srl</v>
          </cell>
          <cell r="D8013">
            <v>2789580590</v>
          </cell>
          <cell r="E8013">
            <v>44707</v>
          </cell>
        </row>
        <row r="8014">
          <cell r="C8014" t="str">
            <v>LeasePlan Italia S.p.A.</v>
          </cell>
          <cell r="D8014">
            <v>6496050151</v>
          </cell>
          <cell r="E8014">
            <v>44707</v>
          </cell>
        </row>
        <row r="8015">
          <cell r="C8015" t="str">
            <v>BECTON DICKINSON ITALIA SPA</v>
          </cell>
          <cell r="D8015">
            <v>803890151</v>
          </cell>
          <cell r="E8015">
            <v>44707</v>
          </cell>
        </row>
        <row r="8016">
          <cell r="C8016" t="str">
            <v>LeasePlan Italia S.p.A.</v>
          </cell>
          <cell r="D8016">
            <v>6496050151</v>
          </cell>
          <cell r="E8016">
            <v>44708</v>
          </cell>
        </row>
        <row r="8017">
          <cell r="C8017" t="str">
            <v>Spa Societ Prodotti Antibiotici SPA</v>
          </cell>
          <cell r="D8017">
            <v>747030153</v>
          </cell>
          <cell r="E8017">
            <v>44708</v>
          </cell>
        </row>
        <row r="8018">
          <cell r="C8018" t="str">
            <v>AbbVie S.r.l. a Socio Unico</v>
          </cell>
          <cell r="D8018">
            <v>2645920592</v>
          </cell>
          <cell r="E8018">
            <v>44707</v>
          </cell>
        </row>
        <row r="8019">
          <cell r="C8019" t="str">
            <v>ABC Farmaceutici S.p.A.</v>
          </cell>
          <cell r="D8019">
            <v>8028050014</v>
          </cell>
          <cell r="E8019">
            <v>44707</v>
          </cell>
        </row>
        <row r="8020">
          <cell r="C8020" t="str">
            <v>Roche SpA Unipersonale</v>
          </cell>
          <cell r="D8020">
            <v>747170157</v>
          </cell>
          <cell r="E8020">
            <v>44707</v>
          </cell>
        </row>
        <row r="8021">
          <cell r="C8021" t="str">
            <v>Roche SpA Unipersonale</v>
          </cell>
          <cell r="D8021">
            <v>747170157</v>
          </cell>
          <cell r="E8021">
            <v>44708</v>
          </cell>
        </row>
        <row r="8022">
          <cell r="C8022" t="str">
            <v>Sanofi S.r.l.</v>
          </cell>
          <cell r="D8022">
            <v>832400154</v>
          </cell>
          <cell r="E8022">
            <v>44708</v>
          </cell>
        </row>
        <row r="8023">
          <cell r="C8023" t="str">
            <v>MSD ITALIA S.R.L.</v>
          </cell>
          <cell r="D8023">
            <v>422760587</v>
          </cell>
          <cell r="E8023">
            <v>44708</v>
          </cell>
        </row>
        <row r="8024">
          <cell r="C8024" t="str">
            <v>MSD ITALIA S.R.L.</v>
          </cell>
          <cell r="D8024">
            <v>422760587</v>
          </cell>
          <cell r="E8024">
            <v>44708</v>
          </cell>
        </row>
        <row r="8025">
          <cell r="C8025" t="str">
            <v>Johnson &amp; Johnson Medical Spa</v>
          </cell>
          <cell r="D8025">
            <v>8082461008</v>
          </cell>
          <cell r="E8025">
            <v>44708</v>
          </cell>
        </row>
        <row r="8026">
          <cell r="C8026" t="str">
            <v>Johnson &amp; Johnson Medical Spa</v>
          </cell>
          <cell r="D8026">
            <v>8082461008</v>
          </cell>
          <cell r="E8026">
            <v>44708</v>
          </cell>
        </row>
        <row r="8027">
          <cell r="C8027" t="str">
            <v>Johnson &amp; Johnson Medical Spa</v>
          </cell>
          <cell r="D8027">
            <v>8082461008</v>
          </cell>
          <cell r="E8027">
            <v>44708</v>
          </cell>
        </row>
        <row r="8028">
          <cell r="C8028" t="str">
            <v>Johnson &amp; Johnson Medical Spa</v>
          </cell>
          <cell r="D8028">
            <v>8082461008</v>
          </cell>
          <cell r="E8028">
            <v>44708</v>
          </cell>
        </row>
        <row r="8029">
          <cell r="C8029" t="str">
            <v>Pfizer S.r.l.</v>
          </cell>
          <cell r="D8029">
            <v>2774840595</v>
          </cell>
          <cell r="E8029">
            <v>44708</v>
          </cell>
        </row>
        <row r="8030">
          <cell r="C8030" t="str">
            <v>Pfizer S.r.l.</v>
          </cell>
          <cell r="D8030">
            <v>2774840595</v>
          </cell>
          <cell r="E8030">
            <v>44708</v>
          </cell>
        </row>
        <row r="8031">
          <cell r="C8031" t="str">
            <v>Pfizer S.r.l.</v>
          </cell>
          <cell r="D8031">
            <v>2774840595</v>
          </cell>
          <cell r="E8031">
            <v>44708</v>
          </cell>
        </row>
        <row r="8032">
          <cell r="C8032" t="str">
            <v>Amgen S.r.l a Socio Unico</v>
          </cell>
          <cell r="D8032">
            <v>10051170156</v>
          </cell>
          <cell r="E8032">
            <v>44708</v>
          </cell>
        </row>
        <row r="8033">
          <cell r="C8033" t="str">
            <v>GE Medical Systems Italia S.p.A.</v>
          </cell>
          <cell r="D8033">
            <v>93027710016</v>
          </cell>
          <cell r="E8033">
            <v>44708</v>
          </cell>
        </row>
        <row r="8034">
          <cell r="C8034" t="str">
            <v>Johnson &amp; Johnson Medical Spa</v>
          </cell>
          <cell r="D8034">
            <v>8082461008</v>
          </cell>
          <cell r="E8034">
            <v>44708</v>
          </cell>
        </row>
        <row r="8035">
          <cell r="C8035" t="str">
            <v>Janssen-Cilag, SpA</v>
          </cell>
          <cell r="D8035">
            <v>2707070963</v>
          </cell>
          <cell r="E8035">
            <v>44708</v>
          </cell>
        </row>
        <row r="8036">
          <cell r="C8036" t="str">
            <v>BAXTER S.P.A.</v>
          </cell>
          <cell r="D8036">
            <v>492340583</v>
          </cell>
          <cell r="E8036">
            <v>44708</v>
          </cell>
        </row>
        <row r="8037">
          <cell r="C8037" t="str">
            <v>AUROGENE S.R.L. A SOCIO UNICO</v>
          </cell>
          <cell r="D8037">
            <v>10926691006</v>
          </cell>
          <cell r="E8037">
            <v>44708</v>
          </cell>
        </row>
        <row r="8038">
          <cell r="C8038" t="str">
            <v>Roche Diagnostics S.p.A.</v>
          </cell>
          <cell r="D8038">
            <v>10181220152</v>
          </cell>
          <cell r="E8038">
            <v>44708</v>
          </cell>
        </row>
        <row r="8039">
          <cell r="C8039" t="str">
            <v>Mylan Italia Srl</v>
          </cell>
          <cell r="D8039">
            <v>2789580590</v>
          </cell>
          <cell r="E8039">
            <v>44708</v>
          </cell>
        </row>
        <row r="8040">
          <cell r="C8040" t="str">
            <v>CODIFI SRL CONSORZIO STABILE PER LA DISTRIBUZIONE</v>
          </cell>
          <cell r="D8040">
            <v>2344710484</v>
          </cell>
          <cell r="E8040">
            <v>44708</v>
          </cell>
        </row>
        <row r="8041">
          <cell r="C8041" t="str">
            <v>OLYMPUS ITALIA S.R.L.</v>
          </cell>
          <cell r="D8041">
            <v>10994940152</v>
          </cell>
          <cell r="E8041">
            <v>44708</v>
          </cell>
        </row>
        <row r="8042">
          <cell r="C8042" t="str">
            <v>EG S.p.A.</v>
          </cell>
          <cell r="D8042">
            <v>12432150154</v>
          </cell>
          <cell r="E8042">
            <v>44708</v>
          </cell>
        </row>
        <row r="8043">
          <cell r="C8043" t="str">
            <v>Merck Serono S.p.A.</v>
          </cell>
          <cell r="D8043">
            <v>399800580</v>
          </cell>
          <cell r="E8043">
            <v>44708</v>
          </cell>
        </row>
        <row r="8044">
          <cell r="C8044" t="str">
            <v>Spagnuolo Sebastiano</v>
          </cell>
          <cell r="D8044" t="str">
            <v>SPGSST64P18H501X</v>
          </cell>
          <cell r="E8044">
            <v>44708</v>
          </cell>
        </row>
        <row r="8045">
          <cell r="C8045" t="str">
            <v>Vivenda Srl</v>
          </cell>
          <cell r="D8045">
            <v>8959351001</v>
          </cell>
          <cell r="E8045">
            <v>44708</v>
          </cell>
        </row>
        <row r="8046">
          <cell r="C8046" t="str">
            <v>EVER PHARMA ITALIA SRL</v>
          </cell>
          <cell r="D8046">
            <v>14883281009</v>
          </cell>
          <cell r="E8046">
            <v>44708</v>
          </cell>
        </row>
        <row r="8047">
          <cell r="C8047" t="str">
            <v>B. Braun Milano S.p.A.</v>
          </cell>
          <cell r="D8047">
            <v>674840152</v>
          </cell>
          <cell r="E8047">
            <v>44708</v>
          </cell>
        </row>
        <row r="8048">
          <cell r="C8048" t="str">
            <v>B. Braun Milano S.p.A.</v>
          </cell>
          <cell r="D8048">
            <v>674840152</v>
          </cell>
          <cell r="E8048">
            <v>44708</v>
          </cell>
        </row>
        <row r="8049">
          <cell r="C8049" t="str">
            <v>Sofar S.p.a.</v>
          </cell>
          <cell r="D8049">
            <v>3428610152</v>
          </cell>
          <cell r="E8049">
            <v>44708</v>
          </cell>
        </row>
        <row r="8050">
          <cell r="C8050" t="str">
            <v>Sofar S.p.a.</v>
          </cell>
          <cell r="D8050">
            <v>3428610152</v>
          </cell>
          <cell r="E8050">
            <v>44708</v>
          </cell>
        </row>
        <row r="8051">
          <cell r="C8051" t="str">
            <v>Sofar S.p.a.</v>
          </cell>
          <cell r="D8051">
            <v>3428610152</v>
          </cell>
          <cell r="E8051">
            <v>44708</v>
          </cell>
        </row>
        <row r="8052">
          <cell r="C8052" t="str">
            <v>VIGEO SRL</v>
          </cell>
          <cell r="D8052">
            <v>2123550200</v>
          </cell>
          <cell r="E8052">
            <v>44708</v>
          </cell>
        </row>
        <row r="8053">
          <cell r="C8053" t="str">
            <v>H.D. HEALTH DEFENCE S.R.L.</v>
          </cell>
          <cell r="D8053">
            <v>5870050589</v>
          </cell>
          <cell r="E8053">
            <v>44708</v>
          </cell>
        </row>
        <row r="8054">
          <cell r="C8054" t="str">
            <v>H.D. HEALTH DEFENCE S.R.L.</v>
          </cell>
          <cell r="D8054">
            <v>5870050589</v>
          </cell>
          <cell r="E8054">
            <v>44708</v>
          </cell>
        </row>
        <row r="8055">
          <cell r="C8055" t="str">
            <v>H.D. HEALTH DEFENCE S.R.L.</v>
          </cell>
          <cell r="D8055">
            <v>5870050589</v>
          </cell>
          <cell r="E8055">
            <v>44708</v>
          </cell>
        </row>
        <row r="8056">
          <cell r="C8056" t="str">
            <v>Poste Italiane S.p.A.</v>
          </cell>
          <cell r="D8056">
            <v>97103880585</v>
          </cell>
          <cell r="E8056">
            <v>44708</v>
          </cell>
        </row>
        <row r="8057">
          <cell r="C8057" t="str">
            <v>DAVI MEDICA SRL</v>
          </cell>
          <cell r="D8057">
            <v>4685201008</v>
          </cell>
          <cell r="E8057">
            <v>44708</v>
          </cell>
        </row>
        <row r="8058">
          <cell r="C8058" t="str">
            <v>DAVI MEDICA SRL</v>
          </cell>
          <cell r="D8058">
            <v>4685201008</v>
          </cell>
          <cell r="E8058">
            <v>44708</v>
          </cell>
        </row>
        <row r="8059">
          <cell r="C8059" t="str">
            <v>DAVI MEDICA SRL</v>
          </cell>
          <cell r="D8059">
            <v>4685201008</v>
          </cell>
          <cell r="E8059">
            <v>44708</v>
          </cell>
        </row>
        <row r="8060">
          <cell r="C8060" t="str">
            <v>NACATUR INTERNATIONAL IMPORT EXPORT SRL</v>
          </cell>
          <cell r="D8060">
            <v>1313240424</v>
          </cell>
          <cell r="E8060">
            <v>44708</v>
          </cell>
        </row>
        <row r="8061">
          <cell r="C8061" t="str">
            <v>NACATUR INTERNATIONAL IMPORT EXPORT SRL</v>
          </cell>
          <cell r="D8061">
            <v>1313240424</v>
          </cell>
          <cell r="E8061">
            <v>44711</v>
          </cell>
        </row>
        <row r="8062">
          <cell r="C8062" t="str">
            <v>NACATUR INTERNATIONAL IMPORT EXPORT SRL</v>
          </cell>
          <cell r="D8062">
            <v>1313240424</v>
          </cell>
          <cell r="E8062">
            <v>44708</v>
          </cell>
        </row>
        <row r="8063">
          <cell r="C8063" t="str">
            <v>Techdow Pharma Italy S.R.L</v>
          </cell>
          <cell r="D8063">
            <v>9873140967</v>
          </cell>
          <cell r="E8063">
            <v>44708</v>
          </cell>
        </row>
        <row r="8064">
          <cell r="C8064" t="str">
            <v>Merck Life Science S.r.l.</v>
          </cell>
          <cell r="D8064">
            <v>13209130155</v>
          </cell>
          <cell r="E8064">
            <v>44708</v>
          </cell>
        </row>
        <row r="8065">
          <cell r="C8065" t="str">
            <v>M.G. LORENZATTO S.R.L.</v>
          </cell>
          <cell r="D8065">
            <v>458450012</v>
          </cell>
          <cell r="E8065">
            <v>44708</v>
          </cell>
        </row>
        <row r="8066">
          <cell r="C8066" t="str">
            <v>M.G. LORENZATTO S.R.L.</v>
          </cell>
          <cell r="D8066">
            <v>458450012</v>
          </cell>
          <cell r="E8066">
            <v>44708</v>
          </cell>
        </row>
        <row r="8067">
          <cell r="C8067" t="str">
            <v>M.G. LORENZATTO S.R.L.</v>
          </cell>
          <cell r="D8067">
            <v>458450012</v>
          </cell>
          <cell r="E8067">
            <v>44708</v>
          </cell>
        </row>
        <row r="8068">
          <cell r="C8068" t="str">
            <v>PHARMA MAR S.R.L</v>
          </cell>
          <cell r="D8068">
            <v>7858440964</v>
          </cell>
          <cell r="E8068">
            <v>44708</v>
          </cell>
        </row>
        <row r="8069">
          <cell r="C8069" t="str">
            <v>INNOVAMEDICA S.P.A.</v>
          </cell>
          <cell r="D8069">
            <v>10191080158</v>
          </cell>
          <cell r="E8069">
            <v>44708</v>
          </cell>
        </row>
        <row r="8070">
          <cell r="C8070" t="str">
            <v>Smiths Medical Italia S.r.l.</v>
          </cell>
          <cell r="D8070">
            <v>2154270595</v>
          </cell>
          <cell r="E8070">
            <v>44708</v>
          </cell>
        </row>
        <row r="8071">
          <cell r="C8071" t="str">
            <v>CANTEL MEDICAL (ITALY) S.r.l.</v>
          </cell>
          <cell r="D8071">
            <v>7869740584</v>
          </cell>
          <cell r="E8071">
            <v>44708</v>
          </cell>
        </row>
        <row r="8072">
          <cell r="C8072" t="str">
            <v>Applied Medical DistributionEurope BV - Filiale Italiana</v>
          </cell>
          <cell r="D8072">
            <v>6912570964</v>
          </cell>
          <cell r="E8072">
            <v>44708</v>
          </cell>
        </row>
        <row r="8073">
          <cell r="C8073" t="str">
            <v>DELTA MED  S.p.A.</v>
          </cell>
          <cell r="D8073">
            <v>1693020206</v>
          </cell>
          <cell r="E8073">
            <v>44708</v>
          </cell>
        </row>
        <row r="8074">
          <cell r="C8074" t="str">
            <v>Immucor Italia Spa</v>
          </cell>
          <cell r="D8074">
            <v>9412650153</v>
          </cell>
          <cell r="E8074">
            <v>44708</v>
          </cell>
        </row>
        <row r="8075">
          <cell r="C8075" t="str">
            <v>Alnylam Italy Srl</v>
          </cell>
          <cell r="D8075">
            <v>9592090964</v>
          </cell>
          <cell r="E8075">
            <v>44708</v>
          </cell>
        </row>
        <row r="8076">
          <cell r="C8076" t="str">
            <v>ALMIRALL S.P.A</v>
          </cell>
          <cell r="D8076">
            <v>6037901003</v>
          </cell>
          <cell r="E8076">
            <v>44709</v>
          </cell>
        </row>
        <row r="8077">
          <cell r="C8077" t="str">
            <v>Sanofi S.r.l.</v>
          </cell>
          <cell r="D8077">
            <v>832400154</v>
          </cell>
          <cell r="E8077">
            <v>44709</v>
          </cell>
        </row>
        <row r="8078">
          <cell r="C8078" t="str">
            <v>Medtronic Italia S.p.A.</v>
          </cell>
          <cell r="D8078">
            <v>9238800156</v>
          </cell>
          <cell r="E8078">
            <v>44709</v>
          </cell>
        </row>
        <row r="8079">
          <cell r="C8079" t="str">
            <v>Medtronic Italia S.p.A.</v>
          </cell>
          <cell r="D8079">
            <v>9238800156</v>
          </cell>
          <cell r="E8079">
            <v>44709</v>
          </cell>
        </row>
        <row r="8080">
          <cell r="C8080" t="str">
            <v>Medtronic Italia S.p.A.</v>
          </cell>
          <cell r="D8080">
            <v>9238800156</v>
          </cell>
          <cell r="E8080">
            <v>44709</v>
          </cell>
        </row>
        <row r="8081">
          <cell r="C8081" t="str">
            <v>Medtronic Italia S.p.A.</v>
          </cell>
          <cell r="D8081">
            <v>9238800156</v>
          </cell>
          <cell r="E8081">
            <v>44709</v>
          </cell>
        </row>
        <row r="8082">
          <cell r="C8082" t="str">
            <v>Medtronic Italia S.p.A.</v>
          </cell>
          <cell r="D8082">
            <v>9238800156</v>
          </cell>
          <cell r="E8082">
            <v>44709</v>
          </cell>
        </row>
        <row r="8083">
          <cell r="C8083" t="str">
            <v>Medtronic Italia S.p.A.</v>
          </cell>
          <cell r="D8083">
            <v>9238800156</v>
          </cell>
          <cell r="E8083">
            <v>44709</v>
          </cell>
        </row>
        <row r="8084">
          <cell r="C8084" t="str">
            <v>Medtronic Italia S.p.A.</v>
          </cell>
          <cell r="D8084">
            <v>9238800156</v>
          </cell>
          <cell r="E8084">
            <v>44709</v>
          </cell>
        </row>
        <row r="8085">
          <cell r="C8085" t="str">
            <v>BECTON DICKINSON ITALIA SPA</v>
          </cell>
          <cell r="D8085">
            <v>803890151</v>
          </cell>
          <cell r="E8085">
            <v>44709</v>
          </cell>
        </row>
        <row r="8086">
          <cell r="C8086" t="str">
            <v>BECTON DICKINSON ITALIA SPA</v>
          </cell>
          <cell r="D8086">
            <v>803890151</v>
          </cell>
          <cell r="E8086">
            <v>44709</v>
          </cell>
        </row>
        <row r="8087">
          <cell r="C8087" t="str">
            <v>BECTON DICKINSON ITALIA SPA</v>
          </cell>
          <cell r="D8087">
            <v>803890151</v>
          </cell>
          <cell r="E8087">
            <v>44709</v>
          </cell>
        </row>
        <row r="8088">
          <cell r="C8088" t="str">
            <v>BECTON DICKINSON ITALIA SPA</v>
          </cell>
          <cell r="D8088">
            <v>803890151</v>
          </cell>
          <cell r="E8088">
            <v>44709</v>
          </cell>
        </row>
        <row r="8089">
          <cell r="C8089" t="str">
            <v>BECTON DICKINSON ITALIA SPA</v>
          </cell>
          <cell r="D8089">
            <v>803890151</v>
          </cell>
          <cell r="E8089">
            <v>44709</v>
          </cell>
        </row>
        <row r="8090">
          <cell r="C8090" t="str">
            <v>Teva Italia Srl</v>
          </cell>
          <cell r="D8090">
            <v>11654150157</v>
          </cell>
          <cell r="E8090">
            <v>44709</v>
          </cell>
        </row>
        <row r="8091">
          <cell r="C8091" t="str">
            <v>Teva Italia Srl</v>
          </cell>
          <cell r="D8091">
            <v>11654150157</v>
          </cell>
          <cell r="E8091">
            <v>44709</v>
          </cell>
        </row>
        <row r="8092">
          <cell r="C8092" t="str">
            <v>Takeda Italia S.p.A. Societ con socio unico</v>
          </cell>
          <cell r="D8092">
            <v>696360155</v>
          </cell>
          <cell r="E8092">
            <v>44709</v>
          </cell>
        </row>
        <row r="8093">
          <cell r="C8093" t="str">
            <v>Biogen Italia srl</v>
          </cell>
          <cell r="D8093">
            <v>3663160962</v>
          </cell>
          <cell r="E8093">
            <v>44709</v>
          </cell>
        </row>
        <row r="8094">
          <cell r="C8094" t="str">
            <v>Life Technologies Italia</v>
          </cell>
          <cell r="D8094">
            <v>12792100153</v>
          </cell>
          <cell r="E8094">
            <v>44709</v>
          </cell>
        </row>
        <row r="8095">
          <cell r="C8095" t="str">
            <v>Roche Diagnostics S.p.A.</v>
          </cell>
          <cell r="D8095">
            <v>10181220152</v>
          </cell>
          <cell r="E8095">
            <v>44709</v>
          </cell>
        </row>
        <row r="8096">
          <cell r="C8096" t="str">
            <v>Roche Diagnostics S.p.A.</v>
          </cell>
          <cell r="D8096">
            <v>10181220152</v>
          </cell>
          <cell r="E8096">
            <v>44709</v>
          </cell>
        </row>
        <row r="8097">
          <cell r="C8097" t="str">
            <v>Roche Diagnostics S.p.A.</v>
          </cell>
          <cell r="D8097">
            <v>10181220152</v>
          </cell>
          <cell r="E8097">
            <v>44709</v>
          </cell>
        </row>
        <row r="8098">
          <cell r="C8098" t="str">
            <v>Novartis Farma S.p.A</v>
          </cell>
          <cell r="D8098">
            <v>7195130153</v>
          </cell>
          <cell r="E8098">
            <v>44709</v>
          </cell>
        </row>
        <row r="8099">
          <cell r="C8099" t="str">
            <v>COLOPLAST SPA</v>
          </cell>
          <cell r="D8099">
            <v>4029180371</v>
          </cell>
          <cell r="E8099">
            <v>44710</v>
          </cell>
        </row>
        <row r="8100">
          <cell r="C8100" t="str">
            <v>Instrumentation Laboratory S.p.A.</v>
          </cell>
          <cell r="D8100">
            <v>2368591208</v>
          </cell>
          <cell r="E8100">
            <v>44711</v>
          </cell>
        </row>
        <row r="8101">
          <cell r="C8101" t="str">
            <v>Instrumentation Laboratory S.p.A.</v>
          </cell>
          <cell r="D8101">
            <v>2368591208</v>
          </cell>
          <cell r="E8101">
            <v>44711</v>
          </cell>
        </row>
        <row r="8102">
          <cell r="C8102" t="str">
            <v>Instrumentation Laboratory S.p.A.</v>
          </cell>
          <cell r="D8102">
            <v>2368591208</v>
          </cell>
          <cell r="E8102">
            <v>44711</v>
          </cell>
        </row>
        <row r="8103">
          <cell r="C8103" t="str">
            <v>Instrumentation Laboratory S.p.A.</v>
          </cell>
          <cell r="D8103">
            <v>2368591208</v>
          </cell>
          <cell r="E8103">
            <v>44711</v>
          </cell>
        </row>
        <row r="8104">
          <cell r="C8104" t="str">
            <v>Instrumentation Laboratory S.p.A.</v>
          </cell>
          <cell r="D8104">
            <v>2368591208</v>
          </cell>
          <cell r="E8104">
            <v>44711</v>
          </cell>
        </row>
        <row r="8105">
          <cell r="C8105" t="str">
            <v>BAXTER S.P.A.</v>
          </cell>
          <cell r="D8105">
            <v>492340583</v>
          </cell>
          <cell r="E8105">
            <v>44711</v>
          </cell>
        </row>
        <row r="8106">
          <cell r="C8106" t="str">
            <v>PENTAX Italia S.r.l.</v>
          </cell>
          <cell r="D8106">
            <v>11159150157</v>
          </cell>
          <cell r="E8106">
            <v>44711</v>
          </cell>
        </row>
        <row r="8107">
          <cell r="C8107" t="str">
            <v>3.M.C. spa</v>
          </cell>
          <cell r="D8107">
            <v>4303410726</v>
          </cell>
          <cell r="E8107">
            <v>44711</v>
          </cell>
        </row>
        <row r="8108">
          <cell r="C8108" t="str">
            <v>3.M.C. spa</v>
          </cell>
          <cell r="D8108">
            <v>4303410726</v>
          </cell>
          <cell r="E8108">
            <v>44711</v>
          </cell>
        </row>
        <row r="8109">
          <cell r="C8109" t="str">
            <v>ELI LILLY ITALIA S.P.A. Gruppo Eli Lilly and Company</v>
          </cell>
          <cell r="D8109">
            <v>426150488</v>
          </cell>
          <cell r="E8109">
            <v>44711</v>
          </cell>
        </row>
        <row r="8110">
          <cell r="C8110" t="str">
            <v>S.A.L.F S.P.A. LABORATORIO FARMACOLOGICO SOCIO UNICO ANGEL'S SRL</v>
          </cell>
          <cell r="D8110">
            <v>226250165</v>
          </cell>
          <cell r="E8110">
            <v>44711</v>
          </cell>
        </row>
        <row r="8111">
          <cell r="C8111" t="str">
            <v>S.A.L.F S.P.A. LABORATORIO FARMACOLOGICO SOCIO UNICO ANGEL'S SRL</v>
          </cell>
          <cell r="D8111">
            <v>226250165</v>
          </cell>
          <cell r="E8111">
            <v>44711</v>
          </cell>
        </row>
        <row r="8112">
          <cell r="C8112" t="str">
            <v>Sandoz S.p.A. - Origgio</v>
          </cell>
          <cell r="D8112">
            <v>795170158</v>
          </cell>
          <cell r="E8112">
            <v>44711</v>
          </cell>
        </row>
        <row r="8113">
          <cell r="C8113" t="str">
            <v>DR REDDY'S SRL</v>
          </cell>
          <cell r="D8113">
            <v>1650760505</v>
          </cell>
          <cell r="E8113">
            <v>44711</v>
          </cell>
        </row>
        <row r="8114">
          <cell r="C8114" t="str">
            <v>ACCORD HEALTHCARE ITALIA S.R.L</v>
          </cell>
          <cell r="D8114">
            <v>6522300968</v>
          </cell>
          <cell r="E8114">
            <v>44711</v>
          </cell>
        </row>
        <row r="8115">
          <cell r="C8115" t="str">
            <v>STUDIO LEGALE PESSI E ASSOCIATI</v>
          </cell>
          <cell r="D8115">
            <v>5195441000</v>
          </cell>
          <cell r="E8115">
            <v>44711</v>
          </cell>
        </row>
        <row r="8116">
          <cell r="C8116" t="str">
            <v>TECH TRADE SRL</v>
          </cell>
          <cell r="D8116">
            <v>6683201211</v>
          </cell>
          <cell r="E8116">
            <v>44711</v>
          </cell>
        </row>
        <row r="8117">
          <cell r="C8117" t="str">
            <v>TECH TRADE SRL</v>
          </cell>
          <cell r="D8117">
            <v>6683201211</v>
          </cell>
          <cell r="E8117">
            <v>44711</v>
          </cell>
        </row>
        <row r="8118">
          <cell r="C8118" t="str">
            <v>TECH TRADE SRL</v>
          </cell>
          <cell r="D8118">
            <v>6683201211</v>
          </cell>
          <cell r="E8118">
            <v>44711</v>
          </cell>
        </row>
        <row r="8119">
          <cell r="C8119" t="str">
            <v>TECH TRADE SRL</v>
          </cell>
          <cell r="D8119">
            <v>6683201211</v>
          </cell>
          <cell r="E8119">
            <v>44711</v>
          </cell>
        </row>
        <row r="8120">
          <cell r="C8120" t="str">
            <v>MUNDIPHARMA PHARMACEUTICALS SRL</v>
          </cell>
          <cell r="D8120">
            <v>3859880969</v>
          </cell>
          <cell r="E8120">
            <v>44711</v>
          </cell>
        </row>
        <row r="8121">
          <cell r="C8121" t="str">
            <v>MUNDIPHARMA PHARMACEUTICALS SRL</v>
          </cell>
          <cell r="D8121">
            <v>3859880969</v>
          </cell>
          <cell r="E8121">
            <v>44711</v>
          </cell>
        </row>
        <row r="8122">
          <cell r="C8122" t="str">
            <v>Industria Farmaceutica Galenica Senese S.r.l.</v>
          </cell>
          <cell r="D8122">
            <v>50110527</v>
          </cell>
          <cell r="E8122">
            <v>44711</v>
          </cell>
        </row>
        <row r="8123">
          <cell r="C8123" t="str">
            <v>TEBU-BIO SRL A SOCIO UNICO</v>
          </cell>
          <cell r="D8123">
            <v>12410660158</v>
          </cell>
          <cell r="E8123">
            <v>44711</v>
          </cell>
        </row>
        <row r="8124">
          <cell r="C8124" t="str">
            <v>CPS ANALITICA</v>
          </cell>
          <cell r="D8124">
            <v>1463800035</v>
          </cell>
          <cell r="E8124">
            <v>44711</v>
          </cell>
        </row>
        <row r="8125">
          <cell r="C8125" t="str">
            <v>DUEFFE 2000 SRL</v>
          </cell>
          <cell r="D8125">
            <v>5704371003</v>
          </cell>
          <cell r="E8125">
            <v>44711</v>
          </cell>
        </row>
        <row r="8126">
          <cell r="C8126" t="str">
            <v>EUROMED SRL</v>
          </cell>
          <cell r="D8126">
            <v>5763890638</v>
          </cell>
          <cell r="E8126">
            <v>44711</v>
          </cell>
        </row>
        <row r="8127">
          <cell r="C8127" t="str">
            <v>EUROMED SRL</v>
          </cell>
          <cell r="D8127">
            <v>5763890638</v>
          </cell>
          <cell r="E8127">
            <v>44711</v>
          </cell>
        </row>
        <row r="8128">
          <cell r="C8128" t="str">
            <v>RAND S.P.A.</v>
          </cell>
          <cell r="D8128">
            <v>2578850360</v>
          </cell>
          <cell r="E8128">
            <v>44711</v>
          </cell>
        </row>
        <row r="8129">
          <cell r="C8129" t="str">
            <v>AIM ITALY SRL</v>
          </cell>
          <cell r="D8129">
            <v>927270587</v>
          </cell>
          <cell r="E8129">
            <v>44711</v>
          </cell>
        </row>
        <row r="8130">
          <cell r="C8130" t="str">
            <v>ITALFARMACO S.p.A.</v>
          </cell>
          <cell r="D8130">
            <v>737420158</v>
          </cell>
          <cell r="E8130">
            <v>44712</v>
          </cell>
        </row>
        <row r="8131">
          <cell r="C8131" t="str">
            <v>GE Healthcare S.r.l.</v>
          </cell>
          <cell r="D8131">
            <v>1778520302</v>
          </cell>
          <cell r="E8131">
            <v>44711</v>
          </cell>
        </row>
        <row r="8132">
          <cell r="C8132" t="str">
            <v>Mazzola Francesco</v>
          </cell>
          <cell r="D8132" t="str">
            <v>MZZFNC88L22L219N</v>
          </cell>
          <cell r="E8132">
            <v>44712</v>
          </cell>
        </row>
        <row r="8133">
          <cell r="C8133" t="str">
            <v>Mazzola Francesco</v>
          </cell>
          <cell r="D8133" t="str">
            <v>MZZFNC88L22L219N</v>
          </cell>
          <cell r="E8133">
            <v>44712</v>
          </cell>
        </row>
        <row r="8134">
          <cell r="C8134" t="str">
            <v>Boehringer Ingelheim Italia S.p.A.</v>
          </cell>
          <cell r="D8134">
            <v>421210485</v>
          </cell>
          <cell r="E8134">
            <v>44712</v>
          </cell>
        </row>
        <row r="8135">
          <cell r="C8135" t="str">
            <v>Medtronic Italia S.p.A.</v>
          </cell>
          <cell r="D8135">
            <v>9238800156</v>
          </cell>
          <cell r="E8135">
            <v>44712</v>
          </cell>
        </row>
        <row r="8136">
          <cell r="C8136" t="str">
            <v>Medtronic Italia S.p.A.</v>
          </cell>
          <cell r="D8136">
            <v>9238800156</v>
          </cell>
          <cell r="E8136">
            <v>44712</v>
          </cell>
        </row>
        <row r="8137">
          <cell r="C8137" t="str">
            <v>Medtronic Italia S.p.A.</v>
          </cell>
          <cell r="D8137">
            <v>9238800156</v>
          </cell>
          <cell r="E8137">
            <v>44712</v>
          </cell>
        </row>
        <row r="8138">
          <cell r="C8138" t="str">
            <v>Medtronic Italia S.p.A.</v>
          </cell>
          <cell r="D8138">
            <v>9238800156</v>
          </cell>
          <cell r="E8138">
            <v>44712</v>
          </cell>
        </row>
        <row r="8139">
          <cell r="C8139" t="str">
            <v>Medtronic Italia S.p.A.</v>
          </cell>
          <cell r="D8139">
            <v>9238800156</v>
          </cell>
          <cell r="E8139">
            <v>44712</v>
          </cell>
        </row>
        <row r="8140">
          <cell r="C8140" t="str">
            <v>EUROCLONE SPA</v>
          </cell>
          <cell r="D8140">
            <v>8126390155</v>
          </cell>
          <cell r="E8140">
            <v>44712</v>
          </cell>
        </row>
        <row r="8141">
          <cell r="C8141" t="str">
            <v>Bristol-Myers Squibb S.r.l.</v>
          </cell>
          <cell r="D8141">
            <v>82130592</v>
          </cell>
          <cell r="E8141">
            <v>44712</v>
          </cell>
        </row>
        <row r="8142">
          <cell r="C8142" t="str">
            <v>Bard s.r.l.</v>
          </cell>
          <cell r="D8142">
            <v>7931650589</v>
          </cell>
          <cell r="E8142">
            <v>44712</v>
          </cell>
        </row>
        <row r="8143">
          <cell r="C8143" t="str">
            <v>EUROCLONE SPA</v>
          </cell>
          <cell r="D8143">
            <v>8126390155</v>
          </cell>
          <cell r="E8143">
            <v>44712</v>
          </cell>
        </row>
        <row r="8144">
          <cell r="C8144" t="str">
            <v>EUROCLONE SPA</v>
          </cell>
          <cell r="D8144">
            <v>8126390155</v>
          </cell>
          <cell r="E8144">
            <v>44712</v>
          </cell>
        </row>
        <row r="8145">
          <cell r="C8145" t="str">
            <v>Fresenius Kabi Italia S.r.l.</v>
          </cell>
          <cell r="D8145">
            <v>3524050238</v>
          </cell>
          <cell r="E8145">
            <v>44712</v>
          </cell>
        </row>
        <row r="8146">
          <cell r="C8146" t="str">
            <v>Life Technologies Italia</v>
          </cell>
          <cell r="D8146">
            <v>12792100153</v>
          </cell>
          <cell r="E8146">
            <v>44712</v>
          </cell>
        </row>
        <row r="8147">
          <cell r="C8147" t="str">
            <v>Life Technologies Italia</v>
          </cell>
          <cell r="D8147">
            <v>12792100153</v>
          </cell>
          <cell r="E8147">
            <v>44712</v>
          </cell>
        </row>
        <row r="8148">
          <cell r="C8148" t="str">
            <v>Life Technologies Italia</v>
          </cell>
          <cell r="D8148">
            <v>12792100153</v>
          </cell>
          <cell r="E8148">
            <v>44712</v>
          </cell>
        </row>
        <row r="8149">
          <cell r="C8149" t="str">
            <v>Life Technologies Italia</v>
          </cell>
          <cell r="D8149">
            <v>12792100153</v>
          </cell>
          <cell r="E8149">
            <v>44712</v>
          </cell>
        </row>
        <row r="8150">
          <cell r="C8150" t="str">
            <v>Grifols Italia S.p.a</v>
          </cell>
          <cell r="D8150">
            <v>10852890150</v>
          </cell>
          <cell r="E8150">
            <v>44712</v>
          </cell>
        </row>
        <row r="8151">
          <cell r="C8151" t="str">
            <v>Grifols Italia S.p.a</v>
          </cell>
          <cell r="D8151">
            <v>10852890150</v>
          </cell>
          <cell r="E8151">
            <v>44712</v>
          </cell>
        </row>
        <row r="8152">
          <cell r="C8152" t="str">
            <v>Janssen-Cilag, SpA</v>
          </cell>
          <cell r="D8152">
            <v>2707070963</v>
          </cell>
          <cell r="E8152">
            <v>44712</v>
          </cell>
        </row>
        <row r="8153">
          <cell r="C8153" t="str">
            <v>Pacifico s.r.l.</v>
          </cell>
          <cell r="D8153">
            <v>234290658</v>
          </cell>
          <cell r="E8153">
            <v>44712</v>
          </cell>
        </row>
        <row r="8154">
          <cell r="C8154" t="str">
            <v>Roche SpA Unipersonale</v>
          </cell>
          <cell r="D8154">
            <v>747170157</v>
          </cell>
          <cell r="E8154">
            <v>44712</v>
          </cell>
        </row>
        <row r="8155">
          <cell r="C8155" t="str">
            <v>Roche SpA Unipersonale</v>
          </cell>
          <cell r="D8155">
            <v>747170157</v>
          </cell>
          <cell r="E8155">
            <v>44712</v>
          </cell>
        </row>
        <row r="8156">
          <cell r="C8156" t="str">
            <v>DIAGNOSTIC PROJECT Srl</v>
          </cell>
          <cell r="D8156">
            <v>9561321002</v>
          </cell>
          <cell r="E8156">
            <v>44712</v>
          </cell>
        </row>
        <row r="8157">
          <cell r="C8157" t="str">
            <v>SCUDOMED SRL</v>
          </cell>
          <cell r="D8157">
            <v>14669571003</v>
          </cell>
          <cell r="E8157">
            <v>44713</v>
          </cell>
        </row>
        <row r="8158">
          <cell r="C8158" t="str">
            <v>PHARMA MAR S.R.L</v>
          </cell>
          <cell r="D8158">
            <v>7858440964</v>
          </cell>
          <cell r="E8158">
            <v>44712</v>
          </cell>
        </row>
        <row r="8159">
          <cell r="C8159" t="str">
            <v>SCUDO PRIVACY SRL</v>
          </cell>
          <cell r="D8159">
            <v>14769431009</v>
          </cell>
          <cell r="E8159">
            <v>44712</v>
          </cell>
        </row>
        <row r="8160">
          <cell r="C8160" t="str">
            <v>Sandoz S.p.A. - Origgio</v>
          </cell>
          <cell r="D8160">
            <v>795170158</v>
          </cell>
          <cell r="E8160">
            <v>44712</v>
          </cell>
        </row>
        <row r="8161">
          <cell r="C8161" t="str">
            <v>DAVI MEDICA SRL</v>
          </cell>
          <cell r="D8161">
            <v>4685201008</v>
          </cell>
          <cell r="E8161">
            <v>44712</v>
          </cell>
        </row>
        <row r="8162">
          <cell r="C8162" t="str">
            <v>DAVI MEDICA SRL</v>
          </cell>
          <cell r="D8162">
            <v>4685201008</v>
          </cell>
          <cell r="E8162">
            <v>44712</v>
          </cell>
        </row>
        <row r="8163">
          <cell r="C8163" t="str">
            <v>DAVI MEDICA SRL</v>
          </cell>
          <cell r="D8163">
            <v>4685201008</v>
          </cell>
          <cell r="E8163">
            <v>44712</v>
          </cell>
        </row>
        <row r="8164">
          <cell r="C8164" t="str">
            <v>DAVI MEDICA SRL</v>
          </cell>
          <cell r="D8164">
            <v>4685201008</v>
          </cell>
          <cell r="E8164">
            <v>44712</v>
          </cell>
        </row>
        <row r="8165">
          <cell r="C8165" t="str">
            <v>DAVI MEDICA SRL</v>
          </cell>
          <cell r="D8165">
            <v>4685201008</v>
          </cell>
          <cell r="E8165">
            <v>44712</v>
          </cell>
        </row>
        <row r="8166">
          <cell r="C8166" t="str">
            <v>DAVI MEDICA SRL</v>
          </cell>
          <cell r="D8166">
            <v>4685201008</v>
          </cell>
          <cell r="E8166">
            <v>44712</v>
          </cell>
        </row>
        <row r="8167">
          <cell r="C8167" t="str">
            <v>ab medica s.p.a.</v>
          </cell>
          <cell r="D8167">
            <v>8862820969</v>
          </cell>
          <cell r="E8167">
            <v>44712</v>
          </cell>
        </row>
        <row r="8168">
          <cell r="C8168" t="str">
            <v>HMC PREMEDICAL SPA</v>
          </cell>
          <cell r="D8168">
            <v>2504130366</v>
          </cell>
          <cell r="E8168">
            <v>44712</v>
          </cell>
        </row>
        <row r="8169">
          <cell r="C8169" t="str">
            <v>SERVIZI DIAGNOSTICI SRL</v>
          </cell>
          <cell r="D8169">
            <v>7246691005</v>
          </cell>
          <cell r="E8169">
            <v>44712</v>
          </cell>
        </row>
        <row r="8170">
          <cell r="C8170" t="str">
            <v>SERVIZI DIAGNOSTICI SRL</v>
          </cell>
          <cell r="D8170">
            <v>7246691005</v>
          </cell>
          <cell r="E8170">
            <v>44712</v>
          </cell>
        </row>
        <row r="8171">
          <cell r="C8171" t="str">
            <v>SERVIZI DIAGNOSTICI SRL</v>
          </cell>
          <cell r="D8171">
            <v>7246691005</v>
          </cell>
          <cell r="E8171">
            <v>44712</v>
          </cell>
        </row>
        <row r="8172">
          <cell r="C8172" t="str">
            <v>SERVIZI DIAGNOSTICI SRL</v>
          </cell>
          <cell r="D8172">
            <v>7246691005</v>
          </cell>
          <cell r="E8172">
            <v>44712</v>
          </cell>
        </row>
        <row r="8173">
          <cell r="C8173" t="str">
            <v>SERVIZI DIAGNOSTICI SRL</v>
          </cell>
          <cell r="D8173">
            <v>7246691005</v>
          </cell>
          <cell r="E8173">
            <v>44712</v>
          </cell>
        </row>
        <row r="8174">
          <cell r="C8174" t="str">
            <v>EUROIMMUN ITALIA S.R.L. con Socio Unico</v>
          </cell>
          <cell r="D8174">
            <v>3680250283</v>
          </cell>
          <cell r="E8174">
            <v>44712</v>
          </cell>
        </row>
        <row r="8175">
          <cell r="C8175" t="str">
            <v>BIOSIGMA S.P.A.</v>
          </cell>
          <cell r="D8175">
            <v>2173800281</v>
          </cell>
          <cell r="E8175">
            <v>44712</v>
          </cell>
        </row>
        <row r="8176">
          <cell r="C8176" t="str">
            <v>INDUSTRY SOCIETA' A RESPONSABILITA' LIMITATA SEMPLIFICATA</v>
          </cell>
          <cell r="D8176">
            <v>14929271006</v>
          </cell>
          <cell r="E8176">
            <v>44712</v>
          </cell>
        </row>
        <row r="8177">
          <cell r="C8177" t="str">
            <v>BUCCI STEFANO</v>
          </cell>
          <cell r="D8177" t="str">
            <v>BCCSFN80D12H501Z</v>
          </cell>
          <cell r="E8177">
            <v>44712</v>
          </cell>
        </row>
        <row r="8178">
          <cell r="C8178" t="str">
            <v>INDUSTRY SOCIETA' A RESPONSABILITA' LIMITATA SEMPLIFICATA</v>
          </cell>
          <cell r="D8178">
            <v>14929271006</v>
          </cell>
          <cell r="E8178">
            <v>44712</v>
          </cell>
        </row>
        <row r="8179">
          <cell r="C8179" t="str">
            <v>INDUSTRY SOCIETA' A RESPONSABILITA' LIMITATA SEMPLIFICATA</v>
          </cell>
          <cell r="D8179">
            <v>14929271006</v>
          </cell>
          <cell r="E8179">
            <v>44712</v>
          </cell>
        </row>
        <row r="8180">
          <cell r="C8180" t="str">
            <v>Garelli Valentina</v>
          </cell>
          <cell r="D8180" t="str">
            <v>GRLVNT85B41H501O</v>
          </cell>
          <cell r="E8180">
            <v>44712</v>
          </cell>
        </row>
        <row r="8181">
          <cell r="C8181" t="str">
            <v>Garelli Valentina</v>
          </cell>
          <cell r="D8181" t="str">
            <v>GRLVNT85B41H501O</v>
          </cell>
          <cell r="E8181">
            <v>44713</v>
          </cell>
        </row>
        <row r="8182">
          <cell r="C8182" t="str">
            <v>MONICO SPA</v>
          </cell>
          <cell r="D8182">
            <v>228550273</v>
          </cell>
          <cell r="E8182">
            <v>44713</v>
          </cell>
        </row>
        <row r="8183">
          <cell r="C8183" t="str">
            <v>Boston Scientific SpA (Italy)</v>
          </cell>
          <cell r="D8183">
            <v>11206730159</v>
          </cell>
          <cell r="E8183">
            <v>44713</v>
          </cell>
        </row>
        <row r="8184">
          <cell r="C8184" t="str">
            <v>Boston Scientific SpA (Italy)</v>
          </cell>
          <cell r="D8184">
            <v>11206730159</v>
          </cell>
          <cell r="E8184">
            <v>44713</v>
          </cell>
        </row>
        <row r="8185">
          <cell r="C8185" t="str">
            <v>Novartis Farma S.p.A</v>
          </cell>
          <cell r="D8185">
            <v>7195130153</v>
          </cell>
          <cell r="E8185">
            <v>44713</v>
          </cell>
        </row>
        <row r="8186">
          <cell r="C8186" t="str">
            <v>Novartis Farma S.p.A</v>
          </cell>
          <cell r="D8186">
            <v>7195130153</v>
          </cell>
          <cell r="E8186">
            <v>44712</v>
          </cell>
        </row>
        <row r="8187">
          <cell r="C8187" t="str">
            <v>Novartis Farma S.p.A</v>
          </cell>
          <cell r="D8187">
            <v>7195130153</v>
          </cell>
          <cell r="E8187">
            <v>44713</v>
          </cell>
        </row>
        <row r="8188">
          <cell r="C8188" t="str">
            <v>Novartis Farma S.p.A</v>
          </cell>
          <cell r="D8188">
            <v>7195130153</v>
          </cell>
          <cell r="E8188">
            <v>44712</v>
          </cell>
        </row>
        <row r="8189">
          <cell r="C8189" t="str">
            <v>LABOINDUSTRIA S.P.A.</v>
          </cell>
          <cell r="D8189">
            <v>805390283</v>
          </cell>
          <cell r="E8189">
            <v>44712</v>
          </cell>
        </row>
        <row r="8190">
          <cell r="C8190" t="str">
            <v>FIAB S.P.A</v>
          </cell>
          <cell r="D8190">
            <v>1835220482</v>
          </cell>
          <cell r="E8190">
            <v>44713</v>
          </cell>
        </row>
        <row r="8191">
          <cell r="C8191" t="str">
            <v>BIOSIGMA S.P.A.</v>
          </cell>
          <cell r="D8191">
            <v>2173800281</v>
          </cell>
          <cell r="E8191">
            <v>44712</v>
          </cell>
        </row>
        <row r="8192">
          <cell r="C8192" t="str">
            <v>DEMAX SPA</v>
          </cell>
          <cell r="D8192">
            <v>6700240580</v>
          </cell>
          <cell r="E8192">
            <v>44712</v>
          </cell>
        </row>
        <row r="8193">
          <cell r="C8193" t="str">
            <v>Merck Life Science S.r.l.</v>
          </cell>
          <cell r="D8193">
            <v>13209130155</v>
          </cell>
          <cell r="E8193">
            <v>44713</v>
          </cell>
        </row>
        <row r="8194">
          <cell r="C8194" t="str">
            <v>ACOM ADVANCED CENTER ONCOLOGY MACERATA SRL</v>
          </cell>
          <cell r="D8194">
            <v>1358970430</v>
          </cell>
          <cell r="E8194">
            <v>44713</v>
          </cell>
        </row>
        <row r="8195">
          <cell r="C8195" t="str">
            <v>ACOM ADVANCED CENTER ONCOLOGY MACERATA SRL</v>
          </cell>
          <cell r="D8195">
            <v>1358970430</v>
          </cell>
          <cell r="E8195">
            <v>44712</v>
          </cell>
        </row>
        <row r="8196">
          <cell r="C8196" t="str">
            <v>ACOM ADVANCED CENTER ONCOLOGY MACERATA SRL</v>
          </cell>
          <cell r="D8196">
            <v>1358970430</v>
          </cell>
          <cell r="E8196">
            <v>44712</v>
          </cell>
        </row>
        <row r="8197">
          <cell r="C8197" t="str">
            <v>HOSPITAL LINE SRL</v>
          </cell>
          <cell r="D8197">
            <v>7928330583</v>
          </cell>
          <cell r="E8197">
            <v>44713</v>
          </cell>
        </row>
        <row r="8198">
          <cell r="C8198" t="str">
            <v>Servier Italia Spa</v>
          </cell>
          <cell r="D8198">
            <v>701480584</v>
          </cell>
          <cell r="E8198">
            <v>44712</v>
          </cell>
        </row>
        <row r="8199">
          <cell r="C8199" t="str">
            <v>ORION PHARMA S.R.L</v>
          </cell>
          <cell r="D8199">
            <v>5941670969</v>
          </cell>
          <cell r="E8199">
            <v>44713</v>
          </cell>
        </row>
        <row r="8200">
          <cell r="C8200" t="str">
            <v>DIATECH PHARMACOGENETICS SRL</v>
          </cell>
          <cell r="D8200">
            <v>2483840423</v>
          </cell>
          <cell r="E8200">
            <v>44712</v>
          </cell>
        </row>
        <row r="8201">
          <cell r="C8201" t="str">
            <v>Immucor Italia Spa</v>
          </cell>
          <cell r="D8201">
            <v>9412650153</v>
          </cell>
          <cell r="E8201">
            <v>44712</v>
          </cell>
        </row>
        <row r="8202">
          <cell r="C8202" t="str">
            <v>DASIT SPA</v>
          </cell>
          <cell r="D8202">
            <v>3222390159</v>
          </cell>
          <cell r="E8202">
            <v>44713</v>
          </cell>
        </row>
        <row r="8203">
          <cell r="C8203" t="str">
            <v>AbbVie S.r.l. a Socio Unico</v>
          </cell>
          <cell r="D8203">
            <v>2645920592</v>
          </cell>
          <cell r="E8203">
            <v>44712</v>
          </cell>
        </row>
        <row r="8204">
          <cell r="C8204" t="str">
            <v>AbbVie S.r.l. a Socio Unico</v>
          </cell>
          <cell r="D8204">
            <v>2645920592</v>
          </cell>
          <cell r="E8204">
            <v>44713</v>
          </cell>
        </row>
        <row r="8205">
          <cell r="C8205" t="str">
            <v>Roche SpA Unipersonale</v>
          </cell>
          <cell r="D8205">
            <v>747170157</v>
          </cell>
          <cell r="E8205">
            <v>44713</v>
          </cell>
        </row>
        <row r="8206">
          <cell r="C8206" t="str">
            <v>Johnson &amp; Johnson Medical Spa</v>
          </cell>
          <cell r="D8206">
            <v>8082461008</v>
          </cell>
          <cell r="E8206">
            <v>44712</v>
          </cell>
        </row>
        <row r="8207">
          <cell r="C8207" t="str">
            <v>AUROGENE S.R.L. A SOCIO UNICO</v>
          </cell>
          <cell r="D8207">
            <v>10926691006</v>
          </cell>
          <cell r="E8207">
            <v>44713</v>
          </cell>
        </row>
        <row r="8208">
          <cell r="C8208" t="str">
            <v>Eisai S.r.l.</v>
          </cell>
          <cell r="D8208">
            <v>4732240967</v>
          </cell>
          <cell r="E8208">
            <v>44713</v>
          </cell>
        </row>
        <row r="8209">
          <cell r="C8209" t="str">
            <v>Bristol-Myers Squibb S.r.l.</v>
          </cell>
          <cell r="D8209">
            <v>82130592</v>
          </cell>
          <cell r="E8209">
            <v>44713</v>
          </cell>
        </row>
        <row r="8210">
          <cell r="C8210" t="str">
            <v>SP.MED. SRL</v>
          </cell>
          <cell r="D8210">
            <v>5626031008</v>
          </cell>
          <cell r="E8210">
            <v>44713</v>
          </cell>
        </row>
        <row r="8211">
          <cell r="C8211" t="str">
            <v>Pfizer S.r.l.</v>
          </cell>
          <cell r="D8211">
            <v>2774840595</v>
          </cell>
          <cell r="E8211">
            <v>44713</v>
          </cell>
        </row>
        <row r="8212">
          <cell r="C8212" t="str">
            <v>Pfizer S.r.l.</v>
          </cell>
          <cell r="D8212">
            <v>2774840595</v>
          </cell>
          <cell r="E8212">
            <v>44713</v>
          </cell>
        </row>
        <row r="8213">
          <cell r="C8213" t="str">
            <v>Eventi-x Group S.R.L.</v>
          </cell>
          <cell r="D8213">
            <v>2784680601</v>
          </cell>
          <cell r="E8213">
            <v>44713</v>
          </cell>
        </row>
        <row r="8214">
          <cell r="C8214" t="str">
            <v>Teleflex Medical S.r.l.</v>
          </cell>
          <cell r="D8214">
            <v>6324460150</v>
          </cell>
          <cell r="E8214">
            <v>44713</v>
          </cell>
        </row>
        <row r="8215">
          <cell r="C8215" t="str">
            <v>Medline International Italy srl unip.</v>
          </cell>
          <cell r="D8215">
            <v>5526631006</v>
          </cell>
          <cell r="E8215">
            <v>44713</v>
          </cell>
        </row>
        <row r="8216">
          <cell r="C8216" t="str">
            <v>Fresenius Kabi Italia S.r.l.</v>
          </cell>
          <cell r="D8216">
            <v>3524050238</v>
          </cell>
          <cell r="E8216">
            <v>44713</v>
          </cell>
        </row>
        <row r="8217">
          <cell r="C8217" t="str">
            <v>Fresenius Kabi Italia S.r.l.</v>
          </cell>
          <cell r="D8217">
            <v>3524050238</v>
          </cell>
          <cell r="E8217">
            <v>44713</v>
          </cell>
        </row>
        <row r="8218">
          <cell r="C8218" t="str">
            <v>Fresenius Kabi Italia S.r.l.</v>
          </cell>
          <cell r="D8218">
            <v>3524050238</v>
          </cell>
          <cell r="E8218">
            <v>44713</v>
          </cell>
        </row>
        <row r="8219">
          <cell r="C8219" t="str">
            <v>Fresenius Kabi Italia S.r.l.</v>
          </cell>
          <cell r="D8219">
            <v>3524050238</v>
          </cell>
          <cell r="E8219">
            <v>44713</v>
          </cell>
        </row>
        <row r="8220">
          <cell r="C8220" t="str">
            <v>Dott. Andrea D'Arino</v>
          </cell>
          <cell r="D8220" t="str">
            <v>DRNNDR89M05H501E</v>
          </cell>
          <cell r="E8220">
            <v>44713</v>
          </cell>
        </row>
        <row r="8221">
          <cell r="C8221" t="str">
            <v>Costantini Manuela</v>
          </cell>
          <cell r="D8221" t="str">
            <v>CSTMNL83A51H501Y</v>
          </cell>
          <cell r="E8221">
            <v>44713</v>
          </cell>
        </row>
        <row r="8222">
          <cell r="C8222" t="str">
            <v>Life Technologies Italia</v>
          </cell>
          <cell r="D8222">
            <v>12792100153</v>
          </cell>
          <cell r="E8222">
            <v>44713</v>
          </cell>
        </row>
        <row r="8223">
          <cell r="C8223" t="str">
            <v>ROSATI GIULIA</v>
          </cell>
          <cell r="D8223" t="str">
            <v>RSTGLI91P60H501G</v>
          </cell>
          <cell r="E8223">
            <v>44713</v>
          </cell>
        </row>
        <row r="8224">
          <cell r="C8224" t="str">
            <v>Janssen-Cilag, SpA</v>
          </cell>
          <cell r="D8224">
            <v>2707070963</v>
          </cell>
          <cell r="E8224">
            <v>44713</v>
          </cell>
        </row>
        <row r="8225">
          <cell r="C8225" t="str">
            <v>Janssen-Cilag, SpA</v>
          </cell>
          <cell r="D8225">
            <v>2707070963</v>
          </cell>
          <cell r="E8225">
            <v>44713</v>
          </cell>
        </row>
        <row r="8226">
          <cell r="C8226" t="str">
            <v>BECTON DICKINSON ITALIA SPA</v>
          </cell>
          <cell r="D8226">
            <v>803890151</v>
          </cell>
          <cell r="E8226">
            <v>44713</v>
          </cell>
        </row>
        <row r="8227">
          <cell r="C8227" t="str">
            <v>BECTON DICKINSON ITALIA SPA</v>
          </cell>
          <cell r="D8227">
            <v>803890151</v>
          </cell>
          <cell r="E8227">
            <v>44713</v>
          </cell>
        </row>
        <row r="8228">
          <cell r="C8228" t="str">
            <v>BECTON DICKINSON ITALIA SPA</v>
          </cell>
          <cell r="D8228">
            <v>803890151</v>
          </cell>
          <cell r="E8228">
            <v>44713</v>
          </cell>
        </row>
        <row r="8229">
          <cell r="C8229" t="str">
            <v>BECTON DICKINSON ITALIA SPA</v>
          </cell>
          <cell r="D8229">
            <v>803890151</v>
          </cell>
          <cell r="E8229">
            <v>44713</v>
          </cell>
        </row>
        <row r="8230">
          <cell r="C8230" t="str">
            <v>DIAGNOSTIC PROJECT Srl</v>
          </cell>
          <cell r="D8230">
            <v>9561321002</v>
          </cell>
          <cell r="E8230">
            <v>44713</v>
          </cell>
        </row>
        <row r="8231">
          <cell r="C8231" t="str">
            <v>Murtas Federica</v>
          </cell>
          <cell r="D8231" t="str">
            <v>MRTFRC96S46H501M</v>
          </cell>
          <cell r="E8231">
            <v>44713</v>
          </cell>
        </row>
        <row r="8232">
          <cell r="C8232" t="str">
            <v>Truglio Mauro</v>
          </cell>
          <cell r="D8232" t="str">
            <v>TRGMRA83H07H501M</v>
          </cell>
          <cell r="E8232">
            <v>44713</v>
          </cell>
        </row>
        <row r="8233">
          <cell r="C8233" t="str">
            <v>Truglio Mauro</v>
          </cell>
          <cell r="D8233" t="str">
            <v>TRGMRA83H07H501M</v>
          </cell>
          <cell r="E8233">
            <v>44713</v>
          </cell>
        </row>
        <row r="8234">
          <cell r="C8234" t="str">
            <v>CHECCUCCI ELISA</v>
          </cell>
          <cell r="D8234" t="str">
            <v>CHCLSE80C50D612U</v>
          </cell>
          <cell r="E8234">
            <v>44713</v>
          </cell>
        </row>
        <row r="8235">
          <cell r="C8235" t="str">
            <v>INCYTE BIOSCIENCES ITALY S.R.L.</v>
          </cell>
          <cell r="D8235">
            <v>12146481002</v>
          </cell>
          <cell r="E8235">
            <v>44713</v>
          </cell>
        </row>
        <row r="8236">
          <cell r="C8236" t="str">
            <v>Celgene S.r.l.</v>
          </cell>
          <cell r="D8236">
            <v>4947170967</v>
          </cell>
          <cell r="E8236">
            <v>44713</v>
          </cell>
        </row>
        <row r="8237">
          <cell r="C8237" t="str">
            <v>AVANZOLINI ILARIA</v>
          </cell>
          <cell r="D8237" t="str">
            <v>VNZLRI96L58A323O</v>
          </cell>
          <cell r="E8237">
            <v>44713</v>
          </cell>
        </row>
        <row r="8238">
          <cell r="C8238" t="str">
            <v>CODIFI SRL CONSORZIO STABILE PER LA DISTRIBUZIONE</v>
          </cell>
          <cell r="D8238">
            <v>2344710484</v>
          </cell>
          <cell r="E8238">
            <v>44714</v>
          </cell>
        </row>
        <row r="8239">
          <cell r="C8239" t="str">
            <v>PERSECHINO FLAVIA</v>
          </cell>
          <cell r="D8239" t="str">
            <v>PRSFLV86T51H501W</v>
          </cell>
          <cell r="E8239">
            <v>44713</v>
          </cell>
        </row>
        <row r="8240">
          <cell r="C8240" t="str">
            <v>Bayer S.p.A.</v>
          </cell>
          <cell r="D8240">
            <v>5849130157</v>
          </cell>
          <cell r="E8240">
            <v>44714</v>
          </cell>
        </row>
        <row r="8241">
          <cell r="C8241" t="str">
            <v>Cepheid SRL</v>
          </cell>
          <cell r="D8241">
            <v>7599490963</v>
          </cell>
          <cell r="E8241">
            <v>44714</v>
          </cell>
        </row>
        <row r="8242">
          <cell r="C8242" t="str">
            <v>Rotulo Arianna</v>
          </cell>
          <cell r="D8242" t="str">
            <v>RTLRNN90E45H501S</v>
          </cell>
          <cell r="E8242">
            <v>44714</v>
          </cell>
        </row>
        <row r="8243">
          <cell r="C8243" t="str">
            <v>MENGARELLI SAMANTHA</v>
          </cell>
          <cell r="D8243" t="str">
            <v>MNGSNT71L41H501T</v>
          </cell>
          <cell r="E8243">
            <v>44714</v>
          </cell>
        </row>
        <row r="8244">
          <cell r="C8244" t="str">
            <v>Cammardella Eleonora</v>
          </cell>
          <cell r="D8244" t="str">
            <v>CMMLNR90C48H501W</v>
          </cell>
          <cell r="E8244">
            <v>44714</v>
          </cell>
        </row>
        <row r="8245">
          <cell r="C8245" t="str">
            <v>rubino valeria</v>
          </cell>
          <cell r="D8245" t="str">
            <v>RBNVLR93R43H501E</v>
          </cell>
          <cell r="E8245">
            <v>44713</v>
          </cell>
        </row>
        <row r="8246">
          <cell r="C8246" t="str">
            <v>Bozzoli Elisabetta</v>
          </cell>
          <cell r="D8246" t="str">
            <v>BZZLBT64P50H501W</v>
          </cell>
          <cell r="E8246">
            <v>44714</v>
          </cell>
        </row>
        <row r="8247">
          <cell r="C8247" t="str">
            <v>TAU MEDICA S.R.L.</v>
          </cell>
          <cell r="D8247">
            <v>1282550555</v>
          </cell>
          <cell r="E8247">
            <v>44714</v>
          </cell>
        </row>
        <row r="8248">
          <cell r="C8248" t="str">
            <v>Messina Beatrice</v>
          </cell>
          <cell r="D8248" t="str">
            <v>MSSBRC91B47H501S</v>
          </cell>
          <cell r="E8248">
            <v>44714</v>
          </cell>
        </row>
        <row r="8249">
          <cell r="C8249" t="str">
            <v>Alei Lavinia</v>
          </cell>
          <cell r="D8249" t="str">
            <v>LAELVN83R65H501M</v>
          </cell>
          <cell r="E8249">
            <v>44714</v>
          </cell>
        </row>
        <row r="8250">
          <cell r="C8250" t="str">
            <v>Tema Sinergie S.p.A.</v>
          </cell>
          <cell r="D8250">
            <v>970310397</v>
          </cell>
          <cell r="E8250">
            <v>44714</v>
          </cell>
        </row>
        <row r="8251">
          <cell r="C8251" t="str">
            <v>Tema Sinergie S.p.A.</v>
          </cell>
          <cell r="D8251">
            <v>970310397</v>
          </cell>
          <cell r="E8251">
            <v>44714</v>
          </cell>
        </row>
        <row r="8252">
          <cell r="C8252" t="str">
            <v>Tema Sinergie S.p.A.</v>
          </cell>
          <cell r="D8252">
            <v>970310397</v>
          </cell>
          <cell r="E8252">
            <v>44713</v>
          </cell>
        </row>
        <row r="8253">
          <cell r="C8253" t="str">
            <v>franzoso paola</v>
          </cell>
          <cell r="D8253" t="str">
            <v>FRNPLA66R50H501U</v>
          </cell>
          <cell r="E8253">
            <v>44713</v>
          </cell>
        </row>
        <row r="8254">
          <cell r="C8254" t="str">
            <v>Iorio Vittoria</v>
          </cell>
          <cell r="D8254" t="str">
            <v>RIOVTR84C58H703G</v>
          </cell>
          <cell r="E8254">
            <v>44714</v>
          </cell>
        </row>
        <row r="8255">
          <cell r="C8255" t="str">
            <v>Cartolano Silvia</v>
          </cell>
          <cell r="D8255" t="str">
            <v>CRTSLV82P68H501S</v>
          </cell>
          <cell r="E8255">
            <v>44714</v>
          </cell>
        </row>
        <row r="8256">
          <cell r="C8256" t="str">
            <v>Polytech Health &amp; Aesthetics Italia Srl</v>
          </cell>
          <cell r="D8256">
            <v>9009860967</v>
          </cell>
          <cell r="E8256">
            <v>44713</v>
          </cell>
        </row>
        <row r="8257">
          <cell r="C8257" t="str">
            <v>Polytech Health &amp; Aesthetics Italia Srl</v>
          </cell>
          <cell r="D8257">
            <v>9009860967</v>
          </cell>
          <cell r="E8257">
            <v>44714</v>
          </cell>
        </row>
        <row r="8258">
          <cell r="C8258" t="str">
            <v>Renna Davide</v>
          </cell>
          <cell r="D8258" t="str">
            <v>RNNDVD89L14A662V</v>
          </cell>
          <cell r="E8258">
            <v>44714</v>
          </cell>
        </row>
        <row r="8259">
          <cell r="C8259" t="str">
            <v>EDWARDS LIFESCIENCES ITALIA s.r.l.</v>
          </cell>
          <cell r="D8259">
            <v>6068041000</v>
          </cell>
          <cell r="E8259">
            <v>44714</v>
          </cell>
        </row>
        <row r="8260">
          <cell r="C8260" t="str">
            <v>S.I.A.L. SRL</v>
          </cell>
          <cell r="D8260">
            <v>1086690581</v>
          </cell>
          <cell r="E8260">
            <v>44714</v>
          </cell>
        </row>
        <row r="8261">
          <cell r="C8261" t="str">
            <v>S.I.A.L. SRL</v>
          </cell>
          <cell r="D8261">
            <v>1086690581</v>
          </cell>
          <cell r="E8261">
            <v>44714</v>
          </cell>
        </row>
        <row r="8262">
          <cell r="C8262" t="str">
            <v>medac pharma Srl</v>
          </cell>
          <cell r="D8262">
            <v>11815361008</v>
          </cell>
          <cell r="E8262">
            <v>44713</v>
          </cell>
        </row>
        <row r="8263">
          <cell r="C8263" t="str">
            <v>PERUZZI DANIELA</v>
          </cell>
          <cell r="D8263" t="str">
            <v>PRZDNL70C50Z401J</v>
          </cell>
          <cell r="E8263">
            <v>44714</v>
          </cell>
        </row>
        <row r="8264">
          <cell r="C8264" t="str">
            <v>S.I.A.L. SRL</v>
          </cell>
          <cell r="D8264">
            <v>1086690581</v>
          </cell>
          <cell r="E8264">
            <v>44714</v>
          </cell>
        </row>
        <row r="8265">
          <cell r="C8265" t="str">
            <v>medac pharma Srl</v>
          </cell>
          <cell r="D8265">
            <v>11815361008</v>
          </cell>
          <cell r="E8265">
            <v>44713</v>
          </cell>
        </row>
        <row r="8266">
          <cell r="C8266" t="str">
            <v>MUGNAI SPA</v>
          </cell>
          <cell r="D8266">
            <v>427590583</v>
          </cell>
          <cell r="E8266">
            <v>44714</v>
          </cell>
        </row>
        <row r="8267">
          <cell r="C8267" t="str">
            <v>Vedise Hospital S.p.A.</v>
          </cell>
          <cell r="D8267">
            <v>2037841000</v>
          </cell>
          <cell r="E8267">
            <v>44713</v>
          </cell>
        </row>
        <row r="8268">
          <cell r="C8268" t="str">
            <v>A.P.M SRL AZIENDA PRODOTTI MEDICALI</v>
          </cell>
          <cell r="D8268">
            <v>1798781207</v>
          </cell>
          <cell r="E8268">
            <v>44714</v>
          </cell>
        </row>
        <row r="8269">
          <cell r="C8269" t="str">
            <v>RADIUS SRL</v>
          </cell>
          <cell r="D8269">
            <v>2079181208</v>
          </cell>
          <cell r="E8269">
            <v>44714</v>
          </cell>
        </row>
        <row r="8270">
          <cell r="C8270" t="str">
            <v>medac pharma Srl</v>
          </cell>
          <cell r="D8270">
            <v>11815361008</v>
          </cell>
          <cell r="E8270">
            <v>44714</v>
          </cell>
        </row>
        <row r="8271">
          <cell r="C8271" t="str">
            <v>PIKDARE SPA</v>
          </cell>
          <cell r="D8271">
            <v>3690650134</v>
          </cell>
          <cell r="E8271">
            <v>44714</v>
          </cell>
        </row>
        <row r="8272">
          <cell r="C8272" t="str">
            <v>Sofar S.p.a.</v>
          </cell>
          <cell r="D8272">
            <v>3428610152</v>
          </cell>
          <cell r="E8272">
            <v>44713</v>
          </cell>
        </row>
        <row r="8273">
          <cell r="C8273" t="str">
            <v>AstraZeneca S.p.A.</v>
          </cell>
          <cell r="D8273">
            <v>735390155</v>
          </cell>
          <cell r="E8273">
            <v>44713</v>
          </cell>
        </row>
        <row r="8274">
          <cell r="C8274" t="str">
            <v>GlaxoSmithKline S.p.A. Unipersonale</v>
          </cell>
          <cell r="D8274">
            <v>212840235</v>
          </cell>
          <cell r="E8274">
            <v>44714</v>
          </cell>
        </row>
        <row r="8275">
          <cell r="C8275" t="str">
            <v>MUGNAI SPA</v>
          </cell>
          <cell r="D8275">
            <v>427590583</v>
          </cell>
          <cell r="E8275">
            <v>44714</v>
          </cell>
        </row>
        <row r="8276">
          <cell r="C8276" t="str">
            <v>Nasini Gabriella</v>
          </cell>
          <cell r="D8276" t="str">
            <v>NSNGRL61T44H501Q</v>
          </cell>
          <cell r="E8276">
            <v>44714</v>
          </cell>
        </row>
        <row r="8277">
          <cell r="C8277" t="str">
            <v>Abiogen Pharma Spa</v>
          </cell>
          <cell r="D8277">
            <v>5200381001</v>
          </cell>
          <cell r="E8277">
            <v>44714</v>
          </cell>
        </row>
        <row r="8278">
          <cell r="C8278" t="str">
            <v>GPEM SRL</v>
          </cell>
          <cell r="D8278">
            <v>3216821201</v>
          </cell>
          <cell r="E8278">
            <v>44714</v>
          </cell>
        </row>
        <row r="8279">
          <cell r="C8279" t="str">
            <v>PIGLIACELLI FLAVIA</v>
          </cell>
          <cell r="D8279" t="str">
            <v>PGLFLV88L43H501B</v>
          </cell>
          <cell r="E8279">
            <v>44714</v>
          </cell>
        </row>
        <row r="8280">
          <cell r="C8280" t="str">
            <v>STARLAB s.r.l</v>
          </cell>
          <cell r="D8280">
            <v>13023610150</v>
          </cell>
          <cell r="E8280">
            <v>44713</v>
          </cell>
        </row>
        <row r="8281">
          <cell r="C8281" t="str">
            <v>TILLOMED ITALIA S.R.L.</v>
          </cell>
          <cell r="D8281">
            <v>9750710965</v>
          </cell>
          <cell r="E8281">
            <v>44714</v>
          </cell>
        </row>
        <row r="8282">
          <cell r="C8282" t="str">
            <v>ISTITUTO BIOCHIMICO ITALIANO</v>
          </cell>
          <cell r="D8282">
            <v>2578030153</v>
          </cell>
          <cell r="E8282">
            <v>44713</v>
          </cell>
        </row>
        <row r="8283">
          <cell r="C8283" t="str">
            <v>EUROFARM S.P.A.</v>
          </cell>
          <cell r="D8283">
            <v>753720879</v>
          </cell>
          <cell r="E8283">
            <v>44713</v>
          </cell>
        </row>
        <row r="8284">
          <cell r="C8284" t="str">
            <v>M.G. LORENZATTO S.R.L.</v>
          </cell>
          <cell r="D8284">
            <v>458450012</v>
          </cell>
          <cell r="E8284">
            <v>44714</v>
          </cell>
        </row>
        <row r="8285">
          <cell r="C8285" t="str">
            <v>LERDA GIUSEPPE</v>
          </cell>
          <cell r="D8285" t="str">
            <v>LRDGPP63L11H501R</v>
          </cell>
          <cell r="E8285">
            <v>44714</v>
          </cell>
        </row>
        <row r="8286">
          <cell r="C8286" t="str">
            <v>ITALFARMACO S.p.A.</v>
          </cell>
          <cell r="D8286">
            <v>737420158</v>
          </cell>
          <cell r="E8286">
            <v>44713</v>
          </cell>
        </row>
        <row r="8287">
          <cell r="C8287" t="str">
            <v>ITALFARMACO S.p.A.</v>
          </cell>
          <cell r="D8287">
            <v>737420158</v>
          </cell>
          <cell r="E8287">
            <v>44714</v>
          </cell>
        </row>
        <row r="8288">
          <cell r="C8288" t="str">
            <v>GE Healthcare S.r.l.</v>
          </cell>
          <cell r="D8288">
            <v>1778520302</v>
          </cell>
          <cell r="E8288">
            <v>44713</v>
          </cell>
        </row>
        <row r="8289">
          <cell r="C8289" t="str">
            <v>QIAGEN S.r.l.</v>
          </cell>
          <cell r="D8289">
            <v>13110270157</v>
          </cell>
          <cell r="E8289">
            <v>44715</v>
          </cell>
        </row>
        <row r="8290">
          <cell r="C8290" t="str">
            <v>Agilent Technologies Italia S.p.A.</v>
          </cell>
          <cell r="D8290">
            <v>12785290151</v>
          </cell>
          <cell r="E8290">
            <v>44714</v>
          </cell>
        </row>
        <row r="8291">
          <cell r="C8291" t="str">
            <v>B. Braun Milano S.p.A.</v>
          </cell>
          <cell r="D8291">
            <v>674840152</v>
          </cell>
          <cell r="E8291">
            <v>44715</v>
          </cell>
        </row>
        <row r="8292">
          <cell r="C8292" t="str">
            <v>ALMIRALL S.P.A</v>
          </cell>
          <cell r="D8292">
            <v>6037901003</v>
          </cell>
          <cell r="E8292">
            <v>44713</v>
          </cell>
        </row>
        <row r="8293">
          <cell r="C8293" t="str">
            <v>Medtronic Italia S.p.A.</v>
          </cell>
          <cell r="D8293">
            <v>9238800156</v>
          </cell>
          <cell r="E8293">
            <v>44714</v>
          </cell>
        </row>
        <row r="8294">
          <cell r="C8294" t="str">
            <v>Medtronic Italia S.p.A.</v>
          </cell>
          <cell r="D8294">
            <v>9238800156</v>
          </cell>
          <cell r="E8294">
            <v>44714</v>
          </cell>
        </row>
        <row r="8295">
          <cell r="C8295" t="str">
            <v>Organon Italia S.r.l.</v>
          </cell>
          <cell r="D8295">
            <v>3296950151</v>
          </cell>
          <cell r="E8295">
            <v>44715</v>
          </cell>
        </row>
        <row r="8296">
          <cell r="C8296" t="str">
            <v>MSD ITALIA S.R.L.</v>
          </cell>
          <cell r="D8296">
            <v>422760587</v>
          </cell>
          <cell r="E8296">
            <v>44715</v>
          </cell>
        </row>
        <row r="8297">
          <cell r="C8297" t="str">
            <v>MSD ITALIA S.R.L.</v>
          </cell>
          <cell r="D8297">
            <v>422760587</v>
          </cell>
          <cell r="E8297">
            <v>44714</v>
          </cell>
        </row>
        <row r="8298">
          <cell r="C8298" t="str">
            <v>MSD ITALIA S.R.L.</v>
          </cell>
          <cell r="D8298">
            <v>422760587</v>
          </cell>
          <cell r="E8298">
            <v>44714</v>
          </cell>
        </row>
        <row r="8299">
          <cell r="C8299" t="str">
            <v>MSD ITALIA S.R.L.</v>
          </cell>
          <cell r="D8299">
            <v>422760587</v>
          </cell>
          <cell r="E8299">
            <v>44714</v>
          </cell>
        </row>
        <row r="8300">
          <cell r="C8300" t="str">
            <v>GUERBET S.P.A.</v>
          </cell>
          <cell r="D8300">
            <v>3841180106</v>
          </cell>
          <cell r="E8300">
            <v>44715</v>
          </cell>
        </row>
        <row r="8301">
          <cell r="C8301" t="str">
            <v>GUERBET S.P.A.</v>
          </cell>
          <cell r="D8301">
            <v>3841180106</v>
          </cell>
          <cell r="E8301">
            <v>44715</v>
          </cell>
        </row>
        <row r="8302">
          <cell r="C8302" t="str">
            <v>GUERBET S.P.A.</v>
          </cell>
          <cell r="D8302">
            <v>3841180106</v>
          </cell>
          <cell r="E8302">
            <v>44714</v>
          </cell>
        </row>
        <row r="8303">
          <cell r="C8303" t="str">
            <v>Pfizer S.r.l.</v>
          </cell>
          <cell r="D8303">
            <v>2774840595</v>
          </cell>
          <cell r="E8303">
            <v>44714</v>
          </cell>
        </row>
        <row r="8304">
          <cell r="C8304" t="str">
            <v>Pfizer S.r.l.</v>
          </cell>
          <cell r="D8304">
            <v>2774840595</v>
          </cell>
          <cell r="E8304">
            <v>44715</v>
          </cell>
        </row>
        <row r="8305">
          <cell r="C8305" t="str">
            <v>ISTITUTO GENTILI SRL</v>
          </cell>
          <cell r="D8305">
            <v>7921350968</v>
          </cell>
          <cell r="E8305">
            <v>44714</v>
          </cell>
        </row>
        <row r="8306">
          <cell r="C8306" t="str">
            <v>BIO-RAD LABORATORIES S.R.L.</v>
          </cell>
          <cell r="D8306">
            <v>801720152</v>
          </cell>
          <cell r="E8306">
            <v>44714</v>
          </cell>
        </row>
        <row r="8307">
          <cell r="C8307" t="str">
            <v>Sanofi S.r.l.</v>
          </cell>
          <cell r="D8307">
            <v>832400154</v>
          </cell>
          <cell r="E8307">
            <v>44715</v>
          </cell>
        </row>
        <row r="8308">
          <cell r="C8308" t="str">
            <v>Sanofi S.r.l.</v>
          </cell>
          <cell r="D8308">
            <v>832400154</v>
          </cell>
          <cell r="E8308">
            <v>44714</v>
          </cell>
        </row>
        <row r="8309">
          <cell r="C8309" t="str">
            <v>Sanofi S.r.l.</v>
          </cell>
          <cell r="D8309">
            <v>832400154</v>
          </cell>
          <cell r="E8309">
            <v>44714</v>
          </cell>
        </row>
        <row r="8310">
          <cell r="C8310" t="str">
            <v>BAXTER S.P.A.</v>
          </cell>
          <cell r="D8310">
            <v>492340583</v>
          </cell>
          <cell r="E8310">
            <v>44714</v>
          </cell>
        </row>
        <row r="8311">
          <cell r="C8311" t="str">
            <v>MAMBRIN ALESSANDRA</v>
          </cell>
          <cell r="D8311" t="str">
            <v>MMBLSN81L46E472E</v>
          </cell>
          <cell r="E8311">
            <v>44715</v>
          </cell>
        </row>
        <row r="8312">
          <cell r="C8312" t="str">
            <v>Bio Optica Milano S.p.A.</v>
          </cell>
          <cell r="D8312">
            <v>6754140157</v>
          </cell>
          <cell r="E8312">
            <v>44714</v>
          </cell>
        </row>
        <row r="8313">
          <cell r="C8313" t="str">
            <v>B. Braun Milano S.p.A.</v>
          </cell>
          <cell r="D8313">
            <v>674840152</v>
          </cell>
          <cell r="E8313">
            <v>44715</v>
          </cell>
        </row>
        <row r="8314">
          <cell r="C8314" t="str">
            <v>DR. LEONE FEDERICO</v>
          </cell>
          <cell r="D8314" t="str">
            <v>LNEFRC88R10B936O</v>
          </cell>
          <cell r="E8314">
            <v>44714</v>
          </cell>
        </row>
        <row r="8315">
          <cell r="C8315" t="str">
            <v>Medtronic Italia S.p.A.</v>
          </cell>
          <cell r="D8315">
            <v>9238800156</v>
          </cell>
          <cell r="E8315">
            <v>44715</v>
          </cell>
        </row>
        <row r="8316">
          <cell r="C8316" t="str">
            <v>Medtronic Italia S.p.A.</v>
          </cell>
          <cell r="D8316">
            <v>9238800156</v>
          </cell>
          <cell r="E8316">
            <v>44715</v>
          </cell>
        </row>
        <row r="8317">
          <cell r="C8317" t="str">
            <v>Medtronic Italia S.p.A.</v>
          </cell>
          <cell r="D8317">
            <v>9238800156</v>
          </cell>
          <cell r="E8317">
            <v>44715</v>
          </cell>
        </row>
        <row r="8318">
          <cell r="C8318" t="str">
            <v>Medtronic Italia S.p.A.</v>
          </cell>
          <cell r="D8318">
            <v>9238800156</v>
          </cell>
          <cell r="E8318">
            <v>44715</v>
          </cell>
        </row>
        <row r="8319">
          <cell r="C8319" t="str">
            <v>MARRONCINI FRANCESCA</v>
          </cell>
          <cell r="D8319" t="str">
            <v>MRRFNC82S67H501Q</v>
          </cell>
          <cell r="E8319">
            <v>44714</v>
          </cell>
        </row>
        <row r="8320">
          <cell r="C8320" t="str">
            <v>Brainlab Italia srl</v>
          </cell>
          <cell r="D8320">
            <v>12718870152</v>
          </cell>
          <cell r="E8320">
            <v>44715</v>
          </cell>
        </row>
        <row r="8321">
          <cell r="C8321" t="str">
            <v>Illumina Italy S.r.l.</v>
          </cell>
          <cell r="D8321">
            <v>6814140965</v>
          </cell>
          <cell r="E8321">
            <v>44715</v>
          </cell>
        </row>
        <row r="8322">
          <cell r="C8322" t="str">
            <v>Illumina Italy S.r.l.</v>
          </cell>
          <cell r="D8322">
            <v>6814140965</v>
          </cell>
          <cell r="E8322">
            <v>44715</v>
          </cell>
        </row>
        <row r="8323">
          <cell r="C8323" t="str">
            <v>Illumina Italy S.r.l.</v>
          </cell>
          <cell r="D8323">
            <v>6814140965</v>
          </cell>
          <cell r="E8323">
            <v>44715</v>
          </cell>
        </row>
        <row r="8324">
          <cell r="C8324" t="str">
            <v>Illumina Italy S.r.l.</v>
          </cell>
          <cell r="D8324">
            <v>6814140965</v>
          </cell>
          <cell r="E8324">
            <v>44715</v>
          </cell>
        </row>
        <row r="8325">
          <cell r="C8325" t="str">
            <v>Takeda Italia S.p.A. Societ con socio unico</v>
          </cell>
          <cell r="D8325">
            <v>696360155</v>
          </cell>
          <cell r="E8325">
            <v>44715</v>
          </cell>
        </row>
        <row r="8326">
          <cell r="C8326" t="str">
            <v>Takeda Italia S.p.A. Societ con socio unico</v>
          </cell>
          <cell r="D8326">
            <v>696360155</v>
          </cell>
          <cell r="E8326">
            <v>44715</v>
          </cell>
        </row>
        <row r="8327">
          <cell r="C8327" t="str">
            <v>Takeda Italia S.p.A. Societ con socio unico</v>
          </cell>
          <cell r="D8327">
            <v>696360155</v>
          </cell>
          <cell r="E8327">
            <v>44715</v>
          </cell>
        </row>
        <row r="8328">
          <cell r="C8328" t="str">
            <v>Life Technologies Italia</v>
          </cell>
          <cell r="D8328">
            <v>12792100153</v>
          </cell>
          <cell r="E8328">
            <v>44715</v>
          </cell>
        </row>
        <row r="8329">
          <cell r="C8329" t="str">
            <v>Abbott S.r.l</v>
          </cell>
          <cell r="D8329">
            <v>76670595</v>
          </cell>
          <cell r="E8329">
            <v>44715</v>
          </cell>
        </row>
        <row r="8330">
          <cell r="C8330" t="str">
            <v>Abbott S.r.l</v>
          </cell>
          <cell r="D8330">
            <v>76670595</v>
          </cell>
          <cell r="E8330">
            <v>44715</v>
          </cell>
        </row>
        <row r="8331">
          <cell r="C8331" t="str">
            <v>Vedise Hospital S.p.A.</v>
          </cell>
          <cell r="D8331">
            <v>2037841000</v>
          </cell>
          <cell r="E8331">
            <v>44715</v>
          </cell>
        </row>
        <row r="8332">
          <cell r="C8332" t="str">
            <v>VODAFONE ITALIA S.p.A.</v>
          </cell>
          <cell r="D8332">
            <v>93026890017</v>
          </cell>
          <cell r="E8332">
            <v>44715</v>
          </cell>
        </row>
        <row r="8333">
          <cell r="C8333" t="str">
            <v>calandra mauro</v>
          </cell>
          <cell r="D8333" t="str">
            <v>CLNMRA91L21G273F</v>
          </cell>
          <cell r="E8333">
            <v>44715</v>
          </cell>
        </row>
        <row r="8334">
          <cell r="C8334" t="str">
            <v>PLAISANT SRL</v>
          </cell>
          <cell r="D8334">
            <v>5633040588</v>
          </cell>
          <cell r="E8334">
            <v>44715</v>
          </cell>
        </row>
        <row r="8335">
          <cell r="C8335" t="str">
            <v>ICU Medical Europe s.r.l.</v>
          </cell>
          <cell r="D8335">
            <v>3237150234</v>
          </cell>
          <cell r="E8335">
            <v>44715</v>
          </cell>
        </row>
        <row r="8336">
          <cell r="C8336" t="str">
            <v>ICU Medical Europe s.r.l.</v>
          </cell>
          <cell r="D8336">
            <v>3237150234</v>
          </cell>
          <cell r="E8336">
            <v>44715</v>
          </cell>
        </row>
        <row r="8337">
          <cell r="C8337" t="str">
            <v>Takeda Italia S.p.A. Societ con socio unico</v>
          </cell>
          <cell r="D8337">
            <v>696360155</v>
          </cell>
          <cell r="E8337">
            <v>44715</v>
          </cell>
        </row>
        <row r="8338">
          <cell r="C8338" t="str">
            <v>ELETTROBIOCHIMICA S. r. l.</v>
          </cell>
          <cell r="D8338">
            <v>1026251007</v>
          </cell>
          <cell r="E8338">
            <v>44715</v>
          </cell>
        </row>
        <row r="8339">
          <cell r="C8339" t="str">
            <v>ELETTROBIOCHIMICA S. r. l.</v>
          </cell>
          <cell r="D8339">
            <v>1026251007</v>
          </cell>
          <cell r="E8339">
            <v>44715</v>
          </cell>
        </row>
        <row r="8340">
          <cell r="C8340" t="str">
            <v>BIOTRONIK Italia S.p.A.</v>
          </cell>
          <cell r="D8340">
            <v>9699320017</v>
          </cell>
          <cell r="E8340">
            <v>44715</v>
          </cell>
        </row>
        <row r="8341">
          <cell r="C8341" t="str">
            <v>BIOTRONIK Italia S.p.A.</v>
          </cell>
          <cell r="D8341">
            <v>9699320017</v>
          </cell>
          <cell r="E8341">
            <v>44715</v>
          </cell>
        </row>
        <row r="8342">
          <cell r="C8342" t="str">
            <v>UNIMED SCIENTIFICA S.r.l.</v>
          </cell>
          <cell r="D8342">
            <v>4437501002</v>
          </cell>
          <cell r="E8342">
            <v>44715</v>
          </cell>
        </row>
        <row r="8343">
          <cell r="C8343" t="str">
            <v>ASL ROMA 1 -  ALL</v>
          </cell>
          <cell r="D8343">
            <v>13664791004</v>
          </cell>
          <cell r="E8343">
            <v>44715</v>
          </cell>
        </row>
        <row r="8344">
          <cell r="C8344" t="str">
            <v>Cook Italia S.r.l.</v>
          </cell>
          <cell r="D8344">
            <v>7123400157</v>
          </cell>
          <cell r="E8344">
            <v>44715</v>
          </cell>
        </row>
        <row r="8345">
          <cell r="C8345" t="str">
            <v>Cook Italia S.r.l.</v>
          </cell>
          <cell r="D8345">
            <v>7123400157</v>
          </cell>
          <cell r="E8345">
            <v>44715</v>
          </cell>
        </row>
        <row r="8346">
          <cell r="C8346" t="str">
            <v>PELLEGRINI SPA</v>
          </cell>
          <cell r="D8346">
            <v>5066690156</v>
          </cell>
          <cell r="E8346">
            <v>44715</v>
          </cell>
        </row>
        <row r="8347">
          <cell r="C8347" t="str">
            <v>ASL ROMA 1 -  ALL</v>
          </cell>
          <cell r="D8347">
            <v>13664791004</v>
          </cell>
          <cell r="E8347">
            <v>44715</v>
          </cell>
        </row>
        <row r="8348">
          <cell r="C8348" t="str">
            <v>SARSTEDT SRL</v>
          </cell>
          <cell r="D8348">
            <v>695940213</v>
          </cell>
          <cell r="E8348">
            <v>44715</v>
          </cell>
        </row>
        <row r="8349">
          <cell r="C8349" t="str">
            <v>SARSTEDT SRL</v>
          </cell>
          <cell r="D8349">
            <v>695940213</v>
          </cell>
          <cell r="E8349">
            <v>44715</v>
          </cell>
        </row>
        <row r="8350">
          <cell r="C8350" t="str">
            <v>SARSTEDT SRL</v>
          </cell>
          <cell r="D8350">
            <v>695940213</v>
          </cell>
          <cell r="E8350">
            <v>44715</v>
          </cell>
        </row>
        <row r="8351">
          <cell r="C8351" t="str">
            <v>CHRISMA SRL</v>
          </cell>
          <cell r="D8351">
            <v>8611781009</v>
          </cell>
          <cell r="E8351">
            <v>44715</v>
          </cell>
        </row>
        <row r="8352">
          <cell r="C8352" t="str">
            <v>SARSTEDT SRL</v>
          </cell>
          <cell r="D8352">
            <v>695940213</v>
          </cell>
          <cell r="E8352">
            <v>44715</v>
          </cell>
        </row>
        <row r="8353">
          <cell r="C8353" t="str">
            <v>CERICHEM BIOPHARM SRL</v>
          </cell>
          <cell r="D8353">
            <v>3728930714</v>
          </cell>
          <cell r="E8353">
            <v>44715</v>
          </cell>
        </row>
        <row r="8354">
          <cell r="C8354" t="str">
            <v>CERICHEM BIOPHARM SRL</v>
          </cell>
          <cell r="D8354">
            <v>3728930714</v>
          </cell>
          <cell r="E8354">
            <v>44715</v>
          </cell>
        </row>
        <row r="8355">
          <cell r="C8355" t="str">
            <v>CROCE ROSSA ITALIANA - COMITATO AREA METROPOLITANA</v>
          </cell>
          <cell r="D8355">
            <v>12658311001</v>
          </cell>
          <cell r="E8355">
            <v>44715</v>
          </cell>
        </row>
        <row r="8356">
          <cell r="C8356" t="str">
            <v>Nutrisens Italia Srl</v>
          </cell>
          <cell r="D8356">
            <v>10634380017</v>
          </cell>
          <cell r="E8356">
            <v>44715</v>
          </cell>
        </row>
        <row r="8357">
          <cell r="C8357" t="str">
            <v>Nutrisens Italia Srl</v>
          </cell>
          <cell r="D8357">
            <v>10634380017</v>
          </cell>
          <cell r="E8357">
            <v>44715</v>
          </cell>
        </row>
        <row r="8358">
          <cell r="C8358" t="str">
            <v>Roberto Luigi</v>
          </cell>
          <cell r="D8358" t="str">
            <v>RBRLGU82L20C975E</v>
          </cell>
          <cell r="E8358">
            <v>44715</v>
          </cell>
        </row>
        <row r="8359">
          <cell r="C8359" t="str">
            <v>Acea Ato2 S.p.A.</v>
          </cell>
          <cell r="D8359">
            <v>5848061007</v>
          </cell>
          <cell r="E8359">
            <v>44715</v>
          </cell>
        </row>
        <row r="8360">
          <cell r="C8360" t="str">
            <v>Acea Ato2 S.p.A.</v>
          </cell>
          <cell r="D8360">
            <v>5848061007</v>
          </cell>
          <cell r="E8360">
            <v>44715</v>
          </cell>
        </row>
        <row r="8361">
          <cell r="C8361" t="str">
            <v>CIARAMELLA RITA</v>
          </cell>
          <cell r="D8361" t="str">
            <v>CRMRTI89M61B715H</v>
          </cell>
          <cell r="E8361">
            <v>44715</v>
          </cell>
        </row>
        <row r="8362">
          <cell r="C8362" t="str">
            <v>Fulgenzio Chiara</v>
          </cell>
          <cell r="D8362" t="str">
            <v>FLGCHR91T43H501M</v>
          </cell>
          <cell r="E8362">
            <v>44716</v>
          </cell>
        </row>
        <row r="8363">
          <cell r="C8363" t="str">
            <v>Medtronic Italia S.p.A.</v>
          </cell>
          <cell r="D8363">
            <v>9238800156</v>
          </cell>
          <cell r="E8363">
            <v>44715</v>
          </cell>
        </row>
        <row r="8364">
          <cell r="C8364" t="str">
            <v>Medtronic Italia S.p.A.</v>
          </cell>
          <cell r="D8364">
            <v>9238800156</v>
          </cell>
          <cell r="E8364">
            <v>44716</v>
          </cell>
        </row>
        <row r="8365">
          <cell r="C8365" t="str">
            <v>Medtronic Italia S.p.A.</v>
          </cell>
          <cell r="D8365">
            <v>9238800156</v>
          </cell>
          <cell r="E8365">
            <v>44715</v>
          </cell>
        </row>
        <row r="8366">
          <cell r="C8366" t="str">
            <v>Johnson &amp; Johnson Medical Spa</v>
          </cell>
          <cell r="D8366">
            <v>8082461008</v>
          </cell>
          <cell r="E8366">
            <v>44716</v>
          </cell>
        </row>
        <row r="8367">
          <cell r="C8367" t="str">
            <v>Johnson &amp; Johnson Medical Spa</v>
          </cell>
          <cell r="D8367">
            <v>8082461008</v>
          </cell>
          <cell r="E8367">
            <v>44715</v>
          </cell>
        </row>
        <row r="8368">
          <cell r="C8368" t="str">
            <v>Johnson &amp; Johnson Medical Spa</v>
          </cell>
          <cell r="D8368">
            <v>8082461008</v>
          </cell>
          <cell r="E8368">
            <v>44716</v>
          </cell>
        </row>
        <row r="8369">
          <cell r="C8369" t="str">
            <v>Johnson &amp; Johnson Medical Spa</v>
          </cell>
          <cell r="D8369">
            <v>8082461008</v>
          </cell>
          <cell r="E8369">
            <v>44716</v>
          </cell>
        </row>
        <row r="8370">
          <cell r="C8370" t="str">
            <v>MSD ITALIA S.R.L.</v>
          </cell>
          <cell r="D8370">
            <v>422760587</v>
          </cell>
          <cell r="E8370">
            <v>44716</v>
          </cell>
        </row>
        <row r="8371">
          <cell r="C8371" t="str">
            <v>MSD ITALIA S.R.L.</v>
          </cell>
          <cell r="D8371">
            <v>422760587</v>
          </cell>
          <cell r="E8371">
            <v>44716</v>
          </cell>
        </row>
        <row r="8372">
          <cell r="C8372" t="str">
            <v>3M Italia srl</v>
          </cell>
          <cell r="D8372">
            <v>100190610</v>
          </cell>
          <cell r="E8372">
            <v>44716</v>
          </cell>
        </row>
        <row r="8373">
          <cell r="C8373" t="str">
            <v>Pfizer S.r.l.</v>
          </cell>
          <cell r="D8373">
            <v>2774840595</v>
          </cell>
          <cell r="E8373">
            <v>44716</v>
          </cell>
        </row>
        <row r="8374">
          <cell r="C8374" t="str">
            <v>BIO-RAD LABORATORIES S.R.L.</v>
          </cell>
          <cell r="D8374">
            <v>801720152</v>
          </cell>
          <cell r="E8374">
            <v>44716</v>
          </cell>
        </row>
        <row r="8375">
          <cell r="C8375" t="str">
            <v>Teleflex Medical S.r.l.</v>
          </cell>
          <cell r="D8375">
            <v>6324460150</v>
          </cell>
          <cell r="E8375">
            <v>44716</v>
          </cell>
        </row>
        <row r="8376">
          <cell r="C8376" t="str">
            <v>Life Technologies Italia</v>
          </cell>
          <cell r="D8376">
            <v>12792100153</v>
          </cell>
          <cell r="E8376">
            <v>44716</v>
          </cell>
        </row>
        <row r="8377">
          <cell r="C8377" t="str">
            <v>AVAS PHARMACEUTICALS S.R.L.</v>
          </cell>
          <cell r="D8377">
            <v>9190500968</v>
          </cell>
          <cell r="E8377">
            <v>44716</v>
          </cell>
        </row>
        <row r="8378">
          <cell r="C8378" t="str">
            <v>Teva Italia Srl</v>
          </cell>
          <cell r="D8378">
            <v>11654150157</v>
          </cell>
          <cell r="E8378">
            <v>44717</v>
          </cell>
        </row>
        <row r="8379">
          <cell r="C8379" t="str">
            <v>Righetti Giorgia</v>
          </cell>
          <cell r="D8379" t="str">
            <v>RGHGRG73H67H501B</v>
          </cell>
          <cell r="E8379">
            <v>44717</v>
          </cell>
        </row>
        <row r="8380">
          <cell r="C8380" t="str">
            <v>BECTON DICKINSON ITALIA SPA</v>
          </cell>
          <cell r="D8380">
            <v>803890151</v>
          </cell>
          <cell r="E8380">
            <v>44717</v>
          </cell>
        </row>
        <row r="8381">
          <cell r="C8381" t="str">
            <v>Janssen-Cilag, SpA</v>
          </cell>
          <cell r="D8381">
            <v>2707070963</v>
          </cell>
          <cell r="E8381">
            <v>44718</v>
          </cell>
        </row>
        <row r="8382">
          <cell r="C8382" t="str">
            <v>AIR LIQUIDE MEDICAL SYSTEMS S.R.L.</v>
          </cell>
          <cell r="D8382">
            <v>4709610150</v>
          </cell>
          <cell r="E8382">
            <v>44718</v>
          </cell>
        </row>
        <row r="8383">
          <cell r="C8383" t="str">
            <v>BAXTER S.P.A.</v>
          </cell>
          <cell r="D8383">
            <v>492340583</v>
          </cell>
          <cell r="E8383">
            <v>44718</v>
          </cell>
        </row>
        <row r="8384">
          <cell r="C8384" t="str">
            <v>BAXTER S.P.A.</v>
          </cell>
          <cell r="D8384">
            <v>492340583</v>
          </cell>
          <cell r="E8384">
            <v>44718</v>
          </cell>
        </row>
        <row r="8385">
          <cell r="C8385" t="str">
            <v>ab medica s.p.a.</v>
          </cell>
          <cell r="D8385">
            <v>8862820969</v>
          </cell>
          <cell r="E8385">
            <v>44718</v>
          </cell>
        </row>
        <row r="8386">
          <cell r="C8386" t="str">
            <v>M.G. SURGICAL S.R.L.S.</v>
          </cell>
          <cell r="D8386">
            <v>14417871002</v>
          </cell>
          <cell r="E8386">
            <v>44718</v>
          </cell>
        </row>
        <row r="8387">
          <cell r="C8387" t="str">
            <v>Leica Microsystems S.r.l.</v>
          </cell>
          <cell r="D8387">
            <v>9933630155</v>
          </cell>
          <cell r="E8387">
            <v>44718</v>
          </cell>
        </row>
        <row r="8388">
          <cell r="C8388" t="str">
            <v>Integra LifeSciences Italy Srl</v>
          </cell>
          <cell r="D8388">
            <v>9284460962</v>
          </cell>
          <cell r="E8388">
            <v>44718</v>
          </cell>
        </row>
        <row r="8389">
          <cell r="C8389" t="str">
            <v>Integra LifeSciences Italy Srl</v>
          </cell>
          <cell r="D8389">
            <v>9284460962</v>
          </cell>
          <cell r="E8389">
            <v>44718</v>
          </cell>
        </row>
        <row r="8390">
          <cell r="C8390" t="str">
            <v>Integra LifeSciences Italy Srl</v>
          </cell>
          <cell r="D8390">
            <v>9284460962</v>
          </cell>
          <cell r="E8390">
            <v>44718</v>
          </cell>
        </row>
        <row r="8391">
          <cell r="C8391" t="str">
            <v>Canu</v>
          </cell>
          <cell r="D8391" t="str">
            <v>CNAVLR84P59H501D</v>
          </cell>
          <cell r="E8391">
            <v>44718</v>
          </cell>
        </row>
        <row r="8392">
          <cell r="C8392" t="str">
            <v>IPSEN Spa</v>
          </cell>
          <cell r="D8392">
            <v>5619050585</v>
          </cell>
          <cell r="E8392">
            <v>44718</v>
          </cell>
        </row>
        <row r="8393">
          <cell r="C8393" t="str">
            <v>ITC FARMA S.R.L.</v>
          </cell>
          <cell r="D8393">
            <v>2158490595</v>
          </cell>
          <cell r="E8393">
            <v>44718</v>
          </cell>
        </row>
        <row r="8394">
          <cell r="C8394" t="str">
            <v>Arch. Cesarini Pierfilippo</v>
          </cell>
          <cell r="D8394" t="str">
            <v>CSRPFL62C26H501Z</v>
          </cell>
          <cell r="E8394">
            <v>44718</v>
          </cell>
        </row>
        <row r="8395">
          <cell r="C8395" t="str">
            <v>InfraTec S.r.l. - Societ Benefit</v>
          </cell>
          <cell r="D8395">
            <v>1850920388</v>
          </cell>
          <cell r="E8395">
            <v>44718</v>
          </cell>
        </row>
        <row r="8396">
          <cell r="C8396" t="str">
            <v>Takeda Italia S.p.A. Societ con socio unico</v>
          </cell>
          <cell r="D8396">
            <v>696360155</v>
          </cell>
          <cell r="E8396">
            <v>44718</v>
          </cell>
        </row>
        <row r="8397">
          <cell r="C8397" t="str">
            <v>INNOVAMEDICA S.P.A.</v>
          </cell>
          <cell r="D8397">
            <v>10191080158</v>
          </cell>
          <cell r="E8397">
            <v>44718</v>
          </cell>
        </row>
        <row r="8398">
          <cell r="C8398" t="str">
            <v>AstraZeneca S.p.A.</v>
          </cell>
          <cell r="D8398">
            <v>735390155</v>
          </cell>
          <cell r="E8398">
            <v>44718</v>
          </cell>
        </row>
        <row r="8399">
          <cell r="C8399" t="str">
            <v>Di Traglia Silvia</v>
          </cell>
          <cell r="D8399" t="str">
            <v>DTRSLV84S59H501C</v>
          </cell>
          <cell r="E8399">
            <v>44718</v>
          </cell>
        </row>
        <row r="8400">
          <cell r="C8400" t="str">
            <v>AstraZeneca S.p.A.</v>
          </cell>
          <cell r="D8400">
            <v>735390155</v>
          </cell>
          <cell r="E8400">
            <v>44718</v>
          </cell>
        </row>
        <row r="8401">
          <cell r="C8401" t="str">
            <v>AstraZeneca S.p.A.</v>
          </cell>
          <cell r="D8401">
            <v>735390155</v>
          </cell>
          <cell r="E8401">
            <v>44718</v>
          </cell>
        </row>
        <row r="8402">
          <cell r="C8402" t="str">
            <v>F.A.S.E. s.r.l. - (P.I./C.F.: 03578710729)</v>
          </cell>
          <cell r="D8402">
            <v>3578710729</v>
          </cell>
          <cell r="E8402">
            <v>44718</v>
          </cell>
        </row>
        <row r="8403">
          <cell r="C8403" t="str">
            <v>Novartis Farma S.p.A</v>
          </cell>
          <cell r="D8403">
            <v>7195130153</v>
          </cell>
          <cell r="E8403">
            <v>44718</v>
          </cell>
        </row>
        <row r="8404">
          <cell r="C8404" t="str">
            <v>BALDASSARINI DESIDERIO</v>
          </cell>
          <cell r="D8404" t="str">
            <v>BLDDDR54C24B496I</v>
          </cell>
          <cell r="E8404">
            <v>44718</v>
          </cell>
        </row>
        <row r="8405">
          <cell r="C8405" t="str">
            <v>Lobascio Anna Maria</v>
          </cell>
          <cell r="D8405" t="str">
            <v>LBSNMR75D49H645C</v>
          </cell>
          <cell r="E8405">
            <v>44718</v>
          </cell>
        </row>
        <row r="8406">
          <cell r="C8406" t="str">
            <v>H.S. HOSPITAL SERVICE S.p.A.</v>
          </cell>
          <cell r="D8406">
            <v>4742650585</v>
          </cell>
          <cell r="E8406">
            <v>44718</v>
          </cell>
        </row>
        <row r="8407">
          <cell r="C8407" t="str">
            <v>VINCAL S.R.L.</v>
          </cell>
          <cell r="D8407">
            <v>6991810588</v>
          </cell>
          <cell r="E8407">
            <v>44718</v>
          </cell>
        </row>
        <row r="8408">
          <cell r="C8408" t="str">
            <v>VINCAL S.R.L.</v>
          </cell>
          <cell r="D8408">
            <v>6991810588</v>
          </cell>
          <cell r="E8408">
            <v>44718</v>
          </cell>
        </row>
        <row r="8409">
          <cell r="C8409" t="str">
            <v>DR REDDY'S SRL</v>
          </cell>
          <cell r="D8409">
            <v>1650760505</v>
          </cell>
          <cell r="E8409">
            <v>44718</v>
          </cell>
        </row>
        <row r="8410">
          <cell r="C8410" t="str">
            <v>LGC Standards S.r.L.</v>
          </cell>
          <cell r="D8410">
            <v>3948960962</v>
          </cell>
          <cell r="E8410">
            <v>44719</v>
          </cell>
        </row>
        <row r="8411">
          <cell r="C8411" t="str">
            <v>IACOBELLI MARCELLO</v>
          </cell>
          <cell r="D8411" t="str">
            <v>CBLMCL63P18I838Y</v>
          </cell>
          <cell r="E8411">
            <v>44718</v>
          </cell>
        </row>
        <row r="8412">
          <cell r="C8412" t="str">
            <v>BIOMATRIX SRL A SOCIO UNICO</v>
          </cell>
          <cell r="D8412">
            <v>1378350191</v>
          </cell>
          <cell r="E8412">
            <v>44718</v>
          </cell>
        </row>
        <row r="8413">
          <cell r="C8413" t="str">
            <v>EDWARDS LIFESCIENCES ITALIA s.r.l.</v>
          </cell>
          <cell r="D8413">
            <v>6068041000</v>
          </cell>
          <cell r="E8413">
            <v>44718</v>
          </cell>
        </row>
        <row r="8414">
          <cell r="C8414" t="str">
            <v>SARACENI PIER LUIGI</v>
          </cell>
          <cell r="D8414" t="str">
            <v>SRCPLG83H08H501H</v>
          </cell>
          <cell r="E8414">
            <v>44719</v>
          </cell>
        </row>
        <row r="8415">
          <cell r="C8415" t="str">
            <v>NACATUR INTERNATIONAL IMPORT EXPORT SRL</v>
          </cell>
          <cell r="D8415">
            <v>1313240424</v>
          </cell>
          <cell r="E8415">
            <v>44718</v>
          </cell>
        </row>
        <row r="8416">
          <cell r="C8416" t="str">
            <v>Boehringer Ingelheim Italia S.p.A.</v>
          </cell>
          <cell r="D8416">
            <v>421210485</v>
          </cell>
          <cell r="E8416">
            <v>44719</v>
          </cell>
        </row>
        <row r="8417">
          <cell r="C8417" t="str">
            <v>LEO PHARMA SPA</v>
          </cell>
          <cell r="D8417">
            <v>11271521004</v>
          </cell>
          <cell r="E8417">
            <v>44718</v>
          </cell>
        </row>
        <row r="8418">
          <cell r="C8418" t="str">
            <v>ALMIRALL S.P.A</v>
          </cell>
          <cell r="D8418">
            <v>6037901003</v>
          </cell>
          <cell r="E8418">
            <v>44718</v>
          </cell>
        </row>
        <row r="8419">
          <cell r="C8419" t="str">
            <v>PETRUZZI GERARDO</v>
          </cell>
          <cell r="D8419" t="str">
            <v>PTRGRD86L28F104H</v>
          </cell>
          <cell r="E8419">
            <v>44718</v>
          </cell>
        </row>
        <row r="8420">
          <cell r="C8420" t="str">
            <v>Innova Pharma S.p.A.</v>
          </cell>
          <cell r="D8420">
            <v>13206920152</v>
          </cell>
          <cell r="E8420">
            <v>44718</v>
          </cell>
        </row>
        <row r="8421">
          <cell r="C8421" t="str">
            <v>Roche SpA Unipersonale</v>
          </cell>
          <cell r="D8421">
            <v>747170157</v>
          </cell>
          <cell r="E8421">
            <v>44718</v>
          </cell>
        </row>
        <row r="8422">
          <cell r="C8422" t="str">
            <v>Roche SpA Unipersonale</v>
          </cell>
          <cell r="D8422">
            <v>747170157</v>
          </cell>
          <cell r="E8422">
            <v>44719</v>
          </cell>
        </row>
        <row r="8423">
          <cell r="C8423" t="str">
            <v>MSD ITALIA S.R.L.</v>
          </cell>
          <cell r="D8423">
            <v>422760587</v>
          </cell>
          <cell r="E8423">
            <v>44719</v>
          </cell>
        </row>
        <row r="8424">
          <cell r="C8424" t="str">
            <v>ASSUT EUROPE SPA</v>
          </cell>
          <cell r="D8424">
            <v>1262470667</v>
          </cell>
          <cell r="E8424">
            <v>44719</v>
          </cell>
        </row>
        <row r="8425">
          <cell r="C8425" t="str">
            <v>Amgen S.r.l a Socio Unico</v>
          </cell>
          <cell r="D8425">
            <v>10051170156</v>
          </cell>
          <cell r="E8425">
            <v>44719</v>
          </cell>
        </row>
        <row r="8426">
          <cell r="C8426" t="str">
            <v>Bard s.r.l.</v>
          </cell>
          <cell r="D8426">
            <v>7931650589</v>
          </cell>
          <cell r="E8426">
            <v>44719</v>
          </cell>
        </row>
        <row r="8427">
          <cell r="C8427" t="str">
            <v>Bard s.r.l.</v>
          </cell>
          <cell r="D8427">
            <v>7931650589</v>
          </cell>
          <cell r="E8427">
            <v>44719</v>
          </cell>
        </row>
        <row r="8428">
          <cell r="C8428" t="str">
            <v>Fresenius Kabi Italia S.r.l.</v>
          </cell>
          <cell r="D8428">
            <v>3524050238</v>
          </cell>
          <cell r="E8428">
            <v>44719</v>
          </cell>
        </row>
        <row r="8429">
          <cell r="C8429" t="str">
            <v>Fresenius Kabi Italia S.r.l.</v>
          </cell>
          <cell r="D8429">
            <v>3524050238</v>
          </cell>
          <cell r="E8429">
            <v>44719</v>
          </cell>
        </row>
        <row r="8430">
          <cell r="C8430" t="str">
            <v>Fresenius Kabi Italia S.r.l.</v>
          </cell>
          <cell r="D8430">
            <v>3524050238</v>
          </cell>
          <cell r="E8430">
            <v>44719</v>
          </cell>
        </row>
        <row r="8431">
          <cell r="C8431" t="str">
            <v>Life Technologies Italia</v>
          </cell>
          <cell r="D8431">
            <v>12792100153</v>
          </cell>
          <cell r="E8431">
            <v>44719</v>
          </cell>
        </row>
        <row r="8432">
          <cell r="C8432" t="str">
            <v>Life Technologies Italia</v>
          </cell>
          <cell r="D8432">
            <v>12792100153</v>
          </cell>
          <cell r="E8432">
            <v>44719</v>
          </cell>
        </row>
        <row r="8433">
          <cell r="C8433" t="str">
            <v>Cavicchi Flavia</v>
          </cell>
          <cell r="D8433" t="str">
            <v>CVCFLV82C63H501Q</v>
          </cell>
          <cell r="E8433">
            <v>44719</v>
          </cell>
        </row>
        <row r="8434">
          <cell r="C8434" t="str">
            <v>Cryoservice &amp; Medical Devices S.r.l.</v>
          </cell>
          <cell r="D8434">
            <v>967900325</v>
          </cell>
          <cell r="E8434">
            <v>44719</v>
          </cell>
        </row>
        <row r="8435">
          <cell r="C8435" t="str">
            <v>LA SALVIA ANNA</v>
          </cell>
          <cell r="D8435" t="str">
            <v>LSLNNA87E54L840N</v>
          </cell>
          <cell r="E8435">
            <v>44719</v>
          </cell>
        </row>
        <row r="8436">
          <cell r="C8436" t="str">
            <v>GE Healthcare S.r.l.</v>
          </cell>
          <cell r="D8436">
            <v>1778520302</v>
          </cell>
          <cell r="E8436">
            <v>44719</v>
          </cell>
        </row>
        <row r="8437">
          <cell r="C8437" t="str">
            <v>Janssen-Cilag, SpA</v>
          </cell>
          <cell r="D8437">
            <v>2707070963</v>
          </cell>
          <cell r="E8437">
            <v>44719</v>
          </cell>
        </row>
        <row r="8438">
          <cell r="C8438" t="str">
            <v>Bio Optica Milano S.p.A.</v>
          </cell>
          <cell r="D8438">
            <v>6754140157</v>
          </cell>
          <cell r="E8438">
            <v>44719</v>
          </cell>
        </row>
        <row r="8439">
          <cell r="C8439" t="str">
            <v>Bio Optica Milano S.p.A.</v>
          </cell>
          <cell r="D8439">
            <v>6754140157</v>
          </cell>
          <cell r="E8439">
            <v>44719</v>
          </cell>
        </row>
        <row r="8440">
          <cell r="C8440" t="str">
            <v>Sandoz S.p.A. - Origgio</v>
          </cell>
          <cell r="D8440">
            <v>795170158</v>
          </cell>
          <cell r="E8440">
            <v>44719</v>
          </cell>
        </row>
        <row r="8441">
          <cell r="C8441" t="str">
            <v>De Nicolo' Sara</v>
          </cell>
          <cell r="D8441" t="str">
            <v>DNCSRA83T43H501O</v>
          </cell>
          <cell r="E8441">
            <v>44719</v>
          </cell>
        </row>
        <row r="8442">
          <cell r="C8442" t="str">
            <v>Bayer S.p.A.</v>
          </cell>
          <cell r="D8442">
            <v>5849130157</v>
          </cell>
          <cell r="E8442">
            <v>44719</v>
          </cell>
        </row>
        <row r="8443">
          <cell r="C8443" t="str">
            <v>Bayer S.p.A.</v>
          </cell>
          <cell r="D8443">
            <v>5849130157</v>
          </cell>
          <cell r="E8443">
            <v>44719</v>
          </cell>
        </row>
        <row r="8444">
          <cell r="C8444" t="str">
            <v>Pfizer S.r.l.</v>
          </cell>
          <cell r="D8444">
            <v>2774840595</v>
          </cell>
          <cell r="E8444">
            <v>44719</v>
          </cell>
        </row>
        <row r="8445">
          <cell r="C8445" t="str">
            <v>FARMAC. MED. ART. CHIRUR. FARMAC ZABBAN SPA</v>
          </cell>
          <cell r="D8445">
            <v>322800376</v>
          </cell>
          <cell r="E8445">
            <v>44719</v>
          </cell>
        </row>
        <row r="8446">
          <cell r="C8446" t="str">
            <v>FARMAC. MED. ART. CHIRUR. FARMAC ZABBAN SPA</v>
          </cell>
          <cell r="D8446">
            <v>322800376</v>
          </cell>
          <cell r="E8446">
            <v>44719</v>
          </cell>
        </row>
        <row r="8447">
          <cell r="C8447" t="str">
            <v>FARMAC. MED. ART. CHIRUR. FARMAC ZABBAN SPA</v>
          </cell>
          <cell r="D8447">
            <v>322800376</v>
          </cell>
          <cell r="E8447">
            <v>44719</v>
          </cell>
        </row>
        <row r="8448">
          <cell r="C8448" t="str">
            <v>THE BINDING SITE SRL</v>
          </cell>
          <cell r="D8448">
            <v>7097690965</v>
          </cell>
          <cell r="E8448">
            <v>44719</v>
          </cell>
        </row>
        <row r="8449">
          <cell r="C8449" t="str">
            <v>ACCORD HEALTHCARE ITALIA S.R.L</v>
          </cell>
          <cell r="D8449">
            <v>6522300968</v>
          </cell>
          <cell r="E8449">
            <v>44719</v>
          </cell>
        </row>
        <row r="8450">
          <cell r="C8450" t="str">
            <v>ACCORD HEALTHCARE ITALIA S.R.L</v>
          </cell>
          <cell r="D8450">
            <v>6522300968</v>
          </cell>
          <cell r="E8450">
            <v>44719</v>
          </cell>
        </row>
        <row r="8451">
          <cell r="C8451" t="str">
            <v>ACCORD HEALTHCARE ITALIA S.R.L</v>
          </cell>
          <cell r="D8451">
            <v>6522300968</v>
          </cell>
          <cell r="E8451">
            <v>44719</v>
          </cell>
        </row>
        <row r="8452">
          <cell r="C8452" t="str">
            <v>GE Healthcare S.r.l.</v>
          </cell>
          <cell r="D8452">
            <v>1778520302</v>
          </cell>
          <cell r="E8452">
            <v>44719</v>
          </cell>
        </row>
        <row r="8453">
          <cell r="C8453" t="str">
            <v>ELETTROBIOCHIMICA S. r. l.</v>
          </cell>
          <cell r="D8453">
            <v>1026251007</v>
          </cell>
          <cell r="E8453">
            <v>44719</v>
          </cell>
        </row>
        <row r="8454">
          <cell r="C8454" t="str">
            <v>ELETTROBIOCHIMICA S. r. l.</v>
          </cell>
          <cell r="D8454">
            <v>1026251007</v>
          </cell>
          <cell r="E8454">
            <v>44719</v>
          </cell>
        </row>
        <row r="8455">
          <cell r="C8455" t="str">
            <v>EUROCLONE SPA</v>
          </cell>
          <cell r="D8455">
            <v>8126390155</v>
          </cell>
          <cell r="E8455">
            <v>44719</v>
          </cell>
        </row>
        <row r="8456">
          <cell r="C8456" t="str">
            <v>EUROCLONE SPA</v>
          </cell>
          <cell r="D8456">
            <v>8126390155</v>
          </cell>
          <cell r="E8456">
            <v>44719</v>
          </cell>
        </row>
        <row r="8457">
          <cell r="C8457" t="str">
            <v>EUROCLONE SPA</v>
          </cell>
          <cell r="D8457">
            <v>8126390155</v>
          </cell>
          <cell r="E8457">
            <v>44719</v>
          </cell>
        </row>
        <row r="8458">
          <cell r="C8458" t="str">
            <v>EUROCLONE SPA</v>
          </cell>
          <cell r="D8458">
            <v>8126390155</v>
          </cell>
          <cell r="E8458">
            <v>44719</v>
          </cell>
        </row>
        <row r="8459">
          <cell r="C8459" t="str">
            <v>EUROCLONE SPA</v>
          </cell>
          <cell r="D8459">
            <v>8126390155</v>
          </cell>
          <cell r="E8459">
            <v>44719</v>
          </cell>
        </row>
        <row r="8460">
          <cell r="C8460" t="str">
            <v>Zennaro Alessandro</v>
          </cell>
          <cell r="D8460" t="str">
            <v>ZNNLSN89S23H501F</v>
          </cell>
          <cell r="E8460">
            <v>44719</v>
          </cell>
        </row>
        <row r="8461">
          <cell r="C8461" t="str">
            <v>MULTIMEDICAL S.R.L.</v>
          </cell>
          <cell r="D8461">
            <v>1585920208</v>
          </cell>
          <cell r="E8461">
            <v>44719</v>
          </cell>
        </row>
        <row r="8462">
          <cell r="C8462" t="str">
            <v>HIKMA ITALIA S.P.A.</v>
          </cell>
          <cell r="D8462">
            <v>11278030157</v>
          </cell>
          <cell r="E8462">
            <v>44719</v>
          </cell>
        </row>
        <row r="8463">
          <cell r="C8463" t="str">
            <v>HIKMA ITALIA S.P.A.</v>
          </cell>
          <cell r="D8463">
            <v>11278030157</v>
          </cell>
          <cell r="E8463">
            <v>44719</v>
          </cell>
        </row>
        <row r="8464">
          <cell r="C8464" t="str">
            <v>HIKMA ITALIA S.P.A.</v>
          </cell>
          <cell r="D8464">
            <v>11278030157</v>
          </cell>
          <cell r="E8464">
            <v>44719</v>
          </cell>
        </row>
        <row r="8465">
          <cell r="C8465" t="str">
            <v>HIKMA ITALIA S.P.A.</v>
          </cell>
          <cell r="D8465">
            <v>11278030157</v>
          </cell>
          <cell r="E8465">
            <v>44719</v>
          </cell>
        </row>
        <row r="8466">
          <cell r="C8466" t="str">
            <v>HIKMA ITALIA S.P.A.</v>
          </cell>
          <cell r="D8466">
            <v>11278030157</v>
          </cell>
          <cell r="E8466">
            <v>44719</v>
          </cell>
        </row>
        <row r="8467">
          <cell r="C8467" t="str">
            <v>HIKMA ITALIA S.P.A.</v>
          </cell>
          <cell r="D8467">
            <v>11278030157</v>
          </cell>
          <cell r="E8467">
            <v>44719</v>
          </cell>
        </row>
        <row r="8468">
          <cell r="C8468" t="str">
            <v>Carl Zeiss S.P.A.</v>
          </cell>
          <cell r="D8468">
            <v>721920155</v>
          </cell>
          <cell r="E8468">
            <v>44719</v>
          </cell>
        </row>
        <row r="8469">
          <cell r="C8469" t="str">
            <v>Engineering Ingegneria Informatica S.p.A</v>
          </cell>
          <cell r="D8469">
            <v>967720285</v>
          </cell>
          <cell r="E8469">
            <v>44720</v>
          </cell>
        </row>
        <row r="8470">
          <cell r="C8470" t="str">
            <v>Merck Serono S.p.A.</v>
          </cell>
          <cell r="D8470">
            <v>399800580</v>
          </cell>
          <cell r="E8470">
            <v>44720</v>
          </cell>
        </row>
        <row r="8471">
          <cell r="C8471" t="str">
            <v>Abiogen Pharma Spa</v>
          </cell>
          <cell r="D8471">
            <v>5200381001</v>
          </cell>
          <cell r="E8471">
            <v>44720</v>
          </cell>
        </row>
        <row r="8472">
          <cell r="C8472" t="str">
            <v>Servier Italia Spa</v>
          </cell>
          <cell r="D8472">
            <v>701480584</v>
          </cell>
          <cell r="E8472">
            <v>44720</v>
          </cell>
        </row>
        <row r="8473">
          <cell r="C8473" t="str">
            <v>Acea Ato2 S.p.A.</v>
          </cell>
          <cell r="D8473">
            <v>5848061007</v>
          </cell>
          <cell r="E8473">
            <v>44719</v>
          </cell>
        </row>
        <row r="8474">
          <cell r="C8474" t="str">
            <v>ELSE Solutions s.r.l.</v>
          </cell>
          <cell r="D8474">
            <v>1376730188</v>
          </cell>
          <cell r="E8474">
            <v>44720</v>
          </cell>
        </row>
        <row r="8475">
          <cell r="C8475" t="str">
            <v>Mazzola Francesco</v>
          </cell>
          <cell r="D8475" t="str">
            <v>MZZFNC88L22L219N</v>
          </cell>
          <cell r="E8475">
            <v>44720</v>
          </cell>
        </row>
        <row r="8476">
          <cell r="C8476" t="str">
            <v>MACROPHARM SRL</v>
          </cell>
          <cell r="D8476">
            <v>1501420853</v>
          </cell>
          <cell r="E8476">
            <v>44719</v>
          </cell>
        </row>
        <row r="8477">
          <cell r="C8477" t="str">
            <v>MACROPHARM SRL</v>
          </cell>
          <cell r="D8477">
            <v>1501420853</v>
          </cell>
          <cell r="E8477">
            <v>44720</v>
          </cell>
        </row>
        <row r="8478">
          <cell r="C8478" t="str">
            <v>SERVIZI DIAGNOSTICI SRL</v>
          </cell>
          <cell r="D8478">
            <v>7246691005</v>
          </cell>
          <cell r="E8478">
            <v>44720</v>
          </cell>
        </row>
        <row r="8479">
          <cell r="C8479" t="str">
            <v>SERVIZI DIAGNOSTICI SRL</v>
          </cell>
          <cell r="D8479">
            <v>7246691005</v>
          </cell>
          <cell r="E8479">
            <v>44720</v>
          </cell>
        </row>
        <row r="8480">
          <cell r="C8480" t="str">
            <v>SERVIZI DIAGNOSTICI SRL</v>
          </cell>
          <cell r="D8480">
            <v>7246691005</v>
          </cell>
          <cell r="E8480">
            <v>44719</v>
          </cell>
        </row>
        <row r="8481">
          <cell r="C8481" t="str">
            <v>SERVIZI DIAGNOSTICI SRL</v>
          </cell>
          <cell r="D8481">
            <v>7246691005</v>
          </cell>
          <cell r="E8481">
            <v>44719</v>
          </cell>
        </row>
        <row r="8482">
          <cell r="C8482" t="str">
            <v>SERVIZI DIAGNOSTICI SRL</v>
          </cell>
          <cell r="D8482">
            <v>7246691005</v>
          </cell>
          <cell r="E8482">
            <v>44720</v>
          </cell>
        </row>
        <row r="8483">
          <cell r="C8483" t="str">
            <v>SERVIZI DIAGNOSTICI SRL</v>
          </cell>
          <cell r="D8483">
            <v>7246691005</v>
          </cell>
          <cell r="E8483">
            <v>44719</v>
          </cell>
        </row>
        <row r="8484">
          <cell r="C8484" t="str">
            <v>SERVIZI DIAGNOSTICI SRL</v>
          </cell>
          <cell r="D8484">
            <v>7246691005</v>
          </cell>
          <cell r="E8484">
            <v>44720</v>
          </cell>
        </row>
        <row r="8485">
          <cell r="C8485" t="str">
            <v>SERVIZI DIAGNOSTICI SRL</v>
          </cell>
          <cell r="D8485">
            <v>7246691005</v>
          </cell>
          <cell r="E8485">
            <v>44720</v>
          </cell>
        </row>
        <row r="8486">
          <cell r="C8486" t="str">
            <v>SERVIZI DIAGNOSTICI SRL</v>
          </cell>
          <cell r="D8486">
            <v>7246691005</v>
          </cell>
          <cell r="E8486">
            <v>44720</v>
          </cell>
        </row>
        <row r="8487">
          <cell r="C8487" t="str">
            <v>ADVANCED ACCELERATOR APPLICATIONS ITALY, S.r.l.</v>
          </cell>
          <cell r="D8487">
            <v>1493500704</v>
          </cell>
          <cell r="E8487">
            <v>44720</v>
          </cell>
        </row>
        <row r="8488">
          <cell r="C8488" t="str">
            <v>ABC Farmaceutici S.p.A.</v>
          </cell>
          <cell r="D8488">
            <v>8028050014</v>
          </cell>
          <cell r="E8488">
            <v>44720</v>
          </cell>
        </row>
        <row r="8489">
          <cell r="C8489" t="str">
            <v>Johnson &amp; Johnson Medical Spa</v>
          </cell>
          <cell r="D8489">
            <v>8082461008</v>
          </cell>
          <cell r="E8489">
            <v>44719</v>
          </cell>
        </row>
        <row r="8490">
          <cell r="C8490" t="str">
            <v>Medtronic Italia S.p.A.</v>
          </cell>
          <cell r="D8490">
            <v>9238800156</v>
          </cell>
          <cell r="E8490">
            <v>44720</v>
          </cell>
        </row>
        <row r="8491">
          <cell r="C8491" t="str">
            <v>Zentiva Italia SRL</v>
          </cell>
          <cell r="D8491">
            <v>11388870153</v>
          </cell>
          <cell r="E8491">
            <v>44720</v>
          </cell>
        </row>
        <row r="8492">
          <cell r="C8492" t="str">
            <v>Sanofi S.r.l.</v>
          </cell>
          <cell r="D8492">
            <v>832400154</v>
          </cell>
          <cell r="E8492">
            <v>44720</v>
          </cell>
        </row>
        <row r="8493">
          <cell r="C8493" t="str">
            <v>Sanofi S.r.l.</v>
          </cell>
          <cell r="D8493">
            <v>832400154</v>
          </cell>
          <cell r="E8493">
            <v>44720</v>
          </cell>
        </row>
        <row r="8494">
          <cell r="C8494" t="str">
            <v>Sanofi S.r.l.</v>
          </cell>
          <cell r="D8494">
            <v>832400154</v>
          </cell>
          <cell r="E8494">
            <v>44720</v>
          </cell>
        </row>
        <row r="8495">
          <cell r="C8495" t="str">
            <v>Draeger Italia S.p.A.</v>
          </cell>
          <cell r="D8495">
            <v>9058160152</v>
          </cell>
          <cell r="E8495">
            <v>44720</v>
          </cell>
        </row>
        <row r="8496">
          <cell r="C8496" t="str">
            <v>Pfizer S.r.l.</v>
          </cell>
          <cell r="D8496">
            <v>2774840595</v>
          </cell>
          <cell r="E8496">
            <v>44720</v>
          </cell>
        </row>
        <row r="8497">
          <cell r="C8497" t="str">
            <v>Pfizer S.r.l.</v>
          </cell>
          <cell r="D8497">
            <v>2774840595</v>
          </cell>
          <cell r="E8497">
            <v>44720</v>
          </cell>
        </row>
        <row r="8498">
          <cell r="C8498" t="str">
            <v>ISTITUTO GENTILI SRL</v>
          </cell>
          <cell r="D8498">
            <v>7921350968</v>
          </cell>
          <cell r="E8498">
            <v>44720</v>
          </cell>
        </row>
        <row r="8499">
          <cell r="C8499" t="str">
            <v>Roche SpA Unipersonale</v>
          </cell>
          <cell r="D8499">
            <v>747170157</v>
          </cell>
          <cell r="E8499">
            <v>44720</v>
          </cell>
        </row>
        <row r="8500">
          <cell r="C8500" t="str">
            <v>Fresenius Kabi Italia S.r.l.</v>
          </cell>
          <cell r="D8500">
            <v>3524050238</v>
          </cell>
          <cell r="E8500">
            <v>44720</v>
          </cell>
        </row>
        <row r="8501">
          <cell r="C8501" t="str">
            <v>Fresenius Kabi Italia S.r.l.</v>
          </cell>
          <cell r="D8501">
            <v>3524050238</v>
          </cell>
          <cell r="E8501">
            <v>44720</v>
          </cell>
        </row>
        <row r="8502">
          <cell r="C8502" t="str">
            <v>Leica Microsystems S.r.l.</v>
          </cell>
          <cell r="D8502">
            <v>9933630155</v>
          </cell>
          <cell r="E8502">
            <v>44720</v>
          </cell>
        </row>
        <row r="8503">
          <cell r="C8503" t="str">
            <v>Janssen-Cilag, SpA</v>
          </cell>
          <cell r="D8503">
            <v>2707070963</v>
          </cell>
          <cell r="E8503">
            <v>44720</v>
          </cell>
        </row>
        <row r="8504">
          <cell r="C8504" t="str">
            <v>Janssen-Cilag, SpA</v>
          </cell>
          <cell r="D8504">
            <v>2707070963</v>
          </cell>
          <cell r="E8504">
            <v>44720</v>
          </cell>
        </row>
        <row r="8505">
          <cell r="C8505" t="str">
            <v>QURE Srl</v>
          </cell>
          <cell r="D8505">
            <v>13130961009</v>
          </cell>
          <cell r="E8505">
            <v>44720</v>
          </cell>
        </row>
        <row r="8506">
          <cell r="C8506" t="str">
            <v>BAXTER S.P.A.</v>
          </cell>
          <cell r="D8506">
            <v>492340583</v>
          </cell>
          <cell r="E8506">
            <v>44720</v>
          </cell>
        </row>
        <row r="8507">
          <cell r="C8507" t="str">
            <v>BAXTER S.P.A.</v>
          </cell>
          <cell r="D8507">
            <v>492340583</v>
          </cell>
          <cell r="E8507">
            <v>44720</v>
          </cell>
        </row>
        <row r="8508">
          <cell r="C8508" t="str">
            <v>SERVIZI DIAGNOSTICI SRL</v>
          </cell>
          <cell r="D8508">
            <v>7246691005</v>
          </cell>
          <cell r="E8508">
            <v>44720</v>
          </cell>
        </row>
        <row r="8509">
          <cell r="C8509" t="str">
            <v>D.B.A. Italia Srl</v>
          </cell>
          <cell r="D8509">
            <v>7484470153</v>
          </cell>
          <cell r="E8509">
            <v>44720</v>
          </cell>
        </row>
        <row r="8510">
          <cell r="C8510" t="str">
            <v>VETRO SCIENTIFICA SRL</v>
          </cell>
          <cell r="D8510">
            <v>2817360585</v>
          </cell>
          <cell r="E8510">
            <v>44720</v>
          </cell>
        </row>
        <row r="8511">
          <cell r="C8511" t="str">
            <v>VETRO SCIENTIFICA SRL</v>
          </cell>
          <cell r="D8511">
            <v>2817360585</v>
          </cell>
          <cell r="E8511">
            <v>44720</v>
          </cell>
        </row>
        <row r="8512">
          <cell r="C8512" t="str">
            <v>Gilead Sciences S.r.l.</v>
          </cell>
          <cell r="D8512">
            <v>11187430159</v>
          </cell>
          <cell r="E8512">
            <v>44720</v>
          </cell>
        </row>
        <row r="8513">
          <cell r="C8513" t="str">
            <v>Terumo Italia S.r.l. Unipersonale</v>
          </cell>
          <cell r="D8513">
            <v>7279701002</v>
          </cell>
          <cell r="E8513">
            <v>44720</v>
          </cell>
        </row>
        <row r="8514">
          <cell r="C8514" t="str">
            <v>Takeda Italia S.p.A. Societ con socio unico</v>
          </cell>
          <cell r="D8514">
            <v>696360155</v>
          </cell>
          <cell r="E8514">
            <v>44720</v>
          </cell>
        </row>
        <row r="8515">
          <cell r="C8515" t="str">
            <v>Takeda Italia S.p.A. Societ con socio unico</v>
          </cell>
          <cell r="D8515">
            <v>696360155</v>
          </cell>
          <cell r="E8515">
            <v>44720</v>
          </cell>
        </row>
        <row r="8516">
          <cell r="C8516" t="str">
            <v>CTS SRL</v>
          </cell>
          <cell r="D8516">
            <v>2443840240</v>
          </cell>
          <cell r="E8516">
            <v>44720</v>
          </cell>
        </row>
        <row r="8517">
          <cell r="C8517" t="str">
            <v>Integra LifeSciences Italy Srl</v>
          </cell>
          <cell r="D8517">
            <v>9284460962</v>
          </cell>
          <cell r="E8517">
            <v>44720</v>
          </cell>
        </row>
        <row r="8518">
          <cell r="C8518" t="str">
            <v>AVAS PHARMACEUTICALS S.R.L.</v>
          </cell>
          <cell r="D8518">
            <v>9190500968</v>
          </cell>
          <cell r="E8518">
            <v>44720</v>
          </cell>
        </row>
        <row r="8519">
          <cell r="C8519" t="str">
            <v>Celgene S.r.l.</v>
          </cell>
          <cell r="D8519">
            <v>4947170967</v>
          </cell>
          <cell r="E8519">
            <v>44720</v>
          </cell>
        </row>
        <row r="8520">
          <cell r="C8520" t="str">
            <v>ARONICA FLAVIA</v>
          </cell>
          <cell r="D8520" t="str">
            <v>RNCFLV85S45H501Z</v>
          </cell>
          <cell r="E8520">
            <v>44721</v>
          </cell>
        </row>
        <row r="8521">
          <cell r="C8521" t="str">
            <v>PHARMA MAR S.R.L</v>
          </cell>
          <cell r="D8521">
            <v>7858440964</v>
          </cell>
          <cell r="E8521">
            <v>44720</v>
          </cell>
        </row>
        <row r="8522">
          <cell r="C8522" t="str">
            <v>GIA.MA S.R.L.</v>
          </cell>
          <cell r="D8522">
            <v>8720161002</v>
          </cell>
          <cell r="E8522">
            <v>44721</v>
          </cell>
        </row>
        <row r="8523">
          <cell r="C8523" t="str">
            <v>IPSEN Spa</v>
          </cell>
          <cell r="D8523">
            <v>5619050585</v>
          </cell>
          <cell r="E8523">
            <v>44720</v>
          </cell>
        </row>
        <row r="8524">
          <cell r="C8524" t="str">
            <v>IPSEN Spa</v>
          </cell>
          <cell r="D8524">
            <v>5619050585</v>
          </cell>
          <cell r="E8524">
            <v>44721</v>
          </cell>
        </row>
        <row r="8525">
          <cell r="C8525" t="str">
            <v>GIA.MA S.R.L.</v>
          </cell>
          <cell r="D8525">
            <v>8720161002</v>
          </cell>
          <cell r="E8525">
            <v>44721</v>
          </cell>
        </row>
        <row r="8526">
          <cell r="C8526" t="str">
            <v>Novartis Farma S.p.A</v>
          </cell>
          <cell r="D8526">
            <v>7195130153</v>
          </cell>
          <cell r="E8526">
            <v>44721</v>
          </cell>
        </row>
        <row r="8527">
          <cell r="C8527" t="str">
            <v>Novartis Farma S.p.A</v>
          </cell>
          <cell r="D8527">
            <v>7195130153</v>
          </cell>
          <cell r="E8527">
            <v>44721</v>
          </cell>
        </row>
        <row r="8528">
          <cell r="C8528" t="str">
            <v>MONICO SPA</v>
          </cell>
          <cell r="D8528">
            <v>228550273</v>
          </cell>
          <cell r="E8528">
            <v>44721</v>
          </cell>
        </row>
        <row r="8529">
          <cell r="C8529" t="str">
            <v>SUN PHARMA ITALIA SRL</v>
          </cell>
          <cell r="D8529">
            <v>4974910962</v>
          </cell>
          <cell r="E8529">
            <v>44720</v>
          </cell>
        </row>
        <row r="8530">
          <cell r="C8530" t="str">
            <v>SUN PHARMA ITALIA SRL</v>
          </cell>
          <cell r="D8530">
            <v>4974910962</v>
          </cell>
          <cell r="E8530">
            <v>44720</v>
          </cell>
        </row>
        <row r="8531">
          <cell r="C8531" t="str">
            <v>SUN PHARMA ITALIA SRL</v>
          </cell>
          <cell r="D8531">
            <v>4974910962</v>
          </cell>
          <cell r="E8531">
            <v>44721</v>
          </cell>
        </row>
        <row r="8532">
          <cell r="C8532" t="str">
            <v>SUN PHARMA ITALIA SRL</v>
          </cell>
          <cell r="D8532">
            <v>4974910962</v>
          </cell>
          <cell r="E8532">
            <v>44720</v>
          </cell>
        </row>
        <row r="8533">
          <cell r="C8533" t="str">
            <v>GENERAL MEDICAL MERATE Spa</v>
          </cell>
          <cell r="D8533">
            <v>225500164</v>
          </cell>
          <cell r="E8533">
            <v>44721</v>
          </cell>
        </row>
        <row r="8534">
          <cell r="C8534" t="str">
            <v>ViiV Healthcare S.r.l Unipersonale</v>
          </cell>
          <cell r="D8534">
            <v>3878140239</v>
          </cell>
          <cell r="E8534">
            <v>44720</v>
          </cell>
        </row>
        <row r="8535">
          <cell r="C8535" t="str">
            <v>GlaxoSmithKline S.p.A. Unipersonale</v>
          </cell>
          <cell r="D8535">
            <v>212840235</v>
          </cell>
          <cell r="E8535">
            <v>44721</v>
          </cell>
        </row>
        <row r="8536">
          <cell r="C8536" t="str">
            <v>CONGREGAZIONE DELLE SUORE OSPEDALIERE DELLA MISERICORDIA</v>
          </cell>
          <cell r="D8536">
            <v>80127910588</v>
          </cell>
          <cell r="E8536">
            <v>44721</v>
          </cell>
        </row>
        <row r="8537">
          <cell r="C8537" t="str">
            <v>Alfasigma S.p.A.</v>
          </cell>
          <cell r="D8537">
            <v>3432221202</v>
          </cell>
          <cell r="E8537">
            <v>44721</v>
          </cell>
        </row>
        <row r="8538">
          <cell r="C8538" t="str">
            <v>PUBBLIFORMEZ SRL</v>
          </cell>
          <cell r="D8538">
            <v>3635090875</v>
          </cell>
          <cell r="E8538">
            <v>44721</v>
          </cell>
        </row>
        <row r="8539">
          <cell r="C8539" t="str">
            <v>Acea Ato2 S.p.A.</v>
          </cell>
          <cell r="D8539">
            <v>5848061007</v>
          </cell>
          <cell r="E8539">
            <v>44720</v>
          </cell>
        </row>
        <row r="8540">
          <cell r="C8540" t="str">
            <v>SA.VE.PA. S.R.L.</v>
          </cell>
          <cell r="D8540">
            <v>5060260154</v>
          </cell>
          <cell r="E8540">
            <v>44720</v>
          </cell>
        </row>
        <row r="8541">
          <cell r="C8541" t="str">
            <v>ITALFARMACO S.p.A.</v>
          </cell>
          <cell r="D8541">
            <v>737420158</v>
          </cell>
          <cell r="E8541">
            <v>44721</v>
          </cell>
        </row>
        <row r="8542">
          <cell r="C8542" t="str">
            <v>IBSA FARMACEUTICI ITALIA SRL</v>
          </cell>
          <cell r="D8542">
            <v>10616310156</v>
          </cell>
          <cell r="E8542">
            <v>44721</v>
          </cell>
        </row>
        <row r="8543">
          <cell r="C8543" t="str">
            <v>FIDIA FARMACEUTICI S.P.A.</v>
          </cell>
          <cell r="D8543">
            <v>204260285</v>
          </cell>
          <cell r="E8543">
            <v>44721</v>
          </cell>
        </row>
        <row r="8544">
          <cell r="C8544" t="str">
            <v>FIDIA FARMACEUTICI S.P.A.</v>
          </cell>
          <cell r="D8544">
            <v>204260285</v>
          </cell>
          <cell r="E8544">
            <v>44721</v>
          </cell>
        </row>
        <row r="8545">
          <cell r="C8545" t="str">
            <v>Facciolo Livia</v>
          </cell>
          <cell r="D8545" t="str">
            <v>FCCLVI92L62H501D</v>
          </cell>
          <cell r="E8545">
            <v>44721</v>
          </cell>
        </row>
        <row r="8546">
          <cell r="C8546" t="str">
            <v>CARLO ERBA REAGENTS SRL</v>
          </cell>
          <cell r="D8546">
            <v>1802940484</v>
          </cell>
          <cell r="E8546">
            <v>44721</v>
          </cell>
        </row>
        <row r="8547">
          <cell r="C8547" t="str">
            <v>AbbVie S.r.l. a Socio Unico</v>
          </cell>
          <cell r="D8547">
            <v>2645920592</v>
          </cell>
          <cell r="E8547">
            <v>44721</v>
          </cell>
        </row>
        <row r="8548">
          <cell r="C8548" t="str">
            <v>International Security Service Vigilanza S.p.A.</v>
          </cell>
          <cell r="D8548">
            <v>10169951000</v>
          </cell>
          <cell r="E8548">
            <v>44721</v>
          </cell>
        </row>
        <row r="8549">
          <cell r="C8549" t="str">
            <v>Advanced Sterilization Products Italia Srl</v>
          </cell>
          <cell r="D8549">
            <v>10491670963</v>
          </cell>
          <cell r="E8549">
            <v>44720</v>
          </cell>
        </row>
        <row r="8550">
          <cell r="C8550" t="str">
            <v>Roche SpA Unipersonale</v>
          </cell>
          <cell r="D8550">
            <v>747170157</v>
          </cell>
          <cell r="E8550">
            <v>44721</v>
          </cell>
        </row>
        <row r="8551">
          <cell r="C8551" t="str">
            <v>Johnson &amp; Johnson Medical Spa</v>
          </cell>
          <cell r="D8551">
            <v>8082461008</v>
          </cell>
          <cell r="E8551">
            <v>44720</v>
          </cell>
        </row>
        <row r="8552">
          <cell r="C8552" t="str">
            <v>Johnson &amp; Johnson Medical Spa</v>
          </cell>
          <cell r="D8552">
            <v>8082461008</v>
          </cell>
          <cell r="E8552">
            <v>44721</v>
          </cell>
        </row>
        <row r="8553">
          <cell r="C8553" t="str">
            <v>Medtronic Italia S.p.A.</v>
          </cell>
          <cell r="D8553">
            <v>9238800156</v>
          </cell>
          <cell r="E8553">
            <v>44721</v>
          </cell>
        </row>
        <row r="8554">
          <cell r="C8554" t="str">
            <v>Medtronic Italia S.p.A.</v>
          </cell>
          <cell r="D8554">
            <v>9238800156</v>
          </cell>
          <cell r="E8554">
            <v>44721</v>
          </cell>
        </row>
        <row r="8555">
          <cell r="C8555" t="str">
            <v>Medtronic Italia S.p.A.</v>
          </cell>
          <cell r="D8555">
            <v>9238800156</v>
          </cell>
          <cell r="E8555">
            <v>44721</v>
          </cell>
        </row>
        <row r="8556">
          <cell r="C8556" t="str">
            <v>Medtronic Italia S.p.A.</v>
          </cell>
          <cell r="D8556">
            <v>9238800156</v>
          </cell>
          <cell r="E8556">
            <v>44721</v>
          </cell>
        </row>
        <row r="8557">
          <cell r="C8557" t="str">
            <v>Medtronic Italia S.p.A.</v>
          </cell>
          <cell r="D8557">
            <v>9238800156</v>
          </cell>
          <cell r="E8557">
            <v>44721</v>
          </cell>
        </row>
        <row r="8558">
          <cell r="C8558" t="str">
            <v>Teva Italia Srl</v>
          </cell>
          <cell r="D8558">
            <v>11654150157</v>
          </cell>
          <cell r="E8558">
            <v>44721</v>
          </cell>
        </row>
        <row r="8559">
          <cell r="C8559" t="str">
            <v>Amgen S.r.l a Socio Unico</v>
          </cell>
          <cell r="D8559">
            <v>10051170156</v>
          </cell>
          <cell r="E8559">
            <v>44721</v>
          </cell>
        </row>
        <row r="8560">
          <cell r="C8560" t="str">
            <v>LEASYS S.p.A.</v>
          </cell>
          <cell r="D8560">
            <v>6714021000</v>
          </cell>
          <cell r="E8560">
            <v>44721</v>
          </cell>
        </row>
        <row r="8561">
          <cell r="C8561" t="str">
            <v>ELI LILLY ITALIA S.P.A. Gruppo Eli Lilly and Company</v>
          </cell>
          <cell r="D8561">
            <v>426150488</v>
          </cell>
          <cell r="E8561">
            <v>44721</v>
          </cell>
        </row>
        <row r="8562">
          <cell r="C8562" t="str">
            <v>MONDIALPOL SECURITY S.P.A. CON UNICO SOCIO</v>
          </cell>
          <cell r="D8562">
            <v>2644430825</v>
          </cell>
          <cell r="E8562">
            <v>44722</v>
          </cell>
        </row>
        <row r="8563">
          <cell r="C8563" t="str">
            <v>Bio Optica Milano S.p.A.</v>
          </cell>
          <cell r="D8563">
            <v>6754140157</v>
          </cell>
          <cell r="E8563">
            <v>44722</v>
          </cell>
        </row>
        <row r="8564">
          <cell r="C8564" t="str">
            <v>CODIFI SRL CONSORZIO STABILE PER LA DISTRIBUZIONE</v>
          </cell>
          <cell r="D8564">
            <v>2344710484</v>
          </cell>
          <cell r="E8564">
            <v>44721</v>
          </cell>
        </row>
        <row r="8565">
          <cell r="C8565" t="str">
            <v>Zambon Italia Srl</v>
          </cell>
          <cell r="D8565">
            <v>2307520243</v>
          </cell>
          <cell r="E8565">
            <v>44721</v>
          </cell>
        </row>
        <row r="8566">
          <cell r="C8566" t="str">
            <v>Universita Studi Roma Tor Vergata - B - Dipartimento di Biologia</v>
          </cell>
          <cell r="D8566">
            <v>80213750583</v>
          </cell>
          <cell r="E8566">
            <v>44721</v>
          </cell>
        </row>
        <row r="8567">
          <cell r="C8567" t="str">
            <v>Bayer S.p.A.</v>
          </cell>
          <cell r="D8567">
            <v>5849130157</v>
          </cell>
          <cell r="E8567">
            <v>44721</v>
          </cell>
        </row>
        <row r="8568">
          <cell r="C8568" t="str">
            <v>BECTON DICKINSON ITALIA SPA</v>
          </cell>
          <cell r="D8568">
            <v>803890151</v>
          </cell>
          <cell r="E8568">
            <v>44721</v>
          </cell>
        </row>
        <row r="8569">
          <cell r="C8569" t="str">
            <v>ACCORD HEALTHCARE ITALIA S.R.L</v>
          </cell>
          <cell r="D8569">
            <v>6522300968</v>
          </cell>
          <cell r="E8569">
            <v>44722</v>
          </cell>
        </row>
        <row r="8570">
          <cell r="C8570" t="str">
            <v>THE BINDING SITE SRL</v>
          </cell>
          <cell r="D8570">
            <v>7097690965</v>
          </cell>
          <cell r="E8570">
            <v>44721</v>
          </cell>
        </row>
        <row r="8571">
          <cell r="C8571" t="str">
            <v>BECTON DICKINSON ITALIA SPA</v>
          </cell>
          <cell r="D8571">
            <v>803890151</v>
          </cell>
          <cell r="E8571">
            <v>44722</v>
          </cell>
        </row>
        <row r="8572">
          <cell r="C8572" t="str">
            <v>Land s.r.l.</v>
          </cell>
          <cell r="D8572">
            <v>4554571002</v>
          </cell>
          <cell r="E8572">
            <v>44721</v>
          </cell>
        </row>
        <row r="8573">
          <cell r="C8573" t="str">
            <v>Tiozzo Giuseppe SAS</v>
          </cell>
          <cell r="D8573">
            <v>1678220235</v>
          </cell>
          <cell r="E8573">
            <v>44722</v>
          </cell>
        </row>
        <row r="8574">
          <cell r="C8574" t="str">
            <v>Tiozzo Giuseppe SAS</v>
          </cell>
          <cell r="D8574">
            <v>1678220235</v>
          </cell>
          <cell r="E8574">
            <v>44722</v>
          </cell>
        </row>
        <row r="8575">
          <cell r="C8575" t="str">
            <v>ICU Medical Italia s.r.l.</v>
          </cell>
          <cell r="D8575">
            <v>2292260599</v>
          </cell>
          <cell r="E8575">
            <v>44722</v>
          </cell>
        </row>
        <row r="8576">
          <cell r="C8576" t="str">
            <v>ICU Medical Europe s.r.l.</v>
          </cell>
          <cell r="D8576">
            <v>3237150234</v>
          </cell>
          <cell r="E8576">
            <v>44722</v>
          </cell>
        </row>
        <row r="8577">
          <cell r="C8577" t="str">
            <v>Gazia Carlo</v>
          </cell>
          <cell r="D8577" t="str">
            <v>GZACRL89L18H501E</v>
          </cell>
          <cell r="E8577">
            <v>44722</v>
          </cell>
        </row>
        <row r="8578">
          <cell r="C8578" t="str">
            <v>I.B.N. Savio</v>
          </cell>
          <cell r="D8578">
            <v>13118231003</v>
          </cell>
          <cell r="E8578">
            <v>44722</v>
          </cell>
        </row>
        <row r="8579">
          <cell r="C8579" t="str">
            <v>BIESSE MEDICA SRL</v>
          </cell>
          <cell r="D8579">
            <v>4409721000</v>
          </cell>
          <cell r="E8579">
            <v>44722</v>
          </cell>
        </row>
        <row r="8580">
          <cell r="C8580" t="str">
            <v>ELETTROBIOCHIMICA S. r. l.</v>
          </cell>
          <cell r="D8580">
            <v>1026251007</v>
          </cell>
          <cell r="E8580">
            <v>44722</v>
          </cell>
        </row>
        <row r="8581">
          <cell r="C8581" t="str">
            <v>ELETTROBIOCHIMICA S. r. l.</v>
          </cell>
          <cell r="D8581">
            <v>1026251007</v>
          </cell>
          <cell r="E8581">
            <v>44722</v>
          </cell>
        </row>
        <row r="8582">
          <cell r="C8582" t="str">
            <v>Enel Energia S.p.A.</v>
          </cell>
          <cell r="D8582">
            <v>6655971007</v>
          </cell>
          <cell r="E8582">
            <v>44722</v>
          </cell>
        </row>
        <row r="8583">
          <cell r="C8583" t="str">
            <v>Mylan Italia Srl</v>
          </cell>
          <cell r="D8583">
            <v>2789580590</v>
          </cell>
          <cell r="E8583">
            <v>44722</v>
          </cell>
        </row>
        <row r="8584">
          <cell r="C8584" t="str">
            <v>Enel Energia S.p.A.</v>
          </cell>
          <cell r="D8584">
            <v>6655971007</v>
          </cell>
          <cell r="E8584">
            <v>44721</v>
          </cell>
        </row>
        <row r="8585">
          <cell r="C8585" t="str">
            <v>HEART LIFE CROCE AMICA SRL</v>
          </cell>
          <cell r="D8585">
            <v>1501260622</v>
          </cell>
          <cell r="E8585">
            <v>44722</v>
          </cell>
        </row>
        <row r="8586">
          <cell r="C8586" t="str">
            <v>HEART LIFE CROCE AMICA SRL</v>
          </cell>
          <cell r="D8586">
            <v>1501260622</v>
          </cell>
          <cell r="E8586">
            <v>44722</v>
          </cell>
        </row>
        <row r="8587">
          <cell r="C8587" t="str">
            <v>ELISICILIA S.R.L.</v>
          </cell>
          <cell r="D8587">
            <v>1189430885</v>
          </cell>
          <cell r="E8587">
            <v>44721</v>
          </cell>
        </row>
        <row r="8588">
          <cell r="C8588" t="str">
            <v>FDC SERVICES S.R.L.</v>
          </cell>
          <cell r="D8588">
            <v>12971531004</v>
          </cell>
          <cell r="E8588">
            <v>44722</v>
          </cell>
        </row>
        <row r="8589">
          <cell r="C8589" t="str">
            <v>FDC SERVICES S.R.L.</v>
          </cell>
          <cell r="D8589">
            <v>12971531004</v>
          </cell>
          <cell r="E8589">
            <v>44722</v>
          </cell>
        </row>
        <row r="8590">
          <cell r="C8590" t="str">
            <v>DI FILIPPO ANNAMARIA</v>
          </cell>
          <cell r="D8590" t="str">
            <v>DFLNMR84C47A717S</v>
          </cell>
          <cell r="E8590">
            <v>44722</v>
          </cell>
        </row>
        <row r="8591">
          <cell r="C8591" t="str">
            <v>Mylan Italia Srl</v>
          </cell>
          <cell r="D8591">
            <v>2789580590</v>
          </cell>
          <cell r="E8591">
            <v>44721</v>
          </cell>
        </row>
        <row r="8592">
          <cell r="C8592" t="str">
            <v>Mylan Italia Srl</v>
          </cell>
          <cell r="D8592">
            <v>2789580590</v>
          </cell>
          <cell r="E8592">
            <v>44722</v>
          </cell>
        </row>
        <row r="8593">
          <cell r="C8593" t="str">
            <v>Mylan Italia Srl</v>
          </cell>
          <cell r="D8593">
            <v>2789580590</v>
          </cell>
          <cell r="E8593">
            <v>44722</v>
          </cell>
        </row>
        <row r="8594">
          <cell r="C8594" t="str">
            <v>Mylan Italia Srl</v>
          </cell>
          <cell r="D8594">
            <v>2789580590</v>
          </cell>
          <cell r="E8594">
            <v>44721</v>
          </cell>
        </row>
        <row r="8595">
          <cell r="C8595" t="str">
            <v>Mylan Italia Srl</v>
          </cell>
          <cell r="D8595">
            <v>2789580590</v>
          </cell>
          <cell r="E8595">
            <v>44722</v>
          </cell>
        </row>
        <row r="8596">
          <cell r="C8596" t="str">
            <v>Immucor Italia Spa</v>
          </cell>
          <cell r="D8596">
            <v>9412650153</v>
          </cell>
          <cell r="E8596">
            <v>44721</v>
          </cell>
        </row>
        <row r="8597">
          <cell r="C8597" t="str">
            <v>BENEFIS SRL</v>
          </cell>
          <cell r="D8597">
            <v>2790240101</v>
          </cell>
          <cell r="E8597">
            <v>44721</v>
          </cell>
        </row>
        <row r="8598">
          <cell r="C8598" t="str">
            <v>BENEFIS SRL</v>
          </cell>
          <cell r="D8598">
            <v>2790240101</v>
          </cell>
          <cell r="E8598">
            <v>44721</v>
          </cell>
        </row>
        <row r="8599">
          <cell r="C8599" t="str">
            <v>BENEFIS SRL</v>
          </cell>
          <cell r="D8599">
            <v>2790240101</v>
          </cell>
          <cell r="E8599">
            <v>44721</v>
          </cell>
        </row>
        <row r="8600">
          <cell r="C8600" t="str">
            <v>BENEFIS SRL</v>
          </cell>
          <cell r="D8600">
            <v>2790240101</v>
          </cell>
          <cell r="E8600">
            <v>44721</v>
          </cell>
        </row>
        <row r="8601">
          <cell r="C8601" t="str">
            <v>BENEFIS SRL</v>
          </cell>
          <cell r="D8601">
            <v>2790240101</v>
          </cell>
          <cell r="E8601">
            <v>44722</v>
          </cell>
        </row>
        <row r="8602">
          <cell r="C8602" t="str">
            <v>BENEFIS SRL</v>
          </cell>
          <cell r="D8602">
            <v>2790240101</v>
          </cell>
          <cell r="E8602">
            <v>44721</v>
          </cell>
        </row>
        <row r="8603">
          <cell r="C8603" t="str">
            <v>GALDERMA Italia SpA</v>
          </cell>
          <cell r="D8603">
            <v>9713880152</v>
          </cell>
          <cell r="E8603">
            <v>44722</v>
          </cell>
        </row>
        <row r="8604">
          <cell r="C8604" t="str">
            <v>BECTON DICKINSON ITALIA SPA</v>
          </cell>
          <cell r="D8604">
            <v>803890151</v>
          </cell>
          <cell r="E8604">
            <v>44721</v>
          </cell>
        </row>
        <row r="8605">
          <cell r="C8605" t="str">
            <v>AbbVie S.r.l. a Socio Unico</v>
          </cell>
          <cell r="D8605">
            <v>2645920592</v>
          </cell>
          <cell r="E8605">
            <v>44721</v>
          </cell>
        </row>
        <row r="8606">
          <cell r="C8606" t="str">
            <v>Roche SpA Unipersonale</v>
          </cell>
          <cell r="D8606">
            <v>747170157</v>
          </cell>
          <cell r="E8606">
            <v>44722</v>
          </cell>
        </row>
        <row r="8607">
          <cell r="C8607" t="str">
            <v>MSD ITALIA S.R.L.</v>
          </cell>
          <cell r="D8607">
            <v>422760587</v>
          </cell>
          <cell r="E8607">
            <v>44722</v>
          </cell>
        </row>
        <row r="8608">
          <cell r="C8608" t="str">
            <v>Sanofi S.r.l.</v>
          </cell>
          <cell r="D8608">
            <v>832400154</v>
          </cell>
          <cell r="E8608">
            <v>44723</v>
          </cell>
        </row>
        <row r="8609">
          <cell r="C8609" t="str">
            <v>Sanofi S.r.l.</v>
          </cell>
          <cell r="D8609">
            <v>832400154</v>
          </cell>
          <cell r="E8609">
            <v>44722</v>
          </cell>
        </row>
        <row r="8610">
          <cell r="C8610" t="str">
            <v>MSD ITALIA S.R.L.</v>
          </cell>
          <cell r="D8610">
            <v>422760587</v>
          </cell>
          <cell r="E8610">
            <v>44723</v>
          </cell>
        </row>
        <row r="8611">
          <cell r="C8611" t="str">
            <v>Organon Italia S.r.l.</v>
          </cell>
          <cell r="D8611">
            <v>3296950151</v>
          </cell>
          <cell r="E8611">
            <v>44722</v>
          </cell>
        </row>
        <row r="8612">
          <cell r="C8612" t="str">
            <v>EG S.p.A.</v>
          </cell>
          <cell r="D8612">
            <v>12432150154</v>
          </cell>
          <cell r="E8612">
            <v>44723</v>
          </cell>
        </row>
        <row r="8613">
          <cell r="C8613" t="str">
            <v>EG S.p.A.</v>
          </cell>
          <cell r="D8613">
            <v>12432150154</v>
          </cell>
          <cell r="E8613">
            <v>44723</v>
          </cell>
        </row>
        <row r="8614">
          <cell r="C8614" t="str">
            <v>Pfizer S.r.l.</v>
          </cell>
          <cell r="D8614">
            <v>2774840595</v>
          </cell>
          <cell r="E8614">
            <v>44722</v>
          </cell>
        </row>
        <row r="8615">
          <cell r="C8615" t="str">
            <v>Pfizer S.r.l.</v>
          </cell>
          <cell r="D8615">
            <v>2774840595</v>
          </cell>
          <cell r="E8615">
            <v>44723</v>
          </cell>
        </row>
        <row r="8616">
          <cell r="C8616" t="str">
            <v>Bristol-Myers Squibb S.r.l.</v>
          </cell>
          <cell r="D8616">
            <v>82130592</v>
          </cell>
          <cell r="E8616">
            <v>44722</v>
          </cell>
        </row>
        <row r="8617">
          <cell r="C8617" t="str">
            <v>Medline International Italy srl unip.</v>
          </cell>
          <cell r="D8617">
            <v>5526631006</v>
          </cell>
          <cell r="E8617">
            <v>44723</v>
          </cell>
        </row>
        <row r="8618">
          <cell r="C8618" t="str">
            <v>Medline International Italy srl unip.</v>
          </cell>
          <cell r="D8618">
            <v>5526631006</v>
          </cell>
          <cell r="E8618">
            <v>44723</v>
          </cell>
        </row>
        <row r="8619">
          <cell r="C8619" t="str">
            <v>Medline International Italy srl unip.</v>
          </cell>
          <cell r="D8619">
            <v>5526631006</v>
          </cell>
          <cell r="E8619">
            <v>44722</v>
          </cell>
        </row>
        <row r="8620">
          <cell r="C8620" t="str">
            <v>Instrumentation Laboratory S.p.A.</v>
          </cell>
          <cell r="D8620">
            <v>2368591208</v>
          </cell>
          <cell r="E8620">
            <v>44722</v>
          </cell>
        </row>
        <row r="8621">
          <cell r="C8621" t="str">
            <v>Fresenius Kabi Italia S.r.l.</v>
          </cell>
          <cell r="D8621">
            <v>3524050238</v>
          </cell>
          <cell r="E8621">
            <v>44722</v>
          </cell>
        </row>
        <row r="8622">
          <cell r="C8622" t="str">
            <v>Fresenius Kabi Italia S.r.l.</v>
          </cell>
          <cell r="D8622">
            <v>3524050238</v>
          </cell>
          <cell r="E8622">
            <v>44722</v>
          </cell>
        </row>
        <row r="8623">
          <cell r="C8623" t="str">
            <v>Beckman Coulter S.r.l.</v>
          </cell>
          <cell r="D8623">
            <v>4185110154</v>
          </cell>
          <cell r="E8623">
            <v>44722</v>
          </cell>
        </row>
        <row r="8624">
          <cell r="C8624" t="str">
            <v>Life Technologies Italia</v>
          </cell>
          <cell r="D8624">
            <v>12792100153</v>
          </cell>
          <cell r="E8624">
            <v>44722</v>
          </cell>
        </row>
        <row r="8625">
          <cell r="C8625" t="str">
            <v>BAXTER S.P.A.</v>
          </cell>
          <cell r="D8625">
            <v>492340583</v>
          </cell>
          <cell r="E8625">
            <v>44723</v>
          </cell>
        </row>
        <row r="8626">
          <cell r="C8626" t="str">
            <v>AVAS PHARMACEUTICALS S.R.L.</v>
          </cell>
          <cell r="D8626">
            <v>9190500968</v>
          </cell>
          <cell r="E8626">
            <v>44722</v>
          </cell>
        </row>
        <row r="8627">
          <cell r="C8627" t="str">
            <v>KYOWA KIRIN S.R.L. a socio unico</v>
          </cell>
          <cell r="D8627">
            <v>3716240969</v>
          </cell>
          <cell r="E8627">
            <v>44723</v>
          </cell>
        </row>
        <row r="8628">
          <cell r="C8628" t="str">
            <v>LIFE TECHNOLOGIES ITALIA -Fil Life Technologies Europe BV</v>
          </cell>
          <cell r="D8628">
            <v>12792100153</v>
          </cell>
          <cell r="E8628">
            <v>44723</v>
          </cell>
        </row>
        <row r="8629">
          <cell r="C8629" t="str">
            <v>LIFE TECHNOLOGIES ITALIA -Fil Life Technologies Europe BV</v>
          </cell>
          <cell r="D8629">
            <v>12792100153</v>
          </cell>
          <cell r="E8629">
            <v>44722</v>
          </cell>
        </row>
        <row r="8630">
          <cell r="C8630" t="str">
            <v>LIFE TECHNOLOGIES ITALIA -Fil Life Technologies Europe BV</v>
          </cell>
          <cell r="D8630">
            <v>12792100153</v>
          </cell>
          <cell r="E8630">
            <v>44723</v>
          </cell>
        </row>
        <row r="8631">
          <cell r="C8631" t="str">
            <v>Sofar S.p.a.</v>
          </cell>
          <cell r="D8631">
            <v>3428610152</v>
          </cell>
          <cell r="E8631">
            <v>44722</v>
          </cell>
        </row>
        <row r="8632">
          <cell r="C8632" t="str">
            <v>Merck Serono S.p.A.</v>
          </cell>
          <cell r="D8632">
            <v>399800580</v>
          </cell>
          <cell r="E8632">
            <v>44725</v>
          </cell>
        </row>
        <row r="8633">
          <cell r="C8633" t="str">
            <v>EBSCO INFORMATION SERVICES S.R.L.</v>
          </cell>
          <cell r="D8633">
            <v>11164410018</v>
          </cell>
          <cell r="E8633">
            <v>44722</v>
          </cell>
        </row>
        <row r="8634">
          <cell r="C8634" t="str">
            <v>ARTIGLASS Srl</v>
          </cell>
          <cell r="D8634">
            <v>195980289</v>
          </cell>
          <cell r="E8634">
            <v>44722</v>
          </cell>
        </row>
        <row r="8635">
          <cell r="C8635" t="str">
            <v>SEBIA ITALIA S.R.L.</v>
          </cell>
          <cell r="D8635">
            <v>1260340482</v>
          </cell>
          <cell r="E8635">
            <v>44723</v>
          </cell>
        </row>
        <row r="8636">
          <cell r="C8636" t="str">
            <v>SEBIA ITALIA S.R.L.</v>
          </cell>
          <cell r="D8636">
            <v>1260340482</v>
          </cell>
          <cell r="E8636">
            <v>44723</v>
          </cell>
        </row>
        <row r="8637">
          <cell r="C8637" t="str">
            <v>Sandoz S.p.A. - Origgio</v>
          </cell>
          <cell r="D8637">
            <v>795170158</v>
          </cell>
          <cell r="E8637">
            <v>44722</v>
          </cell>
        </row>
        <row r="8638">
          <cell r="C8638" t="str">
            <v>Smiths Medical Italia S.r.l.</v>
          </cell>
          <cell r="D8638">
            <v>2154270595</v>
          </cell>
          <cell r="E8638">
            <v>44723</v>
          </cell>
        </row>
        <row r="8639">
          <cell r="C8639" t="str">
            <v>SILVESTRI MARTINA</v>
          </cell>
          <cell r="D8639" t="str">
            <v>SLVMTN89M54A773H</v>
          </cell>
          <cell r="E8639">
            <v>44722</v>
          </cell>
        </row>
        <row r="8640">
          <cell r="C8640" t="str">
            <v>VIGEO SRL</v>
          </cell>
          <cell r="D8640">
            <v>2123550200</v>
          </cell>
          <cell r="E8640">
            <v>44723</v>
          </cell>
        </row>
        <row r="8641">
          <cell r="C8641" t="str">
            <v>S.I.A.L. SRL</v>
          </cell>
          <cell r="D8641">
            <v>1086690581</v>
          </cell>
          <cell r="E8641">
            <v>44723</v>
          </cell>
        </row>
        <row r="8642">
          <cell r="C8642" t="str">
            <v>Cook Italia S.r.l.</v>
          </cell>
          <cell r="D8642">
            <v>7123400157</v>
          </cell>
          <cell r="E8642">
            <v>44723</v>
          </cell>
        </row>
        <row r="8643">
          <cell r="C8643" t="str">
            <v>AstraZeneca S.p.A.</v>
          </cell>
          <cell r="D8643">
            <v>735390155</v>
          </cell>
          <cell r="E8643">
            <v>44723</v>
          </cell>
        </row>
        <row r="8644">
          <cell r="C8644" t="str">
            <v>AstraZeneca S.p.A.</v>
          </cell>
          <cell r="D8644">
            <v>735390155</v>
          </cell>
          <cell r="E8644">
            <v>44722</v>
          </cell>
        </row>
        <row r="8645">
          <cell r="C8645" t="str">
            <v>ALSCO Italia Srl</v>
          </cell>
          <cell r="D8645">
            <v>771530151</v>
          </cell>
          <cell r="E8645">
            <v>44722</v>
          </cell>
        </row>
        <row r="8646">
          <cell r="C8646" t="str">
            <v>LABOINDUSTRIA S.P.A.</v>
          </cell>
          <cell r="D8646">
            <v>805390283</v>
          </cell>
          <cell r="E8646">
            <v>44723</v>
          </cell>
        </row>
        <row r="8647">
          <cell r="C8647" t="str">
            <v>AstraZeneca S.p.A.</v>
          </cell>
          <cell r="D8647">
            <v>735390155</v>
          </cell>
          <cell r="E8647">
            <v>44723</v>
          </cell>
        </row>
        <row r="8648">
          <cell r="C8648" t="str">
            <v>ICU Medical Europe s.r.l.</v>
          </cell>
          <cell r="D8648">
            <v>3237150234</v>
          </cell>
          <cell r="E8648">
            <v>44722</v>
          </cell>
        </row>
        <row r="8649">
          <cell r="C8649" t="str">
            <v>ICU Medical Europe s.r.l.</v>
          </cell>
          <cell r="D8649">
            <v>3237150234</v>
          </cell>
          <cell r="E8649">
            <v>44723</v>
          </cell>
        </row>
        <row r="8650">
          <cell r="C8650" t="str">
            <v>BRUNO FARMACEUTICI SPA</v>
          </cell>
          <cell r="D8650">
            <v>5038691001</v>
          </cell>
          <cell r="E8650">
            <v>44723</v>
          </cell>
        </row>
        <row r="8651">
          <cell r="C8651" t="str">
            <v>Applied Medical DistributionEurope BV - Filiale Italiana</v>
          </cell>
          <cell r="D8651">
            <v>6912570964</v>
          </cell>
          <cell r="E8651">
            <v>44723</v>
          </cell>
        </row>
        <row r="8652">
          <cell r="C8652" t="str">
            <v>BIOCLASS SRL</v>
          </cell>
          <cell r="D8652">
            <v>1739430476</v>
          </cell>
          <cell r="E8652">
            <v>44724</v>
          </cell>
        </row>
        <row r="8653">
          <cell r="C8653" t="str">
            <v>AVAS PHARMACEUTICALS S.R.L.</v>
          </cell>
          <cell r="D8653">
            <v>9190500968</v>
          </cell>
          <cell r="E8653">
            <v>44723</v>
          </cell>
        </row>
        <row r="8654">
          <cell r="C8654" t="str">
            <v>PAUL HARTMANN SPA</v>
          </cell>
          <cell r="D8654">
            <v>7179150151</v>
          </cell>
          <cell r="E8654">
            <v>44723</v>
          </cell>
        </row>
        <row r="8655">
          <cell r="C8655" t="str">
            <v>AbbVie S.r.l. a Socio Unico</v>
          </cell>
          <cell r="D8655">
            <v>2645920592</v>
          </cell>
          <cell r="E8655">
            <v>44723</v>
          </cell>
        </row>
        <row r="8656">
          <cell r="C8656" t="str">
            <v>Johnson &amp; Johnson Medical Spa</v>
          </cell>
          <cell r="D8656">
            <v>8082461008</v>
          </cell>
          <cell r="E8656">
            <v>44724</v>
          </cell>
        </row>
        <row r="8657">
          <cell r="C8657" t="str">
            <v>Medtronic Italia S.p.A.</v>
          </cell>
          <cell r="D8657">
            <v>9238800156</v>
          </cell>
          <cell r="E8657">
            <v>44723</v>
          </cell>
        </row>
        <row r="8658">
          <cell r="C8658" t="str">
            <v>Medtronic Italia S.p.A.</v>
          </cell>
          <cell r="D8658">
            <v>9238800156</v>
          </cell>
          <cell r="E8658">
            <v>44723</v>
          </cell>
        </row>
        <row r="8659">
          <cell r="C8659" t="str">
            <v>FASTWEB SpA</v>
          </cell>
          <cell r="D8659">
            <v>12878470157</v>
          </cell>
          <cell r="E8659">
            <v>44723</v>
          </cell>
        </row>
        <row r="8660">
          <cell r="C8660" t="str">
            <v>ISTITUTO GENTILI SRL</v>
          </cell>
          <cell r="D8660">
            <v>7921350968</v>
          </cell>
          <cell r="E8660">
            <v>44723</v>
          </cell>
        </row>
        <row r="8661">
          <cell r="C8661" t="str">
            <v>Biogen Italia srl</v>
          </cell>
          <cell r="D8661">
            <v>3663160962</v>
          </cell>
          <cell r="E8661">
            <v>44724</v>
          </cell>
        </row>
        <row r="8662">
          <cell r="C8662" t="str">
            <v>DOMPE' FARMACEUTICI SPA</v>
          </cell>
          <cell r="D8662">
            <v>791570153</v>
          </cell>
          <cell r="E8662">
            <v>44724</v>
          </cell>
        </row>
        <row r="8663">
          <cell r="C8663" t="str">
            <v>Life Technologies Italia</v>
          </cell>
          <cell r="D8663">
            <v>12792100153</v>
          </cell>
          <cell r="E8663">
            <v>44724</v>
          </cell>
        </row>
        <row r="8664">
          <cell r="C8664" t="str">
            <v>Amgen S.r.l a Socio Unico</v>
          </cell>
          <cell r="D8664">
            <v>10051170156</v>
          </cell>
          <cell r="E8664">
            <v>44725</v>
          </cell>
        </row>
        <row r="8665">
          <cell r="C8665" t="str">
            <v>TIM  S.p.A.</v>
          </cell>
          <cell r="D8665">
            <v>488410010</v>
          </cell>
          <cell r="E8665">
            <v>44725</v>
          </cell>
        </row>
        <row r="8666">
          <cell r="C8666" t="str">
            <v>Instrumentation Laboratory S.p.A.</v>
          </cell>
          <cell r="D8666">
            <v>2368591208</v>
          </cell>
          <cell r="E8666">
            <v>44725</v>
          </cell>
        </row>
        <row r="8667">
          <cell r="C8667" t="str">
            <v>Angelini Pharma S.p.A.</v>
          </cell>
          <cell r="D8667">
            <v>3907010585</v>
          </cell>
          <cell r="E8667">
            <v>44725</v>
          </cell>
        </row>
        <row r="8668">
          <cell r="C8668" t="str">
            <v>3.M.C. spa</v>
          </cell>
          <cell r="D8668">
            <v>4303410726</v>
          </cell>
          <cell r="E8668">
            <v>44725</v>
          </cell>
        </row>
        <row r="8669">
          <cell r="C8669" t="str">
            <v>MEDIMAR SRL</v>
          </cell>
          <cell r="D8669">
            <v>6064180968</v>
          </cell>
          <cell r="E8669">
            <v>44725</v>
          </cell>
        </row>
        <row r="8670">
          <cell r="C8670" t="str">
            <v>VIFOR PHARMA ITALIA</v>
          </cell>
          <cell r="D8670">
            <v>1554220192</v>
          </cell>
          <cell r="E8670">
            <v>44725</v>
          </cell>
        </row>
        <row r="8671">
          <cell r="C8671" t="str">
            <v>S.A.L.F S.P.A. LABORATORIO FARMACOLOGICO SOCIO UNICO ANGEL'S SRL</v>
          </cell>
          <cell r="D8671">
            <v>226250165</v>
          </cell>
          <cell r="E8671">
            <v>44725</v>
          </cell>
        </row>
        <row r="8672">
          <cell r="C8672" t="str">
            <v>S.A.L.F S.P.A. LABORATORIO FARMACOLOGICO SOCIO UNICO ANGEL'S SRL</v>
          </cell>
          <cell r="D8672">
            <v>226250165</v>
          </cell>
          <cell r="E8672">
            <v>44725</v>
          </cell>
        </row>
        <row r="8673">
          <cell r="C8673" t="str">
            <v>Lab Creator</v>
          </cell>
          <cell r="D8673">
            <v>15352921009</v>
          </cell>
          <cell r="E8673">
            <v>44725</v>
          </cell>
        </row>
        <row r="8674">
          <cell r="C8674" t="str">
            <v>Olivetti Pietro</v>
          </cell>
          <cell r="D8674" t="str">
            <v>LVTPTR87B22F205L</v>
          </cell>
          <cell r="E8674">
            <v>44725</v>
          </cell>
        </row>
        <row r="8675">
          <cell r="C8675" t="str">
            <v>Sandoz S.p.A. - Origgio</v>
          </cell>
          <cell r="D8675">
            <v>795170158</v>
          </cell>
          <cell r="E8675">
            <v>44726</v>
          </cell>
        </row>
        <row r="8676">
          <cell r="C8676" t="str">
            <v>Industria Farmaceutica Galenica Senese S.r.l.</v>
          </cell>
          <cell r="D8676">
            <v>50110527</v>
          </cell>
          <cell r="E8676">
            <v>44725</v>
          </cell>
        </row>
        <row r="8677">
          <cell r="C8677" t="str">
            <v>CONMED ITALIA S.r.l.</v>
          </cell>
          <cell r="D8677">
            <v>5297730961</v>
          </cell>
          <cell r="E8677">
            <v>44725</v>
          </cell>
        </row>
        <row r="8678">
          <cell r="C8678" t="str">
            <v>B. Braun Milano S.p.A.</v>
          </cell>
          <cell r="D8678">
            <v>674840152</v>
          </cell>
          <cell r="E8678">
            <v>44725</v>
          </cell>
        </row>
        <row r="8679">
          <cell r="C8679" t="str">
            <v>B. Braun Milano S.p.A.</v>
          </cell>
          <cell r="D8679">
            <v>674840152</v>
          </cell>
          <cell r="E8679">
            <v>44725</v>
          </cell>
        </row>
        <row r="8680">
          <cell r="C8680" t="str">
            <v>B. Braun Milano S.p.A.</v>
          </cell>
          <cell r="D8680">
            <v>674840152</v>
          </cell>
          <cell r="E8680">
            <v>44725</v>
          </cell>
        </row>
        <row r="8681">
          <cell r="C8681" t="str">
            <v>B. Braun Milano S.p.A.</v>
          </cell>
          <cell r="D8681">
            <v>674840152</v>
          </cell>
          <cell r="E8681">
            <v>44725</v>
          </cell>
        </row>
        <row r="8682">
          <cell r="C8682" t="str">
            <v>B. Braun Milano S.p.A.</v>
          </cell>
          <cell r="D8682">
            <v>674840152</v>
          </cell>
          <cell r="E8682">
            <v>44725</v>
          </cell>
        </row>
        <row r="8683">
          <cell r="C8683" t="str">
            <v>B. Braun Milano S.p.A.</v>
          </cell>
          <cell r="D8683">
            <v>674840152</v>
          </cell>
          <cell r="E8683">
            <v>44726</v>
          </cell>
        </row>
        <row r="8684">
          <cell r="C8684" t="str">
            <v>B. Braun Milano S.p.A.</v>
          </cell>
          <cell r="D8684">
            <v>674840152</v>
          </cell>
          <cell r="E8684">
            <v>44725</v>
          </cell>
        </row>
        <row r="8685">
          <cell r="C8685" t="str">
            <v>B. Braun Milano S.p.A.</v>
          </cell>
          <cell r="D8685">
            <v>674840152</v>
          </cell>
          <cell r="E8685">
            <v>44726</v>
          </cell>
        </row>
        <row r="8686">
          <cell r="C8686" t="str">
            <v>UNIMED SCIENTIFICA S.r.l.</v>
          </cell>
          <cell r="D8686">
            <v>4437501002</v>
          </cell>
          <cell r="E8686">
            <v>44725</v>
          </cell>
        </row>
        <row r="8687">
          <cell r="C8687" t="str">
            <v>PHARMAIDEA S.R.L.</v>
          </cell>
          <cell r="D8687">
            <v>3542760172</v>
          </cell>
          <cell r="E8687">
            <v>44725</v>
          </cell>
        </row>
        <row r="8688">
          <cell r="C8688" t="str">
            <v>Abiogen Pharma Spa</v>
          </cell>
          <cell r="D8688">
            <v>5200381001</v>
          </cell>
          <cell r="E8688">
            <v>44725</v>
          </cell>
        </row>
        <row r="8689">
          <cell r="C8689" t="str">
            <v>AUCIELLO FRANCESCA ROMANA</v>
          </cell>
          <cell r="D8689" t="str">
            <v>CLLFNC87M69F839K</v>
          </cell>
          <cell r="E8689">
            <v>44726</v>
          </cell>
        </row>
        <row r="8690">
          <cell r="C8690" t="str">
            <v>Grunenthal Italia S.r.l.</v>
          </cell>
          <cell r="D8690">
            <v>4485620159</v>
          </cell>
          <cell r="E8690">
            <v>44726</v>
          </cell>
        </row>
        <row r="8691">
          <cell r="C8691" t="str">
            <v>Integra LifeSciences Italy Srl</v>
          </cell>
          <cell r="D8691">
            <v>9284460962</v>
          </cell>
          <cell r="E8691">
            <v>44725</v>
          </cell>
        </row>
        <row r="8692">
          <cell r="C8692" t="str">
            <v>Bio-Techne s.r.l.</v>
          </cell>
          <cell r="D8692">
            <v>4869950156</v>
          </cell>
          <cell r="E8692">
            <v>44726</v>
          </cell>
        </row>
        <row r="8693">
          <cell r="C8693" t="str">
            <v>Mylan Italia Srl</v>
          </cell>
          <cell r="D8693">
            <v>2789580590</v>
          </cell>
          <cell r="E8693">
            <v>44725</v>
          </cell>
        </row>
        <row r="8694">
          <cell r="C8694" t="str">
            <v>Mylan Italia Srl</v>
          </cell>
          <cell r="D8694">
            <v>2789580590</v>
          </cell>
          <cell r="E8694">
            <v>44725</v>
          </cell>
        </row>
        <row r="8695">
          <cell r="C8695" t="str">
            <v>Mylan Italia Srl</v>
          </cell>
          <cell r="D8695">
            <v>2789580590</v>
          </cell>
          <cell r="E8695">
            <v>44726</v>
          </cell>
        </row>
        <row r="8696">
          <cell r="C8696" t="str">
            <v>Bracco Imaging Italia Srl</v>
          </cell>
          <cell r="D8696">
            <v>5501420961</v>
          </cell>
          <cell r="E8696">
            <v>44726</v>
          </cell>
        </row>
        <row r="8697">
          <cell r="C8697" t="str">
            <v>DASIT SPA</v>
          </cell>
          <cell r="D8697">
            <v>3222390159</v>
          </cell>
          <cell r="E8697">
            <v>44726</v>
          </cell>
        </row>
        <row r="8698">
          <cell r="C8698" t="str">
            <v>GE Healthcare S.r.l.</v>
          </cell>
          <cell r="D8698">
            <v>1778520302</v>
          </cell>
          <cell r="E8698">
            <v>44726</v>
          </cell>
        </row>
        <row r="8699">
          <cell r="C8699" t="str">
            <v>FISHER SCIENTIFIC SAS</v>
          </cell>
          <cell r="D8699">
            <v>8948430965</v>
          </cell>
          <cell r="E8699">
            <v>44725</v>
          </cell>
        </row>
        <row r="8700">
          <cell r="C8700" t="str">
            <v>MSD ITALIA S.R.L.</v>
          </cell>
          <cell r="D8700">
            <v>422760587</v>
          </cell>
          <cell r="E8700">
            <v>44726</v>
          </cell>
        </row>
        <row r="8701">
          <cell r="C8701" t="str">
            <v>MSD ITALIA S.R.L.</v>
          </cell>
          <cell r="D8701">
            <v>422760587</v>
          </cell>
          <cell r="E8701">
            <v>44726</v>
          </cell>
        </row>
        <row r="8702">
          <cell r="C8702" t="str">
            <v>EG S.p.A.</v>
          </cell>
          <cell r="D8702">
            <v>12432150154</v>
          </cell>
          <cell r="E8702">
            <v>44726</v>
          </cell>
        </row>
        <row r="8703">
          <cell r="C8703" t="str">
            <v>EG S.p.A.</v>
          </cell>
          <cell r="D8703">
            <v>12432150154</v>
          </cell>
          <cell r="E8703">
            <v>44726</v>
          </cell>
        </row>
        <row r="8704">
          <cell r="C8704" t="str">
            <v>Eisai S.r.l.</v>
          </cell>
          <cell r="D8704">
            <v>4732240967</v>
          </cell>
          <cell r="E8704">
            <v>44726</v>
          </cell>
        </row>
        <row r="8705">
          <cell r="C8705" t="str">
            <v>Eisai S.r.l.</v>
          </cell>
          <cell r="D8705">
            <v>4732240967</v>
          </cell>
          <cell r="E8705">
            <v>44726</v>
          </cell>
        </row>
        <row r="8706">
          <cell r="C8706" t="str">
            <v>OLYMPUS ITALIA S.R.L.</v>
          </cell>
          <cell r="D8706">
            <v>10994940152</v>
          </cell>
          <cell r="E8706">
            <v>44726</v>
          </cell>
        </row>
        <row r="8707">
          <cell r="C8707" t="str">
            <v>OLYMPUS ITALIA S.R.L.</v>
          </cell>
          <cell r="D8707">
            <v>10994940152</v>
          </cell>
          <cell r="E8707">
            <v>44726</v>
          </cell>
        </row>
        <row r="8708">
          <cell r="C8708" t="str">
            <v>OLYMPUS ITALIA S.R.L.</v>
          </cell>
          <cell r="D8708">
            <v>10994940152</v>
          </cell>
          <cell r="E8708">
            <v>44726</v>
          </cell>
        </row>
        <row r="8709">
          <cell r="C8709" t="str">
            <v>Pfizer S.r.l.</v>
          </cell>
          <cell r="D8709">
            <v>2774840595</v>
          </cell>
          <cell r="E8709">
            <v>44726</v>
          </cell>
        </row>
        <row r="8710">
          <cell r="C8710" t="str">
            <v>Pfizer S.r.l.</v>
          </cell>
          <cell r="D8710">
            <v>2774840595</v>
          </cell>
          <cell r="E8710">
            <v>44726</v>
          </cell>
        </row>
        <row r="8711">
          <cell r="C8711" t="str">
            <v>Pfizer S.r.l.</v>
          </cell>
          <cell r="D8711">
            <v>2774840595</v>
          </cell>
          <cell r="E8711">
            <v>44726</v>
          </cell>
        </row>
        <row r="8712">
          <cell r="C8712" t="str">
            <v>Bristol-Myers Squibb S.r.l.</v>
          </cell>
          <cell r="D8712">
            <v>82130592</v>
          </cell>
          <cell r="E8712">
            <v>44726</v>
          </cell>
        </row>
        <row r="8713">
          <cell r="C8713" t="str">
            <v>Bristol-Myers Squibb S.r.l.</v>
          </cell>
          <cell r="D8713">
            <v>82130592</v>
          </cell>
          <cell r="E8713">
            <v>44726</v>
          </cell>
        </row>
        <row r="8714">
          <cell r="C8714" t="str">
            <v>Bristol-Myers Squibb S.r.l.</v>
          </cell>
          <cell r="D8714">
            <v>82130592</v>
          </cell>
          <cell r="E8714">
            <v>44726</v>
          </cell>
        </row>
        <row r="8715">
          <cell r="C8715" t="str">
            <v>Amgen S.r.l a Socio Unico</v>
          </cell>
          <cell r="D8715">
            <v>10051170156</v>
          </cell>
          <cell r="E8715">
            <v>44726</v>
          </cell>
        </row>
        <row r="8716">
          <cell r="C8716" t="str">
            <v>Pfizer S.r.l.</v>
          </cell>
          <cell r="D8716">
            <v>2774840595</v>
          </cell>
          <cell r="E8716">
            <v>44726</v>
          </cell>
        </row>
        <row r="8717">
          <cell r="C8717" t="str">
            <v>Fresenius Kabi Italia S.r.l.</v>
          </cell>
          <cell r="D8717">
            <v>3524050238</v>
          </cell>
          <cell r="E8717">
            <v>44726</v>
          </cell>
        </row>
        <row r="8718">
          <cell r="C8718" t="str">
            <v>Janssen-Cilag, SpA</v>
          </cell>
          <cell r="D8718">
            <v>2707070963</v>
          </cell>
          <cell r="E8718">
            <v>44726</v>
          </cell>
        </row>
        <row r="8719">
          <cell r="C8719" t="str">
            <v>Janssen-Cilag, SpA</v>
          </cell>
          <cell r="D8719">
            <v>2707070963</v>
          </cell>
          <cell r="E8719">
            <v>44726</v>
          </cell>
        </row>
        <row r="8720">
          <cell r="C8720" t="str">
            <v>Janssen-Cilag, SpA</v>
          </cell>
          <cell r="D8720">
            <v>2707070963</v>
          </cell>
          <cell r="E8720">
            <v>44726</v>
          </cell>
        </row>
        <row r="8721">
          <cell r="C8721" t="str">
            <v>Janssen-Cilag, SpA</v>
          </cell>
          <cell r="D8721">
            <v>2707070963</v>
          </cell>
          <cell r="E8721">
            <v>44726</v>
          </cell>
        </row>
        <row r="8722">
          <cell r="C8722" t="str">
            <v>Gilead Sciences S.r.l.</v>
          </cell>
          <cell r="D8722">
            <v>11187430159</v>
          </cell>
          <cell r="E8722">
            <v>44726</v>
          </cell>
        </row>
        <row r="8723">
          <cell r="C8723" t="str">
            <v>BAXTER S.P.A.</v>
          </cell>
          <cell r="D8723">
            <v>492340583</v>
          </cell>
          <cell r="E8723">
            <v>44726</v>
          </cell>
        </row>
        <row r="8724">
          <cell r="C8724" t="str">
            <v>EUROMED SRL</v>
          </cell>
          <cell r="D8724">
            <v>5763890638</v>
          </cell>
          <cell r="E8724">
            <v>44726</v>
          </cell>
        </row>
        <row r="8725">
          <cell r="C8725" t="str">
            <v>EUROMED SRL</v>
          </cell>
          <cell r="D8725">
            <v>5763890638</v>
          </cell>
          <cell r="E8725">
            <v>44726</v>
          </cell>
        </row>
        <row r="8726">
          <cell r="C8726" t="str">
            <v>FIDONE EMILIANO</v>
          </cell>
          <cell r="D8726" t="str">
            <v>FDNMLN87H05M088F</v>
          </cell>
          <cell r="E8726">
            <v>44726</v>
          </cell>
        </row>
        <row r="8727">
          <cell r="C8727" t="str">
            <v>DPS INFORMATICA SNC DI PRESELLO G.&amp; C.</v>
          </cell>
          <cell r="D8727">
            <v>1486330309</v>
          </cell>
          <cell r="E8727">
            <v>44726</v>
          </cell>
        </row>
        <row r="8728">
          <cell r="C8728" t="str">
            <v>ab medica s.p.a.</v>
          </cell>
          <cell r="D8728">
            <v>8862820969</v>
          </cell>
          <cell r="E8728">
            <v>44726</v>
          </cell>
        </row>
        <row r="8729">
          <cell r="C8729" t="str">
            <v>MUNDIPHARMA PHARMACEUTICALS SRL</v>
          </cell>
          <cell r="D8729">
            <v>3859880969</v>
          </cell>
          <cell r="E8729">
            <v>44726</v>
          </cell>
        </row>
        <row r="8730">
          <cell r="C8730" t="str">
            <v>PENTAX Italia S.r.l.</v>
          </cell>
          <cell r="D8730">
            <v>11159150157</v>
          </cell>
          <cell r="E8730">
            <v>44726</v>
          </cell>
        </row>
        <row r="8731">
          <cell r="C8731" t="str">
            <v>MUNDIPHARMA PHARMACEUTICALS SRL</v>
          </cell>
          <cell r="D8731">
            <v>3859880969</v>
          </cell>
          <cell r="E8731">
            <v>44726</v>
          </cell>
        </row>
        <row r="8732">
          <cell r="C8732" t="str">
            <v>MUNDIPHARMA PHARMACEUTICALS SRL</v>
          </cell>
          <cell r="D8732">
            <v>3859880969</v>
          </cell>
          <cell r="E8732">
            <v>44726</v>
          </cell>
        </row>
        <row r="8733">
          <cell r="C8733" t="str">
            <v>Bio Optica Milano S.p.A.</v>
          </cell>
          <cell r="D8733">
            <v>6754140157</v>
          </cell>
          <cell r="E8733">
            <v>44726</v>
          </cell>
        </row>
        <row r="8734">
          <cell r="C8734" t="str">
            <v>Novartis Farma S.p.A</v>
          </cell>
          <cell r="D8734">
            <v>7195130153</v>
          </cell>
          <cell r="E8734">
            <v>44726</v>
          </cell>
        </row>
        <row r="8735">
          <cell r="C8735" t="str">
            <v>Canali Laura</v>
          </cell>
          <cell r="D8735" t="str">
            <v>CNLLRA87M56H501V</v>
          </cell>
          <cell r="E8735">
            <v>44726</v>
          </cell>
        </row>
        <row r="8736">
          <cell r="C8736" t="str">
            <v>Agfa-Gevaert S.p.A.</v>
          </cell>
          <cell r="D8736">
            <v>873670152</v>
          </cell>
          <cell r="E8736">
            <v>44726</v>
          </cell>
        </row>
        <row r="8737">
          <cell r="C8737" t="str">
            <v>ELI LILLY ITALIA S.P.A. Gruppo Eli Lilly and Company</v>
          </cell>
          <cell r="D8737">
            <v>426150488</v>
          </cell>
          <cell r="E8737">
            <v>44726</v>
          </cell>
        </row>
        <row r="8738">
          <cell r="C8738" t="str">
            <v>ASL ROMA 1 -  ALL</v>
          </cell>
          <cell r="D8738">
            <v>13664791004</v>
          </cell>
          <cell r="E8738">
            <v>44726</v>
          </cell>
        </row>
        <row r="8739">
          <cell r="C8739" t="str">
            <v>INNOVAMEDICA S.P.A.</v>
          </cell>
          <cell r="D8739">
            <v>10191080158</v>
          </cell>
          <cell r="E8739">
            <v>44726</v>
          </cell>
        </row>
        <row r="8740">
          <cell r="C8740" t="str">
            <v>IPSEN Spa</v>
          </cell>
          <cell r="D8740">
            <v>5619050585</v>
          </cell>
          <cell r="E8740">
            <v>44726</v>
          </cell>
        </row>
        <row r="8741">
          <cell r="C8741" t="str">
            <v>Grifols Italia S.p.a</v>
          </cell>
          <cell r="D8741">
            <v>10852890150</v>
          </cell>
          <cell r="E8741">
            <v>44726</v>
          </cell>
        </row>
        <row r="8742">
          <cell r="C8742" t="str">
            <v>Grifols Italia S.p.a</v>
          </cell>
          <cell r="D8742">
            <v>10852890150</v>
          </cell>
          <cell r="E8742">
            <v>44726</v>
          </cell>
        </row>
        <row r="8743">
          <cell r="C8743" t="str">
            <v>Grifols Italia S.p.a</v>
          </cell>
          <cell r="D8743">
            <v>10852890150</v>
          </cell>
          <cell r="E8743">
            <v>44726</v>
          </cell>
        </row>
        <row r="8744">
          <cell r="C8744" t="str">
            <v>Bayer S.p.A.</v>
          </cell>
          <cell r="D8744">
            <v>5849130157</v>
          </cell>
          <cell r="E8744">
            <v>44726</v>
          </cell>
        </row>
        <row r="8745">
          <cell r="C8745" t="str">
            <v>EUROMEDICAL S.R.L.</v>
          </cell>
          <cell r="D8745">
            <v>1990200170</v>
          </cell>
          <cell r="E8745">
            <v>44726</v>
          </cell>
        </row>
        <row r="8746">
          <cell r="C8746" t="str">
            <v>MONICO SPA</v>
          </cell>
          <cell r="D8746">
            <v>228550273</v>
          </cell>
          <cell r="E8746">
            <v>44726</v>
          </cell>
        </row>
        <row r="8747">
          <cell r="C8747" t="str">
            <v>TILLOMED ITALIA S.R.L.</v>
          </cell>
          <cell r="D8747">
            <v>9750710965</v>
          </cell>
          <cell r="E8747">
            <v>44727</v>
          </cell>
        </row>
        <row r="8748">
          <cell r="C8748" t="str">
            <v>medac pharma Srl</v>
          </cell>
          <cell r="D8748">
            <v>11815361008</v>
          </cell>
          <cell r="E8748">
            <v>44727</v>
          </cell>
        </row>
        <row r="8749">
          <cell r="C8749" t="str">
            <v>EVER PHARMA ITALIA SRL</v>
          </cell>
          <cell r="D8749">
            <v>14883281009</v>
          </cell>
          <cell r="E8749">
            <v>44727</v>
          </cell>
        </row>
        <row r="8750">
          <cell r="C8750" t="str">
            <v>Promega Italia Srl a socio unico SRL</v>
          </cell>
          <cell r="D8750">
            <v>12317560154</v>
          </cell>
          <cell r="E8750">
            <v>44727</v>
          </cell>
        </row>
        <row r="8751">
          <cell r="C8751" t="str">
            <v>Immucor Italia Spa</v>
          </cell>
          <cell r="D8751">
            <v>9412650153</v>
          </cell>
          <cell r="E8751">
            <v>44726</v>
          </cell>
        </row>
        <row r="8752">
          <cell r="C8752" t="str">
            <v>ViiV Healthcare S.r.l Unipersonale</v>
          </cell>
          <cell r="D8752">
            <v>3878140239</v>
          </cell>
          <cell r="E8752">
            <v>44726</v>
          </cell>
        </row>
        <row r="8753">
          <cell r="C8753" t="str">
            <v>GE Healthcare S.r.l.</v>
          </cell>
          <cell r="D8753">
            <v>1778520302</v>
          </cell>
          <cell r="E8753">
            <v>44726</v>
          </cell>
        </row>
        <row r="8754">
          <cell r="C8754" t="str">
            <v>Roche SpA Unipersonale</v>
          </cell>
          <cell r="D8754">
            <v>747170157</v>
          </cell>
          <cell r="E8754">
            <v>44726</v>
          </cell>
        </row>
        <row r="8755">
          <cell r="C8755" t="str">
            <v>Roche SpA Unipersonale</v>
          </cell>
          <cell r="D8755">
            <v>747170157</v>
          </cell>
          <cell r="E8755">
            <v>44726</v>
          </cell>
        </row>
        <row r="8756">
          <cell r="C8756" t="str">
            <v>Servier Italia Spa</v>
          </cell>
          <cell r="D8756">
            <v>701480584</v>
          </cell>
          <cell r="E8756">
            <v>44726</v>
          </cell>
        </row>
        <row r="8757">
          <cell r="C8757" t="str">
            <v>Servier Italia Spa</v>
          </cell>
          <cell r="D8757">
            <v>701480584</v>
          </cell>
          <cell r="E8757">
            <v>44727</v>
          </cell>
        </row>
        <row r="8758">
          <cell r="C8758" t="str">
            <v>Servier Italia Spa</v>
          </cell>
          <cell r="D8758">
            <v>701480584</v>
          </cell>
          <cell r="E8758">
            <v>44726</v>
          </cell>
        </row>
        <row r="8759">
          <cell r="C8759" t="str">
            <v>MSD ITALIA S.R.L.</v>
          </cell>
          <cell r="D8759">
            <v>422760587</v>
          </cell>
          <cell r="E8759">
            <v>44727</v>
          </cell>
        </row>
        <row r="8760">
          <cell r="C8760" t="str">
            <v>MSD ITALIA S.R.L.</v>
          </cell>
          <cell r="D8760">
            <v>422760587</v>
          </cell>
          <cell r="E8760">
            <v>44727</v>
          </cell>
        </row>
        <row r="8761">
          <cell r="C8761" t="str">
            <v>Organon Italia S.r.l.</v>
          </cell>
          <cell r="D8761">
            <v>3296950151</v>
          </cell>
          <cell r="E8761">
            <v>44727</v>
          </cell>
        </row>
        <row r="8762">
          <cell r="C8762" t="str">
            <v>Medtronic Italia S.p.A.</v>
          </cell>
          <cell r="D8762">
            <v>9238800156</v>
          </cell>
          <cell r="E8762">
            <v>44727</v>
          </cell>
        </row>
        <row r="8763">
          <cell r="C8763" t="str">
            <v>Medtronic Italia S.p.A.</v>
          </cell>
          <cell r="D8763">
            <v>9238800156</v>
          </cell>
          <cell r="E8763">
            <v>44727</v>
          </cell>
        </row>
        <row r="8764">
          <cell r="C8764" t="str">
            <v>Medtronic Italia S.p.A.</v>
          </cell>
          <cell r="D8764">
            <v>9238800156</v>
          </cell>
          <cell r="E8764">
            <v>44727</v>
          </cell>
        </row>
        <row r="8765">
          <cell r="C8765" t="str">
            <v>AUROBINDO PHARMA (ITALIA) S.R.L</v>
          </cell>
          <cell r="D8765">
            <v>6058020964</v>
          </cell>
          <cell r="E8765">
            <v>44727</v>
          </cell>
        </row>
        <row r="8766">
          <cell r="C8766" t="str">
            <v>Sanofi S.r.l.</v>
          </cell>
          <cell r="D8766">
            <v>832400154</v>
          </cell>
          <cell r="E8766">
            <v>44727</v>
          </cell>
        </row>
        <row r="8767">
          <cell r="C8767" t="str">
            <v>Sanofi S.r.l.</v>
          </cell>
          <cell r="D8767">
            <v>832400154</v>
          </cell>
          <cell r="E8767">
            <v>44727</v>
          </cell>
        </row>
        <row r="8768">
          <cell r="C8768" t="str">
            <v>Sanofi S.r.l.</v>
          </cell>
          <cell r="D8768">
            <v>832400154</v>
          </cell>
          <cell r="E8768">
            <v>44727</v>
          </cell>
        </row>
        <row r="8769">
          <cell r="C8769" t="str">
            <v>Amgen S.r.l a Socio Unico</v>
          </cell>
          <cell r="D8769">
            <v>10051170156</v>
          </cell>
          <cell r="E8769">
            <v>44727</v>
          </cell>
        </row>
        <row r="8770">
          <cell r="C8770" t="str">
            <v>Amgen S.r.l a Socio Unico</v>
          </cell>
          <cell r="D8770">
            <v>10051170156</v>
          </cell>
          <cell r="E8770">
            <v>44727</v>
          </cell>
        </row>
        <row r="8771">
          <cell r="C8771" t="str">
            <v>Pfizer S.r.l.</v>
          </cell>
          <cell r="D8771">
            <v>2774840595</v>
          </cell>
          <cell r="E8771">
            <v>44727</v>
          </cell>
        </row>
        <row r="8772">
          <cell r="C8772" t="str">
            <v>Teva Italia Srl</v>
          </cell>
          <cell r="D8772">
            <v>11654150157</v>
          </cell>
          <cell r="E8772">
            <v>44727</v>
          </cell>
        </row>
        <row r="8773">
          <cell r="C8773" t="str">
            <v>Biogen Italia srl</v>
          </cell>
          <cell r="D8773">
            <v>3663160962</v>
          </cell>
          <cell r="E8773">
            <v>44727</v>
          </cell>
        </row>
        <row r="8774">
          <cell r="C8774" t="str">
            <v>Life Technologies Italia</v>
          </cell>
          <cell r="D8774">
            <v>12792100153</v>
          </cell>
          <cell r="E8774">
            <v>44727</v>
          </cell>
        </row>
        <row r="8775">
          <cell r="C8775" t="str">
            <v>Life Technologies Italia</v>
          </cell>
          <cell r="D8775">
            <v>12792100153</v>
          </cell>
          <cell r="E8775">
            <v>44727</v>
          </cell>
        </row>
        <row r="8776">
          <cell r="C8776" t="str">
            <v>Janssen-Cilag, SpA</v>
          </cell>
          <cell r="D8776">
            <v>2707070963</v>
          </cell>
          <cell r="E8776">
            <v>44727</v>
          </cell>
        </row>
        <row r="8777">
          <cell r="C8777" t="str">
            <v>BAXTER S.P.A.</v>
          </cell>
          <cell r="D8777">
            <v>492340583</v>
          </cell>
          <cell r="E8777">
            <v>44727</v>
          </cell>
        </row>
        <row r="8778">
          <cell r="C8778" t="str">
            <v>KYOCERA Document Solutions Italia S.p.A.</v>
          </cell>
          <cell r="D8778">
            <v>1788080156</v>
          </cell>
          <cell r="E8778">
            <v>44727</v>
          </cell>
        </row>
        <row r="8779">
          <cell r="C8779" t="str">
            <v>KYOCERA Document Solutions Italia S.p.A.</v>
          </cell>
          <cell r="D8779">
            <v>1788080156</v>
          </cell>
          <cell r="E8779">
            <v>44728</v>
          </cell>
        </row>
        <row r="8780">
          <cell r="C8780" t="str">
            <v>Bio Optica Milano S.p.A.</v>
          </cell>
          <cell r="D8780">
            <v>6754140157</v>
          </cell>
          <cell r="E8780">
            <v>44727</v>
          </cell>
        </row>
        <row r="8781">
          <cell r="C8781" t="str">
            <v>Novartis Farma S.p.A</v>
          </cell>
          <cell r="D8781">
            <v>7195130153</v>
          </cell>
          <cell r="E8781">
            <v>44728</v>
          </cell>
        </row>
        <row r="8782">
          <cell r="C8782" t="str">
            <v>3.M.C. spa</v>
          </cell>
          <cell r="D8782">
            <v>4303410726</v>
          </cell>
          <cell r="E8782">
            <v>44727</v>
          </cell>
        </row>
        <row r="8783">
          <cell r="C8783" t="str">
            <v>TEMA RICERCA SRL</v>
          </cell>
          <cell r="D8783">
            <v>3898780378</v>
          </cell>
          <cell r="E8783">
            <v>44728</v>
          </cell>
        </row>
        <row r="8784">
          <cell r="C8784" t="str">
            <v>COPERNICO SOCIETA' CONSORTILE</v>
          </cell>
          <cell r="D8784">
            <v>14457361005</v>
          </cell>
          <cell r="E8784">
            <v>44727</v>
          </cell>
        </row>
        <row r="8785">
          <cell r="C8785" t="str">
            <v>COPERNICO SOCIETA' CONSORTILE</v>
          </cell>
          <cell r="D8785">
            <v>14457361005</v>
          </cell>
          <cell r="E8785">
            <v>44728</v>
          </cell>
        </row>
        <row r="8786">
          <cell r="C8786" t="str">
            <v>COPERNICO SOCIETA' CONSORTILE</v>
          </cell>
          <cell r="D8786">
            <v>14457361005</v>
          </cell>
          <cell r="E8786">
            <v>44727</v>
          </cell>
        </row>
        <row r="8787">
          <cell r="C8787" t="str">
            <v>KYOWA KIRIN S.R.L. a socio unico</v>
          </cell>
          <cell r="D8787">
            <v>3716240969</v>
          </cell>
          <cell r="E8787">
            <v>44728</v>
          </cell>
        </row>
        <row r="8788">
          <cell r="C8788" t="str">
            <v>INCYTE BIOSCIENCES ITALY S.R.L.</v>
          </cell>
          <cell r="D8788">
            <v>12146481002</v>
          </cell>
          <cell r="E8788">
            <v>44728</v>
          </cell>
        </row>
        <row r="8789">
          <cell r="C8789" t="str">
            <v>Merck Life Science S.r.l.</v>
          </cell>
          <cell r="D8789">
            <v>13209130155</v>
          </cell>
          <cell r="E8789">
            <v>44728</v>
          </cell>
        </row>
        <row r="8790">
          <cell r="C8790" t="str">
            <v>Italpol Servizi Fiduciari S.r.l.</v>
          </cell>
          <cell r="D8790">
            <v>12269371006</v>
          </cell>
          <cell r="E8790">
            <v>44728</v>
          </cell>
        </row>
        <row r="8791">
          <cell r="C8791" t="str">
            <v>Italpol Servizi Fiduciari S.r.l.</v>
          </cell>
          <cell r="D8791">
            <v>12269371006</v>
          </cell>
          <cell r="E8791">
            <v>44728</v>
          </cell>
        </row>
        <row r="8792">
          <cell r="C8792" t="str">
            <v>Italpol Servizi Fiduciari S.r.l.</v>
          </cell>
          <cell r="D8792">
            <v>12269371006</v>
          </cell>
          <cell r="E8792">
            <v>44727</v>
          </cell>
        </row>
        <row r="8793">
          <cell r="C8793" t="str">
            <v>GMSL S.r.l.</v>
          </cell>
          <cell r="D8793">
            <v>11347910157</v>
          </cell>
          <cell r="E8793">
            <v>44727</v>
          </cell>
        </row>
        <row r="8794">
          <cell r="C8794" t="str">
            <v>Merck Serono S.p.A.</v>
          </cell>
          <cell r="D8794">
            <v>399800580</v>
          </cell>
          <cell r="E8794">
            <v>44727</v>
          </cell>
        </row>
        <row r="8795">
          <cell r="C8795" t="str">
            <v>Takeda Italia S.p.A. Societ con socio unico</v>
          </cell>
          <cell r="D8795">
            <v>696360155</v>
          </cell>
          <cell r="E8795">
            <v>44727</v>
          </cell>
        </row>
        <row r="8796">
          <cell r="C8796" t="str">
            <v>Takeda Italia S.p.A. Societ con socio unico</v>
          </cell>
          <cell r="D8796">
            <v>696360155</v>
          </cell>
          <cell r="E8796">
            <v>44728</v>
          </cell>
        </row>
        <row r="8797">
          <cell r="C8797" t="str">
            <v>Takeda Italia S.p.A. Societ con socio unico</v>
          </cell>
          <cell r="D8797">
            <v>696360155</v>
          </cell>
          <cell r="E8797">
            <v>44728</v>
          </cell>
        </row>
        <row r="8798">
          <cell r="C8798" t="str">
            <v>AstraZeneca S.p.A.</v>
          </cell>
          <cell r="D8798">
            <v>735390155</v>
          </cell>
          <cell r="E8798">
            <v>44727</v>
          </cell>
        </row>
        <row r="8799">
          <cell r="C8799" t="str">
            <v>AstraZeneca S.p.A.</v>
          </cell>
          <cell r="D8799">
            <v>735390155</v>
          </cell>
          <cell r="E8799">
            <v>44728</v>
          </cell>
        </row>
        <row r="8800">
          <cell r="C8800" t="str">
            <v>AstraZeneca S.p.A.</v>
          </cell>
          <cell r="D8800">
            <v>735390155</v>
          </cell>
          <cell r="E8800">
            <v>44728</v>
          </cell>
        </row>
        <row r="8801">
          <cell r="C8801" t="str">
            <v>AstraZeneca S.p.A.</v>
          </cell>
          <cell r="D8801">
            <v>735390155</v>
          </cell>
          <cell r="E8801">
            <v>44728</v>
          </cell>
        </row>
        <row r="8802">
          <cell r="C8802" t="str">
            <v>AstraZeneca S.p.A.</v>
          </cell>
          <cell r="D8802">
            <v>735390155</v>
          </cell>
          <cell r="E8802">
            <v>44728</v>
          </cell>
        </row>
        <row r="8803">
          <cell r="C8803" t="str">
            <v>Piramal CCI Spa</v>
          </cell>
          <cell r="D8803">
            <v>3981260239</v>
          </cell>
          <cell r="E8803">
            <v>44728</v>
          </cell>
        </row>
        <row r="8804">
          <cell r="C8804" t="str">
            <v>Pierre Fabre Pharma S.r.l.</v>
          </cell>
          <cell r="D8804">
            <v>10128980157</v>
          </cell>
          <cell r="E8804">
            <v>44728</v>
          </cell>
        </row>
        <row r="8805">
          <cell r="C8805" t="str">
            <v>BFG ITALIA SRL</v>
          </cell>
          <cell r="D8805">
            <v>14108421000</v>
          </cell>
          <cell r="E8805">
            <v>44728</v>
          </cell>
        </row>
        <row r="8806">
          <cell r="C8806" t="str">
            <v>ACCORD HEALTHCARE ITALIA S.R.L</v>
          </cell>
          <cell r="D8806">
            <v>6522300968</v>
          </cell>
          <cell r="E8806">
            <v>44727</v>
          </cell>
        </row>
        <row r="8807">
          <cell r="C8807" t="str">
            <v>ACCORD HEALTHCARE ITALIA S.R.L</v>
          </cell>
          <cell r="D8807">
            <v>6522300968</v>
          </cell>
          <cell r="E8807">
            <v>44728</v>
          </cell>
        </row>
        <row r="8808">
          <cell r="C8808" t="str">
            <v>B. Braun Milano S.p.A.</v>
          </cell>
          <cell r="D8808">
            <v>674840152</v>
          </cell>
          <cell r="E8808">
            <v>44728</v>
          </cell>
        </row>
        <row r="8809">
          <cell r="C8809" t="str">
            <v>SAPIO LIFE S.r.l.</v>
          </cell>
          <cell r="D8809">
            <v>2006400960</v>
          </cell>
          <cell r="E8809">
            <v>44728</v>
          </cell>
        </row>
        <row r="8810">
          <cell r="C8810" t="str">
            <v>SAPIO LIFE S.r.l.</v>
          </cell>
          <cell r="D8810">
            <v>2006400960</v>
          </cell>
          <cell r="E8810">
            <v>44728</v>
          </cell>
        </row>
        <row r="8811">
          <cell r="C8811" t="str">
            <v>SAPIO LIFE S.r.l.</v>
          </cell>
          <cell r="D8811">
            <v>2006400960</v>
          </cell>
          <cell r="E8811">
            <v>44728</v>
          </cell>
        </row>
        <row r="8812">
          <cell r="C8812" t="str">
            <v>SAPIO LIFE S.r.l.</v>
          </cell>
          <cell r="D8812">
            <v>2006400960</v>
          </cell>
          <cell r="E8812">
            <v>44727</v>
          </cell>
        </row>
        <row r="8813">
          <cell r="C8813" t="str">
            <v>SAPIO LIFE S.r.l.</v>
          </cell>
          <cell r="D8813">
            <v>2006400960</v>
          </cell>
          <cell r="E8813">
            <v>44728</v>
          </cell>
        </row>
        <row r="8814">
          <cell r="C8814" t="str">
            <v>SAPIO LIFE S.r.l.</v>
          </cell>
          <cell r="D8814">
            <v>2006400960</v>
          </cell>
          <cell r="E8814">
            <v>44728</v>
          </cell>
        </row>
        <row r="8815">
          <cell r="C8815" t="str">
            <v>SAPIO LIFE S.r.l.</v>
          </cell>
          <cell r="D8815">
            <v>2006400960</v>
          </cell>
          <cell r="E8815">
            <v>44728</v>
          </cell>
        </row>
        <row r="8816">
          <cell r="C8816" t="str">
            <v>SAPIO LIFE S.r.l.</v>
          </cell>
          <cell r="D8816">
            <v>2006400960</v>
          </cell>
          <cell r="E8816">
            <v>44728</v>
          </cell>
        </row>
        <row r="8817">
          <cell r="C8817" t="str">
            <v>ESSEBI s.n.c.</v>
          </cell>
          <cell r="D8817">
            <v>5684791006</v>
          </cell>
          <cell r="E8817">
            <v>44728</v>
          </cell>
        </row>
        <row r="8818">
          <cell r="C8818" t="str">
            <v>SAPIO LIFE S.r.l.</v>
          </cell>
          <cell r="D8818">
            <v>2006400960</v>
          </cell>
          <cell r="E8818">
            <v>44727</v>
          </cell>
        </row>
        <row r="8819">
          <cell r="C8819" t="str">
            <v>SAPIO LIFE S.r.l.</v>
          </cell>
          <cell r="D8819">
            <v>2006400960</v>
          </cell>
          <cell r="E8819">
            <v>44728</v>
          </cell>
        </row>
        <row r="8820">
          <cell r="C8820" t="str">
            <v>SAPIO LIFE S.r.l.</v>
          </cell>
          <cell r="D8820">
            <v>2006400960</v>
          </cell>
          <cell r="E8820">
            <v>44727</v>
          </cell>
        </row>
        <row r="8821">
          <cell r="C8821" t="str">
            <v>SAPIO LIFE S.r.l.</v>
          </cell>
          <cell r="D8821">
            <v>2006400960</v>
          </cell>
          <cell r="E8821">
            <v>44728</v>
          </cell>
        </row>
        <row r="8822">
          <cell r="C8822" t="str">
            <v>SAPIO LIFE S.r.l.</v>
          </cell>
          <cell r="D8822">
            <v>2006400960</v>
          </cell>
          <cell r="E8822">
            <v>44727</v>
          </cell>
        </row>
        <row r="8823">
          <cell r="C8823" t="str">
            <v>SAPIO LIFE S.r.l.</v>
          </cell>
          <cell r="D8823">
            <v>2006400960</v>
          </cell>
          <cell r="E8823">
            <v>44727</v>
          </cell>
        </row>
        <row r="8824">
          <cell r="C8824" t="str">
            <v>SAPIO LIFE S.r.l.</v>
          </cell>
          <cell r="D8824">
            <v>2006400960</v>
          </cell>
          <cell r="E8824">
            <v>44728</v>
          </cell>
        </row>
        <row r="8825">
          <cell r="C8825" t="str">
            <v>SAPIO LIFE S.r.l.</v>
          </cell>
          <cell r="D8825">
            <v>2006400960</v>
          </cell>
          <cell r="E8825">
            <v>44728</v>
          </cell>
        </row>
        <row r="8826">
          <cell r="C8826" t="str">
            <v>SAPIO LIFE S.r.l.</v>
          </cell>
          <cell r="D8826">
            <v>2006400960</v>
          </cell>
          <cell r="E8826">
            <v>44728</v>
          </cell>
        </row>
        <row r="8827">
          <cell r="C8827" t="str">
            <v>SAPIO LIFE S.r.l.</v>
          </cell>
          <cell r="D8827">
            <v>2006400960</v>
          </cell>
          <cell r="E8827">
            <v>44727</v>
          </cell>
        </row>
        <row r="8828">
          <cell r="C8828" t="str">
            <v>SAPIO LIFE S.r.l.</v>
          </cell>
          <cell r="D8828">
            <v>2006400960</v>
          </cell>
          <cell r="E8828">
            <v>44728</v>
          </cell>
        </row>
        <row r="8829">
          <cell r="C8829" t="str">
            <v>SAPIO LIFE S.r.l.</v>
          </cell>
          <cell r="D8829">
            <v>2006400960</v>
          </cell>
          <cell r="E8829">
            <v>44727</v>
          </cell>
        </row>
        <row r="8830">
          <cell r="C8830" t="str">
            <v>SAPIO LIFE S.r.l.</v>
          </cell>
          <cell r="D8830">
            <v>2006400960</v>
          </cell>
          <cell r="E8830">
            <v>44727</v>
          </cell>
        </row>
        <row r="8831">
          <cell r="C8831" t="str">
            <v>SAPIO LIFE S.r.l.</v>
          </cell>
          <cell r="D8831">
            <v>2006400960</v>
          </cell>
          <cell r="E8831">
            <v>44727</v>
          </cell>
        </row>
        <row r="8832">
          <cell r="C8832" t="str">
            <v>SAPIO LIFE S.r.l.</v>
          </cell>
          <cell r="D8832">
            <v>2006400960</v>
          </cell>
          <cell r="E8832">
            <v>44728</v>
          </cell>
        </row>
        <row r="8833">
          <cell r="C8833" t="str">
            <v>SAPIO LIFE S.r.l.</v>
          </cell>
          <cell r="D8833">
            <v>2006400960</v>
          </cell>
          <cell r="E8833">
            <v>44728</v>
          </cell>
        </row>
        <row r="8834">
          <cell r="C8834" t="str">
            <v>SAPIO LIFE S.r.l.</v>
          </cell>
          <cell r="D8834">
            <v>2006400960</v>
          </cell>
          <cell r="E8834">
            <v>44728</v>
          </cell>
        </row>
        <row r="8835">
          <cell r="C8835" t="str">
            <v>SAPIO LIFE S.r.l.</v>
          </cell>
          <cell r="D8835">
            <v>2006400960</v>
          </cell>
          <cell r="E8835">
            <v>44728</v>
          </cell>
        </row>
        <row r="8836">
          <cell r="C8836" t="str">
            <v>SAPIO LIFE S.r.l.</v>
          </cell>
          <cell r="D8836">
            <v>2006400960</v>
          </cell>
          <cell r="E8836">
            <v>44728</v>
          </cell>
        </row>
        <row r="8837">
          <cell r="C8837" t="str">
            <v>SAPIO LIFE S.r.l.</v>
          </cell>
          <cell r="D8837">
            <v>2006400960</v>
          </cell>
          <cell r="E8837">
            <v>44727</v>
          </cell>
        </row>
        <row r="8838">
          <cell r="C8838" t="str">
            <v>SAPIO LIFE S.r.l.</v>
          </cell>
          <cell r="D8838">
            <v>2006400960</v>
          </cell>
          <cell r="E8838">
            <v>44728</v>
          </cell>
        </row>
        <row r="8839">
          <cell r="C8839" t="str">
            <v>SAPIO LIFE S.r.l.</v>
          </cell>
          <cell r="D8839">
            <v>2006400960</v>
          </cell>
          <cell r="E8839">
            <v>44728</v>
          </cell>
        </row>
        <row r="8840">
          <cell r="C8840" t="str">
            <v>SAPIO LIFE S.r.l.</v>
          </cell>
          <cell r="D8840">
            <v>2006400960</v>
          </cell>
          <cell r="E8840">
            <v>44727</v>
          </cell>
        </row>
        <row r="8841">
          <cell r="C8841" t="str">
            <v>SAPIO LIFE S.r.l.</v>
          </cell>
          <cell r="D8841">
            <v>2006400960</v>
          </cell>
          <cell r="E8841">
            <v>44728</v>
          </cell>
        </row>
        <row r="8842">
          <cell r="C8842" t="str">
            <v>SAPIO LIFE S.r.l.</v>
          </cell>
          <cell r="D8842">
            <v>2006400960</v>
          </cell>
          <cell r="E8842">
            <v>44728</v>
          </cell>
        </row>
        <row r="8843">
          <cell r="C8843" t="str">
            <v>SAPIO LIFE S.r.l.</v>
          </cell>
          <cell r="D8843">
            <v>2006400960</v>
          </cell>
          <cell r="E8843">
            <v>44728</v>
          </cell>
        </row>
        <row r="8844">
          <cell r="C8844" t="str">
            <v>SAPIO LIFE S.r.l.</v>
          </cell>
          <cell r="D8844">
            <v>2006400960</v>
          </cell>
          <cell r="E8844">
            <v>44727</v>
          </cell>
        </row>
        <row r="8845">
          <cell r="C8845" t="str">
            <v>SAPIO LIFE S.r.l.</v>
          </cell>
          <cell r="D8845">
            <v>2006400960</v>
          </cell>
          <cell r="E8845">
            <v>44727</v>
          </cell>
        </row>
        <row r="8846">
          <cell r="C8846" t="str">
            <v>SAPIO LIFE S.r.l.</v>
          </cell>
          <cell r="D8846">
            <v>2006400960</v>
          </cell>
          <cell r="E8846">
            <v>44728</v>
          </cell>
        </row>
        <row r="8847">
          <cell r="C8847" t="str">
            <v>SAPIO LIFE S.r.l.</v>
          </cell>
          <cell r="D8847">
            <v>2006400960</v>
          </cell>
          <cell r="E8847">
            <v>44728</v>
          </cell>
        </row>
        <row r="8848">
          <cell r="C8848" t="str">
            <v>SAPIO LIFE S.r.l.</v>
          </cell>
          <cell r="D8848">
            <v>2006400960</v>
          </cell>
          <cell r="E8848">
            <v>44728</v>
          </cell>
        </row>
        <row r="8849">
          <cell r="C8849" t="str">
            <v>SAPIO LIFE S.r.l.</v>
          </cell>
          <cell r="D8849">
            <v>2006400960</v>
          </cell>
          <cell r="E8849">
            <v>44727</v>
          </cell>
        </row>
        <row r="8850">
          <cell r="C8850" t="str">
            <v>SAPIO LIFE S.r.l.</v>
          </cell>
          <cell r="D8850">
            <v>2006400960</v>
          </cell>
          <cell r="E8850">
            <v>44728</v>
          </cell>
        </row>
        <row r="8851">
          <cell r="C8851" t="str">
            <v>SAPIO LIFE S.r.l.</v>
          </cell>
          <cell r="D8851">
            <v>2006400960</v>
          </cell>
          <cell r="E8851">
            <v>44728</v>
          </cell>
        </row>
        <row r="8852">
          <cell r="C8852" t="str">
            <v>SAPIO LIFE S.r.l.</v>
          </cell>
          <cell r="D8852">
            <v>2006400960</v>
          </cell>
          <cell r="E8852">
            <v>44727</v>
          </cell>
        </row>
        <row r="8853">
          <cell r="C8853" t="str">
            <v>SAPIO LIFE S.r.l.</v>
          </cell>
          <cell r="D8853">
            <v>2006400960</v>
          </cell>
          <cell r="E8853">
            <v>44727</v>
          </cell>
        </row>
        <row r="8854">
          <cell r="C8854" t="str">
            <v>SAPIO LIFE S.r.l.</v>
          </cell>
          <cell r="D8854">
            <v>2006400960</v>
          </cell>
          <cell r="E8854">
            <v>44728</v>
          </cell>
        </row>
        <row r="8855">
          <cell r="C8855" t="str">
            <v>SAPIO LIFE S.r.l.</v>
          </cell>
          <cell r="D8855">
            <v>2006400960</v>
          </cell>
          <cell r="E8855">
            <v>44728</v>
          </cell>
        </row>
        <row r="8856">
          <cell r="C8856" t="str">
            <v>SAPIO LIFE S.r.l.</v>
          </cell>
          <cell r="D8856">
            <v>2006400960</v>
          </cell>
          <cell r="E8856">
            <v>44728</v>
          </cell>
        </row>
        <row r="8857">
          <cell r="C8857" t="str">
            <v>SAPIO LIFE S.r.l.</v>
          </cell>
          <cell r="D8857">
            <v>2006400960</v>
          </cell>
          <cell r="E8857">
            <v>44728</v>
          </cell>
        </row>
        <row r="8858">
          <cell r="C8858" t="str">
            <v>MONICO SPA</v>
          </cell>
          <cell r="D8858">
            <v>228550273</v>
          </cell>
          <cell r="E8858">
            <v>44728</v>
          </cell>
        </row>
        <row r="8859">
          <cell r="C8859" t="str">
            <v>SAPIO LIFE S.r.l.</v>
          </cell>
          <cell r="D8859">
            <v>2006400960</v>
          </cell>
          <cell r="E8859">
            <v>44727</v>
          </cell>
        </row>
        <row r="8860">
          <cell r="C8860" t="str">
            <v>SAPIO LIFE S.r.l.</v>
          </cell>
          <cell r="D8860">
            <v>2006400960</v>
          </cell>
          <cell r="E8860">
            <v>44727</v>
          </cell>
        </row>
        <row r="8861">
          <cell r="C8861" t="str">
            <v>SAPIO LIFE S.r.l.</v>
          </cell>
          <cell r="D8861">
            <v>2006400960</v>
          </cell>
          <cell r="E8861">
            <v>44727</v>
          </cell>
        </row>
        <row r="8862">
          <cell r="C8862" t="str">
            <v>SAPIO LIFE S.r.l.</v>
          </cell>
          <cell r="D8862">
            <v>2006400960</v>
          </cell>
          <cell r="E8862">
            <v>44728</v>
          </cell>
        </row>
        <row r="8863">
          <cell r="C8863" t="str">
            <v>FIAB S.P.A</v>
          </cell>
          <cell r="D8863">
            <v>1835220482</v>
          </cell>
          <cell r="E8863">
            <v>44728</v>
          </cell>
        </row>
        <row r="8864">
          <cell r="C8864" t="str">
            <v>SAPIO LIFE S.r.l.</v>
          </cell>
          <cell r="D8864">
            <v>2006400960</v>
          </cell>
          <cell r="E8864">
            <v>44728</v>
          </cell>
        </row>
        <row r="8865">
          <cell r="C8865" t="str">
            <v>ELI LILLY ITALIA S.P.A. Gruppo Eli Lilly and Company</v>
          </cell>
          <cell r="D8865">
            <v>426150488</v>
          </cell>
          <cell r="E8865">
            <v>44727</v>
          </cell>
        </row>
        <row r="8866">
          <cell r="C8866" t="str">
            <v>LABORATORIO FARMACOLOGICO MILANESE S.r.l.</v>
          </cell>
          <cell r="D8866">
            <v>1192310124</v>
          </cell>
          <cell r="E8866">
            <v>44728</v>
          </cell>
        </row>
        <row r="8867">
          <cell r="C8867" t="str">
            <v>INNOVAMEDICA S.P.A.</v>
          </cell>
          <cell r="D8867">
            <v>10191080158</v>
          </cell>
          <cell r="E8867">
            <v>44728</v>
          </cell>
        </row>
        <row r="8868">
          <cell r="C8868" t="str">
            <v>DR.CORRADO ORCIUOLO</v>
          </cell>
          <cell r="D8868" t="str">
            <v>RCLCRD87H05A285F</v>
          </cell>
          <cell r="E8868">
            <v>44728</v>
          </cell>
        </row>
        <row r="8869">
          <cell r="C8869" t="str">
            <v>Nutrisens Italia Srl</v>
          </cell>
          <cell r="D8869">
            <v>10634380017</v>
          </cell>
          <cell r="E8869">
            <v>44728</v>
          </cell>
        </row>
        <row r="8870">
          <cell r="C8870" t="str">
            <v>ITALFARMACO S.p.A.</v>
          </cell>
          <cell r="D8870">
            <v>737420158</v>
          </cell>
          <cell r="E8870">
            <v>44728</v>
          </cell>
        </row>
        <row r="8871">
          <cell r="C8871" t="str">
            <v>IBSA FARMACEUTICI ITALIA SRL</v>
          </cell>
          <cell r="D8871">
            <v>10616310156</v>
          </cell>
          <cell r="E8871">
            <v>44728</v>
          </cell>
        </row>
        <row r="8872">
          <cell r="C8872" t="str">
            <v>HD HOSPITAL DEVICE SRL</v>
          </cell>
          <cell r="D8872">
            <v>10367041000</v>
          </cell>
          <cell r="E8872">
            <v>44727</v>
          </cell>
        </row>
        <row r="8873">
          <cell r="C8873" t="str">
            <v>HD HOSPITAL DEVICE SRL</v>
          </cell>
          <cell r="D8873">
            <v>10367041000</v>
          </cell>
          <cell r="E8873">
            <v>44728</v>
          </cell>
        </row>
        <row r="8874">
          <cell r="C8874" t="str">
            <v>QIAGEN S.r.l.</v>
          </cell>
          <cell r="D8874">
            <v>13110270157</v>
          </cell>
          <cell r="E8874">
            <v>44727</v>
          </cell>
        </row>
        <row r="8875">
          <cell r="C8875" t="str">
            <v>LOFARMA SPA</v>
          </cell>
          <cell r="D8875">
            <v>713510154</v>
          </cell>
          <cell r="E8875">
            <v>44728</v>
          </cell>
        </row>
        <row r="8876">
          <cell r="C8876" t="str">
            <v>LOFARMA SPA</v>
          </cell>
          <cell r="D8876">
            <v>713510154</v>
          </cell>
          <cell r="E8876">
            <v>44727</v>
          </cell>
        </row>
        <row r="8877">
          <cell r="C8877" t="str">
            <v>Medtronic Italia S.p.A.</v>
          </cell>
          <cell r="D8877">
            <v>9238800156</v>
          </cell>
          <cell r="E8877">
            <v>44728</v>
          </cell>
        </row>
        <row r="8878">
          <cell r="C8878" t="str">
            <v>Illumina Italy S.r.l.</v>
          </cell>
          <cell r="D8878">
            <v>6814140965</v>
          </cell>
          <cell r="E8878">
            <v>44728</v>
          </cell>
        </row>
        <row r="8879">
          <cell r="C8879" t="str">
            <v>Pfizer S.r.l.</v>
          </cell>
          <cell r="D8879">
            <v>2774840595</v>
          </cell>
          <cell r="E8879">
            <v>44728</v>
          </cell>
        </row>
        <row r="8880">
          <cell r="C8880" t="str">
            <v>Fresenius Kabi Italia S.r.l.</v>
          </cell>
          <cell r="D8880">
            <v>3524050238</v>
          </cell>
          <cell r="E8880">
            <v>44728</v>
          </cell>
        </row>
        <row r="8881">
          <cell r="C8881" t="str">
            <v>Life Technologies Italia</v>
          </cell>
          <cell r="D8881">
            <v>12792100153</v>
          </cell>
          <cell r="E8881">
            <v>44729</v>
          </cell>
        </row>
        <row r="8882">
          <cell r="C8882" t="str">
            <v>BAXTER S.P.A.</v>
          </cell>
          <cell r="D8882">
            <v>492340583</v>
          </cell>
          <cell r="E8882">
            <v>44728</v>
          </cell>
        </row>
        <row r="8883">
          <cell r="C8883" t="str">
            <v>BAXTER S.P.A.</v>
          </cell>
          <cell r="D8883">
            <v>492340583</v>
          </cell>
          <cell r="E8883">
            <v>44729</v>
          </cell>
        </row>
        <row r="8884">
          <cell r="C8884" t="str">
            <v>FIAB S.P.A</v>
          </cell>
          <cell r="D8884">
            <v>1835220482</v>
          </cell>
          <cell r="E8884">
            <v>44728</v>
          </cell>
        </row>
        <row r="8885">
          <cell r="C8885" t="str">
            <v>Teva Italia Srl</v>
          </cell>
          <cell r="D8885">
            <v>11654150157</v>
          </cell>
          <cell r="E8885">
            <v>44729</v>
          </cell>
        </row>
        <row r="8886">
          <cell r="C8886" t="str">
            <v>MASTROIANNI RICCARDO</v>
          </cell>
          <cell r="D8886" t="str">
            <v>MSTRCR89B10H501J</v>
          </cell>
          <cell r="E8886">
            <v>44729</v>
          </cell>
        </row>
        <row r="8887">
          <cell r="C8887" t="str">
            <v>Smith &amp; Nephew S.r.l.</v>
          </cell>
          <cell r="D8887">
            <v>9331210154</v>
          </cell>
          <cell r="E8887">
            <v>44729</v>
          </cell>
        </row>
        <row r="8888">
          <cell r="C8888" t="str">
            <v>Sandoz S.p.A. - Origgio</v>
          </cell>
          <cell r="D8888">
            <v>795170158</v>
          </cell>
          <cell r="E8888">
            <v>44728</v>
          </cell>
        </row>
        <row r="8889">
          <cell r="C8889" t="str">
            <v>AVAS PHARMACEUTICALS S.R.L.</v>
          </cell>
          <cell r="D8889">
            <v>9190500968</v>
          </cell>
          <cell r="E8889">
            <v>44729</v>
          </cell>
        </row>
        <row r="8890">
          <cell r="C8890" t="str">
            <v>SARSTEDT SRL</v>
          </cell>
          <cell r="D8890">
            <v>695940213</v>
          </cell>
          <cell r="E8890">
            <v>44728</v>
          </cell>
        </row>
        <row r="8891">
          <cell r="C8891" t="str">
            <v>SARSTEDT SRL</v>
          </cell>
          <cell r="D8891">
            <v>695940213</v>
          </cell>
          <cell r="E8891">
            <v>44728</v>
          </cell>
        </row>
        <row r="8892">
          <cell r="C8892" t="str">
            <v>Bio-Techne s.r.l.</v>
          </cell>
          <cell r="D8892">
            <v>4869950156</v>
          </cell>
          <cell r="E8892">
            <v>44729</v>
          </cell>
        </row>
        <row r="8893">
          <cell r="C8893" t="str">
            <v>Roche Diagnostics S.p.A.</v>
          </cell>
          <cell r="D8893">
            <v>10181220152</v>
          </cell>
          <cell r="E8893">
            <v>44728</v>
          </cell>
        </row>
        <row r="8894">
          <cell r="C8894" t="str">
            <v>Clinisciences Srl unipersonale</v>
          </cell>
          <cell r="D8894">
            <v>12657941006</v>
          </cell>
          <cell r="E8894">
            <v>44729</v>
          </cell>
        </row>
        <row r="8895">
          <cell r="C8895" t="str">
            <v>Spadaro Giuseppe</v>
          </cell>
          <cell r="D8895" t="str">
            <v>SPDGPP96R27H501C</v>
          </cell>
          <cell r="E8895">
            <v>44728</v>
          </cell>
        </row>
        <row r="8896">
          <cell r="C8896" t="str">
            <v>UNIMED SCIENTIFICA S.r.l.</v>
          </cell>
          <cell r="D8896">
            <v>4437501002</v>
          </cell>
          <cell r="E8896">
            <v>44728</v>
          </cell>
        </row>
        <row r="8897">
          <cell r="C8897" t="str">
            <v>DUSSMANN SERVICE S.R.L.</v>
          </cell>
          <cell r="D8897">
            <v>124140211</v>
          </cell>
          <cell r="E8897">
            <v>44729</v>
          </cell>
        </row>
        <row r="8898">
          <cell r="C8898" t="str">
            <v>DUSSMANN SERVICE S.R.L.</v>
          </cell>
          <cell r="D8898">
            <v>124140211</v>
          </cell>
          <cell r="E8898">
            <v>44729</v>
          </cell>
        </row>
        <row r="8899">
          <cell r="C8899" t="str">
            <v>DUSSMANN SERVICE S.R.L.</v>
          </cell>
          <cell r="D8899">
            <v>124140211</v>
          </cell>
          <cell r="E8899">
            <v>44729</v>
          </cell>
        </row>
        <row r="8900">
          <cell r="C8900" t="str">
            <v>DUSSMANN SERVICE S.R.L.</v>
          </cell>
          <cell r="D8900">
            <v>124140211</v>
          </cell>
          <cell r="E8900">
            <v>44728</v>
          </cell>
        </row>
        <row r="8901">
          <cell r="C8901" t="str">
            <v>Roche Diagnostics S.p.A.</v>
          </cell>
          <cell r="D8901">
            <v>10181220152</v>
          </cell>
          <cell r="E8901">
            <v>44729</v>
          </cell>
        </row>
        <row r="8902">
          <cell r="C8902" t="str">
            <v>CHARLES RIVER LABORATORIES ITALIA s.r.l.</v>
          </cell>
          <cell r="D8902">
            <v>887630150</v>
          </cell>
          <cell r="E8902">
            <v>44728</v>
          </cell>
        </row>
        <row r="8903">
          <cell r="C8903" t="str">
            <v>PENTAX Italia S.r.l.</v>
          </cell>
          <cell r="D8903">
            <v>11159150157</v>
          </cell>
          <cell r="E8903">
            <v>44728</v>
          </cell>
        </row>
        <row r="8904">
          <cell r="C8904" t="str">
            <v>PENTAX Italia S.r.l.</v>
          </cell>
          <cell r="D8904">
            <v>11159150157</v>
          </cell>
          <cell r="E8904">
            <v>44729</v>
          </cell>
        </row>
        <row r="8905">
          <cell r="C8905" t="str">
            <v>ALIFAX S.R.L.</v>
          </cell>
          <cell r="D8905">
            <v>4337640280</v>
          </cell>
          <cell r="E8905">
            <v>44729</v>
          </cell>
        </row>
        <row r="8906">
          <cell r="C8906" t="str">
            <v>ALIFAX S.R.L.</v>
          </cell>
          <cell r="D8906">
            <v>4337640280</v>
          </cell>
          <cell r="E8906">
            <v>44729</v>
          </cell>
        </row>
        <row r="8907">
          <cell r="C8907" t="str">
            <v>B. Braun Milano S.p.A.</v>
          </cell>
          <cell r="D8907">
            <v>674840152</v>
          </cell>
          <cell r="E8907">
            <v>44729</v>
          </cell>
        </row>
        <row r="8908">
          <cell r="C8908" t="str">
            <v>Merck Life Science S.r.l.</v>
          </cell>
          <cell r="D8908">
            <v>13209130155</v>
          </cell>
          <cell r="E8908">
            <v>44729</v>
          </cell>
        </row>
        <row r="8909">
          <cell r="C8909" t="str">
            <v>NACATUR INTERNATIONAL IMPORT EXPORT SRL</v>
          </cell>
          <cell r="D8909">
            <v>1313240424</v>
          </cell>
          <cell r="E8909">
            <v>44729</v>
          </cell>
        </row>
        <row r="8910">
          <cell r="C8910" t="str">
            <v>NACATUR INTERNATIONAL IMPORT EXPORT SRL</v>
          </cell>
          <cell r="D8910">
            <v>1313240424</v>
          </cell>
          <cell r="E8910">
            <v>44729</v>
          </cell>
        </row>
        <row r="8911">
          <cell r="C8911" t="str">
            <v>Pharmatex Italia S.r.l. a Socio Unico</v>
          </cell>
          <cell r="D8911">
            <v>3670780158</v>
          </cell>
          <cell r="E8911">
            <v>44729</v>
          </cell>
        </row>
        <row r="8912">
          <cell r="C8912" t="str">
            <v>Campo Flaminia</v>
          </cell>
          <cell r="D8912" t="str">
            <v>CMPFMN89E44H501W</v>
          </cell>
          <cell r="E8912">
            <v>44728</v>
          </cell>
        </row>
        <row r="8913">
          <cell r="C8913" t="str">
            <v>LEXMEDIA SRL</v>
          </cell>
          <cell r="D8913">
            <v>9147251004</v>
          </cell>
          <cell r="E8913">
            <v>44729</v>
          </cell>
        </row>
        <row r="8914">
          <cell r="C8914" t="str">
            <v>Mingo Federico</v>
          </cell>
          <cell r="D8914" t="str">
            <v>MNGFRC91H25H501F</v>
          </cell>
          <cell r="E8914">
            <v>44729</v>
          </cell>
        </row>
        <row r="8915">
          <cell r="C8915" t="str">
            <v>THE BINDING SITE SRL</v>
          </cell>
          <cell r="D8915">
            <v>7097690965</v>
          </cell>
          <cell r="E8915">
            <v>44728</v>
          </cell>
        </row>
        <row r="8916">
          <cell r="C8916" t="str">
            <v>DR REDDY'S SRL</v>
          </cell>
          <cell r="D8916">
            <v>1650760505</v>
          </cell>
          <cell r="E8916">
            <v>44729</v>
          </cell>
        </row>
        <row r="8917">
          <cell r="C8917" t="str">
            <v>DR REDDY'S SRL</v>
          </cell>
          <cell r="D8917">
            <v>1650760505</v>
          </cell>
          <cell r="E8917">
            <v>44729</v>
          </cell>
        </row>
        <row r="8918">
          <cell r="C8918" t="str">
            <v>Acea Ato2 S.p.A.</v>
          </cell>
          <cell r="D8918">
            <v>5848061007</v>
          </cell>
          <cell r="E8918">
            <v>44728</v>
          </cell>
        </row>
        <row r="8919">
          <cell r="C8919" t="str">
            <v>BIESSE MEDICA SRL</v>
          </cell>
          <cell r="D8919">
            <v>4409721000</v>
          </cell>
          <cell r="E8919">
            <v>44728</v>
          </cell>
        </row>
        <row r="8920">
          <cell r="C8920" t="str">
            <v>BIOSIGMA S.P.A.</v>
          </cell>
          <cell r="D8920">
            <v>2173800281</v>
          </cell>
          <cell r="E8920">
            <v>44729</v>
          </cell>
        </row>
        <row r="8921">
          <cell r="C8921" t="str">
            <v>BIOSIGMA S.P.A.</v>
          </cell>
          <cell r="D8921">
            <v>2173800281</v>
          </cell>
          <cell r="E8921">
            <v>44729</v>
          </cell>
        </row>
        <row r="8922">
          <cell r="C8922" t="str">
            <v>FILOMENO LORENA</v>
          </cell>
          <cell r="D8922" t="str">
            <v>FLMLRN87A49F152L</v>
          </cell>
          <cell r="E8922">
            <v>44729</v>
          </cell>
        </row>
        <row r="8923">
          <cell r="C8923" t="str">
            <v>AbbVie S.r.l. a Socio Unico</v>
          </cell>
          <cell r="D8923">
            <v>2645920592</v>
          </cell>
          <cell r="E8923">
            <v>44730</v>
          </cell>
        </row>
        <row r="8924">
          <cell r="C8924" t="str">
            <v>Advanced Sterilization Products Italia Srl</v>
          </cell>
          <cell r="D8924">
            <v>10491670963</v>
          </cell>
          <cell r="E8924">
            <v>44729</v>
          </cell>
        </row>
        <row r="8925">
          <cell r="C8925" t="str">
            <v>Roche SpA Unipersonale</v>
          </cell>
          <cell r="D8925">
            <v>747170157</v>
          </cell>
          <cell r="E8925">
            <v>44729</v>
          </cell>
        </row>
        <row r="8926">
          <cell r="C8926" t="str">
            <v>Medtronic Italia S.p.A.</v>
          </cell>
          <cell r="D8926">
            <v>9238800156</v>
          </cell>
          <cell r="E8926">
            <v>44729</v>
          </cell>
        </row>
        <row r="8927">
          <cell r="C8927" t="str">
            <v>Medtronic Italia S.p.A.</v>
          </cell>
          <cell r="D8927">
            <v>9238800156</v>
          </cell>
          <cell r="E8927">
            <v>44730</v>
          </cell>
        </row>
        <row r="8928">
          <cell r="C8928" t="str">
            <v>Medtronic Italia S.p.A.</v>
          </cell>
          <cell r="D8928">
            <v>9238800156</v>
          </cell>
          <cell r="E8928">
            <v>44729</v>
          </cell>
        </row>
        <row r="8929">
          <cell r="C8929" t="str">
            <v>Medtronic Italia S.p.A.</v>
          </cell>
          <cell r="D8929">
            <v>9238800156</v>
          </cell>
          <cell r="E8929">
            <v>44730</v>
          </cell>
        </row>
        <row r="8930">
          <cell r="C8930" t="str">
            <v>Medtronic Italia S.p.A.</v>
          </cell>
          <cell r="D8930">
            <v>9238800156</v>
          </cell>
          <cell r="E8930">
            <v>44730</v>
          </cell>
        </row>
        <row r="8931">
          <cell r="C8931" t="str">
            <v>Medtronic Italia S.p.A.</v>
          </cell>
          <cell r="D8931">
            <v>9238800156</v>
          </cell>
          <cell r="E8931">
            <v>44730</v>
          </cell>
        </row>
        <row r="8932">
          <cell r="C8932" t="str">
            <v>Medtronic Italia S.p.A.</v>
          </cell>
          <cell r="D8932">
            <v>9238800156</v>
          </cell>
          <cell r="E8932">
            <v>44729</v>
          </cell>
        </row>
        <row r="8933">
          <cell r="C8933" t="str">
            <v>Medtronic Italia S.p.A.</v>
          </cell>
          <cell r="D8933">
            <v>9238800156</v>
          </cell>
          <cell r="E8933">
            <v>44730</v>
          </cell>
        </row>
        <row r="8934">
          <cell r="C8934" t="str">
            <v>GADA Italia S.p.A.</v>
          </cell>
          <cell r="D8934">
            <v>8230471008</v>
          </cell>
          <cell r="E8934">
            <v>44729</v>
          </cell>
        </row>
        <row r="8935">
          <cell r="C8935" t="str">
            <v>Johnson &amp; Johnson Medical Spa</v>
          </cell>
          <cell r="D8935">
            <v>8082461008</v>
          </cell>
          <cell r="E8935">
            <v>44730</v>
          </cell>
        </row>
        <row r="8936">
          <cell r="C8936" t="str">
            <v>Johnson &amp; Johnson Medical Spa</v>
          </cell>
          <cell r="D8936">
            <v>8082461008</v>
          </cell>
          <cell r="E8936">
            <v>44730</v>
          </cell>
        </row>
        <row r="8937">
          <cell r="C8937" t="str">
            <v>Johnson &amp; Johnson Medical Spa</v>
          </cell>
          <cell r="D8937">
            <v>8082461008</v>
          </cell>
          <cell r="E8937">
            <v>44730</v>
          </cell>
        </row>
        <row r="8938">
          <cell r="C8938" t="str">
            <v>Pfizer S.r.l.</v>
          </cell>
          <cell r="D8938">
            <v>2774840595</v>
          </cell>
          <cell r="E8938">
            <v>44729</v>
          </cell>
        </row>
        <row r="8939">
          <cell r="C8939" t="str">
            <v>Bristol-Myers Squibb S.r.l.</v>
          </cell>
          <cell r="D8939">
            <v>82130592</v>
          </cell>
          <cell r="E8939">
            <v>44730</v>
          </cell>
        </row>
        <row r="8940">
          <cell r="C8940" t="str">
            <v>Amgen S.r.l a Socio Unico</v>
          </cell>
          <cell r="D8940">
            <v>10051170156</v>
          </cell>
          <cell r="E8940">
            <v>44730</v>
          </cell>
        </row>
        <row r="8941">
          <cell r="C8941" t="str">
            <v>AMA S.p.A. soggetta a Direzione e Coordinamento di Roma Capitale</v>
          </cell>
          <cell r="D8941">
            <v>5445891004</v>
          </cell>
          <cell r="E8941">
            <v>44730</v>
          </cell>
        </row>
        <row r="8942">
          <cell r="C8942" t="str">
            <v>HERA COMM S.p.A.</v>
          </cell>
          <cell r="D8942">
            <v>2221101203</v>
          </cell>
          <cell r="E8942">
            <v>44730</v>
          </cell>
        </row>
        <row r="8943">
          <cell r="C8943" t="str">
            <v>HERA COMM S.p.A.</v>
          </cell>
          <cell r="D8943">
            <v>2221101203</v>
          </cell>
          <cell r="E8943">
            <v>44730</v>
          </cell>
        </row>
        <row r="8944">
          <cell r="C8944" t="str">
            <v>Fresenius Kabi Italia S.r.l.</v>
          </cell>
          <cell r="D8944">
            <v>3524050238</v>
          </cell>
          <cell r="E8944">
            <v>44729</v>
          </cell>
        </row>
        <row r="8945">
          <cell r="C8945" t="str">
            <v>Teofarma Srl</v>
          </cell>
          <cell r="D8945">
            <v>1423300183</v>
          </cell>
          <cell r="E8945">
            <v>44729</v>
          </cell>
        </row>
        <row r="8946">
          <cell r="C8946" t="str">
            <v>Enel Energia S.p.A.</v>
          </cell>
          <cell r="D8946">
            <v>6655971007</v>
          </cell>
          <cell r="E8946">
            <v>44729</v>
          </cell>
        </row>
        <row r="8947">
          <cell r="C8947" t="str">
            <v>SUN PHARMA ITALIA SRL</v>
          </cell>
          <cell r="D8947">
            <v>4974910962</v>
          </cell>
          <cell r="E8947">
            <v>44732</v>
          </cell>
        </row>
        <row r="8948">
          <cell r="C8948" t="str">
            <v>SUN PHARMA ITALIA SRL</v>
          </cell>
          <cell r="D8948">
            <v>4974910962</v>
          </cell>
          <cell r="E8948">
            <v>44732</v>
          </cell>
        </row>
        <row r="8949">
          <cell r="C8949" t="str">
            <v>SUN PHARMA ITALIA SRL</v>
          </cell>
          <cell r="D8949">
            <v>4974910962</v>
          </cell>
          <cell r="E8949">
            <v>44732</v>
          </cell>
        </row>
        <row r="8950">
          <cell r="C8950" t="str">
            <v>SUN PHARMA ITALIA SRL</v>
          </cell>
          <cell r="D8950">
            <v>4974910962</v>
          </cell>
          <cell r="E8950">
            <v>44729</v>
          </cell>
        </row>
        <row r="8951">
          <cell r="C8951" t="str">
            <v>SUN PHARMA ITALIA SRL</v>
          </cell>
          <cell r="D8951">
            <v>4974910962</v>
          </cell>
          <cell r="E8951">
            <v>44730</v>
          </cell>
        </row>
        <row r="8952">
          <cell r="C8952" t="str">
            <v>Teleflex Medical S.r.l.</v>
          </cell>
          <cell r="D8952">
            <v>6324460150</v>
          </cell>
          <cell r="E8952">
            <v>44730</v>
          </cell>
        </row>
        <row r="8953">
          <cell r="C8953" t="str">
            <v>ISTITUTO BIOCHIMICO ITALIANO</v>
          </cell>
          <cell r="D8953">
            <v>2578030153</v>
          </cell>
          <cell r="E8953">
            <v>44729</v>
          </cell>
        </row>
        <row r="8954">
          <cell r="C8954" t="str">
            <v>Bio Optica Milano S.p.A.</v>
          </cell>
          <cell r="D8954">
            <v>6754140157</v>
          </cell>
          <cell r="E8954">
            <v>44729</v>
          </cell>
        </row>
        <row r="8955">
          <cell r="C8955" t="str">
            <v>Roche Diagnostics S.p.A.</v>
          </cell>
          <cell r="D8955">
            <v>10181220152</v>
          </cell>
          <cell r="E8955">
            <v>44729</v>
          </cell>
        </row>
        <row r="8956">
          <cell r="C8956" t="str">
            <v>FARMACEUTICI DAMOR S.P.A.</v>
          </cell>
          <cell r="D8956">
            <v>272420639</v>
          </cell>
          <cell r="E8956">
            <v>44730</v>
          </cell>
        </row>
        <row r="8957">
          <cell r="C8957" t="str">
            <v>BARBINI VALERIA</v>
          </cell>
          <cell r="D8957" t="str">
            <v>BRBVLR86T70F844N</v>
          </cell>
          <cell r="E8957">
            <v>44732</v>
          </cell>
        </row>
        <row r="8958">
          <cell r="C8958" t="str">
            <v>THEODORA DARALIOTI</v>
          </cell>
          <cell r="D8958" t="str">
            <v>DRLTDR72E50Z115O</v>
          </cell>
          <cell r="E8958">
            <v>44729</v>
          </cell>
        </row>
        <row r="8959">
          <cell r="C8959" t="str">
            <v>Celgene S.r.l.</v>
          </cell>
          <cell r="D8959">
            <v>4947170967</v>
          </cell>
          <cell r="E8959">
            <v>44732</v>
          </cell>
        </row>
        <row r="8960">
          <cell r="C8960" t="str">
            <v>PHARMA MAR S.R.L</v>
          </cell>
          <cell r="D8960">
            <v>7858440964</v>
          </cell>
          <cell r="E8960">
            <v>44732</v>
          </cell>
        </row>
        <row r="8961">
          <cell r="C8961" t="str">
            <v>AUROBINDO PHARMA (ITALIA) S.R.L</v>
          </cell>
          <cell r="D8961">
            <v>6058020964</v>
          </cell>
          <cell r="E8961">
            <v>44733</v>
          </cell>
        </row>
        <row r="8962">
          <cell r="C8962" t="str">
            <v>Garufi Alessia</v>
          </cell>
          <cell r="D8962" t="str">
            <v>GRFLSS81R64F158C</v>
          </cell>
          <cell r="E8962">
            <v>44729</v>
          </cell>
        </row>
        <row r="8963">
          <cell r="C8963" t="str">
            <v>SPECTRA 2000 S.R.L.</v>
          </cell>
          <cell r="D8963">
            <v>7995660581</v>
          </cell>
          <cell r="E8963">
            <v>44733</v>
          </cell>
        </row>
        <row r="8964">
          <cell r="C8964" t="str">
            <v>COREMEC S.R.L.</v>
          </cell>
          <cell r="D8964">
            <v>4327730018</v>
          </cell>
          <cell r="E8964">
            <v>44729</v>
          </cell>
        </row>
        <row r="8965">
          <cell r="C8965" t="str">
            <v>S.P.E.S. di Cinzia Santamaria &amp; C. s.a.s.</v>
          </cell>
          <cell r="D8965">
            <v>6506661005</v>
          </cell>
          <cell r="E8965">
            <v>44733</v>
          </cell>
        </row>
        <row r="8966">
          <cell r="C8966" t="str">
            <v>TILLOMED ITALIA S.R.L.</v>
          </cell>
          <cell r="D8966">
            <v>9750710965</v>
          </cell>
          <cell r="E8966">
            <v>44729</v>
          </cell>
        </row>
        <row r="8967">
          <cell r="C8967" t="str">
            <v>Astellas Pharma S.p.A.</v>
          </cell>
          <cell r="D8967">
            <v>4754860155</v>
          </cell>
          <cell r="E8967">
            <v>44730</v>
          </cell>
        </row>
        <row r="8968">
          <cell r="C8968" t="str">
            <v>Astellas Pharma S.p.A.</v>
          </cell>
          <cell r="D8968">
            <v>4754860155</v>
          </cell>
          <cell r="E8968">
            <v>44729</v>
          </cell>
        </row>
        <row r="8969">
          <cell r="C8969" t="str">
            <v>Applied Medical DistributionEurope BV - Filiale Italiana</v>
          </cell>
          <cell r="D8969">
            <v>6912570964</v>
          </cell>
          <cell r="E8969">
            <v>44730</v>
          </cell>
        </row>
        <row r="8970">
          <cell r="C8970" t="str">
            <v>Nutrisens Italia Srl</v>
          </cell>
          <cell r="D8970">
            <v>10634380017</v>
          </cell>
          <cell r="E8970">
            <v>44729</v>
          </cell>
        </row>
        <row r="8971">
          <cell r="C8971" t="str">
            <v>Nutrisens Italia Srl</v>
          </cell>
          <cell r="D8971">
            <v>10634380017</v>
          </cell>
          <cell r="E8971">
            <v>44734</v>
          </cell>
        </row>
        <row r="8972">
          <cell r="C8972" t="str">
            <v>Maialetti Andrea</v>
          </cell>
          <cell r="D8972" t="str">
            <v>MLTNDR82E31H501D</v>
          </cell>
          <cell r="E8972">
            <v>44729</v>
          </cell>
        </row>
        <row r="8973">
          <cell r="C8973" t="str">
            <v>Johnson &amp; Johnson Medical Spa</v>
          </cell>
          <cell r="D8973">
            <v>8082461008</v>
          </cell>
          <cell r="E8973">
            <v>44732</v>
          </cell>
        </row>
        <row r="8974">
          <cell r="C8974" t="str">
            <v>Johnson &amp; Johnson Medical Spa</v>
          </cell>
          <cell r="D8974">
            <v>8082461008</v>
          </cell>
          <cell r="E8974">
            <v>44732</v>
          </cell>
        </row>
        <row r="8975">
          <cell r="C8975" t="str">
            <v>Johnson &amp; Johnson Medical Spa</v>
          </cell>
          <cell r="D8975">
            <v>8082461008</v>
          </cell>
          <cell r="E8975">
            <v>44729</v>
          </cell>
        </row>
        <row r="8976">
          <cell r="C8976" t="str">
            <v>Johnson &amp; Johnson Medical Spa</v>
          </cell>
          <cell r="D8976">
            <v>8082461008</v>
          </cell>
          <cell r="E8976">
            <v>44729</v>
          </cell>
        </row>
        <row r="8977">
          <cell r="C8977" t="str">
            <v>Medtronic Italia S.p.A.</v>
          </cell>
          <cell r="D8977">
            <v>9238800156</v>
          </cell>
          <cell r="E8977">
            <v>44729</v>
          </cell>
        </row>
        <row r="8978">
          <cell r="C8978" t="str">
            <v>Medtronic Italia S.p.A.</v>
          </cell>
          <cell r="D8978">
            <v>9238800156</v>
          </cell>
          <cell r="E8978">
            <v>44730</v>
          </cell>
        </row>
        <row r="8979">
          <cell r="C8979" t="str">
            <v>Sanofi S.r.l.</v>
          </cell>
          <cell r="D8979">
            <v>832400154</v>
          </cell>
          <cell r="E8979">
            <v>44730</v>
          </cell>
        </row>
        <row r="8980">
          <cell r="C8980" t="str">
            <v>Sanofi S.r.l.</v>
          </cell>
          <cell r="D8980">
            <v>832400154</v>
          </cell>
          <cell r="E8980">
            <v>44732</v>
          </cell>
        </row>
        <row r="8981">
          <cell r="C8981" t="str">
            <v>Sanofi S.r.l.</v>
          </cell>
          <cell r="D8981">
            <v>832400154</v>
          </cell>
          <cell r="E8981">
            <v>44732</v>
          </cell>
        </row>
        <row r="8982">
          <cell r="C8982" t="str">
            <v>MSD ITALIA S.R.L.</v>
          </cell>
          <cell r="D8982">
            <v>422760587</v>
          </cell>
          <cell r="E8982">
            <v>44732</v>
          </cell>
        </row>
        <row r="8983">
          <cell r="C8983" t="str">
            <v>MSD ITALIA S.R.L.</v>
          </cell>
          <cell r="D8983">
            <v>422760587</v>
          </cell>
          <cell r="E8983">
            <v>44732</v>
          </cell>
        </row>
        <row r="8984">
          <cell r="C8984" t="str">
            <v>Illumina Italy S.r.l.</v>
          </cell>
          <cell r="D8984">
            <v>6814140965</v>
          </cell>
          <cell r="E8984">
            <v>44730</v>
          </cell>
        </row>
        <row r="8985">
          <cell r="C8985" t="str">
            <v>Eisai S.r.l.</v>
          </cell>
          <cell r="D8985">
            <v>4732240967</v>
          </cell>
          <cell r="E8985">
            <v>44732</v>
          </cell>
        </row>
        <row r="8986">
          <cell r="C8986" t="str">
            <v>Pfizer S.r.l.</v>
          </cell>
          <cell r="D8986">
            <v>2774840595</v>
          </cell>
          <cell r="E8986">
            <v>44730</v>
          </cell>
        </row>
        <row r="8987">
          <cell r="C8987" t="str">
            <v>Pfizer S.r.l.</v>
          </cell>
          <cell r="D8987">
            <v>2774840595</v>
          </cell>
          <cell r="E8987">
            <v>44730</v>
          </cell>
        </row>
        <row r="8988">
          <cell r="C8988" t="str">
            <v>Merck Life Science S.r.l.</v>
          </cell>
          <cell r="D8988">
            <v>13209130155</v>
          </cell>
          <cell r="E8988">
            <v>44730</v>
          </cell>
        </row>
        <row r="8989">
          <cell r="C8989" t="str">
            <v>Teleflex Medical S.r.l.</v>
          </cell>
          <cell r="D8989">
            <v>6324460150</v>
          </cell>
          <cell r="E8989">
            <v>44730</v>
          </cell>
        </row>
        <row r="8990">
          <cell r="C8990" t="str">
            <v>BIO-RAD LABORATORIES S.R.L.</v>
          </cell>
          <cell r="D8990">
            <v>801720152</v>
          </cell>
          <cell r="E8990">
            <v>44732</v>
          </cell>
        </row>
        <row r="8991">
          <cell r="C8991" t="str">
            <v>Life Technologies Italia</v>
          </cell>
          <cell r="D8991">
            <v>12792100153</v>
          </cell>
          <cell r="E8991">
            <v>44730</v>
          </cell>
        </row>
        <row r="8992">
          <cell r="C8992" t="str">
            <v>Engineering Ingegneria Informatica S.p.A</v>
          </cell>
          <cell r="D8992">
            <v>967720285</v>
          </cell>
          <cell r="E8992">
            <v>44733</v>
          </cell>
        </row>
        <row r="8993">
          <cell r="C8993" t="str">
            <v>Merck Life Science S.r.l.</v>
          </cell>
          <cell r="D8993">
            <v>13209130155</v>
          </cell>
          <cell r="E8993">
            <v>44732</v>
          </cell>
        </row>
        <row r="8994">
          <cell r="C8994" t="str">
            <v>Leica Microsystems S.r.l.</v>
          </cell>
          <cell r="D8994">
            <v>9933630155</v>
          </cell>
          <cell r="E8994">
            <v>44732</v>
          </cell>
        </row>
        <row r="8995">
          <cell r="C8995" t="str">
            <v>B. Braun Milano S.p.A.</v>
          </cell>
          <cell r="D8995">
            <v>674840152</v>
          </cell>
          <cell r="E8995">
            <v>44732</v>
          </cell>
        </row>
        <row r="8996">
          <cell r="C8996" t="str">
            <v>Amgen S.r.l a Socio Unico</v>
          </cell>
          <cell r="D8996">
            <v>10051170156</v>
          </cell>
          <cell r="E8996">
            <v>44732</v>
          </cell>
        </row>
        <row r="8997">
          <cell r="C8997" t="str">
            <v>BAXTER S.P.A.</v>
          </cell>
          <cell r="D8997">
            <v>492340583</v>
          </cell>
          <cell r="E8997">
            <v>44732</v>
          </cell>
        </row>
        <row r="8998">
          <cell r="C8998" t="str">
            <v>Kedrion S.p.a.</v>
          </cell>
          <cell r="D8998">
            <v>1779530466</v>
          </cell>
          <cell r="E8998">
            <v>44732</v>
          </cell>
        </row>
        <row r="8999">
          <cell r="C8999" t="str">
            <v>Techdow Pharma Italy S.R.L</v>
          </cell>
          <cell r="D8999">
            <v>9873140967</v>
          </cell>
          <cell r="E8999">
            <v>44732</v>
          </cell>
        </row>
        <row r="9000">
          <cell r="C9000" t="str">
            <v>Bio Optica Milano S.p.A.</v>
          </cell>
          <cell r="D9000">
            <v>6754140157</v>
          </cell>
          <cell r="E9000">
            <v>44732</v>
          </cell>
        </row>
        <row r="9001">
          <cell r="C9001" t="str">
            <v>ALIFAX S.R.L.</v>
          </cell>
          <cell r="D9001">
            <v>4337640280</v>
          </cell>
          <cell r="E9001">
            <v>44732</v>
          </cell>
        </row>
        <row r="9002">
          <cell r="C9002" t="str">
            <v>DEDAGROUP PUBLIC SERVICES Srl</v>
          </cell>
          <cell r="D9002">
            <v>3188950103</v>
          </cell>
          <cell r="E9002">
            <v>44732</v>
          </cell>
        </row>
        <row r="9003">
          <cell r="C9003" t="str">
            <v>DEDAGROUP PUBLIC SERVICES Srl</v>
          </cell>
          <cell r="D9003">
            <v>3188950103</v>
          </cell>
          <cell r="E9003">
            <v>44732</v>
          </cell>
        </row>
        <row r="9004">
          <cell r="C9004" t="str">
            <v>Terumo Italia S.r.l. Unipersonale</v>
          </cell>
          <cell r="D9004">
            <v>7279701002</v>
          </cell>
          <cell r="E9004">
            <v>44732</v>
          </cell>
        </row>
        <row r="9005">
          <cell r="C9005" t="str">
            <v>STUDIO LEGALE TUZZA ASSOCIAZIONE PROFESSIONALE</v>
          </cell>
          <cell r="D9005">
            <v>11953761001</v>
          </cell>
          <cell r="E9005">
            <v>44732</v>
          </cell>
        </row>
        <row r="9006">
          <cell r="C9006" t="str">
            <v>NOVAMEDISAN ITALIA S.R.L</v>
          </cell>
          <cell r="D9006">
            <v>2501461202</v>
          </cell>
          <cell r="E9006">
            <v>44732</v>
          </cell>
        </row>
        <row r="9007">
          <cell r="C9007" t="str">
            <v>Teva Italia Srl</v>
          </cell>
          <cell r="D9007">
            <v>11654150157</v>
          </cell>
          <cell r="E9007">
            <v>44732</v>
          </cell>
        </row>
        <row r="9008">
          <cell r="C9008" t="str">
            <v>Bio-Techne s.r.l.</v>
          </cell>
          <cell r="D9008">
            <v>4869950156</v>
          </cell>
          <cell r="E9008">
            <v>44732</v>
          </cell>
        </row>
        <row r="9009">
          <cell r="C9009" t="str">
            <v>S.I.A.L. SRL</v>
          </cell>
          <cell r="D9009">
            <v>1086690581</v>
          </cell>
          <cell r="E9009">
            <v>44732</v>
          </cell>
        </row>
        <row r="9010">
          <cell r="C9010" t="str">
            <v>S.I.A.L. SRL</v>
          </cell>
          <cell r="D9010">
            <v>1086690581</v>
          </cell>
          <cell r="E9010">
            <v>44732</v>
          </cell>
        </row>
        <row r="9011">
          <cell r="C9011" t="str">
            <v>S.I.A.L. SRL</v>
          </cell>
          <cell r="D9011">
            <v>1086690581</v>
          </cell>
          <cell r="E9011">
            <v>44732</v>
          </cell>
        </row>
        <row r="9012">
          <cell r="C9012" t="str">
            <v>S.I.A.L. SRL</v>
          </cell>
          <cell r="D9012">
            <v>1086690581</v>
          </cell>
          <cell r="E9012">
            <v>44732</v>
          </cell>
        </row>
        <row r="9013">
          <cell r="C9013" t="str">
            <v>S.I.A.L. SRL</v>
          </cell>
          <cell r="D9013">
            <v>1086690581</v>
          </cell>
          <cell r="E9013">
            <v>44732</v>
          </cell>
        </row>
        <row r="9014">
          <cell r="C9014" t="str">
            <v>S.I.A.L. SRL</v>
          </cell>
          <cell r="D9014">
            <v>1086690581</v>
          </cell>
          <cell r="E9014">
            <v>44732</v>
          </cell>
        </row>
        <row r="9015">
          <cell r="C9015" t="str">
            <v>Agilent Technologies Italia S.p.A.</v>
          </cell>
          <cell r="D9015">
            <v>12785290151</v>
          </cell>
          <cell r="E9015">
            <v>44732</v>
          </cell>
        </row>
        <row r="9016">
          <cell r="C9016" t="str">
            <v>ESSEPI S.R.L</v>
          </cell>
          <cell r="D9016">
            <v>11173091007</v>
          </cell>
          <cell r="E9016">
            <v>44732</v>
          </cell>
        </row>
        <row r="9017">
          <cell r="C9017" t="str">
            <v>MONICO SPA</v>
          </cell>
          <cell r="D9017">
            <v>228550273</v>
          </cell>
          <cell r="E9017">
            <v>44732</v>
          </cell>
        </row>
        <row r="9018">
          <cell r="C9018" t="str">
            <v>MONICO SPA</v>
          </cell>
          <cell r="D9018">
            <v>228550273</v>
          </cell>
          <cell r="E9018">
            <v>44732</v>
          </cell>
        </row>
        <row r="9019">
          <cell r="C9019" t="str">
            <v>MONICO SPA</v>
          </cell>
          <cell r="D9019">
            <v>228550273</v>
          </cell>
          <cell r="E9019">
            <v>44732</v>
          </cell>
        </row>
        <row r="9020">
          <cell r="C9020" t="str">
            <v>Agilent Technologies Italia S.p.A.</v>
          </cell>
          <cell r="D9020">
            <v>12785290151</v>
          </cell>
          <cell r="E9020">
            <v>44732</v>
          </cell>
        </row>
        <row r="9021">
          <cell r="C9021" t="str">
            <v>Agilent Technologies Italia S.p.A.</v>
          </cell>
          <cell r="D9021">
            <v>12785290151</v>
          </cell>
          <cell r="E9021">
            <v>44732</v>
          </cell>
        </row>
        <row r="9022">
          <cell r="C9022" t="str">
            <v>L. MOLTENI &amp; C. dei F.lli ALITTI Societ di Esercizio SpA</v>
          </cell>
          <cell r="D9022">
            <v>1286700487</v>
          </cell>
          <cell r="E9022">
            <v>44732</v>
          </cell>
        </row>
        <row r="9023">
          <cell r="C9023" t="str">
            <v>ITC FARMA S.R.L.</v>
          </cell>
          <cell r="D9023">
            <v>2158490595</v>
          </cell>
          <cell r="E9023">
            <v>44733</v>
          </cell>
        </row>
        <row r="9024">
          <cell r="C9024" t="str">
            <v>Cellerino Maria</v>
          </cell>
          <cell r="D9024" t="str">
            <v>CLLMRA88R47D969R</v>
          </cell>
          <cell r="E9024">
            <v>44732</v>
          </cell>
        </row>
        <row r="9025">
          <cell r="C9025" t="str">
            <v>SA.VE.PA. S.R.L.</v>
          </cell>
          <cell r="D9025">
            <v>5060260154</v>
          </cell>
          <cell r="E9025">
            <v>44733</v>
          </cell>
        </row>
        <row r="9026">
          <cell r="C9026" t="str">
            <v>SERVIZI DIAGNOSTICI SRL</v>
          </cell>
          <cell r="D9026">
            <v>7246691005</v>
          </cell>
          <cell r="E9026">
            <v>44733</v>
          </cell>
        </row>
        <row r="9027">
          <cell r="C9027" t="str">
            <v>SERVIZI DIAGNOSTICI SRL</v>
          </cell>
          <cell r="D9027">
            <v>7246691005</v>
          </cell>
          <cell r="E9027">
            <v>44733</v>
          </cell>
        </row>
        <row r="9028">
          <cell r="C9028" t="str">
            <v>SERVIZI DIAGNOSTICI SRL</v>
          </cell>
          <cell r="D9028">
            <v>7246691005</v>
          </cell>
          <cell r="E9028">
            <v>44732</v>
          </cell>
        </row>
        <row r="9029">
          <cell r="C9029" t="str">
            <v>SERVIZI DIAGNOSTICI SRL</v>
          </cell>
          <cell r="D9029">
            <v>7246691005</v>
          </cell>
          <cell r="E9029">
            <v>44733</v>
          </cell>
        </row>
        <row r="9030">
          <cell r="C9030" t="str">
            <v>SERVIZI DIAGNOSTICI SRL</v>
          </cell>
          <cell r="D9030">
            <v>7246691005</v>
          </cell>
          <cell r="E9030">
            <v>44732</v>
          </cell>
        </row>
        <row r="9031">
          <cell r="C9031" t="str">
            <v>SERVIZI DIAGNOSTICI SRL</v>
          </cell>
          <cell r="D9031">
            <v>7246691005</v>
          </cell>
          <cell r="E9031">
            <v>44733</v>
          </cell>
        </row>
        <row r="9032">
          <cell r="C9032" t="str">
            <v>INNOVAMEDICA S.P.A.</v>
          </cell>
          <cell r="D9032">
            <v>10191080158</v>
          </cell>
          <cell r="E9032">
            <v>44733</v>
          </cell>
        </row>
        <row r="9033">
          <cell r="C9033" t="str">
            <v>Cardinal Health Italy 509 Srl</v>
          </cell>
          <cell r="D9033">
            <v>9158150962</v>
          </cell>
          <cell r="E9033">
            <v>44733</v>
          </cell>
        </row>
        <row r="9034">
          <cell r="C9034" t="str">
            <v>DASIT SPA</v>
          </cell>
          <cell r="D9034">
            <v>3222390159</v>
          </cell>
          <cell r="E9034">
            <v>44733</v>
          </cell>
        </row>
        <row r="9035">
          <cell r="C9035" t="str">
            <v>GE Healthcare S.r.l.</v>
          </cell>
          <cell r="D9035">
            <v>1778520302</v>
          </cell>
          <cell r="E9035">
            <v>44733</v>
          </cell>
        </row>
        <row r="9036">
          <cell r="C9036" t="str">
            <v>Advanced Sterilization Products Italia Srl</v>
          </cell>
          <cell r="D9036">
            <v>10491670963</v>
          </cell>
          <cell r="E9036">
            <v>44733</v>
          </cell>
        </row>
        <row r="9037">
          <cell r="C9037" t="str">
            <v>Medtronic Italia S.p.A.</v>
          </cell>
          <cell r="D9037">
            <v>9238800156</v>
          </cell>
          <cell r="E9037">
            <v>44733</v>
          </cell>
        </row>
        <row r="9038">
          <cell r="C9038" t="str">
            <v>Medtronic Italia S.p.A.</v>
          </cell>
          <cell r="D9038">
            <v>9238800156</v>
          </cell>
          <cell r="E9038">
            <v>44733</v>
          </cell>
        </row>
        <row r="9039">
          <cell r="C9039" t="str">
            <v>Medtronic Italia S.p.A.</v>
          </cell>
          <cell r="D9039">
            <v>9238800156</v>
          </cell>
          <cell r="E9039">
            <v>44733</v>
          </cell>
        </row>
        <row r="9040">
          <cell r="C9040" t="str">
            <v>Amgen S.r.l a Socio Unico</v>
          </cell>
          <cell r="D9040">
            <v>10051170156</v>
          </cell>
          <cell r="E9040">
            <v>44733</v>
          </cell>
        </row>
        <row r="9041">
          <cell r="C9041" t="str">
            <v>Amgen S.r.l a Socio Unico</v>
          </cell>
          <cell r="D9041">
            <v>10051170156</v>
          </cell>
          <cell r="E9041">
            <v>44733</v>
          </cell>
        </row>
        <row r="9042">
          <cell r="C9042" t="str">
            <v>Enel Energia S.p.A.</v>
          </cell>
          <cell r="D9042">
            <v>6655971007</v>
          </cell>
          <cell r="E9042">
            <v>44733</v>
          </cell>
        </row>
        <row r="9043">
          <cell r="C9043" t="str">
            <v>Teleflex Medical S.r.l.</v>
          </cell>
          <cell r="D9043">
            <v>6324460150</v>
          </cell>
          <cell r="E9043">
            <v>44733</v>
          </cell>
        </row>
        <row r="9044">
          <cell r="C9044" t="str">
            <v>Fresenius Kabi Italia S.r.l.</v>
          </cell>
          <cell r="D9044">
            <v>3524050238</v>
          </cell>
          <cell r="E9044">
            <v>44733</v>
          </cell>
        </row>
        <row r="9045">
          <cell r="C9045" t="str">
            <v>Life Technologies Italia</v>
          </cell>
          <cell r="D9045">
            <v>12792100153</v>
          </cell>
          <cell r="E9045">
            <v>44733</v>
          </cell>
        </row>
        <row r="9046">
          <cell r="C9046" t="str">
            <v>Life Technologies Italia</v>
          </cell>
          <cell r="D9046">
            <v>12792100153</v>
          </cell>
          <cell r="E9046">
            <v>44733</v>
          </cell>
        </row>
        <row r="9047">
          <cell r="C9047" t="str">
            <v>Life Technologies Italia</v>
          </cell>
          <cell r="D9047">
            <v>12792100153</v>
          </cell>
          <cell r="E9047">
            <v>44733</v>
          </cell>
        </row>
        <row r="9048">
          <cell r="C9048" t="str">
            <v>Life Technologies Italia</v>
          </cell>
          <cell r="D9048">
            <v>12792100153</v>
          </cell>
          <cell r="E9048">
            <v>44733</v>
          </cell>
        </row>
        <row r="9049">
          <cell r="C9049" t="str">
            <v>Leica Microsystems S.r.l.</v>
          </cell>
          <cell r="D9049">
            <v>9933630155</v>
          </cell>
          <cell r="E9049">
            <v>44733</v>
          </cell>
        </row>
        <row r="9050">
          <cell r="C9050" t="str">
            <v>Leica Microsystems S.r.l.</v>
          </cell>
          <cell r="D9050">
            <v>9933630155</v>
          </cell>
          <cell r="E9050">
            <v>44733</v>
          </cell>
        </row>
        <row r="9051">
          <cell r="C9051" t="str">
            <v>Leica Microsystems S.r.l.</v>
          </cell>
          <cell r="D9051">
            <v>9933630155</v>
          </cell>
          <cell r="E9051">
            <v>44733</v>
          </cell>
        </row>
        <row r="9052">
          <cell r="C9052" t="str">
            <v>TIM  S.p.A.</v>
          </cell>
          <cell r="D9052">
            <v>488410010</v>
          </cell>
          <cell r="E9052">
            <v>44733</v>
          </cell>
        </row>
        <row r="9053">
          <cell r="C9053" t="str">
            <v>D.B.A. Italia Srl</v>
          </cell>
          <cell r="D9053">
            <v>7484470153</v>
          </cell>
          <cell r="E9053">
            <v>44733</v>
          </cell>
        </row>
        <row r="9054">
          <cell r="C9054" t="str">
            <v>Integra LifeSciences Italy Srl</v>
          </cell>
          <cell r="D9054">
            <v>9284460962</v>
          </cell>
          <cell r="E9054">
            <v>44733</v>
          </cell>
        </row>
        <row r="9055">
          <cell r="C9055" t="str">
            <v>PHARMA MAR S.R.L</v>
          </cell>
          <cell r="D9055">
            <v>7858440964</v>
          </cell>
          <cell r="E9055">
            <v>44733</v>
          </cell>
        </row>
        <row r="9056">
          <cell r="C9056" t="str">
            <v>medac pharma Srl</v>
          </cell>
          <cell r="D9056">
            <v>11815361008</v>
          </cell>
          <cell r="E9056">
            <v>44733</v>
          </cell>
        </row>
        <row r="9057">
          <cell r="C9057" t="str">
            <v>ALSE MEDICA S.r.l. Unipersonale</v>
          </cell>
          <cell r="D9057">
            <v>7973040582</v>
          </cell>
          <cell r="E9057">
            <v>44733</v>
          </cell>
        </row>
        <row r="9058">
          <cell r="C9058" t="str">
            <v>medac pharma Srl</v>
          </cell>
          <cell r="D9058">
            <v>11815361008</v>
          </cell>
          <cell r="E9058">
            <v>44733</v>
          </cell>
        </row>
        <row r="9059">
          <cell r="C9059" t="str">
            <v>Instrumentation Laboratory S.p.A.</v>
          </cell>
          <cell r="D9059">
            <v>2368591208</v>
          </cell>
          <cell r="E9059">
            <v>44733</v>
          </cell>
        </row>
        <row r="9060">
          <cell r="C9060" t="str">
            <v>ConvaTec Italia Srl</v>
          </cell>
          <cell r="D9060">
            <v>6209390969</v>
          </cell>
          <cell r="E9060">
            <v>44733</v>
          </cell>
        </row>
        <row r="9061">
          <cell r="C9061" t="str">
            <v>ConvaTec Italia Srl</v>
          </cell>
          <cell r="D9061">
            <v>6209390969</v>
          </cell>
          <cell r="E9061">
            <v>44733</v>
          </cell>
        </row>
        <row r="9062">
          <cell r="C9062" t="str">
            <v>CANTEL MEDICAL (ITALY) S.r.l.</v>
          </cell>
          <cell r="D9062">
            <v>7869740584</v>
          </cell>
          <cell r="E9062">
            <v>44733</v>
          </cell>
        </row>
        <row r="9063">
          <cell r="C9063" t="str">
            <v>TILLOMED ITALIA S.R.L.</v>
          </cell>
          <cell r="D9063">
            <v>9750710965</v>
          </cell>
          <cell r="E9063">
            <v>44733</v>
          </cell>
        </row>
        <row r="9064">
          <cell r="C9064" t="str">
            <v>Protex Italia srl</v>
          </cell>
          <cell r="D9064">
            <v>746550409</v>
          </cell>
          <cell r="E9064">
            <v>44733</v>
          </cell>
        </row>
        <row r="9065">
          <cell r="C9065" t="str">
            <v>CHARLES RIVER LABORATORIES ITALIA s.r.l.</v>
          </cell>
          <cell r="D9065">
            <v>887630150</v>
          </cell>
          <cell r="E9065">
            <v>44733</v>
          </cell>
        </row>
        <row r="9066">
          <cell r="C9066" t="str">
            <v>Industria Farmaceutica Galenica Senese S.r.l.</v>
          </cell>
          <cell r="D9066">
            <v>50110527</v>
          </cell>
          <cell r="E9066">
            <v>44733</v>
          </cell>
        </row>
        <row r="9067">
          <cell r="C9067" t="str">
            <v>M.G. LORENZATTO S.R.L.</v>
          </cell>
          <cell r="D9067">
            <v>458450012</v>
          </cell>
          <cell r="E9067">
            <v>44733</v>
          </cell>
        </row>
        <row r="9068">
          <cell r="C9068" t="str">
            <v>M.G. LORENZATTO S.R.L.</v>
          </cell>
          <cell r="D9068">
            <v>458450012</v>
          </cell>
          <cell r="E9068">
            <v>44733</v>
          </cell>
        </row>
        <row r="9069">
          <cell r="C9069" t="str">
            <v>M.G. LORENZATTO S.R.L.</v>
          </cell>
          <cell r="D9069">
            <v>458450012</v>
          </cell>
          <cell r="E9069">
            <v>44733</v>
          </cell>
        </row>
        <row r="9070">
          <cell r="C9070" t="str">
            <v>M.G. LORENZATTO S.R.L.</v>
          </cell>
          <cell r="D9070">
            <v>458450012</v>
          </cell>
          <cell r="E9070">
            <v>44733</v>
          </cell>
        </row>
        <row r="9071">
          <cell r="C9071" t="str">
            <v>ACCORD HEALTHCARE ITALIA S.R.L</v>
          </cell>
          <cell r="D9071">
            <v>6522300968</v>
          </cell>
          <cell r="E9071">
            <v>44733</v>
          </cell>
        </row>
        <row r="9072">
          <cell r="C9072" t="str">
            <v>Mylan Italia Srl</v>
          </cell>
          <cell r="D9072">
            <v>2789580590</v>
          </cell>
          <cell r="E9072">
            <v>44733</v>
          </cell>
        </row>
        <row r="9073">
          <cell r="C9073" t="str">
            <v>Mylan Italia Srl</v>
          </cell>
          <cell r="D9073">
            <v>2789580590</v>
          </cell>
          <cell r="E9073">
            <v>44733</v>
          </cell>
        </row>
        <row r="9074">
          <cell r="C9074" t="str">
            <v>Mylan Italia Srl</v>
          </cell>
          <cell r="D9074">
            <v>2789580590</v>
          </cell>
          <cell r="E9074">
            <v>44733</v>
          </cell>
        </row>
        <row r="9075">
          <cell r="C9075" t="str">
            <v>Immucor Italia Spa</v>
          </cell>
          <cell r="D9075">
            <v>9412650153</v>
          </cell>
          <cell r="E9075">
            <v>44733</v>
          </cell>
        </row>
        <row r="9076">
          <cell r="C9076" t="str">
            <v>Agilent Technologies Italia S.p.A.</v>
          </cell>
          <cell r="D9076">
            <v>12785290151</v>
          </cell>
          <cell r="E9076">
            <v>44734</v>
          </cell>
        </row>
        <row r="9077">
          <cell r="C9077" t="str">
            <v>BECTON DICKINSON ITALIA SPA</v>
          </cell>
          <cell r="D9077">
            <v>803890151</v>
          </cell>
          <cell r="E9077">
            <v>44734</v>
          </cell>
        </row>
        <row r="9078">
          <cell r="C9078" t="str">
            <v>Roche SpA Unipersonale</v>
          </cell>
          <cell r="D9078">
            <v>747170157</v>
          </cell>
          <cell r="E9078">
            <v>44734</v>
          </cell>
        </row>
        <row r="9079">
          <cell r="C9079" t="str">
            <v>Johnson &amp; Johnson Medical Spa</v>
          </cell>
          <cell r="D9079">
            <v>8082461008</v>
          </cell>
          <cell r="E9079">
            <v>44734</v>
          </cell>
        </row>
        <row r="9080">
          <cell r="C9080" t="str">
            <v>Organon Italia S.r.l.</v>
          </cell>
          <cell r="D9080">
            <v>3296950151</v>
          </cell>
          <cell r="E9080">
            <v>44734</v>
          </cell>
        </row>
        <row r="9081">
          <cell r="C9081" t="str">
            <v>Medtronic Italia S.p.A.</v>
          </cell>
          <cell r="D9081">
            <v>9238800156</v>
          </cell>
          <cell r="E9081">
            <v>44734</v>
          </cell>
        </row>
        <row r="9082">
          <cell r="C9082" t="str">
            <v>Medtronic Italia S.p.A.</v>
          </cell>
          <cell r="D9082">
            <v>9238800156</v>
          </cell>
          <cell r="E9082">
            <v>44734</v>
          </cell>
        </row>
        <row r="9083">
          <cell r="C9083" t="str">
            <v>Medtronic Italia S.p.A.</v>
          </cell>
          <cell r="D9083">
            <v>9238800156</v>
          </cell>
          <cell r="E9083">
            <v>44734</v>
          </cell>
        </row>
        <row r="9084">
          <cell r="C9084" t="str">
            <v>BECTON DICKINSON ITALIA SPA</v>
          </cell>
          <cell r="D9084">
            <v>803890151</v>
          </cell>
          <cell r="E9084">
            <v>44734</v>
          </cell>
        </row>
        <row r="9085">
          <cell r="C9085" t="str">
            <v>Eisai S.r.l.</v>
          </cell>
          <cell r="D9085">
            <v>4732240967</v>
          </cell>
          <cell r="E9085">
            <v>44734</v>
          </cell>
        </row>
        <row r="9086">
          <cell r="C9086" t="str">
            <v>Sanofi S.r.l.</v>
          </cell>
          <cell r="D9086">
            <v>832400154</v>
          </cell>
          <cell r="E9086">
            <v>44734</v>
          </cell>
        </row>
        <row r="9087">
          <cell r="C9087" t="str">
            <v>Sanofi S.r.l.</v>
          </cell>
          <cell r="D9087">
            <v>832400154</v>
          </cell>
          <cell r="E9087">
            <v>44734</v>
          </cell>
        </row>
        <row r="9088">
          <cell r="C9088" t="str">
            <v>MSD ITALIA S.R.L.</v>
          </cell>
          <cell r="D9088">
            <v>422760587</v>
          </cell>
          <cell r="E9088">
            <v>44734</v>
          </cell>
        </row>
        <row r="9089">
          <cell r="C9089" t="str">
            <v>Johnson &amp; Johnson Medical Spa</v>
          </cell>
          <cell r="D9089">
            <v>8082461008</v>
          </cell>
          <cell r="E9089">
            <v>44734</v>
          </cell>
        </row>
        <row r="9090">
          <cell r="C9090" t="str">
            <v>BECTON DICKINSON ITALIA SPA</v>
          </cell>
          <cell r="D9090">
            <v>803890151</v>
          </cell>
          <cell r="E9090">
            <v>44734</v>
          </cell>
        </row>
        <row r="9091">
          <cell r="C9091" t="str">
            <v>Bristol-Myers Squibb S.r.l.</v>
          </cell>
          <cell r="D9091">
            <v>82130592</v>
          </cell>
          <cell r="E9091">
            <v>44734</v>
          </cell>
        </row>
        <row r="9092">
          <cell r="C9092" t="str">
            <v>BECTON DICKINSON ITALIA SPA</v>
          </cell>
          <cell r="D9092">
            <v>803890151</v>
          </cell>
          <cell r="E9092">
            <v>44734</v>
          </cell>
        </row>
        <row r="9093">
          <cell r="C9093" t="str">
            <v>BIO-RAD LABORATORIES S.R.L.</v>
          </cell>
          <cell r="D9093">
            <v>801720152</v>
          </cell>
          <cell r="E9093">
            <v>44734</v>
          </cell>
        </row>
        <row r="9094">
          <cell r="C9094" t="str">
            <v>BECTON DICKINSON ITALIA SPA</v>
          </cell>
          <cell r="D9094">
            <v>803890151</v>
          </cell>
          <cell r="E9094">
            <v>44734</v>
          </cell>
        </row>
        <row r="9095">
          <cell r="C9095" t="str">
            <v>BECTON DICKINSON ITALIA SPA</v>
          </cell>
          <cell r="D9095">
            <v>803890151</v>
          </cell>
          <cell r="E9095">
            <v>44734</v>
          </cell>
        </row>
        <row r="9096">
          <cell r="C9096" t="str">
            <v>BECTON DICKINSON ITALIA SPA</v>
          </cell>
          <cell r="D9096">
            <v>803890151</v>
          </cell>
          <cell r="E9096">
            <v>44734</v>
          </cell>
        </row>
        <row r="9097">
          <cell r="C9097" t="str">
            <v>BECTON DICKINSON ITALIA SPA</v>
          </cell>
          <cell r="D9097">
            <v>803890151</v>
          </cell>
          <cell r="E9097">
            <v>44734</v>
          </cell>
        </row>
        <row r="9098">
          <cell r="C9098" t="str">
            <v>BECTON DICKINSON ITALIA SPA</v>
          </cell>
          <cell r="D9098">
            <v>803890151</v>
          </cell>
          <cell r="E9098">
            <v>44734</v>
          </cell>
        </row>
        <row r="9099">
          <cell r="C9099" t="str">
            <v>Engineering Ingegneria Informatica S.p.A</v>
          </cell>
          <cell r="D9099">
            <v>967720285</v>
          </cell>
          <cell r="E9099">
            <v>44734</v>
          </cell>
        </row>
        <row r="9100">
          <cell r="C9100" t="str">
            <v>BECTON DICKINSON ITALIA SPA</v>
          </cell>
          <cell r="D9100">
            <v>803890151</v>
          </cell>
          <cell r="E9100">
            <v>44734</v>
          </cell>
        </row>
        <row r="9101">
          <cell r="C9101" t="str">
            <v>BECTON DICKINSON ITALIA SPA</v>
          </cell>
          <cell r="D9101">
            <v>803890151</v>
          </cell>
          <cell r="E9101">
            <v>44734</v>
          </cell>
        </row>
        <row r="9102">
          <cell r="C9102" t="str">
            <v>Fresenius Kabi Italia S.r.l.</v>
          </cell>
          <cell r="D9102">
            <v>3524050238</v>
          </cell>
          <cell r="E9102">
            <v>44734</v>
          </cell>
        </row>
        <row r="9103">
          <cell r="C9103" t="str">
            <v>BECTON DICKINSON ITALIA SPA</v>
          </cell>
          <cell r="D9103">
            <v>803890151</v>
          </cell>
          <cell r="E9103">
            <v>44734</v>
          </cell>
        </row>
        <row r="9104">
          <cell r="C9104" t="str">
            <v>BECTON DICKINSON ITALIA SPA</v>
          </cell>
          <cell r="D9104">
            <v>803890151</v>
          </cell>
          <cell r="E9104">
            <v>44734</v>
          </cell>
        </row>
        <row r="9105">
          <cell r="C9105" t="str">
            <v>BECTON DICKINSON ITALIA SPA</v>
          </cell>
          <cell r="D9105">
            <v>803890151</v>
          </cell>
          <cell r="E9105">
            <v>44734</v>
          </cell>
        </row>
        <row r="9106">
          <cell r="C9106" t="str">
            <v>BECTON DICKINSON ITALIA SPA</v>
          </cell>
          <cell r="D9106">
            <v>803890151</v>
          </cell>
          <cell r="E9106">
            <v>44734</v>
          </cell>
        </row>
        <row r="9107">
          <cell r="C9107" t="str">
            <v>Life Technologies Italia</v>
          </cell>
          <cell r="D9107">
            <v>12792100153</v>
          </cell>
          <cell r="E9107">
            <v>44734</v>
          </cell>
        </row>
        <row r="9108">
          <cell r="C9108" t="str">
            <v>Pfizer S.r.l.</v>
          </cell>
          <cell r="D9108">
            <v>2774840595</v>
          </cell>
          <cell r="E9108">
            <v>44734</v>
          </cell>
        </row>
        <row r="9109">
          <cell r="C9109" t="str">
            <v>Janssen-Cilag, SpA</v>
          </cell>
          <cell r="D9109">
            <v>2707070963</v>
          </cell>
          <cell r="E9109">
            <v>44734</v>
          </cell>
        </row>
        <row r="9110">
          <cell r="C9110" t="str">
            <v>D.B.A. Italia Srl</v>
          </cell>
          <cell r="D9110">
            <v>7484470153</v>
          </cell>
          <cell r="E9110">
            <v>44734</v>
          </cell>
        </row>
        <row r="9111">
          <cell r="C9111" t="str">
            <v>CODIFI SRL CONSORZIO STABILE PER LA DISTRIBUZIONE</v>
          </cell>
          <cell r="D9111">
            <v>2344710484</v>
          </cell>
          <cell r="E9111">
            <v>44734</v>
          </cell>
        </row>
        <row r="9112">
          <cell r="C9112" t="str">
            <v>AOU CITTA' DELLA SALUTE E DELLA SCIENZA DI TORINO</v>
          </cell>
          <cell r="D9112">
            <v>10771180014</v>
          </cell>
          <cell r="E9112">
            <v>44734</v>
          </cell>
        </row>
        <row r="9113">
          <cell r="C9113" t="str">
            <v>ALIFAX S.R.L.</v>
          </cell>
          <cell r="D9113">
            <v>4337640280</v>
          </cell>
          <cell r="E9113">
            <v>44734</v>
          </cell>
        </row>
        <row r="9114">
          <cell r="C9114" t="str">
            <v>Alloga (Italia) srl  - societa con unico socio</v>
          </cell>
          <cell r="D9114">
            <v>101780492</v>
          </cell>
          <cell r="E9114">
            <v>44734</v>
          </cell>
        </row>
        <row r="9115">
          <cell r="C9115" t="str">
            <v>UNIMED SCIENTIFICA S.r.l.</v>
          </cell>
          <cell r="D9115">
            <v>4437501002</v>
          </cell>
          <cell r="E9115">
            <v>44734</v>
          </cell>
        </row>
        <row r="9116">
          <cell r="C9116" t="str">
            <v>MEDITALIA SAS IMPORT/EXPORT</v>
          </cell>
          <cell r="D9116">
            <v>3531000820</v>
          </cell>
          <cell r="E9116">
            <v>44734</v>
          </cell>
        </row>
        <row r="9117">
          <cell r="C9117" t="str">
            <v>SPUGNINI ENRICO PIERLUIGI</v>
          </cell>
          <cell r="D9117" t="str">
            <v>SPGNCP66H28I452F</v>
          </cell>
          <cell r="E9117">
            <v>44734</v>
          </cell>
        </row>
        <row r="9118">
          <cell r="C9118" t="str">
            <v>ICU Medical Europe s.r.l.</v>
          </cell>
          <cell r="D9118">
            <v>3237150234</v>
          </cell>
          <cell r="E9118">
            <v>44734</v>
          </cell>
        </row>
        <row r="9119">
          <cell r="C9119" t="str">
            <v>MYOPORUM DI MICHELANGELI STEFANO &amp; ALONGI M.CRISTINA S.A.S.</v>
          </cell>
          <cell r="D9119">
            <v>5896561007</v>
          </cell>
          <cell r="E9119">
            <v>44734</v>
          </cell>
        </row>
        <row r="9120">
          <cell r="C9120" t="str">
            <v>CURIUM ITALY S.R.L.</v>
          </cell>
          <cell r="D9120">
            <v>13342400150</v>
          </cell>
          <cell r="E9120">
            <v>44734</v>
          </cell>
        </row>
        <row r="9121">
          <cell r="C9121" t="str">
            <v>CURIUM ITALY S.R.L.</v>
          </cell>
          <cell r="D9121">
            <v>13342400150</v>
          </cell>
          <cell r="E9121">
            <v>44734</v>
          </cell>
        </row>
        <row r="9122">
          <cell r="C9122" t="str">
            <v>CURIUM ITALY S.R.L.</v>
          </cell>
          <cell r="D9122">
            <v>13342400150</v>
          </cell>
          <cell r="E9122">
            <v>44734</v>
          </cell>
        </row>
        <row r="9123">
          <cell r="C9123" t="str">
            <v>CURIUM ITALY S.R.L.</v>
          </cell>
          <cell r="D9123">
            <v>13342400150</v>
          </cell>
          <cell r="E9123">
            <v>44735</v>
          </cell>
        </row>
        <row r="9124">
          <cell r="C9124" t="str">
            <v>CURIUM ITALY S.R.L.</v>
          </cell>
          <cell r="D9124">
            <v>13342400150</v>
          </cell>
          <cell r="E9124">
            <v>44734</v>
          </cell>
        </row>
        <row r="9125">
          <cell r="C9125" t="str">
            <v>CURIUM ITALY S.R.L.</v>
          </cell>
          <cell r="D9125">
            <v>13342400150</v>
          </cell>
          <cell r="E9125">
            <v>44734</v>
          </cell>
        </row>
        <row r="9126">
          <cell r="C9126" t="str">
            <v>CURIUM ITALY S.R.L.</v>
          </cell>
          <cell r="D9126">
            <v>13342400150</v>
          </cell>
          <cell r="E9126">
            <v>44734</v>
          </cell>
        </row>
        <row r="9127">
          <cell r="C9127" t="str">
            <v>CURIUM ITALY S.R.L.</v>
          </cell>
          <cell r="D9127">
            <v>13342400150</v>
          </cell>
          <cell r="E9127">
            <v>44734</v>
          </cell>
        </row>
        <row r="9128">
          <cell r="C9128" t="str">
            <v>CURIUM ITALY S.R.L.</v>
          </cell>
          <cell r="D9128">
            <v>13342400150</v>
          </cell>
          <cell r="E9128">
            <v>44734</v>
          </cell>
        </row>
        <row r="9129">
          <cell r="C9129" t="str">
            <v>CURIUM ITALY S.R.L.</v>
          </cell>
          <cell r="D9129">
            <v>13342400150</v>
          </cell>
          <cell r="E9129">
            <v>44734</v>
          </cell>
        </row>
        <row r="9130">
          <cell r="C9130" t="str">
            <v>CURIUM ITALY S.R.L.</v>
          </cell>
          <cell r="D9130">
            <v>13342400150</v>
          </cell>
          <cell r="E9130">
            <v>44734</v>
          </cell>
        </row>
        <row r="9131">
          <cell r="C9131" t="str">
            <v>CURIUM ITALY S.R.L.</v>
          </cell>
          <cell r="D9131">
            <v>13342400150</v>
          </cell>
          <cell r="E9131">
            <v>44734</v>
          </cell>
        </row>
        <row r="9132">
          <cell r="C9132" t="str">
            <v>CURIUM ITALY S.R.L.</v>
          </cell>
          <cell r="D9132">
            <v>13342400150</v>
          </cell>
          <cell r="E9132">
            <v>44734</v>
          </cell>
        </row>
        <row r="9133">
          <cell r="C9133" t="str">
            <v>CURIUM ITALY S.R.L.</v>
          </cell>
          <cell r="D9133">
            <v>13342400150</v>
          </cell>
          <cell r="E9133">
            <v>44734</v>
          </cell>
        </row>
        <row r="9134">
          <cell r="C9134" t="str">
            <v>CURIUM ITALY S.R.L.</v>
          </cell>
          <cell r="D9134">
            <v>13342400150</v>
          </cell>
          <cell r="E9134">
            <v>44734</v>
          </cell>
        </row>
        <row r="9135">
          <cell r="C9135" t="str">
            <v>GlaxoSmithKline S.p.A. Unipersonale</v>
          </cell>
          <cell r="D9135">
            <v>212840235</v>
          </cell>
          <cell r="E9135">
            <v>44735</v>
          </cell>
        </row>
        <row r="9136">
          <cell r="C9136" t="str">
            <v>DIATECH PHARMACOGENETICS SRL</v>
          </cell>
          <cell r="D9136">
            <v>2483840423</v>
          </cell>
          <cell r="E9136">
            <v>44735</v>
          </cell>
        </row>
        <row r="9137">
          <cell r="C9137" t="str">
            <v>MONICO SPA</v>
          </cell>
          <cell r="D9137">
            <v>228550273</v>
          </cell>
          <cell r="E9137">
            <v>44734</v>
          </cell>
        </row>
        <row r="9138">
          <cell r="C9138" t="str">
            <v>Astellas Pharma S.p.A.</v>
          </cell>
          <cell r="D9138">
            <v>4754860155</v>
          </cell>
          <cell r="E9138">
            <v>44734</v>
          </cell>
        </row>
        <row r="9139">
          <cell r="C9139" t="str">
            <v>S.I.A.L. SRL</v>
          </cell>
          <cell r="D9139">
            <v>1086690581</v>
          </cell>
          <cell r="E9139">
            <v>44734</v>
          </cell>
        </row>
        <row r="9140">
          <cell r="C9140" t="str">
            <v>S.I.A.L. SRL</v>
          </cell>
          <cell r="D9140">
            <v>1086690581</v>
          </cell>
          <cell r="E9140">
            <v>44734</v>
          </cell>
        </row>
        <row r="9141">
          <cell r="C9141" t="str">
            <v>S.I.A.L. SRL</v>
          </cell>
          <cell r="D9141">
            <v>1086690581</v>
          </cell>
          <cell r="E9141">
            <v>44734</v>
          </cell>
        </row>
        <row r="9142">
          <cell r="C9142" t="str">
            <v>S.I.A.L. SRL</v>
          </cell>
          <cell r="D9142">
            <v>1086690581</v>
          </cell>
          <cell r="E9142">
            <v>44734</v>
          </cell>
        </row>
        <row r="9143">
          <cell r="C9143" t="str">
            <v>S.I.A.L. SRL</v>
          </cell>
          <cell r="D9143">
            <v>1086690581</v>
          </cell>
          <cell r="E9143">
            <v>44734</v>
          </cell>
        </row>
        <row r="9144">
          <cell r="C9144" t="str">
            <v>Merck Serono S.p.A.</v>
          </cell>
          <cell r="D9144">
            <v>399800580</v>
          </cell>
          <cell r="E9144">
            <v>44735</v>
          </cell>
        </row>
        <row r="9145">
          <cell r="C9145" t="str">
            <v>S.I.A.L. SRL</v>
          </cell>
          <cell r="D9145">
            <v>1086690581</v>
          </cell>
          <cell r="E9145">
            <v>44734</v>
          </cell>
        </row>
        <row r="9146">
          <cell r="C9146" t="str">
            <v>IGEA SPA</v>
          </cell>
          <cell r="D9146">
            <v>1021130362</v>
          </cell>
          <cell r="E9146">
            <v>44734</v>
          </cell>
        </row>
        <row r="9147">
          <cell r="C9147" t="str">
            <v>Celltrion Healthcare Italy srl</v>
          </cell>
          <cell r="D9147">
            <v>10618220965</v>
          </cell>
          <cell r="E9147">
            <v>44734</v>
          </cell>
        </row>
        <row r="9148">
          <cell r="C9148" t="str">
            <v>Siemens Healthcare S.r.L.</v>
          </cell>
          <cell r="D9148">
            <v>4785851009</v>
          </cell>
          <cell r="E9148">
            <v>44735</v>
          </cell>
        </row>
        <row r="9149">
          <cell r="C9149" t="str">
            <v>SPES MEDICA SRL</v>
          </cell>
          <cell r="D9149">
            <v>3813040106</v>
          </cell>
          <cell r="E9149">
            <v>44735</v>
          </cell>
        </row>
        <row r="9150">
          <cell r="C9150" t="str">
            <v>Mylan Italia Srl</v>
          </cell>
          <cell r="D9150">
            <v>2789580590</v>
          </cell>
          <cell r="E9150">
            <v>44735</v>
          </cell>
        </row>
        <row r="9151">
          <cell r="C9151" t="str">
            <v>Alnylam Italy Srl</v>
          </cell>
          <cell r="D9151">
            <v>9592090964</v>
          </cell>
          <cell r="E9151">
            <v>44735</v>
          </cell>
        </row>
        <row r="9152">
          <cell r="C9152" t="str">
            <v>BECTON DICKINSON ITALIA SPA</v>
          </cell>
          <cell r="D9152">
            <v>803890151</v>
          </cell>
          <cell r="E9152">
            <v>44735</v>
          </cell>
        </row>
        <row r="9153">
          <cell r="C9153" t="str">
            <v>BECTON DICKINSON ITALIA SPA</v>
          </cell>
          <cell r="D9153">
            <v>803890151</v>
          </cell>
          <cell r="E9153">
            <v>44735</v>
          </cell>
        </row>
        <row r="9154">
          <cell r="C9154" t="str">
            <v>W. L. GORE &amp; ASSOCIATI SRL</v>
          </cell>
          <cell r="D9154">
            <v>3748120155</v>
          </cell>
          <cell r="E9154">
            <v>44735</v>
          </cell>
        </row>
        <row r="9155">
          <cell r="C9155" t="str">
            <v>AbbVie S.r.l. a Socio Unico</v>
          </cell>
          <cell r="D9155">
            <v>2645920592</v>
          </cell>
          <cell r="E9155">
            <v>44735</v>
          </cell>
        </row>
        <row r="9156">
          <cell r="C9156" t="str">
            <v>AbbVie S.r.l. a Socio Unico</v>
          </cell>
          <cell r="D9156">
            <v>2645920592</v>
          </cell>
          <cell r="E9156">
            <v>44734</v>
          </cell>
        </row>
        <row r="9157">
          <cell r="C9157" t="str">
            <v>Boehringer Ingelheim Italia S.p.A.</v>
          </cell>
          <cell r="D9157">
            <v>421210485</v>
          </cell>
          <cell r="E9157">
            <v>44735</v>
          </cell>
        </row>
        <row r="9158">
          <cell r="C9158" t="str">
            <v>RECORDATI RARE DISEASES ITALY SRL</v>
          </cell>
          <cell r="D9158">
            <v>12736110151</v>
          </cell>
          <cell r="E9158">
            <v>44735</v>
          </cell>
        </row>
        <row r="9159">
          <cell r="C9159" t="str">
            <v>STRYKER ITALIA SRL S.U.</v>
          </cell>
          <cell r="D9159">
            <v>12572900152</v>
          </cell>
          <cell r="E9159">
            <v>44735</v>
          </cell>
        </row>
        <row r="9160">
          <cell r="C9160" t="str">
            <v>Medtronic Italia S.p.A.</v>
          </cell>
          <cell r="D9160">
            <v>9238800156</v>
          </cell>
          <cell r="E9160">
            <v>44735</v>
          </cell>
        </row>
        <row r="9161">
          <cell r="C9161" t="str">
            <v>MSD ITALIA S.R.L.</v>
          </cell>
          <cell r="D9161">
            <v>422760587</v>
          </cell>
          <cell r="E9161">
            <v>44735</v>
          </cell>
        </row>
        <row r="9162">
          <cell r="C9162" t="str">
            <v>MSD ITALIA S.R.L.</v>
          </cell>
          <cell r="D9162">
            <v>422760587</v>
          </cell>
          <cell r="E9162">
            <v>44735</v>
          </cell>
        </row>
        <row r="9163">
          <cell r="C9163" t="str">
            <v>MSD ITALIA S.R.L.</v>
          </cell>
          <cell r="D9163">
            <v>422760587</v>
          </cell>
          <cell r="E9163">
            <v>44735</v>
          </cell>
        </row>
        <row r="9164">
          <cell r="C9164" t="str">
            <v>Eisai S.r.l.</v>
          </cell>
          <cell r="D9164">
            <v>4732240967</v>
          </cell>
          <cell r="E9164">
            <v>44735</v>
          </cell>
        </row>
        <row r="9165">
          <cell r="C9165" t="str">
            <v>Sanofi S.r.l.</v>
          </cell>
          <cell r="D9165">
            <v>832400154</v>
          </cell>
          <cell r="E9165">
            <v>44735</v>
          </cell>
        </row>
        <row r="9166">
          <cell r="C9166" t="str">
            <v>Pfizer S.r.l.</v>
          </cell>
          <cell r="D9166">
            <v>2774840595</v>
          </cell>
          <cell r="E9166">
            <v>44735</v>
          </cell>
        </row>
        <row r="9167">
          <cell r="C9167" t="str">
            <v>Pfizer S.r.l.</v>
          </cell>
          <cell r="D9167">
            <v>2774840595</v>
          </cell>
          <cell r="E9167">
            <v>44735</v>
          </cell>
        </row>
        <row r="9168">
          <cell r="C9168" t="str">
            <v>Pfizer S.r.l.</v>
          </cell>
          <cell r="D9168">
            <v>2774840595</v>
          </cell>
          <cell r="E9168">
            <v>44735</v>
          </cell>
        </row>
        <row r="9169">
          <cell r="C9169" t="str">
            <v>Teleflex Medical S.r.l.</v>
          </cell>
          <cell r="D9169">
            <v>6324460150</v>
          </cell>
          <cell r="E9169">
            <v>44735</v>
          </cell>
        </row>
        <row r="9170">
          <cell r="C9170" t="str">
            <v>Beckman Coulter S.r.l.</v>
          </cell>
          <cell r="D9170">
            <v>4185110154</v>
          </cell>
          <cell r="E9170">
            <v>44735</v>
          </cell>
        </row>
        <row r="9171">
          <cell r="C9171" t="str">
            <v>Life Technologies Italia</v>
          </cell>
          <cell r="D9171">
            <v>12792100153</v>
          </cell>
          <cell r="E9171">
            <v>44735</v>
          </cell>
        </row>
        <row r="9172">
          <cell r="C9172" t="str">
            <v>Leica Microsystems S.r.l.</v>
          </cell>
          <cell r="D9172">
            <v>9933630155</v>
          </cell>
          <cell r="E9172">
            <v>44735</v>
          </cell>
        </row>
        <row r="9173">
          <cell r="C9173" t="str">
            <v>Leica Microsystems S.r.l.</v>
          </cell>
          <cell r="D9173">
            <v>9933630155</v>
          </cell>
          <cell r="E9173">
            <v>44735</v>
          </cell>
        </row>
        <row r="9174">
          <cell r="C9174" t="str">
            <v>Janssen-Cilag, SpA</v>
          </cell>
          <cell r="D9174">
            <v>2707070963</v>
          </cell>
          <cell r="E9174">
            <v>44735</v>
          </cell>
        </row>
        <row r="9175">
          <cell r="C9175" t="str">
            <v>Janssen-Cilag, SpA</v>
          </cell>
          <cell r="D9175">
            <v>2707070963</v>
          </cell>
          <cell r="E9175">
            <v>44735</v>
          </cell>
        </row>
        <row r="9176">
          <cell r="C9176" t="str">
            <v>Janssen-Cilag, SpA</v>
          </cell>
          <cell r="D9176">
            <v>2707070963</v>
          </cell>
          <cell r="E9176">
            <v>44735</v>
          </cell>
        </row>
        <row r="9177">
          <cell r="C9177" t="str">
            <v>Gilead Sciences S.r.l.</v>
          </cell>
          <cell r="D9177">
            <v>11187430159</v>
          </cell>
          <cell r="E9177">
            <v>44735</v>
          </cell>
        </row>
        <row r="9178">
          <cell r="C9178" t="str">
            <v>BAXTER S.P.A.</v>
          </cell>
          <cell r="D9178">
            <v>492340583</v>
          </cell>
          <cell r="E9178">
            <v>44735</v>
          </cell>
        </row>
        <row r="9179">
          <cell r="C9179" t="str">
            <v>BAXTER S.P.A.</v>
          </cell>
          <cell r="D9179">
            <v>492340583</v>
          </cell>
          <cell r="E9179">
            <v>44735</v>
          </cell>
        </row>
        <row r="9180">
          <cell r="C9180" t="str">
            <v>CODIFI SRL CONSORZIO STABILE PER LA DISTRIBUZIONE</v>
          </cell>
          <cell r="D9180">
            <v>2344710484</v>
          </cell>
          <cell r="E9180">
            <v>44735</v>
          </cell>
        </row>
        <row r="9181">
          <cell r="C9181" t="str">
            <v>Novartis Farma S.p.A</v>
          </cell>
          <cell r="D9181">
            <v>7195130153</v>
          </cell>
          <cell r="E9181">
            <v>44735</v>
          </cell>
        </row>
        <row r="9182">
          <cell r="C9182" t="str">
            <v>Integra LifeSciences Italy Srl</v>
          </cell>
          <cell r="D9182">
            <v>9284460962</v>
          </cell>
          <cell r="E9182">
            <v>44735</v>
          </cell>
        </row>
        <row r="9183">
          <cell r="C9183" t="str">
            <v>PERNA FRANCO</v>
          </cell>
          <cell r="D9183" t="str">
            <v>PRNFNC92P01L719N</v>
          </cell>
          <cell r="E9183">
            <v>44735</v>
          </cell>
        </row>
        <row r="9184">
          <cell r="C9184" t="str">
            <v>ab medica s.p.a.</v>
          </cell>
          <cell r="D9184">
            <v>8862820969</v>
          </cell>
          <cell r="E9184">
            <v>44735</v>
          </cell>
        </row>
        <row r="9185">
          <cell r="C9185" t="str">
            <v>ab medica s.p.a.</v>
          </cell>
          <cell r="D9185">
            <v>8862820969</v>
          </cell>
          <cell r="E9185">
            <v>44735</v>
          </cell>
        </row>
        <row r="9186">
          <cell r="C9186" t="str">
            <v>ab medica s.p.a.</v>
          </cell>
          <cell r="D9186">
            <v>8862820969</v>
          </cell>
          <cell r="E9186">
            <v>44735</v>
          </cell>
        </row>
        <row r="9187">
          <cell r="C9187" t="str">
            <v>Bayer S.p.A.</v>
          </cell>
          <cell r="D9187">
            <v>5849130157</v>
          </cell>
          <cell r="E9187">
            <v>44735</v>
          </cell>
        </row>
        <row r="9188">
          <cell r="C9188" t="str">
            <v>Bayer S.p.A.</v>
          </cell>
          <cell r="D9188">
            <v>5849130157</v>
          </cell>
          <cell r="E9188">
            <v>44735</v>
          </cell>
        </row>
        <row r="9189">
          <cell r="C9189" t="str">
            <v>Bayer S.p.A.</v>
          </cell>
          <cell r="D9189">
            <v>5849130157</v>
          </cell>
          <cell r="E9189">
            <v>44735</v>
          </cell>
        </row>
        <row r="9190">
          <cell r="C9190" t="str">
            <v>IPSEN Spa</v>
          </cell>
          <cell r="D9190">
            <v>5619050585</v>
          </cell>
          <cell r="E9190">
            <v>44735</v>
          </cell>
        </row>
        <row r="9191">
          <cell r="C9191" t="str">
            <v>ELI LILLY ITALIA S.P.A. Gruppo Eli Lilly and Company</v>
          </cell>
          <cell r="D9191">
            <v>426150488</v>
          </cell>
          <cell r="E9191">
            <v>44735</v>
          </cell>
        </row>
        <row r="9192">
          <cell r="C9192" t="str">
            <v>ELI LILLY ITALIA S.P.A. Gruppo Eli Lilly and Company</v>
          </cell>
          <cell r="D9192">
            <v>426150488</v>
          </cell>
          <cell r="E9192">
            <v>44735</v>
          </cell>
        </row>
        <row r="9193">
          <cell r="C9193" t="str">
            <v>NACATUR INTERNATIONAL IMPORT EXPORT SRL</v>
          </cell>
          <cell r="D9193">
            <v>1313240424</v>
          </cell>
          <cell r="E9193">
            <v>44735</v>
          </cell>
        </row>
        <row r="9194">
          <cell r="C9194" t="str">
            <v>NACATUR INTERNATIONAL IMPORT EXPORT SRL</v>
          </cell>
          <cell r="D9194">
            <v>1313240424</v>
          </cell>
          <cell r="E9194">
            <v>44735</v>
          </cell>
        </row>
        <row r="9195">
          <cell r="C9195" t="str">
            <v>NACATUR INTERNATIONAL IMPORT EXPORT SRL</v>
          </cell>
          <cell r="D9195">
            <v>1313240424</v>
          </cell>
          <cell r="E9195">
            <v>44735</v>
          </cell>
        </row>
        <row r="9196">
          <cell r="C9196" t="str">
            <v>NACATUR INTERNATIONAL IMPORT EXPORT SRL</v>
          </cell>
          <cell r="D9196">
            <v>1313240424</v>
          </cell>
          <cell r="E9196">
            <v>44735</v>
          </cell>
        </row>
        <row r="9197">
          <cell r="C9197" t="str">
            <v>NACATUR INTERNATIONAL IMPORT EXPORT SRL</v>
          </cell>
          <cell r="D9197">
            <v>1313240424</v>
          </cell>
          <cell r="E9197">
            <v>44735</v>
          </cell>
        </row>
        <row r="9198">
          <cell r="C9198" t="str">
            <v>NACATUR INTERNATIONAL IMPORT EXPORT SRL</v>
          </cell>
          <cell r="D9198">
            <v>1313240424</v>
          </cell>
          <cell r="E9198">
            <v>44735</v>
          </cell>
        </row>
        <row r="9199">
          <cell r="C9199" t="str">
            <v>ACCORD HEALTHCARE ITALIA S.R.L</v>
          </cell>
          <cell r="D9199">
            <v>6522300968</v>
          </cell>
          <cell r="E9199">
            <v>44735</v>
          </cell>
        </row>
        <row r="9200">
          <cell r="C9200" t="str">
            <v>B. Braun Milano S.p.A.</v>
          </cell>
          <cell r="D9200">
            <v>674840152</v>
          </cell>
          <cell r="E9200">
            <v>44735</v>
          </cell>
        </row>
        <row r="9201">
          <cell r="C9201" t="str">
            <v>B. Braun Milano S.p.A.</v>
          </cell>
          <cell r="D9201">
            <v>674840152</v>
          </cell>
          <cell r="E9201">
            <v>44735</v>
          </cell>
        </row>
        <row r="9202">
          <cell r="C9202" t="str">
            <v>ABBOTT S.R.L.</v>
          </cell>
          <cell r="D9202">
            <v>76670595</v>
          </cell>
          <cell r="E9202">
            <v>44735</v>
          </cell>
        </row>
        <row r="9203">
          <cell r="C9203" t="str">
            <v>BUHLMANN Italia S.r.l.</v>
          </cell>
          <cell r="D9203">
            <v>6702140960</v>
          </cell>
          <cell r="E9203">
            <v>44735</v>
          </cell>
        </row>
        <row r="9204">
          <cell r="C9204" t="str">
            <v>Johnson &amp; Johnson Medical Spa</v>
          </cell>
          <cell r="D9204">
            <v>8082461008</v>
          </cell>
          <cell r="E9204">
            <v>44735</v>
          </cell>
        </row>
        <row r="9205">
          <cell r="C9205" t="str">
            <v>BUHLMANN Italia S.r.l.</v>
          </cell>
          <cell r="D9205">
            <v>6702140960</v>
          </cell>
          <cell r="E9205">
            <v>44735</v>
          </cell>
        </row>
        <row r="9206">
          <cell r="C9206" t="str">
            <v>CURIUM ITALY S.R.L.</v>
          </cell>
          <cell r="D9206">
            <v>13342400150</v>
          </cell>
          <cell r="E9206">
            <v>44735</v>
          </cell>
        </row>
        <row r="9207">
          <cell r="C9207" t="str">
            <v>CURIUM ITALY S.R.L.</v>
          </cell>
          <cell r="D9207">
            <v>13342400150</v>
          </cell>
          <cell r="E9207">
            <v>44735</v>
          </cell>
        </row>
        <row r="9208">
          <cell r="C9208" t="str">
            <v>CURIUM ITALY S.R.L.</v>
          </cell>
          <cell r="D9208">
            <v>13342400150</v>
          </cell>
          <cell r="E9208">
            <v>44735</v>
          </cell>
        </row>
        <row r="9209">
          <cell r="C9209" t="str">
            <v>CURIUM ITALY S.R.L.</v>
          </cell>
          <cell r="D9209">
            <v>13342400150</v>
          </cell>
          <cell r="E9209">
            <v>44735</v>
          </cell>
        </row>
        <row r="9210">
          <cell r="C9210" t="str">
            <v>CURIUM ITALY S.R.L.</v>
          </cell>
          <cell r="D9210">
            <v>13342400150</v>
          </cell>
          <cell r="E9210">
            <v>44735</v>
          </cell>
        </row>
        <row r="9211">
          <cell r="C9211" t="str">
            <v>CURIUM ITALY S.R.L.</v>
          </cell>
          <cell r="D9211">
            <v>13342400150</v>
          </cell>
          <cell r="E9211">
            <v>44735</v>
          </cell>
        </row>
        <row r="9212">
          <cell r="C9212" t="str">
            <v>CURIUM ITALY S.R.L.</v>
          </cell>
          <cell r="D9212">
            <v>13342400150</v>
          </cell>
          <cell r="E9212">
            <v>44735</v>
          </cell>
        </row>
        <row r="9213">
          <cell r="C9213" t="str">
            <v>CURIUM ITALY S.R.L.</v>
          </cell>
          <cell r="D9213">
            <v>13342400150</v>
          </cell>
          <cell r="E9213">
            <v>44735</v>
          </cell>
        </row>
        <row r="9214">
          <cell r="C9214" t="str">
            <v>CURIUM ITALY S.R.L.</v>
          </cell>
          <cell r="D9214">
            <v>13342400150</v>
          </cell>
          <cell r="E9214">
            <v>44735</v>
          </cell>
        </row>
        <row r="9215">
          <cell r="C9215" t="str">
            <v>CURIUM ITALY S.R.L.</v>
          </cell>
          <cell r="D9215">
            <v>13342400150</v>
          </cell>
          <cell r="E9215">
            <v>44735</v>
          </cell>
        </row>
        <row r="9216">
          <cell r="C9216" t="str">
            <v>CURIUM ITALY S.R.L.</v>
          </cell>
          <cell r="D9216">
            <v>13342400150</v>
          </cell>
          <cell r="E9216">
            <v>44735</v>
          </cell>
        </row>
        <row r="9217">
          <cell r="C9217" t="str">
            <v>CURIUM ITALY S.R.L.</v>
          </cell>
          <cell r="D9217">
            <v>13342400150</v>
          </cell>
          <cell r="E9217">
            <v>44735</v>
          </cell>
        </row>
        <row r="9218">
          <cell r="C9218" t="str">
            <v>CURIUM ITALY S.R.L.</v>
          </cell>
          <cell r="D9218">
            <v>13342400150</v>
          </cell>
          <cell r="E9218">
            <v>44735</v>
          </cell>
        </row>
        <row r="9219">
          <cell r="C9219" t="str">
            <v>CURIUM ITALY S.R.L.</v>
          </cell>
          <cell r="D9219">
            <v>13342400150</v>
          </cell>
          <cell r="E9219">
            <v>44735</v>
          </cell>
        </row>
        <row r="9220">
          <cell r="C9220" t="str">
            <v>CURIUM ITALY S.R.L.</v>
          </cell>
          <cell r="D9220">
            <v>13342400150</v>
          </cell>
          <cell r="E9220">
            <v>44735</v>
          </cell>
        </row>
        <row r="9221">
          <cell r="C9221" t="str">
            <v>CURIUM ITALY S.R.L.</v>
          </cell>
          <cell r="D9221">
            <v>13342400150</v>
          </cell>
          <cell r="E9221">
            <v>44735</v>
          </cell>
        </row>
        <row r="9222">
          <cell r="C9222" t="str">
            <v>CURIUM ITALY S.R.L.</v>
          </cell>
          <cell r="D9222">
            <v>13342400150</v>
          </cell>
          <cell r="E9222">
            <v>44735</v>
          </cell>
        </row>
        <row r="9223">
          <cell r="C9223" t="str">
            <v>DIAGNOSTIC PROJECT Srl</v>
          </cell>
          <cell r="D9223">
            <v>9561321002</v>
          </cell>
          <cell r="E9223">
            <v>44735</v>
          </cell>
        </row>
        <row r="9224">
          <cell r="C9224" t="str">
            <v>DIAGNOSTIC PROJECT Srl</v>
          </cell>
          <cell r="D9224">
            <v>9561321002</v>
          </cell>
          <cell r="E9224">
            <v>44735</v>
          </cell>
        </row>
        <row r="9225">
          <cell r="C9225" t="str">
            <v>ViiV Healthcare S.r.l Unipersonale</v>
          </cell>
          <cell r="D9225">
            <v>3878140239</v>
          </cell>
          <cell r="E9225">
            <v>44735</v>
          </cell>
        </row>
        <row r="9226">
          <cell r="C9226" t="str">
            <v>GlaxoSmithKline S.p.A. Unipersonale</v>
          </cell>
          <cell r="D9226">
            <v>212840235</v>
          </cell>
          <cell r="E9226">
            <v>44735</v>
          </cell>
        </row>
        <row r="9227">
          <cell r="C9227" t="str">
            <v>Takeda Italia S.p.A. Societ con socio unico</v>
          </cell>
          <cell r="D9227">
            <v>696360155</v>
          </cell>
          <cell r="E9227">
            <v>44735</v>
          </cell>
        </row>
        <row r="9228">
          <cell r="C9228" t="str">
            <v>TECNORAD SRL a socio unico</v>
          </cell>
          <cell r="D9228">
            <v>645130238</v>
          </cell>
          <cell r="E9228">
            <v>44735</v>
          </cell>
        </row>
        <row r="9229">
          <cell r="C9229" t="str">
            <v>Takeda Italia S.p.A. Societ con socio unico</v>
          </cell>
          <cell r="D9229">
            <v>696360155</v>
          </cell>
          <cell r="E9229">
            <v>44735</v>
          </cell>
        </row>
        <row r="9230">
          <cell r="C9230" t="str">
            <v>KALTEK S.R.L.</v>
          </cell>
          <cell r="D9230">
            <v>2405040284</v>
          </cell>
          <cell r="E9230">
            <v>44735</v>
          </cell>
        </row>
        <row r="9231">
          <cell r="C9231" t="str">
            <v>CCG SRL</v>
          </cell>
          <cell r="D9231">
            <v>3351040583</v>
          </cell>
          <cell r="E9231">
            <v>44735</v>
          </cell>
        </row>
        <row r="9232">
          <cell r="C9232" t="str">
            <v>ARTIGLASS Srl</v>
          </cell>
          <cell r="D9232">
            <v>195980289</v>
          </cell>
          <cell r="E9232">
            <v>44735</v>
          </cell>
        </row>
        <row r="9233">
          <cell r="C9233" t="str">
            <v>BIO-CELL S.r.l.</v>
          </cell>
          <cell r="D9233">
            <v>11303391004</v>
          </cell>
          <cell r="E9233">
            <v>44735</v>
          </cell>
        </row>
        <row r="9234">
          <cell r="C9234" t="str">
            <v>SGM Di Paolo Giacalone</v>
          </cell>
          <cell r="D9234" t="str">
            <v>GCLPLA70R03F061G</v>
          </cell>
          <cell r="E9234">
            <v>44735</v>
          </cell>
        </row>
        <row r="9235">
          <cell r="C9235" t="str">
            <v>Sofar S.p.a.</v>
          </cell>
          <cell r="D9235">
            <v>3428610152</v>
          </cell>
          <cell r="E9235">
            <v>44735</v>
          </cell>
        </row>
        <row r="9236">
          <cell r="C9236" t="str">
            <v>FATER S.p.A.</v>
          </cell>
          <cell r="D9236">
            <v>1323030690</v>
          </cell>
          <cell r="E9236">
            <v>44735</v>
          </cell>
        </row>
        <row r="9237">
          <cell r="C9237" t="str">
            <v>Takeda Italia S.p.A. Societ con socio unico</v>
          </cell>
          <cell r="D9237">
            <v>696360155</v>
          </cell>
          <cell r="E9237">
            <v>44735</v>
          </cell>
        </row>
        <row r="9238">
          <cell r="C9238" t="str">
            <v>CURIUM ITALY S.R.L.</v>
          </cell>
          <cell r="D9238">
            <v>13342400150</v>
          </cell>
          <cell r="E9238">
            <v>44735</v>
          </cell>
        </row>
        <row r="9239">
          <cell r="C9239" t="str">
            <v>CURIUM ITALY S.R.L.</v>
          </cell>
          <cell r="D9239">
            <v>13342400150</v>
          </cell>
          <cell r="E9239">
            <v>44735</v>
          </cell>
        </row>
        <row r="9240">
          <cell r="C9240" t="str">
            <v>CURIUM ITALY S.R.L.</v>
          </cell>
          <cell r="D9240">
            <v>13342400150</v>
          </cell>
          <cell r="E9240">
            <v>44735</v>
          </cell>
        </row>
        <row r="9241">
          <cell r="C9241" t="str">
            <v>CURIUM ITALY S.R.L.</v>
          </cell>
          <cell r="D9241">
            <v>13342400150</v>
          </cell>
          <cell r="E9241">
            <v>44735</v>
          </cell>
        </row>
        <row r="9242">
          <cell r="C9242" t="str">
            <v>CURIUM ITALY S.R.L.</v>
          </cell>
          <cell r="D9242">
            <v>13342400150</v>
          </cell>
          <cell r="E9242">
            <v>44735</v>
          </cell>
        </row>
        <row r="9243">
          <cell r="C9243" t="str">
            <v>CURIUM ITALY S.R.L.</v>
          </cell>
          <cell r="D9243">
            <v>13342400150</v>
          </cell>
          <cell r="E9243">
            <v>44735</v>
          </cell>
        </row>
        <row r="9244">
          <cell r="C9244" t="str">
            <v>CURIUM ITALY S.R.L.</v>
          </cell>
          <cell r="D9244">
            <v>13342400150</v>
          </cell>
          <cell r="E9244">
            <v>44735</v>
          </cell>
        </row>
        <row r="9245">
          <cell r="C9245" t="str">
            <v>CURIUM ITALY S.R.L.</v>
          </cell>
          <cell r="D9245">
            <v>13342400150</v>
          </cell>
          <cell r="E9245">
            <v>44735</v>
          </cell>
        </row>
        <row r="9246">
          <cell r="C9246" t="str">
            <v>CURIUM ITALY S.R.L.</v>
          </cell>
          <cell r="D9246">
            <v>13342400150</v>
          </cell>
          <cell r="E9246">
            <v>44735</v>
          </cell>
        </row>
        <row r="9247">
          <cell r="C9247" t="str">
            <v>CURIUM ITALY S.R.L.</v>
          </cell>
          <cell r="D9247">
            <v>13342400150</v>
          </cell>
          <cell r="E9247">
            <v>44735</v>
          </cell>
        </row>
        <row r="9248">
          <cell r="C9248" t="str">
            <v>CURIUM ITALY S.R.L.</v>
          </cell>
          <cell r="D9248">
            <v>13342400150</v>
          </cell>
          <cell r="E9248">
            <v>44735</v>
          </cell>
        </row>
        <row r="9249">
          <cell r="C9249" t="str">
            <v>Mylan Italia Srl</v>
          </cell>
          <cell r="D9249">
            <v>2789580590</v>
          </cell>
          <cell r="E9249">
            <v>44735</v>
          </cell>
        </row>
        <row r="9250">
          <cell r="C9250" t="str">
            <v>Mylan Italia Srl</v>
          </cell>
          <cell r="D9250">
            <v>2789580590</v>
          </cell>
          <cell r="E9250">
            <v>44735</v>
          </cell>
        </row>
        <row r="9251">
          <cell r="C9251" t="str">
            <v>EUROCLONE SPA</v>
          </cell>
          <cell r="D9251">
            <v>8126390155</v>
          </cell>
          <cell r="E9251">
            <v>44735</v>
          </cell>
        </row>
        <row r="9252">
          <cell r="C9252" t="str">
            <v>EUROCLONE SPA</v>
          </cell>
          <cell r="D9252">
            <v>8126390155</v>
          </cell>
          <cell r="E9252">
            <v>44735</v>
          </cell>
        </row>
        <row r="9253">
          <cell r="C9253" t="str">
            <v>EUROCLONE SPA</v>
          </cell>
          <cell r="D9253">
            <v>8126390155</v>
          </cell>
          <cell r="E9253">
            <v>44735</v>
          </cell>
        </row>
        <row r="9254">
          <cell r="C9254" t="str">
            <v>Johnson &amp; Johnson Medical Spa</v>
          </cell>
          <cell r="D9254">
            <v>8082461008</v>
          </cell>
          <cell r="E9254">
            <v>44735</v>
          </cell>
        </row>
        <row r="9255">
          <cell r="C9255" t="str">
            <v>Roche SpA Unipersonale</v>
          </cell>
          <cell r="D9255">
            <v>747170157</v>
          </cell>
          <cell r="E9255">
            <v>44735</v>
          </cell>
        </row>
        <row r="9256">
          <cell r="C9256" t="str">
            <v>Medtronic Italia S.p.A.</v>
          </cell>
          <cell r="D9256">
            <v>9238800156</v>
          </cell>
          <cell r="E9256">
            <v>44735</v>
          </cell>
        </row>
        <row r="9257">
          <cell r="C9257" t="str">
            <v>Medtronic Italia S.p.A.</v>
          </cell>
          <cell r="D9257">
            <v>9238800156</v>
          </cell>
          <cell r="E9257">
            <v>44735</v>
          </cell>
        </row>
        <row r="9258">
          <cell r="C9258" t="str">
            <v>Medtronic Italia S.p.A.</v>
          </cell>
          <cell r="D9258">
            <v>9238800156</v>
          </cell>
          <cell r="E9258">
            <v>44735</v>
          </cell>
        </row>
        <row r="9259">
          <cell r="C9259" t="str">
            <v>Medtronic Italia S.p.A.</v>
          </cell>
          <cell r="D9259">
            <v>9238800156</v>
          </cell>
          <cell r="E9259">
            <v>44736</v>
          </cell>
        </row>
        <row r="9260">
          <cell r="C9260" t="str">
            <v>Medtronic Italia S.p.A.</v>
          </cell>
          <cell r="D9260">
            <v>9238800156</v>
          </cell>
          <cell r="E9260">
            <v>44735</v>
          </cell>
        </row>
        <row r="9261">
          <cell r="C9261" t="str">
            <v>Medtronic Italia S.p.A.</v>
          </cell>
          <cell r="D9261">
            <v>9238800156</v>
          </cell>
          <cell r="E9261">
            <v>44735</v>
          </cell>
        </row>
        <row r="9262">
          <cell r="C9262" t="str">
            <v>Medtronic Italia S.p.A.</v>
          </cell>
          <cell r="D9262">
            <v>9238800156</v>
          </cell>
          <cell r="E9262">
            <v>44735</v>
          </cell>
        </row>
        <row r="9263">
          <cell r="C9263" t="str">
            <v>Medtronic Italia S.p.A.</v>
          </cell>
          <cell r="D9263">
            <v>9238800156</v>
          </cell>
          <cell r="E9263">
            <v>44735</v>
          </cell>
        </row>
        <row r="9264">
          <cell r="C9264" t="str">
            <v>Evoluzione Srl</v>
          </cell>
          <cell r="D9264">
            <v>10309021003</v>
          </cell>
          <cell r="E9264">
            <v>44736</v>
          </cell>
        </row>
        <row r="9265">
          <cell r="C9265" t="str">
            <v>3M Italia srl</v>
          </cell>
          <cell r="D9265">
            <v>100190610</v>
          </cell>
          <cell r="E9265">
            <v>44736</v>
          </cell>
        </row>
        <row r="9266">
          <cell r="C9266" t="str">
            <v>3M Italia srl</v>
          </cell>
          <cell r="D9266">
            <v>100190610</v>
          </cell>
          <cell r="E9266">
            <v>44736</v>
          </cell>
        </row>
        <row r="9267">
          <cell r="C9267" t="str">
            <v>Bristol-Myers Squibb S.r.l.</v>
          </cell>
          <cell r="D9267">
            <v>82130592</v>
          </cell>
          <cell r="E9267">
            <v>44736</v>
          </cell>
        </row>
        <row r="9268">
          <cell r="C9268" t="str">
            <v>Bristol-Myers Squibb S.r.l.</v>
          </cell>
          <cell r="D9268">
            <v>82130592</v>
          </cell>
          <cell r="E9268">
            <v>44736</v>
          </cell>
        </row>
        <row r="9269">
          <cell r="C9269" t="str">
            <v>Pfizer S.r.l.</v>
          </cell>
          <cell r="D9269">
            <v>2774840595</v>
          </cell>
          <cell r="E9269">
            <v>44736</v>
          </cell>
        </row>
        <row r="9270">
          <cell r="C9270" t="str">
            <v>BIO-RAD LABORATORIES S.R.L.</v>
          </cell>
          <cell r="D9270">
            <v>801720152</v>
          </cell>
          <cell r="E9270">
            <v>44736</v>
          </cell>
        </row>
        <row r="9271">
          <cell r="C9271" t="str">
            <v>BIO-RAD LABORATORIES S.R.L.</v>
          </cell>
          <cell r="D9271">
            <v>801720152</v>
          </cell>
          <cell r="E9271">
            <v>44736</v>
          </cell>
        </row>
        <row r="9272">
          <cell r="C9272" t="str">
            <v>ISTITUTO GENTILI SRL</v>
          </cell>
          <cell r="D9272">
            <v>7921350968</v>
          </cell>
          <cell r="E9272">
            <v>44736</v>
          </cell>
        </row>
        <row r="9273">
          <cell r="C9273" t="str">
            <v>Medline International Italy srl unip.</v>
          </cell>
          <cell r="D9273">
            <v>5526631006</v>
          </cell>
          <cell r="E9273">
            <v>44736</v>
          </cell>
        </row>
        <row r="9274">
          <cell r="C9274" t="str">
            <v>Medline International Italy srl unip.</v>
          </cell>
          <cell r="D9274">
            <v>5526631006</v>
          </cell>
          <cell r="E9274">
            <v>44736</v>
          </cell>
        </row>
        <row r="9275">
          <cell r="C9275" t="str">
            <v>Medline International Italy srl unip.</v>
          </cell>
          <cell r="D9275">
            <v>5526631006</v>
          </cell>
          <cell r="E9275">
            <v>44736</v>
          </cell>
        </row>
        <row r="9276">
          <cell r="C9276" t="str">
            <v>Life Technologies Italia</v>
          </cell>
          <cell r="D9276">
            <v>12792100153</v>
          </cell>
          <cell r="E9276">
            <v>44736</v>
          </cell>
        </row>
        <row r="9277">
          <cell r="C9277" t="str">
            <v>Leica Microsystems S.r.l.</v>
          </cell>
          <cell r="D9277">
            <v>9933630155</v>
          </cell>
          <cell r="E9277">
            <v>44736</v>
          </cell>
        </row>
        <row r="9278">
          <cell r="C9278" t="str">
            <v>Gilead Sciences S.r.l.</v>
          </cell>
          <cell r="D9278">
            <v>11187430159</v>
          </cell>
          <cell r="E9278">
            <v>44736</v>
          </cell>
        </row>
        <row r="9279">
          <cell r="C9279" t="str">
            <v>Janssen-Cilag, SpA</v>
          </cell>
          <cell r="D9279">
            <v>2707070963</v>
          </cell>
          <cell r="E9279">
            <v>44736</v>
          </cell>
        </row>
        <row r="9280">
          <cell r="C9280" t="str">
            <v>BAXTER S.P.A.</v>
          </cell>
          <cell r="D9280">
            <v>492340583</v>
          </cell>
          <cell r="E9280">
            <v>44736</v>
          </cell>
        </row>
        <row r="9281">
          <cell r="C9281" t="str">
            <v>BAXTER S.P.A.</v>
          </cell>
          <cell r="D9281">
            <v>492340583</v>
          </cell>
          <cell r="E9281">
            <v>44736</v>
          </cell>
        </row>
        <row r="9282">
          <cell r="C9282" t="str">
            <v>BAXTER S.P.A.</v>
          </cell>
          <cell r="D9282">
            <v>492340583</v>
          </cell>
          <cell r="E9282">
            <v>44736</v>
          </cell>
        </row>
        <row r="9283">
          <cell r="C9283" t="str">
            <v>BAXTER S.P.A.</v>
          </cell>
          <cell r="D9283">
            <v>492340583</v>
          </cell>
          <cell r="E9283">
            <v>44736</v>
          </cell>
        </row>
        <row r="9284">
          <cell r="C9284" t="str">
            <v>Novartis Farma S.p.A</v>
          </cell>
          <cell r="D9284">
            <v>7195130153</v>
          </cell>
          <cell r="E9284">
            <v>44736</v>
          </cell>
        </row>
        <row r="9285">
          <cell r="C9285" t="str">
            <v>Leica Microsystems S.r.l.</v>
          </cell>
          <cell r="D9285">
            <v>9933630155</v>
          </cell>
          <cell r="E9285">
            <v>44736</v>
          </cell>
        </row>
        <row r="9286">
          <cell r="C9286" t="str">
            <v>ASL ROMA 1 -  ALL</v>
          </cell>
          <cell r="D9286">
            <v>13664791004</v>
          </cell>
          <cell r="E9286">
            <v>44736</v>
          </cell>
        </row>
        <row r="9287">
          <cell r="C9287" t="str">
            <v>Beckman Coulter S.r.l.</v>
          </cell>
          <cell r="D9287">
            <v>4185110154</v>
          </cell>
          <cell r="E9287">
            <v>44736</v>
          </cell>
        </row>
        <row r="9288">
          <cell r="C9288" t="str">
            <v>ACCORD HEALTHCARE ITALIA S.R.L</v>
          </cell>
          <cell r="D9288">
            <v>6522300968</v>
          </cell>
          <cell r="E9288">
            <v>44736</v>
          </cell>
        </row>
        <row r="9289">
          <cell r="C9289" t="str">
            <v>D.B.A. Italia Srl</v>
          </cell>
          <cell r="D9289">
            <v>7484470153</v>
          </cell>
          <cell r="E9289">
            <v>44736</v>
          </cell>
        </row>
        <row r="9290">
          <cell r="C9290" t="str">
            <v>PHARMA MAR S.R.L</v>
          </cell>
          <cell r="D9290">
            <v>7858440964</v>
          </cell>
          <cell r="E9290">
            <v>44736</v>
          </cell>
        </row>
        <row r="9291">
          <cell r="C9291" t="str">
            <v>CURIUM ITALY S.R.L.</v>
          </cell>
          <cell r="D9291">
            <v>13342400150</v>
          </cell>
          <cell r="E9291">
            <v>44736</v>
          </cell>
        </row>
        <row r="9292">
          <cell r="C9292" t="str">
            <v>CURIUM ITALY S.R.L.</v>
          </cell>
          <cell r="D9292">
            <v>13342400150</v>
          </cell>
          <cell r="E9292">
            <v>44736</v>
          </cell>
        </row>
        <row r="9293">
          <cell r="C9293" t="str">
            <v>CURIUM ITALY S.R.L.</v>
          </cell>
          <cell r="D9293">
            <v>13342400150</v>
          </cell>
          <cell r="E9293">
            <v>44736</v>
          </cell>
        </row>
        <row r="9294">
          <cell r="C9294" t="str">
            <v>CURIUM ITALY S.R.L.</v>
          </cell>
          <cell r="D9294">
            <v>13342400150</v>
          </cell>
          <cell r="E9294">
            <v>44736</v>
          </cell>
        </row>
        <row r="9295">
          <cell r="C9295" t="str">
            <v>CURIUM ITALY S.R.L.</v>
          </cell>
          <cell r="D9295">
            <v>13342400150</v>
          </cell>
          <cell r="E9295">
            <v>44736</v>
          </cell>
        </row>
        <row r="9296">
          <cell r="C9296" t="str">
            <v>CURIUM ITALY S.R.L.</v>
          </cell>
          <cell r="D9296">
            <v>13342400150</v>
          </cell>
          <cell r="E9296">
            <v>44736</v>
          </cell>
        </row>
        <row r="9297">
          <cell r="C9297" t="str">
            <v>CURIUM ITALY S.R.L.</v>
          </cell>
          <cell r="D9297">
            <v>13342400150</v>
          </cell>
          <cell r="E9297">
            <v>44736</v>
          </cell>
        </row>
        <row r="9298">
          <cell r="C9298" t="str">
            <v>CURIUM ITALY S.R.L.</v>
          </cell>
          <cell r="D9298">
            <v>13342400150</v>
          </cell>
          <cell r="E9298">
            <v>44736</v>
          </cell>
        </row>
        <row r="9299">
          <cell r="C9299" t="str">
            <v>CURIUM ITALY S.R.L.</v>
          </cell>
          <cell r="D9299">
            <v>13342400150</v>
          </cell>
          <cell r="E9299">
            <v>44736</v>
          </cell>
        </row>
        <row r="9300">
          <cell r="C9300" t="str">
            <v>CURIUM ITALY S.R.L.</v>
          </cell>
          <cell r="D9300">
            <v>13342400150</v>
          </cell>
          <cell r="E9300">
            <v>44736</v>
          </cell>
        </row>
        <row r="9301">
          <cell r="C9301" t="str">
            <v>CURIUM ITALY S.R.L.</v>
          </cell>
          <cell r="D9301">
            <v>13342400150</v>
          </cell>
          <cell r="E9301">
            <v>44736</v>
          </cell>
        </row>
        <row r="9302">
          <cell r="C9302" t="str">
            <v>CURIUM ITALY S.R.L.</v>
          </cell>
          <cell r="D9302">
            <v>13342400150</v>
          </cell>
          <cell r="E9302">
            <v>44736</v>
          </cell>
        </row>
        <row r="9303">
          <cell r="C9303" t="str">
            <v>CURIUM ITALY S.R.L.</v>
          </cell>
          <cell r="D9303">
            <v>13342400150</v>
          </cell>
          <cell r="E9303">
            <v>44736</v>
          </cell>
        </row>
        <row r="9304">
          <cell r="C9304" t="str">
            <v>CURIUM ITALY S.R.L.</v>
          </cell>
          <cell r="D9304">
            <v>13342400150</v>
          </cell>
          <cell r="E9304">
            <v>44736</v>
          </cell>
        </row>
        <row r="9305">
          <cell r="C9305" t="str">
            <v>CURIUM ITALY S.R.L.</v>
          </cell>
          <cell r="D9305">
            <v>13342400150</v>
          </cell>
          <cell r="E9305">
            <v>44736</v>
          </cell>
        </row>
        <row r="9306">
          <cell r="C9306" t="str">
            <v>CURIUM ITALY S.R.L.</v>
          </cell>
          <cell r="D9306">
            <v>13342400150</v>
          </cell>
          <cell r="E9306">
            <v>44736</v>
          </cell>
        </row>
        <row r="9307">
          <cell r="C9307" t="str">
            <v>CURIUM ITALY S.R.L.</v>
          </cell>
          <cell r="D9307">
            <v>13342400150</v>
          </cell>
          <cell r="E9307">
            <v>44736</v>
          </cell>
        </row>
        <row r="9308">
          <cell r="C9308" t="str">
            <v>CURIUM ITALY S.R.L.</v>
          </cell>
          <cell r="D9308">
            <v>13342400150</v>
          </cell>
          <cell r="E9308">
            <v>44736</v>
          </cell>
        </row>
        <row r="9309">
          <cell r="C9309" t="str">
            <v>CURIUM ITALY S.R.L.</v>
          </cell>
          <cell r="D9309">
            <v>13342400150</v>
          </cell>
          <cell r="E9309">
            <v>44739</v>
          </cell>
        </row>
        <row r="9310">
          <cell r="C9310" t="str">
            <v>SARSTEDT SRL</v>
          </cell>
          <cell r="D9310">
            <v>695940213</v>
          </cell>
          <cell r="E9310">
            <v>44736</v>
          </cell>
        </row>
        <row r="9311">
          <cell r="C9311" t="str">
            <v>INNOVAMEDICA S.P.A.</v>
          </cell>
          <cell r="D9311">
            <v>10191080158</v>
          </cell>
          <cell r="E9311">
            <v>44736</v>
          </cell>
        </row>
        <row r="9312">
          <cell r="C9312" t="str">
            <v>INNOVAMEDICA S.P.A.</v>
          </cell>
          <cell r="D9312">
            <v>10191080158</v>
          </cell>
          <cell r="E9312">
            <v>44736</v>
          </cell>
        </row>
        <row r="9313">
          <cell r="C9313" t="str">
            <v>VIGEO SRL</v>
          </cell>
          <cell r="D9313">
            <v>2123550200</v>
          </cell>
          <cell r="E9313">
            <v>44736</v>
          </cell>
        </row>
        <row r="9314">
          <cell r="C9314" t="str">
            <v>VIGEO SRL</v>
          </cell>
          <cell r="D9314">
            <v>2123550200</v>
          </cell>
          <cell r="E9314">
            <v>44736</v>
          </cell>
        </row>
        <row r="9315">
          <cell r="C9315" t="str">
            <v>ICU Medical Europe s.r.l.</v>
          </cell>
          <cell r="D9315">
            <v>3237150234</v>
          </cell>
          <cell r="E9315">
            <v>44736</v>
          </cell>
        </row>
        <row r="9316">
          <cell r="C9316" t="str">
            <v>ESSEPI S.R.L</v>
          </cell>
          <cell r="D9316">
            <v>11173091007</v>
          </cell>
          <cell r="E9316">
            <v>44736</v>
          </cell>
        </row>
        <row r="9317">
          <cell r="C9317" t="str">
            <v>Poste Italiane S.p.A.</v>
          </cell>
          <cell r="D9317">
            <v>97103880585</v>
          </cell>
          <cell r="E9317">
            <v>44736</v>
          </cell>
        </row>
        <row r="9318">
          <cell r="C9318" t="str">
            <v>BIONOVA TECHNOLOGIES SRL</v>
          </cell>
          <cell r="D9318">
            <v>11372271004</v>
          </cell>
          <cell r="E9318">
            <v>44736</v>
          </cell>
        </row>
        <row r="9319">
          <cell r="C9319" t="str">
            <v>DAVI MEDICA SRL</v>
          </cell>
          <cell r="D9319">
            <v>4685201008</v>
          </cell>
          <cell r="E9319">
            <v>44736</v>
          </cell>
        </row>
        <row r="9320">
          <cell r="C9320" t="str">
            <v>DAVI MEDICA SRL</v>
          </cell>
          <cell r="D9320">
            <v>4685201008</v>
          </cell>
          <cell r="E9320">
            <v>44736</v>
          </cell>
        </row>
        <row r="9321">
          <cell r="C9321" t="str">
            <v>DAVI MEDICA SRL</v>
          </cell>
          <cell r="D9321">
            <v>4685201008</v>
          </cell>
          <cell r="E9321">
            <v>44736</v>
          </cell>
        </row>
        <row r="9322">
          <cell r="C9322" t="str">
            <v>DAVI MEDICA SRL</v>
          </cell>
          <cell r="D9322">
            <v>4685201008</v>
          </cell>
          <cell r="E9322">
            <v>44736</v>
          </cell>
        </row>
        <row r="9323">
          <cell r="C9323" t="str">
            <v>DAVI MEDICA SRL</v>
          </cell>
          <cell r="D9323">
            <v>4685201008</v>
          </cell>
          <cell r="E9323">
            <v>44736</v>
          </cell>
        </row>
        <row r="9324">
          <cell r="C9324" t="str">
            <v>DAVI MEDICA SRL</v>
          </cell>
          <cell r="D9324">
            <v>4685201008</v>
          </cell>
          <cell r="E9324">
            <v>44736</v>
          </cell>
        </row>
        <row r="9325">
          <cell r="C9325" t="str">
            <v>DAVI MEDICA SRL</v>
          </cell>
          <cell r="D9325">
            <v>4685201008</v>
          </cell>
          <cell r="E9325">
            <v>44736</v>
          </cell>
        </row>
        <row r="9326">
          <cell r="C9326" t="str">
            <v>DAVI MEDICA SRL</v>
          </cell>
          <cell r="D9326">
            <v>4685201008</v>
          </cell>
          <cell r="E9326">
            <v>44736</v>
          </cell>
        </row>
        <row r="9327">
          <cell r="C9327" t="str">
            <v>DAVI MEDICA SRL</v>
          </cell>
          <cell r="D9327">
            <v>4685201008</v>
          </cell>
          <cell r="E9327">
            <v>44736</v>
          </cell>
        </row>
        <row r="9328">
          <cell r="C9328" t="str">
            <v>DAVI MEDICA SRL</v>
          </cell>
          <cell r="D9328">
            <v>4685201008</v>
          </cell>
          <cell r="E9328">
            <v>44736</v>
          </cell>
        </row>
        <row r="9329">
          <cell r="C9329" t="str">
            <v>DAVI MEDICA SRL</v>
          </cell>
          <cell r="D9329">
            <v>4685201008</v>
          </cell>
          <cell r="E9329">
            <v>44736</v>
          </cell>
        </row>
        <row r="9330">
          <cell r="C9330" t="str">
            <v>Smiths Medical Italia S.r.l.</v>
          </cell>
          <cell r="D9330">
            <v>2154270595</v>
          </cell>
          <cell r="E9330">
            <v>44736</v>
          </cell>
        </row>
        <row r="9331">
          <cell r="C9331" t="str">
            <v>Smiths Medical Italia S.r.l.</v>
          </cell>
          <cell r="D9331">
            <v>2154270595</v>
          </cell>
          <cell r="E9331">
            <v>44736</v>
          </cell>
        </row>
        <row r="9332">
          <cell r="C9332" t="str">
            <v>AIR CONTROL SRL</v>
          </cell>
          <cell r="D9332">
            <v>7771200586</v>
          </cell>
          <cell r="E9332">
            <v>44736</v>
          </cell>
        </row>
        <row r="9333">
          <cell r="C9333" t="str">
            <v>Applied Medical DistributionEurope BV - Filiale Italiana</v>
          </cell>
          <cell r="D9333">
            <v>6912570964</v>
          </cell>
          <cell r="E9333">
            <v>44737</v>
          </cell>
        </row>
        <row r="9334">
          <cell r="C9334" t="str">
            <v>EUROCLONE SPA</v>
          </cell>
          <cell r="D9334">
            <v>8126390155</v>
          </cell>
          <cell r="E9334">
            <v>44736</v>
          </cell>
        </row>
        <row r="9335">
          <cell r="C9335" t="str">
            <v>TILLOMED ITALIA S.R.L.</v>
          </cell>
          <cell r="D9335">
            <v>9750710965</v>
          </cell>
          <cell r="E9335">
            <v>44737</v>
          </cell>
        </row>
        <row r="9336">
          <cell r="C9336" t="str">
            <v>NUOVA FARMEC S.R.L.</v>
          </cell>
          <cell r="D9336">
            <v>133360081</v>
          </cell>
          <cell r="E9336">
            <v>44736</v>
          </cell>
        </row>
        <row r="9337">
          <cell r="C9337" t="str">
            <v>BECTON DICKINSON ITALIA SPA</v>
          </cell>
          <cell r="D9337">
            <v>803890151</v>
          </cell>
          <cell r="E9337">
            <v>44736</v>
          </cell>
        </row>
        <row r="9338">
          <cell r="C9338" t="str">
            <v>NUOVA FARMEC S.R.L.</v>
          </cell>
          <cell r="D9338">
            <v>133360081</v>
          </cell>
          <cell r="E9338">
            <v>44736</v>
          </cell>
        </row>
        <row r="9339">
          <cell r="C9339" t="str">
            <v>FIDIA FARMACEUTICI S.P.A.</v>
          </cell>
          <cell r="D9339">
            <v>204260285</v>
          </cell>
          <cell r="E9339">
            <v>44736</v>
          </cell>
        </row>
        <row r="9340">
          <cell r="C9340" t="str">
            <v>DASIT SPA</v>
          </cell>
          <cell r="D9340">
            <v>3222390159</v>
          </cell>
          <cell r="E9340">
            <v>44736</v>
          </cell>
        </row>
        <row r="9341">
          <cell r="C9341" t="str">
            <v>Bracco Imaging Italia Srl</v>
          </cell>
          <cell r="D9341">
            <v>5501420961</v>
          </cell>
          <cell r="E9341">
            <v>44736</v>
          </cell>
        </row>
        <row r="9342">
          <cell r="C9342" t="str">
            <v>W. L. GORE &amp; ASSOCIATI SRL</v>
          </cell>
          <cell r="D9342">
            <v>3748120155</v>
          </cell>
          <cell r="E9342">
            <v>44736</v>
          </cell>
        </row>
        <row r="9343">
          <cell r="C9343" t="str">
            <v>GE Healthcare S.r.l.</v>
          </cell>
          <cell r="D9343">
            <v>1778520302</v>
          </cell>
          <cell r="E9343">
            <v>44737</v>
          </cell>
        </row>
        <row r="9344">
          <cell r="C9344" t="str">
            <v>GUERBET S.P.A.</v>
          </cell>
          <cell r="D9344">
            <v>3841180106</v>
          </cell>
          <cell r="E9344">
            <v>44736</v>
          </cell>
        </row>
        <row r="9345">
          <cell r="C9345" t="str">
            <v>GUERBET S.P.A.</v>
          </cell>
          <cell r="D9345">
            <v>3841180106</v>
          </cell>
          <cell r="E9345">
            <v>44736</v>
          </cell>
        </row>
        <row r="9346">
          <cell r="C9346" t="str">
            <v>GUERBET S.P.A.</v>
          </cell>
          <cell r="D9346">
            <v>3841180106</v>
          </cell>
          <cell r="E9346">
            <v>44736</v>
          </cell>
        </row>
        <row r="9347">
          <cell r="C9347" t="str">
            <v>DANONE NUTRICIA S.P.A. SOCIETA BENEFIT</v>
          </cell>
          <cell r="D9347">
            <v>11667890153</v>
          </cell>
          <cell r="E9347">
            <v>44736</v>
          </cell>
        </row>
        <row r="9348">
          <cell r="C9348" t="str">
            <v>Sanofi S.r.l.</v>
          </cell>
          <cell r="D9348">
            <v>832400154</v>
          </cell>
          <cell r="E9348">
            <v>44737</v>
          </cell>
        </row>
        <row r="9349">
          <cell r="C9349" t="str">
            <v>Sanofi S.r.l.</v>
          </cell>
          <cell r="D9349">
            <v>832400154</v>
          </cell>
          <cell r="E9349">
            <v>44737</v>
          </cell>
        </row>
        <row r="9350">
          <cell r="C9350" t="str">
            <v>Sanofi S.r.l.</v>
          </cell>
          <cell r="D9350">
            <v>832400154</v>
          </cell>
          <cell r="E9350">
            <v>44737</v>
          </cell>
        </row>
        <row r="9351">
          <cell r="C9351" t="str">
            <v>Johnson &amp; Johnson Medical Spa</v>
          </cell>
          <cell r="D9351">
            <v>8082461008</v>
          </cell>
          <cell r="E9351">
            <v>44737</v>
          </cell>
        </row>
        <row r="9352">
          <cell r="C9352" t="str">
            <v>3M Italia srl</v>
          </cell>
          <cell r="D9352">
            <v>100190610</v>
          </cell>
          <cell r="E9352">
            <v>44737</v>
          </cell>
        </row>
        <row r="9353">
          <cell r="C9353" t="str">
            <v>ISTITUTO GENTILI SRL</v>
          </cell>
          <cell r="D9353">
            <v>7921350968</v>
          </cell>
          <cell r="E9353">
            <v>44737</v>
          </cell>
        </row>
        <row r="9354">
          <cell r="C9354" t="str">
            <v>Teva Italia Srl</v>
          </cell>
          <cell r="D9354">
            <v>11654150157</v>
          </cell>
          <cell r="E9354">
            <v>44737</v>
          </cell>
        </row>
        <row r="9355">
          <cell r="C9355" t="str">
            <v>MSD ITALIA S.R.L.</v>
          </cell>
          <cell r="D9355">
            <v>422760587</v>
          </cell>
          <cell r="E9355">
            <v>44737</v>
          </cell>
        </row>
        <row r="9356">
          <cell r="C9356" t="str">
            <v>MSD ITALIA S.R.L.</v>
          </cell>
          <cell r="D9356">
            <v>422760587</v>
          </cell>
          <cell r="E9356">
            <v>44737</v>
          </cell>
        </row>
        <row r="9357">
          <cell r="C9357" t="str">
            <v>OLYMPUS ITALIA S.R.L.</v>
          </cell>
          <cell r="D9357">
            <v>10994940152</v>
          </cell>
          <cell r="E9357">
            <v>44738</v>
          </cell>
        </row>
        <row r="9358">
          <cell r="C9358" t="str">
            <v>OLYMPUS ITALIA S.R.L.</v>
          </cell>
          <cell r="D9358">
            <v>10994940152</v>
          </cell>
          <cell r="E9358">
            <v>44738</v>
          </cell>
        </row>
        <row r="9359">
          <cell r="C9359" t="str">
            <v>B. Braun Milano S.p.A.</v>
          </cell>
          <cell r="D9359">
            <v>674840152</v>
          </cell>
          <cell r="E9359">
            <v>44738</v>
          </cell>
        </row>
        <row r="9360">
          <cell r="C9360" t="str">
            <v>Teva Italia Srl</v>
          </cell>
          <cell r="D9360">
            <v>11654150157</v>
          </cell>
          <cell r="E9360">
            <v>44738</v>
          </cell>
        </row>
        <row r="9361">
          <cell r="C9361" t="str">
            <v>Teva Italia Srl</v>
          </cell>
          <cell r="D9361">
            <v>11654150157</v>
          </cell>
          <cell r="E9361">
            <v>44738</v>
          </cell>
        </row>
        <row r="9362">
          <cell r="C9362" t="str">
            <v>ViiV Healthcare S.r.l Unipersonale</v>
          </cell>
          <cell r="D9362">
            <v>3878140239</v>
          </cell>
          <cell r="E9362">
            <v>44738</v>
          </cell>
        </row>
        <row r="9363">
          <cell r="C9363" t="str">
            <v>Bayer S.p.A.</v>
          </cell>
          <cell r="D9363">
            <v>5849130157</v>
          </cell>
          <cell r="E9363">
            <v>44739</v>
          </cell>
        </row>
        <row r="9364">
          <cell r="C9364" t="str">
            <v>Instrumentation Laboratory S.p.A.</v>
          </cell>
          <cell r="D9364">
            <v>2368591208</v>
          </cell>
          <cell r="E9364">
            <v>44739</v>
          </cell>
        </row>
        <row r="9365">
          <cell r="C9365" t="str">
            <v>BAXTER S.P.A.</v>
          </cell>
          <cell r="D9365">
            <v>492340583</v>
          </cell>
          <cell r="E9365">
            <v>44739</v>
          </cell>
        </row>
        <row r="9366">
          <cell r="C9366" t="str">
            <v>BAXTER S.P.A.</v>
          </cell>
          <cell r="D9366">
            <v>492340583</v>
          </cell>
          <cell r="E9366">
            <v>44739</v>
          </cell>
        </row>
        <row r="9367">
          <cell r="C9367" t="str">
            <v>GPI S.p.A.</v>
          </cell>
          <cell r="D9367">
            <v>1944260221</v>
          </cell>
          <cell r="E9367">
            <v>44739</v>
          </cell>
        </row>
        <row r="9368">
          <cell r="C9368" t="str">
            <v>GPI S.p.A.</v>
          </cell>
          <cell r="D9368">
            <v>1944260221</v>
          </cell>
          <cell r="E9368">
            <v>44739</v>
          </cell>
        </row>
        <row r="9369">
          <cell r="C9369" t="str">
            <v>IWS Consulting S.r.l.</v>
          </cell>
          <cell r="D9369">
            <v>12193101008</v>
          </cell>
          <cell r="E9369">
            <v>44739</v>
          </cell>
        </row>
        <row r="9370">
          <cell r="C9370" t="str">
            <v>Bio Optica Milano S.p.A.</v>
          </cell>
          <cell r="D9370">
            <v>6754140157</v>
          </cell>
          <cell r="E9370">
            <v>44739</v>
          </cell>
        </row>
        <row r="9371">
          <cell r="C9371" t="str">
            <v>Bio Optica Milano S.p.A.</v>
          </cell>
          <cell r="D9371">
            <v>6754140157</v>
          </cell>
          <cell r="E9371">
            <v>44739</v>
          </cell>
        </row>
        <row r="9372">
          <cell r="C9372" t="str">
            <v>Devicor Medical Italy Srl</v>
          </cell>
          <cell r="D9372">
            <v>6991390961</v>
          </cell>
          <cell r="E9372">
            <v>44739</v>
          </cell>
        </row>
        <row r="9373">
          <cell r="C9373" t="str">
            <v>Pharmatex Italia S.r.l. a Socio Unico</v>
          </cell>
          <cell r="D9373">
            <v>3670780158</v>
          </cell>
          <cell r="E9373">
            <v>44739</v>
          </cell>
        </row>
        <row r="9374">
          <cell r="C9374" t="str">
            <v>T.AM.CO. - S.R.L.</v>
          </cell>
          <cell r="D9374">
            <v>8254050589</v>
          </cell>
          <cell r="E9374">
            <v>44739</v>
          </cell>
        </row>
        <row r="9375">
          <cell r="C9375" t="str">
            <v>EUROIMMUN ITALIA S.R.L. con Socio Unico</v>
          </cell>
          <cell r="D9375">
            <v>3680250283</v>
          </cell>
          <cell r="E9375">
            <v>44739</v>
          </cell>
        </row>
        <row r="9376">
          <cell r="C9376" t="str">
            <v>UCB Pharma S.p.a. soggetta a direzione e coordinamento di UCB SA-Belgio</v>
          </cell>
          <cell r="D9376">
            <v>471770016</v>
          </cell>
          <cell r="E9376">
            <v>44739</v>
          </cell>
        </row>
        <row r="9377">
          <cell r="C9377" t="str">
            <v>CURIUM ITALY S.R.L.</v>
          </cell>
          <cell r="D9377">
            <v>13342400150</v>
          </cell>
          <cell r="E9377">
            <v>44739</v>
          </cell>
        </row>
        <row r="9378">
          <cell r="C9378" t="str">
            <v>CURIUM ITALY S.R.L.</v>
          </cell>
          <cell r="D9378">
            <v>13342400150</v>
          </cell>
          <cell r="E9378">
            <v>44739</v>
          </cell>
        </row>
        <row r="9379">
          <cell r="C9379" t="str">
            <v>CURIUM ITALY S.R.L.</v>
          </cell>
          <cell r="D9379">
            <v>13342400150</v>
          </cell>
          <cell r="E9379">
            <v>44739</v>
          </cell>
        </row>
        <row r="9380">
          <cell r="C9380" t="str">
            <v>CURIUM ITALY S.R.L.</v>
          </cell>
          <cell r="D9380">
            <v>13342400150</v>
          </cell>
          <cell r="E9380">
            <v>44739</v>
          </cell>
        </row>
        <row r="9381">
          <cell r="C9381" t="str">
            <v>CURIUM ITALY S.R.L.</v>
          </cell>
          <cell r="D9381">
            <v>13342400150</v>
          </cell>
          <cell r="E9381">
            <v>44739</v>
          </cell>
        </row>
        <row r="9382">
          <cell r="C9382" t="str">
            <v>CURIUM ITALY S.R.L.</v>
          </cell>
          <cell r="D9382">
            <v>13342400150</v>
          </cell>
          <cell r="E9382">
            <v>44739</v>
          </cell>
        </row>
        <row r="9383">
          <cell r="C9383" t="str">
            <v>CURIUM ITALY S.R.L.</v>
          </cell>
          <cell r="D9383">
            <v>13342400150</v>
          </cell>
          <cell r="E9383">
            <v>44739</v>
          </cell>
        </row>
        <row r="9384">
          <cell r="C9384" t="str">
            <v>CURIUM ITALY S.R.L.</v>
          </cell>
          <cell r="D9384">
            <v>13342400150</v>
          </cell>
          <cell r="E9384">
            <v>44739</v>
          </cell>
        </row>
        <row r="9385">
          <cell r="C9385" t="str">
            <v>CURIUM ITALY S.R.L.</v>
          </cell>
          <cell r="D9385">
            <v>13342400150</v>
          </cell>
          <cell r="E9385">
            <v>44739</v>
          </cell>
        </row>
        <row r="9386">
          <cell r="C9386" t="str">
            <v>CURIUM ITALY S.R.L.</v>
          </cell>
          <cell r="D9386">
            <v>13342400150</v>
          </cell>
          <cell r="E9386">
            <v>44739</v>
          </cell>
        </row>
        <row r="9387">
          <cell r="C9387" t="str">
            <v>CURIUM ITALY S.R.L.</v>
          </cell>
          <cell r="D9387">
            <v>13342400150</v>
          </cell>
          <cell r="E9387">
            <v>44739</v>
          </cell>
        </row>
        <row r="9388">
          <cell r="C9388" t="str">
            <v>CURIUM ITALY S.R.L.</v>
          </cell>
          <cell r="D9388">
            <v>13342400150</v>
          </cell>
          <cell r="E9388">
            <v>44739</v>
          </cell>
        </row>
        <row r="9389">
          <cell r="C9389" t="str">
            <v>CURIUM ITALY S.R.L.</v>
          </cell>
          <cell r="D9389">
            <v>13342400150</v>
          </cell>
          <cell r="E9389">
            <v>44739</v>
          </cell>
        </row>
        <row r="9390">
          <cell r="C9390" t="str">
            <v>CURIUM ITALY S.R.L.</v>
          </cell>
          <cell r="D9390">
            <v>13342400150</v>
          </cell>
          <cell r="E9390">
            <v>44739</v>
          </cell>
        </row>
        <row r="9391">
          <cell r="C9391" t="str">
            <v>CURIUM ITALY S.R.L.</v>
          </cell>
          <cell r="D9391">
            <v>13342400150</v>
          </cell>
          <cell r="E9391">
            <v>44739</v>
          </cell>
        </row>
        <row r="9392">
          <cell r="C9392" t="str">
            <v>Haemonetics Italia S.r.l.</v>
          </cell>
          <cell r="D9392">
            <v>10923790157</v>
          </cell>
          <cell r="E9392">
            <v>44739</v>
          </cell>
        </row>
        <row r="9393">
          <cell r="C9393" t="str">
            <v>CO.DI.SAN S.p.A.</v>
          </cell>
          <cell r="D9393">
            <v>784230872</v>
          </cell>
          <cell r="E9393">
            <v>44739</v>
          </cell>
        </row>
        <row r="9394">
          <cell r="C9394" t="str">
            <v>ALIFAX S.R.L.</v>
          </cell>
          <cell r="D9394">
            <v>4337640280</v>
          </cell>
          <cell r="E9394">
            <v>44739</v>
          </cell>
        </row>
        <row r="9395">
          <cell r="C9395" t="str">
            <v>ALIFAX S.R.L.</v>
          </cell>
          <cell r="D9395">
            <v>4337640280</v>
          </cell>
          <cell r="E9395">
            <v>44739</v>
          </cell>
        </row>
        <row r="9396">
          <cell r="C9396" t="str">
            <v>ALIFAX S.R.L.</v>
          </cell>
          <cell r="D9396">
            <v>4337640280</v>
          </cell>
          <cell r="E9396">
            <v>44739</v>
          </cell>
        </row>
        <row r="9397">
          <cell r="C9397" t="str">
            <v>ALIFAX S.R.L.</v>
          </cell>
          <cell r="D9397">
            <v>4337640280</v>
          </cell>
          <cell r="E9397">
            <v>44739</v>
          </cell>
        </row>
        <row r="9398">
          <cell r="C9398" t="str">
            <v>ALIFAX S.R.L.</v>
          </cell>
          <cell r="D9398">
            <v>4337640280</v>
          </cell>
          <cell r="E9398">
            <v>44739</v>
          </cell>
        </row>
        <row r="9399">
          <cell r="C9399" t="str">
            <v>IANNELLI ELISABETTA</v>
          </cell>
          <cell r="D9399" t="str">
            <v>NNLLBT68L49H501J</v>
          </cell>
          <cell r="E9399">
            <v>44739</v>
          </cell>
        </row>
        <row r="9400">
          <cell r="C9400" t="str">
            <v>ENVIGO RMS SRL</v>
          </cell>
          <cell r="D9400">
            <v>8149830153</v>
          </cell>
          <cell r="E9400">
            <v>44739</v>
          </cell>
        </row>
        <row r="9401">
          <cell r="C9401" t="str">
            <v>LUONGO SECURITY SRL</v>
          </cell>
          <cell r="D9401">
            <v>11481391008</v>
          </cell>
          <cell r="E9401">
            <v>44739</v>
          </cell>
        </row>
        <row r="9402">
          <cell r="C9402" t="str">
            <v>TWIN HELIX SRL</v>
          </cell>
          <cell r="D9402">
            <v>5819650960</v>
          </cell>
          <cell r="E9402">
            <v>44739</v>
          </cell>
        </row>
        <row r="9403">
          <cell r="C9403" t="str">
            <v>Fujirebio Italia Srl</v>
          </cell>
          <cell r="D9403">
            <v>5848611009</v>
          </cell>
          <cell r="E9403">
            <v>44739</v>
          </cell>
        </row>
        <row r="9404">
          <cell r="C9404" t="str">
            <v>H.S. HOSPITAL SERVICE S.p.A.</v>
          </cell>
          <cell r="D9404">
            <v>4742650585</v>
          </cell>
          <cell r="E9404">
            <v>44739</v>
          </cell>
        </row>
        <row r="9405">
          <cell r="C9405" t="str">
            <v>H.S. HOSPITAL SERVICE S.p.A.</v>
          </cell>
          <cell r="D9405">
            <v>4742650585</v>
          </cell>
          <cell r="E9405">
            <v>44739</v>
          </cell>
        </row>
        <row r="9406">
          <cell r="C9406" t="str">
            <v>POLIFARMA SPA</v>
          </cell>
          <cell r="D9406">
            <v>403210586</v>
          </cell>
          <cell r="E9406">
            <v>44739</v>
          </cell>
        </row>
        <row r="9407">
          <cell r="C9407" t="str">
            <v>ESSEPI S.R.L</v>
          </cell>
          <cell r="D9407">
            <v>11173091007</v>
          </cell>
          <cell r="E9407">
            <v>44739</v>
          </cell>
        </row>
        <row r="9408">
          <cell r="C9408" t="str">
            <v>Engineering Ingegneria Informatica S.p.A</v>
          </cell>
          <cell r="D9408">
            <v>967720285</v>
          </cell>
          <cell r="E9408">
            <v>44739</v>
          </cell>
        </row>
        <row r="9409">
          <cell r="C9409" t="str">
            <v>Astellas Pharma S.p.A.</v>
          </cell>
          <cell r="D9409">
            <v>4754860155</v>
          </cell>
          <cell r="E9409">
            <v>44739</v>
          </cell>
        </row>
        <row r="9410">
          <cell r="C9410" t="str">
            <v>Astellas Pharma S.p.A.</v>
          </cell>
          <cell r="D9410">
            <v>4754860155</v>
          </cell>
          <cell r="E9410">
            <v>44739</v>
          </cell>
        </row>
        <row r="9411">
          <cell r="C9411" t="str">
            <v>CHECCUCCI ELISA</v>
          </cell>
          <cell r="D9411" t="str">
            <v>CHCLSE80C50D612U</v>
          </cell>
          <cell r="E9411">
            <v>44739</v>
          </cell>
        </row>
        <row r="9412">
          <cell r="C9412" t="str">
            <v>Salvatori Giovanni</v>
          </cell>
          <cell r="D9412" t="str">
            <v>SLVGNN60P18H501A</v>
          </cell>
          <cell r="E9412">
            <v>44739</v>
          </cell>
        </row>
        <row r="9413">
          <cell r="C9413" t="str">
            <v>Biogen Italia srl</v>
          </cell>
          <cell r="D9413">
            <v>3663160962</v>
          </cell>
          <cell r="E9413">
            <v>44739</v>
          </cell>
        </row>
        <row r="9414">
          <cell r="C9414" t="str">
            <v>EUROMED SRL</v>
          </cell>
          <cell r="D9414">
            <v>5763890638</v>
          </cell>
          <cell r="E9414">
            <v>44739</v>
          </cell>
        </row>
        <row r="9415">
          <cell r="C9415" t="str">
            <v>DR REDDY'S SRL</v>
          </cell>
          <cell r="D9415">
            <v>1650760505</v>
          </cell>
          <cell r="E9415">
            <v>44739</v>
          </cell>
        </row>
        <row r="9416">
          <cell r="C9416" t="str">
            <v>I.B.N. Savio</v>
          </cell>
          <cell r="D9416">
            <v>13118231003</v>
          </cell>
          <cell r="E9416">
            <v>44739</v>
          </cell>
        </row>
        <row r="9417">
          <cell r="C9417" t="str">
            <v>DR REDDY'S SRL</v>
          </cell>
          <cell r="D9417">
            <v>1650760505</v>
          </cell>
          <cell r="E9417">
            <v>44739</v>
          </cell>
        </row>
        <row r="9418">
          <cell r="C9418" t="str">
            <v>medac pharma Srl</v>
          </cell>
          <cell r="D9418">
            <v>11815361008</v>
          </cell>
          <cell r="E9418">
            <v>44739</v>
          </cell>
        </row>
        <row r="9419">
          <cell r="C9419" t="str">
            <v>medac pharma Srl</v>
          </cell>
          <cell r="D9419">
            <v>11815361008</v>
          </cell>
          <cell r="E9419">
            <v>44739</v>
          </cell>
        </row>
        <row r="9420">
          <cell r="C9420" t="str">
            <v>medac pharma Srl</v>
          </cell>
          <cell r="D9420">
            <v>11815361008</v>
          </cell>
          <cell r="E9420">
            <v>44739</v>
          </cell>
        </row>
        <row r="9421">
          <cell r="C9421" t="str">
            <v>Mylan Italia Srl</v>
          </cell>
          <cell r="D9421">
            <v>2789580590</v>
          </cell>
          <cell r="E9421">
            <v>44739</v>
          </cell>
        </row>
        <row r="9422">
          <cell r="C9422" t="str">
            <v>BECTON DICKINSON ITALIA SPA</v>
          </cell>
          <cell r="D9422">
            <v>803890151</v>
          </cell>
          <cell r="E9422">
            <v>44739</v>
          </cell>
        </row>
        <row r="9423">
          <cell r="C9423" t="str">
            <v>Grunenthal Italia S.r.l.</v>
          </cell>
          <cell r="D9423">
            <v>4485620159</v>
          </cell>
          <cell r="E9423">
            <v>44739</v>
          </cell>
        </row>
        <row r="9424">
          <cell r="C9424" t="str">
            <v>Cardinal Health Italy 509 Srl</v>
          </cell>
          <cell r="D9424">
            <v>9158150962</v>
          </cell>
          <cell r="E9424">
            <v>44739</v>
          </cell>
        </row>
        <row r="9425">
          <cell r="C9425" t="str">
            <v>AbbVie S.r.l. a Socio Unico</v>
          </cell>
          <cell r="D9425">
            <v>2645920592</v>
          </cell>
          <cell r="E9425">
            <v>44739</v>
          </cell>
        </row>
        <row r="9426">
          <cell r="C9426" t="str">
            <v>GE Healthcare S.r.l.</v>
          </cell>
          <cell r="D9426">
            <v>1778520302</v>
          </cell>
          <cell r="E9426">
            <v>44739</v>
          </cell>
        </row>
        <row r="9427">
          <cell r="C9427" t="str">
            <v>GE Healthcare S.r.l.</v>
          </cell>
          <cell r="D9427">
            <v>1778520302</v>
          </cell>
          <cell r="E9427">
            <v>44739</v>
          </cell>
        </row>
        <row r="9428">
          <cell r="C9428" t="str">
            <v>DANONE NUTRICIA S.P.A. SOCIETA BENEFIT</v>
          </cell>
          <cell r="D9428">
            <v>11667890153</v>
          </cell>
          <cell r="E9428">
            <v>44740</v>
          </cell>
        </row>
        <row r="9429">
          <cell r="C9429" t="str">
            <v>Medtronic Italia S.p.A.</v>
          </cell>
          <cell r="D9429">
            <v>9238800156</v>
          </cell>
          <cell r="E9429">
            <v>44739</v>
          </cell>
        </row>
        <row r="9430">
          <cell r="C9430" t="str">
            <v>Medtronic Italia S.p.A.</v>
          </cell>
          <cell r="D9430">
            <v>9238800156</v>
          </cell>
          <cell r="E9430">
            <v>44740</v>
          </cell>
        </row>
        <row r="9431">
          <cell r="C9431" t="str">
            <v>Roche SpA Unipersonale</v>
          </cell>
          <cell r="D9431">
            <v>747170157</v>
          </cell>
          <cell r="E9431">
            <v>44740</v>
          </cell>
        </row>
        <row r="9432">
          <cell r="C9432" t="str">
            <v>Roche SpA Unipersonale</v>
          </cell>
          <cell r="D9432">
            <v>747170157</v>
          </cell>
          <cell r="E9432">
            <v>44739</v>
          </cell>
        </row>
        <row r="9433">
          <cell r="C9433" t="str">
            <v>Sanofi S.r.l.</v>
          </cell>
          <cell r="D9433">
            <v>832400154</v>
          </cell>
          <cell r="E9433">
            <v>44740</v>
          </cell>
        </row>
        <row r="9434">
          <cell r="C9434" t="str">
            <v>Sanofi S.r.l.</v>
          </cell>
          <cell r="D9434">
            <v>832400154</v>
          </cell>
          <cell r="E9434">
            <v>44740</v>
          </cell>
        </row>
        <row r="9435">
          <cell r="C9435" t="str">
            <v>RECORDATI RARE DISEASES ITALY SRL</v>
          </cell>
          <cell r="D9435">
            <v>12736110151</v>
          </cell>
          <cell r="E9435">
            <v>44740</v>
          </cell>
        </row>
        <row r="9436">
          <cell r="C9436" t="str">
            <v>Pfizer S.r.l.</v>
          </cell>
          <cell r="D9436">
            <v>2774840595</v>
          </cell>
          <cell r="E9436">
            <v>44740</v>
          </cell>
        </row>
        <row r="9437">
          <cell r="C9437" t="str">
            <v>Pfizer S.r.l.</v>
          </cell>
          <cell r="D9437">
            <v>2774840595</v>
          </cell>
          <cell r="E9437">
            <v>44740</v>
          </cell>
        </row>
        <row r="9438">
          <cell r="C9438" t="str">
            <v>Bristol-Myers Squibb S.r.l.</v>
          </cell>
          <cell r="D9438">
            <v>82130592</v>
          </cell>
          <cell r="E9438">
            <v>44740</v>
          </cell>
        </row>
        <row r="9439">
          <cell r="C9439" t="str">
            <v>Bristol-Myers Squibb S.r.l.</v>
          </cell>
          <cell r="D9439">
            <v>82130592</v>
          </cell>
          <cell r="E9439">
            <v>44740</v>
          </cell>
        </row>
        <row r="9440">
          <cell r="C9440" t="str">
            <v>Instrumentation Laboratory S.p.A.</v>
          </cell>
          <cell r="D9440">
            <v>2368591208</v>
          </cell>
          <cell r="E9440">
            <v>44740</v>
          </cell>
        </row>
        <row r="9441">
          <cell r="C9441" t="str">
            <v>Fresenius Kabi Italia S.r.l.</v>
          </cell>
          <cell r="D9441">
            <v>3524050238</v>
          </cell>
          <cell r="E9441">
            <v>44740</v>
          </cell>
        </row>
        <row r="9442">
          <cell r="C9442" t="str">
            <v>Life Technologies Italia</v>
          </cell>
          <cell r="D9442">
            <v>12792100153</v>
          </cell>
          <cell r="E9442">
            <v>44740</v>
          </cell>
        </row>
        <row r="9443">
          <cell r="C9443" t="str">
            <v>Gilead Sciences S.r.l.</v>
          </cell>
          <cell r="D9443">
            <v>11187430159</v>
          </cell>
          <cell r="E9443">
            <v>44740</v>
          </cell>
        </row>
        <row r="9444">
          <cell r="C9444" t="str">
            <v>Novartis Farma S.p.A</v>
          </cell>
          <cell r="D9444">
            <v>7195130153</v>
          </cell>
          <cell r="E9444">
            <v>44740</v>
          </cell>
        </row>
        <row r="9445">
          <cell r="C9445" t="str">
            <v>BAXTER S.P.A.</v>
          </cell>
          <cell r="D9445">
            <v>492340583</v>
          </cell>
          <cell r="E9445">
            <v>44740</v>
          </cell>
        </row>
        <row r="9446">
          <cell r="C9446" t="str">
            <v>BAXTER S.P.A.</v>
          </cell>
          <cell r="D9446">
            <v>492340583</v>
          </cell>
          <cell r="E9446">
            <v>44740</v>
          </cell>
        </row>
        <row r="9447">
          <cell r="C9447" t="str">
            <v>BAXTER S.P.A.</v>
          </cell>
          <cell r="D9447">
            <v>492340583</v>
          </cell>
          <cell r="E9447">
            <v>44740</v>
          </cell>
        </row>
        <row r="9448">
          <cell r="C9448" t="str">
            <v>Cepheid SRL</v>
          </cell>
          <cell r="D9448">
            <v>7599490963</v>
          </cell>
          <cell r="E9448">
            <v>44740</v>
          </cell>
        </row>
        <row r="9449">
          <cell r="C9449" t="str">
            <v>Cepheid SRL</v>
          </cell>
          <cell r="D9449">
            <v>7599490963</v>
          </cell>
          <cell r="E9449">
            <v>44740</v>
          </cell>
        </row>
        <row r="9450">
          <cell r="C9450" t="str">
            <v>SIEMENS HEALTHCARE SRL</v>
          </cell>
          <cell r="D9450">
            <v>4785851009</v>
          </cell>
          <cell r="E9450">
            <v>44740</v>
          </cell>
        </row>
        <row r="9451">
          <cell r="C9451" t="str">
            <v>ALIFAX S.R.L.</v>
          </cell>
          <cell r="D9451">
            <v>4337640280</v>
          </cell>
          <cell r="E9451">
            <v>44740</v>
          </cell>
        </row>
        <row r="9452">
          <cell r="C9452" t="str">
            <v>ALIFAX S.R.L.</v>
          </cell>
          <cell r="D9452">
            <v>4337640280</v>
          </cell>
          <cell r="E9452">
            <v>44740</v>
          </cell>
        </row>
        <row r="9453">
          <cell r="C9453" t="str">
            <v>ALIFAX S.R.L.</v>
          </cell>
          <cell r="D9453">
            <v>4337640280</v>
          </cell>
          <cell r="E9453">
            <v>44740</v>
          </cell>
        </row>
        <row r="9454">
          <cell r="C9454" t="str">
            <v>ALIFAX S.R.L.</v>
          </cell>
          <cell r="D9454">
            <v>4337640280</v>
          </cell>
          <cell r="E9454">
            <v>44740</v>
          </cell>
        </row>
        <row r="9455">
          <cell r="C9455" t="str">
            <v>ALIFAX S.R.L.</v>
          </cell>
          <cell r="D9455">
            <v>4337640280</v>
          </cell>
          <cell r="E9455">
            <v>44740</v>
          </cell>
        </row>
        <row r="9456">
          <cell r="C9456" t="str">
            <v>Bio Optica Milano S.p.A.</v>
          </cell>
          <cell r="D9456">
            <v>6754140157</v>
          </cell>
          <cell r="E9456">
            <v>44740</v>
          </cell>
        </row>
        <row r="9457">
          <cell r="C9457" t="str">
            <v>ALIFAX S.R.L.</v>
          </cell>
          <cell r="D9457">
            <v>4337640280</v>
          </cell>
          <cell r="E9457">
            <v>44743</v>
          </cell>
        </row>
        <row r="9458">
          <cell r="C9458" t="str">
            <v>Roche Diagnostics S.p.A.</v>
          </cell>
          <cell r="D9458">
            <v>10181220152</v>
          </cell>
          <cell r="E9458">
            <v>44740</v>
          </cell>
        </row>
        <row r="9459">
          <cell r="C9459" t="str">
            <v>Roche Diagnostics S.p.A.</v>
          </cell>
          <cell r="D9459">
            <v>10181220152</v>
          </cell>
          <cell r="E9459">
            <v>44740</v>
          </cell>
        </row>
        <row r="9460">
          <cell r="C9460" t="str">
            <v>CHECCUCCI ELISA</v>
          </cell>
          <cell r="D9460" t="str">
            <v>CHCLSE80C50D612U</v>
          </cell>
          <cell r="E9460">
            <v>44740</v>
          </cell>
        </row>
        <row r="9461">
          <cell r="C9461" t="str">
            <v>Sandoz S.p.A. - Origgio</v>
          </cell>
          <cell r="D9461">
            <v>795170158</v>
          </cell>
          <cell r="E9461">
            <v>44740</v>
          </cell>
        </row>
        <row r="9462">
          <cell r="C9462" t="str">
            <v>Sandoz S.p.A. - Origgio</v>
          </cell>
          <cell r="D9462">
            <v>795170158</v>
          </cell>
          <cell r="E9462">
            <v>44740</v>
          </cell>
        </row>
        <row r="9463">
          <cell r="C9463" t="str">
            <v>Bard s.r.l.</v>
          </cell>
          <cell r="D9463">
            <v>7931650589</v>
          </cell>
          <cell r="E9463">
            <v>44740</v>
          </cell>
        </row>
        <row r="9464">
          <cell r="C9464" t="str">
            <v>PERUZZI DANIELA</v>
          </cell>
          <cell r="D9464" t="str">
            <v>PRZDNL70C50Z401J</v>
          </cell>
          <cell r="E9464">
            <v>44740</v>
          </cell>
        </row>
        <row r="9465">
          <cell r="C9465" t="str">
            <v>Merck Serono S.p.A.</v>
          </cell>
          <cell r="D9465">
            <v>399800580</v>
          </cell>
          <cell r="E9465">
            <v>44740</v>
          </cell>
        </row>
        <row r="9466">
          <cell r="C9466" t="str">
            <v>SERVIMED INDUSTRIAL SPA</v>
          </cell>
          <cell r="D9466">
            <v>13406631005</v>
          </cell>
          <cell r="E9466">
            <v>44740</v>
          </cell>
        </row>
        <row r="9467">
          <cell r="C9467" t="str">
            <v>NACATUR INTERNATIONAL IMPORT EXPORT SRL</v>
          </cell>
          <cell r="D9467">
            <v>1313240424</v>
          </cell>
          <cell r="E9467">
            <v>44740</v>
          </cell>
        </row>
        <row r="9468">
          <cell r="C9468" t="str">
            <v>NACATUR INTERNATIONAL IMPORT EXPORT SRL</v>
          </cell>
          <cell r="D9468">
            <v>1313240424</v>
          </cell>
          <cell r="E9468">
            <v>44740</v>
          </cell>
        </row>
        <row r="9469">
          <cell r="C9469" t="str">
            <v>NACATUR INTERNATIONAL IMPORT EXPORT SRL</v>
          </cell>
          <cell r="D9469">
            <v>1313240424</v>
          </cell>
          <cell r="E9469">
            <v>44740</v>
          </cell>
        </row>
        <row r="9470">
          <cell r="C9470" t="str">
            <v>NACATUR INTERNATIONAL IMPORT EXPORT SRL</v>
          </cell>
          <cell r="D9470">
            <v>1313240424</v>
          </cell>
          <cell r="E9470">
            <v>44740</v>
          </cell>
        </row>
        <row r="9471">
          <cell r="C9471" t="str">
            <v>Bayer S.p.A.</v>
          </cell>
          <cell r="D9471">
            <v>5849130157</v>
          </cell>
          <cell r="E9471">
            <v>44740</v>
          </cell>
        </row>
        <row r="9472">
          <cell r="C9472" t="str">
            <v>SURGIKA S.R.L.</v>
          </cell>
          <cell r="D9472">
            <v>1799470511</v>
          </cell>
          <cell r="E9472">
            <v>44740</v>
          </cell>
        </row>
        <row r="9473">
          <cell r="C9473" t="str">
            <v>Garelli Valentina</v>
          </cell>
          <cell r="D9473" t="str">
            <v>GRLVNT85B41H501O</v>
          </cell>
          <cell r="E9473">
            <v>44740</v>
          </cell>
        </row>
        <row r="9474">
          <cell r="C9474" t="str">
            <v>Garelli Valentina</v>
          </cell>
          <cell r="D9474" t="str">
            <v>GRLVNT85B41H501O</v>
          </cell>
          <cell r="E9474">
            <v>44740</v>
          </cell>
        </row>
        <row r="9475">
          <cell r="C9475" t="str">
            <v>HEART LIFE CROCE AMICA SRL</v>
          </cell>
          <cell r="D9475">
            <v>1501260622</v>
          </cell>
          <cell r="E9475">
            <v>44740</v>
          </cell>
        </row>
        <row r="9476">
          <cell r="C9476" t="str">
            <v>LERDA GIUSEPPE</v>
          </cell>
          <cell r="D9476" t="str">
            <v>LRDGPP63L11H501R</v>
          </cell>
          <cell r="E9476">
            <v>44740</v>
          </cell>
        </row>
        <row r="9477">
          <cell r="C9477" t="str">
            <v>CURIUM ITALY S.R.L.</v>
          </cell>
          <cell r="D9477">
            <v>13342400150</v>
          </cell>
          <cell r="E9477">
            <v>44740</v>
          </cell>
        </row>
        <row r="9478">
          <cell r="C9478" t="str">
            <v>CURIUM ITALY S.R.L.</v>
          </cell>
          <cell r="D9478">
            <v>13342400150</v>
          </cell>
          <cell r="E9478">
            <v>44740</v>
          </cell>
        </row>
        <row r="9479">
          <cell r="C9479" t="str">
            <v>CURIUM ITALY S.R.L.</v>
          </cell>
          <cell r="D9479">
            <v>13342400150</v>
          </cell>
          <cell r="E9479">
            <v>44740</v>
          </cell>
        </row>
        <row r="9480">
          <cell r="C9480" t="str">
            <v>CURIUM ITALY S.R.L.</v>
          </cell>
          <cell r="D9480">
            <v>13342400150</v>
          </cell>
          <cell r="E9480">
            <v>44740</v>
          </cell>
        </row>
        <row r="9481">
          <cell r="C9481" t="str">
            <v>CURIUM ITALY S.R.L.</v>
          </cell>
          <cell r="D9481">
            <v>13342400150</v>
          </cell>
          <cell r="E9481">
            <v>44740</v>
          </cell>
        </row>
        <row r="9482">
          <cell r="C9482" t="str">
            <v>CURIUM ITALY S.R.L.</v>
          </cell>
          <cell r="D9482">
            <v>13342400150</v>
          </cell>
          <cell r="E9482">
            <v>44740</v>
          </cell>
        </row>
        <row r="9483">
          <cell r="C9483" t="str">
            <v>CURIUM ITALY S.R.L.</v>
          </cell>
          <cell r="D9483">
            <v>13342400150</v>
          </cell>
          <cell r="E9483">
            <v>44740</v>
          </cell>
        </row>
        <row r="9484">
          <cell r="C9484" t="str">
            <v>CURIUM ITALY S.R.L.</v>
          </cell>
          <cell r="D9484">
            <v>13342400150</v>
          </cell>
          <cell r="E9484">
            <v>44740</v>
          </cell>
        </row>
        <row r="9485">
          <cell r="C9485" t="str">
            <v>CURIUM ITALY S.R.L.</v>
          </cell>
          <cell r="D9485">
            <v>13342400150</v>
          </cell>
          <cell r="E9485">
            <v>44740</v>
          </cell>
        </row>
        <row r="9486">
          <cell r="C9486" t="str">
            <v>CURIUM ITALY S.R.L.</v>
          </cell>
          <cell r="D9486">
            <v>13342400150</v>
          </cell>
          <cell r="E9486">
            <v>44740</v>
          </cell>
        </row>
        <row r="9487">
          <cell r="C9487" t="str">
            <v>CURIUM ITALY S.R.L.</v>
          </cell>
          <cell r="D9487">
            <v>13342400150</v>
          </cell>
          <cell r="E9487">
            <v>44740</v>
          </cell>
        </row>
        <row r="9488">
          <cell r="C9488" t="str">
            <v>CURIUM ITALY S.R.L.</v>
          </cell>
          <cell r="D9488">
            <v>13342400150</v>
          </cell>
          <cell r="E9488">
            <v>44740</v>
          </cell>
        </row>
        <row r="9489">
          <cell r="C9489" t="str">
            <v>CURIUM ITALY S.R.L.</v>
          </cell>
          <cell r="D9489">
            <v>13342400150</v>
          </cell>
          <cell r="E9489">
            <v>44740</v>
          </cell>
        </row>
        <row r="9490">
          <cell r="C9490" t="str">
            <v>CURIUM ITALY S.R.L.</v>
          </cell>
          <cell r="D9490">
            <v>13342400150</v>
          </cell>
          <cell r="E9490">
            <v>44740</v>
          </cell>
        </row>
        <row r="9491">
          <cell r="C9491" t="str">
            <v>CURIUM ITALY S.R.L.</v>
          </cell>
          <cell r="D9491">
            <v>13342400150</v>
          </cell>
          <cell r="E9491">
            <v>44740</v>
          </cell>
        </row>
        <row r="9492">
          <cell r="C9492" t="str">
            <v>CURIUM ITALY S.R.L.</v>
          </cell>
          <cell r="D9492">
            <v>13342400150</v>
          </cell>
          <cell r="E9492">
            <v>44740</v>
          </cell>
        </row>
        <row r="9493">
          <cell r="C9493" t="str">
            <v>CURIUM ITALY S.R.L.</v>
          </cell>
          <cell r="D9493">
            <v>13342400150</v>
          </cell>
          <cell r="E9493">
            <v>44740</v>
          </cell>
        </row>
        <row r="9494">
          <cell r="C9494" t="str">
            <v>DIATECH LAB LINE S.R.L.</v>
          </cell>
          <cell r="D9494">
            <v>2047250424</v>
          </cell>
          <cell r="E9494">
            <v>44740</v>
          </cell>
        </row>
        <row r="9495">
          <cell r="C9495" t="str">
            <v>DIATECH LAB LINE S.R.L.</v>
          </cell>
          <cell r="D9495">
            <v>2047250424</v>
          </cell>
          <cell r="E9495">
            <v>44740</v>
          </cell>
        </row>
        <row r="9496">
          <cell r="C9496" t="str">
            <v>AstraZeneca S.p.A.</v>
          </cell>
          <cell r="D9496">
            <v>735390155</v>
          </cell>
          <cell r="E9496">
            <v>44740</v>
          </cell>
        </row>
        <row r="9497">
          <cell r="C9497" t="str">
            <v>AstraZeneca S.p.A.</v>
          </cell>
          <cell r="D9497">
            <v>735390155</v>
          </cell>
          <cell r="E9497">
            <v>44740</v>
          </cell>
        </row>
        <row r="9498">
          <cell r="C9498" t="str">
            <v>AstraZeneca S.p.A.</v>
          </cell>
          <cell r="D9498">
            <v>735390155</v>
          </cell>
          <cell r="E9498">
            <v>44740</v>
          </cell>
        </row>
        <row r="9499">
          <cell r="C9499" t="str">
            <v>Deas S.r.l</v>
          </cell>
          <cell r="D9499">
            <v>1063890394</v>
          </cell>
          <cell r="E9499">
            <v>44740</v>
          </cell>
        </row>
        <row r="9500">
          <cell r="C9500" t="str">
            <v>CAIR ITALIA SRL</v>
          </cell>
          <cell r="D9500">
            <v>3277950287</v>
          </cell>
          <cell r="E9500">
            <v>44740</v>
          </cell>
        </row>
        <row r="9501">
          <cell r="C9501" t="str">
            <v>Universita Studi Roma Tor Vergata - B - Dipartimento di Biologia</v>
          </cell>
          <cell r="D9501">
            <v>80213750583</v>
          </cell>
          <cell r="E9501">
            <v>44740</v>
          </cell>
        </row>
        <row r="9502">
          <cell r="C9502" t="str">
            <v>AstraZeneca S.p.A.</v>
          </cell>
          <cell r="D9502">
            <v>735390155</v>
          </cell>
          <cell r="E9502">
            <v>44740</v>
          </cell>
        </row>
        <row r="9503">
          <cell r="C9503" t="str">
            <v>KALTEK S.R.L.</v>
          </cell>
          <cell r="D9503">
            <v>2405040284</v>
          </cell>
          <cell r="E9503">
            <v>44740</v>
          </cell>
        </row>
        <row r="9504">
          <cell r="C9504" t="str">
            <v>AstraZeneca S.p.A.</v>
          </cell>
          <cell r="D9504">
            <v>735390155</v>
          </cell>
          <cell r="E9504">
            <v>44740</v>
          </cell>
        </row>
        <row r="9505">
          <cell r="C9505" t="str">
            <v>AstraZeneca S.p.A.</v>
          </cell>
          <cell r="D9505">
            <v>735390155</v>
          </cell>
          <cell r="E9505">
            <v>44740</v>
          </cell>
        </row>
        <row r="9506">
          <cell r="C9506" t="str">
            <v>Janssen-Cilag, SpA</v>
          </cell>
          <cell r="D9506">
            <v>2707070963</v>
          </cell>
          <cell r="E9506">
            <v>44740</v>
          </cell>
        </row>
        <row r="9507">
          <cell r="C9507" t="str">
            <v>PINO VALENTINA SARA</v>
          </cell>
          <cell r="D9507">
            <v>3682100833</v>
          </cell>
          <cell r="E9507">
            <v>44740</v>
          </cell>
        </row>
        <row r="9508">
          <cell r="C9508" t="str">
            <v>VINCAL S.R.L.</v>
          </cell>
          <cell r="D9508">
            <v>6991810588</v>
          </cell>
          <cell r="E9508">
            <v>44740</v>
          </cell>
        </row>
        <row r="9509">
          <cell r="C9509" t="str">
            <v>Grifols Italia S.p.a</v>
          </cell>
          <cell r="D9509">
            <v>10852890150</v>
          </cell>
          <cell r="E9509">
            <v>44740</v>
          </cell>
        </row>
        <row r="9510">
          <cell r="C9510" t="str">
            <v>Immucor Italia Spa</v>
          </cell>
          <cell r="D9510">
            <v>9412650153</v>
          </cell>
          <cell r="E9510">
            <v>44740</v>
          </cell>
        </row>
        <row r="9511">
          <cell r="C9511" t="str">
            <v>BECTON DICKINSON ITALIA SPA</v>
          </cell>
          <cell r="D9511">
            <v>803890151</v>
          </cell>
          <cell r="E9511">
            <v>44740</v>
          </cell>
        </row>
        <row r="9512">
          <cell r="C9512" t="str">
            <v>Boehringer Ingelheim Italia S.p.A.</v>
          </cell>
          <cell r="D9512">
            <v>421210485</v>
          </cell>
          <cell r="E9512">
            <v>44740</v>
          </cell>
        </row>
        <row r="9513">
          <cell r="C9513" t="str">
            <v>Medtronic Italia S.p.A.</v>
          </cell>
          <cell r="D9513">
            <v>9238800156</v>
          </cell>
          <cell r="E9513">
            <v>44741</v>
          </cell>
        </row>
        <row r="9514">
          <cell r="C9514" t="str">
            <v>Medtronic Italia S.p.A.</v>
          </cell>
          <cell r="D9514">
            <v>9238800156</v>
          </cell>
          <cell r="E9514">
            <v>44741</v>
          </cell>
        </row>
        <row r="9515">
          <cell r="C9515" t="str">
            <v>Eisai S.r.l.</v>
          </cell>
          <cell r="D9515">
            <v>4732240967</v>
          </cell>
          <cell r="E9515">
            <v>44741</v>
          </cell>
        </row>
        <row r="9516">
          <cell r="C9516" t="str">
            <v>Eisai S.r.l.</v>
          </cell>
          <cell r="D9516">
            <v>4732240967</v>
          </cell>
          <cell r="E9516">
            <v>44741</v>
          </cell>
        </row>
        <row r="9517">
          <cell r="C9517" t="str">
            <v>Pfizer S.r.l.</v>
          </cell>
          <cell r="D9517">
            <v>2774840595</v>
          </cell>
          <cell r="E9517">
            <v>44741</v>
          </cell>
        </row>
        <row r="9518">
          <cell r="C9518" t="str">
            <v>GE Medical Systems Italia S.p.A.</v>
          </cell>
          <cell r="D9518">
            <v>93027710016</v>
          </cell>
          <cell r="E9518">
            <v>44741</v>
          </cell>
        </row>
        <row r="9519">
          <cell r="C9519" t="str">
            <v>GE Medical Systems Italia S.p.A.</v>
          </cell>
          <cell r="D9519">
            <v>93027710016</v>
          </cell>
          <cell r="E9519">
            <v>44741</v>
          </cell>
        </row>
        <row r="9520">
          <cell r="C9520" t="str">
            <v>GE Medical Systems Italia S.p.A.</v>
          </cell>
          <cell r="D9520">
            <v>93027710016</v>
          </cell>
          <cell r="E9520">
            <v>44741</v>
          </cell>
        </row>
        <row r="9521">
          <cell r="C9521" t="str">
            <v>GE Medical Systems Italia S.p.A.</v>
          </cell>
          <cell r="D9521">
            <v>93027710016</v>
          </cell>
          <cell r="E9521">
            <v>44741</v>
          </cell>
        </row>
        <row r="9522">
          <cell r="C9522" t="str">
            <v>ISTITUTO GENTILI SRL</v>
          </cell>
          <cell r="D9522">
            <v>7921350968</v>
          </cell>
          <cell r="E9522">
            <v>44741</v>
          </cell>
        </row>
        <row r="9523">
          <cell r="C9523" t="str">
            <v>Biogen Italia srl</v>
          </cell>
          <cell r="D9523">
            <v>3663160962</v>
          </cell>
          <cell r="E9523">
            <v>44741</v>
          </cell>
        </row>
        <row r="9524">
          <cell r="C9524" t="str">
            <v>Medline International Italy srl unip.</v>
          </cell>
          <cell r="D9524">
            <v>5526631006</v>
          </cell>
          <cell r="E9524">
            <v>44741</v>
          </cell>
        </row>
        <row r="9525">
          <cell r="C9525" t="str">
            <v>Medline International Italy srl unip.</v>
          </cell>
          <cell r="D9525">
            <v>5526631006</v>
          </cell>
          <cell r="E9525">
            <v>44741</v>
          </cell>
        </row>
        <row r="9526">
          <cell r="C9526" t="str">
            <v>Medline International Italy srl unip.</v>
          </cell>
          <cell r="D9526">
            <v>5526631006</v>
          </cell>
          <cell r="E9526">
            <v>44741</v>
          </cell>
        </row>
        <row r="9527">
          <cell r="C9527" t="str">
            <v>Medline International Italy srl unip.</v>
          </cell>
          <cell r="D9527">
            <v>5526631006</v>
          </cell>
          <cell r="E9527">
            <v>44741</v>
          </cell>
        </row>
        <row r="9528">
          <cell r="C9528" t="str">
            <v>Medline International Italy srl unip.</v>
          </cell>
          <cell r="D9528">
            <v>5526631006</v>
          </cell>
          <cell r="E9528">
            <v>44741</v>
          </cell>
        </row>
        <row r="9529">
          <cell r="C9529" t="str">
            <v>Medline International Italy srl unip.</v>
          </cell>
          <cell r="D9529">
            <v>5526631006</v>
          </cell>
          <cell r="E9529">
            <v>44741</v>
          </cell>
        </row>
        <row r="9530">
          <cell r="C9530" t="str">
            <v>Medline International Italy srl unip.</v>
          </cell>
          <cell r="D9530">
            <v>5526631006</v>
          </cell>
          <cell r="E9530">
            <v>44741</v>
          </cell>
        </row>
        <row r="9531">
          <cell r="C9531" t="str">
            <v>Janssen-Cilag, SpA</v>
          </cell>
          <cell r="D9531">
            <v>2707070963</v>
          </cell>
          <cell r="E9531">
            <v>44741</v>
          </cell>
        </row>
        <row r="9532">
          <cell r="C9532" t="str">
            <v>BAXTER S.P.A.</v>
          </cell>
          <cell r="D9532">
            <v>492340583</v>
          </cell>
          <cell r="E9532">
            <v>44741</v>
          </cell>
        </row>
        <row r="9533">
          <cell r="C9533" t="str">
            <v>BAXTER S.P.A.</v>
          </cell>
          <cell r="D9533">
            <v>492340583</v>
          </cell>
          <cell r="E9533">
            <v>44741</v>
          </cell>
        </row>
        <row r="9534">
          <cell r="C9534" t="str">
            <v>Novartis Farma S.p.A</v>
          </cell>
          <cell r="D9534">
            <v>7195130153</v>
          </cell>
          <cell r="E9534">
            <v>44741</v>
          </cell>
        </row>
        <row r="9535">
          <cell r="C9535" t="str">
            <v>INCYTE BIOSCIENCES ITALY S.R.L.</v>
          </cell>
          <cell r="D9535">
            <v>12146481002</v>
          </cell>
          <cell r="E9535">
            <v>44741</v>
          </cell>
        </row>
        <row r="9536">
          <cell r="C9536" t="str">
            <v>INCYTE BIOSCIENCES ITALY S.R.L.</v>
          </cell>
          <cell r="D9536">
            <v>12146481002</v>
          </cell>
          <cell r="E9536">
            <v>44741</v>
          </cell>
        </row>
        <row r="9537">
          <cell r="C9537" t="str">
            <v>KYOWA KIRIN S.R.L. a socio unico</v>
          </cell>
          <cell r="D9537">
            <v>3716240969</v>
          </cell>
          <cell r="E9537">
            <v>44741</v>
          </cell>
        </row>
        <row r="9538">
          <cell r="C9538" t="str">
            <v>DEVICES &amp; TECHNOLOGIES TORINO SRL</v>
          </cell>
          <cell r="D9538">
            <v>10170150014</v>
          </cell>
          <cell r="E9538">
            <v>44741</v>
          </cell>
        </row>
        <row r="9539">
          <cell r="C9539" t="str">
            <v>TWIN HELIX SRL</v>
          </cell>
          <cell r="D9539">
            <v>5819650960</v>
          </cell>
          <cell r="E9539">
            <v>44741</v>
          </cell>
        </row>
        <row r="9540">
          <cell r="C9540" t="str">
            <v>IPSEN Spa</v>
          </cell>
          <cell r="D9540">
            <v>5619050585</v>
          </cell>
          <cell r="E9540">
            <v>44741</v>
          </cell>
        </row>
        <row r="9541">
          <cell r="C9541" t="str">
            <v>VINCAL S.R.L.</v>
          </cell>
          <cell r="D9541">
            <v>6991810588</v>
          </cell>
          <cell r="E9541">
            <v>44741</v>
          </cell>
        </row>
        <row r="9542">
          <cell r="C9542" t="str">
            <v>Sandoz S.p.A. - Origgio</v>
          </cell>
          <cell r="D9542">
            <v>795170158</v>
          </cell>
          <cell r="E9542">
            <v>44741</v>
          </cell>
        </row>
        <row r="9543">
          <cell r="C9543" t="str">
            <v>BIOINDUSTRIA L.I.M. SPA</v>
          </cell>
          <cell r="D9543">
            <v>1679130060</v>
          </cell>
          <cell r="E9543">
            <v>44741</v>
          </cell>
        </row>
        <row r="9544">
          <cell r="C9544" t="str">
            <v>Pierre Fabre Pharma S.r.l.</v>
          </cell>
          <cell r="D9544">
            <v>10128980157</v>
          </cell>
          <cell r="E9544">
            <v>44741</v>
          </cell>
        </row>
        <row r="9545">
          <cell r="C9545" t="str">
            <v>AstraZeneca S.p.A.</v>
          </cell>
          <cell r="D9545">
            <v>735390155</v>
          </cell>
          <cell r="E9545">
            <v>44741</v>
          </cell>
        </row>
        <row r="9546">
          <cell r="C9546" t="str">
            <v>Nasini Gabriella</v>
          </cell>
          <cell r="D9546" t="str">
            <v>NSNGRL61T44H501Q</v>
          </cell>
          <cell r="E9546">
            <v>44741</v>
          </cell>
        </row>
        <row r="9547">
          <cell r="C9547" t="str">
            <v>GlaxoSmithKline S.p.A. Unipersonale</v>
          </cell>
          <cell r="D9547">
            <v>212840235</v>
          </cell>
          <cell r="E9547">
            <v>44741</v>
          </cell>
        </row>
        <row r="9548">
          <cell r="C9548" t="str">
            <v>GlaxoSmithKline S.p.A. Unipersonale</v>
          </cell>
          <cell r="D9548">
            <v>212840235</v>
          </cell>
          <cell r="E9548">
            <v>44741</v>
          </cell>
        </row>
        <row r="9549">
          <cell r="C9549" t="str">
            <v>SUN PHARMA ITALIA SRL</v>
          </cell>
          <cell r="D9549">
            <v>4974910962</v>
          </cell>
          <cell r="E9549">
            <v>44741</v>
          </cell>
        </row>
        <row r="9550">
          <cell r="C9550" t="str">
            <v>B. Braun Milano S.p.A.</v>
          </cell>
          <cell r="D9550">
            <v>674840152</v>
          </cell>
          <cell r="E9550">
            <v>44741</v>
          </cell>
        </row>
        <row r="9551">
          <cell r="C9551" t="str">
            <v>B. Braun Milano S.p.A.</v>
          </cell>
          <cell r="D9551">
            <v>674840152</v>
          </cell>
          <cell r="E9551">
            <v>44741</v>
          </cell>
        </row>
        <row r="9552">
          <cell r="C9552" t="str">
            <v>LIFE TECHNOLOGIES ITALIA -Fil Life Technologies Europe BV</v>
          </cell>
          <cell r="D9552">
            <v>12792100153</v>
          </cell>
          <cell r="E9552">
            <v>44741</v>
          </cell>
        </row>
        <row r="9553">
          <cell r="C9553" t="str">
            <v>ASTELLAS ITALIA SPA</v>
          </cell>
          <cell r="D9553">
            <v>4754860155</v>
          </cell>
          <cell r="E9553">
            <v>44741</v>
          </cell>
        </row>
        <row r="9554">
          <cell r="C9554" t="str">
            <v>Acea Ato2 S.p.A.</v>
          </cell>
          <cell r="D9554">
            <v>5848061007</v>
          </cell>
          <cell r="E9554">
            <v>44741</v>
          </cell>
        </row>
        <row r="9555">
          <cell r="C9555" t="str">
            <v>BECTON DICKINSON ITALIA SPA</v>
          </cell>
          <cell r="D9555">
            <v>803890151</v>
          </cell>
          <cell r="E9555">
            <v>44741</v>
          </cell>
        </row>
        <row r="9556">
          <cell r="C9556" t="str">
            <v>MAMBRIN ALESSANDRA</v>
          </cell>
          <cell r="D9556" t="str">
            <v>MMBLSN81L46E472E</v>
          </cell>
          <cell r="E9556">
            <v>44742</v>
          </cell>
        </row>
        <row r="9557">
          <cell r="C9557" t="str">
            <v>Leica Microsystems S.r.l.</v>
          </cell>
          <cell r="D9557">
            <v>9933630155</v>
          </cell>
          <cell r="E9557">
            <v>44742</v>
          </cell>
        </row>
        <row r="9558">
          <cell r="C9558" t="str">
            <v>Life Technologies Italia</v>
          </cell>
          <cell r="D9558">
            <v>12792100153</v>
          </cell>
          <cell r="E9558">
            <v>44742</v>
          </cell>
        </row>
        <row r="9559">
          <cell r="C9559" t="str">
            <v>Pacifico s.r.l.</v>
          </cell>
          <cell r="D9559">
            <v>234290658</v>
          </cell>
          <cell r="E9559">
            <v>44742</v>
          </cell>
        </row>
        <row r="9560">
          <cell r="C9560" t="str">
            <v>BAXTER S.P.A.</v>
          </cell>
          <cell r="D9560">
            <v>492340583</v>
          </cell>
          <cell r="E9560">
            <v>44742</v>
          </cell>
        </row>
        <row r="9561">
          <cell r="C9561" t="str">
            <v>ab medica s.p.a.</v>
          </cell>
          <cell r="D9561">
            <v>8862820969</v>
          </cell>
          <cell r="E9561">
            <v>44742</v>
          </cell>
        </row>
        <row r="9562">
          <cell r="C9562" t="str">
            <v>ab medica s.p.a.</v>
          </cell>
          <cell r="D9562">
            <v>8862820969</v>
          </cell>
          <cell r="E9562">
            <v>44742</v>
          </cell>
        </row>
        <row r="9563">
          <cell r="C9563" t="str">
            <v>BIOSIGMA S.P.A.</v>
          </cell>
          <cell r="D9563">
            <v>2173800281</v>
          </cell>
          <cell r="E9563">
            <v>44742</v>
          </cell>
        </row>
        <row r="9564">
          <cell r="C9564" t="str">
            <v>BIOSIGMA S.P.A.</v>
          </cell>
          <cell r="D9564">
            <v>2173800281</v>
          </cell>
          <cell r="E9564">
            <v>44742</v>
          </cell>
        </row>
        <row r="9565">
          <cell r="C9565" t="str">
            <v>ACOM ADVANCED CENTER ONCOLOGY MACERATA SRL</v>
          </cell>
          <cell r="D9565">
            <v>1358970430</v>
          </cell>
          <cell r="E9565">
            <v>44742</v>
          </cell>
        </row>
        <row r="9566">
          <cell r="C9566" t="str">
            <v>ACOM ADVANCED CENTER ONCOLOGY MACERATA SRL</v>
          </cell>
          <cell r="D9566">
            <v>1358970430</v>
          </cell>
          <cell r="E9566">
            <v>44742</v>
          </cell>
        </row>
        <row r="9567">
          <cell r="C9567" t="str">
            <v>SCUDOMED SRL</v>
          </cell>
          <cell r="D9567">
            <v>14669571003</v>
          </cell>
          <cell r="E9567">
            <v>44742</v>
          </cell>
        </row>
        <row r="9568">
          <cell r="C9568" t="str">
            <v>S.I.A.L. SRL</v>
          </cell>
          <cell r="D9568">
            <v>1086690581</v>
          </cell>
          <cell r="E9568">
            <v>44742</v>
          </cell>
        </row>
        <row r="9569">
          <cell r="C9569" t="str">
            <v>INNOGEA SRL</v>
          </cell>
          <cell r="D9569">
            <v>5270820821</v>
          </cell>
          <cell r="E9569">
            <v>44742</v>
          </cell>
        </row>
        <row r="9570">
          <cell r="C9570" t="str">
            <v>G. &amp; F. SOFTWARE SRL</v>
          </cell>
          <cell r="D9570">
            <v>6159320586</v>
          </cell>
          <cell r="E9570">
            <v>44742</v>
          </cell>
        </row>
        <row r="9571">
          <cell r="C9571" t="str">
            <v>G. &amp; F. SOFTWARE SRL</v>
          </cell>
          <cell r="D9571">
            <v>6159320586</v>
          </cell>
          <cell r="E9571">
            <v>44742</v>
          </cell>
        </row>
        <row r="9572">
          <cell r="C9572" t="str">
            <v>SCUDO PRIVACY SRL</v>
          </cell>
          <cell r="D9572">
            <v>14769431009</v>
          </cell>
          <cell r="E9572">
            <v>44742</v>
          </cell>
        </row>
        <row r="9573">
          <cell r="C9573" t="str">
            <v>DIVISOZERO S.r.l.</v>
          </cell>
          <cell r="D9573">
            <v>13976751001</v>
          </cell>
          <cell r="E9573">
            <v>44742</v>
          </cell>
        </row>
        <row r="9574">
          <cell r="C9574" t="str">
            <v>DIVISOZERO S.r.l.</v>
          </cell>
          <cell r="D9574">
            <v>13976751001</v>
          </cell>
          <cell r="E9574">
            <v>44742</v>
          </cell>
        </row>
        <row r="9575">
          <cell r="C9575" t="str">
            <v>DIVISOZERO S.r.l.</v>
          </cell>
          <cell r="D9575">
            <v>13976751001</v>
          </cell>
          <cell r="E9575">
            <v>44742</v>
          </cell>
        </row>
        <row r="9576">
          <cell r="C9576" t="str">
            <v>B. Braun Milano S.p.A.</v>
          </cell>
          <cell r="D9576">
            <v>674840152</v>
          </cell>
          <cell r="E9576">
            <v>44742</v>
          </cell>
        </row>
        <row r="9577">
          <cell r="C9577" t="str">
            <v>EBSCO INFORMATION SERVICES S.R.L.</v>
          </cell>
          <cell r="D9577">
            <v>11164410018</v>
          </cell>
          <cell r="E9577">
            <v>44743</v>
          </cell>
        </row>
        <row r="9578">
          <cell r="C9578" t="str">
            <v>EBSCO INFORMATION SERVICES S.R.L.</v>
          </cell>
          <cell r="D9578">
            <v>11164410018</v>
          </cell>
          <cell r="E9578">
            <v>44742</v>
          </cell>
        </row>
        <row r="9579">
          <cell r="C9579" t="str">
            <v>EBSCO INFORMATION SERVICES S.R.L.</v>
          </cell>
          <cell r="D9579">
            <v>11164410018</v>
          </cell>
          <cell r="E9579">
            <v>44743</v>
          </cell>
        </row>
        <row r="9580">
          <cell r="C9580" t="str">
            <v>Dott.ssa Ilaria Casula</v>
          </cell>
          <cell r="D9580" t="str">
            <v>CSLLRI88M57C621K</v>
          </cell>
          <cell r="E9580">
            <v>44742</v>
          </cell>
        </row>
        <row r="9581">
          <cell r="C9581" t="str">
            <v>VWR International S.r.l.</v>
          </cell>
          <cell r="D9581">
            <v>12864800151</v>
          </cell>
          <cell r="E9581">
            <v>44742</v>
          </cell>
        </row>
        <row r="9582">
          <cell r="C9582" t="str">
            <v>VINCAL S.R.L.</v>
          </cell>
          <cell r="D9582">
            <v>6991810588</v>
          </cell>
          <cell r="E9582">
            <v>44742</v>
          </cell>
        </row>
        <row r="9583">
          <cell r="C9583" t="str">
            <v>DEMAX SPA</v>
          </cell>
          <cell r="D9583">
            <v>6700240580</v>
          </cell>
          <cell r="E9583">
            <v>44743</v>
          </cell>
        </row>
        <row r="9584">
          <cell r="C9584" t="str">
            <v>OCTAPHARMA ITALY S.P.A</v>
          </cell>
          <cell r="D9584">
            <v>1887000501</v>
          </cell>
          <cell r="E9584">
            <v>44743</v>
          </cell>
        </row>
        <row r="9585">
          <cell r="C9585" t="str">
            <v>OCTAPHARMA ITALY S.P.A</v>
          </cell>
          <cell r="D9585">
            <v>1887000501</v>
          </cell>
          <cell r="E9585">
            <v>44742</v>
          </cell>
        </row>
        <row r="9586">
          <cell r="C9586" t="str">
            <v>Acea Ato2 S.p.A.</v>
          </cell>
          <cell r="D9586">
            <v>5848061007</v>
          </cell>
          <cell r="E9586">
            <v>44743</v>
          </cell>
        </row>
        <row r="9587">
          <cell r="C9587" t="str">
            <v>Acea Ato2 S.p.A.</v>
          </cell>
          <cell r="D9587">
            <v>5848061007</v>
          </cell>
          <cell r="E9587">
            <v>44743</v>
          </cell>
        </row>
        <row r="9588">
          <cell r="C9588" t="str">
            <v>Alfredo Cecchini Srl</v>
          </cell>
          <cell r="D9588">
            <v>3770941007</v>
          </cell>
          <cell r="E9588">
            <v>44742</v>
          </cell>
        </row>
        <row r="9589">
          <cell r="C9589" t="str">
            <v>Alfredo Cecchini Srl</v>
          </cell>
          <cell r="D9589">
            <v>3770941007</v>
          </cell>
          <cell r="E9589">
            <v>44743</v>
          </cell>
        </row>
        <row r="9590">
          <cell r="C9590" t="str">
            <v>Servier Italia Spa</v>
          </cell>
          <cell r="D9590">
            <v>701480584</v>
          </cell>
          <cell r="E9590">
            <v>44743</v>
          </cell>
        </row>
        <row r="9591">
          <cell r="C9591" t="str">
            <v>M.G. LORENZATTO S.R.L.</v>
          </cell>
          <cell r="D9591">
            <v>458450012</v>
          </cell>
          <cell r="E9591">
            <v>44743</v>
          </cell>
        </row>
        <row r="9592">
          <cell r="C9592" t="str">
            <v>M.G. LORENZATTO S.R.L.</v>
          </cell>
          <cell r="D9592">
            <v>458450012</v>
          </cell>
          <cell r="E9592">
            <v>44742</v>
          </cell>
        </row>
        <row r="9593">
          <cell r="C9593" t="str">
            <v>TAU MEDICA S.R.L.</v>
          </cell>
          <cell r="D9593">
            <v>1282550555</v>
          </cell>
          <cell r="E9593">
            <v>44743</v>
          </cell>
        </row>
        <row r="9594">
          <cell r="C9594" t="str">
            <v>AUCIELLO FRANCESCA ROMANA</v>
          </cell>
          <cell r="D9594" t="str">
            <v>CLLFNC87M69F839K</v>
          </cell>
          <cell r="E9594">
            <v>44742</v>
          </cell>
        </row>
        <row r="9595">
          <cell r="C9595" t="str">
            <v>TAU MEDICA S.R.L.</v>
          </cell>
          <cell r="D9595">
            <v>1282550555</v>
          </cell>
          <cell r="E9595">
            <v>44743</v>
          </cell>
        </row>
        <row r="9596">
          <cell r="C9596" t="str">
            <v>DIATECH LAB LINE S.R.L.</v>
          </cell>
          <cell r="D9596">
            <v>2047250424</v>
          </cell>
          <cell r="E9596">
            <v>44743</v>
          </cell>
        </row>
        <row r="9597">
          <cell r="C9597" t="str">
            <v>TAU MEDICA S.R.L.</v>
          </cell>
          <cell r="D9597">
            <v>1282550555</v>
          </cell>
          <cell r="E9597">
            <v>44743</v>
          </cell>
        </row>
        <row r="9598">
          <cell r="C9598" t="str">
            <v>AstraZeneca S.p.A.</v>
          </cell>
          <cell r="D9598">
            <v>735390155</v>
          </cell>
          <cell r="E9598">
            <v>44743</v>
          </cell>
        </row>
        <row r="9599">
          <cell r="C9599" t="str">
            <v>NS OFFICE di Natale Silvestri</v>
          </cell>
          <cell r="D9599" t="str">
            <v>SLVNTL65R05L189W</v>
          </cell>
          <cell r="E9599">
            <v>44743</v>
          </cell>
        </row>
        <row r="9600">
          <cell r="C9600" t="str">
            <v>DASIT SPA</v>
          </cell>
          <cell r="D9600">
            <v>3222390159</v>
          </cell>
          <cell r="E9600">
            <v>44743</v>
          </cell>
        </row>
        <row r="9601">
          <cell r="C9601" t="str">
            <v>DIATECH PHARMACOGENETICS SRL</v>
          </cell>
          <cell r="D9601">
            <v>2483840423</v>
          </cell>
          <cell r="E9601">
            <v>44742</v>
          </cell>
        </row>
        <row r="9602">
          <cell r="C9602" t="str">
            <v>DIATECH PHARMACOGENETICS SRL</v>
          </cell>
          <cell r="D9602">
            <v>2483840423</v>
          </cell>
          <cell r="E9602">
            <v>44742</v>
          </cell>
        </row>
        <row r="9603">
          <cell r="C9603" t="str">
            <v>Johnson &amp; Johnson Medical Spa</v>
          </cell>
          <cell r="D9603">
            <v>8082461008</v>
          </cell>
          <cell r="E9603">
            <v>44743</v>
          </cell>
        </row>
        <row r="9604">
          <cell r="C9604" t="str">
            <v>Agilent Technologies Italia S.p.A.</v>
          </cell>
          <cell r="D9604">
            <v>12785290151</v>
          </cell>
          <cell r="E9604">
            <v>44743</v>
          </cell>
        </row>
        <row r="9605">
          <cell r="C9605" t="str">
            <v>Fresenius Kabi Italia S.r.l.</v>
          </cell>
          <cell r="D9605">
            <v>3524050238</v>
          </cell>
          <cell r="E9605">
            <v>44744</v>
          </cell>
        </row>
        <row r="9606">
          <cell r="C9606" t="str">
            <v>Fresenius Kabi Italia S.r.l.</v>
          </cell>
          <cell r="D9606">
            <v>3524050238</v>
          </cell>
          <cell r="E9606">
            <v>44744</v>
          </cell>
        </row>
        <row r="9607">
          <cell r="C9607" t="str">
            <v>Fresenius Kabi Italia S.r.l.</v>
          </cell>
          <cell r="D9607">
            <v>3524050238</v>
          </cell>
          <cell r="E9607">
            <v>44743</v>
          </cell>
        </row>
        <row r="9608">
          <cell r="C9608" t="str">
            <v>Life Technologies Italia</v>
          </cell>
          <cell r="D9608">
            <v>12792100153</v>
          </cell>
          <cell r="E9608">
            <v>44744</v>
          </cell>
        </row>
        <row r="9609">
          <cell r="C9609" t="str">
            <v>Leica Microsystems S.r.l.</v>
          </cell>
          <cell r="D9609">
            <v>9933630155</v>
          </cell>
          <cell r="E9609">
            <v>44743</v>
          </cell>
        </row>
        <row r="9610">
          <cell r="C9610" t="str">
            <v>ROSATI GIULIA</v>
          </cell>
          <cell r="D9610" t="str">
            <v>RSTGLI91P60H501G</v>
          </cell>
          <cell r="E9610">
            <v>44744</v>
          </cell>
        </row>
        <row r="9611">
          <cell r="C9611" t="str">
            <v>Di Traglia Silvia</v>
          </cell>
          <cell r="D9611" t="str">
            <v>DTRSLV84S59H501C</v>
          </cell>
          <cell r="E9611">
            <v>44744</v>
          </cell>
        </row>
        <row r="9612">
          <cell r="C9612" t="str">
            <v>Murtas Federica</v>
          </cell>
          <cell r="D9612" t="str">
            <v>MRTFRC96S46H501M</v>
          </cell>
          <cell r="E9612">
            <v>44744</v>
          </cell>
        </row>
        <row r="9613">
          <cell r="C9613" t="str">
            <v>COMECER SPA</v>
          </cell>
          <cell r="D9613">
            <v>2404790392</v>
          </cell>
          <cell r="E9613">
            <v>44743</v>
          </cell>
        </row>
        <row r="9614">
          <cell r="C9614" t="str">
            <v>Terumo Italia S.r.l. Unipersonale</v>
          </cell>
          <cell r="D9614">
            <v>7279701002</v>
          </cell>
          <cell r="E9614">
            <v>44744</v>
          </cell>
        </row>
        <row r="9615">
          <cell r="C9615" t="str">
            <v>Messina Beatrice</v>
          </cell>
          <cell r="D9615" t="str">
            <v>MSSBRC91B47H501S</v>
          </cell>
          <cell r="E9615">
            <v>44744</v>
          </cell>
        </row>
        <row r="9616">
          <cell r="C9616" t="str">
            <v>Philips S.p.A. - Healthcare</v>
          </cell>
          <cell r="D9616">
            <v>856750153</v>
          </cell>
          <cell r="E9616">
            <v>44744</v>
          </cell>
        </row>
        <row r="9617">
          <cell r="C9617" t="str">
            <v>BUCCI STEFANO</v>
          </cell>
          <cell r="D9617" t="str">
            <v>BCCSFN80D12H501Z</v>
          </cell>
          <cell r="E9617">
            <v>44744</v>
          </cell>
        </row>
        <row r="9618">
          <cell r="C9618" t="str">
            <v>SIEMENS HEALTHCARE SRL</v>
          </cell>
          <cell r="D9618">
            <v>4785851009</v>
          </cell>
          <cell r="E9618">
            <v>44743</v>
          </cell>
        </row>
        <row r="9619">
          <cell r="C9619" t="str">
            <v>Costantini Manuela</v>
          </cell>
          <cell r="D9619" t="str">
            <v>CSTMNL83A51H501Y</v>
          </cell>
          <cell r="E9619">
            <v>44744</v>
          </cell>
        </row>
        <row r="9620">
          <cell r="C9620" t="str">
            <v>CPS ANALITICA</v>
          </cell>
          <cell r="D9620">
            <v>1463800035</v>
          </cell>
          <cell r="E9620">
            <v>44744</v>
          </cell>
        </row>
        <row r="9621">
          <cell r="C9621" t="str">
            <v>CPS ANALITICA</v>
          </cell>
          <cell r="D9621">
            <v>1463800035</v>
          </cell>
          <cell r="E9621">
            <v>44743</v>
          </cell>
        </row>
        <row r="9622">
          <cell r="C9622" t="str">
            <v>SERVIZI DIAGNOSTICI SRL</v>
          </cell>
          <cell r="D9622">
            <v>7246691005</v>
          </cell>
          <cell r="E9622">
            <v>44744</v>
          </cell>
        </row>
        <row r="9623">
          <cell r="C9623" t="str">
            <v>SERVIZI DIAGNOSTICI SRL</v>
          </cell>
          <cell r="D9623">
            <v>7246691005</v>
          </cell>
          <cell r="E9623">
            <v>44743</v>
          </cell>
        </row>
        <row r="9624">
          <cell r="C9624" t="str">
            <v>PERSECHINO FLAVIA</v>
          </cell>
          <cell r="D9624" t="str">
            <v>PRSFLV86T51H501W</v>
          </cell>
          <cell r="E9624">
            <v>44744</v>
          </cell>
        </row>
        <row r="9625">
          <cell r="C9625" t="str">
            <v>franzoso paola</v>
          </cell>
          <cell r="D9625" t="str">
            <v>FRNPLA66R50H501U</v>
          </cell>
          <cell r="E9625">
            <v>44744</v>
          </cell>
        </row>
        <row r="9626">
          <cell r="C9626" t="str">
            <v>Mazzola Francesco</v>
          </cell>
          <cell r="D9626" t="str">
            <v>MZZFNC88L22L219N</v>
          </cell>
          <cell r="E9626">
            <v>44744</v>
          </cell>
        </row>
        <row r="9627">
          <cell r="C9627" t="str">
            <v>AVANZOLINI ILARIA</v>
          </cell>
          <cell r="D9627" t="str">
            <v>VNZLRI96L58A323O</v>
          </cell>
          <cell r="E9627">
            <v>44743</v>
          </cell>
        </row>
        <row r="9628">
          <cell r="C9628" t="str">
            <v>PLAISANT SRL</v>
          </cell>
          <cell r="D9628">
            <v>5633040588</v>
          </cell>
          <cell r="E9628">
            <v>44744</v>
          </cell>
        </row>
        <row r="9629">
          <cell r="C9629" t="str">
            <v>LIOFILCHEM SRL</v>
          </cell>
          <cell r="D9629">
            <v>530130673</v>
          </cell>
          <cell r="E9629">
            <v>44744</v>
          </cell>
        </row>
        <row r="9630">
          <cell r="C9630" t="str">
            <v>LIFE TECHNOLOGIES ITALIA -Fil Life Technologies Europe BV</v>
          </cell>
          <cell r="D9630">
            <v>12792100153</v>
          </cell>
          <cell r="E9630">
            <v>44744</v>
          </cell>
        </row>
        <row r="9631">
          <cell r="C9631" t="str">
            <v>MONICO SPA</v>
          </cell>
          <cell r="D9631">
            <v>228550273</v>
          </cell>
          <cell r="E9631">
            <v>44744</v>
          </cell>
        </row>
        <row r="9632">
          <cell r="C9632" t="str">
            <v>Vedise Hospital S.p.A.</v>
          </cell>
          <cell r="D9632">
            <v>2037841000</v>
          </cell>
          <cell r="E9632">
            <v>44743</v>
          </cell>
        </row>
        <row r="9633">
          <cell r="C9633" t="str">
            <v>LIFE TECHNOLOGIES ITALIA -Fil Life Technologies Europe BV</v>
          </cell>
          <cell r="D9633">
            <v>12792100153</v>
          </cell>
          <cell r="E9633">
            <v>44743</v>
          </cell>
        </row>
        <row r="9634">
          <cell r="C9634" t="str">
            <v>LIFE TECHNOLOGIES ITALIA -Fil Life Technologies Europe BV</v>
          </cell>
          <cell r="D9634">
            <v>12792100153</v>
          </cell>
          <cell r="E9634">
            <v>44743</v>
          </cell>
        </row>
        <row r="9635">
          <cell r="C9635" t="str">
            <v>Smiths Medical Italia S.r.l.</v>
          </cell>
          <cell r="D9635">
            <v>2154270595</v>
          </cell>
          <cell r="E9635">
            <v>44743</v>
          </cell>
        </row>
        <row r="9636">
          <cell r="C9636" t="str">
            <v>Alfredo Cecchini Srl</v>
          </cell>
          <cell r="D9636">
            <v>3770941007</v>
          </cell>
          <cell r="E9636">
            <v>44744</v>
          </cell>
        </row>
        <row r="9637">
          <cell r="C9637" t="str">
            <v>Truglio Mauro</v>
          </cell>
          <cell r="D9637" t="str">
            <v>TRGMRA83H07H501M</v>
          </cell>
          <cell r="E9637">
            <v>44744</v>
          </cell>
        </row>
        <row r="9638">
          <cell r="C9638" t="str">
            <v>Takeda Italia S.p.A. Societ con socio unico</v>
          </cell>
          <cell r="D9638">
            <v>696360155</v>
          </cell>
          <cell r="E9638">
            <v>44743</v>
          </cell>
        </row>
        <row r="9639">
          <cell r="C9639" t="str">
            <v>INNOVAMEDICA S.P.A.</v>
          </cell>
          <cell r="D9639">
            <v>10191080158</v>
          </cell>
          <cell r="E9639">
            <v>44744</v>
          </cell>
        </row>
        <row r="9640">
          <cell r="C9640" t="str">
            <v>CIARAMELLA RITA</v>
          </cell>
          <cell r="D9640" t="str">
            <v>CRMRTI89M61B715H</v>
          </cell>
          <cell r="E9640">
            <v>44745</v>
          </cell>
        </row>
        <row r="9641">
          <cell r="C9641" t="str">
            <v>INDUSTRY SOCIETA' A RESPONSABILITA' LIMITATA SEMPLIFICATA</v>
          </cell>
          <cell r="D9641">
            <v>14929271006</v>
          </cell>
          <cell r="E9641">
            <v>44744</v>
          </cell>
        </row>
        <row r="9642">
          <cell r="C9642" t="str">
            <v>STUDIO LEGALE COEN</v>
          </cell>
          <cell r="D9642">
            <v>9066201006</v>
          </cell>
          <cell r="E9642">
            <v>44745</v>
          </cell>
        </row>
        <row r="9643">
          <cell r="C9643" t="str">
            <v>Dott. Andrea D'Arino</v>
          </cell>
          <cell r="D9643" t="str">
            <v>DRNNDR89M05H501E</v>
          </cell>
          <cell r="E9643">
            <v>44743</v>
          </cell>
        </row>
        <row r="9644">
          <cell r="C9644" t="str">
            <v>Immucor Italia Spa</v>
          </cell>
          <cell r="D9644">
            <v>9412650153</v>
          </cell>
          <cell r="E9644">
            <v>44745</v>
          </cell>
        </row>
        <row r="9645">
          <cell r="C9645" t="str">
            <v>BECTON DICKINSON ITALIA SPA</v>
          </cell>
          <cell r="D9645">
            <v>803890151</v>
          </cell>
          <cell r="E9645">
            <v>44743</v>
          </cell>
        </row>
        <row r="9646">
          <cell r="C9646" t="str">
            <v>NS OFFICE di Natale Silvestri</v>
          </cell>
          <cell r="D9646" t="str">
            <v>SLVNTL65R05L189W</v>
          </cell>
          <cell r="E9646">
            <v>44745</v>
          </cell>
        </row>
        <row r="9647">
          <cell r="C9647" t="str">
            <v>AbbVie S.r.l. a Socio Unico</v>
          </cell>
          <cell r="D9647">
            <v>2645920592</v>
          </cell>
          <cell r="E9647">
            <v>44743</v>
          </cell>
        </row>
        <row r="9648">
          <cell r="C9648" t="str">
            <v>Johnson &amp; Johnson Medical Spa</v>
          </cell>
          <cell r="D9648">
            <v>8082461008</v>
          </cell>
          <cell r="E9648">
            <v>44744</v>
          </cell>
        </row>
        <row r="9649">
          <cell r="C9649" t="str">
            <v>Johnson &amp; Johnson Medical Spa</v>
          </cell>
          <cell r="D9649">
            <v>8082461008</v>
          </cell>
          <cell r="E9649">
            <v>44745</v>
          </cell>
        </row>
        <row r="9650">
          <cell r="C9650" t="str">
            <v>Medtronic Italia S.p.A.</v>
          </cell>
          <cell r="D9650">
            <v>9238800156</v>
          </cell>
          <cell r="E9650">
            <v>44745</v>
          </cell>
        </row>
        <row r="9651">
          <cell r="C9651" t="str">
            <v>Medtronic Italia S.p.A.</v>
          </cell>
          <cell r="D9651">
            <v>9238800156</v>
          </cell>
          <cell r="E9651">
            <v>44743</v>
          </cell>
        </row>
        <row r="9652">
          <cell r="C9652" t="str">
            <v>Medtronic Italia S.p.A.</v>
          </cell>
          <cell r="D9652">
            <v>9238800156</v>
          </cell>
          <cell r="E9652">
            <v>44745</v>
          </cell>
        </row>
        <row r="9653">
          <cell r="C9653" t="str">
            <v>Grunenthal Italia S.r.l.</v>
          </cell>
          <cell r="D9653">
            <v>4485620159</v>
          </cell>
          <cell r="E9653">
            <v>44744</v>
          </cell>
        </row>
        <row r="9654">
          <cell r="C9654" t="str">
            <v>BECTON DICKINSON ITALIA SPA</v>
          </cell>
          <cell r="D9654">
            <v>803890151</v>
          </cell>
          <cell r="E9654">
            <v>44744</v>
          </cell>
        </row>
        <row r="9655">
          <cell r="C9655" t="str">
            <v>SPUGNINI ENRICO PIERLUIGI</v>
          </cell>
          <cell r="D9655" t="str">
            <v>SPGNCP66H28I452F</v>
          </cell>
          <cell r="E9655">
            <v>44745</v>
          </cell>
        </row>
        <row r="9656">
          <cell r="C9656" t="str">
            <v>Pfizer S.r.l.</v>
          </cell>
          <cell r="D9656">
            <v>2774840595</v>
          </cell>
          <cell r="E9656">
            <v>44745</v>
          </cell>
        </row>
        <row r="9657">
          <cell r="C9657" t="str">
            <v>Medline International Italy srl unip.</v>
          </cell>
          <cell r="D9657">
            <v>5526631006</v>
          </cell>
          <cell r="E9657">
            <v>44744</v>
          </cell>
        </row>
        <row r="9658">
          <cell r="C9658" t="str">
            <v>CERACARTA S.P.A.</v>
          </cell>
          <cell r="D9658">
            <v>136740404</v>
          </cell>
          <cell r="E9658">
            <v>44744</v>
          </cell>
        </row>
        <row r="9659">
          <cell r="C9659" t="str">
            <v>CERACARTA S.P.A.</v>
          </cell>
          <cell r="D9659">
            <v>136740404</v>
          </cell>
          <cell r="E9659">
            <v>44744</v>
          </cell>
        </row>
        <row r="9660">
          <cell r="C9660" t="str">
            <v>INFOCERT S.p.A.</v>
          </cell>
          <cell r="D9660">
            <v>7945211006</v>
          </cell>
          <cell r="E9660">
            <v>44744</v>
          </cell>
        </row>
        <row r="9661">
          <cell r="C9661" t="str">
            <v>Bayer S.p.A.</v>
          </cell>
          <cell r="D9661">
            <v>5849130157</v>
          </cell>
          <cell r="E9661">
            <v>44744</v>
          </cell>
        </row>
        <row r="9662">
          <cell r="C9662" t="str">
            <v>Pierre Fabre Pharma S.r.l.</v>
          </cell>
          <cell r="D9662">
            <v>10128980157</v>
          </cell>
          <cell r="E9662">
            <v>44745</v>
          </cell>
        </row>
        <row r="9663">
          <cell r="C9663" t="str">
            <v>Merck Life Science S.r.l.</v>
          </cell>
          <cell r="D9663">
            <v>13209130155</v>
          </cell>
          <cell r="E9663">
            <v>44745</v>
          </cell>
        </row>
        <row r="9664">
          <cell r="C9664" t="str">
            <v>Polytech Health &amp; Aesthetics Italia Srl</v>
          </cell>
          <cell r="D9664">
            <v>9009860967</v>
          </cell>
          <cell r="E9664">
            <v>44745</v>
          </cell>
        </row>
        <row r="9665">
          <cell r="C9665" t="str">
            <v>IACOBELLI MARCELLO</v>
          </cell>
          <cell r="D9665" t="str">
            <v>CBLMCL63P18I838Y</v>
          </cell>
          <cell r="E9665">
            <v>44745</v>
          </cell>
        </row>
        <row r="9666">
          <cell r="C9666" t="str">
            <v>VARANO MONICA</v>
          </cell>
          <cell r="D9666" t="str">
            <v>VRNMNC58M52H501U</v>
          </cell>
          <cell r="E9666">
            <v>44745</v>
          </cell>
        </row>
        <row r="9667">
          <cell r="C9667" t="str">
            <v>Roberto Luigi</v>
          </cell>
          <cell r="D9667" t="str">
            <v>RBRLGU82L20C975E</v>
          </cell>
          <cell r="E9667">
            <v>44745</v>
          </cell>
        </row>
        <row r="9668">
          <cell r="C9668" t="str">
            <v>MARRONCINI FRANCESCA</v>
          </cell>
          <cell r="D9668" t="str">
            <v>MRRFNC82S67H501Q</v>
          </cell>
          <cell r="E9668">
            <v>44745</v>
          </cell>
        </row>
        <row r="9669">
          <cell r="C9669" t="str">
            <v>Instrumentation Laboratory S.p.A.</v>
          </cell>
          <cell r="D9669">
            <v>2368591208</v>
          </cell>
          <cell r="E9669">
            <v>44746</v>
          </cell>
        </row>
        <row r="9670">
          <cell r="C9670" t="str">
            <v>ViiV Healthcare S.r.l Unipersonale</v>
          </cell>
          <cell r="D9670">
            <v>3878140239</v>
          </cell>
          <cell r="E9670">
            <v>44746</v>
          </cell>
        </row>
        <row r="9671">
          <cell r="C9671" t="str">
            <v>Gilead Sciences S.r.l.</v>
          </cell>
          <cell r="D9671">
            <v>11187430159</v>
          </cell>
          <cell r="E9671">
            <v>44746</v>
          </cell>
        </row>
        <row r="9672">
          <cell r="C9672" t="str">
            <v>BAXTER S.P.A.</v>
          </cell>
          <cell r="D9672">
            <v>492340583</v>
          </cell>
          <cell r="E9672">
            <v>44746</v>
          </cell>
        </row>
        <row r="9673">
          <cell r="C9673" t="str">
            <v>Sandoz S.p.A. - Origgio</v>
          </cell>
          <cell r="D9673">
            <v>795170158</v>
          </cell>
          <cell r="E9673">
            <v>44746</v>
          </cell>
        </row>
        <row r="9674">
          <cell r="C9674" t="str">
            <v>Sandoz S.p.A. - Origgio</v>
          </cell>
          <cell r="D9674">
            <v>795170158</v>
          </cell>
          <cell r="E9674">
            <v>44746</v>
          </cell>
        </row>
        <row r="9675">
          <cell r="C9675" t="str">
            <v>Cartolano Silvia</v>
          </cell>
          <cell r="D9675" t="str">
            <v>CRTSLV82P68H501S</v>
          </cell>
          <cell r="E9675">
            <v>44746</v>
          </cell>
        </row>
        <row r="9676">
          <cell r="C9676" t="str">
            <v>Merck Life Science S.r.l.</v>
          </cell>
          <cell r="D9676">
            <v>13209130155</v>
          </cell>
          <cell r="E9676">
            <v>44746</v>
          </cell>
        </row>
        <row r="9677">
          <cell r="C9677" t="str">
            <v>Janssen-Cilag, SpA</v>
          </cell>
          <cell r="D9677">
            <v>2707070963</v>
          </cell>
          <cell r="E9677">
            <v>44746</v>
          </cell>
        </row>
        <row r="9678">
          <cell r="C9678" t="str">
            <v>Renna Davide</v>
          </cell>
          <cell r="D9678" t="str">
            <v>RNNDVD89L14A662V</v>
          </cell>
          <cell r="E9678">
            <v>44746</v>
          </cell>
        </row>
        <row r="9679">
          <cell r="C9679" t="str">
            <v>Cammardella Eleonora</v>
          </cell>
          <cell r="D9679" t="str">
            <v>CMMLNR90C48H501W</v>
          </cell>
          <cell r="E9679">
            <v>44746</v>
          </cell>
        </row>
        <row r="9680">
          <cell r="C9680" t="str">
            <v>Holding Office srl</v>
          </cell>
          <cell r="D9680">
            <v>12967001004</v>
          </cell>
          <cell r="E9680">
            <v>44746</v>
          </cell>
        </row>
        <row r="9681">
          <cell r="C9681" t="str">
            <v>De Nicolo' Sara</v>
          </cell>
          <cell r="D9681" t="str">
            <v>DNCSRA83T43H501O</v>
          </cell>
          <cell r="E9681">
            <v>44746</v>
          </cell>
        </row>
        <row r="9682">
          <cell r="C9682" t="str">
            <v>Sandoz S.p.A. - Origgio</v>
          </cell>
          <cell r="D9682">
            <v>795170158</v>
          </cell>
          <cell r="E9682">
            <v>44746</v>
          </cell>
        </row>
        <row r="9683">
          <cell r="C9683" t="str">
            <v>Sandoz S.p.A. - Origgio</v>
          </cell>
          <cell r="D9683">
            <v>795170158</v>
          </cell>
          <cell r="E9683">
            <v>44746</v>
          </cell>
        </row>
        <row r="9684">
          <cell r="C9684" t="str">
            <v>Iorio Vittoria</v>
          </cell>
          <cell r="D9684" t="str">
            <v>RIOVTR84C58H703G</v>
          </cell>
          <cell r="E9684">
            <v>44746</v>
          </cell>
        </row>
        <row r="9685">
          <cell r="C9685" t="str">
            <v>Lobascio Anna Maria</v>
          </cell>
          <cell r="D9685" t="str">
            <v>LBSNMR75D49H645C</v>
          </cell>
          <cell r="E9685">
            <v>44746</v>
          </cell>
        </row>
        <row r="9686">
          <cell r="C9686" t="str">
            <v>Rotulo Arianna</v>
          </cell>
          <cell r="D9686" t="str">
            <v>RTLRNN90E45H501S</v>
          </cell>
          <cell r="E9686">
            <v>44746</v>
          </cell>
        </row>
        <row r="9687">
          <cell r="C9687" t="str">
            <v>Polytech Health &amp; Aesthetics Italia Srl</v>
          </cell>
          <cell r="D9687">
            <v>9009860967</v>
          </cell>
          <cell r="E9687">
            <v>44746</v>
          </cell>
        </row>
        <row r="9688">
          <cell r="C9688" t="str">
            <v>D.I.D. DIAGNOSTIC INT.DISTRIB.SPA</v>
          </cell>
          <cell r="D9688">
            <v>941660151</v>
          </cell>
          <cell r="E9688">
            <v>44746</v>
          </cell>
        </row>
        <row r="9689">
          <cell r="C9689" t="str">
            <v>D.I.D. DIAGNOSTIC INT.DISTRIB.SPA</v>
          </cell>
          <cell r="D9689">
            <v>941660151</v>
          </cell>
          <cell r="E9689">
            <v>44746</v>
          </cell>
        </row>
        <row r="9690">
          <cell r="C9690" t="str">
            <v>MONDIAL SNC</v>
          </cell>
          <cell r="D9690">
            <v>1994900288</v>
          </cell>
          <cell r="E9690">
            <v>44746</v>
          </cell>
        </row>
        <row r="9691">
          <cell r="C9691" t="str">
            <v>W. L. GORE &amp; ASSOCIATI SRL</v>
          </cell>
          <cell r="D9691">
            <v>3748120155</v>
          </cell>
          <cell r="E9691">
            <v>44746</v>
          </cell>
        </row>
        <row r="9692">
          <cell r="C9692" t="str">
            <v>MONDIAL SNC</v>
          </cell>
          <cell r="D9692">
            <v>1994900288</v>
          </cell>
          <cell r="E9692">
            <v>44746</v>
          </cell>
        </row>
        <row r="9693">
          <cell r="C9693" t="str">
            <v>MENGARELLI SAMANTHA</v>
          </cell>
          <cell r="D9693" t="str">
            <v>MNGSNT71L41H501T</v>
          </cell>
          <cell r="E9693">
            <v>44746</v>
          </cell>
        </row>
        <row r="9694">
          <cell r="C9694" t="str">
            <v>Gazia Carlo</v>
          </cell>
          <cell r="D9694" t="str">
            <v>GZACRL89L18H501E</v>
          </cell>
          <cell r="E9694">
            <v>44746</v>
          </cell>
        </row>
        <row r="9695">
          <cell r="C9695" t="str">
            <v>SUN PHARMA ITALIA SRL</v>
          </cell>
          <cell r="D9695">
            <v>4974910962</v>
          </cell>
          <cell r="E9695">
            <v>44747</v>
          </cell>
        </row>
        <row r="9696">
          <cell r="C9696" t="str">
            <v>SUN PHARMA ITALIA SRL</v>
          </cell>
          <cell r="D9696">
            <v>4974910962</v>
          </cell>
          <cell r="E9696">
            <v>44746</v>
          </cell>
        </row>
        <row r="9697">
          <cell r="C9697" t="str">
            <v>KBMS SRL</v>
          </cell>
          <cell r="D9697">
            <v>13841941001</v>
          </cell>
          <cell r="E9697">
            <v>44747</v>
          </cell>
        </row>
        <row r="9698">
          <cell r="C9698" t="str">
            <v>F.A.S.E. s.r.l. - (P.I./C.F.: 03578710729)</v>
          </cell>
          <cell r="D9698">
            <v>3578710729</v>
          </cell>
          <cell r="E9698">
            <v>44746</v>
          </cell>
        </row>
        <row r="9699">
          <cell r="C9699" t="str">
            <v>F.A.S.E. s.r.l. - (P.I./C.F.: 03578710729)</v>
          </cell>
          <cell r="D9699">
            <v>3578710729</v>
          </cell>
          <cell r="E9699">
            <v>44746</v>
          </cell>
        </row>
        <row r="9700">
          <cell r="C9700" t="str">
            <v>PELLEGRINI SPA</v>
          </cell>
          <cell r="D9700">
            <v>5066690156</v>
          </cell>
          <cell r="E9700">
            <v>44746</v>
          </cell>
        </row>
        <row r="9701">
          <cell r="C9701" t="str">
            <v>COOPERATIVA SOC. NUOVA SAIR ONLUS</v>
          </cell>
          <cell r="D9701">
            <v>4197741004</v>
          </cell>
          <cell r="E9701">
            <v>44746</v>
          </cell>
        </row>
        <row r="9702">
          <cell r="C9702" t="str">
            <v>CERICHEM BIOPHARM SRL</v>
          </cell>
          <cell r="D9702">
            <v>3728930714</v>
          </cell>
          <cell r="E9702">
            <v>44746</v>
          </cell>
        </row>
        <row r="9703">
          <cell r="C9703" t="str">
            <v>CERICHEM BIOPHARM SRL</v>
          </cell>
          <cell r="D9703">
            <v>3728930714</v>
          </cell>
          <cell r="E9703">
            <v>44746</v>
          </cell>
        </row>
        <row r="9704">
          <cell r="C9704" t="str">
            <v>Canu</v>
          </cell>
          <cell r="D9704" t="str">
            <v>CNAVLR84P59H501D</v>
          </cell>
          <cell r="E9704">
            <v>44746</v>
          </cell>
        </row>
        <row r="9705">
          <cell r="C9705" t="str">
            <v>Fulgenzio Chiara</v>
          </cell>
          <cell r="D9705" t="str">
            <v>FLGCHR91T43H501M</v>
          </cell>
          <cell r="E9705">
            <v>44746</v>
          </cell>
        </row>
        <row r="9706">
          <cell r="C9706" t="str">
            <v>Johnson &amp; Johnson Medical Spa</v>
          </cell>
          <cell r="D9706">
            <v>8082461008</v>
          </cell>
          <cell r="E9706">
            <v>44746</v>
          </cell>
        </row>
        <row r="9707">
          <cell r="C9707" t="str">
            <v>Righetti Giorgia</v>
          </cell>
          <cell r="D9707" t="str">
            <v>RGHGRG73H67H501B</v>
          </cell>
          <cell r="E9707">
            <v>44746</v>
          </cell>
        </row>
        <row r="9708">
          <cell r="C9708" t="str">
            <v>ELI LILLY ITALIA S.P.A. Gruppo Eli Lilly and Company</v>
          </cell>
          <cell r="D9708">
            <v>426150488</v>
          </cell>
          <cell r="E9708">
            <v>44747</v>
          </cell>
        </row>
        <row r="9709">
          <cell r="C9709" t="str">
            <v>COMPLIANCE LEGALE SERVIZI SRL</v>
          </cell>
          <cell r="D9709">
            <v>4598700401</v>
          </cell>
          <cell r="E9709">
            <v>44746</v>
          </cell>
        </row>
        <row r="9710">
          <cell r="C9710" t="str">
            <v>ALESSIA PONTESILLI</v>
          </cell>
          <cell r="D9710" t="str">
            <v>PNTLSS76L47H501J</v>
          </cell>
          <cell r="E9710">
            <v>44747</v>
          </cell>
        </row>
        <row r="9711">
          <cell r="C9711" t="str">
            <v>REAL MEDICAL S.R.L.</v>
          </cell>
          <cell r="D9711">
            <v>13272481006</v>
          </cell>
          <cell r="E9711">
            <v>44746</v>
          </cell>
        </row>
        <row r="9712">
          <cell r="C9712" t="str">
            <v>Teleflex Medical S.r.l.</v>
          </cell>
          <cell r="D9712">
            <v>6324460150</v>
          </cell>
          <cell r="E9712">
            <v>44746</v>
          </cell>
        </row>
        <row r="9713">
          <cell r="C9713" t="str">
            <v>BECTON DICKINSON ITALIA SPA</v>
          </cell>
          <cell r="D9713">
            <v>803890151</v>
          </cell>
          <cell r="E9713">
            <v>44746</v>
          </cell>
        </row>
        <row r="9714">
          <cell r="C9714" t="str">
            <v>PRIMA PRINT Srls</v>
          </cell>
          <cell r="D9714">
            <v>2208650446</v>
          </cell>
          <cell r="E9714">
            <v>44746</v>
          </cell>
        </row>
        <row r="9715">
          <cell r="C9715" t="str">
            <v>EUROCLONE SPA</v>
          </cell>
          <cell r="D9715">
            <v>8126390155</v>
          </cell>
          <cell r="E9715">
            <v>44747</v>
          </cell>
        </row>
        <row r="9716">
          <cell r="C9716" t="str">
            <v>BECTON DICKINSON ITALIA SPA</v>
          </cell>
          <cell r="D9716">
            <v>803890151</v>
          </cell>
          <cell r="E9716">
            <v>44746</v>
          </cell>
        </row>
        <row r="9717">
          <cell r="C9717" t="str">
            <v>EUROCLONE SPA</v>
          </cell>
          <cell r="D9717">
            <v>8126390155</v>
          </cell>
          <cell r="E9717">
            <v>44747</v>
          </cell>
        </row>
        <row r="9718">
          <cell r="C9718" t="str">
            <v>GE Healthcare S.r.l.</v>
          </cell>
          <cell r="D9718">
            <v>1778520302</v>
          </cell>
          <cell r="E9718">
            <v>44747</v>
          </cell>
        </row>
        <row r="9719">
          <cell r="C9719" t="str">
            <v>AbbVie S.r.l. a Socio Unico</v>
          </cell>
          <cell r="D9719">
            <v>2645920592</v>
          </cell>
          <cell r="E9719">
            <v>44746</v>
          </cell>
        </row>
        <row r="9720">
          <cell r="C9720" t="str">
            <v>calandra mauro</v>
          </cell>
          <cell r="D9720" t="str">
            <v>CLNMRA91L21G273F</v>
          </cell>
          <cell r="E9720">
            <v>44747</v>
          </cell>
        </row>
        <row r="9721">
          <cell r="C9721" t="str">
            <v>Roche SpA Unipersonale</v>
          </cell>
          <cell r="D9721">
            <v>747170157</v>
          </cell>
          <cell r="E9721">
            <v>44746</v>
          </cell>
        </row>
        <row r="9722">
          <cell r="C9722" t="str">
            <v>Roche SpA Unipersonale</v>
          </cell>
          <cell r="D9722">
            <v>747170157</v>
          </cell>
          <cell r="E9722">
            <v>44747</v>
          </cell>
        </row>
        <row r="9723">
          <cell r="C9723" t="str">
            <v>PIGLIACELLI FLAVIA</v>
          </cell>
          <cell r="D9723" t="str">
            <v>PGLFLV88L43H501B</v>
          </cell>
          <cell r="E9723">
            <v>44747</v>
          </cell>
        </row>
        <row r="9724">
          <cell r="C9724" t="str">
            <v>Medtronic Italia S.p.A.</v>
          </cell>
          <cell r="D9724">
            <v>9238800156</v>
          </cell>
          <cell r="E9724">
            <v>44747</v>
          </cell>
        </row>
        <row r="9725">
          <cell r="C9725" t="str">
            <v>Medtronic Italia S.p.A.</v>
          </cell>
          <cell r="D9725">
            <v>9238800156</v>
          </cell>
          <cell r="E9725">
            <v>44747</v>
          </cell>
        </row>
        <row r="9726">
          <cell r="C9726" t="str">
            <v>Bristol-Myers Squibb S.r.l.</v>
          </cell>
          <cell r="D9726">
            <v>82130592</v>
          </cell>
          <cell r="E9726">
            <v>44747</v>
          </cell>
        </row>
        <row r="9727">
          <cell r="C9727" t="str">
            <v>Bristol-Myers Squibb S.r.l.</v>
          </cell>
          <cell r="D9727">
            <v>82130592</v>
          </cell>
          <cell r="E9727">
            <v>44747</v>
          </cell>
        </row>
        <row r="9728">
          <cell r="C9728" t="str">
            <v>Bristol-Myers Squibb S.r.l.</v>
          </cell>
          <cell r="D9728">
            <v>82130592</v>
          </cell>
          <cell r="E9728">
            <v>44747</v>
          </cell>
        </row>
        <row r="9729">
          <cell r="C9729" t="str">
            <v>Amgen S.r.l a Socio Unico</v>
          </cell>
          <cell r="D9729">
            <v>10051170156</v>
          </cell>
          <cell r="E9729">
            <v>44747</v>
          </cell>
        </row>
        <row r="9730">
          <cell r="C9730" t="str">
            <v>Amgen S.r.l a Socio Unico</v>
          </cell>
          <cell r="D9730">
            <v>10051170156</v>
          </cell>
          <cell r="E9730">
            <v>44747</v>
          </cell>
        </row>
        <row r="9731">
          <cell r="C9731" t="str">
            <v>Opella Healthcare Italy S.R.L.</v>
          </cell>
          <cell r="D9731">
            <v>13445820155</v>
          </cell>
          <cell r="E9731">
            <v>44747</v>
          </cell>
        </row>
        <row r="9732">
          <cell r="C9732" t="str">
            <v>Opella Healthcare Italy S.R.L.</v>
          </cell>
          <cell r="D9732">
            <v>13445820155</v>
          </cell>
          <cell r="E9732">
            <v>44747</v>
          </cell>
        </row>
        <row r="9733">
          <cell r="C9733" t="str">
            <v>Instrumentation Laboratory S.p.A.</v>
          </cell>
          <cell r="D9733">
            <v>2368591208</v>
          </cell>
          <cell r="E9733">
            <v>44747</v>
          </cell>
        </row>
        <row r="9734">
          <cell r="C9734" t="str">
            <v>Gilead Sciences S.r.l.</v>
          </cell>
          <cell r="D9734">
            <v>11187430159</v>
          </cell>
          <cell r="E9734">
            <v>44747</v>
          </cell>
        </row>
        <row r="9735">
          <cell r="C9735" t="str">
            <v>ATILANGELLA MARIO SRL ECOLOGICA SUD SRL ECOSUMMA SRL</v>
          </cell>
          <cell r="D9735">
            <v>9076261214</v>
          </cell>
          <cell r="E9735">
            <v>44747</v>
          </cell>
        </row>
        <row r="9736">
          <cell r="C9736" t="str">
            <v>Janssen-Cilag, SpA</v>
          </cell>
          <cell r="D9736">
            <v>2707070963</v>
          </cell>
          <cell r="E9736">
            <v>44747</v>
          </cell>
        </row>
        <row r="9737">
          <cell r="C9737" t="str">
            <v>Janssen-Cilag, SpA</v>
          </cell>
          <cell r="D9737">
            <v>2707070963</v>
          </cell>
          <cell r="E9737">
            <v>44747</v>
          </cell>
        </row>
        <row r="9738">
          <cell r="C9738" t="str">
            <v>BAXTER S.P.A.</v>
          </cell>
          <cell r="D9738">
            <v>492340583</v>
          </cell>
          <cell r="E9738">
            <v>44747</v>
          </cell>
        </row>
        <row r="9739">
          <cell r="C9739" t="str">
            <v>Alei Lavinia</v>
          </cell>
          <cell r="D9739" t="str">
            <v>LAELVN83R65H501M</v>
          </cell>
          <cell r="E9739">
            <v>44747</v>
          </cell>
        </row>
        <row r="9740">
          <cell r="C9740" t="str">
            <v>DNM srl</v>
          </cell>
          <cell r="D9740">
            <v>13651251004</v>
          </cell>
          <cell r="E9740">
            <v>44747</v>
          </cell>
        </row>
        <row r="9741">
          <cell r="C9741" t="str">
            <v>Novartis Farma S.p.A</v>
          </cell>
          <cell r="D9741">
            <v>7195130153</v>
          </cell>
          <cell r="E9741">
            <v>44747</v>
          </cell>
        </row>
        <row r="9742">
          <cell r="C9742" t="str">
            <v>Novartis Farma S.p.A</v>
          </cell>
          <cell r="D9742">
            <v>7195130153</v>
          </cell>
          <cell r="E9742">
            <v>44747</v>
          </cell>
        </row>
        <row r="9743">
          <cell r="C9743" t="str">
            <v>Novartis Farma S.p.A</v>
          </cell>
          <cell r="D9743">
            <v>7195130153</v>
          </cell>
          <cell r="E9743">
            <v>44747</v>
          </cell>
        </row>
        <row r="9744">
          <cell r="C9744" t="str">
            <v>Bio Optica Milano S.p.A.</v>
          </cell>
          <cell r="D9744">
            <v>6754140157</v>
          </cell>
          <cell r="E9744">
            <v>44747</v>
          </cell>
        </row>
        <row r="9745">
          <cell r="C9745" t="str">
            <v>CHECCUCCI ELISA</v>
          </cell>
          <cell r="D9745" t="str">
            <v>CHCLSE80C50D612U</v>
          </cell>
          <cell r="E9745">
            <v>44748</v>
          </cell>
        </row>
        <row r="9746">
          <cell r="C9746" t="str">
            <v>SATIP SRL</v>
          </cell>
          <cell r="D9746">
            <v>3390700791</v>
          </cell>
          <cell r="E9746">
            <v>44747</v>
          </cell>
        </row>
        <row r="9747">
          <cell r="C9747" t="str">
            <v>SATIP SRL</v>
          </cell>
          <cell r="D9747">
            <v>3390700791</v>
          </cell>
          <cell r="E9747">
            <v>44747</v>
          </cell>
        </row>
        <row r="9748">
          <cell r="C9748" t="str">
            <v>RECORDATI RARE DISEASES ITALY SRL</v>
          </cell>
          <cell r="D9748">
            <v>12736110151</v>
          </cell>
          <cell r="E9748">
            <v>44747</v>
          </cell>
        </row>
        <row r="9749">
          <cell r="C9749" t="str">
            <v>ELI LILLY ITALIA S.P.A. Gruppo Eli Lilly and Company</v>
          </cell>
          <cell r="D9749">
            <v>426150488</v>
          </cell>
          <cell r="E9749">
            <v>44747</v>
          </cell>
        </row>
        <row r="9750">
          <cell r="C9750" t="str">
            <v>ab medica s.p.a.</v>
          </cell>
          <cell r="D9750">
            <v>8862820969</v>
          </cell>
          <cell r="E9750">
            <v>44747</v>
          </cell>
        </row>
        <row r="9751">
          <cell r="C9751" t="str">
            <v>Deloitte Consulting S.r.l. Societ Benefit</v>
          </cell>
          <cell r="D9751">
            <v>3945320962</v>
          </cell>
          <cell r="E9751">
            <v>44747</v>
          </cell>
        </row>
        <row r="9752">
          <cell r="C9752" t="str">
            <v>PHARMA MAR S.R.L</v>
          </cell>
          <cell r="D9752">
            <v>7858440964</v>
          </cell>
          <cell r="E9752">
            <v>44747</v>
          </cell>
        </row>
        <row r="9753">
          <cell r="C9753" t="str">
            <v>Roche Diagnostics S.p.A.</v>
          </cell>
          <cell r="D9753">
            <v>10181220152</v>
          </cell>
          <cell r="E9753">
            <v>44747</v>
          </cell>
        </row>
        <row r="9754">
          <cell r="C9754" t="str">
            <v>OLYMPUS ITALIA S.R.L.</v>
          </cell>
          <cell r="D9754">
            <v>10994940152</v>
          </cell>
          <cell r="E9754">
            <v>44747</v>
          </cell>
        </row>
        <row r="9755">
          <cell r="C9755" t="str">
            <v>SARSTEDT SRL</v>
          </cell>
          <cell r="D9755">
            <v>695940213</v>
          </cell>
          <cell r="E9755">
            <v>44747</v>
          </cell>
        </row>
        <row r="9756">
          <cell r="C9756" t="str">
            <v>DR REDDY'S SRL</v>
          </cell>
          <cell r="D9756">
            <v>1650760505</v>
          </cell>
          <cell r="E9756">
            <v>44747</v>
          </cell>
        </row>
        <row r="9757">
          <cell r="C9757" t="str">
            <v>DR REDDY'S SRL</v>
          </cell>
          <cell r="D9757">
            <v>1650760505</v>
          </cell>
          <cell r="E9757">
            <v>44747</v>
          </cell>
        </row>
        <row r="9758">
          <cell r="C9758" t="str">
            <v>QURE Srl</v>
          </cell>
          <cell r="D9758">
            <v>13130961009</v>
          </cell>
          <cell r="E9758">
            <v>44748</v>
          </cell>
        </row>
        <row r="9759">
          <cell r="C9759" t="str">
            <v>SARSTEDT SRL</v>
          </cell>
          <cell r="D9759">
            <v>695940213</v>
          </cell>
          <cell r="E9759">
            <v>44748</v>
          </cell>
        </row>
        <row r="9760">
          <cell r="C9760" t="str">
            <v>SILVESTRI MARTINA</v>
          </cell>
          <cell r="D9760" t="str">
            <v>SLVMTN89M54A773H</v>
          </cell>
          <cell r="E9760">
            <v>44748</v>
          </cell>
        </row>
        <row r="9761">
          <cell r="C9761" t="str">
            <v>TECH TRADE SRL</v>
          </cell>
          <cell r="D9761">
            <v>6683201211</v>
          </cell>
          <cell r="E9761">
            <v>44748</v>
          </cell>
        </row>
        <row r="9762">
          <cell r="C9762" t="str">
            <v>TECH TRADE SRL</v>
          </cell>
          <cell r="D9762">
            <v>6683201211</v>
          </cell>
          <cell r="E9762">
            <v>44748</v>
          </cell>
        </row>
        <row r="9763">
          <cell r="C9763" t="str">
            <v>TECH TRADE SRL</v>
          </cell>
          <cell r="D9763">
            <v>6683201211</v>
          </cell>
          <cell r="E9763">
            <v>44748</v>
          </cell>
        </row>
        <row r="9764">
          <cell r="C9764" t="str">
            <v>TECH TRADE SRL</v>
          </cell>
          <cell r="D9764">
            <v>6683201211</v>
          </cell>
          <cell r="E9764">
            <v>44748</v>
          </cell>
        </row>
        <row r="9765">
          <cell r="C9765" t="str">
            <v>TECH TRADE SRL</v>
          </cell>
          <cell r="D9765">
            <v>6683201211</v>
          </cell>
          <cell r="E9765">
            <v>44747</v>
          </cell>
        </row>
        <row r="9766">
          <cell r="C9766" t="str">
            <v>Universita Studi Roma Tor Vergata - BP - Dip. di Biomedicina e prevenzione</v>
          </cell>
          <cell r="D9766">
            <v>80213750583</v>
          </cell>
          <cell r="E9766">
            <v>44748</v>
          </cell>
        </row>
        <row r="9767">
          <cell r="C9767" t="str">
            <v>SCM MEDICAL SRL</v>
          </cell>
          <cell r="D9767">
            <v>11580721006</v>
          </cell>
          <cell r="E9767">
            <v>44748</v>
          </cell>
        </row>
        <row r="9768">
          <cell r="C9768" t="str">
            <v>VM SOFT DI MARCO VIGNATI</v>
          </cell>
          <cell r="D9768" t="str">
            <v>VGNMRC68B19H501T</v>
          </cell>
          <cell r="E9768">
            <v>44747</v>
          </cell>
        </row>
        <row r="9769">
          <cell r="C9769" t="str">
            <v>TILLOMED ITALIA S.R.L.</v>
          </cell>
          <cell r="D9769">
            <v>9750710965</v>
          </cell>
          <cell r="E9769">
            <v>44747</v>
          </cell>
        </row>
        <row r="9770">
          <cell r="C9770" t="str">
            <v>SARACENI PIER LUIGI</v>
          </cell>
          <cell r="D9770" t="str">
            <v>SRCPLG83H08H501H</v>
          </cell>
          <cell r="E9770">
            <v>44747</v>
          </cell>
        </row>
        <row r="9771">
          <cell r="C9771" t="str">
            <v>AstraZeneca S.p.A.</v>
          </cell>
          <cell r="D9771">
            <v>735390155</v>
          </cell>
          <cell r="E9771">
            <v>44748</v>
          </cell>
        </row>
        <row r="9772">
          <cell r="C9772" t="str">
            <v>AstraZeneca S.p.A.</v>
          </cell>
          <cell r="D9772">
            <v>735390155</v>
          </cell>
          <cell r="E9772">
            <v>44748</v>
          </cell>
        </row>
        <row r="9773">
          <cell r="C9773" t="str">
            <v>CHEMIL S.R.L.</v>
          </cell>
          <cell r="D9773">
            <v>2518990284</v>
          </cell>
          <cell r="E9773">
            <v>44748</v>
          </cell>
        </row>
        <row r="9774">
          <cell r="C9774" t="str">
            <v>VWR International S.r.l.</v>
          </cell>
          <cell r="D9774">
            <v>12864800151</v>
          </cell>
          <cell r="E9774">
            <v>44748</v>
          </cell>
        </row>
        <row r="9775">
          <cell r="C9775" t="str">
            <v>Johnson &amp; Johnson Medical Spa</v>
          </cell>
          <cell r="D9775">
            <v>8082461008</v>
          </cell>
          <cell r="E9775">
            <v>44748</v>
          </cell>
        </row>
        <row r="9776">
          <cell r="C9776" t="str">
            <v>Johnson &amp; Johnson Medical Spa</v>
          </cell>
          <cell r="D9776">
            <v>8082461008</v>
          </cell>
          <cell r="E9776">
            <v>44747</v>
          </cell>
        </row>
        <row r="9777">
          <cell r="C9777" t="str">
            <v>Sanofi S.r.l.</v>
          </cell>
          <cell r="D9777">
            <v>832400154</v>
          </cell>
          <cell r="E9777">
            <v>44748</v>
          </cell>
        </row>
        <row r="9778">
          <cell r="C9778" t="str">
            <v>Sanofi S.r.l.</v>
          </cell>
          <cell r="D9778">
            <v>832400154</v>
          </cell>
          <cell r="E9778">
            <v>44748</v>
          </cell>
        </row>
        <row r="9779">
          <cell r="C9779" t="str">
            <v>Eisai S.r.l.</v>
          </cell>
          <cell r="D9779">
            <v>4732240967</v>
          </cell>
          <cell r="E9779">
            <v>44748</v>
          </cell>
        </row>
        <row r="9780">
          <cell r="C9780" t="str">
            <v>SCM MEDICAL SRL</v>
          </cell>
          <cell r="D9780">
            <v>11580721006</v>
          </cell>
          <cell r="E9780">
            <v>44748</v>
          </cell>
        </row>
        <row r="9781">
          <cell r="C9781" t="str">
            <v>Pfizer S.r.l.</v>
          </cell>
          <cell r="D9781">
            <v>2774840595</v>
          </cell>
          <cell r="E9781">
            <v>44748</v>
          </cell>
        </row>
        <row r="9782">
          <cell r="C9782" t="str">
            <v>Teleflex Medical S.r.l.</v>
          </cell>
          <cell r="D9782">
            <v>6324460150</v>
          </cell>
          <cell r="E9782">
            <v>44748</v>
          </cell>
        </row>
        <row r="9783">
          <cell r="C9783" t="str">
            <v>Teva Italia Srl</v>
          </cell>
          <cell r="D9783">
            <v>11654150157</v>
          </cell>
          <cell r="E9783">
            <v>44748</v>
          </cell>
        </row>
        <row r="9784">
          <cell r="C9784" t="str">
            <v>BAXTER S.P.A.</v>
          </cell>
          <cell r="D9784">
            <v>492340583</v>
          </cell>
          <cell r="E9784">
            <v>44748</v>
          </cell>
        </row>
        <row r="9785">
          <cell r="C9785" t="str">
            <v>Training Health Emergency &amp; Services s.a.s.</v>
          </cell>
          <cell r="D9785">
            <v>13737801004</v>
          </cell>
          <cell r="E9785">
            <v>44748</v>
          </cell>
        </row>
        <row r="9786">
          <cell r="C9786" t="str">
            <v>Roche Diagnostics S.p.A.</v>
          </cell>
          <cell r="D9786">
            <v>10181220152</v>
          </cell>
          <cell r="E9786">
            <v>44748</v>
          </cell>
        </row>
        <row r="9787">
          <cell r="C9787" t="str">
            <v>Roche Diagnostics S.p.A.</v>
          </cell>
          <cell r="D9787">
            <v>10181220152</v>
          </cell>
          <cell r="E9787">
            <v>44748</v>
          </cell>
        </row>
        <row r="9788">
          <cell r="C9788" t="str">
            <v>KYOWA KIRIN S.R.L. a socio unico</v>
          </cell>
          <cell r="D9788">
            <v>3716240969</v>
          </cell>
          <cell r="E9788">
            <v>44748</v>
          </cell>
        </row>
        <row r="9789">
          <cell r="C9789" t="str">
            <v>CCG SRL</v>
          </cell>
          <cell r="D9789">
            <v>3351040583</v>
          </cell>
          <cell r="E9789">
            <v>44748</v>
          </cell>
        </row>
        <row r="9790">
          <cell r="C9790" t="str">
            <v>VETRO SCIENTIFICA SRL</v>
          </cell>
          <cell r="D9790">
            <v>2817360585</v>
          </cell>
          <cell r="E9790">
            <v>44748</v>
          </cell>
        </row>
        <row r="9791">
          <cell r="C9791" t="str">
            <v>VETRO SCIENTIFICA SRL</v>
          </cell>
          <cell r="D9791">
            <v>2817360585</v>
          </cell>
          <cell r="E9791">
            <v>44748</v>
          </cell>
        </row>
        <row r="9792">
          <cell r="C9792" t="str">
            <v>Zambardi Alessandra</v>
          </cell>
          <cell r="D9792" t="str">
            <v>ZMBLSN69D42H501B</v>
          </cell>
          <cell r="E9792">
            <v>44748</v>
          </cell>
        </row>
        <row r="9793">
          <cell r="C9793" t="str">
            <v>S.I.A.L. SRL</v>
          </cell>
          <cell r="D9793">
            <v>1086690581</v>
          </cell>
          <cell r="E9793">
            <v>44748</v>
          </cell>
        </row>
        <row r="9794">
          <cell r="C9794" t="str">
            <v>S.I.A.L. SRL</v>
          </cell>
          <cell r="D9794">
            <v>1086690581</v>
          </cell>
          <cell r="E9794">
            <v>44748</v>
          </cell>
        </row>
        <row r="9795">
          <cell r="C9795" t="str">
            <v>ARONICA FLAVIA</v>
          </cell>
          <cell r="D9795" t="str">
            <v>RNCFLV85S45H501Z</v>
          </cell>
          <cell r="E9795">
            <v>44748</v>
          </cell>
        </row>
        <row r="9796">
          <cell r="C9796" t="str">
            <v>CHRISMA SRL</v>
          </cell>
          <cell r="D9796">
            <v>8611781009</v>
          </cell>
          <cell r="E9796">
            <v>44748</v>
          </cell>
        </row>
        <row r="9797">
          <cell r="C9797" t="str">
            <v>CHRISMA SRL</v>
          </cell>
          <cell r="D9797">
            <v>8611781009</v>
          </cell>
          <cell r="E9797">
            <v>44748</v>
          </cell>
        </row>
        <row r="9798">
          <cell r="C9798" t="str">
            <v>Merck Serono S.p.A.</v>
          </cell>
          <cell r="D9798">
            <v>399800580</v>
          </cell>
          <cell r="E9798">
            <v>44748</v>
          </cell>
        </row>
        <row r="9799">
          <cell r="C9799" t="str">
            <v>GIA.MA S.R.L.</v>
          </cell>
          <cell r="D9799">
            <v>8720161002</v>
          </cell>
          <cell r="E9799">
            <v>44748</v>
          </cell>
        </row>
        <row r="9800">
          <cell r="C9800" t="str">
            <v>GIA.MA S.R.L.</v>
          </cell>
          <cell r="D9800">
            <v>8720161002</v>
          </cell>
          <cell r="E9800">
            <v>44748</v>
          </cell>
        </row>
        <row r="9801">
          <cell r="C9801" t="str">
            <v>ViiV Healthcare S.r.l Unipersonale</v>
          </cell>
          <cell r="D9801">
            <v>3878140239</v>
          </cell>
          <cell r="E9801">
            <v>44748</v>
          </cell>
        </row>
        <row r="9802">
          <cell r="C9802" t="str">
            <v>Angelini Geom. Adriano S.r.l.</v>
          </cell>
          <cell r="D9802">
            <v>4830931004</v>
          </cell>
          <cell r="E9802">
            <v>44748</v>
          </cell>
        </row>
        <row r="9803">
          <cell r="C9803" t="str">
            <v>SA.VE.PA. S.R.L.</v>
          </cell>
          <cell r="D9803">
            <v>5060260154</v>
          </cell>
          <cell r="E9803">
            <v>44748</v>
          </cell>
        </row>
        <row r="9804">
          <cell r="C9804" t="str">
            <v>SA.VE.PA. S.R.L.</v>
          </cell>
          <cell r="D9804">
            <v>5060260154</v>
          </cell>
          <cell r="E9804">
            <v>44748</v>
          </cell>
        </row>
        <row r="9805">
          <cell r="C9805" t="str">
            <v>SA.VE.PA. S.R.L.</v>
          </cell>
          <cell r="D9805">
            <v>5060260154</v>
          </cell>
          <cell r="E9805">
            <v>44748</v>
          </cell>
        </row>
        <row r="9806">
          <cell r="C9806" t="str">
            <v>Facciolo Livia</v>
          </cell>
          <cell r="D9806" t="str">
            <v>FCCLVI92L62H501D</v>
          </cell>
          <cell r="E9806">
            <v>44748</v>
          </cell>
        </row>
        <row r="9807">
          <cell r="C9807" t="str">
            <v>MEDIVAL S.R.L.</v>
          </cell>
          <cell r="D9807">
            <v>759430267</v>
          </cell>
          <cell r="E9807">
            <v>44749</v>
          </cell>
        </row>
        <row r="9808">
          <cell r="C9808" t="str">
            <v>Servier Italia Spa</v>
          </cell>
          <cell r="D9808">
            <v>701480584</v>
          </cell>
          <cell r="E9808">
            <v>44748</v>
          </cell>
        </row>
        <row r="9809">
          <cell r="C9809" t="str">
            <v>VODEN MEDICAL INSTRUMENTS S.P.A.</v>
          </cell>
          <cell r="D9809">
            <v>3784450961</v>
          </cell>
          <cell r="E9809">
            <v>44749</v>
          </cell>
        </row>
        <row r="9810">
          <cell r="C9810" t="str">
            <v>ACCORD HEALTHCARE ITALIA S.R.L</v>
          </cell>
          <cell r="D9810">
            <v>6522300968</v>
          </cell>
          <cell r="E9810">
            <v>44748</v>
          </cell>
        </row>
        <row r="9811">
          <cell r="C9811" t="str">
            <v>NIKON EUROPE B.V.</v>
          </cell>
          <cell r="D9811">
            <v>94294570489</v>
          </cell>
          <cell r="E9811">
            <v>44749</v>
          </cell>
        </row>
        <row r="9812">
          <cell r="C9812" t="str">
            <v>Servier Italia Spa</v>
          </cell>
          <cell r="D9812">
            <v>701480584</v>
          </cell>
          <cell r="E9812">
            <v>44749</v>
          </cell>
        </row>
        <row r="9813">
          <cell r="C9813" t="str">
            <v>2G Print Lab srl</v>
          </cell>
          <cell r="D9813">
            <v>14948451001</v>
          </cell>
          <cell r="E9813">
            <v>44748</v>
          </cell>
        </row>
        <row r="9814">
          <cell r="C9814" t="str">
            <v>AUROGENE S.R.L. A SOCIO UNICO</v>
          </cell>
          <cell r="D9814">
            <v>10926691006</v>
          </cell>
          <cell r="E9814">
            <v>44749</v>
          </cell>
        </row>
        <row r="9815">
          <cell r="C9815" t="str">
            <v>W. L. GORE &amp; ASSOCIATI SRL</v>
          </cell>
          <cell r="D9815">
            <v>3748120155</v>
          </cell>
          <cell r="E9815">
            <v>44749</v>
          </cell>
        </row>
        <row r="9816">
          <cell r="C9816" t="str">
            <v>ALMIRALL S.P.A</v>
          </cell>
          <cell r="D9816">
            <v>6037901003</v>
          </cell>
          <cell r="E9816">
            <v>44749</v>
          </cell>
        </row>
        <row r="9817">
          <cell r="C9817" t="str">
            <v>ITALFARMACO S.p.A.</v>
          </cell>
          <cell r="D9817">
            <v>737420158</v>
          </cell>
          <cell r="E9817">
            <v>44749</v>
          </cell>
        </row>
        <row r="9818">
          <cell r="C9818" t="str">
            <v>Johnson &amp; Johnson Medical Spa</v>
          </cell>
          <cell r="D9818">
            <v>8082461008</v>
          </cell>
          <cell r="E9818">
            <v>44749</v>
          </cell>
        </row>
        <row r="9819">
          <cell r="C9819" t="str">
            <v>Johnson &amp; Johnson Medical Spa</v>
          </cell>
          <cell r="D9819">
            <v>8082461008</v>
          </cell>
          <cell r="E9819">
            <v>44749</v>
          </cell>
        </row>
        <row r="9820">
          <cell r="C9820" t="str">
            <v>ADVANCED ACCELERATOR APPLICATIONS ITALY, S.r.l.</v>
          </cell>
          <cell r="D9820">
            <v>1493500704</v>
          </cell>
          <cell r="E9820">
            <v>44749</v>
          </cell>
        </row>
        <row r="9821">
          <cell r="C9821" t="str">
            <v>Johnson &amp; Johnson Medical Spa</v>
          </cell>
          <cell r="D9821">
            <v>8082461008</v>
          </cell>
          <cell r="E9821">
            <v>44749</v>
          </cell>
        </row>
        <row r="9822">
          <cell r="C9822" t="str">
            <v>Medtronic Italia S.p.A.</v>
          </cell>
          <cell r="D9822">
            <v>9238800156</v>
          </cell>
          <cell r="E9822">
            <v>44749</v>
          </cell>
        </row>
        <row r="9823">
          <cell r="C9823" t="str">
            <v>Medtronic Italia S.p.A.</v>
          </cell>
          <cell r="D9823">
            <v>9238800156</v>
          </cell>
          <cell r="E9823">
            <v>44749</v>
          </cell>
        </row>
        <row r="9824">
          <cell r="C9824" t="str">
            <v>LEASYS S.p.A.</v>
          </cell>
          <cell r="D9824">
            <v>6714021000</v>
          </cell>
          <cell r="E9824">
            <v>44749</v>
          </cell>
        </row>
        <row r="9825">
          <cell r="C9825" t="str">
            <v>URGO MEDICAL ITALIA S.R.L.</v>
          </cell>
          <cell r="D9825">
            <v>9714010965</v>
          </cell>
          <cell r="E9825">
            <v>44749</v>
          </cell>
        </row>
        <row r="9826">
          <cell r="C9826" t="str">
            <v>URGO MEDICAL ITALIA S.R.L.</v>
          </cell>
          <cell r="D9826">
            <v>9714010965</v>
          </cell>
          <cell r="E9826">
            <v>44749</v>
          </cell>
        </row>
        <row r="9827">
          <cell r="C9827" t="str">
            <v>HORIBA ABX SAS Societe par Actions Simplifiee</v>
          </cell>
          <cell r="D9827">
            <v>5402981004</v>
          </cell>
          <cell r="E9827">
            <v>44749</v>
          </cell>
        </row>
        <row r="9828">
          <cell r="C9828" t="str">
            <v>Life Technologies Italia</v>
          </cell>
          <cell r="D9828">
            <v>12792100153</v>
          </cell>
          <cell r="E9828">
            <v>44749</v>
          </cell>
        </row>
        <row r="9829">
          <cell r="C9829" t="str">
            <v>PENTAX Italia S.r.l.</v>
          </cell>
          <cell r="D9829">
            <v>11159150157</v>
          </cell>
          <cell r="E9829">
            <v>44749</v>
          </cell>
        </row>
        <row r="9830">
          <cell r="C9830" t="str">
            <v>Bio Optica Milano S.p.A.</v>
          </cell>
          <cell r="D9830">
            <v>6754140157</v>
          </cell>
          <cell r="E9830">
            <v>44749</v>
          </cell>
        </row>
        <row r="9831">
          <cell r="C9831" t="str">
            <v>COOPERATIVA SOC. NUOVA SAIR ONLUS</v>
          </cell>
          <cell r="D9831">
            <v>4197741004</v>
          </cell>
          <cell r="E9831">
            <v>44750</v>
          </cell>
        </row>
        <row r="9832">
          <cell r="C9832" t="str">
            <v>ABBOTT S.R.L.</v>
          </cell>
          <cell r="D9832">
            <v>76670595</v>
          </cell>
          <cell r="E9832">
            <v>44750</v>
          </cell>
        </row>
        <row r="9833">
          <cell r="C9833" t="str">
            <v>Canali Laura</v>
          </cell>
          <cell r="D9833" t="str">
            <v>CNLLRA87M56H501V</v>
          </cell>
          <cell r="E9833">
            <v>44750</v>
          </cell>
        </row>
        <row r="9834">
          <cell r="C9834" t="str">
            <v>Sandoz S.p.A. - Origgio</v>
          </cell>
          <cell r="D9834">
            <v>795170158</v>
          </cell>
          <cell r="E9834">
            <v>44750</v>
          </cell>
        </row>
        <row r="9835">
          <cell r="C9835" t="str">
            <v>BIESSE MEDICA SRL</v>
          </cell>
          <cell r="D9835">
            <v>4409721000</v>
          </cell>
          <cell r="E9835">
            <v>44749</v>
          </cell>
        </row>
        <row r="9836">
          <cell r="C9836" t="str">
            <v>Tiozzo Giuseppe SAS</v>
          </cell>
          <cell r="D9836">
            <v>1678220235</v>
          </cell>
          <cell r="E9836">
            <v>44749</v>
          </cell>
        </row>
        <row r="9837">
          <cell r="C9837" t="str">
            <v>PRESENT S.P.A.</v>
          </cell>
          <cell r="D9837">
            <v>6696370961</v>
          </cell>
          <cell r="E9837">
            <v>44753</v>
          </cell>
        </row>
        <row r="9838">
          <cell r="C9838" t="str">
            <v>Tiozzo Giuseppe SAS</v>
          </cell>
          <cell r="D9838">
            <v>1678220235</v>
          </cell>
          <cell r="E9838">
            <v>44749</v>
          </cell>
        </row>
        <row r="9839">
          <cell r="C9839" t="str">
            <v>B. Braun Milano S.p.A.</v>
          </cell>
          <cell r="D9839">
            <v>674840152</v>
          </cell>
          <cell r="E9839">
            <v>44750</v>
          </cell>
        </row>
        <row r="9840">
          <cell r="C9840" t="str">
            <v>BioRep srl</v>
          </cell>
          <cell r="D9840">
            <v>3891970968</v>
          </cell>
          <cell r="E9840">
            <v>44749</v>
          </cell>
        </row>
        <row r="9841">
          <cell r="C9841" t="str">
            <v>Converge S.p.A. Unipersonale</v>
          </cell>
          <cell r="D9841">
            <v>4472901000</v>
          </cell>
          <cell r="E9841">
            <v>44753</v>
          </cell>
        </row>
        <row r="9842">
          <cell r="C9842" t="str">
            <v>ELISICILIA S.R.L.</v>
          </cell>
          <cell r="D9842">
            <v>1189430885</v>
          </cell>
          <cell r="E9842">
            <v>44750</v>
          </cell>
        </row>
        <row r="9843">
          <cell r="C9843" t="str">
            <v>COPERNICO SOCIETA' CONSORTILE</v>
          </cell>
          <cell r="D9843">
            <v>14457361005</v>
          </cell>
          <cell r="E9843">
            <v>44750</v>
          </cell>
        </row>
        <row r="9844">
          <cell r="C9844" t="str">
            <v>COPERNICO SOCIETA' CONSORTILE</v>
          </cell>
          <cell r="D9844">
            <v>14457361005</v>
          </cell>
          <cell r="E9844">
            <v>44749</v>
          </cell>
        </row>
        <row r="9845">
          <cell r="C9845" t="str">
            <v>ELETTROBIOCHIMICA S. r. l.</v>
          </cell>
          <cell r="D9845">
            <v>1026251007</v>
          </cell>
          <cell r="E9845">
            <v>44750</v>
          </cell>
        </row>
        <row r="9846">
          <cell r="C9846" t="str">
            <v>ELETTROBIOCHIMICA S. r. l.</v>
          </cell>
          <cell r="D9846">
            <v>1026251007</v>
          </cell>
          <cell r="E9846">
            <v>44749</v>
          </cell>
        </row>
        <row r="9847">
          <cell r="C9847" t="str">
            <v>EUROCLONE SPA</v>
          </cell>
          <cell r="D9847">
            <v>8126390155</v>
          </cell>
          <cell r="E9847">
            <v>44753</v>
          </cell>
        </row>
        <row r="9848">
          <cell r="C9848" t="str">
            <v>AbbVie S.r.l. a Socio Unico</v>
          </cell>
          <cell r="D9848">
            <v>2645920592</v>
          </cell>
          <cell r="E9848">
            <v>44749</v>
          </cell>
        </row>
        <row r="9849">
          <cell r="C9849" t="str">
            <v>Cook Italia S.r.l.</v>
          </cell>
          <cell r="D9849">
            <v>7123400157</v>
          </cell>
          <cell r="E9849">
            <v>44749</v>
          </cell>
        </row>
        <row r="9850">
          <cell r="C9850" t="str">
            <v>Advanced Sterilization Products Italia Srl</v>
          </cell>
          <cell r="D9850">
            <v>10491670963</v>
          </cell>
          <cell r="E9850">
            <v>44749</v>
          </cell>
        </row>
        <row r="9851">
          <cell r="C9851" t="str">
            <v>Roche SpA Unipersonale</v>
          </cell>
          <cell r="D9851">
            <v>747170157</v>
          </cell>
          <cell r="E9851">
            <v>44750</v>
          </cell>
        </row>
        <row r="9852">
          <cell r="C9852" t="str">
            <v>Roche SpA Unipersonale</v>
          </cell>
          <cell r="D9852">
            <v>747170157</v>
          </cell>
          <cell r="E9852">
            <v>44750</v>
          </cell>
        </row>
        <row r="9853">
          <cell r="C9853" t="str">
            <v>Johnson &amp; Johnson Medical Spa</v>
          </cell>
          <cell r="D9853">
            <v>8082461008</v>
          </cell>
          <cell r="E9853">
            <v>44750</v>
          </cell>
        </row>
        <row r="9854">
          <cell r="C9854" t="str">
            <v>Medtronic Italia S.p.A.</v>
          </cell>
          <cell r="D9854">
            <v>9238800156</v>
          </cell>
          <cell r="E9854">
            <v>44750</v>
          </cell>
        </row>
        <row r="9855">
          <cell r="C9855" t="str">
            <v>Medtronic Italia S.p.A.</v>
          </cell>
          <cell r="D9855">
            <v>9238800156</v>
          </cell>
          <cell r="E9855">
            <v>44750</v>
          </cell>
        </row>
        <row r="9856">
          <cell r="C9856" t="str">
            <v>Medtronic Italia S.p.A.</v>
          </cell>
          <cell r="D9856">
            <v>9238800156</v>
          </cell>
          <cell r="E9856">
            <v>44750</v>
          </cell>
        </row>
        <row r="9857">
          <cell r="C9857" t="str">
            <v>Medtronic Italia S.p.A.</v>
          </cell>
          <cell r="D9857">
            <v>9238800156</v>
          </cell>
          <cell r="E9857">
            <v>44750</v>
          </cell>
        </row>
        <row r="9858">
          <cell r="C9858" t="str">
            <v>Medtronic Italia S.p.A.</v>
          </cell>
          <cell r="D9858">
            <v>9238800156</v>
          </cell>
          <cell r="E9858">
            <v>44750</v>
          </cell>
        </row>
        <row r="9859">
          <cell r="C9859" t="str">
            <v>Bristol-Myers Squibb S.r.l.</v>
          </cell>
          <cell r="D9859">
            <v>82130592</v>
          </cell>
          <cell r="E9859">
            <v>44750</v>
          </cell>
        </row>
        <row r="9860">
          <cell r="C9860" t="str">
            <v>Amgen S.r.l a Socio Unico</v>
          </cell>
          <cell r="D9860">
            <v>10051170156</v>
          </cell>
          <cell r="E9860">
            <v>44750</v>
          </cell>
        </row>
        <row r="9861">
          <cell r="C9861" t="str">
            <v>Pfizer S.r.l.</v>
          </cell>
          <cell r="D9861">
            <v>2774840595</v>
          </cell>
          <cell r="E9861">
            <v>44750</v>
          </cell>
        </row>
        <row r="9862">
          <cell r="C9862" t="str">
            <v>Instrumentation Laboratory S.p.A.</v>
          </cell>
          <cell r="D9862">
            <v>2368591208</v>
          </cell>
          <cell r="E9862">
            <v>44753</v>
          </cell>
        </row>
        <row r="9863">
          <cell r="C9863" t="str">
            <v>Instrumentation Laboratory S.p.A.</v>
          </cell>
          <cell r="D9863">
            <v>2368591208</v>
          </cell>
          <cell r="E9863">
            <v>44750</v>
          </cell>
        </row>
        <row r="9864">
          <cell r="C9864" t="str">
            <v>Fresenius Kabi Italia S.r.l.</v>
          </cell>
          <cell r="D9864">
            <v>3524050238</v>
          </cell>
          <cell r="E9864">
            <v>44750</v>
          </cell>
        </row>
        <row r="9865">
          <cell r="C9865" t="str">
            <v>Fresenius Kabi Italia S.r.l.</v>
          </cell>
          <cell r="D9865">
            <v>3524050238</v>
          </cell>
          <cell r="E9865">
            <v>44750</v>
          </cell>
        </row>
        <row r="9866">
          <cell r="C9866" t="str">
            <v>BAXTER S.P.A.</v>
          </cell>
          <cell r="D9866">
            <v>492340583</v>
          </cell>
          <cell r="E9866">
            <v>44750</v>
          </cell>
        </row>
        <row r="9867">
          <cell r="C9867" t="str">
            <v>Bozzoli Elisabetta</v>
          </cell>
          <cell r="D9867" t="str">
            <v>BZZLBT64P50H501W</v>
          </cell>
          <cell r="E9867">
            <v>44750</v>
          </cell>
        </row>
        <row r="9868">
          <cell r="C9868" t="str">
            <v>Bio Optica Milano S.p.A.</v>
          </cell>
          <cell r="D9868">
            <v>6754140157</v>
          </cell>
          <cell r="E9868">
            <v>44751</v>
          </cell>
        </row>
        <row r="9869">
          <cell r="C9869" t="str">
            <v>Roche Diagnostics S.p.A.</v>
          </cell>
          <cell r="D9869">
            <v>10181220152</v>
          </cell>
          <cell r="E9869">
            <v>44750</v>
          </cell>
        </row>
        <row r="9870">
          <cell r="C9870" t="str">
            <v>Brainlab Italia srl</v>
          </cell>
          <cell r="D9870">
            <v>12718870152</v>
          </cell>
          <cell r="E9870">
            <v>44751</v>
          </cell>
        </row>
        <row r="9871">
          <cell r="C9871" t="str">
            <v>FARMAC. MED. ART. CHIRUR. FARMAC ZABBAN SPA</v>
          </cell>
          <cell r="D9871">
            <v>322800376</v>
          </cell>
          <cell r="E9871">
            <v>44751</v>
          </cell>
        </row>
        <row r="9872">
          <cell r="C9872" t="str">
            <v>FARMAC. MED. ART. CHIRUR. FARMAC ZABBAN SPA</v>
          </cell>
          <cell r="D9872">
            <v>322800376</v>
          </cell>
          <cell r="E9872">
            <v>44750</v>
          </cell>
        </row>
        <row r="9873">
          <cell r="C9873" t="str">
            <v>FARMAC. MED. ART. CHIRUR. FARMAC ZABBAN SPA</v>
          </cell>
          <cell r="D9873">
            <v>322800376</v>
          </cell>
          <cell r="E9873">
            <v>44750</v>
          </cell>
        </row>
        <row r="9874">
          <cell r="C9874" t="str">
            <v>Merck Serono S.p.A.</v>
          </cell>
          <cell r="D9874">
            <v>399800580</v>
          </cell>
          <cell r="E9874">
            <v>44751</v>
          </cell>
        </row>
        <row r="9875">
          <cell r="C9875" t="str">
            <v>Italpol Servizi Fiduciari S.r.l.</v>
          </cell>
          <cell r="D9875">
            <v>12269371006</v>
          </cell>
          <cell r="E9875">
            <v>44750</v>
          </cell>
        </row>
        <row r="9876">
          <cell r="C9876" t="str">
            <v>Italpol Servizi Fiduciari S.r.l.</v>
          </cell>
          <cell r="D9876">
            <v>12269371006</v>
          </cell>
          <cell r="E9876">
            <v>44750</v>
          </cell>
        </row>
        <row r="9877">
          <cell r="C9877" t="str">
            <v>Pierre Fabre Pharma S.r.l.</v>
          </cell>
          <cell r="D9877">
            <v>10128980157</v>
          </cell>
          <cell r="E9877">
            <v>44751</v>
          </cell>
        </row>
        <row r="9878">
          <cell r="C9878" t="str">
            <v>MR SERVICE SRL</v>
          </cell>
          <cell r="D9878">
            <v>12479491008</v>
          </cell>
          <cell r="E9878">
            <v>44751</v>
          </cell>
        </row>
        <row r="9879">
          <cell r="C9879" t="str">
            <v>MACO PHARMA ITALIA S.R.L.</v>
          </cell>
          <cell r="D9879">
            <v>11189050153</v>
          </cell>
          <cell r="E9879">
            <v>44751</v>
          </cell>
        </row>
        <row r="9880">
          <cell r="C9880" t="str">
            <v>MACO PHARMA ITALIA S.R.L.</v>
          </cell>
          <cell r="D9880">
            <v>11189050153</v>
          </cell>
          <cell r="E9880">
            <v>44751</v>
          </cell>
        </row>
        <row r="9881">
          <cell r="C9881" t="str">
            <v>NAZARKO LILIIA</v>
          </cell>
          <cell r="D9881" t="str">
            <v>NZRLLI90R69Z138X</v>
          </cell>
          <cell r="E9881">
            <v>44750</v>
          </cell>
        </row>
        <row r="9882">
          <cell r="C9882" t="str">
            <v>ESSEPI S.R.L</v>
          </cell>
          <cell r="D9882">
            <v>11173091007</v>
          </cell>
          <cell r="E9882">
            <v>44751</v>
          </cell>
        </row>
        <row r="9883">
          <cell r="C9883" t="str">
            <v>Acea Ato2 S.p.A.</v>
          </cell>
          <cell r="D9883">
            <v>5848061007</v>
          </cell>
          <cell r="E9883">
            <v>44751</v>
          </cell>
        </row>
        <row r="9884">
          <cell r="C9884" t="str">
            <v>Acea Ato2 S.p.A.</v>
          </cell>
          <cell r="D9884">
            <v>5848061007</v>
          </cell>
          <cell r="E9884">
            <v>44751</v>
          </cell>
        </row>
        <row r="9885">
          <cell r="C9885" t="str">
            <v>COMECER SPA</v>
          </cell>
          <cell r="D9885">
            <v>2404790392</v>
          </cell>
          <cell r="E9885">
            <v>44750</v>
          </cell>
        </row>
        <row r="9886">
          <cell r="C9886" t="str">
            <v>SERVIZI DIAGNOSTICI SRL</v>
          </cell>
          <cell r="D9886">
            <v>7246691005</v>
          </cell>
          <cell r="E9886">
            <v>44751</v>
          </cell>
        </row>
        <row r="9887">
          <cell r="C9887" t="str">
            <v>SERVIZI DIAGNOSTICI SRL</v>
          </cell>
          <cell r="D9887">
            <v>7246691005</v>
          </cell>
          <cell r="E9887">
            <v>44751</v>
          </cell>
        </row>
        <row r="9888">
          <cell r="C9888" t="str">
            <v>SERVIZI DIAGNOSTICI SRL</v>
          </cell>
          <cell r="D9888">
            <v>7246691005</v>
          </cell>
          <cell r="E9888">
            <v>44751</v>
          </cell>
        </row>
        <row r="9889">
          <cell r="C9889" t="str">
            <v>SERVIZI DIAGNOSTICI SRL</v>
          </cell>
          <cell r="D9889">
            <v>7246691005</v>
          </cell>
          <cell r="E9889">
            <v>44751</v>
          </cell>
        </row>
        <row r="9890">
          <cell r="C9890" t="str">
            <v>SERVIZI DIAGNOSTICI SRL</v>
          </cell>
          <cell r="D9890">
            <v>7246691005</v>
          </cell>
          <cell r="E9890">
            <v>44751</v>
          </cell>
        </row>
        <row r="9891">
          <cell r="C9891" t="str">
            <v>SERVIZI DIAGNOSTICI SRL</v>
          </cell>
          <cell r="D9891">
            <v>7246691005</v>
          </cell>
          <cell r="E9891">
            <v>44751</v>
          </cell>
        </row>
        <row r="9892">
          <cell r="C9892" t="str">
            <v>Smiths Medical Italia S.r.l.</v>
          </cell>
          <cell r="D9892">
            <v>2154270595</v>
          </cell>
          <cell r="E9892">
            <v>44751</v>
          </cell>
        </row>
        <row r="9893">
          <cell r="C9893" t="str">
            <v>Smiths Medical Italia S.r.l.</v>
          </cell>
          <cell r="D9893">
            <v>2154270595</v>
          </cell>
          <cell r="E9893">
            <v>44751</v>
          </cell>
        </row>
        <row r="9894">
          <cell r="C9894" t="str">
            <v>AstraZeneca S.p.A.</v>
          </cell>
          <cell r="D9894">
            <v>735390155</v>
          </cell>
          <cell r="E9894">
            <v>44751</v>
          </cell>
        </row>
        <row r="9895">
          <cell r="C9895" t="str">
            <v>AstraZeneca S.p.A.</v>
          </cell>
          <cell r="D9895">
            <v>735390155</v>
          </cell>
          <cell r="E9895">
            <v>44751</v>
          </cell>
        </row>
        <row r="9896">
          <cell r="C9896" t="str">
            <v>AstraZeneca S.p.A.</v>
          </cell>
          <cell r="D9896">
            <v>735390155</v>
          </cell>
          <cell r="E9896">
            <v>44751</v>
          </cell>
        </row>
        <row r="9897">
          <cell r="C9897" t="str">
            <v>AstraZeneca S.p.A.</v>
          </cell>
          <cell r="D9897">
            <v>735390155</v>
          </cell>
          <cell r="E9897">
            <v>44750</v>
          </cell>
        </row>
        <row r="9898">
          <cell r="C9898" t="str">
            <v>AstraZeneca S.p.A.</v>
          </cell>
          <cell r="D9898">
            <v>735390155</v>
          </cell>
          <cell r="E9898">
            <v>44750</v>
          </cell>
        </row>
        <row r="9899">
          <cell r="C9899" t="str">
            <v>AstraZeneca S.p.A.</v>
          </cell>
          <cell r="D9899">
            <v>735390155</v>
          </cell>
          <cell r="E9899">
            <v>44751</v>
          </cell>
        </row>
        <row r="9900">
          <cell r="C9900" t="str">
            <v>AstraZeneca S.p.A.</v>
          </cell>
          <cell r="D9900">
            <v>735390155</v>
          </cell>
          <cell r="E9900">
            <v>44751</v>
          </cell>
        </row>
        <row r="9901">
          <cell r="C9901" t="str">
            <v>Servier Italia Spa</v>
          </cell>
          <cell r="D9901">
            <v>701480584</v>
          </cell>
          <cell r="E9901">
            <v>44751</v>
          </cell>
        </row>
        <row r="9902">
          <cell r="C9902" t="str">
            <v>STARLAB s.r.l</v>
          </cell>
          <cell r="D9902">
            <v>13023610150</v>
          </cell>
          <cell r="E9902">
            <v>44751</v>
          </cell>
        </row>
        <row r="9903">
          <cell r="C9903" t="str">
            <v>Boehringer Ingelheim Italia S.p.A.</v>
          </cell>
          <cell r="D9903">
            <v>421210485</v>
          </cell>
          <cell r="E9903">
            <v>44751</v>
          </cell>
        </row>
        <row r="9904">
          <cell r="C9904" t="str">
            <v>Roche SpA Unipersonale</v>
          </cell>
          <cell r="D9904">
            <v>747170157</v>
          </cell>
          <cell r="E9904">
            <v>44751</v>
          </cell>
        </row>
        <row r="9905">
          <cell r="C9905" t="str">
            <v>Medtronic Italia S.p.A.</v>
          </cell>
          <cell r="D9905">
            <v>9238800156</v>
          </cell>
          <cell r="E9905">
            <v>44751</v>
          </cell>
        </row>
        <row r="9906">
          <cell r="C9906" t="str">
            <v>Medtronic Italia S.p.A.</v>
          </cell>
          <cell r="D9906">
            <v>9238800156</v>
          </cell>
          <cell r="E9906">
            <v>44751</v>
          </cell>
        </row>
        <row r="9907">
          <cell r="C9907" t="str">
            <v>Medtronic Italia S.p.A.</v>
          </cell>
          <cell r="D9907">
            <v>9238800156</v>
          </cell>
          <cell r="E9907">
            <v>44751</v>
          </cell>
        </row>
        <row r="9908">
          <cell r="C9908" t="str">
            <v>Medtronic Italia S.p.A.</v>
          </cell>
          <cell r="D9908">
            <v>9238800156</v>
          </cell>
          <cell r="E9908">
            <v>44751</v>
          </cell>
        </row>
        <row r="9909">
          <cell r="C9909" t="str">
            <v>Johnson &amp; Johnson Medical Spa</v>
          </cell>
          <cell r="D9909">
            <v>8082461008</v>
          </cell>
          <cell r="E9909">
            <v>44751</v>
          </cell>
        </row>
        <row r="9910">
          <cell r="C9910" t="str">
            <v>Johnson &amp; Johnson Medical Spa</v>
          </cell>
          <cell r="D9910">
            <v>8082461008</v>
          </cell>
          <cell r="E9910">
            <v>44751</v>
          </cell>
        </row>
        <row r="9911">
          <cell r="C9911" t="str">
            <v>Eisai S.r.l.</v>
          </cell>
          <cell r="D9911">
            <v>4732240967</v>
          </cell>
          <cell r="E9911">
            <v>44751</v>
          </cell>
        </row>
        <row r="9912">
          <cell r="C9912" t="str">
            <v>Bristol-Myers Squibb S.r.l.</v>
          </cell>
          <cell r="D9912">
            <v>82130592</v>
          </cell>
          <cell r="E9912">
            <v>44751</v>
          </cell>
        </row>
        <row r="9913">
          <cell r="C9913" t="str">
            <v>Pfizer S.r.l.</v>
          </cell>
          <cell r="D9913">
            <v>2774840595</v>
          </cell>
          <cell r="E9913">
            <v>44751</v>
          </cell>
        </row>
        <row r="9914">
          <cell r="C9914" t="str">
            <v>ISTITUTO GENTILI SRL</v>
          </cell>
          <cell r="D9914">
            <v>7921350968</v>
          </cell>
          <cell r="E9914">
            <v>44751</v>
          </cell>
        </row>
        <row r="9915">
          <cell r="C9915" t="str">
            <v>Enel Energia S.p.A.</v>
          </cell>
          <cell r="D9915">
            <v>6655971007</v>
          </cell>
          <cell r="E9915">
            <v>44751</v>
          </cell>
        </row>
        <row r="9916">
          <cell r="C9916" t="str">
            <v>Takeda Italia S.p.A. Societ con socio unico</v>
          </cell>
          <cell r="D9916">
            <v>696360155</v>
          </cell>
          <cell r="E9916">
            <v>44751</v>
          </cell>
        </row>
        <row r="9917">
          <cell r="C9917" t="str">
            <v>BARBINI VALERIA</v>
          </cell>
          <cell r="D9917" t="str">
            <v>BRBVLR86T70F844N</v>
          </cell>
          <cell r="E9917">
            <v>44751</v>
          </cell>
        </row>
        <row r="9918">
          <cell r="C9918" t="str">
            <v>Takeda Italia S.p.A. Societ con socio unico</v>
          </cell>
          <cell r="D9918">
            <v>696360155</v>
          </cell>
          <cell r="E9918">
            <v>44751</v>
          </cell>
        </row>
        <row r="9919">
          <cell r="C9919" t="str">
            <v>ALSCO Italia Srl</v>
          </cell>
          <cell r="D9919">
            <v>771530151</v>
          </cell>
          <cell r="E9919">
            <v>44751</v>
          </cell>
        </row>
        <row r="9920">
          <cell r="C9920" t="str">
            <v>Takeda Italia S.p.A. Societ con socio unico</v>
          </cell>
          <cell r="D9920">
            <v>696360155</v>
          </cell>
          <cell r="E9920">
            <v>44752</v>
          </cell>
        </row>
        <row r="9921">
          <cell r="C9921" t="str">
            <v>Teva Italia Srl</v>
          </cell>
          <cell r="D9921">
            <v>11654150157</v>
          </cell>
          <cell r="E9921">
            <v>44752</v>
          </cell>
        </row>
        <row r="9922">
          <cell r="C9922" t="str">
            <v>Novartis Farma S.p.A</v>
          </cell>
          <cell r="D9922">
            <v>7195130153</v>
          </cell>
          <cell r="E9922">
            <v>44752</v>
          </cell>
        </row>
        <row r="9923">
          <cell r="C9923" t="str">
            <v>Novartis Farma S.p.A</v>
          </cell>
          <cell r="D9923">
            <v>7195130153</v>
          </cell>
          <cell r="E9923">
            <v>44752</v>
          </cell>
        </row>
        <row r="9924">
          <cell r="C9924" t="str">
            <v>ViiV Healthcare S.r.l Unipersonale</v>
          </cell>
          <cell r="D9924">
            <v>3878140239</v>
          </cell>
          <cell r="E9924">
            <v>44752</v>
          </cell>
        </row>
        <row r="9925">
          <cell r="C9925" t="str">
            <v>Enel Energia S.p.A.</v>
          </cell>
          <cell r="D9925">
            <v>6655971007</v>
          </cell>
          <cell r="E9925">
            <v>44753</v>
          </cell>
        </row>
        <row r="9926">
          <cell r="C9926" t="str">
            <v>Enel Energia S.p.A.</v>
          </cell>
          <cell r="D9926">
            <v>6655971007</v>
          </cell>
          <cell r="E9926">
            <v>44753</v>
          </cell>
        </row>
        <row r="9927">
          <cell r="C9927" t="str">
            <v>Janssen-Cilag, SpA</v>
          </cell>
          <cell r="D9927">
            <v>2707070963</v>
          </cell>
          <cell r="E9927">
            <v>44753</v>
          </cell>
        </row>
        <row r="9928">
          <cell r="C9928" t="str">
            <v>Janssen-Cilag, SpA</v>
          </cell>
          <cell r="D9928">
            <v>2707070963</v>
          </cell>
          <cell r="E9928">
            <v>44753</v>
          </cell>
        </row>
        <row r="9929">
          <cell r="C9929" t="str">
            <v>Janssen-Cilag, SpA</v>
          </cell>
          <cell r="D9929">
            <v>2707070963</v>
          </cell>
          <cell r="E9929">
            <v>44753</v>
          </cell>
        </row>
        <row r="9930">
          <cell r="C9930" t="str">
            <v>HIKMA ITALIA S.P.A.</v>
          </cell>
          <cell r="D9930">
            <v>11278030157</v>
          </cell>
          <cell r="E9930">
            <v>44753</v>
          </cell>
        </row>
        <row r="9931">
          <cell r="C9931" t="str">
            <v>HIKMA ITALIA S.P.A.</v>
          </cell>
          <cell r="D9931">
            <v>11278030157</v>
          </cell>
          <cell r="E9931">
            <v>44753</v>
          </cell>
        </row>
        <row r="9932">
          <cell r="C9932" t="str">
            <v>HIKMA ITALIA S.P.A.</v>
          </cell>
          <cell r="D9932">
            <v>11278030157</v>
          </cell>
          <cell r="E9932">
            <v>44753</v>
          </cell>
        </row>
        <row r="9933">
          <cell r="C9933" t="str">
            <v>HIKMA ITALIA S.P.A.</v>
          </cell>
          <cell r="D9933">
            <v>11278030157</v>
          </cell>
          <cell r="E9933">
            <v>44753</v>
          </cell>
        </row>
        <row r="9934">
          <cell r="C9934" t="str">
            <v>HIKMA ITALIA S.P.A.</v>
          </cell>
          <cell r="D9934">
            <v>11278030157</v>
          </cell>
          <cell r="E9934">
            <v>44753</v>
          </cell>
        </row>
        <row r="9935">
          <cell r="C9935" t="str">
            <v>HIKMA ITALIA S.P.A.</v>
          </cell>
          <cell r="D9935">
            <v>11278030157</v>
          </cell>
          <cell r="E9935">
            <v>44753</v>
          </cell>
        </row>
        <row r="9936">
          <cell r="C9936" t="str">
            <v>Olivetti Pietro</v>
          </cell>
          <cell r="D9936" t="str">
            <v>LVTPTR87B22F205L</v>
          </cell>
          <cell r="E9936">
            <v>44753</v>
          </cell>
        </row>
        <row r="9937">
          <cell r="C9937" t="str">
            <v>IPSEN Spa</v>
          </cell>
          <cell r="D9937">
            <v>5619050585</v>
          </cell>
          <cell r="E9937">
            <v>44753</v>
          </cell>
        </row>
        <row r="9938">
          <cell r="C9938" t="str">
            <v>ELI LILLY ITALIA S.P.A. Gruppo Eli Lilly and Company</v>
          </cell>
          <cell r="D9938">
            <v>426150488</v>
          </cell>
          <cell r="E9938">
            <v>44753</v>
          </cell>
        </row>
        <row r="9939">
          <cell r="C9939" t="str">
            <v>BIO-RAD LABORATORIES S.R.L.</v>
          </cell>
          <cell r="D9939">
            <v>801720152</v>
          </cell>
          <cell r="E9939">
            <v>44753</v>
          </cell>
        </row>
        <row r="9940">
          <cell r="C9940" t="str">
            <v>Vedise Hospital S.p.A.</v>
          </cell>
          <cell r="D9940">
            <v>2037841000</v>
          </cell>
          <cell r="E9940">
            <v>44753</v>
          </cell>
        </row>
        <row r="9941">
          <cell r="C9941" t="str">
            <v>S.A.L.F S.P.A. LABORATORIO FARMACOLOGICO SOCIO UNICO ANGEL'S SRL</v>
          </cell>
          <cell r="D9941">
            <v>226250165</v>
          </cell>
          <cell r="E9941">
            <v>44753</v>
          </cell>
        </row>
        <row r="9942">
          <cell r="C9942" t="str">
            <v>Biogen Italia srl</v>
          </cell>
          <cell r="D9942">
            <v>3663160962</v>
          </cell>
          <cell r="E9942">
            <v>44753</v>
          </cell>
        </row>
        <row r="9943">
          <cell r="C9943" t="str">
            <v>Biogen Italia srl</v>
          </cell>
          <cell r="D9943">
            <v>3663160962</v>
          </cell>
          <cell r="E9943">
            <v>44753</v>
          </cell>
        </row>
        <row r="9944">
          <cell r="C9944" t="str">
            <v>Protex Italia srl</v>
          </cell>
          <cell r="D9944">
            <v>746550409</v>
          </cell>
          <cell r="E9944">
            <v>44753</v>
          </cell>
        </row>
        <row r="9945">
          <cell r="C9945" t="str">
            <v>FASTWEB SpA</v>
          </cell>
          <cell r="D9945">
            <v>12878470157</v>
          </cell>
          <cell r="E9945">
            <v>44753</v>
          </cell>
        </row>
        <row r="9946">
          <cell r="C9946" t="str">
            <v>FASTWEB SpA</v>
          </cell>
          <cell r="D9946">
            <v>12878470157</v>
          </cell>
          <cell r="E9946">
            <v>44753</v>
          </cell>
        </row>
        <row r="9947">
          <cell r="C9947" t="str">
            <v>FASTWEB SpA</v>
          </cell>
          <cell r="D9947">
            <v>12878470157</v>
          </cell>
          <cell r="E9947">
            <v>44753</v>
          </cell>
        </row>
        <row r="9948">
          <cell r="C9948" t="str">
            <v>ACCORD HEALTHCARE ITALIA S.R.L</v>
          </cell>
          <cell r="D9948">
            <v>6522300968</v>
          </cell>
          <cell r="E9948">
            <v>44754</v>
          </cell>
        </row>
        <row r="9949">
          <cell r="C9949" t="str">
            <v>ACCORD HEALTHCARE ITALIA S.R.L</v>
          </cell>
          <cell r="D9949">
            <v>6522300968</v>
          </cell>
          <cell r="E9949">
            <v>44753</v>
          </cell>
        </row>
        <row r="9950">
          <cell r="C9950" t="str">
            <v>EVER PHARMA ITALIA SRL</v>
          </cell>
          <cell r="D9950">
            <v>14883281009</v>
          </cell>
          <cell r="E9950">
            <v>44754</v>
          </cell>
        </row>
        <row r="9951">
          <cell r="C9951" t="str">
            <v>SP.MED. SRL</v>
          </cell>
          <cell r="D9951">
            <v>5626031008</v>
          </cell>
          <cell r="E9951">
            <v>44754</v>
          </cell>
        </row>
        <row r="9952">
          <cell r="C9952" t="str">
            <v>BECTON DICKINSON ITALIA SPA</v>
          </cell>
          <cell r="D9952">
            <v>803890151</v>
          </cell>
          <cell r="E9952">
            <v>44753</v>
          </cell>
        </row>
        <row r="9953">
          <cell r="C9953" t="str">
            <v>BECTON DICKINSON ITALIA SPA</v>
          </cell>
          <cell r="D9953">
            <v>803890151</v>
          </cell>
          <cell r="E9953">
            <v>44754</v>
          </cell>
        </row>
        <row r="9954">
          <cell r="C9954" t="str">
            <v>AbbVie S.r.l. a Socio Unico</v>
          </cell>
          <cell r="D9954">
            <v>2645920592</v>
          </cell>
          <cell r="E9954">
            <v>44754</v>
          </cell>
        </row>
        <row r="9955">
          <cell r="C9955" t="str">
            <v>GE Healthcare S.r.l.</v>
          </cell>
          <cell r="D9955">
            <v>1778520302</v>
          </cell>
          <cell r="E9955">
            <v>44754</v>
          </cell>
        </row>
        <row r="9956">
          <cell r="C9956" t="str">
            <v>Medtronic Italia S.p.A.</v>
          </cell>
          <cell r="D9956">
            <v>9238800156</v>
          </cell>
          <cell r="E9956">
            <v>44754</v>
          </cell>
        </row>
        <row r="9957">
          <cell r="C9957" t="str">
            <v>Medtronic Italia S.p.A.</v>
          </cell>
          <cell r="D9957">
            <v>9238800156</v>
          </cell>
          <cell r="E9957">
            <v>44754</v>
          </cell>
        </row>
        <row r="9958">
          <cell r="C9958" t="str">
            <v>Medtronic Italia S.p.A.</v>
          </cell>
          <cell r="D9958">
            <v>9238800156</v>
          </cell>
          <cell r="E9958">
            <v>44754</v>
          </cell>
        </row>
        <row r="9959">
          <cell r="C9959" t="str">
            <v>DAVI MEDICA SRL</v>
          </cell>
          <cell r="D9959">
            <v>4685201008</v>
          </cell>
          <cell r="E9959">
            <v>44754</v>
          </cell>
        </row>
        <row r="9960">
          <cell r="C9960" t="str">
            <v>Johnson &amp; Johnson Medical Spa</v>
          </cell>
          <cell r="D9960">
            <v>8082461008</v>
          </cell>
          <cell r="E9960">
            <v>44754</v>
          </cell>
        </row>
        <row r="9961">
          <cell r="C9961" t="str">
            <v>3M Italia srl</v>
          </cell>
          <cell r="D9961">
            <v>100190610</v>
          </cell>
          <cell r="E9961">
            <v>44754</v>
          </cell>
        </row>
        <row r="9962">
          <cell r="C9962" t="str">
            <v>3M Italia srl</v>
          </cell>
          <cell r="D9962">
            <v>100190610</v>
          </cell>
          <cell r="E9962">
            <v>44754</v>
          </cell>
        </row>
        <row r="9963">
          <cell r="C9963" t="str">
            <v>Pfizer S.r.l.</v>
          </cell>
          <cell r="D9963">
            <v>2774840595</v>
          </cell>
          <cell r="E9963">
            <v>44754</v>
          </cell>
        </row>
        <row r="9964">
          <cell r="C9964" t="str">
            <v>BENEFIS SRL</v>
          </cell>
          <cell r="D9964">
            <v>2790240101</v>
          </cell>
          <cell r="E9964">
            <v>44754</v>
          </cell>
        </row>
        <row r="9965">
          <cell r="C9965" t="str">
            <v>Opella Healthcare Italy S.R.L.</v>
          </cell>
          <cell r="D9965">
            <v>13445820155</v>
          </cell>
          <cell r="E9965">
            <v>44754</v>
          </cell>
        </row>
        <row r="9966">
          <cell r="C9966" t="str">
            <v>Medline International Italy srl unip.</v>
          </cell>
          <cell r="D9966">
            <v>5526631006</v>
          </cell>
          <cell r="E9966">
            <v>44754</v>
          </cell>
        </row>
        <row r="9967">
          <cell r="C9967" t="str">
            <v>Fresenius Kabi Italia S.r.l.</v>
          </cell>
          <cell r="D9967">
            <v>3524050238</v>
          </cell>
          <cell r="E9967">
            <v>44754</v>
          </cell>
        </row>
        <row r="9968">
          <cell r="C9968" t="str">
            <v>LA SALVIA ANNA</v>
          </cell>
          <cell r="D9968" t="str">
            <v>LSLNNA87E54L840N</v>
          </cell>
          <cell r="E9968">
            <v>44754</v>
          </cell>
        </row>
        <row r="9969">
          <cell r="C9969" t="str">
            <v>Janssen-Cilag, SpA</v>
          </cell>
          <cell r="D9969">
            <v>2707070963</v>
          </cell>
          <cell r="E9969">
            <v>44755</v>
          </cell>
        </row>
        <row r="9970">
          <cell r="C9970" t="str">
            <v>Janssen-Cilag, SpA</v>
          </cell>
          <cell r="D9970">
            <v>2707070963</v>
          </cell>
          <cell r="E9970">
            <v>44754</v>
          </cell>
        </row>
        <row r="9971">
          <cell r="C9971" t="str">
            <v>Zennaro Alessandro</v>
          </cell>
          <cell r="D9971" t="str">
            <v>ZNNLSN89S23H501F</v>
          </cell>
          <cell r="E9971">
            <v>44755</v>
          </cell>
        </row>
        <row r="9972">
          <cell r="C9972" t="str">
            <v>BAXTER S.P.A.</v>
          </cell>
          <cell r="D9972">
            <v>492340583</v>
          </cell>
          <cell r="E9972">
            <v>44755</v>
          </cell>
        </row>
        <row r="9973">
          <cell r="C9973" t="str">
            <v>Gilead Sciences S.r.l.</v>
          </cell>
          <cell r="D9973">
            <v>11187430159</v>
          </cell>
          <cell r="E9973">
            <v>44755</v>
          </cell>
        </row>
        <row r="9974">
          <cell r="C9974" t="str">
            <v>PHARMA MAR S.R.L</v>
          </cell>
          <cell r="D9974">
            <v>7858440964</v>
          </cell>
          <cell r="E9974">
            <v>44755</v>
          </cell>
        </row>
        <row r="9975">
          <cell r="C9975" t="str">
            <v>EBSCO INFORMATION SERVICES S.R.L.</v>
          </cell>
          <cell r="D9975">
            <v>11164410018</v>
          </cell>
          <cell r="E9975">
            <v>44754</v>
          </cell>
        </row>
        <row r="9976">
          <cell r="C9976" t="str">
            <v>Bayer S.p.A.</v>
          </cell>
          <cell r="D9976">
            <v>5849130157</v>
          </cell>
          <cell r="E9976">
            <v>44754</v>
          </cell>
        </row>
        <row r="9977">
          <cell r="C9977" t="str">
            <v>CODIFI SRL CONSORZIO STABILE PER LA DISTRIBUZIONE</v>
          </cell>
          <cell r="D9977">
            <v>2344710484</v>
          </cell>
          <cell r="E9977">
            <v>44755</v>
          </cell>
        </row>
        <row r="9978">
          <cell r="C9978" t="str">
            <v>MONDIALPOL SECURITY S.P.A. CON UNICO SOCIO</v>
          </cell>
          <cell r="D9978">
            <v>2644430825</v>
          </cell>
          <cell r="E9978">
            <v>44754</v>
          </cell>
        </row>
        <row r="9979">
          <cell r="C9979" t="str">
            <v>VM SOFT DI MARCO VIGNATI</v>
          </cell>
          <cell r="D9979" t="str">
            <v>VGNMRC68B19H501T</v>
          </cell>
          <cell r="E9979">
            <v>44755</v>
          </cell>
        </row>
        <row r="9980">
          <cell r="C9980" t="str">
            <v>SUN PHARMA ITALIA SRL</v>
          </cell>
          <cell r="D9980">
            <v>4974910962</v>
          </cell>
          <cell r="E9980">
            <v>44755</v>
          </cell>
        </row>
        <row r="9981">
          <cell r="C9981" t="str">
            <v>PIKDARE S.P.A.</v>
          </cell>
          <cell r="D9981">
            <v>3690650134</v>
          </cell>
          <cell r="E9981">
            <v>44754</v>
          </cell>
        </row>
        <row r="9982">
          <cell r="C9982" t="str">
            <v>PIKDARE S.P.A.</v>
          </cell>
          <cell r="D9982">
            <v>3690650134</v>
          </cell>
          <cell r="E9982">
            <v>44754</v>
          </cell>
        </row>
        <row r="9983">
          <cell r="C9983" t="str">
            <v>HORIBA ABX SAS Societe par Actions Simplifiee</v>
          </cell>
          <cell r="D9983">
            <v>5402981004</v>
          </cell>
          <cell r="E9983">
            <v>44755</v>
          </cell>
        </row>
        <row r="9984">
          <cell r="C9984" t="str">
            <v>Cook Italia S.r.l.</v>
          </cell>
          <cell r="D9984">
            <v>7123400157</v>
          </cell>
          <cell r="E9984">
            <v>44755</v>
          </cell>
        </row>
        <row r="9985">
          <cell r="C9985" t="str">
            <v>Cook Italia S.r.l.</v>
          </cell>
          <cell r="D9985">
            <v>7123400157</v>
          </cell>
          <cell r="E9985">
            <v>44754</v>
          </cell>
        </row>
        <row r="9986">
          <cell r="C9986" t="str">
            <v>Cook Italia S.r.l.</v>
          </cell>
          <cell r="D9986">
            <v>7123400157</v>
          </cell>
          <cell r="E9986">
            <v>44755</v>
          </cell>
        </row>
        <row r="9987">
          <cell r="C9987" t="str">
            <v>AstraZeneca S.p.A.</v>
          </cell>
          <cell r="D9987">
            <v>735390155</v>
          </cell>
          <cell r="E9987">
            <v>44754</v>
          </cell>
        </row>
        <row r="9988">
          <cell r="C9988" t="str">
            <v>COVOTTA FRANCESCO</v>
          </cell>
          <cell r="D9988" t="str">
            <v>CVTFNC84R04H501X</v>
          </cell>
          <cell r="E9988">
            <v>44755</v>
          </cell>
        </row>
        <row r="9989">
          <cell r="C9989" t="str">
            <v>MEDIVAL S.R.L.</v>
          </cell>
          <cell r="D9989">
            <v>759430267</v>
          </cell>
          <cell r="E9989">
            <v>44754</v>
          </cell>
        </row>
        <row r="9990">
          <cell r="C9990" t="str">
            <v>CROCE ROSSA ITALIANA - COMITATO AREA METROPOLITANA</v>
          </cell>
          <cell r="D9990">
            <v>12658311001</v>
          </cell>
          <cell r="E9990">
            <v>44755</v>
          </cell>
        </row>
        <row r="9991">
          <cell r="C9991" t="str">
            <v>DI FILIPPO ANNAMARIA</v>
          </cell>
          <cell r="D9991" t="str">
            <v>DFLNMR84C47A717S</v>
          </cell>
          <cell r="E9991">
            <v>44754</v>
          </cell>
        </row>
        <row r="9992">
          <cell r="C9992" t="str">
            <v>Immucor Italia Spa</v>
          </cell>
          <cell r="D9992">
            <v>9412650153</v>
          </cell>
          <cell r="E9992">
            <v>44755</v>
          </cell>
        </row>
        <row r="9993">
          <cell r="C9993" t="str">
            <v>CARLO ERBA REAGENTS SRL</v>
          </cell>
          <cell r="D9993">
            <v>1802940484</v>
          </cell>
          <cell r="E9993">
            <v>44755</v>
          </cell>
        </row>
        <row r="9994">
          <cell r="C9994" t="str">
            <v>Roche SpA Unipersonale</v>
          </cell>
          <cell r="D9994">
            <v>747170157</v>
          </cell>
          <cell r="E9994">
            <v>44754</v>
          </cell>
        </row>
        <row r="9995">
          <cell r="C9995" t="str">
            <v>Medtronic Italia S.p.A.</v>
          </cell>
          <cell r="D9995">
            <v>9238800156</v>
          </cell>
          <cell r="E9995">
            <v>44756</v>
          </cell>
        </row>
        <row r="9996">
          <cell r="C9996" t="str">
            <v>Medtronic Italia S.p.A.</v>
          </cell>
          <cell r="D9996">
            <v>9238800156</v>
          </cell>
          <cell r="E9996">
            <v>44755</v>
          </cell>
        </row>
        <row r="9997">
          <cell r="C9997" t="str">
            <v>Sanofi S.r.l.</v>
          </cell>
          <cell r="D9997">
            <v>832400154</v>
          </cell>
          <cell r="E9997">
            <v>44756</v>
          </cell>
        </row>
        <row r="9998">
          <cell r="C9998" t="str">
            <v>Eisai S.r.l.</v>
          </cell>
          <cell r="D9998">
            <v>4732240967</v>
          </cell>
          <cell r="E9998">
            <v>44755</v>
          </cell>
        </row>
        <row r="9999">
          <cell r="C9999" t="str">
            <v>Johnson &amp; Johnson Medical Spa</v>
          </cell>
          <cell r="D9999">
            <v>8082461008</v>
          </cell>
          <cell r="E9999">
            <v>44756</v>
          </cell>
        </row>
        <row r="10000">
          <cell r="C10000" t="str">
            <v>Bristol-Myers Squibb S.r.l.</v>
          </cell>
          <cell r="D10000">
            <v>82130592</v>
          </cell>
          <cell r="E10000">
            <v>44755</v>
          </cell>
        </row>
        <row r="10001">
          <cell r="C10001" t="str">
            <v>Pfizer S.r.l.</v>
          </cell>
          <cell r="D10001">
            <v>2774840595</v>
          </cell>
          <cell r="E10001">
            <v>44755</v>
          </cell>
        </row>
        <row r="10002">
          <cell r="C10002" t="str">
            <v>Teleflex Medical S.r.l.</v>
          </cell>
          <cell r="D10002">
            <v>6324460150</v>
          </cell>
          <cell r="E10002">
            <v>44756</v>
          </cell>
        </row>
        <row r="10003">
          <cell r="C10003" t="str">
            <v>ISTITUTO GENTILI SRL</v>
          </cell>
          <cell r="D10003">
            <v>7921350968</v>
          </cell>
          <cell r="E10003">
            <v>44756</v>
          </cell>
        </row>
        <row r="10004">
          <cell r="C10004" t="str">
            <v>BAXTER S.P.A.</v>
          </cell>
          <cell r="D10004">
            <v>492340583</v>
          </cell>
          <cell r="E10004">
            <v>44755</v>
          </cell>
        </row>
        <row r="10005">
          <cell r="C10005" t="str">
            <v>Novartis Farma S.p.A</v>
          </cell>
          <cell r="D10005">
            <v>7195130153</v>
          </cell>
          <cell r="E10005">
            <v>44756</v>
          </cell>
        </row>
        <row r="10006">
          <cell r="C10006" t="str">
            <v>Novartis Farma S.p.A</v>
          </cell>
          <cell r="D10006">
            <v>7195130153</v>
          </cell>
          <cell r="E10006">
            <v>44756</v>
          </cell>
        </row>
        <row r="10007">
          <cell r="C10007" t="str">
            <v>3.M.C. spa</v>
          </cell>
          <cell r="D10007">
            <v>4303410726</v>
          </cell>
          <cell r="E10007">
            <v>44755</v>
          </cell>
        </row>
        <row r="10008">
          <cell r="C10008" t="str">
            <v>Merck Serono S.p.A.</v>
          </cell>
          <cell r="D10008">
            <v>399800580</v>
          </cell>
          <cell r="E10008">
            <v>44755</v>
          </cell>
        </row>
        <row r="10009">
          <cell r="C10009" t="str">
            <v>S.I.A.L. SRL</v>
          </cell>
          <cell r="D10009">
            <v>1086690581</v>
          </cell>
          <cell r="E10009">
            <v>44755</v>
          </cell>
        </row>
        <row r="10010">
          <cell r="C10010" t="str">
            <v>S.I.A.L. SRL</v>
          </cell>
          <cell r="D10010">
            <v>1086690581</v>
          </cell>
          <cell r="E10010">
            <v>44755</v>
          </cell>
        </row>
        <row r="10011">
          <cell r="C10011" t="str">
            <v>S.I.A.L. SRL</v>
          </cell>
          <cell r="D10011">
            <v>1086690581</v>
          </cell>
          <cell r="E10011">
            <v>44756</v>
          </cell>
        </row>
        <row r="10012">
          <cell r="C10012" t="str">
            <v>HISTO-LINE LABORATORIES SRL</v>
          </cell>
          <cell r="D10012">
            <v>8693440151</v>
          </cell>
          <cell r="E10012">
            <v>44756</v>
          </cell>
        </row>
        <row r="10013">
          <cell r="C10013" t="str">
            <v>S.I.A.L. SRL</v>
          </cell>
          <cell r="D10013">
            <v>1086690581</v>
          </cell>
          <cell r="E10013">
            <v>44756</v>
          </cell>
        </row>
        <row r="10014">
          <cell r="C10014" t="str">
            <v>Pierre Fabre Pharma S.r.l.</v>
          </cell>
          <cell r="D10014">
            <v>10128980157</v>
          </cell>
          <cell r="E10014">
            <v>44756</v>
          </cell>
        </row>
        <row r="10015">
          <cell r="C10015" t="str">
            <v>ALIFAX S.R.L.</v>
          </cell>
          <cell r="D10015">
            <v>4337640280</v>
          </cell>
          <cell r="E10015">
            <v>44755</v>
          </cell>
        </row>
        <row r="10016">
          <cell r="C10016" t="str">
            <v>DIVISOZERO S.r.l.</v>
          </cell>
          <cell r="D10016">
            <v>13976751001</v>
          </cell>
          <cell r="E10016">
            <v>44755</v>
          </cell>
        </row>
        <row r="10017">
          <cell r="C10017" t="str">
            <v>Smiths Medical Italia S.r.l.</v>
          </cell>
          <cell r="D10017">
            <v>2154270595</v>
          </cell>
          <cell r="E10017">
            <v>44756</v>
          </cell>
        </row>
        <row r="10018">
          <cell r="C10018" t="str">
            <v>NACATUR INTERNATIONAL IMPORT EXPORT SRL</v>
          </cell>
          <cell r="D10018">
            <v>1313240424</v>
          </cell>
          <cell r="E10018">
            <v>44755</v>
          </cell>
        </row>
        <row r="10019">
          <cell r="C10019" t="str">
            <v>ACCORD HEALTHCARE ITALIA S.R.L</v>
          </cell>
          <cell r="D10019">
            <v>6522300968</v>
          </cell>
          <cell r="E10019">
            <v>44755</v>
          </cell>
        </row>
        <row r="10020">
          <cell r="C10020" t="str">
            <v>TILLOMED ITALIA S.R.L.</v>
          </cell>
          <cell r="D10020">
            <v>9750710965</v>
          </cell>
          <cell r="E10020">
            <v>44755</v>
          </cell>
        </row>
        <row r="10021">
          <cell r="C10021" t="str">
            <v>FENICIA VITO</v>
          </cell>
          <cell r="D10021" t="str">
            <v>FNCVTI53S04A662H</v>
          </cell>
          <cell r="E10021">
            <v>44755</v>
          </cell>
        </row>
        <row r="10022">
          <cell r="C10022" t="str">
            <v>EVER PHARMA ITALIA SRL</v>
          </cell>
          <cell r="D10022">
            <v>14883281009</v>
          </cell>
          <cell r="E10022">
            <v>44756</v>
          </cell>
        </row>
        <row r="10023">
          <cell r="C10023" t="str">
            <v>FDC SERVICES S.R.L.</v>
          </cell>
          <cell r="D10023">
            <v>12971531004</v>
          </cell>
          <cell r="E10023">
            <v>44756</v>
          </cell>
        </row>
        <row r="10024">
          <cell r="C10024" t="str">
            <v>Mylan Italia Srl</v>
          </cell>
          <cell r="D10024">
            <v>2789580590</v>
          </cell>
          <cell r="E10024">
            <v>44755</v>
          </cell>
        </row>
        <row r="10025">
          <cell r="C10025" t="str">
            <v>Mylan Italia Srl</v>
          </cell>
          <cell r="D10025">
            <v>2789580590</v>
          </cell>
          <cell r="E10025">
            <v>44755</v>
          </cell>
        </row>
        <row r="10026">
          <cell r="C10026" t="str">
            <v>Mylan Italia Srl</v>
          </cell>
          <cell r="D10026">
            <v>2789580590</v>
          </cell>
          <cell r="E10026">
            <v>44757</v>
          </cell>
        </row>
        <row r="10027">
          <cell r="C10027" t="str">
            <v>Bio-Techne s.r.l.</v>
          </cell>
          <cell r="D10027">
            <v>4869950156</v>
          </cell>
          <cell r="E10027">
            <v>44756</v>
          </cell>
        </row>
        <row r="10028">
          <cell r="C10028" t="str">
            <v>Bio-Techne s.r.l.</v>
          </cell>
          <cell r="D10028">
            <v>4869950156</v>
          </cell>
          <cell r="E10028">
            <v>44757</v>
          </cell>
        </row>
        <row r="10029">
          <cell r="C10029" t="str">
            <v>BECTON DICKINSON ITALIA SPA</v>
          </cell>
          <cell r="D10029">
            <v>803890151</v>
          </cell>
          <cell r="E10029">
            <v>44755</v>
          </cell>
        </row>
        <row r="10030">
          <cell r="C10030" t="str">
            <v>BECTON DICKINSON ITALIA SPA</v>
          </cell>
          <cell r="D10030">
            <v>803890151</v>
          </cell>
          <cell r="E10030">
            <v>44757</v>
          </cell>
        </row>
        <row r="10031">
          <cell r="C10031" t="str">
            <v>BECTON DICKINSON ITALIA SPA</v>
          </cell>
          <cell r="D10031">
            <v>803890151</v>
          </cell>
          <cell r="E10031">
            <v>44757</v>
          </cell>
        </row>
        <row r="10032">
          <cell r="C10032" t="str">
            <v>BECTON DICKINSON ITALIA SPA</v>
          </cell>
          <cell r="D10032">
            <v>803890151</v>
          </cell>
          <cell r="E10032">
            <v>44757</v>
          </cell>
        </row>
        <row r="10033">
          <cell r="C10033" t="str">
            <v>Medtronic Italia S.p.A.</v>
          </cell>
          <cell r="D10033">
            <v>9238800156</v>
          </cell>
          <cell r="E10033">
            <v>44755</v>
          </cell>
        </row>
        <row r="10034">
          <cell r="C10034" t="str">
            <v>Medtronic Italia S.p.A.</v>
          </cell>
          <cell r="D10034">
            <v>9238800156</v>
          </cell>
          <cell r="E10034">
            <v>44756</v>
          </cell>
        </row>
        <row r="10035">
          <cell r="C10035" t="str">
            <v>FIAB S.P.A</v>
          </cell>
          <cell r="D10035">
            <v>1835220482</v>
          </cell>
          <cell r="E10035">
            <v>44757</v>
          </cell>
        </row>
        <row r="10036">
          <cell r="C10036" t="str">
            <v>FIAB S.P.A</v>
          </cell>
          <cell r="D10036">
            <v>1835220482</v>
          </cell>
          <cell r="E10036">
            <v>44757</v>
          </cell>
        </row>
        <row r="10037">
          <cell r="C10037" t="str">
            <v>Johnson &amp; Johnson Medical Spa</v>
          </cell>
          <cell r="D10037">
            <v>8082461008</v>
          </cell>
          <cell r="E10037">
            <v>44757</v>
          </cell>
        </row>
        <row r="10038">
          <cell r="C10038" t="str">
            <v>BIO-RAD LABORATORIES S.R.L.</v>
          </cell>
          <cell r="D10038">
            <v>801720152</v>
          </cell>
          <cell r="E10038">
            <v>44757</v>
          </cell>
        </row>
        <row r="10039">
          <cell r="C10039" t="str">
            <v>Teva Italia Srl</v>
          </cell>
          <cell r="D10039">
            <v>11654150157</v>
          </cell>
          <cell r="E10039">
            <v>44757</v>
          </cell>
        </row>
        <row r="10040">
          <cell r="C10040" t="str">
            <v>BAXTER S.P.A.</v>
          </cell>
          <cell r="D10040">
            <v>492340583</v>
          </cell>
          <cell r="E10040">
            <v>44756</v>
          </cell>
        </row>
        <row r="10041">
          <cell r="C10041" t="str">
            <v>Novartis Farma S.p.A</v>
          </cell>
          <cell r="D10041">
            <v>7195130153</v>
          </cell>
          <cell r="E10041">
            <v>44757</v>
          </cell>
        </row>
        <row r="10042">
          <cell r="C10042" t="str">
            <v>Terumo Italia S.r.l. Unipersonale</v>
          </cell>
          <cell r="D10042">
            <v>7279701002</v>
          </cell>
          <cell r="E10042">
            <v>44757</v>
          </cell>
        </row>
        <row r="10043">
          <cell r="C10043" t="str">
            <v>Roche Diagnostics S.p.A.</v>
          </cell>
          <cell r="D10043">
            <v>10181220152</v>
          </cell>
          <cell r="E10043">
            <v>44757</v>
          </cell>
        </row>
        <row r="10044">
          <cell r="C10044" t="str">
            <v>Roche Diagnostics S.p.A.</v>
          </cell>
          <cell r="D10044">
            <v>10181220152</v>
          </cell>
          <cell r="E10044">
            <v>44757</v>
          </cell>
        </row>
        <row r="10045">
          <cell r="C10045" t="str">
            <v>DR.CORRADO ORCIUOLO</v>
          </cell>
          <cell r="D10045" t="str">
            <v>RCLCRD87H05A285F</v>
          </cell>
          <cell r="E10045">
            <v>44756</v>
          </cell>
        </row>
        <row r="10046">
          <cell r="C10046" t="str">
            <v>ALSE MEDICA S.r.l. Unipersonale</v>
          </cell>
          <cell r="D10046">
            <v>7973040582</v>
          </cell>
          <cell r="E10046">
            <v>44757</v>
          </cell>
        </row>
        <row r="10047">
          <cell r="C10047" t="str">
            <v>ALSE MEDICA S.r.l. Unipersonale</v>
          </cell>
          <cell r="D10047">
            <v>7973040582</v>
          </cell>
          <cell r="E10047">
            <v>44757</v>
          </cell>
        </row>
        <row r="10048">
          <cell r="C10048" t="str">
            <v>DR REDDY'S SRL</v>
          </cell>
          <cell r="D10048">
            <v>1650760505</v>
          </cell>
          <cell r="E10048">
            <v>44756</v>
          </cell>
        </row>
        <row r="10049">
          <cell r="C10049" t="str">
            <v>medac pharma Srl</v>
          </cell>
          <cell r="D10049">
            <v>11815361008</v>
          </cell>
          <cell r="E10049">
            <v>44756</v>
          </cell>
        </row>
        <row r="10050">
          <cell r="C10050" t="str">
            <v>Grifols Italia S.p.a</v>
          </cell>
          <cell r="D10050">
            <v>10852890150</v>
          </cell>
          <cell r="E10050">
            <v>44758</v>
          </cell>
        </row>
        <row r="10051">
          <cell r="C10051" t="str">
            <v>SUN PHARMA ITALIA SRL</v>
          </cell>
          <cell r="D10051">
            <v>4974910962</v>
          </cell>
          <cell r="E10051">
            <v>44756</v>
          </cell>
        </row>
        <row r="10052">
          <cell r="C10052" t="str">
            <v>NAZARKO LILIIA</v>
          </cell>
          <cell r="D10052" t="str">
            <v>NZRLLI90R69Z138X</v>
          </cell>
          <cell r="E10052">
            <v>44756</v>
          </cell>
        </row>
        <row r="10053">
          <cell r="C10053" t="str">
            <v>LEGISLAZIONE TECNICA S.r.l.</v>
          </cell>
          <cell r="D10053">
            <v>5383391009</v>
          </cell>
          <cell r="E10053">
            <v>44756</v>
          </cell>
        </row>
        <row r="10054">
          <cell r="C10054" t="str">
            <v>GlaxoSmithKline S.p.A. Unipersonale</v>
          </cell>
          <cell r="D10054">
            <v>212840235</v>
          </cell>
          <cell r="E10054">
            <v>44758</v>
          </cell>
        </row>
        <row r="10055">
          <cell r="C10055" t="str">
            <v>Nasini Gabriella</v>
          </cell>
          <cell r="D10055" t="str">
            <v>NSNGRL61T44H501Q</v>
          </cell>
          <cell r="E10055">
            <v>44758</v>
          </cell>
        </row>
        <row r="10056">
          <cell r="C10056" t="str">
            <v>ELSE Solutions s.r.l.</v>
          </cell>
          <cell r="D10056">
            <v>1376730188</v>
          </cell>
          <cell r="E10056">
            <v>44758</v>
          </cell>
        </row>
        <row r="10057">
          <cell r="C10057" t="str">
            <v>ELSE Solutions s.r.l.</v>
          </cell>
          <cell r="D10057">
            <v>1376730188</v>
          </cell>
          <cell r="E10057">
            <v>44756</v>
          </cell>
        </row>
        <row r="10058">
          <cell r="C10058" t="str">
            <v>ELSE Solutions s.r.l.</v>
          </cell>
          <cell r="D10058">
            <v>1376730188</v>
          </cell>
          <cell r="E10058">
            <v>44758</v>
          </cell>
        </row>
        <row r="10059">
          <cell r="C10059" t="str">
            <v>Atos Medical Srl</v>
          </cell>
          <cell r="D10059">
            <v>4830660280</v>
          </cell>
          <cell r="E10059">
            <v>44758</v>
          </cell>
        </row>
        <row r="10060">
          <cell r="C10060" t="str">
            <v>BIOSIGMA S.P.A.</v>
          </cell>
          <cell r="D10060">
            <v>2173800281</v>
          </cell>
          <cell r="E10060">
            <v>44758</v>
          </cell>
        </row>
        <row r="10061">
          <cell r="C10061" t="str">
            <v>ACCORD HEALTHCARE ITALIA S.R.L</v>
          </cell>
          <cell r="D10061">
            <v>6522300968</v>
          </cell>
          <cell r="E10061">
            <v>44758</v>
          </cell>
        </row>
        <row r="10062">
          <cell r="C10062" t="str">
            <v>BECTON DICKINSON ITALIA SPA</v>
          </cell>
          <cell r="D10062">
            <v>803890151</v>
          </cell>
          <cell r="E10062">
            <v>44758</v>
          </cell>
        </row>
        <row r="10063">
          <cell r="C10063" t="str">
            <v>BECTON DICKINSON ITALIA SPA</v>
          </cell>
          <cell r="D10063">
            <v>803890151</v>
          </cell>
          <cell r="E10063">
            <v>44758</v>
          </cell>
        </row>
        <row r="10064">
          <cell r="C10064" t="str">
            <v>D'Annunzio Simone</v>
          </cell>
          <cell r="D10064" t="str">
            <v>DNNSMN89D01L103M</v>
          </cell>
          <cell r="E10064">
            <v>44758</v>
          </cell>
        </row>
        <row r="10065">
          <cell r="C10065" t="str">
            <v>Medtronic Italia S.p.A.</v>
          </cell>
          <cell r="D10065">
            <v>9238800156</v>
          </cell>
          <cell r="E10065">
            <v>44758</v>
          </cell>
        </row>
        <row r="10066">
          <cell r="C10066" t="str">
            <v>Medtronic Italia S.p.A.</v>
          </cell>
          <cell r="D10066">
            <v>9238800156</v>
          </cell>
          <cell r="E10066">
            <v>44756</v>
          </cell>
        </row>
        <row r="10067">
          <cell r="C10067" t="str">
            <v>Johnson &amp; Johnson Medical Spa</v>
          </cell>
          <cell r="D10067">
            <v>8082461008</v>
          </cell>
          <cell r="E10067">
            <v>44757</v>
          </cell>
        </row>
        <row r="10068">
          <cell r="C10068" t="str">
            <v>MSD ITALIA S.R.L.</v>
          </cell>
          <cell r="D10068">
            <v>422760587</v>
          </cell>
          <cell r="E10068">
            <v>44757</v>
          </cell>
        </row>
        <row r="10069">
          <cell r="C10069" t="str">
            <v>MSD ITALIA S.R.L.</v>
          </cell>
          <cell r="D10069">
            <v>422760587</v>
          </cell>
          <cell r="E10069">
            <v>44757</v>
          </cell>
        </row>
        <row r="10070">
          <cell r="C10070" t="str">
            <v>MSD ITALIA S.R.L.</v>
          </cell>
          <cell r="D10070">
            <v>422760587</v>
          </cell>
          <cell r="E10070">
            <v>44758</v>
          </cell>
        </row>
        <row r="10071">
          <cell r="C10071" t="str">
            <v>MSD ITALIA S.R.L.</v>
          </cell>
          <cell r="D10071">
            <v>422760587</v>
          </cell>
          <cell r="E10071">
            <v>44757</v>
          </cell>
        </row>
        <row r="10072">
          <cell r="C10072" t="str">
            <v>MSD ITALIA S.R.L.</v>
          </cell>
          <cell r="D10072">
            <v>422760587</v>
          </cell>
          <cell r="E10072">
            <v>44758</v>
          </cell>
        </row>
        <row r="10073">
          <cell r="C10073" t="str">
            <v>MSD ITALIA S.R.L.</v>
          </cell>
          <cell r="D10073">
            <v>422760587</v>
          </cell>
          <cell r="E10073">
            <v>44758</v>
          </cell>
        </row>
        <row r="10074">
          <cell r="C10074" t="str">
            <v>MSD ITALIA S.R.L.</v>
          </cell>
          <cell r="D10074">
            <v>422760587</v>
          </cell>
          <cell r="E10074">
            <v>44757</v>
          </cell>
        </row>
        <row r="10075">
          <cell r="C10075" t="str">
            <v>3M Italia srl</v>
          </cell>
          <cell r="D10075">
            <v>100190610</v>
          </cell>
          <cell r="E10075">
            <v>44758</v>
          </cell>
        </row>
        <row r="10076">
          <cell r="C10076" t="str">
            <v>BIO-RAD LABORATORIES S.R.L.</v>
          </cell>
          <cell r="D10076">
            <v>801720152</v>
          </cell>
          <cell r="E10076">
            <v>44758</v>
          </cell>
        </row>
        <row r="10077">
          <cell r="C10077" t="str">
            <v>Medline International Italy srl unip.</v>
          </cell>
          <cell r="D10077">
            <v>5526631006</v>
          </cell>
          <cell r="E10077">
            <v>44757</v>
          </cell>
        </row>
        <row r="10078">
          <cell r="C10078" t="str">
            <v>Beckman Coulter S.r.l.</v>
          </cell>
          <cell r="D10078">
            <v>4185110154</v>
          </cell>
          <cell r="E10078">
            <v>44759</v>
          </cell>
        </row>
        <row r="10079">
          <cell r="C10079" t="str">
            <v>Novartis Farma S.p.A</v>
          </cell>
          <cell r="D10079">
            <v>7195130153</v>
          </cell>
          <cell r="E10079">
            <v>44757</v>
          </cell>
        </row>
        <row r="10080">
          <cell r="C10080" t="str">
            <v>Novartis Farma S.p.A</v>
          </cell>
          <cell r="D10080">
            <v>7195130153</v>
          </cell>
          <cell r="E10080">
            <v>44757</v>
          </cell>
        </row>
        <row r="10081">
          <cell r="C10081" t="str">
            <v>ab medica s.p.a.</v>
          </cell>
          <cell r="D10081">
            <v>8862820969</v>
          </cell>
          <cell r="E10081">
            <v>44757</v>
          </cell>
        </row>
        <row r="10082">
          <cell r="C10082" t="str">
            <v>BAXTER S.P.A.</v>
          </cell>
          <cell r="D10082">
            <v>492340583</v>
          </cell>
          <cell r="E10082">
            <v>44758</v>
          </cell>
        </row>
        <row r="10083">
          <cell r="C10083" t="str">
            <v>CONSORZIO INTEGRA SOCIETA' COOPERATIVA</v>
          </cell>
          <cell r="D10083">
            <v>3530851207</v>
          </cell>
          <cell r="E10083">
            <v>44759</v>
          </cell>
        </row>
        <row r="10084">
          <cell r="C10084" t="str">
            <v>CONSORZIO INTEGRA SOCIETA' COOPERATIVA</v>
          </cell>
          <cell r="D10084">
            <v>3530851207</v>
          </cell>
          <cell r="E10084">
            <v>44759</v>
          </cell>
        </row>
        <row r="10085">
          <cell r="C10085" t="str">
            <v>PERNA FRANCO</v>
          </cell>
          <cell r="D10085" t="str">
            <v>PRNFNC92P01L719N</v>
          </cell>
          <cell r="E10085">
            <v>44757</v>
          </cell>
        </row>
        <row r="10086">
          <cell r="C10086" t="str">
            <v>Bayer S.p.A.</v>
          </cell>
          <cell r="D10086">
            <v>5849130157</v>
          </cell>
          <cell r="E10086">
            <v>44757</v>
          </cell>
        </row>
        <row r="10087">
          <cell r="C10087" t="str">
            <v>PENTAX Italia S.r.l.</v>
          </cell>
          <cell r="D10087">
            <v>11159150157</v>
          </cell>
          <cell r="E10087">
            <v>44759</v>
          </cell>
        </row>
        <row r="10088">
          <cell r="C10088" t="str">
            <v>PENTAX Italia S.r.l.</v>
          </cell>
          <cell r="D10088">
            <v>11159150157</v>
          </cell>
          <cell r="E10088">
            <v>44759</v>
          </cell>
        </row>
        <row r="10089">
          <cell r="C10089" t="str">
            <v>PENTAX Italia S.r.l.</v>
          </cell>
          <cell r="D10089">
            <v>11159150157</v>
          </cell>
          <cell r="E10089">
            <v>44759</v>
          </cell>
        </row>
        <row r="10090">
          <cell r="C10090" t="str">
            <v>PENTAX Italia S.r.l.</v>
          </cell>
          <cell r="D10090">
            <v>11159150157</v>
          </cell>
          <cell r="E10090">
            <v>44759</v>
          </cell>
        </row>
        <row r="10091">
          <cell r="C10091" t="str">
            <v>VIGEO SRL</v>
          </cell>
          <cell r="D10091">
            <v>2123550200</v>
          </cell>
          <cell r="E10091">
            <v>44759</v>
          </cell>
        </row>
        <row r="10092">
          <cell r="C10092" t="str">
            <v>VIGEO SRL</v>
          </cell>
          <cell r="D10092">
            <v>2123550200</v>
          </cell>
          <cell r="E10092">
            <v>44759</v>
          </cell>
        </row>
        <row r="10093">
          <cell r="C10093" t="str">
            <v>B. Braun Milano S.p.A.</v>
          </cell>
          <cell r="D10093">
            <v>674840152</v>
          </cell>
          <cell r="E10093">
            <v>44758</v>
          </cell>
        </row>
        <row r="10094">
          <cell r="C10094" t="str">
            <v>B. Braun Milano S.p.A.</v>
          </cell>
          <cell r="D10094">
            <v>674840152</v>
          </cell>
          <cell r="E10094">
            <v>44759</v>
          </cell>
        </row>
        <row r="10095">
          <cell r="C10095" t="str">
            <v>B. Braun Milano S.p.A.</v>
          </cell>
          <cell r="D10095">
            <v>674840152</v>
          </cell>
          <cell r="E10095">
            <v>44757</v>
          </cell>
        </row>
        <row r="10096">
          <cell r="C10096" t="str">
            <v>THERMO FISHER SCIENTIFIC MILANO SRL</v>
          </cell>
          <cell r="D10096">
            <v>10282490159</v>
          </cell>
          <cell r="E10096">
            <v>44757</v>
          </cell>
        </row>
        <row r="10097">
          <cell r="C10097" t="str">
            <v>BIOSIGMA S.P.A.</v>
          </cell>
          <cell r="D10097">
            <v>2173800281</v>
          </cell>
          <cell r="E10097">
            <v>44757</v>
          </cell>
        </row>
        <row r="10098">
          <cell r="C10098" t="str">
            <v>SAPIO LIFE S.r.l.</v>
          </cell>
          <cell r="D10098">
            <v>2006400960</v>
          </cell>
          <cell r="E10098">
            <v>44758</v>
          </cell>
        </row>
        <row r="10099">
          <cell r="C10099" t="str">
            <v>SAPIO LIFE S.r.l.</v>
          </cell>
          <cell r="D10099">
            <v>2006400960</v>
          </cell>
          <cell r="E10099">
            <v>44758</v>
          </cell>
        </row>
        <row r="10100">
          <cell r="C10100" t="str">
            <v>SAPIO LIFE S.r.l.</v>
          </cell>
          <cell r="D10100">
            <v>2006400960</v>
          </cell>
          <cell r="E10100">
            <v>44758</v>
          </cell>
        </row>
        <row r="10101">
          <cell r="C10101" t="str">
            <v>SAPIO LIFE S.r.l.</v>
          </cell>
          <cell r="D10101">
            <v>2006400960</v>
          </cell>
          <cell r="E10101">
            <v>44757</v>
          </cell>
        </row>
        <row r="10102">
          <cell r="C10102" t="str">
            <v>SAPIO LIFE S.r.l.</v>
          </cell>
          <cell r="D10102">
            <v>2006400960</v>
          </cell>
          <cell r="E10102">
            <v>44759</v>
          </cell>
        </row>
        <row r="10103">
          <cell r="C10103" t="str">
            <v>LUONGO SECURITY SRL</v>
          </cell>
          <cell r="D10103">
            <v>11481391008</v>
          </cell>
          <cell r="E10103">
            <v>44758</v>
          </cell>
        </row>
        <row r="10104">
          <cell r="C10104" t="str">
            <v>SAPIO LIFE S.r.l.</v>
          </cell>
          <cell r="D10104">
            <v>2006400960</v>
          </cell>
          <cell r="E10104">
            <v>44759</v>
          </cell>
        </row>
        <row r="10105">
          <cell r="C10105" t="str">
            <v>SAPIO LIFE S.r.l.</v>
          </cell>
          <cell r="D10105">
            <v>2006400960</v>
          </cell>
          <cell r="E10105">
            <v>44757</v>
          </cell>
        </row>
        <row r="10106">
          <cell r="C10106" t="str">
            <v>SAPIO LIFE S.r.l.</v>
          </cell>
          <cell r="D10106">
            <v>2006400960</v>
          </cell>
          <cell r="E10106">
            <v>44759</v>
          </cell>
        </row>
        <row r="10107">
          <cell r="C10107" t="str">
            <v>SAPIO LIFE S.r.l.</v>
          </cell>
          <cell r="D10107">
            <v>2006400960</v>
          </cell>
          <cell r="E10107">
            <v>44759</v>
          </cell>
        </row>
        <row r="10108">
          <cell r="C10108" t="str">
            <v>SAPIO LIFE S.r.l.</v>
          </cell>
          <cell r="D10108">
            <v>2006400960</v>
          </cell>
          <cell r="E10108">
            <v>44758</v>
          </cell>
        </row>
        <row r="10109">
          <cell r="C10109" t="str">
            <v>SAPIO LIFE S.r.l.</v>
          </cell>
          <cell r="D10109">
            <v>2006400960</v>
          </cell>
          <cell r="E10109">
            <v>44757</v>
          </cell>
        </row>
        <row r="10110">
          <cell r="C10110" t="str">
            <v>SAPIO LIFE S.r.l.</v>
          </cell>
          <cell r="D10110">
            <v>2006400960</v>
          </cell>
          <cell r="E10110">
            <v>44759</v>
          </cell>
        </row>
        <row r="10111">
          <cell r="C10111" t="str">
            <v>SAPIO LIFE S.r.l.</v>
          </cell>
          <cell r="D10111">
            <v>2006400960</v>
          </cell>
          <cell r="E10111">
            <v>44759</v>
          </cell>
        </row>
        <row r="10112">
          <cell r="C10112" t="str">
            <v>SAPIO LIFE S.r.l.</v>
          </cell>
          <cell r="D10112">
            <v>2006400960</v>
          </cell>
          <cell r="E10112">
            <v>44757</v>
          </cell>
        </row>
        <row r="10113">
          <cell r="C10113" t="str">
            <v>SAPIO LIFE S.r.l.</v>
          </cell>
          <cell r="D10113">
            <v>2006400960</v>
          </cell>
          <cell r="E10113">
            <v>44759</v>
          </cell>
        </row>
        <row r="10114">
          <cell r="C10114" t="str">
            <v>SAPIO LIFE S.r.l.</v>
          </cell>
          <cell r="D10114">
            <v>2006400960</v>
          </cell>
          <cell r="E10114">
            <v>44759</v>
          </cell>
        </row>
        <row r="10115">
          <cell r="C10115" t="str">
            <v>CONGREGAZIONE DELLE SUORE OSPEDALIERE DELLA MISERICORDIA</v>
          </cell>
          <cell r="D10115">
            <v>80127910588</v>
          </cell>
          <cell r="E10115">
            <v>44758</v>
          </cell>
        </row>
        <row r="10116">
          <cell r="C10116" t="str">
            <v>Applied Medical DistributionEurope BV - Filiale Italiana</v>
          </cell>
          <cell r="D10116">
            <v>6912570964</v>
          </cell>
          <cell r="E10116">
            <v>44758</v>
          </cell>
        </row>
        <row r="10117">
          <cell r="C10117" t="str">
            <v>EUROFARM S.P.A.</v>
          </cell>
          <cell r="D10117">
            <v>753720879</v>
          </cell>
          <cell r="E10117">
            <v>44758</v>
          </cell>
        </row>
        <row r="10118">
          <cell r="C10118" t="str">
            <v>HERA COMM S.p.A.</v>
          </cell>
          <cell r="D10118">
            <v>2221101203</v>
          </cell>
          <cell r="E10118">
            <v>44759</v>
          </cell>
        </row>
        <row r="10119">
          <cell r="C10119" t="str">
            <v>HILL-ROM SPA</v>
          </cell>
          <cell r="D10119">
            <v>8817300158</v>
          </cell>
          <cell r="E10119">
            <v>44759</v>
          </cell>
        </row>
        <row r="10120">
          <cell r="C10120" t="str">
            <v>HERA COMM S.p.A.</v>
          </cell>
          <cell r="D10120">
            <v>2221101203</v>
          </cell>
          <cell r="E10120">
            <v>44757</v>
          </cell>
        </row>
        <row r="10121">
          <cell r="C10121" t="str">
            <v>H.D. HEALTH DEFENCE S.R.L.</v>
          </cell>
          <cell r="D10121">
            <v>5870050589</v>
          </cell>
          <cell r="E10121">
            <v>44759</v>
          </cell>
        </row>
        <row r="10122">
          <cell r="C10122" t="str">
            <v>ELI LILLY ITALIA S.P.A. Gruppo Eli Lilly and Company</v>
          </cell>
          <cell r="D10122">
            <v>426150488</v>
          </cell>
          <cell r="E10122">
            <v>44758</v>
          </cell>
        </row>
        <row r="10123">
          <cell r="C10123" t="str">
            <v>ELI LILLY ITALIA S.P.A. Gruppo Eli Lilly and Company</v>
          </cell>
          <cell r="D10123">
            <v>426150488</v>
          </cell>
          <cell r="E10123">
            <v>44759</v>
          </cell>
        </row>
        <row r="10124">
          <cell r="C10124" t="str">
            <v>ELI LILLY ITALIA S.P.A. Gruppo Eli Lilly and Company</v>
          </cell>
          <cell r="D10124">
            <v>426150488</v>
          </cell>
          <cell r="E10124">
            <v>44759</v>
          </cell>
        </row>
        <row r="10125">
          <cell r="C10125" t="str">
            <v>CSL Behring S.p.A.</v>
          </cell>
          <cell r="D10125">
            <v>2642020156</v>
          </cell>
          <cell r="E10125">
            <v>44759</v>
          </cell>
        </row>
        <row r="10126">
          <cell r="C10126" t="str">
            <v>Advanced Sterilization Products Italia Srl</v>
          </cell>
          <cell r="D10126">
            <v>10491670963</v>
          </cell>
          <cell r="E10126">
            <v>44759</v>
          </cell>
        </row>
        <row r="10127">
          <cell r="C10127" t="str">
            <v>Johnson &amp; Johnson Medical Spa</v>
          </cell>
          <cell r="D10127">
            <v>8082461008</v>
          </cell>
          <cell r="E10127">
            <v>44757</v>
          </cell>
        </row>
        <row r="10128">
          <cell r="C10128" t="str">
            <v>Medtronic Italia S.p.A.</v>
          </cell>
          <cell r="D10128">
            <v>9238800156</v>
          </cell>
          <cell r="E10128">
            <v>44757</v>
          </cell>
        </row>
        <row r="10129">
          <cell r="C10129" t="str">
            <v>MSD ITALIA S.R.L.</v>
          </cell>
          <cell r="D10129">
            <v>422760587</v>
          </cell>
          <cell r="E10129">
            <v>44759</v>
          </cell>
        </row>
        <row r="10130">
          <cell r="C10130" t="str">
            <v>MSD ITALIA S.R.L.</v>
          </cell>
          <cell r="D10130">
            <v>422760587</v>
          </cell>
          <cell r="E10130">
            <v>44759</v>
          </cell>
        </row>
        <row r="10131">
          <cell r="C10131" t="str">
            <v>Organon Italia S.r.l.</v>
          </cell>
          <cell r="D10131">
            <v>3296950151</v>
          </cell>
          <cell r="E10131">
            <v>44759</v>
          </cell>
        </row>
        <row r="10132">
          <cell r="C10132" t="str">
            <v>Organon Italia S.r.l.</v>
          </cell>
          <cell r="D10132">
            <v>3296950151</v>
          </cell>
          <cell r="E10132">
            <v>44758</v>
          </cell>
        </row>
        <row r="10133">
          <cell r="C10133" t="str">
            <v>Eisai S.r.l.</v>
          </cell>
          <cell r="D10133">
            <v>4732240967</v>
          </cell>
          <cell r="E10133">
            <v>44759</v>
          </cell>
        </row>
        <row r="10134">
          <cell r="C10134" t="str">
            <v>Eisai S.r.l.</v>
          </cell>
          <cell r="D10134">
            <v>4732240967</v>
          </cell>
          <cell r="E10134">
            <v>44759</v>
          </cell>
        </row>
        <row r="10135">
          <cell r="C10135" t="str">
            <v>Johnson &amp; Johnson Medical Spa</v>
          </cell>
          <cell r="D10135">
            <v>8082461008</v>
          </cell>
          <cell r="E10135">
            <v>44758</v>
          </cell>
        </row>
        <row r="10136">
          <cell r="C10136" t="str">
            <v>Johnson &amp; Johnson Medical Spa</v>
          </cell>
          <cell r="D10136">
            <v>8082461008</v>
          </cell>
          <cell r="E10136">
            <v>44759</v>
          </cell>
        </row>
        <row r="10137">
          <cell r="C10137" t="str">
            <v>MSD ITALIA S.R.L.</v>
          </cell>
          <cell r="D10137">
            <v>422760587</v>
          </cell>
          <cell r="E10137">
            <v>44758</v>
          </cell>
        </row>
        <row r="10138">
          <cell r="C10138" t="str">
            <v>Pfizer S.r.l.</v>
          </cell>
          <cell r="D10138">
            <v>2774840595</v>
          </cell>
          <cell r="E10138">
            <v>44759</v>
          </cell>
        </row>
        <row r="10139">
          <cell r="C10139" t="str">
            <v>Bristol-Myers Squibb S.r.l.</v>
          </cell>
          <cell r="D10139">
            <v>82130592</v>
          </cell>
          <cell r="E10139">
            <v>44759</v>
          </cell>
        </row>
        <row r="10140">
          <cell r="C10140" t="str">
            <v>Beckman Coulter S.r.l.</v>
          </cell>
          <cell r="D10140">
            <v>4185110154</v>
          </cell>
          <cell r="E10140">
            <v>44758</v>
          </cell>
        </row>
        <row r="10141">
          <cell r="C10141" t="str">
            <v>Life Technologies Italia</v>
          </cell>
          <cell r="D10141">
            <v>12792100153</v>
          </cell>
          <cell r="E10141">
            <v>44758</v>
          </cell>
        </row>
        <row r="10142">
          <cell r="C10142" t="str">
            <v>Life Technologies Italia</v>
          </cell>
          <cell r="D10142">
            <v>12792100153</v>
          </cell>
          <cell r="E10142">
            <v>44759</v>
          </cell>
        </row>
        <row r="10143">
          <cell r="C10143" t="str">
            <v>EUROFINS GENOMICS ITALY  S.R.L.</v>
          </cell>
          <cell r="D10143">
            <v>7984380969</v>
          </cell>
          <cell r="E10143">
            <v>44758</v>
          </cell>
        </row>
        <row r="10144">
          <cell r="C10144" t="str">
            <v>Bayer S.p.A.</v>
          </cell>
          <cell r="D10144">
            <v>5849130157</v>
          </cell>
          <cell r="E10144">
            <v>44758</v>
          </cell>
        </row>
        <row r="10145">
          <cell r="C10145" t="str">
            <v>CERACARTA S.P.A.</v>
          </cell>
          <cell r="D10145">
            <v>136740404</v>
          </cell>
          <cell r="E10145">
            <v>44758</v>
          </cell>
        </row>
        <row r="10146">
          <cell r="C10146" t="str">
            <v>CERACARTA S.P.A.</v>
          </cell>
          <cell r="D10146">
            <v>136740404</v>
          </cell>
          <cell r="E10146">
            <v>44758</v>
          </cell>
        </row>
        <row r="10147">
          <cell r="C10147" t="str">
            <v>CERACARTA S.P.A.</v>
          </cell>
          <cell r="D10147">
            <v>136740404</v>
          </cell>
          <cell r="E10147">
            <v>44758</v>
          </cell>
        </row>
        <row r="10148">
          <cell r="C10148" t="str">
            <v>CERACARTA S.P.A.</v>
          </cell>
          <cell r="D10148">
            <v>136740404</v>
          </cell>
          <cell r="E10148">
            <v>44758</v>
          </cell>
        </row>
        <row r="10149">
          <cell r="C10149" t="str">
            <v>CERACARTA S.P.A.</v>
          </cell>
          <cell r="D10149">
            <v>136740404</v>
          </cell>
          <cell r="E10149">
            <v>44758</v>
          </cell>
        </row>
        <row r="10150">
          <cell r="C10150" t="str">
            <v>FDC SERVICES S.R.L.</v>
          </cell>
          <cell r="D10150">
            <v>12971531004</v>
          </cell>
          <cell r="E10150">
            <v>44758</v>
          </cell>
        </row>
        <row r="10151">
          <cell r="C10151" t="str">
            <v>Mingo Federico</v>
          </cell>
          <cell r="D10151" t="str">
            <v>MNGFRC91H25H501F</v>
          </cell>
          <cell r="E10151">
            <v>44759</v>
          </cell>
        </row>
        <row r="10152">
          <cell r="C10152" t="str">
            <v>Pc Service di Michele Pantano</v>
          </cell>
          <cell r="D10152" t="str">
            <v>PNTMHL73D14A494E</v>
          </cell>
          <cell r="E10152">
            <v>44759</v>
          </cell>
        </row>
        <row r="10153">
          <cell r="C10153" t="str">
            <v>Enel Energia S.p.A.</v>
          </cell>
          <cell r="D10153">
            <v>6655971007</v>
          </cell>
          <cell r="E10153">
            <v>44759</v>
          </cell>
        </row>
        <row r="10154">
          <cell r="C10154" t="str">
            <v>MASTROIANNI RICCARDO</v>
          </cell>
          <cell r="D10154" t="str">
            <v>MSTRCR89B10H501J</v>
          </cell>
          <cell r="E10154">
            <v>44759</v>
          </cell>
        </row>
        <row r="10155">
          <cell r="C10155" t="str">
            <v>Gilead Sciences S.r.l.</v>
          </cell>
          <cell r="D10155">
            <v>11187430159</v>
          </cell>
          <cell r="E10155">
            <v>44759</v>
          </cell>
        </row>
        <row r="10156">
          <cell r="C10156" t="str">
            <v>Campo Flaminia</v>
          </cell>
          <cell r="D10156" t="str">
            <v>CMPFMN89E44H501W</v>
          </cell>
          <cell r="E10156">
            <v>44759</v>
          </cell>
        </row>
        <row r="10157">
          <cell r="C10157" t="str">
            <v>GlaxoSmithKline S.p.A. Unipersonale</v>
          </cell>
          <cell r="D10157">
            <v>212840235</v>
          </cell>
          <cell r="E10157">
            <v>44760</v>
          </cell>
        </row>
        <row r="10158">
          <cell r="C10158" t="str">
            <v>GlaxoSmithKline S.p.A. Unipersonale</v>
          </cell>
          <cell r="D10158">
            <v>212840235</v>
          </cell>
          <cell r="E10158">
            <v>44760</v>
          </cell>
        </row>
        <row r="10159">
          <cell r="C10159" t="str">
            <v>ViiV Healthcare S.r.l Unipersonale</v>
          </cell>
          <cell r="D10159">
            <v>3878140239</v>
          </cell>
          <cell r="E10159">
            <v>44760</v>
          </cell>
        </row>
        <row r="10160">
          <cell r="C10160" t="str">
            <v>Instrumentation Laboratory S.p.A.</v>
          </cell>
          <cell r="D10160">
            <v>2368591208</v>
          </cell>
          <cell r="E10160">
            <v>44760</v>
          </cell>
        </row>
        <row r="10161">
          <cell r="C10161" t="str">
            <v>Instrumentation Laboratory S.p.A.</v>
          </cell>
          <cell r="D10161">
            <v>2368591208</v>
          </cell>
          <cell r="E10161">
            <v>44760</v>
          </cell>
        </row>
        <row r="10162">
          <cell r="C10162" t="str">
            <v>Instrumentation Laboratory S.p.A.</v>
          </cell>
          <cell r="D10162">
            <v>2368591208</v>
          </cell>
          <cell r="E10162">
            <v>44760</v>
          </cell>
        </row>
        <row r="10163">
          <cell r="C10163" t="str">
            <v>Janssen-Cilag, SpA</v>
          </cell>
          <cell r="D10163">
            <v>2707070963</v>
          </cell>
          <cell r="E10163">
            <v>44760</v>
          </cell>
        </row>
        <row r="10164">
          <cell r="C10164" t="str">
            <v>Janssen-Cilag, SpA</v>
          </cell>
          <cell r="D10164">
            <v>2707070963</v>
          </cell>
          <cell r="E10164">
            <v>44760</v>
          </cell>
        </row>
        <row r="10165">
          <cell r="C10165" t="str">
            <v>Garufi Alessia</v>
          </cell>
          <cell r="D10165" t="str">
            <v>GRFLSS81R64F158C</v>
          </cell>
          <cell r="E10165">
            <v>44760</v>
          </cell>
        </row>
        <row r="10166">
          <cell r="C10166" t="str">
            <v>ELI LILLY ITALIA S.P.A. Gruppo Eli Lilly and Company</v>
          </cell>
          <cell r="D10166">
            <v>426150488</v>
          </cell>
          <cell r="E10166">
            <v>44760</v>
          </cell>
        </row>
        <row r="10167">
          <cell r="C10167" t="str">
            <v>BAXTER S.P.A.</v>
          </cell>
          <cell r="D10167">
            <v>492340583</v>
          </cell>
          <cell r="E10167">
            <v>44760</v>
          </cell>
        </row>
        <row r="10168">
          <cell r="C10168" t="str">
            <v>EUROMED SRL</v>
          </cell>
          <cell r="D10168">
            <v>5763890638</v>
          </cell>
          <cell r="E10168">
            <v>44760</v>
          </cell>
        </row>
        <row r="10169">
          <cell r="C10169" t="str">
            <v>FIDONE EMILIANO</v>
          </cell>
          <cell r="D10169" t="str">
            <v>FDNMLN87H05M088F</v>
          </cell>
          <cell r="E10169">
            <v>44760</v>
          </cell>
        </row>
        <row r="10170">
          <cell r="C10170" t="str">
            <v>Spadaro Giuseppe</v>
          </cell>
          <cell r="D10170" t="str">
            <v>SPDGPP96R27H501C</v>
          </cell>
          <cell r="E10170">
            <v>44760</v>
          </cell>
        </row>
        <row r="10171">
          <cell r="C10171" t="str">
            <v>SARSTEDT SRL</v>
          </cell>
          <cell r="D10171">
            <v>695940213</v>
          </cell>
          <cell r="E10171">
            <v>44760</v>
          </cell>
        </row>
        <row r="10172">
          <cell r="C10172" t="str">
            <v>IPSEN Spa</v>
          </cell>
          <cell r="D10172">
            <v>5619050585</v>
          </cell>
          <cell r="E10172">
            <v>44760</v>
          </cell>
        </row>
        <row r="10173">
          <cell r="C10173" t="str">
            <v>TEMA RICERCA SRL</v>
          </cell>
          <cell r="D10173">
            <v>3898780378</v>
          </cell>
          <cell r="E10173">
            <v>44760</v>
          </cell>
        </row>
        <row r="10174">
          <cell r="C10174" t="str">
            <v>SARSTEDT SRL</v>
          </cell>
          <cell r="D10174">
            <v>695940213</v>
          </cell>
          <cell r="E10174">
            <v>44760</v>
          </cell>
        </row>
        <row r="10175">
          <cell r="C10175" t="str">
            <v>PHARMA MAR S.R.L</v>
          </cell>
          <cell r="D10175">
            <v>7858440964</v>
          </cell>
          <cell r="E10175">
            <v>44760</v>
          </cell>
        </row>
        <row r="10176">
          <cell r="C10176" t="str">
            <v>NS OFFICE di Natale Silvestri</v>
          </cell>
          <cell r="D10176" t="str">
            <v>SLVNTL65R05L189W</v>
          </cell>
          <cell r="E10176">
            <v>44760</v>
          </cell>
        </row>
        <row r="10177">
          <cell r="C10177" t="str">
            <v>Cavicchi Flavia</v>
          </cell>
          <cell r="D10177" t="str">
            <v>CVCFLV82C63H501Q</v>
          </cell>
          <cell r="E10177">
            <v>44760</v>
          </cell>
        </row>
        <row r="10178">
          <cell r="C10178" t="str">
            <v>Takeda Italia S.p.A. Societ con socio unico</v>
          </cell>
          <cell r="D10178">
            <v>696360155</v>
          </cell>
          <cell r="E10178">
            <v>44760</v>
          </cell>
        </row>
        <row r="10179">
          <cell r="C10179" t="str">
            <v>Clinisciences Srl unipersonale</v>
          </cell>
          <cell r="D10179">
            <v>12657941006</v>
          </cell>
          <cell r="E10179">
            <v>44760</v>
          </cell>
        </row>
        <row r="10180">
          <cell r="C10180" t="str">
            <v>SOCIETA' ITALIANA BREVETTI S.P.A.</v>
          </cell>
          <cell r="D10180">
            <v>399970581</v>
          </cell>
          <cell r="E10180">
            <v>44761</v>
          </cell>
        </row>
        <row r="10181">
          <cell r="C10181" t="str">
            <v>COOPERATIVA SOC. NUOVA SAIR ONLUS</v>
          </cell>
          <cell r="D10181">
            <v>4197741004</v>
          </cell>
          <cell r="E10181">
            <v>44760</v>
          </cell>
        </row>
        <row r="10182">
          <cell r="C10182" t="str">
            <v>Mylan Italia Srl</v>
          </cell>
          <cell r="D10182">
            <v>2789580590</v>
          </cell>
          <cell r="E10182">
            <v>44760</v>
          </cell>
        </row>
        <row r="10183">
          <cell r="C10183" t="str">
            <v>AstraZeneca S.p.A.</v>
          </cell>
          <cell r="D10183">
            <v>735390155</v>
          </cell>
          <cell r="E10183">
            <v>44760</v>
          </cell>
        </row>
        <row r="10184">
          <cell r="C10184" t="str">
            <v>Boston Scientific SpA (Italy)</v>
          </cell>
          <cell r="D10184">
            <v>11206730159</v>
          </cell>
          <cell r="E10184">
            <v>44761</v>
          </cell>
        </row>
        <row r="10185">
          <cell r="C10185" t="str">
            <v>BECTON DICKINSON ITALIA SPA</v>
          </cell>
          <cell r="D10185">
            <v>803890151</v>
          </cell>
          <cell r="E10185">
            <v>44760</v>
          </cell>
        </row>
        <row r="10186">
          <cell r="C10186" t="str">
            <v>GE Healthcare S.r.l.</v>
          </cell>
          <cell r="D10186">
            <v>1778520302</v>
          </cell>
          <cell r="E10186">
            <v>44760</v>
          </cell>
        </row>
        <row r="10187">
          <cell r="C10187" t="str">
            <v>Roche SpA Unipersonale</v>
          </cell>
          <cell r="D10187">
            <v>747170157</v>
          </cell>
          <cell r="E10187">
            <v>44761</v>
          </cell>
        </row>
        <row r="10188">
          <cell r="C10188" t="str">
            <v>Roche SpA Unipersonale</v>
          </cell>
          <cell r="D10188">
            <v>747170157</v>
          </cell>
          <cell r="E10188">
            <v>44761</v>
          </cell>
        </row>
        <row r="10189">
          <cell r="C10189" t="str">
            <v>Organon Italia S.r.l.</v>
          </cell>
          <cell r="D10189">
            <v>3296950151</v>
          </cell>
          <cell r="E10189">
            <v>44761</v>
          </cell>
        </row>
        <row r="10190">
          <cell r="C10190" t="str">
            <v>Amgen S.r.l a Socio Unico</v>
          </cell>
          <cell r="D10190">
            <v>10051170156</v>
          </cell>
          <cell r="E10190">
            <v>44761</v>
          </cell>
        </row>
        <row r="10191">
          <cell r="C10191" t="str">
            <v>ISTITUTO GENTILI SRL</v>
          </cell>
          <cell r="D10191">
            <v>7921350968</v>
          </cell>
          <cell r="E10191">
            <v>44761</v>
          </cell>
        </row>
        <row r="10192">
          <cell r="C10192" t="str">
            <v>Medline International Italy srl unip.</v>
          </cell>
          <cell r="D10192">
            <v>5526631006</v>
          </cell>
          <cell r="E10192">
            <v>44761</v>
          </cell>
        </row>
        <row r="10193">
          <cell r="C10193" t="str">
            <v>Medline International Italy srl unip.</v>
          </cell>
          <cell r="D10193">
            <v>5526631006</v>
          </cell>
          <cell r="E10193">
            <v>44761</v>
          </cell>
        </row>
        <row r="10194">
          <cell r="C10194" t="str">
            <v>AMA S.p.A. soggetta a Direzione e Coordinamento di Roma Capitale</v>
          </cell>
          <cell r="D10194">
            <v>5445891004</v>
          </cell>
          <cell r="E10194">
            <v>44761</v>
          </cell>
        </row>
        <row r="10195">
          <cell r="C10195" t="str">
            <v>Janssen-Cilag, SpA</v>
          </cell>
          <cell r="D10195">
            <v>2707070963</v>
          </cell>
          <cell r="E10195">
            <v>44761</v>
          </cell>
        </row>
        <row r="10196">
          <cell r="C10196" t="str">
            <v>Janssen-Cilag, SpA</v>
          </cell>
          <cell r="D10196">
            <v>2707070963</v>
          </cell>
          <cell r="E10196">
            <v>44761</v>
          </cell>
        </row>
        <row r="10197">
          <cell r="C10197" t="str">
            <v>AIR LIQUIDE MEDICAL SYSTEMS S.R.L.</v>
          </cell>
          <cell r="D10197">
            <v>4709610150</v>
          </cell>
          <cell r="E10197">
            <v>44761</v>
          </cell>
        </row>
        <row r="10198">
          <cell r="C10198" t="str">
            <v>Gilead Sciences S.r.l.</v>
          </cell>
          <cell r="D10198">
            <v>11187430159</v>
          </cell>
          <cell r="E10198">
            <v>44761</v>
          </cell>
        </row>
        <row r="10199">
          <cell r="C10199" t="str">
            <v>D.B.A. Italia Srl</v>
          </cell>
          <cell r="D10199">
            <v>7484470153</v>
          </cell>
          <cell r="E10199">
            <v>44761</v>
          </cell>
        </row>
        <row r="10200">
          <cell r="C10200" t="str">
            <v>BAXTER S.P.A.</v>
          </cell>
          <cell r="D10200">
            <v>492340583</v>
          </cell>
          <cell r="E10200">
            <v>44761</v>
          </cell>
        </row>
        <row r="10201">
          <cell r="C10201" t="str">
            <v>ASL ROMA 1 -  ALL</v>
          </cell>
          <cell r="D10201">
            <v>13664791004</v>
          </cell>
          <cell r="E10201">
            <v>44761</v>
          </cell>
        </row>
        <row r="10202">
          <cell r="C10202" t="str">
            <v>Novartis Farma S.p.A</v>
          </cell>
          <cell r="D10202">
            <v>7195130153</v>
          </cell>
          <cell r="E10202">
            <v>44761</v>
          </cell>
        </row>
        <row r="10203">
          <cell r="C10203" t="str">
            <v>EDITORIALE ANICIA S.R.L.</v>
          </cell>
          <cell r="D10203">
            <v>11481211008</v>
          </cell>
          <cell r="E10203">
            <v>44761</v>
          </cell>
        </row>
        <row r="10204">
          <cell r="C10204" t="str">
            <v>Vedise Hospital S.p.A.</v>
          </cell>
          <cell r="D10204">
            <v>2037841000</v>
          </cell>
          <cell r="E10204">
            <v>44761</v>
          </cell>
        </row>
        <row r="10205">
          <cell r="C10205" t="str">
            <v>DIATECH PHARMACOGENETICS SRL</v>
          </cell>
          <cell r="D10205">
            <v>2483840423</v>
          </cell>
          <cell r="E10205">
            <v>44761</v>
          </cell>
        </row>
        <row r="10206">
          <cell r="C10206" t="str">
            <v>EDWARDS LIFESCIENCES ITALIA s.r.l.</v>
          </cell>
          <cell r="D10206">
            <v>6068041000</v>
          </cell>
          <cell r="E10206">
            <v>44761</v>
          </cell>
        </row>
        <row r="10207">
          <cell r="C10207" t="str">
            <v>EDWARDS LIFESCIENCES ITALIA s.r.l.</v>
          </cell>
          <cell r="D10207">
            <v>6068041000</v>
          </cell>
          <cell r="E10207">
            <v>44761</v>
          </cell>
        </row>
        <row r="10208">
          <cell r="C10208" t="str">
            <v>ESSEPI S.R.L</v>
          </cell>
          <cell r="D10208">
            <v>11173091007</v>
          </cell>
          <cell r="E10208">
            <v>44761</v>
          </cell>
        </row>
        <row r="10209">
          <cell r="C10209" t="str">
            <v>KYOWA KIRIN S.R.L. a socio unico</v>
          </cell>
          <cell r="D10209">
            <v>3716240969</v>
          </cell>
          <cell r="E10209">
            <v>44761</v>
          </cell>
        </row>
        <row r="10210">
          <cell r="C10210" t="str">
            <v>Atos Italia S.p.A.</v>
          </cell>
          <cell r="D10210">
            <v>795910157</v>
          </cell>
          <cell r="E10210">
            <v>44761</v>
          </cell>
        </row>
        <row r="10211">
          <cell r="C10211" t="str">
            <v>Sandoz S.p.A. - Origgio</v>
          </cell>
          <cell r="D10211">
            <v>795170158</v>
          </cell>
          <cell r="E10211">
            <v>44761</v>
          </cell>
        </row>
        <row r="10212">
          <cell r="C10212" t="str">
            <v>ALCANTARA SRL</v>
          </cell>
          <cell r="D10212">
            <v>3359340837</v>
          </cell>
          <cell r="E10212">
            <v>44761</v>
          </cell>
        </row>
        <row r="10213">
          <cell r="C10213" t="str">
            <v>Bristol-Myers Squibb S.r.l.</v>
          </cell>
          <cell r="D10213">
            <v>82130592</v>
          </cell>
          <cell r="E10213">
            <v>44761</v>
          </cell>
        </row>
        <row r="10214">
          <cell r="C10214" t="str">
            <v>Bristol-Myers Squibb S.r.l.</v>
          </cell>
          <cell r="D10214">
            <v>82130592</v>
          </cell>
          <cell r="E10214">
            <v>44761</v>
          </cell>
        </row>
        <row r="10215">
          <cell r="C10215" t="str">
            <v>DR REDDY'S SRL</v>
          </cell>
          <cell r="D10215">
            <v>1650760505</v>
          </cell>
          <cell r="E10215">
            <v>44761</v>
          </cell>
        </row>
        <row r="10216">
          <cell r="C10216" t="str">
            <v>DR REDDY'S SRL</v>
          </cell>
          <cell r="D10216">
            <v>1650760505</v>
          </cell>
          <cell r="E10216">
            <v>44761</v>
          </cell>
        </row>
        <row r="10217">
          <cell r="C10217" t="str">
            <v>DR REDDY'S SRL</v>
          </cell>
          <cell r="D10217">
            <v>1650760505</v>
          </cell>
          <cell r="E10217">
            <v>44761</v>
          </cell>
        </row>
        <row r="10218">
          <cell r="C10218" t="str">
            <v>DR REDDY'S SRL</v>
          </cell>
          <cell r="D10218">
            <v>1650760505</v>
          </cell>
          <cell r="E10218">
            <v>44761</v>
          </cell>
        </row>
        <row r="10219">
          <cell r="C10219" t="str">
            <v>ACCORD HEALTHCARE ITALIA S.R.L</v>
          </cell>
          <cell r="D10219">
            <v>6522300968</v>
          </cell>
          <cell r="E10219">
            <v>44761</v>
          </cell>
        </row>
        <row r="10220">
          <cell r="C10220" t="str">
            <v>ACCORD HEALTHCARE ITALIA S.R.L</v>
          </cell>
          <cell r="D10220">
            <v>6522300968</v>
          </cell>
          <cell r="E10220">
            <v>44761</v>
          </cell>
        </row>
        <row r="10221">
          <cell r="C10221" t="str">
            <v>DR REDDY'S SRL</v>
          </cell>
          <cell r="D10221">
            <v>1650760505</v>
          </cell>
          <cell r="E10221">
            <v>44761</v>
          </cell>
        </row>
        <row r="10222">
          <cell r="C10222" t="str">
            <v>SUN PHARMA ITALIA SRL</v>
          </cell>
          <cell r="D10222">
            <v>4974910962</v>
          </cell>
          <cell r="E10222">
            <v>44761</v>
          </cell>
        </row>
        <row r="10223">
          <cell r="C10223" t="str">
            <v>SUN PHARMA ITALIA SRL</v>
          </cell>
          <cell r="D10223">
            <v>4974910962</v>
          </cell>
          <cell r="E10223">
            <v>44761</v>
          </cell>
        </row>
        <row r="10224">
          <cell r="C10224" t="str">
            <v>RECORDATI RARE DISEASES ITALY SRL</v>
          </cell>
          <cell r="D10224">
            <v>12736110151</v>
          </cell>
          <cell r="E10224">
            <v>44761</v>
          </cell>
        </row>
        <row r="10225">
          <cell r="C10225" t="str">
            <v>Merck Serono S.p.A.</v>
          </cell>
          <cell r="D10225">
            <v>399800580</v>
          </cell>
          <cell r="E10225">
            <v>44761</v>
          </cell>
        </row>
        <row r="10226">
          <cell r="C10226" t="str">
            <v>CURIUM ITALY S.R.L.</v>
          </cell>
          <cell r="D10226">
            <v>13342400150</v>
          </cell>
          <cell r="E10226">
            <v>44761</v>
          </cell>
        </row>
        <row r="10227">
          <cell r="C10227" t="str">
            <v>CURIUM ITALY S.R.L.</v>
          </cell>
          <cell r="D10227">
            <v>13342400150</v>
          </cell>
          <cell r="E10227">
            <v>44761</v>
          </cell>
        </row>
        <row r="10228">
          <cell r="C10228" t="str">
            <v>CURIUM ITALY S.R.L.</v>
          </cell>
          <cell r="D10228">
            <v>13342400150</v>
          </cell>
          <cell r="E10228">
            <v>44761</v>
          </cell>
        </row>
        <row r="10229">
          <cell r="C10229" t="str">
            <v>CURIUM ITALY S.R.L.</v>
          </cell>
          <cell r="D10229">
            <v>13342400150</v>
          </cell>
          <cell r="E10229">
            <v>44761</v>
          </cell>
        </row>
        <row r="10230">
          <cell r="C10230" t="str">
            <v>CURIUM ITALY S.R.L.</v>
          </cell>
          <cell r="D10230">
            <v>13342400150</v>
          </cell>
          <cell r="E10230">
            <v>44761</v>
          </cell>
        </row>
        <row r="10231">
          <cell r="C10231" t="str">
            <v>CURIUM ITALY S.R.L.</v>
          </cell>
          <cell r="D10231">
            <v>13342400150</v>
          </cell>
          <cell r="E10231">
            <v>44761</v>
          </cell>
        </row>
        <row r="10232">
          <cell r="C10232" t="str">
            <v>CURIUM ITALY S.R.L.</v>
          </cell>
          <cell r="D10232">
            <v>13342400150</v>
          </cell>
          <cell r="E10232">
            <v>44761</v>
          </cell>
        </row>
        <row r="10233">
          <cell r="C10233" t="str">
            <v>CURIUM ITALY S.R.L.</v>
          </cell>
          <cell r="D10233">
            <v>13342400150</v>
          </cell>
          <cell r="E10233">
            <v>44761</v>
          </cell>
        </row>
        <row r="10234">
          <cell r="C10234" t="str">
            <v>CURIUM ITALY S.R.L.</v>
          </cell>
          <cell r="D10234">
            <v>13342400150</v>
          </cell>
          <cell r="E10234">
            <v>44761</v>
          </cell>
        </row>
        <row r="10235">
          <cell r="C10235" t="str">
            <v>CURIUM ITALY S.R.L.</v>
          </cell>
          <cell r="D10235">
            <v>13342400150</v>
          </cell>
          <cell r="E10235">
            <v>44761</v>
          </cell>
        </row>
        <row r="10236">
          <cell r="C10236" t="str">
            <v>CURIUM ITALY S.R.L.</v>
          </cell>
          <cell r="D10236">
            <v>13342400150</v>
          </cell>
          <cell r="E10236">
            <v>44761</v>
          </cell>
        </row>
        <row r="10237">
          <cell r="C10237" t="str">
            <v>CURIUM ITALY S.R.L.</v>
          </cell>
          <cell r="D10237">
            <v>13342400150</v>
          </cell>
          <cell r="E10237">
            <v>44761</v>
          </cell>
        </row>
        <row r="10238">
          <cell r="C10238" t="str">
            <v>CURIUM ITALY S.R.L.</v>
          </cell>
          <cell r="D10238">
            <v>13342400150</v>
          </cell>
          <cell r="E10238">
            <v>44761</v>
          </cell>
        </row>
        <row r="10239">
          <cell r="C10239" t="str">
            <v>CURIUM ITALY S.R.L.</v>
          </cell>
          <cell r="D10239">
            <v>13342400150</v>
          </cell>
          <cell r="E10239">
            <v>44761</v>
          </cell>
        </row>
        <row r="10240">
          <cell r="C10240" t="str">
            <v>CURIUM ITALY S.R.L.</v>
          </cell>
          <cell r="D10240">
            <v>13342400150</v>
          </cell>
          <cell r="E10240">
            <v>44761</v>
          </cell>
        </row>
        <row r="10241">
          <cell r="C10241" t="str">
            <v>CURIUM ITALY S.R.L.</v>
          </cell>
          <cell r="D10241">
            <v>13342400150</v>
          </cell>
          <cell r="E10241">
            <v>44761</v>
          </cell>
        </row>
        <row r="10242">
          <cell r="C10242" t="str">
            <v>CURIUM ITALY S.R.L.</v>
          </cell>
          <cell r="D10242">
            <v>13342400150</v>
          </cell>
          <cell r="E10242">
            <v>44761</v>
          </cell>
        </row>
        <row r="10243">
          <cell r="C10243" t="str">
            <v>CURIUM ITALY S.R.L.</v>
          </cell>
          <cell r="D10243">
            <v>13342400150</v>
          </cell>
          <cell r="E10243">
            <v>44761</v>
          </cell>
        </row>
        <row r="10244">
          <cell r="C10244" t="str">
            <v>CURIUM ITALY S.R.L.</v>
          </cell>
          <cell r="D10244">
            <v>13342400150</v>
          </cell>
          <cell r="E10244">
            <v>44761</v>
          </cell>
        </row>
        <row r="10245">
          <cell r="C10245" t="str">
            <v>CURIUM ITALY S.R.L.</v>
          </cell>
          <cell r="D10245">
            <v>13342400150</v>
          </cell>
          <cell r="E10245">
            <v>44761</v>
          </cell>
        </row>
        <row r="10246">
          <cell r="C10246" t="str">
            <v>CURIUM ITALY S.R.L.</v>
          </cell>
          <cell r="D10246">
            <v>13342400150</v>
          </cell>
          <cell r="E10246">
            <v>44761</v>
          </cell>
        </row>
        <row r="10247">
          <cell r="C10247" t="str">
            <v>CURIUM ITALY S.R.L.</v>
          </cell>
          <cell r="D10247">
            <v>13342400150</v>
          </cell>
          <cell r="E10247">
            <v>44761</v>
          </cell>
        </row>
        <row r="10248">
          <cell r="C10248" t="str">
            <v>CURIUM ITALY S.R.L.</v>
          </cell>
          <cell r="D10248">
            <v>13342400150</v>
          </cell>
          <cell r="E10248">
            <v>44761</v>
          </cell>
        </row>
        <row r="10249">
          <cell r="C10249" t="str">
            <v>CURIUM ITALY S.R.L.</v>
          </cell>
          <cell r="D10249">
            <v>13342400150</v>
          </cell>
          <cell r="E10249">
            <v>44761</v>
          </cell>
        </row>
        <row r="10250">
          <cell r="C10250" t="str">
            <v>CURIUM ITALY S.R.L.</v>
          </cell>
          <cell r="D10250">
            <v>13342400150</v>
          </cell>
          <cell r="E10250">
            <v>44761</v>
          </cell>
        </row>
        <row r="10251">
          <cell r="C10251" t="str">
            <v>CURIUM ITALY S.R.L.</v>
          </cell>
          <cell r="D10251">
            <v>13342400150</v>
          </cell>
          <cell r="E10251">
            <v>44761</v>
          </cell>
        </row>
        <row r="10252">
          <cell r="C10252" t="str">
            <v>CURIUM ITALY S.R.L.</v>
          </cell>
          <cell r="D10252">
            <v>13342400150</v>
          </cell>
          <cell r="E10252">
            <v>44761</v>
          </cell>
        </row>
        <row r="10253">
          <cell r="C10253" t="str">
            <v>CURIUM ITALY S.R.L.</v>
          </cell>
          <cell r="D10253">
            <v>13342400150</v>
          </cell>
          <cell r="E10253">
            <v>44761</v>
          </cell>
        </row>
        <row r="10254">
          <cell r="C10254" t="str">
            <v>CURIUM ITALY S.R.L.</v>
          </cell>
          <cell r="D10254">
            <v>13342400150</v>
          </cell>
          <cell r="E10254">
            <v>44761</v>
          </cell>
        </row>
        <row r="10255">
          <cell r="C10255" t="str">
            <v>CURIUM ITALY S.R.L.</v>
          </cell>
          <cell r="D10255">
            <v>13342400150</v>
          </cell>
          <cell r="E10255">
            <v>44761</v>
          </cell>
        </row>
        <row r="10256">
          <cell r="C10256" t="str">
            <v>CURIUM ITALY S.R.L.</v>
          </cell>
          <cell r="D10256">
            <v>13342400150</v>
          </cell>
          <cell r="E10256">
            <v>44761</v>
          </cell>
        </row>
        <row r="10257">
          <cell r="C10257" t="str">
            <v>BIOSIGMA S.P.A.</v>
          </cell>
          <cell r="D10257">
            <v>2173800281</v>
          </cell>
          <cell r="E10257">
            <v>44761</v>
          </cell>
        </row>
        <row r="10258">
          <cell r="C10258" t="str">
            <v>HOLOGIC ITALIA S.r.l.</v>
          </cell>
          <cell r="D10258">
            <v>12400990151</v>
          </cell>
          <cell r="E10258">
            <v>44761</v>
          </cell>
        </row>
        <row r="10259">
          <cell r="C10259" t="str">
            <v>DIAGNOSTIC PROJECT Srl</v>
          </cell>
          <cell r="D10259">
            <v>9561321002</v>
          </cell>
          <cell r="E10259">
            <v>44761</v>
          </cell>
        </row>
        <row r="10260">
          <cell r="C10260" t="str">
            <v>Atos Medical Srl</v>
          </cell>
          <cell r="D10260">
            <v>4830660280</v>
          </cell>
          <cell r="E10260">
            <v>44761</v>
          </cell>
        </row>
        <row r="10261">
          <cell r="C10261" t="str">
            <v>EVER PHARMA ITALIA SRL</v>
          </cell>
          <cell r="D10261">
            <v>14883281009</v>
          </cell>
          <cell r="E10261">
            <v>44761</v>
          </cell>
        </row>
        <row r="10262">
          <cell r="C10262" t="str">
            <v>medac pharma Srl</v>
          </cell>
          <cell r="D10262">
            <v>11815361008</v>
          </cell>
          <cell r="E10262">
            <v>44761</v>
          </cell>
        </row>
        <row r="10263">
          <cell r="C10263" t="str">
            <v>medac pharma Srl</v>
          </cell>
          <cell r="D10263">
            <v>11815361008</v>
          </cell>
          <cell r="E10263">
            <v>44761</v>
          </cell>
        </row>
        <row r="10264">
          <cell r="C10264" t="str">
            <v>medac pharma Srl</v>
          </cell>
          <cell r="D10264">
            <v>11815361008</v>
          </cell>
          <cell r="E10264">
            <v>44761</v>
          </cell>
        </row>
        <row r="10265">
          <cell r="C10265" t="str">
            <v>THEODORA DARALIOTI</v>
          </cell>
          <cell r="D10265" t="str">
            <v>DRLTDR72E50Z115O</v>
          </cell>
          <cell r="E10265">
            <v>44761</v>
          </cell>
        </row>
        <row r="10266">
          <cell r="C10266" t="str">
            <v>Alnylam Italy Srl</v>
          </cell>
          <cell r="D10266">
            <v>9592090964</v>
          </cell>
          <cell r="E10266">
            <v>44762</v>
          </cell>
        </row>
        <row r="10267">
          <cell r="C10267" t="str">
            <v>FILOMENO LORENA</v>
          </cell>
          <cell r="D10267" t="str">
            <v>FLMLRN87A49F152L</v>
          </cell>
          <cell r="E10267">
            <v>44762</v>
          </cell>
        </row>
        <row r="10268">
          <cell r="C10268" t="str">
            <v>BECTON DICKINSON ITALIA SPA</v>
          </cell>
          <cell r="D10268">
            <v>803890151</v>
          </cell>
          <cell r="E10268">
            <v>44761</v>
          </cell>
        </row>
        <row r="10269">
          <cell r="C10269" t="str">
            <v>Bracco Imaging Italia Srl</v>
          </cell>
          <cell r="D10269">
            <v>5501420961</v>
          </cell>
          <cell r="E10269">
            <v>44762</v>
          </cell>
        </row>
        <row r="10270">
          <cell r="C10270" t="str">
            <v>BECTON DICKINSON ITALIA SPA</v>
          </cell>
          <cell r="D10270">
            <v>803890151</v>
          </cell>
          <cell r="E10270">
            <v>44762</v>
          </cell>
        </row>
        <row r="10271">
          <cell r="C10271" t="str">
            <v>AbbVie S.r.l. a Socio Unico</v>
          </cell>
          <cell r="D10271">
            <v>2645920592</v>
          </cell>
          <cell r="E10271">
            <v>44761</v>
          </cell>
        </row>
        <row r="10272">
          <cell r="C10272" t="str">
            <v>Medtronic Italia S.p.A.</v>
          </cell>
          <cell r="D10272">
            <v>9238800156</v>
          </cell>
          <cell r="E10272">
            <v>44762</v>
          </cell>
        </row>
        <row r="10273">
          <cell r="C10273" t="str">
            <v>Medtronic Italia S.p.A.</v>
          </cell>
          <cell r="D10273">
            <v>9238800156</v>
          </cell>
          <cell r="E10273">
            <v>44762</v>
          </cell>
        </row>
        <row r="10274">
          <cell r="C10274" t="str">
            <v>Medtronic Italia S.p.A.</v>
          </cell>
          <cell r="D10274">
            <v>9238800156</v>
          </cell>
          <cell r="E10274">
            <v>44762</v>
          </cell>
        </row>
        <row r="10275">
          <cell r="C10275" t="str">
            <v>Medtronic Italia S.p.A.</v>
          </cell>
          <cell r="D10275">
            <v>9238800156</v>
          </cell>
          <cell r="E10275">
            <v>44762</v>
          </cell>
        </row>
        <row r="10276">
          <cell r="C10276" t="str">
            <v>Johnson &amp; Johnson Medical Spa</v>
          </cell>
          <cell r="D10276">
            <v>8082461008</v>
          </cell>
          <cell r="E10276">
            <v>44762</v>
          </cell>
        </row>
        <row r="10277">
          <cell r="C10277" t="str">
            <v>Pfizer S.r.l.</v>
          </cell>
          <cell r="D10277">
            <v>2774840595</v>
          </cell>
          <cell r="E10277">
            <v>44762</v>
          </cell>
        </row>
        <row r="10278">
          <cell r="C10278" t="str">
            <v>Amgen S.r.l a Socio Unico</v>
          </cell>
          <cell r="D10278">
            <v>10051170156</v>
          </cell>
          <cell r="E10278">
            <v>44762</v>
          </cell>
        </row>
        <row r="10279">
          <cell r="C10279" t="str">
            <v>Medline International Italy srl unip.</v>
          </cell>
          <cell r="D10279">
            <v>5526631006</v>
          </cell>
          <cell r="E10279">
            <v>44762</v>
          </cell>
        </row>
        <row r="10280">
          <cell r="C10280" t="str">
            <v>Medline International Italy srl unip.</v>
          </cell>
          <cell r="D10280">
            <v>5526631006</v>
          </cell>
          <cell r="E10280">
            <v>44762</v>
          </cell>
        </row>
        <row r="10281">
          <cell r="C10281" t="str">
            <v>Leica Microsystems S.r.l.</v>
          </cell>
          <cell r="D10281">
            <v>9933630155</v>
          </cell>
          <cell r="E10281">
            <v>44763</v>
          </cell>
        </row>
        <row r="10282">
          <cell r="C10282" t="str">
            <v>Janssen-Cilag, SpA</v>
          </cell>
          <cell r="D10282">
            <v>2707070963</v>
          </cell>
          <cell r="E10282">
            <v>44762</v>
          </cell>
        </row>
        <row r="10283">
          <cell r="C10283" t="str">
            <v>BAXTER S.P.A.</v>
          </cell>
          <cell r="D10283">
            <v>492340583</v>
          </cell>
          <cell r="E10283">
            <v>44762</v>
          </cell>
        </row>
        <row r="10284">
          <cell r="C10284" t="str">
            <v>GRUPPO SERVIZI ASSOCIATI SPA S.U.</v>
          </cell>
          <cell r="D10284">
            <v>1484180391</v>
          </cell>
          <cell r="E10284">
            <v>44762</v>
          </cell>
        </row>
        <row r="10285">
          <cell r="C10285" t="str">
            <v>GRUPPO SERVIZI ASSOCIATI SPA S.U.</v>
          </cell>
          <cell r="D10285">
            <v>1484180391</v>
          </cell>
          <cell r="E10285">
            <v>44762</v>
          </cell>
        </row>
        <row r="10286">
          <cell r="C10286" t="str">
            <v>GRUPPO SERVIZI ASSOCIATI SPA S.U.</v>
          </cell>
          <cell r="D10286">
            <v>1484180391</v>
          </cell>
          <cell r="E10286">
            <v>44762</v>
          </cell>
        </row>
        <row r="10287">
          <cell r="C10287" t="str">
            <v>Novartis Farma S.p.A</v>
          </cell>
          <cell r="D10287">
            <v>7195130153</v>
          </cell>
          <cell r="E10287">
            <v>44762</v>
          </cell>
        </row>
        <row r="10288">
          <cell r="C10288" t="str">
            <v>Roche Diagnostics S.p.A.</v>
          </cell>
          <cell r="D10288">
            <v>10181220152</v>
          </cell>
          <cell r="E10288">
            <v>44762</v>
          </cell>
        </row>
        <row r="10289">
          <cell r="C10289" t="str">
            <v>INCYTE BIOSCIENCES ITALY S.R.L.</v>
          </cell>
          <cell r="D10289">
            <v>12146481002</v>
          </cell>
          <cell r="E10289">
            <v>44762</v>
          </cell>
        </row>
        <row r="10290">
          <cell r="C10290" t="str">
            <v>BIOTRONIK Italia S.p.A.</v>
          </cell>
          <cell r="D10290">
            <v>9699320017</v>
          </cell>
          <cell r="E10290">
            <v>44762</v>
          </cell>
        </row>
        <row r="10291">
          <cell r="C10291" t="str">
            <v>Sandoz S.p.A. - Origgio</v>
          </cell>
          <cell r="D10291">
            <v>795170158</v>
          </cell>
          <cell r="E10291">
            <v>44762</v>
          </cell>
        </row>
        <row r="10292">
          <cell r="C10292" t="str">
            <v>LIFE TECHNOLOGIES ITALIA -Fil Life Technologies Europe BV</v>
          </cell>
          <cell r="D10292">
            <v>12792100153</v>
          </cell>
          <cell r="E10292">
            <v>44762</v>
          </cell>
        </row>
        <row r="10293">
          <cell r="C10293" t="str">
            <v>Salvatori Giovanni</v>
          </cell>
          <cell r="D10293" t="str">
            <v>SLVGNN60P18H501A</v>
          </cell>
          <cell r="E10293">
            <v>44762</v>
          </cell>
        </row>
        <row r="10294">
          <cell r="C10294" t="str">
            <v>OLYMPUS ITALIA S.R.L.</v>
          </cell>
          <cell r="D10294">
            <v>10994940152</v>
          </cell>
          <cell r="E10294">
            <v>44762</v>
          </cell>
        </row>
        <row r="10295">
          <cell r="C10295" t="str">
            <v>ELSE Solutions s.r.l.</v>
          </cell>
          <cell r="D10295">
            <v>1376730188</v>
          </cell>
          <cell r="E10295">
            <v>44762</v>
          </cell>
        </row>
        <row r="10296">
          <cell r="C10296" t="str">
            <v>S.I.A.L. SRL</v>
          </cell>
          <cell r="D10296">
            <v>1086690581</v>
          </cell>
          <cell r="E10296">
            <v>44762</v>
          </cell>
        </row>
        <row r="10297">
          <cell r="C10297" t="str">
            <v>S.I.A.L. SRL</v>
          </cell>
          <cell r="D10297">
            <v>1086690581</v>
          </cell>
          <cell r="E10297">
            <v>44762</v>
          </cell>
        </row>
        <row r="10298">
          <cell r="C10298" t="str">
            <v>S.I.A.L. SRL</v>
          </cell>
          <cell r="D10298">
            <v>1086690581</v>
          </cell>
          <cell r="E10298">
            <v>44762</v>
          </cell>
        </row>
        <row r="10299">
          <cell r="C10299" t="str">
            <v>S.I.A.L. SRL</v>
          </cell>
          <cell r="D10299">
            <v>1086690581</v>
          </cell>
          <cell r="E10299">
            <v>44762</v>
          </cell>
        </row>
        <row r="10300">
          <cell r="C10300" t="str">
            <v>PENTAX Italia S.r.l.</v>
          </cell>
          <cell r="D10300">
            <v>11159150157</v>
          </cell>
          <cell r="E10300">
            <v>44762</v>
          </cell>
        </row>
        <row r="10301">
          <cell r="C10301" t="str">
            <v>PENTAX Italia S.r.l.</v>
          </cell>
          <cell r="D10301">
            <v>11159150157</v>
          </cell>
          <cell r="E10301">
            <v>44762</v>
          </cell>
        </row>
        <row r="10302">
          <cell r="C10302" t="str">
            <v>S.I.A.L. SRL</v>
          </cell>
          <cell r="D10302">
            <v>1086690581</v>
          </cell>
          <cell r="E10302">
            <v>44762</v>
          </cell>
        </row>
        <row r="10303">
          <cell r="C10303" t="str">
            <v>DUEFFE 2000 SRL</v>
          </cell>
          <cell r="D10303">
            <v>5704371003</v>
          </cell>
          <cell r="E10303">
            <v>44762</v>
          </cell>
        </row>
        <row r="10304">
          <cell r="C10304" t="str">
            <v>UCB Pharma S.p.a. soggetta a direzione e coordinamento di UCB SA-Belgio</v>
          </cell>
          <cell r="D10304">
            <v>471770016</v>
          </cell>
          <cell r="E10304">
            <v>44762</v>
          </cell>
        </row>
        <row r="10305">
          <cell r="C10305" t="str">
            <v>DIAGNOSTIC PROJECT Srl</v>
          </cell>
          <cell r="D10305">
            <v>9561321002</v>
          </cell>
          <cell r="E10305">
            <v>44762</v>
          </cell>
        </row>
        <row r="10306">
          <cell r="C10306" t="str">
            <v>COOPERATIVA SOC. NUOVA SAIR ONLUS</v>
          </cell>
          <cell r="D10306">
            <v>4197741004</v>
          </cell>
          <cell r="E10306">
            <v>44762</v>
          </cell>
        </row>
        <row r="10307">
          <cell r="C10307" t="str">
            <v>TILLOMED ITALIA S.R.L.</v>
          </cell>
          <cell r="D10307">
            <v>9750710965</v>
          </cell>
          <cell r="E10307">
            <v>44762</v>
          </cell>
        </row>
        <row r="10308">
          <cell r="C10308" t="str">
            <v>COOPERATIVA SOC. NUOVA SAIR ONLUS</v>
          </cell>
          <cell r="D10308">
            <v>4197741004</v>
          </cell>
          <cell r="E10308">
            <v>44762</v>
          </cell>
        </row>
        <row r="10309">
          <cell r="C10309" t="str">
            <v>Immucor Italia Spa</v>
          </cell>
          <cell r="D10309">
            <v>9412650153</v>
          </cell>
          <cell r="E10309">
            <v>44762</v>
          </cell>
        </row>
        <row r="10310">
          <cell r="C10310" t="str">
            <v>Mylan Italia Srl</v>
          </cell>
          <cell r="D10310">
            <v>2789580590</v>
          </cell>
          <cell r="E10310">
            <v>44762</v>
          </cell>
        </row>
        <row r="10311">
          <cell r="C10311" t="str">
            <v>FIAB S.P.A</v>
          </cell>
          <cell r="D10311">
            <v>1835220482</v>
          </cell>
          <cell r="E10311">
            <v>44762</v>
          </cell>
        </row>
        <row r="10312">
          <cell r="C10312" t="str">
            <v>BECTON DICKINSON ITALIA SPA</v>
          </cell>
          <cell r="D10312">
            <v>803890151</v>
          </cell>
          <cell r="E10312">
            <v>44762</v>
          </cell>
        </row>
        <row r="10313">
          <cell r="C10313" t="str">
            <v>SYNOPO SRL</v>
          </cell>
          <cell r="D10313">
            <v>11360920968</v>
          </cell>
          <cell r="E10313">
            <v>44762</v>
          </cell>
        </row>
        <row r="10314">
          <cell r="C10314" t="str">
            <v>ALMIRALL S.P.A</v>
          </cell>
          <cell r="D10314">
            <v>6037901003</v>
          </cell>
          <cell r="E10314">
            <v>44763</v>
          </cell>
        </row>
        <row r="10315">
          <cell r="C10315" t="str">
            <v>Medtronic Italia S.p.A.</v>
          </cell>
          <cell r="D10315">
            <v>9238800156</v>
          </cell>
          <cell r="E10315">
            <v>44763</v>
          </cell>
        </row>
        <row r="10316">
          <cell r="C10316" t="str">
            <v>Medtronic Italia S.p.A.</v>
          </cell>
          <cell r="D10316">
            <v>9238800156</v>
          </cell>
          <cell r="E10316">
            <v>44763</v>
          </cell>
        </row>
        <row r="10317">
          <cell r="C10317" t="str">
            <v>Medtronic Italia S.p.A.</v>
          </cell>
          <cell r="D10317">
            <v>9238800156</v>
          </cell>
          <cell r="E10317">
            <v>44763</v>
          </cell>
        </row>
        <row r="10318">
          <cell r="C10318" t="str">
            <v>Johnson &amp; Johnson Medical Spa</v>
          </cell>
          <cell r="D10318">
            <v>8082461008</v>
          </cell>
          <cell r="E10318">
            <v>44763</v>
          </cell>
        </row>
        <row r="10319">
          <cell r="C10319" t="str">
            <v>Bruker Italia Srl</v>
          </cell>
          <cell r="D10319">
            <v>2143930150</v>
          </cell>
          <cell r="E10319">
            <v>44763</v>
          </cell>
        </row>
        <row r="10320">
          <cell r="C10320" t="str">
            <v>MSD ITALIA S.R.L.</v>
          </cell>
          <cell r="D10320">
            <v>422760587</v>
          </cell>
          <cell r="E10320">
            <v>44763</v>
          </cell>
        </row>
        <row r="10321">
          <cell r="C10321" t="str">
            <v>MSD ITALIA S.R.L.</v>
          </cell>
          <cell r="D10321">
            <v>422760587</v>
          </cell>
          <cell r="E10321">
            <v>44763</v>
          </cell>
        </row>
        <row r="10322">
          <cell r="C10322" t="str">
            <v>3M Italia srl</v>
          </cell>
          <cell r="D10322">
            <v>100190610</v>
          </cell>
          <cell r="E10322">
            <v>44763</v>
          </cell>
        </row>
        <row r="10323">
          <cell r="C10323" t="str">
            <v>Biogen Italia srl</v>
          </cell>
          <cell r="D10323">
            <v>3663160962</v>
          </cell>
          <cell r="E10323">
            <v>44763</v>
          </cell>
        </row>
        <row r="10324">
          <cell r="C10324" t="str">
            <v>Life Technologies Italia</v>
          </cell>
          <cell r="D10324">
            <v>12792100153</v>
          </cell>
          <cell r="E10324">
            <v>44763</v>
          </cell>
        </row>
        <row r="10325">
          <cell r="C10325" t="str">
            <v>Leica Microsystems S.r.l.</v>
          </cell>
          <cell r="D10325">
            <v>9933630155</v>
          </cell>
          <cell r="E10325">
            <v>44763</v>
          </cell>
        </row>
        <row r="10326">
          <cell r="C10326" t="str">
            <v>BAXTER S.P.A.</v>
          </cell>
          <cell r="D10326">
            <v>492340583</v>
          </cell>
          <cell r="E10326">
            <v>44763</v>
          </cell>
        </row>
        <row r="10327">
          <cell r="C10327" t="str">
            <v>CURIUM ITALY S.R.L.</v>
          </cell>
          <cell r="D10327">
            <v>13342400150</v>
          </cell>
          <cell r="E10327">
            <v>44763</v>
          </cell>
        </row>
        <row r="10328">
          <cell r="C10328" t="str">
            <v>CURIUM ITALY S.R.L.</v>
          </cell>
          <cell r="D10328">
            <v>13342400150</v>
          </cell>
          <cell r="E10328">
            <v>44763</v>
          </cell>
        </row>
        <row r="10329">
          <cell r="C10329" t="str">
            <v>CURIUM ITALY S.R.L.</v>
          </cell>
          <cell r="D10329">
            <v>13342400150</v>
          </cell>
          <cell r="E10329">
            <v>44763</v>
          </cell>
        </row>
        <row r="10330">
          <cell r="C10330" t="str">
            <v>CURIUM ITALY S.R.L.</v>
          </cell>
          <cell r="D10330">
            <v>13342400150</v>
          </cell>
          <cell r="E10330">
            <v>44763</v>
          </cell>
        </row>
        <row r="10331">
          <cell r="C10331" t="str">
            <v>CURIUM ITALY S.R.L.</v>
          </cell>
          <cell r="D10331">
            <v>13342400150</v>
          </cell>
          <cell r="E10331">
            <v>44763</v>
          </cell>
        </row>
        <row r="10332">
          <cell r="C10332" t="str">
            <v>CURIUM ITALY S.R.L.</v>
          </cell>
          <cell r="D10332">
            <v>13342400150</v>
          </cell>
          <cell r="E10332">
            <v>44763</v>
          </cell>
        </row>
        <row r="10333">
          <cell r="C10333" t="str">
            <v>Cellerino Maria</v>
          </cell>
          <cell r="D10333" t="str">
            <v>CLLMRA88R47D969R</v>
          </cell>
          <cell r="E10333">
            <v>44763</v>
          </cell>
        </row>
        <row r="10334">
          <cell r="C10334" t="str">
            <v>CURIUM ITALY S.R.L.</v>
          </cell>
          <cell r="D10334">
            <v>13342400150</v>
          </cell>
          <cell r="E10334">
            <v>44763</v>
          </cell>
        </row>
        <row r="10335">
          <cell r="C10335" t="str">
            <v>CURIUM ITALY S.R.L.</v>
          </cell>
          <cell r="D10335">
            <v>13342400150</v>
          </cell>
          <cell r="E10335">
            <v>44763</v>
          </cell>
        </row>
        <row r="10336">
          <cell r="C10336" t="str">
            <v>CURIUM ITALY S.R.L.</v>
          </cell>
          <cell r="D10336">
            <v>13342400150</v>
          </cell>
          <cell r="E10336">
            <v>44763</v>
          </cell>
        </row>
        <row r="10337">
          <cell r="C10337" t="str">
            <v>CURIUM ITALY S.R.L.</v>
          </cell>
          <cell r="D10337">
            <v>13342400150</v>
          </cell>
          <cell r="E10337">
            <v>44763</v>
          </cell>
        </row>
        <row r="10338">
          <cell r="C10338" t="str">
            <v>CURIUM ITALY S.R.L.</v>
          </cell>
          <cell r="D10338">
            <v>13342400150</v>
          </cell>
          <cell r="E10338">
            <v>44763</v>
          </cell>
        </row>
        <row r="10339">
          <cell r="C10339" t="str">
            <v>CURIUM ITALY S.R.L.</v>
          </cell>
          <cell r="D10339">
            <v>13342400150</v>
          </cell>
          <cell r="E10339">
            <v>44763</v>
          </cell>
        </row>
        <row r="10340">
          <cell r="C10340" t="str">
            <v>CURIUM ITALY S.R.L.</v>
          </cell>
          <cell r="D10340">
            <v>13342400150</v>
          </cell>
          <cell r="E10340">
            <v>44763</v>
          </cell>
        </row>
        <row r="10341">
          <cell r="C10341" t="str">
            <v>ACCORD HEALTHCARE ITALIA S.R.L</v>
          </cell>
          <cell r="D10341">
            <v>6522300968</v>
          </cell>
          <cell r="E10341">
            <v>44763</v>
          </cell>
        </row>
        <row r="10342">
          <cell r="C10342" t="str">
            <v>DR. LEONE FEDERICO</v>
          </cell>
          <cell r="D10342" t="str">
            <v>LNEFRC88R10B936O</v>
          </cell>
          <cell r="E10342">
            <v>44763</v>
          </cell>
        </row>
        <row r="10343">
          <cell r="C10343" t="str">
            <v>GPI S.p.A.</v>
          </cell>
          <cell r="D10343">
            <v>1944260221</v>
          </cell>
          <cell r="E10343">
            <v>44763</v>
          </cell>
        </row>
        <row r="10344">
          <cell r="C10344" t="str">
            <v>ELETTROBIOCHIMICA S. r. l.</v>
          </cell>
          <cell r="D10344">
            <v>1026251007</v>
          </cell>
          <cell r="E10344">
            <v>44763</v>
          </cell>
        </row>
        <row r="10345">
          <cell r="C10345" t="str">
            <v>ELETTROBIOCHIMICA S. r. l.</v>
          </cell>
          <cell r="D10345">
            <v>1026251007</v>
          </cell>
          <cell r="E10345">
            <v>44763</v>
          </cell>
        </row>
        <row r="10346">
          <cell r="C10346" t="str">
            <v>ELETTROBIOCHIMICA S. r. l.</v>
          </cell>
          <cell r="D10346">
            <v>1026251007</v>
          </cell>
          <cell r="E10346">
            <v>44763</v>
          </cell>
        </row>
        <row r="10347">
          <cell r="C10347" t="str">
            <v>ELETTROBIOCHIMICA S. r. l.</v>
          </cell>
          <cell r="D10347">
            <v>1026251007</v>
          </cell>
          <cell r="E10347">
            <v>44763</v>
          </cell>
        </row>
        <row r="10348">
          <cell r="C10348" t="str">
            <v>ELETTROBIOCHIMICA S. r. l.</v>
          </cell>
          <cell r="D10348">
            <v>1026251007</v>
          </cell>
          <cell r="E10348">
            <v>44763</v>
          </cell>
        </row>
        <row r="10349">
          <cell r="C10349" t="str">
            <v>TAU MEDICA S.R.L.</v>
          </cell>
          <cell r="D10349">
            <v>1282550555</v>
          </cell>
          <cell r="E10349">
            <v>44763</v>
          </cell>
        </row>
        <row r="10350">
          <cell r="C10350" t="str">
            <v>TAU MEDICA S.R.L.</v>
          </cell>
          <cell r="D10350">
            <v>1282550555</v>
          </cell>
          <cell r="E10350">
            <v>44763</v>
          </cell>
        </row>
        <row r="10351">
          <cell r="C10351" t="str">
            <v>SUN PHARMA ITALIA SRL</v>
          </cell>
          <cell r="D10351">
            <v>4974910962</v>
          </cell>
          <cell r="E10351">
            <v>44763</v>
          </cell>
        </row>
        <row r="10352">
          <cell r="C10352" t="str">
            <v>DIATECH PHARMACOGENETICS SRL</v>
          </cell>
          <cell r="D10352">
            <v>2483840423</v>
          </cell>
          <cell r="E10352">
            <v>44763</v>
          </cell>
        </row>
        <row r="10353">
          <cell r="C10353" t="str">
            <v>KALTEK S.R.L.</v>
          </cell>
          <cell r="D10353">
            <v>2405040284</v>
          </cell>
          <cell r="E10353">
            <v>44763</v>
          </cell>
        </row>
        <row r="10354">
          <cell r="C10354" t="str">
            <v>Leica Microsystems S.r.l.</v>
          </cell>
          <cell r="D10354">
            <v>9933630155</v>
          </cell>
          <cell r="E10354">
            <v>44763</v>
          </cell>
        </row>
        <row r="10355">
          <cell r="C10355" t="str">
            <v>ICU Medical Italia s.r.l.</v>
          </cell>
          <cell r="D10355">
            <v>2292260599</v>
          </cell>
          <cell r="E10355">
            <v>44763</v>
          </cell>
        </row>
        <row r="10356">
          <cell r="C10356" t="str">
            <v>CO.DI.SAN S.p.A.</v>
          </cell>
          <cell r="D10356">
            <v>784230872</v>
          </cell>
          <cell r="E10356">
            <v>44763</v>
          </cell>
        </row>
        <row r="10357">
          <cell r="C10357" t="str">
            <v>CO.DI.SAN S.p.A.</v>
          </cell>
          <cell r="D10357">
            <v>784230872</v>
          </cell>
          <cell r="E10357">
            <v>44763</v>
          </cell>
        </row>
        <row r="10358">
          <cell r="C10358" t="str">
            <v>LIFE TECHNOLOGIES ITALIA -Fil Life Technologies Europe BV</v>
          </cell>
          <cell r="D10358">
            <v>12792100153</v>
          </cell>
          <cell r="E10358">
            <v>44763</v>
          </cell>
        </row>
        <row r="10359">
          <cell r="C10359" t="str">
            <v>TAU MEDICA S.R.L.</v>
          </cell>
          <cell r="D10359">
            <v>1282550555</v>
          </cell>
          <cell r="E10359">
            <v>44763</v>
          </cell>
        </row>
        <row r="10360">
          <cell r="C10360" t="str">
            <v>TAU MEDICA S.R.L.</v>
          </cell>
          <cell r="D10360">
            <v>1282550555</v>
          </cell>
          <cell r="E10360">
            <v>44763</v>
          </cell>
        </row>
        <row r="10361">
          <cell r="C10361" t="str">
            <v>DIATECH PHARMACOGENETICS SRL</v>
          </cell>
          <cell r="D10361">
            <v>2483840423</v>
          </cell>
          <cell r="E10361">
            <v>44763</v>
          </cell>
        </row>
        <row r="10362">
          <cell r="C10362" t="str">
            <v>Smiths Medical Italia S.r.l.</v>
          </cell>
          <cell r="D10362">
            <v>2154270595</v>
          </cell>
          <cell r="E10362">
            <v>44763</v>
          </cell>
        </row>
        <row r="10363">
          <cell r="C10363" t="str">
            <v>Smiths Medical Italia S.r.l.</v>
          </cell>
          <cell r="D10363">
            <v>2154270595</v>
          </cell>
          <cell r="E10363">
            <v>44763</v>
          </cell>
        </row>
        <row r="10364">
          <cell r="C10364" t="str">
            <v>MDHealthCare S.r.l.</v>
          </cell>
          <cell r="D10364">
            <v>4550700878</v>
          </cell>
          <cell r="E10364">
            <v>44763</v>
          </cell>
        </row>
        <row r="10365">
          <cell r="C10365" t="str">
            <v>Immucor Italia Spa</v>
          </cell>
          <cell r="D10365">
            <v>9412650153</v>
          </cell>
          <cell r="E10365">
            <v>44763</v>
          </cell>
        </row>
        <row r="10366">
          <cell r="C10366" t="str">
            <v>DASIT SPA</v>
          </cell>
          <cell r="D10366">
            <v>3222390159</v>
          </cell>
          <cell r="E10366">
            <v>44763</v>
          </cell>
        </row>
        <row r="10367">
          <cell r="C10367" t="str">
            <v>LEO PHARMA SPA</v>
          </cell>
          <cell r="D10367">
            <v>11271521004</v>
          </cell>
          <cell r="E10367">
            <v>44763</v>
          </cell>
        </row>
        <row r="10368">
          <cell r="C10368" t="str">
            <v>Roche SpA Unipersonale</v>
          </cell>
          <cell r="D10368">
            <v>747170157</v>
          </cell>
          <cell r="E10368">
            <v>44763</v>
          </cell>
        </row>
        <row r="10369">
          <cell r="C10369" t="str">
            <v>Medtronic Italia S.p.A.</v>
          </cell>
          <cell r="D10369">
            <v>9238800156</v>
          </cell>
          <cell r="E10369">
            <v>44763</v>
          </cell>
        </row>
        <row r="10370">
          <cell r="C10370" t="str">
            <v>MSD ITALIA S.R.L.</v>
          </cell>
          <cell r="D10370">
            <v>422760587</v>
          </cell>
          <cell r="E10370">
            <v>44764</v>
          </cell>
        </row>
        <row r="10371">
          <cell r="C10371" t="str">
            <v>3M Italia srl</v>
          </cell>
          <cell r="D10371">
            <v>100190610</v>
          </cell>
          <cell r="E10371">
            <v>44764</v>
          </cell>
        </row>
        <row r="10372">
          <cell r="C10372" t="str">
            <v>3M Italia srl</v>
          </cell>
          <cell r="D10372">
            <v>100190610</v>
          </cell>
          <cell r="E10372">
            <v>44764</v>
          </cell>
        </row>
        <row r="10373">
          <cell r="C10373" t="str">
            <v>Evoluzione Srl</v>
          </cell>
          <cell r="D10373">
            <v>10309021003</v>
          </cell>
          <cell r="E10373">
            <v>44764</v>
          </cell>
        </row>
        <row r="10374">
          <cell r="C10374" t="str">
            <v>Pfizer S.r.l.</v>
          </cell>
          <cell r="D10374">
            <v>2774840595</v>
          </cell>
          <cell r="E10374">
            <v>44764</v>
          </cell>
        </row>
        <row r="10375">
          <cell r="C10375" t="str">
            <v>Pfizer S.r.l.</v>
          </cell>
          <cell r="D10375">
            <v>2774840595</v>
          </cell>
          <cell r="E10375">
            <v>44764</v>
          </cell>
        </row>
        <row r="10376">
          <cell r="C10376" t="str">
            <v>Instrumentation Laboratory S.p.A.</v>
          </cell>
          <cell r="D10376">
            <v>2368591208</v>
          </cell>
          <cell r="E10376">
            <v>44764</v>
          </cell>
        </row>
        <row r="10377">
          <cell r="C10377" t="str">
            <v>Fresenius Kabi Italia S.r.l.</v>
          </cell>
          <cell r="D10377">
            <v>3524050238</v>
          </cell>
          <cell r="E10377">
            <v>44764</v>
          </cell>
        </row>
        <row r="10378">
          <cell r="C10378" t="str">
            <v>Fresenius Kabi Italia S.r.l.</v>
          </cell>
          <cell r="D10378">
            <v>3524050238</v>
          </cell>
          <cell r="E10378">
            <v>44764</v>
          </cell>
        </row>
        <row r="10379">
          <cell r="C10379" t="str">
            <v>Leica Microsystems S.r.l.</v>
          </cell>
          <cell r="D10379">
            <v>9933630155</v>
          </cell>
          <cell r="E10379">
            <v>44764</v>
          </cell>
        </row>
        <row r="10380">
          <cell r="C10380" t="str">
            <v>Novartis Farma S.p.A</v>
          </cell>
          <cell r="D10380">
            <v>7195130153</v>
          </cell>
          <cell r="E10380">
            <v>44764</v>
          </cell>
        </row>
        <row r="10381">
          <cell r="C10381" t="str">
            <v>CLINI-LAB SRL</v>
          </cell>
          <cell r="D10381">
            <v>1857820284</v>
          </cell>
          <cell r="E10381">
            <v>44764</v>
          </cell>
        </row>
        <row r="10382">
          <cell r="C10382" t="str">
            <v>ab medica s.p.a.</v>
          </cell>
          <cell r="D10382">
            <v>8862820969</v>
          </cell>
          <cell r="E10382">
            <v>44764</v>
          </cell>
        </row>
        <row r="10383">
          <cell r="C10383" t="str">
            <v>Bayer S.p.A.</v>
          </cell>
          <cell r="D10383">
            <v>5849130157</v>
          </cell>
          <cell r="E10383">
            <v>44764</v>
          </cell>
        </row>
        <row r="10384">
          <cell r="C10384" t="str">
            <v>H.S. HOSPITAL SERVICE S.p.A.</v>
          </cell>
          <cell r="D10384">
            <v>4742650585</v>
          </cell>
          <cell r="E10384">
            <v>44764</v>
          </cell>
        </row>
        <row r="10385">
          <cell r="C10385" t="str">
            <v>FARMAC. MED. ART. CHIRUR. FARMAC ZABBAN SPA</v>
          </cell>
          <cell r="D10385">
            <v>322800376</v>
          </cell>
          <cell r="E10385">
            <v>44764</v>
          </cell>
        </row>
        <row r="10386">
          <cell r="C10386" t="str">
            <v>FARMAC. MED. ART. CHIRUR. FARMAC ZABBAN SPA</v>
          </cell>
          <cell r="D10386">
            <v>322800376</v>
          </cell>
          <cell r="E10386">
            <v>44764</v>
          </cell>
        </row>
        <row r="10387">
          <cell r="C10387" t="str">
            <v>Immucor Italia Spa</v>
          </cell>
          <cell r="D10387">
            <v>9412650153</v>
          </cell>
          <cell r="E10387">
            <v>44764</v>
          </cell>
        </row>
        <row r="10388">
          <cell r="C10388" t="str">
            <v>MACROPHARM SRL</v>
          </cell>
          <cell r="D10388">
            <v>1501420853</v>
          </cell>
          <cell r="E10388">
            <v>44764</v>
          </cell>
        </row>
        <row r="10389">
          <cell r="C10389" t="str">
            <v>B. Braun Milano S.p.A.</v>
          </cell>
          <cell r="D10389">
            <v>674840152</v>
          </cell>
          <cell r="E10389">
            <v>44764</v>
          </cell>
        </row>
        <row r="10390">
          <cell r="C10390" t="str">
            <v>B. Braun Milano S.p.A.</v>
          </cell>
          <cell r="D10390">
            <v>674840152</v>
          </cell>
          <cell r="E10390">
            <v>44764</v>
          </cell>
        </row>
        <row r="10391">
          <cell r="C10391" t="str">
            <v>Roche Diagnostics S.p.A.</v>
          </cell>
          <cell r="D10391">
            <v>10181220152</v>
          </cell>
          <cell r="E10391">
            <v>44764</v>
          </cell>
        </row>
        <row r="10392">
          <cell r="C10392" t="str">
            <v>M.G. LORENZATTO S.R.L.</v>
          </cell>
          <cell r="D10392">
            <v>458450012</v>
          </cell>
          <cell r="E10392">
            <v>44764</v>
          </cell>
        </row>
        <row r="10393">
          <cell r="C10393" t="str">
            <v>SPUGNINI ENRICO PIERLUIGI</v>
          </cell>
          <cell r="D10393" t="str">
            <v>SPGNCP66H28I452F</v>
          </cell>
          <cell r="E10393">
            <v>44764</v>
          </cell>
        </row>
        <row r="10394">
          <cell r="C10394" t="str">
            <v>Cook Italia S.r.l.</v>
          </cell>
          <cell r="D10394">
            <v>7123400157</v>
          </cell>
          <cell r="E10394">
            <v>44764</v>
          </cell>
        </row>
        <row r="10395">
          <cell r="C10395" t="str">
            <v>International Security Service Vigilanza S.p.A.</v>
          </cell>
          <cell r="D10395">
            <v>10169951000</v>
          </cell>
          <cell r="E10395">
            <v>44764</v>
          </cell>
        </row>
        <row r="10396">
          <cell r="C10396" t="str">
            <v>Cook Italia S.r.l.</v>
          </cell>
          <cell r="D10396">
            <v>7123400157</v>
          </cell>
          <cell r="E10396">
            <v>44764</v>
          </cell>
        </row>
        <row r="10397">
          <cell r="C10397" t="str">
            <v>Takeda Italia S.p.A. Societ con socio unico</v>
          </cell>
          <cell r="D10397">
            <v>696360155</v>
          </cell>
          <cell r="E10397">
            <v>44764</v>
          </cell>
        </row>
        <row r="10398">
          <cell r="C10398" t="str">
            <v>SERVIZI DIAGNOSTICI SRL</v>
          </cell>
          <cell r="D10398">
            <v>7246691005</v>
          </cell>
          <cell r="E10398">
            <v>44764</v>
          </cell>
        </row>
        <row r="10399">
          <cell r="C10399" t="str">
            <v>SERVIZI DIAGNOSTICI SRL</v>
          </cell>
          <cell r="D10399">
            <v>7246691005</v>
          </cell>
          <cell r="E10399">
            <v>44764</v>
          </cell>
        </row>
        <row r="10400">
          <cell r="C10400" t="str">
            <v>SERVIZI DIAGNOSTICI SRL</v>
          </cell>
          <cell r="D10400">
            <v>7246691005</v>
          </cell>
          <cell r="E10400">
            <v>44764</v>
          </cell>
        </row>
        <row r="10401">
          <cell r="C10401" t="str">
            <v>SERVIZI DIAGNOSTICI SRL</v>
          </cell>
          <cell r="D10401">
            <v>7246691005</v>
          </cell>
          <cell r="E10401">
            <v>44764</v>
          </cell>
        </row>
        <row r="10402">
          <cell r="C10402" t="str">
            <v>SERVIZI DIAGNOSTICI SRL</v>
          </cell>
          <cell r="D10402">
            <v>7246691005</v>
          </cell>
          <cell r="E10402">
            <v>44764</v>
          </cell>
        </row>
        <row r="10403">
          <cell r="C10403" t="str">
            <v>SERVIZI DIAGNOSTICI SRL</v>
          </cell>
          <cell r="D10403">
            <v>7246691005</v>
          </cell>
          <cell r="E10403">
            <v>44764</v>
          </cell>
        </row>
        <row r="10404">
          <cell r="C10404" t="str">
            <v>Servier Italia Spa</v>
          </cell>
          <cell r="D10404">
            <v>701480584</v>
          </cell>
          <cell r="E10404">
            <v>44764</v>
          </cell>
        </row>
        <row r="10405">
          <cell r="C10405" t="str">
            <v>NACATUR INTERNATIONAL IMPORT EXPORT SRL</v>
          </cell>
          <cell r="D10405">
            <v>1313240424</v>
          </cell>
          <cell r="E10405">
            <v>44764</v>
          </cell>
        </row>
        <row r="10406">
          <cell r="C10406" t="str">
            <v>NACATUR INTERNATIONAL IMPORT EXPORT SRL</v>
          </cell>
          <cell r="D10406">
            <v>1313240424</v>
          </cell>
          <cell r="E10406">
            <v>44764</v>
          </cell>
        </row>
        <row r="10407">
          <cell r="C10407" t="str">
            <v>Maialetti Andrea</v>
          </cell>
          <cell r="D10407" t="str">
            <v>MLTNDR82E31H501D</v>
          </cell>
          <cell r="E10407">
            <v>44764</v>
          </cell>
        </row>
        <row r="10408">
          <cell r="C10408" t="str">
            <v>ITALFARMACO S.p.A.</v>
          </cell>
          <cell r="D10408">
            <v>737420158</v>
          </cell>
          <cell r="E10408">
            <v>44764</v>
          </cell>
        </row>
        <row r="10409">
          <cell r="C10409" t="str">
            <v>Roche SpA Unipersonale</v>
          </cell>
          <cell r="D10409">
            <v>747170157</v>
          </cell>
          <cell r="E10409">
            <v>44767</v>
          </cell>
        </row>
        <row r="10410">
          <cell r="C10410" t="str">
            <v>Medtronic Italia S.p.A.</v>
          </cell>
          <cell r="D10410">
            <v>9238800156</v>
          </cell>
          <cell r="E10410">
            <v>44767</v>
          </cell>
        </row>
        <row r="10411">
          <cell r="C10411" t="str">
            <v>Sanofi S.r.l.</v>
          </cell>
          <cell r="D10411">
            <v>832400154</v>
          </cell>
          <cell r="E10411">
            <v>44767</v>
          </cell>
        </row>
        <row r="10412">
          <cell r="C10412" t="str">
            <v>EG S.p.A.</v>
          </cell>
          <cell r="D10412">
            <v>12432150154</v>
          </cell>
          <cell r="E10412">
            <v>44765</v>
          </cell>
        </row>
        <row r="10413">
          <cell r="C10413" t="str">
            <v>Eisai S.r.l.</v>
          </cell>
          <cell r="D10413">
            <v>4732240967</v>
          </cell>
          <cell r="E10413">
            <v>44767</v>
          </cell>
        </row>
        <row r="10414">
          <cell r="C10414" t="str">
            <v>Pfizer S.r.l.</v>
          </cell>
          <cell r="D10414">
            <v>2774840595</v>
          </cell>
          <cell r="E10414">
            <v>44767</v>
          </cell>
        </row>
        <row r="10415">
          <cell r="C10415" t="str">
            <v>Leica Microsystems S.r.l.</v>
          </cell>
          <cell r="D10415">
            <v>9933630155</v>
          </cell>
          <cell r="E10415">
            <v>44767</v>
          </cell>
        </row>
        <row r="10416">
          <cell r="C10416" t="str">
            <v>EFFEBI HOSPITAL S.R.L.</v>
          </cell>
          <cell r="D10416">
            <v>4757530284</v>
          </cell>
          <cell r="E10416">
            <v>44767</v>
          </cell>
        </row>
        <row r="10417">
          <cell r="C10417" t="str">
            <v>GlaxoSmithKline S.p.A. Unipersonale</v>
          </cell>
          <cell r="D10417">
            <v>212840235</v>
          </cell>
          <cell r="E10417">
            <v>44767</v>
          </cell>
        </row>
        <row r="10418">
          <cell r="C10418" t="str">
            <v>BAXTER S.P.A.</v>
          </cell>
          <cell r="D10418">
            <v>492340583</v>
          </cell>
          <cell r="E10418">
            <v>44767</v>
          </cell>
        </row>
        <row r="10419">
          <cell r="C10419" t="str">
            <v>BAXTER S.P.A.</v>
          </cell>
          <cell r="D10419">
            <v>492340583</v>
          </cell>
          <cell r="E10419">
            <v>44767</v>
          </cell>
        </row>
        <row r="10420">
          <cell r="C10420" t="str">
            <v>BAXTER S.P.A.</v>
          </cell>
          <cell r="D10420">
            <v>492340583</v>
          </cell>
          <cell r="E10420">
            <v>44767</v>
          </cell>
        </row>
        <row r="10421">
          <cell r="C10421" t="str">
            <v>EUROMED SRL</v>
          </cell>
          <cell r="D10421">
            <v>5763890638</v>
          </cell>
          <cell r="E10421">
            <v>44767</v>
          </cell>
        </row>
        <row r="10422">
          <cell r="C10422" t="str">
            <v>EUROMED SRL</v>
          </cell>
          <cell r="D10422">
            <v>5763890638</v>
          </cell>
          <cell r="E10422">
            <v>44767</v>
          </cell>
        </row>
        <row r="10423">
          <cell r="C10423" t="str">
            <v>ALSE MEDICA S.r.l. Unipersonale</v>
          </cell>
          <cell r="D10423">
            <v>7973040582</v>
          </cell>
          <cell r="E10423">
            <v>44767</v>
          </cell>
        </row>
        <row r="10424">
          <cell r="C10424" t="str">
            <v>Janssen-Cilag, SpA</v>
          </cell>
          <cell r="D10424">
            <v>2707070963</v>
          </cell>
          <cell r="E10424">
            <v>44767</v>
          </cell>
        </row>
        <row r="10425">
          <cell r="C10425" t="str">
            <v>Novartis Farma S.p.A</v>
          </cell>
          <cell r="D10425">
            <v>7195130153</v>
          </cell>
          <cell r="E10425">
            <v>44767</v>
          </cell>
        </row>
        <row r="10426">
          <cell r="C10426" t="str">
            <v>ELI LILLY ITALIA S.P.A. Gruppo Eli Lilly and Company</v>
          </cell>
          <cell r="D10426">
            <v>426150488</v>
          </cell>
          <cell r="E10426">
            <v>44767</v>
          </cell>
        </row>
        <row r="10427">
          <cell r="C10427" t="str">
            <v>Bayer S.p.A.</v>
          </cell>
          <cell r="D10427">
            <v>5849130157</v>
          </cell>
          <cell r="E10427">
            <v>44767</v>
          </cell>
        </row>
        <row r="10428">
          <cell r="C10428" t="str">
            <v>IPSEN Spa</v>
          </cell>
          <cell r="D10428">
            <v>5619050585</v>
          </cell>
          <cell r="E10428">
            <v>44767</v>
          </cell>
        </row>
        <row r="10429">
          <cell r="C10429" t="str">
            <v>IPSEN Spa</v>
          </cell>
          <cell r="D10429">
            <v>5619050585</v>
          </cell>
          <cell r="E10429">
            <v>44767</v>
          </cell>
        </row>
        <row r="10430">
          <cell r="C10430" t="str">
            <v>ENVIGO RMS SRL</v>
          </cell>
          <cell r="D10430">
            <v>8149830153</v>
          </cell>
          <cell r="E10430">
            <v>44767</v>
          </cell>
        </row>
        <row r="10431">
          <cell r="C10431" t="str">
            <v>VYGON ITALIA S.r.l.</v>
          </cell>
          <cell r="D10431">
            <v>2173550282</v>
          </cell>
          <cell r="E10431">
            <v>44767</v>
          </cell>
        </row>
        <row r="10432">
          <cell r="C10432" t="str">
            <v>Teva Italia Srl</v>
          </cell>
          <cell r="D10432">
            <v>11654150157</v>
          </cell>
          <cell r="E10432">
            <v>44767</v>
          </cell>
        </row>
        <row r="10433">
          <cell r="C10433" t="str">
            <v>ACCORD HEALTHCARE ITALIA S.R.L</v>
          </cell>
          <cell r="D10433">
            <v>6522300968</v>
          </cell>
          <cell r="E10433">
            <v>44767</v>
          </cell>
        </row>
        <row r="10434">
          <cell r="C10434" t="str">
            <v>Takeda Italia S.p.A. Societ con socio unico</v>
          </cell>
          <cell r="D10434">
            <v>696360155</v>
          </cell>
          <cell r="E10434">
            <v>44767</v>
          </cell>
        </row>
        <row r="10435">
          <cell r="C10435" t="str">
            <v>Takeda Italia S.p.A. Societ con socio unico</v>
          </cell>
          <cell r="D10435">
            <v>696360155</v>
          </cell>
          <cell r="E10435">
            <v>44767</v>
          </cell>
        </row>
        <row r="10436">
          <cell r="C10436" t="str">
            <v>Buffon Veronica</v>
          </cell>
          <cell r="D10436" t="str">
            <v>BFFVNC81R67L319W</v>
          </cell>
          <cell r="E10436">
            <v>44767</v>
          </cell>
        </row>
        <row r="10437">
          <cell r="C10437" t="str">
            <v>ALIFAX S.R.L.</v>
          </cell>
          <cell r="D10437">
            <v>4337640280</v>
          </cell>
          <cell r="E10437">
            <v>44767</v>
          </cell>
        </row>
        <row r="10438">
          <cell r="C10438" t="str">
            <v>ALIFAX S.R.L.</v>
          </cell>
          <cell r="D10438">
            <v>4337640280</v>
          </cell>
          <cell r="E10438">
            <v>44767</v>
          </cell>
        </row>
        <row r="10439">
          <cell r="C10439" t="str">
            <v>SmartPractice Italy Srl</v>
          </cell>
          <cell r="D10439">
            <v>15438541003</v>
          </cell>
          <cell r="E10439">
            <v>44768</v>
          </cell>
        </row>
        <row r="10440">
          <cell r="C10440" t="str">
            <v>GE Healthcare S.r.l.</v>
          </cell>
          <cell r="D10440">
            <v>1778520302</v>
          </cell>
          <cell r="E10440">
            <v>44767</v>
          </cell>
        </row>
        <row r="10441">
          <cell r="C10441" t="str">
            <v>AbbVie S.r.l. a Socio Unico</v>
          </cell>
          <cell r="D10441">
            <v>2645920592</v>
          </cell>
          <cell r="E10441">
            <v>44768</v>
          </cell>
        </row>
        <row r="10442">
          <cell r="C10442" t="str">
            <v>AbbVie S.r.l. a Socio Unico</v>
          </cell>
          <cell r="D10442">
            <v>2645920592</v>
          </cell>
          <cell r="E10442">
            <v>44768</v>
          </cell>
        </row>
        <row r="10443">
          <cell r="C10443" t="str">
            <v>CSL Behring S.p.A.</v>
          </cell>
          <cell r="D10443">
            <v>2642020156</v>
          </cell>
          <cell r="E10443">
            <v>44768</v>
          </cell>
        </row>
        <row r="10444">
          <cell r="C10444" t="str">
            <v>Roche SpA Unipersonale</v>
          </cell>
          <cell r="D10444">
            <v>747170157</v>
          </cell>
          <cell r="E10444">
            <v>44768</v>
          </cell>
        </row>
        <row r="10445">
          <cell r="C10445" t="str">
            <v>Roche SpA Unipersonale</v>
          </cell>
          <cell r="D10445">
            <v>747170157</v>
          </cell>
          <cell r="E10445">
            <v>44768</v>
          </cell>
        </row>
        <row r="10446">
          <cell r="C10446" t="str">
            <v>Agilent Technologies Italia S.p.A.</v>
          </cell>
          <cell r="D10446">
            <v>12785290151</v>
          </cell>
          <cell r="E10446">
            <v>44768</v>
          </cell>
        </row>
        <row r="10447">
          <cell r="C10447" t="str">
            <v>Agilent Technologies Italia S.p.A.</v>
          </cell>
          <cell r="D10447">
            <v>12785290151</v>
          </cell>
          <cell r="E10447">
            <v>44767</v>
          </cell>
        </row>
        <row r="10448">
          <cell r="C10448" t="str">
            <v>Medtronic Italia S.p.A.</v>
          </cell>
          <cell r="D10448">
            <v>9238800156</v>
          </cell>
          <cell r="E10448">
            <v>44767</v>
          </cell>
        </row>
        <row r="10449">
          <cell r="C10449" t="str">
            <v>Medtronic Italia S.p.A.</v>
          </cell>
          <cell r="D10449">
            <v>9238800156</v>
          </cell>
          <cell r="E10449">
            <v>44768</v>
          </cell>
        </row>
        <row r="10450">
          <cell r="C10450" t="str">
            <v>Sanofi S.r.l.</v>
          </cell>
          <cell r="D10450">
            <v>832400154</v>
          </cell>
          <cell r="E10450">
            <v>44768</v>
          </cell>
        </row>
        <row r="10451">
          <cell r="C10451" t="str">
            <v>MSD ITALIA S.R.L.</v>
          </cell>
          <cell r="D10451">
            <v>422760587</v>
          </cell>
          <cell r="E10451">
            <v>44768</v>
          </cell>
        </row>
        <row r="10452">
          <cell r="C10452" t="str">
            <v>EG S.p.A.</v>
          </cell>
          <cell r="D10452">
            <v>12432150154</v>
          </cell>
          <cell r="E10452">
            <v>44768</v>
          </cell>
        </row>
        <row r="10453">
          <cell r="C10453" t="str">
            <v>Boehringer Ingelheim Italia S.p.A.</v>
          </cell>
          <cell r="D10453">
            <v>421210485</v>
          </cell>
          <cell r="E10453">
            <v>44768</v>
          </cell>
        </row>
        <row r="10454">
          <cell r="C10454" t="str">
            <v>Amgen S.r.l a Socio Unico</v>
          </cell>
          <cell r="D10454">
            <v>10051170156</v>
          </cell>
          <cell r="E10454">
            <v>44768</v>
          </cell>
        </row>
        <row r="10455">
          <cell r="C10455" t="str">
            <v>Amgen S.r.l a Socio Unico</v>
          </cell>
          <cell r="D10455">
            <v>10051170156</v>
          </cell>
          <cell r="E10455">
            <v>44768</v>
          </cell>
        </row>
        <row r="10456">
          <cell r="C10456" t="str">
            <v>Pfizer S.r.l.</v>
          </cell>
          <cell r="D10456">
            <v>2774840595</v>
          </cell>
          <cell r="E10456">
            <v>44768</v>
          </cell>
        </row>
        <row r="10457">
          <cell r="C10457" t="str">
            <v>Pfizer S.r.l.</v>
          </cell>
          <cell r="D10457">
            <v>2774840595</v>
          </cell>
          <cell r="E10457">
            <v>44768</v>
          </cell>
        </row>
        <row r="10458">
          <cell r="C10458" t="str">
            <v>Pfizer S.r.l.</v>
          </cell>
          <cell r="D10458">
            <v>2774840595</v>
          </cell>
          <cell r="E10458">
            <v>44768</v>
          </cell>
        </row>
        <row r="10459">
          <cell r="C10459" t="str">
            <v>ISTITUTO GENTILI SRL</v>
          </cell>
          <cell r="D10459">
            <v>7921350968</v>
          </cell>
          <cell r="E10459">
            <v>44768</v>
          </cell>
        </row>
        <row r="10460">
          <cell r="C10460" t="str">
            <v>Life Technologies Italia</v>
          </cell>
          <cell r="D10460">
            <v>12792100153</v>
          </cell>
          <cell r="E10460">
            <v>44768</v>
          </cell>
        </row>
        <row r="10461">
          <cell r="C10461" t="str">
            <v>Janssen-Cilag, SpA</v>
          </cell>
          <cell r="D10461">
            <v>2707070963</v>
          </cell>
          <cell r="E10461">
            <v>44768</v>
          </cell>
        </row>
        <row r="10462">
          <cell r="C10462" t="str">
            <v>Janssen-Cilag, SpA</v>
          </cell>
          <cell r="D10462">
            <v>2707070963</v>
          </cell>
          <cell r="E10462">
            <v>44768</v>
          </cell>
        </row>
        <row r="10463">
          <cell r="C10463" t="str">
            <v>Janssen-Cilag, SpA</v>
          </cell>
          <cell r="D10463">
            <v>2707070963</v>
          </cell>
          <cell r="E10463">
            <v>44768</v>
          </cell>
        </row>
        <row r="10464">
          <cell r="C10464" t="str">
            <v>Bio Optica Milano S.p.A.</v>
          </cell>
          <cell r="D10464">
            <v>6754140157</v>
          </cell>
          <cell r="E10464">
            <v>44768</v>
          </cell>
        </row>
        <row r="10465">
          <cell r="C10465" t="str">
            <v>AEROTERMICA DI BALLINI MASSIMO</v>
          </cell>
          <cell r="D10465" t="str">
            <v>BLLMSM69E31H501D</v>
          </cell>
          <cell r="E10465">
            <v>44768</v>
          </cell>
        </row>
        <row r="10466">
          <cell r="C10466" t="str">
            <v>ELI LILLY ITALIA S.P.A. Gruppo Eli Lilly and Company</v>
          </cell>
          <cell r="D10466">
            <v>426150488</v>
          </cell>
          <cell r="E10466">
            <v>44768</v>
          </cell>
        </row>
        <row r="10467">
          <cell r="C10467" t="str">
            <v>Fresenius Kabi Italia S.r.l.</v>
          </cell>
          <cell r="D10467">
            <v>3524050238</v>
          </cell>
          <cell r="E10467">
            <v>44768</v>
          </cell>
        </row>
        <row r="10468">
          <cell r="C10468" t="str">
            <v>SARSTEDT SRL</v>
          </cell>
          <cell r="D10468">
            <v>695940213</v>
          </cell>
          <cell r="E10468">
            <v>44768</v>
          </cell>
        </row>
        <row r="10469">
          <cell r="C10469" t="str">
            <v>LERDA GIUSEPPE</v>
          </cell>
          <cell r="D10469" t="str">
            <v>LRDGPP63L11H501R</v>
          </cell>
          <cell r="E10469">
            <v>44768</v>
          </cell>
        </row>
        <row r="10470">
          <cell r="C10470" t="str">
            <v>Grifols Italia S.p.a</v>
          </cell>
          <cell r="D10470">
            <v>10852890150</v>
          </cell>
          <cell r="E10470">
            <v>44768</v>
          </cell>
        </row>
        <row r="10471">
          <cell r="C10471" t="str">
            <v>Grifols Italia S.p.a</v>
          </cell>
          <cell r="D10471">
            <v>10852890150</v>
          </cell>
          <cell r="E10471">
            <v>44768</v>
          </cell>
        </row>
        <row r="10472">
          <cell r="C10472" t="str">
            <v>Grifols Italia S.p.a</v>
          </cell>
          <cell r="D10472">
            <v>10852890150</v>
          </cell>
          <cell r="E10472">
            <v>44768</v>
          </cell>
        </row>
        <row r="10473">
          <cell r="C10473" t="str">
            <v>Grifols Italia S.p.a</v>
          </cell>
          <cell r="D10473">
            <v>10852890150</v>
          </cell>
          <cell r="E10473">
            <v>44768</v>
          </cell>
        </row>
        <row r="10474">
          <cell r="C10474" t="str">
            <v>PHARMA MAR S.R.L</v>
          </cell>
          <cell r="D10474">
            <v>7858440964</v>
          </cell>
          <cell r="E10474">
            <v>44768</v>
          </cell>
        </row>
        <row r="10475">
          <cell r="C10475" t="str">
            <v>PINO VALENTINA SARA</v>
          </cell>
          <cell r="D10475">
            <v>3682100833</v>
          </cell>
          <cell r="E10475">
            <v>44768</v>
          </cell>
        </row>
        <row r="10476">
          <cell r="C10476" t="str">
            <v>Sandoz S.p.A. - Origgio</v>
          </cell>
          <cell r="D10476">
            <v>795170158</v>
          </cell>
          <cell r="E10476">
            <v>44768</v>
          </cell>
        </row>
        <row r="10477">
          <cell r="C10477" t="str">
            <v>Sandoz S.p.A. - Origgio</v>
          </cell>
          <cell r="D10477">
            <v>795170158</v>
          </cell>
          <cell r="E10477">
            <v>44768</v>
          </cell>
        </row>
        <row r="10478">
          <cell r="C10478" t="str">
            <v>Sandoz S.p.A. - Origgio</v>
          </cell>
          <cell r="D10478">
            <v>795170158</v>
          </cell>
          <cell r="E10478">
            <v>44768</v>
          </cell>
        </row>
        <row r="10479">
          <cell r="C10479" t="str">
            <v>Sandoz S.p.A. - Origgio</v>
          </cell>
          <cell r="D10479">
            <v>795170158</v>
          </cell>
          <cell r="E10479">
            <v>44768</v>
          </cell>
        </row>
        <row r="10480">
          <cell r="C10480" t="str">
            <v>SUN PHARMA ITALIA SRL</v>
          </cell>
          <cell r="D10480">
            <v>4974910962</v>
          </cell>
          <cell r="E10480">
            <v>44768</v>
          </cell>
        </row>
        <row r="10481">
          <cell r="C10481" t="str">
            <v>ICU Medical Europe s.r.l.</v>
          </cell>
          <cell r="D10481">
            <v>3237150234</v>
          </cell>
          <cell r="E10481">
            <v>44768</v>
          </cell>
        </row>
        <row r="10482">
          <cell r="C10482" t="str">
            <v>LGC Standards S.r.L.</v>
          </cell>
          <cell r="D10482">
            <v>3948960962</v>
          </cell>
          <cell r="E10482">
            <v>44768</v>
          </cell>
        </row>
        <row r="10483">
          <cell r="C10483" t="str">
            <v>Fior Milena</v>
          </cell>
          <cell r="D10483" t="str">
            <v>FRIMLN91P63E333H</v>
          </cell>
          <cell r="E10483">
            <v>44768</v>
          </cell>
        </row>
        <row r="10484">
          <cell r="C10484" t="str">
            <v>FIAB S.P.A</v>
          </cell>
          <cell r="D10484">
            <v>1835220482</v>
          </cell>
          <cell r="E10484">
            <v>44768</v>
          </cell>
        </row>
        <row r="10485">
          <cell r="C10485" t="str">
            <v>BIOSIGMA S.P.A.</v>
          </cell>
          <cell r="D10485">
            <v>2173800281</v>
          </cell>
          <cell r="E10485">
            <v>44768</v>
          </cell>
        </row>
        <row r="10486">
          <cell r="C10486" t="str">
            <v>EUROIMMUN ITALIA S.R.L. con Socio Unico</v>
          </cell>
          <cell r="D10486">
            <v>3680250283</v>
          </cell>
          <cell r="E10486">
            <v>44768</v>
          </cell>
        </row>
        <row r="10487">
          <cell r="C10487" t="str">
            <v>AstraZeneca S.p.A.</v>
          </cell>
          <cell r="D10487">
            <v>735390155</v>
          </cell>
          <cell r="E10487">
            <v>44768</v>
          </cell>
        </row>
        <row r="10488">
          <cell r="C10488" t="str">
            <v>Servier Italia Spa</v>
          </cell>
          <cell r="D10488">
            <v>701480584</v>
          </cell>
          <cell r="E10488">
            <v>44768</v>
          </cell>
        </row>
        <row r="10489">
          <cell r="C10489" t="str">
            <v>Servier Italia Spa</v>
          </cell>
          <cell r="D10489">
            <v>701480584</v>
          </cell>
          <cell r="E10489">
            <v>44768</v>
          </cell>
        </row>
        <row r="10490">
          <cell r="C10490" t="str">
            <v>Mylan Italia Srl</v>
          </cell>
          <cell r="D10490">
            <v>2789580590</v>
          </cell>
          <cell r="E10490">
            <v>44768</v>
          </cell>
        </row>
        <row r="10491">
          <cell r="C10491" t="str">
            <v>Mylan Italia Srl</v>
          </cell>
          <cell r="D10491">
            <v>2789580590</v>
          </cell>
          <cell r="E10491">
            <v>44768</v>
          </cell>
        </row>
        <row r="10492">
          <cell r="C10492" t="str">
            <v>BECTON DICKINSON ITALIA SPA</v>
          </cell>
          <cell r="D10492">
            <v>803890151</v>
          </cell>
          <cell r="E10492">
            <v>44768</v>
          </cell>
        </row>
        <row r="10493">
          <cell r="C10493" t="str">
            <v>Bracco Imaging Italia Srl</v>
          </cell>
          <cell r="D10493">
            <v>5501420961</v>
          </cell>
          <cell r="E10493">
            <v>44768</v>
          </cell>
        </row>
        <row r="10494">
          <cell r="C10494" t="str">
            <v>BECTON DICKINSON ITALIA SPA</v>
          </cell>
          <cell r="D10494">
            <v>803890151</v>
          </cell>
          <cell r="E10494">
            <v>44768</v>
          </cell>
        </row>
        <row r="10495">
          <cell r="C10495" t="str">
            <v>BECTON DICKINSON ITALIA SPA</v>
          </cell>
          <cell r="D10495">
            <v>803890151</v>
          </cell>
          <cell r="E10495">
            <v>44768</v>
          </cell>
        </row>
        <row r="10496">
          <cell r="C10496" t="str">
            <v>AbbVie S.r.l. a Socio Unico</v>
          </cell>
          <cell r="D10496">
            <v>2645920592</v>
          </cell>
          <cell r="E10496">
            <v>44768</v>
          </cell>
        </row>
        <row r="10497">
          <cell r="C10497" t="str">
            <v>GUERBET S.P.A.</v>
          </cell>
          <cell r="D10497">
            <v>3841180106</v>
          </cell>
          <cell r="E10497">
            <v>44768</v>
          </cell>
        </row>
        <row r="10498">
          <cell r="C10498" t="str">
            <v>GUERBET S.P.A.</v>
          </cell>
          <cell r="D10498">
            <v>3841180106</v>
          </cell>
          <cell r="E10498">
            <v>44768</v>
          </cell>
        </row>
        <row r="10499">
          <cell r="C10499" t="str">
            <v>Novartis Farma S.p.A</v>
          </cell>
          <cell r="D10499">
            <v>7195130153</v>
          </cell>
          <cell r="E10499">
            <v>44768</v>
          </cell>
        </row>
        <row r="10500">
          <cell r="C10500" t="str">
            <v>Novartis Farma S.p.A</v>
          </cell>
          <cell r="D10500">
            <v>7195130153</v>
          </cell>
          <cell r="E10500">
            <v>44768</v>
          </cell>
        </row>
        <row r="10501">
          <cell r="C10501" t="str">
            <v>Medtronic Italia S.p.A.</v>
          </cell>
          <cell r="D10501">
            <v>9238800156</v>
          </cell>
          <cell r="E10501">
            <v>44769</v>
          </cell>
        </row>
        <row r="10502">
          <cell r="C10502" t="str">
            <v>Bruker Italia Srl</v>
          </cell>
          <cell r="D10502">
            <v>2143930150</v>
          </cell>
          <cell r="E10502">
            <v>44769</v>
          </cell>
        </row>
        <row r="10503">
          <cell r="C10503" t="str">
            <v>Johnson &amp; Johnson Medical Spa</v>
          </cell>
          <cell r="D10503">
            <v>8082461008</v>
          </cell>
          <cell r="E10503">
            <v>44769</v>
          </cell>
        </row>
        <row r="10504">
          <cell r="C10504" t="str">
            <v>MSD ITALIA S.R.L.</v>
          </cell>
          <cell r="D10504">
            <v>422760587</v>
          </cell>
          <cell r="E10504">
            <v>44769</v>
          </cell>
        </row>
        <row r="10505">
          <cell r="C10505" t="str">
            <v>Organon Italia S.r.l.</v>
          </cell>
          <cell r="D10505">
            <v>3296950151</v>
          </cell>
          <cell r="E10505">
            <v>44769</v>
          </cell>
        </row>
        <row r="10506">
          <cell r="C10506" t="str">
            <v>3M Italia srl</v>
          </cell>
          <cell r="D10506">
            <v>100190610</v>
          </cell>
          <cell r="E10506">
            <v>44769</v>
          </cell>
        </row>
        <row r="10507">
          <cell r="C10507" t="str">
            <v>Eisai S.r.l.</v>
          </cell>
          <cell r="D10507">
            <v>4732240967</v>
          </cell>
          <cell r="E10507">
            <v>44769</v>
          </cell>
        </row>
        <row r="10508">
          <cell r="C10508" t="str">
            <v>Sanofi S.r.l.</v>
          </cell>
          <cell r="D10508">
            <v>832400154</v>
          </cell>
          <cell r="E10508">
            <v>44769</v>
          </cell>
        </row>
        <row r="10509">
          <cell r="C10509" t="str">
            <v>Sanofi S.r.l.</v>
          </cell>
          <cell r="D10509">
            <v>832400154</v>
          </cell>
          <cell r="E10509">
            <v>44769</v>
          </cell>
        </row>
        <row r="10510">
          <cell r="C10510" t="str">
            <v>Sanofi S.r.l.</v>
          </cell>
          <cell r="D10510">
            <v>832400154</v>
          </cell>
          <cell r="E10510">
            <v>44769</v>
          </cell>
        </row>
        <row r="10511">
          <cell r="C10511" t="str">
            <v>RECORDATI RARE DISEASES ITALY SRL</v>
          </cell>
          <cell r="D10511">
            <v>12736110151</v>
          </cell>
          <cell r="E10511">
            <v>44769</v>
          </cell>
        </row>
        <row r="10512">
          <cell r="C10512" t="str">
            <v>RECORDATI RARE DISEASES ITALY SRL</v>
          </cell>
          <cell r="D10512">
            <v>12736110151</v>
          </cell>
          <cell r="E10512">
            <v>44769</v>
          </cell>
        </row>
        <row r="10513">
          <cell r="C10513" t="str">
            <v>GE Medical Systems Italia S.p.A.</v>
          </cell>
          <cell r="D10513">
            <v>93027710016</v>
          </cell>
          <cell r="E10513">
            <v>44769</v>
          </cell>
        </row>
        <row r="10514">
          <cell r="C10514" t="str">
            <v>ISTITUTO GENTILI SRL</v>
          </cell>
          <cell r="D10514">
            <v>7921350968</v>
          </cell>
          <cell r="E10514">
            <v>44769</v>
          </cell>
        </row>
        <row r="10515">
          <cell r="C10515" t="str">
            <v>Terumo Italia S.r.l. Unipersonale</v>
          </cell>
          <cell r="D10515">
            <v>7279701002</v>
          </cell>
          <cell r="E10515">
            <v>44769</v>
          </cell>
        </row>
        <row r="10516">
          <cell r="C10516" t="str">
            <v>Janssen-Cilag, SpA</v>
          </cell>
          <cell r="D10516">
            <v>2707070963</v>
          </cell>
          <cell r="E10516">
            <v>44769</v>
          </cell>
        </row>
        <row r="10517">
          <cell r="C10517" t="str">
            <v>BAXTER S.P.A.</v>
          </cell>
          <cell r="D10517">
            <v>492340583</v>
          </cell>
          <cell r="E10517">
            <v>44769</v>
          </cell>
        </row>
        <row r="10518">
          <cell r="C10518" t="str">
            <v>ASTELLAS PHARMA SPA</v>
          </cell>
          <cell r="D10518">
            <v>4754860155</v>
          </cell>
          <cell r="E10518">
            <v>44769</v>
          </cell>
        </row>
        <row r="10519">
          <cell r="C10519" t="str">
            <v>H.S. HOSPITAL SERVICE S.p.A.</v>
          </cell>
          <cell r="D10519">
            <v>4742650585</v>
          </cell>
          <cell r="E10519">
            <v>44769</v>
          </cell>
        </row>
        <row r="10520">
          <cell r="C10520" t="str">
            <v>H.S. HOSPITAL SERVICE S.p.A.</v>
          </cell>
          <cell r="D10520">
            <v>4742650585</v>
          </cell>
          <cell r="E10520">
            <v>44769</v>
          </cell>
        </row>
        <row r="10521">
          <cell r="C10521" t="str">
            <v>INCYTE BIOSCIENCES ITALY S.R.L.</v>
          </cell>
          <cell r="D10521">
            <v>12146481002</v>
          </cell>
          <cell r="E10521">
            <v>44769</v>
          </cell>
        </row>
        <row r="10522">
          <cell r="C10522" t="str">
            <v>PENTAX Italia S.r.l.</v>
          </cell>
          <cell r="D10522">
            <v>11159150157</v>
          </cell>
          <cell r="E10522">
            <v>44769</v>
          </cell>
        </row>
        <row r="10523">
          <cell r="C10523" t="str">
            <v>Abbott S.r.l</v>
          </cell>
          <cell r="D10523">
            <v>76670595</v>
          </cell>
          <cell r="E10523">
            <v>44769</v>
          </cell>
        </row>
        <row r="10524">
          <cell r="C10524" t="str">
            <v>ABBOTT S.R.L.</v>
          </cell>
          <cell r="D10524">
            <v>76670595</v>
          </cell>
          <cell r="E10524">
            <v>44769</v>
          </cell>
        </row>
        <row r="10525">
          <cell r="C10525" t="str">
            <v>ab medica s.p.a.</v>
          </cell>
          <cell r="D10525">
            <v>8862820969</v>
          </cell>
          <cell r="E10525">
            <v>44769</v>
          </cell>
        </row>
        <row r="10526">
          <cell r="C10526" t="str">
            <v>Roche SpA Unipersonale</v>
          </cell>
          <cell r="D10526">
            <v>747170157</v>
          </cell>
          <cell r="E10526">
            <v>44769</v>
          </cell>
        </row>
        <row r="10527">
          <cell r="C10527" t="str">
            <v>IPSEN Spa</v>
          </cell>
          <cell r="D10527">
            <v>5619050585</v>
          </cell>
          <cell r="E10527">
            <v>44769</v>
          </cell>
        </row>
        <row r="10528">
          <cell r="C10528" t="str">
            <v>Merck Serono S.p.A.</v>
          </cell>
          <cell r="D10528">
            <v>399800580</v>
          </cell>
          <cell r="E10528">
            <v>44769</v>
          </cell>
        </row>
        <row r="10529">
          <cell r="C10529" t="str">
            <v>MICROTEC SRL UNIPERSONALE</v>
          </cell>
          <cell r="D10529">
            <v>2202360927</v>
          </cell>
          <cell r="E10529">
            <v>44769</v>
          </cell>
        </row>
        <row r="10530">
          <cell r="C10530" t="str">
            <v>Bristol-Myers Squibb S.r.l.</v>
          </cell>
          <cell r="D10530">
            <v>82130592</v>
          </cell>
          <cell r="E10530">
            <v>44769</v>
          </cell>
        </row>
        <row r="10531">
          <cell r="C10531" t="str">
            <v>Bristol-Myers Squibb S.r.l.</v>
          </cell>
          <cell r="D10531">
            <v>82130592</v>
          </cell>
          <cell r="E10531">
            <v>44769</v>
          </cell>
        </row>
        <row r="10532">
          <cell r="C10532" t="str">
            <v>Biotest Italia S.r.l.</v>
          </cell>
          <cell r="D10532">
            <v>807290150</v>
          </cell>
          <cell r="E10532">
            <v>44769</v>
          </cell>
        </row>
        <row r="10533">
          <cell r="C10533" t="str">
            <v>Pierre Fabre Pharma S.r.l.</v>
          </cell>
          <cell r="D10533">
            <v>10128980157</v>
          </cell>
          <cell r="E10533">
            <v>44769</v>
          </cell>
        </row>
        <row r="10534">
          <cell r="C10534" t="str">
            <v>AMBU S.R.L.</v>
          </cell>
          <cell r="D10534">
            <v>11160660152</v>
          </cell>
          <cell r="E10534">
            <v>44769</v>
          </cell>
        </row>
        <row r="10535">
          <cell r="C10535" t="str">
            <v>ASTELLAS PHARMA SPA</v>
          </cell>
          <cell r="D10535">
            <v>4754860155</v>
          </cell>
          <cell r="E10535">
            <v>44769</v>
          </cell>
        </row>
        <row r="10536">
          <cell r="C10536" t="str">
            <v>ASTELLAS PHARMA SPA</v>
          </cell>
          <cell r="D10536">
            <v>4754860155</v>
          </cell>
          <cell r="E10536">
            <v>44769</v>
          </cell>
        </row>
        <row r="10537">
          <cell r="C10537" t="str">
            <v>Takeda Italia S.p.A. Societ con socio unico</v>
          </cell>
          <cell r="D10537">
            <v>696360155</v>
          </cell>
          <cell r="E10537">
            <v>44769</v>
          </cell>
        </row>
        <row r="10538">
          <cell r="C10538" t="str">
            <v>Takeda Italia S.p.A. Societ con socio unico</v>
          </cell>
          <cell r="D10538">
            <v>696360155</v>
          </cell>
          <cell r="E10538">
            <v>44769</v>
          </cell>
        </row>
        <row r="10539">
          <cell r="C10539" t="str">
            <v>GlaxoSmithKline S.p.A. Unipersonale</v>
          </cell>
          <cell r="D10539">
            <v>212840235</v>
          </cell>
          <cell r="E10539">
            <v>44769</v>
          </cell>
        </row>
        <row r="10540">
          <cell r="C10540" t="str">
            <v>SUN PHARMA ITALIA SRL</v>
          </cell>
          <cell r="D10540">
            <v>4974910962</v>
          </cell>
          <cell r="E10540">
            <v>44769</v>
          </cell>
        </row>
        <row r="10541">
          <cell r="C10541" t="str">
            <v>SCM MEDICAL SRL</v>
          </cell>
          <cell r="D10541">
            <v>11580721006</v>
          </cell>
          <cell r="E10541">
            <v>44769</v>
          </cell>
        </row>
        <row r="10542">
          <cell r="C10542" t="str">
            <v>TILLOMED ITALIA S.R.L.</v>
          </cell>
          <cell r="D10542">
            <v>9750710965</v>
          </cell>
          <cell r="E10542">
            <v>44769</v>
          </cell>
        </row>
        <row r="10543">
          <cell r="C10543" t="str">
            <v>Applied Medical DistributionEurope BV - Filiale Italiana</v>
          </cell>
          <cell r="D10543">
            <v>6912570964</v>
          </cell>
          <cell r="E10543">
            <v>44769</v>
          </cell>
        </row>
        <row r="10544">
          <cell r="C10544" t="str">
            <v>ICU Medical Italia s.r.l.</v>
          </cell>
          <cell r="D10544">
            <v>2292260599</v>
          </cell>
          <cell r="E10544">
            <v>44769</v>
          </cell>
        </row>
        <row r="10545">
          <cell r="C10545" t="str">
            <v>SA.VE.PA. S.R.L.</v>
          </cell>
          <cell r="D10545">
            <v>5060260154</v>
          </cell>
          <cell r="E10545">
            <v>44769</v>
          </cell>
        </row>
        <row r="10546">
          <cell r="C10546" t="str">
            <v>SA.VE.PA. S.R.L.</v>
          </cell>
          <cell r="D10546">
            <v>5060260154</v>
          </cell>
          <cell r="E10546">
            <v>44769</v>
          </cell>
        </row>
        <row r="10547">
          <cell r="C10547" t="str">
            <v>Nutrisens Italia Srl</v>
          </cell>
          <cell r="D10547">
            <v>10634380017</v>
          </cell>
          <cell r="E10547">
            <v>44769</v>
          </cell>
        </row>
        <row r="10548">
          <cell r="C10548" t="str">
            <v>SA.VE.PA. S.R.L.</v>
          </cell>
          <cell r="D10548">
            <v>5060260154</v>
          </cell>
          <cell r="E10548">
            <v>44769</v>
          </cell>
        </row>
        <row r="10549">
          <cell r="C10549" t="str">
            <v>Mylan Italia Srl</v>
          </cell>
          <cell r="D10549">
            <v>2789580590</v>
          </cell>
          <cell r="E10549">
            <v>44769</v>
          </cell>
        </row>
        <row r="10550">
          <cell r="C10550" t="str">
            <v>Mylan Italia Srl</v>
          </cell>
          <cell r="D10550">
            <v>2789580590</v>
          </cell>
          <cell r="E10550">
            <v>44769</v>
          </cell>
        </row>
        <row r="10551">
          <cell r="C10551" t="str">
            <v>BENEFIS SRL</v>
          </cell>
          <cell r="D10551">
            <v>2790240101</v>
          </cell>
          <cell r="E10551">
            <v>44770</v>
          </cell>
        </row>
        <row r="10552">
          <cell r="C10552" t="str">
            <v>Immucor Italia Spa</v>
          </cell>
          <cell r="D10552">
            <v>9412650153</v>
          </cell>
          <cell r="E10552">
            <v>44769</v>
          </cell>
        </row>
        <row r="10553">
          <cell r="C10553" t="str">
            <v>GE Healthcare S.r.l.</v>
          </cell>
          <cell r="D10553">
            <v>1778520302</v>
          </cell>
          <cell r="E10553">
            <v>44769</v>
          </cell>
        </row>
        <row r="10554">
          <cell r="C10554" t="str">
            <v>Innova Pharma S.p.A.</v>
          </cell>
          <cell r="D10554">
            <v>13206920152</v>
          </cell>
          <cell r="E10554">
            <v>44769</v>
          </cell>
        </row>
        <row r="10555">
          <cell r="C10555" t="str">
            <v>Medtronic Italia S.p.A.</v>
          </cell>
          <cell r="D10555">
            <v>9238800156</v>
          </cell>
          <cell r="E10555">
            <v>44770</v>
          </cell>
        </row>
        <row r="10556">
          <cell r="C10556" t="str">
            <v>Sanofi S.r.l.</v>
          </cell>
          <cell r="D10556">
            <v>832400154</v>
          </cell>
          <cell r="E10556">
            <v>44770</v>
          </cell>
        </row>
        <row r="10557">
          <cell r="C10557" t="str">
            <v>Sanofi S.r.l.</v>
          </cell>
          <cell r="D10557">
            <v>832400154</v>
          </cell>
          <cell r="E10557">
            <v>44770</v>
          </cell>
        </row>
        <row r="10558">
          <cell r="C10558" t="str">
            <v>Roche SpA Unipersonale</v>
          </cell>
          <cell r="D10558">
            <v>747170157</v>
          </cell>
          <cell r="E10558">
            <v>44770</v>
          </cell>
        </row>
        <row r="10559">
          <cell r="C10559" t="str">
            <v>Roche SpA Unipersonale</v>
          </cell>
          <cell r="D10559">
            <v>747170157</v>
          </cell>
          <cell r="E10559">
            <v>44770</v>
          </cell>
        </row>
        <row r="10560">
          <cell r="C10560" t="str">
            <v>Roche SpA Unipersonale</v>
          </cell>
          <cell r="D10560">
            <v>747170157</v>
          </cell>
          <cell r="E10560">
            <v>44770</v>
          </cell>
        </row>
        <row r="10561">
          <cell r="C10561" t="str">
            <v>GE Medical Systems Italia S.p.A.</v>
          </cell>
          <cell r="D10561">
            <v>93027710016</v>
          </cell>
          <cell r="E10561">
            <v>44770</v>
          </cell>
        </row>
        <row r="10562">
          <cell r="C10562" t="str">
            <v>Teleflex Medical S.r.l.</v>
          </cell>
          <cell r="D10562">
            <v>6324460150</v>
          </cell>
          <cell r="E10562">
            <v>44770</v>
          </cell>
        </row>
        <row r="10563">
          <cell r="C10563" t="str">
            <v>Teleflex Medical S.r.l.</v>
          </cell>
          <cell r="D10563">
            <v>6324460150</v>
          </cell>
          <cell r="E10563">
            <v>44770</v>
          </cell>
        </row>
        <row r="10564">
          <cell r="C10564" t="str">
            <v>Biogen Italia srl</v>
          </cell>
          <cell r="D10564">
            <v>3663160962</v>
          </cell>
          <cell r="E10564">
            <v>44770</v>
          </cell>
        </row>
        <row r="10565">
          <cell r="C10565" t="str">
            <v>Fresenius Kabi Italia S.r.l.</v>
          </cell>
          <cell r="D10565">
            <v>3524050238</v>
          </cell>
          <cell r="E10565">
            <v>44770</v>
          </cell>
        </row>
        <row r="10566">
          <cell r="C10566" t="str">
            <v>Teva Italia Srl</v>
          </cell>
          <cell r="D10566">
            <v>11654150157</v>
          </cell>
          <cell r="E10566">
            <v>44770</v>
          </cell>
        </row>
        <row r="10567">
          <cell r="C10567" t="str">
            <v>Sandoz S.p.A. - Origgio</v>
          </cell>
          <cell r="D10567">
            <v>795170158</v>
          </cell>
          <cell r="E10567">
            <v>44770</v>
          </cell>
        </row>
        <row r="10568">
          <cell r="C10568" t="str">
            <v>Sandoz S.p.A. - Origgio</v>
          </cell>
          <cell r="D10568">
            <v>795170158</v>
          </cell>
          <cell r="E10568">
            <v>44770</v>
          </cell>
        </row>
        <row r="10569">
          <cell r="C10569" t="str">
            <v>Roche Diagnostics S.p.A.</v>
          </cell>
          <cell r="D10569">
            <v>10181220152</v>
          </cell>
          <cell r="E10569">
            <v>44770</v>
          </cell>
        </row>
        <row r="10570">
          <cell r="C10570" t="str">
            <v>Bio Optica Milano S.p.A.</v>
          </cell>
          <cell r="D10570">
            <v>6754140157</v>
          </cell>
          <cell r="E10570">
            <v>44770</v>
          </cell>
        </row>
        <row r="10571">
          <cell r="C10571" t="str">
            <v>Vedise Hospital S.p.A.</v>
          </cell>
          <cell r="D10571">
            <v>2037841000</v>
          </cell>
          <cell r="E10571">
            <v>44770</v>
          </cell>
        </row>
        <row r="10572">
          <cell r="C10572" t="str">
            <v>Bayer S.p.A.</v>
          </cell>
          <cell r="D10572">
            <v>5849130157</v>
          </cell>
          <cell r="E10572">
            <v>44770</v>
          </cell>
        </row>
        <row r="10573">
          <cell r="C10573" t="str">
            <v>BIOSIGMA S.P.A.</v>
          </cell>
          <cell r="D10573">
            <v>2173800281</v>
          </cell>
          <cell r="E10573">
            <v>44770</v>
          </cell>
        </row>
        <row r="10574">
          <cell r="C10574" t="str">
            <v>BIOSIGMA S.P.A.</v>
          </cell>
          <cell r="D10574">
            <v>2173800281</v>
          </cell>
          <cell r="E10574">
            <v>44770</v>
          </cell>
        </row>
        <row r="10575">
          <cell r="C10575" t="str">
            <v>BIOSIGMA S.P.A.</v>
          </cell>
          <cell r="D10575">
            <v>2173800281</v>
          </cell>
          <cell r="E10575">
            <v>44770</v>
          </cell>
        </row>
        <row r="10576">
          <cell r="C10576" t="str">
            <v>ALIFAX S.R.L.</v>
          </cell>
          <cell r="D10576">
            <v>4337640280</v>
          </cell>
          <cell r="E10576">
            <v>44770</v>
          </cell>
        </row>
        <row r="10577">
          <cell r="C10577" t="str">
            <v>ALIFAX S.R.L.</v>
          </cell>
          <cell r="D10577">
            <v>4337640280</v>
          </cell>
          <cell r="E10577">
            <v>44770</v>
          </cell>
        </row>
        <row r="10578">
          <cell r="C10578" t="str">
            <v>ICU Medical Italia s.r.l.</v>
          </cell>
          <cell r="D10578">
            <v>2292260599</v>
          </cell>
          <cell r="E10578">
            <v>44770</v>
          </cell>
        </row>
        <row r="10579">
          <cell r="C10579" t="str">
            <v>Bio-Techne s.r.l.</v>
          </cell>
          <cell r="D10579">
            <v>4869950156</v>
          </cell>
          <cell r="E10579">
            <v>44770</v>
          </cell>
        </row>
        <row r="10580">
          <cell r="C10580" t="str">
            <v>B. Braun Milano S.p.A.</v>
          </cell>
          <cell r="D10580">
            <v>674840152</v>
          </cell>
          <cell r="E10580">
            <v>44770</v>
          </cell>
        </row>
        <row r="10581">
          <cell r="C10581" t="str">
            <v>B. Braun Milano S.p.A.</v>
          </cell>
          <cell r="D10581">
            <v>674840152</v>
          </cell>
          <cell r="E10581">
            <v>44770</v>
          </cell>
        </row>
        <row r="10582">
          <cell r="C10582" t="str">
            <v>medac pharma Srl</v>
          </cell>
          <cell r="D10582">
            <v>11815361008</v>
          </cell>
          <cell r="E10582">
            <v>44770</v>
          </cell>
        </row>
        <row r="10583">
          <cell r="C10583" t="str">
            <v>Terumo Italia S.r.l. Unipersonale</v>
          </cell>
          <cell r="D10583">
            <v>7279701002</v>
          </cell>
          <cell r="E10583">
            <v>44770</v>
          </cell>
        </row>
        <row r="10584">
          <cell r="C10584" t="str">
            <v>VINCAL S.R.L.</v>
          </cell>
          <cell r="D10584">
            <v>6991810588</v>
          </cell>
          <cell r="E10584">
            <v>44770</v>
          </cell>
        </row>
        <row r="10585">
          <cell r="C10585" t="str">
            <v>Smiths Medical Italia S.r.l.</v>
          </cell>
          <cell r="D10585">
            <v>2154270595</v>
          </cell>
          <cell r="E10585">
            <v>44770</v>
          </cell>
        </row>
        <row r="10586">
          <cell r="C10586" t="str">
            <v>Smiths Medical Italia S.r.l.</v>
          </cell>
          <cell r="D10586">
            <v>2154270595</v>
          </cell>
          <cell r="E10586">
            <v>44770</v>
          </cell>
        </row>
        <row r="10587">
          <cell r="C10587" t="str">
            <v>Smiths Medical Italia S.r.l.</v>
          </cell>
          <cell r="D10587">
            <v>2154270595</v>
          </cell>
          <cell r="E10587">
            <v>44770</v>
          </cell>
        </row>
        <row r="10588">
          <cell r="C10588" t="str">
            <v>ICU Medical Italia s.r.l.</v>
          </cell>
          <cell r="D10588">
            <v>2292260599</v>
          </cell>
          <cell r="E10588">
            <v>44770</v>
          </cell>
        </row>
        <row r="10589">
          <cell r="C10589" t="str">
            <v>Mylan Italia Srl</v>
          </cell>
          <cell r="D10589">
            <v>2789580590</v>
          </cell>
          <cell r="E10589">
            <v>44770</v>
          </cell>
        </row>
        <row r="10590">
          <cell r="C10590" t="str">
            <v>Mylan Italia Srl</v>
          </cell>
          <cell r="D10590">
            <v>2789580590</v>
          </cell>
          <cell r="E10590">
            <v>44770</v>
          </cell>
        </row>
        <row r="10591">
          <cell r="C10591" t="str">
            <v>Mylan Italia Srl</v>
          </cell>
          <cell r="D10591">
            <v>2789580590</v>
          </cell>
          <cell r="E10591">
            <v>44770</v>
          </cell>
        </row>
        <row r="10592">
          <cell r="C10592" t="str">
            <v>AbbVie S.r.l. a Socio Unico</v>
          </cell>
          <cell r="D10592">
            <v>2645920592</v>
          </cell>
          <cell r="E10592">
            <v>44770</v>
          </cell>
        </row>
        <row r="10593">
          <cell r="C10593" t="str">
            <v>LEO PHARMA SPA</v>
          </cell>
          <cell r="D10593">
            <v>11271521004</v>
          </cell>
          <cell r="E10593">
            <v>44770</v>
          </cell>
        </row>
        <row r="10594">
          <cell r="C10594" t="str">
            <v>Advanced Sterilization Products Italia Srl</v>
          </cell>
          <cell r="D10594">
            <v>10491670963</v>
          </cell>
          <cell r="E10594">
            <v>44770</v>
          </cell>
        </row>
        <row r="10595">
          <cell r="C10595" t="str">
            <v>Medtronic Italia S.p.A.</v>
          </cell>
          <cell r="D10595">
            <v>9238800156</v>
          </cell>
          <cell r="E10595">
            <v>44770</v>
          </cell>
        </row>
        <row r="10596">
          <cell r="C10596" t="str">
            <v>Medtronic Italia S.p.A.</v>
          </cell>
          <cell r="D10596">
            <v>9238800156</v>
          </cell>
          <cell r="E10596">
            <v>44770</v>
          </cell>
        </row>
        <row r="10597">
          <cell r="C10597" t="str">
            <v>Medtronic Italia S.p.A.</v>
          </cell>
          <cell r="D10597">
            <v>9238800156</v>
          </cell>
          <cell r="E10597">
            <v>44770</v>
          </cell>
        </row>
        <row r="10598">
          <cell r="C10598" t="str">
            <v>Medtronic Italia S.p.A.</v>
          </cell>
          <cell r="D10598">
            <v>9238800156</v>
          </cell>
          <cell r="E10598">
            <v>44770</v>
          </cell>
        </row>
        <row r="10599">
          <cell r="C10599" t="str">
            <v>Organon Italia S.r.l.</v>
          </cell>
          <cell r="D10599">
            <v>3296950151</v>
          </cell>
          <cell r="E10599">
            <v>44771</v>
          </cell>
        </row>
        <row r="10600">
          <cell r="C10600" t="str">
            <v>Johnson &amp; Johnson Medical Spa</v>
          </cell>
          <cell r="D10600">
            <v>8082461008</v>
          </cell>
          <cell r="E10600">
            <v>44771</v>
          </cell>
        </row>
        <row r="10601">
          <cell r="C10601" t="str">
            <v>MSD ITALIA S.R.L.</v>
          </cell>
          <cell r="D10601">
            <v>422760587</v>
          </cell>
          <cell r="E10601">
            <v>44771</v>
          </cell>
        </row>
        <row r="10602">
          <cell r="C10602" t="str">
            <v>MSD ITALIA S.R.L.</v>
          </cell>
          <cell r="D10602">
            <v>422760587</v>
          </cell>
          <cell r="E10602">
            <v>44771</v>
          </cell>
        </row>
        <row r="10603">
          <cell r="C10603" t="str">
            <v>MSD ITALIA S.R.L.</v>
          </cell>
          <cell r="D10603">
            <v>422760587</v>
          </cell>
          <cell r="E10603">
            <v>44771</v>
          </cell>
        </row>
        <row r="10604">
          <cell r="C10604" t="str">
            <v>EG S.p.A.</v>
          </cell>
          <cell r="D10604">
            <v>12432150154</v>
          </cell>
          <cell r="E10604">
            <v>44771</v>
          </cell>
        </row>
        <row r="10605">
          <cell r="C10605" t="str">
            <v>EG S.p.A.</v>
          </cell>
          <cell r="D10605">
            <v>12432150154</v>
          </cell>
          <cell r="E10605">
            <v>44771</v>
          </cell>
        </row>
        <row r="10606">
          <cell r="C10606" t="str">
            <v>Roche SpA Unipersonale</v>
          </cell>
          <cell r="D10606">
            <v>747170157</v>
          </cell>
          <cell r="E10606">
            <v>44771</v>
          </cell>
        </row>
        <row r="10607">
          <cell r="C10607" t="str">
            <v>GADA Italia S.p.A.</v>
          </cell>
          <cell r="D10607">
            <v>8230471008</v>
          </cell>
          <cell r="E10607">
            <v>44771</v>
          </cell>
        </row>
        <row r="10608">
          <cell r="C10608" t="str">
            <v>3M Italia srl</v>
          </cell>
          <cell r="D10608">
            <v>100190610</v>
          </cell>
          <cell r="E10608">
            <v>44771</v>
          </cell>
        </row>
        <row r="10609">
          <cell r="C10609" t="str">
            <v>Pfizer S.r.l.</v>
          </cell>
          <cell r="D10609">
            <v>2774840595</v>
          </cell>
          <cell r="E10609">
            <v>44771</v>
          </cell>
        </row>
        <row r="10610">
          <cell r="C10610" t="str">
            <v>Philips S.p.A. - Healthcare</v>
          </cell>
          <cell r="D10610">
            <v>856750153</v>
          </cell>
          <cell r="E10610">
            <v>44771</v>
          </cell>
        </row>
        <row r="10611">
          <cell r="C10611" t="str">
            <v>Bristol-Myers Squibb S.r.l.</v>
          </cell>
          <cell r="D10611">
            <v>82130592</v>
          </cell>
          <cell r="E10611">
            <v>44771</v>
          </cell>
        </row>
        <row r="10612">
          <cell r="C10612" t="str">
            <v>Bristol-Myers Squibb S.r.l.</v>
          </cell>
          <cell r="D10612">
            <v>82130592</v>
          </cell>
          <cell r="E10612">
            <v>44771</v>
          </cell>
        </row>
        <row r="10613">
          <cell r="C10613" t="str">
            <v>Amgen S.r.l a Socio Unico</v>
          </cell>
          <cell r="D10613">
            <v>10051170156</v>
          </cell>
          <cell r="E10613">
            <v>44771</v>
          </cell>
        </row>
        <row r="10614">
          <cell r="C10614" t="str">
            <v>Pfizer S.r.l.</v>
          </cell>
          <cell r="D10614">
            <v>2774840595</v>
          </cell>
          <cell r="E10614">
            <v>44771</v>
          </cell>
        </row>
        <row r="10615">
          <cell r="C10615" t="str">
            <v>Life Technologies Italia</v>
          </cell>
          <cell r="D10615">
            <v>12792100153</v>
          </cell>
          <cell r="E10615">
            <v>44771</v>
          </cell>
        </row>
        <row r="10616">
          <cell r="C10616" t="str">
            <v>Pacifico s.r.l.</v>
          </cell>
          <cell r="D10616">
            <v>234290658</v>
          </cell>
          <cell r="E10616">
            <v>44771</v>
          </cell>
        </row>
        <row r="10617">
          <cell r="C10617" t="str">
            <v>SARSTEDT SRL</v>
          </cell>
          <cell r="D10617">
            <v>695940213</v>
          </cell>
          <cell r="E10617">
            <v>44771</v>
          </cell>
        </row>
        <row r="10618">
          <cell r="C10618" t="str">
            <v>Janssen-Cilag, SpA</v>
          </cell>
          <cell r="D10618">
            <v>2707070963</v>
          </cell>
          <cell r="E10618">
            <v>44771</v>
          </cell>
        </row>
        <row r="10619">
          <cell r="C10619" t="str">
            <v>ELI LILLY ITALIA S.P.A. Gruppo Eli Lilly and Company</v>
          </cell>
          <cell r="D10619">
            <v>426150488</v>
          </cell>
          <cell r="E10619">
            <v>44771</v>
          </cell>
        </row>
        <row r="10620">
          <cell r="C10620" t="str">
            <v>ELI LILLY ITALIA S.P.A. Gruppo Eli Lilly and Company</v>
          </cell>
          <cell r="D10620">
            <v>426150488</v>
          </cell>
          <cell r="E10620">
            <v>44771</v>
          </cell>
        </row>
        <row r="10621">
          <cell r="C10621" t="str">
            <v>Gilead Sciences S.r.l.</v>
          </cell>
          <cell r="D10621">
            <v>11187430159</v>
          </cell>
          <cell r="E10621">
            <v>44771</v>
          </cell>
        </row>
        <row r="10622">
          <cell r="C10622" t="str">
            <v>PIKDARE S.P.A.</v>
          </cell>
          <cell r="D10622">
            <v>3690650134</v>
          </cell>
          <cell r="E10622">
            <v>44771</v>
          </cell>
        </row>
        <row r="10623">
          <cell r="C10623" t="str">
            <v>Bayer S.p.A.</v>
          </cell>
          <cell r="D10623">
            <v>5849130157</v>
          </cell>
          <cell r="E10623">
            <v>44771</v>
          </cell>
        </row>
        <row r="10624">
          <cell r="C10624" t="str">
            <v>OLYMPUS ITALIA S.R.L.</v>
          </cell>
          <cell r="D10624">
            <v>10994940152</v>
          </cell>
          <cell r="E10624">
            <v>44771</v>
          </cell>
        </row>
        <row r="10625">
          <cell r="C10625" t="str">
            <v>Pfizer S.r.l.</v>
          </cell>
          <cell r="D10625">
            <v>2774840595</v>
          </cell>
          <cell r="E10625">
            <v>44771</v>
          </cell>
        </row>
        <row r="10626">
          <cell r="C10626" t="str">
            <v>SCUDOMED SRL</v>
          </cell>
          <cell r="D10626">
            <v>14669571003</v>
          </cell>
          <cell r="E10626">
            <v>44771</v>
          </cell>
        </row>
        <row r="10627">
          <cell r="C10627" t="str">
            <v>PHARMA MAR S.R.L</v>
          </cell>
          <cell r="D10627">
            <v>7858440964</v>
          </cell>
          <cell r="E10627">
            <v>44771</v>
          </cell>
        </row>
        <row r="10628">
          <cell r="C10628" t="str">
            <v>ACCORD HEALTHCARE ITALIA S.R.L</v>
          </cell>
          <cell r="D10628">
            <v>6522300968</v>
          </cell>
          <cell r="E10628">
            <v>44771</v>
          </cell>
        </row>
        <row r="10629">
          <cell r="C10629" t="str">
            <v>ACCORD HEALTHCARE ITALIA S.R.L</v>
          </cell>
          <cell r="D10629">
            <v>6522300968</v>
          </cell>
          <cell r="E10629">
            <v>44771</v>
          </cell>
        </row>
        <row r="10630">
          <cell r="C10630" t="str">
            <v>MUNDIPHARMA PHARMACEUTICALS SRL</v>
          </cell>
          <cell r="D10630">
            <v>3859880969</v>
          </cell>
          <cell r="E10630">
            <v>44771</v>
          </cell>
        </row>
        <row r="10631">
          <cell r="C10631" t="str">
            <v>ACOM ADVANCED CENTER ONCOLOGY MACERATA SRL</v>
          </cell>
          <cell r="D10631">
            <v>1358970430</v>
          </cell>
          <cell r="E10631">
            <v>44771</v>
          </cell>
        </row>
        <row r="10632">
          <cell r="C10632" t="str">
            <v>SCUDO PRIVACY SRL</v>
          </cell>
          <cell r="D10632">
            <v>14769431009</v>
          </cell>
          <cell r="E10632">
            <v>44771</v>
          </cell>
        </row>
        <row r="10633">
          <cell r="C10633" t="str">
            <v>Sago Medica s.r.l.</v>
          </cell>
          <cell r="D10633">
            <v>1122350380</v>
          </cell>
          <cell r="E10633">
            <v>44771</v>
          </cell>
        </row>
        <row r="10634">
          <cell r="C10634" t="str">
            <v>Merck Serono S.p.A.</v>
          </cell>
          <cell r="D10634">
            <v>399800580</v>
          </cell>
          <cell r="E10634">
            <v>44771</v>
          </cell>
        </row>
        <row r="10635">
          <cell r="C10635" t="str">
            <v>OCTAPHARMA ITALY S.P.A</v>
          </cell>
          <cell r="D10635">
            <v>1887000501</v>
          </cell>
          <cell r="E10635">
            <v>44771</v>
          </cell>
        </row>
        <row r="10636">
          <cell r="C10636" t="str">
            <v>AstraZeneca S.p.A.</v>
          </cell>
          <cell r="D10636">
            <v>735390155</v>
          </cell>
          <cell r="E10636">
            <v>44771</v>
          </cell>
        </row>
        <row r="10637">
          <cell r="C10637" t="str">
            <v>S.I.A.L. SRL</v>
          </cell>
          <cell r="D10637">
            <v>1086690581</v>
          </cell>
          <cell r="E10637">
            <v>44771</v>
          </cell>
        </row>
        <row r="10638">
          <cell r="C10638" t="str">
            <v>S.I.A.L. SRL</v>
          </cell>
          <cell r="D10638">
            <v>1086690581</v>
          </cell>
          <cell r="E10638">
            <v>44771</v>
          </cell>
        </row>
        <row r="10639">
          <cell r="C10639" t="str">
            <v>S.I.A.L. SRL</v>
          </cell>
          <cell r="D10639">
            <v>1086690581</v>
          </cell>
          <cell r="E10639">
            <v>44771</v>
          </cell>
        </row>
        <row r="10640">
          <cell r="C10640" t="str">
            <v>AUROGENE S.R.L. A SOCIO UNICO</v>
          </cell>
          <cell r="D10640">
            <v>10926691006</v>
          </cell>
          <cell r="E10640">
            <v>44771</v>
          </cell>
        </row>
        <row r="10641">
          <cell r="C10641" t="str">
            <v>Azienda ospedaliero-universitaria Sant'Andrea</v>
          </cell>
          <cell r="D10641">
            <v>6019571006</v>
          </cell>
          <cell r="E10641">
            <v>44771</v>
          </cell>
        </row>
        <row r="10642">
          <cell r="C10642" t="str">
            <v>EDWARDS LIFESCIENCES ITALIA s.r.l.</v>
          </cell>
          <cell r="D10642">
            <v>6068041000</v>
          </cell>
          <cell r="E10642">
            <v>44771</v>
          </cell>
        </row>
        <row r="10643">
          <cell r="C10643" t="str">
            <v>ViiV Healthcare S.r.l Unipersonale</v>
          </cell>
          <cell r="D10643">
            <v>3878140239</v>
          </cell>
          <cell r="E10643">
            <v>44771</v>
          </cell>
        </row>
        <row r="10644">
          <cell r="C10644" t="str">
            <v>GlaxoSmithKline S.p.A. Unipersonale</v>
          </cell>
          <cell r="D10644">
            <v>212840235</v>
          </cell>
          <cell r="E10644">
            <v>44771</v>
          </cell>
        </row>
        <row r="10645">
          <cell r="C10645" t="str">
            <v>GlaxoSmithKline S.p.A. Unipersonale</v>
          </cell>
          <cell r="D10645">
            <v>212840235</v>
          </cell>
          <cell r="E10645">
            <v>44771</v>
          </cell>
        </row>
        <row r="10646">
          <cell r="C10646" t="str">
            <v>PRODOTTI GIANNI SRL</v>
          </cell>
          <cell r="D10646">
            <v>8860270969</v>
          </cell>
          <cell r="E10646">
            <v>44771</v>
          </cell>
        </row>
        <row r="10647">
          <cell r="C10647" t="str">
            <v>MONICO SPA</v>
          </cell>
          <cell r="D10647">
            <v>228550273</v>
          </cell>
          <cell r="E10647">
            <v>44771</v>
          </cell>
        </row>
        <row r="10648">
          <cell r="C10648" t="str">
            <v>Clinisciences Srl unipersonale</v>
          </cell>
          <cell r="D10648">
            <v>12657941006</v>
          </cell>
          <cell r="E10648">
            <v>44771</v>
          </cell>
        </row>
        <row r="10649">
          <cell r="C10649" t="str">
            <v>Betamed S.r.l.</v>
          </cell>
          <cell r="D10649">
            <v>3551841004</v>
          </cell>
          <cell r="E10649">
            <v>44771</v>
          </cell>
        </row>
        <row r="10650">
          <cell r="C10650" t="str">
            <v>M.V.S. SRL</v>
          </cell>
          <cell r="D10650">
            <v>5877111004</v>
          </cell>
          <cell r="E10650">
            <v>44772</v>
          </cell>
        </row>
        <row r="10651">
          <cell r="C10651" t="str">
            <v>Alloga (Italia) srl  - societa con unico socio</v>
          </cell>
          <cell r="D10651">
            <v>101780492</v>
          </cell>
          <cell r="E10651">
            <v>44772</v>
          </cell>
        </row>
        <row r="10652">
          <cell r="C10652" t="str">
            <v>TAU MEDICA S.R.L.</v>
          </cell>
          <cell r="D10652">
            <v>1282550555</v>
          </cell>
          <cell r="E10652">
            <v>44771</v>
          </cell>
        </row>
        <row r="10653">
          <cell r="C10653" t="str">
            <v>ITALFARMACO S.p.A.</v>
          </cell>
          <cell r="D10653">
            <v>737420158</v>
          </cell>
          <cell r="E10653">
            <v>44772</v>
          </cell>
        </row>
        <row r="10654">
          <cell r="C10654" t="str">
            <v>Nutrisens Italia Srl</v>
          </cell>
          <cell r="D10654">
            <v>10634380017</v>
          </cell>
          <cell r="E10654">
            <v>44771</v>
          </cell>
        </row>
        <row r="10655">
          <cell r="C10655" t="str">
            <v>Nutrisens Italia Srl</v>
          </cell>
          <cell r="D10655">
            <v>10634380017</v>
          </cell>
          <cell r="E10655">
            <v>44772</v>
          </cell>
        </row>
        <row r="10656">
          <cell r="C10656" t="str">
            <v>DREAMTOUR SRL</v>
          </cell>
          <cell r="D10656">
            <v>10896871000</v>
          </cell>
          <cell r="E10656">
            <v>44772</v>
          </cell>
        </row>
        <row r="10657">
          <cell r="C10657" t="str">
            <v>Acea Ato2 S.p.A.</v>
          </cell>
          <cell r="D10657">
            <v>5848061007</v>
          </cell>
          <cell r="E10657">
            <v>44771</v>
          </cell>
        </row>
        <row r="10658">
          <cell r="C10658" t="str">
            <v>Acea Ato2 S.p.A.</v>
          </cell>
          <cell r="D10658">
            <v>5848061007</v>
          </cell>
          <cell r="E10658">
            <v>44772</v>
          </cell>
        </row>
        <row r="10659">
          <cell r="C10659" t="str">
            <v>DREAMTOUR SRL</v>
          </cell>
          <cell r="D10659">
            <v>10896871000</v>
          </cell>
          <cell r="E10659">
            <v>44771</v>
          </cell>
        </row>
        <row r="10660">
          <cell r="C10660" t="str">
            <v>ME.SYS S.R.L.</v>
          </cell>
          <cell r="D10660">
            <v>1461070094</v>
          </cell>
          <cell r="E10660">
            <v>44772</v>
          </cell>
        </row>
        <row r="10661">
          <cell r="C10661" t="str">
            <v>ME.SYS S.R.L.</v>
          </cell>
          <cell r="D10661">
            <v>1461070094</v>
          </cell>
          <cell r="E10661">
            <v>44772</v>
          </cell>
        </row>
        <row r="10662">
          <cell r="C10662" t="str">
            <v>Polytech Health &amp; Aesthetics Italia Srl</v>
          </cell>
          <cell r="D10662">
            <v>9009860967</v>
          </cell>
          <cell r="E10662">
            <v>44772</v>
          </cell>
        </row>
        <row r="10663">
          <cell r="C10663" t="str">
            <v>Polytech Health &amp; Aesthetics Italia Srl</v>
          </cell>
          <cell r="D10663">
            <v>9009860967</v>
          </cell>
          <cell r="E10663">
            <v>44772</v>
          </cell>
        </row>
        <row r="10664">
          <cell r="C10664" t="str">
            <v>Bayer S.p.A.</v>
          </cell>
          <cell r="D10664">
            <v>5849130157</v>
          </cell>
          <cell r="E10664">
            <v>44771</v>
          </cell>
        </row>
        <row r="10665">
          <cell r="C10665" t="str">
            <v>Johnson &amp; Johnson Medical Spa</v>
          </cell>
          <cell r="D10665">
            <v>8082461008</v>
          </cell>
          <cell r="E10665">
            <v>44772</v>
          </cell>
        </row>
        <row r="10666">
          <cell r="C10666" t="str">
            <v>Teleflex Medical S.r.l.</v>
          </cell>
          <cell r="D10666">
            <v>6324460150</v>
          </cell>
          <cell r="E10666">
            <v>44772</v>
          </cell>
        </row>
        <row r="10667">
          <cell r="C10667" t="str">
            <v>Roche Diagnostics S.p.A.</v>
          </cell>
          <cell r="D10667">
            <v>10181220152</v>
          </cell>
          <cell r="E10667">
            <v>44772</v>
          </cell>
        </row>
        <row r="10668">
          <cell r="C10668" t="str">
            <v>BECTON DICKINSON ITALIA SPA</v>
          </cell>
          <cell r="D10668">
            <v>803890151</v>
          </cell>
          <cell r="E10668">
            <v>44772</v>
          </cell>
        </row>
        <row r="10669">
          <cell r="C10669" t="str">
            <v>DIAGNOSTIC PROJECT Srl</v>
          </cell>
          <cell r="D10669">
            <v>9561321002</v>
          </cell>
          <cell r="E10669">
            <v>44772</v>
          </cell>
        </row>
        <row r="10670">
          <cell r="C10670" t="str">
            <v>Teva Italia Srl</v>
          </cell>
          <cell r="D10670">
            <v>11654150157</v>
          </cell>
          <cell r="E10670">
            <v>44773</v>
          </cell>
        </row>
        <row r="10671">
          <cell r="C10671" t="str">
            <v>B. Braun Milano S.p.A.</v>
          </cell>
          <cell r="D10671">
            <v>674840152</v>
          </cell>
          <cell r="E10671">
            <v>44773</v>
          </cell>
        </row>
        <row r="10672">
          <cell r="C10672" t="str">
            <v>Roberto Luigi</v>
          </cell>
          <cell r="D10672" t="str">
            <v>RBRLGU82L20C975E</v>
          </cell>
          <cell r="E10672">
            <v>44773</v>
          </cell>
        </row>
        <row r="10673">
          <cell r="C10673" t="str">
            <v>Poste Italiane S.p.A.</v>
          </cell>
          <cell r="D10673">
            <v>97103880585</v>
          </cell>
          <cell r="E10673">
            <v>44773</v>
          </cell>
        </row>
        <row r="10674">
          <cell r="C10674" t="str">
            <v>DASIT SPA</v>
          </cell>
          <cell r="D10674">
            <v>3222390159</v>
          </cell>
          <cell r="E10674">
            <v>44773</v>
          </cell>
        </row>
        <row r="10675">
          <cell r="C10675" t="str">
            <v>Fresenius Kabi Italia S.r.l.</v>
          </cell>
          <cell r="D10675">
            <v>3524050238</v>
          </cell>
          <cell r="E10675">
            <v>44774</v>
          </cell>
        </row>
        <row r="10676">
          <cell r="C10676" t="str">
            <v>Cammardella Eleonora</v>
          </cell>
          <cell r="D10676" t="str">
            <v>CMMLNR90C48H501W</v>
          </cell>
          <cell r="E10676">
            <v>44774</v>
          </cell>
        </row>
        <row r="10677">
          <cell r="C10677" t="str">
            <v>Dott. Andrea D'Arino</v>
          </cell>
          <cell r="D10677" t="str">
            <v>DRNNDR89M05H501E</v>
          </cell>
          <cell r="E10677">
            <v>44774</v>
          </cell>
        </row>
        <row r="10678">
          <cell r="C10678" t="str">
            <v>ROSATI GIULIA</v>
          </cell>
          <cell r="D10678" t="str">
            <v>RSTGLI91P60H501G</v>
          </cell>
          <cell r="E10678">
            <v>44774</v>
          </cell>
        </row>
        <row r="10679">
          <cell r="C10679" t="str">
            <v>Murtas Federica</v>
          </cell>
          <cell r="D10679" t="str">
            <v>MRTFRC96S46H501M</v>
          </cell>
          <cell r="E10679">
            <v>44774</v>
          </cell>
        </row>
        <row r="10680">
          <cell r="C10680" t="str">
            <v>Costantini Manuela</v>
          </cell>
          <cell r="D10680" t="str">
            <v>CSTMNL83A51H501Y</v>
          </cell>
          <cell r="E10680">
            <v>44774</v>
          </cell>
        </row>
        <row r="10681">
          <cell r="C10681" t="str">
            <v>Renna Davide</v>
          </cell>
          <cell r="D10681" t="str">
            <v>RNNDVD89L14A662V</v>
          </cell>
          <cell r="E10681">
            <v>44774</v>
          </cell>
        </row>
        <row r="10682">
          <cell r="C10682" t="str">
            <v>COMECER SPA</v>
          </cell>
          <cell r="D10682">
            <v>2404790392</v>
          </cell>
          <cell r="E10682">
            <v>44774</v>
          </cell>
        </row>
        <row r="10683">
          <cell r="C10683" t="str">
            <v>ACOM ADVANCED CENTER ONCOLOGY MACERATA SRL</v>
          </cell>
          <cell r="D10683">
            <v>1358970430</v>
          </cell>
          <cell r="E10683">
            <v>44774</v>
          </cell>
        </row>
        <row r="10684">
          <cell r="C10684" t="str">
            <v>BUCCI STEFANO</v>
          </cell>
          <cell r="D10684" t="str">
            <v>BCCSFN80D12H501Z</v>
          </cell>
          <cell r="E10684">
            <v>44774</v>
          </cell>
        </row>
        <row r="10685">
          <cell r="C10685" t="str">
            <v>MENGARELLI SAMANTHA</v>
          </cell>
          <cell r="D10685" t="str">
            <v>MNGSNT71L41H501T</v>
          </cell>
          <cell r="E10685">
            <v>44774</v>
          </cell>
        </row>
        <row r="10686">
          <cell r="C10686" t="str">
            <v>Di Traglia Silvia</v>
          </cell>
          <cell r="D10686" t="str">
            <v>DTRSLV84S59H501C</v>
          </cell>
          <cell r="E10686">
            <v>44774</v>
          </cell>
        </row>
        <row r="10687">
          <cell r="C10687" t="str">
            <v>Di Traglia Silvia</v>
          </cell>
          <cell r="D10687" t="str">
            <v>DTRSLV84S59H501C</v>
          </cell>
          <cell r="E10687">
            <v>44774</v>
          </cell>
        </row>
        <row r="10688">
          <cell r="C10688" t="str">
            <v>PERSECHINO FLAVIA</v>
          </cell>
          <cell r="D10688" t="str">
            <v>PRSFLV86T51H501W</v>
          </cell>
          <cell r="E10688">
            <v>44774</v>
          </cell>
        </row>
        <row r="10689">
          <cell r="C10689" t="str">
            <v>SVAS BIOSANA S.p.A.</v>
          </cell>
          <cell r="D10689">
            <v>4720630633</v>
          </cell>
          <cell r="E10689">
            <v>44776</v>
          </cell>
        </row>
        <row r="10690">
          <cell r="C10690" t="str">
            <v>Cavicchi Flavia</v>
          </cell>
          <cell r="D10690" t="str">
            <v>CVCFLV82C63H501Q</v>
          </cell>
          <cell r="E10690">
            <v>44776</v>
          </cell>
        </row>
        <row r="10691">
          <cell r="C10691" t="str">
            <v>Cryoservice &amp; Medical Devices S.r.l.</v>
          </cell>
          <cell r="D10691">
            <v>967900325</v>
          </cell>
          <cell r="E10691">
            <v>44776</v>
          </cell>
        </row>
        <row r="10692">
          <cell r="C10692" t="str">
            <v>SUN PHARMA ITALIA SRL</v>
          </cell>
          <cell r="D10692">
            <v>4974910962</v>
          </cell>
          <cell r="E10692">
            <v>44776</v>
          </cell>
        </row>
        <row r="10693">
          <cell r="C10693" t="str">
            <v>Takeda Italia S.p.A. Societ con socio unico</v>
          </cell>
          <cell r="D10693">
            <v>696360155</v>
          </cell>
          <cell r="E10693">
            <v>44776</v>
          </cell>
        </row>
        <row r="10694">
          <cell r="C10694" t="str">
            <v>COPERNICO SOCIETA' CONSORTILE</v>
          </cell>
          <cell r="D10694">
            <v>14457361005</v>
          </cell>
          <cell r="E10694">
            <v>44776</v>
          </cell>
        </row>
        <row r="10695">
          <cell r="C10695" t="str">
            <v>COPERNICO SOCIETA' CONSORTILE</v>
          </cell>
          <cell r="D10695">
            <v>14457361005</v>
          </cell>
          <cell r="E10695">
            <v>44776</v>
          </cell>
        </row>
        <row r="10696">
          <cell r="C10696" t="str">
            <v>COPERNICO SOCIETA' CONSORTILE</v>
          </cell>
          <cell r="D10696">
            <v>14457361005</v>
          </cell>
          <cell r="E10696">
            <v>44776</v>
          </cell>
        </row>
        <row r="10697">
          <cell r="C10697" t="str">
            <v>COPERNICO SOCIETA' CONSORTILE</v>
          </cell>
          <cell r="D10697">
            <v>14457361005</v>
          </cell>
          <cell r="E10697">
            <v>44776</v>
          </cell>
        </row>
        <row r="10698">
          <cell r="C10698" t="str">
            <v>Cartolano Silvia</v>
          </cell>
          <cell r="D10698" t="str">
            <v>CRTSLV82P68H501S</v>
          </cell>
          <cell r="E10698">
            <v>44776</v>
          </cell>
        </row>
        <row r="10699">
          <cell r="C10699" t="str">
            <v>Grifols Italia S.p.a</v>
          </cell>
          <cell r="D10699">
            <v>10852890150</v>
          </cell>
          <cell r="E10699">
            <v>44777</v>
          </cell>
        </row>
        <row r="10700">
          <cell r="C10700" t="str">
            <v>CIARAMELLA RITA</v>
          </cell>
          <cell r="D10700" t="str">
            <v>CRMRTI89M61B715H</v>
          </cell>
          <cell r="E10700">
            <v>44776</v>
          </cell>
        </row>
        <row r="10701">
          <cell r="C10701" t="str">
            <v>FARMACEUTICI DAMOR S.P.A.</v>
          </cell>
          <cell r="D10701">
            <v>272420639</v>
          </cell>
          <cell r="E10701">
            <v>44776</v>
          </cell>
        </row>
        <row r="10702">
          <cell r="C10702" t="str">
            <v>SA.VE.PA. S.R.L.</v>
          </cell>
          <cell r="D10702">
            <v>5060260154</v>
          </cell>
          <cell r="E10702">
            <v>44776</v>
          </cell>
        </row>
        <row r="10703">
          <cell r="C10703" t="str">
            <v>CERICHEM BIOPHARM SRL</v>
          </cell>
          <cell r="D10703">
            <v>3728930714</v>
          </cell>
          <cell r="E10703">
            <v>44776</v>
          </cell>
        </row>
        <row r="10704">
          <cell r="C10704" t="str">
            <v>Fulgenzio Chiara</v>
          </cell>
          <cell r="D10704" t="str">
            <v>FLGCHR91T43H501M</v>
          </cell>
          <cell r="E10704">
            <v>44776</v>
          </cell>
        </row>
        <row r="10705">
          <cell r="C10705" t="str">
            <v>GE Healthcare S.r.l.</v>
          </cell>
          <cell r="D10705">
            <v>1778520302</v>
          </cell>
          <cell r="E10705">
            <v>44776</v>
          </cell>
        </row>
        <row r="10706">
          <cell r="C10706" t="str">
            <v>Medtronic Italia S.p.A.</v>
          </cell>
          <cell r="D10706">
            <v>9238800156</v>
          </cell>
          <cell r="E10706">
            <v>44776</v>
          </cell>
        </row>
        <row r="10707">
          <cell r="C10707" t="str">
            <v>Sanofi S.r.l.</v>
          </cell>
          <cell r="D10707">
            <v>832400154</v>
          </cell>
          <cell r="E10707">
            <v>44776</v>
          </cell>
        </row>
        <row r="10708">
          <cell r="C10708" t="str">
            <v>Fresenius Kabi Italia S.r.l.</v>
          </cell>
          <cell r="D10708">
            <v>3524050238</v>
          </cell>
          <cell r="E10708">
            <v>44775</v>
          </cell>
        </row>
        <row r="10709">
          <cell r="C10709" t="str">
            <v>Fresenius Kabi Italia S.r.l.</v>
          </cell>
          <cell r="D10709">
            <v>3524050238</v>
          </cell>
          <cell r="E10709">
            <v>44775</v>
          </cell>
        </row>
        <row r="10710">
          <cell r="C10710" t="str">
            <v>Fresenius Kabi Italia S.r.l.</v>
          </cell>
          <cell r="D10710">
            <v>3524050238</v>
          </cell>
          <cell r="E10710">
            <v>44775</v>
          </cell>
        </row>
        <row r="10711">
          <cell r="C10711" t="str">
            <v>MAGGIOLI SPA</v>
          </cell>
          <cell r="D10711">
            <v>6188330150</v>
          </cell>
          <cell r="E10711">
            <v>44775</v>
          </cell>
        </row>
        <row r="10712">
          <cell r="C10712" t="str">
            <v>BECTON DICKINSON ITALIA SPA</v>
          </cell>
          <cell r="D10712">
            <v>803890151</v>
          </cell>
          <cell r="E10712">
            <v>44775</v>
          </cell>
        </row>
        <row r="10713">
          <cell r="C10713" t="str">
            <v>MAGGIOLI SPA</v>
          </cell>
          <cell r="D10713">
            <v>6188330150</v>
          </cell>
          <cell r="E10713">
            <v>44775</v>
          </cell>
        </row>
        <row r="10714">
          <cell r="C10714" t="str">
            <v>calandra mauro</v>
          </cell>
          <cell r="D10714" t="str">
            <v>CLNMRA91L21G273F</v>
          </cell>
          <cell r="E10714">
            <v>44775</v>
          </cell>
        </row>
        <row r="10715">
          <cell r="C10715" t="str">
            <v>Bio Optica Milano S.p.A.</v>
          </cell>
          <cell r="D10715">
            <v>6754140157</v>
          </cell>
          <cell r="E10715">
            <v>44775</v>
          </cell>
        </row>
        <row r="10716">
          <cell r="C10716" t="str">
            <v>FIDIA FARMACEUTICI S.P.A.</v>
          </cell>
          <cell r="D10716">
            <v>204260285</v>
          </cell>
          <cell r="E10716">
            <v>44775</v>
          </cell>
        </row>
        <row r="10717">
          <cell r="C10717" t="str">
            <v>Messina Beatrice</v>
          </cell>
          <cell r="D10717" t="str">
            <v>MSSBRC91B47H501S</v>
          </cell>
          <cell r="E10717">
            <v>44775</v>
          </cell>
        </row>
        <row r="10718">
          <cell r="C10718" t="str">
            <v>KALTEK S.R.L.</v>
          </cell>
          <cell r="D10718">
            <v>2405040284</v>
          </cell>
          <cell r="E10718">
            <v>44775</v>
          </cell>
        </row>
        <row r="10719">
          <cell r="C10719" t="str">
            <v>D'Annunzio Simone</v>
          </cell>
          <cell r="D10719" t="str">
            <v>DNNSMN89D01L103M</v>
          </cell>
          <cell r="E10719">
            <v>44775</v>
          </cell>
        </row>
        <row r="10720">
          <cell r="C10720" t="str">
            <v>PELLEGRINI SPA</v>
          </cell>
          <cell r="D10720">
            <v>5066690156</v>
          </cell>
          <cell r="E10720">
            <v>44775</v>
          </cell>
        </row>
        <row r="10721">
          <cell r="C10721" t="str">
            <v>DAVI MEDICA SRL</v>
          </cell>
          <cell r="D10721">
            <v>4685201008</v>
          </cell>
          <cell r="E10721">
            <v>44775</v>
          </cell>
        </row>
        <row r="10722">
          <cell r="C10722" t="str">
            <v>DAVI MEDICA SRL</v>
          </cell>
          <cell r="D10722">
            <v>4685201008</v>
          </cell>
          <cell r="E10722">
            <v>44775</v>
          </cell>
        </row>
        <row r="10723">
          <cell r="C10723" t="str">
            <v>DAVI MEDICA SRL</v>
          </cell>
          <cell r="D10723">
            <v>4685201008</v>
          </cell>
          <cell r="E10723">
            <v>44775</v>
          </cell>
        </row>
        <row r="10724">
          <cell r="C10724" t="str">
            <v>DAVI MEDICA SRL</v>
          </cell>
          <cell r="D10724">
            <v>4685201008</v>
          </cell>
          <cell r="E10724">
            <v>44775</v>
          </cell>
        </row>
        <row r="10725">
          <cell r="C10725" t="str">
            <v>Roche Diagnostics S.p.A.</v>
          </cell>
          <cell r="D10725">
            <v>10181220152</v>
          </cell>
          <cell r="E10725">
            <v>44775</v>
          </cell>
        </row>
        <row r="10726">
          <cell r="C10726" t="str">
            <v>DAVI MEDICA SRL</v>
          </cell>
          <cell r="D10726">
            <v>4685201008</v>
          </cell>
          <cell r="E10726">
            <v>44775</v>
          </cell>
        </row>
        <row r="10727">
          <cell r="C10727" t="str">
            <v>Canu</v>
          </cell>
          <cell r="D10727" t="str">
            <v>CNAVLR84P59H501D</v>
          </cell>
          <cell r="E10727">
            <v>44775</v>
          </cell>
        </row>
        <row r="10728">
          <cell r="C10728" t="str">
            <v>CONMED ITALIA S.r.l.</v>
          </cell>
          <cell r="D10728">
            <v>5297730961</v>
          </cell>
          <cell r="E10728">
            <v>44775</v>
          </cell>
        </row>
        <row r="10729">
          <cell r="C10729" t="str">
            <v>Lobascio Anna Maria</v>
          </cell>
          <cell r="D10729" t="str">
            <v>LBSNMR75D49H645C</v>
          </cell>
          <cell r="E10729">
            <v>44775</v>
          </cell>
        </row>
        <row r="10730">
          <cell r="C10730" t="str">
            <v>EUROIMMUN ITALIA S.R.L. con Socio Unico</v>
          </cell>
          <cell r="D10730">
            <v>3680250283</v>
          </cell>
          <cell r="E10730">
            <v>44775</v>
          </cell>
        </row>
        <row r="10731">
          <cell r="C10731" t="str">
            <v>Sofar S.p.a.</v>
          </cell>
          <cell r="D10731">
            <v>3428610152</v>
          </cell>
          <cell r="E10731">
            <v>44775</v>
          </cell>
        </row>
        <row r="10732">
          <cell r="C10732" t="str">
            <v>Leica Microsystems S.r.l.</v>
          </cell>
          <cell r="D10732">
            <v>9933630155</v>
          </cell>
          <cell r="E10732">
            <v>44775</v>
          </cell>
        </row>
        <row r="10733">
          <cell r="C10733" t="str">
            <v>Sandoz S.p.A. - Origgio</v>
          </cell>
          <cell r="D10733">
            <v>795170158</v>
          </cell>
          <cell r="E10733">
            <v>44775</v>
          </cell>
        </row>
        <row r="10734">
          <cell r="C10734" t="str">
            <v>TECH TRADE SRL</v>
          </cell>
          <cell r="D10734">
            <v>6683201211</v>
          </cell>
          <cell r="E10734">
            <v>44775</v>
          </cell>
        </row>
        <row r="10735">
          <cell r="C10735" t="str">
            <v>franzoso paola</v>
          </cell>
          <cell r="D10735" t="str">
            <v>FRNPLA66R50H501U</v>
          </cell>
          <cell r="E10735">
            <v>44775</v>
          </cell>
        </row>
        <row r="10736">
          <cell r="C10736" t="str">
            <v>CPS ANALITICA</v>
          </cell>
          <cell r="D10736">
            <v>1463800035</v>
          </cell>
          <cell r="E10736">
            <v>44775</v>
          </cell>
        </row>
        <row r="10737">
          <cell r="C10737" t="str">
            <v>IACOBELLI MARCELLO</v>
          </cell>
          <cell r="D10737" t="str">
            <v>CBLMCL63P18I838Y</v>
          </cell>
          <cell r="E10737">
            <v>44775</v>
          </cell>
        </row>
        <row r="10738">
          <cell r="C10738" t="str">
            <v>SURGIKA S.R.L.</v>
          </cell>
          <cell r="D10738">
            <v>1799470511</v>
          </cell>
          <cell r="E10738">
            <v>44775</v>
          </cell>
        </row>
        <row r="10739">
          <cell r="C10739" t="str">
            <v>ELSE Solutions s.r.l.</v>
          </cell>
          <cell r="D10739">
            <v>1376730188</v>
          </cell>
          <cell r="E10739">
            <v>44775</v>
          </cell>
        </row>
        <row r="10740">
          <cell r="C10740" t="str">
            <v>I-TEMA SRL</v>
          </cell>
          <cell r="D10740">
            <v>4969470154</v>
          </cell>
          <cell r="E10740">
            <v>44775</v>
          </cell>
        </row>
        <row r="10741">
          <cell r="C10741" t="str">
            <v>I-TEMA SRL</v>
          </cell>
          <cell r="D10741">
            <v>4969470154</v>
          </cell>
          <cell r="E10741">
            <v>44775</v>
          </cell>
        </row>
        <row r="10742">
          <cell r="C10742" t="str">
            <v>PLAISANT SRL</v>
          </cell>
          <cell r="D10742">
            <v>5633040588</v>
          </cell>
          <cell r="E10742">
            <v>44775</v>
          </cell>
        </row>
        <row r="10743">
          <cell r="C10743" t="str">
            <v>Vola SPA</v>
          </cell>
          <cell r="D10743">
            <v>1766360463</v>
          </cell>
          <cell r="E10743">
            <v>44775</v>
          </cell>
        </row>
        <row r="10744">
          <cell r="C10744" t="str">
            <v>Bristol-Myers Squibb S.r.l.</v>
          </cell>
          <cell r="D10744">
            <v>82130592</v>
          </cell>
          <cell r="E10744">
            <v>44775</v>
          </cell>
        </row>
        <row r="10745">
          <cell r="C10745" t="str">
            <v>I.B.N. Savio</v>
          </cell>
          <cell r="D10745">
            <v>13118231003</v>
          </cell>
          <cell r="E10745">
            <v>44775</v>
          </cell>
        </row>
        <row r="10746">
          <cell r="C10746" t="str">
            <v>I.B.N. Savio</v>
          </cell>
          <cell r="D10746">
            <v>13118231003</v>
          </cell>
          <cell r="E10746">
            <v>44776</v>
          </cell>
        </row>
        <row r="10747">
          <cell r="C10747" t="str">
            <v>I.B.N. Savio</v>
          </cell>
          <cell r="D10747">
            <v>13118231003</v>
          </cell>
          <cell r="E10747">
            <v>44775</v>
          </cell>
        </row>
        <row r="10748">
          <cell r="C10748" t="str">
            <v>CHEMIL S.R.L.</v>
          </cell>
          <cell r="D10748">
            <v>2518990284</v>
          </cell>
          <cell r="E10748">
            <v>44775</v>
          </cell>
        </row>
        <row r="10749">
          <cell r="C10749" t="str">
            <v>Smiths Medical Italia S.r.l.</v>
          </cell>
          <cell r="D10749">
            <v>2154270595</v>
          </cell>
          <cell r="E10749">
            <v>44776</v>
          </cell>
        </row>
        <row r="10750">
          <cell r="C10750" t="str">
            <v>Rotulo Arianna</v>
          </cell>
          <cell r="D10750" t="str">
            <v>RTLRNN90E45H501S</v>
          </cell>
          <cell r="E10750">
            <v>44776</v>
          </cell>
        </row>
        <row r="10751">
          <cell r="C10751" t="str">
            <v>Biotest Italia S.r.l.</v>
          </cell>
          <cell r="D10751">
            <v>807290150</v>
          </cell>
          <cell r="E10751">
            <v>44775</v>
          </cell>
        </row>
        <row r="10752">
          <cell r="C10752" t="str">
            <v>NUOVA FARMEC S.R.L.</v>
          </cell>
          <cell r="D10752">
            <v>133360081</v>
          </cell>
          <cell r="E10752">
            <v>44775</v>
          </cell>
        </row>
        <row r="10753">
          <cell r="C10753" t="str">
            <v>Zambardi Alessandra</v>
          </cell>
          <cell r="D10753" t="str">
            <v>ZMBLSN69D42H501B</v>
          </cell>
          <cell r="E10753">
            <v>44775</v>
          </cell>
        </row>
        <row r="10754">
          <cell r="C10754" t="str">
            <v>SERVIZI DIAGNOSTICI SRL</v>
          </cell>
          <cell r="D10754">
            <v>7246691005</v>
          </cell>
          <cell r="E10754">
            <v>44776</v>
          </cell>
        </row>
        <row r="10755">
          <cell r="C10755" t="str">
            <v>SERVIZI DIAGNOSTICI SRL</v>
          </cell>
          <cell r="D10755">
            <v>7246691005</v>
          </cell>
          <cell r="E10755">
            <v>44775</v>
          </cell>
        </row>
        <row r="10756">
          <cell r="C10756" t="str">
            <v>SERVIZI DIAGNOSTICI SRL</v>
          </cell>
          <cell r="D10756">
            <v>7246691005</v>
          </cell>
          <cell r="E10756">
            <v>44776</v>
          </cell>
        </row>
        <row r="10757">
          <cell r="C10757" t="str">
            <v>SERVIZI DIAGNOSTICI SRL</v>
          </cell>
          <cell r="D10757">
            <v>7246691005</v>
          </cell>
          <cell r="E10757">
            <v>44776</v>
          </cell>
        </row>
        <row r="10758">
          <cell r="C10758" t="str">
            <v>SERVIZI DIAGNOSTICI SRL</v>
          </cell>
          <cell r="D10758">
            <v>7246691005</v>
          </cell>
          <cell r="E10758">
            <v>44776</v>
          </cell>
        </row>
        <row r="10759">
          <cell r="C10759" t="str">
            <v>SERVIZI DIAGNOSTICI SRL</v>
          </cell>
          <cell r="D10759">
            <v>7246691005</v>
          </cell>
          <cell r="E10759">
            <v>44775</v>
          </cell>
        </row>
        <row r="10760">
          <cell r="C10760" t="str">
            <v>Boehringer Ingelheim Italia S.p.A.</v>
          </cell>
          <cell r="D10760">
            <v>421210485</v>
          </cell>
          <cell r="E10760">
            <v>44775</v>
          </cell>
        </row>
        <row r="10761">
          <cell r="C10761" t="str">
            <v>Roche SpA Unipersonale</v>
          </cell>
          <cell r="D10761">
            <v>747170157</v>
          </cell>
          <cell r="E10761">
            <v>44775</v>
          </cell>
        </row>
        <row r="10762">
          <cell r="C10762" t="str">
            <v>Roche SpA Unipersonale</v>
          </cell>
          <cell r="D10762">
            <v>747170157</v>
          </cell>
          <cell r="E10762">
            <v>44775</v>
          </cell>
        </row>
        <row r="10763">
          <cell r="C10763" t="str">
            <v>Alei Lavinia</v>
          </cell>
          <cell r="D10763" t="str">
            <v>LAELVN83R65H501M</v>
          </cell>
          <cell r="E10763">
            <v>44775</v>
          </cell>
        </row>
        <row r="10764">
          <cell r="C10764" t="str">
            <v>Buffon Veronica</v>
          </cell>
          <cell r="D10764" t="str">
            <v>BFFVNC81R67L319W</v>
          </cell>
          <cell r="E10764">
            <v>44776</v>
          </cell>
        </row>
        <row r="10765">
          <cell r="C10765" t="str">
            <v>DANONE NUTRICIA S.P.A. SOCIETA BENEFIT</v>
          </cell>
          <cell r="D10765">
            <v>11667890153</v>
          </cell>
          <cell r="E10765">
            <v>44776</v>
          </cell>
        </row>
        <row r="10766">
          <cell r="C10766" t="str">
            <v>GUERBET S.P.A.</v>
          </cell>
          <cell r="D10766">
            <v>3841180106</v>
          </cell>
          <cell r="E10766">
            <v>44776</v>
          </cell>
        </row>
        <row r="10767">
          <cell r="C10767" t="str">
            <v>Agilent Technologies Italia S.p.A.</v>
          </cell>
          <cell r="D10767">
            <v>12785290151</v>
          </cell>
          <cell r="E10767">
            <v>44776</v>
          </cell>
        </row>
        <row r="10768">
          <cell r="C10768" t="str">
            <v>Medtronic Italia S.p.A.</v>
          </cell>
          <cell r="D10768">
            <v>9238800156</v>
          </cell>
          <cell r="E10768">
            <v>44776</v>
          </cell>
        </row>
        <row r="10769">
          <cell r="C10769" t="str">
            <v>Medtronic Italia S.p.A.</v>
          </cell>
          <cell r="D10769">
            <v>9238800156</v>
          </cell>
          <cell r="E10769">
            <v>44776</v>
          </cell>
        </row>
        <row r="10770">
          <cell r="C10770" t="str">
            <v>Medtronic Italia S.p.A.</v>
          </cell>
          <cell r="D10770">
            <v>9238800156</v>
          </cell>
          <cell r="E10770">
            <v>44776</v>
          </cell>
        </row>
        <row r="10771">
          <cell r="C10771" t="str">
            <v>MSD ITALIA S.R.L.</v>
          </cell>
          <cell r="D10771">
            <v>422760587</v>
          </cell>
          <cell r="E10771">
            <v>44776</v>
          </cell>
        </row>
        <row r="10772">
          <cell r="C10772" t="str">
            <v>MSD ITALIA S.R.L.</v>
          </cell>
          <cell r="D10772">
            <v>422760587</v>
          </cell>
          <cell r="E10772">
            <v>44776</v>
          </cell>
        </row>
        <row r="10773">
          <cell r="C10773" t="str">
            <v>MSD ITALIA S.R.L.</v>
          </cell>
          <cell r="D10773">
            <v>422760587</v>
          </cell>
          <cell r="E10773">
            <v>44776</v>
          </cell>
        </row>
        <row r="10774">
          <cell r="C10774" t="str">
            <v>Johnson &amp; Johnson Medical Spa</v>
          </cell>
          <cell r="D10774">
            <v>8082461008</v>
          </cell>
          <cell r="E10774">
            <v>44776</v>
          </cell>
        </row>
        <row r="10775">
          <cell r="C10775" t="str">
            <v>Organon Italia S.r.l.</v>
          </cell>
          <cell r="D10775">
            <v>3296950151</v>
          </cell>
          <cell r="E10775">
            <v>44776</v>
          </cell>
        </row>
        <row r="10776">
          <cell r="C10776" t="str">
            <v>Eisai S.r.l.</v>
          </cell>
          <cell r="D10776">
            <v>4732240967</v>
          </cell>
          <cell r="E10776">
            <v>44776</v>
          </cell>
        </row>
        <row r="10777">
          <cell r="C10777" t="str">
            <v>Bristol-Myers Squibb S.r.l.</v>
          </cell>
          <cell r="D10777">
            <v>82130592</v>
          </cell>
          <cell r="E10777">
            <v>44776</v>
          </cell>
        </row>
        <row r="10778">
          <cell r="C10778" t="str">
            <v>Amgen S.r.l a Socio Unico</v>
          </cell>
          <cell r="D10778">
            <v>10051170156</v>
          </cell>
          <cell r="E10778">
            <v>44776</v>
          </cell>
        </row>
        <row r="10779">
          <cell r="C10779" t="str">
            <v>Fresenius Kabi Italia S.r.l.</v>
          </cell>
          <cell r="D10779">
            <v>3524050238</v>
          </cell>
          <cell r="E10779">
            <v>44776</v>
          </cell>
        </row>
        <row r="10780">
          <cell r="C10780" t="str">
            <v>LA SALVIA ANNA</v>
          </cell>
          <cell r="D10780" t="str">
            <v>LSLNNA87E54L840N</v>
          </cell>
          <cell r="E10780">
            <v>44776</v>
          </cell>
        </row>
        <row r="10781">
          <cell r="C10781" t="str">
            <v>Gilead Sciences S.r.l.</v>
          </cell>
          <cell r="D10781">
            <v>11187430159</v>
          </cell>
          <cell r="E10781">
            <v>44776</v>
          </cell>
        </row>
        <row r="10782">
          <cell r="C10782" t="str">
            <v>Novartis Farma S.p.A</v>
          </cell>
          <cell r="D10782">
            <v>7195130153</v>
          </cell>
          <cell r="E10782">
            <v>44776</v>
          </cell>
        </row>
        <row r="10783">
          <cell r="C10783" t="str">
            <v>ab medica s.p.a.</v>
          </cell>
          <cell r="D10783">
            <v>8862820969</v>
          </cell>
          <cell r="E10783">
            <v>44776</v>
          </cell>
        </row>
        <row r="10784">
          <cell r="C10784" t="str">
            <v>Janssen-Cilag, SpA</v>
          </cell>
          <cell r="D10784">
            <v>2707070963</v>
          </cell>
          <cell r="E10784">
            <v>44776</v>
          </cell>
        </row>
        <row r="10785">
          <cell r="C10785" t="str">
            <v>Janssen-Cilag, SpA</v>
          </cell>
          <cell r="D10785">
            <v>2707070963</v>
          </cell>
          <cell r="E10785">
            <v>44776</v>
          </cell>
        </row>
        <row r="10786">
          <cell r="C10786" t="str">
            <v>Janssen-Cilag, SpA</v>
          </cell>
          <cell r="D10786">
            <v>2707070963</v>
          </cell>
          <cell r="E10786">
            <v>44776</v>
          </cell>
        </row>
        <row r="10787">
          <cell r="C10787" t="str">
            <v>Janssen-Cilag, SpA</v>
          </cell>
          <cell r="D10787">
            <v>2707070963</v>
          </cell>
          <cell r="E10787">
            <v>44776</v>
          </cell>
        </row>
        <row r="10788">
          <cell r="C10788" t="str">
            <v>Teva Italia Srl</v>
          </cell>
          <cell r="D10788">
            <v>11654150157</v>
          </cell>
          <cell r="E10788">
            <v>44776</v>
          </cell>
        </row>
        <row r="10789">
          <cell r="C10789" t="str">
            <v>EUROMED SRL</v>
          </cell>
          <cell r="D10789">
            <v>5763890638</v>
          </cell>
          <cell r="E10789">
            <v>44776</v>
          </cell>
        </row>
        <row r="10790">
          <cell r="C10790" t="str">
            <v>EUROMED SRL</v>
          </cell>
          <cell r="D10790">
            <v>5763890638</v>
          </cell>
          <cell r="E10790">
            <v>44776</v>
          </cell>
        </row>
        <row r="10791">
          <cell r="C10791" t="str">
            <v>INNOVAMEDICA S.P.A.</v>
          </cell>
          <cell r="D10791">
            <v>10191080158</v>
          </cell>
          <cell r="E10791">
            <v>44776</v>
          </cell>
        </row>
        <row r="10792">
          <cell r="C10792" t="str">
            <v>INCYTE BIOSCIENCES ITALY S.R.L.</v>
          </cell>
          <cell r="D10792">
            <v>12146481002</v>
          </cell>
          <cell r="E10792">
            <v>44776</v>
          </cell>
        </row>
        <row r="10793">
          <cell r="C10793" t="str">
            <v>MAGGIOLI SPA</v>
          </cell>
          <cell r="D10793">
            <v>6188330150</v>
          </cell>
          <cell r="E10793">
            <v>44776</v>
          </cell>
        </row>
        <row r="10794">
          <cell r="C10794" t="str">
            <v>MAGGIOLI SPA</v>
          </cell>
          <cell r="D10794">
            <v>6188330150</v>
          </cell>
          <cell r="E10794">
            <v>44776</v>
          </cell>
        </row>
        <row r="10795">
          <cell r="C10795" t="str">
            <v>PHARMA MAR S.R.L</v>
          </cell>
          <cell r="D10795">
            <v>7858440964</v>
          </cell>
          <cell r="E10795">
            <v>44776</v>
          </cell>
        </row>
        <row r="10796">
          <cell r="C10796" t="str">
            <v>ATILANGELLA MARIO SRL ECOLOGICA SUD SRL ECOSUMMA SRL</v>
          </cell>
          <cell r="D10796">
            <v>9076261214</v>
          </cell>
          <cell r="E10796">
            <v>44776</v>
          </cell>
        </row>
        <row r="10797">
          <cell r="C10797" t="str">
            <v>ATILANGELLA MARIO SRL ECOLOGICA SUD SRL ECOSUMMA SRL</v>
          </cell>
          <cell r="D10797">
            <v>9076261214</v>
          </cell>
          <cell r="E10797">
            <v>44776</v>
          </cell>
        </row>
        <row r="10798">
          <cell r="C10798" t="str">
            <v>Bayer S.p.A.</v>
          </cell>
          <cell r="D10798">
            <v>5849130157</v>
          </cell>
          <cell r="E10798">
            <v>44776</v>
          </cell>
        </row>
        <row r="10799">
          <cell r="C10799" t="str">
            <v>Miltenyi Biotec Srl</v>
          </cell>
          <cell r="D10799">
            <v>12549600158</v>
          </cell>
          <cell r="E10799">
            <v>44776</v>
          </cell>
        </row>
        <row r="10800">
          <cell r="C10800" t="str">
            <v>Teofarma Srl</v>
          </cell>
          <cell r="D10800">
            <v>1423300183</v>
          </cell>
          <cell r="E10800">
            <v>44776</v>
          </cell>
        </row>
        <row r="10801">
          <cell r="C10801" t="str">
            <v>Miltenyi Biotec Srl</v>
          </cell>
          <cell r="D10801">
            <v>12549600158</v>
          </cell>
          <cell r="E10801">
            <v>44776</v>
          </cell>
        </row>
        <row r="10802">
          <cell r="C10802" t="str">
            <v>Miltenyi Biotec Srl</v>
          </cell>
          <cell r="D10802">
            <v>12549600158</v>
          </cell>
          <cell r="E10802">
            <v>44776</v>
          </cell>
        </row>
        <row r="10803">
          <cell r="C10803" t="str">
            <v>Miltenyi Biotec Srl</v>
          </cell>
          <cell r="D10803">
            <v>12549600158</v>
          </cell>
          <cell r="E10803">
            <v>44776</v>
          </cell>
        </row>
        <row r="10804">
          <cell r="C10804" t="str">
            <v>Miltenyi Biotec Srl</v>
          </cell>
          <cell r="D10804">
            <v>12549600158</v>
          </cell>
          <cell r="E10804">
            <v>44776</v>
          </cell>
        </row>
        <row r="10805">
          <cell r="C10805" t="str">
            <v>Miltenyi Biotec Srl</v>
          </cell>
          <cell r="D10805">
            <v>12549600158</v>
          </cell>
          <cell r="E10805">
            <v>44776</v>
          </cell>
        </row>
        <row r="10806">
          <cell r="C10806" t="str">
            <v>FARMAC. MED. ART. CHIRUR. FARMAC ZABBAN SPA</v>
          </cell>
          <cell r="D10806">
            <v>322800376</v>
          </cell>
          <cell r="E10806">
            <v>44776</v>
          </cell>
        </row>
        <row r="10807">
          <cell r="C10807" t="str">
            <v>FARMAC. MED. ART. CHIRUR. FARMAC ZABBAN SPA</v>
          </cell>
          <cell r="D10807">
            <v>322800376</v>
          </cell>
          <cell r="E10807">
            <v>44776</v>
          </cell>
        </row>
        <row r="10808">
          <cell r="C10808" t="str">
            <v>FARMAC. MED. ART. CHIRUR. FARMAC ZABBAN SPA</v>
          </cell>
          <cell r="D10808">
            <v>322800376</v>
          </cell>
          <cell r="E10808">
            <v>44776</v>
          </cell>
        </row>
        <row r="10809">
          <cell r="C10809" t="str">
            <v>FARMAC. MED. ART. CHIRUR. FARMAC ZABBAN SPA</v>
          </cell>
          <cell r="D10809">
            <v>322800376</v>
          </cell>
          <cell r="E10809">
            <v>44776</v>
          </cell>
        </row>
        <row r="10810">
          <cell r="C10810" t="str">
            <v>CAIR ITALIA SRL</v>
          </cell>
          <cell r="D10810">
            <v>3277950287</v>
          </cell>
          <cell r="E10810">
            <v>44776</v>
          </cell>
        </row>
        <row r="10811">
          <cell r="C10811" t="str">
            <v>UCB Pharma S.p.a. soggetta a direzione e coordinamento di UCB SA-Belgio</v>
          </cell>
          <cell r="D10811">
            <v>471770016</v>
          </cell>
          <cell r="E10811">
            <v>44776</v>
          </cell>
        </row>
        <row r="10812">
          <cell r="C10812" t="str">
            <v>NS OFFICE di Natale Silvestri</v>
          </cell>
          <cell r="D10812" t="str">
            <v>SLVNTL65R05L189W</v>
          </cell>
          <cell r="E10812">
            <v>44776</v>
          </cell>
        </row>
        <row r="10813">
          <cell r="C10813" t="str">
            <v>Rosati Valentina</v>
          </cell>
          <cell r="D10813" t="str">
            <v>RSTVNT88E57H501W</v>
          </cell>
          <cell r="E10813">
            <v>44776</v>
          </cell>
        </row>
        <row r="10814">
          <cell r="C10814" t="str">
            <v>NS OFFICE di Natale Silvestri</v>
          </cell>
          <cell r="D10814" t="str">
            <v>SLVNTL65R05L189W</v>
          </cell>
          <cell r="E10814">
            <v>44776</v>
          </cell>
        </row>
        <row r="10815">
          <cell r="C10815" t="str">
            <v>NS OFFICE di Natale Silvestri</v>
          </cell>
          <cell r="D10815" t="str">
            <v>SLVNTL65R05L189W</v>
          </cell>
          <cell r="E10815">
            <v>44776</v>
          </cell>
        </row>
        <row r="10816">
          <cell r="C10816" t="str">
            <v>DI FILIPPO ANNAMARIA</v>
          </cell>
          <cell r="D10816" t="str">
            <v>DFLNMR84C47A717S</v>
          </cell>
          <cell r="E10816">
            <v>44776</v>
          </cell>
        </row>
        <row r="10817">
          <cell r="C10817" t="str">
            <v>GlaxoSmithKline S.p.A. Unipersonale</v>
          </cell>
          <cell r="D10817">
            <v>212840235</v>
          </cell>
          <cell r="E10817">
            <v>44776</v>
          </cell>
        </row>
        <row r="10818">
          <cell r="C10818" t="str">
            <v>ViiV Healthcare S.r.l Unipersonale</v>
          </cell>
          <cell r="D10818">
            <v>3878140239</v>
          </cell>
          <cell r="E10818">
            <v>44776</v>
          </cell>
        </row>
        <row r="10819">
          <cell r="C10819" t="str">
            <v>HIKMA ITALIA S.P.A.</v>
          </cell>
          <cell r="D10819">
            <v>11278030157</v>
          </cell>
          <cell r="E10819">
            <v>44776</v>
          </cell>
        </row>
        <row r="10820">
          <cell r="C10820" t="str">
            <v>HIKMA ITALIA S.P.A.</v>
          </cell>
          <cell r="D10820">
            <v>11278030157</v>
          </cell>
          <cell r="E10820">
            <v>44776</v>
          </cell>
        </row>
        <row r="10821">
          <cell r="C10821" t="str">
            <v>HIKMA ITALIA S.P.A.</v>
          </cell>
          <cell r="D10821">
            <v>11278030157</v>
          </cell>
          <cell r="E10821">
            <v>44776</v>
          </cell>
        </row>
        <row r="10822">
          <cell r="C10822" t="str">
            <v>NAZARKO LILIIA</v>
          </cell>
          <cell r="D10822" t="str">
            <v>NZRLLI90R69Z138X</v>
          </cell>
          <cell r="E10822">
            <v>44776</v>
          </cell>
        </row>
        <row r="10823">
          <cell r="C10823" t="str">
            <v>HIKMA ITALIA S.P.A.</v>
          </cell>
          <cell r="D10823">
            <v>11278030157</v>
          </cell>
          <cell r="E10823">
            <v>44776</v>
          </cell>
        </row>
        <row r="10824">
          <cell r="C10824" t="str">
            <v>HIKMA ITALIA S.P.A.</v>
          </cell>
          <cell r="D10824">
            <v>11278030157</v>
          </cell>
          <cell r="E10824">
            <v>44776</v>
          </cell>
        </row>
        <row r="10825">
          <cell r="C10825" t="str">
            <v>ARONICA FLAVIA</v>
          </cell>
          <cell r="D10825" t="str">
            <v>RNCFLV85S45H501Z</v>
          </cell>
          <cell r="E10825">
            <v>44776</v>
          </cell>
        </row>
        <row r="10826">
          <cell r="C10826" t="str">
            <v>AstraZeneca S.p.A.</v>
          </cell>
          <cell r="D10826">
            <v>735390155</v>
          </cell>
          <cell r="E10826">
            <v>44776</v>
          </cell>
        </row>
        <row r="10827">
          <cell r="C10827" t="str">
            <v>AstraZeneca S.p.A.</v>
          </cell>
          <cell r="D10827">
            <v>735390155</v>
          </cell>
          <cell r="E10827">
            <v>44776</v>
          </cell>
        </row>
        <row r="10828">
          <cell r="C10828" t="str">
            <v>AstraZeneca S.p.A.</v>
          </cell>
          <cell r="D10828">
            <v>735390155</v>
          </cell>
          <cell r="E10828">
            <v>44776</v>
          </cell>
        </row>
        <row r="10829">
          <cell r="C10829" t="str">
            <v>Takeda Italia S.p.A. Societ con socio unico</v>
          </cell>
          <cell r="D10829">
            <v>696360155</v>
          </cell>
          <cell r="E10829">
            <v>44776</v>
          </cell>
        </row>
        <row r="10830">
          <cell r="C10830" t="str">
            <v>Merck Serono S.p.A.</v>
          </cell>
          <cell r="D10830">
            <v>399800580</v>
          </cell>
          <cell r="E10830">
            <v>44776</v>
          </cell>
        </row>
        <row r="10831">
          <cell r="C10831" t="str">
            <v>LIFE TECHNOLOGIES ITALIA -Fil Life Technologies Europe BV</v>
          </cell>
          <cell r="D10831">
            <v>12792100153</v>
          </cell>
          <cell r="E10831">
            <v>44776</v>
          </cell>
        </row>
        <row r="10832">
          <cell r="C10832" t="str">
            <v>LIFE TECHNOLOGIES ITALIA -Fil Life Technologies Europe BV</v>
          </cell>
          <cell r="D10832">
            <v>12792100153</v>
          </cell>
          <cell r="E10832">
            <v>44776</v>
          </cell>
        </row>
        <row r="10833">
          <cell r="C10833" t="str">
            <v>LIFE TECHNOLOGIES ITALIA -Fil Life Technologies Europe BV</v>
          </cell>
          <cell r="D10833">
            <v>12792100153</v>
          </cell>
          <cell r="E10833">
            <v>44776</v>
          </cell>
        </row>
        <row r="10834">
          <cell r="C10834" t="str">
            <v>LIFE TECHNOLOGIES ITALIA -Fil Life Technologies Europe BV</v>
          </cell>
          <cell r="D10834">
            <v>12792100153</v>
          </cell>
          <cell r="E10834">
            <v>44776</v>
          </cell>
        </row>
        <row r="10835">
          <cell r="C10835" t="str">
            <v>HIKMA ITALIA S.P.A.</v>
          </cell>
          <cell r="D10835">
            <v>11278030157</v>
          </cell>
          <cell r="E10835">
            <v>44776</v>
          </cell>
        </row>
        <row r="10836">
          <cell r="C10836" t="str">
            <v>AstraZeneca S.p.A.</v>
          </cell>
          <cell r="D10836">
            <v>735390155</v>
          </cell>
          <cell r="E10836">
            <v>44776</v>
          </cell>
        </row>
        <row r="10837">
          <cell r="C10837" t="str">
            <v>Aesse Medical S.p.A.</v>
          </cell>
          <cell r="D10837">
            <v>1941340976</v>
          </cell>
          <cell r="E10837">
            <v>44776</v>
          </cell>
        </row>
        <row r="10838">
          <cell r="C10838" t="str">
            <v>SUN PHARMA ITALIA SRL</v>
          </cell>
          <cell r="D10838">
            <v>4974910962</v>
          </cell>
          <cell r="E10838">
            <v>44776</v>
          </cell>
        </row>
        <row r="10839">
          <cell r="C10839" t="str">
            <v>SUN PHARMA ITALIA SRL</v>
          </cell>
          <cell r="D10839">
            <v>4974910962</v>
          </cell>
          <cell r="E10839">
            <v>44776</v>
          </cell>
        </row>
        <row r="10840">
          <cell r="C10840" t="str">
            <v>Bioh Filtrazione srl</v>
          </cell>
          <cell r="D10840">
            <v>9505370966</v>
          </cell>
          <cell r="E10840">
            <v>44776</v>
          </cell>
        </row>
        <row r="10841">
          <cell r="C10841" t="str">
            <v>Immucor Italia Spa</v>
          </cell>
          <cell r="D10841">
            <v>9412650153</v>
          </cell>
          <cell r="E10841">
            <v>44776</v>
          </cell>
        </row>
        <row r="10842">
          <cell r="C10842" t="str">
            <v>medac pharma Srl</v>
          </cell>
          <cell r="D10842">
            <v>11815361008</v>
          </cell>
          <cell r="E10842">
            <v>44776</v>
          </cell>
        </row>
        <row r="10843">
          <cell r="C10843" t="str">
            <v>DEMAX SPA</v>
          </cell>
          <cell r="D10843">
            <v>6700240580</v>
          </cell>
          <cell r="E10843">
            <v>44776</v>
          </cell>
        </row>
        <row r="10844">
          <cell r="C10844" t="str">
            <v>Roche SpA Unipersonale</v>
          </cell>
          <cell r="D10844">
            <v>747170157</v>
          </cell>
          <cell r="E10844">
            <v>44776</v>
          </cell>
        </row>
        <row r="10845">
          <cell r="C10845" t="str">
            <v>Roche SpA Unipersonale</v>
          </cell>
          <cell r="D10845">
            <v>747170157</v>
          </cell>
          <cell r="E10845">
            <v>44776</v>
          </cell>
        </row>
        <row r="10846">
          <cell r="C10846" t="str">
            <v>Agilent Technologies Italia S.p.A.</v>
          </cell>
          <cell r="D10846">
            <v>12785290151</v>
          </cell>
          <cell r="E10846">
            <v>44776</v>
          </cell>
        </row>
        <row r="10847">
          <cell r="C10847" t="str">
            <v>Agilent Technologies Italia S.p.A.</v>
          </cell>
          <cell r="D10847">
            <v>12785290151</v>
          </cell>
          <cell r="E10847">
            <v>44776</v>
          </cell>
        </row>
        <row r="10848">
          <cell r="C10848" t="str">
            <v>Agilent Technologies Italia S.p.A.</v>
          </cell>
          <cell r="D10848">
            <v>12785290151</v>
          </cell>
          <cell r="E10848">
            <v>44776</v>
          </cell>
        </row>
        <row r="10849">
          <cell r="C10849" t="str">
            <v>Roche SpA Unipersonale</v>
          </cell>
          <cell r="D10849">
            <v>747170157</v>
          </cell>
          <cell r="E10849">
            <v>44776</v>
          </cell>
        </row>
        <row r="10850">
          <cell r="C10850" t="str">
            <v>Medtronic Italia S.p.A.</v>
          </cell>
          <cell r="D10850">
            <v>9238800156</v>
          </cell>
          <cell r="E10850">
            <v>44776</v>
          </cell>
        </row>
        <row r="10851">
          <cell r="C10851" t="str">
            <v>Medtronic Italia S.p.A.</v>
          </cell>
          <cell r="D10851">
            <v>9238800156</v>
          </cell>
          <cell r="E10851">
            <v>44776</v>
          </cell>
        </row>
        <row r="10852">
          <cell r="C10852" t="str">
            <v>Medtronic Italia S.p.A.</v>
          </cell>
          <cell r="D10852">
            <v>9238800156</v>
          </cell>
          <cell r="E10852">
            <v>44776</v>
          </cell>
        </row>
        <row r="10853">
          <cell r="C10853" t="str">
            <v>Johnson &amp; Johnson Medical Spa</v>
          </cell>
          <cell r="D10853">
            <v>8082461008</v>
          </cell>
          <cell r="E10853">
            <v>44776</v>
          </cell>
        </row>
        <row r="10854">
          <cell r="C10854" t="str">
            <v>L. MOLTENI &amp; C. dei F.lli ALITTI Societ di Esercizio SpA</v>
          </cell>
          <cell r="D10854">
            <v>1286700487</v>
          </cell>
          <cell r="E10854">
            <v>44777</v>
          </cell>
        </row>
        <row r="10855">
          <cell r="C10855" t="str">
            <v>NACATUR INTERNATIONAL IMPORT EXPORT SRL</v>
          </cell>
          <cell r="D10855">
            <v>1313240424</v>
          </cell>
          <cell r="E10855">
            <v>44777</v>
          </cell>
        </row>
        <row r="10856">
          <cell r="C10856" t="str">
            <v>NACATUR INTERNATIONAL IMPORT EXPORT SRL</v>
          </cell>
          <cell r="D10856">
            <v>1313240424</v>
          </cell>
          <cell r="E10856">
            <v>44777</v>
          </cell>
        </row>
        <row r="10857">
          <cell r="C10857" t="str">
            <v>Bristol-Myers Squibb S.r.l.</v>
          </cell>
          <cell r="D10857">
            <v>82130592</v>
          </cell>
          <cell r="E10857">
            <v>44777</v>
          </cell>
        </row>
        <row r="10858">
          <cell r="C10858" t="str">
            <v>GE Medical Systems Italia S.p.A.</v>
          </cell>
          <cell r="D10858">
            <v>93027710016</v>
          </cell>
          <cell r="E10858">
            <v>44777</v>
          </cell>
        </row>
        <row r="10859">
          <cell r="C10859" t="str">
            <v>Teleflex Medical S.r.l.</v>
          </cell>
          <cell r="D10859">
            <v>6324460150</v>
          </cell>
          <cell r="E10859">
            <v>44777</v>
          </cell>
        </row>
        <row r="10860">
          <cell r="C10860" t="str">
            <v>Novartis Farma S.p.A</v>
          </cell>
          <cell r="D10860">
            <v>7195130153</v>
          </cell>
          <cell r="E10860">
            <v>44777</v>
          </cell>
        </row>
        <row r="10861">
          <cell r="C10861" t="str">
            <v>ELETTROBIOCHIMICA S. r. l.</v>
          </cell>
          <cell r="D10861">
            <v>1026251007</v>
          </cell>
          <cell r="E10861">
            <v>44777</v>
          </cell>
        </row>
        <row r="10862">
          <cell r="C10862" t="str">
            <v>ELETTROBIOCHIMICA S. r. l.</v>
          </cell>
          <cell r="D10862">
            <v>1026251007</v>
          </cell>
          <cell r="E10862">
            <v>44777</v>
          </cell>
        </row>
        <row r="10863">
          <cell r="C10863" t="str">
            <v>ELETTROBIOCHIMICA S. r. l.</v>
          </cell>
          <cell r="D10863">
            <v>1026251007</v>
          </cell>
          <cell r="E10863">
            <v>44777</v>
          </cell>
        </row>
        <row r="10864">
          <cell r="C10864" t="str">
            <v>AVAS PHARMACEUTICALS S.R.L.</v>
          </cell>
          <cell r="D10864">
            <v>9190500968</v>
          </cell>
          <cell r="E10864">
            <v>44777</v>
          </cell>
        </row>
        <row r="10865">
          <cell r="C10865" t="str">
            <v>DUSSMANN SERVICE S.R.L.</v>
          </cell>
          <cell r="D10865">
            <v>124140211</v>
          </cell>
          <cell r="E10865">
            <v>44777</v>
          </cell>
        </row>
        <row r="10866">
          <cell r="C10866" t="str">
            <v>DUSSMANN SERVICE S.R.L.</v>
          </cell>
          <cell r="D10866">
            <v>124140211</v>
          </cell>
          <cell r="E10866">
            <v>44777</v>
          </cell>
        </row>
        <row r="10867">
          <cell r="C10867" t="str">
            <v>DUSSMANN SERVICE S.R.L.</v>
          </cell>
          <cell r="D10867">
            <v>124140211</v>
          </cell>
          <cell r="E10867">
            <v>44777</v>
          </cell>
        </row>
        <row r="10868">
          <cell r="C10868" t="str">
            <v>DUSSMANN SERVICE S.R.L.</v>
          </cell>
          <cell r="D10868">
            <v>124140211</v>
          </cell>
          <cell r="E10868">
            <v>44777</v>
          </cell>
        </row>
        <row r="10869">
          <cell r="C10869" t="str">
            <v>PENTAX Italia S.r.l.</v>
          </cell>
          <cell r="D10869">
            <v>11159150157</v>
          </cell>
          <cell r="E10869">
            <v>44777</v>
          </cell>
        </row>
        <row r="10870">
          <cell r="C10870" t="str">
            <v>CHRISMA SRL</v>
          </cell>
          <cell r="D10870">
            <v>8611781009</v>
          </cell>
          <cell r="E10870">
            <v>44777</v>
          </cell>
        </row>
        <row r="10871">
          <cell r="C10871" t="str">
            <v>ELI LILLY ITALIA S.P.A. Gruppo Eli Lilly and Company</v>
          </cell>
          <cell r="D10871">
            <v>426150488</v>
          </cell>
          <cell r="E10871">
            <v>44777</v>
          </cell>
        </row>
        <row r="10872">
          <cell r="C10872" t="str">
            <v>FDC SERVICES S.R.L.</v>
          </cell>
          <cell r="D10872">
            <v>12971531004</v>
          </cell>
          <cell r="E10872">
            <v>44777</v>
          </cell>
        </row>
        <row r="10873">
          <cell r="C10873" t="str">
            <v>FDC SERVICES S.R.L.</v>
          </cell>
          <cell r="D10873">
            <v>12971531004</v>
          </cell>
          <cell r="E10873">
            <v>44777</v>
          </cell>
        </row>
        <row r="10874">
          <cell r="C10874" t="str">
            <v>Roche Diagnostics S.p.A.</v>
          </cell>
          <cell r="D10874">
            <v>10181220152</v>
          </cell>
          <cell r="E10874">
            <v>44777</v>
          </cell>
        </row>
        <row r="10875">
          <cell r="C10875" t="str">
            <v>IPSEN Spa</v>
          </cell>
          <cell r="D10875">
            <v>5619050585</v>
          </cell>
          <cell r="E10875">
            <v>44777</v>
          </cell>
        </row>
        <row r="10876">
          <cell r="C10876" t="str">
            <v>OLYMPUS ITALIA S.R.L.</v>
          </cell>
          <cell r="D10876">
            <v>10994940152</v>
          </cell>
          <cell r="E10876">
            <v>44777</v>
          </cell>
        </row>
        <row r="10877">
          <cell r="C10877" t="str">
            <v>Sanofi S.r.l.</v>
          </cell>
          <cell r="D10877">
            <v>832400154</v>
          </cell>
          <cell r="E10877">
            <v>44777</v>
          </cell>
        </row>
        <row r="10878">
          <cell r="C10878" t="str">
            <v>Sanofi S.r.l.</v>
          </cell>
          <cell r="D10878">
            <v>832400154</v>
          </cell>
          <cell r="E10878">
            <v>44777</v>
          </cell>
        </row>
        <row r="10879">
          <cell r="C10879" t="str">
            <v>Sanofi S.r.l.</v>
          </cell>
          <cell r="D10879">
            <v>832400154</v>
          </cell>
          <cell r="E10879">
            <v>44777</v>
          </cell>
        </row>
        <row r="10880">
          <cell r="C10880" t="str">
            <v>Buffon Veronica</v>
          </cell>
          <cell r="D10880" t="str">
            <v>BFFVNC81R67L319W</v>
          </cell>
          <cell r="E10880">
            <v>44777</v>
          </cell>
        </row>
        <row r="10881">
          <cell r="C10881" t="str">
            <v>DAVI MEDICA SRL</v>
          </cell>
          <cell r="D10881">
            <v>4685201008</v>
          </cell>
          <cell r="E10881">
            <v>44777</v>
          </cell>
        </row>
        <row r="10882">
          <cell r="C10882" t="str">
            <v>DIVISOZERO S.r.l.</v>
          </cell>
          <cell r="D10882">
            <v>13976751001</v>
          </cell>
          <cell r="E10882">
            <v>44777</v>
          </cell>
        </row>
        <row r="10883">
          <cell r="C10883" t="str">
            <v>Cook Italia S.r.l.</v>
          </cell>
          <cell r="D10883">
            <v>7123400157</v>
          </cell>
          <cell r="E10883">
            <v>44777</v>
          </cell>
        </row>
        <row r="10884">
          <cell r="C10884" t="str">
            <v>Cook Italia S.r.l.</v>
          </cell>
          <cell r="D10884">
            <v>7123400157</v>
          </cell>
          <cell r="E10884">
            <v>44777</v>
          </cell>
        </row>
        <row r="10885">
          <cell r="C10885" t="str">
            <v>ALIFAX S.R.L.</v>
          </cell>
          <cell r="D10885">
            <v>4337640280</v>
          </cell>
          <cell r="E10885">
            <v>44777</v>
          </cell>
        </row>
        <row r="10886">
          <cell r="C10886" t="str">
            <v>SUN PHARMA ITALIA SRL</v>
          </cell>
          <cell r="D10886">
            <v>4974910962</v>
          </cell>
          <cell r="E10886">
            <v>44777</v>
          </cell>
        </row>
        <row r="10887">
          <cell r="C10887" t="str">
            <v>FIDONE EMILIANO</v>
          </cell>
          <cell r="D10887" t="str">
            <v>FDNMLN87H05M088F</v>
          </cell>
          <cell r="E10887">
            <v>44777</v>
          </cell>
        </row>
        <row r="10888">
          <cell r="C10888" t="str">
            <v>BAXTER S.P.A.</v>
          </cell>
          <cell r="D10888">
            <v>492340583</v>
          </cell>
          <cell r="E10888">
            <v>44777</v>
          </cell>
        </row>
        <row r="10889">
          <cell r="C10889" t="str">
            <v>BAXTER S.P.A.</v>
          </cell>
          <cell r="D10889">
            <v>492340583</v>
          </cell>
          <cell r="E10889">
            <v>44777</v>
          </cell>
        </row>
        <row r="10890">
          <cell r="C10890" t="str">
            <v>BAXTER S.P.A.</v>
          </cell>
          <cell r="D10890">
            <v>492340583</v>
          </cell>
          <cell r="E10890">
            <v>44777</v>
          </cell>
        </row>
        <row r="10891">
          <cell r="C10891" t="str">
            <v>BAXTER S.P.A.</v>
          </cell>
          <cell r="D10891">
            <v>492340583</v>
          </cell>
          <cell r="E10891">
            <v>44777</v>
          </cell>
        </row>
        <row r="10892">
          <cell r="C10892" t="str">
            <v>Mazzola Francesco</v>
          </cell>
          <cell r="D10892" t="str">
            <v>MZZFNC88L22L219N</v>
          </cell>
          <cell r="E10892">
            <v>44777</v>
          </cell>
        </row>
        <row r="10893">
          <cell r="C10893" t="str">
            <v>Mylan Italia Srl</v>
          </cell>
          <cell r="D10893">
            <v>2789580590</v>
          </cell>
          <cell r="E10893">
            <v>44777</v>
          </cell>
        </row>
        <row r="10894">
          <cell r="C10894" t="str">
            <v>Mylan Italia Srl</v>
          </cell>
          <cell r="D10894">
            <v>2789580590</v>
          </cell>
          <cell r="E10894">
            <v>44777</v>
          </cell>
        </row>
        <row r="10895">
          <cell r="C10895" t="str">
            <v>Mylan Italia Srl</v>
          </cell>
          <cell r="D10895">
            <v>2789580590</v>
          </cell>
          <cell r="E10895">
            <v>44777</v>
          </cell>
        </row>
        <row r="10896">
          <cell r="C10896" t="str">
            <v>Mylan Italia Srl</v>
          </cell>
          <cell r="D10896">
            <v>2789580590</v>
          </cell>
          <cell r="E10896">
            <v>44777</v>
          </cell>
        </row>
        <row r="10897">
          <cell r="C10897" t="str">
            <v>Mylan Italia Srl</v>
          </cell>
          <cell r="D10897">
            <v>2789580590</v>
          </cell>
          <cell r="E10897">
            <v>44777</v>
          </cell>
        </row>
        <row r="10898">
          <cell r="C10898" t="str">
            <v>Pfizer S.r.l.</v>
          </cell>
          <cell r="D10898">
            <v>2774840595</v>
          </cell>
          <cell r="E10898">
            <v>44777</v>
          </cell>
        </row>
        <row r="10899">
          <cell r="C10899" t="str">
            <v>Pfizer S.r.l.</v>
          </cell>
          <cell r="D10899">
            <v>2774840595</v>
          </cell>
          <cell r="E10899">
            <v>44777</v>
          </cell>
        </row>
        <row r="10900">
          <cell r="C10900" t="str">
            <v>ASTELLAS PHARMA SPA</v>
          </cell>
          <cell r="D10900">
            <v>4754860155</v>
          </cell>
          <cell r="E10900">
            <v>44777</v>
          </cell>
        </row>
        <row r="10901">
          <cell r="C10901" t="str">
            <v>Pfizer S.r.l.</v>
          </cell>
          <cell r="D10901">
            <v>2774840595</v>
          </cell>
          <cell r="E10901">
            <v>44777</v>
          </cell>
        </row>
        <row r="10902">
          <cell r="C10902" t="str">
            <v>Pfizer S.r.l.</v>
          </cell>
          <cell r="D10902">
            <v>2774840595</v>
          </cell>
          <cell r="E10902">
            <v>44777</v>
          </cell>
        </row>
        <row r="10903">
          <cell r="C10903" t="str">
            <v>Johnson &amp; Johnson Medical Spa</v>
          </cell>
          <cell r="D10903">
            <v>8082461008</v>
          </cell>
          <cell r="E10903">
            <v>44777</v>
          </cell>
        </row>
        <row r="10904">
          <cell r="C10904" t="str">
            <v>Medtronic Italia S.p.A.</v>
          </cell>
          <cell r="D10904">
            <v>9238800156</v>
          </cell>
          <cell r="E10904">
            <v>44777</v>
          </cell>
        </row>
        <row r="10905">
          <cell r="C10905" t="str">
            <v>MSD ITALIA S.R.L.</v>
          </cell>
          <cell r="D10905">
            <v>422760587</v>
          </cell>
          <cell r="E10905">
            <v>44778</v>
          </cell>
        </row>
        <row r="10906">
          <cell r="C10906" t="str">
            <v>Johnson &amp; Johnson Medical Spa</v>
          </cell>
          <cell r="D10906">
            <v>8082461008</v>
          </cell>
          <cell r="E10906">
            <v>44778</v>
          </cell>
        </row>
        <row r="10907">
          <cell r="C10907" t="str">
            <v>PIGLIACELLI FLAVIA</v>
          </cell>
          <cell r="D10907" t="str">
            <v>PGLFLV88L43H501B</v>
          </cell>
          <cell r="E10907">
            <v>44778</v>
          </cell>
        </row>
        <row r="10908">
          <cell r="C10908" t="str">
            <v>Bristol-Myers Squibb S.r.l.</v>
          </cell>
          <cell r="D10908">
            <v>82130592</v>
          </cell>
          <cell r="E10908">
            <v>44778</v>
          </cell>
        </row>
        <row r="10909">
          <cell r="C10909" t="str">
            <v>GADA Italia S.p.A.</v>
          </cell>
          <cell r="D10909">
            <v>8230471008</v>
          </cell>
          <cell r="E10909">
            <v>44778</v>
          </cell>
        </row>
        <row r="10910">
          <cell r="C10910" t="str">
            <v>PRIMA PRINT Srls</v>
          </cell>
          <cell r="D10910">
            <v>2208650446</v>
          </cell>
          <cell r="E10910">
            <v>44778</v>
          </cell>
        </row>
        <row r="10911">
          <cell r="C10911" t="str">
            <v>Techdow Pharma Italy S.R.L</v>
          </cell>
          <cell r="D10911">
            <v>9873140967</v>
          </cell>
          <cell r="E10911">
            <v>44778</v>
          </cell>
        </row>
        <row r="10912">
          <cell r="C10912" t="str">
            <v>LEASYS S.p.A.</v>
          </cell>
          <cell r="D10912">
            <v>6714021000</v>
          </cell>
          <cell r="E10912">
            <v>44778</v>
          </cell>
        </row>
        <row r="10913">
          <cell r="C10913" t="str">
            <v>Medline International Italy srl unip.</v>
          </cell>
          <cell r="D10913">
            <v>5526631006</v>
          </cell>
          <cell r="E10913">
            <v>44778</v>
          </cell>
        </row>
        <row r="10914">
          <cell r="C10914" t="str">
            <v>Biogen Italia srl</v>
          </cell>
          <cell r="D10914">
            <v>3663160962</v>
          </cell>
          <cell r="E10914">
            <v>44778</v>
          </cell>
        </row>
        <row r="10915">
          <cell r="C10915" t="str">
            <v>Life Technologies Italia</v>
          </cell>
          <cell r="D10915">
            <v>12792100153</v>
          </cell>
          <cell r="E10915">
            <v>44778</v>
          </cell>
        </row>
        <row r="10916">
          <cell r="C10916" t="str">
            <v>BECTON DICKINSON ITALIA SPA</v>
          </cell>
          <cell r="D10916">
            <v>803890151</v>
          </cell>
          <cell r="E10916">
            <v>44778</v>
          </cell>
        </row>
        <row r="10917">
          <cell r="C10917" t="str">
            <v>Janssen-Cilag, SpA</v>
          </cell>
          <cell r="D10917">
            <v>2707070963</v>
          </cell>
          <cell r="E10917">
            <v>44778</v>
          </cell>
        </row>
        <row r="10918">
          <cell r="C10918" t="str">
            <v>BARZANO` &amp; ZANARDO ROMA S.P.A.</v>
          </cell>
          <cell r="D10918">
            <v>5051840584</v>
          </cell>
          <cell r="E10918">
            <v>44778</v>
          </cell>
        </row>
        <row r="10919">
          <cell r="C10919" t="str">
            <v>DPS INFORMATICA SNC DI PRESELLO G.&amp; C.</v>
          </cell>
          <cell r="D10919">
            <v>1486330309</v>
          </cell>
          <cell r="E10919">
            <v>44778</v>
          </cell>
        </row>
        <row r="10920">
          <cell r="C10920" t="str">
            <v>UCB Pharma S.p.a. soggetta a direzione e coordinamento di UCB SA-Belgio</v>
          </cell>
          <cell r="D10920">
            <v>471770016</v>
          </cell>
          <cell r="E10920">
            <v>44778</v>
          </cell>
        </row>
        <row r="10921">
          <cell r="C10921" t="str">
            <v>Gazia Carlo</v>
          </cell>
          <cell r="D10921" t="str">
            <v>GZACRL89L18H501E</v>
          </cell>
          <cell r="E10921">
            <v>44778</v>
          </cell>
        </row>
        <row r="10922">
          <cell r="C10922" t="str">
            <v>PHARMA MAR S.R.L</v>
          </cell>
          <cell r="D10922">
            <v>7858440964</v>
          </cell>
          <cell r="E10922">
            <v>44778</v>
          </cell>
        </row>
        <row r="10923">
          <cell r="C10923" t="str">
            <v>Vedise Hospital S.p.A.</v>
          </cell>
          <cell r="D10923">
            <v>2037841000</v>
          </cell>
          <cell r="E10923">
            <v>44778</v>
          </cell>
        </row>
        <row r="10924">
          <cell r="C10924" t="str">
            <v>Vedise Hospital S.p.A.</v>
          </cell>
          <cell r="D10924">
            <v>2037841000</v>
          </cell>
          <cell r="E10924">
            <v>44778</v>
          </cell>
        </row>
        <row r="10925">
          <cell r="C10925" t="str">
            <v>ASTELLAS PHARMA SPA</v>
          </cell>
          <cell r="D10925">
            <v>4754860155</v>
          </cell>
          <cell r="E10925">
            <v>44778</v>
          </cell>
        </row>
        <row r="10926">
          <cell r="C10926" t="str">
            <v>ASTELLAS PHARMA SPA</v>
          </cell>
          <cell r="D10926">
            <v>4754860155</v>
          </cell>
          <cell r="E10926">
            <v>44778</v>
          </cell>
        </row>
        <row r="10927">
          <cell r="C10927" t="str">
            <v>Johnson &amp; Johnson Medical Spa</v>
          </cell>
          <cell r="D10927">
            <v>8082461008</v>
          </cell>
          <cell r="E10927">
            <v>44778</v>
          </cell>
        </row>
        <row r="10928">
          <cell r="C10928" t="str">
            <v>URBANI ANDREA</v>
          </cell>
          <cell r="D10928" t="str">
            <v>RBNNDR64S20H501Q</v>
          </cell>
          <cell r="E10928">
            <v>44778</v>
          </cell>
        </row>
        <row r="10929">
          <cell r="C10929" t="str">
            <v>Righetti Giorgia</v>
          </cell>
          <cell r="D10929" t="str">
            <v>RGHGRG73H67H501B</v>
          </cell>
          <cell r="E10929">
            <v>44778</v>
          </cell>
        </row>
        <row r="10930">
          <cell r="C10930" t="str">
            <v>ASL ROMA 1 -  ALL</v>
          </cell>
          <cell r="D10930">
            <v>13664791004</v>
          </cell>
          <cell r="E10930">
            <v>44778</v>
          </cell>
        </row>
        <row r="10931">
          <cell r="C10931" t="str">
            <v>Sandoz S.p.A. - Origgio</v>
          </cell>
          <cell r="D10931">
            <v>795170158</v>
          </cell>
          <cell r="E10931">
            <v>44778</v>
          </cell>
        </row>
        <row r="10932">
          <cell r="C10932" t="str">
            <v>Sandoz S.p.A. - Origgio</v>
          </cell>
          <cell r="D10932">
            <v>795170158</v>
          </cell>
          <cell r="E10932">
            <v>44778</v>
          </cell>
        </row>
        <row r="10933">
          <cell r="C10933" t="str">
            <v>SERVIZI DIAGNOSTICI SRL</v>
          </cell>
          <cell r="D10933">
            <v>7246691005</v>
          </cell>
          <cell r="E10933">
            <v>44778</v>
          </cell>
        </row>
        <row r="10934">
          <cell r="C10934" t="str">
            <v>SERVIZI DIAGNOSTICI SRL</v>
          </cell>
          <cell r="D10934">
            <v>7246691005</v>
          </cell>
          <cell r="E10934">
            <v>44778</v>
          </cell>
        </row>
        <row r="10935">
          <cell r="C10935" t="str">
            <v>SERVIZI DIAGNOSTICI SRL</v>
          </cell>
          <cell r="D10935">
            <v>7246691005</v>
          </cell>
          <cell r="E10935">
            <v>44778</v>
          </cell>
        </row>
        <row r="10936">
          <cell r="C10936" t="str">
            <v>SERVIZI DIAGNOSTICI SRL</v>
          </cell>
          <cell r="D10936">
            <v>7246691005</v>
          </cell>
          <cell r="E10936">
            <v>44778</v>
          </cell>
        </row>
        <row r="10937">
          <cell r="C10937" t="str">
            <v>SERVIZI DIAGNOSTICI SRL</v>
          </cell>
          <cell r="D10937">
            <v>7246691005</v>
          </cell>
          <cell r="E10937">
            <v>44778</v>
          </cell>
        </row>
        <row r="10938">
          <cell r="C10938" t="str">
            <v>SERVIZI DIAGNOSTICI SRL</v>
          </cell>
          <cell r="D10938">
            <v>7246691005</v>
          </cell>
          <cell r="E10938">
            <v>44778</v>
          </cell>
        </row>
        <row r="10939">
          <cell r="C10939" t="str">
            <v>MONICO SPA</v>
          </cell>
          <cell r="D10939">
            <v>228550273</v>
          </cell>
          <cell r="E10939">
            <v>44778</v>
          </cell>
        </row>
        <row r="10940">
          <cell r="C10940" t="str">
            <v>Vedise Hospital S.p.A.</v>
          </cell>
          <cell r="D10940">
            <v>2037841000</v>
          </cell>
          <cell r="E10940">
            <v>44778</v>
          </cell>
        </row>
        <row r="10941">
          <cell r="C10941" t="str">
            <v>Vedise Hospital S.p.A.</v>
          </cell>
          <cell r="D10941">
            <v>2037841000</v>
          </cell>
          <cell r="E10941">
            <v>44778</v>
          </cell>
        </row>
        <row r="10942">
          <cell r="C10942" t="str">
            <v>I.B.N. Savio</v>
          </cell>
          <cell r="D10942">
            <v>13118231003</v>
          </cell>
          <cell r="E10942">
            <v>44778</v>
          </cell>
        </row>
        <row r="10943">
          <cell r="C10943" t="str">
            <v>Pierre Fabre Pharma S.r.l.</v>
          </cell>
          <cell r="D10943">
            <v>10128980157</v>
          </cell>
          <cell r="E10943">
            <v>44778</v>
          </cell>
        </row>
        <row r="10944">
          <cell r="C10944" t="str">
            <v>ASTELLAS PHARMA SPA</v>
          </cell>
          <cell r="D10944">
            <v>4754860155</v>
          </cell>
          <cell r="E10944">
            <v>44778</v>
          </cell>
        </row>
        <row r="10945">
          <cell r="C10945" t="str">
            <v>IBSA FARMACEUTICI ITALIA SRL</v>
          </cell>
          <cell r="D10945">
            <v>10616310156</v>
          </cell>
          <cell r="E10945">
            <v>44778</v>
          </cell>
        </row>
        <row r="10946">
          <cell r="C10946" t="str">
            <v>EUROCLONE SPA</v>
          </cell>
          <cell r="D10946">
            <v>8126390155</v>
          </cell>
          <cell r="E10946">
            <v>44778</v>
          </cell>
        </row>
        <row r="10947">
          <cell r="C10947" t="str">
            <v>EUROFARM S.P.A.</v>
          </cell>
          <cell r="D10947">
            <v>753720879</v>
          </cell>
          <cell r="E10947">
            <v>44778</v>
          </cell>
        </row>
        <row r="10948">
          <cell r="C10948" t="str">
            <v>TILLOMED ITALIA S.R.L.</v>
          </cell>
          <cell r="D10948">
            <v>9750710965</v>
          </cell>
          <cell r="E10948">
            <v>44778</v>
          </cell>
        </row>
        <row r="10949">
          <cell r="C10949" t="str">
            <v>Applied Medical DistributionEurope BV - Filiale Italiana</v>
          </cell>
          <cell r="D10949">
            <v>6912570964</v>
          </cell>
          <cell r="E10949">
            <v>44778</v>
          </cell>
        </row>
        <row r="10950">
          <cell r="C10950" t="str">
            <v>DR.CORRADO ORCIUOLO</v>
          </cell>
          <cell r="D10950" t="str">
            <v>RCLCRD87H05A285F</v>
          </cell>
          <cell r="E10950">
            <v>44778</v>
          </cell>
        </row>
        <row r="10951">
          <cell r="C10951" t="str">
            <v>SATIP SRL</v>
          </cell>
          <cell r="D10951">
            <v>3390700791</v>
          </cell>
          <cell r="E10951">
            <v>44778</v>
          </cell>
        </row>
        <row r="10952">
          <cell r="C10952" t="str">
            <v>SATIP SRL</v>
          </cell>
          <cell r="D10952">
            <v>3390700791</v>
          </cell>
          <cell r="E10952">
            <v>44778</v>
          </cell>
        </row>
        <row r="10953">
          <cell r="C10953" t="str">
            <v>Immucor Italia Spa</v>
          </cell>
          <cell r="D10953">
            <v>9412650153</v>
          </cell>
          <cell r="E10953">
            <v>44778</v>
          </cell>
        </row>
        <row r="10954">
          <cell r="C10954" t="str">
            <v>BECTON DICKINSON ITALIA SPA</v>
          </cell>
          <cell r="D10954">
            <v>803890151</v>
          </cell>
          <cell r="E10954">
            <v>44779</v>
          </cell>
        </row>
        <row r="10955">
          <cell r="C10955" t="str">
            <v>BECTON DICKINSON ITALIA SPA</v>
          </cell>
          <cell r="D10955">
            <v>803890151</v>
          </cell>
          <cell r="E10955">
            <v>44778</v>
          </cell>
        </row>
        <row r="10956">
          <cell r="C10956" t="str">
            <v>Roche SpA Unipersonale</v>
          </cell>
          <cell r="D10956">
            <v>747170157</v>
          </cell>
          <cell r="E10956">
            <v>44778</v>
          </cell>
        </row>
        <row r="10957">
          <cell r="C10957" t="str">
            <v>MSD ITALIA S.R.L.</v>
          </cell>
          <cell r="D10957">
            <v>422760587</v>
          </cell>
          <cell r="E10957">
            <v>44779</v>
          </cell>
        </row>
        <row r="10958">
          <cell r="C10958" t="str">
            <v>MSD ITALIA S.R.L.</v>
          </cell>
          <cell r="D10958">
            <v>422760587</v>
          </cell>
          <cell r="E10958">
            <v>44779</v>
          </cell>
        </row>
        <row r="10959">
          <cell r="C10959" t="str">
            <v>Sanofi S.r.l.</v>
          </cell>
          <cell r="D10959">
            <v>832400154</v>
          </cell>
          <cell r="E10959">
            <v>44779</v>
          </cell>
        </row>
        <row r="10960">
          <cell r="C10960" t="str">
            <v>EG S.p.A.</v>
          </cell>
          <cell r="D10960">
            <v>12432150154</v>
          </cell>
          <cell r="E10960">
            <v>44779</v>
          </cell>
        </row>
        <row r="10961">
          <cell r="C10961" t="str">
            <v>Biogen Italia srl</v>
          </cell>
          <cell r="D10961">
            <v>3663160962</v>
          </cell>
          <cell r="E10961">
            <v>44779</v>
          </cell>
        </row>
        <row r="10962">
          <cell r="C10962" t="str">
            <v>Life Technologies Italia</v>
          </cell>
          <cell r="D10962">
            <v>12792100153</v>
          </cell>
          <cell r="E10962">
            <v>44779</v>
          </cell>
        </row>
        <row r="10963">
          <cell r="C10963" t="str">
            <v>Alloga (Italia) srl  - societa con unico socio</v>
          </cell>
          <cell r="D10963">
            <v>101780492</v>
          </cell>
          <cell r="E10963">
            <v>44779</v>
          </cell>
        </row>
        <row r="10964">
          <cell r="C10964" t="str">
            <v>Roche Diagnostics S.p.A.</v>
          </cell>
          <cell r="D10964">
            <v>10181220152</v>
          </cell>
          <cell r="E10964">
            <v>44781</v>
          </cell>
        </row>
        <row r="10965">
          <cell r="C10965" t="str">
            <v>ADVANCED ACCELERATOR APPLICATIONS ITALY, S.r.l.</v>
          </cell>
          <cell r="D10965">
            <v>1493500704</v>
          </cell>
          <cell r="E10965">
            <v>44781</v>
          </cell>
        </row>
        <row r="10966">
          <cell r="C10966" t="str">
            <v>ACCORD HEALTHCARE ITALIA S.R.L</v>
          </cell>
          <cell r="D10966">
            <v>6522300968</v>
          </cell>
          <cell r="E10966">
            <v>44781</v>
          </cell>
        </row>
        <row r="10967">
          <cell r="C10967" t="str">
            <v>Techdow Pharma Italy S.R.L</v>
          </cell>
          <cell r="D10967">
            <v>9873140967</v>
          </cell>
          <cell r="E10967">
            <v>44781</v>
          </cell>
        </row>
        <row r="10968">
          <cell r="C10968" t="str">
            <v>Pfizer S.r.l.</v>
          </cell>
          <cell r="D10968">
            <v>2774840595</v>
          </cell>
          <cell r="E10968">
            <v>44781</v>
          </cell>
        </row>
        <row r="10969">
          <cell r="C10969" t="str">
            <v>Teva Italia Srl</v>
          </cell>
          <cell r="D10969">
            <v>11654150157</v>
          </cell>
          <cell r="E10969">
            <v>44781</v>
          </cell>
        </row>
        <row r="10970">
          <cell r="C10970" t="str">
            <v>BAXTER S.P.A.</v>
          </cell>
          <cell r="D10970">
            <v>492340583</v>
          </cell>
          <cell r="E10970">
            <v>44781</v>
          </cell>
        </row>
        <row r="10971">
          <cell r="C10971" t="str">
            <v>BAXTER S.P.A.</v>
          </cell>
          <cell r="D10971">
            <v>492340583</v>
          </cell>
          <cell r="E10971">
            <v>44781</v>
          </cell>
        </row>
        <row r="10972">
          <cell r="C10972" t="str">
            <v>AUROBINDO PHARMA (ITALIA) S.R.L</v>
          </cell>
          <cell r="D10972">
            <v>6058020964</v>
          </cell>
          <cell r="E10972">
            <v>44781</v>
          </cell>
        </row>
        <row r="10973">
          <cell r="C10973" t="str">
            <v>BAXTER S.P.A.</v>
          </cell>
          <cell r="D10973">
            <v>492340583</v>
          </cell>
          <cell r="E10973">
            <v>44781</v>
          </cell>
        </row>
        <row r="10974">
          <cell r="C10974" t="str">
            <v>BAXTER S.P.A.</v>
          </cell>
          <cell r="D10974">
            <v>492340583</v>
          </cell>
          <cell r="E10974">
            <v>44781</v>
          </cell>
        </row>
        <row r="10975">
          <cell r="C10975" t="str">
            <v>ACCORD HEALTHCARE ITALIA S.R.L</v>
          </cell>
          <cell r="D10975">
            <v>6522300968</v>
          </cell>
          <cell r="E10975">
            <v>44781</v>
          </cell>
        </row>
        <row r="10976">
          <cell r="C10976" t="str">
            <v>S.A.L.F S.P.A. LABORATORIO FARMACOLOGICO SOCIO UNICO ANGEL'S SRL</v>
          </cell>
          <cell r="D10976">
            <v>226250165</v>
          </cell>
          <cell r="E10976">
            <v>44781</v>
          </cell>
        </row>
        <row r="10977">
          <cell r="C10977" t="str">
            <v>S.A.L.F S.P.A. LABORATORIO FARMACOLOGICO SOCIO UNICO ANGEL'S SRL</v>
          </cell>
          <cell r="D10977">
            <v>226250165</v>
          </cell>
          <cell r="E10977">
            <v>44781</v>
          </cell>
        </row>
        <row r="10978">
          <cell r="C10978" t="str">
            <v>Servier Italia Spa</v>
          </cell>
          <cell r="D10978">
            <v>924251002</v>
          </cell>
          <cell r="E10978">
            <v>44781</v>
          </cell>
        </row>
        <row r="10979">
          <cell r="C10979" t="str">
            <v>FASTWEB SpA</v>
          </cell>
          <cell r="D10979">
            <v>12878470157</v>
          </cell>
          <cell r="E10979">
            <v>44781</v>
          </cell>
        </row>
        <row r="10980">
          <cell r="C10980" t="str">
            <v>DIFA COOPER S.P.A.</v>
          </cell>
          <cell r="D10980">
            <v>334560125</v>
          </cell>
          <cell r="E10980">
            <v>44782</v>
          </cell>
        </row>
        <row r="10981">
          <cell r="C10981" t="str">
            <v>DIFA COOPER S.P.A.</v>
          </cell>
          <cell r="D10981">
            <v>334560125</v>
          </cell>
          <cell r="E10981">
            <v>44782</v>
          </cell>
        </row>
        <row r="10982">
          <cell r="C10982" t="str">
            <v>Acea Ato2 S.p.A.</v>
          </cell>
          <cell r="D10982">
            <v>5848061007</v>
          </cell>
          <cell r="E10982">
            <v>44782</v>
          </cell>
        </row>
        <row r="10983">
          <cell r="C10983" t="str">
            <v>GlaxoSmithKline S.p.A. Unipersonale</v>
          </cell>
          <cell r="D10983">
            <v>212840235</v>
          </cell>
          <cell r="E10983">
            <v>44782</v>
          </cell>
        </row>
        <row r="10984">
          <cell r="C10984" t="str">
            <v>Amgen S.r.l a Socio Unico</v>
          </cell>
          <cell r="D10984">
            <v>10051170156</v>
          </cell>
          <cell r="E10984">
            <v>44782</v>
          </cell>
        </row>
        <row r="10985">
          <cell r="C10985" t="str">
            <v>MYOPORUM DI MICHELANGELI STEFANO &amp; ALONGI M.CRISTINA S.A.S.</v>
          </cell>
          <cell r="D10985">
            <v>5896561007</v>
          </cell>
          <cell r="E10985">
            <v>44781</v>
          </cell>
        </row>
        <row r="10986">
          <cell r="C10986" t="str">
            <v>BIESSE MEDICA SRL</v>
          </cell>
          <cell r="D10986">
            <v>4409721000</v>
          </cell>
          <cell r="E10986">
            <v>44782</v>
          </cell>
        </row>
        <row r="10987">
          <cell r="C10987" t="str">
            <v>GIA.MA S.R.L.</v>
          </cell>
          <cell r="D10987">
            <v>8720161002</v>
          </cell>
          <cell r="E10987">
            <v>44782</v>
          </cell>
        </row>
        <row r="10988">
          <cell r="C10988" t="str">
            <v>GIA.MA S.R.L.</v>
          </cell>
          <cell r="D10988">
            <v>8720161002</v>
          </cell>
          <cell r="E10988">
            <v>44782</v>
          </cell>
        </row>
        <row r="10989">
          <cell r="C10989" t="str">
            <v>Acea Ato2 S.p.A.</v>
          </cell>
          <cell r="D10989">
            <v>5848061007</v>
          </cell>
          <cell r="E10989">
            <v>44782</v>
          </cell>
        </row>
        <row r="10990">
          <cell r="C10990" t="str">
            <v>Engineering Ingegneria Informatica S.p.A</v>
          </cell>
          <cell r="D10990">
            <v>967720285</v>
          </cell>
          <cell r="E10990">
            <v>44783</v>
          </cell>
        </row>
        <row r="10991">
          <cell r="C10991" t="str">
            <v>Engineering Ingegneria Informatica S.p.A</v>
          </cell>
          <cell r="D10991">
            <v>967720285</v>
          </cell>
          <cell r="E10991">
            <v>44781</v>
          </cell>
        </row>
        <row r="10992">
          <cell r="C10992" t="str">
            <v>BAXTER S.P.A.</v>
          </cell>
          <cell r="D10992">
            <v>492340583</v>
          </cell>
          <cell r="E10992">
            <v>44781</v>
          </cell>
        </row>
        <row r="10993">
          <cell r="C10993" t="str">
            <v>BAXTER S.P.A.</v>
          </cell>
          <cell r="D10993">
            <v>492340583</v>
          </cell>
          <cell r="E10993">
            <v>44783</v>
          </cell>
        </row>
        <row r="10994">
          <cell r="C10994" t="str">
            <v>BAXTER S.P.A.</v>
          </cell>
          <cell r="D10994">
            <v>492340583</v>
          </cell>
          <cell r="E10994">
            <v>44781</v>
          </cell>
        </row>
        <row r="10995">
          <cell r="C10995" t="str">
            <v>Novartis Farma S.p.A</v>
          </cell>
          <cell r="D10995">
            <v>7195130153</v>
          </cell>
          <cell r="E10995">
            <v>44783</v>
          </cell>
        </row>
        <row r="10996">
          <cell r="C10996" t="str">
            <v>Novartis Farma S.p.A</v>
          </cell>
          <cell r="D10996">
            <v>7195130153</v>
          </cell>
          <cell r="E10996">
            <v>44783</v>
          </cell>
        </row>
        <row r="10997">
          <cell r="C10997" t="str">
            <v>ABBOTT S.R.L.</v>
          </cell>
          <cell r="D10997">
            <v>76670595</v>
          </cell>
          <cell r="E10997">
            <v>44783</v>
          </cell>
        </row>
        <row r="10998">
          <cell r="C10998" t="str">
            <v>Olivetti Pietro</v>
          </cell>
          <cell r="D10998" t="str">
            <v>LVTPTR87B22F205L</v>
          </cell>
          <cell r="E10998">
            <v>44783</v>
          </cell>
        </row>
        <row r="10999">
          <cell r="C10999" t="str">
            <v>Fior Milena</v>
          </cell>
          <cell r="D10999" t="str">
            <v>FRIMLN91P63E333H</v>
          </cell>
          <cell r="E10999">
            <v>44781</v>
          </cell>
        </row>
        <row r="11000">
          <cell r="C11000" t="str">
            <v>Rosati Valentina</v>
          </cell>
          <cell r="D11000" t="str">
            <v>RSTVNT88E57H501W</v>
          </cell>
          <cell r="E11000">
            <v>44783</v>
          </cell>
        </row>
        <row r="11001">
          <cell r="C11001" t="str">
            <v>Rosati Valentina</v>
          </cell>
          <cell r="D11001" t="str">
            <v>RSTVNT88E57H501W</v>
          </cell>
          <cell r="E11001">
            <v>44782</v>
          </cell>
        </row>
        <row r="11002">
          <cell r="C11002" t="str">
            <v>Merck Serono S.p.A.</v>
          </cell>
          <cell r="D11002">
            <v>399800580</v>
          </cell>
          <cell r="E11002">
            <v>44781</v>
          </cell>
        </row>
        <row r="11003">
          <cell r="C11003" t="str">
            <v>Facciolo Livia</v>
          </cell>
          <cell r="D11003" t="str">
            <v>FCCLVI92L62H501D</v>
          </cell>
          <cell r="E11003">
            <v>44782</v>
          </cell>
        </row>
        <row r="11004">
          <cell r="C11004" t="str">
            <v>SOCIETA' PER IL POLO TECNOLOGICO INDUSTRIALE ROMANO SPA</v>
          </cell>
          <cell r="D11004">
            <v>4976231003</v>
          </cell>
          <cell r="E11004">
            <v>44783</v>
          </cell>
        </row>
        <row r="11005">
          <cell r="C11005" t="str">
            <v>medac pharma Srl</v>
          </cell>
          <cell r="D11005">
            <v>11815361008</v>
          </cell>
          <cell r="E11005">
            <v>44781</v>
          </cell>
        </row>
        <row r="11006">
          <cell r="C11006" t="str">
            <v>OLYMPUS ITALIA S.R.L.</v>
          </cell>
          <cell r="D11006">
            <v>10994940152</v>
          </cell>
          <cell r="E11006">
            <v>44783</v>
          </cell>
        </row>
        <row r="11007">
          <cell r="C11007" t="str">
            <v>Acea Ato2 S.p.A.</v>
          </cell>
          <cell r="D11007">
            <v>5848061007</v>
          </cell>
          <cell r="E11007">
            <v>44781</v>
          </cell>
        </row>
        <row r="11008">
          <cell r="C11008" t="str">
            <v>Medline International Italy srl unip.</v>
          </cell>
          <cell r="D11008">
            <v>5526631006</v>
          </cell>
          <cell r="E11008">
            <v>44783</v>
          </cell>
        </row>
        <row r="11009">
          <cell r="C11009" t="str">
            <v>Medline International Italy srl unip.</v>
          </cell>
          <cell r="D11009">
            <v>5526631006</v>
          </cell>
          <cell r="E11009">
            <v>44781</v>
          </cell>
        </row>
        <row r="11010">
          <cell r="C11010" t="str">
            <v>DIATECH PHARMACOGENETICS SRL</v>
          </cell>
          <cell r="D11010">
            <v>2483840423</v>
          </cell>
          <cell r="E11010">
            <v>44783</v>
          </cell>
        </row>
        <row r="11011">
          <cell r="C11011" t="str">
            <v>DIATECH PHARMACOGENETICS SRL</v>
          </cell>
          <cell r="D11011">
            <v>2483840423</v>
          </cell>
          <cell r="E11011">
            <v>44783</v>
          </cell>
        </row>
        <row r="11012">
          <cell r="C11012" t="str">
            <v>Boston Scientific SpA (Italy)</v>
          </cell>
          <cell r="D11012">
            <v>11206730159</v>
          </cell>
          <cell r="E11012">
            <v>44782</v>
          </cell>
        </row>
        <row r="11013">
          <cell r="C11013" t="str">
            <v>BECTON DICKINSON ITALIA SPA</v>
          </cell>
          <cell r="D11013">
            <v>803890151</v>
          </cell>
          <cell r="E11013">
            <v>44781</v>
          </cell>
        </row>
        <row r="11014">
          <cell r="C11014" t="str">
            <v>GE Healthcare S.r.l.</v>
          </cell>
          <cell r="D11014">
            <v>1778520302</v>
          </cell>
          <cell r="E11014">
            <v>44784</v>
          </cell>
        </row>
        <row r="11015">
          <cell r="C11015" t="str">
            <v>GE Healthcare S.r.l.</v>
          </cell>
          <cell r="D11015">
            <v>1778520302</v>
          </cell>
          <cell r="E11015">
            <v>44784</v>
          </cell>
        </row>
        <row r="11016">
          <cell r="C11016" t="str">
            <v>Roche SpA Unipersonale</v>
          </cell>
          <cell r="D11016">
            <v>747170157</v>
          </cell>
          <cell r="E11016">
            <v>44781</v>
          </cell>
        </row>
        <row r="11017">
          <cell r="C11017" t="str">
            <v>Roche SpA Unipersonale</v>
          </cell>
          <cell r="D11017">
            <v>747170157</v>
          </cell>
          <cell r="E11017">
            <v>44784</v>
          </cell>
        </row>
        <row r="11018">
          <cell r="C11018" t="str">
            <v>Medtronic Italia S.p.A.</v>
          </cell>
          <cell r="D11018">
            <v>9238800156</v>
          </cell>
          <cell r="E11018">
            <v>44781</v>
          </cell>
        </row>
        <row r="11019">
          <cell r="C11019" t="str">
            <v>Pfizer S.r.l.</v>
          </cell>
          <cell r="D11019">
            <v>2774840595</v>
          </cell>
          <cell r="E11019">
            <v>44784</v>
          </cell>
        </row>
        <row r="11020">
          <cell r="C11020" t="str">
            <v>Amgen S.r.l a Socio Unico</v>
          </cell>
          <cell r="D11020">
            <v>10051170156</v>
          </cell>
          <cell r="E11020">
            <v>44784</v>
          </cell>
        </row>
        <row r="11021">
          <cell r="C11021" t="str">
            <v>Beckman Coulter S.r.l.</v>
          </cell>
          <cell r="D11021">
            <v>4185110154</v>
          </cell>
          <cell r="E11021">
            <v>44784</v>
          </cell>
        </row>
        <row r="11022">
          <cell r="C11022" t="str">
            <v>Beckman Coulter S.r.l.</v>
          </cell>
          <cell r="D11022">
            <v>4185110154</v>
          </cell>
          <cell r="E11022">
            <v>44782</v>
          </cell>
        </row>
        <row r="11023">
          <cell r="C11023" t="str">
            <v>ELISICILIA S.R.L.</v>
          </cell>
          <cell r="D11023">
            <v>1189430885</v>
          </cell>
          <cell r="E11023">
            <v>44782</v>
          </cell>
        </row>
        <row r="11024">
          <cell r="C11024" t="str">
            <v>Instrumentation Laboratory S.p.A.</v>
          </cell>
          <cell r="D11024">
            <v>2368591208</v>
          </cell>
          <cell r="E11024">
            <v>44782</v>
          </cell>
        </row>
        <row r="11025">
          <cell r="C11025" t="str">
            <v>BENEFIS SRL</v>
          </cell>
          <cell r="D11025">
            <v>2790240101</v>
          </cell>
          <cell r="E11025">
            <v>44784</v>
          </cell>
        </row>
        <row r="11026">
          <cell r="C11026" t="str">
            <v>BENEFIS SRL</v>
          </cell>
          <cell r="D11026">
            <v>2790240101</v>
          </cell>
          <cell r="E11026">
            <v>44784</v>
          </cell>
        </row>
        <row r="11027">
          <cell r="C11027" t="str">
            <v>BENEFIS SRL</v>
          </cell>
          <cell r="D11027">
            <v>2790240101</v>
          </cell>
          <cell r="E11027">
            <v>44784</v>
          </cell>
        </row>
        <row r="11028">
          <cell r="C11028" t="str">
            <v>Life Technologies Italia</v>
          </cell>
          <cell r="D11028">
            <v>12792100153</v>
          </cell>
          <cell r="E11028">
            <v>44784</v>
          </cell>
        </row>
        <row r="11029">
          <cell r="C11029" t="str">
            <v>SUN PHARMA ITALIA SRL</v>
          </cell>
          <cell r="D11029">
            <v>4974910962</v>
          </cell>
          <cell r="E11029">
            <v>44782</v>
          </cell>
        </row>
        <row r="11030">
          <cell r="C11030" t="str">
            <v>Medline International Italy srl unip.</v>
          </cell>
          <cell r="D11030">
            <v>5526631006</v>
          </cell>
          <cell r="E11030">
            <v>44784</v>
          </cell>
        </row>
        <row r="11031">
          <cell r="C11031" t="str">
            <v>Medline International Italy srl unip.</v>
          </cell>
          <cell r="D11031">
            <v>5526631006</v>
          </cell>
          <cell r="E11031">
            <v>44784</v>
          </cell>
        </row>
        <row r="11032">
          <cell r="C11032" t="str">
            <v>Medline International Italy srl unip.</v>
          </cell>
          <cell r="D11032">
            <v>5526631006</v>
          </cell>
          <cell r="E11032">
            <v>44782</v>
          </cell>
        </row>
        <row r="11033">
          <cell r="C11033" t="str">
            <v>Medline International Italy srl unip.</v>
          </cell>
          <cell r="D11033">
            <v>5526631006</v>
          </cell>
          <cell r="E11033">
            <v>44784</v>
          </cell>
        </row>
        <row r="11034">
          <cell r="C11034" t="str">
            <v>CODIFI SRL CONSORZIO STABILE PER LA DISTRIBUZIONE</v>
          </cell>
          <cell r="D11034">
            <v>2344710484</v>
          </cell>
          <cell r="E11034">
            <v>44784</v>
          </cell>
        </row>
        <row r="11035">
          <cell r="C11035" t="str">
            <v>Janssen-Cilag, SpA</v>
          </cell>
          <cell r="D11035">
            <v>2707070963</v>
          </cell>
          <cell r="E11035">
            <v>44784</v>
          </cell>
        </row>
        <row r="11036">
          <cell r="C11036" t="str">
            <v>BAXTER S.P.A.</v>
          </cell>
          <cell r="D11036">
            <v>492340583</v>
          </cell>
          <cell r="E11036">
            <v>44784</v>
          </cell>
        </row>
        <row r="11037">
          <cell r="C11037" t="str">
            <v>BAXTER S.P.A.</v>
          </cell>
          <cell r="D11037">
            <v>492340583</v>
          </cell>
          <cell r="E11037">
            <v>44782</v>
          </cell>
        </row>
        <row r="11038">
          <cell r="C11038" t="str">
            <v>NACATUR INTERNATIONAL IMPORT EXPORT SRL</v>
          </cell>
          <cell r="D11038">
            <v>1313240424</v>
          </cell>
          <cell r="E11038">
            <v>44784</v>
          </cell>
        </row>
        <row r="11039">
          <cell r="C11039" t="str">
            <v>H.C. HOSPITAL CONSULTING SPA</v>
          </cell>
          <cell r="D11039">
            <v>3010380487</v>
          </cell>
          <cell r="E11039">
            <v>44782</v>
          </cell>
        </row>
        <row r="11040">
          <cell r="C11040" t="str">
            <v>VINCAL S.R.L.</v>
          </cell>
          <cell r="D11040">
            <v>6991810588</v>
          </cell>
          <cell r="E11040">
            <v>44782</v>
          </cell>
        </row>
        <row r="11041">
          <cell r="C11041" t="str">
            <v>H.C. HOSPITAL CONSULTING SPA</v>
          </cell>
          <cell r="D11041">
            <v>3010380487</v>
          </cell>
          <cell r="E11041">
            <v>44782</v>
          </cell>
        </row>
        <row r="11042">
          <cell r="C11042" t="str">
            <v>H.S. HOSPITAL SERVICE S.p.A.</v>
          </cell>
          <cell r="D11042">
            <v>4742650585</v>
          </cell>
          <cell r="E11042">
            <v>44782</v>
          </cell>
        </row>
        <row r="11043">
          <cell r="C11043" t="str">
            <v>ACCORD HEALTHCARE ITALIA S.R.L</v>
          </cell>
          <cell r="D11043">
            <v>6522300968</v>
          </cell>
          <cell r="E11043">
            <v>44784</v>
          </cell>
        </row>
        <row r="11044">
          <cell r="C11044" t="str">
            <v>ConvaTec Italia Srl</v>
          </cell>
          <cell r="D11044">
            <v>6209390969</v>
          </cell>
          <cell r="E11044">
            <v>44784</v>
          </cell>
        </row>
        <row r="11045">
          <cell r="C11045" t="str">
            <v>Piramal CCI Spa</v>
          </cell>
          <cell r="D11045">
            <v>3981260239</v>
          </cell>
          <cell r="E11045">
            <v>44784</v>
          </cell>
        </row>
        <row r="11046">
          <cell r="C11046" t="str">
            <v>Merck Serono S.p.A.</v>
          </cell>
          <cell r="D11046">
            <v>399800580</v>
          </cell>
          <cell r="E11046">
            <v>44782</v>
          </cell>
        </row>
        <row r="11047">
          <cell r="C11047" t="str">
            <v>Pierre Fabre Pharma S.r.l.</v>
          </cell>
          <cell r="D11047">
            <v>10128980157</v>
          </cell>
          <cell r="E11047">
            <v>44784</v>
          </cell>
        </row>
        <row r="11048">
          <cell r="C11048" t="str">
            <v>Roche Diagnostics S.p.A.</v>
          </cell>
          <cell r="D11048">
            <v>10181220152</v>
          </cell>
          <cell r="E11048">
            <v>44782</v>
          </cell>
        </row>
        <row r="11049">
          <cell r="C11049" t="str">
            <v>VINCAL S.R.L.</v>
          </cell>
          <cell r="D11049">
            <v>6991810588</v>
          </cell>
          <cell r="E11049">
            <v>44784</v>
          </cell>
        </row>
        <row r="11050">
          <cell r="C11050" t="str">
            <v>TILLOMED ITALIA S.R.L.</v>
          </cell>
          <cell r="D11050">
            <v>9750710965</v>
          </cell>
          <cell r="E11050">
            <v>44784</v>
          </cell>
        </row>
        <row r="11051">
          <cell r="C11051" t="str">
            <v>TILLOMED ITALIA S.R.L.</v>
          </cell>
          <cell r="D11051">
            <v>9750710965</v>
          </cell>
          <cell r="E11051">
            <v>44784</v>
          </cell>
        </row>
        <row r="11052">
          <cell r="C11052" t="str">
            <v>EUROMED SRL</v>
          </cell>
          <cell r="D11052">
            <v>5763890638</v>
          </cell>
          <cell r="E11052">
            <v>44783</v>
          </cell>
        </row>
        <row r="11053">
          <cell r="C11053" t="str">
            <v>Pharmatex Italia S.r.l. a Socio Unico</v>
          </cell>
          <cell r="D11053">
            <v>3670780158</v>
          </cell>
          <cell r="E11053">
            <v>44782</v>
          </cell>
        </row>
        <row r="11054">
          <cell r="C11054" t="str">
            <v>Pharmatex Italia S.r.l. a Socio Unico</v>
          </cell>
          <cell r="D11054">
            <v>3670780158</v>
          </cell>
          <cell r="E11054">
            <v>44784</v>
          </cell>
        </row>
        <row r="11055">
          <cell r="C11055" t="str">
            <v>Mylan Italia Srl</v>
          </cell>
          <cell r="D11055">
            <v>2789580590</v>
          </cell>
          <cell r="E11055">
            <v>44784</v>
          </cell>
        </row>
        <row r="11056">
          <cell r="C11056" t="str">
            <v>Mylan Italia Srl</v>
          </cell>
          <cell r="D11056">
            <v>2789580590</v>
          </cell>
          <cell r="E11056">
            <v>44784</v>
          </cell>
        </row>
        <row r="11057">
          <cell r="C11057" t="str">
            <v>ALSCO Italia Srl</v>
          </cell>
          <cell r="D11057">
            <v>771530151</v>
          </cell>
          <cell r="E11057">
            <v>44784</v>
          </cell>
        </row>
        <row r="11058">
          <cell r="C11058" t="str">
            <v>Immucor Italia Spa</v>
          </cell>
          <cell r="D11058">
            <v>9412650153</v>
          </cell>
          <cell r="E11058">
            <v>44784</v>
          </cell>
        </row>
        <row r="11059">
          <cell r="C11059" t="str">
            <v>BECTON DICKINSON ITALIA SPA</v>
          </cell>
          <cell r="D11059">
            <v>803890151</v>
          </cell>
          <cell r="E11059">
            <v>44784</v>
          </cell>
        </row>
        <row r="11060">
          <cell r="C11060" t="str">
            <v>PERSECHINO FLAVIA</v>
          </cell>
          <cell r="D11060" t="str">
            <v>PRSFLV86T51H501W</v>
          </cell>
          <cell r="E11060">
            <v>44782</v>
          </cell>
        </row>
        <row r="11061">
          <cell r="C11061" t="str">
            <v>PERSECHINO FLAVIA</v>
          </cell>
          <cell r="D11061" t="str">
            <v>PRSFLV86T51H501W</v>
          </cell>
          <cell r="E11061">
            <v>44784</v>
          </cell>
        </row>
        <row r="11062">
          <cell r="C11062" t="str">
            <v>QIAGEN S.r.l.</v>
          </cell>
          <cell r="D11062">
            <v>13110270157</v>
          </cell>
          <cell r="E11062">
            <v>44784</v>
          </cell>
        </row>
        <row r="11063">
          <cell r="C11063" t="str">
            <v>QIAGEN S.r.l.</v>
          </cell>
          <cell r="D11063">
            <v>13110270157</v>
          </cell>
          <cell r="E11063">
            <v>44784</v>
          </cell>
        </row>
        <row r="11064">
          <cell r="C11064" t="str">
            <v>Medtronic Italia S.p.A.</v>
          </cell>
          <cell r="D11064">
            <v>9238800156</v>
          </cell>
          <cell r="E11064">
            <v>44784</v>
          </cell>
        </row>
        <row r="11065">
          <cell r="C11065" t="str">
            <v>Johnson &amp; Johnson Medical Spa</v>
          </cell>
          <cell r="D11065">
            <v>8082461008</v>
          </cell>
          <cell r="E11065">
            <v>44783</v>
          </cell>
        </row>
        <row r="11066">
          <cell r="C11066" t="str">
            <v>MSD ITALIA S.R.L.</v>
          </cell>
          <cell r="D11066">
            <v>422760587</v>
          </cell>
          <cell r="E11066">
            <v>44785</v>
          </cell>
        </row>
        <row r="11067">
          <cell r="C11067" t="str">
            <v>Organon Italia S.r.l.</v>
          </cell>
          <cell r="D11067">
            <v>3296950151</v>
          </cell>
          <cell r="E11067">
            <v>44785</v>
          </cell>
        </row>
        <row r="11068">
          <cell r="C11068" t="str">
            <v>Pfizer S.r.l.</v>
          </cell>
          <cell r="D11068">
            <v>2774840595</v>
          </cell>
          <cell r="E11068">
            <v>44785</v>
          </cell>
        </row>
        <row r="11069">
          <cell r="C11069" t="str">
            <v>Agilent Technologies Italia S.p.A.</v>
          </cell>
          <cell r="D11069">
            <v>12785290151</v>
          </cell>
          <cell r="E11069">
            <v>44785</v>
          </cell>
        </row>
        <row r="11070">
          <cell r="C11070" t="str">
            <v>Agilent Technologies Italia S.p.A.</v>
          </cell>
          <cell r="D11070">
            <v>12785290151</v>
          </cell>
          <cell r="E11070">
            <v>44785</v>
          </cell>
        </row>
        <row r="11071">
          <cell r="C11071" t="str">
            <v>Teleflex Medical S.r.l.</v>
          </cell>
          <cell r="D11071">
            <v>6324460150</v>
          </cell>
          <cell r="E11071">
            <v>44785</v>
          </cell>
        </row>
        <row r="11072">
          <cell r="C11072" t="str">
            <v>Life Technologies Italia</v>
          </cell>
          <cell r="D11072">
            <v>12792100153</v>
          </cell>
          <cell r="E11072">
            <v>44783</v>
          </cell>
        </row>
        <row r="11073">
          <cell r="C11073" t="str">
            <v>Life Technologies Italia</v>
          </cell>
          <cell r="D11073">
            <v>12792100153</v>
          </cell>
          <cell r="E11073">
            <v>44783</v>
          </cell>
        </row>
        <row r="11074">
          <cell r="C11074" t="str">
            <v>BAXTER S.P.A.</v>
          </cell>
          <cell r="D11074">
            <v>492340583</v>
          </cell>
          <cell r="E11074">
            <v>44785</v>
          </cell>
        </row>
        <row r="11075">
          <cell r="C11075" t="str">
            <v>BAXTER S.P.A.</v>
          </cell>
          <cell r="D11075">
            <v>492340583</v>
          </cell>
          <cell r="E11075">
            <v>44785</v>
          </cell>
        </row>
        <row r="11076">
          <cell r="C11076" t="str">
            <v>BAXTER S.P.A.</v>
          </cell>
          <cell r="D11076">
            <v>492340583</v>
          </cell>
          <cell r="E11076">
            <v>44783</v>
          </cell>
        </row>
        <row r="11077">
          <cell r="C11077" t="str">
            <v>ABBOTT S.R.L.</v>
          </cell>
          <cell r="D11077">
            <v>76670595</v>
          </cell>
          <cell r="E11077">
            <v>44783</v>
          </cell>
        </row>
        <row r="11078">
          <cell r="C11078" t="str">
            <v>SUN PHARMA ITALIA SRL</v>
          </cell>
          <cell r="D11078">
            <v>4974910962</v>
          </cell>
          <cell r="E11078">
            <v>44785</v>
          </cell>
        </row>
        <row r="11079">
          <cell r="C11079" t="str">
            <v>SUN PHARMA ITALIA SRL</v>
          </cell>
          <cell r="D11079">
            <v>4974910962</v>
          </cell>
          <cell r="E11079">
            <v>44783</v>
          </cell>
        </row>
        <row r="11080">
          <cell r="C11080" t="str">
            <v>AstraZeneca S.p.A.</v>
          </cell>
          <cell r="D11080">
            <v>735390155</v>
          </cell>
          <cell r="E11080">
            <v>44783</v>
          </cell>
        </row>
        <row r="11081">
          <cell r="C11081" t="str">
            <v>Industria Farmaceutica Galenica Senese S.r.l.</v>
          </cell>
          <cell r="D11081">
            <v>50110527</v>
          </cell>
          <cell r="E11081">
            <v>44783</v>
          </cell>
        </row>
        <row r="11082">
          <cell r="C11082" t="str">
            <v>Sandoz S.p.A. - Origgio</v>
          </cell>
          <cell r="D11082">
            <v>795170158</v>
          </cell>
          <cell r="E11082">
            <v>44785</v>
          </cell>
        </row>
        <row r="11083">
          <cell r="C11083" t="str">
            <v>Sandoz S.p.A. - Origgio</v>
          </cell>
          <cell r="D11083">
            <v>795170158</v>
          </cell>
          <cell r="E11083">
            <v>44785</v>
          </cell>
        </row>
        <row r="11084">
          <cell r="C11084" t="str">
            <v>Sandoz S.p.A. - Origgio</v>
          </cell>
          <cell r="D11084">
            <v>795170158</v>
          </cell>
          <cell r="E11084">
            <v>44783</v>
          </cell>
        </row>
        <row r="11085">
          <cell r="C11085" t="str">
            <v>Sandoz S.p.A. - Origgio</v>
          </cell>
          <cell r="D11085">
            <v>795170158</v>
          </cell>
          <cell r="E11085">
            <v>44783</v>
          </cell>
        </row>
        <row r="11086">
          <cell r="C11086" t="str">
            <v>Sandoz S.p.A. - Origgio</v>
          </cell>
          <cell r="D11086">
            <v>795170158</v>
          </cell>
          <cell r="E11086">
            <v>44785</v>
          </cell>
        </row>
        <row r="11087">
          <cell r="C11087" t="str">
            <v>TEKNO OPERA SRL</v>
          </cell>
          <cell r="D11087">
            <v>8159811002</v>
          </cell>
          <cell r="E11087">
            <v>44785</v>
          </cell>
        </row>
        <row r="11088">
          <cell r="C11088" t="str">
            <v>Italpol Servizi Fiduciari S.r.l.</v>
          </cell>
          <cell r="D11088">
            <v>12269371006</v>
          </cell>
          <cell r="E11088">
            <v>44784</v>
          </cell>
        </row>
        <row r="11089">
          <cell r="C11089" t="str">
            <v>Italpol Servizi Fiduciari S.r.l.</v>
          </cell>
          <cell r="D11089">
            <v>12269371006</v>
          </cell>
          <cell r="E11089">
            <v>44783</v>
          </cell>
        </row>
        <row r="11090">
          <cell r="C11090" t="str">
            <v>Italpol Servizi Fiduciari S.r.l.</v>
          </cell>
          <cell r="D11090">
            <v>12269371006</v>
          </cell>
          <cell r="E11090">
            <v>44783</v>
          </cell>
        </row>
        <row r="11091">
          <cell r="C11091" t="str">
            <v>ViiV Healthcare S.r.l Unipersonale</v>
          </cell>
          <cell r="D11091">
            <v>3878140239</v>
          </cell>
          <cell r="E11091">
            <v>44783</v>
          </cell>
        </row>
        <row r="11092">
          <cell r="C11092" t="str">
            <v>FIAB S.P.A</v>
          </cell>
          <cell r="D11092">
            <v>1835220482</v>
          </cell>
          <cell r="E11092">
            <v>44784</v>
          </cell>
        </row>
        <row r="11093">
          <cell r="C11093" t="str">
            <v>CURIUM ITALY S.R.L.</v>
          </cell>
          <cell r="D11093">
            <v>13342400150</v>
          </cell>
          <cell r="E11093">
            <v>44784</v>
          </cell>
        </row>
        <row r="11094">
          <cell r="C11094" t="str">
            <v>CURIUM ITALY S.R.L.</v>
          </cell>
          <cell r="D11094">
            <v>13342400150</v>
          </cell>
          <cell r="E11094">
            <v>44785</v>
          </cell>
        </row>
        <row r="11095">
          <cell r="C11095" t="str">
            <v>CURIUM ITALY S.R.L.</v>
          </cell>
          <cell r="D11095">
            <v>13342400150</v>
          </cell>
          <cell r="E11095">
            <v>44783</v>
          </cell>
        </row>
        <row r="11096">
          <cell r="C11096" t="str">
            <v>CURIUM ITALY S.R.L.</v>
          </cell>
          <cell r="D11096">
            <v>13342400150</v>
          </cell>
          <cell r="E11096">
            <v>44785</v>
          </cell>
        </row>
        <row r="11097">
          <cell r="C11097" t="str">
            <v>CURIUM ITALY S.R.L.</v>
          </cell>
          <cell r="D11097">
            <v>13342400150</v>
          </cell>
          <cell r="E11097">
            <v>44785</v>
          </cell>
        </row>
        <row r="11098">
          <cell r="C11098" t="str">
            <v>CURIUM ITALY S.R.L.</v>
          </cell>
          <cell r="D11098">
            <v>13342400150</v>
          </cell>
          <cell r="E11098">
            <v>44785</v>
          </cell>
        </row>
        <row r="11099">
          <cell r="C11099" t="str">
            <v>CURIUM ITALY S.R.L.</v>
          </cell>
          <cell r="D11099">
            <v>13342400150</v>
          </cell>
          <cell r="E11099">
            <v>44785</v>
          </cell>
        </row>
        <row r="11100">
          <cell r="C11100" t="str">
            <v>CURIUM ITALY S.R.L.</v>
          </cell>
          <cell r="D11100">
            <v>13342400150</v>
          </cell>
          <cell r="E11100">
            <v>44785</v>
          </cell>
        </row>
        <row r="11101">
          <cell r="C11101" t="str">
            <v>CURIUM ITALY S.R.L.</v>
          </cell>
          <cell r="D11101">
            <v>13342400150</v>
          </cell>
          <cell r="E11101">
            <v>44785</v>
          </cell>
        </row>
        <row r="11102">
          <cell r="C11102" t="str">
            <v>CURIUM ITALY S.R.L.</v>
          </cell>
          <cell r="D11102">
            <v>13342400150</v>
          </cell>
          <cell r="E11102">
            <v>44783</v>
          </cell>
        </row>
        <row r="11103">
          <cell r="C11103" t="str">
            <v>CURIUM ITALY S.R.L.</v>
          </cell>
          <cell r="D11103">
            <v>13342400150</v>
          </cell>
          <cell r="E11103">
            <v>44785</v>
          </cell>
        </row>
        <row r="11104">
          <cell r="C11104" t="str">
            <v>CURIUM ITALY S.R.L.</v>
          </cell>
          <cell r="D11104">
            <v>13342400150</v>
          </cell>
          <cell r="E11104">
            <v>44783</v>
          </cell>
        </row>
        <row r="11105">
          <cell r="C11105" t="str">
            <v>CURIUM ITALY S.R.L.</v>
          </cell>
          <cell r="D11105">
            <v>13342400150</v>
          </cell>
          <cell r="E11105">
            <v>44785</v>
          </cell>
        </row>
        <row r="11106">
          <cell r="C11106" t="str">
            <v>CURIUM ITALY S.R.L.</v>
          </cell>
          <cell r="D11106">
            <v>13342400150</v>
          </cell>
          <cell r="E11106">
            <v>44785</v>
          </cell>
        </row>
        <row r="11107">
          <cell r="C11107" t="str">
            <v>CURIUM ITALY S.R.L.</v>
          </cell>
          <cell r="D11107">
            <v>13342400150</v>
          </cell>
          <cell r="E11107">
            <v>44785</v>
          </cell>
        </row>
        <row r="11108">
          <cell r="C11108" t="str">
            <v>CURIUM ITALY S.R.L.</v>
          </cell>
          <cell r="D11108">
            <v>13342400150</v>
          </cell>
          <cell r="E11108">
            <v>44785</v>
          </cell>
        </row>
        <row r="11109">
          <cell r="C11109" t="str">
            <v>CURIUM ITALY S.R.L.</v>
          </cell>
          <cell r="D11109">
            <v>13342400150</v>
          </cell>
          <cell r="E11109">
            <v>44783</v>
          </cell>
        </row>
        <row r="11110">
          <cell r="C11110" t="str">
            <v>CURIUM ITALY S.R.L.</v>
          </cell>
          <cell r="D11110">
            <v>13342400150</v>
          </cell>
          <cell r="E11110">
            <v>44783</v>
          </cell>
        </row>
        <row r="11111">
          <cell r="C11111" t="str">
            <v>Roche Diagnostics S.p.A.</v>
          </cell>
          <cell r="D11111">
            <v>10181220152</v>
          </cell>
          <cell r="E11111">
            <v>44783</v>
          </cell>
        </row>
        <row r="11112">
          <cell r="C11112" t="str">
            <v>INNOVAMEDICA S.P.A.</v>
          </cell>
          <cell r="D11112">
            <v>10191080158</v>
          </cell>
          <cell r="E11112">
            <v>44785</v>
          </cell>
        </row>
        <row r="11113">
          <cell r="C11113" t="str">
            <v>Cryoservice &amp; Medical Devices S.r.l.</v>
          </cell>
          <cell r="D11113">
            <v>967900325</v>
          </cell>
          <cell r="E11113">
            <v>44783</v>
          </cell>
        </row>
        <row r="11114">
          <cell r="C11114" t="str">
            <v>Alnylam Italy Srl</v>
          </cell>
          <cell r="D11114">
            <v>9592090964</v>
          </cell>
          <cell r="E11114">
            <v>44785</v>
          </cell>
        </row>
        <row r="11115">
          <cell r="C11115" t="str">
            <v>BECTON DICKINSON ITALIA SPA</v>
          </cell>
          <cell r="D11115">
            <v>803890151</v>
          </cell>
          <cell r="E11115">
            <v>44785</v>
          </cell>
        </row>
        <row r="11116">
          <cell r="C11116" t="str">
            <v>BECTON DICKINSON ITALIA SPA</v>
          </cell>
          <cell r="D11116">
            <v>803890151</v>
          </cell>
          <cell r="E11116">
            <v>44785</v>
          </cell>
        </row>
        <row r="11117">
          <cell r="C11117" t="str">
            <v>BECTON DICKINSON ITALIA SPA</v>
          </cell>
          <cell r="D11117">
            <v>803890151</v>
          </cell>
          <cell r="E11117">
            <v>44785</v>
          </cell>
        </row>
        <row r="11118">
          <cell r="C11118" t="str">
            <v>QIAGEN S.r.l.</v>
          </cell>
          <cell r="D11118">
            <v>13110270157</v>
          </cell>
          <cell r="E11118">
            <v>44785</v>
          </cell>
        </row>
        <row r="11119">
          <cell r="C11119" t="str">
            <v>GE Healthcare S.r.l.</v>
          </cell>
          <cell r="D11119">
            <v>1778520302</v>
          </cell>
          <cell r="E11119">
            <v>44785</v>
          </cell>
        </row>
        <row r="11120">
          <cell r="C11120" t="str">
            <v>QIAGEN S.r.l.</v>
          </cell>
          <cell r="D11120">
            <v>13110270157</v>
          </cell>
          <cell r="E11120">
            <v>44785</v>
          </cell>
        </row>
        <row r="11121">
          <cell r="C11121" t="str">
            <v>Johnson &amp; Johnson Medical Spa</v>
          </cell>
          <cell r="D11121">
            <v>8082461008</v>
          </cell>
          <cell r="E11121">
            <v>44783</v>
          </cell>
        </row>
        <row r="11122">
          <cell r="C11122" t="str">
            <v>Enel Energia S.p.A.</v>
          </cell>
          <cell r="D11122">
            <v>6655971007</v>
          </cell>
          <cell r="E11122">
            <v>44785</v>
          </cell>
        </row>
        <row r="11123">
          <cell r="C11123" t="str">
            <v>Teva Italia Srl</v>
          </cell>
          <cell r="D11123">
            <v>11654150157</v>
          </cell>
          <cell r="E11123">
            <v>44784</v>
          </cell>
        </row>
        <row r="11124">
          <cell r="C11124" t="str">
            <v>Beckman Coulter S.r.l.</v>
          </cell>
          <cell r="D11124">
            <v>4185110154</v>
          </cell>
          <cell r="E11124">
            <v>44784</v>
          </cell>
        </row>
        <row r="11125">
          <cell r="C11125" t="str">
            <v>Medline International Italy srl unip.</v>
          </cell>
          <cell r="D11125">
            <v>5526631006</v>
          </cell>
          <cell r="E11125">
            <v>44784</v>
          </cell>
        </row>
        <row r="11126">
          <cell r="C11126" t="str">
            <v>Medtronic Italia S.p.A.</v>
          </cell>
          <cell r="D11126">
            <v>9238800156</v>
          </cell>
          <cell r="E11126">
            <v>44784</v>
          </cell>
        </row>
        <row r="11127">
          <cell r="C11127" t="str">
            <v>Medtronic Italia S.p.A.</v>
          </cell>
          <cell r="D11127">
            <v>9238800156</v>
          </cell>
          <cell r="E11127">
            <v>44785</v>
          </cell>
        </row>
        <row r="11128">
          <cell r="C11128" t="str">
            <v>Medtronic Italia S.p.A.</v>
          </cell>
          <cell r="D11128">
            <v>9238800156</v>
          </cell>
          <cell r="E11128">
            <v>44784</v>
          </cell>
        </row>
        <row r="11129">
          <cell r="C11129" t="str">
            <v>Medtronic Italia S.p.A.</v>
          </cell>
          <cell r="D11129">
            <v>9238800156</v>
          </cell>
          <cell r="E11129">
            <v>44785</v>
          </cell>
        </row>
        <row r="11130">
          <cell r="C11130" t="str">
            <v>Medtronic Italia S.p.A.</v>
          </cell>
          <cell r="D11130">
            <v>9238800156</v>
          </cell>
          <cell r="E11130">
            <v>44784</v>
          </cell>
        </row>
        <row r="11131">
          <cell r="C11131" t="str">
            <v>BAXTER S.P.A.</v>
          </cell>
          <cell r="D11131">
            <v>492340583</v>
          </cell>
          <cell r="E11131">
            <v>44785</v>
          </cell>
        </row>
        <row r="11132">
          <cell r="C11132" t="str">
            <v>CODIFI SRL CONSORZIO STABILE PER LA DISTRIBUZIONE</v>
          </cell>
          <cell r="D11132">
            <v>2344710484</v>
          </cell>
          <cell r="E11132">
            <v>44786</v>
          </cell>
        </row>
        <row r="11133">
          <cell r="C11133" t="str">
            <v>medac pharma Srl</v>
          </cell>
          <cell r="D11133">
            <v>11815361008</v>
          </cell>
          <cell r="E11133">
            <v>44784</v>
          </cell>
        </row>
        <row r="11134">
          <cell r="C11134" t="str">
            <v>COOPERATIVA SOC. NUOVA SAIR ONLUS</v>
          </cell>
          <cell r="D11134">
            <v>4197741004</v>
          </cell>
          <cell r="E11134">
            <v>44786</v>
          </cell>
        </row>
        <row r="11135">
          <cell r="C11135" t="str">
            <v>COOPERATIVA SOC. NUOVA SAIR ONLUS</v>
          </cell>
          <cell r="D11135">
            <v>4197741004</v>
          </cell>
          <cell r="E11135">
            <v>44784</v>
          </cell>
        </row>
        <row r="11136">
          <cell r="C11136" t="str">
            <v>MAMBRIN ALESSANDRA</v>
          </cell>
          <cell r="D11136" t="str">
            <v>MMBLSN81L46E472E</v>
          </cell>
          <cell r="E11136">
            <v>44784</v>
          </cell>
        </row>
        <row r="11137">
          <cell r="C11137" t="str">
            <v>Protex Italia srl</v>
          </cell>
          <cell r="D11137">
            <v>746550409</v>
          </cell>
          <cell r="E11137">
            <v>44786</v>
          </cell>
        </row>
        <row r="11138">
          <cell r="C11138" t="str">
            <v>EVER PHARMA ITALIA SRL</v>
          </cell>
          <cell r="D11138">
            <v>14883281009</v>
          </cell>
          <cell r="E11138">
            <v>44786</v>
          </cell>
        </row>
        <row r="11139">
          <cell r="C11139" t="str">
            <v>Immucor Italia Spa</v>
          </cell>
          <cell r="D11139">
            <v>9412650153</v>
          </cell>
          <cell r="E11139">
            <v>44784</v>
          </cell>
        </row>
        <row r="11140">
          <cell r="C11140" t="str">
            <v>BECTON DICKINSON ITALIA SPA</v>
          </cell>
          <cell r="D11140">
            <v>803890151</v>
          </cell>
          <cell r="E11140">
            <v>44786</v>
          </cell>
        </row>
        <row r="11141">
          <cell r="C11141" t="str">
            <v>EVER PHARMA ITALIA SRL</v>
          </cell>
          <cell r="D11141">
            <v>14883281009</v>
          </cell>
          <cell r="E11141">
            <v>44785</v>
          </cell>
        </row>
        <row r="11142">
          <cell r="C11142" t="str">
            <v>BECTON DICKINSON ITALIA SPA</v>
          </cell>
          <cell r="D11142">
            <v>803890151</v>
          </cell>
          <cell r="E11142">
            <v>44784</v>
          </cell>
        </row>
        <row r="11143">
          <cell r="C11143" t="str">
            <v>Medtronic Italia S.p.A.</v>
          </cell>
          <cell r="D11143">
            <v>9238800156</v>
          </cell>
          <cell r="E11143">
            <v>44785</v>
          </cell>
        </row>
        <row r="11144">
          <cell r="C11144" t="str">
            <v>Medtronic Italia S.p.A.</v>
          </cell>
          <cell r="D11144">
            <v>9238800156</v>
          </cell>
          <cell r="E11144">
            <v>44786</v>
          </cell>
        </row>
        <row r="11145">
          <cell r="C11145" t="str">
            <v>Johnson &amp; Johnson Medical Spa</v>
          </cell>
          <cell r="D11145">
            <v>8082461008</v>
          </cell>
          <cell r="E11145">
            <v>44784</v>
          </cell>
        </row>
        <row r="11146">
          <cell r="C11146" t="str">
            <v>Johnson &amp; Johnson Medical Spa</v>
          </cell>
          <cell r="D11146">
            <v>8082461008</v>
          </cell>
          <cell r="E11146">
            <v>44786</v>
          </cell>
        </row>
        <row r="11147">
          <cell r="C11147" t="str">
            <v>Pfizer S.r.l.</v>
          </cell>
          <cell r="D11147">
            <v>2774840595</v>
          </cell>
          <cell r="E11147">
            <v>44786</v>
          </cell>
        </row>
        <row r="11148">
          <cell r="C11148" t="str">
            <v>Medline International Italy srl unip.</v>
          </cell>
          <cell r="D11148">
            <v>5526631006</v>
          </cell>
          <cell r="E11148">
            <v>44785</v>
          </cell>
        </row>
        <row r="11149">
          <cell r="C11149" t="str">
            <v>Instrumentation Laboratory S.p.A.</v>
          </cell>
          <cell r="D11149">
            <v>2368591208</v>
          </cell>
          <cell r="E11149">
            <v>44785</v>
          </cell>
        </row>
        <row r="11150">
          <cell r="C11150" t="str">
            <v>Instrumentation Laboratory S.p.A.</v>
          </cell>
          <cell r="D11150">
            <v>2368591208</v>
          </cell>
          <cell r="E11150">
            <v>44785</v>
          </cell>
        </row>
        <row r="11151">
          <cell r="C11151" t="str">
            <v>Instrumentation Laboratory S.p.A.</v>
          </cell>
          <cell r="D11151">
            <v>2368591208</v>
          </cell>
          <cell r="E11151">
            <v>44785</v>
          </cell>
        </row>
        <row r="11152">
          <cell r="C11152" t="str">
            <v>Instrumentation Laboratory S.p.A.</v>
          </cell>
          <cell r="D11152">
            <v>2368591208</v>
          </cell>
          <cell r="E11152">
            <v>44785</v>
          </cell>
        </row>
        <row r="11153">
          <cell r="C11153" t="str">
            <v>Instrumentation Laboratory S.p.A.</v>
          </cell>
          <cell r="D11153">
            <v>2368591208</v>
          </cell>
          <cell r="E11153">
            <v>44786</v>
          </cell>
        </row>
        <row r="11154">
          <cell r="C11154" t="str">
            <v>Fresenius Kabi Italia S.r.l.</v>
          </cell>
          <cell r="D11154">
            <v>3524050238</v>
          </cell>
          <cell r="E11154">
            <v>44786</v>
          </cell>
        </row>
        <row r="11155">
          <cell r="C11155" t="str">
            <v>Fresenius Kabi Italia S.r.l.</v>
          </cell>
          <cell r="D11155">
            <v>3524050238</v>
          </cell>
          <cell r="E11155">
            <v>44785</v>
          </cell>
        </row>
        <row r="11156">
          <cell r="C11156" t="str">
            <v>Fresenius Kabi Italia S.r.l.</v>
          </cell>
          <cell r="D11156">
            <v>3524050238</v>
          </cell>
          <cell r="E11156">
            <v>44785</v>
          </cell>
        </row>
        <row r="11157">
          <cell r="C11157" t="str">
            <v>Fresenius Kabi Italia S.r.l.</v>
          </cell>
          <cell r="D11157">
            <v>3524050238</v>
          </cell>
          <cell r="E11157">
            <v>44785</v>
          </cell>
        </row>
        <row r="11158">
          <cell r="C11158" t="str">
            <v>BAXTER S.P.A.</v>
          </cell>
          <cell r="D11158">
            <v>492340583</v>
          </cell>
          <cell r="E11158">
            <v>44786</v>
          </cell>
        </row>
        <row r="11159">
          <cell r="C11159" t="str">
            <v>BAXTER S.P.A.</v>
          </cell>
          <cell r="D11159">
            <v>492340583</v>
          </cell>
          <cell r="E11159">
            <v>44785</v>
          </cell>
        </row>
        <row r="11160">
          <cell r="C11160" t="str">
            <v>BAXTER S.P.A.</v>
          </cell>
          <cell r="D11160">
            <v>492340583</v>
          </cell>
          <cell r="E11160">
            <v>44786</v>
          </cell>
        </row>
        <row r="11161">
          <cell r="C11161" t="str">
            <v>Janssen-Cilag, SpA</v>
          </cell>
          <cell r="D11161">
            <v>2707070963</v>
          </cell>
          <cell r="E11161">
            <v>44785</v>
          </cell>
        </row>
        <row r="11162">
          <cell r="C11162" t="str">
            <v>ARONICA FLAVIA</v>
          </cell>
          <cell r="D11162" t="str">
            <v>RNCFLV85S45H501Z</v>
          </cell>
          <cell r="E11162">
            <v>44785</v>
          </cell>
        </row>
        <row r="11163">
          <cell r="C11163" t="str">
            <v>Smiths Medical Italia S.r.l.</v>
          </cell>
          <cell r="D11163">
            <v>2154270595</v>
          </cell>
          <cell r="E11163">
            <v>44787</v>
          </cell>
        </row>
        <row r="11164">
          <cell r="C11164" t="str">
            <v>Smiths Medical Italia S.r.l.</v>
          </cell>
          <cell r="D11164">
            <v>2154270595</v>
          </cell>
          <cell r="E11164">
            <v>44787</v>
          </cell>
        </row>
        <row r="11165">
          <cell r="C11165" t="str">
            <v>SAPIO LIFE S.r.l.</v>
          </cell>
          <cell r="D11165">
            <v>2006400960</v>
          </cell>
          <cell r="E11165">
            <v>44787</v>
          </cell>
        </row>
        <row r="11166">
          <cell r="C11166" t="str">
            <v>SAPIO LIFE S.r.l.</v>
          </cell>
          <cell r="D11166">
            <v>2006400960</v>
          </cell>
          <cell r="E11166">
            <v>44785</v>
          </cell>
        </row>
        <row r="11167">
          <cell r="C11167" t="str">
            <v>SAPIO LIFE S.r.l.</v>
          </cell>
          <cell r="D11167">
            <v>2006400960</v>
          </cell>
          <cell r="E11167">
            <v>44785</v>
          </cell>
        </row>
        <row r="11168">
          <cell r="C11168" t="str">
            <v>Smiths Medical Italia S.r.l.</v>
          </cell>
          <cell r="D11168">
            <v>2154270595</v>
          </cell>
          <cell r="E11168">
            <v>44785</v>
          </cell>
        </row>
        <row r="11169">
          <cell r="C11169" t="str">
            <v>SAPIO LIFE S.r.l.</v>
          </cell>
          <cell r="D11169">
            <v>2006400960</v>
          </cell>
          <cell r="E11169">
            <v>44787</v>
          </cell>
        </row>
        <row r="11170">
          <cell r="C11170" t="str">
            <v>Roche Diagnostics S.p.A.</v>
          </cell>
          <cell r="D11170">
            <v>10181220152</v>
          </cell>
          <cell r="E11170">
            <v>44785</v>
          </cell>
        </row>
        <row r="11171">
          <cell r="C11171" t="str">
            <v>SAPIO LIFE S.r.l.</v>
          </cell>
          <cell r="D11171">
            <v>2006400960</v>
          </cell>
          <cell r="E11171">
            <v>44787</v>
          </cell>
        </row>
        <row r="11172">
          <cell r="C11172" t="str">
            <v>SAPIO LIFE S.r.l.</v>
          </cell>
          <cell r="D11172">
            <v>2006400960</v>
          </cell>
          <cell r="E11172">
            <v>44787</v>
          </cell>
        </row>
        <row r="11173">
          <cell r="C11173" t="str">
            <v>SAPIO LIFE S.r.l.</v>
          </cell>
          <cell r="D11173">
            <v>2006400960</v>
          </cell>
          <cell r="E11173">
            <v>44787</v>
          </cell>
        </row>
        <row r="11174">
          <cell r="C11174" t="str">
            <v>SAPIO LIFE S.r.l.</v>
          </cell>
          <cell r="D11174">
            <v>2006400960</v>
          </cell>
          <cell r="E11174">
            <v>44787</v>
          </cell>
        </row>
        <row r="11175">
          <cell r="C11175" t="str">
            <v>SAPIO LIFE S.r.l.</v>
          </cell>
          <cell r="D11175">
            <v>2006400960</v>
          </cell>
          <cell r="E11175">
            <v>44785</v>
          </cell>
        </row>
        <row r="11176">
          <cell r="C11176" t="str">
            <v>SAPIO LIFE S.r.l.</v>
          </cell>
          <cell r="D11176">
            <v>2006400960</v>
          </cell>
          <cell r="E11176">
            <v>44787</v>
          </cell>
        </row>
        <row r="11177">
          <cell r="C11177" t="str">
            <v>SAPIO LIFE S.r.l.</v>
          </cell>
          <cell r="D11177">
            <v>2006400960</v>
          </cell>
          <cell r="E11177">
            <v>44786</v>
          </cell>
        </row>
        <row r="11178">
          <cell r="C11178" t="str">
            <v>SAPIO LIFE S.r.l.</v>
          </cell>
          <cell r="D11178">
            <v>2006400960</v>
          </cell>
          <cell r="E11178">
            <v>44785</v>
          </cell>
        </row>
        <row r="11179">
          <cell r="C11179" t="str">
            <v>SAPIO LIFE S.r.l.</v>
          </cell>
          <cell r="D11179">
            <v>2006400960</v>
          </cell>
          <cell r="E11179">
            <v>44787</v>
          </cell>
        </row>
        <row r="11180">
          <cell r="C11180" t="str">
            <v>SAPIO LIFE S.r.l.</v>
          </cell>
          <cell r="D11180">
            <v>2006400960</v>
          </cell>
          <cell r="E11180">
            <v>44787</v>
          </cell>
        </row>
        <row r="11181">
          <cell r="C11181" t="str">
            <v>SAPIO LIFE S.r.l.</v>
          </cell>
          <cell r="D11181">
            <v>2006400960</v>
          </cell>
          <cell r="E11181">
            <v>44787</v>
          </cell>
        </row>
        <row r="11182">
          <cell r="C11182" t="str">
            <v>SAPIO LIFE S.r.l.</v>
          </cell>
          <cell r="D11182">
            <v>2006400960</v>
          </cell>
          <cell r="E11182">
            <v>44785</v>
          </cell>
        </row>
        <row r="11183">
          <cell r="C11183" t="str">
            <v>SAPIO LIFE S.r.l.</v>
          </cell>
          <cell r="D11183">
            <v>2006400960</v>
          </cell>
          <cell r="E11183">
            <v>44785</v>
          </cell>
        </row>
        <row r="11184">
          <cell r="C11184" t="str">
            <v>SAPIO LIFE S.r.l.</v>
          </cell>
          <cell r="D11184">
            <v>2006400960</v>
          </cell>
          <cell r="E11184">
            <v>44787</v>
          </cell>
        </row>
        <row r="11185">
          <cell r="C11185" t="str">
            <v>SAPIO LIFE S.r.l.</v>
          </cell>
          <cell r="D11185">
            <v>2006400960</v>
          </cell>
          <cell r="E11185">
            <v>44785</v>
          </cell>
        </row>
        <row r="11186">
          <cell r="C11186" t="str">
            <v>SAPIO LIFE S.r.l.</v>
          </cell>
          <cell r="D11186">
            <v>2006400960</v>
          </cell>
          <cell r="E11186">
            <v>44787</v>
          </cell>
        </row>
        <row r="11187">
          <cell r="C11187" t="str">
            <v>SAPIO LIFE S.r.l.</v>
          </cell>
          <cell r="D11187">
            <v>2006400960</v>
          </cell>
          <cell r="E11187">
            <v>44785</v>
          </cell>
        </row>
        <row r="11188">
          <cell r="C11188" t="str">
            <v>SAPIO LIFE S.r.l.</v>
          </cell>
          <cell r="D11188">
            <v>2006400960</v>
          </cell>
          <cell r="E11188">
            <v>44786</v>
          </cell>
        </row>
        <row r="11189">
          <cell r="C11189" t="str">
            <v>SAPIO LIFE S.r.l.</v>
          </cell>
          <cell r="D11189">
            <v>2006400960</v>
          </cell>
          <cell r="E11189">
            <v>44787</v>
          </cell>
        </row>
        <row r="11190">
          <cell r="C11190" t="str">
            <v>SAPIO LIFE S.r.l.</v>
          </cell>
          <cell r="D11190">
            <v>2006400960</v>
          </cell>
          <cell r="E11190">
            <v>44785</v>
          </cell>
        </row>
        <row r="11191">
          <cell r="C11191" t="str">
            <v>SAPIO LIFE S.r.l.</v>
          </cell>
          <cell r="D11191">
            <v>2006400960</v>
          </cell>
          <cell r="E11191">
            <v>44785</v>
          </cell>
        </row>
        <row r="11192">
          <cell r="C11192" t="str">
            <v>SAPIO LIFE S.r.l.</v>
          </cell>
          <cell r="D11192">
            <v>2006400960</v>
          </cell>
          <cell r="E11192">
            <v>44785</v>
          </cell>
        </row>
        <row r="11193">
          <cell r="C11193" t="str">
            <v>SAPIO LIFE S.r.l.</v>
          </cell>
          <cell r="D11193">
            <v>2006400960</v>
          </cell>
          <cell r="E11193">
            <v>44787</v>
          </cell>
        </row>
        <row r="11194">
          <cell r="C11194" t="str">
            <v>SAPIO LIFE S.r.l.</v>
          </cell>
          <cell r="D11194">
            <v>2006400960</v>
          </cell>
          <cell r="E11194">
            <v>44785</v>
          </cell>
        </row>
        <row r="11195">
          <cell r="C11195" t="str">
            <v>SAPIO LIFE S.r.l.</v>
          </cell>
          <cell r="D11195">
            <v>2006400960</v>
          </cell>
          <cell r="E11195">
            <v>44785</v>
          </cell>
        </row>
        <row r="11196">
          <cell r="C11196" t="str">
            <v>SAPIO LIFE S.r.l.</v>
          </cell>
          <cell r="D11196">
            <v>2006400960</v>
          </cell>
          <cell r="E11196">
            <v>44787</v>
          </cell>
        </row>
        <row r="11197">
          <cell r="C11197" t="str">
            <v>SAPIO LIFE S.r.l.</v>
          </cell>
          <cell r="D11197">
            <v>2006400960</v>
          </cell>
          <cell r="E11197">
            <v>44786</v>
          </cell>
        </row>
        <row r="11198">
          <cell r="C11198" t="str">
            <v>SAPIO LIFE S.r.l.</v>
          </cell>
          <cell r="D11198">
            <v>2006400960</v>
          </cell>
          <cell r="E11198">
            <v>44787</v>
          </cell>
        </row>
        <row r="11199">
          <cell r="C11199" t="str">
            <v>ESSEPI S.R.L</v>
          </cell>
          <cell r="D11199">
            <v>11173091007</v>
          </cell>
          <cell r="E11199">
            <v>44785</v>
          </cell>
        </row>
        <row r="11200">
          <cell r="C11200" t="str">
            <v>Tema Sinergie S.p.A.</v>
          </cell>
          <cell r="D11200">
            <v>970310397</v>
          </cell>
          <cell r="E11200">
            <v>44787</v>
          </cell>
        </row>
        <row r="11201">
          <cell r="C11201" t="str">
            <v>Johnson &amp; Johnson Medical Spa</v>
          </cell>
          <cell r="D11201">
            <v>8082461008</v>
          </cell>
          <cell r="E11201">
            <v>44785</v>
          </cell>
        </row>
        <row r="11202">
          <cell r="C11202" t="str">
            <v>Merck Life Science S.r.l.</v>
          </cell>
          <cell r="D11202">
            <v>13209130155</v>
          </cell>
          <cell r="E11202">
            <v>44786</v>
          </cell>
        </row>
        <row r="11203">
          <cell r="C11203" t="str">
            <v>Medline International Italy srl unip.</v>
          </cell>
          <cell r="D11203">
            <v>5526631006</v>
          </cell>
          <cell r="E11203">
            <v>44786</v>
          </cell>
        </row>
        <row r="11204">
          <cell r="C11204" t="str">
            <v>Medline International Italy srl unip.</v>
          </cell>
          <cell r="D11204">
            <v>5526631006</v>
          </cell>
          <cell r="E11204">
            <v>44786</v>
          </cell>
        </row>
        <row r="11205">
          <cell r="C11205" t="str">
            <v>Takeda Italia S.p.A. Societ con socio unico</v>
          </cell>
          <cell r="D11205">
            <v>696360155</v>
          </cell>
          <cell r="E11205">
            <v>44786</v>
          </cell>
        </row>
        <row r="11206">
          <cell r="C11206" t="str">
            <v>Nutrisens Italia Srl</v>
          </cell>
          <cell r="D11206">
            <v>10634380017</v>
          </cell>
          <cell r="E11206">
            <v>44786</v>
          </cell>
        </row>
        <row r="11207">
          <cell r="C11207" t="str">
            <v>Mylan Italia Srl</v>
          </cell>
          <cell r="D11207">
            <v>2789580590</v>
          </cell>
          <cell r="E11207">
            <v>44786</v>
          </cell>
        </row>
        <row r="11208">
          <cell r="C11208" t="str">
            <v>Mylan Italia Srl</v>
          </cell>
          <cell r="D11208">
            <v>2789580590</v>
          </cell>
          <cell r="E11208">
            <v>44787</v>
          </cell>
        </row>
        <row r="11209">
          <cell r="C11209" t="str">
            <v>Mylan Italia Srl</v>
          </cell>
          <cell r="D11209">
            <v>2789580590</v>
          </cell>
          <cell r="E11209">
            <v>44787</v>
          </cell>
        </row>
        <row r="11210">
          <cell r="C11210" t="str">
            <v>HD HOSPITAL DEVICE SRL</v>
          </cell>
          <cell r="D11210">
            <v>10367041000</v>
          </cell>
          <cell r="E11210">
            <v>44787</v>
          </cell>
        </row>
        <row r="11211">
          <cell r="C11211" t="str">
            <v>HD HOSPITAL DEVICE SRL</v>
          </cell>
          <cell r="D11211">
            <v>10367041000</v>
          </cell>
          <cell r="E11211">
            <v>44787</v>
          </cell>
        </row>
        <row r="11212">
          <cell r="C11212" t="str">
            <v>HD HOSPITAL DEVICE SRL</v>
          </cell>
          <cell r="D11212">
            <v>10367041000</v>
          </cell>
          <cell r="E11212">
            <v>44786</v>
          </cell>
        </row>
        <row r="11213">
          <cell r="C11213" t="str">
            <v>DELTA MED  S.p.A.</v>
          </cell>
          <cell r="D11213">
            <v>1693020206</v>
          </cell>
          <cell r="E11213">
            <v>44787</v>
          </cell>
        </row>
        <row r="11214">
          <cell r="C11214" t="str">
            <v>Enel Energia S.p.A.</v>
          </cell>
          <cell r="D11214">
            <v>6655971007</v>
          </cell>
          <cell r="E11214">
            <v>44786</v>
          </cell>
        </row>
        <row r="11215">
          <cell r="C11215" t="str">
            <v>B. Braun Milano S.p.A.</v>
          </cell>
          <cell r="D11215">
            <v>674840152</v>
          </cell>
          <cell r="E11215">
            <v>44786</v>
          </cell>
        </row>
        <row r="11216">
          <cell r="C11216" t="str">
            <v>Enel Energia S.p.A.</v>
          </cell>
          <cell r="D11216">
            <v>6655971007</v>
          </cell>
          <cell r="E11216">
            <v>44787</v>
          </cell>
        </row>
        <row r="11217">
          <cell r="C11217" t="str">
            <v>HOLOGIC ITALIA S.r.l.</v>
          </cell>
          <cell r="D11217">
            <v>12400990151</v>
          </cell>
          <cell r="E11217">
            <v>44788</v>
          </cell>
        </row>
        <row r="11218">
          <cell r="C11218" t="str">
            <v>W. L. GORE &amp; ASSOCIATI SRL</v>
          </cell>
          <cell r="D11218">
            <v>3748120155</v>
          </cell>
          <cell r="E11218">
            <v>44789</v>
          </cell>
        </row>
        <row r="11219">
          <cell r="C11219" t="str">
            <v>TIM  S.p.A.</v>
          </cell>
          <cell r="D11219">
            <v>488410010</v>
          </cell>
          <cell r="E11219">
            <v>44789</v>
          </cell>
        </row>
        <row r="11220">
          <cell r="C11220" t="str">
            <v>UCB Pharma S.p.a. soggetta a direzione e coordinamento di UCB SA-Belgio</v>
          </cell>
          <cell r="D11220">
            <v>471770016</v>
          </cell>
          <cell r="E11220">
            <v>44789</v>
          </cell>
        </row>
        <row r="11221">
          <cell r="C11221" t="str">
            <v>Mingo Federico</v>
          </cell>
          <cell r="D11221" t="str">
            <v>MNGFRC91H25H501F</v>
          </cell>
          <cell r="E11221">
            <v>44789</v>
          </cell>
        </row>
        <row r="11222">
          <cell r="C11222" t="str">
            <v>Leica Microsystems S.r.l.</v>
          </cell>
          <cell r="D11222">
            <v>9933630155</v>
          </cell>
          <cell r="E11222">
            <v>44789</v>
          </cell>
        </row>
        <row r="11223">
          <cell r="C11223" t="str">
            <v>Truglio Mauro</v>
          </cell>
          <cell r="D11223" t="str">
            <v>TRGMRA83H07H501M</v>
          </cell>
          <cell r="E11223">
            <v>44789</v>
          </cell>
        </row>
        <row r="11224">
          <cell r="C11224" t="str">
            <v>PERNA FRANCO</v>
          </cell>
          <cell r="D11224" t="str">
            <v>PRNFNC92P01L719N</v>
          </cell>
          <cell r="E11224">
            <v>44789</v>
          </cell>
        </row>
        <row r="11225">
          <cell r="C11225" t="str">
            <v>MASTROIANNI RICCARDO</v>
          </cell>
          <cell r="D11225" t="str">
            <v>MSTRCR89B10H501J</v>
          </cell>
          <cell r="E11225">
            <v>44789</v>
          </cell>
        </row>
        <row r="11226">
          <cell r="C11226" t="str">
            <v>GE Healthcare S.r.l.</v>
          </cell>
          <cell r="D11226">
            <v>1778520302</v>
          </cell>
          <cell r="E11226">
            <v>44789</v>
          </cell>
        </row>
        <row r="11227">
          <cell r="C11227" t="str">
            <v>QIAGEN S.r.l.</v>
          </cell>
          <cell r="D11227">
            <v>13110270157</v>
          </cell>
          <cell r="E11227">
            <v>44789</v>
          </cell>
        </row>
        <row r="11228">
          <cell r="C11228" t="str">
            <v>Medtronic Italia S.p.A.</v>
          </cell>
          <cell r="D11228">
            <v>9238800156</v>
          </cell>
          <cell r="E11228">
            <v>44789</v>
          </cell>
        </row>
        <row r="11229">
          <cell r="C11229" t="str">
            <v>Johnson &amp; Johnson Medical Spa</v>
          </cell>
          <cell r="D11229">
            <v>8082461008</v>
          </cell>
          <cell r="E11229">
            <v>44790</v>
          </cell>
        </row>
        <row r="11230">
          <cell r="C11230" t="str">
            <v>Bristol-Myers Squibb S.r.l.</v>
          </cell>
          <cell r="D11230">
            <v>82130592</v>
          </cell>
          <cell r="E11230">
            <v>44790</v>
          </cell>
        </row>
        <row r="11231">
          <cell r="C11231" t="str">
            <v>Medline International Italy srl unip.</v>
          </cell>
          <cell r="D11231">
            <v>5526631006</v>
          </cell>
          <cell r="E11231">
            <v>44790</v>
          </cell>
        </row>
        <row r="11232">
          <cell r="C11232" t="str">
            <v>Gilead Sciences S.r.l.</v>
          </cell>
          <cell r="D11232">
            <v>11187430159</v>
          </cell>
          <cell r="E11232">
            <v>44790</v>
          </cell>
        </row>
        <row r="11233">
          <cell r="C11233" t="str">
            <v>Gilead Sciences S.r.l.</v>
          </cell>
          <cell r="D11233">
            <v>11187430159</v>
          </cell>
          <cell r="E11233">
            <v>44790</v>
          </cell>
        </row>
        <row r="11234">
          <cell r="C11234" t="str">
            <v>Azienda ospedaliero-universitaria Sant'Andrea</v>
          </cell>
          <cell r="D11234">
            <v>6019571006</v>
          </cell>
          <cell r="E11234">
            <v>44790</v>
          </cell>
        </row>
        <row r="11235">
          <cell r="C11235" t="str">
            <v>VIFOR PHARMA ITALIA</v>
          </cell>
          <cell r="D11235">
            <v>1554220192</v>
          </cell>
          <cell r="E11235">
            <v>44790</v>
          </cell>
        </row>
        <row r="11236">
          <cell r="C11236" t="str">
            <v>ASL ROMA 1 -  ALL</v>
          </cell>
          <cell r="D11236">
            <v>13664791004</v>
          </cell>
          <cell r="E11236">
            <v>44790</v>
          </cell>
        </row>
        <row r="11237">
          <cell r="C11237" t="str">
            <v>ab medica s.p.a.</v>
          </cell>
          <cell r="D11237">
            <v>8862820969</v>
          </cell>
          <cell r="E11237">
            <v>44790</v>
          </cell>
        </row>
        <row r="11238">
          <cell r="C11238" t="str">
            <v>Salvatori Giovanni</v>
          </cell>
          <cell r="D11238" t="str">
            <v>SLVGNN60P18H501A</v>
          </cell>
          <cell r="E11238">
            <v>44790</v>
          </cell>
        </row>
        <row r="11239">
          <cell r="C11239" t="str">
            <v>RIZZOLO PIERA</v>
          </cell>
          <cell r="D11239" t="str">
            <v>RZZPRI79M49G039F</v>
          </cell>
          <cell r="E11239">
            <v>44790</v>
          </cell>
        </row>
        <row r="11240">
          <cell r="C11240" t="str">
            <v>Garufi Alessia</v>
          </cell>
          <cell r="D11240" t="str">
            <v>GRFLSS81R64F158C</v>
          </cell>
          <cell r="E11240">
            <v>44790</v>
          </cell>
        </row>
        <row r="11241">
          <cell r="C11241" t="str">
            <v>HERA COMM S.p.A.</v>
          </cell>
          <cell r="D11241">
            <v>2221101203</v>
          </cell>
          <cell r="E11241">
            <v>44790</v>
          </cell>
        </row>
        <row r="11242">
          <cell r="C11242" t="str">
            <v>HERA COMM S.p.A.</v>
          </cell>
          <cell r="D11242">
            <v>2221101203</v>
          </cell>
          <cell r="E11242">
            <v>44790</v>
          </cell>
        </row>
        <row r="11243">
          <cell r="C11243" t="str">
            <v>Immucor Italia Spa</v>
          </cell>
          <cell r="D11243">
            <v>9412650153</v>
          </cell>
          <cell r="E11243">
            <v>44790</v>
          </cell>
        </row>
        <row r="11244">
          <cell r="C11244" t="str">
            <v>Medtronic Italia S.p.A.</v>
          </cell>
          <cell r="D11244">
            <v>9238800156</v>
          </cell>
          <cell r="E11244">
            <v>44790</v>
          </cell>
        </row>
        <row r="11245">
          <cell r="C11245" t="str">
            <v>Medtronic Italia S.p.A.</v>
          </cell>
          <cell r="D11245">
            <v>9238800156</v>
          </cell>
          <cell r="E11245">
            <v>44790</v>
          </cell>
        </row>
        <row r="11246">
          <cell r="C11246" t="str">
            <v>Johnson &amp; Johnson Medical Spa</v>
          </cell>
          <cell r="D11246">
            <v>8082461008</v>
          </cell>
          <cell r="E11246">
            <v>44790</v>
          </cell>
        </row>
        <row r="11247">
          <cell r="C11247" t="str">
            <v>Bristol-Myers Squibb S.r.l.</v>
          </cell>
          <cell r="D11247">
            <v>82130592</v>
          </cell>
          <cell r="E11247">
            <v>44791</v>
          </cell>
        </row>
        <row r="11248">
          <cell r="C11248" t="str">
            <v>BIO-RAD LABORATORIES S.R.L.</v>
          </cell>
          <cell r="D11248">
            <v>801720152</v>
          </cell>
          <cell r="E11248">
            <v>44791</v>
          </cell>
        </row>
        <row r="11249">
          <cell r="C11249" t="str">
            <v>Medline International Italy srl unip.</v>
          </cell>
          <cell r="D11249">
            <v>5526631006</v>
          </cell>
          <cell r="E11249">
            <v>44791</v>
          </cell>
        </row>
        <row r="11250">
          <cell r="C11250" t="str">
            <v>Life Technologies Italia</v>
          </cell>
          <cell r="D11250">
            <v>12792100153</v>
          </cell>
          <cell r="E11250">
            <v>44791</v>
          </cell>
        </row>
        <row r="11251">
          <cell r="C11251" t="str">
            <v>Gilead Sciences S.r.l.</v>
          </cell>
          <cell r="D11251">
            <v>11187430159</v>
          </cell>
          <cell r="E11251">
            <v>44791</v>
          </cell>
        </row>
        <row r="11252">
          <cell r="C11252" t="str">
            <v>ELETTROBIOCHIMICA S. r. l.</v>
          </cell>
          <cell r="D11252">
            <v>1026251007</v>
          </cell>
          <cell r="E11252">
            <v>44791</v>
          </cell>
        </row>
        <row r="11253">
          <cell r="C11253" t="str">
            <v>ALIFAX S.R.L.</v>
          </cell>
          <cell r="D11253">
            <v>4337640280</v>
          </cell>
          <cell r="E11253">
            <v>44791</v>
          </cell>
        </row>
        <row r="11254">
          <cell r="C11254" t="str">
            <v>HOLOGIC ITALIA S.r.l.</v>
          </cell>
          <cell r="D11254">
            <v>12400990151</v>
          </cell>
          <cell r="E11254">
            <v>44791</v>
          </cell>
        </row>
        <row r="11255">
          <cell r="C11255" t="str">
            <v>Applied Medical DistributionEurope BV - Filiale Italiana</v>
          </cell>
          <cell r="D11255">
            <v>6912570964</v>
          </cell>
          <cell r="E11255">
            <v>44791</v>
          </cell>
        </row>
        <row r="11256">
          <cell r="C11256" t="str">
            <v>BIOINDUSTRIA L.I.M. SPA</v>
          </cell>
          <cell r="D11256">
            <v>1679130060</v>
          </cell>
          <cell r="E11256">
            <v>44791</v>
          </cell>
        </row>
        <row r="11257">
          <cell r="C11257" t="str">
            <v>Immucor Italia Spa</v>
          </cell>
          <cell r="D11257">
            <v>9412650153</v>
          </cell>
          <cell r="E11257">
            <v>44791</v>
          </cell>
        </row>
        <row r="11258">
          <cell r="C11258" t="str">
            <v>Johnson &amp; Johnson Medical Spa</v>
          </cell>
          <cell r="D11258">
            <v>8082461008</v>
          </cell>
          <cell r="E11258">
            <v>44792</v>
          </cell>
        </row>
        <row r="11259">
          <cell r="C11259" t="str">
            <v>Medtronic Italia S.p.A.</v>
          </cell>
          <cell r="D11259">
            <v>9238800156</v>
          </cell>
          <cell r="E11259">
            <v>44792</v>
          </cell>
        </row>
        <row r="11260">
          <cell r="C11260" t="str">
            <v>Medtronic Italia S.p.A.</v>
          </cell>
          <cell r="D11260">
            <v>9238800156</v>
          </cell>
          <cell r="E11260">
            <v>44792</v>
          </cell>
        </row>
        <row r="11261">
          <cell r="C11261" t="str">
            <v>Medtronic Italia S.p.A.</v>
          </cell>
          <cell r="D11261">
            <v>9238800156</v>
          </cell>
          <cell r="E11261">
            <v>44791</v>
          </cell>
        </row>
        <row r="11262">
          <cell r="C11262" t="str">
            <v>Medtronic Italia S.p.A.</v>
          </cell>
          <cell r="D11262">
            <v>9238800156</v>
          </cell>
          <cell r="E11262">
            <v>44791</v>
          </cell>
        </row>
        <row r="11263">
          <cell r="C11263" t="str">
            <v>MSD ITALIA S.R.L.</v>
          </cell>
          <cell r="D11263">
            <v>422760587</v>
          </cell>
          <cell r="E11263">
            <v>44792</v>
          </cell>
        </row>
        <row r="11264">
          <cell r="C11264" t="str">
            <v>Organon Italia S.r.l.</v>
          </cell>
          <cell r="D11264">
            <v>3296950151</v>
          </cell>
          <cell r="E11264">
            <v>44792</v>
          </cell>
        </row>
        <row r="11265">
          <cell r="C11265" t="str">
            <v>Agilent Technologies Italia S.p.A.</v>
          </cell>
          <cell r="D11265">
            <v>12785290151</v>
          </cell>
          <cell r="E11265">
            <v>44792</v>
          </cell>
        </row>
        <row r="11266">
          <cell r="C11266" t="str">
            <v>Medline International Italy srl unip.</v>
          </cell>
          <cell r="D11266">
            <v>5526631006</v>
          </cell>
          <cell r="E11266">
            <v>44792</v>
          </cell>
        </row>
        <row r="11267">
          <cell r="C11267" t="str">
            <v>Medline International Italy srl unip.</v>
          </cell>
          <cell r="D11267">
            <v>5526631006</v>
          </cell>
          <cell r="E11267">
            <v>44792</v>
          </cell>
        </row>
        <row r="11268">
          <cell r="C11268" t="str">
            <v>Roche Diagnostics S.p.A.</v>
          </cell>
          <cell r="D11268">
            <v>10181220152</v>
          </cell>
          <cell r="E11268">
            <v>44792</v>
          </cell>
        </row>
        <row r="11269">
          <cell r="C11269" t="str">
            <v>Roche Diagnostics S.p.A.</v>
          </cell>
          <cell r="D11269">
            <v>10181220152</v>
          </cell>
          <cell r="E11269">
            <v>44792</v>
          </cell>
        </row>
        <row r="11270">
          <cell r="C11270" t="str">
            <v>Integra LifeSciences Italy Srl</v>
          </cell>
          <cell r="D11270">
            <v>9284460962</v>
          </cell>
          <cell r="E11270">
            <v>44792</v>
          </cell>
        </row>
        <row r="11271">
          <cell r="C11271" t="str">
            <v>ACCORD HEALTHCARE ITALIA S.R.L</v>
          </cell>
          <cell r="D11271">
            <v>6522300968</v>
          </cell>
          <cell r="E11271">
            <v>44792</v>
          </cell>
        </row>
        <row r="11272">
          <cell r="C11272" t="str">
            <v>COOPERATIVA SOC. NUOVA SAIR ONLUS</v>
          </cell>
          <cell r="D11272">
            <v>4197741004</v>
          </cell>
          <cell r="E11272">
            <v>44792</v>
          </cell>
        </row>
        <row r="11273">
          <cell r="C11273" t="str">
            <v>TILLOMED ITALIA S.R.L.</v>
          </cell>
          <cell r="D11273">
            <v>9750710965</v>
          </cell>
          <cell r="E11273">
            <v>44792</v>
          </cell>
        </row>
        <row r="11274">
          <cell r="C11274" t="str">
            <v>TILLOMED ITALIA S.R.L.</v>
          </cell>
          <cell r="D11274">
            <v>9750710965</v>
          </cell>
          <cell r="E11274">
            <v>44792</v>
          </cell>
        </row>
        <row r="11275">
          <cell r="C11275" t="str">
            <v>Tema Sinergie S.p.A.</v>
          </cell>
          <cell r="D11275">
            <v>970310397</v>
          </cell>
          <cell r="E11275">
            <v>44792</v>
          </cell>
        </row>
        <row r="11276">
          <cell r="C11276" t="str">
            <v>DE FILIPPO SCANDURRA &amp; PARTNERS</v>
          </cell>
          <cell r="D11276">
            <v>9266581009</v>
          </cell>
          <cell r="E11276">
            <v>44792</v>
          </cell>
        </row>
        <row r="11277">
          <cell r="C11277" t="str">
            <v>Mylan Italia Srl</v>
          </cell>
          <cell r="D11277">
            <v>2789580590</v>
          </cell>
          <cell r="E11277">
            <v>44792</v>
          </cell>
        </row>
        <row r="11278">
          <cell r="C11278" t="str">
            <v>MDHealthCare S.r.l.</v>
          </cell>
          <cell r="D11278">
            <v>4550700878</v>
          </cell>
          <cell r="E11278">
            <v>44792</v>
          </cell>
        </row>
        <row r="11279">
          <cell r="C11279" t="str">
            <v>FILOMENO LORENA</v>
          </cell>
          <cell r="D11279" t="str">
            <v>FLMLRN87A49F152L</v>
          </cell>
          <cell r="E11279">
            <v>44792</v>
          </cell>
        </row>
        <row r="11280">
          <cell r="C11280" t="str">
            <v>BECTON DICKINSON ITALIA SPA</v>
          </cell>
          <cell r="D11280">
            <v>803890151</v>
          </cell>
          <cell r="E11280">
            <v>44792</v>
          </cell>
        </row>
        <row r="11281">
          <cell r="C11281" t="str">
            <v>Medtronic Italia S.p.A.</v>
          </cell>
          <cell r="D11281">
            <v>9238800156</v>
          </cell>
          <cell r="E11281">
            <v>44792</v>
          </cell>
        </row>
        <row r="11282">
          <cell r="C11282" t="str">
            <v>Sanofi S.r.l.</v>
          </cell>
          <cell r="D11282">
            <v>832400154</v>
          </cell>
          <cell r="E11282">
            <v>44793</v>
          </cell>
        </row>
        <row r="11283">
          <cell r="C11283" t="str">
            <v>Sanofi S.r.l.</v>
          </cell>
          <cell r="D11283">
            <v>832400154</v>
          </cell>
          <cell r="E11283">
            <v>44793</v>
          </cell>
        </row>
        <row r="11284">
          <cell r="C11284" t="str">
            <v>Eisai S.r.l.</v>
          </cell>
          <cell r="D11284">
            <v>4732240967</v>
          </cell>
          <cell r="E11284">
            <v>44793</v>
          </cell>
        </row>
        <row r="11285">
          <cell r="C11285" t="str">
            <v>Eisai S.r.l.</v>
          </cell>
          <cell r="D11285">
            <v>4732240967</v>
          </cell>
          <cell r="E11285">
            <v>44793</v>
          </cell>
        </row>
        <row r="11286">
          <cell r="C11286" t="str">
            <v>Pfizer S.r.l.</v>
          </cell>
          <cell r="D11286">
            <v>2774840595</v>
          </cell>
          <cell r="E11286">
            <v>44793</v>
          </cell>
        </row>
        <row r="11287">
          <cell r="C11287" t="str">
            <v>Pfizer S.r.l.</v>
          </cell>
          <cell r="D11287">
            <v>2774840595</v>
          </cell>
          <cell r="E11287">
            <v>44793</v>
          </cell>
        </row>
        <row r="11288">
          <cell r="C11288" t="str">
            <v>Philips S.p.A. - Healthcare</v>
          </cell>
          <cell r="D11288">
            <v>856750153</v>
          </cell>
          <cell r="E11288">
            <v>44793</v>
          </cell>
        </row>
        <row r="11289">
          <cell r="C11289" t="str">
            <v>Spadaro Giuseppe</v>
          </cell>
          <cell r="D11289" t="str">
            <v>SPDGPP96R27H501C</v>
          </cell>
          <cell r="E11289">
            <v>44793</v>
          </cell>
        </row>
        <row r="11290">
          <cell r="C11290" t="str">
            <v>Pierre Fabre Pharma S.r.l.</v>
          </cell>
          <cell r="D11290">
            <v>10128980157</v>
          </cell>
          <cell r="E11290">
            <v>44793</v>
          </cell>
        </row>
        <row r="11291">
          <cell r="C11291" t="str">
            <v>GlaxoSmithKline S.p.A. Unipersonale</v>
          </cell>
          <cell r="D11291">
            <v>212840235</v>
          </cell>
          <cell r="E11291">
            <v>44794</v>
          </cell>
        </row>
        <row r="11292">
          <cell r="C11292" t="str">
            <v>ViiV Healthcare S.r.l Unipersonale</v>
          </cell>
          <cell r="D11292">
            <v>3878140239</v>
          </cell>
          <cell r="E11292">
            <v>44794</v>
          </cell>
        </row>
        <row r="11293">
          <cell r="C11293" t="str">
            <v>Biogen Italia srl</v>
          </cell>
          <cell r="D11293">
            <v>3663160962</v>
          </cell>
          <cell r="E11293">
            <v>44795</v>
          </cell>
        </row>
        <row r="11294">
          <cell r="C11294" t="str">
            <v>Campo Flaminia</v>
          </cell>
          <cell r="D11294" t="str">
            <v>CMPFMN89E44H501W</v>
          </cell>
          <cell r="E11294">
            <v>44795</v>
          </cell>
        </row>
        <row r="11295">
          <cell r="C11295" t="str">
            <v>GPI S.p.A.</v>
          </cell>
          <cell r="D11295">
            <v>1944260221</v>
          </cell>
          <cell r="E11295">
            <v>44795</v>
          </cell>
        </row>
        <row r="11296">
          <cell r="C11296" t="str">
            <v>QIAGEN S.r.l.</v>
          </cell>
          <cell r="D11296">
            <v>13110270157</v>
          </cell>
          <cell r="E11296">
            <v>44795</v>
          </cell>
        </row>
        <row r="11297">
          <cell r="C11297" t="str">
            <v>Boehringer Ingelheim Italia S.p.A.</v>
          </cell>
          <cell r="D11297">
            <v>421210485</v>
          </cell>
          <cell r="E11297">
            <v>44795</v>
          </cell>
        </row>
        <row r="11298">
          <cell r="C11298" t="str">
            <v>BECTON DICKINSON ITALIA SPA</v>
          </cell>
          <cell r="D11298">
            <v>803890151</v>
          </cell>
          <cell r="E11298">
            <v>44795</v>
          </cell>
        </row>
        <row r="11299">
          <cell r="C11299" t="str">
            <v>BECTON DICKINSON ITALIA SPA</v>
          </cell>
          <cell r="D11299">
            <v>803890151</v>
          </cell>
          <cell r="E11299">
            <v>44795</v>
          </cell>
        </row>
        <row r="11300">
          <cell r="C11300" t="str">
            <v>Johnson &amp; Johnson Medical Spa</v>
          </cell>
          <cell r="D11300">
            <v>8082461008</v>
          </cell>
          <cell r="E11300">
            <v>44795</v>
          </cell>
        </row>
        <row r="11301">
          <cell r="C11301" t="str">
            <v>Roche SpA Unipersonale</v>
          </cell>
          <cell r="D11301">
            <v>747170157</v>
          </cell>
          <cell r="E11301">
            <v>44795</v>
          </cell>
        </row>
        <row r="11302">
          <cell r="C11302" t="str">
            <v>Roche SpA Unipersonale</v>
          </cell>
          <cell r="D11302">
            <v>747170157</v>
          </cell>
          <cell r="E11302">
            <v>44795</v>
          </cell>
        </row>
        <row r="11303">
          <cell r="C11303" t="str">
            <v>Roche SpA Unipersonale</v>
          </cell>
          <cell r="D11303">
            <v>747170157</v>
          </cell>
          <cell r="E11303">
            <v>44795</v>
          </cell>
        </row>
        <row r="11304">
          <cell r="C11304" t="str">
            <v>Roche SpA Unipersonale</v>
          </cell>
          <cell r="D11304">
            <v>747170157</v>
          </cell>
          <cell r="E11304">
            <v>44795</v>
          </cell>
        </row>
        <row r="11305">
          <cell r="C11305" t="str">
            <v>Roche SpA Unipersonale</v>
          </cell>
          <cell r="D11305">
            <v>747170157</v>
          </cell>
          <cell r="E11305">
            <v>44795</v>
          </cell>
        </row>
        <row r="11306">
          <cell r="C11306" t="str">
            <v>Roche SpA Unipersonale</v>
          </cell>
          <cell r="D11306">
            <v>747170157</v>
          </cell>
          <cell r="E11306">
            <v>44795</v>
          </cell>
        </row>
        <row r="11307">
          <cell r="C11307" t="str">
            <v>Sanofi S.r.l.</v>
          </cell>
          <cell r="D11307">
            <v>832400154</v>
          </cell>
          <cell r="E11307">
            <v>44796</v>
          </cell>
        </row>
        <row r="11308">
          <cell r="C11308" t="str">
            <v>Eisai S.r.l.</v>
          </cell>
          <cell r="D11308">
            <v>4732240967</v>
          </cell>
          <cell r="E11308">
            <v>44796</v>
          </cell>
        </row>
        <row r="11309">
          <cell r="C11309" t="str">
            <v>Bristol-Myers Squibb S.r.l.</v>
          </cell>
          <cell r="D11309">
            <v>82130592</v>
          </cell>
          <cell r="E11309">
            <v>44796</v>
          </cell>
        </row>
        <row r="11310">
          <cell r="C11310" t="str">
            <v>Amgen S.r.l a Socio Unico</v>
          </cell>
          <cell r="D11310">
            <v>10051170156</v>
          </cell>
          <cell r="E11310">
            <v>44796</v>
          </cell>
        </row>
        <row r="11311">
          <cell r="C11311" t="str">
            <v>Pfizer S.r.l.</v>
          </cell>
          <cell r="D11311">
            <v>2774840595</v>
          </cell>
          <cell r="E11311">
            <v>44796</v>
          </cell>
        </row>
        <row r="11312">
          <cell r="C11312" t="str">
            <v>Pfizer S.r.l.</v>
          </cell>
          <cell r="D11312">
            <v>2774840595</v>
          </cell>
          <cell r="E11312">
            <v>44796</v>
          </cell>
        </row>
        <row r="11313">
          <cell r="C11313" t="str">
            <v>Pfizer S.r.l.</v>
          </cell>
          <cell r="D11313">
            <v>2774840595</v>
          </cell>
          <cell r="E11313">
            <v>44796</v>
          </cell>
        </row>
        <row r="11314">
          <cell r="C11314" t="str">
            <v>Pfizer S.r.l.</v>
          </cell>
          <cell r="D11314">
            <v>2774840595</v>
          </cell>
          <cell r="E11314">
            <v>44796</v>
          </cell>
        </row>
        <row r="11315">
          <cell r="C11315" t="str">
            <v>Pfizer S.r.l.</v>
          </cell>
          <cell r="D11315">
            <v>2774840595</v>
          </cell>
          <cell r="E11315">
            <v>44796</v>
          </cell>
        </row>
        <row r="11316">
          <cell r="C11316" t="str">
            <v>R-Store S.p.A.</v>
          </cell>
          <cell r="D11316">
            <v>5984211218</v>
          </cell>
          <cell r="E11316">
            <v>44796</v>
          </cell>
        </row>
        <row r="11317">
          <cell r="C11317" t="str">
            <v>Janssen-Cilag, SpA</v>
          </cell>
          <cell r="D11317">
            <v>2707070963</v>
          </cell>
          <cell r="E11317">
            <v>44796</v>
          </cell>
        </row>
        <row r="11318">
          <cell r="C11318" t="str">
            <v>Janssen-Cilag, SpA</v>
          </cell>
          <cell r="D11318">
            <v>2707070963</v>
          </cell>
          <cell r="E11318">
            <v>44796</v>
          </cell>
        </row>
        <row r="11319">
          <cell r="C11319" t="str">
            <v>Janssen-Cilag, SpA</v>
          </cell>
          <cell r="D11319">
            <v>2707070963</v>
          </cell>
          <cell r="E11319">
            <v>44796</v>
          </cell>
        </row>
        <row r="11320">
          <cell r="C11320" t="str">
            <v>Leica Microsystems S.r.l.</v>
          </cell>
          <cell r="D11320">
            <v>9933630155</v>
          </cell>
          <cell r="E11320">
            <v>44796</v>
          </cell>
        </row>
        <row r="11321">
          <cell r="C11321" t="str">
            <v>BAXTER S.P.A.</v>
          </cell>
          <cell r="D11321">
            <v>492340583</v>
          </cell>
          <cell r="E11321">
            <v>44796</v>
          </cell>
        </row>
        <row r="11322">
          <cell r="C11322" t="str">
            <v>BAXTER S.P.A.</v>
          </cell>
          <cell r="D11322">
            <v>492340583</v>
          </cell>
          <cell r="E11322">
            <v>44796</v>
          </cell>
        </row>
        <row r="11323">
          <cell r="C11323" t="str">
            <v>ab medica s.p.a.</v>
          </cell>
          <cell r="D11323">
            <v>8862820969</v>
          </cell>
          <cell r="E11323">
            <v>44796</v>
          </cell>
        </row>
        <row r="11324">
          <cell r="C11324" t="str">
            <v>Gilead Sciences S.r.l.</v>
          </cell>
          <cell r="D11324">
            <v>11187430159</v>
          </cell>
          <cell r="E11324">
            <v>44796</v>
          </cell>
        </row>
        <row r="11325">
          <cell r="C11325" t="str">
            <v>Novartis Farma S.p.A</v>
          </cell>
          <cell r="D11325">
            <v>7195130153</v>
          </cell>
          <cell r="E11325">
            <v>44796</v>
          </cell>
        </row>
        <row r="11326">
          <cell r="C11326" t="str">
            <v>Roche Diagnostics S.p.A.</v>
          </cell>
          <cell r="D11326">
            <v>10181220152</v>
          </cell>
          <cell r="E11326">
            <v>44796</v>
          </cell>
        </row>
        <row r="11327">
          <cell r="C11327" t="str">
            <v>Integra LifeSciences Italy Srl</v>
          </cell>
          <cell r="D11327">
            <v>9284460962</v>
          </cell>
          <cell r="E11327">
            <v>44796</v>
          </cell>
        </row>
        <row r="11328">
          <cell r="C11328" t="str">
            <v>Integra LifeSciences Italy Srl</v>
          </cell>
          <cell r="D11328">
            <v>9284460962</v>
          </cell>
          <cell r="E11328">
            <v>44796</v>
          </cell>
        </row>
        <row r="11329">
          <cell r="C11329" t="str">
            <v>PHARMA MAR S.R.L</v>
          </cell>
          <cell r="D11329">
            <v>7858440964</v>
          </cell>
          <cell r="E11329">
            <v>44796</v>
          </cell>
        </row>
        <row r="11330">
          <cell r="C11330" t="str">
            <v>Sandoz S.p.A. - Origgio</v>
          </cell>
          <cell r="D11330">
            <v>795170158</v>
          </cell>
          <cell r="E11330">
            <v>44796</v>
          </cell>
        </row>
        <row r="11331">
          <cell r="C11331" t="str">
            <v>GE Healthcare S.r.l.</v>
          </cell>
          <cell r="D11331">
            <v>1778520302</v>
          </cell>
          <cell r="E11331">
            <v>44796</v>
          </cell>
        </row>
        <row r="11332">
          <cell r="C11332" t="str">
            <v>Sandoz S.p.A. - Origgio</v>
          </cell>
          <cell r="D11332">
            <v>795170158</v>
          </cell>
          <cell r="E11332">
            <v>44796</v>
          </cell>
        </row>
        <row r="11333">
          <cell r="C11333" t="str">
            <v>Maialetti Andrea</v>
          </cell>
          <cell r="D11333" t="str">
            <v>MLTNDR82E31H501D</v>
          </cell>
          <cell r="E11333">
            <v>44796</v>
          </cell>
        </row>
        <row r="11334">
          <cell r="C11334" t="str">
            <v>IPSEN Spa</v>
          </cell>
          <cell r="D11334">
            <v>5619050585</v>
          </cell>
          <cell r="E11334">
            <v>44796</v>
          </cell>
        </row>
        <row r="11335">
          <cell r="C11335" t="str">
            <v>Merck Serono S.p.A.</v>
          </cell>
          <cell r="D11335">
            <v>399800580</v>
          </cell>
          <cell r="E11335">
            <v>44796</v>
          </cell>
        </row>
        <row r="11336">
          <cell r="C11336" t="str">
            <v>ConvaTec Italia Srl</v>
          </cell>
          <cell r="D11336">
            <v>6209390969</v>
          </cell>
          <cell r="E11336">
            <v>44796</v>
          </cell>
        </row>
        <row r="11337">
          <cell r="C11337" t="str">
            <v>SUN PHARMA ITALIA SRL</v>
          </cell>
          <cell r="D11337">
            <v>4974910962</v>
          </cell>
          <cell r="E11337">
            <v>44796</v>
          </cell>
        </row>
        <row r="11338">
          <cell r="C11338" t="str">
            <v>Fujirebio Italia Srl</v>
          </cell>
          <cell r="D11338">
            <v>5848611009</v>
          </cell>
          <cell r="E11338">
            <v>44796</v>
          </cell>
        </row>
        <row r="11339">
          <cell r="C11339" t="str">
            <v>F.A.S.E. s.r.l. - (P.I./C.F.: 03578710729)</v>
          </cell>
          <cell r="D11339">
            <v>3578710729</v>
          </cell>
          <cell r="E11339">
            <v>44796</v>
          </cell>
        </row>
        <row r="11340">
          <cell r="C11340" t="str">
            <v>EUROIMMUN ITALIA S.R.L. con Socio Unico</v>
          </cell>
          <cell r="D11340">
            <v>3680250283</v>
          </cell>
          <cell r="E11340">
            <v>44796</v>
          </cell>
        </row>
        <row r="11341">
          <cell r="C11341" t="str">
            <v>Takeda Italia S.p.A. Societ con socio unico</v>
          </cell>
          <cell r="D11341">
            <v>696360155</v>
          </cell>
          <cell r="E11341">
            <v>44796</v>
          </cell>
        </row>
        <row r="11342">
          <cell r="C11342" t="str">
            <v>Takeda Italia S.p.A. Societ con socio unico</v>
          </cell>
          <cell r="D11342">
            <v>696360155</v>
          </cell>
          <cell r="E11342">
            <v>44796</v>
          </cell>
        </row>
        <row r="11343">
          <cell r="C11343" t="str">
            <v>UCB Pharma S.p.a. soggetta a direzione e coordinamento di UCB SA-Belgio</v>
          </cell>
          <cell r="D11343">
            <v>471770016</v>
          </cell>
          <cell r="E11343">
            <v>44796</v>
          </cell>
        </row>
        <row r="11344">
          <cell r="C11344" t="str">
            <v>ID &amp; CO. SRL</v>
          </cell>
          <cell r="D11344">
            <v>9018810151</v>
          </cell>
          <cell r="E11344">
            <v>44796</v>
          </cell>
        </row>
        <row r="11345">
          <cell r="C11345" t="str">
            <v>Immucor Italia Spa</v>
          </cell>
          <cell r="D11345">
            <v>9412650153</v>
          </cell>
          <cell r="E11345">
            <v>44796</v>
          </cell>
        </row>
        <row r="11346">
          <cell r="C11346" t="str">
            <v>Servier Italia Spa</v>
          </cell>
          <cell r="D11346">
            <v>924251002</v>
          </cell>
          <cell r="E11346">
            <v>44796</v>
          </cell>
        </row>
        <row r="11347">
          <cell r="C11347" t="str">
            <v>Servier Italia Spa</v>
          </cell>
          <cell r="D11347">
            <v>924251002</v>
          </cell>
          <cell r="E11347">
            <v>44796</v>
          </cell>
        </row>
        <row r="11348">
          <cell r="C11348" t="str">
            <v>RECORDATI RARE DISEASES ITALY SRL</v>
          </cell>
          <cell r="D11348">
            <v>12736110151</v>
          </cell>
          <cell r="E11348">
            <v>44796</v>
          </cell>
        </row>
        <row r="11349">
          <cell r="C11349" t="str">
            <v>Medtronic Italia S.p.A.</v>
          </cell>
          <cell r="D11349">
            <v>9238800156</v>
          </cell>
          <cell r="E11349">
            <v>44796</v>
          </cell>
        </row>
        <row r="11350">
          <cell r="C11350" t="str">
            <v>Medtronic Italia S.p.A.</v>
          </cell>
          <cell r="D11350">
            <v>9238800156</v>
          </cell>
          <cell r="E11350">
            <v>44796</v>
          </cell>
        </row>
        <row r="11351">
          <cell r="C11351" t="str">
            <v>Medtronic Italia S.p.A.</v>
          </cell>
          <cell r="D11351">
            <v>9238800156</v>
          </cell>
          <cell r="E11351">
            <v>44796</v>
          </cell>
        </row>
        <row r="11352">
          <cell r="C11352" t="str">
            <v>Johnson &amp; Johnson Medical Spa</v>
          </cell>
          <cell r="D11352">
            <v>8082461008</v>
          </cell>
          <cell r="E11352">
            <v>44796</v>
          </cell>
        </row>
        <row r="11353">
          <cell r="C11353" t="str">
            <v>Biogen Italia srl</v>
          </cell>
          <cell r="D11353">
            <v>3663160962</v>
          </cell>
          <cell r="E11353">
            <v>44797</v>
          </cell>
        </row>
        <row r="11354">
          <cell r="C11354" t="str">
            <v>Fresenius Kabi Italia S.r.l.</v>
          </cell>
          <cell r="D11354">
            <v>3524050238</v>
          </cell>
          <cell r="E11354">
            <v>44797</v>
          </cell>
        </row>
        <row r="11355">
          <cell r="C11355" t="str">
            <v>GE Healthcare S.r.l.</v>
          </cell>
          <cell r="D11355">
            <v>1778520302</v>
          </cell>
          <cell r="E11355">
            <v>44797</v>
          </cell>
        </row>
        <row r="11356">
          <cell r="C11356" t="str">
            <v>Janssen-Cilag, SpA</v>
          </cell>
          <cell r="D11356">
            <v>2707070963</v>
          </cell>
          <cell r="E11356">
            <v>44797</v>
          </cell>
        </row>
        <row r="11357">
          <cell r="C11357" t="str">
            <v>Pharmatex Italia S.r.l. a Socio Unico</v>
          </cell>
          <cell r="D11357">
            <v>3670780158</v>
          </cell>
          <cell r="E11357">
            <v>44797</v>
          </cell>
        </row>
        <row r="11358">
          <cell r="C11358" t="str">
            <v>NATOLI BRUNA</v>
          </cell>
          <cell r="D11358" t="str">
            <v>NTLBRN52T68H501J</v>
          </cell>
          <cell r="E11358">
            <v>44797</v>
          </cell>
        </row>
        <row r="11359">
          <cell r="C11359" t="str">
            <v>GlaxoSmithKline S.p.A. Unipersonale</v>
          </cell>
          <cell r="D11359">
            <v>212840235</v>
          </cell>
          <cell r="E11359">
            <v>44797</v>
          </cell>
        </row>
        <row r="11360">
          <cell r="C11360" t="str">
            <v>ViiV Healthcare S.r.l Unipersonale</v>
          </cell>
          <cell r="D11360">
            <v>3878140239</v>
          </cell>
          <cell r="E11360">
            <v>44797</v>
          </cell>
        </row>
        <row r="11361">
          <cell r="C11361" t="str">
            <v>DEDALUS ITALIA SPA</v>
          </cell>
          <cell r="D11361">
            <v>5994810488</v>
          </cell>
          <cell r="E11361">
            <v>44797</v>
          </cell>
        </row>
        <row r="11362">
          <cell r="C11362" t="str">
            <v>ICU Medical Europe s.r.l.</v>
          </cell>
          <cell r="D11362">
            <v>3237150234</v>
          </cell>
          <cell r="E11362">
            <v>44797</v>
          </cell>
        </row>
        <row r="11363">
          <cell r="C11363" t="str">
            <v>DIATECH PHARMACOGENETICS SRL</v>
          </cell>
          <cell r="D11363">
            <v>2483840423</v>
          </cell>
          <cell r="E11363">
            <v>44797</v>
          </cell>
        </row>
        <row r="11364">
          <cell r="C11364" t="str">
            <v>CURIUM ITALY S.R.L.</v>
          </cell>
          <cell r="D11364">
            <v>13342400150</v>
          </cell>
          <cell r="E11364">
            <v>44797</v>
          </cell>
        </row>
        <row r="11365">
          <cell r="C11365" t="str">
            <v>CURIUM ITALY S.R.L.</v>
          </cell>
          <cell r="D11365">
            <v>13342400150</v>
          </cell>
          <cell r="E11365">
            <v>44797</v>
          </cell>
        </row>
        <row r="11366">
          <cell r="C11366" t="str">
            <v>CURIUM ITALY S.R.L.</v>
          </cell>
          <cell r="D11366">
            <v>13342400150</v>
          </cell>
          <cell r="E11366">
            <v>44797</v>
          </cell>
        </row>
        <row r="11367">
          <cell r="C11367" t="str">
            <v>CURIUM ITALY S.R.L.</v>
          </cell>
          <cell r="D11367">
            <v>13342400150</v>
          </cell>
          <cell r="E11367">
            <v>44797</v>
          </cell>
        </row>
        <row r="11368">
          <cell r="C11368" t="str">
            <v>CURIUM ITALY S.R.L.</v>
          </cell>
          <cell r="D11368">
            <v>13342400150</v>
          </cell>
          <cell r="E11368">
            <v>44797</v>
          </cell>
        </row>
        <row r="11369">
          <cell r="C11369" t="str">
            <v>CURIUM ITALY S.R.L.</v>
          </cell>
          <cell r="D11369">
            <v>13342400150</v>
          </cell>
          <cell r="E11369">
            <v>44797</v>
          </cell>
        </row>
        <row r="11370">
          <cell r="C11370" t="str">
            <v>CURIUM ITALY S.R.L.</v>
          </cell>
          <cell r="D11370">
            <v>13342400150</v>
          </cell>
          <cell r="E11370">
            <v>44797</v>
          </cell>
        </row>
        <row r="11371">
          <cell r="C11371" t="str">
            <v>CURIUM ITALY S.R.L.</v>
          </cell>
          <cell r="D11371">
            <v>13342400150</v>
          </cell>
          <cell r="E11371">
            <v>44797</v>
          </cell>
        </row>
        <row r="11372">
          <cell r="C11372" t="str">
            <v>CURIUM ITALY S.R.L.</v>
          </cell>
          <cell r="D11372">
            <v>13342400150</v>
          </cell>
          <cell r="E11372">
            <v>44797</v>
          </cell>
        </row>
        <row r="11373">
          <cell r="C11373" t="str">
            <v>CURIUM ITALY S.R.L.</v>
          </cell>
          <cell r="D11373">
            <v>13342400150</v>
          </cell>
          <cell r="E11373">
            <v>44797</v>
          </cell>
        </row>
        <row r="11374">
          <cell r="C11374" t="str">
            <v>CURIUM ITALY S.R.L.</v>
          </cell>
          <cell r="D11374">
            <v>13342400150</v>
          </cell>
          <cell r="E11374">
            <v>44797</v>
          </cell>
        </row>
        <row r="11375">
          <cell r="C11375" t="str">
            <v>CURIUM ITALY S.R.L.</v>
          </cell>
          <cell r="D11375">
            <v>13342400150</v>
          </cell>
          <cell r="E11375">
            <v>44797</v>
          </cell>
        </row>
        <row r="11376">
          <cell r="C11376" t="str">
            <v>TEBU-BIO SRL A SOCIO UNICO</v>
          </cell>
          <cell r="D11376">
            <v>12410660158</v>
          </cell>
          <cell r="E11376">
            <v>44797</v>
          </cell>
        </row>
        <row r="11377">
          <cell r="C11377" t="str">
            <v>CURIUM ITALY S.R.L.</v>
          </cell>
          <cell r="D11377">
            <v>13342400150</v>
          </cell>
          <cell r="E11377">
            <v>44797</v>
          </cell>
        </row>
        <row r="11378">
          <cell r="C11378" t="str">
            <v>CURIUM ITALY S.R.L.</v>
          </cell>
          <cell r="D11378">
            <v>13342400150</v>
          </cell>
          <cell r="E11378">
            <v>44797</v>
          </cell>
        </row>
        <row r="11379">
          <cell r="C11379" t="str">
            <v>CURIUM ITALY S.R.L.</v>
          </cell>
          <cell r="D11379">
            <v>13342400150</v>
          </cell>
          <cell r="E11379">
            <v>44797</v>
          </cell>
        </row>
        <row r="11380">
          <cell r="C11380" t="str">
            <v>CURIUM ITALY S.R.L.</v>
          </cell>
          <cell r="D11380">
            <v>13342400150</v>
          </cell>
          <cell r="E11380">
            <v>44797</v>
          </cell>
        </row>
        <row r="11381">
          <cell r="C11381" t="str">
            <v>CURIUM ITALY S.R.L.</v>
          </cell>
          <cell r="D11381">
            <v>13342400150</v>
          </cell>
          <cell r="E11381">
            <v>44797</v>
          </cell>
        </row>
        <row r="11382">
          <cell r="C11382" t="str">
            <v>CURIUM ITALY S.R.L.</v>
          </cell>
          <cell r="D11382">
            <v>13342400150</v>
          </cell>
          <cell r="E11382">
            <v>44797</v>
          </cell>
        </row>
        <row r="11383">
          <cell r="C11383" t="str">
            <v>CURIUM ITALY S.R.L.</v>
          </cell>
          <cell r="D11383">
            <v>13342400150</v>
          </cell>
          <cell r="E11383">
            <v>44797</v>
          </cell>
        </row>
        <row r="11384">
          <cell r="C11384" t="str">
            <v>CURIUM ITALY S.R.L.</v>
          </cell>
          <cell r="D11384">
            <v>13342400150</v>
          </cell>
          <cell r="E11384">
            <v>44797</v>
          </cell>
        </row>
        <row r="11385">
          <cell r="C11385" t="str">
            <v>CURIUM ITALY S.R.L.</v>
          </cell>
          <cell r="D11385">
            <v>13342400150</v>
          </cell>
          <cell r="E11385">
            <v>44797</v>
          </cell>
        </row>
        <row r="11386">
          <cell r="C11386" t="str">
            <v>CURIUM ITALY S.R.L.</v>
          </cell>
          <cell r="D11386">
            <v>13342400150</v>
          </cell>
          <cell r="E11386">
            <v>44797</v>
          </cell>
        </row>
        <row r="11387">
          <cell r="C11387" t="str">
            <v>CURIUM ITALY S.R.L.</v>
          </cell>
          <cell r="D11387">
            <v>13342400150</v>
          </cell>
          <cell r="E11387">
            <v>44797</v>
          </cell>
        </row>
        <row r="11388">
          <cell r="C11388" t="str">
            <v>CURIUM ITALY S.R.L.</v>
          </cell>
          <cell r="D11388">
            <v>13342400150</v>
          </cell>
          <cell r="E11388">
            <v>44797</v>
          </cell>
        </row>
        <row r="11389">
          <cell r="C11389" t="str">
            <v>CURIUM ITALY S.R.L.</v>
          </cell>
          <cell r="D11389">
            <v>13342400150</v>
          </cell>
          <cell r="E11389">
            <v>44797</v>
          </cell>
        </row>
        <row r="11390">
          <cell r="C11390" t="str">
            <v>CURIUM ITALY S.R.L.</v>
          </cell>
          <cell r="D11390">
            <v>13342400150</v>
          </cell>
          <cell r="E11390">
            <v>44797</v>
          </cell>
        </row>
        <row r="11391">
          <cell r="C11391" t="str">
            <v>CURIUM ITALY S.R.L.</v>
          </cell>
          <cell r="D11391">
            <v>13342400150</v>
          </cell>
          <cell r="E11391">
            <v>44797</v>
          </cell>
        </row>
        <row r="11392">
          <cell r="C11392" t="str">
            <v>CURIUM ITALY S.R.L.</v>
          </cell>
          <cell r="D11392">
            <v>13342400150</v>
          </cell>
          <cell r="E11392">
            <v>44797</v>
          </cell>
        </row>
        <row r="11393">
          <cell r="C11393" t="str">
            <v>CURIUM ITALY S.R.L.</v>
          </cell>
          <cell r="D11393">
            <v>13342400150</v>
          </cell>
          <cell r="E11393">
            <v>44797</v>
          </cell>
        </row>
        <row r="11394">
          <cell r="C11394" t="str">
            <v>CURIUM ITALY S.R.L.</v>
          </cell>
          <cell r="D11394">
            <v>13342400150</v>
          </cell>
          <cell r="E11394">
            <v>44797</v>
          </cell>
        </row>
        <row r="11395">
          <cell r="C11395" t="str">
            <v>CURIUM ITALY S.R.L.</v>
          </cell>
          <cell r="D11395">
            <v>13342400150</v>
          </cell>
          <cell r="E11395">
            <v>44797</v>
          </cell>
        </row>
        <row r="11396">
          <cell r="C11396" t="str">
            <v>CURIUM ITALY S.R.L.</v>
          </cell>
          <cell r="D11396">
            <v>13342400150</v>
          </cell>
          <cell r="E11396">
            <v>44797</v>
          </cell>
        </row>
        <row r="11397">
          <cell r="C11397" t="str">
            <v>CURIUM ITALY S.R.L.</v>
          </cell>
          <cell r="D11397">
            <v>13342400150</v>
          </cell>
          <cell r="E11397">
            <v>44797</v>
          </cell>
        </row>
        <row r="11398">
          <cell r="C11398" t="str">
            <v>CURIUM ITALY S.R.L.</v>
          </cell>
          <cell r="D11398">
            <v>13342400150</v>
          </cell>
          <cell r="E11398">
            <v>44797</v>
          </cell>
        </row>
        <row r="11399">
          <cell r="C11399" t="str">
            <v>CURIUM ITALY S.R.L.</v>
          </cell>
          <cell r="D11399">
            <v>13342400150</v>
          </cell>
          <cell r="E11399">
            <v>44797</v>
          </cell>
        </row>
        <row r="11400">
          <cell r="C11400" t="str">
            <v>CURIUM ITALY S.R.L.</v>
          </cell>
          <cell r="D11400">
            <v>13342400150</v>
          </cell>
          <cell r="E11400">
            <v>44797</v>
          </cell>
        </row>
        <row r="11401">
          <cell r="C11401" t="str">
            <v>CURIUM ITALY S.R.L.</v>
          </cell>
          <cell r="D11401">
            <v>13342400150</v>
          </cell>
          <cell r="E11401">
            <v>44797</v>
          </cell>
        </row>
        <row r="11402">
          <cell r="C11402" t="str">
            <v>CURIUM ITALY S.R.L.</v>
          </cell>
          <cell r="D11402">
            <v>13342400150</v>
          </cell>
          <cell r="E11402">
            <v>44797</v>
          </cell>
        </row>
        <row r="11403">
          <cell r="C11403" t="str">
            <v>CURIUM ITALY S.R.L.</v>
          </cell>
          <cell r="D11403">
            <v>13342400150</v>
          </cell>
          <cell r="E11403">
            <v>44797</v>
          </cell>
        </row>
        <row r="11404">
          <cell r="C11404" t="str">
            <v>CURIUM ITALY S.R.L.</v>
          </cell>
          <cell r="D11404">
            <v>13342400150</v>
          </cell>
          <cell r="E11404">
            <v>44797</v>
          </cell>
        </row>
        <row r="11405">
          <cell r="C11405" t="str">
            <v>CURIUM ITALY S.R.L.</v>
          </cell>
          <cell r="D11405">
            <v>13342400150</v>
          </cell>
          <cell r="E11405">
            <v>44797</v>
          </cell>
        </row>
        <row r="11406">
          <cell r="C11406" t="str">
            <v>CURIUM ITALY S.R.L.</v>
          </cell>
          <cell r="D11406">
            <v>13342400150</v>
          </cell>
          <cell r="E11406">
            <v>44797</v>
          </cell>
        </row>
        <row r="11407">
          <cell r="C11407" t="str">
            <v>CURIUM ITALY S.R.L.</v>
          </cell>
          <cell r="D11407">
            <v>13342400150</v>
          </cell>
          <cell r="E11407">
            <v>44797</v>
          </cell>
        </row>
        <row r="11408">
          <cell r="C11408" t="str">
            <v>CURIUM ITALY S.R.L.</v>
          </cell>
          <cell r="D11408">
            <v>13342400150</v>
          </cell>
          <cell r="E11408">
            <v>44797</v>
          </cell>
        </row>
        <row r="11409">
          <cell r="C11409" t="str">
            <v>CURIUM ITALY S.R.L.</v>
          </cell>
          <cell r="D11409">
            <v>13342400150</v>
          </cell>
          <cell r="E11409">
            <v>44797</v>
          </cell>
        </row>
        <row r="11410">
          <cell r="C11410" t="str">
            <v>CURIUM ITALY S.R.L.</v>
          </cell>
          <cell r="D11410">
            <v>13342400150</v>
          </cell>
          <cell r="E11410">
            <v>44797</v>
          </cell>
        </row>
        <row r="11411">
          <cell r="C11411" t="str">
            <v>Medtronic Italia S.p.A.</v>
          </cell>
          <cell r="D11411">
            <v>9238800156</v>
          </cell>
          <cell r="E11411">
            <v>44797</v>
          </cell>
        </row>
        <row r="11412">
          <cell r="C11412" t="str">
            <v>Johnson &amp; Johnson Medical Spa</v>
          </cell>
          <cell r="D11412">
            <v>8082461008</v>
          </cell>
          <cell r="E11412">
            <v>44797</v>
          </cell>
        </row>
        <row r="11413">
          <cell r="C11413" t="str">
            <v>Johnson &amp; Johnson Medical Spa</v>
          </cell>
          <cell r="D11413">
            <v>8082461008</v>
          </cell>
          <cell r="E11413">
            <v>44797</v>
          </cell>
        </row>
        <row r="11414">
          <cell r="C11414" t="str">
            <v>Johnson &amp; Johnson Medical Spa</v>
          </cell>
          <cell r="D11414">
            <v>8082461008</v>
          </cell>
          <cell r="E11414">
            <v>44798</v>
          </cell>
        </row>
        <row r="11415">
          <cell r="C11415" t="str">
            <v>MSD ITALIA S.R.L.</v>
          </cell>
          <cell r="D11415">
            <v>422760587</v>
          </cell>
          <cell r="E11415">
            <v>44798</v>
          </cell>
        </row>
        <row r="11416">
          <cell r="C11416" t="str">
            <v>MSD ITALIA S.R.L.</v>
          </cell>
          <cell r="D11416">
            <v>422760587</v>
          </cell>
          <cell r="E11416">
            <v>44798</v>
          </cell>
        </row>
        <row r="11417">
          <cell r="C11417" t="str">
            <v>Sanofi S.r.l.</v>
          </cell>
          <cell r="D11417">
            <v>832400154</v>
          </cell>
          <cell r="E11417">
            <v>44798</v>
          </cell>
        </row>
        <row r="11418">
          <cell r="C11418" t="str">
            <v>Merck Life Science S.r.l.</v>
          </cell>
          <cell r="D11418">
            <v>13209130155</v>
          </cell>
          <cell r="E11418">
            <v>44798</v>
          </cell>
        </row>
        <row r="11419">
          <cell r="C11419" t="str">
            <v>Fresenius Kabi Italia S.r.l.</v>
          </cell>
          <cell r="D11419">
            <v>3524050238</v>
          </cell>
          <cell r="E11419">
            <v>44798</v>
          </cell>
        </row>
        <row r="11420">
          <cell r="C11420" t="str">
            <v>Cammardella Eleonora</v>
          </cell>
          <cell r="D11420" t="str">
            <v>CMMLNR90C48H501W</v>
          </cell>
          <cell r="E11420">
            <v>44798</v>
          </cell>
        </row>
        <row r="11421">
          <cell r="C11421" t="str">
            <v>BAXTER S.P.A.</v>
          </cell>
          <cell r="D11421">
            <v>492340583</v>
          </cell>
          <cell r="E11421">
            <v>44798</v>
          </cell>
        </row>
        <row r="11422">
          <cell r="C11422" t="str">
            <v>BIOSIGMA S.P.A.</v>
          </cell>
          <cell r="D11422">
            <v>2173800281</v>
          </cell>
          <cell r="E11422">
            <v>44798</v>
          </cell>
        </row>
        <row r="11423">
          <cell r="C11423" t="str">
            <v>GE Healthcare S.r.l.</v>
          </cell>
          <cell r="D11423">
            <v>1778520302</v>
          </cell>
          <cell r="E11423">
            <v>44798</v>
          </cell>
        </row>
        <row r="11424">
          <cell r="C11424" t="str">
            <v>Bayer S.p.A.</v>
          </cell>
          <cell r="D11424">
            <v>5849130157</v>
          </cell>
          <cell r="E11424">
            <v>44798</v>
          </cell>
        </row>
        <row r="11425">
          <cell r="C11425" t="str">
            <v>OLYMPUS ITALIA S.R.L.</v>
          </cell>
          <cell r="D11425">
            <v>10994940152</v>
          </cell>
          <cell r="E11425">
            <v>44798</v>
          </cell>
        </row>
        <row r="11426">
          <cell r="C11426" t="str">
            <v>SP.MED. SRL</v>
          </cell>
          <cell r="D11426">
            <v>5626031008</v>
          </cell>
          <cell r="E11426">
            <v>44798</v>
          </cell>
        </row>
        <row r="11427">
          <cell r="C11427" t="str">
            <v>B. Braun Milano S.p.A.</v>
          </cell>
          <cell r="D11427">
            <v>674840152</v>
          </cell>
          <cell r="E11427">
            <v>44798</v>
          </cell>
        </row>
        <row r="11428">
          <cell r="C11428" t="str">
            <v>Biotest Italia S.r.l.</v>
          </cell>
          <cell r="D11428">
            <v>807290150</v>
          </cell>
          <cell r="E11428">
            <v>44798</v>
          </cell>
        </row>
        <row r="11429">
          <cell r="C11429" t="str">
            <v>Campoverde Srl</v>
          </cell>
          <cell r="D11429">
            <v>8056320156</v>
          </cell>
          <cell r="E11429">
            <v>44798</v>
          </cell>
        </row>
        <row r="11430">
          <cell r="C11430" t="str">
            <v>EUROSPITAL</v>
          </cell>
          <cell r="D11430">
            <v>47510326</v>
          </cell>
          <cell r="E11430">
            <v>44798</v>
          </cell>
        </row>
        <row r="11431">
          <cell r="C11431" t="str">
            <v>EUROSPITAL</v>
          </cell>
          <cell r="D11431">
            <v>47510326</v>
          </cell>
          <cell r="E11431">
            <v>44798</v>
          </cell>
        </row>
        <row r="11432">
          <cell r="C11432" t="str">
            <v>ICU Medical Europe s.r.l.</v>
          </cell>
          <cell r="D11432">
            <v>3237150234</v>
          </cell>
          <cell r="E11432">
            <v>44798</v>
          </cell>
        </row>
        <row r="11433">
          <cell r="C11433" t="str">
            <v>ICU Medical Europe s.r.l.</v>
          </cell>
          <cell r="D11433">
            <v>3237150234</v>
          </cell>
          <cell r="E11433">
            <v>44798</v>
          </cell>
        </row>
        <row r="11434">
          <cell r="C11434" t="str">
            <v>Teleflex Medical S.r.l.</v>
          </cell>
          <cell r="D11434">
            <v>6324460150</v>
          </cell>
          <cell r="E11434">
            <v>44798</v>
          </cell>
        </row>
        <row r="11435">
          <cell r="C11435" t="str">
            <v>Teleflex Medical S.r.l.</v>
          </cell>
          <cell r="D11435">
            <v>6324460150</v>
          </cell>
          <cell r="E11435">
            <v>44798</v>
          </cell>
        </row>
        <row r="11436">
          <cell r="C11436" t="str">
            <v>Immucor Italia Spa</v>
          </cell>
          <cell r="D11436">
            <v>9412650153</v>
          </cell>
          <cell r="E11436">
            <v>44798</v>
          </cell>
        </row>
        <row r="11437">
          <cell r="C11437" t="str">
            <v>AbbVie S.r.l. a Socio Unico</v>
          </cell>
          <cell r="D11437">
            <v>2645920592</v>
          </cell>
          <cell r="E11437">
            <v>44798</v>
          </cell>
        </row>
        <row r="11438">
          <cell r="C11438" t="str">
            <v>MARRONCINI FRANCESCA</v>
          </cell>
          <cell r="D11438" t="str">
            <v>MRRFNC82S67H501Q</v>
          </cell>
          <cell r="E11438">
            <v>44798</v>
          </cell>
        </row>
        <row r="11439">
          <cell r="C11439" t="str">
            <v>Roche SpA Unipersonale</v>
          </cell>
          <cell r="D11439">
            <v>747170157</v>
          </cell>
          <cell r="E11439">
            <v>44798</v>
          </cell>
        </row>
        <row r="11440">
          <cell r="C11440" t="str">
            <v>MSD ITALIA S.R.L.</v>
          </cell>
          <cell r="D11440">
            <v>422760587</v>
          </cell>
          <cell r="E11440">
            <v>44799</v>
          </cell>
        </row>
        <row r="11441">
          <cell r="C11441" t="str">
            <v>MSD ITALIA S.R.L.</v>
          </cell>
          <cell r="D11441">
            <v>422760587</v>
          </cell>
          <cell r="E11441">
            <v>44799</v>
          </cell>
        </row>
        <row r="11442">
          <cell r="C11442" t="str">
            <v>Sanofi S.r.l.</v>
          </cell>
          <cell r="D11442">
            <v>832400154</v>
          </cell>
          <cell r="E11442">
            <v>44799</v>
          </cell>
        </row>
        <row r="11443">
          <cell r="C11443" t="str">
            <v>Pfizer S.r.l.</v>
          </cell>
          <cell r="D11443">
            <v>2774840595</v>
          </cell>
          <cell r="E11443">
            <v>44799</v>
          </cell>
        </row>
        <row r="11444">
          <cell r="C11444" t="str">
            <v>Amgen S.r.l a Socio Unico</v>
          </cell>
          <cell r="D11444">
            <v>10051170156</v>
          </cell>
          <cell r="E11444">
            <v>44799</v>
          </cell>
        </row>
        <row r="11445">
          <cell r="C11445" t="str">
            <v>ISTITUTO GENTILI SRL</v>
          </cell>
          <cell r="D11445">
            <v>7921350968</v>
          </cell>
          <cell r="E11445">
            <v>44799</v>
          </cell>
        </row>
        <row r="11446">
          <cell r="C11446" t="str">
            <v>ISTITUTO GENTILI SRL</v>
          </cell>
          <cell r="D11446">
            <v>7921350968</v>
          </cell>
          <cell r="E11446">
            <v>44799</v>
          </cell>
        </row>
        <row r="11447">
          <cell r="C11447" t="str">
            <v>ISTITUTO GENTILI SRL</v>
          </cell>
          <cell r="D11447">
            <v>7921350968</v>
          </cell>
          <cell r="E11447">
            <v>44799</v>
          </cell>
        </row>
        <row r="11448">
          <cell r="C11448" t="str">
            <v>ISTITUTO GENTILI SRL</v>
          </cell>
          <cell r="D11448">
            <v>7921350968</v>
          </cell>
          <cell r="E11448">
            <v>44799</v>
          </cell>
        </row>
        <row r="11449">
          <cell r="C11449" t="str">
            <v>Beckman Coulter S.r.l.</v>
          </cell>
          <cell r="D11449">
            <v>4185110154</v>
          </cell>
          <cell r="E11449">
            <v>44799</v>
          </cell>
        </row>
        <row r="11450">
          <cell r="C11450" t="str">
            <v>MDHealthCare S.r.l.</v>
          </cell>
          <cell r="D11450">
            <v>4550700878</v>
          </cell>
          <cell r="E11450">
            <v>44799</v>
          </cell>
        </row>
        <row r="11451">
          <cell r="C11451" t="str">
            <v>CERACARTA S.P.A.</v>
          </cell>
          <cell r="D11451">
            <v>136740404</v>
          </cell>
          <cell r="E11451">
            <v>44799</v>
          </cell>
        </row>
        <row r="11452">
          <cell r="C11452" t="str">
            <v>B. Braun Milano S.p.A.</v>
          </cell>
          <cell r="D11452">
            <v>674840152</v>
          </cell>
          <cell r="E11452">
            <v>44799</v>
          </cell>
        </row>
        <row r="11453">
          <cell r="C11453" t="str">
            <v>B. Braun Milano S.p.A.</v>
          </cell>
          <cell r="D11453">
            <v>674840152</v>
          </cell>
          <cell r="E11453">
            <v>44799</v>
          </cell>
        </row>
        <row r="11454">
          <cell r="C11454" t="str">
            <v>B. Braun Milano S.p.A.</v>
          </cell>
          <cell r="D11454">
            <v>674840152</v>
          </cell>
          <cell r="E11454">
            <v>44799</v>
          </cell>
        </row>
        <row r="11455">
          <cell r="C11455" t="str">
            <v>ICU Medical Europe s.r.l.</v>
          </cell>
          <cell r="D11455">
            <v>3237150234</v>
          </cell>
          <cell r="E11455">
            <v>44799</v>
          </cell>
        </row>
        <row r="11456">
          <cell r="C11456" t="str">
            <v>ICU Medical Europe s.r.l.</v>
          </cell>
          <cell r="D11456">
            <v>3237150234</v>
          </cell>
          <cell r="E11456">
            <v>44799</v>
          </cell>
        </row>
        <row r="11457">
          <cell r="C11457" t="str">
            <v>COLOPLAST SPA</v>
          </cell>
          <cell r="D11457">
            <v>4029180371</v>
          </cell>
          <cell r="E11457">
            <v>44799</v>
          </cell>
        </row>
        <row r="11458">
          <cell r="C11458" t="str">
            <v>ALSE MEDICA S.r.l. Unipersonale</v>
          </cell>
          <cell r="D11458">
            <v>7973040582</v>
          </cell>
          <cell r="E11458">
            <v>44799</v>
          </cell>
        </row>
        <row r="11459">
          <cell r="C11459" t="str">
            <v>ALSE MEDICA S.r.l. Unipersonale</v>
          </cell>
          <cell r="D11459">
            <v>7973040582</v>
          </cell>
          <cell r="E11459">
            <v>44799</v>
          </cell>
        </row>
        <row r="11460">
          <cell r="C11460" t="str">
            <v>S.I.A.L. SRL</v>
          </cell>
          <cell r="D11460">
            <v>1086690581</v>
          </cell>
          <cell r="E11460">
            <v>44799</v>
          </cell>
        </row>
        <row r="11461">
          <cell r="C11461" t="str">
            <v>Brainlab Italia srl</v>
          </cell>
          <cell r="D11461">
            <v>12718870152</v>
          </cell>
          <cell r="E11461">
            <v>44799</v>
          </cell>
        </row>
        <row r="11462">
          <cell r="C11462" t="str">
            <v>NEOPHARMED GENTILI S.P.A.</v>
          </cell>
          <cell r="D11462">
            <v>6647900965</v>
          </cell>
          <cell r="E11462">
            <v>44799</v>
          </cell>
        </row>
        <row r="11463">
          <cell r="C11463" t="str">
            <v>Mylan Italia Srl</v>
          </cell>
          <cell r="D11463">
            <v>2789580590</v>
          </cell>
          <cell r="E11463">
            <v>44799</v>
          </cell>
        </row>
        <row r="11464">
          <cell r="C11464" t="str">
            <v>Immucor Italia Spa</v>
          </cell>
          <cell r="D11464">
            <v>9412650153</v>
          </cell>
          <cell r="E11464">
            <v>44799</v>
          </cell>
        </row>
        <row r="11465">
          <cell r="C11465" t="str">
            <v>NUOVA FARMEC S.R.L.</v>
          </cell>
          <cell r="D11465">
            <v>133360081</v>
          </cell>
          <cell r="E11465">
            <v>44799</v>
          </cell>
        </row>
        <row r="11466">
          <cell r="C11466" t="str">
            <v>Sanofi S.r.l.</v>
          </cell>
          <cell r="D11466">
            <v>832400154</v>
          </cell>
          <cell r="E11466">
            <v>44800</v>
          </cell>
        </row>
        <row r="11467">
          <cell r="C11467" t="str">
            <v>GE Medical Systems Italia S.p.A.</v>
          </cell>
          <cell r="D11467">
            <v>93027710016</v>
          </cell>
          <cell r="E11467">
            <v>44800</v>
          </cell>
        </row>
        <row r="11468">
          <cell r="C11468" t="str">
            <v>Teleflex Medical S.r.l.</v>
          </cell>
          <cell r="D11468">
            <v>6324460150</v>
          </cell>
          <cell r="E11468">
            <v>44800</v>
          </cell>
        </row>
        <row r="11469">
          <cell r="C11469" t="str">
            <v>Teleflex Medical S.r.l.</v>
          </cell>
          <cell r="D11469">
            <v>6324460150</v>
          </cell>
          <cell r="E11469">
            <v>44800</v>
          </cell>
        </row>
        <row r="11470">
          <cell r="C11470" t="str">
            <v>Life Technologies Italia</v>
          </cell>
          <cell r="D11470">
            <v>12792100153</v>
          </cell>
          <cell r="E11470">
            <v>44800</v>
          </cell>
        </row>
        <row r="11471">
          <cell r="C11471" t="str">
            <v>Bayer S.p.A.</v>
          </cell>
          <cell r="D11471">
            <v>5849130157</v>
          </cell>
          <cell r="E11471">
            <v>44800</v>
          </cell>
        </row>
        <row r="11472">
          <cell r="C11472" t="str">
            <v>B. Braun Milano S.p.A.</v>
          </cell>
          <cell r="D11472">
            <v>674840152</v>
          </cell>
          <cell r="E11472">
            <v>44800</v>
          </cell>
        </row>
        <row r="11473">
          <cell r="C11473" t="str">
            <v>BECTON DICKINSON ITALIA SPA</v>
          </cell>
          <cell r="D11473">
            <v>803890151</v>
          </cell>
          <cell r="E11473">
            <v>44800</v>
          </cell>
        </row>
        <row r="11474">
          <cell r="C11474" t="str">
            <v>MSD ITALIA S.R.L.</v>
          </cell>
          <cell r="D11474">
            <v>422760587</v>
          </cell>
          <cell r="E11474">
            <v>44800</v>
          </cell>
        </row>
        <row r="11475">
          <cell r="C11475" t="str">
            <v>Teva Italia Srl</v>
          </cell>
          <cell r="D11475">
            <v>11654150157</v>
          </cell>
          <cell r="E11475">
            <v>44801</v>
          </cell>
        </row>
        <row r="11476">
          <cell r="C11476" t="str">
            <v>B. Braun Milano S.p.A.</v>
          </cell>
          <cell r="D11476">
            <v>674840152</v>
          </cell>
          <cell r="E11476">
            <v>44802</v>
          </cell>
        </row>
        <row r="11477">
          <cell r="C11477" t="str">
            <v>B. Braun Milano S.p.A.</v>
          </cell>
          <cell r="D11477">
            <v>674840152</v>
          </cell>
          <cell r="E11477">
            <v>44802</v>
          </cell>
        </row>
        <row r="11478">
          <cell r="C11478" t="str">
            <v>B. Braun Milano S.p.A.</v>
          </cell>
          <cell r="D11478">
            <v>674840152</v>
          </cell>
          <cell r="E11478">
            <v>44802</v>
          </cell>
        </row>
        <row r="11479">
          <cell r="C11479" t="str">
            <v>Amgen S.r.l a Socio Unico</v>
          </cell>
          <cell r="D11479">
            <v>10051170156</v>
          </cell>
          <cell r="E11479">
            <v>44802</v>
          </cell>
        </row>
        <row r="11480">
          <cell r="C11480" t="str">
            <v>Instrumentation Laboratory S.p.A.</v>
          </cell>
          <cell r="D11480">
            <v>2368591208</v>
          </cell>
          <cell r="E11480">
            <v>44802</v>
          </cell>
        </row>
        <row r="11481">
          <cell r="C11481" t="str">
            <v>Instrumentation Laboratory S.p.A.</v>
          </cell>
          <cell r="D11481">
            <v>2368591208</v>
          </cell>
          <cell r="E11481">
            <v>44802</v>
          </cell>
        </row>
        <row r="11482">
          <cell r="C11482" t="str">
            <v>ab medica s.p.a.</v>
          </cell>
          <cell r="D11482">
            <v>8862820969</v>
          </cell>
          <cell r="E11482">
            <v>44802</v>
          </cell>
        </row>
        <row r="11483">
          <cell r="C11483" t="str">
            <v>BAXTER S.P.A.</v>
          </cell>
          <cell r="D11483">
            <v>492340583</v>
          </cell>
          <cell r="E11483">
            <v>44802</v>
          </cell>
        </row>
        <row r="11484">
          <cell r="C11484" t="str">
            <v>BAXTER S.P.A.</v>
          </cell>
          <cell r="D11484">
            <v>492340583</v>
          </cell>
          <cell r="E11484">
            <v>44802</v>
          </cell>
        </row>
        <row r="11485">
          <cell r="C11485" t="str">
            <v>3.M.C. spa</v>
          </cell>
          <cell r="D11485">
            <v>4303410726</v>
          </cell>
          <cell r="E11485">
            <v>44802</v>
          </cell>
        </row>
        <row r="11486">
          <cell r="C11486" t="str">
            <v>FERRARI COMPUTER BOLOGNA SRL</v>
          </cell>
          <cell r="D11486">
            <v>2376321200</v>
          </cell>
          <cell r="E11486">
            <v>44802</v>
          </cell>
        </row>
        <row r="11487">
          <cell r="C11487" t="str">
            <v>Integra LifeSciences Italy Srl</v>
          </cell>
          <cell r="D11487">
            <v>9284460962</v>
          </cell>
          <cell r="E11487">
            <v>44802</v>
          </cell>
        </row>
        <row r="11488">
          <cell r="C11488" t="str">
            <v>G.F. ELECTROMEDICS S.R.L.</v>
          </cell>
          <cell r="D11488">
            <v>3896500489</v>
          </cell>
          <cell r="E11488">
            <v>44802</v>
          </cell>
        </row>
        <row r="11489">
          <cell r="C11489" t="str">
            <v>BK MEDICAL ITALIA S.R.L.</v>
          </cell>
          <cell r="D11489">
            <v>10059810159</v>
          </cell>
          <cell r="E11489">
            <v>44802</v>
          </cell>
        </row>
        <row r="11490">
          <cell r="C11490" t="str">
            <v>THE BINDING SITE SRL</v>
          </cell>
          <cell r="D11490">
            <v>7097690965</v>
          </cell>
          <cell r="E11490">
            <v>44802</v>
          </cell>
        </row>
        <row r="11491">
          <cell r="C11491" t="str">
            <v>Zennaro Alessandro</v>
          </cell>
          <cell r="D11491" t="str">
            <v>ZNNLSN89S23H501F</v>
          </cell>
          <cell r="E11491">
            <v>44802</v>
          </cell>
        </row>
        <row r="11492">
          <cell r="C11492" t="str">
            <v>Merck Serono S.p.A.</v>
          </cell>
          <cell r="D11492">
            <v>399800580</v>
          </cell>
          <cell r="E11492">
            <v>44802</v>
          </cell>
        </row>
        <row r="11493">
          <cell r="C11493" t="str">
            <v>TECNOMEDIT SRL</v>
          </cell>
          <cell r="D11493">
            <v>6621970638</v>
          </cell>
          <cell r="E11493">
            <v>44802</v>
          </cell>
        </row>
        <row r="11494">
          <cell r="C11494" t="str">
            <v>SUN PHARMA ITALIA SRL</v>
          </cell>
          <cell r="D11494">
            <v>4974910962</v>
          </cell>
          <cell r="E11494">
            <v>44802</v>
          </cell>
        </row>
        <row r="11495">
          <cell r="C11495" t="str">
            <v>PENTAX Italia S.r.l.</v>
          </cell>
          <cell r="D11495">
            <v>11159150157</v>
          </cell>
          <cell r="E11495">
            <v>44802</v>
          </cell>
        </row>
        <row r="11496">
          <cell r="C11496" t="str">
            <v>PENTAX Italia S.r.l.</v>
          </cell>
          <cell r="D11496">
            <v>11159150157</v>
          </cell>
          <cell r="E11496">
            <v>44802</v>
          </cell>
        </row>
        <row r="11497">
          <cell r="C11497" t="str">
            <v>EUROMED SRL</v>
          </cell>
          <cell r="D11497">
            <v>5763890638</v>
          </cell>
          <cell r="E11497">
            <v>44802</v>
          </cell>
        </row>
        <row r="11498">
          <cell r="C11498" t="str">
            <v>medac pharma Srl</v>
          </cell>
          <cell r="D11498">
            <v>11815361008</v>
          </cell>
          <cell r="E11498">
            <v>44802</v>
          </cell>
        </row>
        <row r="11499">
          <cell r="C11499" t="str">
            <v>PAUL HARTMANN SPA</v>
          </cell>
          <cell r="D11499">
            <v>7179150151</v>
          </cell>
          <cell r="E11499">
            <v>44802</v>
          </cell>
        </row>
        <row r="11500">
          <cell r="C11500" t="str">
            <v>GE Healthcare S.r.l.</v>
          </cell>
          <cell r="D11500">
            <v>1778520302</v>
          </cell>
          <cell r="E11500">
            <v>44802</v>
          </cell>
        </row>
        <row r="11501">
          <cell r="C11501" t="str">
            <v>Medtronic Italia S.p.A.</v>
          </cell>
          <cell r="D11501">
            <v>9238800156</v>
          </cell>
          <cell r="E11501">
            <v>44802</v>
          </cell>
        </row>
        <row r="11502">
          <cell r="C11502" t="str">
            <v>AbbVie S.r.l. a Socio Unico</v>
          </cell>
          <cell r="D11502">
            <v>2645920592</v>
          </cell>
          <cell r="E11502">
            <v>44802</v>
          </cell>
        </row>
        <row r="11503">
          <cell r="C11503" t="str">
            <v>MSD ITALIA S.R.L.</v>
          </cell>
          <cell r="D11503">
            <v>422760587</v>
          </cell>
          <cell r="E11503">
            <v>44803</v>
          </cell>
        </row>
        <row r="11504">
          <cell r="C11504" t="str">
            <v>Eisai S.r.l.</v>
          </cell>
          <cell r="D11504">
            <v>4732240967</v>
          </cell>
          <cell r="E11504">
            <v>44803</v>
          </cell>
        </row>
        <row r="11505">
          <cell r="C11505" t="str">
            <v>Pfizer S.r.l.</v>
          </cell>
          <cell r="D11505">
            <v>2774840595</v>
          </cell>
          <cell r="E11505">
            <v>44803</v>
          </cell>
        </row>
        <row r="11506">
          <cell r="C11506" t="str">
            <v>Amgen S.r.l a Socio Unico</v>
          </cell>
          <cell r="D11506">
            <v>10051170156</v>
          </cell>
          <cell r="E11506">
            <v>44803</v>
          </cell>
        </row>
        <row r="11507">
          <cell r="C11507" t="str">
            <v>GE Medical Systems Italia S.p.A.</v>
          </cell>
          <cell r="D11507">
            <v>93027710016</v>
          </cell>
          <cell r="E11507">
            <v>44803</v>
          </cell>
        </row>
        <row r="11508">
          <cell r="C11508" t="str">
            <v>ASSUT EUROPE SPA</v>
          </cell>
          <cell r="D11508">
            <v>1262470667</v>
          </cell>
          <cell r="E11508">
            <v>44803</v>
          </cell>
        </row>
        <row r="11509">
          <cell r="C11509" t="str">
            <v>Enel Energia S.p.A.</v>
          </cell>
          <cell r="D11509">
            <v>6655971007</v>
          </cell>
          <cell r="E11509">
            <v>44803</v>
          </cell>
        </row>
        <row r="11510">
          <cell r="C11510" t="str">
            <v>Gilead Sciences S.r.l.</v>
          </cell>
          <cell r="D11510">
            <v>11187430159</v>
          </cell>
          <cell r="E11510">
            <v>44803</v>
          </cell>
        </row>
        <row r="11511">
          <cell r="C11511" t="str">
            <v>BAXTER S.P.A.</v>
          </cell>
          <cell r="D11511">
            <v>492340583</v>
          </cell>
          <cell r="E11511">
            <v>44803</v>
          </cell>
        </row>
        <row r="11512">
          <cell r="C11512" t="str">
            <v>Sandoz S.p.A. - Origgio</v>
          </cell>
          <cell r="D11512">
            <v>795170158</v>
          </cell>
          <cell r="E11512">
            <v>44803</v>
          </cell>
        </row>
        <row r="11513">
          <cell r="C11513" t="str">
            <v>Roche Diagnostics S.p.A.</v>
          </cell>
          <cell r="D11513">
            <v>10181220152</v>
          </cell>
          <cell r="E11513">
            <v>44803</v>
          </cell>
        </row>
        <row r="11514">
          <cell r="C11514" t="str">
            <v>BARBINI VALERIA</v>
          </cell>
          <cell r="D11514" t="str">
            <v>BRBVLR86T70F844N</v>
          </cell>
          <cell r="E11514">
            <v>44803</v>
          </cell>
        </row>
        <row r="11515">
          <cell r="C11515" t="str">
            <v>POLIFARMA SPA</v>
          </cell>
          <cell r="D11515">
            <v>403210586</v>
          </cell>
          <cell r="E11515">
            <v>44803</v>
          </cell>
        </row>
        <row r="11516">
          <cell r="C11516" t="str">
            <v>Merck Serono S.p.A.</v>
          </cell>
          <cell r="D11516">
            <v>399800580</v>
          </cell>
          <cell r="E11516">
            <v>44803</v>
          </cell>
        </row>
        <row r="11517">
          <cell r="C11517" t="str">
            <v>Russo Maria Rosaria</v>
          </cell>
          <cell r="D11517" t="str">
            <v>RSSMRS52C42G535K</v>
          </cell>
          <cell r="E11517">
            <v>44803</v>
          </cell>
        </row>
        <row r="11518">
          <cell r="C11518" t="str">
            <v>H.D. HEALTH DEFENCE S.R.L.</v>
          </cell>
          <cell r="D11518">
            <v>5870050589</v>
          </cell>
          <cell r="E11518">
            <v>44803</v>
          </cell>
        </row>
        <row r="11519">
          <cell r="C11519" t="str">
            <v>PRODOTTI GIANNI SRL</v>
          </cell>
          <cell r="D11519">
            <v>8860270969</v>
          </cell>
          <cell r="E11519">
            <v>44803</v>
          </cell>
        </row>
        <row r="11520">
          <cell r="C11520" t="str">
            <v>MONICO SPA</v>
          </cell>
          <cell r="D11520">
            <v>228550273</v>
          </cell>
          <cell r="E11520">
            <v>44803</v>
          </cell>
        </row>
        <row r="11521">
          <cell r="C11521" t="str">
            <v>Grifols Italia S.p.a</v>
          </cell>
          <cell r="D11521">
            <v>10852890150</v>
          </cell>
          <cell r="E11521">
            <v>44803</v>
          </cell>
        </row>
        <row r="11522">
          <cell r="C11522" t="str">
            <v>Grifols Italia S.p.a</v>
          </cell>
          <cell r="D11522">
            <v>10852890150</v>
          </cell>
          <cell r="E11522">
            <v>44803</v>
          </cell>
        </row>
        <row r="11523">
          <cell r="C11523" t="str">
            <v>Grifols Italia S.p.a</v>
          </cell>
          <cell r="D11523">
            <v>10852890150</v>
          </cell>
          <cell r="E11523">
            <v>44803</v>
          </cell>
        </row>
        <row r="11524">
          <cell r="C11524" t="str">
            <v>Grifols Italia S.p.a</v>
          </cell>
          <cell r="D11524">
            <v>10852890150</v>
          </cell>
          <cell r="E11524">
            <v>44803</v>
          </cell>
        </row>
        <row r="11525">
          <cell r="C11525" t="str">
            <v>Mylan Italia Srl</v>
          </cell>
          <cell r="D11525">
            <v>2789580590</v>
          </cell>
          <cell r="E11525">
            <v>44803</v>
          </cell>
        </row>
        <row r="11526">
          <cell r="C11526" t="str">
            <v>Mylan Italia Srl</v>
          </cell>
          <cell r="D11526">
            <v>2789580590</v>
          </cell>
          <cell r="E11526">
            <v>44803</v>
          </cell>
        </row>
        <row r="11527">
          <cell r="C11527" t="str">
            <v>EUROCLONE SPA</v>
          </cell>
          <cell r="D11527">
            <v>8126390155</v>
          </cell>
          <cell r="E11527">
            <v>44803</v>
          </cell>
        </row>
        <row r="11528">
          <cell r="C11528" t="str">
            <v>NACATUR INTERNATIONAL IMPORT EXPORT SRL</v>
          </cell>
          <cell r="D11528">
            <v>1313240424</v>
          </cell>
          <cell r="E11528">
            <v>44803</v>
          </cell>
        </row>
        <row r="11529">
          <cell r="C11529" t="str">
            <v>NACATUR INTERNATIONAL IMPORT EXPORT SRL</v>
          </cell>
          <cell r="D11529">
            <v>1313240424</v>
          </cell>
          <cell r="E11529">
            <v>44804</v>
          </cell>
        </row>
        <row r="11530">
          <cell r="C11530" t="str">
            <v>DASIT SPA</v>
          </cell>
          <cell r="D11530">
            <v>3222390159</v>
          </cell>
          <cell r="E11530">
            <v>44804</v>
          </cell>
        </row>
        <row r="11531">
          <cell r="C11531" t="str">
            <v>RECORDATI RARE DISEASES ITALY SRL</v>
          </cell>
          <cell r="D11531">
            <v>12736110151</v>
          </cell>
          <cell r="E11531">
            <v>44803</v>
          </cell>
        </row>
        <row r="11532">
          <cell r="C11532" t="str">
            <v>Johnson &amp; Johnson Medical Spa</v>
          </cell>
          <cell r="D11532">
            <v>8082461008</v>
          </cell>
          <cell r="E11532">
            <v>44803</v>
          </cell>
        </row>
        <row r="11533">
          <cell r="C11533" t="str">
            <v>Medtronic Italia S.p.A.</v>
          </cell>
          <cell r="D11533">
            <v>9238800156</v>
          </cell>
          <cell r="E11533">
            <v>44804</v>
          </cell>
        </row>
        <row r="11534">
          <cell r="C11534" t="str">
            <v>Medtronic Italia S.p.A.</v>
          </cell>
          <cell r="D11534">
            <v>9238800156</v>
          </cell>
          <cell r="E11534">
            <v>44803</v>
          </cell>
        </row>
        <row r="11535">
          <cell r="C11535" t="str">
            <v>MSD ITALIA S.R.L.</v>
          </cell>
          <cell r="D11535">
            <v>422760587</v>
          </cell>
          <cell r="E11535">
            <v>44804</v>
          </cell>
        </row>
        <row r="11536">
          <cell r="C11536" t="str">
            <v>MSD ITALIA S.R.L.</v>
          </cell>
          <cell r="D11536">
            <v>422760587</v>
          </cell>
          <cell r="E11536">
            <v>44804</v>
          </cell>
        </row>
        <row r="11537">
          <cell r="C11537" t="str">
            <v>Roche SpA Unipersonale</v>
          </cell>
          <cell r="D11537">
            <v>747170157</v>
          </cell>
          <cell r="E11537">
            <v>44804</v>
          </cell>
        </row>
        <row r="11538">
          <cell r="C11538" t="str">
            <v>Leica Microsystems S.r.l.</v>
          </cell>
          <cell r="D11538">
            <v>9933630155</v>
          </cell>
          <cell r="E11538">
            <v>44804</v>
          </cell>
        </row>
        <row r="11539">
          <cell r="C11539" t="str">
            <v>DPS INFORMATICA SNC DI PRESELLO G.&amp; C.</v>
          </cell>
          <cell r="D11539">
            <v>1486330309</v>
          </cell>
          <cell r="E11539">
            <v>44804</v>
          </cell>
        </row>
        <row r="11540">
          <cell r="C11540" t="str">
            <v>POLISTUDIUM SRL</v>
          </cell>
          <cell r="D11540">
            <v>10279960966</v>
          </cell>
          <cell r="E11540">
            <v>44804</v>
          </cell>
        </row>
        <row r="11541">
          <cell r="C11541" t="str">
            <v>ACOM ADVANCED CENTER ONCOLOGY MACERATA SRL</v>
          </cell>
          <cell r="D11541">
            <v>1358970430</v>
          </cell>
          <cell r="E11541">
            <v>44804</v>
          </cell>
        </row>
        <row r="11542">
          <cell r="C11542" t="str">
            <v>Bio Optica Milano S.p.A.</v>
          </cell>
          <cell r="D11542">
            <v>6754140157</v>
          </cell>
          <cell r="E11542">
            <v>44804</v>
          </cell>
        </row>
        <row r="11543">
          <cell r="C11543" t="str">
            <v>Roche Diagnostics S.p.A.</v>
          </cell>
          <cell r="D11543">
            <v>10181220152</v>
          </cell>
          <cell r="E11543">
            <v>44804</v>
          </cell>
        </row>
        <row r="11544">
          <cell r="C11544" t="str">
            <v>Roche Diagnostics S.p.A.</v>
          </cell>
          <cell r="D11544">
            <v>10181220152</v>
          </cell>
          <cell r="E11544">
            <v>44804</v>
          </cell>
        </row>
        <row r="11545">
          <cell r="C11545" t="str">
            <v>SCUDOMED SRL</v>
          </cell>
          <cell r="D11545">
            <v>14669571003</v>
          </cell>
          <cell r="E11545">
            <v>44804</v>
          </cell>
        </row>
        <row r="11546">
          <cell r="C11546" t="str">
            <v>ACOM ADVANCED CENTER ONCOLOGY MACERATA SRL</v>
          </cell>
          <cell r="D11546">
            <v>1358970430</v>
          </cell>
          <cell r="E11546">
            <v>44804</v>
          </cell>
        </row>
        <row r="11547">
          <cell r="C11547" t="str">
            <v>COMECER SPA</v>
          </cell>
          <cell r="D11547">
            <v>2404790392</v>
          </cell>
          <cell r="E11547">
            <v>44804</v>
          </cell>
        </row>
        <row r="11548">
          <cell r="C11548" t="str">
            <v>SCUDO PRIVACY SRL</v>
          </cell>
          <cell r="D11548">
            <v>14769431009</v>
          </cell>
          <cell r="E11548">
            <v>44804</v>
          </cell>
        </row>
        <row r="11549">
          <cell r="C11549" t="str">
            <v>OLYMPUS ITALIA S.R.L.</v>
          </cell>
          <cell r="D11549">
            <v>10994940152</v>
          </cell>
          <cell r="E11549">
            <v>44804</v>
          </cell>
        </row>
        <row r="11550">
          <cell r="C11550" t="str">
            <v>IPSEN Spa</v>
          </cell>
          <cell r="D11550">
            <v>5619050585</v>
          </cell>
          <cell r="E11550">
            <v>44804</v>
          </cell>
        </row>
        <row r="11551">
          <cell r="C11551" t="str">
            <v>3.M.C. spa</v>
          </cell>
          <cell r="D11551">
            <v>4303410726</v>
          </cell>
          <cell r="E11551">
            <v>44804</v>
          </cell>
        </row>
        <row r="11552">
          <cell r="C11552" t="str">
            <v>DR REDDY'S SRL</v>
          </cell>
          <cell r="D11552">
            <v>1650760505</v>
          </cell>
          <cell r="E11552">
            <v>44804</v>
          </cell>
        </row>
        <row r="11553">
          <cell r="C11553" t="str">
            <v>TILLOMED ITALIA S.R.L.</v>
          </cell>
          <cell r="D11553">
            <v>9750710965</v>
          </cell>
          <cell r="E11553">
            <v>44804</v>
          </cell>
        </row>
        <row r="11554">
          <cell r="C11554" t="str">
            <v>SUN PHARMA ITALIA SRL</v>
          </cell>
          <cell r="D11554">
            <v>4974910962</v>
          </cell>
          <cell r="E11554">
            <v>44804</v>
          </cell>
        </row>
        <row r="11555">
          <cell r="C11555" t="str">
            <v>ITALFARMACO S.p.A.</v>
          </cell>
          <cell r="D11555">
            <v>737420158</v>
          </cell>
          <cell r="E11555">
            <v>44804</v>
          </cell>
        </row>
        <row r="11556">
          <cell r="C11556" t="str">
            <v>ITALFARMACO S.p.A.</v>
          </cell>
          <cell r="D11556">
            <v>737420158</v>
          </cell>
          <cell r="E11556">
            <v>44804</v>
          </cell>
        </row>
        <row r="11557">
          <cell r="C11557" t="str">
            <v>RAND S.P.A.</v>
          </cell>
          <cell r="D11557">
            <v>2578850360</v>
          </cell>
          <cell r="E11557">
            <v>44804</v>
          </cell>
        </row>
        <row r="11558">
          <cell r="C11558" t="str">
            <v>BUCCI STEFANO</v>
          </cell>
          <cell r="D11558" t="str">
            <v>BCCSFN80D12H501Z</v>
          </cell>
          <cell r="E11558">
            <v>44804</v>
          </cell>
        </row>
        <row r="11559">
          <cell r="C11559" t="str">
            <v>Truglio Mauro</v>
          </cell>
          <cell r="D11559" t="str">
            <v>TRGMRA83H07H501M</v>
          </cell>
          <cell r="E11559">
            <v>44804</v>
          </cell>
        </row>
        <row r="11560">
          <cell r="C11560" t="str">
            <v>MONICO SPA</v>
          </cell>
          <cell r="D11560">
            <v>228550273</v>
          </cell>
          <cell r="E11560">
            <v>44804</v>
          </cell>
        </row>
        <row r="11561">
          <cell r="C11561" t="str">
            <v>DEMAX SPA</v>
          </cell>
          <cell r="D11561">
            <v>6700240580</v>
          </cell>
          <cell r="E11561">
            <v>44804</v>
          </cell>
        </row>
        <row r="11562">
          <cell r="C11562" t="str">
            <v>Thea Farma S.p.A.</v>
          </cell>
          <cell r="D11562">
            <v>7649050965</v>
          </cell>
          <cell r="E11562">
            <v>44804</v>
          </cell>
        </row>
        <row r="11563">
          <cell r="C11563" t="str">
            <v>Vedise Hospital S.p.A.</v>
          </cell>
          <cell r="D11563">
            <v>2037841000</v>
          </cell>
          <cell r="E11563">
            <v>44804</v>
          </cell>
        </row>
        <row r="11564">
          <cell r="C11564" t="str">
            <v>Vedise Hospital S.p.A.</v>
          </cell>
          <cell r="D11564">
            <v>2037841000</v>
          </cell>
          <cell r="E11564">
            <v>44804</v>
          </cell>
        </row>
        <row r="11565">
          <cell r="C11565" t="str">
            <v>CCG SRL</v>
          </cell>
          <cell r="D11565">
            <v>3351040583</v>
          </cell>
          <cell r="E11565">
            <v>44804</v>
          </cell>
        </row>
        <row r="11566">
          <cell r="C11566" t="str">
            <v>GPI S.p.A.</v>
          </cell>
          <cell r="D11566">
            <v>1944260221</v>
          </cell>
          <cell r="E11566">
            <v>44804</v>
          </cell>
        </row>
        <row r="11567">
          <cell r="C11567" t="str">
            <v>Alfredo Cecchini Srl</v>
          </cell>
          <cell r="D11567">
            <v>3770941007</v>
          </cell>
          <cell r="E11567">
            <v>44805</v>
          </cell>
        </row>
        <row r="11568">
          <cell r="C11568" t="str">
            <v>Alfredo Cecchini Srl</v>
          </cell>
          <cell r="D11568">
            <v>3770941007</v>
          </cell>
          <cell r="E11568">
            <v>44804</v>
          </cell>
        </row>
        <row r="11569">
          <cell r="C11569" t="str">
            <v>Alfredo Cecchini Srl</v>
          </cell>
          <cell r="D11569">
            <v>3770941007</v>
          </cell>
          <cell r="E11569">
            <v>44804</v>
          </cell>
        </row>
        <row r="11570">
          <cell r="C11570" t="str">
            <v>LeasePlan Italia S.p.A.</v>
          </cell>
          <cell r="D11570">
            <v>6496050151</v>
          </cell>
          <cell r="E11570">
            <v>44804</v>
          </cell>
        </row>
        <row r="11571">
          <cell r="C11571" t="str">
            <v>LeasePlan Italia S.p.A.</v>
          </cell>
          <cell r="D11571">
            <v>6496050151</v>
          </cell>
          <cell r="E11571">
            <v>44804</v>
          </cell>
        </row>
        <row r="11572">
          <cell r="C11572" t="str">
            <v>LeasePlan Italia S.p.A.</v>
          </cell>
          <cell r="D11572">
            <v>6496050151</v>
          </cell>
          <cell r="E11572">
            <v>44805</v>
          </cell>
        </row>
        <row r="11573">
          <cell r="C11573" t="str">
            <v>LeasePlan Italia S.p.A.</v>
          </cell>
          <cell r="D11573">
            <v>6496050151</v>
          </cell>
          <cell r="E11573">
            <v>44805</v>
          </cell>
        </row>
        <row r="11574">
          <cell r="C11574" t="str">
            <v>Abiogen Pharma Spa</v>
          </cell>
          <cell r="D11574">
            <v>5200381001</v>
          </cell>
          <cell r="E11574">
            <v>44805</v>
          </cell>
        </row>
        <row r="11575">
          <cell r="C11575" t="str">
            <v>SP.MED. SRL</v>
          </cell>
          <cell r="D11575">
            <v>5626031008</v>
          </cell>
          <cell r="E11575">
            <v>44805</v>
          </cell>
        </row>
        <row r="11576">
          <cell r="C11576" t="str">
            <v>BIO-CELL S.r.l.</v>
          </cell>
          <cell r="D11576">
            <v>11303391004</v>
          </cell>
          <cell r="E11576">
            <v>44805</v>
          </cell>
        </row>
        <row r="11577">
          <cell r="C11577" t="str">
            <v>SYNOPO SRL</v>
          </cell>
          <cell r="D11577">
            <v>11360920968</v>
          </cell>
          <cell r="E11577">
            <v>44805</v>
          </cell>
        </row>
        <row r="11578">
          <cell r="C11578" t="str">
            <v>TAU MEDICA S.R.L.</v>
          </cell>
          <cell r="D11578">
            <v>1282550555</v>
          </cell>
          <cell r="E11578">
            <v>44805</v>
          </cell>
        </row>
        <row r="11579">
          <cell r="C11579" t="str">
            <v>LOFARMA SPA</v>
          </cell>
          <cell r="D11579">
            <v>713510154</v>
          </cell>
          <cell r="E11579">
            <v>44804</v>
          </cell>
        </row>
        <row r="11580">
          <cell r="C11580" t="str">
            <v>DAHLHAUSEN ITALY SRL</v>
          </cell>
          <cell r="D11580">
            <v>2274950654</v>
          </cell>
          <cell r="E11580">
            <v>44805</v>
          </cell>
        </row>
        <row r="11581">
          <cell r="C11581" t="str">
            <v>Servier Italia Spa</v>
          </cell>
          <cell r="D11581">
            <v>924251002</v>
          </cell>
          <cell r="E11581">
            <v>44805</v>
          </cell>
        </row>
        <row r="11582">
          <cell r="C11582" t="str">
            <v>DASIT SPA</v>
          </cell>
          <cell r="D11582">
            <v>3222390159</v>
          </cell>
          <cell r="E11582">
            <v>44805</v>
          </cell>
        </row>
        <row r="11583">
          <cell r="C11583" t="str">
            <v>Acea Ato2 S.p.A.</v>
          </cell>
          <cell r="D11583">
            <v>5848061007</v>
          </cell>
          <cell r="E11583">
            <v>44805</v>
          </cell>
        </row>
        <row r="11584">
          <cell r="C11584" t="str">
            <v>AbbVie S.r.l. a Socio Unico</v>
          </cell>
          <cell r="D11584">
            <v>2645920592</v>
          </cell>
          <cell r="E11584">
            <v>44804</v>
          </cell>
        </row>
        <row r="11585">
          <cell r="C11585" t="str">
            <v>AbbVie S.r.l. a Socio Unico</v>
          </cell>
          <cell r="D11585">
            <v>2645920592</v>
          </cell>
          <cell r="E11585">
            <v>44805</v>
          </cell>
        </row>
        <row r="11586">
          <cell r="C11586" t="str">
            <v>DANONE NUTRICIA S.P.A. SOCIETA BENEFIT</v>
          </cell>
          <cell r="D11586">
            <v>11667890153</v>
          </cell>
          <cell r="E11586">
            <v>44805</v>
          </cell>
        </row>
        <row r="11587">
          <cell r="C11587" t="str">
            <v>Johnson &amp; Johnson Medical Spa</v>
          </cell>
          <cell r="D11587">
            <v>8082461008</v>
          </cell>
          <cell r="E11587">
            <v>44804</v>
          </cell>
        </row>
        <row r="11588">
          <cell r="C11588" t="str">
            <v>Pfizer S.r.l.</v>
          </cell>
          <cell r="D11588">
            <v>2774840595</v>
          </cell>
          <cell r="E11588">
            <v>44805</v>
          </cell>
        </row>
        <row r="11589">
          <cell r="C11589" t="str">
            <v>Pfizer S.r.l.</v>
          </cell>
          <cell r="D11589">
            <v>2774840595</v>
          </cell>
          <cell r="E11589">
            <v>44805</v>
          </cell>
        </row>
        <row r="11590">
          <cell r="C11590" t="str">
            <v>Bristol-Myers Squibb S.r.l.</v>
          </cell>
          <cell r="D11590">
            <v>82130592</v>
          </cell>
          <cell r="E11590">
            <v>44805</v>
          </cell>
        </row>
        <row r="11591">
          <cell r="C11591" t="str">
            <v>Fresenius Kabi Italia S.r.l.</v>
          </cell>
          <cell r="D11591">
            <v>3524050238</v>
          </cell>
          <cell r="E11591">
            <v>44805</v>
          </cell>
        </row>
        <row r="11592">
          <cell r="C11592" t="str">
            <v>ROSATI GIULIA</v>
          </cell>
          <cell r="D11592" t="str">
            <v>RSTGLI91P60H501G</v>
          </cell>
          <cell r="E11592">
            <v>44805</v>
          </cell>
        </row>
        <row r="11593">
          <cell r="C11593" t="str">
            <v>Janssen-Cilag, SpA</v>
          </cell>
          <cell r="D11593">
            <v>2707070963</v>
          </cell>
          <cell r="E11593">
            <v>44805</v>
          </cell>
        </row>
        <row r="11594">
          <cell r="C11594" t="str">
            <v>Janssen-Cilag, SpA</v>
          </cell>
          <cell r="D11594">
            <v>2707070963</v>
          </cell>
          <cell r="E11594">
            <v>44805</v>
          </cell>
        </row>
        <row r="11595">
          <cell r="C11595" t="str">
            <v>Janssen-Cilag, SpA</v>
          </cell>
          <cell r="D11595">
            <v>2707070963</v>
          </cell>
          <cell r="E11595">
            <v>44805</v>
          </cell>
        </row>
        <row r="11596">
          <cell r="C11596" t="str">
            <v>Murtas Federica</v>
          </cell>
          <cell r="D11596" t="str">
            <v>MRTFRC96S46H501M</v>
          </cell>
          <cell r="E11596">
            <v>44805</v>
          </cell>
        </row>
        <row r="11597">
          <cell r="C11597" t="str">
            <v>Pacifico s.r.l.</v>
          </cell>
          <cell r="D11597">
            <v>234290658</v>
          </cell>
          <cell r="E11597">
            <v>44805</v>
          </cell>
        </row>
        <row r="11598">
          <cell r="C11598" t="str">
            <v>Novartis Farma S.p.A</v>
          </cell>
          <cell r="D11598">
            <v>7195130153</v>
          </cell>
          <cell r="E11598">
            <v>44805</v>
          </cell>
        </row>
        <row r="11599">
          <cell r="C11599" t="str">
            <v>Novartis Farma S.p.A</v>
          </cell>
          <cell r="D11599">
            <v>7195130153</v>
          </cell>
          <cell r="E11599">
            <v>44805</v>
          </cell>
        </row>
        <row r="11600">
          <cell r="C11600" t="str">
            <v>Di Traglia Silvia</v>
          </cell>
          <cell r="D11600" t="str">
            <v>DTRSLV84S59H501C</v>
          </cell>
          <cell r="E11600">
            <v>44805</v>
          </cell>
        </row>
        <row r="11601">
          <cell r="C11601" t="str">
            <v>Costantini Manuela</v>
          </cell>
          <cell r="D11601" t="str">
            <v>CSTMNL83A51H501Y</v>
          </cell>
          <cell r="E11601">
            <v>44805</v>
          </cell>
        </row>
        <row r="11602">
          <cell r="C11602" t="str">
            <v>Roche SpA Unipersonale</v>
          </cell>
          <cell r="D11602">
            <v>747170157</v>
          </cell>
          <cell r="E11602">
            <v>44805</v>
          </cell>
        </row>
        <row r="11603">
          <cell r="C11603" t="str">
            <v>Cartolano Silvia</v>
          </cell>
          <cell r="D11603" t="str">
            <v>CRTSLV82P68H501S</v>
          </cell>
          <cell r="E11603">
            <v>44805</v>
          </cell>
        </row>
        <row r="11604">
          <cell r="C11604" t="str">
            <v>THERMO FISHER SCIENTIFIC MILANO SRL</v>
          </cell>
          <cell r="D11604">
            <v>10282490159</v>
          </cell>
          <cell r="E11604">
            <v>44805</v>
          </cell>
        </row>
        <row r="11605">
          <cell r="C11605" t="str">
            <v>Renna Davide</v>
          </cell>
          <cell r="D11605" t="str">
            <v>RNNDVD89L14A662V</v>
          </cell>
          <cell r="E11605">
            <v>44805</v>
          </cell>
        </row>
        <row r="11606">
          <cell r="C11606" t="str">
            <v>Canu</v>
          </cell>
          <cell r="D11606" t="str">
            <v>CNAVLR84P59H501D</v>
          </cell>
          <cell r="E11606">
            <v>44805</v>
          </cell>
        </row>
        <row r="11607">
          <cell r="C11607" t="str">
            <v>SANITA' EMERGENZA AMBULANZE - S.E.A. SRL</v>
          </cell>
          <cell r="D11607">
            <v>6741821000</v>
          </cell>
          <cell r="E11607">
            <v>44805</v>
          </cell>
        </row>
        <row r="11608">
          <cell r="C11608" t="str">
            <v>Mylan Italia Srl</v>
          </cell>
          <cell r="D11608">
            <v>2789580590</v>
          </cell>
          <cell r="E11608">
            <v>44805</v>
          </cell>
        </row>
        <row r="11609">
          <cell r="C11609" t="str">
            <v>MONARI PAOLA</v>
          </cell>
          <cell r="D11609" t="str">
            <v>MNRPLA76D69M109S</v>
          </cell>
          <cell r="E11609">
            <v>44805</v>
          </cell>
        </row>
        <row r="11610">
          <cell r="C11610" t="str">
            <v>MONARI PAOLA</v>
          </cell>
          <cell r="D11610" t="str">
            <v>MNRPLA76D69M109S</v>
          </cell>
          <cell r="E11610">
            <v>44806</v>
          </cell>
        </row>
        <row r="11611">
          <cell r="C11611" t="str">
            <v>MONARI PAOLA</v>
          </cell>
          <cell r="D11611" t="str">
            <v>MNRPLA76D69M109S</v>
          </cell>
          <cell r="E11611">
            <v>44806</v>
          </cell>
        </row>
        <row r="11612">
          <cell r="C11612" t="str">
            <v>SANITA' EMERGENZA AMBULANZE - S.E.A. SRL</v>
          </cell>
          <cell r="D11612">
            <v>6741821000</v>
          </cell>
          <cell r="E11612">
            <v>44805</v>
          </cell>
        </row>
        <row r="11613">
          <cell r="C11613" t="str">
            <v>PERSECHINO FLAVIA</v>
          </cell>
          <cell r="D11613" t="str">
            <v>PRSFLV86T51H501W</v>
          </cell>
          <cell r="E11613">
            <v>44806</v>
          </cell>
        </row>
        <row r="11614">
          <cell r="C11614" t="str">
            <v>Mylan Italia Srl</v>
          </cell>
          <cell r="D11614">
            <v>2789580590</v>
          </cell>
          <cell r="E11614">
            <v>44806</v>
          </cell>
        </row>
        <row r="11615">
          <cell r="C11615" t="str">
            <v>PASQUALOTTO SILVIA</v>
          </cell>
          <cell r="D11615" t="str">
            <v>PSQSLV85M66G224Z</v>
          </cell>
          <cell r="E11615">
            <v>44805</v>
          </cell>
        </row>
        <row r="11616">
          <cell r="C11616" t="str">
            <v>Boehringer Ingelheim Italia S.p.A.</v>
          </cell>
          <cell r="D11616">
            <v>421210485</v>
          </cell>
          <cell r="E11616">
            <v>44805</v>
          </cell>
        </row>
        <row r="11617">
          <cell r="C11617" t="str">
            <v>Rosati Valentina</v>
          </cell>
          <cell r="D11617" t="str">
            <v>RSTVNT88E57H501W</v>
          </cell>
          <cell r="E11617">
            <v>44809</v>
          </cell>
        </row>
        <row r="11618">
          <cell r="C11618" t="str">
            <v>CHARLES RIVER LABORATORIES ITALIA s.r.l.</v>
          </cell>
          <cell r="D11618">
            <v>887630150</v>
          </cell>
          <cell r="E11618">
            <v>44809</v>
          </cell>
        </row>
        <row r="11619">
          <cell r="C11619" t="str">
            <v>Exelentia Srl</v>
          </cell>
          <cell r="D11619">
            <v>1534670805</v>
          </cell>
          <cell r="E11619">
            <v>44805</v>
          </cell>
        </row>
        <row r="11620">
          <cell r="C11620" t="str">
            <v>CERICHEM BIOPHARM SRL</v>
          </cell>
          <cell r="D11620">
            <v>3728930714</v>
          </cell>
          <cell r="E11620">
            <v>44806</v>
          </cell>
        </row>
        <row r="11621">
          <cell r="C11621" t="str">
            <v>Acea Ato2 S.p.A.</v>
          </cell>
          <cell r="D11621">
            <v>5848061007</v>
          </cell>
          <cell r="E11621">
            <v>44805</v>
          </cell>
        </row>
        <row r="11622">
          <cell r="C11622" t="str">
            <v>Acea Ato2 S.p.A.</v>
          </cell>
          <cell r="D11622">
            <v>5848061007</v>
          </cell>
          <cell r="E11622">
            <v>44809</v>
          </cell>
        </row>
        <row r="11623">
          <cell r="C11623" t="str">
            <v>LeasePlan Italia S.p.A.</v>
          </cell>
          <cell r="D11623">
            <v>6496050151</v>
          </cell>
          <cell r="E11623">
            <v>44805</v>
          </cell>
        </row>
        <row r="11624">
          <cell r="C11624" t="str">
            <v>SA.VE.PA. S.R.L.</v>
          </cell>
          <cell r="D11624">
            <v>5060260154</v>
          </cell>
          <cell r="E11624">
            <v>44806</v>
          </cell>
        </row>
        <row r="11625">
          <cell r="C11625" t="str">
            <v>SA.VE.PA. S.R.L.</v>
          </cell>
          <cell r="D11625">
            <v>5060260154</v>
          </cell>
          <cell r="E11625">
            <v>44806</v>
          </cell>
        </row>
        <row r="11626">
          <cell r="C11626" t="str">
            <v>Maialetti Andrea</v>
          </cell>
          <cell r="D11626" t="str">
            <v>MLTNDR82E31H501D</v>
          </cell>
          <cell r="E11626">
            <v>44805</v>
          </cell>
        </row>
        <row r="11627">
          <cell r="C11627" t="str">
            <v>ATILANGELLA MARIO SRL ECOLOGICA SUD SRL ECOSUMMA SRL</v>
          </cell>
          <cell r="D11627">
            <v>9076261214</v>
          </cell>
          <cell r="E11627">
            <v>44805</v>
          </cell>
        </row>
        <row r="11628">
          <cell r="C11628" t="str">
            <v>medac pharma Srl</v>
          </cell>
          <cell r="D11628">
            <v>11815361008</v>
          </cell>
          <cell r="E11628">
            <v>44805</v>
          </cell>
        </row>
        <row r="11629">
          <cell r="C11629" t="str">
            <v>S.I.A.L. SRL</v>
          </cell>
          <cell r="D11629">
            <v>1086690581</v>
          </cell>
          <cell r="E11629">
            <v>44806</v>
          </cell>
        </row>
        <row r="11630">
          <cell r="C11630" t="str">
            <v>AIESI HOSPITAL SERVICE SAS</v>
          </cell>
          <cell r="D11630">
            <v>6111530637</v>
          </cell>
          <cell r="E11630">
            <v>44806</v>
          </cell>
        </row>
        <row r="11631">
          <cell r="C11631" t="str">
            <v>LeasePlan Italia S.p.A.</v>
          </cell>
          <cell r="D11631">
            <v>6496050151</v>
          </cell>
          <cell r="E11631">
            <v>44806</v>
          </cell>
        </row>
        <row r="11632">
          <cell r="C11632" t="str">
            <v>Mazzola Francesco</v>
          </cell>
          <cell r="D11632" t="str">
            <v>MZZFNC88L22L219N</v>
          </cell>
          <cell r="E11632">
            <v>44806</v>
          </cell>
        </row>
        <row r="11633">
          <cell r="C11633" t="str">
            <v>Agilent Technologies Italia S.p.A.</v>
          </cell>
          <cell r="D11633">
            <v>12785290151</v>
          </cell>
          <cell r="E11633">
            <v>44806</v>
          </cell>
        </row>
        <row r="11634">
          <cell r="C11634" t="str">
            <v>M.G. LORENZATTO S.R.L.</v>
          </cell>
          <cell r="D11634">
            <v>458450012</v>
          </cell>
          <cell r="E11634">
            <v>44806</v>
          </cell>
        </row>
        <row r="11635">
          <cell r="C11635" t="str">
            <v>M.G. LORENZATTO S.R.L.</v>
          </cell>
          <cell r="D11635">
            <v>458450012</v>
          </cell>
          <cell r="E11635">
            <v>44805</v>
          </cell>
        </row>
        <row r="11636">
          <cell r="C11636" t="str">
            <v>Medtronic Italia S.p.A.</v>
          </cell>
          <cell r="D11636">
            <v>9238800156</v>
          </cell>
          <cell r="E11636">
            <v>44805</v>
          </cell>
        </row>
        <row r="11637">
          <cell r="C11637" t="str">
            <v>Medtronic Italia S.p.A.</v>
          </cell>
          <cell r="D11637">
            <v>9238800156</v>
          </cell>
          <cell r="E11637">
            <v>44806</v>
          </cell>
        </row>
        <row r="11638">
          <cell r="C11638" t="str">
            <v>Medtronic Italia S.p.A.</v>
          </cell>
          <cell r="D11638">
            <v>9238800156</v>
          </cell>
          <cell r="E11638">
            <v>44806</v>
          </cell>
        </row>
        <row r="11639">
          <cell r="C11639" t="str">
            <v>Medtronic Italia S.p.A.</v>
          </cell>
          <cell r="D11639">
            <v>9238800156</v>
          </cell>
          <cell r="E11639">
            <v>44806</v>
          </cell>
        </row>
        <row r="11640">
          <cell r="C11640" t="str">
            <v>Johnson &amp; Johnson Medical Spa</v>
          </cell>
          <cell r="D11640">
            <v>8082461008</v>
          </cell>
          <cell r="E11640">
            <v>44806</v>
          </cell>
        </row>
        <row r="11641">
          <cell r="C11641" t="str">
            <v>Roche SpA Unipersonale</v>
          </cell>
          <cell r="D11641">
            <v>747170157</v>
          </cell>
          <cell r="E11641">
            <v>44805</v>
          </cell>
        </row>
        <row r="11642">
          <cell r="C11642" t="str">
            <v>Organon Italia S.r.l.</v>
          </cell>
          <cell r="D11642">
            <v>3296950151</v>
          </cell>
          <cell r="E11642">
            <v>44806</v>
          </cell>
        </row>
        <row r="11643">
          <cell r="C11643" t="str">
            <v>MSD ITALIA S.R.L.</v>
          </cell>
          <cell r="D11643">
            <v>422760587</v>
          </cell>
          <cell r="E11643">
            <v>44806</v>
          </cell>
        </row>
        <row r="11644">
          <cell r="C11644" t="str">
            <v>MSD ITALIA S.R.L.</v>
          </cell>
          <cell r="D11644">
            <v>422760587</v>
          </cell>
          <cell r="E11644">
            <v>44806</v>
          </cell>
        </row>
        <row r="11645">
          <cell r="C11645" t="str">
            <v>Pfizer S.r.l.</v>
          </cell>
          <cell r="D11645">
            <v>2774840595</v>
          </cell>
          <cell r="E11645">
            <v>44806</v>
          </cell>
        </row>
        <row r="11646">
          <cell r="C11646" t="str">
            <v>Bristol-Myers Squibb S.r.l.</v>
          </cell>
          <cell r="D11646">
            <v>82130592</v>
          </cell>
          <cell r="E11646">
            <v>44806</v>
          </cell>
        </row>
        <row r="11647">
          <cell r="C11647" t="str">
            <v>Amgen S.r.l a Socio Unico</v>
          </cell>
          <cell r="D11647">
            <v>10051170156</v>
          </cell>
          <cell r="E11647">
            <v>44806</v>
          </cell>
        </row>
        <row r="11648">
          <cell r="C11648" t="str">
            <v>Amgen S.r.l a Socio Unico</v>
          </cell>
          <cell r="D11648">
            <v>10051170156</v>
          </cell>
          <cell r="E11648">
            <v>44806</v>
          </cell>
        </row>
        <row r="11649">
          <cell r="C11649" t="str">
            <v>Amgen S.r.l a Socio Unico</v>
          </cell>
          <cell r="D11649">
            <v>10051170156</v>
          </cell>
          <cell r="E11649">
            <v>44806</v>
          </cell>
        </row>
        <row r="11650">
          <cell r="C11650" t="str">
            <v>Sanofi S.r.l.</v>
          </cell>
          <cell r="D11650">
            <v>832400154</v>
          </cell>
          <cell r="E11650">
            <v>44806</v>
          </cell>
        </row>
        <row r="11651">
          <cell r="C11651" t="str">
            <v>Instrumentation Laboratory S.p.A.</v>
          </cell>
          <cell r="D11651">
            <v>2368591208</v>
          </cell>
          <cell r="E11651">
            <v>44809</v>
          </cell>
        </row>
        <row r="11652">
          <cell r="C11652" t="str">
            <v>Medtronic Italia S.p.A.</v>
          </cell>
          <cell r="D11652">
            <v>9238800156</v>
          </cell>
          <cell r="E11652">
            <v>44806</v>
          </cell>
        </row>
        <row r="11653">
          <cell r="C11653" t="str">
            <v>Rotulo Arianna</v>
          </cell>
          <cell r="D11653" t="str">
            <v>RTLRNN90E45H501S</v>
          </cell>
          <cell r="E11653">
            <v>44806</v>
          </cell>
        </row>
        <row r="11654">
          <cell r="C11654" t="str">
            <v>MONDIALPOL SECURITY S.P.A. CON UNICO SOCIO</v>
          </cell>
          <cell r="D11654">
            <v>2644430825</v>
          </cell>
          <cell r="E11654">
            <v>44806</v>
          </cell>
        </row>
        <row r="11655">
          <cell r="C11655" t="str">
            <v>Bio-Techne s.r.l.</v>
          </cell>
          <cell r="D11655">
            <v>4869950156</v>
          </cell>
          <cell r="E11655">
            <v>44806</v>
          </cell>
        </row>
        <row r="11656">
          <cell r="C11656" t="str">
            <v>Bio-Techne s.r.l.</v>
          </cell>
          <cell r="D11656">
            <v>4869950156</v>
          </cell>
          <cell r="E11656">
            <v>44806</v>
          </cell>
        </row>
        <row r="11657">
          <cell r="C11657" t="str">
            <v>Bio-Techne s.r.l.</v>
          </cell>
          <cell r="D11657">
            <v>4869950156</v>
          </cell>
          <cell r="E11657">
            <v>44806</v>
          </cell>
        </row>
        <row r="11658">
          <cell r="C11658" t="str">
            <v>Integra LifeSciences Italy Srl</v>
          </cell>
          <cell r="D11658">
            <v>9284460962</v>
          </cell>
          <cell r="E11658">
            <v>44806</v>
          </cell>
        </row>
        <row r="11659">
          <cell r="C11659" t="str">
            <v>Essedue Group srl</v>
          </cell>
          <cell r="D11659">
            <v>10135671005</v>
          </cell>
          <cell r="E11659">
            <v>44806</v>
          </cell>
        </row>
        <row r="11660">
          <cell r="C11660" t="str">
            <v>Sapi Med Spa</v>
          </cell>
          <cell r="D11660">
            <v>926020066</v>
          </cell>
          <cell r="E11660">
            <v>44809</v>
          </cell>
        </row>
        <row r="11661">
          <cell r="C11661" t="str">
            <v>BARBINI VALERIA</v>
          </cell>
          <cell r="D11661" t="str">
            <v>BRBVLR86T70F844N</v>
          </cell>
          <cell r="E11661">
            <v>44809</v>
          </cell>
        </row>
        <row r="11662">
          <cell r="C11662" t="str">
            <v>Dott. Andrea D'Arino</v>
          </cell>
          <cell r="D11662" t="str">
            <v>DRNNDR89M05H501E</v>
          </cell>
          <cell r="E11662">
            <v>44809</v>
          </cell>
        </row>
        <row r="11663">
          <cell r="C11663" t="str">
            <v>Zambon Italia Srl</v>
          </cell>
          <cell r="D11663">
            <v>2307520243</v>
          </cell>
          <cell r="E11663">
            <v>44809</v>
          </cell>
        </row>
        <row r="11664">
          <cell r="C11664" t="str">
            <v>ASTELLAS PHARMA SPA</v>
          </cell>
          <cell r="D11664">
            <v>4754860155</v>
          </cell>
          <cell r="E11664">
            <v>44806</v>
          </cell>
        </row>
        <row r="11665">
          <cell r="C11665" t="str">
            <v>ASTELLAS PHARMA SPA</v>
          </cell>
          <cell r="D11665">
            <v>4754860155</v>
          </cell>
          <cell r="E11665">
            <v>44809</v>
          </cell>
        </row>
        <row r="11666">
          <cell r="C11666" t="str">
            <v>PRIMA PRINT Srls</v>
          </cell>
          <cell r="D11666">
            <v>2208650446</v>
          </cell>
          <cell r="E11666">
            <v>44809</v>
          </cell>
        </row>
        <row r="11667">
          <cell r="C11667" t="str">
            <v>GILSON S.R.L.</v>
          </cell>
          <cell r="D11667">
            <v>2829240155</v>
          </cell>
          <cell r="E11667">
            <v>44809</v>
          </cell>
        </row>
        <row r="11668">
          <cell r="C11668" t="str">
            <v>FoodAR S.r.l.</v>
          </cell>
          <cell r="D11668">
            <v>10329000961</v>
          </cell>
          <cell r="E11668">
            <v>44809</v>
          </cell>
        </row>
        <row r="11669">
          <cell r="C11669" t="str">
            <v>Origio Italia S.r.l</v>
          </cell>
          <cell r="D11669">
            <v>5559430482</v>
          </cell>
          <cell r="E11669">
            <v>44806</v>
          </cell>
        </row>
        <row r="11670">
          <cell r="C11670" t="str">
            <v>ITALFARMACO S.p.A.</v>
          </cell>
          <cell r="D11670">
            <v>737420158</v>
          </cell>
          <cell r="E11670">
            <v>44806</v>
          </cell>
        </row>
        <row r="11671">
          <cell r="C11671" t="str">
            <v>PENTAX Italia S.r.l.</v>
          </cell>
          <cell r="D11671">
            <v>11159150157</v>
          </cell>
          <cell r="E11671">
            <v>44809</v>
          </cell>
        </row>
        <row r="11672">
          <cell r="C11672" t="str">
            <v>PENTAX Italia S.r.l.</v>
          </cell>
          <cell r="D11672">
            <v>11159150157</v>
          </cell>
          <cell r="E11672">
            <v>44809</v>
          </cell>
        </row>
        <row r="11673">
          <cell r="C11673" t="str">
            <v>Righetti Giorgia</v>
          </cell>
          <cell r="D11673" t="str">
            <v>RGHGRG73H67H501B</v>
          </cell>
          <cell r="E11673">
            <v>44806</v>
          </cell>
        </row>
        <row r="11674">
          <cell r="C11674" t="str">
            <v>B. Braun Milano S.p.A.</v>
          </cell>
          <cell r="D11674">
            <v>674840152</v>
          </cell>
          <cell r="E11674">
            <v>44809</v>
          </cell>
        </row>
        <row r="11675">
          <cell r="C11675" t="str">
            <v>GYALA S.R.L.</v>
          </cell>
          <cell r="D11675">
            <v>13731281005</v>
          </cell>
          <cell r="E11675">
            <v>44809</v>
          </cell>
        </row>
        <row r="11676">
          <cell r="C11676" t="str">
            <v>SPUGNINI ENRICO PIERLUIGI</v>
          </cell>
          <cell r="D11676" t="str">
            <v>SPGNCP66H28I452F</v>
          </cell>
          <cell r="E11676">
            <v>44809</v>
          </cell>
        </row>
        <row r="11677">
          <cell r="C11677" t="str">
            <v>AstraZeneca S.p.A.</v>
          </cell>
          <cell r="D11677">
            <v>735390155</v>
          </cell>
          <cell r="E11677">
            <v>44809</v>
          </cell>
        </row>
        <row r="11678">
          <cell r="C11678" t="str">
            <v>AstraZeneca S.p.A.</v>
          </cell>
          <cell r="D11678">
            <v>735390155</v>
          </cell>
          <cell r="E11678">
            <v>44809</v>
          </cell>
        </row>
        <row r="11679">
          <cell r="C11679" t="str">
            <v>EUROCLONE SPA</v>
          </cell>
          <cell r="D11679">
            <v>8126390155</v>
          </cell>
          <cell r="E11679">
            <v>44809</v>
          </cell>
        </row>
        <row r="11680">
          <cell r="C11680" t="str">
            <v>SATIP SRL</v>
          </cell>
          <cell r="D11680">
            <v>3390700791</v>
          </cell>
          <cell r="E11680">
            <v>44809</v>
          </cell>
        </row>
        <row r="11681">
          <cell r="C11681" t="str">
            <v>SATIP SRL</v>
          </cell>
          <cell r="D11681">
            <v>3390700791</v>
          </cell>
          <cell r="E11681">
            <v>44809</v>
          </cell>
        </row>
        <row r="11682">
          <cell r="C11682" t="str">
            <v>SATIP SRL</v>
          </cell>
          <cell r="D11682">
            <v>3390700791</v>
          </cell>
          <cell r="E11682">
            <v>44809</v>
          </cell>
        </row>
        <row r="11683">
          <cell r="C11683" t="str">
            <v>SATIP SRL</v>
          </cell>
          <cell r="D11683">
            <v>3390700791</v>
          </cell>
          <cell r="E11683">
            <v>44809</v>
          </cell>
        </row>
        <row r="11684">
          <cell r="C11684" t="str">
            <v>EUROCLONE SPA</v>
          </cell>
          <cell r="D11684">
            <v>8126390155</v>
          </cell>
          <cell r="E11684">
            <v>44806</v>
          </cell>
        </row>
        <row r="11685">
          <cell r="C11685" t="str">
            <v>EUROCLONE SPA</v>
          </cell>
          <cell r="D11685">
            <v>8126390155</v>
          </cell>
          <cell r="E11685">
            <v>44809</v>
          </cell>
        </row>
        <row r="11686">
          <cell r="C11686" t="str">
            <v>EUROCLONE SPA</v>
          </cell>
          <cell r="D11686">
            <v>8126390155</v>
          </cell>
          <cell r="E11686">
            <v>44806</v>
          </cell>
        </row>
        <row r="11687">
          <cell r="C11687" t="str">
            <v>EUROCLONE SPA</v>
          </cell>
          <cell r="D11687">
            <v>8126390155</v>
          </cell>
          <cell r="E11687">
            <v>44809</v>
          </cell>
        </row>
        <row r="11688">
          <cell r="C11688" t="str">
            <v>Cook Italia S.r.l.</v>
          </cell>
          <cell r="D11688">
            <v>7123400157</v>
          </cell>
          <cell r="E11688">
            <v>44806</v>
          </cell>
        </row>
        <row r="11689">
          <cell r="C11689" t="str">
            <v>SYNOPO SRL</v>
          </cell>
          <cell r="D11689">
            <v>11360920968</v>
          </cell>
          <cell r="E11689">
            <v>44806</v>
          </cell>
        </row>
        <row r="11690">
          <cell r="C11690" t="str">
            <v>Pierre Fabre Pharma S.r.l.</v>
          </cell>
          <cell r="D11690">
            <v>10128980157</v>
          </cell>
          <cell r="E11690">
            <v>44809</v>
          </cell>
        </row>
        <row r="11691">
          <cell r="C11691" t="str">
            <v>STUDIO LEGALE MALDARI &amp; MAZZUTI</v>
          </cell>
          <cell r="D11691">
            <v>5633861009</v>
          </cell>
          <cell r="E11691">
            <v>44809</v>
          </cell>
        </row>
        <row r="11692">
          <cell r="C11692" t="str">
            <v>Merck Life Science S.r.l.</v>
          </cell>
          <cell r="D11692">
            <v>13209130155</v>
          </cell>
          <cell r="E11692">
            <v>44806</v>
          </cell>
        </row>
        <row r="11693">
          <cell r="C11693" t="str">
            <v>NACATUR INTERNATIONAL IMPORT EXPORT SRL</v>
          </cell>
          <cell r="D11693">
            <v>1313240424</v>
          </cell>
          <cell r="E11693">
            <v>44809</v>
          </cell>
        </row>
        <row r="11694">
          <cell r="C11694" t="str">
            <v>NACATUR INTERNATIONAL IMPORT EXPORT SRL</v>
          </cell>
          <cell r="D11694">
            <v>1313240424</v>
          </cell>
          <cell r="E11694">
            <v>44809</v>
          </cell>
        </row>
        <row r="11695">
          <cell r="C11695" t="str">
            <v>NACATUR INTERNATIONAL IMPORT EXPORT SRL</v>
          </cell>
          <cell r="D11695">
            <v>1313240424</v>
          </cell>
          <cell r="E11695">
            <v>44809</v>
          </cell>
        </row>
        <row r="11696">
          <cell r="C11696" t="str">
            <v>NACATUR INTERNATIONAL IMPORT EXPORT SRL</v>
          </cell>
          <cell r="D11696">
            <v>1313240424</v>
          </cell>
          <cell r="E11696">
            <v>44809</v>
          </cell>
        </row>
        <row r="11697">
          <cell r="C11697" t="str">
            <v>ESSEPI S.R.L</v>
          </cell>
          <cell r="D11697">
            <v>11173091007</v>
          </cell>
          <cell r="E11697">
            <v>44809</v>
          </cell>
        </row>
        <row r="11698">
          <cell r="C11698" t="str">
            <v>Medtronic Italia S.p.A.</v>
          </cell>
          <cell r="D11698">
            <v>9238800156</v>
          </cell>
          <cell r="E11698">
            <v>44809</v>
          </cell>
        </row>
        <row r="11699">
          <cell r="C11699" t="str">
            <v>AUROGENE S.R.L. A SOCIO UNICO</v>
          </cell>
          <cell r="D11699">
            <v>10926691006</v>
          </cell>
          <cell r="E11699">
            <v>44809</v>
          </cell>
        </row>
        <row r="11700">
          <cell r="C11700" t="str">
            <v>Johnson &amp; Johnson Medical Spa</v>
          </cell>
          <cell r="D11700">
            <v>8082461008</v>
          </cell>
          <cell r="E11700">
            <v>44809</v>
          </cell>
        </row>
        <row r="11701">
          <cell r="C11701" t="str">
            <v>Johnson &amp; Johnson Medical Spa</v>
          </cell>
          <cell r="D11701">
            <v>8082461008</v>
          </cell>
          <cell r="E11701">
            <v>44809</v>
          </cell>
        </row>
        <row r="11702">
          <cell r="C11702" t="str">
            <v>MARRONCINI FRANCESCA</v>
          </cell>
          <cell r="D11702" t="str">
            <v>MRRFNC82S67H501Q</v>
          </cell>
          <cell r="E11702">
            <v>44809</v>
          </cell>
        </row>
        <row r="11703">
          <cell r="C11703" t="str">
            <v>ADVANCED ACCELERATOR APPLICATIONS ITALY, S.r.l.</v>
          </cell>
          <cell r="D11703">
            <v>1493500704</v>
          </cell>
          <cell r="E11703">
            <v>44809</v>
          </cell>
        </row>
        <row r="11704">
          <cell r="C11704" t="str">
            <v>Pfizer S.r.l.</v>
          </cell>
          <cell r="D11704">
            <v>2774840595</v>
          </cell>
          <cell r="E11704">
            <v>44809</v>
          </cell>
        </row>
        <row r="11705">
          <cell r="C11705" t="str">
            <v>Pfizer S.r.l.</v>
          </cell>
          <cell r="D11705">
            <v>2774840595</v>
          </cell>
          <cell r="E11705">
            <v>44809</v>
          </cell>
        </row>
        <row r="11706">
          <cell r="C11706" t="str">
            <v>Sanofi S.r.l.</v>
          </cell>
          <cell r="D11706">
            <v>832400154</v>
          </cell>
          <cell r="E11706">
            <v>44809</v>
          </cell>
        </row>
        <row r="11707">
          <cell r="C11707" t="str">
            <v>FIAB S.P.A</v>
          </cell>
          <cell r="D11707">
            <v>1835220482</v>
          </cell>
          <cell r="E11707">
            <v>44809</v>
          </cell>
        </row>
        <row r="11708">
          <cell r="C11708" t="str">
            <v>Life Technologies Italia</v>
          </cell>
          <cell r="D11708">
            <v>12792100153</v>
          </cell>
          <cell r="E11708">
            <v>44809</v>
          </cell>
        </row>
        <row r="11709">
          <cell r="C11709" t="str">
            <v>Life Technologies Italia</v>
          </cell>
          <cell r="D11709">
            <v>12792100153</v>
          </cell>
          <cell r="E11709">
            <v>44809</v>
          </cell>
        </row>
        <row r="11710">
          <cell r="C11710" t="str">
            <v>ALSE MEDICA S.r.l. Unipersonale</v>
          </cell>
          <cell r="D11710">
            <v>7973040582</v>
          </cell>
          <cell r="E11710">
            <v>44809</v>
          </cell>
        </row>
        <row r="11711">
          <cell r="C11711" t="str">
            <v>CIARAMELLA RITA</v>
          </cell>
          <cell r="D11711" t="str">
            <v>CRMRTI89M61B715H</v>
          </cell>
          <cell r="E11711">
            <v>44809</v>
          </cell>
        </row>
        <row r="11712">
          <cell r="C11712" t="str">
            <v>Roche SpA Unipersonale</v>
          </cell>
          <cell r="D11712">
            <v>747170157</v>
          </cell>
          <cell r="E11712">
            <v>44809</v>
          </cell>
        </row>
        <row r="11713">
          <cell r="C11713" t="str">
            <v>D'Annunzio Simone</v>
          </cell>
          <cell r="D11713" t="str">
            <v>DNNSMN89D01L103M</v>
          </cell>
          <cell r="E11713">
            <v>44809</v>
          </cell>
        </row>
        <row r="11714">
          <cell r="C11714" t="str">
            <v>PIGLIACELLI FLAVIA</v>
          </cell>
          <cell r="D11714" t="str">
            <v>PGLFLV88L43H501B</v>
          </cell>
          <cell r="E11714">
            <v>44809</v>
          </cell>
        </row>
        <row r="11715">
          <cell r="C11715" t="str">
            <v>Teva Italia Srl</v>
          </cell>
          <cell r="D11715">
            <v>11654150157</v>
          </cell>
          <cell r="E11715">
            <v>44809</v>
          </cell>
        </row>
        <row r="11716">
          <cell r="C11716" t="str">
            <v>Teva Italia Srl</v>
          </cell>
          <cell r="D11716">
            <v>11654150157</v>
          </cell>
          <cell r="E11716">
            <v>44809</v>
          </cell>
        </row>
        <row r="11717">
          <cell r="C11717" t="str">
            <v>Zambardi Alessandra</v>
          </cell>
          <cell r="D11717" t="str">
            <v>ZMBLSN69D42H501B</v>
          </cell>
          <cell r="E11717">
            <v>44809</v>
          </cell>
        </row>
        <row r="11718">
          <cell r="C11718" t="str">
            <v>CONGREGAZIONE DELLE SUORE OSPEDALIERE DELLA MISERICORDIA</v>
          </cell>
          <cell r="D11718">
            <v>80127910588</v>
          </cell>
          <cell r="E11718">
            <v>44809</v>
          </cell>
        </row>
        <row r="11719">
          <cell r="C11719" t="str">
            <v>ARONICA FLAVIA</v>
          </cell>
          <cell r="D11719" t="str">
            <v>RNCFLV85S45H501Z</v>
          </cell>
          <cell r="E11719">
            <v>44809</v>
          </cell>
        </row>
        <row r="11720">
          <cell r="C11720" t="str">
            <v>franzoso paola</v>
          </cell>
          <cell r="D11720" t="str">
            <v>FRNPLA66R50H501U</v>
          </cell>
          <cell r="E11720">
            <v>44809</v>
          </cell>
        </row>
        <row r="11721">
          <cell r="C11721" t="str">
            <v>ViiV Healthcare S.r.l Unipersonale</v>
          </cell>
          <cell r="D11721">
            <v>3878140239</v>
          </cell>
          <cell r="E11721">
            <v>44809</v>
          </cell>
        </row>
        <row r="11722">
          <cell r="C11722" t="str">
            <v>Roberto Luigi</v>
          </cell>
          <cell r="D11722" t="str">
            <v>RBRLGU82L20C975E</v>
          </cell>
          <cell r="E11722">
            <v>44809</v>
          </cell>
        </row>
        <row r="11723">
          <cell r="C11723" t="str">
            <v>Janssen-Cilag, SpA</v>
          </cell>
          <cell r="D11723">
            <v>2707070963</v>
          </cell>
          <cell r="E11723">
            <v>44809</v>
          </cell>
        </row>
        <row r="11724">
          <cell r="C11724" t="str">
            <v>Janssen-Cilag, SpA</v>
          </cell>
          <cell r="D11724">
            <v>2707070963</v>
          </cell>
          <cell r="E11724">
            <v>44809</v>
          </cell>
        </row>
        <row r="11725">
          <cell r="C11725" t="str">
            <v>Gilead Sciences S.r.l.</v>
          </cell>
          <cell r="D11725">
            <v>11187430159</v>
          </cell>
          <cell r="E11725">
            <v>44809</v>
          </cell>
        </row>
        <row r="11726">
          <cell r="C11726" t="str">
            <v>MENGARELLI SAMANTHA</v>
          </cell>
          <cell r="D11726" t="str">
            <v>MNGSNT71L41H501T</v>
          </cell>
          <cell r="E11726">
            <v>44809</v>
          </cell>
        </row>
        <row r="11727">
          <cell r="C11727" t="str">
            <v>Novartis Farma S.p.A</v>
          </cell>
          <cell r="D11727">
            <v>7195130153</v>
          </cell>
          <cell r="E11727">
            <v>44809</v>
          </cell>
        </row>
        <row r="11728">
          <cell r="C11728" t="str">
            <v>Alei Lavinia</v>
          </cell>
          <cell r="D11728" t="str">
            <v>LAELVN83R65H501M</v>
          </cell>
          <cell r="E11728">
            <v>44809</v>
          </cell>
        </row>
        <row r="11729">
          <cell r="C11729" t="str">
            <v>SARSTEDT SRL</v>
          </cell>
          <cell r="D11729">
            <v>695940213</v>
          </cell>
          <cell r="E11729">
            <v>44809</v>
          </cell>
        </row>
        <row r="11730">
          <cell r="C11730" t="str">
            <v>SARSTEDT SRL</v>
          </cell>
          <cell r="D11730">
            <v>695940213</v>
          </cell>
          <cell r="E11730">
            <v>44809</v>
          </cell>
        </row>
        <row r="11731">
          <cell r="C11731" t="str">
            <v>Lobascio Anna Maria</v>
          </cell>
          <cell r="D11731" t="str">
            <v>LBSNMR75D49H645C</v>
          </cell>
          <cell r="E11731">
            <v>44809</v>
          </cell>
        </row>
        <row r="11732">
          <cell r="C11732" t="str">
            <v>DAVI MEDICA SRL</v>
          </cell>
          <cell r="D11732">
            <v>4685201008</v>
          </cell>
          <cell r="E11732">
            <v>44809</v>
          </cell>
        </row>
        <row r="11733">
          <cell r="C11733" t="str">
            <v>DAVI MEDICA SRL</v>
          </cell>
          <cell r="D11733">
            <v>4685201008</v>
          </cell>
          <cell r="E11733">
            <v>44809</v>
          </cell>
        </row>
        <row r="11734">
          <cell r="C11734" t="str">
            <v>DAVI MEDICA SRL</v>
          </cell>
          <cell r="D11734">
            <v>4685201008</v>
          </cell>
          <cell r="E11734">
            <v>44809</v>
          </cell>
        </row>
        <row r="11735">
          <cell r="C11735" t="str">
            <v>DAVI MEDICA SRL</v>
          </cell>
          <cell r="D11735">
            <v>4685201008</v>
          </cell>
          <cell r="E11735">
            <v>44809</v>
          </cell>
        </row>
        <row r="11736">
          <cell r="C11736" t="str">
            <v>M.G. LORENZATTO S.R.L.</v>
          </cell>
          <cell r="D11736">
            <v>458450012</v>
          </cell>
          <cell r="E11736">
            <v>44809</v>
          </cell>
        </row>
        <row r="11737">
          <cell r="C11737" t="str">
            <v>PLAISANT SRL</v>
          </cell>
          <cell r="D11737">
            <v>5633040588</v>
          </cell>
          <cell r="E11737">
            <v>44809</v>
          </cell>
        </row>
        <row r="11738">
          <cell r="C11738" t="str">
            <v>IPSEN Spa</v>
          </cell>
          <cell r="D11738">
            <v>5619050585</v>
          </cell>
          <cell r="E11738">
            <v>44809</v>
          </cell>
        </row>
        <row r="11739">
          <cell r="C11739" t="str">
            <v>Techdow Pharma Italy S.R.L</v>
          </cell>
          <cell r="D11739">
            <v>9873140967</v>
          </cell>
          <cell r="E11739">
            <v>44809</v>
          </cell>
        </row>
        <row r="11740">
          <cell r="C11740" t="str">
            <v>ITC FARMA S.R.L.</v>
          </cell>
          <cell r="D11740">
            <v>2158490595</v>
          </cell>
          <cell r="E11740">
            <v>44809</v>
          </cell>
        </row>
        <row r="11741">
          <cell r="C11741" t="str">
            <v>PUBBLIGARE MANAGEMENT SRL</v>
          </cell>
          <cell r="D11741">
            <v>12328591008</v>
          </cell>
          <cell r="E11741">
            <v>44809</v>
          </cell>
        </row>
        <row r="11742">
          <cell r="C11742" t="str">
            <v>Cavicchi Flavia</v>
          </cell>
          <cell r="D11742" t="str">
            <v>CVCFLV82C63H501Q</v>
          </cell>
          <cell r="E11742">
            <v>44809</v>
          </cell>
        </row>
        <row r="11743">
          <cell r="C11743" t="str">
            <v>InfraTec S.r.l. - Societ Benefit</v>
          </cell>
          <cell r="D11743">
            <v>1850920388</v>
          </cell>
          <cell r="E11743">
            <v>44809</v>
          </cell>
        </row>
        <row r="11744">
          <cell r="C11744" t="str">
            <v>Messina Beatrice</v>
          </cell>
          <cell r="D11744" t="str">
            <v>MSSBRC91B47H501S</v>
          </cell>
          <cell r="E11744">
            <v>44809</v>
          </cell>
        </row>
        <row r="11745">
          <cell r="C11745" t="str">
            <v>FARMAC. MED. ART. CHIRUR. FARMAC ZABBAN SPA</v>
          </cell>
          <cell r="D11745">
            <v>322800376</v>
          </cell>
          <cell r="E11745">
            <v>44809</v>
          </cell>
        </row>
        <row r="11746">
          <cell r="C11746" t="str">
            <v>IACOBELLI MARCELLO</v>
          </cell>
          <cell r="D11746" t="str">
            <v>CBLMCL63P18I838Y</v>
          </cell>
          <cell r="E11746">
            <v>44809</v>
          </cell>
        </row>
        <row r="11747">
          <cell r="C11747" t="str">
            <v>H.S. HOSPITAL SERVICE S.p.A.</v>
          </cell>
          <cell r="D11747">
            <v>4742650585</v>
          </cell>
          <cell r="E11747">
            <v>44809</v>
          </cell>
        </row>
        <row r="11748">
          <cell r="C11748" t="str">
            <v>CO.DI.SAN S.p.A.</v>
          </cell>
          <cell r="D11748">
            <v>784230872</v>
          </cell>
          <cell r="E11748">
            <v>44809</v>
          </cell>
        </row>
        <row r="11749">
          <cell r="C11749" t="str">
            <v>CO.DI.SAN S.p.A.</v>
          </cell>
          <cell r="D11749">
            <v>784230872</v>
          </cell>
          <cell r="E11749">
            <v>44809</v>
          </cell>
        </row>
        <row r="11750">
          <cell r="C11750" t="str">
            <v>CHRISMA SRL</v>
          </cell>
          <cell r="D11750">
            <v>8611781009</v>
          </cell>
          <cell r="E11750">
            <v>44809</v>
          </cell>
        </row>
        <row r="11751">
          <cell r="C11751" t="str">
            <v>Sandoz S.p.A. - Origgio</v>
          </cell>
          <cell r="D11751">
            <v>795170158</v>
          </cell>
          <cell r="E11751">
            <v>44809</v>
          </cell>
        </row>
        <row r="11752">
          <cell r="C11752" t="str">
            <v>VINCAL S.R.L.</v>
          </cell>
          <cell r="D11752">
            <v>6991810588</v>
          </cell>
          <cell r="E11752">
            <v>44809</v>
          </cell>
        </row>
        <row r="11753">
          <cell r="C11753" t="str">
            <v>VINCAL S.R.L.</v>
          </cell>
          <cell r="D11753">
            <v>6991810588</v>
          </cell>
          <cell r="E11753">
            <v>44809</v>
          </cell>
        </row>
        <row r="11754">
          <cell r="C11754" t="str">
            <v>FARMASAN S.r.L.</v>
          </cell>
          <cell r="D11754">
            <v>1235780598</v>
          </cell>
          <cell r="E11754">
            <v>44809</v>
          </cell>
        </row>
        <row r="11755">
          <cell r="C11755" t="str">
            <v>Cook Italia S.r.l.</v>
          </cell>
          <cell r="D11755">
            <v>7123400157</v>
          </cell>
          <cell r="E11755">
            <v>44809</v>
          </cell>
        </row>
        <row r="11756">
          <cell r="C11756" t="str">
            <v>ARTIGLASS Srl</v>
          </cell>
          <cell r="D11756">
            <v>195980289</v>
          </cell>
          <cell r="E11756">
            <v>44809</v>
          </cell>
        </row>
        <row r="11757">
          <cell r="C11757" t="str">
            <v>Fulgenzio Chiara</v>
          </cell>
          <cell r="D11757" t="str">
            <v>FLGCHR91T43H501M</v>
          </cell>
          <cell r="E11757">
            <v>44809</v>
          </cell>
        </row>
        <row r="11758">
          <cell r="C11758" t="str">
            <v>SOLUZIONE INFORMATICA SRL</v>
          </cell>
          <cell r="D11758">
            <v>1511090126</v>
          </cell>
          <cell r="E11758">
            <v>44809</v>
          </cell>
        </row>
        <row r="11759">
          <cell r="C11759" t="str">
            <v>Grifols Italia S.p.a</v>
          </cell>
          <cell r="D11759">
            <v>10852890150</v>
          </cell>
          <cell r="E11759">
            <v>44809</v>
          </cell>
        </row>
        <row r="11760">
          <cell r="C11760" t="str">
            <v>Facciolo Livia</v>
          </cell>
          <cell r="D11760" t="str">
            <v>FCCLVI92L62H501D</v>
          </cell>
          <cell r="E11760">
            <v>44810</v>
          </cell>
        </row>
        <row r="11761">
          <cell r="C11761" t="str">
            <v>PELLEGRINI SPA</v>
          </cell>
          <cell r="D11761">
            <v>5066690156</v>
          </cell>
          <cell r="E11761">
            <v>44810</v>
          </cell>
        </row>
        <row r="11762">
          <cell r="C11762" t="str">
            <v>COPERNICO SOCIETA' CONSORTILE</v>
          </cell>
          <cell r="D11762">
            <v>14457361005</v>
          </cell>
          <cell r="E11762">
            <v>44810</v>
          </cell>
        </row>
        <row r="11763">
          <cell r="C11763" t="str">
            <v>COPERNICO SOCIETA' CONSORTILE</v>
          </cell>
          <cell r="D11763">
            <v>14457361005</v>
          </cell>
          <cell r="E11763">
            <v>44809</v>
          </cell>
        </row>
        <row r="11764">
          <cell r="C11764" t="str">
            <v>COPERNICO SOCIETA' CONSORTILE</v>
          </cell>
          <cell r="D11764">
            <v>14457361005</v>
          </cell>
          <cell r="E11764">
            <v>44810</v>
          </cell>
        </row>
        <row r="11765">
          <cell r="C11765" t="str">
            <v>medac pharma Srl</v>
          </cell>
          <cell r="D11765">
            <v>11815361008</v>
          </cell>
          <cell r="E11765">
            <v>44810</v>
          </cell>
        </row>
        <row r="11766">
          <cell r="C11766" t="str">
            <v>medac pharma Srl</v>
          </cell>
          <cell r="D11766">
            <v>11815361008</v>
          </cell>
          <cell r="E11766">
            <v>44810</v>
          </cell>
        </row>
        <row r="11767">
          <cell r="C11767" t="str">
            <v>calandra mauro</v>
          </cell>
          <cell r="D11767" t="str">
            <v>CLNMRA91L21G273F</v>
          </cell>
          <cell r="E11767">
            <v>44810</v>
          </cell>
        </row>
        <row r="11768">
          <cell r="C11768" t="str">
            <v>CHEMIL S.R.L.</v>
          </cell>
          <cell r="D11768">
            <v>2518990284</v>
          </cell>
          <cell r="E11768">
            <v>44809</v>
          </cell>
        </row>
        <row r="11769">
          <cell r="C11769" t="str">
            <v>SERVIZI DIAGNOSTICI SRL</v>
          </cell>
          <cell r="D11769">
            <v>7246691005</v>
          </cell>
          <cell r="E11769">
            <v>44810</v>
          </cell>
        </row>
        <row r="11770">
          <cell r="C11770" t="str">
            <v>SERVIZI DIAGNOSTICI SRL</v>
          </cell>
          <cell r="D11770">
            <v>7246691005</v>
          </cell>
          <cell r="E11770">
            <v>44810</v>
          </cell>
        </row>
        <row r="11771">
          <cell r="C11771" t="str">
            <v>SERVIZI DIAGNOSTICI SRL</v>
          </cell>
          <cell r="D11771">
            <v>7246691005</v>
          </cell>
          <cell r="E11771">
            <v>44809</v>
          </cell>
        </row>
        <row r="11772">
          <cell r="C11772" t="str">
            <v>SERVIZI DIAGNOSTICI SRL</v>
          </cell>
          <cell r="D11772">
            <v>7246691005</v>
          </cell>
          <cell r="E11772">
            <v>44809</v>
          </cell>
        </row>
        <row r="11773">
          <cell r="C11773" t="str">
            <v>SERVIZI DIAGNOSTICI SRL</v>
          </cell>
          <cell r="D11773">
            <v>7246691005</v>
          </cell>
          <cell r="E11773">
            <v>44810</v>
          </cell>
        </row>
        <row r="11774">
          <cell r="C11774" t="str">
            <v>SERVIZI DIAGNOSTICI SRL</v>
          </cell>
          <cell r="D11774">
            <v>7246691005</v>
          </cell>
          <cell r="E11774">
            <v>44810</v>
          </cell>
        </row>
        <row r="11775">
          <cell r="C11775" t="str">
            <v>SERVIZI DIAGNOSTICI SRL</v>
          </cell>
          <cell r="D11775">
            <v>7246691005</v>
          </cell>
          <cell r="E11775">
            <v>44810</v>
          </cell>
        </row>
        <row r="11776">
          <cell r="C11776" t="str">
            <v>SERVIZI DIAGNOSTICI SRL</v>
          </cell>
          <cell r="D11776">
            <v>7246691005</v>
          </cell>
          <cell r="E11776">
            <v>44810</v>
          </cell>
        </row>
        <row r="11777">
          <cell r="C11777" t="str">
            <v>SERVIZI DIAGNOSTICI SRL</v>
          </cell>
          <cell r="D11777">
            <v>7246691005</v>
          </cell>
          <cell r="E11777">
            <v>44809</v>
          </cell>
        </row>
        <row r="11778">
          <cell r="C11778" t="str">
            <v>SERVIZI DIAGNOSTICI SRL</v>
          </cell>
          <cell r="D11778">
            <v>7246691005</v>
          </cell>
          <cell r="E11778">
            <v>44810</v>
          </cell>
        </row>
        <row r="11779">
          <cell r="C11779" t="str">
            <v>SERVIZI DIAGNOSTICI SRL</v>
          </cell>
          <cell r="D11779">
            <v>7246691005</v>
          </cell>
          <cell r="E11779">
            <v>44810</v>
          </cell>
        </row>
        <row r="11780">
          <cell r="C11780" t="str">
            <v>SERVIZI DIAGNOSTICI SRL</v>
          </cell>
          <cell r="D11780">
            <v>7246691005</v>
          </cell>
          <cell r="E11780">
            <v>44809</v>
          </cell>
        </row>
        <row r="11781">
          <cell r="C11781" t="str">
            <v>SERVIZI DIAGNOSTICI SRL</v>
          </cell>
          <cell r="D11781">
            <v>7246691005</v>
          </cell>
          <cell r="E11781">
            <v>44810</v>
          </cell>
        </row>
        <row r="11782">
          <cell r="C11782" t="str">
            <v>SERVIZI DIAGNOSTICI SRL</v>
          </cell>
          <cell r="D11782">
            <v>7246691005</v>
          </cell>
          <cell r="E11782">
            <v>44810</v>
          </cell>
        </row>
        <row r="11783">
          <cell r="C11783" t="str">
            <v>LOFARMA SPA</v>
          </cell>
          <cell r="D11783">
            <v>713510154</v>
          </cell>
          <cell r="E11783">
            <v>44810</v>
          </cell>
        </row>
        <row r="11784">
          <cell r="C11784" t="str">
            <v>GE Healthcare S.r.l.</v>
          </cell>
          <cell r="D11784">
            <v>1778520302</v>
          </cell>
          <cell r="E11784">
            <v>44809</v>
          </cell>
        </row>
        <row r="11785">
          <cell r="C11785" t="str">
            <v>Medtronic Italia S.p.A.</v>
          </cell>
          <cell r="D11785">
            <v>9238800156</v>
          </cell>
          <cell r="E11785">
            <v>44810</v>
          </cell>
        </row>
        <row r="11786">
          <cell r="C11786" t="str">
            <v>Medtronic Italia S.p.A.</v>
          </cell>
          <cell r="D11786">
            <v>9238800156</v>
          </cell>
          <cell r="E11786">
            <v>44810</v>
          </cell>
        </row>
        <row r="11787">
          <cell r="C11787" t="str">
            <v>Medtronic Italia S.p.A.</v>
          </cell>
          <cell r="D11787">
            <v>9238800156</v>
          </cell>
          <cell r="E11787">
            <v>44810</v>
          </cell>
        </row>
        <row r="11788">
          <cell r="C11788" t="str">
            <v>Roche SpA Unipersonale</v>
          </cell>
          <cell r="D11788">
            <v>747170157</v>
          </cell>
          <cell r="E11788">
            <v>44810</v>
          </cell>
        </row>
        <row r="11789">
          <cell r="C11789" t="str">
            <v>Johnson &amp; Johnson Medical Spa</v>
          </cell>
          <cell r="D11789">
            <v>8082461008</v>
          </cell>
          <cell r="E11789">
            <v>44810</v>
          </cell>
        </row>
        <row r="11790">
          <cell r="C11790" t="str">
            <v>MSD ITALIA S.R.L.</v>
          </cell>
          <cell r="D11790">
            <v>422760587</v>
          </cell>
          <cell r="E11790">
            <v>44810</v>
          </cell>
        </row>
        <row r="11791">
          <cell r="C11791" t="str">
            <v>MSD ITALIA S.R.L.</v>
          </cell>
          <cell r="D11791">
            <v>422760587</v>
          </cell>
          <cell r="E11791">
            <v>44810</v>
          </cell>
        </row>
        <row r="11792">
          <cell r="C11792" t="str">
            <v>Pfizer S.r.l.</v>
          </cell>
          <cell r="D11792">
            <v>2774840595</v>
          </cell>
          <cell r="E11792">
            <v>44810</v>
          </cell>
        </row>
        <row r="11793">
          <cell r="C11793" t="str">
            <v>Janssen-Cilag, SpA</v>
          </cell>
          <cell r="D11793">
            <v>2707070963</v>
          </cell>
          <cell r="E11793">
            <v>44810</v>
          </cell>
        </row>
        <row r="11794">
          <cell r="C11794" t="str">
            <v>ESFORAX ITALIA S.R.L.</v>
          </cell>
          <cell r="D11794">
            <v>4835620586</v>
          </cell>
          <cell r="E11794">
            <v>44810</v>
          </cell>
        </row>
        <row r="11795">
          <cell r="C11795" t="str">
            <v>D.B.A. Italia Srl</v>
          </cell>
          <cell r="D11795">
            <v>7484470153</v>
          </cell>
          <cell r="E11795">
            <v>44810</v>
          </cell>
        </row>
        <row r="11796">
          <cell r="C11796" t="str">
            <v>BAXTER S.P.A.</v>
          </cell>
          <cell r="D11796">
            <v>492340583</v>
          </cell>
          <cell r="E11796">
            <v>44810</v>
          </cell>
        </row>
        <row r="11797">
          <cell r="C11797" t="str">
            <v>BAXTER S.P.A.</v>
          </cell>
          <cell r="D11797">
            <v>492340583</v>
          </cell>
          <cell r="E11797">
            <v>44810</v>
          </cell>
        </row>
        <row r="11798">
          <cell r="C11798" t="str">
            <v>BAXTER S.P.A.</v>
          </cell>
          <cell r="D11798">
            <v>492340583</v>
          </cell>
          <cell r="E11798">
            <v>44810</v>
          </cell>
        </row>
        <row r="11799">
          <cell r="C11799" t="str">
            <v>Garelli Valentina</v>
          </cell>
          <cell r="D11799" t="str">
            <v>GRLVNT85B41H501O</v>
          </cell>
          <cell r="E11799">
            <v>44810</v>
          </cell>
        </row>
        <row r="11800">
          <cell r="C11800" t="str">
            <v>Garelli Valentina</v>
          </cell>
          <cell r="D11800" t="str">
            <v>GRLVNT85B41H501O</v>
          </cell>
          <cell r="E11800">
            <v>44810</v>
          </cell>
        </row>
        <row r="11801">
          <cell r="C11801" t="str">
            <v>EUROMED SRL</v>
          </cell>
          <cell r="D11801">
            <v>5763890638</v>
          </cell>
          <cell r="E11801">
            <v>44810</v>
          </cell>
        </row>
        <row r="11802">
          <cell r="C11802" t="str">
            <v>Bayer S.p.A.</v>
          </cell>
          <cell r="D11802">
            <v>5849130157</v>
          </cell>
          <cell r="E11802">
            <v>44810</v>
          </cell>
        </row>
        <row r="11803">
          <cell r="C11803" t="str">
            <v>HOLOGIC ITALIA S.r.l.</v>
          </cell>
          <cell r="D11803">
            <v>12400990151</v>
          </cell>
          <cell r="E11803">
            <v>44811</v>
          </cell>
        </row>
        <row r="11804">
          <cell r="C11804" t="str">
            <v>HIKMA ITALIA S.P.A.</v>
          </cell>
          <cell r="D11804">
            <v>11278030157</v>
          </cell>
          <cell r="E11804">
            <v>44811</v>
          </cell>
        </row>
        <row r="11805">
          <cell r="C11805" t="str">
            <v>HIKMA ITALIA S.P.A.</v>
          </cell>
          <cell r="D11805">
            <v>11278030157</v>
          </cell>
          <cell r="E11805">
            <v>44811</v>
          </cell>
        </row>
        <row r="11806">
          <cell r="C11806" t="str">
            <v>HIKMA ITALIA S.P.A.</v>
          </cell>
          <cell r="D11806">
            <v>11278030157</v>
          </cell>
          <cell r="E11806">
            <v>44810</v>
          </cell>
        </row>
        <row r="11807">
          <cell r="C11807" t="str">
            <v>HIKMA ITALIA S.P.A.</v>
          </cell>
          <cell r="D11807">
            <v>11278030157</v>
          </cell>
          <cell r="E11807">
            <v>44811</v>
          </cell>
        </row>
        <row r="11808">
          <cell r="C11808" t="str">
            <v>HIKMA ITALIA S.P.A.</v>
          </cell>
          <cell r="D11808">
            <v>11278030157</v>
          </cell>
          <cell r="E11808">
            <v>44810</v>
          </cell>
        </row>
        <row r="11809">
          <cell r="C11809" t="str">
            <v>I-TEMA SRL</v>
          </cell>
          <cell r="D11809">
            <v>4969470154</v>
          </cell>
          <cell r="E11809">
            <v>44810</v>
          </cell>
        </row>
        <row r="11810">
          <cell r="C11810" t="str">
            <v>I-TEMA SRL</v>
          </cell>
          <cell r="D11810">
            <v>4969470154</v>
          </cell>
          <cell r="E11810">
            <v>44811</v>
          </cell>
        </row>
        <row r="11811">
          <cell r="C11811" t="str">
            <v>I-TEMA SRL</v>
          </cell>
          <cell r="D11811">
            <v>4969470154</v>
          </cell>
          <cell r="E11811">
            <v>44811</v>
          </cell>
        </row>
        <row r="11812">
          <cell r="C11812" t="str">
            <v>I-TEMA SRL</v>
          </cell>
          <cell r="D11812">
            <v>4969470154</v>
          </cell>
          <cell r="E11812">
            <v>44810</v>
          </cell>
        </row>
        <row r="11813">
          <cell r="C11813" t="str">
            <v>Land s.r.l.</v>
          </cell>
          <cell r="D11813">
            <v>4554571002</v>
          </cell>
          <cell r="E11813">
            <v>44811</v>
          </cell>
        </row>
        <row r="11814">
          <cell r="C11814" t="str">
            <v>ELETTROBIOCHIMICA S. r. l.</v>
          </cell>
          <cell r="D11814">
            <v>1026251007</v>
          </cell>
          <cell r="E11814">
            <v>44811</v>
          </cell>
        </row>
        <row r="11815">
          <cell r="C11815" t="str">
            <v>ELETTROBIOCHIMICA S. r. l.</v>
          </cell>
          <cell r="D11815">
            <v>1026251007</v>
          </cell>
          <cell r="E11815">
            <v>44811</v>
          </cell>
        </row>
        <row r="11816">
          <cell r="C11816" t="str">
            <v>Celltrion Healthcare Italy srl</v>
          </cell>
          <cell r="D11816">
            <v>10618220965</v>
          </cell>
          <cell r="E11816">
            <v>44811</v>
          </cell>
        </row>
        <row r="11817">
          <cell r="C11817" t="str">
            <v>SARACENI PIER LUIGI</v>
          </cell>
          <cell r="D11817" t="str">
            <v>SRCPLG83H08H501H</v>
          </cell>
          <cell r="E11817">
            <v>44811</v>
          </cell>
        </row>
        <row r="11818">
          <cell r="C11818" t="str">
            <v>Poste Italiane S.p.A.</v>
          </cell>
          <cell r="D11818">
            <v>97103880585</v>
          </cell>
          <cell r="E11818">
            <v>44811</v>
          </cell>
        </row>
        <row r="11819">
          <cell r="C11819" t="str">
            <v>EUROFARM S.P.A.</v>
          </cell>
          <cell r="D11819">
            <v>753720879</v>
          </cell>
          <cell r="E11819">
            <v>44811</v>
          </cell>
        </row>
        <row r="11820">
          <cell r="C11820" t="str">
            <v>M.V.S. SRL</v>
          </cell>
          <cell r="D11820">
            <v>5877111004</v>
          </cell>
          <cell r="E11820">
            <v>44810</v>
          </cell>
        </row>
        <row r="11821">
          <cell r="C11821" t="str">
            <v>Acea Ato2 S.p.A.</v>
          </cell>
          <cell r="D11821">
            <v>5848061007</v>
          </cell>
          <cell r="E11821">
            <v>44811</v>
          </cell>
        </row>
        <row r="11822">
          <cell r="C11822" t="str">
            <v>ELI LILLY ITALIA S.P.A. Gruppo Eli Lilly and Company</v>
          </cell>
          <cell r="D11822">
            <v>426150488</v>
          </cell>
          <cell r="E11822">
            <v>44811</v>
          </cell>
        </row>
        <row r="11823">
          <cell r="C11823" t="str">
            <v>LIFE TECHNOLOGIES ITALIA -Fil Life Technologies Europe BV</v>
          </cell>
          <cell r="D11823">
            <v>12792100153</v>
          </cell>
          <cell r="E11823">
            <v>44810</v>
          </cell>
        </row>
        <row r="11824">
          <cell r="C11824" t="str">
            <v>CHEBIOS SRL</v>
          </cell>
          <cell r="D11824">
            <v>391470580</v>
          </cell>
          <cell r="E11824">
            <v>44811</v>
          </cell>
        </row>
        <row r="11825">
          <cell r="C11825" t="str">
            <v>Nutrisens Italia Srl</v>
          </cell>
          <cell r="D11825">
            <v>10634380017</v>
          </cell>
          <cell r="E11825">
            <v>44811</v>
          </cell>
        </row>
        <row r="11826">
          <cell r="C11826" t="str">
            <v>ELI LILLY ITALIA S.P.A. Gruppo Eli Lilly and Company</v>
          </cell>
          <cell r="D11826">
            <v>426150488</v>
          </cell>
          <cell r="E11826">
            <v>44810</v>
          </cell>
        </row>
        <row r="11827">
          <cell r="C11827" t="str">
            <v>ELI LILLY ITALIA S.P.A. Gruppo Eli Lilly and Company</v>
          </cell>
          <cell r="D11827">
            <v>426150488</v>
          </cell>
          <cell r="E11827">
            <v>44811</v>
          </cell>
        </row>
        <row r="11828">
          <cell r="C11828" t="str">
            <v>Immucor Italia Spa</v>
          </cell>
          <cell r="D11828">
            <v>9412650153</v>
          </cell>
          <cell r="E11828">
            <v>44811</v>
          </cell>
        </row>
        <row r="11829">
          <cell r="C11829" t="str">
            <v>ELI LILLY ITALIA S.P.A. Gruppo Eli Lilly and Company</v>
          </cell>
          <cell r="D11829">
            <v>426150488</v>
          </cell>
          <cell r="E11829">
            <v>44810</v>
          </cell>
        </row>
        <row r="11830">
          <cell r="C11830" t="str">
            <v>BECTON DICKINSON ITALIA SPA</v>
          </cell>
          <cell r="D11830">
            <v>803890151</v>
          </cell>
          <cell r="E11830">
            <v>44810</v>
          </cell>
        </row>
        <row r="11831">
          <cell r="C11831" t="str">
            <v>AbbVie S.r.l. a Socio Unico</v>
          </cell>
          <cell r="D11831">
            <v>2645920592</v>
          </cell>
          <cell r="E11831">
            <v>44810</v>
          </cell>
        </row>
        <row r="11832">
          <cell r="C11832" t="str">
            <v>DIVISIONE SERVICE SRL</v>
          </cell>
          <cell r="D11832">
            <v>6554071214</v>
          </cell>
          <cell r="E11832">
            <v>44811</v>
          </cell>
        </row>
        <row r="11833">
          <cell r="C11833" t="str">
            <v>Medtronic Italia S.p.A.</v>
          </cell>
          <cell r="D11833">
            <v>9238800156</v>
          </cell>
          <cell r="E11833">
            <v>44811</v>
          </cell>
        </row>
        <row r="11834">
          <cell r="C11834" t="str">
            <v>Medtronic Italia S.p.A.</v>
          </cell>
          <cell r="D11834">
            <v>9238800156</v>
          </cell>
          <cell r="E11834">
            <v>44810</v>
          </cell>
        </row>
        <row r="11835">
          <cell r="C11835" t="str">
            <v>MSD ITALIA S.R.L.</v>
          </cell>
          <cell r="D11835">
            <v>422760587</v>
          </cell>
          <cell r="E11835">
            <v>44811</v>
          </cell>
        </row>
        <row r="11836">
          <cell r="C11836" t="str">
            <v>Illumina Italy S.r.l.</v>
          </cell>
          <cell r="D11836">
            <v>6814140965</v>
          </cell>
          <cell r="E11836">
            <v>44811</v>
          </cell>
        </row>
        <row r="11837">
          <cell r="C11837" t="str">
            <v>Eisai S.r.l.</v>
          </cell>
          <cell r="D11837">
            <v>4732240967</v>
          </cell>
          <cell r="E11837">
            <v>44811</v>
          </cell>
        </row>
        <row r="11838">
          <cell r="C11838" t="str">
            <v>Pfizer S.r.l.</v>
          </cell>
          <cell r="D11838">
            <v>2774840595</v>
          </cell>
          <cell r="E11838">
            <v>44811</v>
          </cell>
        </row>
        <row r="11839">
          <cell r="C11839" t="str">
            <v>FASTWEB SpA</v>
          </cell>
          <cell r="D11839">
            <v>12878470157</v>
          </cell>
          <cell r="E11839">
            <v>44811</v>
          </cell>
        </row>
        <row r="11840">
          <cell r="C11840" t="str">
            <v>FASTWEB SpA</v>
          </cell>
          <cell r="D11840">
            <v>12878470157</v>
          </cell>
          <cell r="E11840">
            <v>44811</v>
          </cell>
        </row>
        <row r="11841">
          <cell r="C11841" t="str">
            <v>Sanofi S.r.l.</v>
          </cell>
          <cell r="D11841">
            <v>832400154</v>
          </cell>
          <cell r="E11841">
            <v>44811</v>
          </cell>
        </row>
        <row r="11842">
          <cell r="C11842" t="str">
            <v>Teleflex Medical S.r.l.</v>
          </cell>
          <cell r="D11842">
            <v>6324460150</v>
          </cell>
          <cell r="E11842">
            <v>44811</v>
          </cell>
        </row>
        <row r="11843">
          <cell r="C11843" t="str">
            <v>ELI LILLY ITALIA S.P.A. Gruppo Eli Lilly and Company</v>
          </cell>
          <cell r="D11843">
            <v>426150488</v>
          </cell>
          <cell r="E11843">
            <v>44811</v>
          </cell>
        </row>
        <row r="11844">
          <cell r="C11844" t="str">
            <v>ELI LILLY ITALIA S.P.A. Gruppo Eli Lilly and Company</v>
          </cell>
          <cell r="D11844">
            <v>426150488</v>
          </cell>
          <cell r="E11844">
            <v>44811</v>
          </cell>
        </row>
        <row r="11845">
          <cell r="C11845" t="str">
            <v>LEASYS S.p.A.</v>
          </cell>
          <cell r="D11845">
            <v>6714021000</v>
          </cell>
          <cell r="E11845">
            <v>44811</v>
          </cell>
        </row>
        <row r="11846">
          <cell r="C11846" t="str">
            <v>ACCORD HEALTHCARE ITALIA S.R.L</v>
          </cell>
          <cell r="D11846">
            <v>6522300968</v>
          </cell>
          <cell r="E11846">
            <v>44811</v>
          </cell>
        </row>
        <row r="11847">
          <cell r="C11847" t="str">
            <v>Life Technologies Italia</v>
          </cell>
          <cell r="D11847">
            <v>12792100153</v>
          </cell>
          <cell r="E11847">
            <v>44811</v>
          </cell>
        </row>
        <row r="11848">
          <cell r="C11848" t="str">
            <v>Medline International Italy srl unip.</v>
          </cell>
          <cell r="D11848">
            <v>5526631006</v>
          </cell>
          <cell r="E11848">
            <v>44811</v>
          </cell>
        </row>
        <row r="11849">
          <cell r="C11849" t="str">
            <v>DUSSMANN SERVICE S.R.L.</v>
          </cell>
          <cell r="D11849">
            <v>124140211</v>
          </cell>
          <cell r="E11849">
            <v>44811</v>
          </cell>
        </row>
        <row r="11850">
          <cell r="C11850" t="str">
            <v>DUSSMANN SERVICE S.R.L.</v>
          </cell>
          <cell r="D11850">
            <v>124140211</v>
          </cell>
          <cell r="E11850">
            <v>44811</v>
          </cell>
        </row>
        <row r="11851">
          <cell r="C11851" t="str">
            <v>DUSSMANN SERVICE S.R.L.</v>
          </cell>
          <cell r="D11851">
            <v>124140211</v>
          </cell>
          <cell r="E11851">
            <v>44811</v>
          </cell>
        </row>
        <row r="11852">
          <cell r="C11852" t="str">
            <v>DUSSMANN SERVICE S.R.L.</v>
          </cell>
          <cell r="D11852">
            <v>124140211</v>
          </cell>
          <cell r="E11852">
            <v>44811</v>
          </cell>
        </row>
        <row r="11853">
          <cell r="C11853" t="str">
            <v>Janssen-Cilag, SpA</v>
          </cell>
          <cell r="D11853">
            <v>2707070963</v>
          </cell>
          <cell r="E11853">
            <v>44811</v>
          </cell>
        </row>
        <row r="11854">
          <cell r="C11854" t="str">
            <v>Janssen-Cilag, SpA</v>
          </cell>
          <cell r="D11854">
            <v>2707070963</v>
          </cell>
          <cell r="E11854">
            <v>44811</v>
          </cell>
        </row>
        <row r="11855">
          <cell r="C11855" t="str">
            <v>INCYTE BIOSCIENCES ITALY S.R.L.</v>
          </cell>
          <cell r="D11855">
            <v>12146481002</v>
          </cell>
          <cell r="E11855">
            <v>44811</v>
          </cell>
        </row>
        <row r="11856">
          <cell r="C11856" t="str">
            <v>Novartis Farma S.p.A</v>
          </cell>
          <cell r="D11856">
            <v>7195130153</v>
          </cell>
          <cell r="E11856">
            <v>44811</v>
          </cell>
        </row>
        <row r="11857">
          <cell r="C11857" t="str">
            <v>Novartis Farma S.p.A</v>
          </cell>
          <cell r="D11857">
            <v>7195130153</v>
          </cell>
          <cell r="E11857">
            <v>44811</v>
          </cell>
        </row>
        <row r="11858">
          <cell r="C11858" t="str">
            <v>LIFE TECHNOLOGIES ITALIA -Fil Life Technologies Europe BV</v>
          </cell>
          <cell r="D11858">
            <v>12792100153</v>
          </cell>
          <cell r="E11858">
            <v>44811</v>
          </cell>
        </row>
        <row r="11859">
          <cell r="C11859" t="str">
            <v>CODIFI SRL CONSORZIO STABILE PER LA DISTRIBUZIONE</v>
          </cell>
          <cell r="D11859">
            <v>2344710484</v>
          </cell>
          <cell r="E11859">
            <v>44811</v>
          </cell>
        </row>
        <row r="11860">
          <cell r="C11860" t="str">
            <v>Bio Optica Milano S.p.A.</v>
          </cell>
          <cell r="D11860">
            <v>6754140157</v>
          </cell>
          <cell r="E11860">
            <v>44811</v>
          </cell>
        </row>
        <row r="11861">
          <cell r="C11861" t="str">
            <v>GRUPPO SERVIZI ASSOCIATI SPA S.U.</v>
          </cell>
          <cell r="D11861">
            <v>1484180391</v>
          </cell>
          <cell r="E11861">
            <v>44811</v>
          </cell>
        </row>
        <row r="11862">
          <cell r="C11862" t="str">
            <v>Cellerino Maria</v>
          </cell>
          <cell r="D11862" t="str">
            <v>CLLMRA88R47D969R</v>
          </cell>
          <cell r="E11862">
            <v>44811</v>
          </cell>
        </row>
        <row r="11863">
          <cell r="C11863" t="str">
            <v>ELISICILIA S.R.L.</v>
          </cell>
          <cell r="D11863">
            <v>1189430885</v>
          </cell>
          <cell r="E11863">
            <v>44812</v>
          </cell>
        </row>
        <row r="11864">
          <cell r="C11864" t="str">
            <v>IPSEN Spa</v>
          </cell>
          <cell r="D11864">
            <v>5619050585</v>
          </cell>
          <cell r="E11864">
            <v>44812</v>
          </cell>
        </row>
        <row r="11865">
          <cell r="C11865" t="str">
            <v>GPEM SRL</v>
          </cell>
          <cell r="D11865">
            <v>3216821201</v>
          </cell>
          <cell r="E11865">
            <v>44811</v>
          </cell>
        </row>
        <row r="11866">
          <cell r="C11866" t="str">
            <v>CCG SRL</v>
          </cell>
          <cell r="D11866">
            <v>3351040583</v>
          </cell>
          <cell r="E11866">
            <v>44812</v>
          </cell>
        </row>
        <row r="11867">
          <cell r="C11867" t="str">
            <v>AstraZeneca S.p.A.</v>
          </cell>
          <cell r="D11867">
            <v>735390155</v>
          </cell>
          <cell r="E11867">
            <v>44812</v>
          </cell>
        </row>
        <row r="11868">
          <cell r="C11868" t="str">
            <v>AstraZeneca S.p.A.</v>
          </cell>
          <cell r="D11868">
            <v>735390155</v>
          </cell>
          <cell r="E11868">
            <v>44812</v>
          </cell>
        </row>
        <row r="11869">
          <cell r="C11869" t="str">
            <v>Studio Cartolano srl</v>
          </cell>
          <cell r="D11869">
            <v>13300991000</v>
          </cell>
          <cell r="E11869">
            <v>44811</v>
          </cell>
        </row>
        <row r="11870">
          <cell r="C11870" t="str">
            <v>MYOPORUM DI MICHELANGELI STEFANO &amp; ALONGI M.CRISTINA S.A.S.</v>
          </cell>
          <cell r="D11870">
            <v>5896561007</v>
          </cell>
          <cell r="E11870">
            <v>44811</v>
          </cell>
        </row>
        <row r="11871">
          <cell r="C11871" t="str">
            <v>ITALFARMACO S.p.A.</v>
          </cell>
          <cell r="D11871">
            <v>737420158</v>
          </cell>
          <cell r="E11871">
            <v>44811</v>
          </cell>
        </row>
        <row r="11872">
          <cell r="C11872" t="str">
            <v>Exelentia Srl</v>
          </cell>
          <cell r="D11872">
            <v>1534670805</v>
          </cell>
          <cell r="E11872">
            <v>44811</v>
          </cell>
        </row>
        <row r="11873">
          <cell r="C11873" t="str">
            <v>BAXTER S.P.A.</v>
          </cell>
          <cell r="D11873">
            <v>492340583</v>
          </cell>
          <cell r="E11873">
            <v>44812</v>
          </cell>
        </row>
        <row r="11874">
          <cell r="C11874" t="str">
            <v>Cook Italia S.r.l.</v>
          </cell>
          <cell r="D11874">
            <v>7123400157</v>
          </cell>
          <cell r="E11874">
            <v>44811</v>
          </cell>
        </row>
        <row r="11875">
          <cell r="C11875" t="str">
            <v>Cook Italia S.r.l.</v>
          </cell>
          <cell r="D11875">
            <v>7123400157</v>
          </cell>
          <cell r="E11875">
            <v>44811</v>
          </cell>
        </row>
        <row r="11876">
          <cell r="C11876" t="str">
            <v>AstraZeneca S.p.A.</v>
          </cell>
          <cell r="D11876">
            <v>735390155</v>
          </cell>
          <cell r="E11876">
            <v>44812</v>
          </cell>
        </row>
        <row r="11877">
          <cell r="C11877" t="str">
            <v>AstraZeneca S.p.A.</v>
          </cell>
          <cell r="D11877">
            <v>735390155</v>
          </cell>
          <cell r="E11877">
            <v>44812</v>
          </cell>
        </row>
        <row r="11878">
          <cell r="C11878" t="str">
            <v>AstraZeneca S.p.A.</v>
          </cell>
          <cell r="D11878">
            <v>735390155</v>
          </cell>
          <cell r="E11878">
            <v>44811</v>
          </cell>
        </row>
        <row r="11879">
          <cell r="C11879" t="str">
            <v>AstraZeneca S.p.A.</v>
          </cell>
          <cell r="D11879">
            <v>735390155</v>
          </cell>
          <cell r="E11879">
            <v>44812</v>
          </cell>
        </row>
        <row r="11880">
          <cell r="C11880" t="str">
            <v>AstraZeneca S.p.A.</v>
          </cell>
          <cell r="D11880">
            <v>735390155</v>
          </cell>
          <cell r="E11880">
            <v>44812</v>
          </cell>
        </row>
        <row r="11881">
          <cell r="C11881" t="str">
            <v>AstraZeneca S.p.A.</v>
          </cell>
          <cell r="D11881">
            <v>735390155</v>
          </cell>
          <cell r="E11881">
            <v>44812</v>
          </cell>
        </row>
        <row r="11882">
          <cell r="C11882" t="str">
            <v>STUDIO LEGALE PESSI E ASSOCIATI</v>
          </cell>
          <cell r="D11882">
            <v>5195441000</v>
          </cell>
          <cell r="E11882">
            <v>44812</v>
          </cell>
        </row>
        <row r="11883">
          <cell r="C11883" t="str">
            <v>STUDIO LEGALE PESSI E ASSOCIATI</v>
          </cell>
          <cell r="D11883">
            <v>5195441000</v>
          </cell>
          <cell r="E11883">
            <v>44812</v>
          </cell>
        </row>
        <row r="11884">
          <cell r="C11884" t="str">
            <v>Teva Italia Srl</v>
          </cell>
          <cell r="D11884">
            <v>11654150157</v>
          </cell>
          <cell r="E11884">
            <v>44811</v>
          </cell>
        </row>
        <row r="11885">
          <cell r="C11885" t="str">
            <v>Acea Ato2 S.p.A.</v>
          </cell>
          <cell r="D11885">
            <v>5848061007</v>
          </cell>
          <cell r="E11885">
            <v>44812</v>
          </cell>
        </row>
        <row r="11886">
          <cell r="C11886" t="str">
            <v>BFG ITALIA SRL</v>
          </cell>
          <cell r="D11886">
            <v>14108421000</v>
          </cell>
          <cell r="E11886">
            <v>44811</v>
          </cell>
        </row>
        <row r="11887">
          <cell r="C11887" t="str">
            <v>LERDA GIUSEPPE</v>
          </cell>
          <cell r="D11887" t="str">
            <v>LRDGPP63L11H501R</v>
          </cell>
          <cell r="E11887">
            <v>44812</v>
          </cell>
        </row>
        <row r="11888">
          <cell r="C11888" t="str">
            <v>Servier Italia Spa</v>
          </cell>
          <cell r="D11888">
            <v>924251002</v>
          </cell>
          <cell r="E11888">
            <v>44811</v>
          </cell>
        </row>
        <row r="11889">
          <cell r="C11889" t="str">
            <v>DEDAGROUP PUBLIC SERVICES Srl</v>
          </cell>
          <cell r="D11889">
            <v>3188950103</v>
          </cell>
          <cell r="E11889">
            <v>44812</v>
          </cell>
        </row>
        <row r="11890">
          <cell r="C11890" t="str">
            <v>Boston Scientific SpA (Italy)</v>
          </cell>
          <cell r="D11890">
            <v>11206730159</v>
          </cell>
          <cell r="E11890">
            <v>44812</v>
          </cell>
        </row>
        <row r="11891">
          <cell r="C11891" t="str">
            <v>BECTON DICKINSON ITALIA SPA</v>
          </cell>
          <cell r="D11891">
            <v>803890151</v>
          </cell>
          <cell r="E11891">
            <v>44811</v>
          </cell>
        </row>
        <row r="11892">
          <cell r="C11892" t="str">
            <v>AbbVie S.r.l. a Socio Unico</v>
          </cell>
          <cell r="D11892">
            <v>2645920592</v>
          </cell>
          <cell r="E11892">
            <v>44812</v>
          </cell>
        </row>
        <row r="11893">
          <cell r="C11893" t="str">
            <v>AbbVie S.r.l. a Socio Unico</v>
          </cell>
          <cell r="D11893">
            <v>2645920592</v>
          </cell>
          <cell r="E11893">
            <v>44811</v>
          </cell>
        </row>
        <row r="11894">
          <cell r="C11894" t="str">
            <v>Medtronic Italia S.p.A.</v>
          </cell>
          <cell r="D11894">
            <v>9238800156</v>
          </cell>
          <cell r="E11894">
            <v>44811</v>
          </cell>
        </row>
        <row r="11895">
          <cell r="C11895" t="str">
            <v>MSD ITALIA S.R.L.</v>
          </cell>
          <cell r="D11895">
            <v>422760587</v>
          </cell>
          <cell r="E11895">
            <v>44812</v>
          </cell>
        </row>
        <row r="11896">
          <cell r="C11896" t="str">
            <v>Johnson &amp; Johnson Medical Spa</v>
          </cell>
          <cell r="D11896">
            <v>8082461008</v>
          </cell>
          <cell r="E11896">
            <v>44812</v>
          </cell>
        </row>
        <row r="11897">
          <cell r="C11897" t="str">
            <v>Sanofi S.r.l.</v>
          </cell>
          <cell r="D11897">
            <v>832400154</v>
          </cell>
          <cell r="E11897">
            <v>44812</v>
          </cell>
        </row>
        <row r="11898">
          <cell r="C11898" t="str">
            <v>FATER S.p.A.</v>
          </cell>
          <cell r="D11898">
            <v>1323030690</v>
          </cell>
          <cell r="E11898">
            <v>44812</v>
          </cell>
        </row>
        <row r="11899">
          <cell r="C11899" t="str">
            <v>Bristol-Myers Squibb S.r.l.</v>
          </cell>
          <cell r="D11899">
            <v>82130592</v>
          </cell>
          <cell r="E11899">
            <v>44812</v>
          </cell>
        </row>
        <row r="11900">
          <cell r="C11900" t="str">
            <v>Fresenius Kabi Italia S.r.l.</v>
          </cell>
          <cell r="D11900">
            <v>3524050238</v>
          </cell>
          <cell r="E11900">
            <v>44812</v>
          </cell>
        </row>
        <row r="11901">
          <cell r="C11901" t="str">
            <v>Janssen-Cilag, SpA</v>
          </cell>
          <cell r="D11901">
            <v>2707070963</v>
          </cell>
          <cell r="E11901">
            <v>44812</v>
          </cell>
        </row>
        <row r="11902">
          <cell r="C11902" t="str">
            <v>Novartis Farma S.p.A</v>
          </cell>
          <cell r="D11902">
            <v>7195130153</v>
          </cell>
          <cell r="E11902">
            <v>44812</v>
          </cell>
        </row>
        <row r="11903">
          <cell r="C11903" t="str">
            <v>BAXTER S.P.A.</v>
          </cell>
          <cell r="D11903">
            <v>492340583</v>
          </cell>
          <cell r="E11903">
            <v>44812</v>
          </cell>
        </row>
        <row r="11904">
          <cell r="C11904" t="str">
            <v>Medline International Italy srl unip.</v>
          </cell>
          <cell r="D11904">
            <v>5526631006</v>
          </cell>
          <cell r="E11904">
            <v>44812</v>
          </cell>
        </row>
        <row r="11905">
          <cell r="C11905" t="str">
            <v>Medline International Italy srl unip.</v>
          </cell>
          <cell r="D11905">
            <v>5526631006</v>
          </cell>
          <cell r="E11905">
            <v>44812</v>
          </cell>
        </row>
        <row r="11906">
          <cell r="C11906" t="str">
            <v>Medline International Italy srl unip.</v>
          </cell>
          <cell r="D11906">
            <v>5526631006</v>
          </cell>
          <cell r="E11906">
            <v>44812</v>
          </cell>
        </row>
        <row r="11907">
          <cell r="C11907" t="str">
            <v>Medline International Italy srl unip.</v>
          </cell>
          <cell r="D11907">
            <v>5526631006</v>
          </cell>
          <cell r="E11907">
            <v>44812</v>
          </cell>
        </row>
        <row r="11908">
          <cell r="C11908" t="str">
            <v>Medline International Italy srl unip.</v>
          </cell>
          <cell r="D11908">
            <v>5526631006</v>
          </cell>
          <cell r="E11908">
            <v>44812</v>
          </cell>
        </row>
        <row r="11909">
          <cell r="C11909" t="str">
            <v>Medline International Italy srl unip.</v>
          </cell>
          <cell r="D11909">
            <v>5526631006</v>
          </cell>
          <cell r="E11909">
            <v>44812</v>
          </cell>
        </row>
        <row r="11910">
          <cell r="C11910" t="str">
            <v>Medline International Italy srl unip.</v>
          </cell>
          <cell r="D11910">
            <v>5526631006</v>
          </cell>
          <cell r="E11910">
            <v>44812</v>
          </cell>
        </row>
        <row r="11911">
          <cell r="C11911" t="str">
            <v>Medline International Italy srl unip.</v>
          </cell>
          <cell r="D11911">
            <v>5526631006</v>
          </cell>
          <cell r="E11911">
            <v>44812</v>
          </cell>
        </row>
        <row r="11912">
          <cell r="C11912" t="str">
            <v>Medline International Italy srl unip.</v>
          </cell>
          <cell r="D11912">
            <v>5526631006</v>
          </cell>
          <cell r="E11912">
            <v>44812</v>
          </cell>
        </row>
        <row r="11913">
          <cell r="C11913" t="str">
            <v>Medline International Italy srl unip.</v>
          </cell>
          <cell r="D11913">
            <v>5526631006</v>
          </cell>
          <cell r="E11913">
            <v>44812</v>
          </cell>
        </row>
        <row r="11914">
          <cell r="C11914" t="str">
            <v>Medline International Italy srl unip.</v>
          </cell>
          <cell r="D11914">
            <v>5526631006</v>
          </cell>
          <cell r="E11914">
            <v>44812</v>
          </cell>
        </row>
        <row r="11915">
          <cell r="C11915" t="str">
            <v>CHARLES RIVER LABORATORIES ITALIA s.r.l.</v>
          </cell>
          <cell r="D11915">
            <v>887630150</v>
          </cell>
          <cell r="E11915">
            <v>44812</v>
          </cell>
        </row>
        <row r="11916">
          <cell r="C11916" t="str">
            <v>Medline International Italy srl unip.</v>
          </cell>
          <cell r="D11916">
            <v>5526631006</v>
          </cell>
          <cell r="E11916">
            <v>44812</v>
          </cell>
        </row>
        <row r="11917">
          <cell r="C11917" t="str">
            <v>Medline International Italy srl unip.</v>
          </cell>
          <cell r="D11917">
            <v>5526631006</v>
          </cell>
          <cell r="E11917">
            <v>44812</v>
          </cell>
        </row>
        <row r="11918">
          <cell r="C11918" t="str">
            <v>CONGREGAZIONE DELLE SUORE OSPEDALIERE DELLA MISERICORDIA</v>
          </cell>
          <cell r="D11918">
            <v>80127910588</v>
          </cell>
          <cell r="E11918">
            <v>44812</v>
          </cell>
        </row>
        <row r="11919">
          <cell r="C11919" t="str">
            <v>Olivetti Pietro</v>
          </cell>
          <cell r="D11919" t="str">
            <v>LVTPTR87B22F205L</v>
          </cell>
          <cell r="E11919">
            <v>44812</v>
          </cell>
        </row>
        <row r="11920">
          <cell r="C11920" t="str">
            <v>Enel Energia S.p.A.</v>
          </cell>
          <cell r="D11920">
            <v>6655971007</v>
          </cell>
          <cell r="E11920">
            <v>44812</v>
          </cell>
        </row>
        <row r="11921">
          <cell r="C11921" t="str">
            <v>Enel Energia S.p.A.</v>
          </cell>
          <cell r="D11921">
            <v>6655971007</v>
          </cell>
          <cell r="E11921">
            <v>44812</v>
          </cell>
        </row>
        <row r="11922">
          <cell r="C11922" t="str">
            <v>Russo Maria Rosaria</v>
          </cell>
          <cell r="D11922" t="str">
            <v>RSSMRS52C42G535K</v>
          </cell>
          <cell r="E11922">
            <v>44812</v>
          </cell>
        </row>
        <row r="11923">
          <cell r="C11923" t="str">
            <v>B. Braun Milano S.p.A.</v>
          </cell>
          <cell r="D11923">
            <v>674840152</v>
          </cell>
          <cell r="E11923">
            <v>44812</v>
          </cell>
        </row>
        <row r="11924">
          <cell r="C11924" t="str">
            <v>ICU Medical Europe s.r.l.</v>
          </cell>
          <cell r="D11924">
            <v>3237150234</v>
          </cell>
          <cell r="E11924">
            <v>44812</v>
          </cell>
        </row>
        <row r="11925">
          <cell r="C11925" t="str">
            <v>SUN PHARMA ITALIA SRL</v>
          </cell>
          <cell r="D11925">
            <v>4974910962</v>
          </cell>
          <cell r="E11925">
            <v>44812</v>
          </cell>
        </row>
        <row r="11926">
          <cell r="C11926" t="str">
            <v>SUN PHARMA ITALIA SRL</v>
          </cell>
          <cell r="D11926">
            <v>4974910962</v>
          </cell>
          <cell r="E11926">
            <v>44812</v>
          </cell>
        </row>
        <row r="11927">
          <cell r="C11927" t="str">
            <v>Pierre Fabre Pharma S.r.l.</v>
          </cell>
          <cell r="D11927">
            <v>10128980157</v>
          </cell>
          <cell r="E11927">
            <v>44812</v>
          </cell>
        </row>
        <row r="11928">
          <cell r="C11928" t="str">
            <v>Engineering Ingegneria Informatica S.p.A</v>
          </cell>
          <cell r="D11928">
            <v>967720285</v>
          </cell>
          <cell r="E11928">
            <v>44812</v>
          </cell>
        </row>
        <row r="11929">
          <cell r="C11929" t="str">
            <v>Engineering Ingegneria Informatica S.p.A</v>
          </cell>
          <cell r="D11929">
            <v>967720285</v>
          </cell>
          <cell r="E11929">
            <v>44812</v>
          </cell>
        </row>
        <row r="11930">
          <cell r="C11930" t="str">
            <v>ELI LILLY ITALIA S.P.A. Gruppo Eli Lilly and Company</v>
          </cell>
          <cell r="D11930">
            <v>426150488</v>
          </cell>
          <cell r="E11930">
            <v>44812</v>
          </cell>
        </row>
        <row r="11931">
          <cell r="C11931" t="str">
            <v>Takeda Italia S.p.A. Societ con socio unico</v>
          </cell>
          <cell r="D11931">
            <v>696360155</v>
          </cell>
          <cell r="E11931">
            <v>44812</v>
          </cell>
        </row>
        <row r="11932">
          <cell r="C11932" t="str">
            <v>HAMILTON ITALIA SRL</v>
          </cell>
          <cell r="D11932">
            <v>6397950962</v>
          </cell>
          <cell r="E11932">
            <v>44812</v>
          </cell>
        </row>
        <row r="11933">
          <cell r="C11933" t="str">
            <v>Tineri Marco</v>
          </cell>
          <cell r="D11933" t="str">
            <v>TNRMRC81M07H501C</v>
          </cell>
          <cell r="E11933">
            <v>44813</v>
          </cell>
        </row>
        <row r="11934">
          <cell r="C11934" t="str">
            <v>FIDONE EMILIANO</v>
          </cell>
          <cell r="D11934" t="str">
            <v>FDNMLN87H05M088F</v>
          </cell>
          <cell r="E11934">
            <v>44812</v>
          </cell>
        </row>
        <row r="11935">
          <cell r="C11935" t="str">
            <v>ASTELLAS PHARMA SPA</v>
          </cell>
          <cell r="D11935">
            <v>4754860155</v>
          </cell>
          <cell r="E11935">
            <v>44813</v>
          </cell>
        </row>
        <row r="11936">
          <cell r="C11936" t="str">
            <v>ASTELLAS PHARMA SPA</v>
          </cell>
          <cell r="D11936">
            <v>4754860155</v>
          </cell>
          <cell r="E11936">
            <v>44813</v>
          </cell>
        </row>
        <row r="11937">
          <cell r="C11937" t="str">
            <v>ASTELLAS PHARMA SPA</v>
          </cell>
          <cell r="D11937">
            <v>4754860155</v>
          </cell>
          <cell r="E11937">
            <v>44813</v>
          </cell>
        </row>
        <row r="11938">
          <cell r="C11938" t="str">
            <v>ASTELLAS PHARMA SPA</v>
          </cell>
          <cell r="D11938">
            <v>4754860155</v>
          </cell>
          <cell r="E11938">
            <v>44812</v>
          </cell>
        </row>
        <row r="11939">
          <cell r="C11939" t="str">
            <v>Alnylam Italy Srl</v>
          </cell>
          <cell r="D11939">
            <v>9592090964</v>
          </cell>
          <cell r="E11939">
            <v>44813</v>
          </cell>
        </row>
        <row r="11940">
          <cell r="C11940" t="str">
            <v>Cook Italia S.r.l.</v>
          </cell>
          <cell r="D11940">
            <v>7123400157</v>
          </cell>
          <cell r="E11940">
            <v>44812</v>
          </cell>
        </row>
        <row r="11941">
          <cell r="C11941" t="str">
            <v>AbbVie S.r.l. a Socio Unico</v>
          </cell>
          <cell r="D11941">
            <v>2645920592</v>
          </cell>
          <cell r="E11941">
            <v>44812</v>
          </cell>
        </row>
        <row r="11942">
          <cell r="C11942" t="str">
            <v>DANONE NUTRICIA S.P.A. SOCIETA BENEFIT</v>
          </cell>
          <cell r="D11942">
            <v>11667890153</v>
          </cell>
          <cell r="E11942">
            <v>44813</v>
          </cell>
        </row>
        <row r="11943">
          <cell r="C11943" t="str">
            <v>Roche SpA Unipersonale</v>
          </cell>
          <cell r="D11943">
            <v>747170157</v>
          </cell>
          <cell r="E11943">
            <v>44813</v>
          </cell>
        </row>
        <row r="11944">
          <cell r="C11944" t="str">
            <v>GUERBET S.P.A.</v>
          </cell>
          <cell r="D11944">
            <v>3841180106</v>
          </cell>
          <cell r="E11944">
            <v>44813</v>
          </cell>
        </row>
        <row r="11945">
          <cell r="C11945" t="str">
            <v>GUERBET S.P.A.</v>
          </cell>
          <cell r="D11945">
            <v>3841180106</v>
          </cell>
          <cell r="E11945">
            <v>44813</v>
          </cell>
        </row>
        <row r="11946">
          <cell r="C11946" t="str">
            <v>Sanofi S.r.l.</v>
          </cell>
          <cell r="D11946">
            <v>832400154</v>
          </cell>
          <cell r="E11946">
            <v>44813</v>
          </cell>
        </row>
        <row r="11947">
          <cell r="C11947" t="str">
            <v>Pfizer S.r.l.</v>
          </cell>
          <cell r="D11947">
            <v>2774840595</v>
          </cell>
          <cell r="E11947">
            <v>44813</v>
          </cell>
        </row>
        <row r="11948">
          <cell r="C11948" t="str">
            <v>Pfizer S.r.l.</v>
          </cell>
          <cell r="D11948">
            <v>2774840595</v>
          </cell>
          <cell r="E11948">
            <v>44813</v>
          </cell>
        </row>
        <row r="11949">
          <cell r="C11949" t="str">
            <v>Bristol-Myers Squibb S.r.l.</v>
          </cell>
          <cell r="D11949">
            <v>82130592</v>
          </cell>
          <cell r="E11949">
            <v>44813</v>
          </cell>
        </row>
        <row r="11950">
          <cell r="C11950" t="str">
            <v>Amgen S.r.l a Socio Unico</v>
          </cell>
          <cell r="D11950">
            <v>10051170156</v>
          </cell>
          <cell r="E11950">
            <v>44813</v>
          </cell>
        </row>
        <row r="11951">
          <cell r="C11951" t="str">
            <v>Teleflex Medical S.r.l.</v>
          </cell>
          <cell r="D11951">
            <v>6324460150</v>
          </cell>
          <cell r="E11951">
            <v>44813</v>
          </cell>
        </row>
        <row r="11952">
          <cell r="C11952" t="str">
            <v>Teleflex Medical S.r.l.</v>
          </cell>
          <cell r="D11952">
            <v>6324460150</v>
          </cell>
          <cell r="E11952">
            <v>44813</v>
          </cell>
        </row>
        <row r="11953">
          <cell r="C11953" t="str">
            <v>Beckman Coulter S.r.l.</v>
          </cell>
          <cell r="D11953">
            <v>4185110154</v>
          </cell>
          <cell r="E11953">
            <v>44813</v>
          </cell>
        </row>
        <row r="11954">
          <cell r="C11954" t="str">
            <v>Beckman Coulter S.r.l.</v>
          </cell>
          <cell r="D11954">
            <v>4185110154</v>
          </cell>
          <cell r="E11954">
            <v>44813</v>
          </cell>
        </row>
        <row r="11955">
          <cell r="C11955" t="str">
            <v>ELI LILLY ITALIA S.P.A. Gruppo Eli Lilly and Company</v>
          </cell>
          <cell r="D11955">
            <v>426150488</v>
          </cell>
          <cell r="E11955">
            <v>44813</v>
          </cell>
        </row>
        <row r="11956">
          <cell r="C11956" t="str">
            <v>Leica Microsystems S.r.l.</v>
          </cell>
          <cell r="D11956">
            <v>9933630155</v>
          </cell>
          <cell r="E11956">
            <v>44813</v>
          </cell>
        </row>
        <row r="11957">
          <cell r="C11957" t="str">
            <v>Smith &amp; Nephew S.r.l.</v>
          </cell>
          <cell r="D11957">
            <v>9331210154</v>
          </cell>
          <cell r="E11957">
            <v>44813</v>
          </cell>
        </row>
        <row r="11958">
          <cell r="C11958" t="str">
            <v>ACCORD HEALTHCARE ITALIA S.R.L</v>
          </cell>
          <cell r="D11958">
            <v>6522300968</v>
          </cell>
          <cell r="E11958">
            <v>44813</v>
          </cell>
        </row>
        <row r="11959">
          <cell r="C11959" t="str">
            <v>MSD ITALIA S.R.L.</v>
          </cell>
          <cell r="D11959">
            <v>422760587</v>
          </cell>
          <cell r="E11959">
            <v>44813</v>
          </cell>
        </row>
        <row r="11960">
          <cell r="C11960" t="str">
            <v>MSD ITALIA S.R.L.</v>
          </cell>
          <cell r="D11960">
            <v>422760587</v>
          </cell>
          <cell r="E11960">
            <v>44813</v>
          </cell>
        </row>
        <row r="11961">
          <cell r="C11961" t="str">
            <v>BAXTER S.P.A.</v>
          </cell>
          <cell r="D11961">
            <v>492340583</v>
          </cell>
          <cell r="E11961">
            <v>44813</v>
          </cell>
        </row>
        <row r="11962">
          <cell r="C11962" t="str">
            <v>MONDIALPOL SECURITY S.P.A. CON UNICO SOCIO</v>
          </cell>
          <cell r="D11962">
            <v>2644430825</v>
          </cell>
          <cell r="E11962">
            <v>44813</v>
          </cell>
        </row>
        <row r="11963">
          <cell r="C11963" t="str">
            <v>ALSCO Italia Srl</v>
          </cell>
          <cell r="D11963">
            <v>771530151</v>
          </cell>
          <cell r="E11963">
            <v>44813</v>
          </cell>
        </row>
        <row r="11964">
          <cell r="C11964" t="str">
            <v>PHARMA MAR S.R.L</v>
          </cell>
          <cell r="D11964">
            <v>7858440964</v>
          </cell>
          <cell r="E11964">
            <v>44813</v>
          </cell>
        </row>
        <row r="11965">
          <cell r="C11965" t="str">
            <v>CHRISMA SRL</v>
          </cell>
          <cell r="D11965">
            <v>8611781009</v>
          </cell>
          <cell r="E11965">
            <v>44813</v>
          </cell>
        </row>
        <row r="11966">
          <cell r="C11966" t="str">
            <v>DUSSMANN SERVICE S.R.L.</v>
          </cell>
          <cell r="D11966">
            <v>124140211</v>
          </cell>
          <cell r="E11966">
            <v>44813</v>
          </cell>
        </row>
        <row r="11967">
          <cell r="C11967" t="str">
            <v>DUSSMANN SERVICE S.R.L.</v>
          </cell>
          <cell r="D11967">
            <v>124140211</v>
          </cell>
          <cell r="E11967">
            <v>44813</v>
          </cell>
        </row>
        <row r="11968">
          <cell r="C11968" t="str">
            <v>DUSSMANN SERVICE S.R.L.</v>
          </cell>
          <cell r="D11968">
            <v>124140211</v>
          </cell>
          <cell r="E11968">
            <v>44813</v>
          </cell>
        </row>
        <row r="11969">
          <cell r="C11969" t="str">
            <v>DUSSMANN SERVICE S.R.L.</v>
          </cell>
          <cell r="D11969">
            <v>124140211</v>
          </cell>
          <cell r="E11969">
            <v>44813</v>
          </cell>
        </row>
        <row r="11970">
          <cell r="C11970" t="str">
            <v>BIOSIGMA S.P.A.</v>
          </cell>
          <cell r="D11970">
            <v>2173800281</v>
          </cell>
          <cell r="E11970">
            <v>44813</v>
          </cell>
        </row>
        <row r="11971">
          <cell r="C11971" t="str">
            <v>GIA.MA S.R.L.</v>
          </cell>
          <cell r="D11971">
            <v>8720161002</v>
          </cell>
          <cell r="E11971">
            <v>44813</v>
          </cell>
        </row>
        <row r="11972">
          <cell r="C11972" t="str">
            <v>GIA.MA S.R.L.</v>
          </cell>
          <cell r="D11972">
            <v>8720161002</v>
          </cell>
          <cell r="E11972">
            <v>44813</v>
          </cell>
        </row>
        <row r="11973">
          <cell r="C11973" t="str">
            <v>BECTON DICKINSON ITALIA SPA</v>
          </cell>
          <cell r="D11973">
            <v>803890151</v>
          </cell>
          <cell r="E11973">
            <v>44813</v>
          </cell>
        </row>
        <row r="11974">
          <cell r="C11974" t="str">
            <v>DEDAGROUP PUBLIC SERVICES Srl</v>
          </cell>
          <cell r="D11974">
            <v>3188950103</v>
          </cell>
          <cell r="E11974">
            <v>44813</v>
          </cell>
        </row>
        <row r="11975">
          <cell r="C11975" t="str">
            <v>Carl Zeiss S.P.A.</v>
          </cell>
          <cell r="D11975">
            <v>721920155</v>
          </cell>
          <cell r="E11975">
            <v>44813</v>
          </cell>
        </row>
        <row r="11976">
          <cell r="C11976" t="str">
            <v>INNOVAMEDICA S.P.A.</v>
          </cell>
          <cell r="D11976">
            <v>10191080158</v>
          </cell>
          <cell r="E11976">
            <v>44813</v>
          </cell>
        </row>
        <row r="11977">
          <cell r="C11977" t="str">
            <v>ICU Medical Europe s.r.l.</v>
          </cell>
          <cell r="D11977">
            <v>3237150234</v>
          </cell>
          <cell r="E11977">
            <v>44813</v>
          </cell>
        </row>
        <row r="11978">
          <cell r="C11978" t="str">
            <v>Mylan Italia Srl</v>
          </cell>
          <cell r="D11978">
            <v>2789580590</v>
          </cell>
          <cell r="E11978">
            <v>44813</v>
          </cell>
        </row>
        <row r="11979">
          <cell r="C11979" t="str">
            <v>Mylan Italia Srl</v>
          </cell>
          <cell r="D11979">
            <v>2789580590</v>
          </cell>
          <cell r="E11979">
            <v>44813</v>
          </cell>
        </row>
        <row r="11980">
          <cell r="C11980" t="str">
            <v>BIESSE MEDICA SRL</v>
          </cell>
          <cell r="D11980">
            <v>4409721000</v>
          </cell>
          <cell r="E11980">
            <v>44813</v>
          </cell>
        </row>
        <row r="11981">
          <cell r="C11981" t="str">
            <v>ELI LILLY ITALIA S.P.A. Gruppo Eli Lilly and Company</v>
          </cell>
          <cell r="D11981">
            <v>426150488</v>
          </cell>
          <cell r="E11981">
            <v>44813</v>
          </cell>
        </row>
        <row r="11982">
          <cell r="C11982" t="str">
            <v>Enel Energia S.p.A.</v>
          </cell>
          <cell r="D11982">
            <v>6655971007</v>
          </cell>
          <cell r="E11982">
            <v>44813</v>
          </cell>
        </row>
        <row r="11983">
          <cell r="C11983" t="str">
            <v>INNOVAMEDICA S.P.A.</v>
          </cell>
          <cell r="D11983">
            <v>10191080158</v>
          </cell>
          <cell r="E11983">
            <v>44813</v>
          </cell>
        </row>
        <row r="11984">
          <cell r="C11984" t="str">
            <v>Applied Medical DistributionEurope BV - Filiale Italiana</v>
          </cell>
          <cell r="D11984">
            <v>6912570964</v>
          </cell>
          <cell r="E11984">
            <v>44813</v>
          </cell>
        </row>
        <row r="11985">
          <cell r="C11985" t="str">
            <v>ABBOTT S.R.L.</v>
          </cell>
          <cell r="D11985">
            <v>76670595</v>
          </cell>
          <cell r="E11985">
            <v>44813</v>
          </cell>
        </row>
        <row r="11986">
          <cell r="C11986" t="str">
            <v>THEODORA DARALIOTI</v>
          </cell>
          <cell r="D11986" t="str">
            <v>DRLTDR72E50Z115O</v>
          </cell>
          <cell r="E11986">
            <v>44813</v>
          </cell>
        </row>
        <row r="11987">
          <cell r="C11987" t="str">
            <v>FDC SERVICES S.R.L.</v>
          </cell>
          <cell r="D11987">
            <v>12971531004</v>
          </cell>
          <cell r="E11987">
            <v>44813</v>
          </cell>
        </row>
        <row r="11988">
          <cell r="C11988" t="str">
            <v>International Security Service Vigilanza S.p.A.</v>
          </cell>
          <cell r="D11988">
            <v>10169951000</v>
          </cell>
          <cell r="E11988">
            <v>44813</v>
          </cell>
        </row>
        <row r="11989">
          <cell r="C11989" t="str">
            <v>DI FILIPPO ANNAMARIA</v>
          </cell>
          <cell r="D11989" t="str">
            <v>DFLNMR84C47A717S</v>
          </cell>
          <cell r="E11989">
            <v>44814</v>
          </cell>
        </row>
        <row r="11990">
          <cell r="C11990" t="str">
            <v>Bracco Imaging Italia Srl</v>
          </cell>
          <cell r="D11990">
            <v>5501420961</v>
          </cell>
          <cell r="E11990">
            <v>44814</v>
          </cell>
        </row>
        <row r="11991">
          <cell r="C11991" t="str">
            <v>DASIT SPA</v>
          </cell>
          <cell r="D11991">
            <v>3222390159</v>
          </cell>
          <cell r="E11991">
            <v>44813</v>
          </cell>
        </row>
        <row r="11992">
          <cell r="C11992" t="str">
            <v>BECTON DICKINSON ITALIA SPA</v>
          </cell>
          <cell r="D11992">
            <v>803890151</v>
          </cell>
          <cell r="E11992">
            <v>44814</v>
          </cell>
        </row>
        <row r="11993">
          <cell r="C11993" t="str">
            <v>BECTON DICKINSON ITALIA SPA</v>
          </cell>
          <cell r="D11993">
            <v>803890151</v>
          </cell>
          <cell r="E11993">
            <v>44814</v>
          </cell>
        </row>
        <row r="11994">
          <cell r="C11994" t="str">
            <v>EG S.p.A.</v>
          </cell>
          <cell r="D11994">
            <v>12432150154</v>
          </cell>
          <cell r="E11994">
            <v>44814</v>
          </cell>
        </row>
        <row r="11995">
          <cell r="C11995" t="str">
            <v>Sanofi S.r.l.</v>
          </cell>
          <cell r="D11995">
            <v>832400154</v>
          </cell>
          <cell r="E11995">
            <v>44814</v>
          </cell>
        </row>
        <row r="11996">
          <cell r="C11996" t="str">
            <v>3M Italia srl</v>
          </cell>
          <cell r="D11996">
            <v>100190610</v>
          </cell>
          <cell r="E11996">
            <v>44814</v>
          </cell>
        </row>
        <row r="11997">
          <cell r="C11997" t="str">
            <v>3M Italia srl</v>
          </cell>
          <cell r="D11997">
            <v>100190610</v>
          </cell>
          <cell r="E11997">
            <v>44814</v>
          </cell>
        </row>
        <row r="11998">
          <cell r="C11998" t="str">
            <v>Teleflex Medical S.r.l.</v>
          </cell>
          <cell r="D11998">
            <v>6324460150</v>
          </cell>
          <cell r="E11998">
            <v>44814</v>
          </cell>
        </row>
        <row r="11999">
          <cell r="C11999" t="str">
            <v>Teleflex Medical S.r.l.</v>
          </cell>
          <cell r="D11999">
            <v>6324460150</v>
          </cell>
          <cell r="E11999">
            <v>44814</v>
          </cell>
        </row>
        <row r="12000">
          <cell r="C12000" t="str">
            <v>INCYTE BIOSCIENCES ITALY S.R.L.</v>
          </cell>
          <cell r="D12000">
            <v>12146481002</v>
          </cell>
          <cell r="E12000">
            <v>44814</v>
          </cell>
        </row>
        <row r="12001">
          <cell r="C12001" t="str">
            <v>Bayer S.p.A.</v>
          </cell>
          <cell r="D12001">
            <v>5849130157</v>
          </cell>
          <cell r="E12001">
            <v>44814</v>
          </cell>
        </row>
        <row r="12002">
          <cell r="C12002" t="str">
            <v>Fior Milena</v>
          </cell>
          <cell r="D12002" t="str">
            <v>FRIMLN91P63E333H</v>
          </cell>
          <cell r="E12002">
            <v>44814</v>
          </cell>
        </row>
        <row r="12003">
          <cell r="C12003" t="str">
            <v>BECTON DICKINSON ITALIA SPA</v>
          </cell>
          <cell r="D12003">
            <v>803890151</v>
          </cell>
          <cell r="E12003">
            <v>44814</v>
          </cell>
        </row>
        <row r="12004">
          <cell r="C12004" t="str">
            <v>BECTON DICKINSON ITALIA SPA</v>
          </cell>
          <cell r="D12004">
            <v>803890151</v>
          </cell>
          <cell r="E12004">
            <v>44814</v>
          </cell>
        </row>
        <row r="12005">
          <cell r="C12005" t="str">
            <v>BECTON DICKINSON ITALIA SPA</v>
          </cell>
          <cell r="D12005">
            <v>803890151</v>
          </cell>
          <cell r="E12005">
            <v>44814</v>
          </cell>
        </row>
        <row r="12006">
          <cell r="C12006" t="str">
            <v>Biogen Italia srl</v>
          </cell>
          <cell r="D12006">
            <v>3663160962</v>
          </cell>
          <cell r="E12006">
            <v>44815</v>
          </cell>
        </row>
        <row r="12007">
          <cell r="C12007" t="str">
            <v>B. Braun Milano S.p.A.</v>
          </cell>
          <cell r="D12007">
            <v>674840152</v>
          </cell>
          <cell r="E12007">
            <v>44815</v>
          </cell>
        </row>
        <row r="12008">
          <cell r="C12008" t="str">
            <v>Medline International Italy srl unip.</v>
          </cell>
          <cell r="D12008">
            <v>5526631006</v>
          </cell>
          <cell r="E12008">
            <v>44816</v>
          </cell>
        </row>
        <row r="12009">
          <cell r="C12009" t="str">
            <v>BAXTER S.P.A.</v>
          </cell>
          <cell r="D12009">
            <v>492340583</v>
          </cell>
          <cell r="E12009">
            <v>44816</v>
          </cell>
        </row>
        <row r="12010">
          <cell r="C12010" t="str">
            <v>ELI LILLY ITALIA S.P.A. Gruppo Eli Lilly and Company</v>
          </cell>
          <cell r="D12010">
            <v>426150488</v>
          </cell>
          <cell r="E12010">
            <v>44816</v>
          </cell>
        </row>
        <row r="12011">
          <cell r="C12011" t="str">
            <v>ELI LILLY ITALIA S.P.A. Gruppo Eli Lilly and Company</v>
          </cell>
          <cell r="D12011">
            <v>426150488</v>
          </cell>
          <cell r="E12011">
            <v>44816</v>
          </cell>
        </row>
        <row r="12012">
          <cell r="C12012" t="str">
            <v>LA SALVIA ANNA</v>
          </cell>
          <cell r="D12012" t="str">
            <v>LSLNNA87E54L840N</v>
          </cell>
          <cell r="E12012">
            <v>44816</v>
          </cell>
        </row>
        <row r="12013">
          <cell r="C12013" t="str">
            <v>Gazia Carlo</v>
          </cell>
          <cell r="D12013" t="str">
            <v>GZACRL89L18H501E</v>
          </cell>
          <cell r="E12013">
            <v>44816</v>
          </cell>
        </row>
        <row r="12014">
          <cell r="C12014" t="str">
            <v>EDITORIALE ANICIA S.R.L.</v>
          </cell>
          <cell r="D12014">
            <v>11481211008</v>
          </cell>
          <cell r="E12014">
            <v>44816</v>
          </cell>
        </row>
        <row r="12015">
          <cell r="C12015" t="str">
            <v>MDHealthCare S.r.l.</v>
          </cell>
          <cell r="D12015">
            <v>4550700878</v>
          </cell>
          <cell r="E12015">
            <v>44816</v>
          </cell>
        </row>
        <row r="12016">
          <cell r="C12016" t="str">
            <v>BENEFIS SRL</v>
          </cell>
          <cell r="D12016">
            <v>2790240101</v>
          </cell>
          <cell r="E12016">
            <v>44816</v>
          </cell>
        </row>
        <row r="12017">
          <cell r="C12017" t="str">
            <v>BENEFIS SRL</v>
          </cell>
          <cell r="D12017">
            <v>2790240101</v>
          </cell>
          <cell r="E12017">
            <v>44816</v>
          </cell>
        </row>
        <row r="12018">
          <cell r="C12018" t="str">
            <v>HISTO-LINE LABORATORIES SRL</v>
          </cell>
          <cell r="D12018">
            <v>8693440151</v>
          </cell>
          <cell r="E12018">
            <v>44817</v>
          </cell>
        </row>
        <row r="12019">
          <cell r="C12019" t="str">
            <v>MONICO SPA</v>
          </cell>
          <cell r="D12019">
            <v>228550273</v>
          </cell>
          <cell r="E12019">
            <v>44817</v>
          </cell>
        </row>
        <row r="12020">
          <cell r="C12020" t="str">
            <v>ESSEPI S.R.L</v>
          </cell>
          <cell r="D12020">
            <v>11173091007</v>
          </cell>
          <cell r="E12020">
            <v>44817</v>
          </cell>
        </row>
        <row r="12021">
          <cell r="C12021" t="str">
            <v>Merck Serono S.p.A.</v>
          </cell>
          <cell r="D12021">
            <v>399800580</v>
          </cell>
          <cell r="E12021">
            <v>44817</v>
          </cell>
        </row>
        <row r="12022">
          <cell r="C12022" t="str">
            <v>A.P.M SRL AZIENDA PRODOTTI MEDICALI</v>
          </cell>
          <cell r="D12022">
            <v>1798781207</v>
          </cell>
          <cell r="E12022">
            <v>44816</v>
          </cell>
        </row>
        <row r="12023">
          <cell r="C12023" t="str">
            <v>Takeda Italia S.p.A. Societ con socio unico</v>
          </cell>
          <cell r="D12023">
            <v>696360155</v>
          </cell>
          <cell r="E12023">
            <v>44817</v>
          </cell>
        </row>
        <row r="12024">
          <cell r="C12024" t="str">
            <v>EUROMED SRL</v>
          </cell>
          <cell r="D12024">
            <v>5763890638</v>
          </cell>
          <cell r="E12024">
            <v>44816</v>
          </cell>
        </row>
        <row r="12025">
          <cell r="C12025" t="str">
            <v>EUROMED SRL</v>
          </cell>
          <cell r="D12025">
            <v>5763890638</v>
          </cell>
          <cell r="E12025">
            <v>44817</v>
          </cell>
        </row>
        <row r="12026">
          <cell r="C12026" t="str">
            <v>International Security Service Vigilanza S.p.A.</v>
          </cell>
          <cell r="D12026">
            <v>10169951000</v>
          </cell>
          <cell r="E12026">
            <v>44817</v>
          </cell>
        </row>
        <row r="12027">
          <cell r="C12027" t="str">
            <v>EUROMEDICAL S.R.L.</v>
          </cell>
          <cell r="D12027">
            <v>1990200170</v>
          </cell>
          <cell r="E12027">
            <v>44817</v>
          </cell>
        </row>
        <row r="12028">
          <cell r="C12028" t="str">
            <v>DR REDDY'S SRL</v>
          </cell>
          <cell r="D12028">
            <v>1650760505</v>
          </cell>
          <cell r="E12028">
            <v>44816</v>
          </cell>
        </row>
        <row r="12029">
          <cell r="C12029" t="str">
            <v>Nutrisens Italia Srl</v>
          </cell>
          <cell r="D12029">
            <v>10634380017</v>
          </cell>
          <cell r="E12029">
            <v>44816</v>
          </cell>
        </row>
        <row r="12030">
          <cell r="C12030" t="str">
            <v>medac pharma Srl</v>
          </cell>
          <cell r="D12030">
            <v>11815361008</v>
          </cell>
          <cell r="E12030">
            <v>44817</v>
          </cell>
        </row>
        <row r="12031">
          <cell r="C12031" t="str">
            <v>medac pharma Srl</v>
          </cell>
          <cell r="D12031">
            <v>11815361008</v>
          </cell>
          <cell r="E12031">
            <v>44816</v>
          </cell>
        </row>
        <row r="12032">
          <cell r="C12032" t="str">
            <v>Mylan Italia Srl</v>
          </cell>
          <cell r="D12032">
            <v>2789580590</v>
          </cell>
          <cell r="E12032">
            <v>44817</v>
          </cell>
        </row>
        <row r="12033">
          <cell r="C12033" t="str">
            <v>Mylan Italia Srl</v>
          </cell>
          <cell r="D12033">
            <v>2789580590</v>
          </cell>
          <cell r="E12033">
            <v>44817</v>
          </cell>
        </row>
        <row r="12034">
          <cell r="C12034" t="str">
            <v>Mylan Italia Srl</v>
          </cell>
          <cell r="D12034">
            <v>2789580590</v>
          </cell>
          <cell r="E12034">
            <v>44817</v>
          </cell>
        </row>
        <row r="12035">
          <cell r="C12035" t="str">
            <v>Mylan Italia Srl</v>
          </cell>
          <cell r="D12035">
            <v>2789580590</v>
          </cell>
          <cell r="E12035">
            <v>44817</v>
          </cell>
        </row>
        <row r="12036">
          <cell r="C12036" t="str">
            <v>Mylan Italia Srl</v>
          </cell>
          <cell r="D12036">
            <v>2789580590</v>
          </cell>
          <cell r="E12036">
            <v>44816</v>
          </cell>
        </row>
        <row r="12037">
          <cell r="C12037" t="str">
            <v>medac pharma Srl</v>
          </cell>
          <cell r="D12037">
            <v>11815361008</v>
          </cell>
          <cell r="E12037">
            <v>44816</v>
          </cell>
        </row>
        <row r="12038">
          <cell r="C12038" t="str">
            <v>medac pharma Srl</v>
          </cell>
          <cell r="D12038">
            <v>11815361008</v>
          </cell>
          <cell r="E12038">
            <v>44816</v>
          </cell>
        </row>
        <row r="12039">
          <cell r="C12039" t="str">
            <v>CARLO ERBA REAGENTS SRL</v>
          </cell>
          <cell r="D12039">
            <v>1802940484</v>
          </cell>
          <cell r="E12039">
            <v>44816</v>
          </cell>
        </row>
        <row r="12040">
          <cell r="C12040" t="str">
            <v>AbbVie S.r.l. a Socio Unico</v>
          </cell>
          <cell r="D12040">
            <v>2645920592</v>
          </cell>
          <cell r="E12040">
            <v>44817</v>
          </cell>
        </row>
        <row r="12041">
          <cell r="C12041" t="str">
            <v>GE Healthcare S.r.l.</v>
          </cell>
          <cell r="D12041">
            <v>1778520302</v>
          </cell>
          <cell r="E12041">
            <v>44816</v>
          </cell>
        </row>
        <row r="12042">
          <cell r="C12042" t="str">
            <v>Roche SpA Unipersonale</v>
          </cell>
          <cell r="D12042">
            <v>747170157</v>
          </cell>
          <cell r="E12042">
            <v>44817</v>
          </cell>
        </row>
        <row r="12043">
          <cell r="C12043" t="str">
            <v>Roche SpA Unipersonale</v>
          </cell>
          <cell r="D12043">
            <v>747170157</v>
          </cell>
          <cell r="E12043">
            <v>44817</v>
          </cell>
        </row>
        <row r="12044">
          <cell r="C12044" t="str">
            <v>MSD ITALIA S.R.L.</v>
          </cell>
          <cell r="D12044">
            <v>422760587</v>
          </cell>
          <cell r="E12044">
            <v>44817</v>
          </cell>
        </row>
        <row r="12045">
          <cell r="C12045" t="str">
            <v>MSD ITALIA S.R.L.</v>
          </cell>
          <cell r="D12045">
            <v>422760587</v>
          </cell>
          <cell r="E12045">
            <v>44817</v>
          </cell>
        </row>
        <row r="12046">
          <cell r="C12046" t="str">
            <v>Pfizer S.r.l.</v>
          </cell>
          <cell r="D12046">
            <v>2774840595</v>
          </cell>
          <cell r="E12046">
            <v>44817</v>
          </cell>
        </row>
        <row r="12047">
          <cell r="C12047" t="str">
            <v>Pfizer S.r.l.</v>
          </cell>
          <cell r="D12047">
            <v>2774840595</v>
          </cell>
          <cell r="E12047">
            <v>44817</v>
          </cell>
        </row>
        <row r="12048">
          <cell r="C12048" t="str">
            <v>Pfizer S.r.l.</v>
          </cell>
          <cell r="D12048">
            <v>2774840595</v>
          </cell>
          <cell r="E12048">
            <v>44817</v>
          </cell>
        </row>
        <row r="12049">
          <cell r="C12049" t="str">
            <v>Agilent Technologies Italia S.p.A.</v>
          </cell>
          <cell r="D12049">
            <v>12785290151</v>
          </cell>
          <cell r="E12049">
            <v>44817</v>
          </cell>
        </row>
        <row r="12050">
          <cell r="C12050" t="str">
            <v>NESTLE' ITALIANA SPA</v>
          </cell>
          <cell r="D12050">
            <v>777280157</v>
          </cell>
          <cell r="E12050">
            <v>44817</v>
          </cell>
        </row>
        <row r="12051">
          <cell r="C12051" t="str">
            <v>Fresenius Kabi Italia S.r.l.</v>
          </cell>
          <cell r="D12051">
            <v>3524050238</v>
          </cell>
          <cell r="E12051">
            <v>44817</v>
          </cell>
        </row>
        <row r="12052">
          <cell r="C12052" t="str">
            <v>Fresenius Kabi Italia S.r.l.</v>
          </cell>
          <cell r="D12052">
            <v>3524050238</v>
          </cell>
          <cell r="E12052">
            <v>44817</v>
          </cell>
        </row>
        <row r="12053">
          <cell r="C12053" t="str">
            <v>ACCORD HEALTHCARE ITALIA S.R.L</v>
          </cell>
          <cell r="D12053">
            <v>6522300968</v>
          </cell>
          <cell r="E12053">
            <v>44817</v>
          </cell>
        </row>
        <row r="12054">
          <cell r="C12054" t="str">
            <v>ACCORD HEALTHCARE ITALIA S.R.L</v>
          </cell>
          <cell r="D12054">
            <v>6522300968</v>
          </cell>
          <cell r="E12054">
            <v>44817</v>
          </cell>
        </row>
        <row r="12055">
          <cell r="C12055" t="str">
            <v>Gilead Sciences S.r.l.</v>
          </cell>
          <cell r="D12055">
            <v>11187430159</v>
          </cell>
          <cell r="E12055">
            <v>44817</v>
          </cell>
        </row>
        <row r="12056">
          <cell r="C12056" t="str">
            <v>MEDITECK SRL</v>
          </cell>
          <cell r="D12056">
            <v>1453290098</v>
          </cell>
          <cell r="E12056">
            <v>44817</v>
          </cell>
        </row>
        <row r="12057">
          <cell r="C12057" t="str">
            <v>Roche Diagnostics S.p.A.</v>
          </cell>
          <cell r="D12057">
            <v>10181220152</v>
          </cell>
          <cell r="E12057">
            <v>44817</v>
          </cell>
        </row>
        <row r="12058">
          <cell r="C12058" t="str">
            <v>Cepheid SRL</v>
          </cell>
          <cell r="D12058">
            <v>7599490963</v>
          </cell>
          <cell r="E12058">
            <v>44817</v>
          </cell>
        </row>
        <row r="12059">
          <cell r="C12059" t="str">
            <v>LIFE TECHNOLOGIES ITALIA -Fil Life Technologies Europe BV</v>
          </cell>
          <cell r="D12059">
            <v>12792100153</v>
          </cell>
          <cell r="E12059">
            <v>44817</v>
          </cell>
        </row>
        <row r="12060">
          <cell r="C12060" t="str">
            <v>TECNOLOGIE AVANZATE T.A. SRL</v>
          </cell>
          <cell r="D12060">
            <v>2008340016</v>
          </cell>
          <cell r="E12060">
            <v>44817</v>
          </cell>
        </row>
        <row r="12061">
          <cell r="C12061" t="str">
            <v>ELI LILLY ITALIA S.P.A. Gruppo Eli Lilly and Company</v>
          </cell>
          <cell r="D12061">
            <v>426150488</v>
          </cell>
          <cell r="E12061">
            <v>44817</v>
          </cell>
        </row>
        <row r="12062">
          <cell r="C12062" t="str">
            <v>Integra LifeSciences Italy Srl</v>
          </cell>
          <cell r="D12062">
            <v>9284460962</v>
          </cell>
          <cell r="E12062">
            <v>44817</v>
          </cell>
        </row>
        <row r="12063">
          <cell r="C12063" t="str">
            <v>ELI LILLY ITALIA S.P.A. Gruppo Eli Lilly and Company</v>
          </cell>
          <cell r="D12063">
            <v>426150488</v>
          </cell>
          <cell r="E12063">
            <v>44817</v>
          </cell>
        </row>
        <row r="12064">
          <cell r="C12064" t="str">
            <v>ALSE MEDICA S.r.l. Unipersonale</v>
          </cell>
          <cell r="D12064">
            <v>7973040582</v>
          </cell>
          <cell r="E12064">
            <v>44817</v>
          </cell>
        </row>
        <row r="12065">
          <cell r="C12065" t="str">
            <v>ALSE MEDICA S.r.l. Unipersonale</v>
          </cell>
          <cell r="D12065">
            <v>7973040582</v>
          </cell>
          <cell r="E12065">
            <v>44817</v>
          </cell>
        </row>
        <row r="12066">
          <cell r="C12066" t="str">
            <v>ICU Medical Italia s.r.l.</v>
          </cell>
          <cell r="D12066">
            <v>2292260599</v>
          </cell>
          <cell r="E12066">
            <v>44818</v>
          </cell>
        </row>
        <row r="12067">
          <cell r="C12067" t="str">
            <v>ICU Medical Europe s.r.l.</v>
          </cell>
          <cell r="D12067">
            <v>3237150234</v>
          </cell>
          <cell r="E12067">
            <v>44818</v>
          </cell>
        </row>
        <row r="12068">
          <cell r="C12068" t="str">
            <v>PASQUALOTTO SILVIA</v>
          </cell>
          <cell r="D12068" t="str">
            <v>PSQSLV85M66G224Z</v>
          </cell>
          <cell r="E12068">
            <v>44818</v>
          </cell>
        </row>
        <row r="12069">
          <cell r="C12069" t="str">
            <v>UniCredit S.p.A.</v>
          </cell>
          <cell r="D12069">
            <v>348170101</v>
          </cell>
          <cell r="E12069">
            <v>44818</v>
          </cell>
        </row>
        <row r="12070">
          <cell r="C12070" t="str">
            <v>Protex Italia srl</v>
          </cell>
          <cell r="D12070">
            <v>746550409</v>
          </cell>
          <cell r="E12070">
            <v>44818</v>
          </cell>
        </row>
        <row r="12071">
          <cell r="C12071" t="str">
            <v>ISTITUTO BIOCHIMICO ITALIANO</v>
          </cell>
          <cell r="D12071">
            <v>2578030153</v>
          </cell>
          <cell r="E12071">
            <v>44817</v>
          </cell>
        </row>
        <row r="12072">
          <cell r="C12072" t="str">
            <v>Nasini Gabriella</v>
          </cell>
          <cell r="D12072" t="str">
            <v>NSNGRL61T44H501Q</v>
          </cell>
          <cell r="E12072">
            <v>44818</v>
          </cell>
        </row>
        <row r="12073">
          <cell r="C12073" t="str">
            <v>Siemens Healthcare S.r.L.</v>
          </cell>
          <cell r="D12073">
            <v>4785851009</v>
          </cell>
          <cell r="E12073">
            <v>44817</v>
          </cell>
        </row>
        <row r="12074">
          <cell r="C12074" t="str">
            <v>FARM srl</v>
          </cell>
          <cell r="D12074">
            <v>1343030555</v>
          </cell>
          <cell r="E12074">
            <v>44818</v>
          </cell>
        </row>
        <row r="12075">
          <cell r="C12075" t="str">
            <v>ITALFARMACO S.p.A.</v>
          </cell>
          <cell r="D12075">
            <v>737420158</v>
          </cell>
          <cell r="E12075">
            <v>44818</v>
          </cell>
        </row>
        <row r="12076">
          <cell r="C12076" t="str">
            <v>MACROPHARM SRL</v>
          </cell>
          <cell r="D12076">
            <v>1501420853</v>
          </cell>
          <cell r="E12076">
            <v>44818</v>
          </cell>
        </row>
        <row r="12077">
          <cell r="C12077" t="str">
            <v>UCB Pharma S.p.a. soggetta a direzione e coordinamento di UCB SA-Belgio</v>
          </cell>
          <cell r="D12077">
            <v>471770016</v>
          </cell>
          <cell r="E12077">
            <v>44818</v>
          </cell>
        </row>
        <row r="12078">
          <cell r="C12078" t="str">
            <v>RECORDATI RARE DISEASES ITALY SRL</v>
          </cell>
          <cell r="D12078">
            <v>12736110151</v>
          </cell>
          <cell r="E12078">
            <v>44817</v>
          </cell>
        </row>
        <row r="12079">
          <cell r="C12079" t="str">
            <v>ABC Farmaceutici S.p.A.</v>
          </cell>
          <cell r="D12079">
            <v>8028050014</v>
          </cell>
          <cell r="E12079">
            <v>44818</v>
          </cell>
        </row>
        <row r="12080">
          <cell r="C12080" t="str">
            <v>Medtronic Italia S.p.A.</v>
          </cell>
          <cell r="D12080">
            <v>9238800156</v>
          </cell>
          <cell r="E12080">
            <v>44818</v>
          </cell>
        </row>
        <row r="12081">
          <cell r="C12081" t="str">
            <v>Medtronic Italia S.p.A.</v>
          </cell>
          <cell r="D12081">
            <v>9238800156</v>
          </cell>
          <cell r="E12081">
            <v>44817</v>
          </cell>
        </row>
        <row r="12082">
          <cell r="C12082" t="str">
            <v>EG S.p.A.</v>
          </cell>
          <cell r="D12082">
            <v>12432150154</v>
          </cell>
          <cell r="E12082">
            <v>44818</v>
          </cell>
        </row>
        <row r="12083">
          <cell r="C12083" t="str">
            <v>Eisai S.r.l.</v>
          </cell>
          <cell r="D12083">
            <v>4732240967</v>
          </cell>
          <cell r="E12083">
            <v>44818</v>
          </cell>
        </row>
        <row r="12084">
          <cell r="C12084" t="str">
            <v>Sanofi S.r.l.</v>
          </cell>
          <cell r="D12084">
            <v>832400154</v>
          </cell>
          <cell r="E12084">
            <v>44818</v>
          </cell>
        </row>
        <row r="12085">
          <cell r="C12085" t="str">
            <v>Teva Italia Srl</v>
          </cell>
          <cell r="D12085">
            <v>11654150157</v>
          </cell>
          <cell r="E12085">
            <v>44818</v>
          </cell>
        </row>
        <row r="12086">
          <cell r="C12086" t="str">
            <v>ISTITUTO GENTILI SRL</v>
          </cell>
          <cell r="D12086">
            <v>7921350968</v>
          </cell>
          <cell r="E12086">
            <v>44818</v>
          </cell>
        </row>
        <row r="12087">
          <cell r="C12087" t="str">
            <v>Teleflex Medical S.r.l.</v>
          </cell>
          <cell r="D12087">
            <v>6324460150</v>
          </cell>
          <cell r="E12087">
            <v>44818</v>
          </cell>
        </row>
        <row r="12088">
          <cell r="C12088" t="str">
            <v>Fresenius Kabi Italia S.r.l.</v>
          </cell>
          <cell r="D12088">
            <v>3524050238</v>
          </cell>
          <cell r="E12088">
            <v>44818</v>
          </cell>
        </row>
        <row r="12089">
          <cell r="C12089" t="str">
            <v>Life Technologies Italia</v>
          </cell>
          <cell r="D12089">
            <v>12792100153</v>
          </cell>
          <cell r="E12089">
            <v>44818</v>
          </cell>
        </row>
        <row r="12090">
          <cell r="C12090" t="str">
            <v>Life Technologies Italia</v>
          </cell>
          <cell r="D12090">
            <v>12792100153</v>
          </cell>
          <cell r="E12090">
            <v>44818</v>
          </cell>
        </row>
        <row r="12091">
          <cell r="C12091" t="str">
            <v>Janssen-Cilag, SpA</v>
          </cell>
          <cell r="D12091">
            <v>2707070963</v>
          </cell>
          <cell r="E12091">
            <v>44818</v>
          </cell>
        </row>
        <row r="12092">
          <cell r="C12092" t="str">
            <v>Janssen-Cilag, SpA</v>
          </cell>
          <cell r="D12092">
            <v>2707070963</v>
          </cell>
          <cell r="E12092">
            <v>44818</v>
          </cell>
        </row>
        <row r="12093">
          <cell r="C12093" t="str">
            <v>Janssen-Cilag, SpA</v>
          </cell>
          <cell r="D12093">
            <v>2707070963</v>
          </cell>
          <cell r="E12093">
            <v>44818</v>
          </cell>
        </row>
        <row r="12094">
          <cell r="C12094" t="str">
            <v>D.B.A. Italia Srl</v>
          </cell>
          <cell r="D12094">
            <v>7484470153</v>
          </cell>
          <cell r="E12094">
            <v>44818</v>
          </cell>
        </row>
        <row r="12095">
          <cell r="C12095" t="str">
            <v>IPSEN Spa</v>
          </cell>
          <cell r="D12095">
            <v>5619050585</v>
          </cell>
          <cell r="E12095">
            <v>44818</v>
          </cell>
        </row>
        <row r="12096">
          <cell r="C12096" t="str">
            <v>SEBIA ITALIA S.R.L.</v>
          </cell>
          <cell r="D12096">
            <v>1260340482</v>
          </cell>
          <cell r="E12096">
            <v>44818</v>
          </cell>
        </row>
        <row r="12097">
          <cell r="C12097" t="str">
            <v>Novartis Farma S.p.A</v>
          </cell>
          <cell r="D12097">
            <v>7195130153</v>
          </cell>
          <cell r="E12097">
            <v>44818</v>
          </cell>
        </row>
        <row r="12098">
          <cell r="C12098" t="str">
            <v>DIAGNOSTIC PROJECT Srl</v>
          </cell>
          <cell r="D12098">
            <v>9561321002</v>
          </cell>
          <cell r="E12098">
            <v>44818</v>
          </cell>
        </row>
        <row r="12099">
          <cell r="C12099" t="str">
            <v>DIAGNOSTIC PROJECT Srl</v>
          </cell>
          <cell r="D12099">
            <v>9561321002</v>
          </cell>
          <cell r="E12099">
            <v>44818</v>
          </cell>
        </row>
        <row r="12100">
          <cell r="C12100" t="str">
            <v>DIAGNOSTIC PROJECT Srl</v>
          </cell>
          <cell r="D12100">
            <v>9561321002</v>
          </cell>
          <cell r="E12100">
            <v>44818</v>
          </cell>
        </row>
        <row r="12101">
          <cell r="C12101" t="str">
            <v>DIAGNOSTIC PROJECT Srl</v>
          </cell>
          <cell r="D12101">
            <v>9561321002</v>
          </cell>
          <cell r="E12101">
            <v>44818</v>
          </cell>
        </row>
        <row r="12102">
          <cell r="C12102" t="str">
            <v>SEBIA ITALIA S.R.L.</v>
          </cell>
          <cell r="D12102">
            <v>1260340482</v>
          </cell>
          <cell r="E12102">
            <v>44818</v>
          </cell>
        </row>
        <row r="12103">
          <cell r="C12103" t="str">
            <v>SEBIA ITALIA S.R.L.</v>
          </cell>
          <cell r="D12103">
            <v>1260340482</v>
          </cell>
          <cell r="E12103">
            <v>44818</v>
          </cell>
        </row>
        <row r="12104">
          <cell r="C12104" t="str">
            <v>FASTWEB SpA</v>
          </cell>
          <cell r="D12104">
            <v>12878470157</v>
          </cell>
          <cell r="E12104">
            <v>44818</v>
          </cell>
        </row>
        <row r="12105">
          <cell r="C12105" t="str">
            <v>FASTWEB SpA</v>
          </cell>
          <cell r="D12105">
            <v>12878470157</v>
          </cell>
          <cell r="E12105">
            <v>44818</v>
          </cell>
        </row>
        <row r="12106">
          <cell r="C12106" t="str">
            <v>FASTWEB SpA</v>
          </cell>
          <cell r="D12106">
            <v>12878470157</v>
          </cell>
          <cell r="E12106">
            <v>44818</v>
          </cell>
        </row>
        <row r="12107">
          <cell r="C12107" t="str">
            <v>B. Braun Milano S.p.A.</v>
          </cell>
          <cell r="D12107">
            <v>674840152</v>
          </cell>
          <cell r="E12107">
            <v>44818</v>
          </cell>
        </row>
        <row r="12108">
          <cell r="C12108" t="str">
            <v>ICU Medical Europe s.r.l.</v>
          </cell>
          <cell r="D12108">
            <v>3237150234</v>
          </cell>
          <cell r="E12108">
            <v>44818</v>
          </cell>
        </row>
        <row r="12109">
          <cell r="C12109" t="str">
            <v>Merck Serono S.p.A.</v>
          </cell>
          <cell r="D12109">
            <v>399800580</v>
          </cell>
          <cell r="E12109">
            <v>44819</v>
          </cell>
        </row>
        <row r="12110">
          <cell r="C12110" t="str">
            <v>ASTELLAS PHARMA SPA</v>
          </cell>
          <cell r="D12110">
            <v>4754860155</v>
          </cell>
          <cell r="E12110">
            <v>44819</v>
          </cell>
        </row>
        <row r="12111">
          <cell r="C12111" t="str">
            <v>Alloga (Italia) srl  - societa con unico socio</v>
          </cell>
          <cell r="D12111">
            <v>101780492</v>
          </cell>
          <cell r="E12111">
            <v>44819</v>
          </cell>
        </row>
        <row r="12112">
          <cell r="C12112" t="str">
            <v>BIO-RAD LABORATORIES S.R.L.</v>
          </cell>
          <cell r="D12112">
            <v>801720152</v>
          </cell>
          <cell r="E12112">
            <v>44819</v>
          </cell>
        </row>
        <row r="12113">
          <cell r="C12113" t="str">
            <v>TECSUD S.R.L.</v>
          </cell>
          <cell r="D12113">
            <v>4526141215</v>
          </cell>
          <cell r="E12113">
            <v>44819</v>
          </cell>
        </row>
        <row r="12114">
          <cell r="C12114" t="str">
            <v>BIOSIGMA S.P.A.</v>
          </cell>
          <cell r="D12114">
            <v>2173800281</v>
          </cell>
          <cell r="E12114">
            <v>44819</v>
          </cell>
        </row>
        <row r="12115">
          <cell r="C12115" t="str">
            <v>Abiogen Pharma Spa</v>
          </cell>
          <cell r="D12115">
            <v>5200381001</v>
          </cell>
          <cell r="E12115">
            <v>44818</v>
          </cell>
        </row>
        <row r="12116">
          <cell r="C12116" t="str">
            <v>Takeda Italia S.p.A. Societ con socio unico</v>
          </cell>
          <cell r="D12116">
            <v>696360155</v>
          </cell>
          <cell r="E12116">
            <v>44819</v>
          </cell>
        </row>
        <row r="12117">
          <cell r="C12117" t="str">
            <v>Takeda Italia S.p.A. Societ con socio unico</v>
          </cell>
          <cell r="D12117">
            <v>696360155</v>
          </cell>
          <cell r="E12117">
            <v>44818</v>
          </cell>
        </row>
        <row r="12118">
          <cell r="C12118" t="str">
            <v>S.I.A.L. SRL</v>
          </cell>
          <cell r="D12118">
            <v>1086690581</v>
          </cell>
          <cell r="E12118">
            <v>44818</v>
          </cell>
        </row>
        <row r="12119">
          <cell r="C12119" t="str">
            <v>S.I.A.L. SRL</v>
          </cell>
          <cell r="D12119">
            <v>1086690581</v>
          </cell>
          <cell r="E12119">
            <v>44819</v>
          </cell>
        </row>
        <row r="12120">
          <cell r="C12120" t="str">
            <v>S.I.A.L. SRL</v>
          </cell>
          <cell r="D12120">
            <v>1086690581</v>
          </cell>
          <cell r="E12120">
            <v>44819</v>
          </cell>
        </row>
        <row r="12121">
          <cell r="C12121" t="str">
            <v>S.I.A.L. SRL</v>
          </cell>
          <cell r="D12121">
            <v>1086690581</v>
          </cell>
          <cell r="E12121">
            <v>44823</v>
          </cell>
        </row>
        <row r="12122">
          <cell r="C12122" t="str">
            <v>S.I.A.L. SRL</v>
          </cell>
          <cell r="D12122">
            <v>1086690581</v>
          </cell>
          <cell r="E12122">
            <v>44819</v>
          </cell>
        </row>
        <row r="12123">
          <cell r="C12123" t="str">
            <v>EUROPE CONSULTING SCS ONLUS</v>
          </cell>
          <cell r="D12123">
            <v>5245181002</v>
          </cell>
          <cell r="E12123">
            <v>44818</v>
          </cell>
        </row>
        <row r="12124">
          <cell r="C12124" t="str">
            <v>S.I.A.L. SRL</v>
          </cell>
          <cell r="D12124">
            <v>1086690581</v>
          </cell>
          <cell r="E12124">
            <v>44819</v>
          </cell>
        </row>
        <row r="12125">
          <cell r="C12125" t="str">
            <v>S.I.A.L. SRL</v>
          </cell>
          <cell r="D12125">
            <v>1086690581</v>
          </cell>
          <cell r="E12125">
            <v>44819</v>
          </cell>
        </row>
        <row r="12126">
          <cell r="C12126" t="str">
            <v>Mylan Italia Srl</v>
          </cell>
          <cell r="D12126">
            <v>2789580590</v>
          </cell>
          <cell r="E12126">
            <v>44819</v>
          </cell>
        </row>
        <row r="12127">
          <cell r="C12127" t="str">
            <v>Mylan Italia Srl</v>
          </cell>
          <cell r="D12127">
            <v>2789580590</v>
          </cell>
          <cell r="E12127">
            <v>44818</v>
          </cell>
        </row>
        <row r="12128">
          <cell r="C12128" t="str">
            <v>Mylan Italia Srl</v>
          </cell>
          <cell r="D12128">
            <v>2789580590</v>
          </cell>
          <cell r="E12128">
            <v>44819</v>
          </cell>
        </row>
        <row r="12129">
          <cell r="C12129" t="str">
            <v>Mylan Italia Srl</v>
          </cell>
          <cell r="D12129">
            <v>2789580590</v>
          </cell>
          <cell r="E12129">
            <v>44819</v>
          </cell>
        </row>
        <row r="12130">
          <cell r="C12130" t="str">
            <v>LUONGO SECURITY SRL</v>
          </cell>
          <cell r="D12130">
            <v>11481391008</v>
          </cell>
          <cell r="E12130">
            <v>44819</v>
          </cell>
        </row>
        <row r="12131">
          <cell r="C12131" t="str">
            <v>LUONGO SECURITY SRL</v>
          </cell>
          <cell r="D12131">
            <v>11481391008</v>
          </cell>
          <cell r="E12131">
            <v>44819</v>
          </cell>
        </row>
        <row r="12132">
          <cell r="C12132" t="str">
            <v>Immucor Italia Spa</v>
          </cell>
          <cell r="D12132">
            <v>9412650153</v>
          </cell>
          <cell r="E12132">
            <v>44818</v>
          </cell>
        </row>
        <row r="12133">
          <cell r="C12133" t="str">
            <v>Enel Energia S.p.A.</v>
          </cell>
          <cell r="D12133">
            <v>6655971007</v>
          </cell>
          <cell r="E12133">
            <v>44819</v>
          </cell>
        </row>
        <row r="12134">
          <cell r="C12134" t="str">
            <v>QIAGEN S.r.l.</v>
          </cell>
          <cell r="D12134">
            <v>13110270157</v>
          </cell>
          <cell r="E12134">
            <v>44819</v>
          </cell>
        </row>
        <row r="12135">
          <cell r="C12135" t="str">
            <v>BECTON DICKINSON ITALIA SPA</v>
          </cell>
          <cell r="D12135">
            <v>803890151</v>
          </cell>
          <cell r="E12135">
            <v>44819</v>
          </cell>
        </row>
        <row r="12136">
          <cell r="C12136" t="str">
            <v>Johnson &amp; Johnson Medical Spa</v>
          </cell>
          <cell r="D12136">
            <v>8082461008</v>
          </cell>
          <cell r="E12136">
            <v>44819</v>
          </cell>
        </row>
        <row r="12137">
          <cell r="C12137" t="str">
            <v>Roche SpA Unipersonale</v>
          </cell>
          <cell r="D12137">
            <v>747170157</v>
          </cell>
          <cell r="E12137">
            <v>44818</v>
          </cell>
        </row>
        <row r="12138">
          <cell r="C12138" t="str">
            <v>Roche SpA Unipersonale</v>
          </cell>
          <cell r="D12138">
            <v>747170157</v>
          </cell>
          <cell r="E12138">
            <v>44818</v>
          </cell>
        </row>
        <row r="12139">
          <cell r="C12139" t="str">
            <v>Bruker Italia Srl</v>
          </cell>
          <cell r="D12139">
            <v>2143930150</v>
          </cell>
          <cell r="E12139">
            <v>44819</v>
          </cell>
        </row>
        <row r="12140">
          <cell r="C12140" t="str">
            <v>Bruker Italia Srl</v>
          </cell>
          <cell r="D12140">
            <v>2143930150</v>
          </cell>
          <cell r="E12140">
            <v>44819</v>
          </cell>
        </row>
        <row r="12141">
          <cell r="C12141" t="str">
            <v>Medtronic Italia S.p.A.</v>
          </cell>
          <cell r="D12141">
            <v>9238800156</v>
          </cell>
          <cell r="E12141">
            <v>44819</v>
          </cell>
        </row>
        <row r="12142">
          <cell r="C12142" t="str">
            <v>Medtronic Italia S.p.A.</v>
          </cell>
          <cell r="D12142">
            <v>9238800156</v>
          </cell>
          <cell r="E12142">
            <v>44819</v>
          </cell>
        </row>
        <row r="12143">
          <cell r="C12143" t="str">
            <v>Medtronic Italia S.p.A.</v>
          </cell>
          <cell r="D12143">
            <v>9238800156</v>
          </cell>
          <cell r="E12143">
            <v>44819</v>
          </cell>
        </row>
        <row r="12144">
          <cell r="C12144" t="str">
            <v>Bristol-Myers Squibb S.r.l.</v>
          </cell>
          <cell r="D12144">
            <v>82130592</v>
          </cell>
          <cell r="E12144">
            <v>44819</v>
          </cell>
        </row>
        <row r="12145">
          <cell r="C12145" t="str">
            <v>Bristol-Myers Squibb S.r.l.</v>
          </cell>
          <cell r="D12145">
            <v>82130592</v>
          </cell>
          <cell r="E12145">
            <v>44819</v>
          </cell>
        </row>
        <row r="12146">
          <cell r="C12146" t="str">
            <v>Life Technologies Italia</v>
          </cell>
          <cell r="D12146">
            <v>12792100153</v>
          </cell>
          <cell r="E12146">
            <v>44820</v>
          </cell>
        </row>
        <row r="12147">
          <cell r="C12147" t="str">
            <v>BIO-RAD LABORATORIES S.R.L.</v>
          </cell>
          <cell r="D12147">
            <v>801720152</v>
          </cell>
          <cell r="E12147">
            <v>44820</v>
          </cell>
        </row>
        <row r="12148">
          <cell r="C12148" t="str">
            <v>DIFA COOPER S.P.A.</v>
          </cell>
          <cell r="D12148">
            <v>334560125</v>
          </cell>
          <cell r="E12148">
            <v>44820</v>
          </cell>
        </row>
        <row r="12149">
          <cell r="C12149" t="str">
            <v>Italpol Servizi Fiduciari S.r.l.</v>
          </cell>
          <cell r="D12149">
            <v>12269371006</v>
          </cell>
          <cell r="E12149">
            <v>44819</v>
          </cell>
        </row>
        <row r="12150">
          <cell r="C12150" t="str">
            <v>Italpol Servizi Fiduciari S.r.l.</v>
          </cell>
          <cell r="D12150">
            <v>12269371006</v>
          </cell>
          <cell r="E12150">
            <v>44819</v>
          </cell>
        </row>
        <row r="12151">
          <cell r="C12151" t="str">
            <v>Italpol Servizi Fiduciari S.r.l.</v>
          </cell>
          <cell r="D12151">
            <v>12269371006</v>
          </cell>
          <cell r="E12151">
            <v>44819</v>
          </cell>
        </row>
        <row r="12152">
          <cell r="C12152" t="str">
            <v>NACATUR INTERNATIONAL IMPORT EXPORT SRL</v>
          </cell>
          <cell r="D12152">
            <v>1313240424</v>
          </cell>
          <cell r="E12152">
            <v>44820</v>
          </cell>
        </row>
        <row r="12153">
          <cell r="C12153" t="str">
            <v>NACATUR INTERNATIONAL IMPORT EXPORT SRL</v>
          </cell>
          <cell r="D12153">
            <v>1313240424</v>
          </cell>
          <cell r="E12153">
            <v>44820</v>
          </cell>
        </row>
        <row r="12154">
          <cell r="C12154" t="str">
            <v>NACATUR INTERNATIONAL IMPORT EXPORT SRL</v>
          </cell>
          <cell r="D12154">
            <v>1313240424</v>
          </cell>
          <cell r="E12154">
            <v>44819</v>
          </cell>
        </row>
        <row r="12155">
          <cell r="C12155" t="str">
            <v>NACATUR INTERNATIONAL IMPORT EXPORT SRL</v>
          </cell>
          <cell r="D12155">
            <v>1313240424</v>
          </cell>
          <cell r="E12155">
            <v>44819</v>
          </cell>
        </row>
        <row r="12156">
          <cell r="C12156" t="str">
            <v>SUNSET SOCIETA' COOPERATIVA</v>
          </cell>
          <cell r="D12156">
            <v>3864400407</v>
          </cell>
          <cell r="E12156">
            <v>44820</v>
          </cell>
        </row>
        <row r="12157">
          <cell r="C12157" t="str">
            <v>HOLOGIC ITALIA S.r.l.</v>
          </cell>
          <cell r="D12157">
            <v>12400990151</v>
          </cell>
          <cell r="E12157">
            <v>44819</v>
          </cell>
        </row>
        <row r="12158">
          <cell r="C12158" t="str">
            <v>B. Braun Milano S.p.A.</v>
          </cell>
          <cell r="D12158">
            <v>674840152</v>
          </cell>
          <cell r="E12158">
            <v>44819</v>
          </cell>
        </row>
        <row r="12159">
          <cell r="C12159" t="str">
            <v>B. Braun Milano S.p.A.</v>
          </cell>
          <cell r="D12159">
            <v>674840152</v>
          </cell>
          <cell r="E12159">
            <v>44820</v>
          </cell>
        </row>
        <row r="12160">
          <cell r="C12160" t="str">
            <v>CANTEL MEDICAL (ITALY) S.r.l.</v>
          </cell>
          <cell r="D12160">
            <v>7869740584</v>
          </cell>
          <cell r="E12160">
            <v>44820</v>
          </cell>
        </row>
        <row r="12161">
          <cell r="C12161" t="str">
            <v>MAMBRIN ALESSANDRA</v>
          </cell>
          <cell r="D12161" t="str">
            <v>MMBLSN81L46E472E</v>
          </cell>
          <cell r="E12161">
            <v>44820</v>
          </cell>
        </row>
        <row r="12162">
          <cell r="C12162" t="str">
            <v>BARZANO` &amp; ZANARDO ROMA S.P.A.</v>
          </cell>
          <cell r="D12162">
            <v>5051840584</v>
          </cell>
          <cell r="E12162">
            <v>44820</v>
          </cell>
        </row>
        <row r="12163">
          <cell r="C12163" t="str">
            <v>BIOSIGMA S.P.A.</v>
          </cell>
          <cell r="D12163">
            <v>2173800281</v>
          </cell>
          <cell r="E12163">
            <v>44820</v>
          </cell>
        </row>
        <row r="12164">
          <cell r="C12164" t="str">
            <v>Applied Medical DistributionEurope BV - Filiale Italiana</v>
          </cell>
          <cell r="D12164">
            <v>6912570964</v>
          </cell>
          <cell r="E12164">
            <v>44820</v>
          </cell>
        </row>
        <row r="12165">
          <cell r="C12165" t="str">
            <v>AVAS PHARMACEUTICALS S.R.L.</v>
          </cell>
          <cell r="D12165">
            <v>9190500968</v>
          </cell>
          <cell r="E12165">
            <v>44820</v>
          </cell>
        </row>
        <row r="12166">
          <cell r="C12166" t="str">
            <v>EVER PHARMA ITALIA SRL</v>
          </cell>
          <cell r="D12166">
            <v>14883281009</v>
          </cell>
          <cell r="E12166">
            <v>44820</v>
          </cell>
        </row>
        <row r="12167">
          <cell r="C12167" t="str">
            <v>EVER PHARMA ITALIA SRL</v>
          </cell>
          <cell r="D12167">
            <v>14883281009</v>
          </cell>
          <cell r="E12167">
            <v>44820</v>
          </cell>
        </row>
        <row r="12168">
          <cell r="C12168" t="str">
            <v>EVER PHARMA ITALIA SRL</v>
          </cell>
          <cell r="D12168">
            <v>14883281009</v>
          </cell>
          <cell r="E12168">
            <v>44820</v>
          </cell>
        </row>
        <row r="12169">
          <cell r="C12169" t="str">
            <v>EVER PHARMA ITALIA SRL</v>
          </cell>
          <cell r="D12169">
            <v>14883281009</v>
          </cell>
          <cell r="E12169">
            <v>44820</v>
          </cell>
        </row>
        <row r="12170">
          <cell r="C12170" t="str">
            <v>EUROCLONE SPA</v>
          </cell>
          <cell r="D12170">
            <v>8126390155</v>
          </cell>
          <cell r="E12170">
            <v>44820</v>
          </cell>
        </row>
        <row r="12171">
          <cell r="C12171" t="str">
            <v>EUROCLONE SPA</v>
          </cell>
          <cell r="D12171">
            <v>8126390155</v>
          </cell>
          <cell r="E12171">
            <v>44820</v>
          </cell>
        </row>
        <row r="12172">
          <cell r="C12172" t="str">
            <v>EUROCLONE SPA</v>
          </cell>
          <cell r="D12172">
            <v>8126390155</v>
          </cell>
          <cell r="E12172">
            <v>44820</v>
          </cell>
        </row>
        <row r="12173">
          <cell r="C12173" t="str">
            <v>EUROCLONE SPA</v>
          </cell>
          <cell r="D12173">
            <v>8126390155</v>
          </cell>
          <cell r="E12173">
            <v>44820</v>
          </cell>
        </row>
        <row r="12174">
          <cell r="C12174" t="str">
            <v>EUROCLONE SPA</v>
          </cell>
          <cell r="D12174">
            <v>8126390155</v>
          </cell>
          <cell r="E12174">
            <v>44820</v>
          </cell>
        </row>
        <row r="12175">
          <cell r="C12175" t="str">
            <v>EUROCLONE SPA</v>
          </cell>
          <cell r="D12175">
            <v>8126390155</v>
          </cell>
          <cell r="E12175">
            <v>44820</v>
          </cell>
        </row>
        <row r="12176">
          <cell r="C12176" t="str">
            <v>AstraZeneca S.p.A.</v>
          </cell>
          <cell r="D12176">
            <v>735390155</v>
          </cell>
          <cell r="E12176">
            <v>44820</v>
          </cell>
        </row>
        <row r="12177">
          <cell r="C12177" t="str">
            <v>SAPIO LIFE S.r.l.</v>
          </cell>
          <cell r="D12177">
            <v>2006400960</v>
          </cell>
          <cell r="E12177">
            <v>44820</v>
          </cell>
        </row>
        <row r="12178">
          <cell r="C12178" t="str">
            <v>SAPIO LIFE S.r.l.</v>
          </cell>
          <cell r="D12178">
            <v>2006400960</v>
          </cell>
          <cell r="E12178">
            <v>44820</v>
          </cell>
        </row>
        <row r="12179">
          <cell r="C12179" t="str">
            <v>SAPIO LIFE S.r.l.</v>
          </cell>
          <cell r="D12179">
            <v>2006400960</v>
          </cell>
          <cell r="E12179">
            <v>44820</v>
          </cell>
        </row>
        <row r="12180">
          <cell r="C12180" t="str">
            <v>SAPIO LIFE S.r.l.</v>
          </cell>
          <cell r="D12180">
            <v>2006400960</v>
          </cell>
          <cell r="E12180">
            <v>44820</v>
          </cell>
        </row>
        <row r="12181">
          <cell r="C12181" t="str">
            <v>SAPIO LIFE S.r.l.</v>
          </cell>
          <cell r="D12181">
            <v>2006400960</v>
          </cell>
          <cell r="E12181">
            <v>44820</v>
          </cell>
        </row>
        <row r="12182">
          <cell r="C12182" t="str">
            <v>SAPIO LIFE S.r.l.</v>
          </cell>
          <cell r="D12182">
            <v>2006400960</v>
          </cell>
          <cell r="E12182">
            <v>44820</v>
          </cell>
        </row>
        <row r="12183">
          <cell r="C12183" t="str">
            <v>SAPIO LIFE S.r.l.</v>
          </cell>
          <cell r="D12183">
            <v>2006400960</v>
          </cell>
          <cell r="E12183">
            <v>44820</v>
          </cell>
        </row>
        <row r="12184">
          <cell r="C12184" t="str">
            <v>SAPIO LIFE S.r.l.</v>
          </cell>
          <cell r="D12184">
            <v>2006400960</v>
          </cell>
          <cell r="E12184">
            <v>44820</v>
          </cell>
        </row>
        <row r="12185">
          <cell r="C12185" t="str">
            <v>SAPIO LIFE S.r.l.</v>
          </cell>
          <cell r="D12185">
            <v>2006400960</v>
          </cell>
          <cell r="E12185">
            <v>44820</v>
          </cell>
        </row>
        <row r="12186">
          <cell r="C12186" t="str">
            <v>SAPIO LIFE S.r.l.</v>
          </cell>
          <cell r="D12186">
            <v>2006400960</v>
          </cell>
          <cell r="E12186">
            <v>44820</v>
          </cell>
        </row>
        <row r="12187">
          <cell r="C12187" t="str">
            <v>SAPIO LIFE S.r.l.</v>
          </cell>
          <cell r="D12187">
            <v>2006400960</v>
          </cell>
          <cell r="E12187">
            <v>44820</v>
          </cell>
        </row>
        <row r="12188">
          <cell r="C12188" t="str">
            <v>SAPIO LIFE S.r.l.</v>
          </cell>
          <cell r="D12188">
            <v>2006400960</v>
          </cell>
          <cell r="E12188">
            <v>44820</v>
          </cell>
        </row>
        <row r="12189">
          <cell r="C12189" t="str">
            <v>SAPIO LIFE S.r.l.</v>
          </cell>
          <cell r="D12189">
            <v>2006400960</v>
          </cell>
          <cell r="E12189">
            <v>44820</v>
          </cell>
        </row>
        <row r="12190">
          <cell r="C12190" t="str">
            <v>SAPIO LIFE S.r.l.</v>
          </cell>
          <cell r="D12190">
            <v>2006400960</v>
          </cell>
          <cell r="E12190">
            <v>44820</v>
          </cell>
        </row>
        <row r="12191">
          <cell r="C12191" t="str">
            <v>SAPIO LIFE S.r.l.</v>
          </cell>
          <cell r="D12191">
            <v>2006400960</v>
          </cell>
          <cell r="E12191">
            <v>44820</v>
          </cell>
        </row>
        <row r="12192">
          <cell r="C12192" t="str">
            <v>SAPIO LIFE S.r.l.</v>
          </cell>
          <cell r="D12192">
            <v>2006400960</v>
          </cell>
          <cell r="E12192">
            <v>44820</v>
          </cell>
        </row>
        <row r="12193">
          <cell r="C12193" t="str">
            <v>SAPIO LIFE S.r.l.</v>
          </cell>
          <cell r="D12193">
            <v>2006400960</v>
          </cell>
          <cell r="E12193">
            <v>44820</v>
          </cell>
        </row>
        <row r="12194">
          <cell r="C12194" t="str">
            <v>SAPIO LIFE S.r.l.</v>
          </cell>
          <cell r="D12194">
            <v>2006400960</v>
          </cell>
          <cell r="E12194">
            <v>44820</v>
          </cell>
        </row>
        <row r="12195">
          <cell r="C12195" t="str">
            <v>SAPIO LIFE S.r.l.</v>
          </cell>
          <cell r="D12195">
            <v>2006400960</v>
          </cell>
          <cell r="E12195">
            <v>44820</v>
          </cell>
        </row>
        <row r="12196">
          <cell r="C12196" t="str">
            <v>SAPIO LIFE S.r.l.</v>
          </cell>
          <cell r="D12196">
            <v>2006400960</v>
          </cell>
          <cell r="E12196">
            <v>44820</v>
          </cell>
        </row>
        <row r="12197">
          <cell r="C12197" t="str">
            <v>SAPIO LIFE S.r.l.</v>
          </cell>
          <cell r="D12197">
            <v>2006400960</v>
          </cell>
          <cell r="E12197">
            <v>44820</v>
          </cell>
        </row>
        <row r="12198">
          <cell r="C12198" t="str">
            <v>SAPIO LIFE S.r.l.</v>
          </cell>
          <cell r="D12198">
            <v>2006400960</v>
          </cell>
          <cell r="E12198">
            <v>44820</v>
          </cell>
        </row>
        <row r="12199">
          <cell r="C12199" t="str">
            <v>SAPIO LIFE S.r.l.</v>
          </cell>
          <cell r="D12199">
            <v>2006400960</v>
          </cell>
          <cell r="E12199">
            <v>44820</v>
          </cell>
        </row>
        <row r="12200">
          <cell r="C12200" t="str">
            <v>SAPIO LIFE S.r.l.</v>
          </cell>
          <cell r="D12200">
            <v>2006400960</v>
          </cell>
          <cell r="E12200">
            <v>44820</v>
          </cell>
        </row>
        <row r="12201">
          <cell r="C12201" t="str">
            <v>SAPIO LIFE S.r.l.</v>
          </cell>
          <cell r="D12201">
            <v>2006400960</v>
          </cell>
          <cell r="E12201">
            <v>44820</v>
          </cell>
        </row>
        <row r="12202">
          <cell r="C12202" t="str">
            <v>SAPIO LIFE S.r.l.</v>
          </cell>
          <cell r="D12202">
            <v>2006400960</v>
          </cell>
          <cell r="E12202">
            <v>44820</v>
          </cell>
        </row>
        <row r="12203">
          <cell r="C12203" t="str">
            <v>SAPIO LIFE S.r.l.</v>
          </cell>
          <cell r="D12203">
            <v>2006400960</v>
          </cell>
          <cell r="E12203">
            <v>44820</v>
          </cell>
        </row>
        <row r="12204">
          <cell r="C12204" t="str">
            <v>SAPIO LIFE S.r.l.</v>
          </cell>
          <cell r="D12204">
            <v>2006400960</v>
          </cell>
          <cell r="E12204">
            <v>44820</v>
          </cell>
        </row>
        <row r="12205">
          <cell r="C12205" t="str">
            <v>SAPIO LIFE S.r.l.</v>
          </cell>
          <cell r="D12205">
            <v>2006400960</v>
          </cell>
          <cell r="E12205">
            <v>44820</v>
          </cell>
        </row>
        <row r="12206">
          <cell r="C12206" t="str">
            <v>SAPIO LIFE S.r.l.</v>
          </cell>
          <cell r="D12206">
            <v>2006400960</v>
          </cell>
          <cell r="E12206">
            <v>44820</v>
          </cell>
        </row>
        <row r="12207">
          <cell r="C12207" t="str">
            <v>SAPIO LIFE S.r.l.</v>
          </cell>
          <cell r="D12207">
            <v>2006400960</v>
          </cell>
          <cell r="E12207">
            <v>44820</v>
          </cell>
        </row>
        <row r="12208">
          <cell r="C12208" t="str">
            <v>SAPIO LIFE S.r.l.</v>
          </cell>
          <cell r="D12208">
            <v>2006400960</v>
          </cell>
          <cell r="E12208">
            <v>44820</v>
          </cell>
        </row>
        <row r="12209">
          <cell r="C12209" t="str">
            <v>SAPIO LIFE S.r.l.</v>
          </cell>
          <cell r="D12209">
            <v>2006400960</v>
          </cell>
          <cell r="E12209">
            <v>44820</v>
          </cell>
        </row>
        <row r="12210">
          <cell r="C12210" t="str">
            <v>SAPIO LIFE S.r.l.</v>
          </cell>
          <cell r="D12210">
            <v>2006400960</v>
          </cell>
          <cell r="E12210">
            <v>44820</v>
          </cell>
        </row>
        <row r="12211">
          <cell r="C12211" t="str">
            <v>SAPIO LIFE S.r.l.</v>
          </cell>
          <cell r="D12211">
            <v>2006400960</v>
          </cell>
          <cell r="E12211">
            <v>44820</v>
          </cell>
        </row>
        <row r="12212">
          <cell r="C12212" t="str">
            <v>Boehringer Ingelheim Italia S.p.A.</v>
          </cell>
          <cell r="D12212">
            <v>421210485</v>
          </cell>
          <cell r="E12212">
            <v>44820</v>
          </cell>
        </row>
        <row r="12213">
          <cell r="C12213" t="str">
            <v>Roche SpA Unipersonale</v>
          </cell>
          <cell r="D12213">
            <v>747170157</v>
          </cell>
          <cell r="E12213">
            <v>44820</v>
          </cell>
        </row>
        <row r="12214">
          <cell r="C12214" t="str">
            <v>Medtronic Italia S.p.A.</v>
          </cell>
          <cell r="D12214">
            <v>9238800156</v>
          </cell>
          <cell r="E12214">
            <v>44820</v>
          </cell>
        </row>
        <row r="12215">
          <cell r="C12215" t="str">
            <v>Medtronic Italia S.p.A.</v>
          </cell>
          <cell r="D12215">
            <v>9238800156</v>
          </cell>
          <cell r="E12215">
            <v>44820</v>
          </cell>
        </row>
        <row r="12216">
          <cell r="C12216" t="str">
            <v>Medtronic Italia S.p.A.</v>
          </cell>
          <cell r="D12216">
            <v>9238800156</v>
          </cell>
          <cell r="E12216">
            <v>44820</v>
          </cell>
        </row>
        <row r="12217">
          <cell r="C12217" t="str">
            <v>Bristol-Myers Squibb S.r.l.</v>
          </cell>
          <cell r="D12217">
            <v>82130592</v>
          </cell>
          <cell r="E12217">
            <v>44820</v>
          </cell>
        </row>
        <row r="12218">
          <cell r="C12218" t="str">
            <v>Amgen S.r.l a Socio Unico</v>
          </cell>
          <cell r="D12218">
            <v>10051170156</v>
          </cell>
          <cell r="E12218">
            <v>44820</v>
          </cell>
        </row>
        <row r="12219">
          <cell r="C12219" t="str">
            <v>Life Technologies Italia</v>
          </cell>
          <cell r="D12219">
            <v>12792100153</v>
          </cell>
          <cell r="E12219">
            <v>44820</v>
          </cell>
        </row>
        <row r="12220">
          <cell r="C12220" t="str">
            <v>Janssen-Cilag, SpA</v>
          </cell>
          <cell r="D12220">
            <v>2707070963</v>
          </cell>
          <cell r="E12220">
            <v>44820</v>
          </cell>
        </row>
        <row r="12221">
          <cell r="C12221" t="str">
            <v>Leica Microsystems S.r.l.</v>
          </cell>
          <cell r="D12221">
            <v>9933630155</v>
          </cell>
          <cell r="E12221">
            <v>44820</v>
          </cell>
        </row>
        <row r="12222">
          <cell r="C12222" t="str">
            <v>Angelini Pharma S.p.A.</v>
          </cell>
          <cell r="D12222">
            <v>3907010585</v>
          </cell>
          <cell r="E12222">
            <v>44820</v>
          </cell>
        </row>
        <row r="12223">
          <cell r="C12223" t="str">
            <v>UCB Pharma S.p.a. soggetta a direzione e coordinamento di UCB SA-Belgio</v>
          </cell>
          <cell r="D12223">
            <v>471770016</v>
          </cell>
          <cell r="E12223">
            <v>44820</v>
          </cell>
        </row>
        <row r="12224">
          <cell r="C12224" t="str">
            <v>Roche Diagnostics S.p.A.</v>
          </cell>
          <cell r="D12224">
            <v>10181220152</v>
          </cell>
          <cell r="E12224">
            <v>44820</v>
          </cell>
        </row>
        <row r="12225">
          <cell r="C12225" t="str">
            <v>Roche Diagnostics S.p.A.</v>
          </cell>
          <cell r="D12225">
            <v>10181220152</v>
          </cell>
          <cell r="E12225">
            <v>44820</v>
          </cell>
        </row>
        <row r="12226">
          <cell r="C12226" t="str">
            <v>Integra LifeSciences Italy Srl</v>
          </cell>
          <cell r="D12226">
            <v>9284460962</v>
          </cell>
          <cell r="E12226">
            <v>44820</v>
          </cell>
        </row>
        <row r="12227">
          <cell r="C12227" t="str">
            <v>CURIUM ITALY S.R.L.</v>
          </cell>
          <cell r="D12227">
            <v>13342400150</v>
          </cell>
          <cell r="E12227">
            <v>44820</v>
          </cell>
        </row>
        <row r="12228">
          <cell r="C12228" t="str">
            <v>CURIUM ITALY S.R.L.</v>
          </cell>
          <cell r="D12228">
            <v>13342400150</v>
          </cell>
          <cell r="E12228">
            <v>44820</v>
          </cell>
        </row>
        <row r="12229">
          <cell r="C12229" t="str">
            <v>CURIUM ITALY S.R.L.</v>
          </cell>
          <cell r="D12229">
            <v>13342400150</v>
          </cell>
          <cell r="E12229">
            <v>44820</v>
          </cell>
        </row>
        <row r="12230">
          <cell r="C12230" t="str">
            <v>CURIUM ITALY S.R.L.</v>
          </cell>
          <cell r="D12230">
            <v>13342400150</v>
          </cell>
          <cell r="E12230">
            <v>44820</v>
          </cell>
        </row>
        <row r="12231">
          <cell r="C12231" t="str">
            <v>CURIUM ITALY S.R.L.</v>
          </cell>
          <cell r="D12231">
            <v>13342400150</v>
          </cell>
          <cell r="E12231">
            <v>44820</v>
          </cell>
        </row>
        <row r="12232">
          <cell r="C12232" t="str">
            <v>CURIUM ITALY S.R.L.</v>
          </cell>
          <cell r="D12232">
            <v>13342400150</v>
          </cell>
          <cell r="E12232">
            <v>44820</v>
          </cell>
        </row>
        <row r="12233">
          <cell r="C12233" t="str">
            <v>CURIUM ITALY S.R.L.</v>
          </cell>
          <cell r="D12233">
            <v>13342400150</v>
          </cell>
          <cell r="E12233">
            <v>44820</v>
          </cell>
        </row>
        <row r="12234">
          <cell r="C12234" t="str">
            <v>CURIUM ITALY S.R.L.</v>
          </cell>
          <cell r="D12234">
            <v>13342400150</v>
          </cell>
          <cell r="E12234">
            <v>44820</v>
          </cell>
        </row>
        <row r="12235">
          <cell r="C12235" t="str">
            <v>CURIUM ITALY S.R.L.</v>
          </cell>
          <cell r="D12235">
            <v>13342400150</v>
          </cell>
          <cell r="E12235">
            <v>44820</v>
          </cell>
        </row>
        <row r="12236">
          <cell r="C12236" t="str">
            <v>CURIUM ITALY S.R.L.</v>
          </cell>
          <cell r="D12236">
            <v>13342400150</v>
          </cell>
          <cell r="E12236">
            <v>44820</v>
          </cell>
        </row>
        <row r="12237">
          <cell r="C12237" t="str">
            <v>CURIUM ITALY S.R.L.</v>
          </cell>
          <cell r="D12237">
            <v>13342400150</v>
          </cell>
          <cell r="E12237">
            <v>44820</v>
          </cell>
        </row>
        <row r="12238">
          <cell r="C12238" t="str">
            <v>CURIUM ITALY S.R.L.</v>
          </cell>
          <cell r="D12238">
            <v>13342400150</v>
          </cell>
          <cell r="E12238">
            <v>44820</v>
          </cell>
        </row>
        <row r="12239">
          <cell r="C12239" t="str">
            <v>CURIUM ITALY S.R.L.</v>
          </cell>
          <cell r="D12239">
            <v>13342400150</v>
          </cell>
          <cell r="E12239">
            <v>44820</v>
          </cell>
        </row>
        <row r="12240">
          <cell r="C12240" t="str">
            <v>CURIUM ITALY S.R.L.</v>
          </cell>
          <cell r="D12240">
            <v>13342400150</v>
          </cell>
          <cell r="E12240">
            <v>44820</v>
          </cell>
        </row>
        <row r="12241">
          <cell r="C12241" t="str">
            <v>Garufi Alessia</v>
          </cell>
          <cell r="D12241" t="str">
            <v>GRFLSS81R64F158C</v>
          </cell>
          <cell r="E12241">
            <v>44820</v>
          </cell>
        </row>
        <row r="12242">
          <cell r="C12242" t="str">
            <v>CURIUM ITALY S.R.L.</v>
          </cell>
          <cell r="D12242">
            <v>13342400150</v>
          </cell>
          <cell r="E12242">
            <v>44820</v>
          </cell>
        </row>
        <row r="12243">
          <cell r="C12243" t="str">
            <v>CURIUM ITALY S.R.L.</v>
          </cell>
          <cell r="D12243">
            <v>13342400150</v>
          </cell>
          <cell r="E12243">
            <v>44820</v>
          </cell>
        </row>
        <row r="12244">
          <cell r="C12244" t="str">
            <v>CURIUM ITALY S.R.L.</v>
          </cell>
          <cell r="D12244">
            <v>13342400150</v>
          </cell>
          <cell r="E12244">
            <v>44820</v>
          </cell>
        </row>
        <row r="12245">
          <cell r="C12245" t="str">
            <v>CURIUM ITALY S.R.L.</v>
          </cell>
          <cell r="D12245">
            <v>13342400150</v>
          </cell>
          <cell r="E12245">
            <v>44820</v>
          </cell>
        </row>
        <row r="12246">
          <cell r="C12246" t="str">
            <v>CURIUM ITALY S.R.L.</v>
          </cell>
          <cell r="D12246">
            <v>13342400150</v>
          </cell>
          <cell r="E12246">
            <v>44820</v>
          </cell>
        </row>
        <row r="12247">
          <cell r="C12247" t="str">
            <v>CURIUM ITALY S.R.L.</v>
          </cell>
          <cell r="D12247">
            <v>13342400150</v>
          </cell>
          <cell r="E12247">
            <v>44820</v>
          </cell>
        </row>
        <row r="12248">
          <cell r="C12248" t="str">
            <v>CURIUM ITALY S.R.L.</v>
          </cell>
          <cell r="D12248">
            <v>13342400150</v>
          </cell>
          <cell r="E12248">
            <v>44820</v>
          </cell>
        </row>
        <row r="12249">
          <cell r="C12249" t="str">
            <v>CURIUM ITALY S.R.L.</v>
          </cell>
          <cell r="D12249">
            <v>13342400150</v>
          </cell>
          <cell r="E12249">
            <v>44820</v>
          </cell>
        </row>
        <row r="12250">
          <cell r="C12250" t="str">
            <v>CURIUM ITALY S.R.L.</v>
          </cell>
          <cell r="D12250">
            <v>13342400150</v>
          </cell>
          <cell r="E12250">
            <v>44820</v>
          </cell>
        </row>
        <row r="12251">
          <cell r="C12251" t="str">
            <v>CURIUM ITALY S.R.L.</v>
          </cell>
          <cell r="D12251">
            <v>13342400150</v>
          </cell>
          <cell r="E12251">
            <v>44820</v>
          </cell>
        </row>
        <row r="12252">
          <cell r="C12252" t="str">
            <v>CURIUM ITALY S.R.L.</v>
          </cell>
          <cell r="D12252">
            <v>13342400150</v>
          </cell>
          <cell r="E12252">
            <v>44820</v>
          </cell>
        </row>
        <row r="12253">
          <cell r="C12253" t="str">
            <v>CURIUM ITALY S.R.L.</v>
          </cell>
          <cell r="D12253">
            <v>13342400150</v>
          </cell>
          <cell r="E12253">
            <v>44820</v>
          </cell>
        </row>
        <row r="12254">
          <cell r="C12254" t="str">
            <v>CURIUM ITALY S.R.L.</v>
          </cell>
          <cell r="D12254">
            <v>13342400150</v>
          </cell>
          <cell r="E12254">
            <v>44820</v>
          </cell>
        </row>
        <row r="12255">
          <cell r="C12255" t="str">
            <v>CURIUM ITALY S.R.L.</v>
          </cell>
          <cell r="D12255">
            <v>13342400150</v>
          </cell>
          <cell r="E12255">
            <v>44820</v>
          </cell>
        </row>
        <row r="12256">
          <cell r="C12256" t="str">
            <v>CURIUM ITALY S.R.L.</v>
          </cell>
          <cell r="D12256">
            <v>13342400150</v>
          </cell>
          <cell r="E12256">
            <v>44820</v>
          </cell>
        </row>
        <row r="12257">
          <cell r="C12257" t="str">
            <v>CURIUM ITALY S.R.L.</v>
          </cell>
          <cell r="D12257">
            <v>13342400150</v>
          </cell>
          <cell r="E12257">
            <v>44820</v>
          </cell>
        </row>
        <row r="12258">
          <cell r="C12258" t="str">
            <v>CURIUM ITALY S.R.L.</v>
          </cell>
          <cell r="D12258">
            <v>13342400150</v>
          </cell>
          <cell r="E12258">
            <v>44820</v>
          </cell>
        </row>
        <row r="12259">
          <cell r="C12259" t="str">
            <v>CURIUM ITALY S.R.L.</v>
          </cell>
          <cell r="D12259">
            <v>13342400150</v>
          </cell>
          <cell r="E12259">
            <v>44820</v>
          </cell>
        </row>
        <row r="12260">
          <cell r="C12260" t="str">
            <v>CURIUM ITALY S.R.L.</v>
          </cell>
          <cell r="D12260">
            <v>13342400150</v>
          </cell>
          <cell r="E12260">
            <v>44820</v>
          </cell>
        </row>
        <row r="12261">
          <cell r="C12261" t="str">
            <v>Bayer S.p.A.</v>
          </cell>
          <cell r="D12261">
            <v>5849130157</v>
          </cell>
          <cell r="E12261">
            <v>44820</v>
          </cell>
        </row>
        <row r="12262">
          <cell r="C12262" t="str">
            <v>AstraZeneca S.p.A.</v>
          </cell>
          <cell r="D12262">
            <v>735390155</v>
          </cell>
          <cell r="E12262">
            <v>44820</v>
          </cell>
        </row>
        <row r="12263">
          <cell r="C12263" t="str">
            <v>HERA COMM S.p.A.</v>
          </cell>
          <cell r="D12263">
            <v>2221101203</v>
          </cell>
          <cell r="E12263">
            <v>44820</v>
          </cell>
        </row>
        <row r="12264">
          <cell r="C12264" t="str">
            <v>HERA COMM S.p.A.</v>
          </cell>
          <cell r="D12264">
            <v>2221101203</v>
          </cell>
          <cell r="E12264">
            <v>44820</v>
          </cell>
        </row>
        <row r="12265">
          <cell r="C12265" t="str">
            <v>CURIUM ITALY S.R.L.</v>
          </cell>
          <cell r="D12265">
            <v>13342400150</v>
          </cell>
          <cell r="E12265">
            <v>44820</v>
          </cell>
        </row>
        <row r="12266">
          <cell r="C12266" t="str">
            <v>CURIUM ITALY S.R.L.</v>
          </cell>
          <cell r="D12266">
            <v>13342400150</v>
          </cell>
          <cell r="E12266">
            <v>44820</v>
          </cell>
        </row>
        <row r="12267">
          <cell r="C12267" t="str">
            <v>CURIUM ITALY S.R.L.</v>
          </cell>
          <cell r="D12267">
            <v>13342400150</v>
          </cell>
          <cell r="E12267">
            <v>44820</v>
          </cell>
        </row>
        <row r="12268">
          <cell r="C12268" t="str">
            <v>CURIUM ITALY S.R.L.</v>
          </cell>
          <cell r="D12268">
            <v>13342400150</v>
          </cell>
          <cell r="E12268">
            <v>44820</v>
          </cell>
        </row>
        <row r="12269">
          <cell r="C12269" t="str">
            <v>CURIUM ITALY S.R.L.</v>
          </cell>
          <cell r="D12269">
            <v>13342400150</v>
          </cell>
          <cell r="E12269">
            <v>44820</v>
          </cell>
        </row>
        <row r="12270">
          <cell r="C12270" t="str">
            <v>CURIUM ITALY S.R.L.</v>
          </cell>
          <cell r="D12270">
            <v>13342400150</v>
          </cell>
          <cell r="E12270">
            <v>44820</v>
          </cell>
        </row>
        <row r="12271">
          <cell r="C12271" t="str">
            <v>SANITA' EMERGENZA AMBULANZE - S.E.A. SRL</v>
          </cell>
          <cell r="D12271">
            <v>6741821000</v>
          </cell>
          <cell r="E12271">
            <v>44820</v>
          </cell>
        </row>
        <row r="12272">
          <cell r="C12272" t="str">
            <v>Clinisciences Srl unipersonale</v>
          </cell>
          <cell r="D12272">
            <v>12657941006</v>
          </cell>
          <cell r="E12272">
            <v>44821</v>
          </cell>
        </row>
        <row r="12273">
          <cell r="C12273" t="str">
            <v>nal von minden s.r.l.</v>
          </cell>
          <cell r="D12273">
            <v>4514540287</v>
          </cell>
          <cell r="E12273">
            <v>44820</v>
          </cell>
        </row>
        <row r="12274">
          <cell r="C12274" t="str">
            <v>ITALFARMACO S.p.A.</v>
          </cell>
          <cell r="D12274">
            <v>737420158</v>
          </cell>
          <cell r="E12274">
            <v>44821</v>
          </cell>
        </row>
        <row r="12275">
          <cell r="C12275" t="str">
            <v>Sandoz S.p.A. - Origgio</v>
          </cell>
          <cell r="D12275">
            <v>795170158</v>
          </cell>
          <cell r="E12275">
            <v>44821</v>
          </cell>
        </row>
        <row r="12276">
          <cell r="C12276" t="str">
            <v>Sandoz S.p.A. - Origgio</v>
          </cell>
          <cell r="D12276">
            <v>795170158</v>
          </cell>
          <cell r="E12276">
            <v>44820</v>
          </cell>
        </row>
        <row r="12277">
          <cell r="C12277" t="str">
            <v>Sandoz S.p.A. - Origgio</v>
          </cell>
          <cell r="D12277">
            <v>795170158</v>
          </cell>
          <cell r="E12277">
            <v>44821</v>
          </cell>
        </row>
        <row r="12278">
          <cell r="C12278" t="str">
            <v>Mingo Federico</v>
          </cell>
          <cell r="D12278" t="str">
            <v>MNGFRC91H25H501F</v>
          </cell>
          <cell r="E12278">
            <v>44821</v>
          </cell>
        </row>
        <row r="12279">
          <cell r="C12279" t="str">
            <v>MEDI DIAGNOSTICI S.R.L.</v>
          </cell>
          <cell r="D12279">
            <v>997380191</v>
          </cell>
          <cell r="E12279">
            <v>44820</v>
          </cell>
        </row>
        <row r="12280">
          <cell r="C12280" t="str">
            <v>GE Healthcare S.r.l.</v>
          </cell>
          <cell r="D12280">
            <v>1778520302</v>
          </cell>
          <cell r="E12280">
            <v>44821</v>
          </cell>
        </row>
        <row r="12281">
          <cell r="C12281" t="str">
            <v>Roche SpA Unipersonale</v>
          </cell>
          <cell r="D12281">
            <v>747170157</v>
          </cell>
          <cell r="E12281">
            <v>44821</v>
          </cell>
        </row>
        <row r="12282">
          <cell r="C12282" t="str">
            <v>RECORDATI RARE DISEASES ITALY SRL</v>
          </cell>
          <cell r="D12282">
            <v>12736110151</v>
          </cell>
          <cell r="E12282">
            <v>44820</v>
          </cell>
        </row>
        <row r="12283">
          <cell r="C12283" t="str">
            <v>Medtronic Italia S.p.A.</v>
          </cell>
          <cell r="D12283">
            <v>9238800156</v>
          </cell>
          <cell r="E12283">
            <v>44820</v>
          </cell>
        </row>
        <row r="12284">
          <cell r="C12284" t="str">
            <v>Organon Italia S.r.l.</v>
          </cell>
          <cell r="D12284">
            <v>3296950151</v>
          </cell>
          <cell r="E12284">
            <v>44821</v>
          </cell>
        </row>
        <row r="12285">
          <cell r="C12285" t="str">
            <v>MSD ITALIA S.R.L.</v>
          </cell>
          <cell r="D12285">
            <v>422760587</v>
          </cell>
          <cell r="E12285">
            <v>44821</v>
          </cell>
        </row>
        <row r="12286">
          <cell r="C12286" t="str">
            <v>EG S.p.A.</v>
          </cell>
          <cell r="D12286">
            <v>12432150154</v>
          </cell>
          <cell r="E12286">
            <v>44821</v>
          </cell>
        </row>
        <row r="12287">
          <cell r="C12287" t="str">
            <v>Biogen Italia srl</v>
          </cell>
          <cell r="D12287">
            <v>3663160962</v>
          </cell>
          <cell r="E12287">
            <v>44821</v>
          </cell>
        </row>
        <row r="12288">
          <cell r="C12288" t="str">
            <v>Biogen Italia srl</v>
          </cell>
          <cell r="D12288">
            <v>3663160962</v>
          </cell>
          <cell r="E12288">
            <v>44821</v>
          </cell>
        </row>
        <row r="12289">
          <cell r="C12289" t="str">
            <v>Roche Diagnostics S.p.A.</v>
          </cell>
          <cell r="D12289">
            <v>10181220152</v>
          </cell>
          <cell r="E12289">
            <v>44821</v>
          </cell>
        </row>
        <row r="12290">
          <cell r="C12290" t="str">
            <v>Novartis Farma S.p.A</v>
          </cell>
          <cell r="D12290">
            <v>7195130153</v>
          </cell>
          <cell r="E12290">
            <v>44821</v>
          </cell>
        </row>
        <row r="12291">
          <cell r="C12291" t="str">
            <v>ConvaTec Italia Srl</v>
          </cell>
          <cell r="D12291">
            <v>6209390969</v>
          </cell>
          <cell r="E12291">
            <v>44821</v>
          </cell>
        </row>
        <row r="12292">
          <cell r="C12292" t="str">
            <v>FILOMENO LORENA</v>
          </cell>
          <cell r="D12292" t="str">
            <v>FLMLRN87A49F152L</v>
          </cell>
          <cell r="E12292">
            <v>44821</v>
          </cell>
        </row>
        <row r="12293">
          <cell r="C12293" t="str">
            <v>RIZZOLO PIERA</v>
          </cell>
          <cell r="D12293" t="str">
            <v>RZZPRI79M49G039F</v>
          </cell>
          <cell r="E12293">
            <v>44822</v>
          </cell>
        </row>
        <row r="12294">
          <cell r="C12294" t="str">
            <v>THEODORA DARALIOTI</v>
          </cell>
          <cell r="D12294" t="str">
            <v>DRLTDR72E50Z115O</v>
          </cell>
          <cell r="E12294">
            <v>44822</v>
          </cell>
        </row>
        <row r="12295">
          <cell r="C12295" t="str">
            <v>Instrumentation Laboratory S.p.A.</v>
          </cell>
          <cell r="D12295">
            <v>2368591208</v>
          </cell>
          <cell r="E12295">
            <v>44823</v>
          </cell>
        </row>
        <row r="12296">
          <cell r="C12296" t="str">
            <v>ALIFAX S.R.L.</v>
          </cell>
          <cell r="D12296">
            <v>4337640280</v>
          </cell>
          <cell r="E12296">
            <v>44823</v>
          </cell>
        </row>
        <row r="12297">
          <cell r="C12297" t="str">
            <v>ALIFAX S.R.L.</v>
          </cell>
          <cell r="D12297">
            <v>4337640280</v>
          </cell>
          <cell r="E12297">
            <v>44823</v>
          </cell>
        </row>
        <row r="12298">
          <cell r="C12298" t="str">
            <v>Medline International Italy srl unip.</v>
          </cell>
          <cell r="D12298">
            <v>5526631006</v>
          </cell>
          <cell r="E12298">
            <v>44823</v>
          </cell>
        </row>
        <row r="12299">
          <cell r="C12299" t="str">
            <v>ALIFAX S.R.L.</v>
          </cell>
          <cell r="D12299">
            <v>4337640280</v>
          </cell>
          <cell r="E12299">
            <v>44823</v>
          </cell>
        </row>
        <row r="12300">
          <cell r="C12300" t="str">
            <v>ALIFAX S.R.L.</v>
          </cell>
          <cell r="D12300">
            <v>4337640280</v>
          </cell>
          <cell r="E12300">
            <v>44823</v>
          </cell>
        </row>
        <row r="12301">
          <cell r="C12301" t="str">
            <v>BAXTER S.P.A.</v>
          </cell>
          <cell r="D12301">
            <v>492340583</v>
          </cell>
          <cell r="E12301">
            <v>44823</v>
          </cell>
        </row>
        <row r="12302">
          <cell r="C12302" t="str">
            <v>BAXTER S.P.A.</v>
          </cell>
          <cell r="D12302">
            <v>492340583</v>
          </cell>
          <cell r="E12302">
            <v>44823</v>
          </cell>
        </row>
        <row r="12303">
          <cell r="C12303" t="str">
            <v>S.A.L.F S.P.A. LABORATORIO FARMACOLOGICO SOCIO UNICO ANGEL'S SRL</v>
          </cell>
          <cell r="D12303">
            <v>226250165</v>
          </cell>
          <cell r="E12303">
            <v>44823</v>
          </cell>
        </row>
        <row r="12304">
          <cell r="C12304" t="str">
            <v>S.A.L.F S.P.A. LABORATORIO FARMACOLOGICO SOCIO UNICO ANGEL'S SRL</v>
          </cell>
          <cell r="D12304">
            <v>226250165</v>
          </cell>
          <cell r="E12304">
            <v>44823</v>
          </cell>
        </row>
        <row r="12305">
          <cell r="C12305" t="str">
            <v>AUROGENE S.R.L. A SOCIO UNICO</v>
          </cell>
          <cell r="D12305">
            <v>10926691006</v>
          </cell>
          <cell r="E12305">
            <v>44823</v>
          </cell>
        </row>
        <row r="12306">
          <cell r="C12306" t="str">
            <v>Buffon Veronica</v>
          </cell>
          <cell r="D12306" t="str">
            <v>BFFVNC81R67L319W</v>
          </cell>
          <cell r="E12306">
            <v>44823</v>
          </cell>
        </row>
        <row r="12307">
          <cell r="C12307" t="str">
            <v>SUN PHARMA ITALIA SRL</v>
          </cell>
          <cell r="D12307">
            <v>4974910962</v>
          </cell>
          <cell r="E12307">
            <v>44823</v>
          </cell>
        </row>
        <row r="12308">
          <cell r="C12308" t="str">
            <v>BIOMED DEVICE S.R.L.</v>
          </cell>
          <cell r="D12308">
            <v>3057400362</v>
          </cell>
          <cell r="E12308">
            <v>44823</v>
          </cell>
        </row>
        <row r="12309">
          <cell r="C12309" t="str">
            <v>BIOMED DEVICE S.R.L.</v>
          </cell>
          <cell r="D12309">
            <v>3057400362</v>
          </cell>
          <cell r="E12309">
            <v>44823</v>
          </cell>
        </row>
        <row r="12310">
          <cell r="C12310" t="str">
            <v>PINO VALENTINA SARA</v>
          </cell>
          <cell r="D12310">
            <v>3682100833</v>
          </cell>
          <cell r="E12310">
            <v>44823</v>
          </cell>
        </row>
        <row r="12311">
          <cell r="C12311" t="str">
            <v>PINO VALENTINA SARA</v>
          </cell>
          <cell r="D12311">
            <v>3682100833</v>
          </cell>
          <cell r="E12311">
            <v>44823</v>
          </cell>
        </row>
        <row r="12312">
          <cell r="C12312" t="str">
            <v>ASTELLAS PHARMA SPA</v>
          </cell>
          <cell r="D12312">
            <v>4754860155</v>
          </cell>
          <cell r="E12312">
            <v>44823</v>
          </cell>
        </row>
        <row r="12313">
          <cell r="C12313" t="str">
            <v>F.A.S.E. s.r.l. - (P.I./C.F.: 03578710729)</v>
          </cell>
          <cell r="D12313">
            <v>3578710729</v>
          </cell>
          <cell r="E12313">
            <v>44823</v>
          </cell>
        </row>
        <row r="12314">
          <cell r="C12314" t="str">
            <v>F.A.S.E. s.r.l. - (P.I./C.F.: 03578710729)</v>
          </cell>
          <cell r="D12314">
            <v>3578710729</v>
          </cell>
          <cell r="E12314">
            <v>44823</v>
          </cell>
        </row>
        <row r="12315">
          <cell r="C12315" t="str">
            <v>CONMED ITALIA S.r.l.</v>
          </cell>
          <cell r="D12315">
            <v>5297730961</v>
          </cell>
          <cell r="E12315">
            <v>44823</v>
          </cell>
        </row>
        <row r="12316">
          <cell r="C12316" t="str">
            <v>Mylan Italia Srl</v>
          </cell>
          <cell r="D12316">
            <v>2789580590</v>
          </cell>
          <cell r="E12316">
            <v>44823</v>
          </cell>
        </row>
        <row r="12317">
          <cell r="C12317" t="str">
            <v>AIESI HOSPITAL SERVICE SAS</v>
          </cell>
          <cell r="D12317">
            <v>6111530637</v>
          </cell>
          <cell r="E12317">
            <v>44823</v>
          </cell>
        </row>
        <row r="12318">
          <cell r="C12318" t="str">
            <v>H.D. HEALTH DEFENCE S.R.L.</v>
          </cell>
          <cell r="D12318">
            <v>5870050589</v>
          </cell>
          <cell r="E12318">
            <v>44823</v>
          </cell>
        </row>
        <row r="12319">
          <cell r="C12319" t="str">
            <v>H.D. HEALTH DEFENCE S.R.L.</v>
          </cell>
          <cell r="D12319">
            <v>5870050589</v>
          </cell>
          <cell r="E12319">
            <v>44823</v>
          </cell>
        </row>
        <row r="12320">
          <cell r="C12320" t="str">
            <v>H.D. HEALTH DEFENCE S.R.L.</v>
          </cell>
          <cell r="D12320">
            <v>5870050589</v>
          </cell>
          <cell r="E12320">
            <v>44823</v>
          </cell>
        </row>
        <row r="12321">
          <cell r="C12321" t="str">
            <v>CARUCCI TIZIANA</v>
          </cell>
          <cell r="D12321" t="str">
            <v>CRCTZN72B60H501Y</v>
          </cell>
          <cell r="E12321">
            <v>44823</v>
          </cell>
        </row>
        <row r="12322">
          <cell r="C12322" t="str">
            <v>NEOPHARMED GENTILI S.P.A.</v>
          </cell>
          <cell r="D12322">
            <v>6647900965</v>
          </cell>
          <cell r="E12322">
            <v>44823</v>
          </cell>
        </row>
        <row r="12323">
          <cell r="C12323" t="str">
            <v>EVER PHARMA ITALIA SRL</v>
          </cell>
          <cell r="D12323">
            <v>14883281009</v>
          </cell>
          <cell r="E12323">
            <v>44823</v>
          </cell>
        </row>
        <row r="12324">
          <cell r="C12324" t="str">
            <v>Sofar S.p.a.</v>
          </cell>
          <cell r="D12324">
            <v>3428610152</v>
          </cell>
          <cell r="E12324">
            <v>44823</v>
          </cell>
        </row>
        <row r="12325">
          <cell r="C12325" t="str">
            <v>Sofar S.p.a.</v>
          </cell>
          <cell r="D12325">
            <v>3428610152</v>
          </cell>
          <cell r="E12325">
            <v>44823</v>
          </cell>
        </row>
        <row r="12326">
          <cell r="C12326" t="str">
            <v>GE Healthcare S.r.l.</v>
          </cell>
          <cell r="D12326">
            <v>1778520302</v>
          </cell>
          <cell r="E12326">
            <v>44823</v>
          </cell>
        </row>
        <row r="12327">
          <cell r="C12327" t="str">
            <v>GE Healthcare S.r.l.</v>
          </cell>
          <cell r="D12327">
            <v>1778520302</v>
          </cell>
          <cell r="E12327">
            <v>44823</v>
          </cell>
        </row>
        <row r="12328">
          <cell r="C12328" t="str">
            <v>Medtronic Italia S.p.A.</v>
          </cell>
          <cell r="D12328">
            <v>9238800156</v>
          </cell>
          <cell r="E12328">
            <v>44823</v>
          </cell>
        </row>
        <row r="12329">
          <cell r="C12329" t="str">
            <v>MSD ITALIA S.R.L.</v>
          </cell>
          <cell r="D12329">
            <v>422760587</v>
          </cell>
          <cell r="E12329">
            <v>44824</v>
          </cell>
        </row>
        <row r="12330">
          <cell r="C12330" t="str">
            <v>MSD ITALIA S.R.L.</v>
          </cell>
          <cell r="D12330">
            <v>422760587</v>
          </cell>
          <cell r="E12330">
            <v>44824</v>
          </cell>
        </row>
        <row r="12331">
          <cell r="C12331" t="str">
            <v>MSD ITALIA S.R.L.</v>
          </cell>
          <cell r="D12331">
            <v>422760587</v>
          </cell>
          <cell r="E12331">
            <v>44824</v>
          </cell>
        </row>
        <row r="12332">
          <cell r="C12332" t="str">
            <v>MSD ITALIA S.R.L.</v>
          </cell>
          <cell r="D12332">
            <v>422760587</v>
          </cell>
          <cell r="E12332">
            <v>44824</v>
          </cell>
        </row>
        <row r="12333">
          <cell r="C12333" t="str">
            <v>RECORDATI RARE DISEASES ITALY SRL</v>
          </cell>
          <cell r="D12333">
            <v>12736110151</v>
          </cell>
          <cell r="E12333">
            <v>44824</v>
          </cell>
        </row>
        <row r="12334">
          <cell r="C12334" t="str">
            <v>Sanofi S.r.l.</v>
          </cell>
          <cell r="D12334">
            <v>832400154</v>
          </cell>
          <cell r="E12334">
            <v>44824</v>
          </cell>
        </row>
        <row r="12335">
          <cell r="C12335" t="str">
            <v>Sanofi S.r.l.</v>
          </cell>
          <cell r="D12335">
            <v>832400154</v>
          </cell>
          <cell r="E12335">
            <v>44824</v>
          </cell>
        </row>
        <row r="12336">
          <cell r="C12336" t="str">
            <v>Pfizer S.r.l.</v>
          </cell>
          <cell r="D12336">
            <v>2774840595</v>
          </cell>
          <cell r="E12336">
            <v>44824</v>
          </cell>
        </row>
        <row r="12337">
          <cell r="C12337" t="str">
            <v>Bristol-Myers Squibb S.r.l.</v>
          </cell>
          <cell r="D12337">
            <v>82130592</v>
          </cell>
          <cell r="E12337">
            <v>44824</v>
          </cell>
        </row>
        <row r="12338">
          <cell r="C12338" t="str">
            <v>Bristol-Myers Squibb S.r.l.</v>
          </cell>
          <cell r="D12338">
            <v>82130592</v>
          </cell>
          <cell r="E12338">
            <v>44824</v>
          </cell>
        </row>
        <row r="12339">
          <cell r="C12339" t="str">
            <v>Amgen S.r.l a Socio Unico</v>
          </cell>
          <cell r="D12339">
            <v>10051170156</v>
          </cell>
          <cell r="E12339">
            <v>44824</v>
          </cell>
        </row>
        <row r="12340">
          <cell r="C12340" t="str">
            <v>Teleflex Medical S.r.l.</v>
          </cell>
          <cell r="D12340">
            <v>6324460150</v>
          </cell>
          <cell r="E12340">
            <v>44824</v>
          </cell>
        </row>
        <row r="12341">
          <cell r="C12341" t="str">
            <v>Medline International Italy srl unip.</v>
          </cell>
          <cell r="D12341">
            <v>5526631006</v>
          </cell>
          <cell r="E12341">
            <v>44824</v>
          </cell>
        </row>
        <row r="12342">
          <cell r="C12342" t="str">
            <v>Medline International Italy srl unip.</v>
          </cell>
          <cell r="D12342">
            <v>5526631006</v>
          </cell>
          <cell r="E12342">
            <v>44824</v>
          </cell>
        </row>
        <row r="12343">
          <cell r="C12343" t="str">
            <v>Medline International Italy srl unip.</v>
          </cell>
          <cell r="D12343">
            <v>5526631006</v>
          </cell>
          <cell r="E12343">
            <v>44824</v>
          </cell>
        </row>
        <row r="12344">
          <cell r="C12344" t="str">
            <v>Gilead Sciences S.r.l.</v>
          </cell>
          <cell r="D12344">
            <v>11187430159</v>
          </cell>
          <cell r="E12344">
            <v>44824</v>
          </cell>
        </row>
        <row r="12345">
          <cell r="C12345" t="str">
            <v>ELI LILLY ITALIA S.P.A. Gruppo Eli Lilly and Company</v>
          </cell>
          <cell r="D12345">
            <v>426150488</v>
          </cell>
          <cell r="E12345">
            <v>44824</v>
          </cell>
        </row>
        <row r="12346">
          <cell r="C12346" t="str">
            <v>ab medica s.p.a.</v>
          </cell>
          <cell r="D12346">
            <v>8862820969</v>
          </cell>
          <cell r="E12346">
            <v>44824</v>
          </cell>
        </row>
        <row r="12347">
          <cell r="C12347" t="str">
            <v>Roche Diagnostics S.p.A.</v>
          </cell>
          <cell r="D12347">
            <v>10181220152</v>
          </cell>
          <cell r="E12347">
            <v>44824</v>
          </cell>
        </row>
        <row r="12348">
          <cell r="C12348" t="str">
            <v>BUREAU VERITAS ITALIA Spa</v>
          </cell>
          <cell r="D12348">
            <v>11498640157</v>
          </cell>
          <cell r="E12348">
            <v>44824</v>
          </cell>
        </row>
        <row r="12349">
          <cell r="C12349" t="str">
            <v>CHARLES RIVER LABORATORIES ITALIA s.r.l.</v>
          </cell>
          <cell r="D12349">
            <v>887630150</v>
          </cell>
          <cell r="E12349">
            <v>44824</v>
          </cell>
        </row>
        <row r="12350">
          <cell r="C12350" t="str">
            <v>BAXTER S.P.A.</v>
          </cell>
          <cell r="D12350">
            <v>492340583</v>
          </cell>
          <cell r="E12350">
            <v>44824</v>
          </cell>
        </row>
        <row r="12351">
          <cell r="C12351" t="str">
            <v>Fresenius Kabi Italia S.r.l.</v>
          </cell>
          <cell r="D12351">
            <v>3524050238</v>
          </cell>
          <cell r="E12351">
            <v>44824</v>
          </cell>
        </row>
        <row r="12352">
          <cell r="C12352" t="str">
            <v>PHARMA MAR S.R.L</v>
          </cell>
          <cell r="D12352">
            <v>7858440964</v>
          </cell>
          <cell r="E12352">
            <v>44824</v>
          </cell>
        </row>
        <row r="12353">
          <cell r="C12353" t="str">
            <v>QURE Srl</v>
          </cell>
          <cell r="D12353">
            <v>13130961009</v>
          </cell>
          <cell r="E12353">
            <v>44824</v>
          </cell>
        </row>
        <row r="12354">
          <cell r="C12354" t="str">
            <v>Zennaro Alessandro</v>
          </cell>
          <cell r="D12354" t="str">
            <v>ZNNLSN89S23H501F</v>
          </cell>
          <cell r="E12354">
            <v>44824</v>
          </cell>
        </row>
        <row r="12355">
          <cell r="C12355" t="str">
            <v>Buffon Veronica</v>
          </cell>
          <cell r="D12355" t="str">
            <v>BFFVNC81R67L319W</v>
          </cell>
          <cell r="E12355">
            <v>44824</v>
          </cell>
        </row>
        <row r="12356">
          <cell r="C12356" t="str">
            <v>OLYMPUS ITALIA S.R.L.</v>
          </cell>
          <cell r="D12356">
            <v>10994940152</v>
          </cell>
          <cell r="E12356">
            <v>44824</v>
          </cell>
        </row>
        <row r="12357">
          <cell r="C12357" t="str">
            <v>Pierre Fabre Pharma S.r.l.</v>
          </cell>
          <cell r="D12357">
            <v>10128980157</v>
          </cell>
          <cell r="E12357">
            <v>44824</v>
          </cell>
        </row>
        <row r="12358">
          <cell r="C12358" t="str">
            <v>ConvaTec Italia Srl</v>
          </cell>
          <cell r="D12358">
            <v>6209390969</v>
          </cell>
          <cell r="E12358">
            <v>44824</v>
          </cell>
        </row>
        <row r="12359">
          <cell r="C12359" t="str">
            <v>Rosati Valentina</v>
          </cell>
          <cell r="D12359" t="str">
            <v>RSTVNT88E57H501W</v>
          </cell>
          <cell r="E12359">
            <v>44824</v>
          </cell>
        </row>
        <row r="12360">
          <cell r="C12360" t="str">
            <v>medac pharma Srl</v>
          </cell>
          <cell r="D12360">
            <v>11815361008</v>
          </cell>
          <cell r="E12360">
            <v>44824</v>
          </cell>
        </row>
        <row r="12361">
          <cell r="C12361" t="str">
            <v>Industria Farmaceutica Galenica Senese S.r.l.</v>
          </cell>
          <cell r="D12361">
            <v>50110527</v>
          </cell>
          <cell r="E12361">
            <v>44824</v>
          </cell>
        </row>
        <row r="12362">
          <cell r="C12362" t="str">
            <v>SUN PHARMA ITALIA SRL</v>
          </cell>
          <cell r="D12362">
            <v>4974910962</v>
          </cell>
          <cell r="E12362">
            <v>44824</v>
          </cell>
        </row>
        <row r="12363">
          <cell r="C12363" t="str">
            <v>MONICO SPA</v>
          </cell>
          <cell r="D12363">
            <v>228550273</v>
          </cell>
          <cell r="E12363">
            <v>44824</v>
          </cell>
        </row>
        <row r="12364">
          <cell r="C12364" t="str">
            <v>Life Technologies Italia</v>
          </cell>
          <cell r="D12364">
            <v>12792100153</v>
          </cell>
          <cell r="E12364">
            <v>44824</v>
          </cell>
        </row>
        <row r="12365">
          <cell r="C12365" t="str">
            <v>I.B.N. Savio</v>
          </cell>
          <cell r="D12365">
            <v>13118231003</v>
          </cell>
          <cell r="E12365">
            <v>44824</v>
          </cell>
        </row>
        <row r="12366">
          <cell r="C12366" t="str">
            <v>EUROMED SRL</v>
          </cell>
          <cell r="D12366">
            <v>5763890638</v>
          </cell>
          <cell r="E12366">
            <v>44824</v>
          </cell>
        </row>
        <row r="12367">
          <cell r="C12367" t="str">
            <v>Crinali S.r.l.</v>
          </cell>
          <cell r="D12367">
            <v>1211770621</v>
          </cell>
          <cell r="E12367">
            <v>44824</v>
          </cell>
        </row>
        <row r="12368">
          <cell r="C12368" t="str">
            <v>Salvatori Giovanni</v>
          </cell>
          <cell r="D12368" t="str">
            <v>SLVGNN60P18H501A</v>
          </cell>
          <cell r="E12368">
            <v>44824</v>
          </cell>
        </row>
        <row r="12369">
          <cell r="C12369" t="str">
            <v>Campo Flaminia</v>
          </cell>
          <cell r="D12369" t="str">
            <v>CMPFMN89E44H501W</v>
          </cell>
          <cell r="E12369">
            <v>44824</v>
          </cell>
        </row>
        <row r="12370">
          <cell r="C12370" t="str">
            <v>Janssen-Cilag, SpA</v>
          </cell>
          <cell r="D12370">
            <v>2707070963</v>
          </cell>
          <cell r="E12370">
            <v>44824</v>
          </cell>
        </row>
        <row r="12371">
          <cell r="C12371" t="str">
            <v>DR.CORRADO ORCIUOLO</v>
          </cell>
          <cell r="D12371" t="str">
            <v>RCLCRD87H05A285F</v>
          </cell>
          <cell r="E12371">
            <v>44824</v>
          </cell>
        </row>
        <row r="12372">
          <cell r="C12372" t="str">
            <v>Servier Italia Spa</v>
          </cell>
          <cell r="D12372">
            <v>924251002</v>
          </cell>
          <cell r="E12372">
            <v>44824</v>
          </cell>
        </row>
        <row r="12373">
          <cell r="C12373" t="str">
            <v>Mylan Italia Srl</v>
          </cell>
          <cell r="D12373">
            <v>2789580590</v>
          </cell>
          <cell r="E12373">
            <v>44824</v>
          </cell>
        </row>
        <row r="12374">
          <cell r="C12374" t="str">
            <v>ITALFARMACO S.p.A.</v>
          </cell>
          <cell r="D12374">
            <v>737420158</v>
          </cell>
          <cell r="E12374">
            <v>44824</v>
          </cell>
        </row>
        <row r="12375">
          <cell r="C12375" t="str">
            <v>Boston Scientific SpA (Italy)</v>
          </cell>
          <cell r="D12375">
            <v>11206730159</v>
          </cell>
          <cell r="E12375">
            <v>44825</v>
          </cell>
        </row>
        <row r="12376">
          <cell r="C12376" t="str">
            <v>DASIT SPA</v>
          </cell>
          <cell r="D12376">
            <v>3222390159</v>
          </cell>
          <cell r="E12376">
            <v>44824</v>
          </cell>
        </row>
        <row r="12377">
          <cell r="C12377" t="str">
            <v>DASIT SPA</v>
          </cell>
          <cell r="D12377">
            <v>3222390159</v>
          </cell>
          <cell r="E12377">
            <v>44824</v>
          </cell>
        </row>
        <row r="12378">
          <cell r="C12378" t="str">
            <v>DANONE NUTRICIA S.P.A. SOCIETA BENEFIT</v>
          </cell>
          <cell r="D12378">
            <v>11667890153</v>
          </cell>
          <cell r="E12378">
            <v>44824</v>
          </cell>
        </row>
        <row r="12379">
          <cell r="C12379" t="str">
            <v>Medtronic Italia S.p.A.</v>
          </cell>
          <cell r="D12379">
            <v>9238800156</v>
          </cell>
          <cell r="E12379">
            <v>44824</v>
          </cell>
        </row>
        <row r="12380">
          <cell r="C12380" t="str">
            <v>Medtronic Italia S.p.A.</v>
          </cell>
          <cell r="D12380">
            <v>9238800156</v>
          </cell>
          <cell r="E12380">
            <v>44824</v>
          </cell>
        </row>
        <row r="12381">
          <cell r="C12381" t="str">
            <v>Eisai S.r.l.</v>
          </cell>
          <cell r="D12381">
            <v>4732240967</v>
          </cell>
          <cell r="E12381">
            <v>44825</v>
          </cell>
        </row>
        <row r="12382">
          <cell r="C12382" t="str">
            <v>Sanofi S.r.l.</v>
          </cell>
          <cell r="D12382">
            <v>832400154</v>
          </cell>
          <cell r="E12382">
            <v>44825</v>
          </cell>
        </row>
        <row r="12383">
          <cell r="C12383" t="str">
            <v>HORIBA ABX SAS Societe par Actions Simplifiee</v>
          </cell>
          <cell r="D12383">
            <v>5402981004</v>
          </cell>
          <cell r="E12383">
            <v>44825</v>
          </cell>
        </row>
        <row r="12384">
          <cell r="C12384" t="str">
            <v>Leica Microsystems S.r.l.</v>
          </cell>
          <cell r="D12384">
            <v>9933630155</v>
          </cell>
          <cell r="E12384">
            <v>44825</v>
          </cell>
        </row>
        <row r="12385">
          <cell r="C12385" t="str">
            <v>Leica Microsystems S.r.l.</v>
          </cell>
          <cell r="D12385">
            <v>9933630155</v>
          </cell>
          <cell r="E12385">
            <v>44825</v>
          </cell>
        </row>
        <row r="12386">
          <cell r="C12386" t="str">
            <v>Life Technologies Italia</v>
          </cell>
          <cell r="D12386">
            <v>12792100153</v>
          </cell>
          <cell r="E12386">
            <v>44825</v>
          </cell>
        </row>
        <row r="12387">
          <cell r="C12387" t="str">
            <v>ELI LILLY ITALIA S.P.A. Gruppo Eli Lilly and Company</v>
          </cell>
          <cell r="D12387">
            <v>426150488</v>
          </cell>
          <cell r="E12387">
            <v>44825</v>
          </cell>
        </row>
        <row r="12388">
          <cell r="C12388" t="str">
            <v>ELI LILLY ITALIA S.P.A. Gruppo Eli Lilly and Company</v>
          </cell>
          <cell r="D12388">
            <v>426150488</v>
          </cell>
          <cell r="E12388">
            <v>44825</v>
          </cell>
        </row>
        <row r="12389">
          <cell r="C12389" t="str">
            <v>Novartis Farma S.p.A</v>
          </cell>
          <cell r="D12389">
            <v>7195130153</v>
          </cell>
          <cell r="E12389">
            <v>44825</v>
          </cell>
        </row>
        <row r="12390">
          <cell r="C12390" t="str">
            <v>Novartis Farma S.p.A</v>
          </cell>
          <cell r="D12390">
            <v>7195130153</v>
          </cell>
          <cell r="E12390">
            <v>44825</v>
          </cell>
        </row>
        <row r="12391">
          <cell r="C12391" t="str">
            <v>ab medica s.p.a.</v>
          </cell>
          <cell r="D12391">
            <v>8862820969</v>
          </cell>
          <cell r="E12391">
            <v>44825</v>
          </cell>
        </row>
        <row r="12392">
          <cell r="C12392" t="str">
            <v>BAXTER S.P.A.</v>
          </cell>
          <cell r="D12392">
            <v>492340583</v>
          </cell>
          <cell r="E12392">
            <v>44825</v>
          </cell>
        </row>
        <row r="12393">
          <cell r="C12393" t="str">
            <v>BAXTER S.P.A.</v>
          </cell>
          <cell r="D12393">
            <v>492340583</v>
          </cell>
          <cell r="E12393">
            <v>44825</v>
          </cell>
        </row>
        <row r="12394">
          <cell r="C12394" t="str">
            <v>Fresenius Kabi Italia S.r.l.</v>
          </cell>
          <cell r="D12394">
            <v>3524050238</v>
          </cell>
          <cell r="E12394">
            <v>44825</v>
          </cell>
        </row>
        <row r="12395">
          <cell r="C12395" t="str">
            <v>SERVIZI DIAGNOSTICI SRL</v>
          </cell>
          <cell r="D12395">
            <v>7246691005</v>
          </cell>
          <cell r="E12395">
            <v>44825</v>
          </cell>
        </row>
        <row r="12396">
          <cell r="C12396" t="str">
            <v>SERVIZI DIAGNOSTICI SRL</v>
          </cell>
          <cell r="D12396">
            <v>7246691005</v>
          </cell>
          <cell r="E12396">
            <v>44825</v>
          </cell>
        </row>
        <row r="12397">
          <cell r="C12397" t="str">
            <v>SERVIZI DIAGNOSTICI SRL</v>
          </cell>
          <cell r="D12397">
            <v>7246691005</v>
          </cell>
          <cell r="E12397">
            <v>44825</v>
          </cell>
        </row>
        <row r="12398">
          <cell r="C12398" t="str">
            <v>SERVIZI DIAGNOSTICI SRL</v>
          </cell>
          <cell r="D12398">
            <v>7246691005</v>
          </cell>
          <cell r="E12398">
            <v>44825</v>
          </cell>
        </row>
        <row r="12399">
          <cell r="C12399" t="str">
            <v>SERVIZI DIAGNOSTICI SRL</v>
          </cell>
          <cell r="D12399">
            <v>7246691005</v>
          </cell>
          <cell r="E12399">
            <v>44825</v>
          </cell>
        </row>
        <row r="12400">
          <cell r="C12400" t="str">
            <v>SERVIZI DIAGNOSTICI SRL</v>
          </cell>
          <cell r="D12400">
            <v>7246691005</v>
          </cell>
          <cell r="E12400">
            <v>44825</v>
          </cell>
        </row>
        <row r="12401">
          <cell r="C12401" t="str">
            <v>SERVIZI DIAGNOSTICI SRL</v>
          </cell>
          <cell r="D12401">
            <v>7246691005</v>
          </cell>
          <cell r="E12401">
            <v>44825</v>
          </cell>
        </row>
        <row r="12402">
          <cell r="C12402" t="str">
            <v>SERVIZI DIAGNOSTICI SRL</v>
          </cell>
          <cell r="D12402">
            <v>7246691005</v>
          </cell>
          <cell r="E12402">
            <v>44825</v>
          </cell>
        </row>
        <row r="12403">
          <cell r="C12403" t="str">
            <v>SERVIZI DIAGNOSTICI SRL</v>
          </cell>
          <cell r="D12403">
            <v>7246691005</v>
          </cell>
          <cell r="E12403">
            <v>44825</v>
          </cell>
        </row>
        <row r="12404">
          <cell r="C12404" t="str">
            <v>KYOWA KIRIN S.R.L. a socio unico</v>
          </cell>
          <cell r="D12404">
            <v>3716240969</v>
          </cell>
          <cell r="E12404">
            <v>44825</v>
          </cell>
        </row>
        <row r="12405">
          <cell r="C12405" t="str">
            <v>IPSEN Spa</v>
          </cell>
          <cell r="D12405">
            <v>5619050585</v>
          </cell>
          <cell r="E12405">
            <v>44825</v>
          </cell>
        </row>
        <row r="12406">
          <cell r="C12406" t="str">
            <v>PENTAX Italia S.r.l.</v>
          </cell>
          <cell r="D12406">
            <v>11159150157</v>
          </cell>
          <cell r="E12406">
            <v>44825</v>
          </cell>
        </row>
        <row r="12407">
          <cell r="C12407" t="str">
            <v>Roche SpA Unipersonale</v>
          </cell>
          <cell r="D12407">
            <v>747170157</v>
          </cell>
          <cell r="E12407">
            <v>44825</v>
          </cell>
        </row>
        <row r="12408">
          <cell r="C12408" t="str">
            <v>Roche SpA Unipersonale</v>
          </cell>
          <cell r="D12408">
            <v>747170157</v>
          </cell>
          <cell r="E12408">
            <v>44825</v>
          </cell>
        </row>
        <row r="12409">
          <cell r="C12409" t="str">
            <v>Roche SpA Unipersonale</v>
          </cell>
          <cell r="D12409">
            <v>747170157</v>
          </cell>
          <cell r="E12409">
            <v>44825</v>
          </cell>
        </row>
        <row r="12410">
          <cell r="C12410" t="str">
            <v>CERACARTA S.P.A.</v>
          </cell>
          <cell r="D12410">
            <v>136740404</v>
          </cell>
          <cell r="E12410">
            <v>44825</v>
          </cell>
        </row>
        <row r="12411">
          <cell r="C12411" t="str">
            <v>Instrumentation Laboratory S.p.A.</v>
          </cell>
          <cell r="D12411">
            <v>2368591208</v>
          </cell>
          <cell r="E12411">
            <v>44825</v>
          </cell>
        </row>
        <row r="12412">
          <cell r="C12412" t="str">
            <v>TAU MEDICA S.R.L.</v>
          </cell>
          <cell r="D12412">
            <v>1282550555</v>
          </cell>
          <cell r="E12412">
            <v>44825</v>
          </cell>
        </row>
        <row r="12413">
          <cell r="C12413" t="str">
            <v>TAU MEDICA S.R.L.</v>
          </cell>
          <cell r="D12413">
            <v>1282550555</v>
          </cell>
          <cell r="E12413">
            <v>44825</v>
          </cell>
        </row>
        <row r="12414">
          <cell r="C12414" t="str">
            <v>TAU MEDICA S.R.L.</v>
          </cell>
          <cell r="D12414">
            <v>1282550555</v>
          </cell>
          <cell r="E12414">
            <v>44825</v>
          </cell>
        </row>
        <row r="12415">
          <cell r="C12415" t="str">
            <v>LGC Standards S.r.L.</v>
          </cell>
          <cell r="D12415">
            <v>3948960962</v>
          </cell>
          <cell r="E12415">
            <v>44825</v>
          </cell>
        </row>
        <row r="12416">
          <cell r="C12416" t="str">
            <v>B. Braun Milano S.p.A.</v>
          </cell>
          <cell r="D12416">
            <v>674840152</v>
          </cell>
          <cell r="E12416">
            <v>44825</v>
          </cell>
        </row>
        <row r="12417">
          <cell r="C12417" t="str">
            <v>Zambon Italia Srl</v>
          </cell>
          <cell r="D12417">
            <v>2307520243</v>
          </cell>
          <cell r="E12417">
            <v>44825</v>
          </cell>
        </row>
        <row r="12418">
          <cell r="C12418" t="str">
            <v>GlaxoSmithKline S.p.A. Unipersonale</v>
          </cell>
          <cell r="D12418">
            <v>212840235</v>
          </cell>
          <cell r="E12418">
            <v>44825</v>
          </cell>
        </row>
        <row r="12419">
          <cell r="C12419" t="str">
            <v>GlaxoSmithKline S.p.A. Unipersonale</v>
          </cell>
          <cell r="D12419">
            <v>212840235</v>
          </cell>
          <cell r="E12419">
            <v>44825</v>
          </cell>
        </row>
        <row r="12420">
          <cell r="C12420" t="str">
            <v>ME.SYS S.R.L.</v>
          </cell>
          <cell r="D12420">
            <v>1461070094</v>
          </cell>
          <cell r="E12420">
            <v>44825</v>
          </cell>
        </row>
        <row r="12421">
          <cell r="C12421" t="str">
            <v>UCB Pharma S.p.a. soggetta a direzione e coordinamento di UCB SA-Belgio</v>
          </cell>
          <cell r="D12421">
            <v>471770016</v>
          </cell>
          <cell r="E12421">
            <v>44825</v>
          </cell>
        </row>
        <row r="12422">
          <cell r="C12422" t="str">
            <v>SUN PHARMA ITALIA SRL</v>
          </cell>
          <cell r="D12422">
            <v>4974910962</v>
          </cell>
          <cell r="E12422">
            <v>44825</v>
          </cell>
        </row>
        <row r="12423">
          <cell r="C12423" t="str">
            <v>S.I.A.L. SRL</v>
          </cell>
          <cell r="D12423">
            <v>1086690581</v>
          </cell>
          <cell r="E12423">
            <v>44825</v>
          </cell>
        </row>
        <row r="12424">
          <cell r="C12424" t="str">
            <v>Mazzola Francesco</v>
          </cell>
          <cell r="D12424" t="str">
            <v>MZZFNC88L22L219N</v>
          </cell>
          <cell r="E12424">
            <v>44825</v>
          </cell>
        </row>
        <row r="12425">
          <cell r="C12425" t="str">
            <v>COMECER SPA</v>
          </cell>
          <cell r="D12425">
            <v>2404790392</v>
          </cell>
          <cell r="E12425">
            <v>44825</v>
          </cell>
        </row>
        <row r="12426">
          <cell r="C12426" t="str">
            <v>Leica Microsystems S.r.l.</v>
          </cell>
          <cell r="D12426">
            <v>9933630155</v>
          </cell>
          <cell r="E12426">
            <v>44825</v>
          </cell>
        </row>
        <row r="12427">
          <cell r="C12427" t="str">
            <v>AstraZeneca S.p.A.</v>
          </cell>
          <cell r="D12427">
            <v>735390155</v>
          </cell>
          <cell r="E12427">
            <v>44826</v>
          </cell>
        </row>
        <row r="12428">
          <cell r="C12428" t="str">
            <v>Immucor Italia Spa</v>
          </cell>
          <cell r="D12428">
            <v>9412650153</v>
          </cell>
          <cell r="E12428">
            <v>44825</v>
          </cell>
        </row>
        <row r="12429">
          <cell r="C12429" t="str">
            <v>ESTER INSINGA</v>
          </cell>
          <cell r="D12429" t="str">
            <v>NSNSTR90H69C351E</v>
          </cell>
          <cell r="E12429">
            <v>44826</v>
          </cell>
        </row>
        <row r="12430">
          <cell r="C12430" t="str">
            <v>Medtronic Italia S.p.A.</v>
          </cell>
          <cell r="D12430">
            <v>9238800156</v>
          </cell>
          <cell r="E12430">
            <v>44826</v>
          </cell>
        </row>
        <row r="12431">
          <cell r="C12431" t="str">
            <v>Medtronic Italia S.p.A.</v>
          </cell>
          <cell r="D12431">
            <v>9238800156</v>
          </cell>
          <cell r="E12431">
            <v>44826</v>
          </cell>
        </row>
        <row r="12432">
          <cell r="C12432" t="str">
            <v>Illumina Italy S.r.l.</v>
          </cell>
          <cell r="D12432">
            <v>6814140965</v>
          </cell>
          <cell r="E12432">
            <v>44826</v>
          </cell>
        </row>
        <row r="12433">
          <cell r="C12433" t="str">
            <v>Illumina Italy S.r.l.</v>
          </cell>
          <cell r="D12433">
            <v>6814140965</v>
          </cell>
          <cell r="E12433">
            <v>44826</v>
          </cell>
        </row>
        <row r="12434">
          <cell r="C12434" t="str">
            <v>Teva Italia Srl</v>
          </cell>
          <cell r="D12434">
            <v>11654150157</v>
          </cell>
          <cell r="E12434">
            <v>44826</v>
          </cell>
        </row>
        <row r="12435">
          <cell r="C12435" t="str">
            <v>Fresenius Kabi Italia S.r.l.</v>
          </cell>
          <cell r="D12435">
            <v>3524050238</v>
          </cell>
          <cell r="E12435">
            <v>44826</v>
          </cell>
        </row>
        <row r="12436">
          <cell r="C12436" t="str">
            <v>Fresenius Kabi Italia S.r.l.</v>
          </cell>
          <cell r="D12436">
            <v>3524050238</v>
          </cell>
          <cell r="E12436">
            <v>44826</v>
          </cell>
        </row>
        <row r="12437">
          <cell r="C12437" t="str">
            <v>Fresenius Kabi Italia S.r.l.</v>
          </cell>
          <cell r="D12437">
            <v>3524050238</v>
          </cell>
          <cell r="E12437">
            <v>44826</v>
          </cell>
        </row>
        <row r="12438">
          <cell r="C12438" t="str">
            <v>Fresenius Kabi Italia S.r.l.</v>
          </cell>
          <cell r="D12438">
            <v>3524050238</v>
          </cell>
          <cell r="E12438">
            <v>44826</v>
          </cell>
        </row>
        <row r="12439">
          <cell r="C12439" t="str">
            <v>Fresenius Kabi Italia S.r.l.</v>
          </cell>
          <cell r="D12439">
            <v>3524050238</v>
          </cell>
          <cell r="E12439">
            <v>44826</v>
          </cell>
        </row>
        <row r="12440">
          <cell r="C12440" t="str">
            <v>BARZANO` &amp; ZANARDO ROMA S.P.A.</v>
          </cell>
          <cell r="D12440">
            <v>5051840584</v>
          </cell>
          <cell r="E12440">
            <v>44826</v>
          </cell>
        </row>
        <row r="12441">
          <cell r="C12441" t="str">
            <v>BARZANO` &amp; ZANARDO ROMA S.P.A.</v>
          </cell>
          <cell r="D12441">
            <v>5051840584</v>
          </cell>
          <cell r="E12441">
            <v>44826</v>
          </cell>
        </row>
        <row r="12442">
          <cell r="C12442" t="str">
            <v>BAXTER S.P.A.</v>
          </cell>
          <cell r="D12442">
            <v>492340583</v>
          </cell>
          <cell r="E12442">
            <v>44826</v>
          </cell>
        </row>
        <row r="12443">
          <cell r="C12443" t="str">
            <v>BAXTER S.P.A.</v>
          </cell>
          <cell r="D12443">
            <v>492340583</v>
          </cell>
          <cell r="E12443">
            <v>44826</v>
          </cell>
        </row>
        <row r="12444">
          <cell r="C12444" t="str">
            <v>BAXTER S.P.A.</v>
          </cell>
          <cell r="D12444">
            <v>492340583</v>
          </cell>
          <cell r="E12444">
            <v>44826</v>
          </cell>
        </row>
        <row r="12445">
          <cell r="C12445" t="str">
            <v>Janssen-Cilag, SpA</v>
          </cell>
          <cell r="D12445">
            <v>2707070963</v>
          </cell>
          <cell r="E12445">
            <v>44826</v>
          </cell>
        </row>
        <row r="12446">
          <cell r="C12446" t="str">
            <v>Bio Optica Milano S.p.A.</v>
          </cell>
          <cell r="D12446">
            <v>6754140157</v>
          </cell>
          <cell r="E12446">
            <v>44826</v>
          </cell>
        </row>
        <row r="12447">
          <cell r="C12447" t="str">
            <v>Bio Optica Milano S.p.A.</v>
          </cell>
          <cell r="D12447">
            <v>6754140157</v>
          </cell>
          <cell r="E12447">
            <v>44826</v>
          </cell>
        </row>
        <row r="12448">
          <cell r="C12448" t="str">
            <v>Haemonetics Italia S.r.l.</v>
          </cell>
          <cell r="D12448">
            <v>10923790157</v>
          </cell>
          <cell r="E12448">
            <v>44826</v>
          </cell>
        </row>
        <row r="12449">
          <cell r="C12449" t="str">
            <v>TEMA RICERCA SRL</v>
          </cell>
          <cell r="D12449">
            <v>3898780378</v>
          </cell>
          <cell r="E12449">
            <v>44826</v>
          </cell>
        </row>
        <row r="12450">
          <cell r="C12450" t="str">
            <v>Bayer S.p.A.</v>
          </cell>
          <cell r="D12450">
            <v>5849130157</v>
          </cell>
          <cell r="E12450">
            <v>44826</v>
          </cell>
        </row>
        <row r="12451">
          <cell r="C12451" t="str">
            <v>NACATUR INTERNATIONAL IMPORT EXPORT SRL</v>
          </cell>
          <cell r="D12451">
            <v>1313240424</v>
          </cell>
          <cell r="E12451">
            <v>44826</v>
          </cell>
        </row>
        <row r="12452">
          <cell r="C12452" t="str">
            <v>NACATUR INTERNATIONAL IMPORT EXPORT SRL</v>
          </cell>
          <cell r="D12452">
            <v>1313240424</v>
          </cell>
          <cell r="E12452">
            <v>44826</v>
          </cell>
        </row>
        <row r="12453">
          <cell r="C12453" t="str">
            <v>NACATUR INTERNATIONAL IMPORT EXPORT SRL</v>
          </cell>
          <cell r="D12453">
            <v>1313240424</v>
          </cell>
          <cell r="E12453">
            <v>44826</v>
          </cell>
        </row>
        <row r="12454">
          <cell r="C12454" t="str">
            <v>NACATUR INTERNATIONAL IMPORT EXPORT SRL</v>
          </cell>
          <cell r="D12454">
            <v>1313240424</v>
          </cell>
          <cell r="E12454">
            <v>44826</v>
          </cell>
        </row>
        <row r="12455">
          <cell r="C12455" t="str">
            <v>DEVDATA SRL</v>
          </cell>
          <cell r="D12455">
            <v>6017551216</v>
          </cell>
          <cell r="E12455">
            <v>44826</v>
          </cell>
        </row>
        <row r="12456">
          <cell r="C12456" t="str">
            <v>DEVDATA SRL</v>
          </cell>
          <cell r="D12456">
            <v>6017551216</v>
          </cell>
          <cell r="E12456">
            <v>44826</v>
          </cell>
        </row>
        <row r="12457">
          <cell r="C12457" t="str">
            <v>SANITA' EMERGENZA AMBULANZE - S.E.A. SRL</v>
          </cell>
          <cell r="D12457">
            <v>6741821000</v>
          </cell>
          <cell r="E12457">
            <v>44826</v>
          </cell>
        </row>
        <row r="12458">
          <cell r="C12458" t="str">
            <v>LGC Standards S.r.L.</v>
          </cell>
          <cell r="D12458">
            <v>3948960962</v>
          </cell>
          <cell r="E12458">
            <v>44826</v>
          </cell>
        </row>
        <row r="12459">
          <cell r="C12459" t="str">
            <v>SANITA' EMERGENZA AMBULANZE - S.E.A. SRL</v>
          </cell>
          <cell r="D12459">
            <v>6741821000</v>
          </cell>
          <cell r="E12459">
            <v>44826</v>
          </cell>
        </row>
        <row r="12460">
          <cell r="C12460" t="str">
            <v>B. Braun Milano S.p.A.</v>
          </cell>
          <cell r="D12460">
            <v>674840152</v>
          </cell>
          <cell r="E12460">
            <v>44826</v>
          </cell>
        </row>
        <row r="12461">
          <cell r="C12461" t="str">
            <v>B. Braun Milano S.p.A.</v>
          </cell>
          <cell r="D12461">
            <v>674840152</v>
          </cell>
          <cell r="E12461">
            <v>44826</v>
          </cell>
        </row>
        <row r="12462">
          <cell r="C12462" t="str">
            <v>FARMAC. MED. ART. CHIRUR. FARMAC ZABBAN SPA</v>
          </cell>
          <cell r="D12462">
            <v>322800376</v>
          </cell>
          <cell r="E12462">
            <v>44826</v>
          </cell>
        </row>
        <row r="12463">
          <cell r="C12463" t="str">
            <v>FARMAC. MED. ART. CHIRUR. FARMAC ZABBAN SPA</v>
          </cell>
          <cell r="D12463">
            <v>322800376</v>
          </cell>
          <cell r="E12463">
            <v>44826</v>
          </cell>
        </row>
        <row r="12464">
          <cell r="C12464" t="str">
            <v>FARMAC. MED. ART. CHIRUR. FARMAC ZABBAN SPA</v>
          </cell>
          <cell r="D12464">
            <v>322800376</v>
          </cell>
          <cell r="E12464">
            <v>44826</v>
          </cell>
        </row>
        <row r="12465">
          <cell r="C12465" t="str">
            <v>FARMAC. MED. ART. CHIRUR. FARMAC ZABBAN SPA</v>
          </cell>
          <cell r="D12465">
            <v>322800376</v>
          </cell>
          <cell r="E12465">
            <v>44826</v>
          </cell>
        </row>
        <row r="12466">
          <cell r="C12466" t="str">
            <v>FARMAC. MED. ART. CHIRUR. FARMAC ZABBAN SPA</v>
          </cell>
          <cell r="D12466">
            <v>322800376</v>
          </cell>
          <cell r="E12466">
            <v>44826</v>
          </cell>
        </row>
        <row r="12467">
          <cell r="C12467" t="str">
            <v>FARMAC. MED. ART. CHIRUR. FARMAC ZABBAN SPA</v>
          </cell>
          <cell r="D12467">
            <v>322800376</v>
          </cell>
          <cell r="E12467">
            <v>44826</v>
          </cell>
        </row>
        <row r="12468">
          <cell r="C12468" t="str">
            <v>PERNA FRANCO</v>
          </cell>
          <cell r="D12468" t="str">
            <v>PRNFNC92P01L719N</v>
          </cell>
          <cell r="E12468">
            <v>44826</v>
          </cell>
        </row>
        <row r="12469">
          <cell r="C12469" t="str">
            <v>CO.DI.SAN S.p.A.</v>
          </cell>
          <cell r="D12469">
            <v>784230872</v>
          </cell>
          <cell r="E12469">
            <v>44826</v>
          </cell>
        </row>
        <row r="12470">
          <cell r="C12470" t="str">
            <v>MYOPORUM DI MICHELANGELI STEFANO &amp; ALONGI M.CRISTINA S.A.S.</v>
          </cell>
          <cell r="D12470">
            <v>5896561007</v>
          </cell>
          <cell r="E12470">
            <v>44826</v>
          </cell>
        </row>
        <row r="12471">
          <cell r="C12471" t="str">
            <v>ABBOTT S.R.L.</v>
          </cell>
          <cell r="D12471">
            <v>76670595</v>
          </cell>
          <cell r="E12471">
            <v>44826</v>
          </cell>
        </row>
        <row r="12472">
          <cell r="C12472" t="str">
            <v>INNOVAMEDICA S.P.A.</v>
          </cell>
          <cell r="D12472">
            <v>10191080158</v>
          </cell>
          <cell r="E12472">
            <v>44826</v>
          </cell>
        </row>
        <row r="12473">
          <cell r="C12473" t="str">
            <v>Cook Italia S.r.l.</v>
          </cell>
          <cell r="D12473">
            <v>7123400157</v>
          </cell>
          <cell r="E12473">
            <v>44827</v>
          </cell>
        </row>
        <row r="12474">
          <cell r="C12474" t="str">
            <v>Cook Italia S.r.l.</v>
          </cell>
          <cell r="D12474">
            <v>7123400157</v>
          </cell>
          <cell r="E12474">
            <v>44827</v>
          </cell>
        </row>
        <row r="12475">
          <cell r="C12475" t="str">
            <v>DASIT SPA</v>
          </cell>
          <cell r="D12475">
            <v>3222390159</v>
          </cell>
          <cell r="E12475">
            <v>44826</v>
          </cell>
        </row>
        <row r="12476">
          <cell r="C12476" t="str">
            <v>QIAGEN S.r.l.</v>
          </cell>
          <cell r="D12476">
            <v>13110270157</v>
          </cell>
          <cell r="E12476">
            <v>44826</v>
          </cell>
        </row>
        <row r="12477">
          <cell r="C12477" t="str">
            <v>DANONE NUTRICIA S.P.A. SOCIETA BENEFIT</v>
          </cell>
          <cell r="D12477">
            <v>11667890153</v>
          </cell>
          <cell r="E12477">
            <v>44826</v>
          </cell>
        </row>
        <row r="12478">
          <cell r="C12478" t="str">
            <v>Johnson &amp; Johnson Medical Spa</v>
          </cell>
          <cell r="D12478">
            <v>8082461008</v>
          </cell>
          <cell r="E12478">
            <v>44826</v>
          </cell>
        </row>
        <row r="12479">
          <cell r="C12479" t="str">
            <v>Johnson &amp; Johnson Medical Spa</v>
          </cell>
          <cell r="D12479">
            <v>8082461008</v>
          </cell>
          <cell r="E12479">
            <v>44827</v>
          </cell>
        </row>
        <row r="12480">
          <cell r="C12480" t="str">
            <v>Johnson &amp; Johnson Medical Spa</v>
          </cell>
          <cell r="D12480">
            <v>8082461008</v>
          </cell>
          <cell r="E12480">
            <v>44827</v>
          </cell>
        </row>
        <row r="12481">
          <cell r="C12481" t="str">
            <v>3M Italia srl</v>
          </cell>
          <cell r="D12481">
            <v>100190610</v>
          </cell>
          <cell r="E12481">
            <v>44827</v>
          </cell>
        </row>
        <row r="12482">
          <cell r="C12482" t="str">
            <v>Teleflex Medical S.r.l.</v>
          </cell>
          <cell r="D12482">
            <v>6324460150</v>
          </cell>
          <cell r="E12482">
            <v>44827</v>
          </cell>
        </row>
        <row r="12483">
          <cell r="C12483" t="str">
            <v>Fresenius Kabi Italia S.r.l.</v>
          </cell>
          <cell r="D12483">
            <v>3524050238</v>
          </cell>
          <cell r="E12483">
            <v>44827</v>
          </cell>
        </row>
        <row r="12484">
          <cell r="C12484" t="str">
            <v>BAXTER S.P.A.</v>
          </cell>
          <cell r="D12484">
            <v>492340583</v>
          </cell>
          <cell r="E12484">
            <v>44827</v>
          </cell>
        </row>
        <row r="12485">
          <cell r="C12485" t="str">
            <v>COLOPLAST SPA</v>
          </cell>
          <cell r="D12485">
            <v>4029180371</v>
          </cell>
          <cell r="E12485">
            <v>44827</v>
          </cell>
        </row>
        <row r="12486">
          <cell r="C12486" t="str">
            <v>Leica Microsystems S.r.l.</v>
          </cell>
          <cell r="D12486">
            <v>9933630155</v>
          </cell>
          <cell r="E12486">
            <v>44827</v>
          </cell>
        </row>
        <row r="12487">
          <cell r="C12487" t="str">
            <v>B.S.N. Srl</v>
          </cell>
          <cell r="D12487">
            <v>11317290150</v>
          </cell>
          <cell r="E12487">
            <v>44827</v>
          </cell>
        </row>
        <row r="12488">
          <cell r="C12488" t="str">
            <v>B. Braun Milano S.p.A.</v>
          </cell>
          <cell r="D12488">
            <v>674840152</v>
          </cell>
          <cell r="E12488">
            <v>44827</v>
          </cell>
        </row>
        <row r="12489">
          <cell r="C12489" t="str">
            <v>Giochemica S.r.l. Unipersonale</v>
          </cell>
          <cell r="D12489">
            <v>4051160234</v>
          </cell>
          <cell r="E12489">
            <v>44827</v>
          </cell>
        </row>
        <row r="12490">
          <cell r="C12490" t="str">
            <v>ESSEPI S.R.L</v>
          </cell>
          <cell r="D12490">
            <v>11173091007</v>
          </cell>
          <cell r="E12490">
            <v>44827</v>
          </cell>
        </row>
        <row r="12491">
          <cell r="C12491" t="str">
            <v>Merck Life Science S.r.l.</v>
          </cell>
          <cell r="D12491">
            <v>13209130155</v>
          </cell>
          <cell r="E12491">
            <v>44827</v>
          </cell>
        </row>
        <row r="12492">
          <cell r="C12492" t="str">
            <v>M.G. LORENZATTO S.R.L.</v>
          </cell>
          <cell r="D12492">
            <v>458450012</v>
          </cell>
          <cell r="E12492">
            <v>44827</v>
          </cell>
        </row>
        <row r="12493">
          <cell r="C12493" t="str">
            <v>Life Technologies Italia</v>
          </cell>
          <cell r="D12493">
            <v>12792100153</v>
          </cell>
          <cell r="E12493">
            <v>44827</v>
          </cell>
        </row>
        <row r="12494">
          <cell r="C12494" t="str">
            <v>Life Technologies Italia</v>
          </cell>
          <cell r="D12494">
            <v>12792100153</v>
          </cell>
          <cell r="E12494">
            <v>44827</v>
          </cell>
        </row>
        <row r="12495">
          <cell r="C12495" t="str">
            <v>Life Technologies Italia</v>
          </cell>
          <cell r="D12495">
            <v>12792100153</v>
          </cell>
          <cell r="E12495">
            <v>44827</v>
          </cell>
        </row>
        <row r="12496">
          <cell r="C12496" t="str">
            <v>Applied Medical DistributionEurope BV - Filiale Italiana</v>
          </cell>
          <cell r="D12496">
            <v>6912570964</v>
          </cell>
          <cell r="E12496">
            <v>44827</v>
          </cell>
        </row>
        <row r="12497">
          <cell r="C12497" t="str">
            <v>Mylan Italia Srl</v>
          </cell>
          <cell r="D12497">
            <v>2789580590</v>
          </cell>
          <cell r="E12497">
            <v>44827</v>
          </cell>
        </row>
        <row r="12498">
          <cell r="C12498" t="str">
            <v>Mylan Italia Srl</v>
          </cell>
          <cell r="D12498">
            <v>2789580590</v>
          </cell>
          <cell r="E12498">
            <v>44827</v>
          </cell>
        </row>
        <row r="12499">
          <cell r="C12499" t="str">
            <v>Mylan Italia Srl</v>
          </cell>
          <cell r="D12499">
            <v>2789580590</v>
          </cell>
          <cell r="E12499">
            <v>44827</v>
          </cell>
        </row>
        <row r="12500">
          <cell r="C12500" t="str">
            <v>Immucor Italia Spa</v>
          </cell>
          <cell r="D12500">
            <v>9412650153</v>
          </cell>
          <cell r="E12500">
            <v>44828</v>
          </cell>
        </row>
        <row r="12501">
          <cell r="C12501" t="str">
            <v>LEO PHARMA SPA</v>
          </cell>
          <cell r="D12501">
            <v>11271521004</v>
          </cell>
          <cell r="E12501">
            <v>44827</v>
          </cell>
        </row>
        <row r="12502">
          <cell r="C12502" t="str">
            <v>AbbVie S.r.l. a Socio Unico</v>
          </cell>
          <cell r="D12502">
            <v>2645920592</v>
          </cell>
          <cell r="E12502">
            <v>44827</v>
          </cell>
        </row>
        <row r="12503">
          <cell r="C12503" t="str">
            <v>BECTON DICKINSON ITALIA SPA</v>
          </cell>
          <cell r="D12503">
            <v>803890151</v>
          </cell>
          <cell r="E12503">
            <v>44828</v>
          </cell>
        </row>
        <row r="12504">
          <cell r="C12504" t="str">
            <v>BECTON DICKINSON ITALIA SPA</v>
          </cell>
          <cell r="D12504">
            <v>803890151</v>
          </cell>
          <cell r="E12504">
            <v>44827</v>
          </cell>
        </row>
        <row r="12505">
          <cell r="C12505" t="str">
            <v>Roche SpA Unipersonale</v>
          </cell>
          <cell r="D12505">
            <v>747170157</v>
          </cell>
          <cell r="E12505">
            <v>44827</v>
          </cell>
        </row>
        <row r="12506">
          <cell r="C12506" t="str">
            <v>Roche SpA Unipersonale</v>
          </cell>
          <cell r="D12506">
            <v>747170157</v>
          </cell>
          <cell r="E12506">
            <v>44828</v>
          </cell>
        </row>
        <row r="12507">
          <cell r="C12507" t="str">
            <v>Medtronic Italia S.p.A.</v>
          </cell>
          <cell r="D12507">
            <v>9238800156</v>
          </cell>
          <cell r="E12507">
            <v>44827</v>
          </cell>
        </row>
        <row r="12508">
          <cell r="C12508" t="str">
            <v>3M Italia srl</v>
          </cell>
          <cell r="D12508">
            <v>100190610</v>
          </cell>
          <cell r="E12508">
            <v>44828</v>
          </cell>
        </row>
        <row r="12509">
          <cell r="C12509" t="str">
            <v>3M Italia srl</v>
          </cell>
          <cell r="D12509">
            <v>100190610</v>
          </cell>
          <cell r="E12509">
            <v>44828</v>
          </cell>
        </row>
        <row r="12510">
          <cell r="C12510" t="str">
            <v>Eisai S.r.l.</v>
          </cell>
          <cell r="D12510">
            <v>4732240967</v>
          </cell>
          <cell r="E12510">
            <v>44828</v>
          </cell>
        </row>
        <row r="12511">
          <cell r="C12511" t="str">
            <v>Sanofi S.r.l.</v>
          </cell>
          <cell r="D12511">
            <v>832400154</v>
          </cell>
          <cell r="E12511">
            <v>44828</v>
          </cell>
        </row>
        <row r="12512">
          <cell r="C12512" t="str">
            <v>MSD ITALIA S.R.L.</v>
          </cell>
          <cell r="D12512">
            <v>422760587</v>
          </cell>
          <cell r="E12512">
            <v>44828</v>
          </cell>
        </row>
        <row r="12513">
          <cell r="C12513" t="str">
            <v>Teleflex Medical S.r.l.</v>
          </cell>
          <cell r="D12513">
            <v>6324460150</v>
          </cell>
          <cell r="E12513">
            <v>44828</v>
          </cell>
        </row>
        <row r="12514">
          <cell r="C12514" t="str">
            <v>Medline International Italy srl unip.</v>
          </cell>
          <cell r="D12514">
            <v>5526631006</v>
          </cell>
          <cell r="E12514">
            <v>44828</v>
          </cell>
        </row>
        <row r="12515">
          <cell r="C12515" t="str">
            <v>Bayer S.p.A.</v>
          </cell>
          <cell r="D12515">
            <v>5849130157</v>
          </cell>
          <cell r="E12515">
            <v>44828</v>
          </cell>
        </row>
        <row r="12516">
          <cell r="C12516" t="str">
            <v>Bristol-Myers Squibb S.r.l.</v>
          </cell>
          <cell r="D12516">
            <v>82130592</v>
          </cell>
          <cell r="E12516">
            <v>44829</v>
          </cell>
        </row>
        <row r="12517">
          <cell r="C12517" t="str">
            <v>Biogen Italia srl</v>
          </cell>
          <cell r="D12517">
            <v>3663160962</v>
          </cell>
          <cell r="E12517">
            <v>44829</v>
          </cell>
        </row>
        <row r="12518">
          <cell r="C12518" t="str">
            <v>Amgen S.r.l a Socio Unico</v>
          </cell>
          <cell r="D12518">
            <v>10051170156</v>
          </cell>
          <cell r="E12518">
            <v>44830</v>
          </cell>
        </row>
        <row r="12519">
          <cell r="C12519" t="str">
            <v>Janssen-Cilag, SpA</v>
          </cell>
          <cell r="D12519">
            <v>2707070963</v>
          </cell>
          <cell r="E12519">
            <v>44830</v>
          </cell>
        </row>
        <row r="12520">
          <cell r="C12520" t="str">
            <v>Janssen-Cilag, SpA</v>
          </cell>
          <cell r="D12520">
            <v>2707070963</v>
          </cell>
          <cell r="E12520">
            <v>44830</v>
          </cell>
        </row>
        <row r="12521">
          <cell r="C12521" t="str">
            <v>Janssen-Cilag, SpA</v>
          </cell>
          <cell r="D12521">
            <v>2707070963</v>
          </cell>
          <cell r="E12521">
            <v>44830</v>
          </cell>
        </row>
        <row r="12522">
          <cell r="C12522" t="str">
            <v>Janssen-Cilag, SpA</v>
          </cell>
          <cell r="D12522">
            <v>2707070963</v>
          </cell>
          <cell r="E12522">
            <v>44830</v>
          </cell>
        </row>
        <row r="12523">
          <cell r="C12523" t="str">
            <v>Bio Optica Milano S.p.A.</v>
          </cell>
          <cell r="D12523">
            <v>6754140157</v>
          </cell>
          <cell r="E12523">
            <v>44830</v>
          </cell>
        </row>
        <row r="12524">
          <cell r="C12524" t="str">
            <v>Buonomini Anna Rita</v>
          </cell>
          <cell r="D12524" t="str">
            <v>BNMNRT74D45H501G</v>
          </cell>
          <cell r="E12524">
            <v>44830</v>
          </cell>
        </row>
        <row r="12525">
          <cell r="C12525" t="str">
            <v>S.A.L.F S.P.A. LABORATORIO FARMACOLOGICO SOCIO UNICO ANGEL'S SRL</v>
          </cell>
          <cell r="D12525">
            <v>226250165</v>
          </cell>
          <cell r="E12525">
            <v>44830</v>
          </cell>
        </row>
        <row r="12526">
          <cell r="C12526" t="str">
            <v>S.A.L.F S.P.A. LABORATORIO FARMACOLOGICO SOCIO UNICO ANGEL'S SRL</v>
          </cell>
          <cell r="D12526">
            <v>226250165</v>
          </cell>
          <cell r="E12526">
            <v>44830</v>
          </cell>
        </row>
        <row r="12527">
          <cell r="C12527" t="str">
            <v>Michisanti Mattia</v>
          </cell>
          <cell r="D12527" t="str">
            <v>MCHMTT94C28H501X</v>
          </cell>
          <cell r="E12527">
            <v>44830</v>
          </cell>
        </row>
        <row r="12528">
          <cell r="C12528" t="str">
            <v>Vedise Hospital S.p.A.</v>
          </cell>
          <cell r="D12528">
            <v>2037841000</v>
          </cell>
          <cell r="E12528">
            <v>44830</v>
          </cell>
        </row>
        <row r="12529">
          <cell r="C12529" t="str">
            <v>Grifols Italia S.p.a</v>
          </cell>
          <cell r="D12529">
            <v>10852890150</v>
          </cell>
          <cell r="E12529">
            <v>44830</v>
          </cell>
        </row>
        <row r="12530">
          <cell r="C12530" t="str">
            <v>Grifols Italia S.p.a</v>
          </cell>
          <cell r="D12530">
            <v>10852890150</v>
          </cell>
          <cell r="E12530">
            <v>44830</v>
          </cell>
        </row>
        <row r="12531">
          <cell r="C12531" t="str">
            <v>ASTELLAS PHARMA SPA</v>
          </cell>
          <cell r="D12531">
            <v>4754860155</v>
          </cell>
          <cell r="E12531">
            <v>44830</v>
          </cell>
        </row>
        <row r="12532">
          <cell r="C12532" t="str">
            <v>ASTELLAS PHARMA SPA</v>
          </cell>
          <cell r="D12532">
            <v>4754860155</v>
          </cell>
          <cell r="E12532">
            <v>44830</v>
          </cell>
        </row>
        <row r="12533">
          <cell r="C12533" t="str">
            <v>BENEFIS SRL</v>
          </cell>
          <cell r="D12533">
            <v>2790240101</v>
          </cell>
          <cell r="E12533">
            <v>44830</v>
          </cell>
        </row>
        <row r="12534">
          <cell r="C12534" t="str">
            <v>DR REDDY'S SRL</v>
          </cell>
          <cell r="D12534">
            <v>1650760505</v>
          </cell>
          <cell r="E12534">
            <v>44830</v>
          </cell>
        </row>
        <row r="12535">
          <cell r="C12535" t="str">
            <v>SUN PHARMA ITALIA SRL</v>
          </cell>
          <cell r="D12535">
            <v>4974910962</v>
          </cell>
          <cell r="E12535">
            <v>44830</v>
          </cell>
        </row>
        <row r="12536">
          <cell r="C12536" t="str">
            <v>TECH TRADE SRL</v>
          </cell>
          <cell r="D12536">
            <v>6683201211</v>
          </cell>
          <cell r="E12536">
            <v>44830</v>
          </cell>
        </row>
        <row r="12537">
          <cell r="C12537" t="str">
            <v>TECH TRADE SRL</v>
          </cell>
          <cell r="D12537">
            <v>6683201211</v>
          </cell>
          <cell r="E12537">
            <v>44830</v>
          </cell>
        </row>
        <row r="12538">
          <cell r="C12538" t="str">
            <v>Immucor Italia Spa</v>
          </cell>
          <cell r="D12538">
            <v>9412650153</v>
          </cell>
          <cell r="E12538">
            <v>44830</v>
          </cell>
        </row>
        <row r="12539">
          <cell r="C12539" t="str">
            <v>NUOVA FARMEC S.R.L.</v>
          </cell>
          <cell r="D12539">
            <v>133360081</v>
          </cell>
          <cell r="E12539">
            <v>44830</v>
          </cell>
        </row>
        <row r="12540">
          <cell r="C12540" t="str">
            <v>NUOVA FARMEC S.R.L.</v>
          </cell>
          <cell r="D12540">
            <v>133360081</v>
          </cell>
          <cell r="E12540">
            <v>44830</v>
          </cell>
        </row>
        <row r="12541">
          <cell r="C12541" t="str">
            <v>DASIT SPA</v>
          </cell>
          <cell r="D12541">
            <v>3222390159</v>
          </cell>
          <cell r="E12541">
            <v>44831</v>
          </cell>
        </row>
        <row r="12542">
          <cell r="C12542" t="str">
            <v>GE Healthcare S.r.l.</v>
          </cell>
          <cell r="D12542">
            <v>1778520302</v>
          </cell>
          <cell r="E12542">
            <v>44830</v>
          </cell>
        </row>
        <row r="12543">
          <cell r="C12543" t="str">
            <v>Agilent Technologies Italia S.p.A.</v>
          </cell>
          <cell r="D12543">
            <v>12785290151</v>
          </cell>
          <cell r="E12543">
            <v>44830</v>
          </cell>
        </row>
        <row r="12544">
          <cell r="C12544" t="str">
            <v>Agilent Technologies Italia S.p.A.</v>
          </cell>
          <cell r="D12544">
            <v>12785290151</v>
          </cell>
          <cell r="E12544">
            <v>44831</v>
          </cell>
        </row>
        <row r="12545">
          <cell r="C12545" t="str">
            <v>Roche SpA Unipersonale</v>
          </cell>
          <cell r="D12545">
            <v>747170157</v>
          </cell>
          <cell r="E12545">
            <v>44830</v>
          </cell>
        </row>
        <row r="12546">
          <cell r="C12546" t="str">
            <v>Roche SpA Unipersonale</v>
          </cell>
          <cell r="D12546">
            <v>747170157</v>
          </cell>
          <cell r="E12546">
            <v>44831</v>
          </cell>
        </row>
        <row r="12547">
          <cell r="C12547" t="str">
            <v>Medtronic Italia S.p.A.</v>
          </cell>
          <cell r="D12547">
            <v>9238800156</v>
          </cell>
          <cell r="E12547">
            <v>44830</v>
          </cell>
        </row>
        <row r="12548">
          <cell r="C12548" t="str">
            <v>Medtronic Italia S.p.A.</v>
          </cell>
          <cell r="D12548">
            <v>9238800156</v>
          </cell>
          <cell r="E12548">
            <v>44831</v>
          </cell>
        </row>
        <row r="12549">
          <cell r="C12549" t="str">
            <v>Medtronic Italia S.p.A.</v>
          </cell>
          <cell r="D12549">
            <v>9238800156</v>
          </cell>
          <cell r="E12549">
            <v>44831</v>
          </cell>
        </row>
        <row r="12550">
          <cell r="C12550" t="str">
            <v>BECTON DICKINSON ITALIA SPA</v>
          </cell>
          <cell r="D12550">
            <v>803890151</v>
          </cell>
          <cell r="E12550">
            <v>44831</v>
          </cell>
        </row>
        <row r="12551">
          <cell r="C12551" t="str">
            <v>MSD ITALIA S.R.L.</v>
          </cell>
          <cell r="D12551">
            <v>422760587</v>
          </cell>
          <cell r="E12551">
            <v>44831</v>
          </cell>
        </row>
        <row r="12552">
          <cell r="C12552" t="str">
            <v>MSD ITALIA S.R.L.</v>
          </cell>
          <cell r="D12552">
            <v>422760587</v>
          </cell>
          <cell r="E12552">
            <v>44831</v>
          </cell>
        </row>
        <row r="12553">
          <cell r="C12553" t="str">
            <v>MSD ITALIA S.R.L.</v>
          </cell>
          <cell r="D12553">
            <v>422760587</v>
          </cell>
          <cell r="E12553">
            <v>44831</v>
          </cell>
        </row>
        <row r="12554">
          <cell r="C12554" t="str">
            <v>Organon Italia S.r.l.</v>
          </cell>
          <cell r="D12554">
            <v>3296950151</v>
          </cell>
          <cell r="E12554">
            <v>44831</v>
          </cell>
        </row>
        <row r="12555">
          <cell r="C12555" t="str">
            <v>Boehringer Ingelheim Italia S.p.A.</v>
          </cell>
          <cell r="D12555">
            <v>421210485</v>
          </cell>
          <cell r="E12555">
            <v>44831</v>
          </cell>
        </row>
        <row r="12556">
          <cell r="C12556" t="str">
            <v>ADVANCED ACCELERATOR APPLICATIONS ITALY, S.r.l.</v>
          </cell>
          <cell r="D12556">
            <v>1493500704</v>
          </cell>
          <cell r="E12556">
            <v>44831</v>
          </cell>
        </row>
        <row r="12557">
          <cell r="C12557" t="str">
            <v>Pfizer S.r.l.</v>
          </cell>
          <cell r="D12557">
            <v>2774840595</v>
          </cell>
          <cell r="E12557">
            <v>44831</v>
          </cell>
        </row>
        <row r="12558">
          <cell r="C12558" t="str">
            <v>Pfizer S.r.l.</v>
          </cell>
          <cell r="D12558">
            <v>2774840595</v>
          </cell>
          <cell r="E12558">
            <v>44831</v>
          </cell>
        </row>
        <row r="12559">
          <cell r="C12559" t="str">
            <v>Pfizer S.r.l.</v>
          </cell>
          <cell r="D12559">
            <v>2774840595</v>
          </cell>
          <cell r="E12559">
            <v>44831</v>
          </cell>
        </row>
        <row r="12560">
          <cell r="C12560" t="str">
            <v>Pfizer S.r.l.</v>
          </cell>
          <cell r="D12560">
            <v>2774840595</v>
          </cell>
          <cell r="E12560">
            <v>44831</v>
          </cell>
        </row>
        <row r="12561">
          <cell r="C12561" t="str">
            <v>Bristol-Myers Squibb S.r.l.</v>
          </cell>
          <cell r="D12561">
            <v>82130592</v>
          </cell>
          <cell r="E12561">
            <v>44831</v>
          </cell>
        </row>
        <row r="12562">
          <cell r="C12562" t="str">
            <v>Amgen S.r.l a Socio Unico</v>
          </cell>
          <cell r="D12562">
            <v>10051170156</v>
          </cell>
          <cell r="E12562">
            <v>44831</v>
          </cell>
        </row>
        <row r="12563">
          <cell r="C12563" t="str">
            <v>Medline International Italy srl unip.</v>
          </cell>
          <cell r="D12563">
            <v>5526631006</v>
          </cell>
          <cell r="E12563">
            <v>44831</v>
          </cell>
        </row>
        <row r="12564">
          <cell r="C12564" t="str">
            <v>Life Technologies Italia</v>
          </cell>
          <cell r="D12564">
            <v>12792100153</v>
          </cell>
          <cell r="E12564">
            <v>44831</v>
          </cell>
        </row>
        <row r="12565">
          <cell r="C12565" t="str">
            <v>Gilead Sciences S.r.l.</v>
          </cell>
          <cell r="D12565">
            <v>11187430159</v>
          </cell>
          <cell r="E12565">
            <v>44831</v>
          </cell>
        </row>
        <row r="12566">
          <cell r="C12566" t="str">
            <v>Novartis Farma S.p.A</v>
          </cell>
          <cell r="D12566">
            <v>7195130153</v>
          </cell>
          <cell r="E12566">
            <v>44831</v>
          </cell>
        </row>
        <row r="12567">
          <cell r="C12567" t="str">
            <v>Cryoservice &amp; Medical Devices S.r.l.</v>
          </cell>
          <cell r="D12567">
            <v>967900325</v>
          </cell>
          <cell r="E12567">
            <v>44831</v>
          </cell>
        </row>
        <row r="12568">
          <cell r="C12568" t="str">
            <v>ab medica s.p.a.</v>
          </cell>
          <cell r="D12568">
            <v>8862820969</v>
          </cell>
          <cell r="E12568">
            <v>44831</v>
          </cell>
        </row>
        <row r="12569">
          <cell r="C12569" t="str">
            <v>PLAISANT SRL</v>
          </cell>
          <cell r="D12569">
            <v>5633040588</v>
          </cell>
          <cell r="E12569">
            <v>44831</v>
          </cell>
        </row>
        <row r="12570">
          <cell r="C12570" t="str">
            <v>Bio Optica Milano S.p.A.</v>
          </cell>
          <cell r="D12570">
            <v>6754140157</v>
          </cell>
          <cell r="E12570">
            <v>44831</v>
          </cell>
        </row>
        <row r="12571">
          <cell r="C12571" t="str">
            <v>BIO-RAD LABORATORIES S.R.L.</v>
          </cell>
          <cell r="D12571">
            <v>801720152</v>
          </cell>
          <cell r="E12571">
            <v>44831</v>
          </cell>
        </row>
        <row r="12572">
          <cell r="C12572" t="str">
            <v>SPES MEDICA SRL</v>
          </cell>
          <cell r="D12572">
            <v>3813040106</v>
          </cell>
          <cell r="E12572">
            <v>44831</v>
          </cell>
        </row>
        <row r="12573">
          <cell r="C12573" t="str">
            <v>ALIFAX S.R.L.</v>
          </cell>
          <cell r="D12573">
            <v>4337640280</v>
          </cell>
          <cell r="E12573">
            <v>44831</v>
          </cell>
        </row>
        <row r="12574">
          <cell r="C12574" t="str">
            <v>ALIFAX S.R.L.</v>
          </cell>
          <cell r="D12574">
            <v>4337640280</v>
          </cell>
          <cell r="E12574">
            <v>44831</v>
          </cell>
        </row>
        <row r="12575">
          <cell r="C12575" t="str">
            <v>ALSE MEDICA S.r.l. Unipersonale</v>
          </cell>
          <cell r="D12575">
            <v>7973040582</v>
          </cell>
          <cell r="E12575">
            <v>44831</v>
          </cell>
        </row>
        <row r="12576">
          <cell r="C12576" t="str">
            <v>SERVIZI DIAGNOSTICI SRL</v>
          </cell>
          <cell r="D12576">
            <v>7246691005</v>
          </cell>
          <cell r="E12576">
            <v>44831</v>
          </cell>
        </row>
        <row r="12577">
          <cell r="C12577" t="str">
            <v>Pierre Fabre Pharma S.r.l.</v>
          </cell>
          <cell r="D12577">
            <v>10128980157</v>
          </cell>
          <cell r="E12577">
            <v>44831</v>
          </cell>
        </row>
        <row r="12578">
          <cell r="C12578" t="str">
            <v>SERVIZI DIAGNOSTICI SRL</v>
          </cell>
          <cell r="D12578">
            <v>7246691005</v>
          </cell>
          <cell r="E12578">
            <v>44831</v>
          </cell>
        </row>
        <row r="12579">
          <cell r="C12579" t="str">
            <v>SERVIZI DIAGNOSTICI SRL</v>
          </cell>
          <cell r="D12579">
            <v>7246691005</v>
          </cell>
          <cell r="E12579">
            <v>44831</v>
          </cell>
        </row>
        <row r="12580">
          <cell r="C12580" t="str">
            <v>SERVIZI DIAGNOSTICI SRL</v>
          </cell>
          <cell r="D12580">
            <v>7246691005</v>
          </cell>
          <cell r="E12580">
            <v>44831</v>
          </cell>
        </row>
        <row r="12581">
          <cell r="C12581" t="str">
            <v>SERVIZI DIAGNOSTICI SRL</v>
          </cell>
          <cell r="D12581">
            <v>7246691005</v>
          </cell>
          <cell r="E12581">
            <v>44831</v>
          </cell>
        </row>
        <row r="12582">
          <cell r="C12582" t="str">
            <v>SERVIZI DIAGNOSTICI SRL</v>
          </cell>
          <cell r="D12582">
            <v>7246691005</v>
          </cell>
          <cell r="E12582">
            <v>44831</v>
          </cell>
        </row>
        <row r="12583">
          <cell r="C12583" t="str">
            <v>SERVIZI DIAGNOSTICI SRL</v>
          </cell>
          <cell r="D12583">
            <v>7246691005</v>
          </cell>
          <cell r="E12583">
            <v>44831</v>
          </cell>
        </row>
        <row r="12584">
          <cell r="C12584" t="str">
            <v>SERVIZI DIAGNOSTICI SRL</v>
          </cell>
          <cell r="D12584">
            <v>7246691005</v>
          </cell>
          <cell r="E12584">
            <v>44831</v>
          </cell>
        </row>
        <row r="12585">
          <cell r="C12585" t="str">
            <v>ICU Medical Italia s.r.l.</v>
          </cell>
          <cell r="D12585">
            <v>2292260599</v>
          </cell>
          <cell r="E12585">
            <v>44831</v>
          </cell>
        </row>
        <row r="12586">
          <cell r="C12586" t="str">
            <v>ELSE Solutions s.r.l.</v>
          </cell>
          <cell r="D12586">
            <v>1376730188</v>
          </cell>
          <cell r="E12586">
            <v>44831</v>
          </cell>
        </row>
        <row r="12587">
          <cell r="C12587" t="str">
            <v>INNOVAMEDICA S.P.A.</v>
          </cell>
          <cell r="D12587">
            <v>10191080158</v>
          </cell>
          <cell r="E12587">
            <v>44831</v>
          </cell>
        </row>
        <row r="12588">
          <cell r="C12588" t="str">
            <v>ViiV Healthcare S.r.l Unipersonale</v>
          </cell>
          <cell r="D12588">
            <v>3878140239</v>
          </cell>
          <cell r="E12588">
            <v>44831</v>
          </cell>
        </row>
        <row r="12589">
          <cell r="C12589" t="str">
            <v>SUN PHARMA ITALIA SRL</v>
          </cell>
          <cell r="D12589">
            <v>4974910962</v>
          </cell>
          <cell r="E12589">
            <v>44831</v>
          </cell>
        </row>
        <row r="12590">
          <cell r="C12590" t="str">
            <v>Servier Italia Spa</v>
          </cell>
          <cell r="D12590">
            <v>924251002</v>
          </cell>
          <cell r="E12590">
            <v>44831</v>
          </cell>
        </row>
        <row r="12591">
          <cell r="C12591" t="str">
            <v>medac pharma Srl</v>
          </cell>
          <cell r="D12591">
            <v>11815361008</v>
          </cell>
          <cell r="E12591">
            <v>44831</v>
          </cell>
        </row>
        <row r="12592">
          <cell r="C12592" t="str">
            <v>GPI S.p.A.</v>
          </cell>
          <cell r="D12592">
            <v>1944260221</v>
          </cell>
          <cell r="E12592">
            <v>44831</v>
          </cell>
        </row>
        <row r="12593">
          <cell r="C12593" t="str">
            <v>EVER PHARMA ITALIA SRL</v>
          </cell>
          <cell r="D12593">
            <v>14883281009</v>
          </cell>
          <cell r="E12593">
            <v>44831</v>
          </cell>
        </row>
        <row r="12594">
          <cell r="C12594" t="str">
            <v>Poste Italiane S.p.A.</v>
          </cell>
          <cell r="D12594">
            <v>97103880585</v>
          </cell>
          <cell r="E12594">
            <v>44832</v>
          </cell>
        </row>
        <row r="12595">
          <cell r="C12595" t="str">
            <v>QIAGEN S.r.l.</v>
          </cell>
          <cell r="D12595">
            <v>13110270157</v>
          </cell>
          <cell r="E12595">
            <v>44832</v>
          </cell>
        </row>
        <row r="12596">
          <cell r="C12596" t="str">
            <v>ALSE MEDICA S.r.l. Unipersonale</v>
          </cell>
          <cell r="D12596">
            <v>7973040582</v>
          </cell>
          <cell r="E12596">
            <v>44831</v>
          </cell>
        </row>
        <row r="12597">
          <cell r="C12597" t="str">
            <v>ALSE MEDICA S.r.l. Unipersonale</v>
          </cell>
          <cell r="D12597">
            <v>7973040582</v>
          </cell>
          <cell r="E12597">
            <v>44831</v>
          </cell>
        </row>
        <row r="12598">
          <cell r="C12598" t="str">
            <v>Agilent Technologies Italia S.p.A.</v>
          </cell>
          <cell r="D12598">
            <v>12785290151</v>
          </cell>
          <cell r="E12598">
            <v>44832</v>
          </cell>
        </row>
        <row r="12599">
          <cell r="C12599" t="str">
            <v>Agilent Technologies Italia S.p.A.</v>
          </cell>
          <cell r="D12599">
            <v>12785290151</v>
          </cell>
          <cell r="E12599">
            <v>44832</v>
          </cell>
        </row>
        <row r="12600">
          <cell r="C12600" t="str">
            <v>Agilent Technologies Italia S.p.A.</v>
          </cell>
          <cell r="D12600">
            <v>12785290151</v>
          </cell>
          <cell r="E12600">
            <v>44831</v>
          </cell>
        </row>
        <row r="12601">
          <cell r="C12601" t="str">
            <v>Advanced Sterilization Products Italia Srl</v>
          </cell>
          <cell r="D12601">
            <v>10491670963</v>
          </cell>
          <cell r="E12601">
            <v>44832</v>
          </cell>
        </row>
        <row r="12602">
          <cell r="C12602" t="str">
            <v>Medtronic Italia S.p.A.</v>
          </cell>
          <cell r="D12602">
            <v>9238800156</v>
          </cell>
          <cell r="E12602">
            <v>44832</v>
          </cell>
        </row>
        <row r="12603">
          <cell r="C12603" t="str">
            <v>Medtronic Italia S.p.A.</v>
          </cell>
          <cell r="D12603">
            <v>9238800156</v>
          </cell>
          <cell r="E12603">
            <v>44832</v>
          </cell>
        </row>
        <row r="12604">
          <cell r="C12604" t="str">
            <v>BECTON DICKINSON ITALIA SPA</v>
          </cell>
          <cell r="D12604">
            <v>803890151</v>
          </cell>
          <cell r="E12604">
            <v>44832</v>
          </cell>
        </row>
        <row r="12605">
          <cell r="C12605" t="str">
            <v>Novartis Farma S.p.A</v>
          </cell>
          <cell r="D12605">
            <v>7195130153</v>
          </cell>
          <cell r="E12605">
            <v>44832</v>
          </cell>
        </row>
        <row r="12606">
          <cell r="C12606" t="str">
            <v>Eisai S.r.l.</v>
          </cell>
          <cell r="D12606">
            <v>4732240967</v>
          </cell>
          <cell r="E12606">
            <v>44832</v>
          </cell>
        </row>
        <row r="12607">
          <cell r="C12607" t="str">
            <v>Organon Italia S.r.l.</v>
          </cell>
          <cell r="D12607">
            <v>3296950151</v>
          </cell>
          <cell r="E12607">
            <v>44832</v>
          </cell>
        </row>
        <row r="12608">
          <cell r="C12608" t="str">
            <v>Sanofi S.r.l.</v>
          </cell>
          <cell r="D12608">
            <v>832400154</v>
          </cell>
          <cell r="E12608">
            <v>44832</v>
          </cell>
        </row>
        <row r="12609">
          <cell r="C12609" t="str">
            <v>Teva Italia Srl</v>
          </cell>
          <cell r="D12609">
            <v>11654150157</v>
          </cell>
          <cell r="E12609">
            <v>44832</v>
          </cell>
        </row>
        <row r="12610">
          <cell r="C12610" t="str">
            <v>Sanofi S.r.l.</v>
          </cell>
          <cell r="D12610">
            <v>832400154</v>
          </cell>
          <cell r="E12610">
            <v>44832</v>
          </cell>
        </row>
        <row r="12611">
          <cell r="C12611" t="str">
            <v>Zentiva Italia SRL</v>
          </cell>
          <cell r="D12611">
            <v>11388870153</v>
          </cell>
          <cell r="E12611">
            <v>44832</v>
          </cell>
        </row>
        <row r="12612">
          <cell r="C12612" t="str">
            <v>GE Medical Systems Italia S.p.A.</v>
          </cell>
          <cell r="D12612">
            <v>93027710016</v>
          </cell>
          <cell r="E12612">
            <v>44832</v>
          </cell>
        </row>
        <row r="12613">
          <cell r="C12613" t="str">
            <v>GE Medical Systems Italia S.p.A.</v>
          </cell>
          <cell r="D12613">
            <v>93027710016</v>
          </cell>
          <cell r="E12613">
            <v>44832</v>
          </cell>
        </row>
        <row r="12614">
          <cell r="C12614" t="str">
            <v>ISTITUTO GENTILI SRL</v>
          </cell>
          <cell r="D12614">
            <v>7921350968</v>
          </cell>
          <cell r="E12614">
            <v>44832</v>
          </cell>
        </row>
        <row r="12615">
          <cell r="C12615" t="str">
            <v>Medline International Italy srl unip.</v>
          </cell>
          <cell r="D12615">
            <v>5526631006</v>
          </cell>
          <cell r="E12615">
            <v>44832</v>
          </cell>
        </row>
        <row r="12616">
          <cell r="C12616" t="str">
            <v>Fresenius Kabi Italia S.r.l.</v>
          </cell>
          <cell r="D12616">
            <v>3524050238</v>
          </cell>
          <cell r="E12616">
            <v>44832</v>
          </cell>
        </row>
        <row r="12617">
          <cell r="C12617" t="str">
            <v>Life Technologies Italia</v>
          </cell>
          <cell r="D12617">
            <v>12792100153</v>
          </cell>
          <cell r="E12617">
            <v>44832</v>
          </cell>
        </row>
        <row r="12618">
          <cell r="C12618" t="str">
            <v>BAXTER S.P.A.</v>
          </cell>
          <cell r="D12618">
            <v>492340583</v>
          </cell>
          <cell r="E12618">
            <v>44832</v>
          </cell>
        </row>
        <row r="12619">
          <cell r="C12619" t="str">
            <v>Vedise Hospital S.p.A.</v>
          </cell>
          <cell r="D12619">
            <v>2037841000</v>
          </cell>
          <cell r="E12619">
            <v>44832</v>
          </cell>
        </row>
        <row r="12620">
          <cell r="C12620" t="str">
            <v>Roche Diagnostics S.p.A.</v>
          </cell>
          <cell r="D12620">
            <v>10181220152</v>
          </cell>
          <cell r="E12620">
            <v>44832</v>
          </cell>
        </row>
        <row r="12621">
          <cell r="C12621" t="str">
            <v>Roche Diagnostics S.p.A.</v>
          </cell>
          <cell r="D12621">
            <v>10181220152</v>
          </cell>
          <cell r="E12621">
            <v>44832</v>
          </cell>
        </row>
        <row r="12622">
          <cell r="C12622" t="str">
            <v>Roche Diagnostics S.p.A.</v>
          </cell>
          <cell r="D12622">
            <v>10181220152</v>
          </cell>
          <cell r="E12622">
            <v>44832</v>
          </cell>
        </row>
        <row r="12623">
          <cell r="C12623" t="str">
            <v>IT Consulting Srl</v>
          </cell>
          <cell r="D12623">
            <v>5741611007</v>
          </cell>
          <cell r="E12623">
            <v>44832</v>
          </cell>
        </row>
        <row r="12624">
          <cell r="C12624" t="str">
            <v>Giuffrida Anna</v>
          </cell>
          <cell r="D12624" t="str">
            <v>GFFNNA68R41F704C</v>
          </cell>
          <cell r="E12624">
            <v>44832</v>
          </cell>
        </row>
        <row r="12625">
          <cell r="C12625" t="str">
            <v>IPSEN Spa</v>
          </cell>
          <cell r="D12625">
            <v>5619050585</v>
          </cell>
          <cell r="E12625">
            <v>44832</v>
          </cell>
        </row>
        <row r="12626">
          <cell r="C12626" t="str">
            <v>Takeda Italia S.p.A. Societ con socio unico</v>
          </cell>
          <cell r="D12626">
            <v>696360155</v>
          </cell>
          <cell r="E12626">
            <v>44832</v>
          </cell>
        </row>
        <row r="12627">
          <cell r="C12627" t="str">
            <v>SERVIZI DIAGNOSTICI SRL</v>
          </cell>
          <cell r="D12627">
            <v>7246691005</v>
          </cell>
          <cell r="E12627">
            <v>44832</v>
          </cell>
        </row>
        <row r="12628">
          <cell r="C12628" t="str">
            <v>SERVIZI DIAGNOSTICI SRL</v>
          </cell>
          <cell r="D12628">
            <v>7246691005</v>
          </cell>
          <cell r="E12628">
            <v>44832</v>
          </cell>
        </row>
        <row r="12629">
          <cell r="C12629" t="str">
            <v>SUN PHARMA ITALIA SRL</v>
          </cell>
          <cell r="D12629">
            <v>4974910962</v>
          </cell>
          <cell r="E12629">
            <v>44832</v>
          </cell>
        </row>
        <row r="12630">
          <cell r="C12630" t="str">
            <v>ConvaTec Italia Srl</v>
          </cell>
          <cell r="D12630">
            <v>6209390969</v>
          </cell>
          <cell r="E12630">
            <v>44832</v>
          </cell>
        </row>
        <row r="12631">
          <cell r="C12631" t="str">
            <v>B. Braun Milano S.p.A.</v>
          </cell>
          <cell r="D12631">
            <v>674840152</v>
          </cell>
          <cell r="E12631">
            <v>44832</v>
          </cell>
        </row>
        <row r="12632">
          <cell r="C12632" t="str">
            <v>BECTON DICKINSON ITALIA SPA</v>
          </cell>
          <cell r="D12632">
            <v>803890151</v>
          </cell>
          <cell r="E12632">
            <v>44832</v>
          </cell>
        </row>
        <row r="12633">
          <cell r="C12633" t="str">
            <v>Smiths Medical Italia S.r.l.</v>
          </cell>
          <cell r="D12633">
            <v>2154270595</v>
          </cell>
          <cell r="E12633">
            <v>44832</v>
          </cell>
        </row>
        <row r="12634">
          <cell r="C12634" t="str">
            <v>Smiths Medical Italia S.r.l.</v>
          </cell>
          <cell r="D12634">
            <v>2154270595</v>
          </cell>
          <cell r="E12634">
            <v>44832</v>
          </cell>
        </row>
        <row r="12635">
          <cell r="C12635" t="str">
            <v>Essedue Group srl</v>
          </cell>
          <cell r="D12635">
            <v>10135671005</v>
          </cell>
          <cell r="E12635">
            <v>44832</v>
          </cell>
        </row>
        <row r="12636">
          <cell r="C12636" t="str">
            <v>ALCANTARA SRL</v>
          </cell>
          <cell r="D12636">
            <v>3359340837</v>
          </cell>
          <cell r="E12636">
            <v>44832</v>
          </cell>
        </row>
        <row r="12637">
          <cell r="C12637" t="str">
            <v>ABBOTT S.R.L.</v>
          </cell>
          <cell r="D12637">
            <v>76670595</v>
          </cell>
          <cell r="E12637">
            <v>44832</v>
          </cell>
        </row>
        <row r="12638">
          <cell r="C12638" t="str">
            <v>LeasePlan Italia S.p.A.</v>
          </cell>
          <cell r="D12638">
            <v>6496050151</v>
          </cell>
          <cell r="E12638">
            <v>44832</v>
          </cell>
        </row>
        <row r="12639">
          <cell r="C12639" t="str">
            <v>Sandoz S.p.A. - Origgio</v>
          </cell>
          <cell r="D12639">
            <v>795170158</v>
          </cell>
          <cell r="E12639">
            <v>44832</v>
          </cell>
        </row>
        <row r="12640">
          <cell r="C12640" t="str">
            <v>MICROTEC SRL UNIPERSONALE</v>
          </cell>
          <cell r="D12640">
            <v>2202360927</v>
          </cell>
          <cell r="E12640">
            <v>44832</v>
          </cell>
        </row>
        <row r="12641">
          <cell r="C12641" t="str">
            <v>DELTA MED  S.p.A.</v>
          </cell>
          <cell r="D12641">
            <v>1693020206</v>
          </cell>
          <cell r="E12641">
            <v>44832</v>
          </cell>
        </row>
        <row r="12642">
          <cell r="C12642" t="str">
            <v>DELTA MED  S.p.A.</v>
          </cell>
          <cell r="D12642">
            <v>1693020206</v>
          </cell>
          <cell r="E12642">
            <v>44832</v>
          </cell>
        </row>
        <row r="12643">
          <cell r="C12643" t="str">
            <v>ITALFARMACO S.p.A.</v>
          </cell>
          <cell r="D12643">
            <v>737420158</v>
          </cell>
          <cell r="E12643">
            <v>44833</v>
          </cell>
        </row>
        <row r="12644">
          <cell r="C12644" t="str">
            <v>LeasePlan Italia S.p.A.</v>
          </cell>
          <cell r="D12644">
            <v>6496050151</v>
          </cell>
          <cell r="E12644">
            <v>44832</v>
          </cell>
        </row>
        <row r="12645">
          <cell r="C12645" t="str">
            <v>DASIT SPA</v>
          </cell>
          <cell r="D12645">
            <v>3222390159</v>
          </cell>
          <cell r="E12645">
            <v>44833</v>
          </cell>
        </row>
        <row r="12646">
          <cell r="C12646" t="str">
            <v>Advanced Sterilization Products Italia Srl</v>
          </cell>
          <cell r="D12646">
            <v>10491670963</v>
          </cell>
          <cell r="E12646">
            <v>44832</v>
          </cell>
        </row>
        <row r="12647">
          <cell r="C12647" t="str">
            <v>Teva Italia Srl</v>
          </cell>
          <cell r="D12647">
            <v>11654150157</v>
          </cell>
          <cell r="E12647">
            <v>44833</v>
          </cell>
        </row>
        <row r="12648">
          <cell r="C12648" t="str">
            <v>Fresenius Kabi Italia S.r.l.</v>
          </cell>
          <cell r="D12648">
            <v>3524050238</v>
          </cell>
          <cell r="E12648">
            <v>44833</v>
          </cell>
        </row>
        <row r="12649">
          <cell r="C12649" t="str">
            <v>Fresenius Kabi Italia S.r.l.</v>
          </cell>
          <cell r="D12649">
            <v>3524050238</v>
          </cell>
          <cell r="E12649">
            <v>44833</v>
          </cell>
        </row>
        <row r="12650">
          <cell r="C12650" t="str">
            <v>Fresenius Kabi Italia S.r.l.</v>
          </cell>
          <cell r="D12650">
            <v>3524050238</v>
          </cell>
          <cell r="E12650">
            <v>44833</v>
          </cell>
        </row>
        <row r="12651">
          <cell r="C12651" t="str">
            <v>BAXTER S.P.A.</v>
          </cell>
          <cell r="D12651">
            <v>492340583</v>
          </cell>
          <cell r="E12651">
            <v>44833</v>
          </cell>
        </row>
        <row r="12652">
          <cell r="C12652" t="str">
            <v>CANTEL MEDICAL (ITALY) S.r.l.</v>
          </cell>
          <cell r="D12652">
            <v>7869740584</v>
          </cell>
          <cell r="E12652">
            <v>44833</v>
          </cell>
        </row>
        <row r="12653">
          <cell r="C12653" t="str">
            <v>Immucor Italia Spa</v>
          </cell>
          <cell r="D12653">
            <v>9412650153</v>
          </cell>
          <cell r="E12653">
            <v>44833</v>
          </cell>
        </row>
        <row r="12654">
          <cell r="C12654" t="str">
            <v>Immucor Italia Spa</v>
          </cell>
          <cell r="D12654">
            <v>9412650153</v>
          </cell>
          <cell r="E12654">
            <v>44833</v>
          </cell>
        </row>
        <row r="12655">
          <cell r="C12655" t="str">
            <v>Immucor Italia Spa</v>
          </cell>
          <cell r="D12655">
            <v>9412650153</v>
          </cell>
          <cell r="E12655">
            <v>44833</v>
          </cell>
        </row>
        <row r="12656">
          <cell r="C12656" t="str">
            <v>SPUGNINI ENRICO PIERLUIGI</v>
          </cell>
          <cell r="D12656" t="str">
            <v>SPGNCP66H28I452F</v>
          </cell>
          <cell r="E12656">
            <v>44833</v>
          </cell>
        </row>
        <row r="12657">
          <cell r="C12657" t="str">
            <v>BIOSIGMA S.P.A.</v>
          </cell>
          <cell r="D12657">
            <v>2173800281</v>
          </cell>
          <cell r="E12657">
            <v>44833</v>
          </cell>
        </row>
        <row r="12658">
          <cell r="C12658" t="str">
            <v>Techdow Pharma Italy S.R.L</v>
          </cell>
          <cell r="D12658">
            <v>9873140967</v>
          </cell>
          <cell r="E12658">
            <v>44834</v>
          </cell>
        </row>
        <row r="12659">
          <cell r="C12659" t="str">
            <v>Merck Life Science S.r.l.</v>
          </cell>
          <cell r="D12659">
            <v>13209130155</v>
          </cell>
          <cell r="E12659">
            <v>44834</v>
          </cell>
        </row>
        <row r="12660">
          <cell r="C12660" t="str">
            <v>DEDALUS ITALIA SPA</v>
          </cell>
          <cell r="D12660">
            <v>5994810488</v>
          </cell>
          <cell r="E12660">
            <v>44834</v>
          </cell>
        </row>
        <row r="12661">
          <cell r="C12661" t="str">
            <v>DEDALUS ITALIA SPA</v>
          </cell>
          <cell r="D12661">
            <v>5994810488</v>
          </cell>
          <cell r="E12661">
            <v>44833</v>
          </cell>
        </row>
        <row r="12662">
          <cell r="C12662" t="str">
            <v>DEDALUS ITALIA SPA</v>
          </cell>
          <cell r="D12662">
            <v>5994810488</v>
          </cell>
          <cell r="E12662">
            <v>44834</v>
          </cell>
        </row>
        <row r="12663">
          <cell r="C12663" t="str">
            <v>DEDALUS ITALIA SPA</v>
          </cell>
          <cell r="D12663">
            <v>5994810488</v>
          </cell>
          <cell r="E12663">
            <v>44834</v>
          </cell>
        </row>
        <row r="12664">
          <cell r="C12664" t="str">
            <v>DEDALUS ITALIA SPA</v>
          </cell>
          <cell r="D12664">
            <v>5994810488</v>
          </cell>
          <cell r="E12664">
            <v>44833</v>
          </cell>
        </row>
        <row r="12665">
          <cell r="C12665" t="str">
            <v>Varian Medical Systems Italia SpA</v>
          </cell>
          <cell r="D12665">
            <v>12739780158</v>
          </cell>
          <cell r="E12665">
            <v>44834</v>
          </cell>
        </row>
        <row r="12666">
          <cell r="C12666" t="str">
            <v>LERDA GIUSEPPE</v>
          </cell>
          <cell r="D12666" t="str">
            <v>LRDGPP63L11H501R</v>
          </cell>
          <cell r="E12666">
            <v>44834</v>
          </cell>
        </row>
        <row r="12667">
          <cell r="C12667" t="str">
            <v>TILLOMED ITALIA S.R.L.</v>
          </cell>
          <cell r="D12667">
            <v>9750710965</v>
          </cell>
          <cell r="E12667">
            <v>44833</v>
          </cell>
        </row>
        <row r="12668">
          <cell r="C12668" t="str">
            <v>S.I.A.L. SRL</v>
          </cell>
          <cell r="D12668">
            <v>1086690581</v>
          </cell>
          <cell r="E12668">
            <v>44834</v>
          </cell>
        </row>
        <row r="12669">
          <cell r="C12669" t="str">
            <v>EVER PHARMA ITALIA SRL</v>
          </cell>
          <cell r="D12669">
            <v>14883281009</v>
          </cell>
          <cell r="E12669">
            <v>44833</v>
          </cell>
        </row>
        <row r="12670">
          <cell r="C12670" t="str">
            <v>AstraZeneca S.p.A.</v>
          </cell>
          <cell r="D12670">
            <v>735390155</v>
          </cell>
          <cell r="E12670">
            <v>44833</v>
          </cell>
        </row>
        <row r="12671">
          <cell r="C12671" t="str">
            <v>Ambu S.R.L. (Italy)</v>
          </cell>
          <cell r="D12671">
            <v>11160660152</v>
          </cell>
          <cell r="E12671">
            <v>44833</v>
          </cell>
        </row>
        <row r="12672">
          <cell r="C12672" t="str">
            <v>DANONE NUTRICIA S.P.A. SOCIETA BENEFIT</v>
          </cell>
          <cell r="D12672">
            <v>11667890153</v>
          </cell>
          <cell r="E12672">
            <v>44834</v>
          </cell>
        </row>
        <row r="12673">
          <cell r="C12673" t="str">
            <v>Advanced Sterilization Products Italia Srl</v>
          </cell>
          <cell r="D12673">
            <v>10491670963</v>
          </cell>
          <cell r="E12673">
            <v>44834</v>
          </cell>
        </row>
        <row r="12674">
          <cell r="C12674" t="str">
            <v>Innova Pharma S.p.A.</v>
          </cell>
          <cell r="D12674">
            <v>13206920152</v>
          </cell>
          <cell r="E12674">
            <v>44834</v>
          </cell>
        </row>
        <row r="12675">
          <cell r="C12675" t="str">
            <v>Johnson &amp; Johnson Medical Spa</v>
          </cell>
          <cell r="D12675">
            <v>8082461008</v>
          </cell>
          <cell r="E12675">
            <v>44834</v>
          </cell>
        </row>
        <row r="12676">
          <cell r="C12676" t="str">
            <v>Medtronic Italia S.p.A.</v>
          </cell>
          <cell r="D12676">
            <v>9238800156</v>
          </cell>
          <cell r="E12676">
            <v>44834</v>
          </cell>
        </row>
        <row r="12677">
          <cell r="C12677" t="str">
            <v>Medtronic Italia S.p.A.</v>
          </cell>
          <cell r="D12677">
            <v>9238800156</v>
          </cell>
          <cell r="E12677">
            <v>44834</v>
          </cell>
        </row>
        <row r="12678">
          <cell r="C12678" t="str">
            <v>Medtronic Italia S.p.A.</v>
          </cell>
          <cell r="D12678">
            <v>9238800156</v>
          </cell>
          <cell r="E12678">
            <v>44834</v>
          </cell>
        </row>
        <row r="12679">
          <cell r="C12679" t="str">
            <v>Medtronic Italia S.p.A.</v>
          </cell>
          <cell r="D12679">
            <v>9238800156</v>
          </cell>
          <cell r="E12679">
            <v>44834</v>
          </cell>
        </row>
        <row r="12680">
          <cell r="C12680" t="str">
            <v>Johnson &amp; Johnson Medical Spa</v>
          </cell>
          <cell r="D12680">
            <v>8082461008</v>
          </cell>
          <cell r="E12680">
            <v>44834</v>
          </cell>
        </row>
        <row r="12681">
          <cell r="C12681" t="str">
            <v>Johnson &amp; Johnson Medical Spa</v>
          </cell>
          <cell r="D12681">
            <v>8082461008</v>
          </cell>
          <cell r="E12681">
            <v>44834</v>
          </cell>
        </row>
        <row r="12682">
          <cell r="C12682" t="str">
            <v>Organon Italia S.r.l.</v>
          </cell>
          <cell r="D12682">
            <v>3296950151</v>
          </cell>
          <cell r="E12682">
            <v>44834</v>
          </cell>
        </row>
        <row r="12683">
          <cell r="C12683" t="str">
            <v>MSD ITALIA S.R.L.</v>
          </cell>
          <cell r="D12683">
            <v>422760587</v>
          </cell>
          <cell r="E12683">
            <v>44834</v>
          </cell>
        </row>
        <row r="12684">
          <cell r="C12684" t="str">
            <v>MSD ITALIA S.R.L.</v>
          </cell>
          <cell r="D12684">
            <v>422760587</v>
          </cell>
          <cell r="E12684">
            <v>44834</v>
          </cell>
        </row>
        <row r="12685">
          <cell r="C12685" t="str">
            <v>EG S.p.A.</v>
          </cell>
          <cell r="D12685">
            <v>12432150154</v>
          </cell>
          <cell r="E12685">
            <v>44834</v>
          </cell>
        </row>
        <row r="12686">
          <cell r="C12686" t="str">
            <v>Medline International Italy srl unip.</v>
          </cell>
          <cell r="D12686">
            <v>5526631006</v>
          </cell>
          <cell r="E12686">
            <v>44834</v>
          </cell>
        </row>
        <row r="12687">
          <cell r="C12687" t="str">
            <v>Medline International Italy srl unip.</v>
          </cell>
          <cell r="D12687">
            <v>5526631006</v>
          </cell>
          <cell r="E12687">
            <v>44834</v>
          </cell>
        </row>
        <row r="12688">
          <cell r="C12688" t="str">
            <v>Leica Microsystems S.r.l.</v>
          </cell>
          <cell r="D12688">
            <v>9933630155</v>
          </cell>
          <cell r="E12688">
            <v>44834</v>
          </cell>
        </row>
        <row r="12689">
          <cell r="C12689" t="str">
            <v>Life Technologies Italia</v>
          </cell>
          <cell r="D12689">
            <v>12792100153</v>
          </cell>
          <cell r="E12689">
            <v>44834</v>
          </cell>
        </row>
        <row r="12690">
          <cell r="C12690" t="str">
            <v>ACCORD HEALTHCARE ITALIA S.R.L</v>
          </cell>
          <cell r="D12690">
            <v>6522300968</v>
          </cell>
          <cell r="E12690">
            <v>44834</v>
          </cell>
        </row>
        <row r="12691">
          <cell r="C12691" t="str">
            <v>Gilead Sciences S.r.l.</v>
          </cell>
          <cell r="D12691">
            <v>11187430159</v>
          </cell>
          <cell r="E12691">
            <v>44834</v>
          </cell>
        </row>
        <row r="12692">
          <cell r="C12692" t="str">
            <v>ELI LILLY ITALIA S.P.A. Gruppo Eli Lilly and Company</v>
          </cell>
          <cell r="D12692">
            <v>426150488</v>
          </cell>
          <cell r="E12692">
            <v>44834</v>
          </cell>
        </row>
        <row r="12693">
          <cell r="C12693" t="str">
            <v>Pacifico s.r.l.</v>
          </cell>
          <cell r="D12693">
            <v>234290658</v>
          </cell>
          <cell r="E12693">
            <v>44834</v>
          </cell>
        </row>
        <row r="12694">
          <cell r="C12694" t="str">
            <v>Pacifico s.r.l.</v>
          </cell>
          <cell r="D12694">
            <v>234290658</v>
          </cell>
          <cell r="E12694">
            <v>44834</v>
          </cell>
        </row>
        <row r="12695">
          <cell r="C12695" t="str">
            <v>Pacifico s.r.l.</v>
          </cell>
          <cell r="D12695">
            <v>234290658</v>
          </cell>
          <cell r="E12695">
            <v>44834</v>
          </cell>
        </row>
        <row r="12696">
          <cell r="C12696" t="str">
            <v>Pacifico s.r.l.</v>
          </cell>
          <cell r="D12696">
            <v>234290658</v>
          </cell>
          <cell r="E12696">
            <v>44834</v>
          </cell>
        </row>
        <row r="12697">
          <cell r="C12697" t="str">
            <v>Pacifico s.r.l.</v>
          </cell>
          <cell r="D12697">
            <v>234290658</v>
          </cell>
          <cell r="E12697">
            <v>44834</v>
          </cell>
        </row>
        <row r="12698">
          <cell r="C12698" t="str">
            <v>Pacifico s.r.l.</v>
          </cell>
          <cell r="D12698">
            <v>234290658</v>
          </cell>
          <cell r="E12698">
            <v>44834</v>
          </cell>
        </row>
        <row r="12699">
          <cell r="C12699" t="str">
            <v>Pacifico s.r.l.</v>
          </cell>
          <cell r="D12699">
            <v>234290658</v>
          </cell>
          <cell r="E12699">
            <v>44834</v>
          </cell>
        </row>
        <row r="12700">
          <cell r="C12700" t="str">
            <v>PLAISANT SRL</v>
          </cell>
          <cell r="D12700">
            <v>5633040588</v>
          </cell>
          <cell r="E12700">
            <v>44835</v>
          </cell>
        </row>
        <row r="12701">
          <cell r="C12701" t="str">
            <v>Philips S.p.A. - Healthcare</v>
          </cell>
          <cell r="D12701">
            <v>856750153</v>
          </cell>
          <cell r="E12701">
            <v>44834</v>
          </cell>
        </row>
        <row r="12702">
          <cell r="C12702" t="str">
            <v>ab medica s.p.a.</v>
          </cell>
          <cell r="D12702">
            <v>8862820969</v>
          </cell>
          <cell r="E12702">
            <v>44835</v>
          </cell>
        </row>
        <row r="12703">
          <cell r="C12703" t="str">
            <v>ab medica s.p.a.</v>
          </cell>
          <cell r="D12703">
            <v>8862820969</v>
          </cell>
          <cell r="E12703">
            <v>44835</v>
          </cell>
        </row>
        <row r="12704">
          <cell r="C12704" t="str">
            <v>NAZARKO LILIIA</v>
          </cell>
          <cell r="D12704" t="str">
            <v>NZRLLI90R69Z138X</v>
          </cell>
          <cell r="E12704">
            <v>44834</v>
          </cell>
        </row>
        <row r="12705">
          <cell r="C12705" t="str">
            <v>Bio Optica Milano S.p.A.</v>
          </cell>
          <cell r="D12705">
            <v>6754140157</v>
          </cell>
          <cell r="E12705">
            <v>44834</v>
          </cell>
        </row>
        <row r="12706">
          <cell r="C12706" t="str">
            <v>Sandoz S.p.A. - Origgio</v>
          </cell>
          <cell r="D12706">
            <v>795170158</v>
          </cell>
          <cell r="E12706">
            <v>44834</v>
          </cell>
        </row>
        <row r="12707">
          <cell r="C12707" t="str">
            <v>ACOM ADVANCED CENTER ONCOLOGY MACERATA SRL</v>
          </cell>
          <cell r="D12707">
            <v>1358970430</v>
          </cell>
          <cell r="E12707">
            <v>44835</v>
          </cell>
        </row>
        <row r="12708">
          <cell r="C12708" t="str">
            <v>3.M.C. spa</v>
          </cell>
          <cell r="D12708">
            <v>4303410726</v>
          </cell>
          <cell r="E12708">
            <v>44834</v>
          </cell>
        </row>
        <row r="12709">
          <cell r="C12709" t="str">
            <v>SCUDOMED SRL</v>
          </cell>
          <cell r="D12709">
            <v>14669571003</v>
          </cell>
          <cell r="E12709">
            <v>44835</v>
          </cell>
        </row>
        <row r="12710">
          <cell r="C12710" t="str">
            <v>AVAS PHARMACEUTICALS S.R.L.</v>
          </cell>
          <cell r="D12710">
            <v>9190500968</v>
          </cell>
          <cell r="E12710">
            <v>44834</v>
          </cell>
        </row>
        <row r="12711">
          <cell r="C12711" t="str">
            <v>GM. MEDICA SRL</v>
          </cell>
          <cell r="D12711">
            <v>5025691212</v>
          </cell>
          <cell r="E12711">
            <v>44835</v>
          </cell>
        </row>
        <row r="12712">
          <cell r="C12712" t="str">
            <v>ACOM ADVANCED CENTER ONCOLOGY MACERATA SRL</v>
          </cell>
          <cell r="D12712">
            <v>1358970430</v>
          </cell>
          <cell r="E12712">
            <v>44835</v>
          </cell>
        </row>
        <row r="12713">
          <cell r="C12713" t="str">
            <v>SCUDO PRIVACY SRL</v>
          </cell>
          <cell r="D12713">
            <v>14769431009</v>
          </cell>
          <cell r="E12713">
            <v>44835</v>
          </cell>
        </row>
        <row r="12714">
          <cell r="C12714" t="str">
            <v>QIAGEN S.r.l.</v>
          </cell>
          <cell r="D12714">
            <v>13110270157</v>
          </cell>
          <cell r="E12714">
            <v>44834</v>
          </cell>
        </row>
        <row r="12715">
          <cell r="C12715" t="str">
            <v>OCTAPHARMA ITALY S.P.A</v>
          </cell>
          <cell r="D12715">
            <v>1887000501</v>
          </cell>
          <cell r="E12715">
            <v>44834</v>
          </cell>
        </row>
        <row r="12716">
          <cell r="C12716" t="str">
            <v>DAVI MEDICA SRL</v>
          </cell>
          <cell r="D12716">
            <v>4685201008</v>
          </cell>
          <cell r="E12716">
            <v>44835</v>
          </cell>
        </row>
        <row r="12717">
          <cell r="C12717" t="str">
            <v>DAVI MEDICA SRL</v>
          </cell>
          <cell r="D12717">
            <v>4685201008</v>
          </cell>
          <cell r="E12717">
            <v>44835</v>
          </cell>
        </row>
        <row r="12718">
          <cell r="C12718" t="str">
            <v>DAVI MEDICA SRL</v>
          </cell>
          <cell r="D12718">
            <v>4685201008</v>
          </cell>
          <cell r="E12718">
            <v>44835</v>
          </cell>
        </row>
        <row r="12719">
          <cell r="C12719" t="str">
            <v>DAVI MEDICA SRL</v>
          </cell>
          <cell r="D12719">
            <v>4685201008</v>
          </cell>
          <cell r="E12719">
            <v>44835</v>
          </cell>
        </row>
        <row r="12720">
          <cell r="C12720" t="str">
            <v>DAVI MEDICA SRL</v>
          </cell>
          <cell r="D12720">
            <v>4685201008</v>
          </cell>
          <cell r="E12720">
            <v>44835</v>
          </cell>
        </row>
        <row r="12721">
          <cell r="C12721" t="str">
            <v>DR REDDY'S SRL</v>
          </cell>
          <cell r="D12721">
            <v>1650760505</v>
          </cell>
          <cell r="E12721">
            <v>44835</v>
          </cell>
        </row>
        <row r="12722">
          <cell r="C12722" t="str">
            <v>B. Braun Milano S.p.A.</v>
          </cell>
          <cell r="D12722">
            <v>674840152</v>
          </cell>
          <cell r="E12722">
            <v>44835</v>
          </cell>
        </row>
        <row r="12723">
          <cell r="C12723" t="str">
            <v>B. Braun Milano S.p.A.</v>
          </cell>
          <cell r="D12723">
            <v>674840152</v>
          </cell>
          <cell r="E12723">
            <v>44835</v>
          </cell>
        </row>
        <row r="12724">
          <cell r="C12724" t="str">
            <v>Sandoz S.p.A. - Origgio</v>
          </cell>
          <cell r="D12724">
            <v>795170158</v>
          </cell>
          <cell r="E12724">
            <v>44835</v>
          </cell>
        </row>
        <row r="12725">
          <cell r="C12725" t="str">
            <v>BIONOVA TECHNOLOGIES SRL</v>
          </cell>
          <cell r="D12725">
            <v>11372271004</v>
          </cell>
          <cell r="E12725">
            <v>44835</v>
          </cell>
        </row>
        <row r="12726">
          <cell r="C12726" t="str">
            <v>BIONOVA TECHNOLOGIES SRL</v>
          </cell>
          <cell r="D12726">
            <v>11372271004</v>
          </cell>
          <cell r="E12726">
            <v>44835</v>
          </cell>
        </row>
        <row r="12727">
          <cell r="C12727" t="str">
            <v>UCB Pharma S.p.a. soggetta a direzione e coordinamento di UCB SA-Belgio</v>
          </cell>
          <cell r="D12727">
            <v>471770016</v>
          </cell>
          <cell r="E12727">
            <v>44835</v>
          </cell>
        </row>
        <row r="12728">
          <cell r="C12728" t="str">
            <v>Applied Medical DistributionEurope BV - Filiale Italiana</v>
          </cell>
          <cell r="D12728">
            <v>6912570964</v>
          </cell>
          <cell r="E12728">
            <v>44836</v>
          </cell>
        </row>
        <row r="12729">
          <cell r="C12729" t="str">
            <v>Net4market - CSAmed srl</v>
          </cell>
          <cell r="D12729">
            <v>2362600344</v>
          </cell>
          <cell r="E12729">
            <v>44834</v>
          </cell>
        </row>
        <row r="12730">
          <cell r="C12730" t="str">
            <v>HMC PREMEDICAL SPA</v>
          </cell>
          <cell r="D12730">
            <v>2504130366</v>
          </cell>
          <cell r="E12730">
            <v>44836</v>
          </cell>
        </row>
        <row r="12731">
          <cell r="C12731" t="str">
            <v>HMC PREMEDICAL SPA</v>
          </cell>
          <cell r="D12731">
            <v>2504130366</v>
          </cell>
          <cell r="E12731">
            <v>44836</v>
          </cell>
        </row>
        <row r="12732">
          <cell r="C12732" t="str">
            <v>LIFE TECHNOLOGIES ITALIA -Fil Life Technologies Europe BV</v>
          </cell>
          <cell r="D12732">
            <v>12792100153</v>
          </cell>
          <cell r="E12732">
            <v>44836</v>
          </cell>
        </row>
        <row r="12733">
          <cell r="C12733" t="str">
            <v>BUCCI STEFANO</v>
          </cell>
          <cell r="D12733" t="str">
            <v>BCCSFN80D12H501Z</v>
          </cell>
          <cell r="E12733">
            <v>44835</v>
          </cell>
        </row>
        <row r="12734">
          <cell r="C12734" t="str">
            <v>EUROMEDICAL S.R.L.</v>
          </cell>
          <cell r="D12734">
            <v>1990200170</v>
          </cell>
          <cell r="E12734">
            <v>44836</v>
          </cell>
        </row>
        <row r="12735">
          <cell r="C12735" t="str">
            <v>LIFE TECHNOLOGIES ITALIA -Fil Life Technologies Europe BV</v>
          </cell>
          <cell r="D12735">
            <v>12792100153</v>
          </cell>
          <cell r="E12735">
            <v>44835</v>
          </cell>
        </row>
        <row r="12736">
          <cell r="C12736" t="str">
            <v>SURGIKA S.R.L.</v>
          </cell>
          <cell r="D12736">
            <v>1799470511</v>
          </cell>
          <cell r="E12736">
            <v>44835</v>
          </cell>
        </row>
        <row r="12737">
          <cell r="C12737" t="str">
            <v>M.G. LORENZATTO S.R.L.</v>
          </cell>
          <cell r="D12737">
            <v>458450012</v>
          </cell>
          <cell r="E12737">
            <v>44835</v>
          </cell>
        </row>
        <row r="12738">
          <cell r="C12738" t="str">
            <v>M.G. LORENZATTO S.R.L.</v>
          </cell>
          <cell r="D12738">
            <v>458450012</v>
          </cell>
          <cell r="E12738">
            <v>44836</v>
          </cell>
        </row>
        <row r="12739">
          <cell r="C12739" t="str">
            <v>Tema Sinergie S.p.A.</v>
          </cell>
          <cell r="D12739">
            <v>970310397</v>
          </cell>
          <cell r="E12739">
            <v>44836</v>
          </cell>
        </row>
        <row r="12740">
          <cell r="C12740" t="str">
            <v>AstraZeneca S.p.A.</v>
          </cell>
          <cell r="D12740">
            <v>735390155</v>
          </cell>
          <cell r="E12740">
            <v>44835</v>
          </cell>
        </row>
        <row r="12741">
          <cell r="C12741" t="str">
            <v>AstraZeneca S.p.A.</v>
          </cell>
          <cell r="D12741">
            <v>735390155</v>
          </cell>
          <cell r="E12741">
            <v>44836</v>
          </cell>
        </row>
        <row r="12742">
          <cell r="C12742" t="str">
            <v>Acea Ato2 S.p.A.</v>
          </cell>
          <cell r="D12742">
            <v>5848061007</v>
          </cell>
          <cell r="E12742">
            <v>44836</v>
          </cell>
        </row>
        <row r="12743">
          <cell r="C12743" t="str">
            <v>Acea Ato2 S.p.A.</v>
          </cell>
          <cell r="D12743">
            <v>5848061007</v>
          </cell>
          <cell r="E12743">
            <v>44835</v>
          </cell>
        </row>
        <row r="12744">
          <cell r="C12744" t="str">
            <v>ORION PHARMA S.R.L</v>
          </cell>
          <cell r="D12744">
            <v>5941670969</v>
          </cell>
          <cell r="E12744">
            <v>44836</v>
          </cell>
        </row>
        <row r="12745">
          <cell r="C12745" t="str">
            <v>AstraZeneca S.p.A.</v>
          </cell>
          <cell r="D12745">
            <v>735390155</v>
          </cell>
          <cell r="E12745">
            <v>44835</v>
          </cell>
        </row>
        <row r="12746">
          <cell r="C12746" t="str">
            <v>AstraZeneca S.p.A.</v>
          </cell>
          <cell r="D12746">
            <v>735390155</v>
          </cell>
          <cell r="E12746">
            <v>44836</v>
          </cell>
        </row>
        <row r="12747">
          <cell r="C12747" t="str">
            <v>W. L. GORE &amp; ASSOCIATI SRL</v>
          </cell>
          <cell r="D12747">
            <v>3748120155</v>
          </cell>
          <cell r="E12747">
            <v>44836</v>
          </cell>
        </row>
        <row r="12748">
          <cell r="C12748" t="str">
            <v>Boston Scientific SpA (Italy)</v>
          </cell>
          <cell r="D12748">
            <v>11206730159</v>
          </cell>
          <cell r="E12748">
            <v>44835</v>
          </cell>
        </row>
        <row r="12749">
          <cell r="C12749" t="str">
            <v>DASIT SPA</v>
          </cell>
          <cell r="D12749">
            <v>3222390159</v>
          </cell>
          <cell r="E12749">
            <v>44836</v>
          </cell>
        </row>
        <row r="12750">
          <cell r="C12750" t="str">
            <v>DASIT SPA</v>
          </cell>
          <cell r="D12750">
            <v>3222390159</v>
          </cell>
          <cell r="E12750">
            <v>44836</v>
          </cell>
        </row>
        <row r="12751">
          <cell r="C12751" t="str">
            <v>TAU MEDICA S.R.L.</v>
          </cell>
          <cell r="D12751">
            <v>1282550555</v>
          </cell>
          <cell r="E12751">
            <v>44836</v>
          </cell>
        </row>
        <row r="12752">
          <cell r="C12752" t="str">
            <v>TAU MEDICA S.R.L.</v>
          </cell>
          <cell r="D12752">
            <v>1282550555</v>
          </cell>
          <cell r="E12752">
            <v>44835</v>
          </cell>
        </row>
        <row r="12753">
          <cell r="C12753" t="str">
            <v>Bayer S.p.A.</v>
          </cell>
          <cell r="D12753">
            <v>5849130157</v>
          </cell>
          <cell r="E12753">
            <v>44835</v>
          </cell>
        </row>
        <row r="12754">
          <cell r="C12754" t="str">
            <v>TAU MEDICA S.R.L.</v>
          </cell>
          <cell r="D12754">
            <v>1282550555</v>
          </cell>
          <cell r="E12754">
            <v>44836</v>
          </cell>
        </row>
        <row r="12755">
          <cell r="C12755" t="str">
            <v>Novartis Farma S.p.A</v>
          </cell>
          <cell r="D12755">
            <v>7195130153</v>
          </cell>
          <cell r="E12755">
            <v>44834</v>
          </cell>
        </row>
        <row r="12756">
          <cell r="C12756" t="str">
            <v>Medtronic Italia S.p.A.</v>
          </cell>
          <cell r="D12756">
            <v>9238800156</v>
          </cell>
          <cell r="E12756">
            <v>44835</v>
          </cell>
        </row>
        <row r="12757">
          <cell r="C12757" t="str">
            <v>Medtronic Italia S.p.A.</v>
          </cell>
          <cell r="D12757">
            <v>9238800156</v>
          </cell>
          <cell r="E12757">
            <v>44836</v>
          </cell>
        </row>
        <row r="12758">
          <cell r="C12758" t="str">
            <v>Medtronic Italia S.p.A.</v>
          </cell>
          <cell r="D12758">
            <v>9238800156</v>
          </cell>
          <cell r="E12758">
            <v>44836</v>
          </cell>
        </row>
        <row r="12759">
          <cell r="C12759" t="str">
            <v>Medtronic Italia S.p.A.</v>
          </cell>
          <cell r="D12759">
            <v>9238800156</v>
          </cell>
          <cell r="E12759">
            <v>44836</v>
          </cell>
        </row>
        <row r="12760">
          <cell r="C12760" t="str">
            <v>Medtronic Italia S.p.A.</v>
          </cell>
          <cell r="D12760">
            <v>9238800156</v>
          </cell>
          <cell r="E12760">
            <v>44835</v>
          </cell>
        </row>
        <row r="12761">
          <cell r="C12761" t="str">
            <v>Johnson &amp; Johnson Medical Spa</v>
          </cell>
          <cell r="D12761">
            <v>8082461008</v>
          </cell>
          <cell r="E12761">
            <v>44835</v>
          </cell>
        </row>
        <row r="12762">
          <cell r="C12762" t="str">
            <v>Johnson &amp; Johnson Medical Spa</v>
          </cell>
          <cell r="D12762">
            <v>8082461008</v>
          </cell>
          <cell r="E12762">
            <v>44836</v>
          </cell>
        </row>
        <row r="12763">
          <cell r="C12763" t="str">
            <v>Teleflex Medical S.r.l.</v>
          </cell>
          <cell r="D12763">
            <v>6324460150</v>
          </cell>
          <cell r="E12763">
            <v>44836</v>
          </cell>
        </row>
        <row r="12764">
          <cell r="C12764" t="str">
            <v>Medline International Italy srl unip.</v>
          </cell>
          <cell r="D12764">
            <v>5526631006</v>
          </cell>
          <cell r="E12764">
            <v>44835</v>
          </cell>
        </row>
        <row r="12765">
          <cell r="C12765" t="str">
            <v>Roche Diagnostics S.p.A.</v>
          </cell>
          <cell r="D12765">
            <v>10181220152</v>
          </cell>
          <cell r="E12765">
            <v>44835</v>
          </cell>
        </row>
        <row r="12766">
          <cell r="C12766" t="str">
            <v>SIEMENS HEALTHCARE SRL</v>
          </cell>
          <cell r="D12766">
            <v>4785851009</v>
          </cell>
          <cell r="E12766">
            <v>44835</v>
          </cell>
        </row>
        <row r="12767">
          <cell r="C12767" t="str">
            <v>Renna Davide</v>
          </cell>
          <cell r="D12767" t="str">
            <v>RNNDVD89L14A662V</v>
          </cell>
          <cell r="E12767">
            <v>44836</v>
          </cell>
        </row>
        <row r="12768">
          <cell r="C12768" t="str">
            <v>ROSATI GIULIA</v>
          </cell>
          <cell r="D12768" t="str">
            <v>RSTGLI91P60H501G</v>
          </cell>
          <cell r="E12768">
            <v>44836</v>
          </cell>
        </row>
        <row r="12769">
          <cell r="C12769" t="str">
            <v>Engineering Ingegneria Informatica S.p.A</v>
          </cell>
          <cell r="D12769">
            <v>967720285</v>
          </cell>
          <cell r="E12769">
            <v>44835</v>
          </cell>
        </row>
        <row r="12770">
          <cell r="C12770" t="str">
            <v>SECURITY SYSTEM DI MONICA GARNIER</v>
          </cell>
          <cell r="D12770" t="str">
            <v>GRNMNC67C64H501S</v>
          </cell>
          <cell r="E12770">
            <v>44836</v>
          </cell>
        </row>
        <row r="12771">
          <cell r="C12771" t="str">
            <v>CERACARTA S.P.A.</v>
          </cell>
          <cell r="D12771">
            <v>136740404</v>
          </cell>
          <cell r="E12771">
            <v>44836</v>
          </cell>
        </row>
        <row r="12772">
          <cell r="C12772" t="str">
            <v>MENGARELLI SAMANTHA</v>
          </cell>
          <cell r="D12772" t="str">
            <v>MNGSNT71L41H501T</v>
          </cell>
          <cell r="E12772">
            <v>44836</v>
          </cell>
        </row>
        <row r="12773">
          <cell r="C12773" t="str">
            <v>OLYMPUS ITALIA S.R.L.</v>
          </cell>
          <cell r="D12773">
            <v>10994940152</v>
          </cell>
          <cell r="E12773">
            <v>44836</v>
          </cell>
        </row>
        <row r="12774">
          <cell r="C12774" t="str">
            <v>Murtas Federica</v>
          </cell>
          <cell r="D12774" t="str">
            <v>MRTFRC96S46H501M</v>
          </cell>
          <cell r="E12774">
            <v>44836</v>
          </cell>
        </row>
        <row r="12775">
          <cell r="C12775" t="str">
            <v>LIFE TECHNOLOGIES ITALIA -Fil Life Technologies Europe BV</v>
          </cell>
          <cell r="D12775">
            <v>12792100153</v>
          </cell>
          <cell r="E12775">
            <v>44836</v>
          </cell>
        </row>
        <row r="12776">
          <cell r="C12776" t="str">
            <v>B. Braun Milano S.p.A.</v>
          </cell>
          <cell r="D12776">
            <v>674840152</v>
          </cell>
          <cell r="E12776">
            <v>44836</v>
          </cell>
        </row>
        <row r="12777">
          <cell r="C12777" t="str">
            <v>B. Braun Milano S.p.A.</v>
          </cell>
          <cell r="D12777">
            <v>674840152</v>
          </cell>
          <cell r="E12777">
            <v>44836</v>
          </cell>
        </row>
        <row r="12778">
          <cell r="C12778" t="str">
            <v>B. Braun Milano S.p.A.</v>
          </cell>
          <cell r="D12778">
            <v>674840152</v>
          </cell>
          <cell r="E12778">
            <v>44836</v>
          </cell>
        </row>
        <row r="12779">
          <cell r="C12779" t="str">
            <v>B. Braun Milano S.p.A.</v>
          </cell>
          <cell r="D12779">
            <v>674840152</v>
          </cell>
          <cell r="E12779">
            <v>44836</v>
          </cell>
        </row>
        <row r="12780">
          <cell r="C12780" t="str">
            <v>ASTELLAS PHARMA SPA</v>
          </cell>
          <cell r="D12780">
            <v>4754860155</v>
          </cell>
          <cell r="E12780">
            <v>44836</v>
          </cell>
        </row>
        <row r="12781">
          <cell r="C12781" t="str">
            <v>Righetti Giorgia</v>
          </cell>
          <cell r="D12781" t="str">
            <v>RGHGRG73H67H501B</v>
          </cell>
          <cell r="E12781">
            <v>44836</v>
          </cell>
        </row>
        <row r="12782">
          <cell r="C12782" t="str">
            <v>D'Annunzio Simone</v>
          </cell>
          <cell r="D12782" t="str">
            <v>DNNSMN89D01L103M</v>
          </cell>
          <cell r="E12782">
            <v>44836</v>
          </cell>
        </row>
        <row r="12783">
          <cell r="C12783" t="str">
            <v>Zambardi Alessandra</v>
          </cell>
          <cell r="D12783" t="str">
            <v>ZMBLSN69D42H501B</v>
          </cell>
          <cell r="E12783">
            <v>44836</v>
          </cell>
        </row>
        <row r="12784">
          <cell r="C12784" t="str">
            <v>Amgen S.r.l a Socio Unico</v>
          </cell>
          <cell r="D12784">
            <v>10051170156</v>
          </cell>
          <cell r="E12784">
            <v>44837</v>
          </cell>
        </row>
        <row r="12785">
          <cell r="C12785" t="str">
            <v>Costantini Manuela</v>
          </cell>
          <cell r="D12785" t="str">
            <v>CSTMNL83A51H501Y</v>
          </cell>
          <cell r="E12785">
            <v>44837</v>
          </cell>
        </row>
        <row r="12786">
          <cell r="C12786" t="str">
            <v>DIAGNOSTIC PROJECT Srl</v>
          </cell>
          <cell r="D12786">
            <v>9561321002</v>
          </cell>
          <cell r="E12786">
            <v>44837</v>
          </cell>
        </row>
        <row r="12787">
          <cell r="C12787" t="str">
            <v>BUHLMANN Italia S.r.l.</v>
          </cell>
          <cell r="D12787">
            <v>6702140960</v>
          </cell>
          <cell r="E12787">
            <v>44837</v>
          </cell>
        </row>
        <row r="12788">
          <cell r="C12788" t="str">
            <v>SVAS BIOSANA S.p.A.</v>
          </cell>
          <cell r="D12788">
            <v>4720630633</v>
          </cell>
          <cell r="E12788">
            <v>44837</v>
          </cell>
        </row>
        <row r="12789">
          <cell r="C12789" t="str">
            <v>Cavicchi Flavia</v>
          </cell>
          <cell r="D12789" t="str">
            <v>CVCFLV82C63H501Q</v>
          </cell>
          <cell r="E12789">
            <v>44837</v>
          </cell>
        </row>
        <row r="12790">
          <cell r="C12790" t="str">
            <v>ITAMEDICAL SRL</v>
          </cell>
          <cell r="D12790">
            <v>3621120249</v>
          </cell>
          <cell r="E12790">
            <v>44837</v>
          </cell>
        </row>
        <row r="12791">
          <cell r="C12791" t="str">
            <v>DIVISOZERO S.r.l.</v>
          </cell>
          <cell r="D12791">
            <v>13976751001</v>
          </cell>
          <cell r="E12791">
            <v>44837</v>
          </cell>
        </row>
        <row r="12792">
          <cell r="C12792" t="str">
            <v>DIVISOZERO S.r.l.</v>
          </cell>
          <cell r="D12792">
            <v>13976751001</v>
          </cell>
          <cell r="E12792">
            <v>44837</v>
          </cell>
        </row>
        <row r="12793">
          <cell r="C12793" t="str">
            <v>DIVISOZERO S.r.l.</v>
          </cell>
          <cell r="D12793">
            <v>13976751001</v>
          </cell>
          <cell r="E12793">
            <v>44837</v>
          </cell>
        </row>
        <row r="12794">
          <cell r="C12794" t="str">
            <v>Di Traglia Silvia</v>
          </cell>
          <cell r="D12794" t="str">
            <v>DTRSLV84S59H501C</v>
          </cell>
          <cell r="E12794">
            <v>44837</v>
          </cell>
        </row>
        <row r="12795">
          <cell r="C12795" t="str">
            <v>IPSEN Spa</v>
          </cell>
          <cell r="D12795">
            <v>5619050585</v>
          </cell>
          <cell r="E12795">
            <v>44837</v>
          </cell>
        </row>
        <row r="12796">
          <cell r="C12796" t="str">
            <v>ALIFAX S.R.L.</v>
          </cell>
          <cell r="D12796">
            <v>4337640280</v>
          </cell>
          <cell r="E12796">
            <v>44837</v>
          </cell>
        </row>
        <row r="12797">
          <cell r="C12797" t="str">
            <v>ALIFAX S.R.L.</v>
          </cell>
          <cell r="D12797">
            <v>4337640280</v>
          </cell>
          <cell r="E12797">
            <v>44837</v>
          </cell>
        </row>
        <row r="12798">
          <cell r="C12798" t="str">
            <v>FARMADATI ITALIA SRL</v>
          </cell>
          <cell r="D12798">
            <v>1169830336</v>
          </cell>
          <cell r="E12798">
            <v>44837</v>
          </cell>
        </row>
        <row r="12799">
          <cell r="C12799" t="str">
            <v>SUN PHARMA ITALIA SRL</v>
          </cell>
          <cell r="D12799">
            <v>4974910962</v>
          </cell>
          <cell r="E12799">
            <v>44837</v>
          </cell>
        </row>
        <row r="12800">
          <cell r="C12800" t="str">
            <v>ARONICA FLAVIA</v>
          </cell>
          <cell r="D12800" t="str">
            <v>RNCFLV85S45H501Z</v>
          </cell>
          <cell r="E12800">
            <v>44838</v>
          </cell>
        </row>
        <row r="12801">
          <cell r="C12801" t="str">
            <v>LIFE TECHNOLOGIES ITALIA -Fil Life Technologies Europe BV</v>
          </cell>
          <cell r="D12801">
            <v>12792100153</v>
          </cell>
          <cell r="E12801">
            <v>44838</v>
          </cell>
        </row>
        <row r="12802">
          <cell r="C12802" t="str">
            <v>NS OFFICE di Natale Silvestri</v>
          </cell>
          <cell r="D12802" t="str">
            <v>SLVNTL65R05L189W</v>
          </cell>
          <cell r="E12802">
            <v>44837</v>
          </cell>
        </row>
        <row r="12803">
          <cell r="C12803" t="str">
            <v>Grifols Italia S.p.a</v>
          </cell>
          <cell r="D12803">
            <v>10852890150</v>
          </cell>
          <cell r="E12803">
            <v>44838</v>
          </cell>
        </row>
        <row r="12804">
          <cell r="C12804" t="str">
            <v>PELLEGRINI SPA</v>
          </cell>
          <cell r="D12804">
            <v>5066690156</v>
          </cell>
          <cell r="E12804">
            <v>44838</v>
          </cell>
        </row>
        <row r="12805">
          <cell r="C12805" t="str">
            <v>CIARAMELLA RITA</v>
          </cell>
          <cell r="D12805" t="str">
            <v>CRMRTI89M61B715H</v>
          </cell>
          <cell r="E12805">
            <v>44837</v>
          </cell>
        </row>
        <row r="12806">
          <cell r="C12806" t="str">
            <v>LIFE TECHNOLOGIES ITALIA -Fil Life Technologies Europe BV</v>
          </cell>
          <cell r="D12806">
            <v>12792100153</v>
          </cell>
          <cell r="E12806">
            <v>44838</v>
          </cell>
        </row>
        <row r="12807">
          <cell r="C12807" t="str">
            <v>Truglio Mauro</v>
          </cell>
          <cell r="D12807" t="str">
            <v>TRGMRA83H07H501M</v>
          </cell>
          <cell r="E12807">
            <v>44838</v>
          </cell>
        </row>
        <row r="12808">
          <cell r="C12808" t="str">
            <v>Exelentia Srl</v>
          </cell>
          <cell r="D12808">
            <v>1534670805</v>
          </cell>
          <cell r="E12808">
            <v>44838</v>
          </cell>
        </row>
        <row r="12809">
          <cell r="C12809" t="str">
            <v>GILSON S.R.L.</v>
          </cell>
          <cell r="D12809">
            <v>2829240155</v>
          </cell>
          <cell r="E12809">
            <v>44838</v>
          </cell>
        </row>
        <row r="12810">
          <cell r="C12810" t="str">
            <v>VINCAL S.R.L.</v>
          </cell>
          <cell r="D12810">
            <v>6991810588</v>
          </cell>
          <cell r="E12810">
            <v>44838</v>
          </cell>
        </row>
        <row r="12811">
          <cell r="C12811" t="str">
            <v>LIFE TECHNOLOGIES ITALIA -Fil Life Technologies Europe BV</v>
          </cell>
          <cell r="D12811">
            <v>12792100153</v>
          </cell>
          <cell r="E12811">
            <v>44837</v>
          </cell>
        </row>
        <row r="12812">
          <cell r="C12812" t="str">
            <v>Fresenius Kabi Italia S.r.l.</v>
          </cell>
          <cell r="D12812">
            <v>3524050238</v>
          </cell>
          <cell r="E12812">
            <v>44838</v>
          </cell>
        </row>
        <row r="12813">
          <cell r="C12813" t="str">
            <v>Sofar S.p.a.</v>
          </cell>
          <cell r="D12813">
            <v>3428610152</v>
          </cell>
          <cell r="E12813">
            <v>44838</v>
          </cell>
        </row>
        <row r="12814">
          <cell r="C12814" t="str">
            <v>Applied Medical DistributionEurope BV - Filiale Italiana</v>
          </cell>
          <cell r="D12814">
            <v>6912570964</v>
          </cell>
          <cell r="E12814">
            <v>44838</v>
          </cell>
        </row>
        <row r="12815">
          <cell r="C12815" t="str">
            <v>PERSECHINO FLAVIA</v>
          </cell>
          <cell r="D12815" t="str">
            <v>PRSFLV86T51H501W</v>
          </cell>
          <cell r="E12815">
            <v>44838</v>
          </cell>
        </row>
        <row r="12816">
          <cell r="C12816" t="str">
            <v>TECH TRADE SRL</v>
          </cell>
          <cell r="D12816">
            <v>6683201211</v>
          </cell>
          <cell r="E12816">
            <v>44838</v>
          </cell>
        </row>
        <row r="12817">
          <cell r="C12817" t="str">
            <v>TECH TRADE SRL</v>
          </cell>
          <cell r="D12817">
            <v>6683201211</v>
          </cell>
          <cell r="E12817">
            <v>44838</v>
          </cell>
        </row>
        <row r="12818">
          <cell r="C12818" t="str">
            <v>TECH TRADE SRL</v>
          </cell>
          <cell r="D12818">
            <v>6683201211</v>
          </cell>
          <cell r="E12818">
            <v>44838</v>
          </cell>
        </row>
        <row r="12819">
          <cell r="C12819" t="str">
            <v>Abiogen Pharma Spa</v>
          </cell>
          <cell r="D12819">
            <v>5200381001</v>
          </cell>
          <cell r="E12819">
            <v>44837</v>
          </cell>
        </row>
        <row r="12820">
          <cell r="C12820" t="str">
            <v>TECSUD S.R.L.</v>
          </cell>
          <cell r="D12820">
            <v>4526141215</v>
          </cell>
          <cell r="E12820">
            <v>44838</v>
          </cell>
        </row>
        <row r="12821">
          <cell r="C12821" t="str">
            <v>medac pharma Srl</v>
          </cell>
          <cell r="D12821">
            <v>11815361008</v>
          </cell>
          <cell r="E12821">
            <v>44837</v>
          </cell>
        </row>
        <row r="12822">
          <cell r="C12822" t="str">
            <v>LIOFILCHEM SRL</v>
          </cell>
          <cell r="D12822">
            <v>530130673</v>
          </cell>
          <cell r="E12822">
            <v>44839</v>
          </cell>
        </row>
        <row r="12823">
          <cell r="C12823" t="str">
            <v>DIATECH PHARMACOGENETICS SRL</v>
          </cell>
          <cell r="D12823">
            <v>2483840423</v>
          </cell>
          <cell r="E12823">
            <v>44837</v>
          </cell>
        </row>
        <row r="12824">
          <cell r="C12824" t="str">
            <v>Bracco Imaging Italia Srl</v>
          </cell>
          <cell r="D12824">
            <v>5501420961</v>
          </cell>
          <cell r="E12824">
            <v>44837</v>
          </cell>
        </row>
        <row r="12825">
          <cell r="C12825" t="str">
            <v>GE Healthcare S.r.l.</v>
          </cell>
          <cell r="D12825">
            <v>1778520302</v>
          </cell>
          <cell r="E12825">
            <v>44839</v>
          </cell>
        </row>
        <row r="12826">
          <cell r="C12826" t="str">
            <v>GE Healthcare S.r.l.</v>
          </cell>
          <cell r="D12826">
            <v>1778520302</v>
          </cell>
          <cell r="E12826">
            <v>44839</v>
          </cell>
        </row>
        <row r="12827">
          <cell r="C12827" t="str">
            <v>Agilent Technologies Italia S.p.A.</v>
          </cell>
          <cell r="D12827">
            <v>12785290151</v>
          </cell>
          <cell r="E12827">
            <v>44839</v>
          </cell>
        </row>
        <row r="12828">
          <cell r="C12828" t="str">
            <v>ADVANCED ACCELERATOR APPLICATIONS ITALY, S.r.l.</v>
          </cell>
          <cell r="D12828">
            <v>1493500704</v>
          </cell>
          <cell r="E12828">
            <v>44839</v>
          </cell>
        </row>
        <row r="12829">
          <cell r="C12829" t="str">
            <v>Roche SpA Unipersonale</v>
          </cell>
          <cell r="D12829">
            <v>747170157</v>
          </cell>
          <cell r="E12829">
            <v>44839</v>
          </cell>
        </row>
        <row r="12830">
          <cell r="C12830" t="str">
            <v>Johnson &amp; Johnson Medical Spa</v>
          </cell>
          <cell r="D12830">
            <v>8082461008</v>
          </cell>
          <cell r="E12830">
            <v>44839</v>
          </cell>
        </row>
        <row r="12831">
          <cell r="C12831" t="str">
            <v>Medtronic Italia S.p.A.</v>
          </cell>
          <cell r="D12831">
            <v>9238800156</v>
          </cell>
          <cell r="E12831">
            <v>44838</v>
          </cell>
        </row>
        <row r="12832">
          <cell r="C12832" t="str">
            <v>MSD ITALIA S.R.L.</v>
          </cell>
          <cell r="D12832">
            <v>422760587</v>
          </cell>
          <cell r="E12832">
            <v>44839</v>
          </cell>
        </row>
        <row r="12833">
          <cell r="C12833" t="str">
            <v>MARRONCINI FRANCESCA</v>
          </cell>
          <cell r="D12833" t="str">
            <v>MRRFNC82S67H501Q</v>
          </cell>
          <cell r="E12833">
            <v>44839</v>
          </cell>
        </row>
        <row r="12834">
          <cell r="C12834" t="str">
            <v>MSD ITALIA S.R.L.</v>
          </cell>
          <cell r="D12834">
            <v>422760587</v>
          </cell>
          <cell r="E12834">
            <v>44838</v>
          </cell>
        </row>
        <row r="12835">
          <cell r="C12835" t="str">
            <v>MSD ITALIA S.R.L.</v>
          </cell>
          <cell r="D12835">
            <v>422760587</v>
          </cell>
          <cell r="E12835">
            <v>44839</v>
          </cell>
        </row>
        <row r="12836">
          <cell r="C12836" t="str">
            <v>Sanofi S.r.l.</v>
          </cell>
          <cell r="D12836">
            <v>832400154</v>
          </cell>
          <cell r="E12836">
            <v>44838</v>
          </cell>
        </row>
        <row r="12837">
          <cell r="C12837" t="str">
            <v>Sanofi S.r.l.</v>
          </cell>
          <cell r="D12837">
            <v>832400154</v>
          </cell>
          <cell r="E12837">
            <v>44839</v>
          </cell>
        </row>
        <row r="12838">
          <cell r="C12838" t="str">
            <v>Bristol-Myers Squibb S.r.l.</v>
          </cell>
          <cell r="D12838">
            <v>82130592</v>
          </cell>
          <cell r="E12838">
            <v>44839</v>
          </cell>
        </row>
        <row r="12839">
          <cell r="C12839" t="str">
            <v>Bristol-Myers Squibb S.r.l.</v>
          </cell>
          <cell r="D12839">
            <v>82130592</v>
          </cell>
          <cell r="E12839">
            <v>44839</v>
          </cell>
        </row>
        <row r="12840">
          <cell r="C12840" t="str">
            <v>DEMAX SPA</v>
          </cell>
          <cell r="D12840">
            <v>6700240580</v>
          </cell>
          <cell r="E12840">
            <v>44839</v>
          </cell>
        </row>
        <row r="12841">
          <cell r="C12841" t="str">
            <v>Amgen S.r.l a Socio Unico</v>
          </cell>
          <cell r="D12841">
            <v>10051170156</v>
          </cell>
          <cell r="E12841">
            <v>44838</v>
          </cell>
        </row>
        <row r="12842">
          <cell r="C12842" t="str">
            <v>Pfizer S.r.l.</v>
          </cell>
          <cell r="D12842">
            <v>2774840595</v>
          </cell>
          <cell r="E12842">
            <v>44839</v>
          </cell>
        </row>
        <row r="12843">
          <cell r="C12843" t="str">
            <v>Dott. Andrea D'Arino</v>
          </cell>
          <cell r="D12843" t="str">
            <v>DRNNDR89M05H501E</v>
          </cell>
          <cell r="E12843">
            <v>44839</v>
          </cell>
        </row>
        <row r="12844">
          <cell r="C12844" t="str">
            <v>ACCORD HEALTHCARE ITALIA S.R.L</v>
          </cell>
          <cell r="D12844">
            <v>6522300968</v>
          </cell>
          <cell r="E12844">
            <v>44839</v>
          </cell>
        </row>
        <row r="12845">
          <cell r="C12845" t="str">
            <v>ACCORD HEALTHCARE ITALIA S.R.L</v>
          </cell>
          <cell r="D12845">
            <v>6522300968</v>
          </cell>
          <cell r="E12845">
            <v>44839</v>
          </cell>
        </row>
        <row r="12846">
          <cell r="C12846" t="str">
            <v>Life Technologies Italia</v>
          </cell>
          <cell r="D12846">
            <v>12792100153</v>
          </cell>
          <cell r="E12846">
            <v>44839</v>
          </cell>
        </row>
        <row r="12847">
          <cell r="C12847" t="str">
            <v>Life Technologies Italia</v>
          </cell>
          <cell r="D12847">
            <v>12792100153</v>
          </cell>
          <cell r="E12847">
            <v>44839</v>
          </cell>
        </row>
        <row r="12848">
          <cell r="C12848" t="str">
            <v>Janssen-Cilag, SpA</v>
          </cell>
          <cell r="D12848">
            <v>2707070963</v>
          </cell>
          <cell r="E12848">
            <v>44839</v>
          </cell>
        </row>
        <row r="12849">
          <cell r="C12849" t="str">
            <v>BAXTER S.P.A.</v>
          </cell>
          <cell r="D12849">
            <v>492340583</v>
          </cell>
          <cell r="E12849">
            <v>44838</v>
          </cell>
        </row>
        <row r="12850">
          <cell r="C12850" t="str">
            <v>BAXTER S.P.A.</v>
          </cell>
          <cell r="D12850">
            <v>492340583</v>
          </cell>
          <cell r="E12850">
            <v>44839</v>
          </cell>
        </row>
        <row r="12851">
          <cell r="C12851" t="str">
            <v>Roberto Luigi</v>
          </cell>
          <cell r="D12851" t="str">
            <v>RBRLGU82L20C975E</v>
          </cell>
          <cell r="E12851">
            <v>44839</v>
          </cell>
        </row>
        <row r="12852">
          <cell r="C12852" t="str">
            <v>Facciolo Livia</v>
          </cell>
          <cell r="D12852" t="str">
            <v>FCCLVI92L62H501D</v>
          </cell>
          <cell r="E12852">
            <v>44839</v>
          </cell>
        </row>
        <row r="12853">
          <cell r="C12853" t="str">
            <v>TECNOLOGIE AVANZATE T.A. SRL</v>
          </cell>
          <cell r="D12853">
            <v>2008340016</v>
          </cell>
          <cell r="E12853">
            <v>44839</v>
          </cell>
        </row>
        <row r="12854">
          <cell r="C12854" t="str">
            <v>Lobascio Anna Maria</v>
          </cell>
          <cell r="D12854" t="str">
            <v>LBSNMR75D49H645C</v>
          </cell>
          <cell r="E12854">
            <v>44839</v>
          </cell>
        </row>
        <row r="12855">
          <cell r="C12855" t="str">
            <v>franzoso paola</v>
          </cell>
          <cell r="D12855" t="str">
            <v>FRNPLA66R50H501U</v>
          </cell>
          <cell r="E12855">
            <v>44839</v>
          </cell>
        </row>
        <row r="12856">
          <cell r="C12856" t="str">
            <v>Canu</v>
          </cell>
          <cell r="D12856" t="str">
            <v>CNAVLR84P59H501D</v>
          </cell>
          <cell r="E12856">
            <v>44840</v>
          </cell>
        </row>
        <row r="12857">
          <cell r="C12857" t="str">
            <v>ELI LILLY ITALIA S.P.A. Gruppo Eli Lilly and Company</v>
          </cell>
          <cell r="D12857">
            <v>426150488</v>
          </cell>
          <cell r="E12857">
            <v>44838</v>
          </cell>
        </row>
        <row r="12858">
          <cell r="C12858" t="str">
            <v>ELI LILLY ITALIA S.P.A. Gruppo Eli Lilly and Company</v>
          </cell>
          <cell r="D12858">
            <v>426150488</v>
          </cell>
          <cell r="E12858">
            <v>44839</v>
          </cell>
        </row>
        <row r="12859">
          <cell r="C12859" t="str">
            <v>Vedise Hospital S.p.A.</v>
          </cell>
          <cell r="D12859">
            <v>2037841000</v>
          </cell>
          <cell r="E12859">
            <v>44840</v>
          </cell>
        </row>
        <row r="12860">
          <cell r="C12860" t="str">
            <v>RADIUS SRL</v>
          </cell>
          <cell r="D12860">
            <v>2079181208</v>
          </cell>
          <cell r="E12860">
            <v>44839</v>
          </cell>
        </row>
        <row r="12861">
          <cell r="C12861" t="str">
            <v>IACOBELLI MARCELLO</v>
          </cell>
          <cell r="D12861" t="str">
            <v>CBLMCL63P18I838Y</v>
          </cell>
          <cell r="E12861">
            <v>44838</v>
          </cell>
        </row>
        <row r="12862">
          <cell r="C12862" t="str">
            <v>Nasini Gabriella</v>
          </cell>
          <cell r="D12862" t="str">
            <v>NSNGRL61T44H501Q</v>
          </cell>
          <cell r="E12862">
            <v>44839</v>
          </cell>
        </row>
        <row r="12863">
          <cell r="C12863" t="str">
            <v>VINCAL S.R.L.</v>
          </cell>
          <cell r="D12863">
            <v>6991810588</v>
          </cell>
          <cell r="E12863">
            <v>44839</v>
          </cell>
        </row>
        <row r="12864">
          <cell r="C12864" t="str">
            <v>VINCAL S.R.L.</v>
          </cell>
          <cell r="D12864">
            <v>6991810588</v>
          </cell>
          <cell r="E12864">
            <v>44839</v>
          </cell>
        </row>
        <row r="12865">
          <cell r="C12865" t="str">
            <v>DI FILIPPO ANNAMARIA</v>
          </cell>
          <cell r="D12865" t="str">
            <v>DFLNMR84C47A717S</v>
          </cell>
          <cell r="E12865">
            <v>44840</v>
          </cell>
        </row>
        <row r="12866">
          <cell r="C12866" t="str">
            <v>Messina Beatrice</v>
          </cell>
          <cell r="D12866" t="str">
            <v>MSSBRC91B47H501S</v>
          </cell>
          <cell r="E12866">
            <v>44839</v>
          </cell>
        </row>
        <row r="12867">
          <cell r="C12867" t="str">
            <v>Bio-Techne s.r.l.</v>
          </cell>
          <cell r="D12867">
            <v>4869950156</v>
          </cell>
          <cell r="E12867">
            <v>44840</v>
          </cell>
        </row>
        <row r="12868">
          <cell r="C12868" t="str">
            <v>Bio-Techne s.r.l.</v>
          </cell>
          <cell r="D12868">
            <v>4869950156</v>
          </cell>
          <cell r="E12868">
            <v>44840</v>
          </cell>
        </row>
        <row r="12869">
          <cell r="C12869" t="str">
            <v>PIGLIACELLI FLAVIA</v>
          </cell>
          <cell r="D12869" t="str">
            <v>PGLFLV88L43H501B</v>
          </cell>
          <cell r="E12869">
            <v>44840</v>
          </cell>
        </row>
        <row r="12870">
          <cell r="C12870" t="str">
            <v>Alei Lavinia</v>
          </cell>
          <cell r="D12870" t="str">
            <v>LAELVN83R65H501M</v>
          </cell>
          <cell r="E12870">
            <v>44840</v>
          </cell>
        </row>
        <row r="12871">
          <cell r="C12871" t="str">
            <v>BIOINDUSTRIA L.I.M. SPA</v>
          </cell>
          <cell r="D12871">
            <v>1679130060</v>
          </cell>
          <cell r="E12871">
            <v>44838</v>
          </cell>
        </row>
        <row r="12872">
          <cell r="C12872" t="str">
            <v>Fulgenzio Chiara</v>
          </cell>
          <cell r="D12872" t="str">
            <v>FLGCHR91T43H501M</v>
          </cell>
          <cell r="E12872">
            <v>44838</v>
          </cell>
        </row>
        <row r="12873">
          <cell r="C12873" t="str">
            <v>Agilent Technologies Italia S.p.A.</v>
          </cell>
          <cell r="D12873">
            <v>12785290151</v>
          </cell>
          <cell r="E12873">
            <v>44838</v>
          </cell>
        </row>
        <row r="12874">
          <cell r="C12874" t="str">
            <v>RECORDATI RARE DISEASES ITALY SRL</v>
          </cell>
          <cell r="D12874">
            <v>12736110151</v>
          </cell>
          <cell r="E12874">
            <v>44838</v>
          </cell>
        </row>
        <row r="12875">
          <cell r="C12875" t="str">
            <v>Boehringer Ingelheim Italia S.p.A.</v>
          </cell>
          <cell r="D12875">
            <v>421210485</v>
          </cell>
          <cell r="E12875">
            <v>44840</v>
          </cell>
        </row>
        <row r="12876">
          <cell r="C12876" t="str">
            <v>RECORDATI RARE DISEASES ITALY SRL</v>
          </cell>
          <cell r="D12876">
            <v>12736110151</v>
          </cell>
          <cell r="E12876">
            <v>44840</v>
          </cell>
        </row>
        <row r="12877">
          <cell r="C12877" t="str">
            <v>RECORDATI RARE DISEASES ITALY SRL</v>
          </cell>
          <cell r="D12877">
            <v>12736110151</v>
          </cell>
          <cell r="E12877">
            <v>44840</v>
          </cell>
        </row>
        <row r="12878">
          <cell r="C12878" t="str">
            <v>Roche SpA Unipersonale</v>
          </cell>
          <cell r="D12878">
            <v>747170157</v>
          </cell>
          <cell r="E12878">
            <v>44838</v>
          </cell>
        </row>
        <row r="12879">
          <cell r="C12879" t="str">
            <v>Johnson &amp; Johnson Medical Spa</v>
          </cell>
          <cell r="D12879">
            <v>8082461008</v>
          </cell>
          <cell r="E12879">
            <v>44840</v>
          </cell>
        </row>
        <row r="12880">
          <cell r="C12880" t="str">
            <v>HORIBA ABX SAS Societe par Actions Simplifiee</v>
          </cell>
          <cell r="D12880">
            <v>5402981004</v>
          </cell>
          <cell r="E12880">
            <v>44839</v>
          </cell>
        </row>
        <row r="12881">
          <cell r="C12881" t="str">
            <v>Sanofi S.r.l.</v>
          </cell>
          <cell r="D12881">
            <v>832400154</v>
          </cell>
          <cell r="E12881">
            <v>44840</v>
          </cell>
        </row>
        <row r="12882">
          <cell r="C12882" t="str">
            <v>Sanofi S.r.l.</v>
          </cell>
          <cell r="D12882">
            <v>832400154</v>
          </cell>
          <cell r="E12882">
            <v>44840</v>
          </cell>
        </row>
        <row r="12883">
          <cell r="C12883" t="str">
            <v>Eisai S.r.l.</v>
          </cell>
          <cell r="D12883">
            <v>4732240967</v>
          </cell>
          <cell r="E12883">
            <v>44840</v>
          </cell>
        </row>
        <row r="12884">
          <cell r="C12884" t="str">
            <v>Medtronic Italia S.p.A.</v>
          </cell>
          <cell r="D12884">
            <v>9238800156</v>
          </cell>
          <cell r="E12884">
            <v>44840</v>
          </cell>
        </row>
        <row r="12885">
          <cell r="C12885" t="str">
            <v>Medtronic Italia S.p.A.</v>
          </cell>
          <cell r="D12885">
            <v>9238800156</v>
          </cell>
          <cell r="E12885">
            <v>44840</v>
          </cell>
        </row>
        <row r="12886">
          <cell r="C12886" t="str">
            <v>Medtronic Italia S.p.A.</v>
          </cell>
          <cell r="D12886">
            <v>9238800156</v>
          </cell>
          <cell r="E12886">
            <v>44840</v>
          </cell>
        </row>
        <row r="12887">
          <cell r="C12887" t="str">
            <v>Teva Italia Srl</v>
          </cell>
          <cell r="D12887">
            <v>11654150157</v>
          </cell>
          <cell r="E12887">
            <v>44840</v>
          </cell>
        </row>
        <row r="12888">
          <cell r="C12888" t="str">
            <v>Bristol-Myers Squibb S.r.l.</v>
          </cell>
          <cell r="D12888">
            <v>82130592</v>
          </cell>
          <cell r="E12888">
            <v>44839</v>
          </cell>
        </row>
        <row r="12889">
          <cell r="C12889" t="str">
            <v>Pfizer S.r.l.</v>
          </cell>
          <cell r="D12889">
            <v>2774840595</v>
          </cell>
          <cell r="E12889">
            <v>44840</v>
          </cell>
        </row>
        <row r="12890">
          <cell r="C12890" t="str">
            <v>Pfizer S.r.l.</v>
          </cell>
          <cell r="D12890">
            <v>2774840595</v>
          </cell>
          <cell r="E12890">
            <v>44840</v>
          </cell>
        </row>
        <row r="12891">
          <cell r="C12891" t="str">
            <v>Medline International Italy srl unip.</v>
          </cell>
          <cell r="D12891">
            <v>5526631006</v>
          </cell>
          <cell r="E12891">
            <v>44839</v>
          </cell>
        </row>
        <row r="12892">
          <cell r="C12892" t="str">
            <v>Merck Serono S.p.A.</v>
          </cell>
          <cell r="D12892">
            <v>399800580</v>
          </cell>
          <cell r="E12892">
            <v>44840</v>
          </cell>
        </row>
        <row r="12893">
          <cell r="C12893" t="str">
            <v>Leica Microsystems S.r.l.</v>
          </cell>
          <cell r="D12893">
            <v>9933630155</v>
          </cell>
          <cell r="E12893">
            <v>44839</v>
          </cell>
        </row>
        <row r="12894">
          <cell r="C12894" t="str">
            <v>EUROMED SRL</v>
          </cell>
          <cell r="D12894">
            <v>5763890638</v>
          </cell>
          <cell r="E12894">
            <v>44840</v>
          </cell>
        </row>
        <row r="12895">
          <cell r="C12895" t="str">
            <v>EUROMED SRL</v>
          </cell>
          <cell r="D12895">
            <v>5763890638</v>
          </cell>
          <cell r="E12895">
            <v>44839</v>
          </cell>
        </row>
        <row r="12896">
          <cell r="C12896" t="str">
            <v>Janssen-Cilag, SpA</v>
          </cell>
          <cell r="D12896">
            <v>2707070963</v>
          </cell>
          <cell r="E12896">
            <v>44840</v>
          </cell>
        </row>
        <row r="12897">
          <cell r="C12897" t="str">
            <v>Janssen-Cilag, SpA</v>
          </cell>
          <cell r="D12897">
            <v>2707070963</v>
          </cell>
          <cell r="E12897">
            <v>44839</v>
          </cell>
        </row>
        <row r="12898">
          <cell r="C12898" t="str">
            <v>Janssen-Cilag, SpA</v>
          </cell>
          <cell r="D12898">
            <v>2707070963</v>
          </cell>
          <cell r="E12898">
            <v>44839</v>
          </cell>
        </row>
        <row r="12899">
          <cell r="C12899" t="str">
            <v>Gilead Sciences S.r.l.</v>
          </cell>
          <cell r="D12899">
            <v>11187430159</v>
          </cell>
          <cell r="E12899">
            <v>44840</v>
          </cell>
        </row>
        <row r="12900">
          <cell r="C12900" t="str">
            <v>Gilead Sciences S.r.l.</v>
          </cell>
          <cell r="D12900">
            <v>11187430159</v>
          </cell>
          <cell r="E12900">
            <v>44840</v>
          </cell>
        </row>
        <row r="12901">
          <cell r="C12901" t="str">
            <v>VETRO SCIENTIFICA SRL</v>
          </cell>
          <cell r="D12901">
            <v>2817360585</v>
          </cell>
          <cell r="E12901">
            <v>44839</v>
          </cell>
        </row>
        <row r="12902">
          <cell r="C12902" t="str">
            <v>I-TEMA SRL</v>
          </cell>
          <cell r="D12902">
            <v>4969470154</v>
          </cell>
          <cell r="E12902">
            <v>44839</v>
          </cell>
        </row>
        <row r="12903">
          <cell r="C12903" t="str">
            <v>I-TEMA SRL</v>
          </cell>
          <cell r="D12903">
            <v>4969470154</v>
          </cell>
          <cell r="E12903">
            <v>44841</v>
          </cell>
        </row>
        <row r="12904">
          <cell r="C12904" t="str">
            <v>I-TEMA SRL</v>
          </cell>
          <cell r="D12904">
            <v>4969470154</v>
          </cell>
          <cell r="E12904">
            <v>44840</v>
          </cell>
        </row>
        <row r="12905">
          <cell r="C12905" t="str">
            <v>I-TEMA SRL</v>
          </cell>
          <cell r="D12905">
            <v>4969470154</v>
          </cell>
          <cell r="E12905">
            <v>44840</v>
          </cell>
        </row>
        <row r="12906">
          <cell r="C12906" t="str">
            <v>INCYTE BIOSCIENCES ITALY S.R.L.</v>
          </cell>
          <cell r="D12906">
            <v>12146481002</v>
          </cell>
          <cell r="E12906">
            <v>44840</v>
          </cell>
        </row>
        <row r="12907">
          <cell r="C12907" t="str">
            <v>Novartis Farma S.p.A</v>
          </cell>
          <cell r="D12907">
            <v>7195130153</v>
          </cell>
          <cell r="E12907">
            <v>44841</v>
          </cell>
        </row>
        <row r="12908">
          <cell r="C12908" t="str">
            <v>Novartis Farma S.p.A</v>
          </cell>
          <cell r="D12908">
            <v>7195130153</v>
          </cell>
          <cell r="E12908">
            <v>44841</v>
          </cell>
        </row>
        <row r="12909">
          <cell r="C12909" t="str">
            <v>New Technologies Supplies s.r.l.</v>
          </cell>
          <cell r="D12909">
            <v>1236110597</v>
          </cell>
          <cell r="E12909">
            <v>44841</v>
          </cell>
        </row>
        <row r="12910">
          <cell r="C12910" t="str">
            <v>Tema Sinergie S.p.A.</v>
          </cell>
          <cell r="D12910">
            <v>970310397</v>
          </cell>
          <cell r="E12910">
            <v>44841</v>
          </cell>
        </row>
        <row r="12911">
          <cell r="C12911" t="str">
            <v>Bio Optica Milano S.p.A.</v>
          </cell>
          <cell r="D12911">
            <v>6754140157</v>
          </cell>
          <cell r="E12911">
            <v>44839</v>
          </cell>
        </row>
        <row r="12912">
          <cell r="C12912" t="str">
            <v>ELI LILLY ITALIA S.P.A. Gruppo Eli Lilly and Company</v>
          </cell>
          <cell r="D12912">
            <v>426150488</v>
          </cell>
          <cell r="E12912">
            <v>44841</v>
          </cell>
        </row>
        <row r="12913">
          <cell r="C12913" t="str">
            <v>ELETTROBIOCHIMICA S. r. l.</v>
          </cell>
          <cell r="D12913">
            <v>1026251007</v>
          </cell>
          <cell r="E12913">
            <v>44839</v>
          </cell>
        </row>
        <row r="12914">
          <cell r="C12914" t="str">
            <v>ELETTROBIOCHIMICA S. r. l.</v>
          </cell>
          <cell r="D12914">
            <v>1026251007</v>
          </cell>
          <cell r="E12914">
            <v>44841</v>
          </cell>
        </row>
        <row r="12915">
          <cell r="C12915" t="str">
            <v>ELETTROBIOCHIMICA S. r. l.</v>
          </cell>
          <cell r="D12915">
            <v>1026251007</v>
          </cell>
          <cell r="E12915">
            <v>44839</v>
          </cell>
        </row>
        <row r="12916">
          <cell r="C12916" t="str">
            <v>BIO-RAD LABORATORIES S.R.L.</v>
          </cell>
          <cell r="D12916">
            <v>801720152</v>
          </cell>
          <cell r="E12916">
            <v>44841</v>
          </cell>
        </row>
        <row r="12917">
          <cell r="C12917" t="str">
            <v>BAXTER S.P.A.</v>
          </cell>
          <cell r="D12917">
            <v>492340583</v>
          </cell>
          <cell r="E12917">
            <v>44841</v>
          </cell>
        </row>
        <row r="12918">
          <cell r="C12918" t="str">
            <v>BAXTER S.P.A.</v>
          </cell>
          <cell r="D12918">
            <v>492340583</v>
          </cell>
          <cell r="E12918">
            <v>44841</v>
          </cell>
        </row>
        <row r="12919">
          <cell r="C12919" t="str">
            <v>BAXTER S.P.A.</v>
          </cell>
          <cell r="D12919">
            <v>492340583</v>
          </cell>
          <cell r="E12919">
            <v>44839</v>
          </cell>
        </row>
        <row r="12920">
          <cell r="C12920" t="str">
            <v>Pierre Fabre Pharma S.r.l.</v>
          </cell>
          <cell r="D12920">
            <v>10128980157</v>
          </cell>
          <cell r="E12920">
            <v>44841</v>
          </cell>
        </row>
        <row r="12921">
          <cell r="C12921" t="str">
            <v>Pierre Fabre Pharma S.r.l.</v>
          </cell>
          <cell r="D12921">
            <v>10128980157</v>
          </cell>
          <cell r="E12921">
            <v>44841</v>
          </cell>
        </row>
        <row r="12922">
          <cell r="C12922" t="str">
            <v>Bayer S.p.A.</v>
          </cell>
          <cell r="D12922">
            <v>5849130157</v>
          </cell>
          <cell r="E12922">
            <v>44840</v>
          </cell>
        </row>
        <row r="12923">
          <cell r="C12923" t="str">
            <v>Bayer S.p.A.</v>
          </cell>
          <cell r="D12923">
            <v>5849130157</v>
          </cell>
          <cell r="E12923">
            <v>44841</v>
          </cell>
        </row>
        <row r="12924">
          <cell r="C12924" t="str">
            <v>IPSEN Spa</v>
          </cell>
          <cell r="D12924">
            <v>5619050585</v>
          </cell>
          <cell r="E12924">
            <v>44839</v>
          </cell>
        </row>
        <row r="12925">
          <cell r="C12925" t="str">
            <v>Fresenius Kabi Italia S.r.l.</v>
          </cell>
          <cell r="D12925">
            <v>3524050238</v>
          </cell>
          <cell r="E12925">
            <v>44841</v>
          </cell>
        </row>
        <row r="12926">
          <cell r="C12926" t="str">
            <v>Fresenius Kabi Italia S.r.l.</v>
          </cell>
          <cell r="D12926">
            <v>3524050238</v>
          </cell>
          <cell r="E12926">
            <v>44841</v>
          </cell>
        </row>
        <row r="12927">
          <cell r="C12927" t="str">
            <v>Fresenius Kabi Italia S.r.l.</v>
          </cell>
          <cell r="D12927">
            <v>3524050238</v>
          </cell>
          <cell r="E12927">
            <v>44841</v>
          </cell>
        </row>
        <row r="12928">
          <cell r="C12928" t="str">
            <v>Fresenius Kabi Italia S.r.l.</v>
          </cell>
          <cell r="D12928">
            <v>3524050238</v>
          </cell>
          <cell r="E12928">
            <v>44841</v>
          </cell>
        </row>
        <row r="12929">
          <cell r="C12929" t="str">
            <v>Fresenius Kabi Italia S.r.l.</v>
          </cell>
          <cell r="D12929">
            <v>3524050238</v>
          </cell>
          <cell r="E12929">
            <v>44839</v>
          </cell>
        </row>
        <row r="12930">
          <cell r="C12930" t="str">
            <v>Fresenius Kabi Italia S.r.l.</v>
          </cell>
          <cell r="D12930">
            <v>3524050238</v>
          </cell>
          <cell r="E12930">
            <v>44840</v>
          </cell>
        </row>
        <row r="12931">
          <cell r="C12931" t="str">
            <v>Fresenius Kabi Italia S.r.l.</v>
          </cell>
          <cell r="D12931">
            <v>3524050238</v>
          </cell>
          <cell r="E12931">
            <v>44839</v>
          </cell>
        </row>
        <row r="12932">
          <cell r="C12932" t="str">
            <v>LEGISLAZIONE TECNICA S.r.l.</v>
          </cell>
          <cell r="D12932">
            <v>5383391009</v>
          </cell>
          <cell r="E12932">
            <v>44841</v>
          </cell>
        </row>
        <row r="12933">
          <cell r="C12933" t="str">
            <v>Bayer S.p.A.</v>
          </cell>
          <cell r="D12933">
            <v>5849130157</v>
          </cell>
          <cell r="E12933">
            <v>44841</v>
          </cell>
        </row>
        <row r="12934">
          <cell r="C12934" t="str">
            <v>Johnson &amp; Johnson Medical Spa</v>
          </cell>
          <cell r="D12934">
            <v>8082461008</v>
          </cell>
          <cell r="E12934">
            <v>44841</v>
          </cell>
        </row>
        <row r="12935">
          <cell r="C12935" t="str">
            <v>ATILANGELLA MARIO SRL ECOLOGICA SUD SRL ECOSUMMA SRL</v>
          </cell>
          <cell r="D12935">
            <v>9076261214</v>
          </cell>
          <cell r="E12935">
            <v>44841</v>
          </cell>
        </row>
        <row r="12936">
          <cell r="C12936" t="str">
            <v>KALTEK S.R.L.</v>
          </cell>
          <cell r="D12936">
            <v>2405040284</v>
          </cell>
          <cell r="E12936">
            <v>44840</v>
          </cell>
        </row>
        <row r="12937">
          <cell r="C12937" t="str">
            <v>SATIP SRL</v>
          </cell>
          <cell r="D12937">
            <v>3390700791</v>
          </cell>
          <cell r="E12937">
            <v>44841</v>
          </cell>
        </row>
        <row r="12938">
          <cell r="C12938" t="str">
            <v>SATIP SRL</v>
          </cell>
          <cell r="D12938">
            <v>3390700791</v>
          </cell>
          <cell r="E12938">
            <v>44841</v>
          </cell>
        </row>
        <row r="12939">
          <cell r="C12939" t="str">
            <v>SATIP SRL</v>
          </cell>
          <cell r="D12939">
            <v>3390700791</v>
          </cell>
          <cell r="E12939">
            <v>44840</v>
          </cell>
        </row>
        <row r="12940">
          <cell r="C12940" t="str">
            <v>Pharmatex Italia S.r.l. a Socio Unico</v>
          </cell>
          <cell r="D12940">
            <v>3670780158</v>
          </cell>
          <cell r="E12940">
            <v>44841</v>
          </cell>
        </row>
        <row r="12941">
          <cell r="C12941" t="str">
            <v>I.B.N. Savio</v>
          </cell>
          <cell r="D12941">
            <v>13118231003</v>
          </cell>
          <cell r="E12941">
            <v>44841</v>
          </cell>
        </row>
        <row r="12942">
          <cell r="C12942" t="str">
            <v>Takeda Italia S.p.A. Societ con socio unico</v>
          </cell>
          <cell r="D12942">
            <v>696360155</v>
          </cell>
          <cell r="E12942">
            <v>44841</v>
          </cell>
        </row>
        <row r="12943">
          <cell r="C12943" t="str">
            <v>Takeda Italia S.p.A. Societ con socio unico</v>
          </cell>
          <cell r="D12943">
            <v>696360155</v>
          </cell>
          <cell r="E12943">
            <v>44839</v>
          </cell>
        </row>
        <row r="12944">
          <cell r="C12944" t="str">
            <v>COPERNICO SOCIETA' CONSORTILE</v>
          </cell>
          <cell r="D12944">
            <v>14457361005</v>
          </cell>
          <cell r="E12944">
            <v>44841</v>
          </cell>
        </row>
        <row r="12945">
          <cell r="C12945" t="str">
            <v>COPERNICO SOCIETA' CONSORTILE</v>
          </cell>
          <cell r="D12945">
            <v>14457361005</v>
          </cell>
          <cell r="E12945">
            <v>44841</v>
          </cell>
        </row>
        <row r="12946">
          <cell r="C12946" t="str">
            <v>COPERNICO SOCIETA' CONSORTILE</v>
          </cell>
          <cell r="D12946">
            <v>14457361005</v>
          </cell>
          <cell r="E12946">
            <v>44841</v>
          </cell>
        </row>
        <row r="12947">
          <cell r="C12947" t="str">
            <v>BETATEX S.P.A.</v>
          </cell>
          <cell r="D12947">
            <v>440180545</v>
          </cell>
          <cell r="E12947">
            <v>44839</v>
          </cell>
        </row>
        <row r="12948">
          <cell r="C12948" t="str">
            <v>ESSEPI S.R.L</v>
          </cell>
          <cell r="D12948">
            <v>11173091007</v>
          </cell>
          <cell r="E12948">
            <v>44839</v>
          </cell>
        </row>
        <row r="12949">
          <cell r="C12949" t="str">
            <v>EUROIMMUN ITALIA S.R.L. con Socio Unico</v>
          </cell>
          <cell r="D12949">
            <v>3680250283</v>
          </cell>
          <cell r="E12949">
            <v>44841</v>
          </cell>
        </row>
        <row r="12950">
          <cell r="C12950" t="str">
            <v>ERNESTO INVERNIZZI S.P.A.</v>
          </cell>
          <cell r="D12950">
            <v>455940585</v>
          </cell>
          <cell r="E12950">
            <v>44841</v>
          </cell>
        </row>
        <row r="12951">
          <cell r="C12951" t="str">
            <v>NESTLE' ITALIANA SPA</v>
          </cell>
          <cell r="D12951">
            <v>777280157</v>
          </cell>
          <cell r="E12951">
            <v>44841</v>
          </cell>
        </row>
        <row r="12952">
          <cell r="C12952" t="str">
            <v>DIATECH PHARMACOGENETICS SRL</v>
          </cell>
          <cell r="D12952">
            <v>2483840423</v>
          </cell>
          <cell r="E12952">
            <v>44840</v>
          </cell>
        </row>
        <row r="12953">
          <cell r="C12953" t="str">
            <v>MAMBRIN ALESSANDRA</v>
          </cell>
          <cell r="D12953" t="str">
            <v>MMBLSN81L46E472E</v>
          </cell>
          <cell r="E12953">
            <v>44842</v>
          </cell>
        </row>
        <row r="12954">
          <cell r="C12954" t="str">
            <v>Johnson &amp; Johnson Medical Spa</v>
          </cell>
          <cell r="D12954">
            <v>8082461008</v>
          </cell>
          <cell r="E12954">
            <v>44840</v>
          </cell>
        </row>
        <row r="12955">
          <cell r="C12955" t="str">
            <v>LEASYS S.p.A.</v>
          </cell>
          <cell r="D12955">
            <v>6714021000</v>
          </cell>
          <cell r="E12955">
            <v>44840</v>
          </cell>
        </row>
        <row r="12956">
          <cell r="C12956" t="str">
            <v>Teva Italia Srl</v>
          </cell>
          <cell r="D12956">
            <v>11654150157</v>
          </cell>
          <cell r="E12956">
            <v>44841</v>
          </cell>
        </row>
        <row r="12957">
          <cell r="C12957" t="str">
            <v>Teleflex Medical S.r.l.</v>
          </cell>
          <cell r="D12957">
            <v>6324460150</v>
          </cell>
          <cell r="E12957">
            <v>44842</v>
          </cell>
        </row>
        <row r="12958">
          <cell r="C12958" t="str">
            <v>Techdow Pharma Italy S.R.L</v>
          </cell>
          <cell r="D12958">
            <v>9873140967</v>
          </cell>
          <cell r="E12958">
            <v>44842</v>
          </cell>
        </row>
        <row r="12959">
          <cell r="C12959" t="str">
            <v>Life Technologies Italia</v>
          </cell>
          <cell r="D12959">
            <v>12792100153</v>
          </cell>
          <cell r="E12959">
            <v>44842</v>
          </cell>
        </row>
        <row r="12960">
          <cell r="C12960" t="str">
            <v>Life Technologies Italia</v>
          </cell>
          <cell r="D12960">
            <v>12792100153</v>
          </cell>
          <cell r="E12960">
            <v>44840</v>
          </cell>
        </row>
        <row r="12961">
          <cell r="C12961" t="str">
            <v>Life Technologies Italia</v>
          </cell>
          <cell r="D12961">
            <v>12792100153</v>
          </cell>
          <cell r="E12961">
            <v>44840</v>
          </cell>
        </row>
        <row r="12962">
          <cell r="C12962" t="str">
            <v>Fujirebio Italia Srl</v>
          </cell>
          <cell r="D12962">
            <v>5848611009</v>
          </cell>
          <cell r="E12962">
            <v>44842</v>
          </cell>
        </row>
        <row r="12963">
          <cell r="C12963" t="str">
            <v>Terumo Italia S.r.l. Unipersonale</v>
          </cell>
          <cell r="D12963">
            <v>7279701002</v>
          </cell>
          <cell r="E12963">
            <v>44842</v>
          </cell>
        </row>
        <row r="12964">
          <cell r="C12964" t="str">
            <v>ab medica s.p.a.</v>
          </cell>
          <cell r="D12964">
            <v>8862820969</v>
          </cell>
          <cell r="E12964">
            <v>44840</v>
          </cell>
        </row>
        <row r="12965">
          <cell r="C12965" t="str">
            <v>LERDA GIUSEPPE</v>
          </cell>
          <cell r="D12965" t="str">
            <v>LRDGPP63L11H501R</v>
          </cell>
          <cell r="E12965">
            <v>44842</v>
          </cell>
        </row>
        <row r="12966">
          <cell r="C12966" t="str">
            <v>SCLAVO DIAGNOSTICS INTERNATIONAL S.P.A.</v>
          </cell>
          <cell r="D12966">
            <v>958350522</v>
          </cell>
          <cell r="E12966">
            <v>44841</v>
          </cell>
        </row>
        <row r="12967">
          <cell r="C12967" t="str">
            <v>COLOPLAST SPA</v>
          </cell>
          <cell r="D12967">
            <v>4029180371</v>
          </cell>
          <cell r="E12967">
            <v>44840</v>
          </cell>
        </row>
        <row r="12968">
          <cell r="C12968" t="str">
            <v>GIULIA QUARTA</v>
          </cell>
          <cell r="D12968" t="str">
            <v>QRTGLI90L60C741G</v>
          </cell>
          <cell r="E12968">
            <v>44842</v>
          </cell>
        </row>
        <row r="12969">
          <cell r="C12969" t="str">
            <v>Roche Diagnostics S.p.A.</v>
          </cell>
          <cell r="D12969">
            <v>10181220152</v>
          </cell>
          <cell r="E12969">
            <v>44840</v>
          </cell>
        </row>
        <row r="12970">
          <cell r="C12970" t="str">
            <v>ELI LILLY ITALIA S.P.A. Gruppo Eli Lilly and Company</v>
          </cell>
          <cell r="D12970">
            <v>426150488</v>
          </cell>
          <cell r="E12970">
            <v>44842</v>
          </cell>
        </row>
        <row r="12971">
          <cell r="C12971" t="str">
            <v>Gazia Carlo</v>
          </cell>
          <cell r="D12971" t="str">
            <v>GZACRL89L18H501E</v>
          </cell>
          <cell r="E12971">
            <v>44840</v>
          </cell>
        </row>
        <row r="12972">
          <cell r="C12972" t="str">
            <v>HIKMA ITALIA S.P.A.</v>
          </cell>
          <cell r="D12972">
            <v>11278030157</v>
          </cell>
          <cell r="E12972">
            <v>44840</v>
          </cell>
        </row>
        <row r="12973">
          <cell r="C12973" t="str">
            <v>HIKMA ITALIA S.P.A.</v>
          </cell>
          <cell r="D12973">
            <v>11278030157</v>
          </cell>
          <cell r="E12973">
            <v>44840</v>
          </cell>
        </row>
        <row r="12974">
          <cell r="C12974" t="str">
            <v>HIKMA ITALIA S.P.A.</v>
          </cell>
          <cell r="D12974">
            <v>11278030157</v>
          </cell>
          <cell r="E12974">
            <v>44840</v>
          </cell>
        </row>
        <row r="12975">
          <cell r="C12975" t="str">
            <v>HIKMA ITALIA S.P.A.</v>
          </cell>
          <cell r="D12975">
            <v>11278030157</v>
          </cell>
          <cell r="E12975">
            <v>44840</v>
          </cell>
        </row>
        <row r="12976">
          <cell r="C12976" t="str">
            <v>HIKMA ITALIA S.P.A.</v>
          </cell>
          <cell r="D12976">
            <v>11278030157</v>
          </cell>
          <cell r="E12976">
            <v>44842</v>
          </cell>
        </row>
        <row r="12977">
          <cell r="C12977" t="str">
            <v>HIKMA ITALIA S.P.A.</v>
          </cell>
          <cell r="D12977">
            <v>11278030157</v>
          </cell>
          <cell r="E12977">
            <v>44840</v>
          </cell>
        </row>
        <row r="12978">
          <cell r="C12978" t="str">
            <v>HIKMA ITALIA S.P.A.</v>
          </cell>
          <cell r="D12978">
            <v>11278030157</v>
          </cell>
          <cell r="E12978">
            <v>44842</v>
          </cell>
        </row>
        <row r="12979">
          <cell r="C12979" t="str">
            <v>HIKMA ITALIA S.P.A.</v>
          </cell>
          <cell r="D12979">
            <v>11278030157</v>
          </cell>
          <cell r="E12979">
            <v>44840</v>
          </cell>
        </row>
        <row r="12980">
          <cell r="C12980" t="str">
            <v>COMECER SPA</v>
          </cell>
          <cell r="D12980">
            <v>2404790392</v>
          </cell>
          <cell r="E12980">
            <v>44842</v>
          </cell>
        </row>
        <row r="12981">
          <cell r="C12981" t="str">
            <v>ASTELLAS PHARMA SPA</v>
          </cell>
          <cell r="D12981">
            <v>4754860155</v>
          </cell>
          <cell r="E12981">
            <v>44842</v>
          </cell>
        </row>
        <row r="12982">
          <cell r="C12982" t="str">
            <v>S.I.A.L. SRL</v>
          </cell>
          <cell r="D12982">
            <v>1086690581</v>
          </cell>
          <cell r="E12982">
            <v>44842</v>
          </cell>
        </row>
        <row r="12983">
          <cell r="C12983" t="str">
            <v>Bayer S.p.A.</v>
          </cell>
          <cell r="D12983">
            <v>5849130157</v>
          </cell>
          <cell r="E12983">
            <v>44842</v>
          </cell>
        </row>
        <row r="12984">
          <cell r="C12984" t="str">
            <v>S.I.A.L. SRL</v>
          </cell>
          <cell r="D12984">
            <v>1086690581</v>
          </cell>
          <cell r="E12984">
            <v>44840</v>
          </cell>
        </row>
        <row r="12985">
          <cell r="C12985" t="str">
            <v>S.I.A.L. SRL</v>
          </cell>
          <cell r="D12985">
            <v>1086690581</v>
          </cell>
          <cell r="E12985">
            <v>44842</v>
          </cell>
        </row>
        <row r="12986">
          <cell r="C12986" t="str">
            <v>S.I.A.L. SRL</v>
          </cell>
          <cell r="D12986">
            <v>1086690581</v>
          </cell>
          <cell r="E12986">
            <v>44840</v>
          </cell>
        </row>
        <row r="12987">
          <cell r="C12987" t="str">
            <v>L. MOLTENI &amp; C. dei F.lli ALITTI Societ di Esercizio SpA</v>
          </cell>
          <cell r="D12987">
            <v>1286700487</v>
          </cell>
          <cell r="E12987">
            <v>44840</v>
          </cell>
        </row>
        <row r="12988">
          <cell r="C12988" t="str">
            <v>M.G. LORENZATTO S.R.L.</v>
          </cell>
          <cell r="D12988">
            <v>458450012</v>
          </cell>
          <cell r="E12988">
            <v>44842</v>
          </cell>
        </row>
        <row r="12989">
          <cell r="C12989" t="str">
            <v>DEDALUS ITALIA SPA</v>
          </cell>
          <cell r="D12989">
            <v>5994810488</v>
          </cell>
          <cell r="E12989">
            <v>44842</v>
          </cell>
        </row>
        <row r="12990">
          <cell r="C12990" t="str">
            <v>DEDALUS ITALIA SPA</v>
          </cell>
          <cell r="D12990">
            <v>5994810488</v>
          </cell>
          <cell r="E12990">
            <v>44840</v>
          </cell>
        </row>
        <row r="12991">
          <cell r="C12991" t="str">
            <v>ASSUT EUROPE SPA</v>
          </cell>
          <cell r="D12991">
            <v>1262470667</v>
          </cell>
          <cell r="E12991">
            <v>44840</v>
          </cell>
        </row>
        <row r="12992">
          <cell r="C12992" t="str">
            <v>LABORATORIO FARMACOLOGICO MILANESE S.r.l.</v>
          </cell>
          <cell r="D12992">
            <v>1192310124</v>
          </cell>
          <cell r="E12992">
            <v>44842</v>
          </cell>
        </row>
        <row r="12993">
          <cell r="C12993" t="str">
            <v>Acea Ato2 S.p.A.</v>
          </cell>
          <cell r="D12993">
            <v>5848061007</v>
          </cell>
          <cell r="E12993">
            <v>44840</v>
          </cell>
        </row>
        <row r="12994">
          <cell r="C12994" t="str">
            <v>VODEN MEDICAL INSTRUMENTS S.P.A.</v>
          </cell>
          <cell r="D12994">
            <v>3784450961</v>
          </cell>
          <cell r="E12994">
            <v>44841</v>
          </cell>
        </row>
        <row r="12995">
          <cell r="C12995" t="str">
            <v>Immucor Italia Spa</v>
          </cell>
          <cell r="D12995">
            <v>9412650153</v>
          </cell>
          <cell r="E12995">
            <v>44843</v>
          </cell>
        </row>
        <row r="12996">
          <cell r="C12996" t="str">
            <v>LEONARDO  SRL</v>
          </cell>
          <cell r="D12996">
            <v>10857611007</v>
          </cell>
          <cell r="E12996">
            <v>44840</v>
          </cell>
        </row>
        <row r="12997">
          <cell r="C12997" t="str">
            <v>Brainlab Italia srl</v>
          </cell>
          <cell r="D12997">
            <v>12718870152</v>
          </cell>
          <cell r="E12997">
            <v>44841</v>
          </cell>
        </row>
        <row r="12998">
          <cell r="C12998" t="str">
            <v>AbbVie S.r.l. a Socio Unico</v>
          </cell>
          <cell r="D12998">
            <v>2645920592</v>
          </cell>
          <cell r="E12998">
            <v>44843</v>
          </cell>
        </row>
        <row r="12999">
          <cell r="C12999" t="str">
            <v>BIOMATRIX SRL A SOCIO UNICO</v>
          </cell>
          <cell r="D12999">
            <v>1378350191</v>
          </cell>
          <cell r="E12999">
            <v>44840</v>
          </cell>
        </row>
        <row r="13000">
          <cell r="C13000" t="str">
            <v>Medtronic Italia S.p.A.</v>
          </cell>
          <cell r="D13000">
            <v>9238800156</v>
          </cell>
          <cell r="E13000">
            <v>44842</v>
          </cell>
        </row>
        <row r="13001">
          <cell r="C13001" t="str">
            <v>Medtronic Italia S.p.A.</v>
          </cell>
          <cell r="D13001">
            <v>9238800156</v>
          </cell>
          <cell r="E13001">
            <v>44840</v>
          </cell>
        </row>
        <row r="13002">
          <cell r="C13002" t="str">
            <v>Johnson &amp; Johnson Medical Spa</v>
          </cell>
          <cell r="D13002">
            <v>8082461008</v>
          </cell>
          <cell r="E13002">
            <v>44843</v>
          </cell>
        </row>
        <row r="13003">
          <cell r="C13003" t="str">
            <v>Roche SpA Unipersonale</v>
          </cell>
          <cell r="D13003">
            <v>747170157</v>
          </cell>
          <cell r="E13003">
            <v>44841</v>
          </cell>
        </row>
        <row r="13004">
          <cell r="C13004" t="str">
            <v>Teva Italia Srl</v>
          </cell>
          <cell r="D13004">
            <v>11654150157</v>
          </cell>
          <cell r="E13004">
            <v>44841</v>
          </cell>
        </row>
        <row r="13005">
          <cell r="C13005" t="str">
            <v>GE Medical Systems Italia S.p.A.</v>
          </cell>
          <cell r="D13005">
            <v>93027710016</v>
          </cell>
          <cell r="E13005">
            <v>44841</v>
          </cell>
        </row>
        <row r="13006">
          <cell r="C13006" t="str">
            <v>Cartolano Silvia</v>
          </cell>
          <cell r="D13006" t="str">
            <v>CRTSLV82P68H501S</v>
          </cell>
          <cell r="E13006">
            <v>44841</v>
          </cell>
        </row>
        <row r="13007">
          <cell r="C13007" t="str">
            <v>BENEFIS SRL</v>
          </cell>
          <cell r="D13007">
            <v>2790240101</v>
          </cell>
          <cell r="E13007">
            <v>44841</v>
          </cell>
        </row>
        <row r="13008">
          <cell r="C13008" t="str">
            <v>ACCORD HEALTHCARE ITALIA S.R.L</v>
          </cell>
          <cell r="D13008">
            <v>6522300968</v>
          </cell>
          <cell r="E13008">
            <v>44843</v>
          </cell>
        </row>
        <row r="13009">
          <cell r="C13009" t="str">
            <v>BAXTER S.P.A.</v>
          </cell>
          <cell r="D13009">
            <v>492340583</v>
          </cell>
          <cell r="E13009">
            <v>44841</v>
          </cell>
        </row>
        <row r="13010">
          <cell r="C13010" t="str">
            <v>FIDONE EMILIANO</v>
          </cell>
          <cell r="D13010" t="str">
            <v>FDNMLN87H05M088F</v>
          </cell>
          <cell r="E13010">
            <v>44843</v>
          </cell>
        </row>
        <row r="13011">
          <cell r="C13011" t="str">
            <v>calandra mauro</v>
          </cell>
          <cell r="D13011" t="str">
            <v>CLNMRA91L21G273F</v>
          </cell>
          <cell r="E13011">
            <v>44841</v>
          </cell>
        </row>
        <row r="13012">
          <cell r="C13012" t="str">
            <v>ab medica s.p.a.</v>
          </cell>
          <cell r="D13012">
            <v>8862820969</v>
          </cell>
          <cell r="E13012">
            <v>44843</v>
          </cell>
        </row>
        <row r="13013">
          <cell r="C13013" t="str">
            <v>Bio Optica Milano S.p.A.</v>
          </cell>
          <cell r="D13013">
            <v>6754140157</v>
          </cell>
          <cell r="E13013">
            <v>44841</v>
          </cell>
        </row>
        <row r="13014">
          <cell r="C13014" t="str">
            <v>Gilead Sciences S.r.l.</v>
          </cell>
          <cell r="D13014">
            <v>11187430159</v>
          </cell>
          <cell r="E13014">
            <v>44843</v>
          </cell>
        </row>
        <row r="13015">
          <cell r="C13015" t="str">
            <v>MEDITECK SRL</v>
          </cell>
          <cell r="D13015">
            <v>1453290098</v>
          </cell>
          <cell r="E13015">
            <v>44843</v>
          </cell>
        </row>
        <row r="13016">
          <cell r="C13016" t="str">
            <v>LIFE TECHNOLOGIES ITALIA -Fil Life Technologies Europe BV</v>
          </cell>
          <cell r="D13016">
            <v>12792100153</v>
          </cell>
          <cell r="E13016">
            <v>44843</v>
          </cell>
        </row>
        <row r="13017">
          <cell r="C13017" t="str">
            <v>COMFIT S.r.l</v>
          </cell>
          <cell r="D13017">
            <v>4918910011</v>
          </cell>
          <cell r="E13017">
            <v>44841</v>
          </cell>
        </row>
        <row r="13018">
          <cell r="C13018" t="str">
            <v>LIFE TECHNOLOGIES ITALIA -Fil Life Technologies Europe BV</v>
          </cell>
          <cell r="D13018">
            <v>12792100153</v>
          </cell>
          <cell r="E13018">
            <v>44843</v>
          </cell>
        </row>
        <row r="13019">
          <cell r="C13019" t="str">
            <v>Integra LifeSciences Italy Srl</v>
          </cell>
          <cell r="D13019">
            <v>9284460962</v>
          </cell>
          <cell r="E13019">
            <v>44843</v>
          </cell>
        </row>
        <row r="13020">
          <cell r="C13020" t="str">
            <v>FARMAC. MED. ART. CHIRUR. FARMAC ZABBAN SPA</v>
          </cell>
          <cell r="D13020">
            <v>322800376</v>
          </cell>
          <cell r="E13020">
            <v>44843</v>
          </cell>
        </row>
        <row r="13021">
          <cell r="C13021" t="str">
            <v>Grimaldi Mariella</v>
          </cell>
          <cell r="D13021" t="str">
            <v>GRMMLL62A49A662Q</v>
          </cell>
          <cell r="E13021">
            <v>44841</v>
          </cell>
        </row>
        <row r="13022">
          <cell r="C13022" t="str">
            <v>Grimaldi Mariella</v>
          </cell>
          <cell r="D13022" t="str">
            <v>GRMMLL62A49A662Q</v>
          </cell>
          <cell r="E13022">
            <v>44843</v>
          </cell>
        </row>
        <row r="13023">
          <cell r="C13023" t="str">
            <v>B. Braun Milano S.p.A.</v>
          </cell>
          <cell r="D13023">
            <v>674840152</v>
          </cell>
          <cell r="E13023">
            <v>44843</v>
          </cell>
        </row>
        <row r="13024">
          <cell r="C13024" t="str">
            <v>B. Braun Milano S.p.A.</v>
          </cell>
          <cell r="D13024">
            <v>674840152</v>
          </cell>
          <cell r="E13024">
            <v>44843</v>
          </cell>
        </row>
        <row r="13025">
          <cell r="C13025" t="str">
            <v>Filibeck Umberto</v>
          </cell>
          <cell r="D13025" t="str">
            <v>FLBMRT47S02H501M</v>
          </cell>
          <cell r="E13025">
            <v>44841</v>
          </cell>
        </row>
        <row r="13026">
          <cell r="C13026" t="str">
            <v>Engineering Ingegneria Informatica S.p.A</v>
          </cell>
          <cell r="D13026">
            <v>967720285</v>
          </cell>
          <cell r="E13026">
            <v>44843</v>
          </cell>
        </row>
        <row r="13027">
          <cell r="C13027" t="str">
            <v>Engineering Ingegneria Informatica S.p.A</v>
          </cell>
          <cell r="D13027">
            <v>967720285</v>
          </cell>
          <cell r="E13027">
            <v>44843</v>
          </cell>
        </row>
        <row r="13028">
          <cell r="C13028" t="str">
            <v>ELISICILIA S.R.L.</v>
          </cell>
          <cell r="D13028">
            <v>1189430885</v>
          </cell>
          <cell r="E13028">
            <v>44843</v>
          </cell>
        </row>
        <row r="13029">
          <cell r="C13029" t="str">
            <v>VINCAL S.R.L.</v>
          </cell>
          <cell r="D13029">
            <v>6991810588</v>
          </cell>
          <cell r="E13029">
            <v>44841</v>
          </cell>
        </row>
        <row r="13030">
          <cell r="C13030" t="str">
            <v>Buffon Veronica</v>
          </cell>
          <cell r="D13030" t="str">
            <v>BFFVNC81R67L319W</v>
          </cell>
          <cell r="E13030">
            <v>44841</v>
          </cell>
        </row>
        <row r="13031">
          <cell r="C13031" t="str">
            <v>Acea Ato2 S.p.A.</v>
          </cell>
          <cell r="D13031">
            <v>5848061007</v>
          </cell>
          <cell r="E13031">
            <v>44843</v>
          </cell>
        </row>
        <row r="13032">
          <cell r="C13032" t="str">
            <v>URGO MEDICAL ITALIA S.R.L.</v>
          </cell>
          <cell r="D13032">
            <v>9714010965</v>
          </cell>
          <cell r="E13032">
            <v>44841</v>
          </cell>
        </row>
        <row r="13033">
          <cell r="C13033" t="str">
            <v>URGO MEDICAL ITALIA S.R.L.</v>
          </cell>
          <cell r="D13033">
            <v>9714010965</v>
          </cell>
          <cell r="E13033">
            <v>44843</v>
          </cell>
        </row>
        <row r="13034">
          <cell r="C13034" t="str">
            <v>Immucor Italia Spa</v>
          </cell>
          <cell r="D13034">
            <v>9412650153</v>
          </cell>
          <cell r="E13034">
            <v>44841</v>
          </cell>
        </row>
        <row r="13035">
          <cell r="C13035" t="str">
            <v>DANONE NUTRICIA S.P.A. SOCIETA BENEFIT</v>
          </cell>
          <cell r="D13035">
            <v>11667890153</v>
          </cell>
          <cell r="E13035">
            <v>44841</v>
          </cell>
        </row>
        <row r="13036">
          <cell r="C13036" t="str">
            <v>LEO PHARMA SPA</v>
          </cell>
          <cell r="D13036">
            <v>11271521004</v>
          </cell>
          <cell r="E13036">
            <v>44841</v>
          </cell>
        </row>
        <row r="13037">
          <cell r="C13037" t="str">
            <v>Johnson &amp; Johnson Medical Spa</v>
          </cell>
          <cell r="D13037">
            <v>8082461008</v>
          </cell>
          <cell r="E13037">
            <v>44842</v>
          </cell>
        </row>
        <row r="13038">
          <cell r="C13038" t="str">
            <v>MSD ITALIA S.R.L.</v>
          </cell>
          <cell r="D13038">
            <v>422760587</v>
          </cell>
          <cell r="E13038">
            <v>44842</v>
          </cell>
        </row>
        <row r="13039">
          <cell r="C13039" t="str">
            <v>MSD ITALIA S.R.L.</v>
          </cell>
          <cell r="D13039">
            <v>422760587</v>
          </cell>
          <cell r="E13039">
            <v>44843</v>
          </cell>
        </row>
        <row r="13040">
          <cell r="C13040" t="str">
            <v>MSD ITALIA S.R.L.</v>
          </cell>
          <cell r="D13040">
            <v>422760587</v>
          </cell>
          <cell r="E13040">
            <v>44843</v>
          </cell>
        </row>
        <row r="13041">
          <cell r="C13041" t="str">
            <v>MSD ITALIA S.R.L.</v>
          </cell>
          <cell r="D13041">
            <v>422760587</v>
          </cell>
          <cell r="E13041">
            <v>44843</v>
          </cell>
        </row>
        <row r="13042">
          <cell r="C13042" t="str">
            <v>Organon Italia S.r.l.</v>
          </cell>
          <cell r="D13042">
            <v>3296950151</v>
          </cell>
          <cell r="E13042">
            <v>44842</v>
          </cell>
        </row>
        <row r="13043">
          <cell r="C13043" t="str">
            <v>Eisai S.r.l.</v>
          </cell>
          <cell r="D13043">
            <v>4732240967</v>
          </cell>
          <cell r="E13043">
            <v>44842</v>
          </cell>
        </row>
        <row r="13044">
          <cell r="C13044" t="str">
            <v>Sanofi S.r.l.</v>
          </cell>
          <cell r="D13044">
            <v>832400154</v>
          </cell>
          <cell r="E13044">
            <v>44842</v>
          </cell>
        </row>
        <row r="13045">
          <cell r="C13045" t="str">
            <v>Sanofi S.r.l.</v>
          </cell>
          <cell r="D13045">
            <v>832400154</v>
          </cell>
          <cell r="E13045">
            <v>44842</v>
          </cell>
        </row>
        <row r="13046">
          <cell r="C13046" t="str">
            <v>Sanofi S.r.l.</v>
          </cell>
          <cell r="D13046">
            <v>832400154</v>
          </cell>
          <cell r="E13046">
            <v>44843</v>
          </cell>
        </row>
        <row r="13047">
          <cell r="C13047" t="str">
            <v>Pfizer S.r.l.</v>
          </cell>
          <cell r="D13047">
            <v>2774840595</v>
          </cell>
          <cell r="E13047">
            <v>44843</v>
          </cell>
        </row>
        <row r="13048">
          <cell r="C13048" t="str">
            <v>Pfizer S.r.l.</v>
          </cell>
          <cell r="D13048">
            <v>2774840595</v>
          </cell>
          <cell r="E13048">
            <v>44842</v>
          </cell>
        </row>
        <row r="13049">
          <cell r="C13049" t="str">
            <v>Bristol-Myers Squibb S.r.l.</v>
          </cell>
          <cell r="D13049">
            <v>82130592</v>
          </cell>
          <cell r="E13049">
            <v>44842</v>
          </cell>
        </row>
        <row r="13050">
          <cell r="C13050" t="str">
            <v>Beckman Coulter S.r.l.</v>
          </cell>
          <cell r="D13050">
            <v>4185110154</v>
          </cell>
          <cell r="E13050">
            <v>44842</v>
          </cell>
        </row>
        <row r="13051">
          <cell r="C13051" t="str">
            <v>Biogen Italia srl</v>
          </cell>
          <cell r="D13051">
            <v>3663160962</v>
          </cell>
          <cell r="E13051">
            <v>44842</v>
          </cell>
        </row>
        <row r="13052">
          <cell r="C13052" t="str">
            <v>SERVIZI DIAGNOSTICI SRL</v>
          </cell>
          <cell r="D13052">
            <v>7246691005</v>
          </cell>
          <cell r="E13052">
            <v>44842</v>
          </cell>
        </row>
        <row r="13053">
          <cell r="C13053" t="str">
            <v>SERVIZI DIAGNOSTICI SRL</v>
          </cell>
          <cell r="D13053">
            <v>7246691005</v>
          </cell>
          <cell r="E13053">
            <v>44843</v>
          </cell>
        </row>
        <row r="13054">
          <cell r="C13054" t="str">
            <v>SERVIZI DIAGNOSTICI SRL</v>
          </cell>
          <cell r="D13054">
            <v>7246691005</v>
          </cell>
          <cell r="E13054">
            <v>44844</v>
          </cell>
        </row>
        <row r="13055">
          <cell r="C13055" t="str">
            <v>SERVIZI DIAGNOSTICI SRL</v>
          </cell>
          <cell r="D13055">
            <v>7246691005</v>
          </cell>
          <cell r="E13055">
            <v>44843</v>
          </cell>
        </row>
        <row r="13056">
          <cell r="C13056" t="str">
            <v>SERVIZI DIAGNOSTICI SRL</v>
          </cell>
          <cell r="D13056">
            <v>7246691005</v>
          </cell>
          <cell r="E13056">
            <v>44842</v>
          </cell>
        </row>
        <row r="13057">
          <cell r="C13057" t="str">
            <v>SERVIZI DIAGNOSTICI SRL</v>
          </cell>
          <cell r="D13057">
            <v>7246691005</v>
          </cell>
          <cell r="E13057">
            <v>44842</v>
          </cell>
        </row>
        <row r="13058">
          <cell r="C13058" t="str">
            <v>SERVIZI DIAGNOSTICI SRL</v>
          </cell>
          <cell r="D13058">
            <v>7246691005</v>
          </cell>
          <cell r="E13058">
            <v>44844</v>
          </cell>
        </row>
        <row r="13059">
          <cell r="C13059" t="str">
            <v>SERVIZI DIAGNOSTICI SRL</v>
          </cell>
          <cell r="D13059">
            <v>7246691005</v>
          </cell>
          <cell r="E13059">
            <v>44842</v>
          </cell>
        </row>
        <row r="13060">
          <cell r="C13060" t="str">
            <v>SERVIZI DIAGNOSTICI SRL</v>
          </cell>
          <cell r="D13060">
            <v>7246691005</v>
          </cell>
          <cell r="E13060">
            <v>44843</v>
          </cell>
        </row>
        <row r="13061">
          <cell r="C13061" t="str">
            <v>VIFOR PHARMA ITALIA</v>
          </cell>
          <cell r="D13061">
            <v>1554220192</v>
          </cell>
          <cell r="E13061">
            <v>44843</v>
          </cell>
        </row>
        <row r="13062">
          <cell r="C13062" t="str">
            <v>B. Braun Milano S.p.A.</v>
          </cell>
          <cell r="D13062">
            <v>674840152</v>
          </cell>
          <cell r="E13062">
            <v>44844</v>
          </cell>
        </row>
        <row r="13063">
          <cell r="C13063" t="str">
            <v>ViiV Healthcare S.r.l Unipersonale</v>
          </cell>
          <cell r="D13063">
            <v>3878140239</v>
          </cell>
          <cell r="E13063">
            <v>44844</v>
          </cell>
        </row>
        <row r="13064">
          <cell r="C13064" t="str">
            <v>B. Braun Milano S.p.A.</v>
          </cell>
          <cell r="D13064">
            <v>674840152</v>
          </cell>
          <cell r="E13064">
            <v>44843</v>
          </cell>
        </row>
        <row r="13065">
          <cell r="C13065" t="str">
            <v>B. Braun Milano S.p.A.</v>
          </cell>
          <cell r="D13065">
            <v>674840152</v>
          </cell>
          <cell r="E13065">
            <v>44843</v>
          </cell>
        </row>
        <row r="13066">
          <cell r="C13066" t="str">
            <v>Leica Microsystems S.r.l.</v>
          </cell>
          <cell r="D13066">
            <v>9933630155</v>
          </cell>
          <cell r="E13066">
            <v>44843</v>
          </cell>
        </row>
        <row r="13067">
          <cell r="C13067" t="str">
            <v>Janssen-Cilag, SpA</v>
          </cell>
          <cell r="D13067">
            <v>2707070963</v>
          </cell>
          <cell r="E13067">
            <v>44844</v>
          </cell>
        </row>
        <row r="13068">
          <cell r="C13068" t="str">
            <v>BAXTER S.P.A.</v>
          </cell>
          <cell r="D13068">
            <v>492340583</v>
          </cell>
          <cell r="E13068">
            <v>44844</v>
          </cell>
        </row>
        <row r="13069">
          <cell r="C13069" t="str">
            <v>BAXTER S.P.A.</v>
          </cell>
          <cell r="D13069">
            <v>492340583</v>
          </cell>
          <cell r="E13069">
            <v>44844</v>
          </cell>
        </row>
        <row r="13070">
          <cell r="C13070" t="str">
            <v>UCB Pharma S.p.a. soggetta a direzione e coordinamento di UCB SA-Belgio</v>
          </cell>
          <cell r="D13070">
            <v>471770016</v>
          </cell>
          <cell r="E13070">
            <v>44844</v>
          </cell>
        </row>
        <row r="13071">
          <cell r="C13071" t="str">
            <v>FARM srl</v>
          </cell>
          <cell r="D13071">
            <v>1343030555</v>
          </cell>
          <cell r="E13071">
            <v>44844</v>
          </cell>
        </row>
        <row r="13072">
          <cell r="C13072" t="str">
            <v>S.A.L.F S.P.A. LABORATORIO FARMACOLOGICO SOCIO UNICO ANGEL'S SRL</v>
          </cell>
          <cell r="D13072">
            <v>226250165</v>
          </cell>
          <cell r="E13072">
            <v>44844</v>
          </cell>
        </row>
        <row r="13073">
          <cell r="C13073" t="str">
            <v>ab medica s.p.a.</v>
          </cell>
          <cell r="D13073">
            <v>8862820969</v>
          </cell>
          <cell r="E13073">
            <v>44844</v>
          </cell>
        </row>
        <row r="13074">
          <cell r="C13074" t="str">
            <v>ab medica s.p.a.</v>
          </cell>
          <cell r="D13074">
            <v>8862820969</v>
          </cell>
          <cell r="E13074">
            <v>44844</v>
          </cell>
        </row>
        <row r="13075">
          <cell r="C13075" t="str">
            <v>MEDITALIA SAS IMPORT/EXPORT</v>
          </cell>
          <cell r="D13075">
            <v>3531000820</v>
          </cell>
          <cell r="E13075">
            <v>44844</v>
          </cell>
        </row>
        <row r="13076">
          <cell r="C13076" t="str">
            <v>VM SOFT DI MARCO VIGNATI</v>
          </cell>
          <cell r="D13076" t="str">
            <v>VGNMRC68B19H501T</v>
          </cell>
          <cell r="E13076">
            <v>44844</v>
          </cell>
        </row>
        <row r="13077">
          <cell r="C13077" t="str">
            <v>Merck Serono S.p.A.</v>
          </cell>
          <cell r="D13077">
            <v>399800580</v>
          </cell>
          <cell r="E13077">
            <v>44844</v>
          </cell>
        </row>
        <row r="13078">
          <cell r="C13078" t="str">
            <v>EUROCLONE SPA</v>
          </cell>
          <cell r="D13078">
            <v>8126390155</v>
          </cell>
          <cell r="E13078">
            <v>44844</v>
          </cell>
        </row>
        <row r="13079">
          <cell r="C13079" t="str">
            <v>ICU Medical Europe s.r.l.</v>
          </cell>
          <cell r="D13079">
            <v>3237150234</v>
          </cell>
          <cell r="E13079">
            <v>44844</v>
          </cell>
        </row>
        <row r="13080">
          <cell r="C13080" t="str">
            <v>LA SALVIA ANNA</v>
          </cell>
          <cell r="D13080" t="str">
            <v>LSLNNA87E54L840N</v>
          </cell>
          <cell r="E13080">
            <v>44844</v>
          </cell>
        </row>
        <row r="13081">
          <cell r="C13081" t="str">
            <v>EUROCLONE SPA</v>
          </cell>
          <cell r="D13081">
            <v>8126390155</v>
          </cell>
          <cell r="E13081">
            <v>44844</v>
          </cell>
        </row>
        <row r="13082">
          <cell r="C13082" t="str">
            <v>EUROCLONE SPA</v>
          </cell>
          <cell r="D13082">
            <v>8126390155</v>
          </cell>
          <cell r="E13082">
            <v>44844</v>
          </cell>
        </row>
        <row r="13083">
          <cell r="C13083" t="str">
            <v>AVAS PHARMACEUTICALS S.R.L.</v>
          </cell>
          <cell r="D13083">
            <v>9190500968</v>
          </cell>
          <cell r="E13083">
            <v>44844</v>
          </cell>
        </row>
        <row r="13084">
          <cell r="C13084" t="str">
            <v>A.P.M SRL AZIENDA PRODOTTI MEDICALI</v>
          </cell>
          <cell r="D13084">
            <v>1798781207</v>
          </cell>
          <cell r="E13084">
            <v>44844</v>
          </cell>
        </row>
        <row r="13085">
          <cell r="C13085" t="str">
            <v>Agilent Technologies Italia S.p.A.</v>
          </cell>
          <cell r="D13085">
            <v>12785290151</v>
          </cell>
          <cell r="E13085">
            <v>44844</v>
          </cell>
        </row>
        <row r="13086">
          <cell r="C13086" t="str">
            <v>BIOSIGMA S.P.A.</v>
          </cell>
          <cell r="D13086">
            <v>2173800281</v>
          </cell>
          <cell r="E13086">
            <v>44844</v>
          </cell>
        </row>
        <row r="13087">
          <cell r="C13087" t="str">
            <v>VINCAL S.R.L.</v>
          </cell>
          <cell r="D13087">
            <v>6991810588</v>
          </cell>
          <cell r="E13087">
            <v>44845</v>
          </cell>
        </row>
        <row r="13088">
          <cell r="C13088" t="str">
            <v>ALSCO Italia Srl</v>
          </cell>
          <cell r="D13088">
            <v>771530151</v>
          </cell>
          <cell r="E13088">
            <v>44844</v>
          </cell>
        </row>
        <row r="13089">
          <cell r="C13089" t="str">
            <v>ESSEPI S.R.L</v>
          </cell>
          <cell r="D13089">
            <v>11173091007</v>
          </cell>
          <cell r="E13089">
            <v>44845</v>
          </cell>
        </row>
        <row r="13090">
          <cell r="C13090" t="str">
            <v>ESSEPI S.R.L</v>
          </cell>
          <cell r="D13090">
            <v>11173091007</v>
          </cell>
          <cell r="E13090">
            <v>44845</v>
          </cell>
        </row>
        <row r="13091">
          <cell r="C13091" t="str">
            <v>Mylan Italia Srl</v>
          </cell>
          <cell r="D13091">
            <v>2789580590</v>
          </cell>
          <cell r="E13091">
            <v>44845</v>
          </cell>
        </row>
        <row r="13092">
          <cell r="C13092" t="str">
            <v>Mylan Italia Srl</v>
          </cell>
          <cell r="D13092">
            <v>2789580590</v>
          </cell>
          <cell r="E13092">
            <v>44845</v>
          </cell>
        </row>
        <row r="13093">
          <cell r="C13093" t="str">
            <v>Mylan Italia Srl</v>
          </cell>
          <cell r="D13093">
            <v>2789580590</v>
          </cell>
          <cell r="E13093">
            <v>44845</v>
          </cell>
        </row>
        <row r="13094">
          <cell r="C13094" t="str">
            <v>AstraZeneca S.p.A.</v>
          </cell>
          <cell r="D13094">
            <v>735390155</v>
          </cell>
          <cell r="E13094">
            <v>44845</v>
          </cell>
        </row>
        <row r="13095">
          <cell r="C13095" t="str">
            <v>AstraZeneca S.p.A.</v>
          </cell>
          <cell r="D13095">
            <v>735390155</v>
          </cell>
          <cell r="E13095">
            <v>44844</v>
          </cell>
        </row>
        <row r="13096">
          <cell r="C13096" t="str">
            <v>AstraZeneca S.p.A.</v>
          </cell>
          <cell r="D13096">
            <v>735390155</v>
          </cell>
          <cell r="E13096">
            <v>44845</v>
          </cell>
        </row>
        <row r="13097">
          <cell r="C13097" t="str">
            <v>AstraZeneca S.p.A.</v>
          </cell>
          <cell r="D13097">
            <v>735390155</v>
          </cell>
          <cell r="E13097">
            <v>44845</v>
          </cell>
        </row>
        <row r="13098">
          <cell r="C13098" t="str">
            <v>Boston Scientific SpA (Italy)</v>
          </cell>
          <cell r="D13098">
            <v>11206730159</v>
          </cell>
          <cell r="E13098">
            <v>44844</v>
          </cell>
        </row>
        <row r="13099">
          <cell r="C13099" t="str">
            <v>GE Healthcare S.r.l.</v>
          </cell>
          <cell r="D13099">
            <v>1778520302</v>
          </cell>
          <cell r="E13099">
            <v>44845</v>
          </cell>
        </row>
        <row r="13100">
          <cell r="C13100" t="str">
            <v>Agilent Technologies Italia S.p.A.</v>
          </cell>
          <cell r="D13100">
            <v>12785290151</v>
          </cell>
          <cell r="E13100">
            <v>44844</v>
          </cell>
        </row>
        <row r="13101">
          <cell r="C13101" t="str">
            <v>Pfizer S.r.l.</v>
          </cell>
          <cell r="D13101">
            <v>2774840595</v>
          </cell>
          <cell r="E13101">
            <v>44845</v>
          </cell>
        </row>
        <row r="13102">
          <cell r="C13102" t="str">
            <v>Bristol-Myers Squibb S.r.l.</v>
          </cell>
          <cell r="D13102">
            <v>82130592</v>
          </cell>
          <cell r="E13102">
            <v>44845</v>
          </cell>
        </row>
        <row r="13103">
          <cell r="C13103" t="str">
            <v>AVAS PHARMACEUTICALS S.R.L.</v>
          </cell>
          <cell r="D13103">
            <v>9190500968</v>
          </cell>
          <cell r="E13103">
            <v>44845</v>
          </cell>
        </row>
        <row r="13104">
          <cell r="C13104" t="str">
            <v>AVAS PHARMACEUTICALS S.R.L.</v>
          </cell>
          <cell r="D13104">
            <v>9190500968</v>
          </cell>
          <cell r="E13104">
            <v>44845</v>
          </cell>
        </row>
        <row r="13105">
          <cell r="C13105" t="str">
            <v>Amgen S.r.l a Socio Unico</v>
          </cell>
          <cell r="D13105">
            <v>10051170156</v>
          </cell>
          <cell r="E13105">
            <v>44845</v>
          </cell>
        </row>
        <row r="13106">
          <cell r="C13106" t="str">
            <v>Teleflex Medical S.r.l.</v>
          </cell>
          <cell r="D13106">
            <v>6324460150</v>
          </cell>
          <cell r="E13106">
            <v>44845</v>
          </cell>
        </row>
        <row r="13107">
          <cell r="C13107" t="str">
            <v>Medline International Italy srl unip.</v>
          </cell>
          <cell r="D13107">
            <v>5526631006</v>
          </cell>
          <cell r="E13107">
            <v>44845</v>
          </cell>
        </row>
        <row r="13108">
          <cell r="C13108" t="str">
            <v>Fresenius Kabi Italia S.r.l.</v>
          </cell>
          <cell r="D13108">
            <v>3524050238</v>
          </cell>
          <cell r="E13108">
            <v>44845</v>
          </cell>
        </row>
        <row r="13109">
          <cell r="C13109" t="str">
            <v>EG S.p.A.</v>
          </cell>
          <cell r="D13109">
            <v>12432150154</v>
          </cell>
          <cell r="E13109">
            <v>44845</v>
          </cell>
        </row>
        <row r="13110">
          <cell r="C13110" t="str">
            <v>Life Technologies Italia</v>
          </cell>
          <cell r="D13110">
            <v>12792100153</v>
          </cell>
          <cell r="E13110">
            <v>44845</v>
          </cell>
        </row>
        <row r="13111">
          <cell r="C13111" t="str">
            <v>EG S.p.A.</v>
          </cell>
          <cell r="D13111">
            <v>12432150154</v>
          </cell>
          <cell r="E13111">
            <v>44845</v>
          </cell>
        </row>
        <row r="13112">
          <cell r="C13112" t="str">
            <v>BARZANO` &amp; ZANARDO ROMA S.P.A.</v>
          </cell>
          <cell r="D13112">
            <v>5051840584</v>
          </cell>
          <cell r="E13112">
            <v>44845</v>
          </cell>
        </row>
        <row r="13113">
          <cell r="C13113" t="str">
            <v>GFX S.R.L.</v>
          </cell>
          <cell r="D13113">
            <v>8441330589</v>
          </cell>
          <cell r="E13113">
            <v>44845</v>
          </cell>
        </row>
        <row r="13114">
          <cell r="C13114" t="str">
            <v>Michisanti Mattia</v>
          </cell>
          <cell r="D13114" t="str">
            <v>MCHMTT94C28H501X</v>
          </cell>
          <cell r="E13114">
            <v>44845</v>
          </cell>
        </row>
        <row r="13115">
          <cell r="C13115" t="str">
            <v>DR.CORRADO ORCIUOLO</v>
          </cell>
          <cell r="D13115" t="str">
            <v>RCLCRD87H05A285F</v>
          </cell>
          <cell r="E13115">
            <v>44845</v>
          </cell>
        </row>
        <row r="13116">
          <cell r="C13116" t="str">
            <v>Rotulo Arianna</v>
          </cell>
          <cell r="D13116" t="str">
            <v>RTLRNN90E45H501S</v>
          </cell>
          <cell r="E13116">
            <v>44845</v>
          </cell>
        </row>
        <row r="13117">
          <cell r="C13117" t="str">
            <v>Pagnoni Alice</v>
          </cell>
          <cell r="D13117" t="str">
            <v>PGNLCA93P50I348M</v>
          </cell>
          <cell r="E13117">
            <v>44845</v>
          </cell>
        </row>
        <row r="13118">
          <cell r="C13118" t="str">
            <v>CODIFI SRL CONSORZIO STABILE PER LA DISTRIBUZIONE</v>
          </cell>
          <cell r="D13118">
            <v>2344710484</v>
          </cell>
          <cell r="E13118">
            <v>44845</v>
          </cell>
        </row>
        <row r="13119">
          <cell r="C13119" t="str">
            <v>ELI LILLY ITALIA S.P.A. Gruppo Eli Lilly and Company</v>
          </cell>
          <cell r="D13119">
            <v>426150488</v>
          </cell>
          <cell r="E13119">
            <v>44845</v>
          </cell>
        </row>
        <row r="13120">
          <cell r="C13120" t="str">
            <v>Olivetti Pietro</v>
          </cell>
          <cell r="D13120" t="str">
            <v>LVTPTR87B22F205L</v>
          </cell>
          <cell r="E13120">
            <v>44845</v>
          </cell>
        </row>
        <row r="13121">
          <cell r="C13121" t="str">
            <v>Industria Farmaceutica Galenica Senese S.r.l.</v>
          </cell>
          <cell r="D13121">
            <v>50110527</v>
          </cell>
          <cell r="E13121">
            <v>44845</v>
          </cell>
        </row>
        <row r="13122">
          <cell r="C13122" t="str">
            <v>CO.DI.SAN S.p.A.</v>
          </cell>
          <cell r="D13122">
            <v>784230872</v>
          </cell>
          <cell r="E13122">
            <v>44845</v>
          </cell>
        </row>
        <row r="13123">
          <cell r="C13123" t="str">
            <v>CCG SRL</v>
          </cell>
          <cell r="D13123">
            <v>3351040583</v>
          </cell>
          <cell r="E13123">
            <v>44845</v>
          </cell>
        </row>
        <row r="13124">
          <cell r="C13124" t="str">
            <v>DR REDDY'S SRL</v>
          </cell>
          <cell r="D13124">
            <v>1650760505</v>
          </cell>
          <cell r="E13124">
            <v>44845</v>
          </cell>
        </row>
        <row r="13125">
          <cell r="C13125" t="str">
            <v>ICU Medical Europe s.r.l.</v>
          </cell>
          <cell r="D13125">
            <v>3237150234</v>
          </cell>
          <cell r="E13125">
            <v>44845</v>
          </cell>
        </row>
        <row r="13126">
          <cell r="C13126" t="str">
            <v>GRUPPO SERVIZI ASSOCIATI SPA S.U.</v>
          </cell>
          <cell r="D13126">
            <v>1484180391</v>
          </cell>
          <cell r="E13126">
            <v>44845</v>
          </cell>
        </row>
        <row r="13127">
          <cell r="C13127" t="str">
            <v>GlaxoSmithKline S.p.A. Unipersonale</v>
          </cell>
          <cell r="D13127">
            <v>212840235</v>
          </cell>
          <cell r="E13127">
            <v>44846</v>
          </cell>
        </row>
        <row r="13128">
          <cell r="C13128" t="str">
            <v>Bioclarma srl</v>
          </cell>
          <cell r="D13128">
            <v>9506040014</v>
          </cell>
          <cell r="E13128">
            <v>44845</v>
          </cell>
        </row>
        <row r="13129">
          <cell r="C13129" t="str">
            <v>DR REDDY'S SRL</v>
          </cell>
          <cell r="D13129">
            <v>1650760505</v>
          </cell>
          <cell r="E13129">
            <v>44845</v>
          </cell>
        </row>
        <row r="13130">
          <cell r="C13130" t="str">
            <v>FDC SERVICES S.R.L.</v>
          </cell>
          <cell r="D13130">
            <v>12971531004</v>
          </cell>
          <cell r="E13130">
            <v>44846</v>
          </cell>
        </row>
        <row r="13131">
          <cell r="C13131" t="str">
            <v>FDC SERVICES S.R.L.</v>
          </cell>
          <cell r="D13131">
            <v>12971531004</v>
          </cell>
          <cell r="E13131">
            <v>44846</v>
          </cell>
        </row>
        <row r="13132">
          <cell r="C13132" t="str">
            <v>Immucor Italia Spa</v>
          </cell>
          <cell r="D13132">
            <v>9412650153</v>
          </cell>
          <cell r="E13132">
            <v>44845</v>
          </cell>
        </row>
        <row r="13133">
          <cell r="C13133" t="str">
            <v>vega Srl</v>
          </cell>
          <cell r="D13133">
            <v>7186210154</v>
          </cell>
          <cell r="E13133">
            <v>44846</v>
          </cell>
        </row>
        <row r="13134">
          <cell r="C13134" t="str">
            <v>Advanced Sterilization Products Italia Srl</v>
          </cell>
          <cell r="D13134">
            <v>10491670963</v>
          </cell>
          <cell r="E13134">
            <v>44846</v>
          </cell>
        </row>
        <row r="13135">
          <cell r="C13135" t="str">
            <v>Medtronic Italia S.p.A.</v>
          </cell>
          <cell r="D13135">
            <v>9238800156</v>
          </cell>
          <cell r="E13135">
            <v>44846</v>
          </cell>
        </row>
        <row r="13136">
          <cell r="C13136" t="str">
            <v>Medtronic Italia S.p.A.</v>
          </cell>
          <cell r="D13136">
            <v>9238800156</v>
          </cell>
          <cell r="E13136">
            <v>44845</v>
          </cell>
        </row>
        <row r="13137">
          <cell r="C13137" t="str">
            <v>BECTON DICKINSON ITALIA SPA</v>
          </cell>
          <cell r="D13137">
            <v>803890151</v>
          </cell>
          <cell r="E13137">
            <v>44846</v>
          </cell>
        </row>
        <row r="13138">
          <cell r="C13138" t="str">
            <v>Becton Dickinson Italia S.p.A.</v>
          </cell>
          <cell r="D13138">
            <v>803890151</v>
          </cell>
          <cell r="E13138">
            <v>44846</v>
          </cell>
        </row>
        <row r="13139">
          <cell r="C13139" t="str">
            <v>Becton Dickinson Italia S.p.A.</v>
          </cell>
          <cell r="D13139">
            <v>803890151</v>
          </cell>
          <cell r="E13139">
            <v>44846</v>
          </cell>
        </row>
        <row r="13140">
          <cell r="C13140" t="str">
            <v>MSD ITALIA S.R.L.</v>
          </cell>
          <cell r="D13140">
            <v>422760587</v>
          </cell>
          <cell r="E13140">
            <v>44846</v>
          </cell>
        </row>
        <row r="13141">
          <cell r="C13141" t="str">
            <v>Teva Italia Srl</v>
          </cell>
          <cell r="D13141">
            <v>11654150157</v>
          </cell>
          <cell r="E13141">
            <v>44846</v>
          </cell>
        </row>
        <row r="13142">
          <cell r="C13142" t="str">
            <v>NESTLE' ITALIANA SPA</v>
          </cell>
          <cell r="D13142">
            <v>777280157</v>
          </cell>
          <cell r="E13142">
            <v>44847</v>
          </cell>
        </row>
        <row r="13143">
          <cell r="C13143" t="str">
            <v>Biogen Italia srl</v>
          </cell>
          <cell r="D13143">
            <v>3663160962</v>
          </cell>
          <cell r="E13143">
            <v>44847</v>
          </cell>
        </row>
        <row r="13144">
          <cell r="C13144" t="str">
            <v>BAXTER S.P.A.</v>
          </cell>
          <cell r="D13144">
            <v>492340583</v>
          </cell>
          <cell r="E13144">
            <v>44847</v>
          </cell>
        </row>
        <row r="13145">
          <cell r="C13145" t="str">
            <v>COLOPLAST SPA</v>
          </cell>
          <cell r="D13145">
            <v>4029180371</v>
          </cell>
          <cell r="E13145">
            <v>44847</v>
          </cell>
        </row>
        <row r="13146">
          <cell r="C13146" t="str">
            <v>ERREKAPPA EUROTERAPICI SPA</v>
          </cell>
          <cell r="D13146">
            <v>9674060158</v>
          </cell>
          <cell r="E13146">
            <v>44847</v>
          </cell>
        </row>
        <row r="13147">
          <cell r="C13147" t="str">
            <v>Giada Progetti Srl</v>
          </cell>
          <cell r="D13147">
            <v>2248420263</v>
          </cell>
          <cell r="E13147">
            <v>44846</v>
          </cell>
        </row>
        <row r="13148">
          <cell r="C13148" t="str">
            <v>Terumo Italia S.r.l. Unipersonale</v>
          </cell>
          <cell r="D13148">
            <v>7279701002</v>
          </cell>
          <cell r="E13148">
            <v>44846</v>
          </cell>
        </row>
        <row r="13149">
          <cell r="C13149" t="str">
            <v>Italpol Servizi Fiduciari S.r.l.</v>
          </cell>
          <cell r="D13149">
            <v>12269371006</v>
          </cell>
          <cell r="E13149">
            <v>44846</v>
          </cell>
        </row>
        <row r="13150">
          <cell r="C13150" t="str">
            <v>Italpol Servizi Fiduciari S.r.l.</v>
          </cell>
          <cell r="D13150">
            <v>12269371006</v>
          </cell>
          <cell r="E13150">
            <v>44847</v>
          </cell>
        </row>
        <row r="13151">
          <cell r="C13151" t="str">
            <v>Italpol Servizi Fiduciari S.r.l.</v>
          </cell>
          <cell r="D13151">
            <v>12269371006</v>
          </cell>
          <cell r="E13151">
            <v>44846</v>
          </cell>
        </row>
        <row r="13152">
          <cell r="C13152" t="str">
            <v>Garelli Valentina</v>
          </cell>
          <cell r="D13152" t="str">
            <v>GRLVNT85B41H501O</v>
          </cell>
          <cell r="E13152">
            <v>44847</v>
          </cell>
        </row>
        <row r="13153">
          <cell r="C13153" t="str">
            <v>AstraZeneca S.p.A.</v>
          </cell>
          <cell r="D13153">
            <v>735390155</v>
          </cell>
          <cell r="E13153">
            <v>44847</v>
          </cell>
        </row>
        <row r="13154">
          <cell r="C13154" t="str">
            <v>Teofarma Srl</v>
          </cell>
          <cell r="D13154">
            <v>1423300183</v>
          </cell>
          <cell r="E13154">
            <v>44847</v>
          </cell>
        </row>
        <row r="13155">
          <cell r="C13155" t="str">
            <v>S.I.A.L. SRL</v>
          </cell>
          <cell r="D13155">
            <v>1086690581</v>
          </cell>
          <cell r="E13155">
            <v>44847</v>
          </cell>
        </row>
        <row r="13156">
          <cell r="C13156" t="str">
            <v>RESNOVA S.R.L.</v>
          </cell>
          <cell r="D13156">
            <v>5158401009</v>
          </cell>
          <cell r="E13156">
            <v>44846</v>
          </cell>
        </row>
        <row r="13157">
          <cell r="C13157" t="str">
            <v>CONGREGAZIONE DELLE SUORE OSPEDALIERE DELLA MISERICORDIA</v>
          </cell>
          <cell r="D13157">
            <v>80127910588</v>
          </cell>
          <cell r="E13157">
            <v>44846</v>
          </cell>
        </row>
        <row r="13158">
          <cell r="C13158" t="str">
            <v>medac pharma Srl</v>
          </cell>
          <cell r="D13158">
            <v>11815361008</v>
          </cell>
          <cell r="E13158">
            <v>44847</v>
          </cell>
        </row>
        <row r="13159">
          <cell r="C13159" t="str">
            <v>Cook Italia S.r.l.</v>
          </cell>
          <cell r="D13159">
            <v>7123400157</v>
          </cell>
          <cell r="E13159">
            <v>44847</v>
          </cell>
        </row>
        <row r="13160">
          <cell r="C13160" t="str">
            <v>Servier Italia Spa</v>
          </cell>
          <cell r="D13160">
            <v>924251002</v>
          </cell>
          <cell r="E13160">
            <v>44846</v>
          </cell>
        </row>
        <row r="13161">
          <cell r="C13161" t="str">
            <v>Takeda Italia S.p.A. Societ con socio unico</v>
          </cell>
          <cell r="D13161">
            <v>696360155</v>
          </cell>
          <cell r="E13161">
            <v>44847</v>
          </cell>
        </row>
        <row r="13162">
          <cell r="C13162" t="str">
            <v>Takeda Italia S.p.A. Societ con socio unico</v>
          </cell>
          <cell r="D13162">
            <v>696360155</v>
          </cell>
          <cell r="E13162">
            <v>44846</v>
          </cell>
        </row>
        <row r="13163">
          <cell r="C13163" t="str">
            <v>GIA.MA S.R.L.</v>
          </cell>
          <cell r="D13163">
            <v>8720161002</v>
          </cell>
          <cell r="E13163">
            <v>44847</v>
          </cell>
        </row>
        <row r="13164">
          <cell r="C13164" t="str">
            <v>GIA.MA S.R.L.</v>
          </cell>
          <cell r="D13164">
            <v>8720161002</v>
          </cell>
          <cell r="E13164">
            <v>44847</v>
          </cell>
        </row>
        <row r="13165">
          <cell r="C13165" t="str">
            <v>MASTROIANNI RICCARDO</v>
          </cell>
          <cell r="D13165" t="str">
            <v>MSTRCR89B10H501J</v>
          </cell>
          <cell r="E13165">
            <v>44847</v>
          </cell>
        </row>
        <row r="13166">
          <cell r="C13166" t="str">
            <v>Acea Ato2 S.p.A.</v>
          </cell>
          <cell r="D13166">
            <v>5848061007</v>
          </cell>
          <cell r="E13166">
            <v>44846</v>
          </cell>
        </row>
        <row r="13167">
          <cell r="C13167" t="str">
            <v>Immucor Italia Spa</v>
          </cell>
          <cell r="D13167">
            <v>9412650153</v>
          </cell>
          <cell r="E13167">
            <v>44847</v>
          </cell>
        </row>
        <row r="13168">
          <cell r="C13168" t="str">
            <v>BECTON DICKINSON ITALIA SPA</v>
          </cell>
          <cell r="D13168">
            <v>803890151</v>
          </cell>
          <cell r="E13168">
            <v>44846</v>
          </cell>
        </row>
        <row r="13169">
          <cell r="C13169" t="str">
            <v>BECTON DICKINSON ITALIA SPA</v>
          </cell>
          <cell r="D13169">
            <v>803890151</v>
          </cell>
          <cell r="E13169">
            <v>44846</v>
          </cell>
        </row>
        <row r="13170">
          <cell r="C13170" t="str">
            <v>Medtronic Italia S.p.A.</v>
          </cell>
          <cell r="D13170">
            <v>9238800156</v>
          </cell>
          <cell r="E13170">
            <v>44847</v>
          </cell>
        </row>
        <row r="13171">
          <cell r="C13171" t="str">
            <v>BECTON DICKINSON ITALIA SPA</v>
          </cell>
          <cell r="D13171">
            <v>803890151</v>
          </cell>
          <cell r="E13171">
            <v>44847</v>
          </cell>
        </row>
        <row r="13172">
          <cell r="C13172" t="str">
            <v>Sanofi S.r.l.</v>
          </cell>
          <cell r="D13172">
            <v>832400154</v>
          </cell>
          <cell r="E13172">
            <v>44847</v>
          </cell>
        </row>
        <row r="13173">
          <cell r="C13173" t="str">
            <v>Sanofi S.r.l.</v>
          </cell>
          <cell r="D13173">
            <v>832400154</v>
          </cell>
          <cell r="E13173">
            <v>44848</v>
          </cell>
        </row>
        <row r="13174">
          <cell r="C13174" t="str">
            <v>Teleflex Medical S.r.l.</v>
          </cell>
          <cell r="D13174">
            <v>6324460150</v>
          </cell>
          <cell r="E13174">
            <v>44847</v>
          </cell>
        </row>
        <row r="13175">
          <cell r="C13175" t="str">
            <v>Teleflex Medical S.r.l.</v>
          </cell>
          <cell r="D13175">
            <v>6324460150</v>
          </cell>
          <cell r="E13175">
            <v>44848</v>
          </cell>
        </row>
        <row r="13176">
          <cell r="C13176" t="str">
            <v>Fresenius Kabi Italia S.r.l.</v>
          </cell>
          <cell r="D13176">
            <v>3524050238</v>
          </cell>
          <cell r="E13176">
            <v>44848</v>
          </cell>
        </row>
        <row r="13177">
          <cell r="C13177" t="str">
            <v>Fresenius Kabi Italia S.r.l.</v>
          </cell>
          <cell r="D13177">
            <v>3524050238</v>
          </cell>
          <cell r="E13177">
            <v>44848</v>
          </cell>
        </row>
        <row r="13178">
          <cell r="C13178" t="str">
            <v>COLOPLAST SPA</v>
          </cell>
          <cell r="D13178">
            <v>4029180371</v>
          </cell>
          <cell r="E13178">
            <v>44847</v>
          </cell>
        </row>
        <row r="13179">
          <cell r="C13179" t="str">
            <v>CURIUM ITALY S.R.L.</v>
          </cell>
          <cell r="D13179">
            <v>13342400150</v>
          </cell>
          <cell r="E13179">
            <v>44847</v>
          </cell>
        </row>
        <row r="13180">
          <cell r="C13180" t="str">
            <v>CURIUM ITALY S.R.L.</v>
          </cell>
          <cell r="D13180">
            <v>13342400150</v>
          </cell>
          <cell r="E13180">
            <v>44847</v>
          </cell>
        </row>
        <row r="13181">
          <cell r="C13181" t="str">
            <v>CURIUM ITALY S.R.L.</v>
          </cell>
          <cell r="D13181">
            <v>13342400150</v>
          </cell>
          <cell r="E13181">
            <v>44847</v>
          </cell>
        </row>
        <row r="13182">
          <cell r="C13182" t="str">
            <v>CURIUM ITALY S.R.L.</v>
          </cell>
          <cell r="D13182">
            <v>13342400150</v>
          </cell>
          <cell r="E13182">
            <v>44848</v>
          </cell>
        </row>
        <row r="13183">
          <cell r="C13183" t="str">
            <v>CURIUM ITALY S.R.L.</v>
          </cell>
          <cell r="D13183">
            <v>13342400150</v>
          </cell>
          <cell r="E13183">
            <v>44847</v>
          </cell>
        </row>
        <row r="13184">
          <cell r="C13184" t="str">
            <v>CURIUM ITALY S.R.L.</v>
          </cell>
          <cell r="D13184">
            <v>13342400150</v>
          </cell>
          <cell r="E13184">
            <v>44848</v>
          </cell>
        </row>
        <row r="13185">
          <cell r="C13185" t="str">
            <v>CURIUM ITALY S.R.L.</v>
          </cell>
          <cell r="D13185">
            <v>13342400150</v>
          </cell>
          <cell r="E13185">
            <v>44847</v>
          </cell>
        </row>
        <row r="13186">
          <cell r="C13186" t="str">
            <v>CURIUM ITALY S.R.L.</v>
          </cell>
          <cell r="D13186">
            <v>13342400150</v>
          </cell>
          <cell r="E13186">
            <v>44847</v>
          </cell>
        </row>
        <row r="13187">
          <cell r="C13187" t="str">
            <v>CURIUM ITALY S.R.L.</v>
          </cell>
          <cell r="D13187">
            <v>13342400150</v>
          </cell>
          <cell r="E13187">
            <v>44848</v>
          </cell>
        </row>
        <row r="13188">
          <cell r="C13188" t="str">
            <v>CURIUM ITALY S.R.L.</v>
          </cell>
          <cell r="D13188">
            <v>13342400150</v>
          </cell>
          <cell r="E13188">
            <v>44847</v>
          </cell>
        </row>
        <row r="13189">
          <cell r="C13189" t="str">
            <v>CURIUM ITALY S.R.L.</v>
          </cell>
          <cell r="D13189">
            <v>13342400150</v>
          </cell>
          <cell r="E13189">
            <v>44848</v>
          </cell>
        </row>
        <row r="13190">
          <cell r="C13190" t="str">
            <v>CURIUM ITALY S.R.L.</v>
          </cell>
          <cell r="D13190">
            <v>13342400150</v>
          </cell>
          <cell r="E13190">
            <v>44848</v>
          </cell>
        </row>
        <row r="13191">
          <cell r="C13191" t="str">
            <v>CURIUM ITALY S.R.L.</v>
          </cell>
          <cell r="D13191">
            <v>13342400150</v>
          </cell>
          <cell r="E13191">
            <v>44848</v>
          </cell>
        </row>
        <row r="13192">
          <cell r="C13192" t="str">
            <v>CURIUM ITALY S.R.L.</v>
          </cell>
          <cell r="D13192">
            <v>13342400150</v>
          </cell>
          <cell r="E13192">
            <v>44847</v>
          </cell>
        </row>
        <row r="13193">
          <cell r="C13193" t="str">
            <v>CURIUM ITALY S.R.L.</v>
          </cell>
          <cell r="D13193">
            <v>13342400150</v>
          </cell>
          <cell r="E13193">
            <v>44847</v>
          </cell>
        </row>
        <row r="13194">
          <cell r="C13194" t="str">
            <v>CURIUM ITALY S.R.L.</v>
          </cell>
          <cell r="D13194">
            <v>13342400150</v>
          </cell>
          <cell r="E13194">
            <v>44847</v>
          </cell>
        </row>
        <row r="13195">
          <cell r="C13195" t="str">
            <v>CURIUM ITALY S.R.L.</v>
          </cell>
          <cell r="D13195">
            <v>13342400150</v>
          </cell>
          <cell r="E13195">
            <v>44847</v>
          </cell>
        </row>
        <row r="13196">
          <cell r="C13196" t="str">
            <v>CURIUM ITALY S.R.L.</v>
          </cell>
          <cell r="D13196">
            <v>13342400150</v>
          </cell>
          <cell r="E13196">
            <v>44848</v>
          </cell>
        </row>
        <row r="13197">
          <cell r="C13197" t="str">
            <v>CURIUM ITALY S.R.L.</v>
          </cell>
          <cell r="D13197">
            <v>13342400150</v>
          </cell>
          <cell r="E13197">
            <v>44848</v>
          </cell>
        </row>
        <row r="13198">
          <cell r="C13198" t="str">
            <v>CURIUM ITALY S.R.L.</v>
          </cell>
          <cell r="D13198">
            <v>13342400150</v>
          </cell>
          <cell r="E13198">
            <v>44847</v>
          </cell>
        </row>
        <row r="13199">
          <cell r="C13199" t="str">
            <v>CURIUM ITALY S.R.L.</v>
          </cell>
          <cell r="D13199">
            <v>13342400150</v>
          </cell>
          <cell r="E13199">
            <v>44848</v>
          </cell>
        </row>
        <row r="13200">
          <cell r="C13200" t="str">
            <v>CURIUM ITALY S.R.L.</v>
          </cell>
          <cell r="D13200">
            <v>13342400150</v>
          </cell>
          <cell r="E13200">
            <v>44847</v>
          </cell>
        </row>
        <row r="13201">
          <cell r="C13201" t="str">
            <v>CURIUM ITALY S.R.L.</v>
          </cell>
          <cell r="D13201">
            <v>13342400150</v>
          </cell>
          <cell r="E13201">
            <v>44848</v>
          </cell>
        </row>
        <row r="13202">
          <cell r="C13202" t="str">
            <v>CURIUM ITALY S.R.L.</v>
          </cell>
          <cell r="D13202">
            <v>13342400150</v>
          </cell>
          <cell r="E13202">
            <v>44847</v>
          </cell>
        </row>
        <row r="13203">
          <cell r="C13203" t="str">
            <v>CURIUM ITALY S.R.L.</v>
          </cell>
          <cell r="D13203">
            <v>13342400150</v>
          </cell>
          <cell r="E13203">
            <v>44847</v>
          </cell>
        </row>
        <row r="13204">
          <cell r="C13204" t="str">
            <v>CURIUM ITALY S.R.L.</v>
          </cell>
          <cell r="D13204">
            <v>13342400150</v>
          </cell>
          <cell r="E13204">
            <v>44847</v>
          </cell>
        </row>
        <row r="13205">
          <cell r="C13205" t="str">
            <v>CURIUM ITALY S.R.L.</v>
          </cell>
          <cell r="D13205">
            <v>13342400150</v>
          </cell>
          <cell r="E13205">
            <v>44847</v>
          </cell>
        </row>
        <row r="13206">
          <cell r="C13206" t="str">
            <v>CURIUM ITALY S.R.L.</v>
          </cell>
          <cell r="D13206">
            <v>13342400150</v>
          </cell>
          <cell r="E13206">
            <v>44847</v>
          </cell>
        </row>
        <row r="13207">
          <cell r="C13207" t="str">
            <v>CURIUM ITALY S.R.L.</v>
          </cell>
          <cell r="D13207">
            <v>13342400150</v>
          </cell>
          <cell r="E13207">
            <v>44847</v>
          </cell>
        </row>
        <row r="13208">
          <cell r="C13208" t="str">
            <v>CURIUM ITALY S.R.L.</v>
          </cell>
          <cell r="D13208">
            <v>13342400150</v>
          </cell>
          <cell r="E13208">
            <v>44847</v>
          </cell>
        </row>
        <row r="13209">
          <cell r="C13209" t="str">
            <v>CURIUM ITALY S.R.L.</v>
          </cell>
          <cell r="D13209">
            <v>13342400150</v>
          </cell>
          <cell r="E13209">
            <v>44848</v>
          </cell>
        </row>
        <row r="13210">
          <cell r="C13210" t="str">
            <v>DAVI MEDICA SRL</v>
          </cell>
          <cell r="D13210">
            <v>4685201008</v>
          </cell>
          <cell r="E13210">
            <v>44848</v>
          </cell>
        </row>
        <row r="13211">
          <cell r="C13211" t="str">
            <v>DAVI MEDICA SRL</v>
          </cell>
          <cell r="D13211">
            <v>4685201008</v>
          </cell>
          <cell r="E13211">
            <v>44848</v>
          </cell>
        </row>
        <row r="13212">
          <cell r="C13212" t="str">
            <v>CURIUM ITALY S.R.L.</v>
          </cell>
          <cell r="D13212">
            <v>13342400150</v>
          </cell>
          <cell r="E13212">
            <v>44848</v>
          </cell>
        </row>
        <row r="13213">
          <cell r="C13213" t="str">
            <v>DAVI MEDICA SRL</v>
          </cell>
          <cell r="D13213">
            <v>4685201008</v>
          </cell>
          <cell r="E13213">
            <v>44848</v>
          </cell>
        </row>
        <row r="13214">
          <cell r="C13214" t="str">
            <v>DAVI MEDICA SRL</v>
          </cell>
          <cell r="D13214">
            <v>4685201008</v>
          </cell>
          <cell r="E13214">
            <v>44847</v>
          </cell>
        </row>
        <row r="13215">
          <cell r="C13215" t="str">
            <v>CURIUM ITALY S.R.L.</v>
          </cell>
          <cell r="D13215">
            <v>13342400150</v>
          </cell>
          <cell r="E13215">
            <v>44848</v>
          </cell>
        </row>
        <row r="13216">
          <cell r="C13216" t="str">
            <v>DAVI MEDICA SRL</v>
          </cell>
          <cell r="D13216">
            <v>4685201008</v>
          </cell>
          <cell r="E13216">
            <v>44848</v>
          </cell>
        </row>
        <row r="13217">
          <cell r="C13217" t="str">
            <v>DAVI MEDICA SRL</v>
          </cell>
          <cell r="D13217">
            <v>4685201008</v>
          </cell>
          <cell r="E13217">
            <v>44848</v>
          </cell>
        </row>
        <row r="13218">
          <cell r="C13218" t="str">
            <v>DAVI MEDICA SRL</v>
          </cell>
          <cell r="D13218">
            <v>4685201008</v>
          </cell>
          <cell r="E13218">
            <v>44848</v>
          </cell>
        </row>
        <row r="13219">
          <cell r="C13219" t="str">
            <v>DAVI MEDICA SRL</v>
          </cell>
          <cell r="D13219">
            <v>4685201008</v>
          </cell>
          <cell r="E13219">
            <v>44847</v>
          </cell>
        </row>
        <row r="13220">
          <cell r="C13220" t="str">
            <v>DAVI MEDICA SRL</v>
          </cell>
          <cell r="D13220">
            <v>4685201008</v>
          </cell>
          <cell r="E13220">
            <v>44848</v>
          </cell>
        </row>
        <row r="13221">
          <cell r="C13221" t="str">
            <v>CURIUM ITALY S.R.L.</v>
          </cell>
          <cell r="D13221">
            <v>13342400150</v>
          </cell>
          <cell r="E13221">
            <v>44847</v>
          </cell>
        </row>
        <row r="13222">
          <cell r="C13222" t="str">
            <v>CURIUM ITALY S.R.L.</v>
          </cell>
          <cell r="D13222">
            <v>13342400150</v>
          </cell>
          <cell r="E13222">
            <v>44847</v>
          </cell>
        </row>
        <row r="13223">
          <cell r="C13223" t="str">
            <v>CURIUM ITALY S.R.L.</v>
          </cell>
          <cell r="D13223">
            <v>13342400150</v>
          </cell>
          <cell r="E13223">
            <v>44848</v>
          </cell>
        </row>
        <row r="13224">
          <cell r="C13224" t="str">
            <v>CURIUM ITALY S.R.L.</v>
          </cell>
          <cell r="D13224">
            <v>13342400150</v>
          </cell>
          <cell r="E13224">
            <v>44848</v>
          </cell>
        </row>
        <row r="13225">
          <cell r="C13225" t="str">
            <v>CURIUM ITALY S.R.L.</v>
          </cell>
          <cell r="D13225">
            <v>13342400150</v>
          </cell>
          <cell r="E13225">
            <v>44847</v>
          </cell>
        </row>
        <row r="13226">
          <cell r="C13226" t="str">
            <v>CURIUM ITALY S.R.L.</v>
          </cell>
          <cell r="D13226">
            <v>13342400150</v>
          </cell>
          <cell r="E13226">
            <v>44847</v>
          </cell>
        </row>
        <row r="13227">
          <cell r="C13227" t="str">
            <v>CURIUM ITALY S.R.L.</v>
          </cell>
          <cell r="D13227">
            <v>13342400150</v>
          </cell>
          <cell r="E13227">
            <v>44848</v>
          </cell>
        </row>
        <row r="13228">
          <cell r="C13228" t="str">
            <v>CURIUM ITALY S.R.L.</v>
          </cell>
          <cell r="D13228">
            <v>13342400150</v>
          </cell>
          <cell r="E13228">
            <v>44848</v>
          </cell>
        </row>
        <row r="13229">
          <cell r="C13229" t="str">
            <v>CURIUM ITALY S.R.L.</v>
          </cell>
          <cell r="D13229">
            <v>13342400150</v>
          </cell>
          <cell r="E13229">
            <v>44848</v>
          </cell>
        </row>
        <row r="13230">
          <cell r="C13230" t="str">
            <v>CURIUM ITALY S.R.L.</v>
          </cell>
          <cell r="D13230">
            <v>13342400150</v>
          </cell>
          <cell r="E13230">
            <v>44847</v>
          </cell>
        </row>
        <row r="13231">
          <cell r="C13231" t="str">
            <v>Pierre Fabre Pharma S.r.l.</v>
          </cell>
          <cell r="D13231">
            <v>10128980157</v>
          </cell>
          <cell r="E13231">
            <v>44848</v>
          </cell>
        </row>
        <row r="13232">
          <cell r="C13232" t="str">
            <v>CURIUM ITALY S.R.L.</v>
          </cell>
          <cell r="D13232">
            <v>13342400150</v>
          </cell>
          <cell r="E13232">
            <v>44848</v>
          </cell>
        </row>
        <row r="13233">
          <cell r="C13233" t="str">
            <v>GSN SRL</v>
          </cell>
          <cell r="D13233">
            <v>4754201210</v>
          </cell>
          <cell r="E13233">
            <v>44847</v>
          </cell>
        </row>
        <row r="13234">
          <cell r="C13234" t="str">
            <v>ICU Medical Europe s.r.l.</v>
          </cell>
          <cell r="D13234">
            <v>3237150234</v>
          </cell>
          <cell r="E13234">
            <v>44847</v>
          </cell>
        </row>
        <row r="13235">
          <cell r="C13235" t="str">
            <v>Engi.S. Engineering Services Srl</v>
          </cell>
          <cell r="D13235">
            <v>7626371004</v>
          </cell>
          <cell r="E13235">
            <v>44847</v>
          </cell>
        </row>
        <row r="13236">
          <cell r="C13236" t="str">
            <v>MONICO SPA</v>
          </cell>
          <cell r="D13236">
            <v>228550273</v>
          </cell>
          <cell r="E13236">
            <v>44848</v>
          </cell>
        </row>
        <row r="13237">
          <cell r="C13237" t="str">
            <v>MONICO SPA</v>
          </cell>
          <cell r="D13237">
            <v>228550273</v>
          </cell>
          <cell r="E13237">
            <v>44848</v>
          </cell>
        </row>
        <row r="13238">
          <cell r="C13238" t="str">
            <v>Buonomini Anna Rita</v>
          </cell>
          <cell r="D13238" t="str">
            <v>BNMNRT74D45H501G</v>
          </cell>
          <cell r="E13238">
            <v>44847</v>
          </cell>
        </row>
        <row r="13239">
          <cell r="C13239" t="str">
            <v>Seqirus Srl</v>
          </cell>
          <cell r="D13239">
            <v>1391810528</v>
          </cell>
          <cell r="E13239">
            <v>44848</v>
          </cell>
        </row>
        <row r="13240">
          <cell r="C13240" t="str">
            <v>ESSEPI S.R.L</v>
          </cell>
          <cell r="D13240">
            <v>11173091007</v>
          </cell>
          <cell r="E13240">
            <v>44848</v>
          </cell>
        </row>
        <row r="13241">
          <cell r="C13241" t="str">
            <v>ESSEPI S.R.L</v>
          </cell>
          <cell r="D13241">
            <v>11173091007</v>
          </cell>
          <cell r="E13241">
            <v>44847</v>
          </cell>
        </row>
        <row r="13242">
          <cell r="C13242" t="str">
            <v>SAPIO LIFE S.r.l.</v>
          </cell>
          <cell r="D13242">
            <v>2006400960</v>
          </cell>
          <cell r="E13242">
            <v>44848</v>
          </cell>
        </row>
        <row r="13243">
          <cell r="C13243" t="str">
            <v>SAPIO LIFE S.r.l.</v>
          </cell>
          <cell r="D13243">
            <v>2006400960</v>
          </cell>
          <cell r="E13243">
            <v>44848</v>
          </cell>
        </row>
        <row r="13244">
          <cell r="C13244" t="str">
            <v>SAPIO LIFE S.r.l.</v>
          </cell>
          <cell r="D13244">
            <v>2006400960</v>
          </cell>
          <cell r="E13244">
            <v>44847</v>
          </cell>
        </row>
        <row r="13245">
          <cell r="C13245" t="str">
            <v>SAPIO LIFE S.r.l.</v>
          </cell>
          <cell r="D13245">
            <v>2006400960</v>
          </cell>
          <cell r="E13245">
            <v>44848</v>
          </cell>
        </row>
        <row r="13246">
          <cell r="C13246" t="str">
            <v>SAPIO LIFE S.r.l.</v>
          </cell>
          <cell r="D13246">
            <v>2006400960</v>
          </cell>
          <cell r="E13246">
            <v>44848</v>
          </cell>
        </row>
        <row r="13247">
          <cell r="C13247" t="str">
            <v>SAPIO LIFE S.r.l.</v>
          </cell>
          <cell r="D13247">
            <v>2006400960</v>
          </cell>
          <cell r="E13247">
            <v>44848</v>
          </cell>
        </row>
        <row r="13248">
          <cell r="C13248" t="str">
            <v>SAPIO LIFE S.r.l.</v>
          </cell>
          <cell r="D13248">
            <v>2006400960</v>
          </cell>
          <cell r="E13248">
            <v>44847</v>
          </cell>
        </row>
        <row r="13249">
          <cell r="C13249" t="str">
            <v>SAPIO LIFE S.r.l.</v>
          </cell>
          <cell r="D13249">
            <v>2006400960</v>
          </cell>
          <cell r="E13249">
            <v>44848</v>
          </cell>
        </row>
        <row r="13250">
          <cell r="C13250" t="str">
            <v>Abiogen Pharma Spa</v>
          </cell>
          <cell r="D13250">
            <v>5200381001</v>
          </cell>
          <cell r="E13250">
            <v>44848</v>
          </cell>
        </row>
        <row r="13251">
          <cell r="C13251" t="str">
            <v>BECTON DICKINSON ITALIA SPA</v>
          </cell>
          <cell r="D13251">
            <v>803890151</v>
          </cell>
          <cell r="E13251">
            <v>44849</v>
          </cell>
        </row>
        <row r="13252">
          <cell r="C13252" t="str">
            <v>BECTON DICKINSON ITALIA SPA</v>
          </cell>
          <cell r="D13252">
            <v>803890151</v>
          </cell>
          <cell r="E13252">
            <v>44849</v>
          </cell>
        </row>
        <row r="13253">
          <cell r="C13253" t="str">
            <v>TIM  S.p.A.</v>
          </cell>
          <cell r="D13253">
            <v>488410010</v>
          </cell>
          <cell r="E13253">
            <v>44849</v>
          </cell>
        </row>
        <row r="13254">
          <cell r="C13254" t="str">
            <v>BECTON DICKINSON ITALIA SPA</v>
          </cell>
          <cell r="D13254">
            <v>803890151</v>
          </cell>
          <cell r="E13254">
            <v>44847</v>
          </cell>
        </row>
        <row r="13255">
          <cell r="C13255" t="str">
            <v>BECTON DICKINSON ITALIA SPA</v>
          </cell>
          <cell r="D13255">
            <v>803890151</v>
          </cell>
          <cell r="E13255">
            <v>44849</v>
          </cell>
        </row>
        <row r="13256">
          <cell r="C13256" t="str">
            <v>Merck Life Science S.r.l.</v>
          </cell>
          <cell r="D13256">
            <v>13209130155</v>
          </cell>
          <cell r="E13256">
            <v>44849</v>
          </cell>
        </row>
        <row r="13257">
          <cell r="C13257" t="str">
            <v>BECTON DICKINSON ITALIA SPA</v>
          </cell>
          <cell r="D13257">
            <v>803890151</v>
          </cell>
          <cell r="E13257">
            <v>44847</v>
          </cell>
        </row>
        <row r="13258">
          <cell r="C13258" t="str">
            <v>BECTON DICKINSON ITALIA SPA</v>
          </cell>
          <cell r="D13258">
            <v>803890151</v>
          </cell>
          <cell r="E13258">
            <v>44849</v>
          </cell>
        </row>
        <row r="13259">
          <cell r="C13259" t="str">
            <v>BECTON DICKINSON ITALIA SPA</v>
          </cell>
          <cell r="D13259">
            <v>803890151</v>
          </cell>
          <cell r="E13259">
            <v>44849</v>
          </cell>
        </row>
        <row r="13260">
          <cell r="C13260" t="str">
            <v>AbbVie S.r.l. a Socio Unico</v>
          </cell>
          <cell r="D13260">
            <v>2645920592</v>
          </cell>
          <cell r="E13260">
            <v>44849</v>
          </cell>
        </row>
        <row r="13261">
          <cell r="C13261" t="str">
            <v>BECTON DICKINSON ITALIA SPA</v>
          </cell>
          <cell r="D13261">
            <v>803890151</v>
          </cell>
          <cell r="E13261">
            <v>44849</v>
          </cell>
        </row>
        <row r="13262">
          <cell r="C13262" t="str">
            <v>TIM  S.p.A.</v>
          </cell>
          <cell r="D13262">
            <v>488410010</v>
          </cell>
          <cell r="E13262">
            <v>44849</v>
          </cell>
        </row>
        <row r="13263">
          <cell r="C13263" t="str">
            <v>Roche SpA Unipersonale</v>
          </cell>
          <cell r="D13263">
            <v>747170157</v>
          </cell>
          <cell r="E13263">
            <v>44847</v>
          </cell>
        </row>
        <row r="13264">
          <cell r="C13264" t="str">
            <v>Agilent Technologies Italia S.p.A.</v>
          </cell>
          <cell r="D13264">
            <v>12785290151</v>
          </cell>
          <cell r="E13264">
            <v>44848</v>
          </cell>
        </row>
        <row r="13265">
          <cell r="C13265" t="str">
            <v>GADA Italia S.p.A.</v>
          </cell>
          <cell r="D13265">
            <v>8230471008</v>
          </cell>
          <cell r="E13265">
            <v>44848</v>
          </cell>
        </row>
        <row r="13266">
          <cell r="C13266" t="str">
            <v>Medtronic Italia S.p.A.</v>
          </cell>
          <cell r="D13266">
            <v>9238800156</v>
          </cell>
          <cell r="E13266">
            <v>44848</v>
          </cell>
        </row>
        <row r="13267">
          <cell r="C13267" t="str">
            <v>Medtronic Italia S.p.A.</v>
          </cell>
          <cell r="D13267">
            <v>9238800156</v>
          </cell>
          <cell r="E13267">
            <v>44849</v>
          </cell>
        </row>
        <row r="13268">
          <cell r="C13268" t="str">
            <v>Sanofi S.r.l.</v>
          </cell>
          <cell r="D13268">
            <v>832400154</v>
          </cell>
          <cell r="E13268">
            <v>44848</v>
          </cell>
        </row>
        <row r="13269">
          <cell r="C13269" t="str">
            <v>Bristol-Myers Squibb S.r.l.</v>
          </cell>
          <cell r="D13269">
            <v>82130592</v>
          </cell>
          <cell r="E13269">
            <v>44849</v>
          </cell>
        </row>
        <row r="13270">
          <cell r="C13270" t="str">
            <v>Amgen S.r.l a Socio Unico</v>
          </cell>
          <cell r="D13270">
            <v>10051170156</v>
          </cell>
          <cell r="E13270">
            <v>44849</v>
          </cell>
        </row>
        <row r="13271">
          <cell r="C13271" t="str">
            <v>Amgen S.r.l a Socio Unico</v>
          </cell>
          <cell r="D13271">
            <v>10051170156</v>
          </cell>
          <cell r="E13271">
            <v>44848</v>
          </cell>
        </row>
        <row r="13272">
          <cell r="C13272" t="str">
            <v>Leica Microsystems S.r.l.</v>
          </cell>
          <cell r="D13272">
            <v>9933630155</v>
          </cell>
          <cell r="E13272">
            <v>44848</v>
          </cell>
        </row>
        <row r="13273">
          <cell r="C13273" t="str">
            <v>ACCORD HEALTHCARE ITALIA S.R.L</v>
          </cell>
          <cell r="D13273">
            <v>6522300968</v>
          </cell>
          <cell r="E13273">
            <v>44849</v>
          </cell>
        </row>
        <row r="13274">
          <cell r="C13274" t="str">
            <v>ACCORD HEALTHCARE ITALIA S.R.L</v>
          </cell>
          <cell r="D13274">
            <v>6522300968</v>
          </cell>
          <cell r="E13274">
            <v>44849</v>
          </cell>
        </row>
        <row r="13275">
          <cell r="C13275" t="str">
            <v>COPERNICO SOCIETA' CONSORTILE</v>
          </cell>
          <cell r="D13275">
            <v>14457361005</v>
          </cell>
          <cell r="E13275">
            <v>44849</v>
          </cell>
        </row>
        <row r="13276">
          <cell r="C13276" t="str">
            <v>Janssen-Cilag, SpA</v>
          </cell>
          <cell r="D13276">
            <v>2707070963</v>
          </cell>
          <cell r="E13276">
            <v>44848</v>
          </cell>
        </row>
        <row r="13277">
          <cell r="C13277" t="str">
            <v>Protex Italia srl</v>
          </cell>
          <cell r="D13277">
            <v>746550409</v>
          </cell>
          <cell r="E13277">
            <v>44849</v>
          </cell>
        </row>
        <row r="13278">
          <cell r="C13278" t="str">
            <v>Gilead Sciences S.r.l.</v>
          </cell>
          <cell r="D13278">
            <v>11187430159</v>
          </cell>
          <cell r="E13278">
            <v>44849</v>
          </cell>
        </row>
        <row r="13279">
          <cell r="C13279" t="str">
            <v>ELI LILLY ITALIA S.P.A. Gruppo Eli Lilly and Company</v>
          </cell>
          <cell r="D13279">
            <v>426150488</v>
          </cell>
          <cell r="E13279">
            <v>44848</v>
          </cell>
        </row>
        <row r="13280">
          <cell r="C13280" t="str">
            <v>MSD ITALIA S.R.L.</v>
          </cell>
          <cell r="D13280">
            <v>422760587</v>
          </cell>
          <cell r="E13280">
            <v>44848</v>
          </cell>
        </row>
        <row r="13281">
          <cell r="C13281" t="str">
            <v>MSD ITALIA S.R.L.</v>
          </cell>
          <cell r="D13281">
            <v>422760587</v>
          </cell>
          <cell r="E13281">
            <v>44848</v>
          </cell>
        </row>
        <row r="13282">
          <cell r="C13282" t="str">
            <v>LA SALVIA ANNA</v>
          </cell>
          <cell r="D13282" t="str">
            <v>LSLNNA87E54L840N</v>
          </cell>
          <cell r="E13282">
            <v>44848</v>
          </cell>
        </row>
        <row r="13283">
          <cell r="C13283" t="str">
            <v>BARBINI VALERIA</v>
          </cell>
          <cell r="D13283" t="str">
            <v>BRBVLR86T70F844N</v>
          </cell>
          <cell r="E13283">
            <v>44849</v>
          </cell>
        </row>
        <row r="13284">
          <cell r="C13284" t="str">
            <v>Roche Diagnostics S.p.A.</v>
          </cell>
          <cell r="D13284">
            <v>10181220152</v>
          </cell>
          <cell r="E13284">
            <v>44848</v>
          </cell>
        </row>
        <row r="13285">
          <cell r="C13285" t="str">
            <v>VINCAL S.R.L.</v>
          </cell>
          <cell r="D13285">
            <v>6991810588</v>
          </cell>
          <cell r="E13285">
            <v>44849</v>
          </cell>
        </row>
        <row r="13286">
          <cell r="C13286" t="str">
            <v>OLYMPUS ITALIA S.R.L.</v>
          </cell>
          <cell r="D13286">
            <v>10994940152</v>
          </cell>
          <cell r="E13286">
            <v>44848</v>
          </cell>
        </row>
        <row r="13287">
          <cell r="C13287" t="str">
            <v>The MathWorks srl</v>
          </cell>
          <cell r="D13287">
            <v>8333270018</v>
          </cell>
          <cell r="E13287">
            <v>44849</v>
          </cell>
        </row>
        <row r="13288">
          <cell r="C13288" t="str">
            <v>Alloga (Italia) srl  - societa con unico socio</v>
          </cell>
          <cell r="D13288">
            <v>101780492</v>
          </cell>
          <cell r="E13288">
            <v>44849</v>
          </cell>
        </row>
        <row r="13289">
          <cell r="C13289" t="str">
            <v>DUSSMANN SERVICE S.R.L.</v>
          </cell>
          <cell r="D13289">
            <v>124140211</v>
          </cell>
          <cell r="E13289">
            <v>44849</v>
          </cell>
        </row>
        <row r="13290">
          <cell r="C13290" t="str">
            <v>DUSSMANN SERVICE S.R.L.</v>
          </cell>
          <cell r="D13290">
            <v>124140211</v>
          </cell>
          <cell r="E13290">
            <v>44848</v>
          </cell>
        </row>
        <row r="13291">
          <cell r="C13291" t="str">
            <v>DUSSMANN SERVICE S.R.L.</v>
          </cell>
          <cell r="D13291">
            <v>124140211</v>
          </cell>
          <cell r="E13291">
            <v>44849</v>
          </cell>
        </row>
        <row r="13292">
          <cell r="C13292" t="str">
            <v>DUSSMANN SERVICE S.R.L.</v>
          </cell>
          <cell r="D13292">
            <v>124140211</v>
          </cell>
          <cell r="E13292">
            <v>44848</v>
          </cell>
        </row>
        <row r="13293">
          <cell r="C13293" t="str">
            <v>ICU Medical Europe s.r.l.</v>
          </cell>
          <cell r="D13293">
            <v>3237150234</v>
          </cell>
          <cell r="E13293">
            <v>44849</v>
          </cell>
        </row>
        <row r="13294">
          <cell r="C13294" t="str">
            <v>Tema Sinergie S.p.A.</v>
          </cell>
          <cell r="D13294">
            <v>970310397</v>
          </cell>
          <cell r="E13294">
            <v>44849</v>
          </cell>
        </row>
        <row r="13295">
          <cell r="C13295" t="str">
            <v>FASTWEB SpA</v>
          </cell>
          <cell r="D13295">
            <v>12878470157</v>
          </cell>
          <cell r="E13295">
            <v>44848</v>
          </cell>
        </row>
        <row r="13296">
          <cell r="C13296" t="str">
            <v>FASTWEB SpA</v>
          </cell>
          <cell r="D13296">
            <v>12878470157</v>
          </cell>
          <cell r="E13296">
            <v>44848</v>
          </cell>
        </row>
        <row r="13297">
          <cell r="C13297" t="str">
            <v>EUROFARM S.P.A.</v>
          </cell>
          <cell r="D13297">
            <v>753720879</v>
          </cell>
          <cell r="E13297">
            <v>44849</v>
          </cell>
        </row>
        <row r="13298">
          <cell r="C13298" t="str">
            <v>Deloitte Consulting S.r.l. Societ Benefit</v>
          </cell>
          <cell r="D13298">
            <v>3945320962</v>
          </cell>
          <cell r="E13298">
            <v>44848</v>
          </cell>
        </row>
        <row r="13299">
          <cell r="C13299" t="str">
            <v>INDUSTRY SOCIETA' A RESPONSABILITA' LIMITATA SEMPLIFICATA</v>
          </cell>
          <cell r="D13299">
            <v>14929271006</v>
          </cell>
          <cell r="E13299">
            <v>44848</v>
          </cell>
        </row>
        <row r="13300">
          <cell r="C13300" t="str">
            <v>CHRISMA SRL</v>
          </cell>
          <cell r="D13300">
            <v>8611781009</v>
          </cell>
          <cell r="E13300">
            <v>44848</v>
          </cell>
        </row>
        <row r="13301">
          <cell r="C13301" t="str">
            <v>Applied Medical DistributionEurope BV - Filiale Italiana</v>
          </cell>
          <cell r="D13301">
            <v>6912570964</v>
          </cell>
          <cell r="E13301">
            <v>44849</v>
          </cell>
        </row>
        <row r="13302">
          <cell r="C13302" t="str">
            <v>HORIBA ABX SAS Societe par Actions Simplifiee</v>
          </cell>
          <cell r="D13302">
            <v>5402981004</v>
          </cell>
          <cell r="E13302">
            <v>44850</v>
          </cell>
        </row>
        <row r="13303">
          <cell r="C13303" t="str">
            <v>Alnylam Italy Srl</v>
          </cell>
          <cell r="D13303">
            <v>9592090964</v>
          </cell>
          <cell r="E13303">
            <v>44850</v>
          </cell>
        </row>
        <row r="13304">
          <cell r="C13304" t="str">
            <v>BECTON DICKINSON ITALIA SPA</v>
          </cell>
          <cell r="D13304">
            <v>803890151</v>
          </cell>
          <cell r="E13304">
            <v>44850</v>
          </cell>
        </row>
        <row r="13305">
          <cell r="C13305" t="str">
            <v>Bracco Imaging Italia Srl</v>
          </cell>
          <cell r="D13305">
            <v>5501420961</v>
          </cell>
          <cell r="E13305">
            <v>44849</v>
          </cell>
        </row>
        <row r="13306">
          <cell r="C13306" t="str">
            <v>BECTON DICKINSON ITALIA SPA</v>
          </cell>
          <cell r="D13306">
            <v>803890151</v>
          </cell>
          <cell r="E13306">
            <v>44850</v>
          </cell>
        </row>
        <row r="13307">
          <cell r="C13307" t="str">
            <v>GE Healthcare S.r.l.</v>
          </cell>
          <cell r="D13307">
            <v>1778520302</v>
          </cell>
          <cell r="E13307">
            <v>44849</v>
          </cell>
        </row>
        <row r="13308">
          <cell r="C13308" t="str">
            <v>AbbVie S.r.l. a Socio Unico</v>
          </cell>
          <cell r="D13308">
            <v>2645920592</v>
          </cell>
          <cell r="E13308">
            <v>44848</v>
          </cell>
        </row>
        <row r="13309">
          <cell r="C13309" t="str">
            <v>BECTON DICKINSON ITALIA SPA</v>
          </cell>
          <cell r="D13309">
            <v>803890151</v>
          </cell>
          <cell r="E13309">
            <v>44850</v>
          </cell>
        </row>
        <row r="13310">
          <cell r="C13310" t="str">
            <v>LEO PHARMA SPA</v>
          </cell>
          <cell r="D13310">
            <v>11271521004</v>
          </cell>
          <cell r="E13310">
            <v>44850</v>
          </cell>
        </row>
        <row r="13311">
          <cell r="C13311" t="str">
            <v>Medtronic Italia S.p.A.</v>
          </cell>
          <cell r="D13311">
            <v>9238800156</v>
          </cell>
          <cell r="E13311">
            <v>44850</v>
          </cell>
        </row>
        <row r="13312">
          <cell r="C13312" t="str">
            <v>Medtronic Italia S.p.A.</v>
          </cell>
          <cell r="D13312">
            <v>9238800156</v>
          </cell>
          <cell r="E13312">
            <v>44848</v>
          </cell>
        </row>
        <row r="13313">
          <cell r="C13313" t="str">
            <v>Medtronic Italia S.p.A.</v>
          </cell>
          <cell r="D13313">
            <v>9238800156</v>
          </cell>
          <cell r="E13313">
            <v>44850</v>
          </cell>
        </row>
        <row r="13314">
          <cell r="C13314" t="str">
            <v>Medtronic Italia S.p.A.</v>
          </cell>
          <cell r="D13314">
            <v>9238800156</v>
          </cell>
          <cell r="E13314">
            <v>44850</v>
          </cell>
        </row>
        <row r="13315">
          <cell r="C13315" t="str">
            <v>Medtronic Italia S.p.A.</v>
          </cell>
          <cell r="D13315">
            <v>9238800156</v>
          </cell>
          <cell r="E13315">
            <v>44850</v>
          </cell>
        </row>
        <row r="13316">
          <cell r="C13316" t="str">
            <v>Johnson &amp; Johnson Medical Spa</v>
          </cell>
          <cell r="D13316">
            <v>8082461008</v>
          </cell>
          <cell r="E13316">
            <v>44850</v>
          </cell>
        </row>
        <row r="13317">
          <cell r="C13317" t="str">
            <v>MSD ITALIA S.R.L.</v>
          </cell>
          <cell r="D13317">
            <v>422760587</v>
          </cell>
          <cell r="E13317">
            <v>44849</v>
          </cell>
        </row>
        <row r="13318">
          <cell r="C13318" t="str">
            <v>Sanofi S.r.l.</v>
          </cell>
          <cell r="D13318">
            <v>832400154</v>
          </cell>
          <cell r="E13318">
            <v>44849</v>
          </cell>
        </row>
        <row r="13319">
          <cell r="C13319" t="str">
            <v>Teleflex Medical S.r.l.</v>
          </cell>
          <cell r="D13319">
            <v>6324460150</v>
          </cell>
          <cell r="E13319">
            <v>44849</v>
          </cell>
        </row>
        <row r="13320">
          <cell r="C13320" t="str">
            <v>Medline International Italy srl unip.</v>
          </cell>
          <cell r="D13320">
            <v>5526631006</v>
          </cell>
          <cell r="E13320">
            <v>44849</v>
          </cell>
        </row>
        <row r="13321">
          <cell r="C13321" t="str">
            <v>ACCORD HEALTHCARE ITALIA S.R.L</v>
          </cell>
          <cell r="D13321">
            <v>6522300968</v>
          </cell>
          <cell r="E13321">
            <v>44849</v>
          </cell>
        </row>
        <row r="13322">
          <cell r="C13322" t="str">
            <v>ACCORD HEALTHCARE ITALIA S.R.L</v>
          </cell>
          <cell r="D13322">
            <v>6522300968</v>
          </cell>
          <cell r="E13322">
            <v>44849</v>
          </cell>
        </row>
        <row r="13323">
          <cell r="C13323" t="str">
            <v>Bayer S.p.A.</v>
          </cell>
          <cell r="D13323">
            <v>5849130157</v>
          </cell>
          <cell r="E13323">
            <v>44849</v>
          </cell>
        </row>
        <row r="13324">
          <cell r="C13324" t="str">
            <v>ICU Medical Europe s.r.l.</v>
          </cell>
          <cell r="D13324">
            <v>3237150234</v>
          </cell>
          <cell r="E13324">
            <v>44849</v>
          </cell>
        </row>
        <row r="13325">
          <cell r="C13325" t="str">
            <v>ICU Medical Europe s.r.l.</v>
          </cell>
          <cell r="D13325">
            <v>3237150234</v>
          </cell>
          <cell r="E13325">
            <v>44850</v>
          </cell>
        </row>
        <row r="13326">
          <cell r="C13326" t="str">
            <v>TIM  S.p.A.</v>
          </cell>
          <cell r="D13326">
            <v>488410010</v>
          </cell>
          <cell r="E13326">
            <v>44849</v>
          </cell>
        </row>
        <row r="13327">
          <cell r="C13327" t="str">
            <v>GlaxoSmithKline S.p.A. Unipersonale</v>
          </cell>
          <cell r="D13327">
            <v>212840235</v>
          </cell>
          <cell r="E13327">
            <v>44849</v>
          </cell>
        </row>
        <row r="13328">
          <cell r="C13328" t="str">
            <v>Teva Italia Srl</v>
          </cell>
          <cell r="D13328">
            <v>11654150157</v>
          </cell>
          <cell r="E13328">
            <v>44850</v>
          </cell>
        </row>
        <row r="13329">
          <cell r="C13329" t="str">
            <v>Teva Italia Srl</v>
          </cell>
          <cell r="D13329">
            <v>11654150157</v>
          </cell>
          <cell r="E13329">
            <v>44850</v>
          </cell>
        </row>
        <row r="13330">
          <cell r="C13330" t="str">
            <v>Teva Italia Srl</v>
          </cell>
          <cell r="D13330">
            <v>11654150157</v>
          </cell>
          <cell r="E13330">
            <v>44850</v>
          </cell>
        </row>
        <row r="13331">
          <cell r="C13331" t="str">
            <v>Teva Italia Srl</v>
          </cell>
          <cell r="D13331">
            <v>11654150157</v>
          </cell>
          <cell r="E13331">
            <v>44850</v>
          </cell>
        </row>
        <row r="13332">
          <cell r="C13332" t="str">
            <v>Mingo Federico</v>
          </cell>
          <cell r="D13332" t="str">
            <v>MNGFRC91H25H501F</v>
          </cell>
          <cell r="E13332">
            <v>44850</v>
          </cell>
        </row>
        <row r="13333">
          <cell r="C13333" t="str">
            <v>Campo Flaminia</v>
          </cell>
          <cell r="D13333" t="str">
            <v>CMPFMN89E44H501W</v>
          </cell>
          <cell r="E13333">
            <v>44851</v>
          </cell>
        </row>
        <row r="13334">
          <cell r="C13334" t="str">
            <v>RIZZOLO PIERA</v>
          </cell>
          <cell r="D13334" t="str">
            <v>RZZPRI79M49G039F</v>
          </cell>
          <cell r="E13334">
            <v>44851</v>
          </cell>
        </row>
        <row r="13335">
          <cell r="C13335" t="str">
            <v>FATER S.p.A.</v>
          </cell>
          <cell r="D13335">
            <v>1323030690</v>
          </cell>
          <cell r="E13335">
            <v>44852</v>
          </cell>
        </row>
        <row r="13336">
          <cell r="C13336" t="str">
            <v>Zennaro Alessandro</v>
          </cell>
          <cell r="D13336" t="str">
            <v>ZNNLSN89S23H501F</v>
          </cell>
          <cell r="E13336">
            <v>44851</v>
          </cell>
        </row>
        <row r="13337">
          <cell r="C13337" t="str">
            <v>Novartis Farma S.p.A</v>
          </cell>
          <cell r="D13337">
            <v>7195130153</v>
          </cell>
          <cell r="E13337">
            <v>44851</v>
          </cell>
        </row>
        <row r="13338">
          <cell r="C13338" t="str">
            <v>BAXTER S.P.A.</v>
          </cell>
          <cell r="D13338">
            <v>492340583</v>
          </cell>
          <cell r="E13338">
            <v>44852</v>
          </cell>
        </row>
        <row r="13339">
          <cell r="C13339" t="str">
            <v>Biogen Italia srl</v>
          </cell>
          <cell r="D13339">
            <v>3663160962</v>
          </cell>
          <cell r="E13339">
            <v>44851</v>
          </cell>
        </row>
        <row r="13340">
          <cell r="C13340" t="str">
            <v>SVAS BIOSANA S.p.A.</v>
          </cell>
          <cell r="D13340">
            <v>4720630633</v>
          </cell>
          <cell r="E13340">
            <v>44852</v>
          </cell>
        </row>
        <row r="13341">
          <cell r="C13341" t="str">
            <v>MONDIALPOL SECURITY S.P.A. CON UNICO SOCIO</v>
          </cell>
          <cell r="D13341">
            <v>2644430825</v>
          </cell>
          <cell r="E13341">
            <v>44851</v>
          </cell>
        </row>
        <row r="13342">
          <cell r="C13342" t="str">
            <v>Bio Optica Milano S.p.A.</v>
          </cell>
          <cell r="D13342">
            <v>6754140157</v>
          </cell>
          <cell r="E13342">
            <v>44852</v>
          </cell>
        </row>
        <row r="13343">
          <cell r="C13343" t="str">
            <v>PENTAX Italia S.r.l.</v>
          </cell>
          <cell r="D13343">
            <v>11159150157</v>
          </cell>
          <cell r="E13343">
            <v>44851</v>
          </cell>
        </row>
        <row r="13344">
          <cell r="C13344" t="str">
            <v>Russo Maria Rosaria</v>
          </cell>
          <cell r="D13344" t="str">
            <v>RSSMRS52C42G535K</v>
          </cell>
          <cell r="E13344">
            <v>44851</v>
          </cell>
        </row>
        <row r="13345">
          <cell r="C13345" t="str">
            <v>S.A.L.F S.P.A. LABORATORIO FARMACOLOGICO SOCIO UNICO ANGEL'S SRL</v>
          </cell>
          <cell r="D13345">
            <v>226250165</v>
          </cell>
          <cell r="E13345">
            <v>44851</v>
          </cell>
        </row>
        <row r="13346">
          <cell r="C13346" t="str">
            <v>Merck Serono S.p.A.</v>
          </cell>
          <cell r="D13346">
            <v>399800580</v>
          </cell>
          <cell r="E13346">
            <v>44851</v>
          </cell>
        </row>
        <row r="13347">
          <cell r="C13347" t="str">
            <v>Consortium GARR</v>
          </cell>
          <cell r="D13347">
            <v>97284570583</v>
          </cell>
          <cell r="E13347">
            <v>44851</v>
          </cell>
        </row>
        <row r="13348">
          <cell r="C13348" t="str">
            <v>UCB Pharma S.p.a. soggetta a direzione e coordinamento di UCB SA-Belgio</v>
          </cell>
          <cell r="D13348">
            <v>471770016</v>
          </cell>
          <cell r="E13348">
            <v>44851</v>
          </cell>
        </row>
        <row r="13349">
          <cell r="C13349" t="str">
            <v>Dott. Andrea D'Arino</v>
          </cell>
          <cell r="D13349" t="str">
            <v>DRNNDR89M05H501E</v>
          </cell>
          <cell r="E13349">
            <v>44851</v>
          </cell>
        </row>
        <row r="13350">
          <cell r="C13350" t="str">
            <v>HERA COMM S.p.A.</v>
          </cell>
          <cell r="D13350">
            <v>2221101203</v>
          </cell>
          <cell r="E13350">
            <v>44851</v>
          </cell>
        </row>
        <row r="13351">
          <cell r="C13351" t="str">
            <v>HERA COMM S.p.A.</v>
          </cell>
          <cell r="D13351">
            <v>2221101203</v>
          </cell>
          <cell r="E13351">
            <v>44851</v>
          </cell>
        </row>
        <row r="13352">
          <cell r="C13352" t="str">
            <v>NS OFFICE di Natale Silvestri</v>
          </cell>
          <cell r="D13352" t="str">
            <v>SLVNTL65R05L189W</v>
          </cell>
          <cell r="E13352">
            <v>44851</v>
          </cell>
        </row>
        <row r="13353">
          <cell r="C13353" t="str">
            <v>NS OFFICE di Natale Silvestri</v>
          </cell>
          <cell r="D13353" t="str">
            <v>SLVNTL65R05L189W</v>
          </cell>
          <cell r="E13353">
            <v>44851</v>
          </cell>
        </row>
        <row r="13354">
          <cell r="C13354" t="str">
            <v>SAPIO LIFE S.r.l.</v>
          </cell>
          <cell r="D13354">
            <v>2006400960</v>
          </cell>
          <cell r="E13354">
            <v>44851</v>
          </cell>
        </row>
        <row r="13355">
          <cell r="C13355" t="str">
            <v>SAPIO LIFE S.r.l.</v>
          </cell>
          <cell r="D13355">
            <v>2006400960</v>
          </cell>
          <cell r="E13355">
            <v>44851</v>
          </cell>
        </row>
        <row r="13356">
          <cell r="C13356" t="str">
            <v>SAPIO LIFE S.r.l.</v>
          </cell>
          <cell r="D13356">
            <v>2006400960</v>
          </cell>
          <cell r="E13356">
            <v>44851</v>
          </cell>
        </row>
        <row r="13357">
          <cell r="C13357" t="str">
            <v>SAPIO LIFE S.r.l.</v>
          </cell>
          <cell r="D13357">
            <v>2006400960</v>
          </cell>
          <cell r="E13357">
            <v>44851</v>
          </cell>
        </row>
        <row r="13358">
          <cell r="C13358" t="str">
            <v>SAPIO LIFE S.r.l.</v>
          </cell>
          <cell r="D13358">
            <v>2006400960</v>
          </cell>
          <cell r="E13358">
            <v>44851</v>
          </cell>
        </row>
        <row r="13359">
          <cell r="C13359" t="str">
            <v>SAPIO LIFE S.r.l.</v>
          </cell>
          <cell r="D13359">
            <v>2006400960</v>
          </cell>
          <cell r="E13359">
            <v>44851</v>
          </cell>
        </row>
        <row r="13360">
          <cell r="C13360" t="str">
            <v>SERVIZI DIAGNOSTICI SRL</v>
          </cell>
          <cell r="D13360">
            <v>7246691005</v>
          </cell>
          <cell r="E13360">
            <v>44851</v>
          </cell>
        </row>
        <row r="13361">
          <cell r="C13361" t="str">
            <v>SERVIZI DIAGNOSTICI SRL</v>
          </cell>
          <cell r="D13361">
            <v>7246691005</v>
          </cell>
          <cell r="E13361">
            <v>44851</v>
          </cell>
        </row>
        <row r="13362">
          <cell r="C13362" t="str">
            <v>SERVIZI DIAGNOSTICI SRL</v>
          </cell>
          <cell r="D13362">
            <v>7246691005</v>
          </cell>
          <cell r="E13362">
            <v>44851</v>
          </cell>
        </row>
        <row r="13363">
          <cell r="C13363" t="str">
            <v>SERVIZI DIAGNOSTICI SRL</v>
          </cell>
          <cell r="D13363">
            <v>7246691005</v>
          </cell>
          <cell r="E13363">
            <v>44851</v>
          </cell>
        </row>
        <row r="13364">
          <cell r="C13364" t="str">
            <v>SERVIZI DIAGNOSTICI SRL</v>
          </cell>
          <cell r="D13364">
            <v>7246691005</v>
          </cell>
          <cell r="E13364">
            <v>44851</v>
          </cell>
        </row>
        <row r="13365">
          <cell r="C13365" t="str">
            <v>SAPIO LIFE S.r.l.</v>
          </cell>
          <cell r="D13365">
            <v>2006400960</v>
          </cell>
          <cell r="E13365">
            <v>44851</v>
          </cell>
        </row>
        <row r="13366">
          <cell r="C13366" t="str">
            <v>SAPIO LIFE S.r.l.</v>
          </cell>
          <cell r="D13366">
            <v>2006400960</v>
          </cell>
          <cell r="E13366">
            <v>44851</v>
          </cell>
        </row>
        <row r="13367">
          <cell r="C13367" t="str">
            <v>SAPIO LIFE S.r.l.</v>
          </cell>
          <cell r="D13367">
            <v>2006400960</v>
          </cell>
          <cell r="E13367">
            <v>44851</v>
          </cell>
        </row>
        <row r="13368">
          <cell r="C13368" t="str">
            <v>SAPIO LIFE S.r.l.</v>
          </cell>
          <cell r="D13368">
            <v>2006400960</v>
          </cell>
          <cell r="E13368">
            <v>44851</v>
          </cell>
        </row>
        <row r="13369">
          <cell r="C13369" t="str">
            <v>SAPIO LIFE S.r.l.</v>
          </cell>
          <cell r="D13369">
            <v>2006400960</v>
          </cell>
          <cell r="E13369">
            <v>44851</v>
          </cell>
        </row>
        <row r="13370">
          <cell r="C13370" t="str">
            <v>SAPIO LIFE S.r.l.</v>
          </cell>
          <cell r="D13370">
            <v>2006400960</v>
          </cell>
          <cell r="E13370">
            <v>44851</v>
          </cell>
        </row>
        <row r="13371">
          <cell r="C13371" t="str">
            <v>SAPIO LIFE S.r.l.</v>
          </cell>
          <cell r="D13371">
            <v>2006400960</v>
          </cell>
          <cell r="E13371">
            <v>44851</v>
          </cell>
        </row>
        <row r="13372">
          <cell r="C13372" t="str">
            <v>SAPIO LIFE S.r.l.</v>
          </cell>
          <cell r="D13372">
            <v>2006400960</v>
          </cell>
          <cell r="E13372">
            <v>44851</v>
          </cell>
        </row>
        <row r="13373">
          <cell r="C13373" t="str">
            <v>SAPIO LIFE S.r.l.</v>
          </cell>
          <cell r="D13373">
            <v>2006400960</v>
          </cell>
          <cell r="E13373">
            <v>44851</v>
          </cell>
        </row>
        <row r="13374">
          <cell r="C13374" t="str">
            <v>SAPIO LIFE S.r.l.</v>
          </cell>
          <cell r="D13374">
            <v>2006400960</v>
          </cell>
          <cell r="E13374">
            <v>44851</v>
          </cell>
        </row>
        <row r="13375">
          <cell r="C13375" t="str">
            <v>SAPIO LIFE S.r.l.</v>
          </cell>
          <cell r="D13375">
            <v>2006400960</v>
          </cell>
          <cell r="E13375">
            <v>44851</v>
          </cell>
        </row>
        <row r="13376">
          <cell r="C13376" t="str">
            <v>SAPIO LIFE S.r.l.</v>
          </cell>
          <cell r="D13376">
            <v>2006400960</v>
          </cell>
          <cell r="E13376">
            <v>44851</v>
          </cell>
        </row>
        <row r="13377">
          <cell r="C13377" t="str">
            <v>SAPIO LIFE S.r.l.</v>
          </cell>
          <cell r="D13377">
            <v>2006400960</v>
          </cell>
          <cell r="E13377">
            <v>44851</v>
          </cell>
        </row>
        <row r="13378">
          <cell r="C13378" t="str">
            <v>SAPIO LIFE S.r.l.</v>
          </cell>
          <cell r="D13378">
            <v>2006400960</v>
          </cell>
          <cell r="E13378">
            <v>44851</v>
          </cell>
        </row>
        <row r="13379">
          <cell r="C13379" t="str">
            <v>SAPIO LIFE S.r.l.</v>
          </cell>
          <cell r="D13379">
            <v>2006400960</v>
          </cell>
          <cell r="E13379">
            <v>44851</v>
          </cell>
        </row>
        <row r="13380">
          <cell r="C13380" t="str">
            <v>SAPIO LIFE S.r.l.</v>
          </cell>
          <cell r="D13380">
            <v>2006400960</v>
          </cell>
          <cell r="E13380">
            <v>44851</v>
          </cell>
        </row>
        <row r="13381">
          <cell r="C13381" t="str">
            <v>SAPIO LIFE S.r.l.</v>
          </cell>
          <cell r="D13381">
            <v>2006400960</v>
          </cell>
          <cell r="E13381">
            <v>44851</v>
          </cell>
        </row>
        <row r="13382">
          <cell r="C13382" t="str">
            <v>SAPIO LIFE S.r.l.</v>
          </cell>
          <cell r="D13382">
            <v>2006400960</v>
          </cell>
          <cell r="E13382">
            <v>44851</v>
          </cell>
        </row>
        <row r="13383">
          <cell r="C13383" t="str">
            <v>Giuffrida Anna</v>
          </cell>
          <cell r="D13383" t="str">
            <v>GFFNNA68R41F704C</v>
          </cell>
          <cell r="E13383">
            <v>44851</v>
          </cell>
        </row>
        <row r="13384">
          <cell r="C13384" t="str">
            <v>CO.DI.SAN S.p.A.</v>
          </cell>
          <cell r="D13384">
            <v>784230872</v>
          </cell>
          <cell r="E13384">
            <v>44851</v>
          </cell>
        </row>
        <row r="13385">
          <cell r="C13385" t="str">
            <v>CO.DI.SAN S.p.A.</v>
          </cell>
          <cell r="D13385">
            <v>784230872</v>
          </cell>
          <cell r="E13385">
            <v>44851</v>
          </cell>
        </row>
        <row r="13386">
          <cell r="C13386" t="str">
            <v>CO.DI.SAN S.p.A.</v>
          </cell>
          <cell r="D13386">
            <v>784230872</v>
          </cell>
          <cell r="E13386">
            <v>44851</v>
          </cell>
        </row>
        <row r="13387">
          <cell r="C13387" t="str">
            <v>Techdow Pharma Italy S.R.L</v>
          </cell>
          <cell r="D13387">
            <v>9873140967</v>
          </cell>
          <cell r="E13387">
            <v>44851</v>
          </cell>
        </row>
        <row r="13388">
          <cell r="C13388" t="str">
            <v>Sandoz S.p.A. - Origgio</v>
          </cell>
          <cell r="D13388">
            <v>795170158</v>
          </cell>
          <cell r="E13388">
            <v>44851</v>
          </cell>
        </row>
        <row r="13389">
          <cell r="C13389" t="str">
            <v>Sandoz S.p.A. - Origgio</v>
          </cell>
          <cell r="D13389">
            <v>795170158</v>
          </cell>
          <cell r="E13389">
            <v>44851</v>
          </cell>
        </row>
        <row r="13390">
          <cell r="C13390" t="str">
            <v>ID &amp; CO. SRL</v>
          </cell>
          <cell r="D13390">
            <v>9018810151</v>
          </cell>
          <cell r="E13390">
            <v>44851</v>
          </cell>
        </row>
        <row r="13391">
          <cell r="C13391" t="str">
            <v>ID &amp; CO. SRL</v>
          </cell>
          <cell r="D13391">
            <v>9018810151</v>
          </cell>
          <cell r="E13391">
            <v>44851</v>
          </cell>
        </row>
        <row r="13392">
          <cell r="C13392" t="str">
            <v>ITALFARMACO S.p.A.</v>
          </cell>
          <cell r="D13392">
            <v>737420158</v>
          </cell>
          <cell r="E13392">
            <v>44851</v>
          </cell>
        </row>
        <row r="13393">
          <cell r="C13393" t="str">
            <v>FILOMENO LORENA</v>
          </cell>
          <cell r="D13393" t="str">
            <v>FLMLRN87A49F152L</v>
          </cell>
          <cell r="E13393">
            <v>44851</v>
          </cell>
        </row>
        <row r="13394">
          <cell r="C13394" t="str">
            <v>GE Healthcare S.r.l.</v>
          </cell>
          <cell r="D13394">
            <v>1778520302</v>
          </cell>
          <cell r="E13394">
            <v>44852</v>
          </cell>
        </row>
        <row r="13395">
          <cell r="C13395" t="str">
            <v>BECTON DICKINSON ITALIA SPA</v>
          </cell>
          <cell r="D13395">
            <v>803890151</v>
          </cell>
          <cell r="E13395">
            <v>44852</v>
          </cell>
        </row>
        <row r="13396">
          <cell r="C13396" t="str">
            <v>BECTON DICKINSON ITALIA SPA</v>
          </cell>
          <cell r="D13396">
            <v>803890151</v>
          </cell>
          <cell r="E13396">
            <v>44851</v>
          </cell>
        </row>
        <row r="13397">
          <cell r="C13397" t="str">
            <v>BECTON DICKINSON ITALIA SPA</v>
          </cell>
          <cell r="D13397">
            <v>803890151</v>
          </cell>
          <cell r="E13397">
            <v>44851</v>
          </cell>
        </row>
        <row r="13398">
          <cell r="C13398" t="str">
            <v>AbbVie S.r.l. a Socio Unico</v>
          </cell>
          <cell r="D13398">
            <v>2645920592</v>
          </cell>
          <cell r="E13398">
            <v>44852</v>
          </cell>
        </row>
        <row r="13399">
          <cell r="C13399" t="str">
            <v>Roche SpA Unipersonale</v>
          </cell>
          <cell r="D13399">
            <v>747170157</v>
          </cell>
          <cell r="E13399">
            <v>44852</v>
          </cell>
        </row>
        <row r="13400">
          <cell r="C13400" t="str">
            <v>MSD ITALIA S.R.L.</v>
          </cell>
          <cell r="D13400">
            <v>422760587</v>
          </cell>
          <cell r="E13400">
            <v>44852</v>
          </cell>
        </row>
        <row r="13401">
          <cell r="C13401" t="str">
            <v>MSD ITALIA S.R.L.</v>
          </cell>
          <cell r="D13401">
            <v>422760587</v>
          </cell>
          <cell r="E13401">
            <v>44852</v>
          </cell>
        </row>
        <row r="13402">
          <cell r="C13402" t="str">
            <v>3M Italia srl</v>
          </cell>
          <cell r="D13402">
            <v>100190610</v>
          </cell>
          <cell r="E13402">
            <v>44852</v>
          </cell>
        </row>
        <row r="13403">
          <cell r="C13403" t="str">
            <v>Pfizer S.r.l.</v>
          </cell>
          <cell r="D13403">
            <v>2774840595</v>
          </cell>
          <cell r="E13403">
            <v>44852</v>
          </cell>
        </row>
        <row r="13404">
          <cell r="C13404" t="str">
            <v>Bristol-Myers Squibb S.r.l.</v>
          </cell>
          <cell r="D13404">
            <v>82130592</v>
          </cell>
          <cell r="E13404">
            <v>44852</v>
          </cell>
        </row>
        <row r="13405">
          <cell r="C13405" t="str">
            <v>Bristol-Myers Squibb S.r.l.</v>
          </cell>
          <cell r="D13405">
            <v>82130592</v>
          </cell>
          <cell r="E13405">
            <v>44852</v>
          </cell>
        </row>
        <row r="13406">
          <cell r="C13406" t="str">
            <v>Amgen S.r.l a Socio Unico</v>
          </cell>
          <cell r="D13406">
            <v>10051170156</v>
          </cell>
          <cell r="E13406">
            <v>44852</v>
          </cell>
        </row>
        <row r="13407">
          <cell r="C13407" t="str">
            <v>RECORDATI RARE DISEASES ITALY SRL</v>
          </cell>
          <cell r="D13407">
            <v>12736110151</v>
          </cell>
          <cell r="E13407">
            <v>44852</v>
          </cell>
        </row>
        <row r="13408">
          <cell r="C13408" t="str">
            <v>ISTITUTO GENTILI SRL</v>
          </cell>
          <cell r="D13408">
            <v>7921350968</v>
          </cell>
          <cell r="E13408">
            <v>44852</v>
          </cell>
        </row>
        <row r="13409">
          <cell r="C13409" t="str">
            <v>Instrumentation Laboratory S.p.A.</v>
          </cell>
          <cell r="D13409">
            <v>2368591208</v>
          </cell>
          <cell r="E13409">
            <v>44852</v>
          </cell>
        </row>
        <row r="13410">
          <cell r="C13410" t="str">
            <v>Instrumentation Laboratory S.p.A.</v>
          </cell>
          <cell r="D13410">
            <v>2368591208</v>
          </cell>
          <cell r="E13410">
            <v>44852</v>
          </cell>
        </row>
        <row r="13411">
          <cell r="C13411" t="str">
            <v>Instrumentation Laboratory S.p.A.</v>
          </cell>
          <cell r="D13411">
            <v>2368591208</v>
          </cell>
          <cell r="E13411">
            <v>44852</v>
          </cell>
        </row>
        <row r="13412">
          <cell r="C13412" t="str">
            <v>Instrumentation Laboratory S.p.A.</v>
          </cell>
          <cell r="D13412">
            <v>2368591208</v>
          </cell>
          <cell r="E13412">
            <v>44852</v>
          </cell>
        </row>
        <row r="13413">
          <cell r="C13413" t="str">
            <v>Instrumentation Laboratory S.p.A.</v>
          </cell>
          <cell r="D13413">
            <v>2368591208</v>
          </cell>
          <cell r="E13413">
            <v>44852</v>
          </cell>
        </row>
        <row r="13414">
          <cell r="C13414" t="str">
            <v>Agilent Technologies Italia S.p.A.</v>
          </cell>
          <cell r="D13414">
            <v>12785290151</v>
          </cell>
          <cell r="E13414">
            <v>44852</v>
          </cell>
        </row>
        <row r="13415">
          <cell r="C13415" t="str">
            <v>Janssen-Cilag, SpA</v>
          </cell>
          <cell r="D13415">
            <v>2707070963</v>
          </cell>
          <cell r="E13415">
            <v>44852</v>
          </cell>
        </row>
        <row r="13416">
          <cell r="C13416" t="str">
            <v>Janssen-Cilag, SpA</v>
          </cell>
          <cell r="D13416">
            <v>2707070963</v>
          </cell>
          <cell r="E13416">
            <v>44852</v>
          </cell>
        </row>
        <row r="13417">
          <cell r="C13417" t="str">
            <v>Gilead Sciences S.r.l.</v>
          </cell>
          <cell r="D13417">
            <v>11187430159</v>
          </cell>
          <cell r="E13417">
            <v>44852</v>
          </cell>
        </row>
        <row r="13418">
          <cell r="C13418" t="str">
            <v>BAXTER S.P.A.</v>
          </cell>
          <cell r="D13418">
            <v>492340583</v>
          </cell>
          <cell r="E13418">
            <v>44852</v>
          </cell>
        </row>
        <row r="13419">
          <cell r="C13419" t="str">
            <v>3.M.C. spa</v>
          </cell>
          <cell r="D13419">
            <v>4303410726</v>
          </cell>
          <cell r="E13419">
            <v>44852</v>
          </cell>
        </row>
        <row r="13420">
          <cell r="C13420" t="str">
            <v>THEODORA DARALIOTI</v>
          </cell>
          <cell r="D13420" t="str">
            <v>DRLTDR72E50Z115O</v>
          </cell>
          <cell r="E13420">
            <v>44852</v>
          </cell>
        </row>
        <row r="13421">
          <cell r="C13421" t="str">
            <v>CODIFI SRL CONSORZIO STABILE PER LA DISTRIBUZIONE</v>
          </cell>
          <cell r="D13421">
            <v>2344710484</v>
          </cell>
          <cell r="E13421">
            <v>44852</v>
          </cell>
        </row>
        <row r="13422">
          <cell r="C13422" t="str">
            <v>BIOSIGMA S.P.A.</v>
          </cell>
          <cell r="D13422">
            <v>2173800281</v>
          </cell>
          <cell r="E13422">
            <v>44852</v>
          </cell>
        </row>
        <row r="13423">
          <cell r="C13423" t="str">
            <v>SERVIMED INDUSTRIAL SPA</v>
          </cell>
          <cell r="D13423">
            <v>13406631005</v>
          </cell>
          <cell r="E13423">
            <v>44852</v>
          </cell>
        </row>
        <row r="13424">
          <cell r="C13424" t="str">
            <v>STUDIO LEGALE TUZZA ASSOCIAZIONE PROFESSIONALE</v>
          </cell>
          <cell r="D13424">
            <v>11953761001</v>
          </cell>
          <cell r="E13424">
            <v>44852</v>
          </cell>
        </row>
        <row r="13425">
          <cell r="C13425" t="str">
            <v>IGEA SPA</v>
          </cell>
          <cell r="D13425">
            <v>1021130362</v>
          </cell>
          <cell r="E13425">
            <v>44852</v>
          </cell>
        </row>
        <row r="13426">
          <cell r="C13426" t="str">
            <v>IGEA SPA</v>
          </cell>
          <cell r="D13426">
            <v>1021130362</v>
          </cell>
          <cell r="E13426">
            <v>44852</v>
          </cell>
        </row>
        <row r="13427">
          <cell r="C13427" t="str">
            <v>Atos Italia S.p.A.</v>
          </cell>
          <cell r="D13427">
            <v>795910157</v>
          </cell>
          <cell r="E13427">
            <v>44852</v>
          </cell>
        </row>
        <row r="13428">
          <cell r="C13428" t="str">
            <v>Bio-Techne s.r.l.</v>
          </cell>
          <cell r="D13428">
            <v>4869950156</v>
          </cell>
          <cell r="E13428">
            <v>44852</v>
          </cell>
        </row>
        <row r="13429">
          <cell r="C13429" t="str">
            <v>CERACARTA S.P.A.</v>
          </cell>
          <cell r="D13429">
            <v>136740404</v>
          </cell>
          <cell r="E13429">
            <v>44852</v>
          </cell>
        </row>
        <row r="13430">
          <cell r="C13430" t="str">
            <v>CERACARTA S.P.A.</v>
          </cell>
          <cell r="D13430">
            <v>136740404</v>
          </cell>
          <cell r="E13430">
            <v>44852</v>
          </cell>
        </row>
        <row r="13431">
          <cell r="C13431" t="str">
            <v>CHEBIOS SRL</v>
          </cell>
          <cell r="D13431">
            <v>391470580</v>
          </cell>
          <cell r="E13431">
            <v>44852</v>
          </cell>
        </row>
        <row r="13432">
          <cell r="C13432" t="str">
            <v>MEDITECK SRL</v>
          </cell>
          <cell r="D13432">
            <v>1453290098</v>
          </cell>
          <cell r="E13432">
            <v>44852</v>
          </cell>
        </row>
        <row r="13433">
          <cell r="C13433" t="str">
            <v>EUROMED SRL</v>
          </cell>
          <cell r="D13433">
            <v>5763890638</v>
          </cell>
          <cell r="E13433">
            <v>44852</v>
          </cell>
        </row>
        <row r="13434">
          <cell r="C13434" t="str">
            <v>EUROMED SRL</v>
          </cell>
          <cell r="D13434">
            <v>5763890638</v>
          </cell>
          <cell r="E13434">
            <v>44852</v>
          </cell>
        </row>
        <row r="13435">
          <cell r="C13435" t="str">
            <v>SANITA' EMERGENZA AMBULANZE - S.E.A. SRL</v>
          </cell>
          <cell r="D13435">
            <v>6741821000</v>
          </cell>
          <cell r="E13435">
            <v>44852</v>
          </cell>
        </row>
        <row r="13436">
          <cell r="C13436" t="str">
            <v>Servier Italia Spa</v>
          </cell>
          <cell r="D13436">
            <v>924251002</v>
          </cell>
          <cell r="E13436">
            <v>44852</v>
          </cell>
        </row>
        <row r="13437">
          <cell r="C13437" t="str">
            <v>Merck Serono S.p.A.</v>
          </cell>
          <cell r="D13437">
            <v>399800580</v>
          </cell>
          <cell r="E13437">
            <v>44852</v>
          </cell>
        </row>
        <row r="13438">
          <cell r="C13438" t="str">
            <v>Mylan Italia Srl</v>
          </cell>
          <cell r="D13438">
            <v>2789580590</v>
          </cell>
          <cell r="E13438">
            <v>44852</v>
          </cell>
        </row>
        <row r="13439">
          <cell r="C13439" t="str">
            <v>Mylan Italia Srl</v>
          </cell>
          <cell r="D13439">
            <v>2789580590</v>
          </cell>
          <cell r="E13439">
            <v>44853</v>
          </cell>
        </row>
        <row r="13440">
          <cell r="C13440" t="str">
            <v>Mylan Italia Srl</v>
          </cell>
          <cell r="D13440">
            <v>2789580590</v>
          </cell>
          <cell r="E13440">
            <v>44852</v>
          </cell>
        </row>
        <row r="13441">
          <cell r="C13441" t="str">
            <v>DELTA MED  S.p.A.</v>
          </cell>
          <cell r="D13441">
            <v>1693020206</v>
          </cell>
          <cell r="E13441">
            <v>44853</v>
          </cell>
        </row>
        <row r="13442">
          <cell r="C13442" t="str">
            <v>Immucor Italia Spa</v>
          </cell>
          <cell r="D13442">
            <v>9412650153</v>
          </cell>
          <cell r="E13442">
            <v>44852</v>
          </cell>
        </row>
        <row r="13443">
          <cell r="C13443" t="str">
            <v>BECTON DICKINSON ITALIA SPA</v>
          </cell>
          <cell r="D13443">
            <v>803890151</v>
          </cell>
          <cell r="E13443">
            <v>44852</v>
          </cell>
        </row>
        <row r="13444">
          <cell r="C13444" t="str">
            <v>DANONE NUTRICIA S.P.A. SOCIETA BENEFIT</v>
          </cell>
          <cell r="D13444">
            <v>11667890153</v>
          </cell>
          <cell r="E13444">
            <v>44852</v>
          </cell>
        </row>
        <row r="13445">
          <cell r="C13445" t="str">
            <v>DANONE NUTRICIA S.P.A. SOCIETA BENEFIT</v>
          </cell>
          <cell r="D13445">
            <v>11667890153</v>
          </cell>
          <cell r="E13445">
            <v>44853</v>
          </cell>
        </row>
        <row r="13446">
          <cell r="C13446" t="str">
            <v>Becton Dickinson Italia S.p.A.</v>
          </cell>
          <cell r="D13446">
            <v>803890151</v>
          </cell>
          <cell r="E13446">
            <v>44852</v>
          </cell>
        </row>
        <row r="13447">
          <cell r="C13447" t="str">
            <v>Roche SpA Unipersonale</v>
          </cell>
          <cell r="D13447">
            <v>747170157</v>
          </cell>
          <cell r="E13447">
            <v>44853</v>
          </cell>
        </row>
        <row r="13448">
          <cell r="C13448" t="str">
            <v>Becton Dickinson Italia S.p.A.</v>
          </cell>
          <cell r="D13448">
            <v>803890151</v>
          </cell>
          <cell r="E13448">
            <v>44852</v>
          </cell>
        </row>
        <row r="13449">
          <cell r="C13449" t="str">
            <v>Becton Dickinson Italia S.p.A.</v>
          </cell>
          <cell r="D13449">
            <v>803890151</v>
          </cell>
          <cell r="E13449">
            <v>44852</v>
          </cell>
        </row>
        <row r="13450">
          <cell r="C13450" t="str">
            <v>Becton Dickinson Italia S.p.A.</v>
          </cell>
          <cell r="D13450">
            <v>803890151</v>
          </cell>
          <cell r="E13450">
            <v>44853</v>
          </cell>
        </row>
        <row r="13451">
          <cell r="C13451" t="str">
            <v>Johnson &amp; Johnson Medical Spa</v>
          </cell>
          <cell r="D13451">
            <v>8082461008</v>
          </cell>
          <cell r="E13451">
            <v>44853</v>
          </cell>
        </row>
        <row r="13452">
          <cell r="C13452" t="str">
            <v>Becton Dickinson Italia S.p.A.</v>
          </cell>
          <cell r="D13452">
            <v>803890151</v>
          </cell>
          <cell r="E13452">
            <v>44853</v>
          </cell>
        </row>
        <row r="13453">
          <cell r="C13453" t="str">
            <v>Becton Dickinson Italia S.p.A.</v>
          </cell>
          <cell r="D13453">
            <v>803890151</v>
          </cell>
          <cell r="E13453">
            <v>44853</v>
          </cell>
        </row>
        <row r="13454">
          <cell r="C13454" t="str">
            <v>Becton Dickinson Italia S.p.A.</v>
          </cell>
          <cell r="D13454">
            <v>803890151</v>
          </cell>
          <cell r="E13454">
            <v>44853</v>
          </cell>
        </row>
        <row r="13455">
          <cell r="C13455" t="str">
            <v>Becton Dickinson Italia S.p.A.</v>
          </cell>
          <cell r="D13455">
            <v>803890151</v>
          </cell>
          <cell r="E13455">
            <v>44853</v>
          </cell>
        </row>
        <row r="13456">
          <cell r="C13456" t="str">
            <v>BECTON DICKINSON ITALIA SPA</v>
          </cell>
          <cell r="D13456">
            <v>803890151</v>
          </cell>
          <cell r="E13456">
            <v>44853</v>
          </cell>
        </row>
        <row r="13457">
          <cell r="C13457" t="str">
            <v>Becton Dickinson Italia S.p.A.</v>
          </cell>
          <cell r="D13457">
            <v>803890151</v>
          </cell>
          <cell r="E13457">
            <v>44853</v>
          </cell>
        </row>
        <row r="13458">
          <cell r="C13458" t="str">
            <v>Pfizer S.r.l.</v>
          </cell>
          <cell r="D13458">
            <v>2774840595</v>
          </cell>
          <cell r="E13458">
            <v>44853</v>
          </cell>
        </row>
        <row r="13459">
          <cell r="C13459" t="str">
            <v>Pfizer S.r.l.</v>
          </cell>
          <cell r="D13459">
            <v>2774840595</v>
          </cell>
          <cell r="E13459">
            <v>44853</v>
          </cell>
        </row>
        <row r="13460">
          <cell r="C13460" t="str">
            <v>Medline International Italy srl unip.</v>
          </cell>
          <cell r="D13460">
            <v>5526631006</v>
          </cell>
          <cell r="E13460">
            <v>44853</v>
          </cell>
        </row>
        <row r="13461">
          <cell r="C13461" t="str">
            <v>Philips S.p.A. - Healthcare</v>
          </cell>
          <cell r="D13461">
            <v>856750153</v>
          </cell>
          <cell r="E13461">
            <v>44853</v>
          </cell>
        </row>
        <row r="13462">
          <cell r="C13462" t="str">
            <v>HD HOSPITAL DEVICE SRL</v>
          </cell>
          <cell r="D13462">
            <v>10367041000</v>
          </cell>
          <cell r="E13462">
            <v>44853</v>
          </cell>
        </row>
        <row r="13463">
          <cell r="C13463" t="str">
            <v>Fresenius Kabi Italia S.r.l.</v>
          </cell>
          <cell r="D13463">
            <v>3524050238</v>
          </cell>
          <cell r="E13463">
            <v>44853</v>
          </cell>
        </row>
        <row r="13464">
          <cell r="C13464" t="str">
            <v>Fresenius Kabi Italia S.r.l.</v>
          </cell>
          <cell r="D13464">
            <v>3524050238</v>
          </cell>
          <cell r="E13464">
            <v>44853</v>
          </cell>
        </row>
        <row r="13465">
          <cell r="C13465" t="str">
            <v>Novartis Farma S.p.A</v>
          </cell>
          <cell r="D13465">
            <v>7195130153</v>
          </cell>
          <cell r="E13465">
            <v>44853</v>
          </cell>
        </row>
        <row r="13466">
          <cell r="C13466" t="str">
            <v>Novartis Farma S.p.A</v>
          </cell>
          <cell r="D13466">
            <v>7195130153</v>
          </cell>
          <cell r="E13466">
            <v>44853</v>
          </cell>
        </row>
        <row r="13467">
          <cell r="C13467" t="str">
            <v>Fior Milena</v>
          </cell>
          <cell r="D13467" t="str">
            <v>FRIMLN91P63E333H</v>
          </cell>
          <cell r="E13467">
            <v>44853</v>
          </cell>
        </row>
        <row r="13468">
          <cell r="C13468" t="str">
            <v>Janssen-Cilag, SpA</v>
          </cell>
          <cell r="D13468">
            <v>2707070963</v>
          </cell>
          <cell r="E13468">
            <v>44853</v>
          </cell>
        </row>
        <row r="13469">
          <cell r="C13469" t="str">
            <v>Janssen-Cilag, SpA</v>
          </cell>
          <cell r="D13469">
            <v>2707070963</v>
          </cell>
          <cell r="E13469">
            <v>44853</v>
          </cell>
        </row>
        <row r="13470">
          <cell r="C13470" t="str">
            <v>ELI LILLY ITALIA S.P.A. Gruppo Eli Lilly and Company</v>
          </cell>
          <cell r="D13470">
            <v>426150488</v>
          </cell>
          <cell r="E13470">
            <v>44853</v>
          </cell>
        </row>
        <row r="13471">
          <cell r="C13471" t="str">
            <v>SAPIO LIFE S.r.l.</v>
          </cell>
          <cell r="D13471">
            <v>2006400960</v>
          </cell>
          <cell r="E13471">
            <v>44853</v>
          </cell>
        </row>
        <row r="13472">
          <cell r="C13472" t="str">
            <v>Bio Optica Milano S.p.A.</v>
          </cell>
          <cell r="D13472">
            <v>6754140157</v>
          </cell>
          <cell r="E13472">
            <v>44853</v>
          </cell>
        </row>
        <row r="13473">
          <cell r="C13473" t="str">
            <v>GFX S.R.L.</v>
          </cell>
          <cell r="D13473">
            <v>8441330589</v>
          </cell>
          <cell r="E13473">
            <v>44853</v>
          </cell>
        </row>
        <row r="13474">
          <cell r="C13474" t="str">
            <v>CHEMIL S.R.L.</v>
          </cell>
          <cell r="D13474">
            <v>2518990284</v>
          </cell>
          <cell r="E13474">
            <v>44853</v>
          </cell>
        </row>
        <row r="13475">
          <cell r="C13475" t="str">
            <v>Roche Diagnostics S.p.A.</v>
          </cell>
          <cell r="D13475">
            <v>10181220152</v>
          </cell>
          <cell r="E13475">
            <v>44853</v>
          </cell>
        </row>
        <row r="13476">
          <cell r="C13476" t="str">
            <v>Roche Diagnostics S.p.A.</v>
          </cell>
          <cell r="D13476">
            <v>10181220152</v>
          </cell>
          <cell r="E13476">
            <v>44853</v>
          </cell>
        </row>
        <row r="13477">
          <cell r="C13477" t="str">
            <v>IPSEN Spa</v>
          </cell>
          <cell r="D13477">
            <v>5619050585</v>
          </cell>
          <cell r="E13477">
            <v>44853</v>
          </cell>
        </row>
        <row r="13478">
          <cell r="C13478" t="str">
            <v>Pierre Fabre Pharma S.r.l.</v>
          </cell>
          <cell r="D13478">
            <v>10128980157</v>
          </cell>
          <cell r="E13478">
            <v>44853</v>
          </cell>
        </row>
        <row r="13479">
          <cell r="C13479" t="str">
            <v>ICU Medical Europe s.r.l.</v>
          </cell>
          <cell r="D13479">
            <v>3237150234</v>
          </cell>
          <cell r="E13479">
            <v>44853</v>
          </cell>
        </row>
        <row r="13480">
          <cell r="C13480" t="str">
            <v>S.I.A.L. SRL</v>
          </cell>
          <cell r="D13480">
            <v>1086690581</v>
          </cell>
          <cell r="E13480">
            <v>44853</v>
          </cell>
        </row>
        <row r="13481">
          <cell r="C13481" t="str">
            <v>ViiV Healthcare S.r.l Unipersonale</v>
          </cell>
          <cell r="D13481">
            <v>3878140239</v>
          </cell>
          <cell r="E13481">
            <v>44853</v>
          </cell>
        </row>
        <row r="13482">
          <cell r="C13482" t="str">
            <v>GlaxoSmithKline S.p.A. Unipersonale</v>
          </cell>
          <cell r="D13482">
            <v>212840235</v>
          </cell>
          <cell r="E13482">
            <v>44853</v>
          </cell>
        </row>
        <row r="13483">
          <cell r="C13483" t="str">
            <v>ELETTROBIOCHIMICA S. r. l.</v>
          </cell>
          <cell r="D13483">
            <v>1026251007</v>
          </cell>
          <cell r="E13483">
            <v>44853</v>
          </cell>
        </row>
        <row r="13484">
          <cell r="C13484" t="str">
            <v>ELETTROBIOCHIMICA S. r. l.</v>
          </cell>
          <cell r="D13484">
            <v>1026251007</v>
          </cell>
          <cell r="E13484">
            <v>44853</v>
          </cell>
        </row>
        <row r="13485">
          <cell r="C13485" t="str">
            <v>ELETTROBIOCHIMICA S. r. l.</v>
          </cell>
          <cell r="D13485">
            <v>1026251007</v>
          </cell>
          <cell r="E13485">
            <v>44853</v>
          </cell>
        </row>
        <row r="13486">
          <cell r="C13486" t="str">
            <v>THE BINDING SITE SRL</v>
          </cell>
          <cell r="D13486">
            <v>7097690965</v>
          </cell>
          <cell r="E13486">
            <v>44853</v>
          </cell>
        </row>
        <row r="13487">
          <cell r="C13487" t="str">
            <v>Bayer S.p.A.</v>
          </cell>
          <cell r="D13487">
            <v>5849130157</v>
          </cell>
          <cell r="E13487">
            <v>44853</v>
          </cell>
        </row>
        <row r="13488">
          <cell r="C13488" t="str">
            <v>M.G. LORENZATTO S.R.L.</v>
          </cell>
          <cell r="D13488">
            <v>458450012</v>
          </cell>
          <cell r="E13488">
            <v>44853</v>
          </cell>
        </row>
        <row r="13489">
          <cell r="C13489" t="str">
            <v>TILLOMED ITALIA S.R.L.</v>
          </cell>
          <cell r="D13489">
            <v>9750710965</v>
          </cell>
          <cell r="E13489">
            <v>44853</v>
          </cell>
        </row>
        <row r="13490">
          <cell r="C13490" t="str">
            <v>GALDERMA Italia SpA</v>
          </cell>
          <cell r="D13490">
            <v>9713880152</v>
          </cell>
          <cell r="E13490">
            <v>44853</v>
          </cell>
        </row>
        <row r="13491">
          <cell r="C13491" t="str">
            <v>Johnson &amp; Johnson Medical Spa</v>
          </cell>
          <cell r="D13491">
            <v>8082461008</v>
          </cell>
          <cell r="E13491">
            <v>44853</v>
          </cell>
        </row>
        <row r="13492">
          <cell r="C13492" t="str">
            <v>Roche SpA Unipersonale</v>
          </cell>
          <cell r="D13492">
            <v>747170157</v>
          </cell>
          <cell r="E13492">
            <v>44853</v>
          </cell>
        </row>
        <row r="13493">
          <cell r="C13493" t="str">
            <v>Johnson &amp; Johnson Medical Spa</v>
          </cell>
          <cell r="D13493">
            <v>8082461008</v>
          </cell>
          <cell r="E13493">
            <v>44853</v>
          </cell>
        </row>
        <row r="13494">
          <cell r="C13494" t="str">
            <v>QIAGEN S.r.l.</v>
          </cell>
          <cell r="D13494">
            <v>13110270157</v>
          </cell>
          <cell r="E13494">
            <v>44853</v>
          </cell>
        </row>
        <row r="13495">
          <cell r="C13495" t="str">
            <v>QIAGEN S.r.l.</v>
          </cell>
          <cell r="D13495">
            <v>13110270157</v>
          </cell>
          <cell r="E13495">
            <v>44853</v>
          </cell>
        </row>
        <row r="13496">
          <cell r="C13496" t="str">
            <v>Medtronic Italia S.p.A.</v>
          </cell>
          <cell r="D13496">
            <v>9238800156</v>
          </cell>
          <cell r="E13496">
            <v>44853</v>
          </cell>
        </row>
        <row r="13497">
          <cell r="C13497" t="str">
            <v>Medtronic Italia S.p.A.</v>
          </cell>
          <cell r="D13497">
            <v>9238800156</v>
          </cell>
          <cell r="E13497">
            <v>44853</v>
          </cell>
        </row>
        <row r="13498">
          <cell r="C13498" t="str">
            <v>Teva Italia Srl</v>
          </cell>
          <cell r="D13498">
            <v>11654150157</v>
          </cell>
          <cell r="E13498">
            <v>44854</v>
          </cell>
        </row>
        <row r="13499">
          <cell r="C13499" t="str">
            <v>Pfizer S.r.l.</v>
          </cell>
          <cell r="D13499">
            <v>2774840595</v>
          </cell>
          <cell r="E13499">
            <v>44854</v>
          </cell>
        </row>
        <row r="13500">
          <cell r="C13500" t="str">
            <v>Enel Energia S.p.A.</v>
          </cell>
          <cell r="D13500">
            <v>6655971007</v>
          </cell>
          <cell r="E13500">
            <v>44854</v>
          </cell>
        </row>
        <row r="13501">
          <cell r="C13501" t="str">
            <v>Enel Energia S.p.A.</v>
          </cell>
          <cell r="D13501">
            <v>6655971007</v>
          </cell>
          <cell r="E13501">
            <v>44854</v>
          </cell>
        </row>
        <row r="13502">
          <cell r="C13502" t="str">
            <v>Medline International Italy srl unip.</v>
          </cell>
          <cell r="D13502">
            <v>5526631006</v>
          </cell>
          <cell r="E13502">
            <v>44854</v>
          </cell>
        </row>
        <row r="13503">
          <cell r="C13503" t="str">
            <v>Medline International Italy srl unip.</v>
          </cell>
          <cell r="D13503">
            <v>5526631006</v>
          </cell>
          <cell r="E13503">
            <v>44854</v>
          </cell>
        </row>
        <row r="13504">
          <cell r="C13504" t="str">
            <v>Salvatori Giovanni</v>
          </cell>
          <cell r="D13504" t="str">
            <v>SLVGNN60P18H501A</v>
          </cell>
          <cell r="E13504">
            <v>44854</v>
          </cell>
        </row>
        <row r="13505">
          <cell r="C13505" t="str">
            <v>MONTI MAURIZIO &amp; FIGLI S.R.L.</v>
          </cell>
          <cell r="D13505">
            <v>566940581</v>
          </cell>
          <cell r="E13505">
            <v>44854</v>
          </cell>
        </row>
        <row r="13506">
          <cell r="C13506" t="str">
            <v>VINCI-BIOCHEM SRL</v>
          </cell>
          <cell r="D13506">
            <v>5706610481</v>
          </cell>
          <cell r="E13506">
            <v>44854</v>
          </cell>
        </row>
        <row r="13507">
          <cell r="C13507" t="str">
            <v>I.EL.ET.  S.R.L.</v>
          </cell>
          <cell r="D13507">
            <v>1226280582</v>
          </cell>
          <cell r="E13507">
            <v>44854</v>
          </cell>
        </row>
        <row r="13508">
          <cell r="C13508" t="str">
            <v>MICRO LAB EQUIPMENT SRL</v>
          </cell>
          <cell r="D13508">
            <v>11276961007</v>
          </cell>
          <cell r="E13508">
            <v>44854</v>
          </cell>
        </row>
        <row r="13509">
          <cell r="C13509" t="str">
            <v>ALIFAX S.R.L.</v>
          </cell>
          <cell r="D13509">
            <v>4337640280</v>
          </cell>
          <cell r="E13509">
            <v>44854</v>
          </cell>
        </row>
        <row r="13510">
          <cell r="C13510" t="str">
            <v>ALIFAX S.R.L.</v>
          </cell>
          <cell r="D13510">
            <v>4337640280</v>
          </cell>
          <cell r="E13510">
            <v>44854</v>
          </cell>
        </row>
        <row r="13511">
          <cell r="C13511" t="str">
            <v>LABORATORIO FARMACOLOGICO MILANESE S.r.l.</v>
          </cell>
          <cell r="D13511">
            <v>1192310124</v>
          </cell>
          <cell r="E13511">
            <v>44854</v>
          </cell>
        </row>
        <row r="13512">
          <cell r="C13512" t="str">
            <v>LABORATORIO FARMACOLOGICO MILANESE S.r.l.</v>
          </cell>
          <cell r="D13512">
            <v>1192310124</v>
          </cell>
          <cell r="E13512">
            <v>44854</v>
          </cell>
        </row>
        <row r="13513">
          <cell r="C13513" t="str">
            <v>Takeda Italia S.p.A. Societ con socio unico</v>
          </cell>
          <cell r="D13513">
            <v>696360155</v>
          </cell>
          <cell r="E13513">
            <v>44854</v>
          </cell>
        </row>
        <row r="13514">
          <cell r="C13514" t="str">
            <v>vega Srl</v>
          </cell>
          <cell r="D13514">
            <v>7186210154</v>
          </cell>
          <cell r="E13514">
            <v>44854</v>
          </cell>
        </row>
        <row r="13515">
          <cell r="C13515" t="str">
            <v>BIO-CELL S.r.l.</v>
          </cell>
          <cell r="D13515">
            <v>11303391004</v>
          </cell>
          <cell r="E13515">
            <v>44854</v>
          </cell>
        </row>
        <row r="13516">
          <cell r="C13516" t="str">
            <v>PERNA FRANCO</v>
          </cell>
          <cell r="D13516" t="str">
            <v>PRNFNC92P01L719N</v>
          </cell>
          <cell r="E13516">
            <v>44854</v>
          </cell>
        </row>
        <row r="13517">
          <cell r="C13517" t="str">
            <v>ASTELLAS PHARMA SPA</v>
          </cell>
          <cell r="D13517">
            <v>4754860155</v>
          </cell>
          <cell r="E13517">
            <v>44854</v>
          </cell>
        </row>
        <row r="13518">
          <cell r="C13518" t="str">
            <v>ASTELLAS PHARMA SPA</v>
          </cell>
          <cell r="D13518">
            <v>4754860155</v>
          </cell>
          <cell r="E13518">
            <v>44854</v>
          </cell>
        </row>
        <row r="13519">
          <cell r="C13519" t="str">
            <v>3.M.C. spa</v>
          </cell>
          <cell r="D13519">
            <v>4303410726</v>
          </cell>
          <cell r="E13519">
            <v>44854</v>
          </cell>
        </row>
        <row r="13520">
          <cell r="C13520" t="str">
            <v>Pacifico s.r.l.</v>
          </cell>
          <cell r="D13520">
            <v>234290658</v>
          </cell>
          <cell r="E13520">
            <v>44854</v>
          </cell>
        </row>
        <row r="13521">
          <cell r="C13521" t="str">
            <v>CHARLES RIVER LABORATORIES ITALIA s.r.l.</v>
          </cell>
          <cell r="D13521">
            <v>887630150</v>
          </cell>
          <cell r="E13521">
            <v>44854</v>
          </cell>
        </row>
        <row r="13522">
          <cell r="C13522" t="str">
            <v>CHARLES RIVER LABORATORIES ITALIA s.r.l.</v>
          </cell>
          <cell r="D13522">
            <v>887630150</v>
          </cell>
          <cell r="E13522">
            <v>44854</v>
          </cell>
        </row>
        <row r="13523">
          <cell r="C13523" t="str">
            <v>NUOVA FARMEC S.R.L.</v>
          </cell>
          <cell r="D13523">
            <v>133360081</v>
          </cell>
          <cell r="E13523">
            <v>44854</v>
          </cell>
        </row>
        <row r="13524">
          <cell r="C13524" t="str">
            <v>NUOVA FARMEC S.R.L.</v>
          </cell>
          <cell r="D13524">
            <v>133360081</v>
          </cell>
          <cell r="E13524">
            <v>44854</v>
          </cell>
        </row>
        <row r="13525">
          <cell r="C13525" t="str">
            <v>CARLO ERBA REAGENTS SRL</v>
          </cell>
          <cell r="D13525">
            <v>1802940484</v>
          </cell>
          <cell r="E13525">
            <v>44854</v>
          </cell>
        </row>
        <row r="13526">
          <cell r="C13526" t="str">
            <v>QIAGEN S.r.l.</v>
          </cell>
          <cell r="D13526">
            <v>13110270157</v>
          </cell>
          <cell r="E13526">
            <v>44855</v>
          </cell>
        </row>
        <row r="13527">
          <cell r="C13527" t="str">
            <v>Zentiva Italia SRL</v>
          </cell>
          <cell r="D13527">
            <v>11388870153</v>
          </cell>
          <cell r="E13527">
            <v>44855</v>
          </cell>
        </row>
        <row r="13528">
          <cell r="C13528" t="str">
            <v>Innova Pharma S.p.A.</v>
          </cell>
          <cell r="D13528">
            <v>13206920152</v>
          </cell>
          <cell r="E13528">
            <v>44855</v>
          </cell>
        </row>
        <row r="13529">
          <cell r="C13529" t="str">
            <v>Roche SpA Unipersonale</v>
          </cell>
          <cell r="D13529">
            <v>747170157</v>
          </cell>
          <cell r="E13529">
            <v>44854</v>
          </cell>
        </row>
        <row r="13530">
          <cell r="C13530" t="str">
            <v>BECTON DICKINSON ITALIA SPA</v>
          </cell>
          <cell r="D13530">
            <v>803890151</v>
          </cell>
          <cell r="E13530">
            <v>44855</v>
          </cell>
        </row>
        <row r="13531">
          <cell r="C13531" t="str">
            <v>AbbVie S.r.l. a Socio Unico</v>
          </cell>
          <cell r="D13531">
            <v>2645920592</v>
          </cell>
          <cell r="E13531">
            <v>44854</v>
          </cell>
        </row>
        <row r="13532">
          <cell r="C13532" t="str">
            <v>MSD ITALIA S.R.L.</v>
          </cell>
          <cell r="D13532">
            <v>422760587</v>
          </cell>
          <cell r="E13532">
            <v>44855</v>
          </cell>
        </row>
        <row r="13533">
          <cell r="C13533" t="str">
            <v>MSD ITALIA S.R.L.</v>
          </cell>
          <cell r="D13533">
            <v>422760587</v>
          </cell>
          <cell r="E13533">
            <v>44855</v>
          </cell>
        </row>
        <row r="13534">
          <cell r="C13534" t="str">
            <v>MSD ITALIA S.R.L.</v>
          </cell>
          <cell r="D13534">
            <v>422760587</v>
          </cell>
          <cell r="E13534">
            <v>44855</v>
          </cell>
        </row>
        <row r="13535">
          <cell r="C13535" t="str">
            <v>Pfizer S.r.l.</v>
          </cell>
          <cell r="D13535">
            <v>2774840595</v>
          </cell>
          <cell r="E13535">
            <v>44855</v>
          </cell>
        </row>
        <row r="13536">
          <cell r="C13536" t="str">
            <v>Pfizer S.r.l.</v>
          </cell>
          <cell r="D13536">
            <v>2774840595</v>
          </cell>
          <cell r="E13536">
            <v>44855</v>
          </cell>
        </row>
        <row r="13537">
          <cell r="C13537" t="str">
            <v>Amgen S.r.l a Socio Unico</v>
          </cell>
          <cell r="D13537">
            <v>10051170156</v>
          </cell>
          <cell r="E13537">
            <v>44855</v>
          </cell>
        </row>
        <row r="13538">
          <cell r="C13538" t="str">
            <v>DANONE NUTRICIA S.P.A. SOCIETA BENEFIT</v>
          </cell>
          <cell r="D13538">
            <v>11667890153</v>
          </cell>
          <cell r="E13538">
            <v>44855</v>
          </cell>
        </row>
        <row r="13539">
          <cell r="C13539" t="str">
            <v>Teleflex Medical S.r.l.</v>
          </cell>
          <cell r="D13539">
            <v>6324460150</v>
          </cell>
          <cell r="E13539">
            <v>44855</v>
          </cell>
        </row>
        <row r="13540">
          <cell r="C13540" t="str">
            <v>Medline International Italy srl unip.</v>
          </cell>
          <cell r="D13540">
            <v>5526631006</v>
          </cell>
          <cell r="E13540">
            <v>44855</v>
          </cell>
        </row>
        <row r="13541">
          <cell r="C13541" t="str">
            <v>Instrumentation Laboratory S.p.A.</v>
          </cell>
          <cell r="D13541">
            <v>2368591208</v>
          </cell>
          <cell r="E13541">
            <v>44855</v>
          </cell>
        </row>
        <row r="13542">
          <cell r="C13542" t="str">
            <v>Instrumentation Laboratory S.p.A.</v>
          </cell>
          <cell r="D13542">
            <v>2368591208</v>
          </cell>
          <cell r="E13542">
            <v>44855</v>
          </cell>
        </row>
        <row r="13543">
          <cell r="C13543" t="str">
            <v>Life Technologies Italia</v>
          </cell>
          <cell r="D13543">
            <v>12792100153</v>
          </cell>
          <cell r="E13543">
            <v>44855</v>
          </cell>
        </row>
        <row r="13544">
          <cell r="C13544" t="str">
            <v>BAXTER S.P.A.</v>
          </cell>
          <cell r="D13544">
            <v>492340583</v>
          </cell>
          <cell r="E13544">
            <v>44855</v>
          </cell>
        </row>
        <row r="13545">
          <cell r="C13545" t="str">
            <v>Cepheid SRL</v>
          </cell>
          <cell r="D13545">
            <v>7599490963</v>
          </cell>
          <cell r="E13545">
            <v>44855</v>
          </cell>
        </row>
        <row r="13546">
          <cell r="C13546" t="str">
            <v>FARMAC. MED. ART. CHIRUR. FARMAC ZABBAN SPA</v>
          </cell>
          <cell r="D13546">
            <v>322800376</v>
          </cell>
          <cell r="E13546">
            <v>44855</v>
          </cell>
        </row>
        <row r="13547">
          <cell r="C13547" t="str">
            <v>FARMAC. MED. ART. CHIRUR. FARMAC ZABBAN SPA</v>
          </cell>
          <cell r="D13547">
            <v>322800376</v>
          </cell>
          <cell r="E13547">
            <v>44855</v>
          </cell>
        </row>
        <row r="13548">
          <cell r="C13548" t="str">
            <v>VIGEO SRL</v>
          </cell>
          <cell r="D13548">
            <v>2123550200</v>
          </cell>
          <cell r="E13548">
            <v>44855</v>
          </cell>
        </row>
        <row r="13549">
          <cell r="C13549" t="str">
            <v>MICRO LAB EQUIPMENT SRL</v>
          </cell>
          <cell r="D13549">
            <v>11276961007</v>
          </cell>
          <cell r="E13549">
            <v>44855</v>
          </cell>
        </row>
        <row r="13550">
          <cell r="C13550" t="str">
            <v>Janssen-Cilag, SpA</v>
          </cell>
          <cell r="D13550">
            <v>2707070963</v>
          </cell>
          <cell r="E13550">
            <v>44855</v>
          </cell>
        </row>
        <row r="13551">
          <cell r="C13551" t="str">
            <v>Cook Italia S.r.l.</v>
          </cell>
          <cell r="D13551">
            <v>7123400157</v>
          </cell>
          <cell r="E13551">
            <v>44855</v>
          </cell>
        </row>
        <row r="13552">
          <cell r="C13552" t="str">
            <v>Miltenyi Biotec Srl</v>
          </cell>
          <cell r="D13552">
            <v>12549600158</v>
          </cell>
          <cell r="E13552">
            <v>44855</v>
          </cell>
        </row>
        <row r="13553">
          <cell r="C13553" t="str">
            <v>Miltenyi Biotec Srl</v>
          </cell>
          <cell r="D13553">
            <v>12549600158</v>
          </cell>
          <cell r="E13553">
            <v>44855</v>
          </cell>
        </row>
        <row r="13554">
          <cell r="C13554" t="str">
            <v>Thea Farma S.p.A.</v>
          </cell>
          <cell r="D13554">
            <v>7649050965</v>
          </cell>
          <cell r="E13554">
            <v>44855</v>
          </cell>
        </row>
        <row r="13555">
          <cell r="C13555" t="str">
            <v>Miltenyi Biotec Srl</v>
          </cell>
          <cell r="D13555">
            <v>12549600158</v>
          </cell>
          <cell r="E13555">
            <v>44855</v>
          </cell>
        </row>
        <row r="13556">
          <cell r="C13556" t="str">
            <v>BIOSIGMA S.P.A.</v>
          </cell>
          <cell r="D13556">
            <v>2173800281</v>
          </cell>
          <cell r="E13556">
            <v>44855</v>
          </cell>
        </row>
        <row r="13557">
          <cell r="C13557" t="str">
            <v>HERA COMM S.p.A.</v>
          </cell>
          <cell r="D13557">
            <v>2221101203</v>
          </cell>
          <cell r="E13557">
            <v>44855</v>
          </cell>
        </row>
        <row r="13558">
          <cell r="C13558" t="str">
            <v>HERA COMM S.p.A.</v>
          </cell>
          <cell r="D13558">
            <v>2221101203</v>
          </cell>
          <cell r="E13558">
            <v>44855</v>
          </cell>
        </row>
        <row r="13559">
          <cell r="C13559" t="str">
            <v>HERA COMM S.p.A.</v>
          </cell>
          <cell r="D13559">
            <v>2221101203</v>
          </cell>
          <cell r="E13559">
            <v>44855</v>
          </cell>
        </row>
        <row r="13560">
          <cell r="C13560" t="str">
            <v>Mylan Italia Srl</v>
          </cell>
          <cell r="D13560">
            <v>2789580590</v>
          </cell>
          <cell r="E13560">
            <v>44855</v>
          </cell>
        </row>
        <row r="13561">
          <cell r="C13561" t="str">
            <v>Mylan Italia Srl</v>
          </cell>
          <cell r="D13561">
            <v>2789580590</v>
          </cell>
          <cell r="E13561">
            <v>44855</v>
          </cell>
        </row>
        <row r="13562">
          <cell r="C13562" t="str">
            <v>Boston Scientific SpA (Italy)</v>
          </cell>
          <cell r="D13562">
            <v>11206730159</v>
          </cell>
          <cell r="E13562">
            <v>44855</v>
          </cell>
        </row>
        <row r="13563">
          <cell r="C13563" t="str">
            <v>Bayer S.p.A.</v>
          </cell>
          <cell r="D13563">
            <v>5849130157</v>
          </cell>
          <cell r="E13563">
            <v>44855</v>
          </cell>
        </row>
        <row r="13564">
          <cell r="C13564" t="str">
            <v>ALMIRALL S.P.A</v>
          </cell>
          <cell r="D13564">
            <v>6037901003</v>
          </cell>
          <cell r="E13564">
            <v>44855</v>
          </cell>
        </row>
        <row r="13565">
          <cell r="C13565" t="str">
            <v>Organon Italia S.r.l.</v>
          </cell>
          <cell r="D13565">
            <v>3296950151</v>
          </cell>
          <cell r="E13565">
            <v>44856</v>
          </cell>
        </row>
        <row r="13566">
          <cell r="C13566" t="str">
            <v>MSD ITALIA S.R.L.</v>
          </cell>
          <cell r="D13566">
            <v>422760587</v>
          </cell>
          <cell r="E13566">
            <v>44856</v>
          </cell>
        </row>
        <row r="13567">
          <cell r="C13567" t="str">
            <v>Eisai S.r.l.</v>
          </cell>
          <cell r="D13567">
            <v>4732240967</v>
          </cell>
          <cell r="E13567">
            <v>44856</v>
          </cell>
        </row>
        <row r="13568">
          <cell r="C13568" t="str">
            <v>Teva Italia Srl</v>
          </cell>
          <cell r="D13568">
            <v>11654150157</v>
          </cell>
          <cell r="E13568">
            <v>44856</v>
          </cell>
        </row>
        <row r="13569">
          <cell r="C13569" t="str">
            <v>Teva Italia Srl</v>
          </cell>
          <cell r="D13569">
            <v>11654150157</v>
          </cell>
          <cell r="E13569">
            <v>44856</v>
          </cell>
        </row>
        <row r="13570">
          <cell r="C13570" t="str">
            <v>EG S.p.A.</v>
          </cell>
          <cell r="D13570">
            <v>12432150154</v>
          </cell>
          <cell r="E13570">
            <v>44856</v>
          </cell>
        </row>
        <row r="13571">
          <cell r="C13571" t="str">
            <v>NESTLE' ITALIANA SPA</v>
          </cell>
          <cell r="D13571">
            <v>777280157</v>
          </cell>
          <cell r="E13571">
            <v>44856</v>
          </cell>
        </row>
        <row r="13572">
          <cell r="C13572" t="str">
            <v>DOMPE' FARMACEUTICI SPA</v>
          </cell>
          <cell r="D13572">
            <v>791570153</v>
          </cell>
          <cell r="E13572">
            <v>44856</v>
          </cell>
        </row>
        <row r="13573">
          <cell r="C13573" t="str">
            <v>Biogen Italia srl</v>
          </cell>
          <cell r="D13573">
            <v>3663160962</v>
          </cell>
          <cell r="E13573">
            <v>44856</v>
          </cell>
        </row>
        <row r="13574">
          <cell r="C13574" t="str">
            <v>ACCORD HEALTHCARE ITALIA S.R.L</v>
          </cell>
          <cell r="D13574">
            <v>6522300968</v>
          </cell>
          <cell r="E13574">
            <v>44856</v>
          </cell>
        </row>
        <row r="13575">
          <cell r="C13575" t="str">
            <v>Novartis Farma S.p.A</v>
          </cell>
          <cell r="D13575">
            <v>7195130153</v>
          </cell>
          <cell r="E13575">
            <v>44856</v>
          </cell>
        </row>
        <row r="13576">
          <cell r="C13576" t="str">
            <v>AstraZeneca S.p.A.</v>
          </cell>
          <cell r="D13576">
            <v>735390155</v>
          </cell>
          <cell r="E13576">
            <v>44856</v>
          </cell>
        </row>
        <row r="13577">
          <cell r="C13577" t="str">
            <v>VINCAL S.R.L.</v>
          </cell>
          <cell r="D13577">
            <v>6991810588</v>
          </cell>
          <cell r="E13577">
            <v>44856</v>
          </cell>
        </row>
        <row r="13578">
          <cell r="C13578" t="str">
            <v>VINCAL S.R.L.</v>
          </cell>
          <cell r="D13578">
            <v>6991810588</v>
          </cell>
          <cell r="E13578">
            <v>44856</v>
          </cell>
        </row>
        <row r="13579">
          <cell r="C13579" t="str">
            <v>Leica Microsystems S.r.l.</v>
          </cell>
          <cell r="D13579">
            <v>9933630155</v>
          </cell>
          <cell r="E13579">
            <v>44856</v>
          </cell>
        </row>
        <row r="13580">
          <cell r="C13580" t="str">
            <v>BENEFIS SRL</v>
          </cell>
          <cell r="D13580">
            <v>2790240101</v>
          </cell>
          <cell r="E13580">
            <v>44856</v>
          </cell>
        </row>
        <row r="13581">
          <cell r="C13581" t="str">
            <v>BENEFIS SRL</v>
          </cell>
          <cell r="D13581">
            <v>2790240101</v>
          </cell>
          <cell r="E13581">
            <v>44856</v>
          </cell>
        </row>
        <row r="13582">
          <cell r="C13582" t="str">
            <v>Smith &amp; Nephew S.r.l.</v>
          </cell>
          <cell r="D13582">
            <v>9331210154</v>
          </cell>
          <cell r="E13582">
            <v>44857</v>
          </cell>
        </row>
        <row r="13583">
          <cell r="C13583" t="str">
            <v>Leica Microsystems S.r.l.</v>
          </cell>
          <cell r="D13583">
            <v>9933630155</v>
          </cell>
          <cell r="E13583">
            <v>44857</v>
          </cell>
        </row>
        <row r="13584">
          <cell r="C13584" t="str">
            <v>EUROCLONE SPA</v>
          </cell>
          <cell r="D13584">
            <v>8126390155</v>
          </cell>
          <cell r="E13584">
            <v>44857</v>
          </cell>
        </row>
        <row r="13585">
          <cell r="C13585" t="str">
            <v>Instrumentation Laboratory S.p.A.</v>
          </cell>
          <cell r="D13585">
            <v>2368591208</v>
          </cell>
          <cell r="E13585">
            <v>44858</v>
          </cell>
        </row>
        <row r="13586">
          <cell r="C13586" t="str">
            <v>BARZANO` &amp; ZANARDO ROMA S.P.A.</v>
          </cell>
          <cell r="D13586">
            <v>5051840584</v>
          </cell>
          <cell r="E13586">
            <v>44858</v>
          </cell>
        </row>
        <row r="13587">
          <cell r="C13587" t="str">
            <v>ELI LILLY ITALIA S.P.A. Gruppo Eli Lilly and Company</v>
          </cell>
          <cell r="D13587">
            <v>426150488</v>
          </cell>
          <cell r="E13587">
            <v>44858</v>
          </cell>
        </row>
        <row r="13588">
          <cell r="C13588" t="str">
            <v>Bio Optica Milano S.p.A.</v>
          </cell>
          <cell r="D13588">
            <v>6754140157</v>
          </cell>
          <cell r="E13588">
            <v>44858</v>
          </cell>
        </row>
        <row r="13589">
          <cell r="C13589" t="str">
            <v>PUBBLIGARE MANAGEMENT SRL</v>
          </cell>
          <cell r="D13589">
            <v>12328591008</v>
          </cell>
          <cell r="E13589">
            <v>44858</v>
          </cell>
        </row>
        <row r="13590">
          <cell r="C13590" t="str">
            <v>ELI LILLY ITALIA S.P.A. Gruppo Eli Lilly and Company</v>
          </cell>
          <cell r="D13590">
            <v>426150488</v>
          </cell>
          <cell r="E13590">
            <v>44858</v>
          </cell>
        </row>
        <row r="13591">
          <cell r="C13591" t="str">
            <v>ELI LILLY ITALIA S.P.A. Gruppo Eli Lilly and Company</v>
          </cell>
          <cell r="D13591">
            <v>426150488</v>
          </cell>
          <cell r="E13591">
            <v>44858</v>
          </cell>
        </row>
        <row r="13592">
          <cell r="C13592" t="str">
            <v>ELI LILLY ITALIA S.P.A. Gruppo Eli Lilly and Company</v>
          </cell>
          <cell r="D13592">
            <v>426150488</v>
          </cell>
          <cell r="E13592">
            <v>44858</v>
          </cell>
        </row>
        <row r="13593">
          <cell r="C13593" t="str">
            <v>MONARI PAOLA</v>
          </cell>
          <cell r="D13593" t="str">
            <v>MNRPLA76D69M109S</v>
          </cell>
          <cell r="E13593">
            <v>44858</v>
          </cell>
        </row>
        <row r="13594">
          <cell r="C13594" t="str">
            <v>FARMACEUTICI DAMOR S.P.A.</v>
          </cell>
          <cell r="D13594">
            <v>272420639</v>
          </cell>
          <cell r="E13594">
            <v>44858</v>
          </cell>
        </row>
        <row r="13595">
          <cell r="C13595" t="str">
            <v>SOCIETA' ITALIANA CHIMICI DIVISIONE SCIENTIFICA SRL UNIP</v>
          </cell>
          <cell r="D13595">
            <v>914480587</v>
          </cell>
          <cell r="E13595">
            <v>44858</v>
          </cell>
        </row>
        <row r="13596">
          <cell r="C13596" t="str">
            <v>F.A.S.E. s.r.l. - (P.I./C.F.: 03578710729)</v>
          </cell>
          <cell r="D13596">
            <v>3578710729</v>
          </cell>
          <cell r="E13596">
            <v>44858</v>
          </cell>
        </row>
        <row r="13597">
          <cell r="C13597" t="str">
            <v>F.A.S.E. s.r.l. - (P.I./C.F.: 03578710729)</v>
          </cell>
          <cell r="D13597">
            <v>3578710729</v>
          </cell>
          <cell r="E13597">
            <v>44858</v>
          </cell>
        </row>
        <row r="13598">
          <cell r="C13598" t="str">
            <v>UCB Pharma S.p.a. soggetta a direzione e coordinamento di UCB SA-Belgio</v>
          </cell>
          <cell r="D13598">
            <v>471770016</v>
          </cell>
          <cell r="E13598">
            <v>44858</v>
          </cell>
        </row>
        <row r="13599">
          <cell r="C13599" t="str">
            <v>BIOINDUSTRIA L.I.M. SPA</v>
          </cell>
          <cell r="D13599">
            <v>1679130060</v>
          </cell>
          <cell r="E13599">
            <v>44858</v>
          </cell>
        </row>
        <row r="13600">
          <cell r="C13600" t="str">
            <v>LABOINDUSTRIA S.P.A.</v>
          </cell>
          <cell r="D13600">
            <v>805390283</v>
          </cell>
          <cell r="E13600">
            <v>44858</v>
          </cell>
        </row>
        <row r="13601">
          <cell r="C13601" t="str">
            <v>ABBOTT S.R.L.</v>
          </cell>
          <cell r="D13601">
            <v>76670595</v>
          </cell>
          <cell r="E13601">
            <v>44858</v>
          </cell>
        </row>
        <row r="13602">
          <cell r="C13602" t="str">
            <v>AstraZeneca S.p.A.</v>
          </cell>
          <cell r="D13602">
            <v>735390155</v>
          </cell>
          <cell r="E13602">
            <v>44858</v>
          </cell>
        </row>
        <row r="13603">
          <cell r="C13603" t="str">
            <v>AstraZeneca S.p.A.</v>
          </cell>
          <cell r="D13603">
            <v>735390155</v>
          </cell>
          <cell r="E13603">
            <v>44858</v>
          </cell>
        </row>
        <row r="13604">
          <cell r="C13604" t="str">
            <v>AstraZeneca S.p.A.</v>
          </cell>
          <cell r="D13604">
            <v>735390155</v>
          </cell>
          <cell r="E13604">
            <v>44858</v>
          </cell>
        </row>
        <row r="13605">
          <cell r="C13605" t="str">
            <v>Sandoz S.p.A. - Origgio</v>
          </cell>
          <cell r="D13605">
            <v>795170158</v>
          </cell>
          <cell r="E13605">
            <v>44858</v>
          </cell>
        </row>
        <row r="13606">
          <cell r="C13606" t="str">
            <v>Sandoz S.p.A. - Origgio</v>
          </cell>
          <cell r="D13606">
            <v>795170158</v>
          </cell>
          <cell r="E13606">
            <v>44858</v>
          </cell>
        </row>
        <row r="13607">
          <cell r="C13607" t="str">
            <v>Sandoz S.p.A. - Origgio</v>
          </cell>
          <cell r="D13607">
            <v>795170158</v>
          </cell>
          <cell r="E13607">
            <v>44858</v>
          </cell>
        </row>
        <row r="13608">
          <cell r="C13608" t="str">
            <v>Sandoz S.p.A. - Origgio</v>
          </cell>
          <cell r="D13608">
            <v>795170158</v>
          </cell>
          <cell r="E13608">
            <v>44858</v>
          </cell>
        </row>
        <row r="13609">
          <cell r="C13609" t="str">
            <v>Sandoz S.p.A. - Origgio</v>
          </cell>
          <cell r="D13609">
            <v>795170158</v>
          </cell>
          <cell r="E13609">
            <v>44858</v>
          </cell>
        </row>
        <row r="13610">
          <cell r="C13610" t="str">
            <v>Sandoz S.p.A. - Origgio</v>
          </cell>
          <cell r="D13610">
            <v>795170158</v>
          </cell>
          <cell r="E13610">
            <v>44858</v>
          </cell>
        </row>
        <row r="13611">
          <cell r="C13611" t="str">
            <v>HERA COMM S.p.A.</v>
          </cell>
          <cell r="D13611">
            <v>2221101203</v>
          </cell>
          <cell r="E13611">
            <v>44858</v>
          </cell>
        </row>
        <row r="13612">
          <cell r="C13612" t="str">
            <v>SGM Di Paolo Giacalone</v>
          </cell>
          <cell r="D13612" t="str">
            <v>GCLPLA70R03F061G</v>
          </cell>
          <cell r="E13612">
            <v>44858</v>
          </cell>
        </row>
        <row r="13613">
          <cell r="C13613" t="str">
            <v>Sanofi S.r.l.</v>
          </cell>
          <cell r="D13613">
            <v>832400154</v>
          </cell>
          <cell r="E13613">
            <v>44858</v>
          </cell>
        </row>
        <row r="13614">
          <cell r="C13614" t="str">
            <v>ITA S.r.l.</v>
          </cell>
          <cell r="D13614">
            <v>1593590605</v>
          </cell>
          <cell r="E13614">
            <v>44858</v>
          </cell>
        </row>
        <row r="13615">
          <cell r="C13615" t="str">
            <v>COMECER SPA</v>
          </cell>
          <cell r="D13615">
            <v>2404790392</v>
          </cell>
          <cell r="E13615">
            <v>44858</v>
          </cell>
        </row>
        <row r="13616">
          <cell r="C13616" t="str">
            <v>Johnson &amp; Johnson Medical Spa</v>
          </cell>
          <cell r="D13616">
            <v>8082461008</v>
          </cell>
          <cell r="E13616">
            <v>44858</v>
          </cell>
        </row>
        <row r="13617">
          <cell r="C13617" t="str">
            <v>Johnson &amp; Johnson Medical Spa</v>
          </cell>
          <cell r="D13617">
            <v>8082461008</v>
          </cell>
          <cell r="E13617">
            <v>44858</v>
          </cell>
        </row>
        <row r="13618">
          <cell r="C13618" t="str">
            <v>Roche SpA Unipersonale</v>
          </cell>
          <cell r="D13618">
            <v>747170157</v>
          </cell>
          <cell r="E13618">
            <v>44858</v>
          </cell>
        </row>
        <row r="13619">
          <cell r="C13619" t="str">
            <v>Roche SpA Unipersonale</v>
          </cell>
          <cell r="D13619">
            <v>747170157</v>
          </cell>
          <cell r="E13619">
            <v>44858</v>
          </cell>
        </row>
        <row r="13620">
          <cell r="C13620" t="str">
            <v>Johnson &amp; Johnson Medical Spa</v>
          </cell>
          <cell r="D13620">
            <v>8082461008</v>
          </cell>
          <cell r="E13620">
            <v>44858</v>
          </cell>
        </row>
        <row r="13621">
          <cell r="C13621" t="str">
            <v>MSD ITALIA S.R.L.</v>
          </cell>
          <cell r="D13621">
            <v>422760587</v>
          </cell>
          <cell r="E13621">
            <v>44859</v>
          </cell>
        </row>
        <row r="13622">
          <cell r="C13622" t="str">
            <v>Pfizer S.r.l.</v>
          </cell>
          <cell r="D13622">
            <v>2774840595</v>
          </cell>
          <cell r="E13622">
            <v>44859</v>
          </cell>
        </row>
        <row r="13623">
          <cell r="C13623" t="str">
            <v>Pfizer S.r.l.</v>
          </cell>
          <cell r="D13623">
            <v>2774840595</v>
          </cell>
          <cell r="E13623">
            <v>44859</v>
          </cell>
        </row>
        <row r="13624">
          <cell r="C13624" t="str">
            <v>Amgen S.r.l a Socio Unico</v>
          </cell>
          <cell r="D13624">
            <v>10051170156</v>
          </cell>
          <cell r="E13624">
            <v>44859</v>
          </cell>
        </row>
        <row r="13625">
          <cell r="C13625" t="str">
            <v>Beckman Coulter S.r.l.</v>
          </cell>
          <cell r="D13625">
            <v>4185110154</v>
          </cell>
          <cell r="E13625">
            <v>44859</v>
          </cell>
        </row>
        <row r="13626">
          <cell r="C13626" t="str">
            <v>Beckman Coulter S.r.l.</v>
          </cell>
          <cell r="D13626">
            <v>4185110154</v>
          </cell>
          <cell r="E13626">
            <v>44859</v>
          </cell>
        </row>
        <row r="13627">
          <cell r="C13627" t="str">
            <v>Fresenius Kabi Italia S.r.l.</v>
          </cell>
          <cell r="D13627">
            <v>3524050238</v>
          </cell>
          <cell r="E13627">
            <v>44859</v>
          </cell>
        </row>
        <row r="13628">
          <cell r="C13628" t="str">
            <v>Life Technologies Italia</v>
          </cell>
          <cell r="D13628">
            <v>12792100153</v>
          </cell>
          <cell r="E13628">
            <v>44859</v>
          </cell>
        </row>
        <row r="13629">
          <cell r="C13629" t="str">
            <v>Life Technologies Italia</v>
          </cell>
          <cell r="D13629">
            <v>12792100153</v>
          </cell>
          <cell r="E13629">
            <v>44859</v>
          </cell>
        </row>
        <row r="13630">
          <cell r="C13630" t="str">
            <v>Janssen-Cilag, SpA</v>
          </cell>
          <cell r="D13630">
            <v>2707070963</v>
          </cell>
          <cell r="E13630">
            <v>44859</v>
          </cell>
        </row>
        <row r="13631">
          <cell r="C13631" t="str">
            <v>Janssen-Cilag, SpA</v>
          </cell>
          <cell r="D13631">
            <v>2707070963</v>
          </cell>
          <cell r="E13631">
            <v>44859</v>
          </cell>
        </row>
        <row r="13632">
          <cell r="C13632" t="str">
            <v>QIAGEN S.r.l.</v>
          </cell>
          <cell r="D13632">
            <v>13110270157</v>
          </cell>
          <cell r="E13632">
            <v>44859</v>
          </cell>
        </row>
        <row r="13633">
          <cell r="C13633" t="str">
            <v>ELI LILLY ITALIA S.P.A. Gruppo Eli Lilly and Company</v>
          </cell>
          <cell r="D13633">
            <v>426150488</v>
          </cell>
          <cell r="E13633">
            <v>44859</v>
          </cell>
        </row>
        <row r="13634">
          <cell r="C13634" t="str">
            <v>Gilead Sciences S.r.l.</v>
          </cell>
          <cell r="D13634">
            <v>11187430159</v>
          </cell>
          <cell r="E13634">
            <v>44859</v>
          </cell>
        </row>
        <row r="13635">
          <cell r="C13635" t="str">
            <v>ab medica s.p.a.</v>
          </cell>
          <cell r="D13635">
            <v>8862820969</v>
          </cell>
          <cell r="E13635">
            <v>44859</v>
          </cell>
        </row>
        <row r="13636">
          <cell r="C13636" t="str">
            <v>ab medica s.p.a.</v>
          </cell>
          <cell r="D13636">
            <v>8862820969</v>
          </cell>
          <cell r="E13636">
            <v>44859</v>
          </cell>
        </row>
        <row r="13637">
          <cell r="C13637" t="str">
            <v>IPSEN Spa</v>
          </cell>
          <cell r="D13637">
            <v>5619050585</v>
          </cell>
          <cell r="E13637">
            <v>44859</v>
          </cell>
        </row>
        <row r="13638">
          <cell r="C13638" t="str">
            <v>medac pharma Srl</v>
          </cell>
          <cell r="D13638">
            <v>11815361008</v>
          </cell>
          <cell r="E13638">
            <v>44859</v>
          </cell>
        </row>
        <row r="13639">
          <cell r="C13639" t="str">
            <v>GlaxoSmithKline S.p.A. Unipersonale</v>
          </cell>
          <cell r="D13639">
            <v>212840235</v>
          </cell>
          <cell r="E13639">
            <v>44859</v>
          </cell>
        </row>
        <row r="13640">
          <cell r="C13640" t="str">
            <v>ViiV Healthcare S.r.l Unipersonale</v>
          </cell>
          <cell r="D13640">
            <v>3878140239</v>
          </cell>
          <cell r="E13640">
            <v>44859</v>
          </cell>
        </row>
        <row r="13641">
          <cell r="C13641" t="str">
            <v>medac pharma Srl</v>
          </cell>
          <cell r="D13641">
            <v>11815361008</v>
          </cell>
          <cell r="E13641">
            <v>44859</v>
          </cell>
        </row>
        <row r="13642">
          <cell r="C13642" t="str">
            <v>I.B.N. Savio</v>
          </cell>
          <cell r="D13642">
            <v>13118231003</v>
          </cell>
          <cell r="E13642">
            <v>44859</v>
          </cell>
        </row>
        <row r="13643">
          <cell r="C13643" t="str">
            <v>Teleflex Medical S.r.l.</v>
          </cell>
          <cell r="D13643">
            <v>6324460150</v>
          </cell>
          <cell r="E13643">
            <v>44859</v>
          </cell>
        </row>
        <row r="13644">
          <cell r="C13644" t="str">
            <v>MONARI PAOLA</v>
          </cell>
          <cell r="D13644" t="str">
            <v>MNRPLA76D69M109S</v>
          </cell>
          <cell r="E13644">
            <v>44859</v>
          </cell>
        </row>
        <row r="13645">
          <cell r="C13645" t="str">
            <v>PASQUALOTTO SILVIA</v>
          </cell>
          <cell r="D13645" t="str">
            <v>PSQSLV85M66G224Z</v>
          </cell>
          <cell r="E13645">
            <v>44859</v>
          </cell>
        </row>
        <row r="13646">
          <cell r="C13646" t="str">
            <v>Servier Italia Spa</v>
          </cell>
          <cell r="D13646">
            <v>924251002</v>
          </cell>
          <cell r="E13646">
            <v>44859</v>
          </cell>
        </row>
        <row r="13647">
          <cell r="C13647" t="str">
            <v>DIATECH PHARMACOGENETICS SRL</v>
          </cell>
          <cell r="D13647">
            <v>2483840423</v>
          </cell>
          <cell r="E13647">
            <v>44860</v>
          </cell>
        </row>
        <row r="13648">
          <cell r="C13648" t="str">
            <v>RECORDATI RARE DISEASES ITALY SRL</v>
          </cell>
          <cell r="D13648">
            <v>12736110151</v>
          </cell>
          <cell r="E13648">
            <v>44859</v>
          </cell>
        </row>
        <row r="13649">
          <cell r="C13649" t="str">
            <v>RECORDATI RARE DISEASES ITALY SRL</v>
          </cell>
          <cell r="D13649">
            <v>12736110151</v>
          </cell>
          <cell r="E13649">
            <v>44860</v>
          </cell>
        </row>
        <row r="13650">
          <cell r="C13650" t="str">
            <v>Boehringer Ingelheim Italia S.p.A.</v>
          </cell>
          <cell r="D13650">
            <v>421210485</v>
          </cell>
          <cell r="E13650">
            <v>44860</v>
          </cell>
        </row>
        <row r="13651">
          <cell r="C13651" t="str">
            <v>Roche SpA Unipersonale</v>
          </cell>
          <cell r="D13651">
            <v>747170157</v>
          </cell>
          <cell r="E13651">
            <v>44859</v>
          </cell>
        </row>
        <row r="13652">
          <cell r="C13652" t="str">
            <v>Roche SpA Unipersonale</v>
          </cell>
          <cell r="D13652">
            <v>747170157</v>
          </cell>
          <cell r="E13652">
            <v>44859</v>
          </cell>
        </row>
        <row r="13653">
          <cell r="C13653" t="str">
            <v>BECTON DICKINSON ITALIA SPA</v>
          </cell>
          <cell r="D13653">
            <v>803890151</v>
          </cell>
          <cell r="E13653">
            <v>44860</v>
          </cell>
        </row>
        <row r="13654">
          <cell r="C13654" t="str">
            <v>BECTON DICKINSON ITALIA SPA</v>
          </cell>
          <cell r="D13654">
            <v>803890151</v>
          </cell>
          <cell r="E13654">
            <v>44860</v>
          </cell>
        </row>
        <row r="13655">
          <cell r="C13655" t="str">
            <v>Becton Dickinson Italia S.p.A.</v>
          </cell>
          <cell r="D13655">
            <v>803890151</v>
          </cell>
          <cell r="E13655">
            <v>44860</v>
          </cell>
        </row>
        <row r="13656">
          <cell r="C13656" t="str">
            <v>Sanofi S.r.l.</v>
          </cell>
          <cell r="D13656">
            <v>832400154</v>
          </cell>
          <cell r="E13656">
            <v>44860</v>
          </cell>
        </row>
        <row r="13657">
          <cell r="C13657" t="str">
            <v>Sanofi S.r.l.</v>
          </cell>
          <cell r="D13657">
            <v>832400154</v>
          </cell>
          <cell r="E13657">
            <v>44860</v>
          </cell>
        </row>
        <row r="13658">
          <cell r="C13658" t="str">
            <v>MSD ITALIA S.R.L.</v>
          </cell>
          <cell r="D13658">
            <v>422760587</v>
          </cell>
          <cell r="E13658">
            <v>44860</v>
          </cell>
        </row>
        <row r="13659">
          <cell r="C13659" t="str">
            <v>Eisai S.r.l.</v>
          </cell>
          <cell r="D13659">
            <v>4732240967</v>
          </cell>
          <cell r="E13659">
            <v>44860</v>
          </cell>
        </row>
        <row r="13660">
          <cell r="C13660" t="str">
            <v>Eisai S.r.l.</v>
          </cell>
          <cell r="D13660">
            <v>4732240967</v>
          </cell>
          <cell r="E13660">
            <v>44860</v>
          </cell>
        </row>
        <row r="13661">
          <cell r="C13661" t="str">
            <v>Bristol-Myers Squibb S.r.l.</v>
          </cell>
          <cell r="D13661">
            <v>82130592</v>
          </cell>
          <cell r="E13661">
            <v>44860</v>
          </cell>
        </row>
        <row r="13662">
          <cell r="C13662" t="str">
            <v>Teva Italia Srl</v>
          </cell>
          <cell r="D13662">
            <v>11654150157</v>
          </cell>
          <cell r="E13662">
            <v>44860</v>
          </cell>
        </row>
        <row r="13663">
          <cell r="C13663" t="str">
            <v>PRESENT S.P.A.</v>
          </cell>
          <cell r="D13663">
            <v>6696370961</v>
          </cell>
          <cell r="E13663">
            <v>44860</v>
          </cell>
        </row>
        <row r="13664">
          <cell r="C13664" t="str">
            <v>Giochemica S.r.l. Unipersonale</v>
          </cell>
          <cell r="D13664">
            <v>4051160234</v>
          </cell>
          <cell r="E13664">
            <v>44860</v>
          </cell>
        </row>
        <row r="13665">
          <cell r="C13665" t="str">
            <v>Janssen-Cilag, SpA</v>
          </cell>
          <cell r="D13665">
            <v>2707070963</v>
          </cell>
          <cell r="E13665">
            <v>44860</v>
          </cell>
        </row>
        <row r="13666">
          <cell r="C13666" t="str">
            <v>Janssen-Cilag, SpA</v>
          </cell>
          <cell r="D13666">
            <v>2707070963</v>
          </cell>
          <cell r="E13666">
            <v>44860</v>
          </cell>
        </row>
        <row r="13667">
          <cell r="C13667" t="str">
            <v>BAXTER S.P.A.</v>
          </cell>
          <cell r="D13667">
            <v>492340583</v>
          </cell>
          <cell r="E13667">
            <v>44860</v>
          </cell>
        </row>
        <row r="13668">
          <cell r="C13668" t="str">
            <v>ELI LILLY ITALIA S.P.A. Gruppo Eli Lilly and Company</v>
          </cell>
          <cell r="D13668">
            <v>426150488</v>
          </cell>
          <cell r="E13668">
            <v>44860</v>
          </cell>
        </row>
        <row r="13669">
          <cell r="C13669" t="str">
            <v>AUROGENE S.R.L. A SOCIO UNICO</v>
          </cell>
          <cell r="D13669">
            <v>10926691006</v>
          </cell>
          <cell r="E13669">
            <v>44860</v>
          </cell>
        </row>
        <row r="13670">
          <cell r="C13670" t="str">
            <v>GRUPPO SERVIZI ASSOCIATI SPA S.U.</v>
          </cell>
          <cell r="D13670">
            <v>1484180391</v>
          </cell>
          <cell r="E13670">
            <v>44860</v>
          </cell>
        </row>
        <row r="13671">
          <cell r="C13671" t="str">
            <v>GRUPPO SERVIZI ASSOCIATI SPA S.U.</v>
          </cell>
          <cell r="D13671">
            <v>1484180391</v>
          </cell>
          <cell r="E13671">
            <v>44860</v>
          </cell>
        </row>
        <row r="13672">
          <cell r="C13672" t="str">
            <v>BARZANO` &amp; ZANARDO ROMA S.P.A.</v>
          </cell>
          <cell r="D13672">
            <v>5051840584</v>
          </cell>
          <cell r="E13672">
            <v>44860</v>
          </cell>
        </row>
        <row r="13673">
          <cell r="C13673" t="str">
            <v>IPSEN Spa</v>
          </cell>
          <cell r="D13673">
            <v>5619050585</v>
          </cell>
          <cell r="E13673">
            <v>44860</v>
          </cell>
        </row>
        <row r="13674">
          <cell r="C13674" t="str">
            <v>AstraZeneca S.p.A.</v>
          </cell>
          <cell r="D13674">
            <v>735390155</v>
          </cell>
          <cell r="E13674">
            <v>44860</v>
          </cell>
        </row>
        <row r="13675">
          <cell r="C13675" t="str">
            <v>EDWARDS LIFESCIENCES ITALIA s.r.l.</v>
          </cell>
          <cell r="D13675">
            <v>6068041000</v>
          </cell>
          <cell r="E13675">
            <v>44860</v>
          </cell>
        </row>
        <row r="13676">
          <cell r="C13676" t="str">
            <v>Angelini Pharma S.p.A.</v>
          </cell>
          <cell r="D13676">
            <v>3907010585</v>
          </cell>
          <cell r="E13676">
            <v>44860</v>
          </cell>
        </row>
        <row r="13677">
          <cell r="C13677" t="str">
            <v>S.I.A.L. SRL</v>
          </cell>
          <cell r="D13677">
            <v>1086690581</v>
          </cell>
          <cell r="E13677">
            <v>44860</v>
          </cell>
        </row>
        <row r="13678">
          <cell r="C13678" t="str">
            <v>MEDIMAR SRL</v>
          </cell>
          <cell r="D13678">
            <v>6064180968</v>
          </cell>
          <cell r="E13678">
            <v>44860</v>
          </cell>
        </row>
        <row r="13679">
          <cell r="C13679" t="str">
            <v>S.I.A.L. SRL</v>
          </cell>
          <cell r="D13679">
            <v>1086690581</v>
          </cell>
          <cell r="E13679">
            <v>44860</v>
          </cell>
        </row>
        <row r="13680">
          <cell r="C13680" t="str">
            <v>Pfizer S.r.l.</v>
          </cell>
          <cell r="D13680">
            <v>2774840595</v>
          </cell>
          <cell r="E13680">
            <v>44860</v>
          </cell>
        </row>
        <row r="13681">
          <cell r="C13681" t="str">
            <v>S.I.A.L. SRL</v>
          </cell>
          <cell r="D13681">
            <v>1086690581</v>
          </cell>
          <cell r="E13681">
            <v>44860</v>
          </cell>
        </row>
        <row r="13682">
          <cell r="C13682" t="str">
            <v>S.I.A.L. SRL</v>
          </cell>
          <cell r="D13682">
            <v>1086690581</v>
          </cell>
          <cell r="E13682">
            <v>44860</v>
          </cell>
        </row>
        <row r="13683">
          <cell r="C13683" t="str">
            <v>SA.VE.PA. S.R.L.</v>
          </cell>
          <cell r="D13683">
            <v>5060260154</v>
          </cell>
          <cell r="E13683">
            <v>44860</v>
          </cell>
        </row>
        <row r="13684">
          <cell r="C13684" t="str">
            <v>ME.SYS S.R.L.</v>
          </cell>
          <cell r="D13684">
            <v>1461070094</v>
          </cell>
          <cell r="E13684">
            <v>44860</v>
          </cell>
        </row>
        <row r="13685">
          <cell r="C13685" t="str">
            <v>Pierre Fabre Pharma S.r.l.</v>
          </cell>
          <cell r="D13685">
            <v>10128980157</v>
          </cell>
          <cell r="E13685">
            <v>44860</v>
          </cell>
        </row>
        <row r="13686">
          <cell r="C13686" t="str">
            <v>B. Braun Milano S.p.A.</v>
          </cell>
          <cell r="D13686">
            <v>674840152</v>
          </cell>
          <cell r="E13686">
            <v>44860</v>
          </cell>
        </row>
        <row r="13687">
          <cell r="C13687" t="str">
            <v>LeasePlan Italia S.p.A.</v>
          </cell>
          <cell r="D13687">
            <v>6496050151</v>
          </cell>
          <cell r="E13687">
            <v>44860</v>
          </cell>
        </row>
        <row r="13688">
          <cell r="C13688" t="str">
            <v>Mylan Italia Srl</v>
          </cell>
          <cell r="D13688">
            <v>2789580590</v>
          </cell>
          <cell r="E13688">
            <v>44860</v>
          </cell>
        </row>
        <row r="13689">
          <cell r="C13689" t="str">
            <v>LeasePlan Italia S.p.A.</v>
          </cell>
          <cell r="D13689">
            <v>6496050151</v>
          </cell>
          <cell r="E13689">
            <v>44860</v>
          </cell>
        </row>
        <row r="13690">
          <cell r="C13690" t="str">
            <v>GlaxoSmithKline S.p.A. Unipersonale</v>
          </cell>
          <cell r="D13690">
            <v>212840235</v>
          </cell>
          <cell r="E13690">
            <v>44860</v>
          </cell>
        </row>
        <row r="13691">
          <cell r="C13691" t="str">
            <v>ESTER INSINGA</v>
          </cell>
          <cell r="D13691" t="str">
            <v>NSNSTR90H69C351E</v>
          </cell>
          <cell r="E13691">
            <v>44860</v>
          </cell>
        </row>
        <row r="13692">
          <cell r="C13692" t="str">
            <v>DIAGNOSTIC PROJECT Srl</v>
          </cell>
          <cell r="D13692">
            <v>9561321002</v>
          </cell>
          <cell r="E13692">
            <v>44860</v>
          </cell>
        </row>
        <row r="13693">
          <cell r="C13693" t="str">
            <v>DREAMTOUR SRL</v>
          </cell>
          <cell r="D13693">
            <v>10896871000</v>
          </cell>
          <cell r="E13693">
            <v>44860</v>
          </cell>
        </row>
        <row r="13694">
          <cell r="C13694" t="str">
            <v>DREAMTOUR SRL</v>
          </cell>
          <cell r="D13694">
            <v>10896871000</v>
          </cell>
          <cell r="E13694">
            <v>44860</v>
          </cell>
        </row>
        <row r="13695">
          <cell r="C13695" t="str">
            <v>DREAMTOUR SRL</v>
          </cell>
          <cell r="D13695">
            <v>10896871000</v>
          </cell>
          <cell r="E13695">
            <v>44860</v>
          </cell>
        </row>
        <row r="13696">
          <cell r="C13696" t="str">
            <v>H.D. HEALTH DEFENCE S.R.L.</v>
          </cell>
          <cell r="D13696">
            <v>5870050589</v>
          </cell>
          <cell r="E13696">
            <v>44860</v>
          </cell>
        </row>
        <row r="13697">
          <cell r="C13697" t="str">
            <v>Sofar S.p.a.</v>
          </cell>
          <cell r="D13697">
            <v>3428610152</v>
          </cell>
          <cell r="E13697">
            <v>44860</v>
          </cell>
        </row>
        <row r="13698">
          <cell r="C13698" t="str">
            <v>PINO VALENTINA SARA</v>
          </cell>
          <cell r="D13698">
            <v>3682100833</v>
          </cell>
          <cell r="E13698">
            <v>44860</v>
          </cell>
        </row>
        <row r="13699">
          <cell r="C13699" t="str">
            <v>Mylan Italia Srl</v>
          </cell>
          <cell r="D13699">
            <v>2789580590</v>
          </cell>
          <cell r="E13699">
            <v>44860</v>
          </cell>
        </row>
        <row r="13700">
          <cell r="C13700" t="str">
            <v>Mylan Italia Srl</v>
          </cell>
          <cell r="D13700">
            <v>2789580590</v>
          </cell>
          <cell r="E13700">
            <v>44860</v>
          </cell>
        </row>
        <row r="13701">
          <cell r="C13701" t="str">
            <v>COOPERATIVA SOCIALE NUOVA SAIR</v>
          </cell>
          <cell r="D13701">
            <v>4197741004</v>
          </cell>
          <cell r="E13701">
            <v>44860</v>
          </cell>
        </row>
        <row r="13702">
          <cell r="C13702" t="str">
            <v>Medtronic Italia S.p.A.</v>
          </cell>
          <cell r="D13702">
            <v>9238800156</v>
          </cell>
          <cell r="E13702">
            <v>44860</v>
          </cell>
        </row>
        <row r="13703">
          <cell r="C13703" t="str">
            <v>Johnson &amp; Johnson Medical Spa</v>
          </cell>
          <cell r="D13703">
            <v>8082461008</v>
          </cell>
          <cell r="E13703">
            <v>44861</v>
          </cell>
        </row>
        <row r="13704">
          <cell r="C13704" t="str">
            <v>Sanofi S.r.l.</v>
          </cell>
          <cell r="D13704">
            <v>832400154</v>
          </cell>
          <cell r="E13704">
            <v>44861</v>
          </cell>
        </row>
        <row r="13705">
          <cell r="C13705" t="str">
            <v>Illumina Italy S.r.l.</v>
          </cell>
          <cell r="D13705">
            <v>6814140965</v>
          </cell>
          <cell r="E13705">
            <v>44861</v>
          </cell>
        </row>
        <row r="13706">
          <cell r="C13706" t="str">
            <v>Pfizer S.r.l.</v>
          </cell>
          <cell r="D13706">
            <v>2774840595</v>
          </cell>
          <cell r="E13706">
            <v>44861</v>
          </cell>
        </row>
        <row r="13707">
          <cell r="C13707" t="str">
            <v>Pfizer S.r.l.</v>
          </cell>
          <cell r="D13707">
            <v>2774840595</v>
          </cell>
          <cell r="E13707">
            <v>44861</v>
          </cell>
        </row>
        <row r="13708">
          <cell r="C13708" t="str">
            <v>BECTON DICKINSON ITALIA SPA</v>
          </cell>
          <cell r="D13708">
            <v>803890151</v>
          </cell>
          <cell r="E13708">
            <v>44861</v>
          </cell>
        </row>
        <row r="13709">
          <cell r="C13709" t="str">
            <v>Poste Italiane S.p.A.</v>
          </cell>
          <cell r="D13709">
            <v>97103880585</v>
          </cell>
          <cell r="E13709">
            <v>44861</v>
          </cell>
        </row>
        <row r="13710">
          <cell r="C13710" t="str">
            <v>Fresenius Kabi Italia S.r.l.</v>
          </cell>
          <cell r="D13710">
            <v>3524050238</v>
          </cell>
          <cell r="E13710">
            <v>44861</v>
          </cell>
        </row>
        <row r="13711">
          <cell r="C13711" t="str">
            <v>ACCORD HEALTHCARE ITALIA S.R.L</v>
          </cell>
          <cell r="D13711">
            <v>6522300968</v>
          </cell>
          <cell r="E13711">
            <v>44861</v>
          </cell>
        </row>
        <row r="13712">
          <cell r="C13712" t="str">
            <v>Life Technologies Italia</v>
          </cell>
          <cell r="D13712">
            <v>12792100153</v>
          </cell>
          <cell r="E13712">
            <v>44861</v>
          </cell>
        </row>
        <row r="13713">
          <cell r="C13713" t="str">
            <v>Terumo Italia S.r.l. Unipersonale</v>
          </cell>
          <cell r="D13713">
            <v>7279701002</v>
          </cell>
          <cell r="E13713">
            <v>44861</v>
          </cell>
        </row>
        <row r="13714">
          <cell r="C13714" t="str">
            <v>Terumo Italia S.r.l. Unipersonale</v>
          </cell>
          <cell r="D13714">
            <v>7279701002</v>
          </cell>
          <cell r="E13714">
            <v>44861</v>
          </cell>
        </row>
        <row r="13715">
          <cell r="C13715" t="str">
            <v>PENTAX Italia S.r.l.</v>
          </cell>
          <cell r="D13715">
            <v>11159150157</v>
          </cell>
          <cell r="E13715">
            <v>44861</v>
          </cell>
        </row>
        <row r="13716">
          <cell r="C13716" t="str">
            <v>PENTAX Italia S.r.l.</v>
          </cell>
          <cell r="D13716">
            <v>11159150157</v>
          </cell>
          <cell r="E13716">
            <v>44861</v>
          </cell>
        </row>
        <row r="13717">
          <cell r="C13717" t="str">
            <v>Novartis Farma S.p.A</v>
          </cell>
          <cell r="D13717">
            <v>7195130153</v>
          </cell>
          <cell r="E13717">
            <v>44861</v>
          </cell>
        </row>
        <row r="13718">
          <cell r="C13718" t="str">
            <v>Novartis Farma S.p.A</v>
          </cell>
          <cell r="D13718">
            <v>7195130153</v>
          </cell>
          <cell r="E13718">
            <v>44861</v>
          </cell>
        </row>
        <row r="13719">
          <cell r="C13719" t="str">
            <v>BFG ITALIA SRL</v>
          </cell>
          <cell r="D13719">
            <v>14108421000</v>
          </cell>
          <cell r="E13719">
            <v>44861</v>
          </cell>
        </row>
        <row r="13720">
          <cell r="C13720" t="str">
            <v>NACATUR INTERNATIONAL IMPORT EXPORT SRL</v>
          </cell>
          <cell r="D13720">
            <v>1313240424</v>
          </cell>
          <cell r="E13720">
            <v>44861</v>
          </cell>
        </row>
        <row r="13721">
          <cell r="C13721" t="str">
            <v>NACATUR INTERNATIONAL IMPORT EXPORT SRL</v>
          </cell>
          <cell r="D13721">
            <v>1313240424</v>
          </cell>
          <cell r="E13721">
            <v>44861</v>
          </cell>
        </row>
        <row r="13722">
          <cell r="C13722" t="str">
            <v>NACATUR INTERNATIONAL IMPORT EXPORT SRL</v>
          </cell>
          <cell r="D13722">
            <v>1313240424</v>
          </cell>
          <cell r="E13722">
            <v>44861</v>
          </cell>
        </row>
        <row r="13723">
          <cell r="C13723" t="str">
            <v>HEART LIFE CROCE AMICA SRL</v>
          </cell>
          <cell r="D13723">
            <v>1501260622</v>
          </cell>
          <cell r="E13723">
            <v>44861</v>
          </cell>
        </row>
        <row r="13724">
          <cell r="C13724" t="str">
            <v>HEART LIFE CROCE AMICA SRL</v>
          </cell>
          <cell r="D13724">
            <v>1501260622</v>
          </cell>
          <cell r="E13724">
            <v>44861</v>
          </cell>
        </row>
        <row r="13725">
          <cell r="C13725" t="str">
            <v>HEART LIFE CROCE AMICA SRL</v>
          </cell>
          <cell r="D13725">
            <v>1501260622</v>
          </cell>
          <cell r="E13725">
            <v>44861</v>
          </cell>
        </row>
        <row r="13726">
          <cell r="C13726" t="str">
            <v>HEART LIFE CROCE AMICA SRL</v>
          </cell>
          <cell r="D13726">
            <v>1501260622</v>
          </cell>
          <cell r="E13726">
            <v>44861</v>
          </cell>
        </row>
        <row r="13727">
          <cell r="C13727" t="str">
            <v>Bayer S.p.A.</v>
          </cell>
          <cell r="D13727">
            <v>5849130157</v>
          </cell>
          <cell r="E13727">
            <v>44861</v>
          </cell>
        </row>
        <row r="13728">
          <cell r="C13728" t="str">
            <v>BIOMED DEVICE S.R.L.</v>
          </cell>
          <cell r="D13728">
            <v>3057400362</v>
          </cell>
          <cell r="E13728">
            <v>44861</v>
          </cell>
        </row>
        <row r="13729">
          <cell r="C13729" t="str">
            <v>ALSE MEDICA S.r.l. Unipersonale</v>
          </cell>
          <cell r="D13729">
            <v>7973040582</v>
          </cell>
          <cell r="E13729">
            <v>44861</v>
          </cell>
        </row>
        <row r="13730">
          <cell r="C13730" t="str">
            <v>ALSE MEDICA S.r.l. Unipersonale</v>
          </cell>
          <cell r="D13730">
            <v>7973040582</v>
          </cell>
          <cell r="E13730">
            <v>44861</v>
          </cell>
        </row>
        <row r="13731">
          <cell r="C13731" t="str">
            <v>ALSE MEDICA S.r.l. Unipersonale</v>
          </cell>
          <cell r="D13731">
            <v>7973040582</v>
          </cell>
          <cell r="E13731">
            <v>44861</v>
          </cell>
        </row>
        <row r="13732">
          <cell r="C13732" t="str">
            <v>MONICO SPA</v>
          </cell>
          <cell r="D13732">
            <v>228550273</v>
          </cell>
          <cell r="E13732">
            <v>44861</v>
          </cell>
        </row>
        <row r="13733">
          <cell r="C13733" t="str">
            <v>ICU Medical Europe s.r.l.</v>
          </cell>
          <cell r="D13733">
            <v>3237150234</v>
          </cell>
          <cell r="E13733">
            <v>44861</v>
          </cell>
        </row>
        <row r="13734">
          <cell r="C13734" t="str">
            <v>A. MENARINI DIAGNOSTICS SRL</v>
          </cell>
          <cell r="D13734">
            <v>5688870483</v>
          </cell>
          <cell r="E13734">
            <v>44861</v>
          </cell>
        </row>
        <row r="13735">
          <cell r="C13735" t="str">
            <v>A. MENARINI DIAGNOSTICS SRL</v>
          </cell>
          <cell r="D13735">
            <v>5688870483</v>
          </cell>
          <cell r="E13735">
            <v>44861</v>
          </cell>
        </row>
        <row r="13736">
          <cell r="C13736" t="str">
            <v>A. MENARINI DIAGNOSTICS SRL</v>
          </cell>
          <cell r="D13736">
            <v>5688870483</v>
          </cell>
          <cell r="E13736">
            <v>44861</v>
          </cell>
        </row>
        <row r="13737">
          <cell r="C13737" t="str">
            <v>A. MENARINI DIAGNOSTICS SRL</v>
          </cell>
          <cell r="D13737">
            <v>5688870483</v>
          </cell>
          <cell r="E13737">
            <v>44861</v>
          </cell>
        </row>
        <row r="13738">
          <cell r="C13738" t="str">
            <v>A. MENARINI DIAGNOSTICS SRL</v>
          </cell>
          <cell r="D13738">
            <v>5688870483</v>
          </cell>
          <cell r="E13738">
            <v>44861</v>
          </cell>
        </row>
        <row r="13739">
          <cell r="C13739" t="str">
            <v>ASTELLAS PHARMA SPA</v>
          </cell>
          <cell r="D13739">
            <v>4754860155</v>
          </cell>
          <cell r="E13739">
            <v>44861</v>
          </cell>
        </row>
        <row r="13740">
          <cell r="C13740" t="str">
            <v>SPUGNINI ENRICO PIERLUIGI</v>
          </cell>
          <cell r="D13740" t="str">
            <v>SPGNCP66H28I452F</v>
          </cell>
          <cell r="E13740">
            <v>44861</v>
          </cell>
        </row>
        <row r="13741">
          <cell r="C13741" t="str">
            <v>ASTELLAS PHARMA SPA</v>
          </cell>
          <cell r="D13741">
            <v>4754860155</v>
          </cell>
          <cell r="E13741">
            <v>44861</v>
          </cell>
        </row>
        <row r="13742">
          <cell r="C13742" t="str">
            <v>Merck Serono S.p.A.</v>
          </cell>
          <cell r="D13742">
            <v>399800580</v>
          </cell>
          <cell r="E13742">
            <v>44861</v>
          </cell>
        </row>
        <row r="13743">
          <cell r="C13743" t="str">
            <v>Sandoz S.p.A. - Origgio</v>
          </cell>
          <cell r="D13743">
            <v>795170158</v>
          </cell>
          <cell r="E13743">
            <v>44861</v>
          </cell>
        </row>
        <row r="13744">
          <cell r="C13744" t="str">
            <v>KG PARTNERS srl</v>
          </cell>
          <cell r="D13744">
            <v>5937551009</v>
          </cell>
          <cell r="E13744">
            <v>44861</v>
          </cell>
        </row>
        <row r="13745">
          <cell r="C13745" t="str">
            <v>Immucor Italia Spa</v>
          </cell>
          <cell r="D13745">
            <v>9412650153</v>
          </cell>
          <cell r="E13745">
            <v>44861</v>
          </cell>
        </row>
        <row r="13746">
          <cell r="C13746" t="str">
            <v>ITALFARMACO S.p.A.</v>
          </cell>
          <cell r="D13746">
            <v>737420158</v>
          </cell>
          <cell r="E13746">
            <v>44861</v>
          </cell>
        </row>
        <row r="13747">
          <cell r="C13747" t="str">
            <v>DANONE NUTRICIA S.P.A. SOCIETA BENEFIT</v>
          </cell>
          <cell r="D13747">
            <v>11667890153</v>
          </cell>
          <cell r="E13747">
            <v>44861</v>
          </cell>
        </row>
        <row r="13748">
          <cell r="C13748" t="str">
            <v>Medtronic Italia S.p.A.</v>
          </cell>
          <cell r="D13748">
            <v>9238800156</v>
          </cell>
          <cell r="E13748">
            <v>44862</v>
          </cell>
        </row>
        <row r="13749">
          <cell r="C13749" t="str">
            <v>Johnson &amp; Johnson Medical Spa</v>
          </cell>
          <cell r="D13749">
            <v>8082461008</v>
          </cell>
          <cell r="E13749">
            <v>44862</v>
          </cell>
        </row>
        <row r="13750">
          <cell r="C13750" t="str">
            <v>Roche SpA Unipersonale</v>
          </cell>
          <cell r="D13750">
            <v>747170157</v>
          </cell>
          <cell r="E13750">
            <v>44862</v>
          </cell>
        </row>
        <row r="13751">
          <cell r="C13751" t="str">
            <v>Pfizer S.r.l.</v>
          </cell>
          <cell r="D13751">
            <v>2774840595</v>
          </cell>
          <cell r="E13751">
            <v>44862</v>
          </cell>
        </row>
        <row r="13752">
          <cell r="C13752" t="str">
            <v>Bristol-Myers Squibb S.r.l.</v>
          </cell>
          <cell r="D13752">
            <v>82130592</v>
          </cell>
          <cell r="E13752">
            <v>44862</v>
          </cell>
        </row>
        <row r="13753">
          <cell r="C13753" t="str">
            <v>EG S.p.A.</v>
          </cell>
          <cell r="D13753">
            <v>12432150154</v>
          </cell>
          <cell r="E13753">
            <v>44862</v>
          </cell>
        </row>
        <row r="13754">
          <cell r="C13754" t="str">
            <v>Teleflex Medical S.r.l.</v>
          </cell>
          <cell r="D13754">
            <v>6324460150</v>
          </cell>
          <cell r="E13754">
            <v>44862</v>
          </cell>
        </row>
        <row r="13755">
          <cell r="C13755" t="str">
            <v>GM. MEDICA SRL</v>
          </cell>
          <cell r="D13755">
            <v>5025691212</v>
          </cell>
          <cell r="E13755">
            <v>44862</v>
          </cell>
        </row>
        <row r="13756">
          <cell r="C13756" t="str">
            <v>CURIUM ITALY S.R.L.</v>
          </cell>
          <cell r="D13756">
            <v>13342400150</v>
          </cell>
          <cell r="E13756">
            <v>44862</v>
          </cell>
        </row>
        <row r="13757">
          <cell r="C13757" t="str">
            <v>CURIUM ITALY S.R.L.</v>
          </cell>
          <cell r="D13757">
            <v>13342400150</v>
          </cell>
          <cell r="E13757">
            <v>44862</v>
          </cell>
        </row>
        <row r="13758">
          <cell r="C13758" t="str">
            <v>CURIUM ITALY S.R.L.</v>
          </cell>
          <cell r="D13758">
            <v>13342400150</v>
          </cell>
          <cell r="E13758">
            <v>44862</v>
          </cell>
        </row>
        <row r="13759">
          <cell r="C13759" t="str">
            <v>CURIUM ITALY S.R.L.</v>
          </cell>
          <cell r="D13759">
            <v>13342400150</v>
          </cell>
          <cell r="E13759">
            <v>44862</v>
          </cell>
        </row>
        <row r="13760">
          <cell r="C13760" t="str">
            <v>CURIUM ITALY S.R.L.</v>
          </cell>
          <cell r="D13760">
            <v>13342400150</v>
          </cell>
          <cell r="E13760">
            <v>44862</v>
          </cell>
        </row>
        <row r="13761">
          <cell r="C13761" t="str">
            <v>CURIUM ITALY S.R.L.</v>
          </cell>
          <cell r="D13761">
            <v>13342400150</v>
          </cell>
          <cell r="E13761">
            <v>44862</v>
          </cell>
        </row>
        <row r="13762">
          <cell r="C13762" t="str">
            <v>CURIUM ITALY S.R.L.</v>
          </cell>
          <cell r="D13762">
            <v>13342400150</v>
          </cell>
          <cell r="E13762">
            <v>44862</v>
          </cell>
        </row>
        <row r="13763">
          <cell r="C13763" t="str">
            <v>CURIUM ITALY S.R.L.</v>
          </cell>
          <cell r="D13763">
            <v>13342400150</v>
          </cell>
          <cell r="E13763">
            <v>44862</v>
          </cell>
        </row>
        <row r="13764">
          <cell r="C13764" t="str">
            <v>CURIUM ITALY S.R.L.</v>
          </cell>
          <cell r="D13764">
            <v>13342400150</v>
          </cell>
          <cell r="E13764">
            <v>44862</v>
          </cell>
        </row>
        <row r="13765">
          <cell r="C13765" t="str">
            <v>CURIUM ITALY S.R.L.</v>
          </cell>
          <cell r="D13765">
            <v>13342400150</v>
          </cell>
          <cell r="E13765">
            <v>44862</v>
          </cell>
        </row>
        <row r="13766">
          <cell r="C13766" t="str">
            <v>CURIUM ITALY S.R.L.</v>
          </cell>
          <cell r="D13766">
            <v>13342400150</v>
          </cell>
          <cell r="E13766">
            <v>44862</v>
          </cell>
        </row>
        <row r="13767">
          <cell r="C13767" t="str">
            <v>CURIUM ITALY S.R.L.</v>
          </cell>
          <cell r="D13767">
            <v>13342400150</v>
          </cell>
          <cell r="E13767">
            <v>44862</v>
          </cell>
        </row>
        <row r="13768">
          <cell r="C13768" t="str">
            <v>CURIUM ITALY S.R.L.</v>
          </cell>
          <cell r="D13768">
            <v>13342400150</v>
          </cell>
          <cell r="E13768">
            <v>44862</v>
          </cell>
        </row>
        <row r="13769">
          <cell r="C13769" t="str">
            <v>CURIUM ITALY S.R.L.</v>
          </cell>
          <cell r="D13769">
            <v>13342400150</v>
          </cell>
          <cell r="E13769">
            <v>44862</v>
          </cell>
        </row>
        <row r="13770">
          <cell r="C13770" t="str">
            <v>CURIUM ITALY S.R.L.</v>
          </cell>
          <cell r="D13770">
            <v>13342400150</v>
          </cell>
          <cell r="E13770">
            <v>44862</v>
          </cell>
        </row>
        <row r="13771">
          <cell r="C13771" t="str">
            <v>CURIUM ITALY S.R.L.</v>
          </cell>
          <cell r="D13771">
            <v>13342400150</v>
          </cell>
          <cell r="E13771">
            <v>44862</v>
          </cell>
        </row>
        <row r="13772">
          <cell r="C13772" t="str">
            <v>ALIFAX S.R.L.</v>
          </cell>
          <cell r="D13772">
            <v>4337640280</v>
          </cell>
          <cell r="E13772">
            <v>44862</v>
          </cell>
        </row>
        <row r="13773">
          <cell r="C13773" t="str">
            <v>ALIFAX S.R.L.</v>
          </cell>
          <cell r="D13773">
            <v>4337640280</v>
          </cell>
          <cell r="E13773">
            <v>44862</v>
          </cell>
        </row>
        <row r="13774">
          <cell r="C13774" t="str">
            <v>CURIUM ITALY S.R.L.</v>
          </cell>
          <cell r="D13774">
            <v>13342400150</v>
          </cell>
          <cell r="E13774">
            <v>44862</v>
          </cell>
        </row>
        <row r="13775">
          <cell r="C13775" t="str">
            <v>CURIUM ITALY S.R.L.</v>
          </cell>
          <cell r="D13775">
            <v>13342400150</v>
          </cell>
          <cell r="E13775">
            <v>44862</v>
          </cell>
        </row>
        <row r="13776">
          <cell r="C13776" t="str">
            <v>CURIUM ITALY S.R.L.</v>
          </cell>
          <cell r="D13776">
            <v>13342400150</v>
          </cell>
          <cell r="E13776">
            <v>44862</v>
          </cell>
        </row>
        <row r="13777">
          <cell r="C13777" t="str">
            <v>BAXTER S.P.A.</v>
          </cell>
          <cell r="D13777">
            <v>492340583</v>
          </cell>
          <cell r="E13777">
            <v>44862</v>
          </cell>
        </row>
        <row r="13778">
          <cell r="C13778" t="str">
            <v>BAXTER S.P.A.</v>
          </cell>
          <cell r="D13778">
            <v>492340583</v>
          </cell>
          <cell r="E13778">
            <v>44862</v>
          </cell>
        </row>
        <row r="13779">
          <cell r="C13779" t="str">
            <v>CURIUM ITALY S.R.L.</v>
          </cell>
          <cell r="D13779">
            <v>13342400150</v>
          </cell>
          <cell r="E13779">
            <v>44862</v>
          </cell>
        </row>
        <row r="13780">
          <cell r="C13780" t="str">
            <v>CURIUM ITALY S.R.L.</v>
          </cell>
          <cell r="D13780">
            <v>13342400150</v>
          </cell>
          <cell r="E13780">
            <v>44862</v>
          </cell>
        </row>
        <row r="13781">
          <cell r="C13781" t="str">
            <v>CURIUM ITALY S.R.L.</v>
          </cell>
          <cell r="D13781">
            <v>13342400150</v>
          </cell>
          <cell r="E13781">
            <v>44862</v>
          </cell>
        </row>
        <row r="13782">
          <cell r="C13782" t="str">
            <v>CURIUM ITALY S.R.L.</v>
          </cell>
          <cell r="D13782">
            <v>13342400150</v>
          </cell>
          <cell r="E13782">
            <v>44862</v>
          </cell>
        </row>
        <row r="13783">
          <cell r="C13783" t="str">
            <v>CURIUM ITALY S.R.L.</v>
          </cell>
          <cell r="D13783">
            <v>13342400150</v>
          </cell>
          <cell r="E13783">
            <v>44862</v>
          </cell>
        </row>
        <row r="13784">
          <cell r="C13784" t="str">
            <v>CURIUM ITALY S.R.L.</v>
          </cell>
          <cell r="D13784">
            <v>13342400150</v>
          </cell>
          <cell r="E13784">
            <v>44862</v>
          </cell>
        </row>
        <row r="13785">
          <cell r="C13785" t="str">
            <v>ACOM ADVANCED CENTER ONCOLOGY MACERATA SRL</v>
          </cell>
          <cell r="D13785">
            <v>1358970430</v>
          </cell>
          <cell r="E13785">
            <v>44862</v>
          </cell>
        </row>
        <row r="13786">
          <cell r="C13786" t="str">
            <v>Leica Microsystems S.r.l.</v>
          </cell>
          <cell r="D13786">
            <v>9933630155</v>
          </cell>
          <cell r="E13786">
            <v>44862</v>
          </cell>
        </row>
        <row r="13787">
          <cell r="C13787" t="str">
            <v>3.M.C. spa</v>
          </cell>
          <cell r="D13787">
            <v>4303410726</v>
          </cell>
          <cell r="E13787">
            <v>44862</v>
          </cell>
        </row>
        <row r="13788">
          <cell r="C13788" t="str">
            <v>ENVIGO RMS SRL</v>
          </cell>
          <cell r="D13788">
            <v>8149830153</v>
          </cell>
          <cell r="E13788">
            <v>44862</v>
          </cell>
        </row>
        <row r="13789">
          <cell r="C13789" t="str">
            <v>PHARMA MAR S.R.L</v>
          </cell>
          <cell r="D13789">
            <v>7858440964</v>
          </cell>
          <cell r="E13789">
            <v>44862</v>
          </cell>
        </row>
        <row r="13790">
          <cell r="C13790" t="str">
            <v>Industria Farmaceutica Galenica Senese S.r.l.</v>
          </cell>
          <cell r="D13790">
            <v>50110527</v>
          </cell>
          <cell r="E13790">
            <v>44862</v>
          </cell>
        </row>
        <row r="13791">
          <cell r="C13791" t="str">
            <v>MEDITALIA SAS IMPORT/EXPORT</v>
          </cell>
          <cell r="D13791">
            <v>3531000820</v>
          </cell>
          <cell r="E13791">
            <v>44862</v>
          </cell>
        </row>
        <row r="13792">
          <cell r="C13792" t="str">
            <v>Essedue Group srl</v>
          </cell>
          <cell r="D13792">
            <v>10135671005</v>
          </cell>
          <cell r="E13792">
            <v>44862</v>
          </cell>
        </row>
        <row r="13793">
          <cell r="C13793" t="str">
            <v>Essedue Group srl</v>
          </cell>
          <cell r="D13793">
            <v>10135671005</v>
          </cell>
          <cell r="E13793">
            <v>44862</v>
          </cell>
        </row>
        <row r="13794">
          <cell r="C13794" t="str">
            <v>ABBOTT S.R.L.</v>
          </cell>
          <cell r="D13794">
            <v>76670595</v>
          </cell>
          <cell r="E13794">
            <v>44862</v>
          </cell>
        </row>
        <row r="13795">
          <cell r="C13795" t="str">
            <v>Clinisciences Srl unipersonale</v>
          </cell>
          <cell r="D13795">
            <v>12657941006</v>
          </cell>
          <cell r="E13795">
            <v>44862</v>
          </cell>
        </row>
        <row r="13796">
          <cell r="C13796" t="str">
            <v>Abiogen Pharma Spa</v>
          </cell>
          <cell r="D13796">
            <v>5200381001</v>
          </cell>
          <cell r="E13796">
            <v>44862</v>
          </cell>
        </row>
        <row r="13797">
          <cell r="C13797" t="str">
            <v>Essedue Group srl</v>
          </cell>
          <cell r="D13797">
            <v>10135671005</v>
          </cell>
          <cell r="E13797">
            <v>44862</v>
          </cell>
        </row>
        <row r="13798">
          <cell r="C13798" t="str">
            <v>Takeda Italia S.p.A. Societ con socio unico</v>
          </cell>
          <cell r="D13798">
            <v>696360155</v>
          </cell>
          <cell r="E13798">
            <v>44862</v>
          </cell>
        </row>
        <row r="13799">
          <cell r="C13799" t="str">
            <v>PRODOTTI GIANNI SRL</v>
          </cell>
          <cell r="D13799">
            <v>8860270969</v>
          </cell>
          <cell r="E13799">
            <v>44862</v>
          </cell>
        </row>
        <row r="13800">
          <cell r="C13800" t="str">
            <v>Applied Medical DistributionEurope BV - Filiale Italiana</v>
          </cell>
          <cell r="D13800">
            <v>6912570964</v>
          </cell>
          <cell r="E13800">
            <v>44862</v>
          </cell>
        </row>
        <row r="13801">
          <cell r="C13801" t="str">
            <v>Smiths Medical Italia S.r.l.</v>
          </cell>
          <cell r="D13801">
            <v>2154270595</v>
          </cell>
          <cell r="E13801">
            <v>44862</v>
          </cell>
        </row>
        <row r="13802">
          <cell r="C13802" t="str">
            <v>CISALE GIUSY YLENIA</v>
          </cell>
          <cell r="D13802" t="str">
            <v>CSLGYY90A58A132F</v>
          </cell>
          <cell r="E13802">
            <v>44862</v>
          </cell>
        </row>
        <row r="13803">
          <cell r="C13803" t="str">
            <v>Mylan Italia Srl</v>
          </cell>
          <cell r="D13803">
            <v>2789580590</v>
          </cell>
          <cell r="E13803">
            <v>44862</v>
          </cell>
        </row>
        <row r="13804">
          <cell r="C13804" t="str">
            <v>Mylan Italia Srl</v>
          </cell>
          <cell r="D13804">
            <v>2789580590</v>
          </cell>
          <cell r="E13804">
            <v>44862</v>
          </cell>
        </row>
        <row r="13805">
          <cell r="C13805" t="str">
            <v>Bio-Techne s.r.l.</v>
          </cell>
          <cell r="D13805">
            <v>4869950156</v>
          </cell>
          <cell r="E13805">
            <v>44862</v>
          </cell>
        </row>
        <row r="13806">
          <cell r="C13806" t="str">
            <v>DAVI MEDICA SRL</v>
          </cell>
          <cell r="D13806">
            <v>4685201008</v>
          </cell>
          <cell r="E13806">
            <v>44862</v>
          </cell>
        </row>
        <row r="13807">
          <cell r="C13807" t="str">
            <v>DAVI MEDICA SRL</v>
          </cell>
          <cell r="D13807">
            <v>4685201008</v>
          </cell>
          <cell r="E13807">
            <v>44865</v>
          </cell>
        </row>
        <row r="13808">
          <cell r="C13808" t="str">
            <v>DAVI MEDICA SRL</v>
          </cell>
          <cell r="D13808">
            <v>4685201008</v>
          </cell>
          <cell r="E13808">
            <v>44862</v>
          </cell>
        </row>
        <row r="13809">
          <cell r="C13809" t="str">
            <v>DAVI MEDICA SRL</v>
          </cell>
          <cell r="D13809">
            <v>4685201008</v>
          </cell>
          <cell r="E13809">
            <v>44865</v>
          </cell>
        </row>
        <row r="13810">
          <cell r="C13810" t="str">
            <v>ITALFARMACO S.p.A.</v>
          </cell>
          <cell r="D13810">
            <v>737420158</v>
          </cell>
          <cell r="E13810">
            <v>44862</v>
          </cell>
        </row>
        <row r="13811">
          <cell r="C13811" t="str">
            <v>H.D. HEALTH DEFENCE S.R.L.</v>
          </cell>
          <cell r="D13811">
            <v>5870050589</v>
          </cell>
          <cell r="E13811">
            <v>44863</v>
          </cell>
        </row>
        <row r="13812">
          <cell r="C13812" t="str">
            <v>H.D. HEALTH DEFENCE S.R.L.</v>
          </cell>
          <cell r="D13812">
            <v>5870050589</v>
          </cell>
          <cell r="E13812">
            <v>44865</v>
          </cell>
        </row>
        <row r="13813">
          <cell r="C13813" t="str">
            <v>SP.MED. SRL</v>
          </cell>
          <cell r="D13813">
            <v>5626031008</v>
          </cell>
          <cell r="E13813">
            <v>44865</v>
          </cell>
        </row>
        <row r="13814">
          <cell r="C13814" t="str">
            <v>TAU MEDICA S.R.L.</v>
          </cell>
          <cell r="D13814">
            <v>1282550555</v>
          </cell>
          <cell r="E13814">
            <v>44862</v>
          </cell>
        </row>
        <row r="13815">
          <cell r="C13815" t="str">
            <v>Immucor Italia Spa</v>
          </cell>
          <cell r="D13815">
            <v>9412650153</v>
          </cell>
          <cell r="E13815">
            <v>44862</v>
          </cell>
        </row>
        <row r="13816">
          <cell r="C13816" t="str">
            <v>Boston Scientific SpA (Italy)</v>
          </cell>
          <cell r="D13816">
            <v>11206730159</v>
          </cell>
          <cell r="E13816">
            <v>44862</v>
          </cell>
        </row>
        <row r="13817">
          <cell r="C13817" t="str">
            <v>Advanced Sterilization Products Italia Srl</v>
          </cell>
          <cell r="D13817">
            <v>10491670963</v>
          </cell>
          <cell r="E13817">
            <v>44862</v>
          </cell>
        </row>
        <row r="13818">
          <cell r="C13818" t="str">
            <v>Agilent Technologies Italia S.p.A.</v>
          </cell>
          <cell r="D13818">
            <v>12785290151</v>
          </cell>
          <cell r="E13818">
            <v>44865</v>
          </cell>
        </row>
        <row r="13819">
          <cell r="C13819" t="str">
            <v>Johnson &amp; Johnson Medical Spa</v>
          </cell>
          <cell r="D13819">
            <v>8082461008</v>
          </cell>
          <cell r="E13819">
            <v>44862</v>
          </cell>
        </row>
        <row r="13820">
          <cell r="C13820" t="str">
            <v>Medtronic Italia S.p.A.</v>
          </cell>
          <cell r="D13820">
            <v>9238800156</v>
          </cell>
          <cell r="E13820">
            <v>44863</v>
          </cell>
        </row>
        <row r="13821">
          <cell r="C13821" t="str">
            <v>Eisai S.r.l.</v>
          </cell>
          <cell r="D13821">
            <v>4732240967</v>
          </cell>
          <cell r="E13821">
            <v>44865</v>
          </cell>
        </row>
        <row r="13822">
          <cell r="C13822" t="str">
            <v>Eisai S.r.l.</v>
          </cell>
          <cell r="D13822">
            <v>4732240967</v>
          </cell>
          <cell r="E13822">
            <v>44865</v>
          </cell>
        </row>
        <row r="13823">
          <cell r="C13823" t="str">
            <v>Roche SpA Unipersonale</v>
          </cell>
          <cell r="D13823">
            <v>747170157</v>
          </cell>
          <cell r="E13823">
            <v>44865</v>
          </cell>
        </row>
        <row r="13824">
          <cell r="C13824" t="str">
            <v>MSD ITALIA S.R.L.</v>
          </cell>
          <cell r="D13824">
            <v>422760587</v>
          </cell>
          <cell r="E13824">
            <v>44865</v>
          </cell>
        </row>
        <row r="13825">
          <cell r="C13825" t="str">
            <v>MSD ITALIA S.R.L.</v>
          </cell>
          <cell r="D13825">
            <v>422760587</v>
          </cell>
          <cell r="E13825">
            <v>44865</v>
          </cell>
        </row>
        <row r="13826">
          <cell r="C13826" t="str">
            <v>Pfizer S.r.l.</v>
          </cell>
          <cell r="D13826">
            <v>2774840595</v>
          </cell>
          <cell r="E13826">
            <v>44865</v>
          </cell>
        </row>
        <row r="13827">
          <cell r="C13827" t="str">
            <v>Pfizer S.r.l.</v>
          </cell>
          <cell r="D13827">
            <v>2774840595</v>
          </cell>
          <cell r="E13827">
            <v>44865</v>
          </cell>
        </row>
        <row r="13828">
          <cell r="C13828" t="str">
            <v>Teleflex Medical S.r.l.</v>
          </cell>
          <cell r="D13828">
            <v>6324460150</v>
          </cell>
          <cell r="E13828">
            <v>44865</v>
          </cell>
        </row>
        <row r="13829">
          <cell r="C13829" t="str">
            <v>ISTITUTO GENTILI SRL</v>
          </cell>
          <cell r="D13829">
            <v>7921350968</v>
          </cell>
          <cell r="E13829">
            <v>44865</v>
          </cell>
        </row>
        <row r="13830">
          <cell r="C13830" t="str">
            <v>Medline International Italy srl unip.</v>
          </cell>
          <cell r="D13830">
            <v>5526631006</v>
          </cell>
          <cell r="E13830">
            <v>44865</v>
          </cell>
        </row>
        <row r="13831">
          <cell r="C13831" t="str">
            <v>Medline International Italy srl unip.</v>
          </cell>
          <cell r="D13831">
            <v>5526631006</v>
          </cell>
          <cell r="E13831">
            <v>44865</v>
          </cell>
        </row>
        <row r="13832">
          <cell r="C13832" t="str">
            <v>Medline International Italy srl unip.</v>
          </cell>
          <cell r="D13832">
            <v>5526631006</v>
          </cell>
          <cell r="E13832">
            <v>44865</v>
          </cell>
        </row>
        <row r="13833">
          <cell r="C13833" t="str">
            <v>BECTON DICKINSON ITALIA SPA</v>
          </cell>
          <cell r="D13833">
            <v>803890151</v>
          </cell>
          <cell r="E13833">
            <v>44865</v>
          </cell>
        </row>
        <row r="13834">
          <cell r="C13834" t="str">
            <v>BECTON DICKINSON ITALIA SPA</v>
          </cell>
          <cell r="D13834">
            <v>803890151</v>
          </cell>
          <cell r="E13834">
            <v>44865</v>
          </cell>
        </row>
        <row r="13835">
          <cell r="C13835" t="str">
            <v>BECTON DICKINSON ITALIA SPA</v>
          </cell>
          <cell r="D13835">
            <v>803890151</v>
          </cell>
          <cell r="E13835">
            <v>44865</v>
          </cell>
        </row>
        <row r="13836">
          <cell r="C13836" t="str">
            <v>Biogen Italia srl</v>
          </cell>
          <cell r="D13836">
            <v>3663160962</v>
          </cell>
          <cell r="E13836">
            <v>44865</v>
          </cell>
        </row>
        <row r="13837">
          <cell r="C13837" t="str">
            <v>Novartis Farma S.p.A</v>
          </cell>
          <cell r="D13837">
            <v>7195130153</v>
          </cell>
          <cell r="E13837">
            <v>44865</v>
          </cell>
        </row>
        <row r="13838">
          <cell r="C13838" t="str">
            <v>GlaxoSmithKline S.p.A. Unipersonale</v>
          </cell>
          <cell r="D13838">
            <v>212840235</v>
          </cell>
          <cell r="E13838">
            <v>44863</v>
          </cell>
        </row>
        <row r="13839">
          <cell r="C13839" t="str">
            <v>Janssen-Cilag, SpA</v>
          </cell>
          <cell r="D13839">
            <v>2707070963</v>
          </cell>
          <cell r="E13839">
            <v>44865</v>
          </cell>
        </row>
        <row r="13840">
          <cell r="C13840" t="str">
            <v>Janssen-Cilag, SpA</v>
          </cell>
          <cell r="D13840">
            <v>2707070963</v>
          </cell>
          <cell r="E13840">
            <v>44865</v>
          </cell>
        </row>
        <row r="13841">
          <cell r="C13841" t="str">
            <v>ITAMEDICAL SRL</v>
          </cell>
          <cell r="D13841">
            <v>3621120249</v>
          </cell>
          <cell r="E13841">
            <v>44865</v>
          </cell>
        </row>
        <row r="13842">
          <cell r="C13842" t="str">
            <v>Pacifico s.r.l.</v>
          </cell>
          <cell r="D13842">
            <v>234290658</v>
          </cell>
          <cell r="E13842">
            <v>44865</v>
          </cell>
        </row>
        <row r="13843">
          <cell r="C13843" t="str">
            <v>SCUDOMED SRL</v>
          </cell>
          <cell r="D13843">
            <v>14669571003</v>
          </cell>
          <cell r="E13843">
            <v>44865</v>
          </cell>
        </row>
        <row r="13844">
          <cell r="C13844" t="str">
            <v>TEMA RICERCA SRL</v>
          </cell>
          <cell r="D13844">
            <v>3898780378</v>
          </cell>
          <cell r="E13844">
            <v>44865</v>
          </cell>
        </row>
        <row r="13845">
          <cell r="C13845" t="str">
            <v>SCUDO PRIVACY SRL</v>
          </cell>
          <cell r="D13845">
            <v>14769431009</v>
          </cell>
          <cell r="E13845">
            <v>44865</v>
          </cell>
        </row>
        <row r="13846">
          <cell r="C13846" t="str">
            <v>ACOM ADVANCED CENTER ONCOLOGY MACERATA SRL</v>
          </cell>
          <cell r="D13846">
            <v>1358970430</v>
          </cell>
          <cell r="E13846">
            <v>44865</v>
          </cell>
        </row>
        <row r="13847">
          <cell r="C13847" t="str">
            <v>AstraZeneca S.p.A.</v>
          </cell>
          <cell r="D13847">
            <v>735390155</v>
          </cell>
          <cell r="E13847">
            <v>44865</v>
          </cell>
        </row>
        <row r="13848">
          <cell r="C13848" t="str">
            <v>NAZARKO LILIIA</v>
          </cell>
          <cell r="D13848" t="str">
            <v>NZRLLI90R69Z138X</v>
          </cell>
          <cell r="E13848">
            <v>44865</v>
          </cell>
        </row>
        <row r="13849">
          <cell r="C13849" t="str">
            <v>DEMAX SPA</v>
          </cell>
          <cell r="D13849">
            <v>6700240580</v>
          </cell>
          <cell r="E13849">
            <v>44865</v>
          </cell>
        </row>
        <row r="13850">
          <cell r="C13850" t="str">
            <v>COGENTECH</v>
          </cell>
          <cell r="D13850">
            <v>4641450962</v>
          </cell>
          <cell r="E13850">
            <v>44865</v>
          </cell>
        </row>
        <row r="13851">
          <cell r="C13851" t="str">
            <v>UCB Pharma S.p.a. soggetta a direzione e coordinamento di UCB SA-Belgio</v>
          </cell>
          <cell r="D13851">
            <v>471770016</v>
          </cell>
          <cell r="E13851">
            <v>44865</v>
          </cell>
        </row>
        <row r="13852">
          <cell r="C13852" t="str">
            <v>LERDA GIUSEPPE</v>
          </cell>
          <cell r="D13852" t="str">
            <v>LRDGPP63L11H501R</v>
          </cell>
          <cell r="E13852">
            <v>44866</v>
          </cell>
        </row>
        <row r="13853">
          <cell r="C13853" t="str">
            <v>G.F. ELECTROMEDICS S.R.L.</v>
          </cell>
          <cell r="D13853">
            <v>3896500489</v>
          </cell>
          <cell r="E13853">
            <v>44865</v>
          </cell>
        </row>
        <row r="13854">
          <cell r="C13854" t="str">
            <v>G.F. ELECTROMEDICS S.R.L.</v>
          </cell>
          <cell r="D13854">
            <v>3896500489</v>
          </cell>
          <cell r="E13854">
            <v>44866</v>
          </cell>
        </row>
        <row r="13855">
          <cell r="C13855" t="str">
            <v>H.D. HEALTH DEFENCE S.R.L.</v>
          </cell>
          <cell r="D13855">
            <v>5870050589</v>
          </cell>
          <cell r="E13855">
            <v>44866</v>
          </cell>
        </row>
        <row r="13856">
          <cell r="C13856" t="str">
            <v>PELLEGRINI SPA</v>
          </cell>
          <cell r="D13856">
            <v>5066690156</v>
          </cell>
          <cell r="E13856">
            <v>44866</v>
          </cell>
        </row>
        <row r="13857">
          <cell r="C13857" t="str">
            <v>SERVIZI DIAGNOSTICI SRL</v>
          </cell>
          <cell r="D13857">
            <v>7246691005</v>
          </cell>
          <cell r="E13857">
            <v>44866</v>
          </cell>
        </row>
        <row r="13858">
          <cell r="C13858" t="str">
            <v>SERVIZI DIAGNOSTICI SRL</v>
          </cell>
          <cell r="D13858">
            <v>7246691005</v>
          </cell>
          <cell r="E13858">
            <v>44865</v>
          </cell>
        </row>
        <row r="13859">
          <cell r="C13859" t="str">
            <v>SERVIZI DIAGNOSTICI SRL</v>
          </cell>
          <cell r="D13859">
            <v>7246691005</v>
          </cell>
          <cell r="E13859">
            <v>44865</v>
          </cell>
        </row>
        <row r="13860">
          <cell r="C13860" t="str">
            <v>SERVIZI DIAGNOSTICI SRL</v>
          </cell>
          <cell r="D13860">
            <v>7246691005</v>
          </cell>
          <cell r="E13860">
            <v>44866</v>
          </cell>
        </row>
        <row r="13861">
          <cell r="C13861" t="str">
            <v>SERVIZI DIAGNOSTICI SRL</v>
          </cell>
          <cell r="D13861">
            <v>7246691005</v>
          </cell>
          <cell r="E13861">
            <v>44865</v>
          </cell>
        </row>
        <row r="13862">
          <cell r="C13862" t="str">
            <v>SERVIZI DIAGNOSTICI SRL</v>
          </cell>
          <cell r="D13862">
            <v>7246691005</v>
          </cell>
          <cell r="E13862">
            <v>44865</v>
          </cell>
        </row>
        <row r="13863">
          <cell r="C13863" t="str">
            <v>AVAS PHARMACEUTICALS S.R.L.</v>
          </cell>
          <cell r="D13863">
            <v>9190500968</v>
          </cell>
          <cell r="E13863">
            <v>44865</v>
          </cell>
        </row>
        <row r="13864">
          <cell r="C13864" t="str">
            <v>DASIT SPA</v>
          </cell>
          <cell r="D13864">
            <v>3222390159</v>
          </cell>
          <cell r="E13864">
            <v>44866</v>
          </cell>
        </row>
        <row r="13865">
          <cell r="C13865" t="str">
            <v>Medtronic Italia S.p.A.</v>
          </cell>
          <cell r="D13865">
            <v>9238800156</v>
          </cell>
          <cell r="E13865">
            <v>44866</v>
          </cell>
        </row>
        <row r="13866">
          <cell r="C13866" t="str">
            <v>Medtronic Italia S.p.A.</v>
          </cell>
          <cell r="D13866">
            <v>9238800156</v>
          </cell>
          <cell r="E13866">
            <v>44865</v>
          </cell>
        </row>
        <row r="13867">
          <cell r="C13867" t="str">
            <v>Johnson &amp; Johnson Medical Spa</v>
          </cell>
          <cell r="D13867">
            <v>8082461008</v>
          </cell>
          <cell r="E13867">
            <v>44865</v>
          </cell>
        </row>
        <row r="13868">
          <cell r="C13868" t="str">
            <v>Roche SpA Unipersonale</v>
          </cell>
          <cell r="D13868">
            <v>747170157</v>
          </cell>
          <cell r="E13868">
            <v>44865</v>
          </cell>
        </row>
        <row r="13869">
          <cell r="C13869" t="str">
            <v>Agilent Technologies Italia S.p.A.</v>
          </cell>
          <cell r="D13869">
            <v>12785290151</v>
          </cell>
          <cell r="E13869">
            <v>44865</v>
          </cell>
        </row>
        <row r="13870">
          <cell r="C13870" t="str">
            <v>Bristol-Myers Squibb S.r.l.</v>
          </cell>
          <cell r="D13870">
            <v>82130592</v>
          </cell>
          <cell r="E13870">
            <v>44866</v>
          </cell>
        </row>
        <row r="13871">
          <cell r="C13871" t="str">
            <v>Pfizer S.r.l.</v>
          </cell>
          <cell r="D13871">
            <v>2774840595</v>
          </cell>
          <cell r="E13871">
            <v>44866</v>
          </cell>
        </row>
        <row r="13872">
          <cell r="C13872" t="str">
            <v>Pfizer S.r.l.</v>
          </cell>
          <cell r="D13872">
            <v>2774840595</v>
          </cell>
          <cell r="E13872">
            <v>44866</v>
          </cell>
        </row>
        <row r="13873">
          <cell r="C13873" t="str">
            <v>Pfizer S.r.l.</v>
          </cell>
          <cell r="D13873">
            <v>2774840595</v>
          </cell>
          <cell r="E13873">
            <v>44866</v>
          </cell>
        </row>
        <row r="13874">
          <cell r="C13874" t="str">
            <v>Fresenius Kabi Italia S.r.l.</v>
          </cell>
          <cell r="D13874">
            <v>3524050238</v>
          </cell>
          <cell r="E13874">
            <v>44866</v>
          </cell>
        </row>
        <row r="13875">
          <cell r="C13875" t="str">
            <v>ACCORD HEALTHCARE ITALIA S.R.L</v>
          </cell>
          <cell r="D13875">
            <v>6522300968</v>
          </cell>
          <cell r="E13875">
            <v>44866</v>
          </cell>
        </row>
        <row r="13876">
          <cell r="C13876" t="str">
            <v>Leica Microsystems S.r.l.</v>
          </cell>
          <cell r="D13876">
            <v>9933630155</v>
          </cell>
          <cell r="E13876">
            <v>44866</v>
          </cell>
        </row>
        <row r="13877">
          <cell r="C13877" t="str">
            <v>ICU Medical Italia s.r.l.</v>
          </cell>
          <cell r="D13877">
            <v>2292260599</v>
          </cell>
          <cell r="E13877">
            <v>44866</v>
          </cell>
        </row>
        <row r="13878">
          <cell r="C13878" t="str">
            <v>BECTON DICKINSON ITALIA SPA</v>
          </cell>
          <cell r="D13878">
            <v>803890151</v>
          </cell>
          <cell r="E13878">
            <v>44866</v>
          </cell>
        </row>
        <row r="13879">
          <cell r="C13879" t="str">
            <v>Immucor Italia Spa</v>
          </cell>
          <cell r="D13879">
            <v>9412650153</v>
          </cell>
          <cell r="E13879">
            <v>44866</v>
          </cell>
        </row>
        <row r="13880">
          <cell r="C13880" t="str">
            <v>MSD ITALIA S.R.L.</v>
          </cell>
          <cell r="D13880">
            <v>422760587</v>
          </cell>
          <cell r="E13880">
            <v>44867</v>
          </cell>
        </row>
        <row r="13881">
          <cell r="C13881" t="str">
            <v>MSD ITALIA S.R.L.</v>
          </cell>
          <cell r="D13881">
            <v>422760587</v>
          </cell>
          <cell r="E13881">
            <v>44867</v>
          </cell>
        </row>
        <row r="13882">
          <cell r="C13882" t="str">
            <v>MSD ITALIA S.R.L.</v>
          </cell>
          <cell r="D13882">
            <v>422760587</v>
          </cell>
          <cell r="E13882">
            <v>44867</v>
          </cell>
        </row>
        <row r="13883">
          <cell r="C13883" t="str">
            <v>Sanofi S.r.l.</v>
          </cell>
          <cell r="D13883">
            <v>832400154</v>
          </cell>
          <cell r="E13883">
            <v>44867</v>
          </cell>
        </row>
        <row r="13884">
          <cell r="C13884" t="str">
            <v>Sanofi S.r.l.</v>
          </cell>
          <cell r="D13884">
            <v>832400154</v>
          </cell>
          <cell r="E13884">
            <v>44867</v>
          </cell>
        </row>
        <row r="13885">
          <cell r="C13885" t="str">
            <v>Sanofi S.r.l.</v>
          </cell>
          <cell r="D13885">
            <v>832400154</v>
          </cell>
          <cell r="E13885">
            <v>44867</v>
          </cell>
        </row>
        <row r="13886">
          <cell r="C13886" t="str">
            <v>QIAGEN S.r.l.</v>
          </cell>
          <cell r="D13886">
            <v>13110270157</v>
          </cell>
          <cell r="E13886">
            <v>44867</v>
          </cell>
        </row>
        <row r="13887">
          <cell r="C13887" t="str">
            <v>Agilent Technologies Italia S.p.A.</v>
          </cell>
          <cell r="D13887">
            <v>12785290151</v>
          </cell>
          <cell r="E13887">
            <v>44867</v>
          </cell>
        </row>
        <row r="13888">
          <cell r="C13888" t="str">
            <v>Cartolano Silvia</v>
          </cell>
          <cell r="D13888" t="str">
            <v>CRTSLV82P68H501S</v>
          </cell>
          <cell r="E13888">
            <v>44867</v>
          </cell>
        </row>
        <row r="13889">
          <cell r="C13889" t="str">
            <v>Costantini Manuela</v>
          </cell>
          <cell r="D13889" t="str">
            <v>CSTMNL83A51H501Y</v>
          </cell>
          <cell r="E13889">
            <v>44867</v>
          </cell>
        </row>
        <row r="13890">
          <cell r="C13890" t="str">
            <v>Renna Davide</v>
          </cell>
          <cell r="D13890" t="str">
            <v>RNNDVD89L14A662V</v>
          </cell>
          <cell r="E13890">
            <v>44867</v>
          </cell>
        </row>
        <row r="13891">
          <cell r="C13891" t="str">
            <v>Messina Beatrice</v>
          </cell>
          <cell r="D13891" t="str">
            <v>MSSBRC91B47H501S</v>
          </cell>
          <cell r="E13891">
            <v>44867</v>
          </cell>
        </row>
        <row r="13892">
          <cell r="C13892" t="str">
            <v>ROSATI GIULIA</v>
          </cell>
          <cell r="D13892" t="str">
            <v>RSTGLI91P60H501G</v>
          </cell>
          <cell r="E13892">
            <v>44867</v>
          </cell>
        </row>
        <row r="13893">
          <cell r="C13893" t="str">
            <v>MENGARELLI SAMANTHA</v>
          </cell>
          <cell r="D13893" t="str">
            <v>MNGSNT71L41H501T</v>
          </cell>
          <cell r="E13893">
            <v>44867</v>
          </cell>
        </row>
        <row r="13894">
          <cell r="C13894" t="str">
            <v>S.A.L.F S.P.A. LABORATORIO FARMACOLOGICO SOCIO UNICO ANGEL'S SRL</v>
          </cell>
          <cell r="D13894">
            <v>226250165</v>
          </cell>
          <cell r="E13894">
            <v>44867</v>
          </cell>
        </row>
        <row r="13895">
          <cell r="C13895" t="str">
            <v>S.A.L.F S.P.A. LABORATORIO FARMACOLOGICO SOCIO UNICO ANGEL'S SRL</v>
          </cell>
          <cell r="D13895">
            <v>226250165</v>
          </cell>
          <cell r="E13895">
            <v>44867</v>
          </cell>
        </row>
        <row r="13896">
          <cell r="C13896" t="str">
            <v>calandra mauro</v>
          </cell>
          <cell r="D13896" t="str">
            <v>CLNMRA91L21G273F</v>
          </cell>
          <cell r="E13896">
            <v>44867</v>
          </cell>
        </row>
        <row r="13897">
          <cell r="C13897" t="str">
            <v>LIOFILCHEM SRL</v>
          </cell>
          <cell r="D13897">
            <v>530130673</v>
          </cell>
          <cell r="E13897">
            <v>44867</v>
          </cell>
        </row>
        <row r="13898">
          <cell r="C13898" t="str">
            <v>LIOFILCHEM SRL</v>
          </cell>
          <cell r="D13898">
            <v>530130673</v>
          </cell>
          <cell r="E13898">
            <v>44867</v>
          </cell>
        </row>
        <row r="13899">
          <cell r="C13899" t="str">
            <v>LIOFILCHEM SRL</v>
          </cell>
          <cell r="D13899">
            <v>530130673</v>
          </cell>
          <cell r="E13899">
            <v>44867</v>
          </cell>
        </row>
        <row r="13900">
          <cell r="C13900" t="str">
            <v>Di Traglia Silvia</v>
          </cell>
          <cell r="D13900" t="str">
            <v>DTRSLV84S59H501C</v>
          </cell>
          <cell r="E13900">
            <v>44867</v>
          </cell>
        </row>
        <row r="13901">
          <cell r="C13901" t="str">
            <v>ELI LILLY ITALIA S.P.A. Gruppo Eli Lilly and Company</v>
          </cell>
          <cell r="D13901">
            <v>426150488</v>
          </cell>
          <cell r="E13901">
            <v>44867</v>
          </cell>
        </row>
        <row r="13902">
          <cell r="C13902" t="str">
            <v>Canu</v>
          </cell>
          <cell r="D13902" t="str">
            <v>CNAVLR84P59H501D</v>
          </cell>
          <cell r="E13902">
            <v>44867</v>
          </cell>
        </row>
        <row r="13903">
          <cell r="C13903" t="str">
            <v>Truglio Mauro</v>
          </cell>
          <cell r="D13903" t="str">
            <v>TRGMRA83H07H501M</v>
          </cell>
          <cell r="E13903">
            <v>44867</v>
          </cell>
        </row>
        <row r="13904">
          <cell r="C13904" t="str">
            <v>franzoso paola</v>
          </cell>
          <cell r="D13904" t="str">
            <v>FRNPLA66R50H501U</v>
          </cell>
          <cell r="E13904">
            <v>44867</v>
          </cell>
        </row>
        <row r="13905">
          <cell r="C13905" t="str">
            <v>TECSUD S.R.L.</v>
          </cell>
          <cell r="D13905">
            <v>4526141215</v>
          </cell>
          <cell r="E13905">
            <v>44867</v>
          </cell>
        </row>
        <row r="13906">
          <cell r="C13906" t="str">
            <v>MULTIMEDICAL S.R.L.</v>
          </cell>
          <cell r="D13906">
            <v>1585920208</v>
          </cell>
          <cell r="E13906">
            <v>44867</v>
          </cell>
        </row>
        <row r="13907">
          <cell r="C13907" t="str">
            <v>CERACARTA S.P.A.</v>
          </cell>
          <cell r="D13907">
            <v>136740404</v>
          </cell>
          <cell r="E13907">
            <v>44868</v>
          </cell>
        </row>
        <row r="13908">
          <cell r="C13908" t="str">
            <v>CERACARTA S.P.A.</v>
          </cell>
          <cell r="D13908">
            <v>136740404</v>
          </cell>
          <cell r="E13908">
            <v>44868</v>
          </cell>
        </row>
        <row r="13909">
          <cell r="C13909" t="str">
            <v>SEBIA ITALIA S.R.L.</v>
          </cell>
          <cell r="D13909">
            <v>1260340482</v>
          </cell>
          <cell r="E13909">
            <v>44867</v>
          </cell>
        </row>
        <row r="13910">
          <cell r="C13910" t="str">
            <v>SEBIA ITALIA S.R.L.</v>
          </cell>
          <cell r="D13910">
            <v>1260340482</v>
          </cell>
          <cell r="E13910">
            <v>44867</v>
          </cell>
        </row>
        <row r="13911">
          <cell r="C13911" t="str">
            <v>RADIUS SRL</v>
          </cell>
          <cell r="D13911">
            <v>2079181208</v>
          </cell>
          <cell r="E13911">
            <v>44867</v>
          </cell>
        </row>
        <row r="13912">
          <cell r="C13912" t="str">
            <v>ARONICA FLAVIA</v>
          </cell>
          <cell r="D13912" t="str">
            <v>RNCFLV85S45H501Z</v>
          </cell>
          <cell r="E13912">
            <v>44867</v>
          </cell>
        </row>
        <row r="13913">
          <cell r="C13913" t="str">
            <v>medac pharma Srl</v>
          </cell>
          <cell r="D13913">
            <v>11815361008</v>
          </cell>
          <cell r="E13913">
            <v>44868</v>
          </cell>
        </row>
        <row r="13914">
          <cell r="C13914" t="str">
            <v>Cepheid SRL</v>
          </cell>
          <cell r="D13914">
            <v>7599490963</v>
          </cell>
          <cell r="E13914">
            <v>44868</v>
          </cell>
        </row>
        <row r="13915">
          <cell r="C13915" t="str">
            <v>TILLOMED ITALIA S.R.L.</v>
          </cell>
          <cell r="D13915">
            <v>9750710965</v>
          </cell>
          <cell r="E13915">
            <v>44868</v>
          </cell>
        </row>
        <row r="13916">
          <cell r="C13916" t="str">
            <v>Spa Societ Prodotti Antibiotici SPA</v>
          </cell>
          <cell r="D13916">
            <v>747030153</v>
          </cell>
          <cell r="E13916">
            <v>44867</v>
          </cell>
        </row>
        <row r="13917">
          <cell r="C13917" t="str">
            <v>EUROCLONE SPA</v>
          </cell>
          <cell r="D13917">
            <v>8126390155</v>
          </cell>
          <cell r="E13917">
            <v>44868</v>
          </cell>
        </row>
        <row r="13918">
          <cell r="C13918" t="str">
            <v>EUROCLONE SPA</v>
          </cell>
          <cell r="D13918">
            <v>8126390155</v>
          </cell>
          <cell r="E13918">
            <v>44867</v>
          </cell>
        </row>
        <row r="13919">
          <cell r="C13919" t="str">
            <v>Righetti Giorgia</v>
          </cell>
          <cell r="D13919" t="str">
            <v>RGHGRG73H67H501B</v>
          </cell>
          <cell r="E13919">
            <v>44867</v>
          </cell>
        </row>
        <row r="13920">
          <cell r="C13920" t="str">
            <v>BECTON DICKINSON ITALIA SPA</v>
          </cell>
          <cell r="D13920">
            <v>803890151</v>
          </cell>
          <cell r="E13920">
            <v>44868</v>
          </cell>
        </row>
        <row r="13921">
          <cell r="C13921" t="str">
            <v>BECTON DICKINSON ITALIA SPA</v>
          </cell>
          <cell r="D13921">
            <v>803890151</v>
          </cell>
          <cell r="E13921">
            <v>44868</v>
          </cell>
        </row>
        <row r="13922">
          <cell r="C13922" t="str">
            <v>PAUL HARTMANN SPA</v>
          </cell>
          <cell r="D13922">
            <v>7179150151</v>
          </cell>
          <cell r="E13922">
            <v>44868</v>
          </cell>
        </row>
        <row r="13923">
          <cell r="C13923" t="str">
            <v>Alei Lavinia</v>
          </cell>
          <cell r="D13923" t="str">
            <v>LAELVN83R65H501M</v>
          </cell>
          <cell r="E13923">
            <v>44868</v>
          </cell>
        </row>
        <row r="13924">
          <cell r="C13924" t="str">
            <v>BECTON DICKINSON ITALIA SPA</v>
          </cell>
          <cell r="D13924">
            <v>803890151</v>
          </cell>
          <cell r="E13924">
            <v>44868</v>
          </cell>
        </row>
        <row r="13925">
          <cell r="C13925" t="str">
            <v>Medtronic Italia S.p.A.</v>
          </cell>
          <cell r="D13925">
            <v>9238800156</v>
          </cell>
          <cell r="E13925">
            <v>44868</v>
          </cell>
        </row>
        <row r="13926">
          <cell r="C13926" t="str">
            <v>Johnson &amp; Johnson Medical Spa</v>
          </cell>
          <cell r="D13926">
            <v>8082461008</v>
          </cell>
          <cell r="E13926">
            <v>44867</v>
          </cell>
        </row>
        <row r="13927">
          <cell r="C13927" t="str">
            <v>Johnson &amp; Johnson Medical Spa</v>
          </cell>
          <cell r="D13927">
            <v>8082461008</v>
          </cell>
          <cell r="E13927">
            <v>44868</v>
          </cell>
        </row>
        <row r="13928">
          <cell r="C13928" t="str">
            <v>Organon Italia S.r.l.</v>
          </cell>
          <cell r="D13928">
            <v>3296950151</v>
          </cell>
          <cell r="E13928">
            <v>44868</v>
          </cell>
        </row>
        <row r="13929">
          <cell r="C13929" t="str">
            <v>Organon Italia S.r.l.</v>
          </cell>
          <cell r="D13929">
            <v>3296950151</v>
          </cell>
          <cell r="E13929">
            <v>44868</v>
          </cell>
        </row>
        <row r="13930">
          <cell r="C13930" t="str">
            <v>Eisai S.r.l.</v>
          </cell>
          <cell r="D13930">
            <v>4732240967</v>
          </cell>
          <cell r="E13930">
            <v>44868</v>
          </cell>
        </row>
        <row r="13931">
          <cell r="C13931" t="str">
            <v>Pfizer S.r.l.</v>
          </cell>
          <cell r="D13931">
            <v>2774840595</v>
          </cell>
          <cell r="E13931">
            <v>44868</v>
          </cell>
        </row>
        <row r="13932">
          <cell r="C13932" t="str">
            <v>Pfizer S.r.l.</v>
          </cell>
          <cell r="D13932">
            <v>2774840595</v>
          </cell>
          <cell r="E13932">
            <v>44868</v>
          </cell>
        </row>
        <row r="13933">
          <cell r="C13933" t="str">
            <v>Roche SpA Unipersonale</v>
          </cell>
          <cell r="D13933">
            <v>747170157</v>
          </cell>
          <cell r="E13933">
            <v>44868</v>
          </cell>
        </row>
        <row r="13934">
          <cell r="C13934" t="str">
            <v>Roche SpA Unipersonale</v>
          </cell>
          <cell r="D13934">
            <v>747170157</v>
          </cell>
          <cell r="E13934">
            <v>44868</v>
          </cell>
        </row>
        <row r="13935">
          <cell r="C13935" t="str">
            <v>RICOH ITALIA S.R.L.</v>
          </cell>
          <cell r="D13935">
            <v>748490158</v>
          </cell>
          <cell r="E13935">
            <v>44868</v>
          </cell>
        </row>
        <row r="13936">
          <cell r="C13936" t="str">
            <v>RICOH ITALIA S.R.L.</v>
          </cell>
          <cell r="D13936">
            <v>748490158</v>
          </cell>
          <cell r="E13936">
            <v>44868</v>
          </cell>
        </row>
        <row r="13937">
          <cell r="C13937" t="str">
            <v>Fresenius Kabi Italia S.r.l.</v>
          </cell>
          <cell r="D13937">
            <v>3524050238</v>
          </cell>
          <cell r="E13937">
            <v>44868</v>
          </cell>
        </row>
        <row r="13938">
          <cell r="C13938" t="str">
            <v>Fresenius Kabi Italia S.r.l.</v>
          </cell>
          <cell r="D13938">
            <v>3524050238</v>
          </cell>
          <cell r="E13938">
            <v>44868</v>
          </cell>
        </row>
        <row r="13939">
          <cell r="C13939" t="str">
            <v>Life Technologies Italia</v>
          </cell>
          <cell r="D13939">
            <v>12792100153</v>
          </cell>
          <cell r="E13939">
            <v>44868</v>
          </cell>
        </row>
        <row r="13940">
          <cell r="C13940" t="str">
            <v>BAXTER S.P.A.</v>
          </cell>
          <cell r="D13940">
            <v>492340583</v>
          </cell>
          <cell r="E13940">
            <v>44868</v>
          </cell>
        </row>
        <row r="13941">
          <cell r="C13941" t="str">
            <v>BAXTER S.P.A.</v>
          </cell>
          <cell r="D13941">
            <v>492340583</v>
          </cell>
          <cell r="E13941">
            <v>44868</v>
          </cell>
        </row>
        <row r="13942">
          <cell r="C13942" t="str">
            <v>BAXTER S.P.A.</v>
          </cell>
          <cell r="D13942">
            <v>492340583</v>
          </cell>
          <cell r="E13942">
            <v>44868</v>
          </cell>
        </row>
        <row r="13943">
          <cell r="C13943" t="str">
            <v>Gilead Sciences S.r.l.</v>
          </cell>
          <cell r="D13943">
            <v>11187430159</v>
          </cell>
          <cell r="E13943">
            <v>44868</v>
          </cell>
        </row>
        <row r="13944">
          <cell r="C13944" t="str">
            <v>ACCORD HEALTHCARE ITALIA S.R.L</v>
          </cell>
          <cell r="D13944">
            <v>6522300968</v>
          </cell>
          <cell r="E13944">
            <v>44868</v>
          </cell>
        </row>
        <row r="13945">
          <cell r="C13945" t="str">
            <v>CERICHEM BIOPHARM SRL</v>
          </cell>
          <cell r="D13945">
            <v>3728930714</v>
          </cell>
          <cell r="E13945">
            <v>44868</v>
          </cell>
        </row>
        <row r="13946">
          <cell r="C13946" t="str">
            <v>CERICHEM BIOPHARM SRL</v>
          </cell>
          <cell r="D13946">
            <v>3728930714</v>
          </cell>
          <cell r="E13946">
            <v>44868</v>
          </cell>
        </row>
        <row r="13947">
          <cell r="C13947" t="str">
            <v>Bio Optica Milano S.p.A.</v>
          </cell>
          <cell r="D13947">
            <v>6754140157</v>
          </cell>
          <cell r="E13947">
            <v>44868</v>
          </cell>
        </row>
        <row r="13948">
          <cell r="C13948" t="str">
            <v>Bio Optica Milano S.p.A.</v>
          </cell>
          <cell r="D13948">
            <v>6754140157</v>
          </cell>
          <cell r="E13948">
            <v>44868</v>
          </cell>
        </row>
        <row r="13949">
          <cell r="C13949" t="str">
            <v>Roche Diagnostics S.p.A.</v>
          </cell>
          <cell r="D13949">
            <v>10181220152</v>
          </cell>
          <cell r="E13949">
            <v>44868</v>
          </cell>
        </row>
        <row r="13950">
          <cell r="C13950" t="str">
            <v>BUCCI STEFANO</v>
          </cell>
          <cell r="D13950" t="str">
            <v>BCCSFN80D12H501Z</v>
          </cell>
          <cell r="E13950">
            <v>44868</v>
          </cell>
        </row>
        <row r="13951">
          <cell r="C13951" t="str">
            <v>Lobascio Anna Maria</v>
          </cell>
          <cell r="D13951" t="str">
            <v>LBSNMR75D49H645C</v>
          </cell>
          <cell r="E13951">
            <v>44868</v>
          </cell>
        </row>
        <row r="13952">
          <cell r="C13952" t="str">
            <v>ICU Medical Italia s.r.l.</v>
          </cell>
          <cell r="D13952">
            <v>2292260599</v>
          </cell>
          <cell r="E13952">
            <v>44868</v>
          </cell>
        </row>
        <row r="13953">
          <cell r="C13953" t="str">
            <v>Pierre Fabre Pharma S.r.l.</v>
          </cell>
          <cell r="D13953">
            <v>10128980157</v>
          </cell>
          <cell r="E13953">
            <v>44868</v>
          </cell>
        </row>
        <row r="13954">
          <cell r="C13954" t="str">
            <v>HORIBA ABX SAS Societe par Actions Simplifiee</v>
          </cell>
          <cell r="D13954">
            <v>5402981004</v>
          </cell>
          <cell r="E13954">
            <v>44868</v>
          </cell>
        </row>
        <row r="13955">
          <cell r="C13955" t="str">
            <v>Zambardi Alessandra</v>
          </cell>
          <cell r="D13955" t="str">
            <v>ZMBLSN69D42H501B</v>
          </cell>
          <cell r="E13955">
            <v>44868</v>
          </cell>
        </row>
        <row r="13956">
          <cell r="C13956" t="str">
            <v>KYOWA KIRIN S.R.L. a socio unico</v>
          </cell>
          <cell r="D13956">
            <v>3716240969</v>
          </cell>
          <cell r="E13956">
            <v>44868</v>
          </cell>
        </row>
        <row r="13957">
          <cell r="C13957" t="str">
            <v>Janssen-Cilag, SpA</v>
          </cell>
          <cell r="D13957">
            <v>2707070963</v>
          </cell>
          <cell r="E13957">
            <v>44868</v>
          </cell>
        </row>
        <row r="13958">
          <cell r="C13958" t="str">
            <v>ALIFAX S.R.L.</v>
          </cell>
          <cell r="D13958">
            <v>4337640280</v>
          </cell>
          <cell r="E13958">
            <v>44868</v>
          </cell>
        </row>
        <row r="13959">
          <cell r="C13959" t="str">
            <v>Nasini Gabriella</v>
          </cell>
          <cell r="D13959" t="str">
            <v>NSNGRL61T44H501Q</v>
          </cell>
          <cell r="E13959">
            <v>44868</v>
          </cell>
        </row>
        <row r="13960">
          <cell r="C13960" t="str">
            <v>NS OFFICE di Natale Silvestri</v>
          </cell>
          <cell r="D13960" t="str">
            <v>SLVNTL65R05L189W</v>
          </cell>
          <cell r="E13960">
            <v>44868</v>
          </cell>
        </row>
        <row r="13961">
          <cell r="C13961" t="str">
            <v>Fujirebio Italia Srl</v>
          </cell>
          <cell r="D13961">
            <v>5848611009</v>
          </cell>
          <cell r="E13961">
            <v>44869</v>
          </cell>
        </row>
        <row r="13962">
          <cell r="C13962" t="str">
            <v>ViiV Healthcare S.r.l Unipersonale</v>
          </cell>
          <cell r="D13962">
            <v>3878140239</v>
          </cell>
          <cell r="E13962">
            <v>44869</v>
          </cell>
        </row>
        <row r="13963">
          <cell r="C13963" t="str">
            <v>PRIMA PRINT Srls</v>
          </cell>
          <cell r="D13963">
            <v>2208650446</v>
          </cell>
          <cell r="E13963">
            <v>44869</v>
          </cell>
        </row>
        <row r="13964">
          <cell r="C13964" t="str">
            <v>Fulgenzio Chiara</v>
          </cell>
          <cell r="D13964" t="str">
            <v>FLGCHR91T43H501M</v>
          </cell>
          <cell r="E13964">
            <v>44869</v>
          </cell>
        </row>
        <row r="13965">
          <cell r="C13965" t="str">
            <v>DR REDDY'S SRL</v>
          </cell>
          <cell r="D13965">
            <v>1650760505</v>
          </cell>
          <cell r="E13965">
            <v>44868</v>
          </cell>
        </row>
        <row r="13966">
          <cell r="C13966" t="str">
            <v>ADVANCED ACCELERATOR APPLICATIONS ITALY, S.r.l.</v>
          </cell>
          <cell r="D13966">
            <v>1493500704</v>
          </cell>
          <cell r="E13966">
            <v>44868</v>
          </cell>
        </row>
        <row r="13967">
          <cell r="C13967" t="str">
            <v>MASTROIANNI RICCARDO</v>
          </cell>
          <cell r="D13967" t="str">
            <v>MSTRCR89B10H501J</v>
          </cell>
          <cell r="E13967">
            <v>44869</v>
          </cell>
        </row>
        <row r="13968">
          <cell r="C13968" t="str">
            <v>GlaxoSmithKline S.p.A. Unipersonale</v>
          </cell>
          <cell r="D13968">
            <v>212840235</v>
          </cell>
          <cell r="E13968">
            <v>44869</v>
          </cell>
        </row>
        <row r="13969">
          <cell r="C13969" t="str">
            <v>COPERNICO SOCIETA' CONSORTILE</v>
          </cell>
          <cell r="D13969">
            <v>14457361005</v>
          </cell>
          <cell r="E13969">
            <v>44869</v>
          </cell>
        </row>
        <row r="13970">
          <cell r="C13970" t="str">
            <v>COPERNICO SOCIETA' CONSORTILE</v>
          </cell>
          <cell r="D13970">
            <v>14457361005</v>
          </cell>
          <cell r="E13970">
            <v>44869</v>
          </cell>
        </row>
        <row r="13971">
          <cell r="C13971" t="str">
            <v>AbbVie S.r.l. a Socio Unico</v>
          </cell>
          <cell r="D13971">
            <v>2645920592</v>
          </cell>
          <cell r="E13971">
            <v>44869</v>
          </cell>
        </row>
        <row r="13972">
          <cell r="C13972" t="str">
            <v>DASIT SPA</v>
          </cell>
          <cell r="D13972">
            <v>3222390159</v>
          </cell>
          <cell r="E13972">
            <v>44868</v>
          </cell>
        </row>
        <row r="13973">
          <cell r="C13973" t="str">
            <v>Medtronic Italia S.p.A.</v>
          </cell>
          <cell r="D13973">
            <v>9238800156</v>
          </cell>
          <cell r="E13973">
            <v>44869</v>
          </cell>
        </row>
        <row r="13974">
          <cell r="C13974" t="str">
            <v>Medtronic Italia S.p.A.</v>
          </cell>
          <cell r="D13974">
            <v>9238800156</v>
          </cell>
          <cell r="E13974">
            <v>44868</v>
          </cell>
        </row>
        <row r="13975">
          <cell r="C13975" t="str">
            <v>DIATECH PHARMACOGENETICS SRL</v>
          </cell>
          <cell r="D13975">
            <v>2483840423</v>
          </cell>
          <cell r="E13975">
            <v>44869</v>
          </cell>
        </row>
        <row r="13976">
          <cell r="C13976" t="str">
            <v>Novartis Farma S.p.A</v>
          </cell>
          <cell r="D13976">
            <v>7195130153</v>
          </cell>
          <cell r="E13976">
            <v>44869</v>
          </cell>
        </row>
        <row r="13977">
          <cell r="C13977" t="str">
            <v>AUROGENE S.R.L. A SOCIO UNICO</v>
          </cell>
          <cell r="D13977">
            <v>10926691006</v>
          </cell>
          <cell r="E13977">
            <v>44868</v>
          </cell>
        </row>
        <row r="13978">
          <cell r="C13978" t="str">
            <v>AUROGENE S.R.L. A SOCIO UNICO</v>
          </cell>
          <cell r="D13978">
            <v>10926691006</v>
          </cell>
          <cell r="E13978">
            <v>44869</v>
          </cell>
        </row>
        <row r="13979">
          <cell r="C13979" t="str">
            <v>Johnson &amp; Johnson Medical Spa</v>
          </cell>
          <cell r="D13979">
            <v>8082461008</v>
          </cell>
          <cell r="E13979">
            <v>44869</v>
          </cell>
        </row>
        <row r="13980">
          <cell r="C13980" t="str">
            <v>MSD ITALIA S.R.L.</v>
          </cell>
          <cell r="D13980">
            <v>422760587</v>
          </cell>
          <cell r="E13980">
            <v>44869</v>
          </cell>
        </row>
        <row r="13981">
          <cell r="C13981" t="str">
            <v>GADA Italia S.p.A.</v>
          </cell>
          <cell r="D13981">
            <v>8230471008</v>
          </cell>
          <cell r="E13981">
            <v>44869</v>
          </cell>
        </row>
        <row r="13982">
          <cell r="C13982" t="str">
            <v>Amgen S.r.l a Socio Unico</v>
          </cell>
          <cell r="D13982">
            <v>10051170156</v>
          </cell>
          <cell r="E13982">
            <v>44869</v>
          </cell>
        </row>
        <row r="13983">
          <cell r="C13983" t="str">
            <v>Leica Microsystems S.r.l.</v>
          </cell>
          <cell r="D13983">
            <v>9933630155</v>
          </cell>
          <cell r="E13983">
            <v>44869</v>
          </cell>
        </row>
        <row r="13984">
          <cell r="C13984" t="str">
            <v>BAXTER S.P.A.</v>
          </cell>
          <cell r="D13984">
            <v>492340583</v>
          </cell>
          <cell r="E13984">
            <v>44869</v>
          </cell>
        </row>
        <row r="13985">
          <cell r="C13985" t="str">
            <v>Terumo Italia S.r.l. Unipersonale</v>
          </cell>
          <cell r="D13985">
            <v>7279701002</v>
          </cell>
          <cell r="E13985">
            <v>44869</v>
          </cell>
        </row>
        <row r="13986">
          <cell r="C13986" t="str">
            <v>Terumo Italia S.r.l. Unipersonale</v>
          </cell>
          <cell r="D13986">
            <v>7279701002</v>
          </cell>
          <cell r="E13986">
            <v>44869</v>
          </cell>
        </row>
        <row r="13987">
          <cell r="C13987" t="str">
            <v>Janssen-Cilag, SpA</v>
          </cell>
          <cell r="D13987">
            <v>2707070963</v>
          </cell>
          <cell r="E13987">
            <v>44869</v>
          </cell>
        </row>
        <row r="13988">
          <cell r="C13988" t="str">
            <v>ELI LILLY ITALIA S.P.A. Gruppo Eli Lilly and Company</v>
          </cell>
          <cell r="D13988">
            <v>426150488</v>
          </cell>
          <cell r="E13988">
            <v>44869</v>
          </cell>
        </row>
        <row r="13989">
          <cell r="C13989" t="str">
            <v>ALSE MEDICA S.r.l. Unipersonale</v>
          </cell>
          <cell r="D13989">
            <v>7973040582</v>
          </cell>
          <cell r="E13989">
            <v>44869</v>
          </cell>
        </row>
        <row r="13990">
          <cell r="C13990" t="str">
            <v>Gilead Sciences S.r.l.</v>
          </cell>
          <cell r="D13990">
            <v>11187430159</v>
          </cell>
          <cell r="E13990">
            <v>44869</v>
          </cell>
        </row>
        <row r="13991">
          <cell r="C13991" t="str">
            <v>DIAGNOSTIC PROJECT Srl</v>
          </cell>
          <cell r="D13991">
            <v>9561321002</v>
          </cell>
          <cell r="E13991">
            <v>44869</v>
          </cell>
        </row>
        <row r="13992">
          <cell r="C13992" t="str">
            <v>CODIFI SRL CONSORZIO STABILE PER LA DISTRIBUZIONE</v>
          </cell>
          <cell r="D13992">
            <v>2344710484</v>
          </cell>
          <cell r="E13992">
            <v>44869</v>
          </cell>
        </row>
        <row r="13993">
          <cell r="C13993" t="str">
            <v>D'Annunzio Simone</v>
          </cell>
          <cell r="D13993" t="str">
            <v>DNNSMN89D01L103M</v>
          </cell>
          <cell r="E13993">
            <v>44869</v>
          </cell>
        </row>
        <row r="13994">
          <cell r="C13994" t="str">
            <v>Grifols Italia S.p.a</v>
          </cell>
          <cell r="D13994">
            <v>10852890150</v>
          </cell>
          <cell r="E13994">
            <v>44869</v>
          </cell>
        </row>
        <row r="13995">
          <cell r="C13995" t="str">
            <v>Grifols Italia S.p.a</v>
          </cell>
          <cell r="D13995">
            <v>10852890150</v>
          </cell>
          <cell r="E13995">
            <v>44869</v>
          </cell>
        </row>
        <row r="13996">
          <cell r="C13996" t="str">
            <v>Grifols Italia S.p.a</v>
          </cell>
          <cell r="D13996">
            <v>10852890150</v>
          </cell>
          <cell r="E13996">
            <v>44869</v>
          </cell>
        </row>
        <row r="13997">
          <cell r="C13997" t="str">
            <v>Zennaro Alessandro</v>
          </cell>
          <cell r="D13997" t="str">
            <v>ZNNLSN89S23H501F</v>
          </cell>
          <cell r="E13997">
            <v>44869</v>
          </cell>
        </row>
        <row r="13998">
          <cell r="C13998" t="str">
            <v>Roche Diagnostics S.p.A.</v>
          </cell>
          <cell r="D13998">
            <v>10181220152</v>
          </cell>
          <cell r="E13998">
            <v>44869</v>
          </cell>
        </row>
        <row r="13999">
          <cell r="C13999" t="str">
            <v>DEDALUS ITALIA SPA</v>
          </cell>
          <cell r="D13999">
            <v>5994810488</v>
          </cell>
          <cell r="E13999">
            <v>44869</v>
          </cell>
        </row>
        <row r="14000">
          <cell r="C14000" t="str">
            <v>ATILANGELLA MARIO SRL ECOLOGICA SUD SRL ECOSUMMA SRL</v>
          </cell>
          <cell r="D14000">
            <v>9076261214</v>
          </cell>
          <cell r="E14000">
            <v>44869</v>
          </cell>
        </row>
        <row r="14001">
          <cell r="C14001" t="str">
            <v>H.C. HOSPITAL CONSULTING SPA</v>
          </cell>
          <cell r="D14001">
            <v>3010380487</v>
          </cell>
          <cell r="E14001">
            <v>44869</v>
          </cell>
        </row>
        <row r="14002">
          <cell r="C14002" t="str">
            <v>F.A.S.E. s.r.l. - (P.I./C.F.: 03578710729)</v>
          </cell>
          <cell r="D14002">
            <v>3578710729</v>
          </cell>
          <cell r="E14002">
            <v>44869</v>
          </cell>
        </row>
        <row r="14003">
          <cell r="C14003" t="str">
            <v>Biogen Italia srl</v>
          </cell>
          <cell r="D14003">
            <v>3663160962</v>
          </cell>
          <cell r="E14003">
            <v>44870</v>
          </cell>
        </row>
        <row r="14004">
          <cell r="C14004" t="str">
            <v>BARBINI VALERIA</v>
          </cell>
          <cell r="D14004" t="str">
            <v>BRBVLR86T70F844N</v>
          </cell>
          <cell r="E14004">
            <v>44869</v>
          </cell>
        </row>
        <row r="14005">
          <cell r="C14005" t="str">
            <v>Celdes S.r.l.</v>
          </cell>
          <cell r="D14005">
            <v>2938930589</v>
          </cell>
          <cell r="E14005">
            <v>44870</v>
          </cell>
        </row>
        <row r="14006">
          <cell r="C14006" t="str">
            <v>Tema Sinergie S.p.A.</v>
          </cell>
          <cell r="D14006">
            <v>970310397</v>
          </cell>
          <cell r="E14006">
            <v>44870</v>
          </cell>
        </row>
        <row r="14007">
          <cell r="C14007" t="str">
            <v>EUROIMMUN ITALIA S.R.L. con Socio Unico</v>
          </cell>
          <cell r="D14007">
            <v>3680250283</v>
          </cell>
          <cell r="E14007">
            <v>44869</v>
          </cell>
        </row>
        <row r="14008">
          <cell r="C14008" t="str">
            <v>Takeda Italia S.p.A. Societ con socio unico</v>
          </cell>
          <cell r="D14008">
            <v>696360155</v>
          </cell>
          <cell r="E14008">
            <v>44869</v>
          </cell>
        </row>
        <row r="14009">
          <cell r="C14009" t="str">
            <v>Takeda Italia S.p.A. Societ con socio unico</v>
          </cell>
          <cell r="D14009">
            <v>696360155</v>
          </cell>
          <cell r="E14009">
            <v>44870</v>
          </cell>
        </row>
        <row r="14010">
          <cell r="C14010" t="str">
            <v>CARLO ERBA REAGENTS SRL</v>
          </cell>
          <cell r="D14010">
            <v>1802940484</v>
          </cell>
          <cell r="E14010">
            <v>44870</v>
          </cell>
        </row>
        <row r="14011">
          <cell r="C14011" t="str">
            <v>Johnson &amp; Johnson Medical Spa</v>
          </cell>
          <cell r="D14011">
            <v>8082461008</v>
          </cell>
          <cell r="E14011">
            <v>44870</v>
          </cell>
        </row>
        <row r="14012">
          <cell r="C14012" t="str">
            <v>LEO PHARMA SPA</v>
          </cell>
          <cell r="D14012">
            <v>11271521004</v>
          </cell>
          <cell r="E14012">
            <v>44870</v>
          </cell>
        </row>
        <row r="14013">
          <cell r="C14013" t="str">
            <v>DANONE NUTRICIA S.P.A. SOCIETA BENEFIT</v>
          </cell>
          <cell r="D14013">
            <v>11667890153</v>
          </cell>
          <cell r="E14013">
            <v>44869</v>
          </cell>
        </row>
        <row r="14014">
          <cell r="C14014" t="str">
            <v>Johnson &amp; Johnson Medical Spa</v>
          </cell>
          <cell r="D14014">
            <v>8082461008</v>
          </cell>
          <cell r="E14014">
            <v>44870</v>
          </cell>
        </row>
        <row r="14015">
          <cell r="C14015" t="str">
            <v>Johnson &amp; Johnson Medical Spa</v>
          </cell>
          <cell r="D14015">
            <v>8082461008</v>
          </cell>
          <cell r="E14015">
            <v>44870</v>
          </cell>
        </row>
        <row r="14016">
          <cell r="C14016" t="str">
            <v>MSD ITALIA S.R.L.</v>
          </cell>
          <cell r="D14016">
            <v>422760587</v>
          </cell>
          <cell r="E14016">
            <v>44870</v>
          </cell>
        </row>
        <row r="14017">
          <cell r="C14017" t="str">
            <v>MSD ITALIA S.R.L.</v>
          </cell>
          <cell r="D14017">
            <v>422760587</v>
          </cell>
          <cell r="E14017">
            <v>44870</v>
          </cell>
        </row>
        <row r="14018">
          <cell r="C14018" t="str">
            <v>Sanofi S.r.l.</v>
          </cell>
          <cell r="D14018">
            <v>832400154</v>
          </cell>
          <cell r="E14018">
            <v>44870</v>
          </cell>
        </row>
        <row r="14019">
          <cell r="C14019" t="str">
            <v>Sanofi S.r.l.</v>
          </cell>
          <cell r="D14019">
            <v>832400154</v>
          </cell>
          <cell r="E14019">
            <v>44870</v>
          </cell>
        </row>
        <row r="14020">
          <cell r="C14020" t="str">
            <v>EG S.p.A.</v>
          </cell>
          <cell r="D14020">
            <v>12432150154</v>
          </cell>
          <cell r="E14020">
            <v>44870</v>
          </cell>
        </row>
        <row r="14021">
          <cell r="C14021" t="str">
            <v>Roche SpA Unipersonale</v>
          </cell>
          <cell r="D14021">
            <v>747170157</v>
          </cell>
          <cell r="E14021">
            <v>44870</v>
          </cell>
        </row>
        <row r="14022">
          <cell r="C14022" t="str">
            <v>BECTON DICKINSON ITALIA SPA</v>
          </cell>
          <cell r="D14022">
            <v>803890151</v>
          </cell>
          <cell r="E14022">
            <v>44870</v>
          </cell>
        </row>
        <row r="14023">
          <cell r="C14023" t="str">
            <v>Beckman Coulter S.r.l.</v>
          </cell>
          <cell r="D14023">
            <v>4185110154</v>
          </cell>
          <cell r="E14023">
            <v>44870</v>
          </cell>
        </row>
        <row r="14024">
          <cell r="C14024" t="str">
            <v>Teva Italia Srl</v>
          </cell>
          <cell r="D14024">
            <v>11654150157</v>
          </cell>
          <cell r="E14024">
            <v>44870</v>
          </cell>
        </row>
        <row r="14025">
          <cell r="C14025" t="str">
            <v>Life Technologies Italia</v>
          </cell>
          <cell r="D14025">
            <v>12792100153</v>
          </cell>
          <cell r="E14025">
            <v>44870</v>
          </cell>
        </row>
        <row r="14026">
          <cell r="C14026" t="str">
            <v>Novartis Farma S.p.A</v>
          </cell>
          <cell r="D14026">
            <v>7195130153</v>
          </cell>
          <cell r="E14026">
            <v>44870</v>
          </cell>
        </row>
        <row r="14027">
          <cell r="C14027" t="str">
            <v>Pierre Fabre Pharma S.r.l.</v>
          </cell>
          <cell r="D14027">
            <v>10128980157</v>
          </cell>
          <cell r="E14027">
            <v>44870</v>
          </cell>
        </row>
        <row r="14028">
          <cell r="C14028" t="str">
            <v>ViiV Healthcare S.r.l Unipersonale</v>
          </cell>
          <cell r="D14028">
            <v>3878140239</v>
          </cell>
          <cell r="E14028">
            <v>44870</v>
          </cell>
        </row>
        <row r="14029">
          <cell r="C14029" t="str">
            <v>GlaxoSmithKline S.p.A. Unipersonale</v>
          </cell>
          <cell r="D14029">
            <v>212840235</v>
          </cell>
          <cell r="E14029">
            <v>44870</v>
          </cell>
        </row>
        <row r="14030">
          <cell r="C14030" t="str">
            <v>Campo Flaminia</v>
          </cell>
          <cell r="D14030" t="str">
            <v>CMPFMN89E44H501W</v>
          </cell>
          <cell r="E14030">
            <v>44870</v>
          </cell>
        </row>
        <row r="14031">
          <cell r="C14031" t="str">
            <v>Acea Ato2 S.p.A.</v>
          </cell>
          <cell r="D14031">
            <v>5848061007</v>
          </cell>
          <cell r="E14031">
            <v>44870</v>
          </cell>
        </row>
        <row r="14032">
          <cell r="C14032" t="str">
            <v>Acea Ato2 S.p.A.</v>
          </cell>
          <cell r="D14032">
            <v>5848061007</v>
          </cell>
          <cell r="E14032">
            <v>44870</v>
          </cell>
        </row>
        <row r="14033">
          <cell r="C14033" t="str">
            <v>Acea Ato2 S.p.A.</v>
          </cell>
          <cell r="D14033">
            <v>5848061007</v>
          </cell>
          <cell r="E14033">
            <v>44870</v>
          </cell>
        </row>
        <row r="14034">
          <cell r="C14034" t="str">
            <v>IACOBELLI MARCELLO</v>
          </cell>
          <cell r="D14034" t="str">
            <v>CBLMCL63P18I838Y</v>
          </cell>
          <cell r="E14034">
            <v>44870</v>
          </cell>
        </row>
        <row r="14035">
          <cell r="C14035" t="str">
            <v>MONARI PAOLA</v>
          </cell>
          <cell r="D14035" t="str">
            <v>MNRPLA76D69M109S</v>
          </cell>
          <cell r="E14035">
            <v>44871</v>
          </cell>
        </row>
        <row r="14036">
          <cell r="C14036" t="str">
            <v>B. Braun Milano S.p.A.</v>
          </cell>
          <cell r="D14036">
            <v>674840152</v>
          </cell>
          <cell r="E14036">
            <v>44871</v>
          </cell>
        </row>
        <row r="14037">
          <cell r="C14037" t="str">
            <v>URGO MEDICAL ITALIA S.R.L.</v>
          </cell>
          <cell r="D14037">
            <v>9714010965</v>
          </cell>
          <cell r="E14037">
            <v>44871</v>
          </cell>
        </row>
        <row r="14038">
          <cell r="C14038" t="str">
            <v>Bracco Imaging Italia Srl</v>
          </cell>
          <cell r="D14038">
            <v>5501420961</v>
          </cell>
          <cell r="E14038">
            <v>44872</v>
          </cell>
        </row>
        <row r="14039">
          <cell r="C14039" t="str">
            <v>HIKMA ITALIA S.P.A.</v>
          </cell>
          <cell r="D14039">
            <v>11278030157</v>
          </cell>
          <cell r="E14039">
            <v>44872</v>
          </cell>
        </row>
        <row r="14040">
          <cell r="C14040" t="str">
            <v>HIKMA ITALIA S.P.A.</v>
          </cell>
          <cell r="D14040">
            <v>11278030157</v>
          </cell>
          <cell r="E14040">
            <v>44872</v>
          </cell>
        </row>
        <row r="14041">
          <cell r="C14041" t="str">
            <v>HIKMA ITALIA S.P.A.</v>
          </cell>
          <cell r="D14041">
            <v>11278030157</v>
          </cell>
          <cell r="E14041">
            <v>44872</v>
          </cell>
        </row>
        <row r="14042">
          <cell r="C14042" t="str">
            <v>HIKMA ITALIA S.P.A.</v>
          </cell>
          <cell r="D14042">
            <v>11278030157</v>
          </cell>
          <cell r="E14042">
            <v>44872</v>
          </cell>
        </row>
        <row r="14043">
          <cell r="C14043" t="str">
            <v>HIKMA ITALIA S.P.A.</v>
          </cell>
          <cell r="D14043">
            <v>11278030157</v>
          </cell>
          <cell r="E14043">
            <v>44872</v>
          </cell>
        </row>
        <row r="14044">
          <cell r="C14044" t="str">
            <v>HIKMA ITALIA S.P.A.</v>
          </cell>
          <cell r="D14044">
            <v>11278030157</v>
          </cell>
          <cell r="E14044">
            <v>44872</v>
          </cell>
        </row>
        <row r="14045">
          <cell r="C14045" t="str">
            <v>HIKMA ITALIA S.P.A.</v>
          </cell>
          <cell r="D14045">
            <v>11278030157</v>
          </cell>
          <cell r="E14045">
            <v>44872</v>
          </cell>
        </row>
        <row r="14046">
          <cell r="C14046" t="str">
            <v>CODIFI SRL CONSORZIO STABILE PER LA DISTRIBUZIONE</v>
          </cell>
          <cell r="D14046">
            <v>2344710484</v>
          </cell>
          <cell r="E14046">
            <v>44872</v>
          </cell>
        </row>
        <row r="14047">
          <cell r="C14047" t="str">
            <v>UCB Pharma S.p.a. soggetta a direzione e coordinamento di UCB SA-Belgio</v>
          </cell>
          <cell r="D14047">
            <v>471770016</v>
          </cell>
          <cell r="E14047">
            <v>44872</v>
          </cell>
        </row>
        <row r="14048">
          <cell r="C14048" t="str">
            <v>GFX S.R.L.</v>
          </cell>
          <cell r="D14048">
            <v>8441330589</v>
          </cell>
          <cell r="E14048">
            <v>44872</v>
          </cell>
        </row>
        <row r="14049">
          <cell r="C14049" t="str">
            <v>I-TEMA SRL</v>
          </cell>
          <cell r="D14049">
            <v>4969470154</v>
          </cell>
          <cell r="E14049">
            <v>44872</v>
          </cell>
        </row>
        <row r="14050">
          <cell r="C14050" t="str">
            <v>I-TEMA SRL</v>
          </cell>
          <cell r="D14050">
            <v>4969470154</v>
          </cell>
          <cell r="E14050">
            <v>44872</v>
          </cell>
        </row>
        <row r="14051">
          <cell r="C14051" t="str">
            <v>Grifols Italia S.p.a</v>
          </cell>
          <cell r="D14051">
            <v>10852890150</v>
          </cell>
          <cell r="E14051">
            <v>44872</v>
          </cell>
        </row>
        <row r="14052">
          <cell r="C14052" t="str">
            <v>DI FILIPPO ANNAMARIA</v>
          </cell>
          <cell r="D14052" t="str">
            <v>DFLNMR84C47A717S</v>
          </cell>
          <cell r="E14052">
            <v>44872</v>
          </cell>
        </row>
        <row r="14053">
          <cell r="C14053" t="str">
            <v>Takeda Italia S.p.A. Societ con socio unico</v>
          </cell>
          <cell r="D14053">
            <v>696360155</v>
          </cell>
          <cell r="E14053">
            <v>44872</v>
          </cell>
        </row>
        <row r="14054">
          <cell r="C14054" t="str">
            <v>Bio-Techne s.r.l.</v>
          </cell>
          <cell r="D14054">
            <v>4869950156</v>
          </cell>
          <cell r="E14054">
            <v>44872</v>
          </cell>
        </row>
        <row r="14055">
          <cell r="C14055" t="str">
            <v>ITALFARMACO S.p.A.</v>
          </cell>
          <cell r="D14055">
            <v>737420158</v>
          </cell>
          <cell r="E14055">
            <v>44872</v>
          </cell>
        </row>
        <row r="14056">
          <cell r="C14056" t="str">
            <v>medac pharma Srl</v>
          </cell>
          <cell r="D14056">
            <v>11815361008</v>
          </cell>
          <cell r="E14056">
            <v>44873</v>
          </cell>
        </row>
        <row r="14057">
          <cell r="C14057" t="str">
            <v>medac pharma Srl</v>
          </cell>
          <cell r="D14057">
            <v>11815361008</v>
          </cell>
          <cell r="E14057">
            <v>44872</v>
          </cell>
        </row>
        <row r="14058">
          <cell r="C14058" t="str">
            <v>DR.CORRADO ORCIUOLO</v>
          </cell>
          <cell r="D14058" t="str">
            <v>RCLCRD87H05A285F</v>
          </cell>
          <cell r="E14058">
            <v>44873</v>
          </cell>
        </row>
        <row r="14059">
          <cell r="C14059" t="str">
            <v>REAL MEDICAL S.R.L.</v>
          </cell>
          <cell r="D14059">
            <v>13272481006</v>
          </cell>
          <cell r="E14059">
            <v>44872</v>
          </cell>
        </row>
        <row r="14060">
          <cell r="C14060" t="str">
            <v>EVER PHARMA ITALIA SRL</v>
          </cell>
          <cell r="D14060">
            <v>14883281009</v>
          </cell>
          <cell r="E14060">
            <v>44873</v>
          </cell>
        </row>
        <row r="14061">
          <cell r="C14061" t="str">
            <v>Bracco Imaging Italia Srl</v>
          </cell>
          <cell r="D14061">
            <v>5501420961</v>
          </cell>
          <cell r="E14061">
            <v>44873</v>
          </cell>
        </row>
        <row r="14062">
          <cell r="C14062" t="str">
            <v>AbbVie S.r.l. a Socio Unico</v>
          </cell>
          <cell r="D14062">
            <v>2645920592</v>
          </cell>
          <cell r="E14062">
            <v>44872</v>
          </cell>
        </row>
        <row r="14063">
          <cell r="C14063" t="str">
            <v>GE Healthcare S.r.l.</v>
          </cell>
          <cell r="D14063">
            <v>1778520302</v>
          </cell>
          <cell r="E14063">
            <v>44873</v>
          </cell>
        </row>
        <row r="14064">
          <cell r="C14064" t="str">
            <v>Innova Pharma S.p.A.</v>
          </cell>
          <cell r="D14064">
            <v>13206920152</v>
          </cell>
          <cell r="E14064">
            <v>44872</v>
          </cell>
        </row>
        <row r="14065">
          <cell r="C14065" t="str">
            <v>Johnson &amp; Johnson Medical Spa</v>
          </cell>
          <cell r="D14065">
            <v>8082461008</v>
          </cell>
          <cell r="E14065">
            <v>44873</v>
          </cell>
        </row>
        <row r="14066">
          <cell r="C14066" t="str">
            <v>MSD ITALIA S.R.L.</v>
          </cell>
          <cell r="D14066">
            <v>422760587</v>
          </cell>
          <cell r="E14066">
            <v>44873</v>
          </cell>
        </row>
        <row r="14067">
          <cell r="C14067" t="str">
            <v>MSD ITALIA S.R.L.</v>
          </cell>
          <cell r="D14067">
            <v>422760587</v>
          </cell>
          <cell r="E14067">
            <v>44873</v>
          </cell>
        </row>
        <row r="14068">
          <cell r="C14068" t="str">
            <v>MSD ITALIA S.R.L.</v>
          </cell>
          <cell r="D14068">
            <v>422760587</v>
          </cell>
          <cell r="E14068">
            <v>44873</v>
          </cell>
        </row>
        <row r="14069">
          <cell r="C14069" t="str">
            <v>MSD ITALIA S.R.L.</v>
          </cell>
          <cell r="D14069">
            <v>422760587</v>
          </cell>
          <cell r="E14069">
            <v>44873</v>
          </cell>
        </row>
        <row r="14070">
          <cell r="C14070" t="str">
            <v>Organon Italia S.r.l.</v>
          </cell>
          <cell r="D14070">
            <v>3296950151</v>
          </cell>
          <cell r="E14070">
            <v>44873</v>
          </cell>
        </row>
        <row r="14071">
          <cell r="C14071" t="str">
            <v>ADVANCED ACCELERATOR APPLICATIONS ITALY, S.r.l.</v>
          </cell>
          <cell r="D14071">
            <v>1493500704</v>
          </cell>
          <cell r="E14071">
            <v>44873</v>
          </cell>
        </row>
        <row r="14072">
          <cell r="C14072" t="str">
            <v>PIGLIACELLI FLAVIA</v>
          </cell>
          <cell r="D14072" t="str">
            <v>PGLFLV88L43H501B</v>
          </cell>
          <cell r="E14072">
            <v>44873</v>
          </cell>
        </row>
        <row r="14073">
          <cell r="C14073" t="str">
            <v>Eisai S.r.l.</v>
          </cell>
          <cell r="D14073">
            <v>4732240967</v>
          </cell>
          <cell r="E14073">
            <v>44873</v>
          </cell>
        </row>
        <row r="14074">
          <cell r="C14074" t="str">
            <v>Pfizer S.r.l.</v>
          </cell>
          <cell r="D14074">
            <v>2774840595</v>
          </cell>
          <cell r="E14074">
            <v>44873</v>
          </cell>
        </row>
        <row r="14075">
          <cell r="C14075" t="str">
            <v>Pfizer S.r.l.</v>
          </cell>
          <cell r="D14075">
            <v>2774840595</v>
          </cell>
          <cell r="E14075">
            <v>44873</v>
          </cell>
        </row>
        <row r="14076">
          <cell r="C14076" t="str">
            <v>Bristol-Myers Squibb S.r.l.</v>
          </cell>
          <cell r="D14076">
            <v>82130592</v>
          </cell>
          <cell r="E14076">
            <v>44873</v>
          </cell>
        </row>
        <row r="14077">
          <cell r="C14077" t="str">
            <v>Bristol-Myers Squibb S.r.l.</v>
          </cell>
          <cell r="D14077">
            <v>82130592</v>
          </cell>
          <cell r="E14077">
            <v>44873</v>
          </cell>
        </row>
        <row r="14078">
          <cell r="C14078" t="str">
            <v>Bristol-Myers Squibb S.r.l.</v>
          </cell>
          <cell r="D14078">
            <v>82130592</v>
          </cell>
          <cell r="E14078">
            <v>44873</v>
          </cell>
        </row>
        <row r="14079">
          <cell r="C14079" t="str">
            <v>BIOINDUSTRIA L.I.M. SPA</v>
          </cell>
          <cell r="D14079">
            <v>1679130060</v>
          </cell>
          <cell r="E14079">
            <v>44873</v>
          </cell>
        </row>
        <row r="14080">
          <cell r="C14080" t="str">
            <v>AMA S.p.A. soggetta a Direzione e Coordinamento di Roma Capitale</v>
          </cell>
          <cell r="D14080">
            <v>5445891004</v>
          </cell>
          <cell r="E14080">
            <v>44873</v>
          </cell>
        </row>
        <row r="14081">
          <cell r="C14081" t="str">
            <v>AMA S.p.A. soggetta a Direzione e Coordinamento di Roma Capitale</v>
          </cell>
          <cell r="D14081">
            <v>5445891004</v>
          </cell>
          <cell r="E14081">
            <v>44873</v>
          </cell>
        </row>
        <row r="14082">
          <cell r="C14082" t="str">
            <v>Medtronic Italia S.p.A.</v>
          </cell>
          <cell r="D14082">
            <v>9238800156</v>
          </cell>
          <cell r="E14082">
            <v>44874</v>
          </cell>
        </row>
        <row r="14083">
          <cell r="C14083" t="str">
            <v>Roche SpA Unipersonale</v>
          </cell>
          <cell r="D14083">
            <v>747170157</v>
          </cell>
          <cell r="E14083">
            <v>44873</v>
          </cell>
        </row>
        <row r="14084">
          <cell r="C14084" t="str">
            <v>Fresenius Kabi Italia S.r.l.</v>
          </cell>
          <cell r="D14084">
            <v>3524050238</v>
          </cell>
          <cell r="E14084">
            <v>44873</v>
          </cell>
        </row>
        <row r="14085">
          <cell r="C14085" t="str">
            <v>Life Technologies Italia</v>
          </cell>
          <cell r="D14085">
            <v>12792100153</v>
          </cell>
          <cell r="E14085">
            <v>44873</v>
          </cell>
        </row>
        <row r="14086">
          <cell r="C14086" t="str">
            <v>Life Technologies Italia</v>
          </cell>
          <cell r="D14086">
            <v>12792100153</v>
          </cell>
          <cell r="E14086">
            <v>44874</v>
          </cell>
        </row>
        <row r="14087">
          <cell r="C14087" t="str">
            <v>Life Technologies Italia</v>
          </cell>
          <cell r="D14087">
            <v>12792100153</v>
          </cell>
          <cell r="E14087">
            <v>44873</v>
          </cell>
        </row>
        <row r="14088">
          <cell r="C14088" t="str">
            <v>ACCORD HEALTHCARE ITALIA S.R.L</v>
          </cell>
          <cell r="D14088">
            <v>6522300968</v>
          </cell>
          <cell r="E14088">
            <v>44873</v>
          </cell>
        </row>
        <row r="14089">
          <cell r="C14089" t="str">
            <v>Janssen-Cilag, SpA</v>
          </cell>
          <cell r="D14089">
            <v>2707070963</v>
          </cell>
          <cell r="E14089">
            <v>44873</v>
          </cell>
        </row>
        <row r="14090">
          <cell r="C14090" t="str">
            <v>Janssen-Cilag, SpA</v>
          </cell>
          <cell r="D14090">
            <v>2707070963</v>
          </cell>
          <cell r="E14090">
            <v>44874</v>
          </cell>
        </row>
        <row r="14091">
          <cell r="C14091" t="str">
            <v>Leica Microsystems S.r.l.</v>
          </cell>
          <cell r="D14091">
            <v>9933630155</v>
          </cell>
          <cell r="E14091">
            <v>44874</v>
          </cell>
        </row>
        <row r="14092">
          <cell r="C14092" t="str">
            <v>BAXTER S.P.A.</v>
          </cell>
          <cell r="D14092">
            <v>492340583</v>
          </cell>
          <cell r="E14092">
            <v>44874</v>
          </cell>
        </row>
        <row r="14093">
          <cell r="C14093" t="str">
            <v>D.B.A. Italia Srl</v>
          </cell>
          <cell r="D14093">
            <v>7484470153</v>
          </cell>
          <cell r="E14093">
            <v>44873</v>
          </cell>
        </row>
        <row r="14094">
          <cell r="C14094" t="str">
            <v>D.B.A. Italia Srl</v>
          </cell>
          <cell r="D14094">
            <v>7484470153</v>
          </cell>
          <cell r="E14094">
            <v>44874</v>
          </cell>
        </row>
        <row r="14095">
          <cell r="C14095" t="str">
            <v>Gilead Sciences S.r.l.</v>
          </cell>
          <cell r="D14095">
            <v>11187430159</v>
          </cell>
          <cell r="E14095">
            <v>44874</v>
          </cell>
        </row>
        <row r="14096">
          <cell r="C14096" t="str">
            <v>Gilead Sciences S.r.l.</v>
          </cell>
          <cell r="D14096">
            <v>11187430159</v>
          </cell>
          <cell r="E14096">
            <v>44874</v>
          </cell>
        </row>
        <row r="14097">
          <cell r="C14097" t="str">
            <v>Novartis Farma S.p.A</v>
          </cell>
          <cell r="D14097">
            <v>7195130153</v>
          </cell>
          <cell r="E14097">
            <v>44874</v>
          </cell>
        </row>
        <row r="14098">
          <cell r="C14098" t="str">
            <v>CONGREGAZIONE DELLE SUORE OSPEDALIERE DELLA MISERICORDIA</v>
          </cell>
          <cell r="D14098">
            <v>80127910588</v>
          </cell>
          <cell r="E14098">
            <v>44873</v>
          </cell>
        </row>
        <row r="14099">
          <cell r="C14099" t="str">
            <v>ab medica s.p.a.</v>
          </cell>
          <cell r="D14099">
            <v>8862820969</v>
          </cell>
          <cell r="E14099">
            <v>44874</v>
          </cell>
        </row>
        <row r="14100">
          <cell r="C14100" t="str">
            <v>AUROGENE S.R.L. A SOCIO UNICO</v>
          </cell>
          <cell r="D14100">
            <v>10926691006</v>
          </cell>
          <cell r="E14100">
            <v>44874</v>
          </cell>
        </row>
        <row r="14101">
          <cell r="C14101" t="str">
            <v>EUROMED SRL</v>
          </cell>
          <cell r="D14101">
            <v>5763890638</v>
          </cell>
          <cell r="E14101">
            <v>44874</v>
          </cell>
        </row>
        <row r="14102">
          <cell r="C14102" t="str">
            <v>EUROMED SRL</v>
          </cell>
          <cell r="D14102">
            <v>5763890638</v>
          </cell>
          <cell r="E14102">
            <v>44874</v>
          </cell>
        </row>
        <row r="14103">
          <cell r="C14103" t="str">
            <v>INCYTE BIOSCIENCES ITALY S.R.L.</v>
          </cell>
          <cell r="D14103">
            <v>12146481002</v>
          </cell>
          <cell r="E14103">
            <v>44873</v>
          </cell>
        </row>
        <row r="14104">
          <cell r="C14104" t="str">
            <v>Roche Diagnostics S.p.A.</v>
          </cell>
          <cell r="D14104">
            <v>10181220152</v>
          </cell>
          <cell r="E14104">
            <v>44874</v>
          </cell>
        </row>
        <row r="14105">
          <cell r="C14105" t="str">
            <v>Roche Diagnostics S.p.A.</v>
          </cell>
          <cell r="D14105">
            <v>10181220152</v>
          </cell>
          <cell r="E14105">
            <v>44873</v>
          </cell>
        </row>
        <row r="14106">
          <cell r="C14106" t="str">
            <v>ELETTROBIOCHIMICA S. r. l.</v>
          </cell>
          <cell r="D14106">
            <v>1026251007</v>
          </cell>
          <cell r="E14106">
            <v>44874</v>
          </cell>
        </row>
        <row r="14107">
          <cell r="C14107" t="str">
            <v>ELETTROBIOCHIMICA S. r. l.</v>
          </cell>
          <cell r="D14107">
            <v>1026251007</v>
          </cell>
          <cell r="E14107">
            <v>44874</v>
          </cell>
        </row>
        <row r="14108">
          <cell r="C14108" t="str">
            <v>ELETTROBIOCHIMICA S. r. l.</v>
          </cell>
          <cell r="D14108">
            <v>1026251007</v>
          </cell>
          <cell r="E14108">
            <v>44873</v>
          </cell>
        </row>
        <row r="14109">
          <cell r="C14109" t="str">
            <v>ELETTROBIOCHIMICA S. r. l.</v>
          </cell>
          <cell r="D14109">
            <v>1026251007</v>
          </cell>
          <cell r="E14109">
            <v>44874</v>
          </cell>
        </row>
        <row r="14110">
          <cell r="C14110" t="str">
            <v>ELETTROBIOCHIMICA S. r. l.</v>
          </cell>
          <cell r="D14110">
            <v>1026251007</v>
          </cell>
          <cell r="E14110">
            <v>44874</v>
          </cell>
        </row>
        <row r="14111">
          <cell r="C14111" t="str">
            <v>ELETTROBIOCHIMICA S. r. l.</v>
          </cell>
          <cell r="D14111">
            <v>1026251007</v>
          </cell>
          <cell r="E14111">
            <v>44873</v>
          </cell>
        </row>
        <row r="14112">
          <cell r="C14112" t="str">
            <v>ELETTROBIOCHIMICA S. r. l.</v>
          </cell>
          <cell r="D14112">
            <v>1026251007</v>
          </cell>
          <cell r="E14112">
            <v>44873</v>
          </cell>
        </row>
        <row r="14113">
          <cell r="C14113" t="str">
            <v>MAMBRIN ALESSANDRA</v>
          </cell>
          <cell r="D14113" t="str">
            <v>MMBLSN81L46E472E</v>
          </cell>
          <cell r="E14113">
            <v>44873</v>
          </cell>
        </row>
        <row r="14114">
          <cell r="C14114" t="str">
            <v>IPSEN Spa</v>
          </cell>
          <cell r="D14114">
            <v>5619050585</v>
          </cell>
          <cell r="E14114">
            <v>44874</v>
          </cell>
        </row>
        <row r="14115">
          <cell r="C14115" t="str">
            <v>Garelli Valentina</v>
          </cell>
          <cell r="D14115" t="str">
            <v>GRLVNT85B41H501O</v>
          </cell>
          <cell r="E14115">
            <v>44874</v>
          </cell>
        </row>
        <row r="14116">
          <cell r="C14116" t="str">
            <v>Bayer S.p.A.</v>
          </cell>
          <cell r="D14116">
            <v>5849130157</v>
          </cell>
          <cell r="E14116">
            <v>44873</v>
          </cell>
        </row>
        <row r="14117">
          <cell r="C14117" t="str">
            <v>SATIP SRL</v>
          </cell>
          <cell r="D14117">
            <v>3390700791</v>
          </cell>
          <cell r="E14117">
            <v>44873</v>
          </cell>
        </row>
        <row r="14118">
          <cell r="C14118" t="str">
            <v>SATIP SRL</v>
          </cell>
          <cell r="D14118">
            <v>3390700791</v>
          </cell>
          <cell r="E14118">
            <v>44874</v>
          </cell>
        </row>
        <row r="14119">
          <cell r="C14119" t="str">
            <v>GIA.MA S.R.L.</v>
          </cell>
          <cell r="D14119">
            <v>8720161002</v>
          </cell>
          <cell r="E14119">
            <v>44874</v>
          </cell>
        </row>
        <row r="14120">
          <cell r="C14120" t="str">
            <v>GIA.MA S.R.L.</v>
          </cell>
          <cell r="D14120">
            <v>8720161002</v>
          </cell>
          <cell r="E14120">
            <v>44874</v>
          </cell>
        </row>
        <row r="14121">
          <cell r="C14121" t="str">
            <v>TILLOMED ITALIA S.R.L.</v>
          </cell>
          <cell r="D14121">
            <v>9750710965</v>
          </cell>
          <cell r="E14121">
            <v>44874</v>
          </cell>
        </row>
        <row r="14122">
          <cell r="C14122" t="str">
            <v>Acea Ato2 S.p.A.</v>
          </cell>
          <cell r="D14122">
            <v>5848061007</v>
          </cell>
          <cell r="E14122">
            <v>44874</v>
          </cell>
        </row>
        <row r="14123">
          <cell r="C14123" t="str">
            <v>CURIUM ITALY S.R.L.</v>
          </cell>
          <cell r="D14123">
            <v>13342400150</v>
          </cell>
          <cell r="E14123">
            <v>44873</v>
          </cell>
        </row>
        <row r="14124">
          <cell r="C14124" t="str">
            <v>CURIUM ITALY S.R.L.</v>
          </cell>
          <cell r="D14124">
            <v>13342400150</v>
          </cell>
          <cell r="E14124">
            <v>44874</v>
          </cell>
        </row>
        <row r="14125">
          <cell r="C14125" t="str">
            <v>CURIUM ITALY S.R.L.</v>
          </cell>
          <cell r="D14125">
            <v>13342400150</v>
          </cell>
          <cell r="E14125">
            <v>44874</v>
          </cell>
        </row>
        <row r="14126">
          <cell r="C14126" t="str">
            <v>CURIUM ITALY S.R.L.</v>
          </cell>
          <cell r="D14126">
            <v>13342400150</v>
          </cell>
          <cell r="E14126">
            <v>44873</v>
          </cell>
        </row>
        <row r="14127">
          <cell r="C14127" t="str">
            <v>CURIUM ITALY S.R.L.</v>
          </cell>
          <cell r="D14127">
            <v>13342400150</v>
          </cell>
          <cell r="E14127">
            <v>44873</v>
          </cell>
        </row>
        <row r="14128">
          <cell r="C14128" t="str">
            <v>CURIUM ITALY S.R.L.</v>
          </cell>
          <cell r="D14128">
            <v>13342400150</v>
          </cell>
          <cell r="E14128">
            <v>44873</v>
          </cell>
        </row>
        <row r="14129">
          <cell r="C14129" t="str">
            <v>CURIUM ITALY S.R.L.</v>
          </cell>
          <cell r="D14129">
            <v>13342400150</v>
          </cell>
          <cell r="E14129">
            <v>44874</v>
          </cell>
        </row>
        <row r="14130">
          <cell r="C14130" t="str">
            <v>FDC SERVICES S.R.L.</v>
          </cell>
          <cell r="D14130">
            <v>12971531004</v>
          </cell>
          <cell r="E14130">
            <v>44874</v>
          </cell>
        </row>
        <row r="14131">
          <cell r="C14131" t="str">
            <v>FDC SERVICES S.R.L.</v>
          </cell>
          <cell r="D14131">
            <v>12971531004</v>
          </cell>
          <cell r="E14131">
            <v>44873</v>
          </cell>
        </row>
        <row r="14132">
          <cell r="C14132" t="str">
            <v>CURIUM ITALY S.R.L.</v>
          </cell>
          <cell r="D14132">
            <v>13342400150</v>
          </cell>
          <cell r="E14132">
            <v>44874</v>
          </cell>
        </row>
        <row r="14133">
          <cell r="C14133" t="str">
            <v>CURIUM ITALY S.R.L.</v>
          </cell>
          <cell r="D14133">
            <v>13342400150</v>
          </cell>
          <cell r="E14133">
            <v>44874</v>
          </cell>
        </row>
        <row r="14134">
          <cell r="C14134" t="str">
            <v>CURIUM ITALY S.R.L.</v>
          </cell>
          <cell r="D14134">
            <v>13342400150</v>
          </cell>
          <cell r="E14134">
            <v>44874</v>
          </cell>
        </row>
        <row r="14135">
          <cell r="C14135" t="str">
            <v>CURIUM ITALY S.R.L.</v>
          </cell>
          <cell r="D14135">
            <v>13342400150</v>
          </cell>
          <cell r="E14135">
            <v>44874</v>
          </cell>
        </row>
        <row r="14136">
          <cell r="C14136" t="str">
            <v>CURIUM ITALY S.R.L.</v>
          </cell>
          <cell r="D14136">
            <v>13342400150</v>
          </cell>
          <cell r="E14136">
            <v>44874</v>
          </cell>
        </row>
        <row r="14137">
          <cell r="C14137" t="str">
            <v>CURIUM ITALY S.R.L.</v>
          </cell>
          <cell r="D14137">
            <v>13342400150</v>
          </cell>
          <cell r="E14137">
            <v>44874</v>
          </cell>
        </row>
        <row r="14138">
          <cell r="C14138" t="str">
            <v>CURIUM ITALY S.R.L.</v>
          </cell>
          <cell r="D14138">
            <v>13342400150</v>
          </cell>
          <cell r="E14138">
            <v>44874</v>
          </cell>
        </row>
        <row r="14139">
          <cell r="C14139" t="str">
            <v>CURIUM ITALY S.R.L.</v>
          </cell>
          <cell r="D14139">
            <v>13342400150</v>
          </cell>
          <cell r="E14139">
            <v>44874</v>
          </cell>
        </row>
        <row r="14140">
          <cell r="C14140" t="str">
            <v>BETATEX S.P.A.</v>
          </cell>
          <cell r="D14140">
            <v>440180545</v>
          </cell>
          <cell r="E14140">
            <v>44873</v>
          </cell>
        </row>
        <row r="14141">
          <cell r="C14141" t="str">
            <v>RESNOVA S.R.L.</v>
          </cell>
          <cell r="D14141">
            <v>5158401009</v>
          </cell>
          <cell r="E14141">
            <v>44874</v>
          </cell>
        </row>
        <row r="14142">
          <cell r="C14142" t="str">
            <v>BETATEX S.P.A.</v>
          </cell>
          <cell r="D14142">
            <v>440180545</v>
          </cell>
          <cell r="E14142">
            <v>44873</v>
          </cell>
        </row>
        <row r="14143">
          <cell r="C14143" t="str">
            <v>Alfredo Cecchini Srl</v>
          </cell>
          <cell r="D14143">
            <v>3770941007</v>
          </cell>
          <cell r="E14143">
            <v>44874</v>
          </cell>
        </row>
        <row r="14144">
          <cell r="C14144" t="str">
            <v>Servier Italia Spa</v>
          </cell>
          <cell r="D14144">
            <v>924251002</v>
          </cell>
          <cell r="E14144">
            <v>44874</v>
          </cell>
        </row>
        <row r="14145">
          <cell r="C14145" t="str">
            <v>MEDITECK SRL</v>
          </cell>
          <cell r="D14145">
            <v>1453290098</v>
          </cell>
          <cell r="E14145">
            <v>44874</v>
          </cell>
        </row>
        <row r="14146">
          <cell r="C14146" t="str">
            <v>Grimaldi Mariella</v>
          </cell>
          <cell r="D14146" t="str">
            <v>GRMMLL62A49A662Q</v>
          </cell>
          <cell r="E14146">
            <v>44875</v>
          </cell>
        </row>
        <row r="14147">
          <cell r="C14147" t="str">
            <v>Immucor Italia Spa</v>
          </cell>
          <cell r="D14147">
            <v>9412650153</v>
          </cell>
          <cell r="E14147">
            <v>44875</v>
          </cell>
        </row>
        <row r="14148">
          <cell r="C14148" t="str">
            <v>Acea Ato2 S.p.A.</v>
          </cell>
          <cell r="D14148">
            <v>5848061007</v>
          </cell>
          <cell r="E14148">
            <v>44875</v>
          </cell>
        </row>
        <row r="14149">
          <cell r="C14149" t="str">
            <v>FIDIA FARMACEUTICI S.P.A.</v>
          </cell>
          <cell r="D14149">
            <v>204260285</v>
          </cell>
          <cell r="E14149">
            <v>44875</v>
          </cell>
        </row>
        <row r="14150">
          <cell r="C14150" t="str">
            <v>DANONE NUTRICIA S.P.A. SOCIETA BENEFIT</v>
          </cell>
          <cell r="D14150">
            <v>11667890153</v>
          </cell>
          <cell r="E14150">
            <v>44873</v>
          </cell>
        </row>
        <row r="14151">
          <cell r="C14151" t="str">
            <v>LEO PHARMA SPA</v>
          </cell>
          <cell r="D14151">
            <v>11271521004</v>
          </cell>
          <cell r="E14151">
            <v>44875</v>
          </cell>
        </row>
        <row r="14152">
          <cell r="C14152" t="str">
            <v>Boehringer Ingelheim Italia S.p.A.</v>
          </cell>
          <cell r="D14152">
            <v>421210485</v>
          </cell>
          <cell r="E14152">
            <v>44873</v>
          </cell>
        </row>
        <row r="14153">
          <cell r="C14153" t="str">
            <v>GUERBET S.P.A.</v>
          </cell>
          <cell r="D14153">
            <v>3841180106</v>
          </cell>
          <cell r="E14153">
            <v>44873</v>
          </cell>
        </row>
        <row r="14154">
          <cell r="C14154" t="str">
            <v>RECORDATI RARE DISEASES ITALY SRL</v>
          </cell>
          <cell r="D14154">
            <v>12736110151</v>
          </cell>
          <cell r="E14154">
            <v>44875</v>
          </cell>
        </row>
        <row r="14155">
          <cell r="C14155" t="str">
            <v>Sanofi S.r.l.</v>
          </cell>
          <cell r="D14155">
            <v>832400154</v>
          </cell>
          <cell r="E14155">
            <v>44875</v>
          </cell>
        </row>
        <row r="14156">
          <cell r="C14156" t="str">
            <v>Sanofi S.r.l.</v>
          </cell>
          <cell r="D14156">
            <v>832400154</v>
          </cell>
          <cell r="E14156">
            <v>44875</v>
          </cell>
        </row>
        <row r="14157">
          <cell r="C14157" t="str">
            <v>Sanofi S.r.l.</v>
          </cell>
          <cell r="D14157">
            <v>832400154</v>
          </cell>
          <cell r="E14157">
            <v>44875</v>
          </cell>
        </row>
        <row r="14158">
          <cell r="C14158" t="str">
            <v>Eisai S.r.l.</v>
          </cell>
          <cell r="D14158">
            <v>4732240967</v>
          </cell>
          <cell r="E14158">
            <v>44875</v>
          </cell>
        </row>
        <row r="14159">
          <cell r="C14159" t="str">
            <v>3M Italia srl</v>
          </cell>
          <cell r="D14159">
            <v>100190610</v>
          </cell>
          <cell r="E14159">
            <v>44875</v>
          </cell>
        </row>
        <row r="14160">
          <cell r="C14160" t="str">
            <v>Pfizer S.r.l.</v>
          </cell>
          <cell r="D14160">
            <v>2774840595</v>
          </cell>
          <cell r="E14160">
            <v>44874</v>
          </cell>
        </row>
        <row r="14161">
          <cell r="C14161" t="str">
            <v>Roche SpA Unipersonale</v>
          </cell>
          <cell r="D14161">
            <v>747170157</v>
          </cell>
          <cell r="E14161">
            <v>44874</v>
          </cell>
        </row>
        <row r="14162">
          <cell r="C14162" t="str">
            <v>EG S.p.A.</v>
          </cell>
          <cell r="D14162">
            <v>12432150154</v>
          </cell>
          <cell r="E14162">
            <v>44875</v>
          </cell>
        </row>
        <row r="14163">
          <cell r="C14163" t="str">
            <v>Fresenius Kabi Italia S.r.l.</v>
          </cell>
          <cell r="D14163">
            <v>3524050238</v>
          </cell>
          <cell r="E14163">
            <v>44875</v>
          </cell>
        </row>
        <row r="14164">
          <cell r="C14164" t="str">
            <v>Biogen Italia srl</v>
          </cell>
          <cell r="D14164">
            <v>3663160962</v>
          </cell>
          <cell r="E14164">
            <v>44874</v>
          </cell>
        </row>
        <row r="14165">
          <cell r="C14165" t="str">
            <v>LA PITAGORA di Macrelli Gian Carlo</v>
          </cell>
          <cell r="D14165" t="str">
            <v>MCRGCR46H14Z130X</v>
          </cell>
          <cell r="E14165">
            <v>44874</v>
          </cell>
        </row>
        <row r="14166">
          <cell r="C14166" t="str">
            <v>Life Technologies Italia</v>
          </cell>
          <cell r="D14166">
            <v>12792100153</v>
          </cell>
          <cell r="E14166">
            <v>44874</v>
          </cell>
        </row>
        <row r="14167">
          <cell r="C14167" t="str">
            <v>ACCORD HEALTHCARE ITALIA S.R.L</v>
          </cell>
          <cell r="D14167">
            <v>6522300968</v>
          </cell>
          <cell r="E14167">
            <v>44875</v>
          </cell>
        </row>
        <row r="14168">
          <cell r="C14168" t="str">
            <v>ACCORD HEALTHCARE ITALIA S.R.L</v>
          </cell>
          <cell r="D14168">
            <v>6522300968</v>
          </cell>
          <cell r="E14168">
            <v>44875</v>
          </cell>
        </row>
        <row r="14169">
          <cell r="C14169" t="str">
            <v>COPERNICO SOCIETA' CONSORTILE</v>
          </cell>
          <cell r="D14169">
            <v>14457361005</v>
          </cell>
          <cell r="E14169">
            <v>44874</v>
          </cell>
        </row>
        <row r="14170">
          <cell r="C14170" t="str">
            <v>PASQUALOTTO SILVIA</v>
          </cell>
          <cell r="D14170" t="str">
            <v>PSQSLV85M66G224Z</v>
          </cell>
          <cell r="E14170">
            <v>44874</v>
          </cell>
        </row>
        <row r="14171">
          <cell r="C14171" t="str">
            <v>BAXTER S.P.A.</v>
          </cell>
          <cell r="D14171">
            <v>492340583</v>
          </cell>
          <cell r="E14171">
            <v>44875</v>
          </cell>
        </row>
        <row r="14172">
          <cell r="C14172" t="str">
            <v>BAXTER S.P.A.</v>
          </cell>
          <cell r="D14172">
            <v>492340583</v>
          </cell>
          <cell r="E14172">
            <v>44875</v>
          </cell>
        </row>
        <row r="14173">
          <cell r="C14173" t="str">
            <v>BAXTER S.P.A.</v>
          </cell>
          <cell r="D14173">
            <v>492340583</v>
          </cell>
          <cell r="E14173">
            <v>44875</v>
          </cell>
        </row>
        <row r="14174">
          <cell r="C14174" t="str">
            <v>Janssen-Cilag, SpA</v>
          </cell>
          <cell r="D14174">
            <v>2707070963</v>
          </cell>
          <cell r="E14174">
            <v>44875</v>
          </cell>
        </row>
        <row r="14175">
          <cell r="C14175" t="str">
            <v>Janssen-Cilag, SpA</v>
          </cell>
          <cell r="D14175">
            <v>2707070963</v>
          </cell>
          <cell r="E14175">
            <v>44875</v>
          </cell>
        </row>
        <row r="14176">
          <cell r="C14176" t="str">
            <v>Novartis Farma S.p.A</v>
          </cell>
          <cell r="D14176">
            <v>7195130153</v>
          </cell>
          <cell r="E14176">
            <v>44875</v>
          </cell>
        </row>
        <row r="14177">
          <cell r="C14177" t="str">
            <v>ab medica s.p.a.</v>
          </cell>
          <cell r="D14177">
            <v>8862820969</v>
          </cell>
          <cell r="E14177">
            <v>44875</v>
          </cell>
        </row>
        <row r="14178">
          <cell r="C14178" t="str">
            <v>Bayer S.p.A.</v>
          </cell>
          <cell r="D14178">
            <v>5849130157</v>
          </cell>
          <cell r="E14178">
            <v>44874</v>
          </cell>
        </row>
        <row r="14179">
          <cell r="C14179" t="str">
            <v>IPSEN Spa</v>
          </cell>
          <cell r="D14179">
            <v>5619050585</v>
          </cell>
          <cell r="E14179">
            <v>44875</v>
          </cell>
        </row>
        <row r="14180">
          <cell r="C14180" t="str">
            <v>UCB Pharma S.p.a. soggetta a direzione e coordinamento di UCB SA-Belgio</v>
          </cell>
          <cell r="D14180">
            <v>471770016</v>
          </cell>
          <cell r="E14180">
            <v>44875</v>
          </cell>
        </row>
        <row r="14181">
          <cell r="C14181" t="str">
            <v>AstraZeneca S.p.A.</v>
          </cell>
          <cell r="D14181">
            <v>735390155</v>
          </cell>
          <cell r="E14181">
            <v>44875</v>
          </cell>
        </row>
        <row r="14182">
          <cell r="C14182" t="str">
            <v>Piramal CCI Spa</v>
          </cell>
          <cell r="D14182">
            <v>3981260239</v>
          </cell>
          <cell r="E14182">
            <v>44875</v>
          </cell>
        </row>
        <row r="14183">
          <cell r="C14183" t="str">
            <v>Pierre Fabre Pharma S.r.l.</v>
          </cell>
          <cell r="D14183">
            <v>10128980157</v>
          </cell>
          <cell r="E14183">
            <v>44875</v>
          </cell>
        </row>
        <row r="14184">
          <cell r="C14184" t="str">
            <v>S.I.A.L. SRL</v>
          </cell>
          <cell r="D14184">
            <v>1086690581</v>
          </cell>
          <cell r="E14184">
            <v>44874</v>
          </cell>
        </row>
        <row r="14185">
          <cell r="C14185" t="str">
            <v>Italpol Servizi Fiduciari S.r.l.</v>
          </cell>
          <cell r="D14185">
            <v>12269371006</v>
          </cell>
          <cell r="E14185">
            <v>44875</v>
          </cell>
        </row>
        <row r="14186">
          <cell r="C14186" t="str">
            <v>Italpol Servizi Fiduciari S.r.l.</v>
          </cell>
          <cell r="D14186">
            <v>12269371006</v>
          </cell>
          <cell r="E14186">
            <v>44874</v>
          </cell>
        </row>
        <row r="14187">
          <cell r="C14187" t="str">
            <v>Italpol Servizi Fiduciari S.r.l.</v>
          </cell>
          <cell r="D14187">
            <v>12269371006</v>
          </cell>
          <cell r="E14187">
            <v>44874</v>
          </cell>
        </row>
        <row r="14188">
          <cell r="C14188" t="str">
            <v>TECH TRADE SRL</v>
          </cell>
          <cell r="D14188">
            <v>6683201211</v>
          </cell>
          <cell r="E14188">
            <v>44875</v>
          </cell>
        </row>
        <row r="14189">
          <cell r="C14189" t="str">
            <v>TECH TRADE SRL</v>
          </cell>
          <cell r="D14189">
            <v>6683201211</v>
          </cell>
          <cell r="E14189">
            <v>44875</v>
          </cell>
        </row>
        <row r="14190">
          <cell r="C14190" t="str">
            <v>TECH TRADE SRL</v>
          </cell>
          <cell r="D14190">
            <v>6683201211</v>
          </cell>
          <cell r="E14190">
            <v>44874</v>
          </cell>
        </row>
        <row r="14191">
          <cell r="C14191" t="str">
            <v>TECH TRADE SRL</v>
          </cell>
          <cell r="D14191">
            <v>6683201211</v>
          </cell>
          <cell r="E14191">
            <v>44875</v>
          </cell>
        </row>
        <row r="14192">
          <cell r="C14192" t="str">
            <v>GlaxoSmithKline S.p.A. Unipersonale</v>
          </cell>
          <cell r="D14192">
            <v>212840235</v>
          </cell>
          <cell r="E14192">
            <v>44875</v>
          </cell>
        </row>
        <row r="14193">
          <cell r="C14193" t="str">
            <v>International Security Service Vigilanza S.p.A.</v>
          </cell>
          <cell r="D14193">
            <v>10169951000</v>
          </cell>
          <cell r="E14193">
            <v>44875</v>
          </cell>
        </row>
        <row r="14194">
          <cell r="C14194" t="str">
            <v>DR REDDY'S SRL</v>
          </cell>
          <cell r="D14194">
            <v>1650760505</v>
          </cell>
          <cell r="E14194">
            <v>44876</v>
          </cell>
        </row>
        <row r="14195">
          <cell r="C14195" t="str">
            <v>DR REDDY'S SRL</v>
          </cell>
          <cell r="D14195">
            <v>1650760505</v>
          </cell>
          <cell r="E14195">
            <v>44876</v>
          </cell>
        </row>
        <row r="14196">
          <cell r="C14196" t="str">
            <v>SERVIZI DIAGNOSTICI SRL</v>
          </cell>
          <cell r="D14196">
            <v>7246691005</v>
          </cell>
          <cell r="E14196">
            <v>44876</v>
          </cell>
        </row>
        <row r="14197">
          <cell r="C14197" t="str">
            <v>SERVIZI DIAGNOSTICI SRL</v>
          </cell>
          <cell r="D14197">
            <v>7246691005</v>
          </cell>
          <cell r="E14197">
            <v>44874</v>
          </cell>
        </row>
        <row r="14198">
          <cell r="C14198" t="str">
            <v>SERVIZI DIAGNOSTICI SRL</v>
          </cell>
          <cell r="D14198">
            <v>7246691005</v>
          </cell>
          <cell r="E14198">
            <v>44876</v>
          </cell>
        </row>
        <row r="14199">
          <cell r="C14199" t="str">
            <v>SERVIZI DIAGNOSTICI SRL</v>
          </cell>
          <cell r="D14199">
            <v>7246691005</v>
          </cell>
          <cell r="E14199">
            <v>44876</v>
          </cell>
        </row>
        <row r="14200">
          <cell r="C14200" t="str">
            <v>SERVIZI DIAGNOSTICI SRL</v>
          </cell>
          <cell r="D14200">
            <v>7246691005</v>
          </cell>
          <cell r="E14200">
            <v>44876</v>
          </cell>
        </row>
        <row r="14201">
          <cell r="C14201" t="str">
            <v>SERVIZI DIAGNOSTICI SRL</v>
          </cell>
          <cell r="D14201">
            <v>7246691005</v>
          </cell>
          <cell r="E14201">
            <v>44876</v>
          </cell>
        </row>
        <row r="14202">
          <cell r="C14202" t="str">
            <v>SERVIZI DIAGNOSTICI SRL</v>
          </cell>
          <cell r="D14202">
            <v>7246691005</v>
          </cell>
          <cell r="E14202">
            <v>44876</v>
          </cell>
        </row>
        <row r="14203">
          <cell r="C14203" t="str">
            <v>SERVIZI DIAGNOSTICI SRL</v>
          </cell>
          <cell r="D14203">
            <v>7246691005</v>
          </cell>
          <cell r="E14203">
            <v>44876</v>
          </cell>
        </row>
        <row r="14204">
          <cell r="C14204" t="str">
            <v>SERVIZI DIAGNOSTICI SRL</v>
          </cell>
          <cell r="D14204">
            <v>7246691005</v>
          </cell>
          <cell r="E14204">
            <v>44876</v>
          </cell>
        </row>
        <row r="14205">
          <cell r="C14205" t="str">
            <v>Mylan Italia Srl</v>
          </cell>
          <cell r="D14205">
            <v>2789580590</v>
          </cell>
          <cell r="E14205">
            <v>44876</v>
          </cell>
        </row>
        <row r="14206">
          <cell r="C14206" t="str">
            <v>Mylan Italia Srl</v>
          </cell>
          <cell r="D14206">
            <v>2789580590</v>
          </cell>
          <cell r="E14206">
            <v>44876</v>
          </cell>
        </row>
        <row r="14207">
          <cell r="C14207" t="str">
            <v>Mylan Italia Srl</v>
          </cell>
          <cell r="D14207">
            <v>2789580590</v>
          </cell>
          <cell r="E14207">
            <v>44874</v>
          </cell>
        </row>
        <row r="14208">
          <cell r="C14208" t="str">
            <v>Mylan Italia Srl</v>
          </cell>
          <cell r="D14208">
            <v>2789580590</v>
          </cell>
          <cell r="E14208">
            <v>44876</v>
          </cell>
        </row>
        <row r="14209">
          <cell r="C14209" t="str">
            <v>Mylan Italia Srl</v>
          </cell>
          <cell r="D14209">
            <v>2789580590</v>
          </cell>
          <cell r="E14209">
            <v>44875</v>
          </cell>
        </row>
        <row r="14210">
          <cell r="C14210" t="str">
            <v>Johnson &amp; Johnson Medical Spa</v>
          </cell>
          <cell r="D14210">
            <v>8082461008</v>
          </cell>
          <cell r="E14210">
            <v>44876</v>
          </cell>
        </row>
        <row r="14211">
          <cell r="C14211" t="str">
            <v>NACATUR INTERNATIONAL IMPORT EXPORT SRL</v>
          </cell>
          <cell r="D14211">
            <v>1313240424</v>
          </cell>
          <cell r="E14211">
            <v>44875</v>
          </cell>
        </row>
        <row r="14212">
          <cell r="C14212" t="str">
            <v>ELISICILIA S.R.L.</v>
          </cell>
          <cell r="D14212">
            <v>1189430885</v>
          </cell>
          <cell r="E14212">
            <v>44875</v>
          </cell>
        </row>
        <row r="14213">
          <cell r="C14213" t="str">
            <v>Teva Italia Srl</v>
          </cell>
          <cell r="D14213">
            <v>11654150157</v>
          </cell>
          <cell r="E14213">
            <v>44874</v>
          </cell>
        </row>
        <row r="14214">
          <cell r="C14214" t="str">
            <v>Teva Italia Srl</v>
          </cell>
          <cell r="D14214">
            <v>11654150157</v>
          </cell>
          <cell r="E14214">
            <v>44875</v>
          </cell>
        </row>
        <row r="14215">
          <cell r="C14215" t="str">
            <v>Teva Italia Srl</v>
          </cell>
          <cell r="D14215">
            <v>11654150157</v>
          </cell>
          <cell r="E14215">
            <v>44876</v>
          </cell>
        </row>
        <row r="14216">
          <cell r="C14216" t="str">
            <v>BECTON DICKINSON ITALIA SPA</v>
          </cell>
          <cell r="D14216">
            <v>803890151</v>
          </cell>
          <cell r="E14216">
            <v>44875</v>
          </cell>
        </row>
        <row r="14217">
          <cell r="C14217" t="str">
            <v>Sofar S.p.a.</v>
          </cell>
          <cell r="D14217">
            <v>3428610152</v>
          </cell>
          <cell r="E14217">
            <v>44876</v>
          </cell>
        </row>
        <row r="14218">
          <cell r="C14218" t="str">
            <v>Sofar S.p.a.</v>
          </cell>
          <cell r="D14218">
            <v>3428610152</v>
          </cell>
          <cell r="E14218">
            <v>44875</v>
          </cell>
        </row>
        <row r="14219">
          <cell r="C14219" t="str">
            <v>GE Medical Systems Italia S.p.A.</v>
          </cell>
          <cell r="D14219">
            <v>93027710016</v>
          </cell>
          <cell r="E14219">
            <v>44876</v>
          </cell>
        </row>
        <row r="14220">
          <cell r="C14220" t="str">
            <v>Beckman Coulter S.r.l.</v>
          </cell>
          <cell r="D14220">
            <v>4185110154</v>
          </cell>
          <cell r="E14220">
            <v>44876</v>
          </cell>
        </row>
        <row r="14221">
          <cell r="C14221" t="str">
            <v>Beckman Coulter S.r.l.</v>
          </cell>
          <cell r="D14221">
            <v>4185110154</v>
          </cell>
          <cell r="E14221">
            <v>44876</v>
          </cell>
        </row>
        <row r="14222">
          <cell r="C14222" t="str">
            <v>BENEFIS SRL</v>
          </cell>
          <cell r="D14222">
            <v>2790240101</v>
          </cell>
          <cell r="E14222">
            <v>44876</v>
          </cell>
        </row>
        <row r="14223">
          <cell r="C14223" t="str">
            <v>BENEFIS SRL</v>
          </cell>
          <cell r="D14223">
            <v>2790240101</v>
          </cell>
          <cell r="E14223">
            <v>44876</v>
          </cell>
        </row>
        <row r="14224">
          <cell r="C14224" t="str">
            <v>Fresenius Kabi Italia S.r.l.</v>
          </cell>
          <cell r="D14224">
            <v>3524050238</v>
          </cell>
          <cell r="E14224">
            <v>44875</v>
          </cell>
        </row>
        <row r="14225">
          <cell r="C14225" t="str">
            <v>Fresenius Kabi Italia S.r.l.</v>
          </cell>
          <cell r="D14225">
            <v>3524050238</v>
          </cell>
          <cell r="E14225">
            <v>44875</v>
          </cell>
        </row>
        <row r="14226">
          <cell r="C14226" t="str">
            <v>ACCORD HEALTHCARE ITALIA S.R.L</v>
          </cell>
          <cell r="D14226">
            <v>6522300968</v>
          </cell>
          <cell r="E14226">
            <v>44875</v>
          </cell>
        </row>
        <row r="14227">
          <cell r="C14227" t="str">
            <v>Life Technologies Italia</v>
          </cell>
          <cell r="D14227">
            <v>12792100153</v>
          </cell>
          <cell r="E14227">
            <v>44875</v>
          </cell>
        </row>
        <row r="14228">
          <cell r="C14228" t="str">
            <v>Leica Microsystems S.r.l.</v>
          </cell>
          <cell r="D14228">
            <v>9933630155</v>
          </cell>
          <cell r="E14228">
            <v>44876</v>
          </cell>
        </row>
        <row r="14229">
          <cell r="C14229" t="str">
            <v>BAXTER S.P.A.</v>
          </cell>
          <cell r="D14229">
            <v>492340583</v>
          </cell>
          <cell r="E14229">
            <v>44875</v>
          </cell>
        </row>
        <row r="14230">
          <cell r="C14230" t="str">
            <v>ELI LILLY ITALIA S.P.A. Gruppo Eli Lilly and Company</v>
          </cell>
          <cell r="D14230">
            <v>426150488</v>
          </cell>
          <cell r="E14230">
            <v>44876</v>
          </cell>
        </row>
        <row r="14231">
          <cell r="C14231" t="str">
            <v>COLOPLAST SPA</v>
          </cell>
          <cell r="D14231">
            <v>4029180371</v>
          </cell>
          <cell r="E14231">
            <v>44876</v>
          </cell>
        </row>
        <row r="14232">
          <cell r="C14232" t="str">
            <v>ab medica s.p.a.</v>
          </cell>
          <cell r="D14232">
            <v>8862820969</v>
          </cell>
          <cell r="E14232">
            <v>44875</v>
          </cell>
        </row>
        <row r="14233">
          <cell r="C14233" t="str">
            <v>ELI LILLY ITALIA S.P.A. Gruppo Eli Lilly and Company</v>
          </cell>
          <cell r="D14233">
            <v>426150488</v>
          </cell>
          <cell r="E14233">
            <v>44876</v>
          </cell>
        </row>
        <row r="14234">
          <cell r="C14234" t="str">
            <v>ELI LILLY ITALIA S.P.A. Gruppo Eli Lilly and Company</v>
          </cell>
          <cell r="D14234">
            <v>426150488</v>
          </cell>
          <cell r="E14234">
            <v>44876</v>
          </cell>
        </row>
        <row r="14235">
          <cell r="C14235" t="str">
            <v>Bayer S.p.A.</v>
          </cell>
          <cell r="D14235">
            <v>5849130157</v>
          </cell>
          <cell r="E14235">
            <v>44876</v>
          </cell>
        </row>
        <row r="14236">
          <cell r="C14236" t="str">
            <v>BARZANO` &amp; ZANARDO ROMA S.P.A.</v>
          </cell>
          <cell r="D14236">
            <v>5051840584</v>
          </cell>
          <cell r="E14236">
            <v>44876</v>
          </cell>
        </row>
        <row r="14237">
          <cell r="C14237" t="str">
            <v>Sandoz S.p.A. - Origgio</v>
          </cell>
          <cell r="D14237">
            <v>795170158</v>
          </cell>
          <cell r="E14237">
            <v>44876</v>
          </cell>
        </row>
        <row r="14238">
          <cell r="C14238" t="str">
            <v>GSN SRL</v>
          </cell>
          <cell r="D14238">
            <v>4754201210</v>
          </cell>
          <cell r="E14238">
            <v>44876</v>
          </cell>
        </row>
        <row r="14239">
          <cell r="C14239" t="str">
            <v>EUROFINS GENOMICS ITALY  S.R.L.</v>
          </cell>
          <cell r="D14239">
            <v>7984380969</v>
          </cell>
          <cell r="E14239">
            <v>44877</v>
          </cell>
        </row>
        <row r="14240">
          <cell r="C14240" t="str">
            <v>Sandoz S.p.A. - Origgio</v>
          </cell>
          <cell r="D14240">
            <v>795170158</v>
          </cell>
          <cell r="E14240">
            <v>44877</v>
          </cell>
        </row>
        <row r="14241">
          <cell r="C14241" t="str">
            <v>ALSCO Italia Srl</v>
          </cell>
          <cell r="D14241">
            <v>771530151</v>
          </cell>
          <cell r="E14241">
            <v>44877</v>
          </cell>
        </row>
        <row r="14242">
          <cell r="C14242" t="str">
            <v>ESTER INSINGA</v>
          </cell>
          <cell r="D14242" t="str">
            <v>NSNSTR90H69C351E</v>
          </cell>
          <cell r="E14242">
            <v>44875</v>
          </cell>
        </row>
        <row r="14243">
          <cell r="C14243" t="str">
            <v>ESSEPI S.R.L</v>
          </cell>
          <cell r="D14243">
            <v>11173091007</v>
          </cell>
          <cell r="E14243">
            <v>44877</v>
          </cell>
        </row>
        <row r="14244">
          <cell r="C14244" t="str">
            <v>S.A.L.F S.P.A. LABORATORIO FARMACOLOGICO SOCIO UNICO ANGEL'S SRL</v>
          </cell>
          <cell r="D14244">
            <v>226250165</v>
          </cell>
          <cell r="E14244">
            <v>44877</v>
          </cell>
        </row>
        <row r="14245">
          <cell r="C14245" t="str">
            <v>Merck Life Science S.r.l.</v>
          </cell>
          <cell r="D14245">
            <v>13209130155</v>
          </cell>
          <cell r="E14245">
            <v>44875</v>
          </cell>
        </row>
        <row r="14246">
          <cell r="C14246" t="str">
            <v>Merck Life Science S.r.l.</v>
          </cell>
          <cell r="D14246">
            <v>13209130155</v>
          </cell>
          <cell r="E14246">
            <v>44875</v>
          </cell>
        </row>
        <row r="14247">
          <cell r="C14247" t="str">
            <v>Techdow Pharma Italy S.R.L</v>
          </cell>
          <cell r="D14247">
            <v>9873140967</v>
          </cell>
          <cell r="E14247">
            <v>44877</v>
          </cell>
        </row>
        <row r="14248">
          <cell r="C14248" t="str">
            <v>Applied Medical DistributionEurope BV - Filiale Italiana</v>
          </cell>
          <cell r="D14248">
            <v>6912570964</v>
          </cell>
          <cell r="E14248">
            <v>44877</v>
          </cell>
        </row>
        <row r="14249">
          <cell r="C14249" t="str">
            <v>DREAMTOUR SRL</v>
          </cell>
          <cell r="D14249">
            <v>10896871000</v>
          </cell>
          <cell r="E14249">
            <v>44875</v>
          </cell>
        </row>
        <row r="14250">
          <cell r="C14250" t="str">
            <v>DREAMTOUR SRL</v>
          </cell>
          <cell r="D14250">
            <v>10896871000</v>
          </cell>
          <cell r="E14250">
            <v>44875</v>
          </cell>
        </row>
        <row r="14251">
          <cell r="C14251" t="str">
            <v>EUROCLONE SPA</v>
          </cell>
          <cell r="D14251">
            <v>8126390155</v>
          </cell>
          <cell r="E14251">
            <v>44877</v>
          </cell>
        </row>
        <row r="14252">
          <cell r="C14252" t="str">
            <v>ORION PHARMA S.R.L</v>
          </cell>
          <cell r="D14252">
            <v>5941670969</v>
          </cell>
          <cell r="E14252">
            <v>44875</v>
          </cell>
        </row>
        <row r="14253">
          <cell r="C14253" t="str">
            <v>Alnylam Italy Srl</v>
          </cell>
          <cell r="D14253">
            <v>9592090964</v>
          </cell>
          <cell r="E14253">
            <v>44876</v>
          </cell>
        </row>
        <row r="14254">
          <cell r="C14254" t="str">
            <v>Bracco Imaging Italia Srl</v>
          </cell>
          <cell r="D14254">
            <v>5501420961</v>
          </cell>
          <cell r="E14254">
            <v>44875</v>
          </cell>
        </row>
        <row r="14255">
          <cell r="C14255" t="str">
            <v>Medtronic Italia S.p.A.</v>
          </cell>
          <cell r="D14255">
            <v>9238800156</v>
          </cell>
          <cell r="E14255">
            <v>44877</v>
          </cell>
        </row>
        <row r="14256">
          <cell r="C14256" t="str">
            <v>Medtronic Italia S.p.A.</v>
          </cell>
          <cell r="D14256">
            <v>9238800156</v>
          </cell>
          <cell r="E14256">
            <v>44875</v>
          </cell>
        </row>
        <row r="14257">
          <cell r="C14257" t="str">
            <v>Agilent Technologies Italia S.p.A.</v>
          </cell>
          <cell r="D14257">
            <v>12785290151</v>
          </cell>
          <cell r="E14257">
            <v>44875</v>
          </cell>
        </row>
        <row r="14258">
          <cell r="C14258" t="str">
            <v>Johnson &amp; Johnson Medical Spa</v>
          </cell>
          <cell r="D14258">
            <v>8082461008</v>
          </cell>
          <cell r="E14258">
            <v>44877</v>
          </cell>
        </row>
        <row r="14259">
          <cell r="C14259" t="str">
            <v>MSD ITALIA S.R.L.</v>
          </cell>
          <cell r="D14259">
            <v>422760587</v>
          </cell>
          <cell r="E14259">
            <v>44877</v>
          </cell>
        </row>
        <row r="14260">
          <cell r="C14260" t="str">
            <v>Amgen S.r.l a Socio Unico</v>
          </cell>
          <cell r="D14260">
            <v>10051170156</v>
          </cell>
          <cell r="E14260">
            <v>44876</v>
          </cell>
        </row>
        <row r="14261">
          <cell r="C14261" t="str">
            <v>LA PITAGORA di Macrelli Gian Carlo</v>
          </cell>
          <cell r="D14261" t="str">
            <v>MCRGCR46H14Z130X</v>
          </cell>
          <cell r="E14261">
            <v>44876</v>
          </cell>
        </row>
        <row r="14262">
          <cell r="C14262" t="str">
            <v>LA PITAGORA di Macrelli Gian Carlo</v>
          </cell>
          <cell r="D14262" t="str">
            <v>MCRGCR46H14Z130X</v>
          </cell>
          <cell r="E14262">
            <v>44876</v>
          </cell>
        </row>
        <row r="14263">
          <cell r="C14263" t="str">
            <v>Michisanti Mattia</v>
          </cell>
          <cell r="D14263" t="str">
            <v>MCHMTT94C28H501X</v>
          </cell>
          <cell r="E14263">
            <v>44876</v>
          </cell>
        </row>
        <row r="14264">
          <cell r="C14264" t="str">
            <v>ACCORD HEALTHCARE ITALIA S.R.L</v>
          </cell>
          <cell r="D14264">
            <v>6522300968</v>
          </cell>
          <cell r="E14264">
            <v>44876</v>
          </cell>
        </row>
        <row r="14265">
          <cell r="C14265" t="str">
            <v>ACCORD HEALTHCARE ITALIA S.R.L</v>
          </cell>
          <cell r="D14265">
            <v>6522300968</v>
          </cell>
          <cell r="E14265">
            <v>44877</v>
          </cell>
        </row>
        <row r="14266">
          <cell r="C14266" t="str">
            <v>MONDIALPOL SECURITY S.P.A. CON UNICO SOCIO</v>
          </cell>
          <cell r="D14266">
            <v>2644430825</v>
          </cell>
          <cell r="E14266">
            <v>44877</v>
          </cell>
        </row>
        <row r="14267">
          <cell r="C14267" t="str">
            <v>INCYTE BIOSCIENCES ITALY S.R.L.</v>
          </cell>
          <cell r="D14267">
            <v>12146481002</v>
          </cell>
          <cell r="E14267">
            <v>44877</v>
          </cell>
        </row>
        <row r="14268">
          <cell r="C14268" t="str">
            <v>Integra LifeSciences Italy Srl</v>
          </cell>
          <cell r="D14268">
            <v>9284460962</v>
          </cell>
          <cell r="E14268">
            <v>44878</v>
          </cell>
        </row>
        <row r="14269">
          <cell r="C14269" t="str">
            <v>ELI LILLY ITALIA S.P.A. Gruppo Eli Lilly and Company</v>
          </cell>
          <cell r="D14269">
            <v>426150488</v>
          </cell>
          <cell r="E14269">
            <v>44878</v>
          </cell>
        </row>
        <row r="14270">
          <cell r="C14270" t="str">
            <v>International Security Service Vigilanza S.p.A.</v>
          </cell>
          <cell r="D14270">
            <v>10169951000</v>
          </cell>
          <cell r="E14270">
            <v>44878</v>
          </cell>
        </row>
        <row r="14271">
          <cell r="C14271" t="str">
            <v>Sandoz S.p.A. - Origgio</v>
          </cell>
          <cell r="D14271">
            <v>795170158</v>
          </cell>
          <cell r="E14271">
            <v>44878</v>
          </cell>
        </row>
        <row r="14272">
          <cell r="C14272" t="str">
            <v>Alfasigma S.p.A.</v>
          </cell>
          <cell r="D14272">
            <v>3432221202</v>
          </cell>
          <cell r="E14272">
            <v>44878</v>
          </cell>
        </row>
        <row r="14273">
          <cell r="C14273" t="str">
            <v>MONICO SPA</v>
          </cell>
          <cell r="D14273">
            <v>228550273</v>
          </cell>
          <cell r="E14273">
            <v>44878</v>
          </cell>
        </row>
        <row r="14274">
          <cell r="C14274" t="str">
            <v>MONICO SPA</v>
          </cell>
          <cell r="D14274">
            <v>228550273</v>
          </cell>
          <cell r="E14274">
            <v>44878</v>
          </cell>
        </row>
        <row r="14275">
          <cell r="C14275" t="str">
            <v>MONICO SPA</v>
          </cell>
          <cell r="D14275">
            <v>228550273</v>
          </cell>
          <cell r="E14275">
            <v>44877</v>
          </cell>
        </row>
        <row r="14276">
          <cell r="C14276" t="str">
            <v>B. Braun Milano S.p.A.</v>
          </cell>
          <cell r="D14276">
            <v>674840152</v>
          </cell>
          <cell r="E14276">
            <v>44876</v>
          </cell>
        </row>
        <row r="14277">
          <cell r="C14277" t="str">
            <v>GlaxoSmithKline S.p.A. Unipersonale</v>
          </cell>
          <cell r="D14277">
            <v>212840235</v>
          </cell>
          <cell r="E14277">
            <v>44876</v>
          </cell>
        </row>
        <row r="14278">
          <cell r="C14278" t="str">
            <v>Smiths Medical Italia S.r.l.</v>
          </cell>
          <cell r="D14278">
            <v>2154270595</v>
          </cell>
          <cell r="E14278">
            <v>44878</v>
          </cell>
        </row>
        <row r="14279">
          <cell r="C14279" t="str">
            <v>Mylan Italia Srl</v>
          </cell>
          <cell r="D14279">
            <v>2789580590</v>
          </cell>
          <cell r="E14279">
            <v>44878</v>
          </cell>
        </row>
        <row r="14280">
          <cell r="C14280" t="str">
            <v>BECTON DICKINSON ITALIA SPA</v>
          </cell>
          <cell r="D14280">
            <v>803890151</v>
          </cell>
          <cell r="E14280">
            <v>44878</v>
          </cell>
        </row>
        <row r="14281">
          <cell r="C14281" t="str">
            <v>AbbVie S.r.l. a Socio Unico</v>
          </cell>
          <cell r="D14281">
            <v>2645920592</v>
          </cell>
          <cell r="E14281">
            <v>44877</v>
          </cell>
        </row>
        <row r="14282">
          <cell r="C14282" t="str">
            <v>Bracco Imaging Italia Srl</v>
          </cell>
          <cell r="D14282">
            <v>5501420961</v>
          </cell>
          <cell r="E14282">
            <v>44878</v>
          </cell>
        </row>
        <row r="14283">
          <cell r="C14283" t="str">
            <v>Medtronic Italia S.p.A.</v>
          </cell>
          <cell r="D14283">
            <v>9238800156</v>
          </cell>
          <cell r="E14283">
            <v>44878</v>
          </cell>
        </row>
        <row r="14284">
          <cell r="C14284" t="str">
            <v>Medtronic Italia S.p.A.</v>
          </cell>
          <cell r="D14284">
            <v>9238800156</v>
          </cell>
          <cell r="E14284">
            <v>44878</v>
          </cell>
        </row>
        <row r="14285">
          <cell r="C14285" t="str">
            <v>Medtronic Italia S.p.A.</v>
          </cell>
          <cell r="D14285">
            <v>9238800156</v>
          </cell>
          <cell r="E14285">
            <v>44878</v>
          </cell>
        </row>
        <row r="14286">
          <cell r="C14286" t="str">
            <v>Medtronic Italia S.p.A.</v>
          </cell>
          <cell r="D14286">
            <v>9238800156</v>
          </cell>
          <cell r="E14286">
            <v>44876</v>
          </cell>
        </row>
        <row r="14287">
          <cell r="C14287" t="str">
            <v>Pagnoni Alice</v>
          </cell>
          <cell r="D14287" t="str">
            <v>PGNLCA93P50I348M</v>
          </cell>
          <cell r="E14287">
            <v>44876</v>
          </cell>
        </row>
        <row r="14288">
          <cell r="C14288" t="str">
            <v>Johnson &amp; Johnson Medical Spa</v>
          </cell>
          <cell r="D14288">
            <v>8082461008</v>
          </cell>
          <cell r="E14288">
            <v>44878</v>
          </cell>
        </row>
        <row r="14289">
          <cell r="C14289" t="str">
            <v>Johnson &amp; Johnson Medical Spa</v>
          </cell>
          <cell r="D14289">
            <v>8082461008</v>
          </cell>
          <cell r="E14289">
            <v>44877</v>
          </cell>
        </row>
        <row r="14290">
          <cell r="C14290" t="str">
            <v>Johnson &amp; Johnson Medical Spa</v>
          </cell>
          <cell r="D14290">
            <v>8082461008</v>
          </cell>
          <cell r="E14290">
            <v>44876</v>
          </cell>
        </row>
        <row r="14291">
          <cell r="C14291" t="str">
            <v>Johnson &amp; Johnson Medical Spa</v>
          </cell>
          <cell r="D14291">
            <v>8082461008</v>
          </cell>
          <cell r="E14291">
            <v>44878</v>
          </cell>
        </row>
        <row r="14292">
          <cell r="C14292" t="str">
            <v>MSD ITALIA S.R.L.</v>
          </cell>
          <cell r="D14292">
            <v>422760587</v>
          </cell>
          <cell r="E14292">
            <v>44878</v>
          </cell>
        </row>
        <row r="14293">
          <cell r="C14293" t="str">
            <v>MSD ITALIA S.R.L.</v>
          </cell>
          <cell r="D14293">
            <v>422760587</v>
          </cell>
          <cell r="E14293">
            <v>44878</v>
          </cell>
        </row>
        <row r="14294">
          <cell r="C14294" t="str">
            <v>MSD ITALIA S.R.L.</v>
          </cell>
          <cell r="D14294">
            <v>422760587</v>
          </cell>
          <cell r="E14294">
            <v>44878</v>
          </cell>
        </row>
        <row r="14295">
          <cell r="C14295" t="str">
            <v>Sanofi S.r.l.</v>
          </cell>
          <cell r="D14295">
            <v>832400154</v>
          </cell>
          <cell r="E14295">
            <v>44877</v>
          </cell>
        </row>
        <row r="14296">
          <cell r="C14296" t="str">
            <v>MSD ITALIA S.R.L.</v>
          </cell>
          <cell r="D14296">
            <v>422760587</v>
          </cell>
          <cell r="E14296">
            <v>44877</v>
          </cell>
        </row>
        <row r="14297">
          <cell r="C14297" t="str">
            <v>Pfizer S.r.l.</v>
          </cell>
          <cell r="D14297">
            <v>2774840595</v>
          </cell>
          <cell r="E14297">
            <v>44877</v>
          </cell>
        </row>
        <row r="14298">
          <cell r="C14298" t="str">
            <v>Cook Italia S.r.l.</v>
          </cell>
          <cell r="D14298">
            <v>7123400157</v>
          </cell>
          <cell r="E14298">
            <v>44877</v>
          </cell>
        </row>
        <row r="14299">
          <cell r="C14299" t="str">
            <v>EG S.p.A.</v>
          </cell>
          <cell r="D14299">
            <v>12432150154</v>
          </cell>
          <cell r="E14299">
            <v>44877</v>
          </cell>
        </row>
        <row r="14300">
          <cell r="C14300" t="str">
            <v>Roche SpA Unipersonale</v>
          </cell>
          <cell r="D14300">
            <v>747170157</v>
          </cell>
          <cell r="E14300">
            <v>44878</v>
          </cell>
        </row>
        <row r="14301">
          <cell r="C14301" t="str">
            <v>Roche SpA Unipersonale</v>
          </cell>
          <cell r="D14301">
            <v>747170157</v>
          </cell>
          <cell r="E14301">
            <v>44878</v>
          </cell>
        </row>
        <row r="14302">
          <cell r="C14302" t="str">
            <v>Roche SpA Unipersonale</v>
          </cell>
          <cell r="D14302">
            <v>747170157</v>
          </cell>
          <cell r="E14302">
            <v>44878</v>
          </cell>
        </row>
        <row r="14303">
          <cell r="C14303" t="str">
            <v>ISTITUTO GENTILI SRL</v>
          </cell>
          <cell r="D14303">
            <v>7921350968</v>
          </cell>
          <cell r="E14303">
            <v>44877</v>
          </cell>
        </row>
        <row r="14304">
          <cell r="C14304" t="str">
            <v>ISTITUTO GENTILI SRL</v>
          </cell>
          <cell r="D14304">
            <v>7921350968</v>
          </cell>
          <cell r="E14304">
            <v>44877</v>
          </cell>
        </row>
        <row r="14305">
          <cell r="C14305" t="str">
            <v>Merck Life Science S.r.l.</v>
          </cell>
          <cell r="D14305">
            <v>13209130155</v>
          </cell>
          <cell r="E14305">
            <v>44877</v>
          </cell>
        </row>
        <row r="14306">
          <cell r="C14306" t="str">
            <v>NESTLE' ITALIANA SPA</v>
          </cell>
          <cell r="D14306">
            <v>777280157</v>
          </cell>
          <cell r="E14306">
            <v>44877</v>
          </cell>
        </row>
        <row r="14307">
          <cell r="C14307" t="str">
            <v>Merck Life Science S.r.l.</v>
          </cell>
          <cell r="D14307">
            <v>13209130155</v>
          </cell>
          <cell r="E14307">
            <v>44877</v>
          </cell>
        </row>
        <row r="14308">
          <cell r="C14308" t="str">
            <v>Bayer S.p.A.</v>
          </cell>
          <cell r="D14308">
            <v>5849130157</v>
          </cell>
          <cell r="E14308">
            <v>44877</v>
          </cell>
        </row>
        <row r="14309">
          <cell r="C14309" t="str">
            <v>ICU Medical Europe s.r.l.</v>
          </cell>
          <cell r="D14309">
            <v>3237150234</v>
          </cell>
          <cell r="E14309">
            <v>44878</v>
          </cell>
        </row>
        <row r="14310">
          <cell r="C14310" t="str">
            <v>GlaxoSmithKline S.p.A. Unipersonale</v>
          </cell>
          <cell r="D14310">
            <v>212840235</v>
          </cell>
          <cell r="E14310">
            <v>44877</v>
          </cell>
        </row>
        <row r="14311">
          <cell r="C14311" t="str">
            <v>Biogen Italia srl</v>
          </cell>
          <cell r="D14311">
            <v>3663160962</v>
          </cell>
          <cell r="E14311">
            <v>44878</v>
          </cell>
        </row>
        <row r="14312">
          <cell r="C14312" t="str">
            <v>B. Braun Milano S.p.A.</v>
          </cell>
          <cell r="D14312">
            <v>674840152</v>
          </cell>
          <cell r="E14312">
            <v>44878</v>
          </cell>
        </row>
        <row r="14313">
          <cell r="C14313" t="str">
            <v>Gilead Sciences S.r.l.</v>
          </cell>
          <cell r="D14313">
            <v>11187430159</v>
          </cell>
          <cell r="E14313">
            <v>44878</v>
          </cell>
        </row>
        <row r="14314">
          <cell r="C14314" t="str">
            <v>ELI LILLY ITALIA S.P.A. Gruppo Eli Lilly and Company</v>
          </cell>
          <cell r="D14314">
            <v>426150488</v>
          </cell>
          <cell r="E14314">
            <v>44879</v>
          </cell>
        </row>
        <row r="14315">
          <cell r="C14315" t="str">
            <v>FIDONE EMILIANO</v>
          </cell>
          <cell r="D14315" t="str">
            <v>FDNMLN87H05M088F</v>
          </cell>
          <cell r="E14315">
            <v>44879</v>
          </cell>
        </row>
        <row r="14316">
          <cell r="C14316" t="str">
            <v>BAXTER S.P.A.</v>
          </cell>
          <cell r="D14316">
            <v>492340583</v>
          </cell>
          <cell r="E14316">
            <v>44879</v>
          </cell>
        </row>
        <row r="14317">
          <cell r="C14317" t="str">
            <v>Janssen-Cilag, SpA</v>
          </cell>
          <cell r="D14317">
            <v>2707070963</v>
          </cell>
          <cell r="E14317">
            <v>44879</v>
          </cell>
        </row>
        <row r="14318">
          <cell r="C14318" t="str">
            <v>LIFE TECHNOLOGIES ITALIA -Fil Life Technologies Europe BV</v>
          </cell>
          <cell r="D14318">
            <v>12792100153</v>
          </cell>
          <cell r="E14318">
            <v>44879</v>
          </cell>
        </row>
        <row r="14319">
          <cell r="C14319" t="str">
            <v>Tema Sinergie S.p.A.</v>
          </cell>
          <cell r="D14319">
            <v>970310397</v>
          </cell>
          <cell r="E14319">
            <v>44879</v>
          </cell>
        </row>
        <row r="14320">
          <cell r="C14320" t="str">
            <v>A. MENARINI DIAGNOSTICS SRL</v>
          </cell>
          <cell r="D14320">
            <v>5688870483</v>
          </cell>
          <cell r="E14320">
            <v>44879</v>
          </cell>
        </row>
        <row r="14321">
          <cell r="C14321" t="str">
            <v>ASTELLAS PHARMA SPA</v>
          </cell>
          <cell r="D14321">
            <v>4754860155</v>
          </cell>
          <cell r="E14321">
            <v>44880</v>
          </cell>
        </row>
        <row r="14322">
          <cell r="C14322" t="str">
            <v>AUROGENE S.R.L. A SOCIO UNICO</v>
          </cell>
          <cell r="D14322">
            <v>10926691006</v>
          </cell>
          <cell r="E14322">
            <v>44880</v>
          </cell>
        </row>
        <row r="14323">
          <cell r="C14323" t="str">
            <v>OCTAPHARMA ITALY S.P.A</v>
          </cell>
          <cell r="D14323">
            <v>1887000501</v>
          </cell>
          <cell r="E14323">
            <v>44880</v>
          </cell>
        </row>
        <row r="14324">
          <cell r="C14324" t="str">
            <v>PENITENTI GABRIELE</v>
          </cell>
          <cell r="D14324" t="str">
            <v>PNTGRL46T14A866E</v>
          </cell>
          <cell r="E14324">
            <v>44880</v>
          </cell>
        </row>
        <row r="14325">
          <cell r="C14325" t="str">
            <v>AstraZeneca S.p.A.</v>
          </cell>
          <cell r="D14325">
            <v>735390155</v>
          </cell>
          <cell r="E14325">
            <v>44880</v>
          </cell>
        </row>
        <row r="14326">
          <cell r="C14326" t="str">
            <v>AstraZeneca S.p.A.</v>
          </cell>
          <cell r="D14326">
            <v>735390155</v>
          </cell>
          <cell r="E14326">
            <v>44880</v>
          </cell>
        </row>
        <row r="14327">
          <cell r="C14327" t="str">
            <v>SAPIO LIFE S.r.l.</v>
          </cell>
          <cell r="D14327">
            <v>2006400960</v>
          </cell>
          <cell r="E14327">
            <v>44879</v>
          </cell>
        </row>
        <row r="14328">
          <cell r="C14328" t="str">
            <v>SAPIO LIFE S.r.l.</v>
          </cell>
          <cell r="D14328">
            <v>2006400960</v>
          </cell>
          <cell r="E14328">
            <v>44880</v>
          </cell>
        </row>
        <row r="14329">
          <cell r="C14329" t="str">
            <v>AstraZeneca S.p.A.</v>
          </cell>
          <cell r="D14329">
            <v>735390155</v>
          </cell>
          <cell r="E14329">
            <v>44879</v>
          </cell>
        </row>
        <row r="14330">
          <cell r="C14330" t="str">
            <v>FASTWEB SpA</v>
          </cell>
          <cell r="D14330">
            <v>12878470157</v>
          </cell>
          <cell r="E14330">
            <v>44879</v>
          </cell>
        </row>
        <row r="14331">
          <cell r="C14331" t="str">
            <v>A.P.M SRL AZIENDA PRODOTTI MEDICALI</v>
          </cell>
          <cell r="D14331">
            <v>1798781207</v>
          </cell>
          <cell r="E14331">
            <v>44880</v>
          </cell>
        </row>
        <row r="14332">
          <cell r="C14332" t="str">
            <v>KALTEK S.R.L.</v>
          </cell>
          <cell r="D14332">
            <v>2405040284</v>
          </cell>
          <cell r="E14332">
            <v>44880</v>
          </cell>
        </row>
        <row r="14333">
          <cell r="C14333" t="str">
            <v>KALTEK S.R.L.</v>
          </cell>
          <cell r="D14333">
            <v>2405040284</v>
          </cell>
          <cell r="E14333">
            <v>44880</v>
          </cell>
        </row>
        <row r="14334">
          <cell r="C14334" t="str">
            <v>INNOVAMEDICA S.P.A.</v>
          </cell>
          <cell r="D14334">
            <v>10191080158</v>
          </cell>
          <cell r="E14334">
            <v>44880</v>
          </cell>
        </row>
        <row r="14335">
          <cell r="C14335" t="str">
            <v>BIOSIGMA S.P.A.</v>
          </cell>
          <cell r="D14335">
            <v>2173800281</v>
          </cell>
          <cell r="E14335">
            <v>44880</v>
          </cell>
        </row>
        <row r="14336">
          <cell r="C14336" t="str">
            <v>BIOSIGMA S.P.A.</v>
          </cell>
          <cell r="D14336">
            <v>2173800281</v>
          </cell>
          <cell r="E14336">
            <v>44879</v>
          </cell>
        </row>
        <row r="14337">
          <cell r="C14337" t="str">
            <v>medac pharma Srl</v>
          </cell>
          <cell r="D14337">
            <v>11815361008</v>
          </cell>
          <cell r="E14337">
            <v>44879</v>
          </cell>
        </row>
        <row r="14338">
          <cell r="C14338" t="str">
            <v>medac pharma Srl</v>
          </cell>
          <cell r="D14338">
            <v>11815361008</v>
          </cell>
          <cell r="E14338">
            <v>44880</v>
          </cell>
        </row>
        <row r="14339">
          <cell r="C14339" t="str">
            <v>ITALFARMACO S.p.A.</v>
          </cell>
          <cell r="D14339">
            <v>737420158</v>
          </cell>
          <cell r="E14339">
            <v>44879</v>
          </cell>
        </row>
        <row r="14340">
          <cell r="C14340" t="str">
            <v>medac pharma Srl</v>
          </cell>
          <cell r="D14340">
            <v>11815361008</v>
          </cell>
          <cell r="E14340">
            <v>44880</v>
          </cell>
        </row>
        <row r="14341">
          <cell r="C14341" t="str">
            <v>SmartPractice Italy Srl</v>
          </cell>
          <cell r="D14341">
            <v>15438541003</v>
          </cell>
          <cell r="E14341">
            <v>44879</v>
          </cell>
        </row>
        <row r="14342">
          <cell r="C14342" t="str">
            <v>NUOVA FARMEC S.R.L.</v>
          </cell>
          <cell r="D14342">
            <v>133360081</v>
          </cell>
          <cell r="E14342">
            <v>44880</v>
          </cell>
        </row>
        <row r="14343">
          <cell r="C14343" t="str">
            <v>Medtronic Italia S.p.A.</v>
          </cell>
          <cell r="D14343">
            <v>9238800156</v>
          </cell>
          <cell r="E14343">
            <v>44880</v>
          </cell>
        </row>
        <row r="14344">
          <cell r="C14344" t="str">
            <v>Johnson &amp; Johnson Medical Spa</v>
          </cell>
          <cell r="D14344">
            <v>8082461008</v>
          </cell>
          <cell r="E14344">
            <v>44880</v>
          </cell>
        </row>
        <row r="14345">
          <cell r="C14345" t="str">
            <v>Johnson &amp; Johnson Medical Spa</v>
          </cell>
          <cell r="D14345">
            <v>8082461008</v>
          </cell>
          <cell r="E14345">
            <v>44879</v>
          </cell>
        </row>
        <row r="14346">
          <cell r="C14346" t="str">
            <v>MSD ITALIA S.R.L.</v>
          </cell>
          <cell r="D14346">
            <v>422760587</v>
          </cell>
          <cell r="E14346">
            <v>44880</v>
          </cell>
        </row>
        <row r="14347">
          <cell r="C14347" t="str">
            <v>MSD ITALIA S.R.L.</v>
          </cell>
          <cell r="D14347">
            <v>422760587</v>
          </cell>
          <cell r="E14347">
            <v>44880</v>
          </cell>
        </row>
        <row r="14348">
          <cell r="C14348" t="str">
            <v>MSD ITALIA S.R.L.</v>
          </cell>
          <cell r="D14348">
            <v>422760587</v>
          </cell>
          <cell r="E14348">
            <v>44880</v>
          </cell>
        </row>
        <row r="14349">
          <cell r="C14349" t="str">
            <v>Sanofi S.r.l.</v>
          </cell>
          <cell r="D14349">
            <v>832400154</v>
          </cell>
          <cell r="E14349">
            <v>44880</v>
          </cell>
        </row>
        <row r="14350">
          <cell r="C14350" t="str">
            <v>MSD ITALIA S.R.L.</v>
          </cell>
          <cell r="D14350">
            <v>422760587</v>
          </cell>
          <cell r="E14350">
            <v>44880</v>
          </cell>
        </row>
        <row r="14351">
          <cell r="C14351" t="str">
            <v>3M Italia srl</v>
          </cell>
          <cell r="D14351">
            <v>100190610</v>
          </cell>
          <cell r="E14351">
            <v>44880</v>
          </cell>
        </row>
        <row r="14352">
          <cell r="C14352" t="str">
            <v>Amgen S.r.l a Socio Unico</v>
          </cell>
          <cell r="D14352">
            <v>10051170156</v>
          </cell>
          <cell r="E14352">
            <v>44880</v>
          </cell>
        </row>
        <row r="14353">
          <cell r="C14353" t="str">
            <v>Pfizer S.r.l.</v>
          </cell>
          <cell r="D14353">
            <v>2774840595</v>
          </cell>
          <cell r="E14353">
            <v>44880</v>
          </cell>
        </row>
        <row r="14354">
          <cell r="C14354" t="str">
            <v>Pfizer S.r.l.</v>
          </cell>
          <cell r="D14354">
            <v>2774840595</v>
          </cell>
          <cell r="E14354">
            <v>44880</v>
          </cell>
        </row>
        <row r="14355">
          <cell r="C14355" t="str">
            <v>Pfizer S.r.l.</v>
          </cell>
          <cell r="D14355">
            <v>2774840595</v>
          </cell>
          <cell r="E14355">
            <v>44880</v>
          </cell>
        </row>
        <row r="14356">
          <cell r="C14356" t="str">
            <v>Roche SpA Unipersonale</v>
          </cell>
          <cell r="D14356">
            <v>747170157</v>
          </cell>
          <cell r="E14356">
            <v>44880</v>
          </cell>
        </row>
        <row r="14357">
          <cell r="C14357" t="str">
            <v>Roche SpA Unipersonale</v>
          </cell>
          <cell r="D14357">
            <v>747170157</v>
          </cell>
          <cell r="E14357">
            <v>44880</v>
          </cell>
        </row>
        <row r="14358">
          <cell r="C14358" t="str">
            <v>Bristol-Myers Squibb S.r.l.</v>
          </cell>
          <cell r="D14358">
            <v>82130592</v>
          </cell>
          <cell r="E14358">
            <v>44880</v>
          </cell>
        </row>
        <row r="14359">
          <cell r="C14359" t="str">
            <v>Bristol-Myers Squibb S.r.l.</v>
          </cell>
          <cell r="D14359">
            <v>82130592</v>
          </cell>
          <cell r="E14359">
            <v>44880</v>
          </cell>
        </row>
        <row r="14360">
          <cell r="C14360" t="str">
            <v>QIAGEN S.r.l.</v>
          </cell>
          <cell r="D14360">
            <v>13110270157</v>
          </cell>
          <cell r="E14360">
            <v>44880</v>
          </cell>
        </row>
        <row r="14361">
          <cell r="C14361" t="str">
            <v>QIAGEN S.r.l.</v>
          </cell>
          <cell r="D14361">
            <v>13110270157</v>
          </cell>
          <cell r="E14361">
            <v>44880</v>
          </cell>
        </row>
        <row r="14362">
          <cell r="C14362" t="str">
            <v>QIAGEN S.r.l.</v>
          </cell>
          <cell r="D14362">
            <v>13110270157</v>
          </cell>
          <cell r="E14362">
            <v>44880</v>
          </cell>
        </row>
        <row r="14363">
          <cell r="C14363" t="str">
            <v>Fresenius Kabi Italia S.r.l.</v>
          </cell>
          <cell r="D14363">
            <v>3524050238</v>
          </cell>
          <cell r="E14363">
            <v>44880</v>
          </cell>
        </row>
        <row r="14364">
          <cell r="C14364" t="str">
            <v>Fresenius Kabi Italia S.r.l.</v>
          </cell>
          <cell r="D14364">
            <v>3524050238</v>
          </cell>
          <cell r="E14364">
            <v>44880</v>
          </cell>
        </row>
        <row r="14365">
          <cell r="C14365" t="str">
            <v>Life Technologies Italia</v>
          </cell>
          <cell r="D14365">
            <v>12792100153</v>
          </cell>
          <cell r="E14365">
            <v>44880</v>
          </cell>
        </row>
        <row r="14366">
          <cell r="C14366" t="str">
            <v>Life Technologies Italia</v>
          </cell>
          <cell r="D14366">
            <v>12792100153</v>
          </cell>
          <cell r="E14366">
            <v>44880</v>
          </cell>
        </row>
        <row r="14367">
          <cell r="C14367" t="str">
            <v>Gilead Sciences S.r.l.</v>
          </cell>
          <cell r="D14367">
            <v>11187430159</v>
          </cell>
          <cell r="E14367">
            <v>44880</v>
          </cell>
        </row>
        <row r="14368">
          <cell r="C14368" t="str">
            <v>FIAB S.P.A</v>
          </cell>
          <cell r="D14368">
            <v>1835220482</v>
          </cell>
          <cell r="E14368">
            <v>44880</v>
          </cell>
        </row>
        <row r="14369">
          <cell r="C14369" t="str">
            <v>COLOPLAST SPA</v>
          </cell>
          <cell r="D14369">
            <v>4029180371</v>
          </cell>
          <cell r="E14369">
            <v>44880</v>
          </cell>
        </row>
        <row r="14370">
          <cell r="C14370" t="str">
            <v>Bio Optica Milano S.p.A.</v>
          </cell>
          <cell r="D14370">
            <v>6754140157</v>
          </cell>
          <cell r="E14370">
            <v>44880</v>
          </cell>
        </row>
        <row r="14371">
          <cell r="C14371" t="str">
            <v>Bio Optica Milano S.p.A.</v>
          </cell>
          <cell r="D14371">
            <v>6754140157</v>
          </cell>
          <cell r="E14371">
            <v>44880</v>
          </cell>
        </row>
        <row r="14372">
          <cell r="C14372" t="str">
            <v>Vedise Hospital S.p.A.</v>
          </cell>
          <cell r="D14372">
            <v>8374040585</v>
          </cell>
          <cell r="E14372">
            <v>44880</v>
          </cell>
        </row>
        <row r="14373">
          <cell r="C14373" t="str">
            <v>Gazia Carlo</v>
          </cell>
          <cell r="D14373" t="str">
            <v>GZACRL89L18H501E</v>
          </cell>
          <cell r="E14373">
            <v>44880</v>
          </cell>
        </row>
        <row r="14374">
          <cell r="C14374" t="str">
            <v>BIOINDUSTRIA L.I.M. SPA</v>
          </cell>
          <cell r="D14374">
            <v>1679130060</v>
          </cell>
          <cell r="E14374">
            <v>44880</v>
          </cell>
        </row>
        <row r="14375">
          <cell r="C14375" t="str">
            <v>OLYMPUS ITALIA S.R.L.</v>
          </cell>
          <cell r="D14375">
            <v>10994940152</v>
          </cell>
          <cell r="E14375">
            <v>44880</v>
          </cell>
        </row>
        <row r="14376">
          <cell r="C14376" t="str">
            <v>Merck Serono S.p.A.</v>
          </cell>
          <cell r="D14376">
            <v>399800580</v>
          </cell>
          <cell r="E14376">
            <v>44880</v>
          </cell>
        </row>
        <row r="14377">
          <cell r="C14377" t="str">
            <v>DAVI MEDICA SRL</v>
          </cell>
          <cell r="D14377">
            <v>4685201008</v>
          </cell>
          <cell r="E14377">
            <v>44880</v>
          </cell>
        </row>
        <row r="14378">
          <cell r="C14378" t="str">
            <v>DAVI MEDICA SRL</v>
          </cell>
          <cell r="D14378">
            <v>4685201008</v>
          </cell>
          <cell r="E14378">
            <v>44880</v>
          </cell>
        </row>
        <row r="14379">
          <cell r="C14379" t="str">
            <v>EVER PHARMA ITALIA SRL</v>
          </cell>
          <cell r="D14379">
            <v>14883281009</v>
          </cell>
          <cell r="E14379">
            <v>44880</v>
          </cell>
        </row>
        <row r="14380">
          <cell r="C14380" t="str">
            <v>I.B.N. Savio</v>
          </cell>
          <cell r="D14380">
            <v>13118231003</v>
          </cell>
          <cell r="E14380">
            <v>44880</v>
          </cell>
        </row>
        <row r="14381">
          <cell r="C14381" t="str">
            <v>SAPIO LIFE S.r.l.</v>
          </cell>
          <cell r="D14381">
            <v>2006400960</v>
          </cell>
          <cell r="E14381">
            <v>44880</v>
          </cell>
        </row>
        <row r="14382">
          <cell r="C14382" t="str">
            <v>SAPIO LIFE S.r.l.</v>
          </cell>
          <cell r="D14382">
            <v>2006400960</v>
          </cell>
          <cell r="E14382">
            <v>44880</v>
          </cell>
        </row>
        <row r="14383">
          <cell r="C14383" t="str">
            <v>SAPIO LIFE S.r.l.</v>
          </cell>
          <cell r="D14383">
            <v>2006400960</v>
          </cell>
          <cell r="E14383">
            <v>44880</v>
          </cell>
        </row>
        <row r="14384">
          <cell r="C14384" t="str">
            <v>SAPIO LIFE S.r.l.</v>
          </cell>
          <cell r="D14384">
            <v>2006400960</v>
          </cell>
          <cell r="E14384">
            <v>44880</v>
          </cell>
        </row>
        <row r="14385">
          <cell r="C14385" t="str">
            <v>SAPIO LIFE S.r.l.</v>
          </cell>
          <cell r="D14385">
            <v>2006400960</v>
          </cell>
          <cell r="E14385">
            <v>44880</v>
          </cell>
        </row>
        <row r="14386">
          <cell r="C14386" t="str">
            <v>SAPIO LIFE S.r.l.</v>
          </cell>
          <cell r="D14386">
            <v>2006400960</v>
          </cell>
          <cell r="E14386">
            <v>44880</v>
          </cell>
        </row>
        <row r="14387">
          <cell r="C14387" t="str">
            <v>SAPIO LIFE S.r.l.</v>
          </cell>
          <cell r="D14387">
            <v>2006400960</v>
          </cell>
          <cell r="E14387">
            <v>44880</v>
          </cell>
        </row>
        <row r="14388">
          <cell r="C14388" t="str">
            <v>SAPIO LIFE S.r.l.</v>
          </cell>
          <cell r="D14388">
            <v>2006400960</v>
          </cell>
          <cell r="E14388">
            <v>44880</v>
          </cell>
        </row>
        <row r="14389">
          <cell r="C14389" t="str">
            <v>SAPIO LIFE S.r.l.</v>
          </cell>
          <cell r="D14389">
            <v>2006400960</v>
          </cell>
          <cell r="E14389">
            <v>44880</v>
          </cell>
        </row>
        <row r="14390">
          <cell r="C14390" t="str">
            <v>SAPIO LIFE S.r.l.</v>
          </cell>
          <cell r="D14390">
            <v>2006400960</v>
          </cell>
          <cell r="E14390">
            <v>44880</v>
          </cell>
        </row>
        <row r="14391">
          <cell r="C14391" t="str">
            <v>SAPIO LIFE S.r.l.</v>
          </cell>
          <cell r="D14391">
            <v>2006400960</v>
          </cell>
          <cell r="E14391">
            <v>44880</v>
          </cell>
        </row>
        <row r="14392">
          <cell r="C14392" t="str">
            <v>SAPIO LIFE S.r.l.</v>
          </cell>
          <cell r="D14392">
            <v>2006400960</v>
          </cell>
          <cell r="E14392">
            <v>44880</v>
          </cell>
        </row>
        <row r="14393">
          <cell r="C14393" t="str">
            <v>SAPIO LIFE S.r.l.</v>
          </cell>
          <cell r="D14393">
            <v>2006400960</v>
          </cell>
          <cell r="E14393">
            <v>44880</v>
          </cell>
        </row>
        <row r="14394">
          <cell r="C14394" t="str">
            <v>SAPIO LIFE S.r.l.</v>
          </cell>
          <cell r="D14394">
            <v>2006400960</v>
          </cell>
          <cell r="E14394">
            <v>44880</v>
          </cell>
        </row>
        <row r="14395">
          <cell r="C14395" t="str">
            <v>SAPIO LIFE S.r.l.</v>
          </cell>
          <cell r="D14395">
            <v>2006400960</v>
          </cell>
          <cell r="E14395">
            <v>44880</v>
          </cell>
        </row>
        <row r="14396">
          <cell r="C14396" t="str">
            <v>SAPIO LIFE S.r.l.</v>
          </cell>
          <cell r="D14396">
            <v>2006400960</v>
          </cell>
          <cell r="E14396">
            <v>44880</v>
          </cell>
        </row>
        <row r="14397">
          <cell r="C14397" t="str">
            <v>SAPIO LIFE S.r.l.</v>
          </cell>
          <cell r="D14397">
            <v>2006400960</v>
          </cell>
          <cell r="E14397">
            <v>44880</v>
          </cell>
        </row>
        <row r="14398">
          <cell r="C14398" t="str">
            <v>CHARLES RIVER LABORATORIES ITALIA s.r.l.</v>
          </cell>
          <cell r="D14398">
            <v>887630150</v>
          </cell>
          <cell r="E14398">
            <v>44881</v>
          </cell>
        </row>
        <row r="14399">
          <cell r="C14399" t="str">
            <v>FATER S.p.A.</v>
          </cell>
          <cell r="D14399">
            <v>1323030690</v>
          </cell>
          <cell r="E14399">
            <v>44880</v>
          </cell>
        </row>
        <row r="14400">
          <cell r="C14400" t="str">
            <v>DR REDDY'S SRL</v>
          </cell>
          <cell r="D14400">
            <v>1650760505</v>
          </cell>
          <cell r="E14400">
            <v>44880</v>
          </cell>
        </row>
        <row r="14401">
          <cell r="C14401" t="str">
            <v>CO.DI.SAN S.p.A.</v>
          </cell>
          <cell r="D14401">
            <v>784230872</v>
          </cell>
          <cell r="E14401">
            <v>44880</v>
          </cell>
        </row>
        <row r="14402">
          <cell r="C14402" t="str">
            <v>Takeda Italia S.p.A. Societ con socio unico</v>
          </cell>
          <cell r="D14402">
            <v>696360155</v>
          </cell>
          <cell r="E14402">
            <v>44881</v>
          </cell>
        </row>
        <row r="14403">
          <cell r="C14403" t="str">
            <v>CO.DI.SAN S.p.A.</v>
          </cell>
          <cell r="D14403">
            <v>784230872</v>
          </cell>
          <cell r="E14403">
            <v>44880</v>
          </cell>
        </row>
        <row r="14404">
          <cell r="C14404" t="str">
            <v>CODIFI SRL CONSORZIO STABILE PER LA DISTRIBUZIONE</v>
          </cell>
          <cell r="D14404">
            <v>2344710484</v>
          </cell>
          <cell r="E14404">
            <v>44881</v>
          </cell>
        </row>
        <row r="14405">
          <cell r="C14405" t="str">
            <v>EUROMEDICAL S.R.L.</v>
          </cell>
          <cell r="D14405">
            <v>1990200170</v>
          </cell>
          <cell r="E14405">
            <v>44880</v>
          </cell>
        </row>
        <row r="14406">
          <cell r="C14406" t="str">
            <v>Mylan Italia Srl</v>
          </cell>
          <cell r="D14406">
            <v>2789580590</v>
          </cell>
          <cell r="E14406">
            <v>44880</v>
          </cell>
        </row>
        <row r="14407">
          <cell r="C14407" t="str">
            <v>TILLOMED ITALIA S.R.L.</v>
          </cell>
          <cell r="D14407">
            <v>9750710965</v>
          </cell>
          <cell r="E14407">
            <v>44881</v>
          </cell>
        </row>
        <row r="14408">
          <cell r="C14408" t="str">
            <v>Promega Italia Srl a socio unico SRL</v>
          </cell>
          <cell r="D14408">
            <v>12317560154</v>
          </cell>
          <cell r="E14408">
            <v>44881</v>
          </cell>
        </row>
        <row r="14409">
          <cell r="C14409" t="str">
            <v>Servier Italia Spa</v>
          </cell>
          <cell r="D14409">
            <v>924251002</v>
          </cell>
          <cell r="E14409">
            <v>44880</v>
          </cell>
        </row>
        <row r="14410">
          <cell r="C14410" t="str">
            <v>Agilent Technologies Italia S.p.A.</v>
          </cell>
          <cell r="D14410">
            <v>12785290151</v>
          </cell>
          <cell r="E14410">
            <v>44880</v>
          </cell>
        </row>
        <row r="14411">
          <cell r="C14411" t="str">
            <v>RECORDATI RARE DISEASES ITALY SRL</v>
          </cell>
          <cell r="D14411">
            <v>12736110151</v>
          </cell>
          <cell r="E14411">
            <v>44880</v>
          </cell>
        </row>
        <row r="14412">
          <cell r="C14412" t="str">
            <v>Johnson &amp; Johnson Medical Spa</v>
          </cell>
          <cell r="D14412">
            <v>8082461008</v>
          </cell>
          <cell r="E14412">
            <v>44881</v>
          </cell>
        </row>
        <row r="14413">
          <cell r="C14413" t="str">
            <v>Johnson &amp; Johnson Medical Spa</v>
          </cell>
          <cell r="D14413">
            <v>8082461008</v>
          </cell>
          <cell r="E14413">
            <v>44881</v>
          </cell>
        </row>
        <row r="14414">
          <cell r="C14414" t="str">
            <v>Roche SpA Unipersonale</v>
          </cell>
          <cell r="D14414">
            <v>747170157</v>
          </cell>
          <cell r="E14414">
            <v>44881</v>
          </cell>
        </row>
        <row r="14415">
          <cell r="C14415" t="str">
            <v>BECTON DICKINSON ITALIA SPA</v>
          </cell>
          <cell r="D14415">
            <v>803890151</v>
          </cell>
          <cell r="E14415">
            <v>44880</v>
          </cell>
        </row>
        <row r="14416">
          <cell r="C14416" t="str">
            <v>Organon Italia S.r.l.</v>
          </cell>
          <cell r="D14416">
            <v>3296950151</v>
          </cell>
          <cell r="E14416">
            <v>44881</v>
          </cell>
        </row>
        <row r="14417">
          <cell r="C14417" t="str">
            <v>Pfizer S.r.l.</v>
          </cell>
          <cell r="D14417">
            <v>2774840595</v>
          </cell>
          <cell r="E14417">
            <v>44881</v>
          </cell>
        </row>
        <row r="14418">
          <cell r="C14418" t="str">
            <v>Teleflex Medical S.r.l.</v>
          </cell>
          <cell r="D14418">
            <v>6324460150</v>
          </cell>
          <cell r="E14418">
            <v>44881</v>
          </cell>
        </row>
        <row r="14419">
          <cell r="C14419" t="str">
            <v>EG S.p.A.</v>
          </cell>
          <cell r="D14419">
            <v>12432150154</v>
          </cell>
          <cell r="E14419">
            <v>44881</v>
          </cell>
        </row>
        <row r="14420">
          <cell r="C14420" t="str">
            <v>Medline International Italy srl unip.</v>
          </cell>
          <cell r="D14420">
            <v>5526631006</v>
          </cell>
          <cell r="E14420">
            <v>44881</v>
          </cell>
        </row>
        <row r="14421">
          <cell r="C14421" t="str">
            <v>Life Technologies Italia</v>
          </cell>
          <cell r="D14421">
            <v>12792100153</v>
          </cell>
          <cell r="E14421">
            <v>44881</v>
          </cell>
        </row>
        <row r="14422">
          <cell r="C14422" t="str">
            <v>Janssen-Cilag, SpA</v>
          </cell>
          <cell r="D14422">
            <v>2707070963</v>
          </cell>
          <cell r="E14422">
            <v>44881</v>
          </cell>
        </row>
        <row r="14423">
          <cell r="C14423" t="str">
            <v>Novartis Farma S.p.A</v>
          </cell>
          <cell r="D14423">
            <v>7195130153</v>
          </cell>
          <cell r="E14423">
            <v>44881</v>
          </cell>
        </row>
        <row r="14424">
          <cell r="C14424" t="str">
            <v>Bio Optica Milano S.p.A.</v>
          </cell>
          <cell r="D14424">
            <v>6754140157</v>
          </cell>
          <cell r="E14424">
            <v>44881</v>
          </cell>
        </row>
        <row r="14425">
          <cell r="C14425" t="str">
            <v>Bio Optica Milano S.p.A.</v>
          </cell>
          <cell r="D14425">
            <v>6754140157</v>
          </cell>
          <cell r="E14425">
            <v>44881</v>
          </cell>
        </row>
        <row r="14426">
          <cell r="C14426" t="str">
            <v>GI.PI.GI SAS DI GIRIBALDI GIOVANNI</v>
          </cell>
          <cell r="D14426">
            <v>3849010107</v>
          </cell>
          <cell r="E14426">
            <v>44881</v>
          </cell>
        </row>
        <row r="14427">
          <cell r="C14427" t="str">
            <v>BAXTER S.P.A.</v>
          </cell>
          <cell r="D14427">
            <v>492340583</v>
          </cell>
          <cell r="E14427">
            <v>44881</v>
          </cell>
        </row>
        <row r="14428">
          <cell r="C14428" t="str">
            <v>A. MENARINI DIAGNOSTICS SRL</v>
          </cell>
          <cell r="D14428">
            <v>5688870483</v>
          </cell>
          <cell r="E14428">
            <v>44881</v>
          </cell>
        </row>
        <row r="14429">
          <cell r="C14429" t="str">
            <v>Roche Diagnostics S.p.A.</v>
          </cell>
          <cell r="D14429">
            <v>10181220152</v>
          </cell>
          <cell r="E14429">
            <v>44881</v>
          </cell>
        </row>
        <row r="14430">
          <cell r="C14430" t="str">
            <v>ELI LILLY ITALIA S.P.A. Gruppo Eli Lilly and Company</v>
          </cell>
          <cell r="D14430">
            <v>426150488</v>
          </cell>
          <cell r="E14430">
            <v>44881</v>
          </cell>
        </row>
        <row r="14431">
          <cell r="C14431" t="str">
            <v>PERNA FRANCO</v>
          </cell>
          <cell r="D14431" t="str">
            <v>PRNFNC92P01L719N</v>
          </cell>
          <cell r="E14431">
            <v>44881</v>
          </cell>
        </row>
        <row r="14432">
          <cell r="C14432" t="str">
            <v>ARONICA FLAVIA</v>
          </cell>
          <cell r="D14432" t="str">
            <v>RNCFLV85S45H501Z</v>
          </cell>
          <cell r="E14432">
            <v>44881</v>
          </cell>
        </row>
        <row r="14433">
          <cell r="C14433" t="str">
            <v>IPSEN Spa</v>
          </cell>
          <cell r="D14433">
            <v>5619050585</v>
          </cell>
          <cell r="E14433">
            <v>44881</v>
          </cell>
        </row>
        <row r="14434">
          <cell r="C14434" t="str">
            <v>Immucor Italia Spa</v>
          </cell>
          <cell r="D14434">
            <v>9412650153</v>
          </cell>
          <cell r="E14434">
            <v>44881</v>
          </cell>
        </row>
        <row r="14435">
          <cell r="C14435" t="str">
            <v>Pierre Fabre Pharma S.r.l.</v>
          </cell>
          <cell r="D14435">
            <v>10128980157</v>
          </cell>
          <cell r="E14435">
            <v>44881</v>
          </cell>
        </row>
        <row r="14436">
          <cell r="C14436" t="str">
            <v>Pharmatex Italia S.r.l. a Socio Unico</v>
          </cell>
          <cell r="D14436">
            <v>3670780158</v>
          </cell>
          <cell r="E14436">
            <v>44882</v>
          </cell>
        </row>
        <row r="14437">
          <cell r="C14437" t="str">
            <v>Sandoz S.p.A. - Origgio</v>
          </cell>
          <cell r="D14437">
            <v>795170158</v>
          </cell>
          <cell r="E14437">
            <v>44882</v>
          </cell>
        </row>
        <row r="14438">
          <cell r="C14438" t="str">
            <v>S.I.A.L. SRL</v>
          </cell>
          <cell r="D14438">
            <v>1086690581</v>
          </cell>
          <cell r="E14438">
            <v>44882</v>
          </cell>
        </row>
        <row r="14439">
          <cell r="C14439" t="str">
            <v>S.I.A.L. SRL</v>
          </cell>
          <cell r="D14439">
            <v>1086690581</v>
          </cell>
          <cell r="E14439">
            <v>44882</v>
          </cell>
        </row>
        <row r="14440">
          <cell r="C14440" t="str">
            <v>Sandoz S.p.A. - Origgio</v>
          </cell>
          <cell r="D14440">
            <v>795170158</v>
          </cell>
          <cell r="E14440">
            <v>44882</v>
          </cell>
        </row>
        <row r="14441">
          <cell r="C14441" t="str">
            <v>Sandoz S.p.A. - Origgio</v>
          </cell>
          <cell r="D14441">
            <v>795170158</v>
          </cell>
          <cell r="E14441">
            <v>44882</v>
          </cell>
        </row>
        <row r="14442">
          <cell r="C14442" t="str">
            <v>ViiV Healthcare S.r.l Unipersonale</v>
          </cell>
          <cell r="D14442">
            <v>3878140239</v>
          </cell>
          <cell r="E14442">
            <v>44881</v>
          </cell>
        </row>
        <row r="14443">
          <cell r="C14443" t="str">
            <v>Mingo Federico</v>
          </cell>
          <cell r="D14443" t="str">
            <v>MNGFRC91H25H501F</v>
          </cell>
          <cell r="E14443">
            <v>44882</v>
          </cell>
        </row>
        <row r="14444">
          <cell r="C14444" t="str">
            <v>PENTAX Italia S.r.l.</v>
          </cell>
          <cell r="D14444">
            <v>11159150157</v>
          </cell>
          <cell r="E14444">
            <v>44882</v>
          </cell>
        </row>
        <row r="14445">
          <cell r="C14445" t="str">
            <v>PENTAX Italia S.r.l.</v>
          </cell>
          <cell r="D14445">
            <v>11159150157</v>
          </cell>
          <cell r="E14445">
            <v>44882</v>
          </cell>
        </row>
        <row r="14446">
          <cell r="C14446" t="str">
            <v>VODEN MEDICAL INSTRUMENTS S.P.A.</v>
          </cell>
          <cell r="D14446">
            <v>3784450961</v>
          </cell>
          <cell r="E14446">
            <v>44881</v>
          </cell>
        </row>
        <row r="14447">
          <cell r="C14447" t="str">
            <v>DUSSMANN SERVICE S.R.L.</v>
          </cell>
          <cell r="D14447">
            <v>124140211</v>
          </cell>
          <cell r="E14447">
            <v>44882</v>
          </cell>
        </row>
        <row r="14448">
          <cell r="C14448" t="str">
            <v>DUSSMANN SERVICE S.R.L.</v>
          </cell>
          <cell r="D14448">
            <v>124140211</v>
          </cell>
          <cell r="E14448">
            <v>44881</v>
          </cell>
        </row>
        <row r="14449">
          <cell r="C14449" t="str">
            <v>DUSSMANN SERVICE S.R.L.</v>
          </cell>
          <cell r="D14449">
            <v>124140211</v>
          </cell>
          <cell r="E14449">
            <v>44881</v>
          </cell>
        </row>
        <row r="14450">
          <cell r="C14450" t="str">
            <v>DUSSMANN SERVICE S.R.L.</v>
          </cell>
          <cell r="D14450">
            <v>124140211</v>
          </cell>
          <cell r="E14450">
            <v>44882</v>
          </cell>
        </row>
        <row r="14451">
          <cell r="C14451" t="str">
            <v>Medtronic Italia S.p.A.</v>
          </cell>
          <cell r="D14451">
            <v>9238800156</v>
          </cell>
          <cell r="E14451">
            <v>44882</v>
          </cell>
        </row>
        <row r="14452">
          <cell r="C14452" t="str">
            <v>Advanced Sterilization Products Italia Srl</v>
          </cell>
          <cell r="D14452">
            <v>10491670963</v>
          </cell>
          <cell r="E14452">
            <v>44881</v>
          </cell>
        </row>
        <row r="14453">
          <cell r="C14453" t="str">
            <v>Johnson &amp; Johnson Medical Spa</v>
          </cell>
          <cell r="D14453">
            <v>8082461008</v>
          </cell>
          <cell r="E14453">
            <v>44881</v>
          </cell>
        </row>
        <row r="14454">
          <cell r="C14454" t="str">
            <v>Johnson &amp; Johnson Medical Spa</v>
          </cell>
          <cell r="D14454">
            <v>8082461008</v>
          </cell>
          <cell r="E14454">
            <v>44882</v>
          </cell>
        </row>
        <row r="14455">
          <cell r="C14455" t="str">
            <v>Pfizer S.r.l.</v>
          </cell>
          <cell r="D14455">
            <v>2774840595</v>
          </cell>
          <cell r="E14455">
            <v>44882</v>
          </cell>
        </row>
        <row r="14456">
          <cell r="C14456" t="str">
            <v>AbbVie S.r.l. a Socio Unico</v>
          </cell>
          <cell r="D14456">
            <v>2645920592</v>
          </cell>
          <cell r="E14456">
            <v>44882</v>
          </cell>
        </row>
        <row r="14457">
          <cell r="C14457" t="str">
            <v>Beckman Coulter S.r.l.</v>
          </cell>
          <cell r="D14457">
            <v>4185110154</v>
          </cell>
          <cell r="E14457">
            <v>44882</v>
          </cell>
        </row>
        <row r="14458">
          <cell r="C14458" t="str">
            <v>Merck Life Science S.r.l.</v>
          </cell>
          <cell r="D14458">
            <v>13209130155</v>
          </cell>
          <cell r="E14458">
            <v>44882</v>
          </cell>
        </row>
        <row r="14459">
          <cell r="C14459" t="str">
            <v>Leica Microsystems S.r.l.</v>
          </cell>
          <cell r="D14459">
            <v>9933630155</v>
          </cell>
          <cell r="E14459">
            <v>44882</v>
          </cell>
        </row>
        <row r="14460">
          <cell r="C14460" t="str">
            <v>PLAISANT SRL</v>
          </cell>
          <cell r="D14460">
            <v>5633040588</v>
          </cell>
          <cell r="E14460">
            <v>44882</v>
          </cell>
        </row>
        <row r="14461">
          <cell r="C14461" t="str">
            <v>BFG ITALIA SRL</v>
          </cell>
          <cell r="D14461">
            <v>14108421000</v>
          </cell>
          <cell r="E14461">
            <v>44882</v>
          </cell>
        </row>
        <row r="14462">
          <cell r="C14462" t="str">
            <v>Zambon Italia Srl</v>
          </cell>
          <cell r="D14462">
            <v>2307520243</v>
          </cell>
          <cell r="E14462">
            <v>44882</v>
          </cell>
        </row>
        <row r="14463">
          <cell r="C14463" t="str">
            <v>FILOMENO LORENA</v>
          </cell>
          <cell r="D14463" t="str">
            <v>FLMLRN87A49F152L</v>
          </cell>
          <cell r="E14463">
            <v>44882</v>
          </cell>
        </row>
        <row r="14464">
          <cell r="C14464" t="str">
            <v>UniCredit S.p.A.</v>
          </cell>
          <cell r="D14464">
            <v>348170101</v>
          </cell>
          <cell r="E14464">
            <v>44882</v>
          </cell>
        </row>
        <row r="14465">
          <cell r="C14465" t="str">
            <v>B. Braun Milano S.p.A.</v>
          </cell>
          <cell r="D14465">
            <v>674840152</v>
          </cell>
          <cell r="E14465">
            <v>44882</v>
          </cell>
        </row>
        <row r="14466">
          <cell r="C14466" t="str">
            <v>B. Braun Milano S.p.A.</v>
          </cell>
          <cell r="D14466">
            <v>674840152</v>
          </cell>
          <cell r="E14466">
            <v>44882</v>
          </cell>
        </row>
        <row r="14467">
          <cell r="C14467" t="str">
            <v>ELI LILLY ITALIA S.P.A. Gruppo Eli Lilly and Company</v>
          </cell>
          <cell r="D14467">
            <v>426150488</v>
          </cell>
          <cell r="E14467">
            <v>44882</v>
          </cell>
        </row>
        <row r="14468">
          <cell r="C14468" t="str">
            <v>TILLOMED ITALIA S.R.L.</v>
          </cell>
          <cell r="D14468">
            <v>9750710965</v>
          </cell>
          <cell r="E14468">
            <v>44882</v>
          </cell>
        </row>
        <row r="14469">
          <cell r="C14469" t="str">
            <v>Mylan Italia Srl</v>
          </cell>
          <cell r="D14469">
            <v>2789580590</v>
          </cell>
          <cell r="E14469">
            <v>44882</v>
          </cell>
        </row>
        <row r="14470">
          <cell r="C14470" t="str">
            <v>Mylan Italia Srl</v>
          </cell>
          <cell r="D14470">
            <v>2789580590</v>
          </cell>
          <cell r="E14470">
            <v>44882</v>
          </cell>
        </row>
        <row r="14471">
          <cell r="C14471" t="str">
            <v>Buonomini Anna Rita</v>
          </cell>
          <cell r="D14471" t="str">
            <v>BNMNRT74D45H501G</v>
          </cell>
          <cell r="E14471">
            <v>44882</v>
          </cell>
        </row>
        <row r="14472">
          <cell r="C14472" t="str">
            <v>AVAS PHARMACEUTICALS S.R.L.</v>
          </cell>
          <cell r="D14472">
            <v>9190500968</v>
          </cell>
          <cell r="E14472">
            <v>44883</v>
          </cell>
        </row>
        <row r="14473">
          <cell r="C14473" t="str">
            <v>DASIT SPA</v>
          </cell>
          <cell r="D14473">
            <v>3222390159</v>
          </cell>
          <cell r="E14473">
            <v>44882</v>
          </cell>
        </row>
        <row r="14474">
          <cell r="C14474" t="str">
            <v>DASIT SPA</v>
          </cell>
          <cell r="D14474">
            <v>3222390159</v>
          </cell>
          <cell r="E14474">
            <v>44883</v>
          </cell>
        </row>
        <row r="14475">
          <cell r="C14475" t="str">
            <v>CARLO ERBA REAGENTS SRL</v>
          </cell>
          <cell r="D14475">
            <v>1802940484</v>
          </cell>
          <cell r="E14475">
            <v>44883</v>
          </cell>
        </row>
        <row r="14476">
          <cell r="C14476" t="str">
            <v>Medtronic Italia S.p.A.</v>
          </cell>
          <cell r="D14476">
            <v>9238800156</v>
          </cell>
          <cell r="E14476">
            <v>44883</v>
          </cell>
        </row>
        <row r="14477">
          <cell r="C14477" t="str">
            <v>Medtronic Italia S.p.A.</v>
          </cell>
          <cell r="D14477">
            <v>9238800156</v>
          </cell>
          <cell r="E14477">
            <v>44882</v>
          </cell>
        </row>
        <row r="14478">
          <cell r="C14478" t="str">
            <v>Johnson &amp; Johnson Medical Spa</v>
          </cell>
          <cell r="D14478">
            <v>8082461008</v>
          </cell>
          <cell r="E14478">
            <v>44882</v>
          </cell>
        </row>
        <row r="14479">
          <cell r="C14479" t="str">
            <v>AbbVie S.r.l. a Socio Unico</v>
          </cell>
          <cell r="D14479">
            <v>2645920592</v>
          </cell>
          <cell r="E14479">
            <v>44883</v>
          </cell>
        </row>
        <row r="14480">
          <cell r="C14480" t="str">
            <v>AbbVie S.r.l. a Socio Unico</v>
          </cell>
          <cell r="D14480">
            <v>2645920592</v>
          </cell>
          <cell r="E14480">
            <v>44883</v>
          </cell>
        </row>
        <row r="14481">
          <cell r="C14481" t="str">
            <v>Sanofi S.r.l.</v>
          </cell>
          <cell r="D14481">
            <v>832400154</v>
          </cell>
          <cell r="E14481">
            <v>44883</v>
          </cell>
        </row>
        <row r="14482">
          <cell r="C14482" t="str">
            <v>Teva Italia Srl</v>
          </cell>
          <cell r="D14482">
            <v>11654150157</v>
          </cell>
          <cell r="E14482">
            <v>44883</v>
          </cell>
        </row>
        <row r="14483">
          <cell r="C14483" t="str">
            <v>MSD ITALIA S.R.L.</v>
          </cell>
          <cell r="D14483">
            <v>422760587</v>
          </cell>
          <cell r="E14483">
            <v>44883</v>
          </cell>
        </row>
        <row r="14484">
          <cell r="C14484" t="str">
            <v>Amgen S.r.l a Socio Unico</v>
          </cell>
          <cell r="D14484">
            <v>10051170156</v>
          </cell>
          <cell r="E14484">
            <v>44883</v>
          </cell>
        </row>
        <row r="14485">
          <cell r="C14485" t="str">
            <v>Amgen S.r.l a Socio Unico</v>
          </cell>
          <cell r="D14485">
            <v>10051170156</v>
          </cell>
          <cell r="E14485">
            <v>44883</v>
          </cell>
        </row>
        <row r="14486">
          <cell r="C14486" t="str">
            <v>Amgen S.r.l a Socio Unico</v>
          </cell>
          <cell r="D14486">
            <v>10051170156</v>
          </cell>
          <cell r="E14486">
            <v>44883</v>
          </cell>
        </row>
        <row r="14487">
          <cell r="C14487" t="str">
            <v>Bristol-Myers Squibb S.r.l.</v>
          </cell>
          <cell r="D14487">
            <v>82130592</v>
          </cell>
          <cell r="E14487">
            <v>44883</v>
          </cell>
        </row>
        <row r="14488">
          <cell r="C14488" t="str">
            <v>Bristol-Myers Squibb S.r.l.</v>
          </cell>
          <cell r="D14488">
            <v>82130592</v>
          </cell>
          <cell r="E14488">
            <v>44883</v>
          </cell>
        </row>
        <row r="14489">
          <cell r="C14489" t="str">
            <v>Innova Pharma S.p.A.</v>
          </cell>
          <cell r="D14489">
            <v>13206920152</v>
          </cell>
          <cell r="E14489">
            <v>44883</v>
          </cell>
        </row>
        <row r="14490">
          <cell r="C14490" t="str">
            <v>Pfizer S.r.l.</v>
          </cell>
          <cell r="D14490">
            <v>2774840595</v>
          </cell>
          <cell r="E14490">
            <v>44883</v>
          </cell>
        </row>
        <row r="14491">
          <cell r="C14491" t="str">
            <v>Fresenius Kabi Italia S.r.l.</v>
          </cell>
          <cell r="D14491">
            <v>3524050238</v>
          </cell>
          <cell r="E14491">
            <v>44883</v>
          </cell>
        </row>
        <row r="14492">
          <cell r="C14492" t="str">
            <v>Fresenius Kabi Italia S.r.l.</v>
          </cell>
          <cell r="D14492">
            <v>3524050238</v>
          </cell>
          <cell r="E14492">
            <v>44883</v>
          </cell>
        </row>
        <row r="14493">
          <cell r="C14493" t="str">
            <v>Life Technologies Italia</v>
          </cell>
          <cell r="D14493">
            <v>12792100153</v>
          </cell>
          <cell r="E14493">
            <v>44883</v>
          </cell>
        </row>
        <row r="14494">
          <cell r="C14494" t="str">
            <v>Janssen-Cilag, SpA</v>
          </cell>
          <cell r="D14494">
            <v>2707070963</v>
          </cell>
          <cell r="E14494">
            <v>44883</v>
          </cell>
        </row>
        <row r="14495">
          <cell r="C14495" t="str">
            <v>Janssen-Cilag, SpA</v>
          </cell>
          <cell r="D14495">
            <v>2707070963</v>
          </cell>
          <cell r="E14495">
            <v>44883</v>
          </cell>
        </row>
        <row r="14496">
          <cell r="C14496" t="str">
            <v>BAXTER S.P.A.</v>
          </cell>
          <cell r="D14496">
            <v>492340583</v>
          </cell>
          <cell r="E14496">
            <v>44883</v>
          </cell>
        </row>
        <row r="14497">
          <cell r="C14497" t="str">
            <v>BAXTER S.P.A.</v>
          </cell>
          <cell r="D14497">
            <v>492340583</v>
          </cell>
          <cell r="E14497">
            <v>44883</v>
          </cell>
        </row>
        <row r="14498">
          <cell r="C14498" t="str">
            <v>ELI LILLY ITALIA S.P.A. Gruppo Eli Lilly and Company</v>
          </cell>
          <cell r="D14498">
            <v>426150488</v>
          </cell>
          <cell r="E14498">
            <v>44883</v>
          </cell>
        </row>
        <row r="14499">
          <cell r="C14499" t="str">
            <v>ELI LILLY ITALIA S.P.A. Gruppo Eli Lilly and Company</v>
          </cell>
          <cell r="D14499">
            <v>426150488</v>
          </cell>
          <cell r="E14499">
            <v>44883</v>
          </cell>
        </row>
        <row r="14500">
          <cell r="C14500" t="str">
            <v>Gilead Sciences S.r.l.</v>
          </cell>
          <cell r="D14500">
            <v>11187430159</v>
          </cell>
          <cell r="E14500">
            <v>44883</v>
          </cell>
        </row>
        <row r="14501">
          <cell r="C14501" t="str">
            <v>Gilead Sciences S.r.l.</v>
          </cell>
          <cell r="D14501">
            <v>11187430159</v>
          </cell>
          <cell r="E14501">
            <v>44883</v>
          </cell>
        </row>
        <row r="14502">
          <cell r="C14502" t="str">
            <v>SIEMENS HEALTHCARE SRL</v>
          </cell>
          <cell r="D14502">
            <v>4785851009</v>
          </cell>
          <cell r="E14502">
            <v>44883</v>
          </cell>
        </row>
        <row r="14503">
          <cell r="C14503" t="str">
            <v>Bio Optica Milano S.p.A.</v>
          </cell>
          <cell r="D14503">
            <v>6754140157</v>
          </cell>
          <cell r="E14503">
            <v>44883</v>
          </cell>
        </row>
        <row r="14504">
          <cell r="C14504" t="str">
            <v>Bio Optica Milano S.p.A.</v>
          </cell>
          <cell r="D14504">
            <v>6754140157</v>
          </cell>
          <cell r="E14504">
            <v>44883</v>
          </cell>
        </row>
        <row r="14505">
          <cell r="C14505" t="str">
            <v>Roche Diagnostics S.p.A.</v>
          </cell>
          <cell r="D14505">
            <v>10181220152</v>
          </cell>
          <cell r="E14505">
            <v>44883</v>
          </cell>
        </row>
        <row r="14506">
          <cell r="C14506" t="str">
            <v>Roche Diagnostics S.p.A.</v>
          </cell>
          <cell r="D14506">
            <v>10181220152</v>
          </cell>
          <cell r="E14506">
            <v>44883</v>
          </cell>
        </row>
        <row r="14507">
          <cell r="C14507" t="str">
            <v>FARMAC. MED. ART. CHIRUR. FARMAC ZABBAN SPA</v>
          </cell>
          <cell r="D14507">
            <v>322800376</v>
          </cell>
          <cell r="E14507">
            <v>44883</v>
          </cell>
        </row>
        <row r="14508">
          <cell r="C14508" t="str">
            <v>FARMAC. MED. ART. CHIRUR. FARMAC ZABBAN SPA</v>
          </cell>
          <cell r="D14508">
            <v>322800376</v>
          </cell>
          <cell r="E14508">
            <v>44883</v>
          </cell>
        </row>
        <row r="14509">
          <cell r="C14509" t="str">
            <v>FARMAC. MED. ART. CHIRUR. FARMAC ZABBAN SPA</v>
          </cell>
          <cell r="D14509">
            <v>322800376</v>
          </cell>
          <cell r="E14509">
            <v>44883</v>
          </cell>
        </row>
        <row r="14510">
          <cell r="C14510" t="str">
            <v>FARMAC. MED. ART. CHIRUR. FARMAC ZABBAN SPA</v>
          </cell>
          <cell r="D14510">
            <v>322800376</v>
          </cell>
          <cell r="E14510">
            <v>44883</v>
          </cell>
        </row>
        <row r="14511">
          <cell r="C14511" t="str">
            <v>M.G. LORENZATTO S.R.L.</v>
          </cell>
          <cell r="D14511">
            <v>458450012</v>
          </cell>
          <cell r="E14511">
            <v>44883</v>
          </cell>
        </row>
        <row r="14512">
          <cell r="C14512" t="str">
            <v>M.G. LORENZATTO S.R.L.</v>
          </cell>
          <cell r="D14512">
            <v>458450012</v>
          </cell>
          <cell r="E14512">
            <v>44883</v>
          </cell>
        </row>
        <row r="14513">
          <cell r="C14513" t="str">
            <v>SERVIZI DIAGNOSTICI SRL</v>
          </cell>
          <cell r="D14513">
            <v>7246691005</v>
          </cell>
          <cell r="E14513">
            <v>44883</v>
          </cell>
        </row>
        <row r="14514">
          <cell r="C14514" t="str">
            <v>SERVIZI DIAGNOSTICI SRL</v>
          </cell>
          <cell r="D14514">
            <v>7246691005</v>
          </cell>
          <cell r="E14514">
            <v>44883</v>
          </cell>
        </row>
        <row r="14515">
          <cell r="C14515" t="str">
            <v>SERVIZI DIAGNOSTICI SRL</v>
          </cell>
          <cell r="D14515">
            <v>7246691005</v>
          </cell>
          <cell r="E14515">
            <v>44883</v>
          </cell>
        </row>
        <row r="14516">
          <cell r="C14516" t="str">
            <v>SERVIZI DIAGNOSTICI SRL</v>
          </cell>
          <cell r="D14516">
            <v>7246691005</v>
          </cell>
          <cell r="E14516">
            <v>44883</v>
          </cell>
        </row>
        <row r="14517">
          <cell r="C14517" t="str">
            <v>SERVIZI DIAGNOSTICI SRL</v>
          </cell>
          <cell r="D14517">
            <v>7246691005</v>
          </cell>
          <cell r="E14517">
            <v>44883</v>
          </cell>
        </row>
        <row r="14518">
          <cell r="C14518" t="str">
            <v>SERVIZI DIAGNOSTICI SRL</v>
          </cell>
          <cell r="D14518">
            <v>7246691005</v>
          </cell>
          <cell r="E14518">
            <v>44883</v>
          </cell>
        </row>
        <row r="14519">
          <cell r="C14519" t="str">
            <v>SERVIZI DIAGNOSTICI SRL</v>
          </cell>
          <cell r="D14519">
            <v>7246691005</v>
          </cell>
          <cell r="E14519">
            <v>44883</v>
          </cell>
        </row>
        <row r="14520">
          <cell r="C14520" t="str">
            <v>GM. MEDICA SRL</v>
          </cell>
          <cell r="D14520">
            <v>5025691212</v>
          </cell>
          <cell r="E14520">
            <v>44883</v>
          </cell>
        </row>
        <row r="14521">
          <cell r="C14521" t="str">
            <v>Buffon Veronica</v>
          </cell>
          <cell r="D14521" t="str">
            <v>BFFVNC81R67L319W</v>
          </cell>
          <cell r="E14521">
            <v>44883</v>
          </cell>
        </row>
        <row r="14522">
          <cell r="C14522" t="str">
            <v>DIFA COOPER S.P.A.</v>
          </cell>
          <cell r="D14522">
            <v>334560125</v>
          </cell>
          <cell r="E14522">
            <v>44883</v>
          </cell>
        </row>
        <row r="14523">
          <cell r="C14523" t="str">
            <v>ASTELLAS PHARMA SPA</v>
          </cell>
          <cell r="D14523">
            <v>4754860155</v>
          </cell>
          <cell r="E14523">
            <v>44883</v>
          </cell>
        </row>
        <row r="14524">
          <cell r="C14524" t="str">
            <v>EUROCLONE SPA</v>
          </cell>
          <cell r="D14524">
            <v>8126390155</v>
          </cell>
          <cell r="E14524">
            <v>44883</v>
          </cell>
        </row>
        <row r="14525">
          <cell r="C14525" t="str">
            <v>EUROCLONE SPA</v>
          </cell>
          <cell r="D14525">
            <v>8126390155</v>
          </cell>
          <cell r="E14525">
            <v>44883</v>
          </cell>
        </row>
        <row r="14526">
          <cell r="C14526" t="str">
            <v>EUROCLONE SPA</v>
          </cell>
          <cell r="D14526">
            <v>8126390155</v>
          </cell>
          <cell r="E14526">
            <v>44883</v>
          </cell>
        </row>
        <row r="14527">
          <cell r="C14527" t="str">
            <v>EUROCLONE SPA</v>
          </cell>
          <cell r="D14527">
            <v>8126390155</v>
          </cell>
          <cell r="E14527">
            <v>44883</v>
          </cell>
        </row>
        <row r="14528">
          <cell r="C14528" t="str">
            <v>ID &amp; CO. SRL</v>
          </cell>
          <cell r="D14528">
            <v>9018810151</v>
          </cell>
          <cell r="E14528">
            <v>44883</v>
          </cell>
        </row>
        <row r="14529">
          <cell r="C14529" t="str">
            <v>ID &amp; CO. SRL</v>
          </cell>
          <cell r="D14529">
            <v>9018810151</v>
          </cell>
          <cell r="E14529">
            <v>44883</v>
          </cell>
        </row>
        <row r="14530">
          <cell r="C14530" t="str">
            <v>Bracco Imaging Italia Srl</v>
          </cell>
          <cell r="D14530">
            <v>5501420961</v>
          </cell>
          <cell r="E14530">
            <v>44883</v>
          </cell>
        </row>
        <row r="14531">
          <cell r="C14531" t="str">
            <v>Bracco Imaging Italia Srl</v>
          </cell>
          <cell r="D14531">
            <v>5501420961</v>
          </cell>
          <cell r="E14531">
            <v>44883</v>
          </cell>
        </row>
        <row r="14532">
          <cell r="C14532" t="str">
            <v>Medtronic Italia S.p.A.</v>
          </cell>
          <cell r="D14532">
            <v>9238800156</v>
          </cell>
          <cell r="E14532">
            <v>44883</v>
          </cell>
        </row>
        <row r="14533">
          <cell r="C14533" t="str">
            <v>FISHER SCIENTIFIC SAS</v>
          </cell>
          <cell r="D14533">
            <v>8948430965</v>
          </cell>
          <cell r="E14533">
            <v>44883</v>
          </cell>
        </row>
        <row r="14534">
          <cell r="C14534" t="str">
            <v>Sanofi S.r.l.</v>
          </cell>
          <cell r="D14534">
            <v>832400154</v>
          </cell>
          <cell r="E14534">
            <v>44884</v>
          </cell>
        </row>
        <row r="14535">
          <cell r="C14535" t="str">
            <v>EG S.p.A.</v>
          </cell>
          <cell r="D14535">
            <v>12432150154</v>
          </cell>
          <cell r="E14535">
            <v>44884</v>
          </cell>
        </row>
        <row r="14536">
          <cell r="C14536" t="str">
            <v>Teleflex Medical S.r.l.</v>
          </cell>
          <cell r="D14536">
            <v>6324460150</v>
          </cell>
          <cell r="E14536">
            <v>44884</v>
          </cell>
        </row>
        <row r="14537">
          <cell r="C14537" t="str">
            <v>Teleflex Medical S.r.l.</v>
          </cell>
          <cell r="D14537">
            <v>6324460150</v>
          </cell>
          <cell r="E14537">
            <v>44884</v>
          </cell>
        </row>
        <row r="14538">
          <cell r="C14538" t="str">
            <v>Teleflex Medical S.r.l.</v>
          </cell>
          <cell r="D14538">
            <v>6324460150</v>
          </cell>
          <cell r="E14538">
            <v>44884</v>
          </cell>
        </row>
        <row r="14539">
          <cell r="C14539" t="str">
            <v>Teleflex Medical S.r.l.</v>
          </cell>
          <cell r="D14539">
            <v>6324460150</v>
          </cell>
          <cell r="E14539">
            <v>44884</v>
          </cell>
        </row>
        <row r="14540">
          <cell r="C14540" t="str">
            <v>Teleflex Medical S.r.l.</v>
          </cell>
          <cell r="D14540">
            <v>6324460150</v>
          </cell>
          <cell r="E14540">
            <v>44884</v>
          </cell>
        </row>
        <row r="14541">
          <cell r="C14541" t="str">
            <v>ISTITUTO GENTILI SRL</v>
          </cell>
          <cell r="D14541">
            <v>7921350968</v>
          </cell>
          <cell r="E14541">
            <v>44884</v>
          </cell>
        </row>
        <row r="14542">
          <cell r="C14542" t="str">
            <v>GE Medical Systems Italia S.p.A.</v>
          </cell>
          <cell r="D14542">
            <v>93027710016</v>
          </cell>
          <cell r="E14542">
            <v>44884</v>
          </cell>
        </row>
        <row r="14543">
          <cell r="C14543" t="str">
            <v>Philips S.p.A. - Healthcare</v>
          </cell>
          <cell r="D14543">
            <v>856750153</v>
          </cell>
          <cell r="E14543">
            <v>44884</v>
          </cell>
        </row>
        <row r="14544">
          <cell r="C14544" t="str">
            <v>Biogen Italia srl</v>
          </cell>
          <cell r="D14544">
            <v>3663160962</v>
          </cell>
          <cell r="E14544">
            <v>44884</v>
          </cell>
        </row>
        <row r="14545">
          <cell r="C14545" t="str">
            <v>ACCORD HEALTHCARE ITALIA S.R.L</v>
          </cell>
          <cell r="D14545">
            <v>6522300968</v>
          </cell>
          <cell r="E14545">
            <v>44884</v>
          </cell>
        </row>
        <row r="14546">
          <cell r="C14546" t="str">
            <v>ACCORD HEALTHCARE ITALIA S.R.L</v>
          </cell>
          <cell r="D14546">
            <v>6522300968</v>
          </cell>
          <cell r="E14546">
            <v>44884</v>
          </cell>
        </row>
        <row r="14547">
          <cell r="C14547" t="str">
            <v>Roche Diagnostics S.p.A.</v>
          </cell>
          <cell r="D14547">
            <v>10181220152</v>
          </cell>
          <cell r="E14547">
            <v>44884</v>
          </cell>
        </row>
        <row r="14548">
          <cell r="C14548" t="str">
            <v>Novartis Farma S.p.A</v>
          </cell>
          <cell r="D14548">
            <v>7195130153</v>
          </cell>
          <cell r="E14548">
            <v>44884</v>
          </cell>
        </row>
        <row r="14549">
          <cell r="C14549" t="str">
            <v>Angelini Pharma S.p.A.</v>
          </cell>
          <cell r="D14549">
            <v>3907010585</v>
          </cell>
          <cell r="E14549">
            <v>44885</v>
          </cell>
        </row>
        <row r="14550">
          <cell r="C14550" t="str">
            <v>Janssen-Cilag, SpA</v>
          </cell>
          <cell r="D14550">
            <v>2707070963</v>
          </cell>
          <cell r="E14550">
            <v>44886</v>
          </cell>
        </row>
        <row r="14551">
          <cell r="C14551" t="str">
            <v>ELETTROBIOCHIMICA S. r. l.</v>
          </cell>
          <cell r="D14551">
            <v>1026251007</v>
          </cell>
          <cell r="E14551">
            <v>44886</v>
          </cell>
        </row>
        <row r="14552">
          <cell r="C14552" t="str">
            <v>ELETTROBIOCHIMICA S. r. l.</v>
          </cell>
          <cell r="D14552">
            <v>1026251007</v>
          </cell>
          <cell r="E14552">
            <v>44886</v>
          </cell>
        </row>
        <row r="14553">
          <cell r="C14553" t="str">
            <v>ELETTROBIOCHIMICA S. r. l.</v>
          </cell>
          <cell r="D14553">
            <v>1026251007</v>
          </cell>
          <cell r="E14553">
            <v>44886</v>
          </cell>
        </row>
        <row r="14554">
          <cell r="C14554" t="str">
            <v>ELETTROBIOCHIMICA S. r. l.</v>
          </cell>
          <cell r="D14554">
            <v>1026251007</v>
          </cell>
          <cell r="E14554">
            <v>44886</v>
          </cell>
        </row>
        <row r="14555">
          <cell r="C14555" t="str">
            <v>ELETTROBIOCHIMICA S. r. l.</v>
          </cell>
          <cell r="D14555">
            <v>1026251007</v>
          </cell>
          <cell r="E14555">
            <v>44886</v>
          </cell>
        </row>
        <row r="14556">
          <cell r="C14556" t="str">
            <v>Leica Microsystems S.r.l.</v>
          </cell>
          <cell r="D14556">
            <v>9933630155</v>
          </cell>
          <cell r="E14556">
            <v>44886</v>
          </cell>
        </row>
        <row r="14557">
          <cell r="C14557" t="str">
            <v>Leica Microsystems S.r.l.</v>
          </cell>
          <cell r="D14557">
            <v>9933630155</v>
          </cell>
          <cell r="E14557">
            <v>44886</v>
          </cell>
        </row>
        <row r="14558">
          <cell r="C14558" t="str">
            <v>Techdow Pharma Italy S.R.L</v>
          </cell>
          <cell r="D14558">
            <v>9873140967</v>
          </cell>
          <cell r="E14558">
            <v>44886</v>
          </cell>
        </row>
        <row r="14559">
          <cell r="C14559" t="str">
            <v>Arch. Cesarini Pierfilippo</v>
          </cell>
          <cell r="D14559" t="str">
            <v>CSRPFL62C26H501Z</v>
          </cell>
          <cell r="E14559">
            <v>44886</v>
          </cell>
        </row>
        <row r="14560">
          <cell r="C14560" t="str">
            <v>RIZZOLO PIERA</v>
          </cell>
          <cell r="D14560" t="str">
            <v>RZZPRI79M49G039F</v>
          </cell>
          <cell r="E14560">
            <v>44886</v>
          </cell>
        </row>
        <row r="14561">
          <cell r="C14561" t="str">
            <v>CURIUM ITALY S.R.L.</v>
          </cell>
          <cell r="D14561">
            <v>13342400150</v>
          </cell>
          <cell r="E14561">
            <v>44886</v>
          </cell>
        </row>
        <row r="14562">
          <cell r="C14562" t="str">
            <v>CURIUM ITALY S.R.L.</v>
          </cell>
          <cell r="D14562">
            <v>13342400150</v>
          </cell>
          <cell r="E14562">
            <v>44886</v>
          </cell>
        </row>
        <row r="14563">
          <cell r="C14563" t="str">
            <v>CURIUM ITALY S.R.L.</v>
          </cell>
          <cell r="D14563">
            <v>13342400150</v>
          </cell>
          <cell r="E14563">
            <v>44886</v>
          </cell>
        </row>
        <row r="14564">
          <cell r="C14564" t="str">
            <v>CURIUM ITALY S.R.L.</v>
          </cell>
          <cell r="D14564">
            <v>13342400150</v>
          </cell>
          <cell r="E14564">
            <v>44886</v>
          </cell>
        </row>
        <row r="14565">
          <cell r="C14565" t="str">
            <v>CURIUM ITALY S.R.L.</v>
          </cell>
          <cell r="D14565">
            <v>13342400150</v>
          </cell>
          <cell r="E14565">
            <v>44886</v>
          </cell>
        </row>
        <row r="14566">
          <cell r="C14566" t="str">
            <v>ASTELLAS PHARMA SPA</v>
          </cell>
          <cell r="D14566">
            <v>4754860155</v>
          </cell>
          <cell r="E14566">
            <v>44886</v>
          </cell>
        </row>
        <row r="14567">
          <cell r="C14567" t="str">
            <v>CURIUM ITALY S.R.L.</v>
          </cell>
          <cell r="D14567">
            <v>13342400150</v>
          </cell>
          <cell r="E14567">
            <v>44886</v>
          </cell>
        </row>
        <row r="14568">
          <cell r="C14568" t="str">
            <v>CURIUM ITALY S.R.L.</v>
          </cell>
          <cell r="D14568">
            <v>13342400150</v>
          </cell>
          <cell r="E14568">
            <v>44886</v>
          </cell>
        </row>
        <row r="14569">
          <cell r="C14569" t="str">
            <v>CURIUM ITALY S.R.L.</v>
          </cell>
          <cell r="D14569">
            <v>13342400150</v>
          </cell>
          <cell r="E14569">
            <v>44886</v>
          </cell>
        </row>
        <row r="14570">
          <cell r="C14570" t="str">
            <v>AstraZeneca S.p.A.</v>
          </cell>
          <cell r="D14570">
            <v>735390155</v>
          </cell>
          <cell r="E14570">
            <v>44886</v>
          </cell>
        </row>
        <row r="14571">
          <cell r="C14571" t="str">
            <v>ADpartners SRL</v>
          </cell>
          <cell r="D14571">
            <v>3340710270</v>
          </cell>
          <cell r="E14571">
            <v>44886</v>
          </cell>
        </row>
        <row r="14572">
          <cell r="C14572" t="str">
            <v>BIOINDUSTRIA L.I.M. SPA</v>
          </cell>
          <cell r="D14572">
            <v>1679130060</v>
          </cell>
          <cell r="E14572">
            <v>44886</v>
          </cell>
        </row>
        <row r="14573">
          <cell r="C14573" t="str">
            <v>BIOINDUSTRIA L.I.M. SPA</v>
          </cell>
          <cell r="D14573">
            <v>1679130060</v>
          </cell>
          <cell r="E14573">
            <v>44886</v>
          </cell>
        </row>
        <row r="14574">
          <cell r="C14574" t="str">
            <v>Salvatori Giovanni</v>
          </cell>
          <cell r="D14574" t="str">
            <v>SLVGNN60P18H501A</v>
          </cell>
          <cell r="E14574">
            <v>44886</v>
          </cell>
        </row>
        <row r="14575">
          <cell r="C14575" t="str">
            <v>medac pharma Srl</v>
          </cell>
          <cell r="D14575">
            <v>11815361008</v>
          </cell>
          <cell r="E14575">
            <v>44886</v>
          </cell>
        </row>
        <row r="14576">
          <cell r="C14576" t="str">
            <v>Industria Farmaceutica Galenica Senese S.r.l.</v>
          </cell>
          <cell r="D14576">
            <v>50110527</v>
          </cell>
          <cell r="E14576">
            <v>44886</v>
          </cell>
        </row>
        <row r="14577">
          <cell r="C14577" t="str">
            <v>HERA COMM S.p.A.</v>
          </cell>
          <cell r="D14577">
            <v>2221101203</v>
          </cell>
          <cell r="E14577">
            <v>44886</v>
          </cell>
        </row>
        <row r="14578">
          <cell r="C14578" t="str">
            <v>HERA COMM S.p.A.</v>
          </cell>
          <cell r="D14578">
            <v>2221101203</v>
          </cell>
          <cell r="E14578">
            <v>44886</v>
          </cell>
        </row>
        <row r="14579">
          <cell r="C14579" t="str">
            <v>HERA COMM S.p.A.</v>
          </cell>
          <cell r="D14579">
            <v>2221101203</v>
          </cell>
          <cell r="E14579">
            <v>44886</v>
          </cell>
        </row>
        <row r="14580">
          <cell r="C14580" t="str">
            <v>AbbVie S.r.l. a Socio Unico</v>
          </cell>
          <cell r="D14580">
            <v>2645920592</v>
          </cell>
          <cell r="E14580">
            <v>44886</v>
          </cell>
        </row>
        <row r="14581">
          <cell r="C14581" t="str">
            <v>Medtronic Italia S.p.A.</v>
          </cell>
          <cell r="D14581">
            <v>9238800156</v>
          </cell>
          <cell r="E14581">
            <v>44887</v>
          </cell>
        </row>
        <row r="14582">
          <cell r="C14582" t="str">
            <v>Medtronic Italia S.p.A.</v>
          </cell>
          <cell r="D14582">
            <v>9238800156</v>
          </cell>
          <cell r="E14582">
            <v>44886</v>
          </cell>
        </row>
        <row r="14583">
          <cell r="C14583" t="str">
            <v>Medtronic Italia S.p.A.</v>
          </cell>
          <cell r="D14583">
            <v>9238800156</v>
          </cell>
          <cell r="E14583">
            <v>44886</v>
          </cell>
        </row>
        <row r="14584">
          <cell r="C14584" t="str">
            <v>Johnson &amp; Johnson Medical Spa</v>
          </cell>
          <cell r="D14584">
            <v>8082461008</v>
          </cell>
          <cell r="E14584">
            <v>44886</v>
          </cell>
        </row>
        <row r="14585">
          <cell r="C14585" t="str">
            <v>MSD ITALIA S.R.L.</v>
          </cell>
          <cell r="D14585">
            <v>422760587</v>
          </cell>
          <cell r="E14585">
            <v>44887</v>
          </cell>
        </row>
        <row r="14586">
          <cell r="C14586" t="str">
            <v>MSD ITALIA S.R.L.</v>
          </cell>
          <cell r="D14586">
            <v>422760587</v>
          </cell>
          <cell r="E14586">
            <v>44887</v>
          </cell>
        </row>
        <row r="14587">
          <cell r="C14587" t="str">
            <v>MSD ITALIA S.R.L.</v>
          </cell>
          <cell r="D14587">
            <v>422760587</v>
          </cell>
          <cell r="E14587">
            <v>44887</v>
          </cell>
        </row>
        <row r="14588">
          <cell r="C14588" t="str">
            <v>Pfizer S.r.l.</v>
          </cell>
          <cell r="D14588">
            <v>2774840595</v>
          </cell>
          <cell r="E14588">
            <v>44887</v>
          </cell>
        </row>
        <row r="14589">
          <cell r="C14589" t="str">
            <v>Pfizer S.r.l.</v>
          </cell>
          <cell r="D14589">
            <v>2774840595</v>
          </cell>
          <cell r="E14589">
            <v>44887</v>
          </cell>
        </row>
        <row r="14590">
          <cell r="C14590" t="str">
            <v>Fresenius Kabi Italia S.r.l.</v>
          </cell>
          <cell r="D14590">
            <v>3524050238</v>
          </cell>
          <cell r="E14590">
            <v>44887</v>
          </cell>
        </row>
        <row r="14591">
          <cell r="C14591" t="str">
            <v>Life Technologies Italia</v>
          </cell>
          <cell r="D14591">
            <v>12792100153</v>
          </cell>
          <cell r="E14591">
            <v>44887</v>
          </cell>
        </row>
        <row r="14592">
          <cell r="C14592" t="str">
            <v>EDWARDS LIFESCIENCES ITALIA s.r.l.</v>
          </cell>
          <cell r="D14592">
            <v>6068041000</v>
          </cell>
          <cell r="E14592">
            <v>44887</v>
          </cell>
        </row>
        <row r="14593">
          <cell r="C14593" t="str">
            <v>Cryoservice &amp; Medical Devices S.r.l.</v>
          </cell>
          <cell r="D14593">
            <v>967900325</v>
          </cell>
          <cell r="E14593">
            <v>44887</v>
          </cell>
        </row>
        <row r="14594">
          <cell r="C14594" t="str">
            <v>Bio Optica Milano S.p.A.</v>
          </cell>
          <cell r="D14594">
            <v>6754140157</v>
          </cell>
          <cell r="E14594">
            <v>44887</v>
          </cell>
        </row>
        <row r="14595">
          <cell r="C14595" t="str">
            <v>TIPOGRAFIA FACCIOTTI SRL</v>
          </cell>
          <cell r="D14595">
            <v>5199111005</v>
          </cell>
          <cell r="E14595">
            <v>44887</v>
          </cell>
        </row>
        <row r="14596">
          <cell r="C14596" t="str">
            <v>Merck Serono S.p.A.</v>
          </cell>
          <cell r="D14596">
            <v>399800580</v>
          </cell>
          <cell r="E14596">
            <v>44887</v>
          </cell>
        </row>
        <row r="14597">
          <cell r="C14597" t="str">
            <v>MYOPORUM DI MICHELANGELI STEFANO &amp; ALONGI M.CRISTINA S.A.S.</v>
          </cell>
          <cell r="D14597">
            <v>5896561007</v>
          </cell>
          <cell r="E14597">
            <v>44887</v>
          </cell>
        </row>
        <row r="14598">
          <cell r="C14598" t="str">
            <v>QURE Srl</v>
          </cell>
          <cell r="D14598">
            <v>13130961009</v>
          </cell>
          <cell r="E14598">
            <v>44887</v>
          </cell>
        </row>
        <row r="14599">
          <cell r="C14599" t="str">
            <v>GlaxoSmithKline S.p.A. Unipersonale</v>
          </cell>
          <cell r="D14599">
            <v>212840235</v>
          </cell>
          <cell r="E14599">
            <v>44887</v>
          </cell>
        </row>
        <row r="14600">
          <cell r="C14600" t="str">
            <v>CURIUM ITALY S.R.L.</v>
          </cell>
          <cell r="D14600">
            <v>13342400150</v>
          </cell>
          <cell r="E14600">
            <v>44887</v>
          </cell>
        </row>
        <row r="14601">
          <cell r="C14601" t="str">
            <v>CURIUM ITALY S.R.L.</v>
          </cell>
          <cell r="D14601">
            <v>13342400150</v>
          </cell>
          <cell r="E14601">
            <v>44887</v>
          </cell>
        </row>
        <row r="14602">
          <cell r="C14602" t="str">
            <v>CURIUM ITALY S.R.L.</v>
          </cell>
          <cell r="D14602">
            <v>13342400150</v>
          </cell>
          <cell r="E14602">
            <v>44887</v>
          </cell>
        </row>
        <row r="14603">
          <cell r="C14603" t="str">
            <v>CURIUM ITALY S.R.L.</v>
          </cell>
          <cell r="D14603">
            <v>13342400150</v>
          </cell>
          <cell r="E14603">
            <v>44887</v>
          </cell>
        </row>
        <row r="14604">
          <cell r="C14604" t="str">
            <v>CURIUM ITALY S.R.L.</v>
          </cell>
          <cell r="D14604">
            <v>13342400150</v>
          </cell>
          <cell r="E14604">
            <v>44887</v>
          </cell>
        </row>
        <row r="14605">
          <cell r="C14605" t="str">
            <v>CURIUM ITALY S.R.L.</v>
          </cell>
          <cell r="D14605">
            <v>13342400150</v>
          </cell>
          <cell r="E14605">
            <v>44887</v>
          </cell>
        </row>
        <row r="14606">
          <cell r="C14606" t="str">
            <v>CURIUM ITALY S.R.L.</v>
          </cell>
          <cell r="D14606">
            <v>13342400150</v>
          </cell>
          <cell r="E14606">
            <v>44887</v>
          </cell>
        </row>
        <row r="14607">
          <cell r="C14607" t="str">
            <v>CURIUM ITALY S.R.L.</v>
          </cell>
          <cell r="D14607">
            <v>13342400150</v>
          </cell>
          <cell r="E14607">
            <v>44887</v>
          </cell>
        </row>
        <row r="14608">
          <cell r="C14608" t="str">
            <v>CURIUM ITALY S.R.L.</v>
          </cell>
          <cell r="D14608">
            <v>13342400150</v>
          </cell>
          <cell r="E14608">
            <v>44887</v>
          </cell>
        </row>
        <row r="14609">
          <cell r="C14609" t="str">
            <v>DIAGNOSTIC PROJECT Srl</v>
          </cell>
          <cell r="D14609">
            <v>9561321002</v>
          </cell>
          <cell r="E14609">
            <v>44887</v>
          </cell>
        </row>
        <row r="14610">
          <cell r="C14610" t="str">
            <v>LABOINDUSTRIA S.P.A.</v>
          </cell>
          <cell r="D14610">
            <v>805390283</v>
          </cell>
          <cell r="E14610">
            <v>44887</v>
          </cell>
        </row>
        <row r="14611">
          <cell r="C14611" t="str">
            <v>LABOINDUSTRIA S.P.A.</v>
          </cell>
          <cell r="D14611">
            <v>805390283</v>
          </cell>
          <cell r="E14611">
            <v>44887</v>
          </cell>
        </row>
        <row r="14612">
          <cell r="C14612" t="str">
            <v>Boehringer Ingelheim Italia S.p.A.</v>
          </cell>
          <cell r="D14612">
            <v>421210485</v>
          </cell>
          <cell r="E14612">
            <v>44888</v>
          </cell>
        </row>
        <row r="14613">
          <cell r="C14613" t="str">
            <v>QIAGEN S.r.l.</v>
          </cell>
          <cell r="D14613">
            <v>13110270157</v>
          </cell>
          <cell r="E14613">
            <v>44887</v>
          </cell>
        </row>
        <row r="14614">
          <cell r="C14614" t="str">
            <v>Medtronic Italia S.p.A.</v>
          </cell>
          <cell r="D14614">
            <v>9238800156</v>
          </cell>
          <cell r="E14614">
            <v>44887</v>
          </cell>
        </row>
        <row r="14615">
          <cell r="C14615" t="str">
            <v>Roche SpA Unipersonale</v>
          </cell>
          <cell r="D14615">
            <v>747170157</v>
          </cell>
          <cell r="E14615">
            <v>44887</v>
          </cell>
        </row>
        <row r="14616">
          <cell r="C14616" t="str">
            <v>MSD ITALIA S.R.L.</v>
          </cell>
          <cell r="D14616">
            <v>422760587</v>
          </cell>
          <cell r="E14616">
            <v>44888</v>
          </cell>
        </row>
        <row r="14617">
          <cell r="C14617" t="str">
            <v>EG S.p.A.</v>
          </cell>
          <cell r="D14617">
            <v>12432150154</v>
          </cell>
          <cell r="E14617">
            <v>44888</v>
          </cell>
        </row>
        <row r="14618">
          <cell r="C14618" t="str">
            <v>Eisai S.r.l.</v>
          </cell>
          <cell r="D14618">
            <v>4732240967</v>
          </cell>
          <cell r="E14618">
            <v>44888</v>
          </cell>
        </row>
        <row r="14619">
          <cell r="C14619" t="str">
            <v>Amgen S.r.l a Socio Unico</v>
          </cell>
          <cell r="D14619">
            <v>10051170156</v>
          </cell>
          <cell r="E14619">
            <v>44888</v>
          </cell>
        </row>
        <row r="14620">
          <cell r="C14620" t="str">
            <v>Amgen S.r.l a Socio Unico</v>
          </cell>
          <cell r="D14620">
            <v>10051170156</v>
          </cell>
          <cell r="E14620">
            <v>44888</v>
          </cell>
        </row>
        <row r="14621">
          <cell r="C14621" t="str">
            <v>Teva Italia Srl</v>
          </cell>
          <cell r="D14621">
            <v>11654150157</v>
          </cell>
          <cell r="E14621">
            <v>44888</v>
          </cell>
        </row>
        <row r="14622">
          <cell r="C14622" t="str">
            <v>Teleflex Medical S.r.l.</v>
          </cell>
          <cell r="D14622">
            <v>6324460150</v>
          </cell>
          <cell r="E14622">
            <v>44888</v>
          </cell>
        </row>
        <row r="14623">
          <cell r="C14623" t="str">
            <v>Medline International Italy srl unip.</v>
          </cell>
          <cell r="D14623">
            <v>5526631006</v>
          </cell>
          <cell r="E14623">
            <v>44888</v>
          </cell>
        </row>
        <row r="14624">
          <cell r="C14624" t="str">
            <v>Fresenius Kabi Italia S.r.l.</v>
          </cell>
          <cell r="D14624">
            <v>3524050238</v>
          </cell>
          <cell r="E14624">
            <v>44888</v>
          </cell>
        </row>
        <row r="14625">
          <cell r="C14625" t="str">
            <v>DOMPE' FARMACEUTICI SPA</v>
          </cell>
          <cell r="D14625">
            <v>791570153</v>
          </cell>
          <cell r="E14625">
            <v>44888</v>
          </cell>
        </row>
        <row r="14626">
          <cell r="C14626" t="str">
            <v>Janssen-Cilag, SpA</v>
          </cell>
          <cell r="D14626">
            <v>2707070963</v>
          </cell>
          <cell r="E14626">
            <v>44888</v>
          </cell>
        </row>
        <row r="14627">
          <cell r="C14627" t="str">
            <v>Janssen-Cilag, SpA</v>
          </cell>
          <cell r="D14627">
            <v>2707070963</v>
          </cell>
          <cell r="E14627">
            <v>44888</v>
          </cell>
        </row>
        <row r="14628">
          <cell r="C14628" t="str">
            <v>ACCORD HEALTHCARE ITALIA S.R.L</v>
          </cell>
          <cell r="D14628">
            <v>6522300968</v>
          </cell>
          <cell r="E14628">
            <v>44888</v>
          </cell>
        </row>
        <row r="14629">
          <cell r="C14629" t="str">
            <v>Gilead Sciences S.r.l.</v>
          </cell>
          <cell r="D14629">
            <v>11187430159</v>
          </cell>
          <cell r="E14629">
            <v>44888</v>
          </cell>
        </row>
        <row r="14630">
          <cell r="C14630" t="str">
            <v>D.B.A. Italia Srl</v>
          </cell>
          <cell r="D14630">
            <v>7484470153</v>
          </cell>
          <cell r="E14630">
            <v>44888</v>
          </cell>
        </row>
        <row r="14631">
          <cell r="C14631" t="str">
            <v>D.B.A. Italia Srl</v>
          </cell>
          <cell r="D14631">
            <v>7484470153</v>
          </cell>
          <cell r="E14631">
            <v>44888</v>
          </cell>
        </row>
        <row r="14632">
          <cell r="C14632" t="str">
            <v>BAXTER S.P.A.</v>
          </cell>
          <cell r="D14632">
            <v>492340583</v>
          </cell>
          <cell r="E14632">
            <v>44888</v>
          </cell>
        </row>
        <row r="14633">
          <cell r="C14633" t="str">
            <v>Novartis Farma S.p.A</v>
          </cell>
          <cell r="D14633">
            <v>7195130153</v>
          </cell>
          <cell r="E14633">
            <v>44888</v>
          </cell>
        </row>
        <row r="14634">
          <cell r="C14634" t="str">
            <v>Angelini Pharma S.p.A.</v>
          </cell>
          <cell r="D14634">
            <v>3907010585</v>
          </cell>
          <cell r="E14634">
            <v>44888</v>
          </cell>
        </row>
        <row r="14635">
          <cell r="C14635" t="str">
            <v>Roche Diagnostics S.p.A.</v>
          </cell>
          <cell r="D14635">
            <v>10181220152</v>
          </cell>
          <cell r="E14635">
            <v>44888</v>
          </cell>
        </row>
        <row r="14636">
          <cell r="C14636" t="str">
            <v>Grifols Italia S.p.a</v>
          </cell>
          <cell r="D14636">
            <v>10852890150</v>
          </cell>
          <cell r="E14636">
            <v>44888</v>
          </cell>
        </row>
        <row r="14637">
          <cell r="C14637" t="str">
            <v>M.G. LORENZATTO S.R.L.</v>
          </cell>
          <cell r="D14637">
            <v>458450012</v>
          </cell>
          <cell r="E14637">
            <v>44888</v>
          </cell>
        </row>
        <row r="14638">
          <cell r="C14638" t="str">
            <v>S.I.A.L. SRL</v>
          </cell>
          <cell r="D14638">
            <v>1086690581</v>
          </cell>
          <cell r="E14638">
            <v>44888</v>
          </cell>
        </row>
        <row r="14639">
          <cell r="C14639" t="str">
            <v>Vedise Hospital S.p.A.</v>
          </cell>
          <cell r="D14639">
            <v>8374040585</v>
          </cell>
          <cell r="E14639">
            <v>44888</v>
          </cell>
        </row>
        <row r="14640">
          <cell r="C14640" t="str">
            <v>ASTELLAS PHARMA SPA</v>
          </cell>
          <cell r="D14640">
            <v>4754860155</v>
          </cell>
          <cell r="E14640">
            <v>44888</v>
          </cell>
        </row>
        <row r="14641">
          <cell r="C14641" t="str">
            <v>Alloga (Italia) srl  - societa con unico socio</v>
          </cell>
          <cell r="D14641">
            <v>101780492</v>
          </cell>
          <cell r="E14641">
            <v>44888</v>
          </cell>
        </row>
        <row r="14642">
          <cell r="C14642" t="str">
            <v>B. Braun Milano S.p.A.</v>
          </cell>
          <cell r="D14642">
            <v>674840152</v>
          </cell>
          <cell r="E14642">
            <v>44888</v>
          </cell>
        </row>
        <row r="14643">
          <cell r="C14643" t="str">
            <v>VINCAL S.R.L.</v>
          </cell>
          <cell r="D14643">
            <v>6991810588</v>
          </cell>
          <cell r="E14643">
            <v>44888</v>
          </cell>
        </row>
        <row r="14644">
          <cell r="C14644" t="str">
            <v>PENTAX Italia S.r.l.</v>
          </cell>
          <cell r="D14644">
            <v>11159150157</v>
          </cell>
          <cell r="E14644">
            <v>44888</v>
          </cell>
        </row>
        <row r="14645">
          <cell r="C14645" t="str">
            <v>ALSE MEDICA S.r.l. Unipersonale</v>
          </cell>
          <cell r="D14645">
            <v>7973040582</v>
          </cell>
          <cell r="E14645">
            <v>44888</v>
          </cell>
        </row>
        <row r="14646">
          <cell r="C14646" t="str">
            <v>ABBOTT S.R.L.</v>
          </cell>
          <cell r="D14646">
            <v>76670595</v>
          </cell>
          <cell r="E14646">
            <v>44888</v>
          </cell>
        </row>
        <row r="14647">
          <cell r="C14647" t="str">
            <v>ViiV Healthcare S.r.l Unipersonale</v>
          </cell>
          <cell r="D14647">
            <v>3878140239</v>
          </cell>
          <cell r="E14647">
            <v>44888</v>
          </cell>
        </row>
        <row r="14648">
          <cell r="C14648" t="str">
            <v>EUROFARM S.P.A.</v>
          </cell>
          <cell r="D14648">
            <v>753720879</v>
          </cell>
          <cell r="E14648">
            <v>44888</v>
          </cell>
        </row>
        <row r="14649">
          <cell r="C14649" t="str">
            <v>NAZARKO LILIIA</v>
          </cell>
          <cell r="D14649" t="str">
            <v>NZRLLI90R69Z138X</v>
          </cell>
          <cell r="E14649">
            <v>44888</v>
          </cell>
        </row>
        <row r="14650">
          <cell r="C14650" t="str">
            <v>ICU Medical Italia s.r.l.</v>
          </cell>
          <cell r="D14650">
            <v>2292260599</v>
          </cell>
          <cell r="E14650">
            <v>44889</v>
          </cell>
        </row>
        <row r="14651">
          <cell r="C14651" t="str">
            <v>TILLOMED ITALIA S.R.L.</v>
          </cell>
          <cell r="D14651">
            <v>9750710965</v>
          </cell>
          <cell r="E14651">
            <v>44889</v>
          </cell>
        </row>
        <row r="14652">
          <cell r="C14652" t="str">
            <v>Applied Medical DistributionEurope BV - Filiale Italiana</v>
          </cell>
          <cell r="D14652">
            <v>6912570964</v>
          </cell>
          <cell r="E14652">
            <v>44888</v>
          </cell>
        </row>
        <row r="14653">
          <cell r="C14653" t="str">
            <v>Mylan Italia Srl</v>
          </cell>
          <cell r="D14653">
            <v>2789580590</v>
          </cell>
          <cell r="E14653">
            <v>44888</v>
          </cell>
        </row>
        <row r="14654">
          <cell r="C14654" t="str">
            <v>Mylan Italia Srl</v>
          </cell>
          <cell r="D14654">
            <v>2789580590</v>
          </cell>
          <cell r="E14654">
            <v>44889</v>
          </cell>
        </row>
        <row r="14655">
          <cell r="C14655" t="str">
            <v>Mylan Italia Srl</v>
          </cell>
          <cell r="D14655">
            <v>2789580590</v>
          </cell>
          <cell r="E14655">
            <v>44889</v>
          </cell>
        </row>
        <row r="14656">
          <cell r="C14656" t="str">
            <v>Cardinal Health Italy 509 Srl</v>
          </cell>
          <cell r="D14656">
            <v>9158150962</v>
          </cell>
          <cell r="E14656">
            <v>44889</v>
          </cell>
        </row>
        <row r="14657">
          <cell r="C14657" t="str">
            <v>Medtronic Italia S.p.A.</v>
          </cell>
          <cell r="D14657">
            <v>9238800156</v>
          </cell>
          <cell r="E14657">
            <v>44889</v>
          </cell>
        </row>
        <row r="14658">
          <cell r="C14658" t="str">
            <v>Medtronic Italia S.p.A.</v>
          </cell>
          <cell r="D14658">
            <v>9238800156</v>
          </cell>
          <cell r="E14658">
            <v>44889</v>
          </cell>
        </row>
        <row r="14659">
          <cell r="C14659" t="str">
            <v>Medtronic Italia S.p.A.</v>
          </cell>
          <cell r="D14659">
            <v>9238800156</v>
          </cell>
          <cell r="E14659">
            <v>44889</v>
          </cell>
        </row>
        <row r="14660">
          <cell r="C14660" t="str">
            <v>Medtronic Italia S.p.A.</v>
          </cell>
          <cell r="D14660">
            <v>9238800156</v>
          </cell>
          <cell r="E14660">
            <v>44888</v>
          </cell>
        </row>
        <row r="14661">
          <cell r="C14661" t="str">
            <v>Medtronic Italia S.p.A.</v>
          </cell>
          <cell r="D14661">
            <v>9238800156</v>
          </cell>
          <cell r="E14661">
            <v>44889</v>
          </cell>
        </row>
        <row r="14662">
          <cell r="C14662" t="str">
            <v>Johnson &amp; Johnson Medical Spa</v>
          </cell>
          <cell r="D14662">
            <v>8082461008</v>
          </cell>
          <cell r="E14662">
            <v>44889</v>
          </cell>
        </row>
        <row r="14663">
          <cell r="C14663" t="str">
            <v>RECORDATI RARE DISEASES ITALY SRL</v>
          </cell>
          <cell r="D14663">
            <v>12736110151</v>
          </cell>
          <cell r="E14663">
            <v>44889</v>
          </cell>
        </row>
        <row r="14664">
          <cell r="C14664" t="str">
            <v>Sanofi S.r.l.</v>
          </cell>
          <cell r="D14664">
            <v>832400154</v>
          </cell>
          <cell r="E14664">
            <v>44889</v>
          </cell>
        </row>
        <row r="14665">
          <cell r="C14665" t="str">
            <v>Eisai S.r.l.</v>
          </cell>
          <cell r="D14665">
            <v>4732240967</v>
          </cell>
          <cell r="E14665">
            <v>44889</v>
          </cell>
        </row>
        <row r="14666">
          <cell r="C14666" t="str">
            <v>Pfizer S.r.l.</v>
          </cell>
          <cell r="D14666">
            <v>2774840595</v>
          </cell>
          <cell r="E14666">
            <v>44889</v>
          </cell>
        </row>
        <row r="14667">
          <cell r="C14667" t="str">
            <v>Teleflex Medical S.r.l.</v>
          </cell>
          <cell r="D14667">
            <v>6324460150</v>
          </cell>
          <cell r="E14667">
            <v>44889</v>
          </cell>
        </row>
        <row r="14668">
          <cell r="C14668" t="str">
            <v>Teleflex Medical S.r.l.</v>
          </cell>
          <cell r="D14668">
            <v>6324460150</v>
          </cell>
          <cell r="E14668">
            <v>44889</v>
          </cell>
        </row>
        <row r="14669">
          <cell r="C14669" t="str">
            <v>Janssen-Cilag, SpA</v>
          </cell>
          <cell r="D14669">
            <v>2707070963</v>
          </cell>
          <cell r="E14669">
            <v>44889</v>
          </cell>
        </row>
        <row r="14670">
          <cell r="C14670" t="str">
            <v>Novartis Farma S.p.A</v>
          </cell>
          <cell r="D14670">
            <v>7195130153</v>
          </cell>
          <cell r="E14670">
            <v>44889</v>
          </cell>
        </row>
        <row r="14671">
          <cell r="C14671" t="str">
            <v>Vedise Hospital S.p.A.</v>
          </cell>
          <cell r="D14671">
            <v>8374040585</v>
          </cell>
          <cell r="E14671">
            <v>44889</v>
          </cell>
        </row>
        <row r="14672">
          <cell r="C14672" t="str">
            <v>Haemonetics Italia S.r.l.</v>
          </cell>
          <cell r="D14672">
            <v>10923790157</v>
          </cell>
          <cell r="E14672">
            <v>44889</v>
          </cell>
        </row>
        <row r="14673">
          <cell r="C14673" t="str">
            <v>H.C. HOSPITAL CONSULTING SPA</v>
          </cell>
          <cell r="D14673">
            <v>3010380487</v>
          </cell>
          <cell r="E14673">
            <v>44889</v>
          </cell>
        </row>
        <row r="14674">
          <cell r="C14674" t="str">
            <v>IPSEN Spa</v>
          </cell>
          <cell r="D14674">
            <v>5619050585</v>
          </cell>
          <cell r="E14674">
            <v>44889</v>
          </cell>
        </row>
        <row r="14675">
          <cell r="C14675" t="str">
            <v>ALIFAX S.R.L.</v>
          </cell>
          <cell r="D14675">
            <v>4337640280</v>
          </cell>
          <cell r="E14675">
            <v>44889</v>
          </cell>
        </row>
        <row r="14676">
          <cell r="C14676" t="str">
            <v>ALIFAX S.R.L.</v>
          </cell>
          <cell r="D14676">
            <v>4337640280</v>
          </cell>
          <cell r="E14676">
            <v>44889</v>
          </cell>
        </row>
        <row r="14677">
          <cell r="C14677" t="str">
            <v>Pierre Fabre Pharma S.r.l.</v>
          </cell>
          <cell r="D14677">
            <v>10128980157</v>
          </cell>
          <cell r="E14677">
            <v>44889</v>
          </cell>
        </row>
        <row r="14678">
          <cell r="C14678" t="str">
            <v>ICU Medical Italia s.r.l.</v>
          </cell>
          <cell r="D14678">
            <v>2292260599</v>
          </cell>
          <cell r="E14678">
            <v>44889</v>
          </cell>
        </row>
        <row r="14679">
          <cell r="C14679" t="str">
            <v>Cook Italia S.r.l.</v>
          </cell>
          <cell r="D14679">
            <v>7123400157</v>
          </cell>
          <cell r="E14679">
            <v>44889</v>
          </cell>
        </row>
        <row r="14680">
          <cell r="C14680" t="str">
            <v>HERA COMM S.p.A.</v>
          </cell>
          <cell r="D14680">
            <v>2221101203</v>
          </cell>
          <cell r="E14680">
            <v>44889</v>
          </cell>
        </row>
        <row r="14681">
          <cell r="C14681" t="str">
            <v>Servier Italia Spa</v>
          </cell>
          <cell r="D14681">
            <v>924251002</v>
          </cell>
          <cell r="E14681">
            <v>44889</v>
          </cell>
        </row>
        <row r="14682">
          <cell r="C14682" t="str">
            <v>NACATUR INTERNATIONAL IMPORT EXPORT SRL</v>
          </cell>
          <cell r="D14682">
            <v>1313240424</v>
          </cell>
          <cell r="E14682">
            <v>44889</v>
          </cell>
        </row>
        <row r="14683">
          <cell r="C14683" t="str">
            <v>AZZONE MICHELA</v>
          </cell>
          <cell r="D14683" t="str">
            <v>ZZNMHL72P48G786R</v>
          </cell>
          <cell r="E14683">
            <v>44889</v>
          </cell>
        </row>
        <row r="14684">
          <cell r="C14684" t="str">
            <v>FIAB S.P.A</v>
          </cell>
          <cell r="D14684">
            <v>1835220482</v>
          </cell>
          <cell r="E14684">
            <v>44889</v>
          </cell>
        </row>
        <row r="14685">
          <cell r="C14685" t="str">
            <v>SOCIETA' ITALIANA BREVETTI S.P.A.</v>
          </cell>
          <cell r="D14685">
            <v>399970581</v>
          </cell>
          <cell r="E14685">
            <v>44890</v>
          </cell>
        </row>
        <row r="14686">
          <cell r="C14686" t="str">
            <v>CARBONE CONCETTA</v>
          </cell>
          <cell r="D14686" t="str">
            <v>CRBCCT67E63I754B</v>
          </cell>
          <cell r="E14686">
            <v>44890</v>
          </cell>
        </row>
        <row r="14687">
          <cell r="C14687" t="str">
            <v>CARBONE CONCETTA</v>
          </cell>
          <cell r="D14687" t="str">
            <v>CRBCCT67E63I754B</v>
          </cell>
          <cell r="E14687">
            <v>44889</v>
          </cell>
        </row>
        <row r="14688">
          <cell r="C14688" t="str">
            <v>DASIT SPA</v>
          </cell>
          <cell r="D14688">
            <v>3222390159</v>
          </cell>
          <cell r="E14688">
            <v>44890</v>
          </cell>
        </row>
        <row r="14689">
          <cell r="C14689" t="str">
            <v>Medtronic Italia S.p.A.</v>
          </cell>
          <cell r="D14689">
            <v>9238800156</v>
          </cell>
          <cell r="E14689">
            <v>44889</v>
          </cell>
        </row>
        <row r="14690">
          <cell r="C14690" t="str">
            <v>Medtronic Italia S.p.A.</v>
          </cell>
          <cell r="D14690">
            <v>9238800156</v>
          </cell>
          <cell r="E14690">
            <v>44890</v>
          </cell>
        </row>
        <row r="14691">
          <cell r="C14691" t="str">
            <v>Medtronic Italia S.p.A.</v>
          </cell>
          <cell r="D14691">
            <v>9238800156</v>
          </cell>
          <cell r="E14691">
            <v>44889</v>
          </cell>
        </row>
        <row r="14692">
          <cell r="C14692" t="str">
            <v>Teleflex Medical S.r.l.</v>
          </cell>
          <cell r="D14692">
            <v>6324460150</v>
          </cell>
          <cell r="E14692">
            <v>44890</v>
          </cell>
        </row>
        <row r="14693">
          <cell r="C14693" t="str">
            <v>Life Technologies Italia</v>
          </cell>
          <cell r="D14693">
            <v>12792100153</v>
          </cell>
          <cell r="E14693">
            <v>44890</v>
          </cell>
        </row>
        <row r="14694">
          <cell r="C14694" t="str">
            <v>SERVIZI DIAGNOSTICI SRL</v>
          </cell>
          <cell r="D14694">
            <v>7246691005</v>
          </cell>
          <cell r="E14694">
            <v>44890</v>
          </cell>
        </row>
        <row r="14695">
          <cell r="C14695" t="str">
            <v>SERVIZI DIAGNOSTICI SRL</v>
          </cell>
          <cell r="D14695">
            <v>7246691005</v>
          </cell>
          <cell r="E14695">
            <v>44890</v>
          </cell>
        </row>
        <row r="14696">
          <cell r="C14696" t="str">
            <v>SERVIZI DIAGNOSTICI SRL</v>
          </cell>
          <cell r="D14696">
            <v>7246691005</v>
          </cell>
          <cell r="E14696">
            <v>44890</v>
          </cell>
        </row>
        <row r="14697">
          <cell r="C14697" t="str">
            <v>Bio Optica Milano S.p.A.</v>
          </cell>
          <cell r="D14697">
            <v>6754140157</v>
          </cell>
          <cell r="E14697">
            <v>44890</v>
          </cell>
        </row>
        <row r="14698">
          <cell r="C14698" t="str">
            <v>Tema Sinergie S.p.A.</v>
          </cell>
          <cell r="D14698">
            <v>970310397</v>
          </cell>
          <cell r="E14698">
            <v>44890</v>
          </cell>
        </row>
        <row r="14699">
          <cell r="C14699" t="str">
            <v>Tema Sinergie S.p.A.</v>
          </cell>
          <cell r="D14699">
            <v>970310397</v>
          </cell>
          <cell r="E14699">
            <v>44890</v>
          </cell>
        </row>
        <row r="14700">
          <cell r="C14700" t="str">
            <v>Tema Sinergie S.p.A.</v>
          </cell>
          <cell r="D14700">
            <v>970310397</v>
          </cell>
          <cell r="E14700">
            <v>44890</v>
          </cell>
        </row>
        <row r="14701">
          <cell r="C14701" t="str">
            <v>S.I.A.L. SRL</v>
          </cell>
          <cell r="D14701">
            <v>1086690581</v>
          </cell>
          <cell r="E14701">
            <v>44890</v>
          </cell>
        </row>
        <row r="14702">
          <cell r="C14702" t="str">
            <v>EUROCLONE SPA</v>
          </cell>
          <cell r="D14702">
            <v>8126390155</v>
          </cell>
          <cell r="E14702">
            <v>44890</v>
          </cell>
        </row>
        <row r="14703">
          <cell r="C14703" t="str">
            <v>DAVI MEDICA SRL</v>
          </cell>
          <cell r="D14703">
            <v>4685201008</v>
          </cell>
          <cell r="E14703">
            <v>44891</v>
          </cell>
        </row>
        <row r="14704">
          <cell r="C14704" t="str">
            <v>DAVI MEDICA SRL</v>
          </cell>
          <cell r="D14704">
            <v>4685201008</v>
          </cell>
          <cell r="E14704">
            <v>44891</v>
          </cell>
        </row>
        <row r="14705">
          <cell r="C14705" t="str">
            <v>DAVI MEDICA SRL</v>
          </cell>
          <cell r="D14705">
            <v>4685201008</v>
          </cell>
          <cell r="E14705">
            <v>44891</v>
          </cell>
        </row>
        <row r="14706">
          <cell r="C14706" t="str">
            <v>DAVI MEDICA SRL</v>
          </cell>
          <cell r="D14706">
            <v>4685201008</v>
          </cell>
          <cell r="E14706">
            <v>44890</v>
          </cell>
        </row>
        <row r="14707">
          <cell r="C14707" t="str">
            <v>EVER PHARMA ITALIA SRL</v>
          </cell>
          <cell r="D14707">
            <v>14883281009</v>
          </cell>
          <cell r="E14707">
            <v>44891</v>
          </cell>
        </row>
        <row r="14708">
          <cell r="C14708" t="str">
            <v>DAVI MEDICA SRL</v>
          </cell>
          <cell r="D14708">
            <v>4685201008</v>
          </cell>
          <cell r="E14708">
            <v>44890</v>
          </cell>
        </row>
        <row r="14709">
          <cell r="C14709" t="str">
            <v>Medtronic Italia S.p.A.</v>
          </cell>
          <cell r="D14709">
            <v>9238800156</v>
          </cell>
          <cell r="E14709">
            <v>44891</v>
          </cell>
        </row>
        <row r="14710">
          <cell r="C14710" t="str">
            <v>MSD ITALIA S.R.L.</v>
          </cell>
          <cell r="D14710">
            <v>422760587</v>
          </cell>
          <cell r="E14710">
            <v>44891</v>
          </cell>
        </row>
        <row r="14711">
          <cell r="C14711" t="str">
            <v>Michisanti Mattia</v>
          </cell>
          <cell r="D14711" t="str">
            <v>MCHMTT94C28H501X</v>
          </cell>
          <cell r="E14711">
            <v>44891</v>
          </cell>
        </row>
        <row r="14712">
          <cell r="C14712" t="str">
            <v>OLYMPUS ITALIA S.R.L.</v>
          </cell>
          <cell r="D14712">
            <v>10994940152</v>
          </cell>
          <cell r="E14712">
            <v>44892</v>
          </cell>
        </row>
        <row r="14713">
          <cell r="C14713" t="str">
            <v>OLYMPUS ITALIA S.R.L.</v>
          </cell>
          <cell r="D14713">
            <v>10994940152</v>
          </cell>
          <cell r="E14713">
            <v>44892</v>
          </cell>
        </row>
        <row r="14714">
          <cell r="C14714" t="str">
            <v>G.F. ELECTROMEDICS S.R.L.</v>
          </cell>
          <cell r="D14714">
            <v>3896500489</v>
          </cell>
          <cell r="E14714">
            <v>44893</v>
          </cell>
        </row>
        <row r="14715">
          <cell r="C14715" t="str">
            <v>Gilead Sciences S.r.l.</v>
          </cell>
          <cell r="D14715">
            <v>11187430159</v>
          </cell>
          <cell r="E14715">
            <v>44893</v>
          </cell>
        </row>
        <row r="14716">
          <cell r="C14716" t="str">
            <v>ALSE MEDICA S.r.l. Unipersonale</v>
          </cell>
          <cell r="D14716">
            <v>7973040582</v>
          </cell>
          <cell r="E14716">
            <v>44893</v>
          </cell>
        </row>
        <row r="14717">
          <cell r="C14717" t="str">
            <v>ALSE MEDICA S.r.l. Unipersonale</v>
          </cell>
          <cell r="D14717">
            <v>7973040582</v>
          </cell>
          <cell r="E14717">
            <v>44893</v>
          </cell>
        </row>
        <row r="14718">
          <cell r="C14718" t="str">
            <v>ALSE MEDICA S.r.l. Unipersonale</v>
          </cell>
          <cell r="D14718">
            <v>7973040582</v>
          </cell>
          <cell r="E14718">
            <v>44893</v>
          </cell>
        </row>
        <row r="14719">
          <cell r="C14719" t="str">
            <v>SVAS BIOSANA S.p.A.</v>
          </cell>
          <cell r="D14719">
            <v>4720630633</v>
          </cell>
          <cell r="E14719">
            <v>44893</v>
          </cell>
        </row>
        <row r="14720">
          <cell r="C14720" t="str">
            <v>Giada Progetti Srl</v>
          </cell>
          <cell r="D14720">
            <v>2248420263</v>
          </cell>
          <cell r="E14720">
            <v>44893</v>
          </cell>
        </row>
        <row r="14721">
          <cell r="C14721" t="str">
            <v>AUROGENE S.R.L. A SOCIO UNICO</v>
          </cell>
          <cell r="D14721">
            <v>10926691006</v>
          </cell>
          <cell r="E14721">
            <v>44893</v>
          </cell>
        </row>
        <row r="14722">
          <cell r="C14722" t="str">
            <v>Vedise Hospital S.p.A.</v>
          </cell>
          <cell r="D14722">
            <v>8374040585</v>
          </cell>
          <cell r="E14722">
            <v>44893</v>
          </cell>
        </row>
        <row r="14723">
          <cell r="C14723" t="str">
            <v>Vedise Hospital S.p.A.</v>
          </cell>
          <cell r="D14723">
            <v>8374040585</v>
          </cell>
          <cell r="E14723">
            <v>44893</v>
          </cell>
        </row>
        <row r="14724">
          <cell r="C14724" t="str">
            <v>ALIFAX S.R.L.</v>
          </cell>
          <cell r="D14724">
            <v>4337640280</v>
          </cell>
          <cell r="E14724">
            <v>44893</v>
          </cell>
        </row>
        <row r="14725">
          <cell r="C14725" t="str">
            <v>CHRISMA SRL</v>
          </cell>
          <cell r="D14725">
            <v>8611781009</v>
          </cell>
          <cell r="E14725">
            <v>44893</v>
          </cell>
        </row>
        <row r="14726">
          <cell r="C14726" t="str">
            <v>CHRISMA SRL</v>
          </cell>
          <cell r="D14726">
            <v>8611781009</v>
          </cell>
          <cell r="E14726">
            <v>44893</v>
          </cell>
        </row>
        <row r="14727">
          <cell r="C14727" t="str">
            <v>S.A.L.F S.P.A. LABORATORIO FARMACOLOGICO SOCIO UNICO ANGEL'S SRL</v>
          </cell>
          <cell r="D14727">
            <v>226250165</v>
          </cell>
          <cell r="E14727">
            <v>44893</v>
          </cell>
        </row>
        <row r="14728">
          <cell r="C14728" t="str">
            <v>MYOPORUM DI MICHELANGELI STEFANO &amp; ALONGI M.CRISTINA S.A.S.</v>
          </cell>
          <cell r="D14728">
            <v>5896561007</v>
          </cell>
          <cell r="E14728">
            <v>44893</v>
          </cell>
        </row>
        <row r="14729">
          <cell r="C14729" t="str">
            <v>A. MENARINI DIAGNOSTICS SRL</v>
          </cell>
          <cell r="D14729">
            <v>5688870483</v>
          </cell>
          <cell r="E14729">
            <v>44893</v>
          </cell>
        </row>
        <row r="14730">
          <cell r="C14730" t="str">
            <v>LERDA GIUSEPPE</v>
          </cell>
          <cell r="D14730" t="str">
            <v>LRDGPP63L11H501R</v>
          </cell>
          <cell r="E14730">
            <v>44893</v>
          </cell>
        </row>
        <row r="14731">
          <cell r="C14731" t="str">
            <v>H.D. HEALTH DEFENCE S.R.L.</v>
          </cell>
          <cell r="D14731">
            <v>5870050589</v>
          </cell>
          <cell r="E14731">
            <v>44893</v>
          </cell>
        </row>
        <row r="14732">
          <cell r="C14732" t="str">
            <v>FERRARI COMPUTER BOLOGNA SRL</v>
          </cell>
          <cell r="D14732">
            <v>2376321200</v>
          </cell>
          <cell r="E14732">
            <v>44893</v>
          </cell>
        </row>
        <row r="14733">
          <cell r="C14733" t="str">
            <v>Cook Italia S.r.l.</v>
          </cell>
          <cell r="D14733">
            <v>7123400157</v>
          </cell>
          <cell r="E14733">
            <v>44893</v>
          </cell>
        </row>
        <row r="14734">
          <cell r="C14734" t="str">
            <v>ConvaTec Italia Srl</v>
          </cell>
          <cell r="D14734">
            <v>6209390969</v>
          </cell>
          <cell r="E14734">
            <v>44893</v>
          </cell>
        </row>
        <row r="14735">
          <cell r="C14735" t="str">
            <v>Bayer S.p.A.</v>
          </cell>
          <cell r="D14735">
            <v>5849130157</v>
          </cell>
          <cell r="E14735">
            <v>44893</v>
          </cell>
        </row>
        <row r="14736">
          <cell r="C14736" t="str">
            <v>FoodAR S.r.l.</v>
          </cell>
          <cell r="D14736">
            <v>10329000961</v>
          </cell>
          <cell r="E14736">
            <v>44893</v>
          </cell>
        </row>
        <row r="14737">
          <cell r="C14737" t="str">
            <v>Sofar S.p.a.</v>
          </cell>
          <cell r="D14737">
            <v>3428610152</v>
          </cell>
          <cell r="E14737">
            <v>44893</v>
          </cell>
        </row>
        <row r="14738">
          <cell r="C14738" t="str">
            <v>VODEN MEDICAL INSTRUMENTS S.P.A.</v>
          </cell>
          <cell r="D14738">
            <v>3784450961</v>
          </cell>
          <cell r="E14738">
            <v>44893</v>
          </cell>
        </row>
        <row r="14739">
          <cell r="C14739" t="str">
            <v>FIDIA FARMACEUTICI S.P.A.</v>
          </cell>
          <cell r="D14739">
            <v>204260285</v>
          </cell>
          <cell r="E14739">
            <v>44894</v>
          </cell>
        </row>
        <row r="14740">
          <cell r="C14740" t="str">
            <v>FIDIA FARMACEUTICI S.P.A.</v>
          </cell>
          <cell r="D14740">
            <v>204260285</v>
          </cell>
          <cell r="E14740">
            <v>44893</v>
          </cell>
        </row>
        <row r="14741">
          <cell r="C14741" t="str">
            <v>MSD ITALIA S.R.L.</v>
          </cell>
          <cell r="D14741">
            <v>422760587</v>
          </cell>
          <cell r="E14741">
            <v>44894</v>
          </cell>
        </row>
        <row r="14742">
          <cell r="C14742" t="str">
            <v>MSD ITALIA S.R.L.</v>
          </cell>
          <cell r="D14742">
            <v>422760587</v>
          </cell>
          <cell r="E14742">
            <v>44894</v>
          </cell>
        </row>
        <row r="14743">
          <cell r="C14743" t="str">
            <v>MSD ITALIA S.R.L.</v>
          </cell>
          <cell r="D14743">
            <v>422760587</v>
          </cell>
          <cell r="E14743">
            <v>44894</v>
          </cell>
        </row>
        <row r="14744">
          <cell r="C14744" t="str">
            <v>ADVANCED ACCELERATOR APPLICATIONS ITALY, S.r.l.</v>
          </cell>
          <cell r="D14744">
            <v>1493500704</v>
          </cell>
          <cell r="E14744">
            <v>44894</v>
          </cell>
        </row>
        <row r="14745">
          <cell r="C14745" t="str">
            <v>Boehringer Ingelheim Italia S.p.A.</v>
          </cell>
          <cell r="D14745">
            <v>421210485</v>
          </cell>
          <cell r="E14745">
            <v>44894</v>
          </cell>
        </row>
        <row r="14746">
          <cell r="C14746" t="str">
            <v>Life Technologies Italia</v>
          </cell>
          <cell r="D14746">
            <v>12792100153</v>
          </cell>
          <cell r="E14746">
            <v>44894</v>
          </cell>
        </row>
        <row r="14747">
          <cell r="C14747" t="str">
            <v>Life Technologies Italia</v>
          </cell>
          <cell r="D14747">
            <v>12792100153</v>
          </cell>
          <cell r="E14747">
            <v>44894</v>
          </cell>
        </row>
        <row r="14748">
          <cell r="C14748" t="str">
            <v>THERMO FISHER SCIENTIFIC MILANO SRL</v>
          </cell>
          <cell r="D14748">
            <v>10282490159</v>
          </cell>
          <cell r="E14748">
            <v>44894</v>
          </cell>
        </row>
        <row r="14749">
          <cell r="C14749" t="str">
            <v>SOC. COOP SOCIALE IL QUADRIFOGLIO</v>
          </cell>
          <cell r="D14749">
            <v>1933190595</v>
          </cell>
          <cell r="E14749">
            <v>44894</v>
          </cell>
        </row>
        <row r="14750">
          <cell r="C14750" t="str">
            <v>Bio Optica Milano S.p.A.</v>
          </cell>
          <cell r="D14750">
            <v>6754140157</v>
          </cell>
          <cell r="E14750">
            <v>44894</v>
          </cell>
        </row>
        <row r="14751">
          <cell r="C14751" t="str">
            <v>KASTER SRL</v>
          </cell>
          <cell r="D14751">
            <v>4966401004</v>
          </cell>
          <cell r="E14751">
            <v>44894</v>
          </cell>
        </row>
        <row r="14752">
          <cell r="C14752" t="str">
            <v>medac pharma Srl</v>
          </cell>
          <cell r="D14752">
            <v>11815361008</v>
          </cell>
          <cell r="E14752">
            <v>44894</v>
          </cell>
        </row>
        <row r="14753">
          <cell r="C14753" t="str">
            <v>Pagnoni Alice</v>
          </cell>
          <cell r="D14753" t="str">
            <v>PGNLCA93P50I348M</v>
          </cell>
          <cell r="E14753">
            <v>44894</v>
          </cell>
        </row>
        <row r="14754">
          <cell r="C14754" t="str">
            <v>TILLOMED ITALIA S.R.L.</v>
          </cell>
          <cell r="D14754">
            <v>9750710965</v>
          </cell>
          <cell r="E14754">
            <v>44895</v>
          </cell>
        </row>
        <row r="14755">
          <cell r="C14755" t="str">
            <v>TILLOMED ITALIA S.R.L.</v>
          </cell>
          <cell r="D14755">
            <v>9750710965</v>
          </cell>
          <cell r="E14755">
            <v>44895</v>
          </cell>
        </row>
        <row r="14756">
          <cell r="C14756" t="str">
            <v>Servier Italia Spa</v>
          </cell>
          <cell r="D14756">
            <v>924251002</v>
          </cell>
          <cell r="E14756">
            <v>44894</v>
          </cell>
        </row>
        <row r="14757">
          <cell r="C14757" t="str">
            <v>ID &amp; CO. SRL</v>
          </cell>
          <cell r="D14757">
            <v>9018810151</v>
          </cell>
          <cell r="E14757">
            <v>44895</v>
          </cell>
        </row>
        <row r="14758">
          <cell r="C14758" t="str">
            <v>ID &amp; CO. SRL</v>
          </cell>
          <cell r="D14758">
            <v>9018810151</v>
          </cell>
          <cell r="E14758">
            <v>44894</v>
          </cell>
        </row>
        <row r="14759">
          <cell r="C14759" t="str">
            <v>Promega Italia Srl a socio unico SRL</v>
          </cell>
          <cell r="D14759">
            <v>12317560154</v>
          </cell>
          <cell r="E14759">
            <v>44894</v>
          </cell>
        </row>
        <row r="14760">
          <cell r="C14760" t="str">
            <v>AbbVie S.r.l. a Socio Unico</v>
          </cell>
          <cell r="D14760">
            <v>2645920592</v>
          </cell>
          <cell r="E14760">
            <v>44894</v>
          </cell>
        </row>
        <row r="14761">
          <cell r="C14761" t="str">
            <v>Organon Italia S.r.l.</v>
          </cell>
          <cell r="D14761">
            <v>3296950151</v>
          </cell>
          <cell r="E14761">
            <v>44895</v>
          </cell>
        </row>
        <row r="14762">
          <cell r="C14762" t="str">
            <v>Eisai S.r.l.</v>
          </cell>
          <cell r="D14762">
            <v>4732240967</v>
          </cell>
          <cell r="E14762">
            <v>44895</v>
          </cell>
        </row>
        <row r="14763">
          <cell r="C14763" t="str">
            <v>Pfizer S.r.l.</v>
          </cell>
          <cell r="D14763">
            <v>2774840595</v>
          </cell>
          <cell r="E14763">
            <v>44895</v>
          </cell>
        </row>
        <row r="14764">
          <cell r="C14764" t="str">
            <v>Pfizer S.r.l.</v>
          </cell>
          <cell r="D14764">
            <v>2774840595</v>
          </cell>
          <cell r="E14764">
            <v>44895</v>
          </cell>
        </row>
        <row r="14765">
          <cell r="C14765" t="str">
            <v>Pacifico s.r.l.</v>
          </cell>
          <cell r="D14765">
            <v>234290658</v>
          </cell>
          <cell r="E14765">
            <v>44895</v>
          </cell>
        </row>
        <row r="14766">
          <cell r="C14766" t="str">
            <v>SCUDOMED SRL</v>
          </cell>
          <cell r="D14766">
            <v>14669571003</v>
          </cell>
          <cell r="E14766">
            <v>44895</v>
          </cell>
        </row>
        <row r="14767">
          <cell r="C14767" t="str">
            <v>SPES MEDICA SPA</v>
          </cell>
          <cell r="D14767">
            <v>3813040106</v>
          </cell>
          <cell r="E14767">
            <v>44895</v>
          </cell>
        </row>
        <row r="14768">
          <cell r="C14768" t="str">
            <v>SCUDO PRIVACY SRL</v>
          </cell>
          <cell r="D14768">
            <v>14769431009</v>
          </cell>
          <cell r="E14768">
            <v>44895</v>
          </cell>
        </row>
        <row r="14769">
          <cell r="C14769" t="str">
            <v>ELI LILLY ITALIA S.P.A. Gruppo Eli Lilly and Company</v>
          </cell>
          <cell r="D14769">
            <v>426150488</v>
          </cell>
          <cell r="E14769">
            <v>44895</v>
          </cell>
        </row>
        <row r="14770">
          <cell r="C14770" t="str">
            <v>ELI LILLY ITALIA S.P.A. Gruppo Eli Lilly and Company</v>
          </cell>
          <cell r="D14770">
            <v>426150488</v>
          </cell>
          <cell r="E14770">
            <v>44895</v>
          </cell>
        </row>
        <row r="14771">
          <cell r="C14771" t="str">
            <v>ELI LILLY ITALIA S.P.A. Gruppo Eli Lilly and Company</v>
          </cell>
          <cell r="D14771">
            <v>426150488</v>
          </cell>
          <cell r="E14771">
            <v>44895</v>
          </cell>
        </row>
        <row r="14772">
          <cell r="C14772" t="str">
            <v>IPSEN Spa</v>
          </cell>
          <cell r="D14772">
            <v>5619050585</v>
          </cell>
          <cell r="E14772">
            <v>44895</v>
          </cell>
        </row>
        <row r="14773">
          <cell r="C14773" t="str">
            <v>IPSEN Spa</v>
          </cell>
          <cell r="D14773">
            <v>5619050585</v>
          </cell>
          <cell r="E14773">
            <v>44895</v>
          </cell>
        </row>
        <row r="14774">
          <cell r="C14774" t="str">
            <v>H.D. HEALTH DEFENCE S.R.L.</v>
          </cell>
          <cell r="D14774">
            <v>5870050589</v>
          </cell>
          <cell r="E14774">
            <v>44895</v>
          </cell>
        </row>
        <row r="14775">
          <cell r="C14775" t="str">
            <v>DEMAX SPA</v>
          </cell>
          <cell r="D14775">
            <v>6700240580</v>
          </cell>
          <cell r="E14775">
            <v>44895</v>
          </cell>
        </row>
        <row r="14776">
          <cell r="C14776" t="str">
            <v>Celltech SRL</v>
          </cell>
          <cell r="D14776">
            <v>3133490015</v>
          </cell>
          <cell r="E14776">
            <v>44895</v>
          </cell>
        </row>
        <row r="14777">
          <cell r="C14777" t="str">
            <v>Truglio Mauro</v>
          </cell>
          <cell r="D14777" t="str">
            <v>TRGMRA83H07H501M</v>
          </cell>
          <cell r="E14777">
            <v>44895</v>
          </cell>
        </row>
        <row r="14778">
          <cell r="C14778" t="str">
            <v>NACATUR INTERNATIONAL IMPORT EXPORT SRL</v>
          </cell>
          <cell r="D14778">
            <v>1313240424</v>
          </cell>
          <cell r="E14778">
            <v>44895</v>
          </cell>
        </row>
        <row r="14779">
          <cell r="C14779" t="str">
            <v>NACATUR INTERNATIONAL IMPORT EXPORT SRL</v>
          </cell>
          <cell r="D14779">
            <v>1313240424</v>
          </cell>
          <cell r="E14779">
            <v>44896</v>
          </cell>
        </row>
        <row r="14780">
          <cell r="C14780" t="str">
            <v>NACATUR INTERNATIONAL IMPORT EXPORT SRL</v>
          </cell>
          <cell r="D14780">
            <v>1313240424</v>
          </cell>
          <cell r="E14780">
            <v>44896</v>
          </cell>
        </row>
        <row r="14781">
          <cell r="C14781" t="str">
            <v>EUROCLONE SPA</v>
          </cell>
          <cell r="D14781">
            <v>8126390155</v>
          </cell>
          <cell r="E14781">
            <v>44896</v>
          </cell>
        </row>
        <row r="14782">
          <cell r="C14782" t="str">
            <v>SOCIETA' ITALIANA BREVETTI S.P.A.</v>
          </cell>
          <cell r="D14782">
            <v>399970581</v>
          </cell>
          <cell r="E14782">
            <v>44895</v>
          </cell>
        </row>
        <row r="14783">
          <cell r="C14783" t="str">
            <v>Acea Ato2 S.p.A.</v>
          </cell>
          <cell r="D14783">
            <v>5848061007</v>
          </cell>
          <cell r="E14783">
            <v>44896</v>
          </cell>
        </row>
        <row r="14784">
          <cell r="C14784" t="str">
            <v>Acea Ato2 S.p.A.</v>
          </cell>
          <cell r="D14784">
            <v>5848061007</v>
          </cell>
          <cell r="E14784">
            <v>44896</v>
          </cell>
        </row>
        <row r="14785">
          <cell r="C14785" t="str">
            <v>DASIT SPA</v>
          </cell>
          <cell r="D14785">
            <v>3222390159</v>
          </cell>
          <cell r="E14785">
            <v>44896</v>
          </cell>
        </row>
        <row r="14786">
          <cell r="C14786" t="str">
            <v>Roche SpA Unipersonale</v>
          </cell>
          <cell r="D14786">
            <v>747170157</v>
          </cell>
          <cell r="E14786">
            <v>44896</v>
          </cell>
        </row>
        <row r="14787">
          <cell r="C14787" t="str">
            <v>Roche SpA Unipersonale</v>
          </cell>
          <cell r="D14787">
            <v>747170157</v>
          </cell>
          <cell r="E14787">
            <v>44896</v>
          </cell>
        </row>
        <row r="14788">
          <cell r="C14788" t="str">
            <v>Fresenius Kabi Italia S.r.l.</v>
          </cell>
          <cell r="D14788">
            <v>3524050238</v>
          </cell>
          <cell r="E14788">
            <v>44897</v>
          </cell>
        </row>
        <row r="14789">
          <cell r="C14789" t="str">
            <v>Life Technologies Italia</v>
          </cell>
          <cell r="D14789">
            <v>12792100153</v>
          </cell>
          <cell r="E14789">
            <v>44896</v>
          </cell>
        </row>
        <row r="14790">
          <cell r="C14790" t="str">
            <v>ROSATI GIULIA</v>
          </cell>
          <cell r="D14790" t="str">
            <v>RSTGLI91P60H501G</v>
          </cell>
          <cell r="E14790">
            <v>44897</v>
          </cell>
        </row>
        <row r="14791">
          <cell r="C14791" t="str">
            <v>MENGARELLI SAMANTHA</v>
          </cell>
          <cell r="D14791" t="str">
            <v>MNGSNT71L41H501T</v>
          </cell>
          <cell r="E14791">
            <v>44896</v>
          </cell>
        </row>
        <row r="14792">
          <cell r="C14792" t="str">
            <v>Renna Davide</v>
          </cell>
          <cell r="D14792" t="str">
            <v>RNNDVD89L14A662V</v>
          </cell>
          <cell r="E14792">
            <v>44896</v>
          </cell>
        </row>
        <row r="14793">
          <cell r="C14793" t="str">
            <v>MONARI PAOLA</v>
          </cell>
          <cell r="D14793" t="str">
            <v>MNRPLA76D69M109S</v>
          </cell>
          <cell r="E14793">
            <v>44897</v>
          </cell>
        </row>
        <row r="14794">
          <cell r="C14794" t="str">
            <v>LIFE TECHNOLOGIES ITALIA -Fil Life Technologies Europe BV</v>
          </cell>
          <cell r="D14794">
            <v>12792100153</v>
          </cell>
          <cell r="E14794">
            <v>44896</v>
          </cell>
        </row>
        <row r="14795">
          <cell r="C14795" t="str">
            <v>ESTER INSINGA</v>
          </cell>
          <cell r="D14795" t="str">
            <v>NSNSTR90H69C351E</v>
          </cell>
          <cell r="E14795">
            <v>44896</v>
          </cell>
        </row>
        <row r="14796">
          <cell r="C14796" t="str">
            <v>Costantini Manuela</v>
          </cell>
          <cell r="D14796" t="str">
            <v>CSTMNL83A51H501Y</v>
          </cell>
          <cell r="E14796">
            <v>44897</v>
          </cell>
        </row>
        <row r="14797">
          <cell r="C14797" t="str">
            <v>Di Traglia Silvia</v>
          </cell>
          <cell r="D14797" t="str">
            <v>DTRSLV84S59H501C</v>
          </cell>
          <cell r="E14797">
            <v>44897</v>
          </cell>
        </row>
        <row r="14798">
          <cell r="C14798" t="str">
            <v>Lobascio Anna Maria</v>
          </cell>
          <cell r="D14798" t="str">
            <v>LBSNMR75D49H645C</v>
          </cell>
          <cell r="E14798">
            <v>44896</v>
          </cell>
        </row>
        <row r="14799">
          <cell r="C14799" t="str">
            <v>BARBINI VALERIA</v>
          </cell>
          <cell r="D14799" t="str">
            <v>BRBVLR86T70F844N</v>
          </cell>
          <cell r="E14799">
            <v>44897</v>
          </cell>
        </row>
        <row r="14800">
          <cell r="C14800" t="str">
            <v>ELSE Solutions s.r.l.</v>
          </cell>
          <cell r="D14800">
            <v>1376730188</v>
          </cell>
          <cell r="E14800">
            <v>44896</v>
          </cell>
        </row>
        <row r="14801">
          <cell r="C14801" t="str">
            <v>A. MENARINI DIAGNOSTICS SRL</v>
          </cell>
          <cell r="D14801">
            <v>5688870483</v>
          </cell>
          <cell r="E14801">
            <v>44897</v>
          </cell>
        </row>
        <row r="14802">
          <cell r="C14802" t="str">
            <v>Murtas Federica</v>
          </cell>
          <cell r="D14802" t="str">
            <v>MRTFRC96S46H501M</v>
          </cell>
          <cell r="E14802">
            <v>44897</v>
          </cell>
        </row>
        <row r="14803">
          <cell r="C14803" t="str">
            <v>franzoso paola</v>
          </cell>
          <cell r="D14803" t="str">
            <v>FRNPLA66R50H501U</v>
          </cell>
          <cell r="E14803">
            <v>44897</v>
          </cell>
        </row>
        <row r="14804">
          <cell r="C14804" t="str">
            <v>Cartolano Silvia</v>
          </cell>
          <cell r="D14804" t="str">
            <v>CRTSLV82P68H501S</v>
          </cell>
          <cell r="E14804">
            <v>44898</v>
          </cell>
        </row>
        <row r="14805">
          <cell r="C14805" t="str">
            <v>Nasini Gabriella</v>
          </cell>
          <cell r="D14805" t="str">
            <v>NSNGRL61T44H501Q</v>
          </cell>
          <cell r="E14805">
            <v>44897</v>
          </cell>
        </row>
        <row r="14806">
          <cell r="C14806" t="str">
            <v>MAGNETIC MEDIA BUSTO ARSIZIO SRL</v>
          </cell>
          <cell r="D14806">
            <v>2330030129</v>
          </cell>
          <cell r="E14806">
            <v>44896</v>
          </cell>
        </row>
        <row r="14807">
          <cell r="C14807" t="str">
            <v>M.G. LORENZATTO S.R.L.</v>
          </cell>
          <cell r="D14807">
            <v>458450012</v>
          </cell>
          <cell r="E14807">
            <v>44896</v>
          </cell>
        </row>
        <row r="14808">
          <cell r="C14808" t="str">
            <v>M.G. LORENZATTO S.R.L.</v>
          </cell>
          <cell r="D14808">
            <v>458450012</v>
          </cell>
          <cell r="E14808">
            <v>44898</v>
          </cell>
        </row>
        <row r="14809">
          <cell r="C14809" t="str">
            <v>BIO-CELL S.r.l.</v>
          </cell>
          <cell r="D14809">
            <v>11303391004</v>
          </cell>
          <cell r="E14809">
            <v>44898</v>
          </cell>
        </row>
        <row r="14810">
          <cell r="C14810" t="str">
            <v>calandra mauro</v>
          </cell>
          <cell r="D14810" t="str">
            <v>CLNMRA91L21G273F</v>
          </cell>
          <cell r="E14810">
            <v>44896</v>
          </cell>
        </row>
        <row r="14811">
          <cell r="C14811" t="str">
            <v>PIGLIACELLI FLAVIA</v>
          </cell>
          <cell r="D14811" t="str">
            <v>PGLFLV88L43H501B</v>
          </cell>
          <cell r="E14811">
            <v>44898</v>
          </cell>
        </row>
        <row r="14812">
          <cell r="C14812" t="str">
            <v>Zambardi Alessandra</v>
          </cell>
          <cell r="D14812" t="str">
            <v>ZMBLSN69D42H501B</v>
          </cell>
          <cell r="E14812">
            <v>44896</v>
          </cell>
        </row>
        <row r="14813">
          <cell r="C14813" t="str">
            <v>Advanced Sterilization Products Italia Srl</v>
          </cell>
          <cell r="D14813">
            <v>10491670963</v>
          </cell>
          <cell r="E14813">
            <v>44898</v>
          </cell>
        </row>
        <row r="14814">
          <cell r="C14814" t="str">
            <v>CERICHEM BIOPHARM SRL</v>
          </cell>
          <cell r="D14814">
            <v>3728930714</v>
          </cell>
          <cell r="E14814">
            <v>44898</v>
          </cell>
        </row>
        <row r="14815">
          <cell r="C14815" t="str">
            <v>CERICHEM BIOPHARM SRL</v>
          </cell>
          <cell r="D14815">
            <v>3728930714</v>
          </cell>
          <cell r="E14815">
            <v>44898</v>
          </cell>
        </row>
        <row r="14816">
          <cell r="C14816" t="str">
            <v>CERICHEM BIOPHARM SRL</v>
          </cell>
          <cell r="D14816">
            <v>3728930714</v>
          </cell>
          <cell r="E14816">
            <v>44897</v>
          </cell>
        </row>
        <row r="14817">
          <cell r="C14817" t="str">
            <v>Righetti Giorgia</v>
          </cell>
          <cell r="D14817" t="str">
            <v>RGHGRG73H67H501B</v>
          </cell>
          <cell r="E14817">
            <v>44898</v>
          </cell>
        </row>
        <row r="14818">
          <cell r="C14818" t="str">
            <v>PASQUALOTTO SILVIA</v>
          </cell>
          <cell r="D14818" t="str">
            <v>PSQSLV85M66G224Z</v>
          </cell>
          <cell r="E14818">
            <v>44899</v>
          </cell>
        </row>
        <row r="14819">
          <cell r="C14819" t="str">
            <v>Bayer S.p.A.</v>
          </cell>
          <cell r="D14819">
            <v>5849130157</v>
          </cell>
          <cell r="E14819">
            <v>44899</v>
          </cell>
        </row>
        <row r="14820">
          <cell r="C14820" t="str">
            <v>DI FILIPPO ANNAMARIA</v>
          </cell>
          <cell r="D14820" t="str">
            <v>DFLNMR84C47A717S</v>
          </cell>
          <cell r="E14820">
            <v>44897</v>
          </cell>
        </row>
        <row r="14821">
          <cell r="C14821" t="str">
            <v>PENZAVECCHIA ALESSIA</v>
          </cell>
          <cell r="D14821" t="str">
            <v>PNZLSS95E68G273J</v>
          </cell>
          <cell r="E14821">
            <v>44898</v>
          </cell>
        </row>
        <row r="14822">
          <cell r="C14822" t="str">
            <v>PENZAVECCHIA ALESSIA</v>
          </cell>
          <cell r="D14822" t="str">
            <v>PNZLSS95E68G273J</v>
          </cell>
          <cell r="E14822">
            <v>44898</v>
          </cell>
        </row>
        <row r="14823">
          <cell r="C14823" t="str">
            <v>IACOBELLI MARCELLO</v>
          </cell>
          <cell r="D14823" t="str">
            <v>CBLMCL63P18I838Y</v>
          </cell>
          <cell r="E14823">
            <v>44899</v>
          </cell>
        </row>
        <row r="14824">
          <cell r="C14824" t="str">
            <v>CCG SRL</v>
          </cell>
          <cell r="D14824">
            <v>3351040583</v>
          </cell>
          <cell r="E14824">
            <v>44898</v>
          </cell>
        </row>
        <row r="14825">
          <cell r="C14825" t="str">
            <v>DEDALUS ITALIA SPA</v>
          </cell>
          <cell r="D14825">
            <v>5994810488</v>
          </cell>
          <cell r="E14825">
            <v>44899</v>
          </cell>
        </row>
        <row r="14826">
          <cell r="C14826" t="str">
            <v>FIAB S.P.A</v>
          </cell>
          <cell r="D14826">
            <v>1835220482</v>
          </cell>
          <cell r="E14826">
            <v>44899</v>
          </cell>
        </row>
        <row r="14827">
          <cell r="C14827" t="str">
            <v>MACROPHARM SRL</v>
          </cell>
          <cell r="D14827">
            <v>1501420853</v>
          </cell>
          <cell r="E14827">
            <v>44899</v>
          </cell>
        </row>
        <row r="14828">
          <cell r="C14828" t="str">
            <v>Grimaldi Mariella</v>
          </cell>
          <cell r="D14828" t="str">
            <v>GRMMLL62A49A662Q</v>
          </cell>
          <cell r="E14828">
            <v>44897</v>
          </cell>
        </row>
        <row r="14829">
          <cell r="C14829" t="str">
            <v>Roche Diagnostics S.p.A.</v>
          </cell>
          <cell r="D14829">
            <v>10181220152</v>
          </cell>
          <cell r="E14829">
            <v>44898</v>
          </cell>
        </row>
        <row r="14830">
          <cell r="C14830" t="str">
            <v>DR.CORRADO ORCIUOLO</v>
          </cell>
          <cell r="D14830" t="str">
            <v>RCLCRD87H05A285F</v>
          </cell>
          <cell r="E14830">
            <v>44898</v>
          </cell>
        </row>
        <row r="14831">
          <cell r="C14831" t="str">
            <v>Lab Creator</v>
          </cell>
          <cell r="D14831">
            <v>15352921009</v>
          </cell>
          <cell r="E14831">
            <v>44899</v>
          </cell>
        </row>
        <row r="14832">
          <cell r="C14832" t="str">
            <v>Lab Creator</v>
          </cell>
          <cell r="D14832">
            <v>15352921009</v>
          </cell>
          <cell r="E14832">
            <v>44899</v>
          </cell>
        </row>
        <row r="14833">
          <cell r="C14833" t="str">
            <v>Alei Lavinia</v>
          </cell>
          <cell r="D14833" t="str">
            <v>LAELVN83R65H501M</v>
          </cell>
          <cell r="E14833">
            <v>44899</v>
          </cell>
        </row>
        <row r="14834">
          <cell r="C14834" t="str">
            <v>Agfa-Gevaert S.p.A.</v>
          </cell>
          <cell r="D14834">
            <v>873670152</v>
          </cell>
          <cell r="E14834">
            <v>44900</v>
          </cell>
        </row>
        <row r="14835">
          <cell r="C14835" t="str">
            <v>Canu</v>
          </cell>
          <cell r="D14835" t="str">
            <v>CNAVLR84P59H501D</v>
          </cell>
          <cell r="E14835">
            <v>44900</v>
          </cell>
        </row>
        <row r="14836">
          <cell r="C14836" t="str">
            <v>PLAISANT SRL</v>
          </cell>
          <cell r="D14836">
            <v>5633040588</v>
          </cell>
          <cell r="E14836">
            <v>44900</v>
          </cell>
        </row>
        <row r="14837">
          <cell r="C14837" t="str">
            <v>HIKMA ITALIA S.P.A.</v>
          </cell>
          <cell r="D14837">
            <v>11278030157</v>
          </cell>
          <cell r="E14837">
            <v>44900</v>
          </cell>
        </row>
        <row r="14838">
          <cell r="C14838" t="str">
            <v>HIKMA ITALIA S.P.A.</v>
          </cell>
          <cell r="D14838">
            <v>11278030157</v>
          </cell>
          <cell r="E14838">
            <v>44900</v>
          </cell>
        </row>
        <row r="14839">
          <cell r="C14839" t="str">
            <v>HIKMA ITALIA S.P.A.</v>
          </cell>
          <cell r="D14839">
            <v>11278030157</v>
          </cell>
          <cell r="E14839">
            <v>44900</v>
          </cell>
        </row>
        <row r="14840">
          <cell r="C14840" t="str">
            <v>HIKMA ITALIA S.P.A.</v>
          </cell>
          <cell r="D14840">
            <v>11278030157</v>
          </cell>
          <cell r="E14840">
            <v>44900</v>
          </cell>
        </row>
        <row r="14841">
          <cell r="C14841" t="str">
            <v>HIKMA ITALIA S.P.A.</v>
          </cell>
          <cell r="D14841">
            <v>11278030157</v>
          </cell>
          <cell r="E14841">
            <v>44900</v>
          </cell>
        </row>
        <row r="14842">
          <cell r="C14842" t="str">
            <v>HIKMA ITALIA S.P.A.</v>
          </cell>
          <cell r="D14842">
            <v>11278030157</v>
          </cell>
          <cell r="E14842">
            <v>44900</v>
          </cell>
        </row>
        <row r="14843">
          <cell r="C14843" t="str">
            <v>PLAISANT SRL</v>
          </cell>
          <cell r="D14843">
            <v>5633040588</v>
          </cell>
          <cell r="E14843">
            <v>44900</v>
          </cell>
        </row>
        <row r="14844">
          <cell r="C14844" t="str">
            <v>PLAISANT SRL</v>
          </cell>
          <cell r="D14844">
            <v>5633040588</v>
          </cell>
          <cell r="E14844">
            <v>44900</v>
          </cell>
        </row>
        <row r="14845">
          <cell r="C14845" t="str">
            <v>KALTEK S.R.L.</v>
          </cell>
          <cell r="D14845">
            <v>2405040284</v>
          </cell>
          <cell r="E14845">
            <v>44901</v>
          </cell>
        </row>
        <row r="14846">
          <cell r="C14846" t="str">
            <v>KALTEK S.R.L.</v>
          </cell>
          <cell r="D14846">
            <v>2405040284</v>
          </cell>
          <cell r="E14846">
            <v>44900</v>
          </cell>
        </row>
        <row r="14847">
          <cell r="C14847" t="str">
            <v>ENVIGO RMS SRL</v>
          </cell>
          <cell r="D14847">
            <v>8149830153</v>
          </cell>
          <cell r="E14847">
            <v>44901</v>
          </cell>
        </row>
        <row r="14848">
          <cell r="C14848" t="str">
            <v>D.B.A. Italia Srl</v>
          </cell>
          <cell r="D14848">
            <v>7484470153</v>
          </cell>
          <cell r="E14848">
            <v>44901</v>
          </cell>
        </row>
        <row r="14849">
          <cell r="C14849" t="str">
            <v>Zennaro Alessandro</v>
          </cell>
          <cell r="D14849" t="str">
            <v>ZNNLSN89S23H501F</v>
          </cell>
          <cell r="E14849">
            <v>44902</v>
          </cell>
        </row>
        <row r="14850">
          <cell r="C14850" t="str">
            <v>Bio Optica Milano S.p.A.</v>
          </cell>
          <cell r="D14850">
            <v>6754140157</v>
          </cell>
          <cell r="E14850">
            <v>44901</v>
          </cell>
        </row>
        <row r="14851">
          <cell r="C14851" t="str">
            <v>FARMAC. MED. ART. CHIRUR. FARMAC ZABBAN SPA</v>
          </cell>
          <cell r="D14851">
            <v>322800376</v>
          </cell>
          <cell r="E14851">
            <v>44901</v>
          </cell>
        </row>
        <row r="14852">
          <cell r="C14852" t="str">
            <v>ASTELLAS PHARMA SPA</v>
          </cell>
          <cell r="D14852">
            <v>4754860155</v>
          </cell>
          <cell r="E14852">
            <v>44901</v>
          </cell>
        </row>
        <row r="14853">
          <cell r="C14853" t="str">
            <v>THEODORA DARALIOTI</v>
          </cell>
          <cell r="D14853" t="str">
            <v>DRLTDR72E50Z115O</v>
          </cell>
          <cell r="E14853">
            <v>44902</v>
          </cell>
        </row>
        <row r="14854">
          <cell r="C14854" t="str">
            <v>Acea Ato2 S.p.A.</v>
          </cell>
          <cell r="D14854">
            <v>5848061007</v>
          </cell>
          <cell r="E14854">
            <v>44902</v>
          </cell>
        </row>
        <row r="14855">
          <cell r="C14855" t="str">
            <v>D'Annunzio Simone</v>
          </cell>
          <cell r="D14855" t="str">
            <v>DNNSMN89D01L103M</v>
          </cell>
          <cell r="E14855">
            <v>44902</v>
          </cell>
        </row>
        <row r="14856">
          <cell r="C14856" t="str">
            <v>MASTROIANNI RICCARDO</v>
          </cell>
          <cell r="D14856" t="str">
            <v>MSTRCR89B10H501J</v>
          </cell>
          <cell r="E14856">
            <v>44904</v>
          </cell>
        </row>
        <row r="14857">
          <cell r="C14857" t="str">
            <v>TStat S.r.l.</v>
          </cell>
          <cell r="D14857">
            <v>1501640666</v>
          </cell>
          <cell r="E14857">
            <v>44905</v>
          </cell>
        </row>
        <row r="14858">
          <cell r="C14858" t="str">
            <v>Maialetti Andrea</v>
          </cell>
          <cell r="D14858" t="str">
            <v>MLTNDR82E31H501D</v>
          </cell>
          <cell r="E14858">
            <v>44912</v>
          </cell>
        </row>
        <row r="14859">
          <cell r="C14859" t="str">
            <v>BUCCI STEFANO</v>
          </cell>
          <cell r="D14859" t="str">
            <v>BCCSFN80D12H501Z</v>
          </cell>
          <cell r="E14859">
            <v>44913</v>
          </cell>
        </row>
        <row r="14860">
          <cell r="C14860" t="str">
            <v>Mingo Federico</v>
          </cell>
          <cell r="D14860" t="str">
            <v>MNGFRC91H25H501F</v>
          </cell>
          <cell r="E14860">
            <v>44914</v>
          </cell>
        </row>
        <row r="14861">
          <cell r="C14861" t="str">
            <v>BONGIORNO LAURA</v>
          </cell>
          <cell r="D14861" t="str">
            <v>BNGLRA75S41C351V</v>
          </cell>
          <cell r="E14861">
            <v>44916</v>
          </cell>
        </row>
        <row r="14862">
          <cell r="C14862" t="str">
            <v>SPUGNINI ENRICO PIERLUIGI</v>
          </cell>
          <cell r="D14862" t="str">
            <v>SPGNCP66H28I452F</v>
          </cell>
          <cell r="E14862">
            <v>44916</v>
          </cell>
        </row>
        <row r="14863">
          <cell r="D14863">
            <v>3744951009</v>
          </cell>
          <cell r="E14863">
            <v>44123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65"/>
  <sheetViews>
    <sheetView workbookViewId="0">
      <pane ySplit="2" topLeftCell="A3561" activePane="bottomLeft" state="frozen"/>
      <selection pane="bottomLeft" activeCell="H3507" sqref="H3507"/>
    </sheetView>
  </sheetViews>
  <sheetFormatPr defaultRowHeight="12.75"/>
  <cols>
    <col min="1" max="1" width="11.7109375" style="27" customWidth="1"/>
    <col min="2" max="2" width="18.85546875" style="27" customWidth="1"/>
    <col min="3" max="3" width="10.42578125" style="27" customWidth="1"/>
    <col min="4" max="4" width="8.42578125" style="27" customWidth="1"/>
    <col min="5" max="5" width="10.140625" style="27" customWidth="1"/>
    <col min="6" max="6" width="8" style="27" customWidth="1"/>
    <col min="7" max="7" width="11.42578125" style="27" customWidth="1"/>
    <col min="8" max="8" width="8" style="27" customWidth="1"/>
    <col min="9" max="9" width="0.140625" style="27" customWidth="1"/>
    <col min="10" max="10" width="8.5703125" style="27" customWidth="1"/>
    <col min="11" max="11" width="8" style="27" customWidth="1"/>
    <col min="12" max="12" width="16.7109375" style="27" customWidth="1"/>
    <col min="13" max="14" width="7" style="27" customWidth="1"/>
    <col min="15" max="15" width="14.5703125" style="27" customWidth="1"/>
    <col min="16" max="17" width="9.140625" style="27"/>
    <col min="18" max="18" width="16.85546875" style="27" customWidth="1"/>
    <col min="19" max="19" width="14.140625" style="27" customWidth="1"/>
    <col min="20" max="16384" width="9.140625" style="27"/>
  </cols>
  <sheetData>
    <row r="1" spans="1:16" ht="20.100000000000001" customHeight="1">
      <c r="A1" s="39" t="s">
        <v>5767</v>
      </c>
      <c r="B1" s="39"/>
      <c r="C1" s="39"/>
      <c r="D1" s="39"/>
      <c r="E1" s="39"/>
      <c r="F1" s="39"/>
      <c r="G1" s="39"/>
      <c r="H1" s="39"/>
      <c r="I1" s="39"/>
      <c r="J1" s="40" t="s">
        <v>5768</v>
      </c>
      <c r="K1" s="40"/>
      <c r="L1" s="40"/>
      <c r="M1" s="40"/>
      <c r="N1" s="41">
        <v>44987.546977673614</v>
      </c>
      <c r="O1" s="41"/>
    </row>
    <row r="2" spans="1:16" ht="24.95" customHeight="1">
      <c r="A2" s="28" t="s">
        <v>5769</v>
      </c>
      <c r="B2" s="28" t="s">
        <v>5770</v>
      </c>
      <c r="C2" s="28" t="s">
        <v>5771</v>
      </c>
      <c r="D2" s="28" t="s">
        <v>5772</v>
      </c>
      <c r="E2" s="28" t="s">
        <v>5773</v>
      </c>
      <c r="F2" s="28" t="s">
        <v>5774</v>
      </c>
      <c r="G2" s="28" t="s">
        <v>5775</v>
      </c>
      <c r="H2" s="28" t="s">
        <v>5776</v>
      </c>
      <c r="I2" s="42" t="s">
        <v>5777</v>
      </c>
      <c r="J2" s="42"/>
      <c r="K2" s="28" t="s">
        <v>5778</v>
      </c>
      <c r="L2" s="28" t="s">
        <v>5779</v>
      </c>
      <c r="M2" s="28" t="s">
        <v>5780</v>
      </c>
      <c r="N2" s="28" t="s">
        <v>5781</v>
      </c>
      <c r="O2" s="28" t="s">
        <v>5782</v>
      </c>
      <c r="P2" s="28" t="s">
        <v>5783</v>
      </c>
    </row>
    <row r="3" spans="1:16" ht="15" customHeight="1">
      <c r="A3" s="29" t="s">
        <v>5784</v>
      </c>
      <c r="B3" s="29" t="s">
        <v>5785</v>
      </c>
      <c r="C3" s="30" t="s">
        <v>1517</v>
      </c>
      <c r="D3" s="31">
        <v>44580</v>
      </c>
      <c r="E3" s="32">
        <v>5000</v>
      </c>
      <c r="F3" s="31">
        <v>44581</v>
      </c>
      <c r="G3" s="31">
        <v>44581.324953703705</v>
      </c>
      <c r="H3" s="31">
        <v>44640</v>
      </c>
      <c r="I3" s="38" t="s">
        <v>5786</v>
      </c>
      <c r="J3" s="38"/>
      <c r="K3" s="31">
        <v>44649</v>
      </c>
      <c r="L3" s="32">
        <v>5000</v>
      </c>
      <c r="M3" s="33">
        <v>59</v>
      </c>
      <c r="N3" s="33">
        <v>9</v>
      </c>
      <c r="O3" s="32">
        <v>45000</v>
      </c>
      <c r="P3" s="27" t="e">
        <f>VLOOKUP(A3,'[1]REPORT ITP - Fatture Incluse - '!$D$2:$E$14863,1,FALSE)</f>
        <v>#N/A</v>
      </c>
    </row>
    <row r="4" spans="1:16" ht="15" customHeight="1">
      <c r="A4" s="34" t="s">
        <v>5787</v>
      </c>
      <c r="B4" s="29" t="s">
        <v>5788</v>
      </c>
      <c r="C4" s="30" t="s">
        <v>5789</v>
      </c>
      <c r="D4" s="31">
        <v>41547</v>
      </c>
      <c r="E4" s="32">
        <v>5395.84</v>
      </c>
      <c r="F4" s="31">
        <v>41586</v>
      </c>
      <c r="G4" s="31"/>
      <c r="H4" s="31">
        <v>41607</v>
      </c>
      <c r="I4" s="38" t="s">
        <v>5790</v>
      </c>
      <c r="J4" s="38"/>
      <c r="K4" s="31">
        <v>44657</v>
      </c>
      <c r="L4" s="32">
        <v>5395.84</v>
      </c>
      <c r="M4" s="33">
        <v>60</v>
      </c>
      <c r="N4" s="33">
        <v>3050</v>
      </c>
      <c r="O4" s="32">
        <v>16457312</v>
      </c>
      <c r="P4" s="27" t="e">
        <f>VLOOKUP(A4,'[1]REPORT ITP - Fatture Incluse - '!$D$2:$E$14863,1,FALSE)</f>
        <v>#N/A</v>
      </c>
    </row>
    <row r="5" spans="1:16" ht="18.95" customHeight="1">
      <c r="A5" s="34" t="s">
        <v>5791</v>
      </c>
      <c r="B5" s="29" t="s">
        <v>5792</v>
      </c>
      <c r="C5" s="30" t="s">
        <v>5793</v>
      </c>
      <c r="D5" s="31">
        <v>44642</v>
      </c>
      <c r="E5" s="32">
        <v>141009.5</v>
      </c>
      <c r="F5" s="31">
        <v>44823</v>
      </c>
      <c r="G5" s="31"/>
      <c r="H5" s="31">
        <v>44702</v>
      </c>
      <c r="I5" s="38" t="s">
        <v>5794</v>
      </c>
      <c r="J5" s="38"/>
      <c r="K5" s="31">
        <v>44844</v>
      </c>
      <c r="L5" s="32">
        <v>141009.5</v>
      </c>
      <c r="M5" s="33">
        <v>60</v>
      </c>
      <c r="N5" s="33">
        <v>142</v>
      </c>
      <c r="O5" s="32">
        <v>20023349</v>
      </c>
      <c r="P5" s="27" t="e">
        <f>VLOOKUP(A5,'[1]REPORT ITP - Fatture Incluse - '!$D$2:$E$14863,1,FALSE)</f>
        <v>#N/A</v>
      </c>
    </row>
    <row r="6" spans="1:16" ht="15" customHeight="1">
      <c r="A6" s="29" t="s">
        <v>5784</v>
      </c>
      <c r="B6" s="29" t="s">
        <v>5785</v>
      </c>
      <c r="C6" s="30" t="s">
        <v>2592</v>
      </c>
      <c r="D6" s="31">
        <v>44643</v>
      </c>
      <c r="E6" s="32">
        <v>5000</v>
      </c>
      <c r="F6" s="31">
        <v>44649</v>
      </c>
      <c r="G6" s="31">
        <v>44644.334502314814</v>
      </c>
      <c r="H6" s="31">
        <v>44703</v>
      </c>
      <c r="I6" s="38" t="s">
        <v>5795</v>
      </c>
      <c r="J6" s="38"/>
      <c r="K6" s="31">
        <v>44692</v>
      </c>
      <c r="L6" s="32">
        <v>5000</v>
      </c>
      <c r="M6" s="33">
        <v>59</v>
      </c>
      <c r="N6" s="33">
        <v>-11</v>
      </c>
      <c r="O6" s="32">
        <v>-55000</v>
      </c>
      <c r="P6" s="27" t="e">
        <f>VLOOKUP(A6,'[1]REPORT ITP - Fatture Incluse - '!$D$2:$E$14863,1,FALSE)</f>
        <v>#N/A</v>
      </c>
    </row>
    <row r="7" spans="1:16" ht="15" customHeight="1">
      <c r="A7" s="29" t="s">
        <v>5784</v>
      </c>
      <c r="B7" s="29" t="s">
        <v>5785</v>
      </c>
      <c r="C7" s="30" t="s">
        <v>2398</v>
      </c>
      <c r="D7" s="31">
        <v>44631</v>
      </c>
      <c r="E7" s="32">
        <v>2040</v>
      </c>
      <c r="F7" s="31">
        <v>44637</v>
      </c>
      <c r="G7" s="31">
        <v>44634.324571759258</v>
      </c>
      <c r="H7" s="31">
        <v>44691</v>
      </c>
      <c r="I7" s="38" t="s">
        <v>5795</v>
      </c>
      <c r="J7" s="38"/>
      <c r="K7" s="31">
        <v>44692</v>
      </c>
      <c r="L7" s="32">
        <v>2040</v>
      </c>
      <c r="M7" s="33">
        <v>57</v>
      </c>
      <c r="N7" s="33">
        <v>1</v>
      </c>
      <c r="O7" s="32">
        <v>2040</v>
      </c>
      <c r="P7" s="27" t="e">
        <f>VLOOKUP(A7,'[1]REPORT ITP - Fatture Incluse - '!$D$2:$E$14863,1,FALSE)</f>
        <v>#N/A</v>
      </c>
    </row>
    <row r="8" spans="1:16" ht="18.95" customHeight="1">
      <c r="A8" s="29" t="s">
        <v>5796</v>
      </c>
      <c r="B8" s="29" t="s">
        <v>5797</v>
      </c>
      <c r="C8" s="30" t="s">
        <v>5798</v>
      </c>
      <c r="D8" s="31">
        <v>44797</v>
      </c>
      <c r="E8" s="32">
        <v>59.44</v>
      </c>
      <c r="F8" s="31">
        <v>44798</v>
      </c>
      <c r="G8" s="31">
        <v>44798.341932870368</v>
      </c>
      <c r="H8" s="31">
        <v>44858</v>
      </c>
      <c r="I8" s="38" t="s">
        <v>5799</v>
      </c>
      <c r="J8" s="38"/>
      <c r="K8" s="31">
        <v>44830</v>
      </c>
      <c r="L8" s="32">
        <v>48.72</v>
      </c>
      <c r="M8" s="33">
        <v>60</v>
      </c>
      <c r="N8" s="33">
        <v>-28</v>
      </c>
      <c r="O8" s="32">
        <v>-1364.16</v>
      </c>
      <c r="P8" s="27" t="e">
        <f>VLOOKUP(A8,'[1]REPORT ITP - Fatture Incluse - '!$D$2:$E$14863,1,FALSE)</f>
        <v>#N/A</v>
      </c>
    </row>
    <row r="9" spans="1:16" ht="15" customHeight="1">
      <c r="A9" s="34" t="s">
        <v>5791</v>
      </c>
      <c r="B9" s="29" t="s">
        <v>5800</v>
      </c>
      <c r="C9" s="30" t="s">
        <v>5801</v>
      </c>
      <c r="D9" s="31">
        <v>44816</v>
      </c>
      <c r="E9" s="32">
        <v>506.7</v>
      </c>
      <c r="F9" s="31">
        <v>44818</v>
      </c>
      <c r="G9" s="31"/>
      <c r="H9" s="31">
        <v>44846</v>
      </c>
      <c r="I9" s="38" t="s">
        <v>5802</v>
      </c>
      <c r="J9" s="38"/>
      <c r="K9" s="31">
        <v>44837</v>
      </c>
      <c r="L9" s="32">
        <v>506.7</v>
      </c>
      <c r="M9" s="33">
        <v>30</v>
      </c>
      <c r="N9" s="33">
        <v>-9</v>
      </c>
      <c r="O9" s="32">
        <v>-4560.3</v>
      </c>
      <c r="P9" s="27" t="e">
        <f>VLOOKUP(A9,'[1]REPORT ITP - Fatture Incluse - '!$D$2:$E$14863,1,FALSE)</f>
        <v>#N/A</v>
      </c>
    </row>
    <row r="10" spans="1:16" ht="18.95" customHeight="1">
      <c r="A10" s="34" t="s">
        <v>5791</v>
      </c>
      <c r="B10" s="29" t="s">
        <v>5792</v>
      </c>
      <c r="C10" s="30" t="s">
        <v>5803</v>
      </c>
      <c r="D10" s="31">
        <v>44424</v>
      </c>
      <c r="E10" s="32">
        <v>98706.65</v>
      </c>
      <c r="F10" s="31">
        <v>44649</v>
      </c>
      <c r="G10" s="31"/>
      <c r="H10" s="31">
        <v>44484</v>
      </c>
      <c r="I10" s="38" t="s">
        <v>5804</v>
      </c>
      <c r="J10" s="38"/>
      <c r="K10" s="31">
        <v>44657</v>
      </c>
      <c r="L10" s="32">
        <v>98706.65</v>
      </c>
      <c r="M10" s="33">
        <v>60</v>
      </c>
      <c r="N10" s="33">
        <v>173</v>
      </c>
      <c r="O10" s="32">
        <v>17076250.449999999</v>
      </c>
      <c r="P10" s="27" t="e">
        <f>VLOOKUP(A10,'[1]REPORT ITP - Fatture Incluse - '!$D$2:$E$14863,1,FALSE)</f>
        <v>#N/A</v>
      </c>
    </row>
    <row r="11" spans="1:16" ht="18.95" customHeight="1">
      <c r="A11" s="34" t="s">
        <v>5791</v>
      </c>
      <c r="B11" s="29" t="s">
        <v>5792</v>
      </c>
      <c r="C11" s="30" t="s">
        <v>5805</v>
      </c>
      <c r="D11" s="31">
        <v>44742</v>
      </c>
      <c r="E11" s="32">
        <v>56403.8</v>
      </c>
      <c r="F11" s="31">
        <v>44769</v>
      </c>
      <c r="G11" s="31"/>
      <c r="H11" s="31">
        <v>44802</v>
      </c>
      <c r="I11" s="38" t="s">
        <v>5806</v>
      </c>
      <c r="J11" s="38"/>
      <c r="K11" s="31">
        <v>44855</v>
      </c>
      <c r="L11" s="32">
        <v>56403.8</v>
      </c>
      <c r="M11" s="33">
        <v>60</v>
      </c>
      <c r="N11" s="33">
        <v>53</v>
      </c>
      <c r="O11" s="32">
        <v>2989401.4</v>
      </c>
      <c r="P11" s="27" t="e">
        <f>VLOOKUP(A11,'[1]REPORT ITP - Fatture Incluse - '!$D$2:$E$14863,1,FALSE)</f>
        <v>#N/A</v>
      </c>
    </row>
    <row r="12" spans="1:16" ht="15" customHeight="1">
      <c r="A12" s="34" t="s">
        <v>5791</v>
      </c>
      <c r="B12" s="29" t="s">
        <v>5807</v>
      </c>
      <c r="C12" s="30" t="s">
        <v>5808</v>
      </c>
      <c r="D12" s="31">
        <v>44624</v>
      </c>
      <c r="E12" s="32">
        <v>6880</v>
      </c>
      <c r="F12" s="31">
        <v>44627</v>
      </c>
      <c r="G12" s="31"/>
      <c r="H12" s="31">
        <v>44654</v>
      </c>
      <c r="I12" s="38" t="s">
        <v>5809</v>
      </c>
      <c r="J12" s="38"/>
      <c r="K12" s="31">
        <v>44679</v>
      </c>
      <c r="L12" s="32">
        <v>6880</v>
      </c>
      <c r="M12" s="33">
        <v>30</v>
      </c>
      <c r="N12" s="33">
        <v>25</v>
      </c>
      <c r="O12" s="32">
        <v>172000</v>
      </c>
      <c r="P12" s="27" t="e">
        <f>VLOOKUP(A12,'[1]REPORT ITP - Fatture Incluse - '!$D$2:$E$14863,1,FALSE)</f>
        <v>#N/A</v>
      </c>
    </row>
    <row r="13" spans="1:16" ht="15" customHeight="1">
      <c r="A13" s="34" t="s">
        <v>5791</v>
      </c>
      <c r="B13" s="29" t="s">
        <v>5807</v>
      </c>
      <c r="C13" s="30" t="s">
        <v>5810</v>
      </c>
      <c r="D13" s="31">
        <v>44624</v>
      </c>
      <c r="E13" s="32">
        <v>466.76</v>
      </c>
      <c r="F13" s="31">
        <v>44627</v>
      </c>
      <c r="G13" s="31"/>
      <c r="H13" s="31">
        <v>44654</v>
      </c>
      <c r="I13" s="38" t="s">
        <v>5809</v>
      </c>
      <c r="J13" s="38"/>
      <c r="K13" s="31">
        <v>44679</v>
      </c>
      <c r="L13" s="32">
        <v>466.76</v>
      </c>
      <c r="M13" s="33">
        <v>30</v>
      </c>
      <c r="N13" s="33">
        <v>25</v>
      </c>
      <c r="O13" s="32">
        <v>11669</v>
      </c>
      <c r="P13" s="27" t="e">
        <f>VLOOKUP(A13,'[1]REPORT ITP - Fatture Incluse - '!$D$2:$E$14863,1,FALSE)</f>
        <v>#N/A</v>
      </c>
    </row>
    <row r="14" spans="1:16" ht="15" customHeight="1">
      <c r="A14" s="34" t="s">
        <v>5791</v>
      </c>
      <c r="B14" s="29" t="s">
        <v>5811</v>
      </c>
      <c r="C14" s="30" t="s">
        <v>5812</v>
      </c>
      <c r="D14" s="31">
        <v>44587</v>
      </c>
      <c r="E14" s="32">
        <v>2200</v>
      </c>
      <c r="F14" s="31">
        <v>44601</v>
      </c>
      <c r="G14" s="31"/>
      <c r="H14" s="31">
        <v>44647</v>
      </c>
      <c r="I14" s="38" t="s">
        <v>5813</v>
      </c>
      <c r="J14" s="38"/>
      <c r="K14" s="31">
        <v>44636</v>
      </c>
      <c r="L14" s="32">
        <v>2200</v>
      </c>
      <c r="M14" s="33">
        <v>60</v>
      </c>
      <c r="N14" s="33">
        <v>-11</v>
      </c>
      <c r="O14" s="32">
        <v>-24200</v>
      </c>
      <c r="P14" s="27" t="e">
        <f>VLOOKUP(A14,'[1]REPORT ITP - Fatture Incluse - '!$D$2:$E$14863,1,FALSE)</f>
        <v>#N/A</v>
      </c>
    </row>
    <row r="15" spans="1:16" ht="18.95" customHeight="1">
      <c r="A15" s="34" t="s">
        <v>5791</v>
      </c>
      <c r="B15" s="29" t="s">
        <v>5814</v>
      </c>
      <c r="C15" s="30" t="s">
        <v>5815</v>
      </c>
      <c r="D15" s="31">
        <v>44655</v>
      </c>
      <c r="E15" s="32">
        <v>130</v>
      </c>
      <c r="F15" s="31">
        <v>44855</v>
      </c>
      <c r="G15" s="31"/>
      <c r="H15" s="31">
        <v>44715</v>
      </c>
      <c r="I15" s="38" t="s">
        <v>5816</v>
      </c>
      <c r="J15" s="38"/>
      <c r="K15" s="31">
        <v>44862</v>
      </c>
      <c r="L15" s="32">
        <v>130</v>
      </c>
      <c r="M15" s="33">
        <v>60</v>
      </c>
      <c r="N15" s="33">
        <v>147</v>
      </c>
      <c r="O15" s="32">
        <v>19110</v>
      </c>
      <c r="P15" s="27" t="e">
        <f>VLOOKUP(A15,'[1]REPORT ITP - Fatture Incluse - '!$D$2:$E$14863,1,FALSE)</f>
        <v>#N/A</v>
      </c>
    </row>
    <row r="16" spans="1:16" ht="15" customHeight="1">
      <c r="A16" s="34" t="s">
        <v>5791</v>
      </c>
      <c r="B16" s="29" t="s">
        <v>5817</v>
      </c>
      <c r="C16" s="30" t="s">
        <v>5818</v>
      </c>
      <c r="D16" s="31">
        <v>44648</v>
      </c>
      <c r="E16" s="32">
        <v>7873.77</v>
      </c>
      <c r="F16" s="31">
        <v>44649</v>
      </c>
      <c r="G16" s="31"/>
      <c r="H16" s="31">
        <v>44708</v>
      </c>
      <c r="I16" s="38" t="s">
        <v>5819</v>
      </c>
      <c r="J16" s="38"/>
      <c r="K16" s="31">
        <v>44719</v>
      </c>
      <c r="L16" s="32">
        <v>7873.77</v>
      </c>
      <c r="M16" s="33">
        <v>60</v>
      </c>
      <c r="N16" s="33">
        <v>11</v>
      </c>
      <c r="O16" s="32">
        <v>86611.47</v>
      </c>
      <c r="P16" s="27" t="e">
        <f>VLOOKUP(A16,'[1]REPORT ITP - Fatture Incluse - '!$D$2:$E$14863,1,FALSE)</f>
        <v>#N/A</v>
      </c>
    </row>
    <row r="17" spans="1:16" ht="18.95" customHeight="1">
      <c r="A17" s="34" t="s">
        <v>5784</v>
      </c>
      <c r="B17" s="29" t="s">
        <v>5820</v>
      </c>
      <c r="C17" s="30" t="s">
        <v>5821</v>
      </c>
      <c r="D17" s="31">
        <v>44599</v>
      </c>
      <c r="E17" s="32">
        <v>1310.3800000000001</v>
      </c>
      <c r="F17" s="31">
        <v>44601</v>
      </c>
      <c r="G17" s="31"/>
      <c r="H17" s="31">
        <v>44659</v>
      </c>
      <c r="I17" s="38" t="s">
        <v>5822</v>
      </c>
      <c r="J17" s="38"/>
      <c r="K17" s="31">
        <v>44636</v>
      </c>
      <c r="L17" s="32">
        <v>1310.3800000000001</v>
      </c>
      <c r="M17" s="33">
        <v>60</v>
      </c>
      <c r="N17" s="33">
        <v>-23</v>
      </c>
      <c r="O17" s="32">
        <v>-30138.74</v>
      </c>
      <c r="P17" s="27" t="e">
        <f>VLOOKUP(A17,'[1]REPORT ITP - Fatture Incluse - '!$D$2:$E$14863,1,FALSE)</f>
        <v>#N/A</v>
      </c>
    </row>
    <row r="18" spans="1:16" ht="18.95" customHeight="1">
      <c r="A18" s="34" t="s">
        <v>5791</v>
      </c>
      <c r="B18" s="29" t="s">
        <v>5792</v>
      </c>
      <c r="C18" s="30" t="s">
        <v>5823</v>
      </c>
      <c r="D18" s="31">
        <v>44782</v>
      </c>
      <c r="E18" s="32">
        <v>112807.6</v>
      </c>
      <c r="F18" s="31">
        <v>44825</v>
      </c>
      <c r="G18" s="31"/>
      <c r="H18" s="31">
        <v>44842</v>
      </c>
      <c r="I18" s="38" t="s">
        <v>5824</v>
      </c>
      <c r="J18" s="38"/>
      <c r="K18" s="31">
        <v>44859</v>
      </c>
      <c r="L18" s="32">
        <v>112807.6</v>
      </c>
      <c r="M18" s="33">
        <v>60</v>
      </c>
      <c r="N18" s="33">
        <v>17</v>
      </c>
      <c r="O18" s="32">
        <v>1917729.2</v>
      </c>
      <c r="P18" s="27" t="e">
        <f>VLOOKUP(A18,'[1]REPORT ITP - Fatture Incluse - '!$D$2:$E$14863,1,FALSE)</f>
        <v>#N/A</v>
      </c>
    </row>
    <row r="19" spans="1:16" ht="18.95" customHeight="1">
      <c r="A19" s="29" t="s">
        <v>5796</v>
      </c>
      <c r="B19" s="29" t="s">
        <v>5797</v>
      </c>
      <c r="C19" s="30" t="s">
        <v>5825</v>
      </c>
      <c r="D19" s="31">
        <v>44589</v>
      </c>
      <c r="E19" s="32">
        <v>1845.56</v>
      </c>
      <c r="F19" s="31">
        <v>44589</v>
      </c>
      <c r="G19" s="31">
        <v>44589.334560185183</v>
      </c>
      <c r="H19" s="31">
        <v>44649</v>
      </c>
      <c r="I19" s="38" t="s">
        <v>5826</v>
      </c>
      <c r="J19" s="38"/>
      <c r="K19" s="31">
        <v>44623</v>
      </c>
      <c r="L19" s="32">
        <v>1512.75</v>
      </c>
      <c r="M19" s="33">
        <v>60</v>
      </c>
      <c r="N19" s="33">
        <v>-26</v>
      </c>
      <c r="O19" s="32">
        <v>-39331.5</v>
      </c>
      <c r="P19" s="27" t="e">
        <f>VLOOKUP(A19,'[1]REPORT ITP - Fatture Incluse - '!$D$2:$E$14863,1,FALSE)</f>
        <v>#N/A</v>
      </c>
    </row>
    <row r="20" spans="1:16" ht="15" customHeight="1">
      <c r="A20" s="29" t="s">
        <v>5784</v>
      </c>
      <c r="B20" s="29" t="s">
        <v>5785</v>
      </c>
      <c r="C20" s="30" t="s">
        <v>2993</v>
      </c>
      <c r="D20" s="31">
        <v>44672</v>
      </c>
      <c r="E20" s="32">
        <v>2000</v>
      </c>
      <c r="F20" s="31">
        <v>44673</v>
      </c>
      <c r="G20" s="31">
        <v>44673.34207175926</v>
      </c>
      <c r="H20" s="31">
        <v>44732</v>
      </c>
      <c r="I20" s="38" t="s">
        <v>5827</v>
      </c>
      <c r="J20" s="38"/>
      <c r="K20" s="31">
        <v>44719</v>
      </c>
      <c r="L20" s="32">
        <v>2000</v>
      </c>
      <c r="M20" s="33">
        <v>59</v>
      </c>
      <c r="N20" s="33">
        <v>-13</v>
      </c>
      <c r="O20" s="32">
        <v>-26000</v>
      </c>
      <c r="P20" s="27" t="e">
        <f>VLOOKUP(A20,'[1]REPORT ITP - Fatture Incluse - '!$D$2:$E$14863,1,FALSE)</f>
        <v>#N/A</v>
      </c>
    </row>
    <row r="21" spans="1:16" ht="18.95" customHeight="1">
      <c r="A21" s="34" t="s">
        <v>5828</v>
      </c>
      <c r="B21" s="29" t="s">
        <v>5829</v>
      </c>
      <c r="C21" s="30" t="s">
        <v>5830</v>
      </c>
      <c r="D21" s="31">
        <v>44742</v>
      </c>
      <c r="E21" s="32">
        <v>720</v>
      </c>
      <c r="F21" s="31">
        <v>44750</v>
      </c>
      <c r="G21" s="31"/>
      <c r="H21" s="31">
        <v>44802</v>
      </c>
      <c r="I21" s="38" t="s">
        <v>5831</v>
      </c>
      <c r="J21" s="38"/>
      <c r="K21" s="31">
        <v>44804</v>
      </c>
      <c r="L21" s="32">
        <v>720</v>
      </c>
      <c r="M21" s="33">
        <v>60</v>
      </c>
      <c r="N21" s="33">
        <v>2</v>
      </c>
      <c r="O21" s="32">
        <v>1440</v>
      </c>
      <c r="P21" s="27" t="e">
        <f>VLOOKUP(A21,'[1]REPORT ITP - Fatture Incluse - '!$D$2:$E$14863,1,FALSE)</f>
        <v>#N/A</v>
      </c>
    </row>
    <row r="22" spans="1:16" ht="18.95" customHeight="1">
      <c r="A22" s="34" t="s">
        <v>5784</v>
      </c>
      <c r="B22" s="29" t="s">
        <v>5832</v>
      </c>
      <c r="C22" s="30" t="s">
        <v>5833</v>
      </c>
      <c r="D22" s="31">
        <v>44784</v>
      </c>
      <c r="E22" s="32">
        <v>900</v>
      </c>
      <c r="F22" s="31">
        <v>44805</v>
      </c>
      <c r="G22" s="31"/>
      <c r="H22" s="31">
        <v>44844</v>
      </c>
      <c r="I22" s="38" t="s">
        <v>5834</v>
      </c>
      <c r="J22" s="38"/>
      <c r="K22" s="31">
        <v>44813</v>
      </c>
      <c r="L22" s="32">
        <v>900</v>
      </c>
      <c r="M22" s="33">
        <v>60</v>
      </c>
      <c r="N22" s="33">
        <v>-31</v>
      </c>
      <c r="O22" s="32">
        <v>-27900</v>
      </c>
      <c r="P22" s="27" t="e">
        <f>VLOOKUP(A22,'[1]REPORT ITP - Fatture Incluse - '!$D$2:$E$14863,1,FALSE)</f>
        <v>#N/A</v>
      </c>
    </row>
    <row r="23" spans="1:16" ht="18.95" customHeight="1">
      <c r="A23" s="34" t="s">
        <v>5791</v>
      </c>
      <c r="B23" s="29" t="s">
        <v>5835</v>
      </c>
      <c r="C23" s="30" t="s">
        <v>5836</v>
      </c>
      <c r="D23" s="31">
        <v>44377</v>
      </c>
      <c r="E23" s="32">
        <v>7000</v>
      </c>
      <c r="F23" s="31">
        <v>44475</v>
      </c>
      <c r="G23" s="31"/>
      <c r="H23" s="31">
        <v>44437</v>
      </c>
      <c r="I23" s="38" t="s">
        <v>5837</v>
      </c>
      <c r="J23" s="38"/>
      <c r="K23" s="31">
        <v>44596</v>
      </c>
      <c r="L23" s="32">
        <v>7000</v>
      </c>
      <c r="M23" s="33">
        <v>60</v>
      </c>
      <c r="N23" s="33">
        <v>159</v>
      </c>
      <c r="O23" s="32">
        <v>1113000</v>
      </c>
      <c r="P23" s="27" t="e">
        <f>VLOOKUP(A23,'[1]REPORT ITP - Fatture Incluse - '!$D$2:$E$14863,1,FALSE)</f>
        <v>#N/A</v>
      </c>
    </row>
    <row r="24" spans="1:16" ht="18.95" customHeight="1">
      <c r="A24" s="34" t="s">
        <v>5791</v>
      </c>
      <c r="B24" s="29" t="s">
        <v>5835</v>
      </c>
      <c r="C24" s="30" t="s">
        <v>5838</v>
      </c>
      <c r="D24" s="31">
        <v>44377</v>
      </c>
      <c r="E24" s="32">
        <v>3500</v>
      </c>
      <c r="F24" s="31">
        <v>44475</v>
      </c>
      <c r="G24" s="31"/>
      <c r="H24" s="31">
        <v>44437</v>
      </c>
      <c r="I24" s="38" t="s">
        <v>5837</v>
      </c>
      <c r="J24" s="38"/>
      <c r="K24" s="31">
        <v>44596</v>
      </c>
      <c r="L24" s="32">
        <v>3500</v>
      </c>
      <c r="M24" s="33">
        <v>60</v>
      </c>
      <c r="N24" s="33">
        <v>159</v>
      </c>
      <c r="O24" s="32">
        <v>556500</v>
      </c>
      <c r="P24" s="27" t="e">
        <f>VLOOKUP(A24,'[1]REPORT ITP - Fatture Incluse - '!$D$2:$E$14863,1,FALSE)</f>
        <v>#N/A</v>
      </c>
    </row>
    <row r="25" spans="1:16" ht="18.95" customHeight="1">
      <c r="A25" s="29" t="s">
        <v>5796</v>
      </c>
      <c r="B25" s="29" t="s">
        <v>5797</v>
      </c>
      <c r="C25" s="30" t="s">
        <v>5839</v>
      </c>
      <c r="D25" s="31">
        <v>44725</v>
      </c>
      <c r="E25" s="32">
        <v>139.08000000000001</v>
      </c>
      <c r="F25" s="31">
        <v>44732</v>
      </c>
      <c r="G25" s="31">
        <v>44728.300462962965</v>
      </c>
      <c r="H25" s="31">
        <v>44788</v>
      </c>
      <c r="I25" s="38" t="s">
        <v>5840</v>
      </c>
      <c r="J25" s="38"/>
      <c r="K25" s="31">
        <v>44753</v>
      </c>
      <c r="L25" s="32">
        <v>114</v>
      </c>
      <c r="M25" s="33">
        <v>60</v>
      </c>
      <c r="N25" s="33">
        <v>-35</v>
      </c>
      <c r="O25" s="32">
        <v>-3990</v>
      </c>
      <c r="P25" s="27" t="e">
        <f>VLOOKUP(A25,'[1]REPORT ITP - Fatture Incluse - '!$D$2:$E$14863,1,FALSE)</f>
        <v>#N/A</v>
      </c>
    </row>
    <row r="26" spans="1:16" ht="15" customHeight="1">
      <c r="A26" s="34" t="s">
        <v>5791</v>
      </c>
      <c r="B26" s="29" t="s">
        <v>5800</v>
      </c>
      <c r="C26" s="30" t="s">
        <v>5841</v>
      </c>
      <c r="D26" s="31">
        <v>44553</v>
      </c>
      <c r="E26" s="32">
        <v>563</v>
      </c>
      <c r="F26" s="31">
        <v>44601</v>
      </c>
      <c r="G26" s="31"/>
      <c r="H26" s="31">
        <v>44583</v>
      </c>
      <c r="I26" s="38" t="s">
        <v>5842</v>
      </c>
      <c r="J26" s="38"/>
      <c r="K26" s="31">
        <v>44635</v>
      </c>
      <c r="L26" s="32">
        <v>563</v>
      </c>
      <c r="M26" s="33">
        <v>30</v>
      </c>
      <c r="N26" s="33">
        <v>52</v>
      </c>
      <c r="O26" s="32">
        <v>29276</v>
      </c>
      <c r="P26" s="27" t="e">
        <f>VLOOKUP(A26,'[1]REPORT ITP - Fatture Incluse - '!$D$2:$E$14863,1,FALSE)</f>
        <v>#N/A</v>
      </c>
    </row>
    <row r="27" spans="1:16" ht="18.95" customHeight="1">
      <c r="A27" s="34" t="s">
        <v>5791</v>
      </c>
      <c r="B27" s="29" t="s">
        <v>5843</v>
      </c>
      <c r="C27" s="30" t="s">
        <v>5844</v>
      </c>
      <c r="D27" s="31">
        <v>44739</v>
      </c>
      <c r="E27" s="32">
        <v>2945</v>
      </c>
      <c r="F27" s="31">
        <v>44767</v>
      </c>
      <c r="G27" s="31"/>
      <c r="H27" s="31">
        <v>44799</v>
      </c>
      <c r="I27" s="38" t="s">
        <v>5845</v>
      </c>
      <c r="J27" s="38"/>
      <c r="K27" s="31">
        <v>44806</v>
      </c>
      <c r="L27" s="32">
        <v>2945</v>
      </c>
      <c r="M27" s="33">
        <v>60</v>
      </c>
      <c r="N27" s="33">
        <v>7</v>
      </c>
      <c r="O27" s="32">
        <v>20615</v>
      </c>
      <c r="P27" s="27" t="e">
        <f>VLOOKUP(A27,'[1]REPORT ITP - Fatture Incluse - '!$D$2:$E$14863,1,FALSE)</f>
        <v>#N/A</v>
      </c>
    </row>
    <row r="28" spans="1:16" ht="18.95" customHeight="1">
      <c r="A28" s="34" t="s">
        <v>5791</v>
      </c>
      <c r="B28" s="29" t="s">
        <v>5814</v>
      </c>
      <c r="C28" s="30" t="s">
        <v>5846</v>
      </c>
      <c r="D28" s="31">
        <v>44767</v>
      </c>
      <c r="E28" s="32">
        <v>8161.34</v>
      </c>
      <c r="F28" s="31">
        <v>44769</v>
      </c>
      <c r="G28" s="31"/>
      <c r="H28" s="31">
        <v>44827</v>
      </c>
      <c r="I28" s="38" t="s">
        <v>5847</v>
      </c>
      <c r="J28" s="38"/>
      <c r="K28" s="31">
        <v>44776</v>
      </c>
      <c r="L28" s="32">
        <v>8161.34</v>
      </c>
      <c r="M28" s="33">
        <v>60</v>
      </c>
      <c r="N28" s="33">
        <v>-51</v>
      </c>
      <c r="O28" s="32">
        <v>-416228.34</v>
      </c>
      <c r="P28" s="27" t="e">
        <f>VLOOKUP(A28,'[1]REPORT ITP - Fatture Incluse - '!$D$2:$E$14863,1,FALSE)</f>
        <v>#N/A</v>
      </c>
    </row>
    <row r="29" spans="1:16" ht="18.95" customHeight="1">
      <c r="A29" s="34" t="s">
        <v>5791</v>
      </c>
      <c r="B29" s="29" t="s">
        <v>5792</v>
      </c>
      <c r="C29" s="30" t="s">
        <v>5848</v>
      </c>
      <c r="D29" s="31">
        <v>44286</v>
      </c>
      <c r="E29" s="32">
        <v>28201.9</v>
      </c>
      <c r="F29" s="31">
        <v>44500</v>
      </c>
      <c r="G29" s="31"/>
      <c r="H29" s="31">
        <v>44346</v>
      </c>
      <c r="I29" s="38" t="s">
        <v>5849</v>
      </c>
      <c r="J29" s="38"/>
      <c r="K29" s="31">
        <v>44587</v>
      </c>
      <c r="L29" s="32">
        <v>28201.9</v>
      </c>
      <c r="M29" s="33">
        <v>60</v>
      </c>
      <c r="N29" s="33">
        <v>241</v>
      </c>
      <c r="O29" s="32">
        <v>6796657.9000000004</v>
      </c>
      <c r="P29" s="27" t="e">
        <f>VLOOKUP(A29,'[1]REPORT ITP - Fatture Incluse - '!$D$2:$E$14863,1,FALSE)</f>
        <v>#N/A</v>
      </c>
    </row>
    <row r="30" spans="1:16" ht="15" customHeight="1">
      <c r="A30" s="34" t="s">
        <v>5791</v>
      </c>
      <c r="B30" s="29" t="s">
        <v>5850</v>
      </c>
      <c r="C30" s="30" t="s">
        <v>5851</v>
      </c>
      <c r="D30" s="31">
        <v>44616</v>
      </c>
      <c r="E30" s="32">
        <v>598.67999999999995</v>
      </c>
      <c r="F30" s="31">
        <v>44617</v>
      </c>
      <c r="G30" s="31"/>
      <c r="H30" s="31">
        <v>44676</v>
      </c>
      <c r="I30" s="38" t="s">
        <v>5852</v>
      </c>
      <c r="J30" s="38"/>
      <c r="K30" s="31">
        <v>44628</v>
      </c>
      <c r="L30" s="32">
        <v>598.67999999999995</v>
      </c>
      <c r="M30" s="33">
        <v>60</v>
      </c>
      <c r="N30" s="33">
        <v>-48</v>
      </c>
      <c r="O30" s="32">
        <v>-28736.639999999999</v>
      </c>
      <c r="P30" s="27" t="e">
        <f>VLOOKUP(A30,'[1]REPORT ITP - Fatture Incluse - '!$D$2:$E$14863,1,FALSE)</f>
        <v>#N/A</v>
      </c>
    </row>
    <row r="31" spans="1:16" ht="15" customHeight="1">
      <c r="A31" s="34" t="s">
        <v>5791</v>
      </c>
      <c r="B31" s="29" t="s">
        <v>5850</v>
      </c>
      <c r="C31" s="30" t="s">
        <v>5853</v>
      </c>
      <c r="D31" s="31">
        <v>43649</v>
      </c>
      <c r="E31" s="32">
        <v>1496.7</v>
      </c>
      <c r="F31" s="31">
        <v>44441</v>
      </c>
      <c r="G31" s="31"/>
      <c r="H31" s="31">
        <v>43709</v>
      </c>
      <c r="I31" s="38" t="s">
        <v>5852</v>
      </c>
      <c r="J31" s="38"/>
      <c r="K31" s="31">
        <v>44628</v>
      </c>
      <c r="L31" s="32">
        <v>1496.7</v>
      </c>
      <c r="M31" s="33">
        <v>60</v>
      </c>
      <c r="N31" s="33">
        <v>919</v>
      </c>
      <c r="O31" s="32">
        <v>1375467.3</v>
      </c>
      <c r="P31" s="27" t="e">
        <f>VLOOKUP(A31,'[1]REPORT ITP - Fatture Incluse - '!$D$2:$E$14863,1,FALSE)</f>
        <v>#N/A</v>
      </c>
    </row>
    <row r="32" spans="1:16" ht="15" customHeight="1">
      <c r="A32" s="34" t="s">
        <v>5791</v>
      </c>
      <c r="B32" s="29" t="s">
        <v>5850</v>
      </c>
      <c r="C32" s="30" t="s">
        <v>5854</v>
      </c>
      <c r="D32" s="31">
        <v>43403</v>
      </c>
      <c r="E32" s="32">
        <v>299.33999999999997</v>
      </c>
      <c r="F32" s="31">
        <v>44441</v>
      </c>
      <c r="G32" s="31"/>
      <c r="H32" s="31">
        <v>43463</v>
      </c>
      <c r="I32" s="38" t="s">
        <v>5852</v>
      </c>
      <c r="J32" s="38"/>
      <c r="K32" s="31">
        <v>44628</v>
      </c>
      <c r="L32" s="32">
        <v>299.33999999999997</v>
      </c>
      <c r="M32" s="33">
        <v>60</v>
      </c>
      <c r="N32" s="33">
        <v>1165</v>
      </c>
      <c r="O32" s="32">
        <v>348731.1</v>
      </c>
      <c r="P32" s="27" t="e">
        <f>VLOOKUP(A32,'[1]REPORT ITP - Fatture Incluse - '!$D$2:$E$14863,1,FALSE)</f>
        <v>#N/A</v>
      </c>
    </row>
    <row r="33" spans="1:16" ht="18.95" customHeight="1">
      <c r="A33" s="34" t="s">
        <v>5791</v>
      </c>
      <c r="B33" s="29" t="s">
        <v>5855</v>
      </c>
      <c r="C33" s="30" t="s">
        <v>5856</v>
      </c>
      <c r="D33" s="31">
        <v>44651</v>
      </c>
      <c r="E33" s="32">
        <v>217.26</v>
      </c>
      <c r="F33" s="31">
        <v>44657</v>
      </c>
      <c r="G33" s="31"/>
      <c r="H33" s="31">
        <v>44711</v>
      </c>
      <c r="I33" s="38" t="s">
        <v>5857</v>
      </c>
      <c r="J33" s="38"/>
      <c r="K33" s="31">
        <v>44690</v>
      </c>
      <c r="L33" s="32">
        <v>217.26</v>
      </c>
      <c r="M33" s="33">
        <v>60</v>
      </c>
      <c r="N33" s="33">
        <v>-21</v>
      </c>
      <c r="O33" s="32">
        <v>-4562.46</v>
      </c>
      <c r="P33" s="27" t="e">
        <f>VLOOKUP(A33,'[1]REPORT ITP - Fatture Incluse - '!$D$2:$E$14863,1,FALSE)</f>
        <v>#N/A</v>
      </c>
    </row>
    <row r="34" spans="1:16" ht="18.95" customHeight="1">
      <c r="A34" s="34" t="s">
        <v>5791</v>
      </c>
      <c r="B34" s="29" t="s">
        <v>5855</v>
      </c>
      <c r="C34" s="30" t="s">
        <v>5858</v>
      </c>
      <c r="D34" s="31">
        <v>44500</v>
      </c>
      <c r="E34" s="32">
        <v>5254.5</v>
      </c>
      <c r="F34" s="31">
        <v>44620</v>
      </c>
      <c r="G34" s="31"/>
      <c r="H34" s="31">
        <v>44560</v>
      </c>
      <c r="I34" s="38" t="s">
        <v>5859</v>
      </c>
      <c r="J34" s="38"/>
      <c r="K34" s="31">
        <v>44636</v>
      </c>
      <c r="L34" s="32">
        <v>5254.5</v>
      </c>
      <c r="M34" s="33">
        <v>60</v>
      </c>
      <c r="N34" s="33">
        <v>76</v>
      </c>
      <c r="O34" s="32">
        <v>399342</v>
      </c>
      <c r="P34" s="27" t="e">
        <f>VLOOKUP(A34,'[1]REPORT ITP - Fatture Incluse - '!$D$2:$E$14863,1,FALSE)</f>
        <v>#N/A</v>
      </c>
    </row>
    <row r="35" spans="1:16" ht="18.95" customHeight="1">
      <c r="A35" s="34" t="s">
        <v>5791</v>
      </c>
      <c r="B35" s="29" t="s">
        <v>5855</v>
      </c>
      <c r="C35" s="30" t="s">
        <v>5860</v>
      </c>
      <c r="D35" s="31">
        <v>44561</v>
      </c>
      <c r="E35" s="32">
        <v>3605.88</v>
      </c>
      <c r="F35" s="31">
        <v>44620</v>
      </c>
      <c r="G35" s="31"/>
      <c r="H35" s="31">
        <v>44621</v>
      </c>
      <c r="I35" s="38" t="s">
        <v>5859</v>
      </c>
      <c r="J35" s="38"/>
      <c r="K35" s="31">
        <v>44636</v>
      </c>
      <c r="L35" s="32">
        <v>3605.88</v>
      </c>
      <c r="M35" s="33">
        <v>60</v>
      </c>
      <c r="N35" s="33">
        <v>15</v>
      </c>
      <c r="O35" s="32">
        <v>54088.2</v>
      </c>
      <c r="P35" s="27" t="e">
        <f>VLOOKUP(A35,'[1]REPORT ITP - Fatture Incluse - '!$D$2:$E$14863,1,FALSE)</f>
        <v>#N/A</v>
      </c>
    </row>
    <row r="36" spans="1:16" ht="18.95" customHeight="1">
      <c r="A36" s="34" t="s">
        <v>5791</v>
      </c>
      <c r="B36" s="29" t="s">
        <v>5855</v>
      </c>
      <c r="C36" s="30" t="s">
        <v>5860</v>
      </c>
      <c r="D36" s="31">
        <v>44592</v>
      </c>
      <c r="E36" s="32">
        <v>217.26</v>
      </c>
      <c r="F36" s="31">
        <v>44620</v>
      </c>
      <c r="G36" s="31"/>
      <c r="H36" s="31">
        <v>44652</v>
      </c>
      <c r="I36" s="38" t="s">
        <v>5859</v>
      </c>
      <c r="J36" s="38"/>
      <c r="K36" s="31">
        <v>44636</v>
      </c>
      <c r="L36" s="32">
        <v>217.26</v>
      </c>
      <c r="M36" s="33">
        <v>60</v>
      </c>
      <c r="N36" s="33">
        <v>-16</v>
      </c>
      <c r="O36" s="32">
        <v>-3476.16</v>
      </c>
      <c r="P36" s="27" t="e">
        <f>VLOOKUP(A36,'[1]REPORT ITP - Fatture Incluse - '!$D$2:$E$14863,1,FALSE)</f>
        <v>#N/A</v>
      </c>
    </row>
    <row r="37" spans="1:16" ht="18.95" customHeight="1">
      <c r="A37" s="34" t="s">
        <v>5791</v>
      </c>
      <c r="B37" s="29" t="s">
        <v>5855</v>
      </c>
      <c r="C37" s="30" t="s">
        <v>5861</v>
      </c>
      <c r="D37" s="31">
        <v>44530</v>
      </c>
      <c r="E37" s="32">
        <v>131.58000000000001</v>
      </c>
      <c r="F37" s="31">
        <v>44620</v>
      </c>
      <c r="G37" s="31"/>
      <c r="H37" s="31">
        <v>44590</v>
      </c>
      <c r="I37" s="38" t="s">
        <v>5859</v>
      </c>
      <c r="J37" s="38"/>
      <c r="K37" s="31">
        <v>44636</v>
      </c>
      <c r="L37" s="32">
        <v>131.58000000000001</v>
      </c>
      <c r="M37" s="33">
        <v>60</v>
      </c>
      <c r="N37" s="33">
        <v>46</v>
      </c>
      <c r="O37" s="32">
        <v>6052.68</v>
      </c>
      <c r="P37" s="27" t="e">
        <f>VLOOKUP(A37,'[1]REPORT ITP - Fatture Incluse - '!$D$2:$E$14863,1,FALSE)</f>
        <v>#N/A</v>
      </c>
    </row>
    <row r="38" spans="1:16" ht="15" customHeight="1">
      <c r="A38" s="34" t="s">
        <v>5791</v>
      </c>
      <c r="B38" s="29" t="s">
        <v>5862</v>
      </c>
      <c r="C38" s="30" t="s">
        <v>5863</v>
      </c>
      <c r="D38" s="31">
        <v>44594</v>
      </c>
      <c r="E38" s="32">
        <v>927.22</v>
      </c>
      <c r="F38" s="31">
        <v>44594</v>
      </c>
      <c r="G38" s="31"/>
      <c r="H38" s="31">
        <v>44624</v>
      </c>
      <c r="I38" s="38" t="s">
        <v>5864</v>
      </c>
      <c r="J38" s="38"/>
      <c r="K38" s="31">
        <v>44609</v>
      </c>
      <c r="L38" s="32">
        <v>927.22</v>
      </c>
      <c r="M38" s="33">
        <v>30</v>
      </c>
      <c r="N38" s="33">
        <v>-15</v>
      </c>
      <c r="O38" s="32">
        <v>-13908.3</v>
      </c>
      <c r="P38" s="27" t="e">
        <f>VLOOKUP(A38,'[1]REPORT ITP - Fatture Incluse - '!$D$2:$E$14863,1,FALSE)</f>
        <v>#N/A</v>
      </c>
    </row>
    <row r="39" spans="1:16" ht="15" customHeight="1">
      <c r="A39" s="34" t="s">
        <v>5791</v>
      </c>
      <c r="B39" s="29" t="s">
        <v>5865</v>
      </c>
      <c r="C39" s="30" t="s">
        <v>5866</v>
      </c>
      <c r="D39" s="31">
        <v>44497</v>
      </c>
      <c r="E39" s="32">
        <v>579</v>
      </c>
      <c r="F39" s="31">
        <v>44497</v>
      </c>
      <c r="G39" s="31"/>
      <c r="H39" s="31">
        <v>44557</v>
      </c>
      <c r="I39" s="38" t="s">
        <v>5867</v>
      </c>
      <c r="J39" s="38"/>
      <c r="K39" s="31">
        <v>44607</v>
      </c>
      <c r="L39" s="32">
        <v>579</v>
      </c>
      <c r="M39" s="33">
        <v>60</v>
      </c>
      <c r="N39" s="33">
        <v>50</v>
      </c>
      <c r="O39" s="32">
        <v>28950</v>
      </c>
      <c r="P39" s="27" t="e">
        <f>VLOOKUP(A39,'[1]REPORT ITP - Fatture Incluse - '!$D$2:$E$14863,1,FALSE)</f>
        <v>#N/A</v>
      </c>
    </row>
    <row r="40" spans="1:16" ht="18.95" customHeight="1">
      <c r="A40" s="29" t="s">
        <v>5868</v>
      </c>
      <c r="B40" s="29" t="s">
        <v>5869</v>
      </c>
      <c r="C40" s="30" t="s">
        <v>5870</v>
      </c>
      <c r="D40" s="31">
        <v>44581</v>
      </c>
      <c r="E40" s="32">
        <v>2500</v>
      </c>
      <c r="F40" s="31">
        <v>44585</v>
      </c>
      <c r="G40" s="31">
        <v>44582.309641203705</v>
      </c>
      <c r="H40" s="31">
        <v>44641</v>
      </c>
      <c r="I40" s="38" t="s">
        <v>5871</v>
      </c>
      <c r="J40" s="38"/>
      <c r="K40" s="31">
        <v>44635</v>
      </c>
      <c r="L40" s="32">
        <v>2500</v>
      </c>
      <c r="M40" s="33">
        <v>59</v>
      </c>
      <c r="N40" s="33">
        <v>-6</v>
      </c>
      <c r="O40" s="32">
        <v>-15000</v>
      </c>
      <c r="P40" s="27" t="e">
        <f>VLOOKUP(A40,'[1]REPORT ITP - Fatture Incluse - '!$D$2:$E$14863,1,FALSE)</f>
        <v>#N/A</v>
      </c>
    </row>
    <row r="41" spans="1:16" ht="18.95" customHeight="1">
      <c r="A41" s="29" t="s">
        <v>5868</v>
      </c>
      <c r="B41" s="29" t="s">
        <v>5869</v>
      </c>
      <c r="C41" s="30" t="s">
        <v>5872</v>
      </c>
      <c r="D41" s="31">
        <v>44581</v>
      </c>
      <c r="E41" s="32">
        <v>4500</v>
      </c>
      <c r="F41" s="31">
        <v>44585</v>
      </c>
      <c r="G41" s="31">
        <v>44582.309687499997</v>
      </c>
      <c r="H41" s="31">
        <v>44641</v>
      </c>
      <c r="I41" s="38" t="s">
        <v>5871</v>
      </c>
      <c r="J41" s="38"/>
      <c r="K41" s="31">
        <v>44635</v>
      </c>
      <c r="L41" s="32">
        <v>4500</v>
      </c>
      <c r="M41" s="33">
        <v>59</v>
      </c>
      <c r="N41" s="33">
        <v>-6</v>
      </c>
      <c r="O41" s="32">
        <v>-27000</v>
      </c>
      <c r="P41" s="27" t="e">
        <f>VLOOKUP(A41,'[1]REPORT ITP - Fatture Incluse - '!$D$2:$E$14863,1,FALSE)</f>
        <v>#N/A</v>
      </c>
    </row>
    <row r="42" spans="1:16" ht="18.95" customHeight="1">
      <c r="A42" s="34" t="s">
        <v>5791</v>
      </c>
      <c r="B42" s="29" t="s">
        <v>5855</v>
      </c>
      <c r="C42" s="30" t="s">
        <v>5873</v>
      </c>
      <c r="D42" s="31">
        <v>44681</v>
      </c>
      <c r="E42" s="32">
        <v>217.26</v>
      </c>
      <c r="F42" s="31">
        <v>44687</v>
      </c>
      <c r="G42" s="31"/>
      <c r="H42" s="31">
        <v>44741</v>
      </c>
      <c r="I42" s="38" t="s">
        <v>5874</v>
      </c>
      <c r="J42" s="38"/>
      <c r="K42" s="31">
        <v>44719</v>
      </c>
      <c r="L42" s="32">
        <v>217.26</v>
      </c>
      <c r="M42" s="33">
        <v>60</v>
      </c>
      <c r="N42" s="33">
        <v>-22</v>
      </c>
      <c r="O42" s="32">
        <v>-4779.72</v>
      </c>
      <c r="P42" s="27" t="e">
        <f>VLOOKUP(A42,'[1]REPORT ITP - Fatture Incluse - '!$D$2:$E$14863,1,FALSE)</f>
        <v>#N/A</v>
      </c>
    </row>
    <row r="43" spans="1:16" ht="18.95" customHeight="1">
      <c r="A43" s="34" t="s">
        <v>5791</v>
      </c>
      <c r="B43" s="29" t="s">
        <v>5855</v>
      </c>
      <c r="C43" s="30" t="s">
        <v>5875</v>
      </c>
      <c r="D43" s="31">
        <v>44712</v>
      </c>
      <c r="E43" s="32">
        <v>217.26</v>
      </c>
      <c r="F43" s="31">
        <v>44719</v>
      </c>
      <c r="G43" s="31"/>
      <c r="H43" s="31">
        <v>44772</v>
      </c>
      <c r="I43" s="38" t="s">
        <v>5876</v>
      </c>
      <c r="J43" s="38"/>
      <c r="K43" s="31">
        <v>44761</v>
      </c>
      <c r="L43" s="32">
        <v>217.26</v>
      </c>
      <c r="M43" s="33">
        <v>60</v>
      </c>
      <c r="N43" s="33">
        <v>-11</v>
      </c>
      <c r="O43" s="32">
        <v>-2389.86</v>
      </c>
      <c r="P43" s="27" t="e">
        <f>VLOOKUP(A43,'[1]REPORT ITP - Fatture Incluse - '!$D$2:$E$14863,1,FALSE)</f>
        <v>#N/A</v>
      </c>
    </row>
    <row r="44" spans="1:16" ht="15" customHeight="1">
      <c r="A44" s="34" t="s">
        <v>5791</v>
      </c>
      <c r="B44" s="29" t="s">
        <v>5811</v>
      </c>
      <c r="C44" s="30" t="s">
        <v>5877</v>
      </c>
      <c r="D44" s="31">
        <v>44628</v>
      </c>
      <c r="E44" s="32">
        <v>2600</v>
      </c>
      <c r="F44" s="31">
        <v>44655</v>
      </c>
      <c r="G44" s="31"/>
      <c r="H44" s="31">
        <v>44688</v>
      </c>
      <c r="I44" s="38" t="s">
        <v>5878</v>
      </c>
      <c r="J44" s="38"/>
      <c r="K44" s="31">
        <v>44687</v>
      </c>
      <c r="L44" s="32">
        <v>2600</v>
      </c>
      <c r="M44" s="33">
        <v>60</v>
      </c>
      <c r="N44" s="33">
        <v>-1</v>
      </c>
      <c r="O44" s="32">
        <v>-2600</v>
      </c>
      <c r="P44" s="27" t="e">
        <f>VLOOKUP(A44,'[1]REPORT ITP - Fatture Incluse - '!$D$2:$E$14863,1,FALSE)</f>
        <v>#N/A</v>
      </c>
    </row>
    <row r="45" spans="1:16" ht="15" customHeight="1">
      <c r="A45" s="34" t="s">
        <v>5791</v>
      </c>
      <c r="B45" s="29" t="s">
        <v>5811</v>
      </c>
      <c r="C45" s="30" t="s">
        <v>5879</v>
      </c>
      <c r="D45" s="31">
        <v>44634</v>
      </c>
      <c r="E45" s="32">
        <v>3360</v>
      </c>
      <c r="F45" s="31">
        <v>44657</v>
      </c>
      <c r="G45" s="31"/>
      <c r="H45" s="31">
        <v>44694</v>
      </c>
      <c r="I45" s="38" t="s">
        <v>5878</v>
      </c>
      <c r="J45" s="38"/>
      <c r="K45" s="31">
        <v>44687</v>
      </c>
      <c r="L45" s="32">
        <v>3360</v>
      </c>
      <c r="M45" s="33">
        <v>60</v>
      </c>
      <c r="N45" s="33">
        <v>-7</v>
      </c>
      <c r="O45" s="32">
        <v>-23520</v>
      </c>
      <c r="P45" s="27" t="e">
        <f>VLOOKUP(A45,'[1]REPORT ITP - Fatture Incluse - '!$D$2:$E$14863,1,FALSE)</f>
        <v>#N/A</v>
      </c>
    </row>
    <row r="46" spans="1:16" ht="15" customHeight="1">
      <c r="A46" s="34" t="s">
        <v>5791</v>
      </c>
      <c r="B46" s="29" t="s">
        <v>5817</v>
      </c>
      <c r="C46" s="30" t="s">
        <v>5880</v>
      </c>
      <c r="D46" s="31">
        <v>44500</v>
      </c>
      <c r="E46" s="32">
        <v>78.75</v>
      </c>
      <c r="F46" s="31">
        <v>44500</v>
      </c>
      <c r="G46" s="31"/>
      <c r="H46" s="31">
        <v>44560</v>
      </c>
      <c r="I46" s="38" t="s">
        <v>5881</v>
      </c>
      <c r="J46" s="38"/>
      <c r="K46" s="31">
        <v>44586</v>
      </c>
      <c r="L46" s="32">
        <v>78.75</v>
      </c>
      <c r="M46" s="33">
        <v>60</v>
      </c>
      <c r="N46" s="33">
        <v>26</v>
      </c>
      <c r="O46" s="32">
        <v>2047.5</v>
      </c>
      <c r="P46" s="27" t="e">
        <f>VLOOKUP(A46,'[1]REPORT ITP - Fatture Incluse - '!$D$2:$E$14863,1,FALSE)</f>
        <v>#N/A</v>
      </c>
    </row>
    <row r="47" spans="1:16" ht="15" customHeight="1">
      <c r="A47" s="34" t="s">
        <v>5784</v>
      </c>
      <c r="B47" s="29" t="s">
        <v>5785</v>
      </c>
      <c r="C47" s="30" t="s">
        <v>5882</v>
      </c>
      <c r="D47" s="31">
        <v>44615</v>
      </c>
      <c r="E47" s="32">
        <v>6080</v>
      </c>
      <c r="F47" s="31">
        <v>44627</v>
      </c>
      <c r="G47" s="31"/>
      <c r="H47" s="31">
        <v>44675</v>
      </c>
      <c r="I47" s="38" t="s">
        <v>5883</v>
      </c>
      <c r="J47" s="38"/>
      <c r="K47" s="31">
        <v>44813</v>
      </c>
      <c r="L47" s="32">
        <v>6080</v>
      </c>
      <c r="M47" s="33">
        <v>60</v>
      </c>
      <c r="N47" s="33">
        <v>138</v>
      </c>
      <c r="O47" s="32">
        <v>839040</v>
      </c>
      <c r="P47" s="27" t="e">
        <f>VLOOKUP(A47,'[1]REPORT ITP - Fatture Incluse - '!$D$2:$E$14863,1,FALSE)</f>
        <v>#N/A</v>
      </c>
    </row>
    <row r="48" spans="1:16" ht="15" customHeight="1">
      <c r="A48" s="29" t="s">
        <v>5784</v>
      </c>
      <c r="B48" s="29" t="s">
        <v>5785</v>
      </c>
      <c r="C48" s="30" t="s">
        <v>3448</v>
      </c>
      <c r="D48" s="31">
        <v>44706</v>
      </c>
      <c r="E48" s="32">
        <v>4000</v>
      </c>
      <c r="F48" s="31">
        <v>44713</v>
      </c>
      <c r="G48" s="31">
        <v>44707.359872685185</v>
      </c>
      <c r="H48" s="31">
        <v>44766</v>
      </c>
      <c r="I48" s="38" t="s">
        <v>5883</v>
      </c>
      <c r="J48" s="38"/>
      <c r="K48" s="31">
        <v>44813</v>
      </c>
      <c r="L48" s="32">
        <v>4000</v>
      </c>
      <c r="M48" s="33">
        <v>59</v>
      </c>
      <c r="N48" s="33">
        <v>47</v>
      </c>
      <c r="O48" s="32">
        <v>188000</v>
      </c>
      <c r="P48" s="27" t="e">
        <f>VLOOKUP(A48,'[1]REPORT ITP - Fatture Incluse - '!$D$2:$E$14863,1,FALSE)</f>
        <v>#N/A</v>
      </c>
    </row>
    <row r="49" spans="1:16" ht="15" customHeight="1">
      <c r="A49" s="34" t="s">
        <v>5791</v>
      </c>
      <c r="B49" s="29" t="s">
        <v>5817</v>
      </c>
      <c r="C49" s="30" t="s">
        <v>5884</v>
      </c>
      <c r="D49" s="31">
        <v>44561</v>
      </c>
      <c r="E49" s="32">
        <v>101.25</v>
      </c>
      <c r="F49" s="31">
        <v>44561</v>
      </c>
      <c r="G49" s="31"/>
      <c r="H49" s="31">
        <v>44621</v>
      </c>
      <c r="I49" s="38" t="s">
        <v>5885</v>
      </c>
      <c r="J49" s="38"/>
      <c r="K49" s="31">
        <v>44855</v>
      </c>
      <c r="L49" s="32">
        <v>101.25</v>
      </c>
      <c r="M49" s="33">
        <v>60</v>
      </c>
      <c r="N49" s="33">
        <v>234</v>
      </c>
      <c r="O49" s="32">
        <v>23692.5</v>
      </c>
      <c r="P49" s="27" t="e">
        <f>VLOOKUP(A49,'[1]REPORT ITP - Fatture Incluse - '!$D$2:$E$14863,1,FALSE)</f>
        <v>#N/A</v>
      </c>
    </row>
    <row r="50" spans="1:16" ht="15" customHeight="1">
      <c r="A50" s="34" t="s">
        <v>5791</v>
      </c>
      <c r="B50" s="29" t="s">
        <v>5886</v>
      </c>
      <c r="C50" s="30" t="s">
        <v>5887</v>
      </c>
      <c r="D50" s="31">
        <v>44890</v>
      </c>
      <c r="E50" s="32">
        <v>18540.72</v>
      </c>
      <c r="F50" s="31">
        <v>44897</v>
      </c>
      <c r="G50" s="31"/>
      <c r="H50" s="31">
        <v>44920</v>
      </c>
      <c r="I50" s="38" t="s">
        <v>5888</v>
      </c>
      <c r="J50" s="38"/>
      <c r="K50" s="31">
        <v>44902</v>
      </c>
      <c r="L50" s="32">
        <v>18540.72</v>
      </c>
      <c r="M50" s="33">
        <v>30</v>
      </c>
      <c r="N50" s="33">
        <v>-18</v>
      </c>
      <c r="O50" s="32">
        <v>-333732.96000000002</v>
      </c>
      <c r="P50" s="27" t="e">
        <f>VLOOKUP(A50,'[1]REPORT ITP - Fatture Incluse - '!$D$2:$E$14863,1,FALSE)</f>
        <v>#N/A</v>
      </c>
    </row>
    <row r="51" spans="1:16" ht="15" customHeight="1">
      <c r="A51" s="34" t="s">
        <v>5791</v>
      </c>
      <c r="B51" s="29" t="s">
        <v>5886</v>
      </c>
      <c r="C51" s="30" t="s">
        <v>5889</v>
      </c>
      <c r="D51" s="31">
        <v>44890</v>
      </c>
      <c r="E51" s="32">
        <v>6180.24</v>
      </c>
      <c r="F51" s="31">
        <v>44897</v>
      </c>
      <c r="G51" s="31"/>
      <c r="H51" s="31">
        <v>44920</v>
      </c>
      <c r="I51" s="38" t="s">
        <v>5888</v>
      </c>
      <c r="J51" s="38"/>
      <c r="K51" s="31">
        <v>44902</v>
      </c>
      <c r="L51" s="32">
        <v>6180.24</v>
      </c>
      <c r="M51" s="33">
        <v>30</v>
      </c>
      <c r="N51" s="33">
        <v>-18</v>
      </c>
      <c r="O51" s="32">
        <v>-111244.32</v>
      </c>
      <c r="P51" s="27" t="e">
        <f>VLOOKUP(A51,'[1]REPORT ITP - Fatture Incluse - '!$D$2:$E$14863,1,FALSE)</f>
        <v>#N/A</v>
      </c>
    </row>
    <row r="52" spans="1:16" ht="18.95" customHeight="1">
      <c r="A52" s="34" t="s">
        <v>5791</v>
      </c>
      <c r="B52" s="29" t="s">
        <v>5890</v>
      </c>
      <c r="C52" s="30" t="s">
        <v>5891</v>
      </c>
      <c r="D52" s="31">
        <v>43263</v>
      </c>
      <c r="E52" s="32">
        <v>20000</v>
      </c>
      <c r="F52" s="31">
        <v>44601</v>
      </c>
      <c r="G52" s="31"/>
      <c r="H52" s="31">
        <v>43323</v>
      </c>
      <c r="I52" s="38" t="s">
        <v>5892</v>
      </c>
      <c r="J52" s="38"/>
      <c r="K52" s="31">
        <v>44648</v>
      </c>
      <c r="L52" s="32">
        <v>20000</v>
      </c>
      <c r="M52" s="33">
        <v>60</v>
      </c>
      <c r="N52" s="33">
        <v>1325</v>
      </c>
      <c r="O52" s="32">
        <v>26500000</v>
      </c>
      <c r="P52" s="27" t="e">
        <f>VLOOKUP(A52,'[1]REPORT ITP - Fatture Incluse - '!$D$2:$E$14863,1,FALSE)</f>
        <v>#N/A</v>
      </c>
    </row>
    <row r="53" spans="1:16" ht="18.95" customHeight="1">
      <c r="A53" s="34" t="s">
        <v>5791</v>
      </c>
      <c r="B53" s="29" t="s">
        <v>5890</v>
      </c>
      <c r="C53" s="30" t="s">
        <v>5893</v>
      </c>
      <c r="D53" s="31">
        <v>43235</v>
      </c>
      <c r="E53" s="32">
        <v>20000</v>
      </c>
      <c r="F53" s="31">
        <v>44441</v>
      </c>
      <c r="G53" s="31"/>
      <c r="H53" s="31">
        <v>43295</v>
      </c>
      <c r="I53" s="38" t="s">
        <v>5892</v>
      </c>
      <c r="J53" s="38"/>
      <c r="K53" s="31">
        <v>44648</v>
      </c>
      <c r="L53" s="32">
        <v>20000</v>
      </c>
      <c r="M53" s="33">
        <v>60</v>
      </c>
      <c r="N53" s="33">
        <v>1353</v>
      </c>
      <c r="O53" s="32">
        <v>27060000</v>
      </c>
      <c r="P53" s="27" t="e">
        <f>VLOOKUP(A53,'[1]REPORT ITP - Fatture Incluse - '!$D$2:$E$14863,1,FALSE)</f>
        <v>#N/A</v>
      </c>
    </row>
    <row r="54" spans="1:16" ht="18.95" customHeight="1">
      <c r="A54" s="34" t="s">
        <v>5791</v>
      </c>
      <c r="B54" s="29" t="s">
        <v>5894</v>
      </c>
      <c r="C54" s="30" t="s">
        <v>5895</v>
      </c>
      <c r="D54" s="31">
        <v>44616</v>
      </c>
      <c r="E54" s="32">
        <v>12000</v>
      </c>
      <c r="F54" s="31">
        <v>44685</v>
      </c>
      <c r="G54" s="31"/>
      <c r="H54" s="31">
        <v>44676</v>
      </c>
      <c r="I54" s="38" t="s">
        <v>5896</v>
      </c>
      <c r="J54" s="38"/>
      <c r="K54" s="31">
        <v>44750</v>
      </c>
      <c r="L54" s="32">
        <v>12000</v>
      </c>
      <c r="M54" s="33">
        <v>60</v>
      </c>
      <c r="N54" s="33">
        <v>74</v>
      </c>
      <c r="O54" s="32">
        <v>888000</v>
      </c>
      <c r="P54" s="27" t="e">
        <f>VLOOKUP(A54,'[1]REPORT ITP - Fatture Incluse - '!$D$2:$E$14863,1,FALSE)</f>
        <v>#N/A</v>
      </c>
    </row>
    <row r="55" spans="1:16" ht="18.95" customHeight="1">
      <c r="A55" s="34" t="s">
        <v>5791</v>
      </c>
      <c r="B55" s="29" t="s">
        <v>5855</v>
      </c>
      <c r="C55" s="30" t="s">
        <v>5897</v>
      </c>
      <c r="D55" s="31">
        <v>44865</v>
      </c>
      <c r="E55" s="32">
        <v>42.84</v>
      </c>
      <c r="F55" s="31">
        <v>44868</v>
      </c>
      <c r="G55" s="31"/>
      <c r="H55" s="31">
        <v>44925</v>
      </c>
      <c r="I55" s="38" t="s">
        <v>5898</v>
      </c>
      <c r="J55" s="38"/>
      <c r="K55" s="31">
        <v>44881</v>
      </c>
      <c r="L55" s="32">
        <v>42.84</v>
      </c>
      <c r="M55" s="33">
        <v>60</v>
      </c>
      <c r="N55" s="33">
        <v>-44</v>
      </c>
      <c r="O55" s="32">
        <v>-1884.96</v>
      </c>
      <c r="P55" s="27" t="e">
        <f>VLOOKUP(A55,'[1]REPORT ITP - Fatture Incluse - '!$D$2:$E$14863,1,FALSE)</f>
        <v>#N/A</v>
      </c>
    </row>
    <row r="56" spans="1:16" ht="18.95" customHeight="1">
      <c r="A56" s="34" t="s">
        <v>5791</v>
      </c>
      <c r="B56" s="29" t="s">
        <v>5855</v>
      </c>
      <c r="C56" s="30" t="s">
        <v>5899</v>
      </c>
      <c r="D56" s="31">
        <v>44834</v>
      </c>
      <c r="E56" s="32">
        <v>254.62</v>
      </c>
      <c r="F56" s="31">
        <v>44841</v>
      </c>
      <c r="G56" s="31"/>
      <c r="H56" s="31">
        <v>44894</v>
      </c>
      <c r="I56" s="38" t="s">
        <v>5900</v>
      </c>
      <c r="J56" s="38"/>
      <c r="K56" s="31">
        <v>44862</v>
      </c>
      <c r="L56" s="32">
        <v>254.62</v>
      </c>
      <c r="M56" s="33">
        <v>60</v>
      </c>
      <c r="N56" s="33">
        <v>-32</v>
      </c>
      <c r="O56" s="32">
        <v>-8147.84</v>
      </c>
      <c r="P56" s="27" t="e">
        <f>VLOOKUP(A56,'[1]REPORT ITP - Fatture Incluse - '!$D$2:$E$14863,1,FALSE)</f>
        <v>#N/A</v>
      </c>
    </row>
    <row r="57" spans="1:16" ht="18.95" customHeight="1">
      <c r="A57" s="34" t="s">
        <v>5791</v>
      </c>
      <c r="B57" s="29" t="s">
        <v>5855</v>
      </c>
      <c r="C57" s="30" t="s">
        <v>5901</v>
      </c>
      <c r="D57" s="31">
        <v>44773</v>
      </c>
      <c r="E57" s="32">
        <v>896.58</v>
      </c>
      <c r="F57" s="31">
        <v>44805</v>
      </c>
      <c r="G57" s="31"/>
      <c r="H57" s="31">
        <v>44833</v>
      </c>
      <c r="I57" s="38" t="s">
        <v>5900</v>
      </c>
      <c r="J57" s="38"/>
      <c r="K57" s="31">
        <v>44862</v>
      </c>
      <c r="L57" s="32">
        <v>896.58</v>
      </c>
      <c r="M57" s="33">
        <v>60</v>
      </c>
      <c r="N57" s="33">
        <v>29</v>
      </c>
      <c r="O57" s="32">
        <v>26000.82</v>
      </c>
      <c r="P57" s="27" t="e">
        <f>VLOOKUP(A57,'[1]REPORT ITP - Fatture Incluse - '!$D$2:$E$14863,1,FALSE)</f>
        <v>#N/A</v>
      </c>
    </row>
    <row r="58" spans="1:16" ht="18.95" customHeight="1">
      <c r="A58" s="34" t="s">
        <v>5791</v>
      </c>
      <c r="B58" s="29" t="s">
        <v>5855</v>
      </c>
      <c r="C58" s="30" t="s">
        <v>5902</v>
      </c>
      <c r="D58" s="31">
        <v>44804</v>
      </c>
      <c r="E58" s="32">
        <v>673.28</v>
      </c>
      <c r="F58" s="31">
        <v>44841</v>
      </c>
      <c r="G58" s="31"/>
      <c r="H58" s="31">
        <v>44864</v>
      </c>
      <c r="I58" s="38" t="s">
        <v>5900</v>
      </c>
      <c r="J58" s="38"/>
      <c r="K58" s="31">
        <v>44862</v>
      </c>
      <c r="L58" s="32">
        <v>673.28</v>
      </c>
      <c r="M58" s="33">
        <v>60</v>
      </c>
      <c r="N58" s="33">
        <v>-2</v>
      </c>
      <c r="O58" s="32">
        <v>-1346.56</v>
      </c>
      <c r="P58" s="27" t="e">
        <f>VLOOKUP(A58,'[1]REPORT ITP - Fatture Incluse - '!$D$2:$E$14863,1,FALSE)</f>
        <v>#N/A</v>
      </c>
    </row>
    <row r="59" spans="1:16" ht="18.95" customHeight="1">
      <c r="A59" s="34" t="s">
        <v>5791</v>
      </c>
      <c r="B59" s="29" t="s">
        <v>5894</v>
      </c>
      <c r="C59" s="30" t="s">
        <v>5903</v>
      </c>
      <c r="D59" s="31">
        <v>44715</v>
      </c>
      <c r="E59" s="32">
        <v>9000</v>
      </c>
      <c r="F59" s="31">
        <v>44718</v>
      </c>
      <c r="G59" s="31"/>
      <c r="H59" s="31">
        <v>44775</v>
      </c>
      <c r="I59" s="38" t="s">
        <v>5904</v>
      </c>
      <c r="J59" s="38"/>
      <c r="K59" s="31">
        <v>44770</v>
      </c>
      <c r="L59" s="32">
        <v>9000</v>
      </c>
      <c r="M59" s="33">
        <v>60</v>
      </c>
      <c r="N59" s="33">
        <v>-5</v>
      </c>
      <c r="O59" s="32">
        <v>-45000</v>
      </c>
      <c r="P59" s="27" t="e">
        <f>VLOOKUP(A59,'[1]REPORT ITP - Fatture Incluse - '!$D$2:$E$14863,1,FALSE)</f>
        <v>#N/A</v>
      </c>
    </row>
    <row r="60" spans="1:16" ht="15" customHeight="1">
      <c r="A60" s="34" t="s">
        <v>5791</v>
      </c>
      <c r="B60" s="29" t="s">
        <v>5817</v>
      </c>
      <c r="C60" s="30" t="s">
        <v>5905</v>
      </c>
      <c r="D60" s="31">
        <v>44681</v>
      </c>
      <c r="E60" s="32">
        <v>78.75</v>
      </c>
      <c r="F60" s="31">
        <v>44713</v>
      </c>
      <c r="G60" s="31"/>
      <c r="H60" s="31">
        <v>44741</v>
      </c>
      <c r="I60" s="38" t="s">
        <v>5906</v>
      </c>
      <c r="J60" s="38"/>
      <c r="K60" s="31">
        <v>44893</v>
      </c>
      <c r="L60" s="32">
        <v>78.75</v>
      </c>
      <c r="M60" s="33">
        <v>60</v>
      </c>
      <c r="N60" s="33">
        <v>152</v>
      </c>
      <c r="O60" s="32">
        <v>11970</v>
      </c>
      <c r="P60" s="27" t="e">
        <f>VLOOKUP(A60,'[1]REPORT ITP - Fatture Incluse - '!$D$2:$E$14863,1,FALSE)</f>
        <v>#N/A</v>
      </c>
    </row>
    <row r="61" spans="1:16" ht="15" customHeight="1">
      <c r="A61" s="34" t="s">
        <v>5791</v>
      </c>
      <c r="B61" s="29" t="s">
        <v>5817</v>
      </c>
      <c r="C61" s="30" t="s">
        <v>5907</v>
      </c>
      <c r="D61" s="31">
        <v>44651</v>
      </c>
      <c r="E61" s="32">
        <v>11.25</v>
      </c>
      <c r="F61" s="31">
        <v>44655</v>
      </c>
      <c r="G61" s="31"/>
      <c r="H61" s="31">
        <v>44711</v>
      </c>
      <c r="I61" s="38" t="s">
        <v>5906</v>
      </c>
      <c r="J61" s="38"/>
      <c r="K61" s="31">
        <v>44893</v>
      </c>
      <c r="L61" s="32">
        <v>11.25</v>
      </c>
      <c r="M61" s="33">
        <v>60</v>
      </c>
      <c r="N61" s="33">
        <v>182</v>
      </c>
      <c r="O61" s="32">
        <v>2047.5</v>
      </c>
      <c r="P61" s="27" t="e">
        <f>VLOOKUP(A61,'[1]REPORT ITP - Fatture Incluse - '!$D$2:$E$14863,1,FALSE)</f>
        <v>#N/A</v>
      </c>
    </row>
    <row r="62" spans="1:16" ht="15" customHeight="1">
      <c r="A62" s="34" t="s">
        <v>5791</v>
      </c>
      <c r="B62" s="29" t="s">
        <v>5811</v>
      </c>
      <c r="C62" s="30" t="s">
        <v>5908</v>
      </c>
      <c r="D62" s="31">
        <v>44769</v>
      </c>
      <c r="E62" s="32">
        <v>2450</v>
      </c>
      <c r="F62" s="31">
        <v>44805</v>
      </c>
      <c r="G62" s="31"/>
      <c r="H62" s="31">
        <v>44829</v>
      </c>
      <c r="I62" s="38" t="s">
        <v>5909</v>
      </c>
      <c r="J62" s="38"/>
      <c r="K62" s="31">
        <v>44813</v>
      </c>
      <c r="L62" s="32">
        <v>2450</v>
      </c>
      <c r="M62" s="33">
        <v>60</v>
      </c>
      <c r="N62" s="33">
        <v>-16</v>
      </c>
      <c r="O62" s="32">
        <v>-39200</v>
      </c>
      <c r="P62" s="27" t="e">
        <f>VLOOKUP(A62,'[1]REPORT ITP - Fatture Incluse - '!$D$2:$E$14863,1,FALSE)</f>
        <v>#N/A</v>
      </c>
    </row>
    <row r="63" spans="1:16" ht="18.95" customHeight="1">
      <c r="A63" s="34" t="s">
        <v>5791</v>
      </c>
      <c r="B63" s="29" t="s">
        <v>5910</v>
      </c>
      <c r="C63" s="30" t="s">
        <v>5911</v>
      </c>
      <c r="D63" s="31">
        <v>44763</v>
      </c>
      <c r="E63" s="32">
        <v>4860</v>
      </c>
      <c r="F63" s="31">
        <v>44768</v>
      </c>
      <c r="G63" s="31"/>
      <c r="H63" s="31">
        <v>44823</v>
      </c>
      <c r="I63" s="38" t="s">
        <v>5912</v>
      </c>
      <c r="J63" s="38"/>
      <c r="K63" s="31">
        <v>44813</v>
      </c>
      <c r="L63" s="32">
        <v>4860</v>
      </c>
      <c r="M63" s="33">
        <v>60</v>
      </c>
      <c r="N63" s="33">
        <v>-10</v>
      </c>
      <c r="O63" s="32">
        <v>-48600</v>
      </c>
      <c r="P63" s="27" t="e">
        <f>VLOOKUP(A63,'[1]REPORT ITP - Fatture Incluse - '!$D$2:$E$14863,1,FALSE)</f>
        <v>#N/A</v>
      </c>
    </row>
    <row r="64" spans="1:16" ht="18.95" customHeight="1">
      <c r="A64" s="34" t="s">
        <v>5791</v>
      </c>
      <c r="B64" s="29" t="s">
        <v>5910</v>
      </c>
      <c r="C64" s="30" t="s">
        <v>5913</v>
      </c>
      <c r="D64" s="31">
        <v>44741</v>
      </c>
      <c r="E64" s="32">
        <v>6345</v>
      </c>
      <c r="F64" s="31">
        <v>44768</v>
      </c>
      <c r="G64" s="31"/>
      <c r="H64" s="31">
        <v>44801</v>
      </c>
      <c r="I64" s="38" t="s">
        <v>5912</v>
      </c>
      <c r="J64" s="38"/>
      <c r="K64" s="31">
        <v>44813</v>
      </c>
      <c r="L64" s="32">
        <v>6345</v>
      </c>
      <c r="M64" s="33">
        <v>60</v>
      </c>
      <c r="N64" s="33">
        <v>12</v>
      </c>
      <c r="O64" s="32">
        <v>76140</v>
      </c>
      <c r="P64" s="27" t="e">
        <f>VLOOKUP(A64,'[1]REPORT ITP - Fatture Incluse - '!$D$2:$E$14863,1,FALSE)</f>
        <v>#N/A</v>
      </c>
    </row>
    <row r="65" spans="1:16" ht="18.95" customHeight="1">
      <c r="A65" s="34" t="s">
        <v>5791</v>
      </c>
      <c r="B65" s="29" t="s">
        <v>5792</v>
      </c>
      <c r="C65" s="30" t="s">
        <v>5914</v>
      </c>
      <c r="D65" s="31">
        <v>44691</v>
      </c>
      <c r="E65" s="32">
        <v>141009.5</v>
      </c>
      <c r="F65" s="31">
        <v>44839</v>
      </c>
      <c r="G65" s="31"/>
      <c r="H65" s="31">
        <v>44751</v>
      </c>
      <c r="I65" s="38" t="s">
        <v>5915</v>
      </c>
      <c r="J65" s="38"/>
      <c r="K65" s="31">
        <v>44897</v>
      </c>
      <c r="L65" s="32">
        <v>141009.5</v>
      </c>
      <c r="M65" s="33">
        <v>60</v>
      </c>
      <c r="N65" s="33">
        <v>146</v>
      </c>
      <c r="O65" s="32">
        <v>20587387</v>
      </c>
      <c r="P65" s="27" t="e">
        <f>VLOOKUP(A65,'[1]REPORT ITP - Fatture Incluse - '!$D$2:$E$14863,1,FALSE)</f>
        <v>#N/A</v>
      </c>
    </row>
    <row r="66" spans="1:16" ht="18.95" customHeight="1">
      <c r="A66" s="34" t="s">
        <v>5791</v>
      </c>
      <c r="B66" s="29" t="s">
        <v>5855</v>
      </c>
      <c r="C66" s="30" t="s">
        <v>5916</v>
      </c>
      <c r="D66" s="31">
        <v>44742</v>
      </c>
      <c r="E66" s="32">
        <v>623.28</v>
      </c>
      <c r="F66" s="31">
        <v>44901</v>
      </c>
      <c r="G66" s="31"/>
      <c r="H66" s="31">
        <v>44802</v>
      </c>
      <c r="I66" s="38" t="s">
        <v>5917</v>
      </c>
      <c r="J66" s="38"/>
      <c r="K66" s="31">
        <v>44915</v>
      </c>
      <c r="L66" s="32">
        <v>623.28</v>
      </c>
      <c r="M66" s="33">
        <v>60</v>
      </c>
      <c r="N66" s="33">
        <v>113</v>
      </c>
      <c r="O66" s="32">
        <v>70430.64</v>
      </c>
      <c r="P66" s="27" t="e">
        <f>VLOOKUP(A66,'[1]REPORT ITP - Fatture Incluse - '!$D$2:$E$14863,1,FALSE)</f>
        <v>#N/A</v>
      </c>
    </row>
    <row r="67" spans="1:16" ht="18.95" customHeight="1">
      <c r="A67" s="34" t="s">
        <v>5791</v>
      </c>
      <c r="B67" s="29" t="s">
        <v>5855</v>
      </c>
      <c r="C67" s="30" t="s">
        <v>5918</v>
      </c>
      <c r="D67" s="31">
        <v>44895</v>
      </c>
      <c r="E67" s="32">
        <v>174.42</v>
      </c>
      <c r="F67" s="31">
        <v>44901</v>
      </c>
      <c r="G67" s="31"/>
      <c r="H67" s="31">
        <v>44955</v>
      </c>
      <c r="I67" s="38" t="s">
        <v>5917</v>
      </c>
      <c r="J67" s="38"/>
      <c r="K67" s="31">
        <v>44915</v>
      </c>
      <c r="L67" s="32">
        <v>174.42</v>
      </c>
      <c r="M67" s="33">
        <v>60</v>
      </c>
      <c r="N67" s="33">
        <v>-40</v>
      </c>
      <c r="O67" s="32">
        <v>-6976.8</v>
      </c>
      <c r="P67" s="27" t="e">
        <f>VLOOKUP(A67,'[1]REPORT ITP - Fatture Incluse - '!$D$2:$E$14863,1,FALSE)</f>
        <v>#N/A</v>
      </c>
    </row>
    <row r="68" spans="1:16" ht="15" customHeight="1">
      <c r="A68" s="34" t="s">
        <v>5791</v>
      </c>
      <c r="B68" s="29" t="s">
        <v>5919</v>
      </c>
      <c r="C68" s="30" t="s">
        <v>5920</v>
      </c>
      <c r="D68" s="31">
        <v>44858</v>
      </c>
      <c r="E68" s="32">
        <v>2748.53</v>
      </c>
      <c r="F68" s="31">
        <v>44907</v>
      </c>
      <c r="G68" s="31"/>
      <c r="H68" s="31">
        <v>44918</v>
      </c>
      <c r="I68" s="38" t="s">
        <v>5921</v>
      </c>
      <c r="J68" s="38"/>
      <c r="K68" s="31">
        <v>44915</v>
      </c>
      <c r="L68" s="32">
        <v>2748.53</v>
      </c>
      <c r="M68" s="33">
        <v>60</v>
      </c>
      <c r="N68" s="33">
        <v>-3</v>
      </c>
      <c r="O68" s="32">
        <v>-8245.59</v>
      </c>
      <c r="P68" s="27" t="e">
        <f>VLOOKUP(A68,'[1]REPORT ITP - Fatture Incluse - '!$D$2:$E$14863,1,FALSE)</f>
        <v>#N/A</v>
      </c>
    </row>
    <row r="69" spans="1:16" ht="15" customHeight="1">
      <c r="A69" s="29" t="s">
        <v>5922</v>
      </c>
      <c r="B69" s="29" t="s">
        <v>75</v>
      </c>
      <c r="C69" s="30" t="s">
        <v>5923</v>
      </c>
      <c r="D69" s="31">
        <v>44498</v>
      </c>
      <c r="E69" s="32">
        <v>904.75</v>
      </c>
      <c r="F69" s="31">
        <v>44502</v>
      </c>
      <c r="G69" s="31">
        <v>44502.314456018517</v>
      </c>
      <c r="H69" s="31">
        <v>44559</v>
      </c>
      <c r="I69" s="38" t="s">
        <v>5924</v>
      </c>
      <c r="J69" s="38"/>
      <c r="K69" s="31">
        <v>44601</v>
      </c>
      <c r="L69" s="32">
        <v>741.6</v>
      </c>
      <c r="M69" s="33">
        <v>57</v>
      </c>
      <c r="N69" s="33">
        <v>42</v>
      </c>
      <c r="O69" s="32">
        <v>31147.200000000001</v>
      </c>
      <c r="P69" s="27" t="e">
        <f>VLOOKUP(A69,'[1]REPORT ITP - Fatture Incluse - '!$D$2:$E$14863,1,FALSE)</f>
        <v>#N/A</v>
      </c>
    </row>
    <row r="70" spans="1:16" ht="15" customHeight="1">
      <c r="A70" s="29" t="s">
        <v>5922</v>
      </c>
      <c r="B70" s="29" t="s">
        <v>75</v>
      </c>
      <c r="C70" s="30" t="s">
        <v>5925</v>
      </c>
      <c r="D70" s="31">
        <v>44526</v>
      </c>
      <c r="E70" s="32">
        <v>1033.6500000000001</v>
      </c>
      <c r="F70" s="31">
        <v>44529</v>
      </c>
      <c r="G70" s="31">
        <v>44529.314317129632</v>
      </c>
      <c r="H70" s="31">
        <v>44587</v>
      </c>
      <c r="I70" s="38" t="s">
        <v>5924</v>
      </c>
      <c r="J70" s="38"/>
      <c r="K70" s="31">
        <v>44601</v>
      </c>
      <c r="L70" s="32">
        <v>847.25</v>
      </c>
      <c r="M70" s="33">
        <v>58</v>
      </c>
      <c r="N70" s="33">
        <v>14</v>
      </c>
      <c r="O70" s="32">
        <v>11861.5</v>
      </c>
      <c r="P70" s="27" t="e">
        <f>VLOOKUP(A70,'[1]REPORT ITP - Fatture Incluse - '!$D$2:$E$14863,1,FALSE)</f>
        <v>#N/A</v>
      </c>
    </row>
    <row r="71" spans="1:16" ht="15" customHeight="1">
      <c r="A71" s="29" t="s">
        <v>5926</v>
      </c>
      <c r="B71" s="29" t="s">
        <v>5927</v>
      </c>
      <c r="C71" s="30" t="s">
        <v>5928</v>
      </c>
      <c r="D71" s="31">
        <v>44506</v>
      </c>
      <c r="E71" s="32">
        <v>3054.22</v>
      </c>
      <c r="F71" s="31">
        <v>44509</v>
      </c>
      <c r="G71" s="31">
        <v>44508.354189814818</v>
      </c>
      <c r="H71" s="31">
        <v>44567</v>
      </c>
      <c r="I71" s="38" t="s">
        <v>5929</v>
      </c>
      <c r="J71" s="38"/>
      <c r="K71" s="31">
        <v>44599</v>
      </c>
      <c r="L71" s="32">
        <v>2503.46</v>
      </c>
      <c r="M71" s="33">
        <v>59</v>
      </c>
      <c r="N71" s="33">
        <v>32</v>
      </c>
      <c r="O71" s="32">
        <v>80110.720000000001</v>
      </c>
      <c r="P71" s="27" t="e">
        <f>VLOOKUP(A71,'[1]REPORT ITP - Fatture Incluse - '!$D$2:$E$14863,1,FALSE)</f>
        <v>#N/A</v>
      </c>
    </row>
    <row r="72" spans="1:16" ht="18.95" customHeight="1">
      <c r="A72" s="29" t="s">
        <v>5930</v>
      </c>
      <c r="B72" s="29" t="s">
        <v>354</v>
      </c>
      <c r="C72" s="30" t="s">
        <v>445</v>
      </c>
      <c r="D72" s="31">
        <v>44522</v>
      </c>
      <c r="E72" s="32">
        <v>952.37</v>
      </c>
      <c r="F72" s="31">
        <v>44523</v>
      </c>
      <c r="G72" s="31">
        <v>44523.323483796295</v>
      </c>
      <c r="H72" s="31">
        <v>44582</v>
      </c>
      <c r="I72" s="38" t="s">
        <v>5931</v>
      </c>
      <c r="J72" s="38"/>
      <c r="K72" s="31">
        <v>44599</v>
      </c>
      <c r="L72" s="32">
        <v>780.63</v>
      </c>
      <c r="M72" s="33">
        <v>59</v>
      </c>
      <c r="N72" s="33">
        <v>17</v>
      </c>
      <c r="O72" s="32">
        <v>13270.71</v>
      </c>
      <c r="P72" s="27" t="e">
        <f>VLOOKUP(A72,'[1]REPORT ITP - Fatture Incluse - '!$D$2:$E$14863,1,FALSE)</f>
        <v>#N/A</v>
      </c>
    </row>
    <row r="73" spans="1:16" ht="18.95" customHeight="1">
      <c r="A73" s="29" t="s">
        <v>5930</v>
      </c>
      <c r="B73" s="29" t="s">
        <v>354</v>
      </c>
      <c r="C73" s="30" t="s">
        <v>445</v>
      </c>
      <c r="D73" s="31">
        <v>44522</v>
      </c>
      <c r="E73" s="32">
        <v>16</v>
      </c>
      <c r="F73" s="31">
        <v>44523</v>
      </c>
      <c r="G73" s="31">
        <v>44523.323483796295</v>
      </c>
      <c r="H73" s="31">
        <v>44582</v>
      </c>
      <c r="I73" s="38" t="s">
        <v>5931</v>
      </c>
      <c r="J73" s="38"/>
      <c r="K73" s="31">
        <v>44599</v>
      </c>
      <c r="L73" s="32">
        <v>16</v>
      </c>
      <c r="M73" s="33">
        <v>59</v>
      </c>
      <c r="N73" s="33">
        <v>17</v>
      </c>
      <c r="O73" s="32">
        <v>272</v>
      </c>
      <c r="P73" s="27" t="e">
        <f>VLOOKUP(A73,'[1]REPORT ITP - Fatture Incluse - '!$D$2:$E$14863,1,FALSE)</f>
        <v>#N/A</v>
      </c>
    </row>
    <row r="74" spans="1:16" ht="15" customHeight="1">
      <c r="A74" s="29" t="s">
        <v>5932</v>
      </c>
      <c r="B74" s="29" t="s">
        <v>5933</v>
      </c>
      <c r="C74" s="30" t="s">
        <v>5934</v>
      </c>
      <c r="D74" s="31">
        <v>44509</v>
      </c>
      <c r="E74" s="32">
        <v>399.89</v>
      </c>
      <c r="F74" s="31">
        <v>44510</v>
      </c>
      <c r="G74" s="31">
        <v>44510.339675925927</v>
      </c>
      <c r="H74" s="31">
        <v>44570</v>
      </c>
      <c r="I74" s="38" t="s">
        <v>5935</v>
      </c>
      <c r="J74" s="38"/>
      <c r="K74" s="31">
        <v>44599</v>
      </c>
      <c r="L74" s="32">
        <v>327.78</v>
      </c>
      <c r="M74" s="33">
        <v>60</v>
      </c>
      <c r="N74" s="33">
        <v>29</v>
      </c>
      <c r="O74" s="32">
        <v>9505.6200000000008</v>
      </c>
      <c r="P74" s="27" t="e">
        <f>VLOOKUP(A74,'[1]REPORT ITP - Fatture Incluse - '!$D$2:$E$14863,1,FALSE)</f>
        <v>#N/A</v>
      </c>
    </row>
    <row r="75" spans="1:16" ht="15" customHeight="1">
      <c r="A75" s="29" t="s">
        <v>5932</v>
      </c>
      <c r="B75" s="29" t="s">
        <v>5933</v>
      </c>
      <c r="C75" s="30" t="s">
        <v>5936</v>
      </c>
      <c r="D75" s="31">
        <v>44504</v>
      </c>
      <c r="E75" s="32">
        <v>340.11</v>
      </c>
      <c r="F75" s="31">
        <v>44508</v>
      </c>
      <c r="G75" s="31">
        <v>44508.352731481478</v>
      </c>
      <c r="H75" s="31">
        <v>44565</v>
      </c>
      <c r="I75" s="38" t="s">
        <v>5935</v>
      </c>
      <c r="J75" s="38"/>
      <c r="K75" s="31">
        <v>44599</v>
      </c>
      <c r="L75" s="32">
        <v>278.77999999999997</v>
      </c>
      <c r="M75" s="33">
        <v>57</v>
      </c>
      <c r="N75" s="33">
        <v>34</v>
      </c>
      <c r="O75" s="32">
        <v>9478.52</v>
      </c>
      <c r="P75" s="27" t="e">
        <f>VLOOKUP(A75,'[1]REPORT ITP - Fatture Incluse - '!$D$2:$E$14863,1,FALSE)</f>
        <v>#N/A</v>
      </c>
    </row>
    <row r="76" spans="1:16" ht="15" customHeight="1">
      <c r="A76" s="29" t="s">
        <v>5937</v>
      </c>
      <c r="B76" s="29" t="s">
        <v>5938</v>
      </c>
      <c r="C76" s="30" t="s">
        <v>3525</v>
      </c>
      <c r="D76" s="31">
        <v>44697</v>
      </c>
      <c r="E76" s="32">
        <v>8235</v>
      </c>
      <c r="F76" s="31">
        <v>44719</v>
      </c>
      <c r="G76" s="31">
        <v>44713.32172453704</v>
      </c>
      <c r="H76" s="31">
        <v>44773</v>
      </c>
      <c r="I76" s="38" t="s">
        <v>5939</v>
      </c>
      <c r="J76" s="38"/>
      <c r="K76" s="31">
        <v>44763</v>
      </c>
      <c r="L76" s="32">
        <v>6750</v>
      </c>
      <c r="M76" s="33">
        <v>60</v>
      </c>
      <c r="N76" s="33">
        <v>-10</v>
      </c>
      <c r="O76" s="32">
        <v>-67500</v>
      </c>
      <c r="P76" s="27" t="e">
        <f>VLOOKUP(A76,'[1]REPORT ITP - Fatture Incluse - '!$D$2:$E$14863,1,FALSE)</f>
        <v>#N/A</v>
      </c>
    </row>
    <row r="77" spans="1:16" ht="15" customHeight="1">
      <c r="A77" s="29" t="s">
        <v>5940</v>
      </c>
      <c r="B77" s="29" t="s">
        <v>5941</v>
      </c>
      <c r="C77" s="30" t="s">
        <v>5942</v>
      </c>
      <c r="D77" s="31">
        <v>44846</v>
      </c>
      <c r="E77" s="32">
        <v>1141.3699999999999</v>
      </c>
      <c r="F77" s="31">
        <v>44853</v>
      </c>
      <c r="G77" s="31">
        <v>44851.305833333332</v>
      </c>
      <c r="H77" s="31">
        <v>44909</v>
      </c>
      <c r="I77" s="38" t="s">
        <v>5943</v>
      </c>
      <c r="J77" s="38"/>
      <c r="K77" s="31">
        <v>44888</v>
      </c>
      <c r="L77" s="32">
        <v>935.55</v>
      </c>
      <c r="M77" s="33">
        <v>58</v>
      </c>
      <c r="N77" s="33">
        <v>-21</v>
      </c>
      <c r="O77" s="32">
        <v>-19646.55</v>
      </c>
      <c r="P77" s="27" t="e">
        <f>VLOOKUP(A77,'[1]REPORT ITP - Fatture Incluse - '!$D$2:$E$14863,1,FALSE)</f>
        <v>#N/A</v>
      </c>
    </row>
    <row r="78" spans="1:16" ht="15" customHeight="1">
      <c r="A78" s="29" t="s">
        <v>5944</v>
      </c>
      <c r="B78" s="29" t="s">
        <v>5945</v>
      </c>
      <c r="C78" s="30" t="s">
        <v>5345</v>
      </c>
      <c r="D78" s="31">
        <v>44860</v>
      </c>
      <c r="E78" s="32">
        <v>7048.18</v>
      </c>
      <c r="F78" s="31">
        <v>44862</v>
      </c>
      <c r="G78" s="31">
        <v>44861.299074074072</v>
      </c>
      <c r="H78" s="31">
        <v>44920</v>
      </c>
      <c r="I78" s="38" t="s">
        <v>5946</v>
      </c>
      <c r="J78" s="38"/>
      <c r="K78" s="31">
        <v>44910</v>
      </c>
      <c r="L78" s="32">
        <v>5777.2</v>
      </c>
      <c r="M78" s="33">
        <v>59</v>
      </c>
      <c r="N78" s="33">
        <v>-10</v>
      </c>
      <c r="O78" s="32">
        <v>-57772</v>
      </c>
      <c r="P78" s="27" t="e">
        <f>VLOOKUP(A78,'[1]REPORT ITP - Fatture Incluse - '!$D$2:$E$14863,1,FALSE)</f>
        <v>#N/A</v>
      </c>
    </row>
    <row r="79" spans="1:16" ht="15" customHeight="1">
      <c r="A79" s="29" t="s">
        <v>5947</v>
      </c>
      <c r="B79" s="29" t="s">
        <v>5948</v>
      </c>
      <c r="C79" s="30" t="s">
        <v>5949</v>
      </c>
      <c r="D79" s="31">
        <v>44504</v>
      </c>
      <c r="E79" s="32">
        <v>41111.32</v>
      </c>
      <c r="F79" s="31">
        <v>44509</v>
      </c>
      <c r="G79" s="31">
        <v>44509.360856481479</v>
      </c>
      <c r="H79" s="31">
        <v>44568</v>
      </c>
      <c r="I79" s="38" t="s">
        <v>5950</v>
      </c>
      <c r="J79" s="38"/>
      <c r="K79" s="31">
        <v>44606</v>
      </c>
      <c r="L79" s="32">
        <v>33697.800000000003</v>
      </c>
      <c r="M79" s="33">
        <v>59</v>
      </c>
      <c r="N79" s="33">
        <v>38</v>
      </c>
      <c r="O79" s="32">
        <v>1280516.3999999999</v>
      </c>
      <c r="P79" s="27" t="e">
        <f>VLOOKUP(A79,'[1]REPORT ITP - Fatture Incluse - '!$D$2:$E$14863,1,FALSE)</f>
        <v>#N/A</v>
      </c>
    </row>
    <row r="80" spans="1:16" ht="15" customHeight="1">
      <c r="A80" s="29" t="s">
        <v>5947</v>
      </c>
      <c r="B80" s="29" t="s">
        <v>5948</v>
      </c>
      <c r="C80" s="30" t="s">
        <v>5951</v>
      </c>
      <c r="D80" s="31">
        <v>44546</v>
      </c>
      <c r="E80" s="32">
        <v>16997.04</v>
      </c>
      <c r="F80" s="31">
        <v>44551</v>
      </c>
      <c r="G80" s="31">
        <v>44550.337951388887</v>
      </c>
      <c r="H80" s="31">
        <v>44608</v>
      </c>
      <c r="I80" s="38" t="s">
        <v>5950</v>
      </c>
      <c r="J80" s="38"/>
      <c r="K80" s="31">
        <v>44606</v>
      </c>
      <c r="L80" s="32">
        <v>13932</v>
      </c>
      <c r="M80" s="33">
        <v>58</v>
      </c>
      <c r="N80" s="33">
        <v>-2</v>
      </c>
      <c r="O80" s="32">
        <v>-27864</v>
      </c>
      <c r="P80" s="27" t="e">
        <f>VLOOKUP(A80,'[1]REPORT ITP - Fatture Incluse - '!$D$2:$E$14863,1,FALSE)</f>
        <v>#N/A</v>
      </c>
    </row>
    <row r="81" spans="1:16" ht="15" customHeight="1">
      <c r="A81" s="29" t="s">
        <v>5947</v>
      </c>
      <c r="B81" s="29" t="s">
        <v>5948</v>
      </c>
      <c r="C81" s="30" t="s">
        <v>5952</v>
      </c>
      <c r="D81" s="31">
        <v>44557</v>
      </c>
      <c r="E81" s="32">
        <v>6183.94</v>
      </c>
      <c r="F81" s="31">
        <v>44558</v>
      </c>
      <c r="G81" s="31">
        <v>44558.337650462963</v>
      </c>
      <c r="H81" s="31">
        <v>44618</v>
      </c>
      <c r="I81" s="38" t="s">
        <v>5950</v>
      </c>
      <c r="J81" s="38"/>
      <c r="K81" s="31">
        <v>44606</v>
      </c>
      <c r="L81" s="32">
        <v>5068.8</v>
      </c>
      <c r="M81" s="33">
        <v>60</v>
      </c>
      <c r="N81" s="33">
        <v>-12</v>
      </c>
      <c r="O81" s="32">
        <v>-60825.599999999999</v>
      </c>
      <c r="P81" s="27" t="e">
        <f>VLOOKUP(A81,'[1]REPORT ITP - Fatture Incluse - '!$D$2:$E$14863,1,FALSE)</f>
        <v>#N/A</v>
      </c>
    </row>
    <row r="82" spans="1:16" ht="15" customHeight="1">
      <c r="A82" s="29" t="s">
        <v>5922</v>
      </c>
      <c r="B82" s="29" t="s">
        <v>75</v>
      </c>
      <c r="C82" s="30" t="s">
        <v>5953</v>
      </c>
      <c r="D82" s="31">
        <v>44270</v>
      </c>
      <c r="E82" s="32">
        <v>562.04999999999995</v>
      </c>
      <c r="F82" s="31">
        <v>44677</v>
      </c>
      <c r="G82" s="31">
        <v>44673.341990740744</v>
      </c>
      <c r="H82" s="31">
        <v>44732</v>
      </c>
      <c r="I82" s="38" t="s">
        <v>5954</v>
      </c>
      <c r="J82" s="38"/>
      <c r="K82" s="31">
        <v>44700</v>
      </c>
      <c r="L82" s="32">
        <v>460.7</v>
      </c>
      <c r="M82" s="33">
        <v>59</v>
      </c>
      <c r="N82" s="33">
        <v>-32</v>
      </c>
      <c r="O82" s="32">
        <v>-14742.4</v>
      </c>
      <c r="P82" s="27" t="e">
        <f>VLOOKUP(A82,'[1]REPORT ITP - Fatture Incluse - '!$D$2:$E$14863,1,FALSE)</f>
        <v>#N/A</v>
      </c>
    </row>
    <row r="83" spans="1:16" ht="15" customHeight="1">
      <c r="A83" s="29" t="s">
        <v>5955</v>
      </c>
      <c r="B83" s="29" t="s">
        <v>5956</v>
      </c>
      <c r="C83" s="30" t="s">
        <v>2738</v>
      </c>
      <c r="D83" s="31">
        <v>44651</v>
      </c>
      <c r="E83" s="32">
        <v>794.85</v>
      </c>
      <c r="F83" s="31">
        <v>44656</v>
      </c>
      <c r="G83" s="31">
        <v>44655.320185185185</v>
      </c>
      <c r="H83" s="31">
        <v>44713</v>
      </c>
      <c r="I83" s="38" t="s">
        <v>5957</v>
      </c>
      <c r="J83" s="38"/>
      <c r="K83" s="31">
        <v>44700</v>
      </c>
      <c r="L83" s="32">
        <v>651.52</v>
      </c>
      <c r="M83" s="33">
        <v>58</v>
      </c>
      <c r="N83" s="33">
        <v>-13</v>
      </c>
      <c r="O83" s="32">
        <v>-8469.76</v>
      </c>
      <c r="P83" s="27" t="e">
        <f>VLOOKUP(A83,'[1]REPORT ITP - Fatture Incluse - '!$D$2:$E$14863,1,FALSE)</f>
        <v>#N/A</v>
      </c>
    </row>
    <row r="84" spans="1:16" ht="15" customHeight="1">
      <c r="A84" s="29" t="s">
        <v>5955</v>
      </c>
      <c r="B84" s="29" t="s">
        <v>5956</v>
      </c>
      <c r="C84" s="30" t="s">
        <v>2737</v>
      </c>
      <c r="D84" s="31">
        <v>44650</v>
      </c>
      <c r="E84" s="32">
        <v>397.43</v>
      </c>
      <c r="F84" s="31">
        <v>44656</v>
      </c>
      <c r="G84" s="31">
        <v>44655.320162037038</v>
      </c>
      <c r="H84" s="31">
        <v>44713</v>
      </c>
      <c r="I84" s="38" t="s">
        <v>5957</v>
      </c>
      <c r="J84" s="38"/>
      <c r="K84" s="31">
        <v>44700</v>
      </c>
      <c r="L84" s="32">
        <v>325.76</v>
      </c>
      <c r="M84" s="33">
        <v>58</v>
      </c>
      <c r="N84" s="33">
        <v>-13</v>
      </c>
      <c r="O84" s="32">
        <v>-4234.88</v>
      </c>
      <c r="P84" s="27" t="e">
        <f>VLOOKUP(A84,'[1]REPORT ITP - Fatture Incluse - '!$D$2:$E$14863,1,FALSE)</f>
        <v>#N/A</v>
      </c>
    </row>
    <row r="85" spans="1:16" ht="15" customHeight="1">
      <c r="A85" s="29" t="s">
        <v>5958</v>
      </c>
      <c r="B85" s="29" t="s">
        <v>5959</v>
      </c>
      <c r="C85" s="30" t="s">
        <v>3287</v>
      </c>
      <c r="D85" s="31">
        <v>44337</v>
      </c>
      <c r="E85" s="32">
        <v>1605.52</v>
      </c>
      <c r="F85" s="31">
        <v>44697</v>
      </c>
      <c r="G85" s="31">
        <v>44693.370381944442</v>
      </c>
      <c r="H85" s="31">
        <v>44753</v>
      </c>
      <c r="I85" s="38" t="s">
        <v>5960</v>
      </c>
      <c r="J85" s="38"/>
      <c r="K85" s="31">
        <v>44706</v>
      </c>
      <c r="L85" s="32">
        <v>1316</v>
      </c>
      <c r="M85" s="33">
        <v>60</v>
      </c>
      <c r="N85" s="33">
        <v>-47</v>
      </c>
      <c r="O85" s="32">
        <v>-61852</v>
      </c>
      <c r="P85" s="27" t="e">
        <f>VLOOKUP(A85,'[1]REPORT ITP - Fatture Incluse - '!$D$2:$E$14863,1,FALSE)</f>
        <v>#N/A</v>
      </c>
    </row>
    <row r="86" spans="1:16" ht="18.95" customHeight="1">
      <c r="A86" s="29" t="s">
        <v>5961</v>
      </c>
      <c r="B86" s="29" t="s">
        <v>731</v>
      </c>
      <c r="C86" s="30" t="s">
        <v>2321</v>
      </c>
      <c r="D86" s="31">
        <v>44681</v>
      </c>
      <c r="E86" s="32">
        <v>8133.33</v>
      </c>
      <c r="F86" s="31">
        <v>44691</v>
      </c>
      <c r="G86" s="31">
        <v>44690.329062500001</v>
      </c>
      <c r="H86" s="31">
        <v>44748</v>
      </c>
      <c r="I86" s="38" t="s">
        <v>5962</v>
      </c>
      <c r="J86" s="38"/>
      <c r="K86" s="31">
        <v>44733</v>
      </c>
      <c r="L86" s="32">
        <v>6666.66</v>
      </c>
      <c r="M86" s="33">
        <v>58</v>
      </c>
      <c r="N86" s="33">
        <v>-15</v>
      </c>
      <c r="O86" s="32">
        <v>-99999.9</v>
      </c>
      <c r="P86" s="27" t="e">
        <f>VLOOKUP(A86,'[1]REPORT ITP - Fatture Incluse - '!$D$2:$E$14863,1,FALSE)</f>
        <v>#N/A</v>
      </c>
    </row>
    <row r="87" spans="1:16" ht="15" customHeight="1">
      <c r="A87" s="29" t="s">
        <v>5963</v>
      </c>
      <c r="B87" s="29" t="s">
        <v>5964</v>
      </c>
      <c r="C87" s="30" t="s">
        <v>5965</v>
      </c>
      <c r="D87" s="31">
        <v>44700</v>
      </c>
      <c r="E87" s="32">
        <v>2598.6</v>
      </c>
      <c r="F87" s="31">
        <v>44705</v>
      </c>
      <c r="G87" s="31">
        <v>44704.328611111108</v>
      </c>
      <c r="H87" s="31">
        <v>44761</v>
      </c>
      <c r="I87" s="38" t="s">
        <v>5966</v>
      </c>
      <c r="J87" s="38"/>
      <c r="K87" s="31">
        <v>44743</v>
      </c>
      <c r="L87" s="32">
        <v>2130</v>
      </c>
      <c r="M87" s="33">
        <v>57</v>
      </c>
      <c r="N87" s="33">
        <v>-18</v>
      </c>
      <c r="O87" s="32">
        <v>-38340</v>
      </c>
      <c r="P87" s="27" t="e">
        <f>VLOOKUP(A87,'[1]REPORT ITP - Fatture Incluse - '!$D$2:$E$14863,1,FALSE)</f>
        <v>#N/A</v>
      </c>
    </row>
    <row r="88" spans="1:16" ht="15" customHeight="1">
      <c r="A88" s="29" t="s">
        <v>5967</v>
      </c>
      <c r="B88" s="29" t="s">
        <v>5968</v>
      </c>
      <c r="C88" s="30" t="s">
        <v>3576</v>
      </c>
      <c r="D88" s="31">
        <v>44711</v>
      </c>
      <c r="E88" s="32">
        <v>98.7</v>
      </c>
      <c r="F88" s="31">
        <v>44722</v>
      </c>
      <c r="G88" s="31">
        <v>44718.367002314815</v>
      </c>
      <c r="H88" s="31">
        <v>44775</v>
      </c>
      <c r="I88" s="38" t="s">
        <v>5969</v>
      </c>
      <c r="J88" s="38"/>
      <c r="K88" s="31">
        <v>44743</v>
      </c>
      <c r="L88" s="32">
        <v>94</v>
      </c>
      <c r="M88" s="33">
        <v>57</v>
      </c>
      <c r="N88" s="33">
        <v>-32</v>
      </c>
      <c r="O88" s="32">
        <v>-3008</v>
      </c>
      <c r="P88" s="27" t="e">
        <f>VLOOKUP(A88,'[1]REPORT ITP - Fatture Incluse - '!$D$2:$E$14863,1,FALSE)</f>
        <v>#N/A</v>
      </c>
    </row>
    <row r="89" spans="1:16" ht="15" customHeight="1">
      <c r="A89" s="29" t="s">
        <v>5967</v>
      </c>
      <c r="B89" s="29" t="s">
        <v>5968</v>
      </c>
      <c r="C89" s="30" t="s">
        <v>3576</v>
      </c>
      <c r="D89" s="31">
        <v>44711</v>
      </c>
      <c r="E89" s="32">
        <v>702.72</v>
      </c>
      <c r="F89" s="31">
        <v>44722</v>
      </c>
      <c r="G89" s="31">
        <v>44718.367002314815</v>
      </c>
      <c r="H89" s="31">
        <v>44775</v>
      </c>
      <c r="I89" s="38" t="s">
        <v>5969</v>
      </c>
      <c r="J89" s="38"/>
      <c r="K89" s="31">
        <v>44743</v>
      </c>
      <c r="L89" s="32">
        <v>576</v>
      </c>
      <c r="M89" s="33">
        <v>57</v>
      </c>
      <c r="N89" s="33">
        <v>-32</v>
      </c>
      <c r="O89" s="32">
        <v>-18432</v>
      </c>
      <c r="P89" s="27" t="e">
        <f>VLOOKUP(A89,'[1]REPORT ITP - Fatture Incluse - '!$D$2:$E$14863,1,FALSE)</f>
        <v>#N/A</v>
      </c>
    </row>
    <row r="90" spans="1:16" ht="15" customHeight="1">
      <c r="A90" s="29" t="s">
        <v>5967</v>
      </c>
      <c r="B90" s="29" t="s">
        <v>5968</v>
      </c>
      <c r="C90" s="30" t="s">
        <v>3577</v>
      </c>
      <c r="D90" s="31">
        <v>44712</v>
      </c>
      <c r="E90" s="32">
        <v>66.150000000000006</v>
      </c>
      <c r="F90" s="31">
        <v>44722</v>
      </c>
      <c r="G90" s="31">
        <v>44718.367025462961</v>
      </c>
      <c r="H90" s="31">
        <v>44775</v>
      </c>
      <c r="I90" s="38" t="s">
        <v>5969</v>
      </c>
      <c r="J90" s="38"/>
      <c r="K90" s="31">
        <v>44743</v>
      </c>
      <c r="L90" s="32">
        <v>63</v>
      </c>
      <c r="M90" s="33">
        <v>57</v>
      </c>
      <c r="N90" s="33">
        <v>-32</v>
      </c>
      <c r="O90" s="32">
        <v>-2016</v>
      </c>
      <c r="P90" s="27" t="e">
        <f>VLOOKUP(A90,'[1]REPORT ITP - Fatture Incluse - '!$D$2:$E$14863,1,FALSE)</f>
        <v>#N/A</v>
      </c>
    </row>
    <row r="91" spans="1:16" ht="15" customHeight="1">
      <c r="A91" s="29" t="s">
        <v>5967</v>
      </c>
      <c r="B91" s="29" t="s">
        <v>5968</v>
      </c>
      <c r="C91" s="30" t="s">
        <v>3575</v>
      </c>
      <c r="D91" s="31">
        <v>44711</v>
      </c>
      <c r="E91" s="32">
        <v>151.19999999999999</v>
      </c>
      <c r="F91" s="31">
        <v>44722</v>
      </c>
      <c r="G91" s="31">
        <v>44718.366990740738</v>
      </c>
      <c r="H91" s="31">
        <v>44775</v>
      </c>
      <c r="I91" s="38" t="s">
        <v>5969</v>
      </c>
      <c r="J91" s="38"/>
      <c r="K91" s="31">
        <v>44743</v>
      </c>
      <c r="L91" s="32">
        <v>144</v>
      </c>
      <c r="M91" s="33">
        <v>57</v>
      </c>
      <c r="N91" s="33">
        <v>-32</v>
      </c>
      <c r="O91" s="32">
        <v>-4608</v>
      </c>
      <c r="P91" s="27" t="e">
        <f>VLOOKUP(A91,'[1]REPORT ITP - Fatture Incluse - '!$D$2:$E$14863,1,FALSE)</f>
        <v>#N/A</v>
      </c>
    </row>
    <row r="92" spans="1:16" ht="18.95" customHeight="1">
      <c r="A92" s="29" t="s">
        <v>5970</v>
      </c>
      <c r="B92" s="29" t="s">
        <v>5971</v>
      </c>
      <c r="C92" s="30" t="s">
        <v>5972</v>
      </c>
      <c r="D92" s="31">
        <v>44694</v>
      </c>
      <c r="E92" s="32">
        <v>2171.6</v>
      </c>
      <c r="F92" s="31">
        <v>44698</v>
      </c>
      <c r="G92" s="31">
        <v>44697.317870370367</v>
      </c>
      <c r="H92" s="31">
        <v>44754</v>
      </c>
      <c r="I92" s="38" t="s">
        <v>5973</v>
      </c>
      <c r="J92" s="38"/>
      <c r="K92" s="31">
        <v>44747</v>
      </c>
      <c r="L92" s="32">
        <v>1780</v>
      </c>
      <c r="M92" s="33">
        <v>57</v>
      </c>
      <c r="N92" s="33">
        <v>-7</v>
      </c>
      <c r="O92" s="32">
        <v>-12460</v>
      </c>
      <c r="P92" s="27" t="e">
        <f>VLOOKUP(A92,'[1]REPORT ITP - Fatture Incluse - '!$D$2:$E$14863,1,FALSE)</f>
        <v>#N/A</v>
      </c>
    </row>
    <row r="93" spans="1:16" ht="15" customHeight="1">
      <c r="A93" s="29" t="s">
        <v>5974</v>
      </c>
      <c r="B93" s="29" t="s">
        <v>5975</v>
      </c>
      <c r="C93" s="30" t="s">
        <v>3584</v>
      </c>
      <c r="D93" s="31">
        <v>44712</v>
      </c>
      <c r="E93" s="32">
        <v>767.87</v>
      </c>
      <c r="F93" s="31">
        <v>44725</v>
      </c>
      <c r="G93" s="31">
        <v>44719.350914351853</v>
      </c>
      <c r="H93" s="31">
        <v>44778</v>
      </c>
      <c r="I93" s="38" t="s">
        <v>5976</v>
      </c>
      <c r="J93" s="38"/>
      <c r="K93" s="31">
        <v>44755</v>
      </c>
      <c r="L93" s="32">
        <v>629.4</v>
      </c>
      <c r="M93" s="33">
        <v>59</v>
      </c>
      <c r="N93" s="33">
        <v>-23</v>
      </c>
      <c r="O93" s="32">
        <v>-14476.2</v>
      </c>
      <c r="P93" s="27" t="e">
        <f>VLOOKUP(A93,'[1]REPORT ITP - Fatture Incluse - '!$D$2:$E$14863,1,FALSE)</f>
        <v>#N/A</v>
      </c>
    </row>
    <row r="94" spans="1:16" ht="15" customHeight="1">
      <c r="A94" s="29" t="s">
        <v>5958</v>
      </c>
      <c r="B94" s="29" t="s">
        <v>5959</v>
      </c>
      <c r="C94" s="30" t="s">
        <v>4141</v>
      </c>
      <c r="D94" s="31">
        <v>44742</v>
      </c>
      <c r="E94" s="32">
        <v>6474.54</v>
      </c>
      <c r="F94" s="31">
        <v>44757</v>
      </c>
      <c r="G94" s="31">
        <v>44757.37605324074</v>
      </c>
      <c r="H94" s="31">
        <v>44817</v>
      </c>
      <c r="I94" s="38" t="s">
        <v>5977</v>
      </c>
      <c r="J94" s="38"/>
      <c r="K94" s="31">
        <v>44775</v>
      </c>
      <c r="L94" s="32">
        <v>5307</v>
      </c>
      <c r="M94" s="33">
        <v>60</v>
      </c>
      <c r="N94" s="33">
        <v>-42</v>
      </c>
      <c r="O94" s="32">
        <v>-222894</v>
      </c>
      <c r="P94" s="27" t="e">
        <f>VLOOKUP(A94,'[1]REPORT ITP - Fatture Incluse - '!$D$2:$E$14863,1,FALSE)</f>
        <v>#N/A</v>
      </c>
    </row>
    <row r="95" spans="1:16" ht="18.95" customHeight="1">
      <c r="A95" s="29" t="s">
        <v>5978</v>
      </c>
      <c r="B95" s="29" t="s">
        <v>5979</v>
      </c>
      <c r="C95" s="30" t="s">
        <v>5980</v>
      </c>
      <c r="D95" s="31">
        <v>44706</v>
      </c>
      <c r="E95" s="32">
        <v>625.98</v>
      </c>
      <c r="F95" s="31">
        <v>44778</v>
      </c>
      <c r="G95" s="31">
        <v>44777.330729166664</v>
      </c>
      <c r="H95" s="31">
        <v>44836</v>
      </c>
      <c r="I95" s="38" t="s">
        <v>5981</v>
      </c>
      <c r="J95" s="38"/>
      <c r="K95" s="31">
        <v>44790</v>
      </c>
      <c r="L95" s="32">
        <v>513.1</v>
      </c>
      <c r="M95" s="33">
        <v>59</v>
      </c>
      <c r="N95" s="33">
        <v>-46</v>
      </c>
      <c r="O95" s="32">
        <v>-23602.6</v>
      </c>
      <c r="P95" s="27" t="e">
        <f>VLOOKUP(A95,'[1]REPORT ITP - Fatture Incluse - '!$D$2:$E$14863,1,FALSE)</f>
        <v>#N/A</v>
      </c>
    </row>
    <row r="96" spans="1:16" ht="18.95" customHeight="1">
      <c r="A96" s="29" t="s">
        <v>5978</v>
      </c>
      <c r="B96" s="29" t="s">
        <v>5979</v>
      </c>
      <c r="C96" s="30" t="s">
        <v>5982</v>
      </c>
      <c r="D96" s="31">
        <v>44749</v>
      </c>
      <c r="E96" s="32">
        <v>400.83</v>
      </c>
      <c r="F96" s="31">
        <v>44778</v>
      </c>
      <c r="G96" s="31">
        <v>44777.330648148149</v>
      </c>
      <c r="H96" s="31">
        <v>44836</v>
      </c>
      <c r="I96" s="38" t="s">
        <v>5981</v>
      </c>
      <c r="J96" s="38"/>
      <c r="K96" s="31">
        <v>44790</v>
      </c>
      <c r="L96" s="32">
        <v>328.55</v>
      </c>
      <c r="M96" s="33">
        <v>59</v>
      </c>
      <c r="N96" s="33">
        <v>-46</v>
      </c>
      <c r="O96" s="32">
        <v>-15113.3</v>
      </c>
      <c r="P96" s="27" t="e">
        <f>VLOOKUP(A96,'[1]REPORT ITP - Fatture Incluse - '!$D$2:$E$14863,1,FALSE)</f>
        <v>#N/A</v>
      </c>
    </row>
    <row r="97" spans="1:16" ht="18.95" customHeight="1">
      <c r="A97" s="29" t="s">
        <v>5978</v>
      </c>
      <c r="B97" s="29" t="s">
        <v>5979</v>
      </c>
      <c r="C97" s="30" t="s">
        <v>5983</v>
      </c>
      <c r="D97" s="31">
        <v>44755</v>
      </c>
      <c r="E97" s="32">
        <v>355.63</v>
      </c>
      <c r="F97" s="31">
        <v>44778</v>
      </c>
      <c r="G97" s="31">
        <v>44777.330671296295</v>
      </c>
      <c r="H97" s="31">
        <v>44836</v>
      </c>
      <c r="I97" s="38" t="s">
        <v>5981</v>
      </c>
      <c r="J97" s="38"/>
      <c r="K97" s="31">
        <v>44790</v>
      </c>
      <c r="L97" s="32">
        <v>291.5</v>
      </c>
      <c r="M97" s="33">
        <v>59</v>
      </c>
      <c r="N97" s="33">
        <v>-46</v>
      </c>
      <c r="O97" s="32">
        <v>-13409</v>
      </c>
      <c r="P97" s="27" t="e">
        <f>VLOOKUP(A97,'[1]REPORT ITP - Fatture Incluse - '!$D$2:$E$14863,1,FALSE)</f>
        <v>#N/A</v>
      </c>
    </row>
    <row r="98" spans="1:16" ht="18.95" customHeight="1">
      <c r="A98" s="29" t="s">
        <v>5978</v>
      </c>
      <c r="B98" s="29" t="s">
        <v>5979</v>
      </c>
      <c r="C98" s="30" t="s">
        <v>5984</v>
      </c>
      <c r="D98" s="31">
        <v>44757</v>
      </c>
      <c r="E98" s="32">
        <v>249.19</v>
      </c>
      <c r="F98" s="31">
        <v>44778</v>
      </c>
      <c r="G98" s="31">
        <v>44777.330682870372</v>
      </c>
      <c r="H98" s="31">
        <v>44836</v>
      </c>
      <c r="I98" s="38" t="s">
        <v>5981</v>
      </c>
      <c r="J98" s="38"/>
      <c r="K98" s="31">
        <v>44790</v>
      </c>
      <c r="L98" s="32">
        <v>204.25</v>
      </c>
      <c r="M98" s="33">
        <v>59</v>
      </c>
      <c r="N98" s="33">
        <v>-46</v>
      </c>
      <c r="O98" s="32">
        <v>-9395.5</v>
      </c>
      <c r="P98" s="27" t="e">
        <f>VLOOKUP(A98,'[1]REPORT ITP - Fatture Incluse - '!$D$2:$E$14863,1,FALSE)</f>
        <v>#N/A</v>
      </c>
    </row>
    <row r="99" spans="1:16" ht="18.95" customHeight="1">
      <c r="A99" s="29" t="s">
        <v>5978</v>
      </c>
      <c r="B99" s="29" t="s">
        <v>5979</v>
      </c>
      <c r="C99" s="30" t="s">
        <v>5985</v>
      </c>
      <c r="D99" s="31">
        <v>44749</v>
      </c>
      <c r="E99" s="32">
        <v>492.39</v>
      </c>
      <c r="F99" s="31">
        <v>44778</v>
      </c>
      <c r="G99" s="31">
        <v>44777.330694444441</v>
      </c>
      <c r="H99" s="31">
        <v>44836</v>
      </c>
      <c r="I99" s="38" t="s">
        <v>5981</v>
      </c>
      <c r="J99" s="38"/>
      <c r="K99" s="31">
        <v>44790</v>
      </c>
      <c r="L99" s="32">
        <v>403.6</v>
      </c>
      <c r="M99" s="33">
        <v>59</v>
      </c>
      <c r="N99" s="33">
        <v>-46</v>
      </c>
      <c r="O99" s="32">
        <v>-18565.599999999999</v>
      </c>
      <c r="P99" s="27" t="e">
        <f>VLOOKUP(A99,'[1]REPORT ITP - Fatture Incluse - '!$D$2:$E$14863,1,FALSE)</f>
        <v>#N/A</v>
      </c>
    </row>
    <row r="100" spans="1:16" ht="18.95" customHeight="1">
      <c r="A100" s="29" t="s">
        <v>5978</v>
      </c>
      <c r="B100" s="29" t="s">
        <v>5979</v>
      </c>
      <c r="C100" s="30" t="s">
        <v>5986</v>
      </c>
      <c r="D100" s="31">
        <v>44707</v>
      </c>
      <c r="E100" s="32">
        <v>626.53</v>
      </c>
      <c r="F100" s="31">
        <v>44778</v>
      </c>
      <c r="G100" s="31">
        <v>44777.330717592595</v>
      </c>
      <c r="H100" s="31">
        <v>44836</v>
      </c>
      <c r="I100" s="38" t="s">
        <v>5981</v>
      </c>
      <c r="J100" s="38"/>
      <c r="K100" s="31">
        <v>44790</v>
      </c>
      <c r="L100" s="32">
        <v>513.54999999999995</v>
      </c>
      <c r="M100" s="33">
        <v>59</v>
      </c>
      <c r="N100" s="33">
        <v>-46</v>
      </c>
      <c r="O100" s="32">
        <v>-23623.3</v>
      </c>
      <c r="P100" s="27" t="e">
        <f>VLOOKUP(A100,'[1]REPORT ITP - Fatture Incluse - '!$D$2:$E$14863,1,FALSE)</f>
        <v>#N/A</v>
      </c>
    </row>
    <row r="101" spans="1:16" ht="18.95" customHeight="1">
      <c r="A101" s="29" t="s">
        <v>5987</v>
      </c>
      <c r="B101" s="29" t="s">
        <v>5988</v>
      </c>
      <c r="C101" s="30" t="s">
        <v>4162</v>
      </c>
      <c r="D101" s="31">
        <v>44757</v>
      </c>
      <c r="E101" s="32">
        <v>14281.8</v>
      </c>
      <c r="F101" s="31">
        <v>44762</v>
      </c>
      <c r="G101" s="31">
        <v>44760.397210648145</v>
      </c>
      <c r="H101" s="31">
        <v>44818</v>
      </c>
      <c r="I101" s="38" t="s">
        <v>5989</v>
      </c>
      <c r="J101" s="38"/>
      <c r="K101" s="31">
        <v>44805</v>
      </c>
      <c r="L101" s="32">
        <v>14281.8</v>
      </c>
      <c r="M101" s="33">
        <v>58</v>
      </c>
      <c r="N101" s="33">
        <v>-13</v>
      </c>
      <c r="O101" s="32">
        <v>-185663.4</v>
      </c>
      <c r="P101" s="27" t="e">
        <f>VLOOKUP(A101,'[1]REPORT ITP - Fatture Incluse - '!$D$2:$E$14863,1,FALSE)</f>
        <v>#N/A</v>
      </c>
    </row>
    <row r="102" spans="1:16" ht="18.95" customHeight="1">
      <c r="A102" s="29" t="s">
        <v>5990</v>
      </c>
      <c r="B102" s="29" t="s">
        <v>5991</v>
      </c>
      <c r="C102" s="30" t="s">
        <v>5992</v>
      </c>
      <c r="D102" s="31">
        <v>44746</v>
      </c>
      <c r="E102" s="32">
        <v>10625.97</v>
      </c>
      <c r="F102" s="31">
        <v>44747</v>
      </c>
      <c r="G102" s="31">
        <v>44747.305798611109</v>
      </c>
      <c r="H102" s="31">
        <v>44806</v>
      </c>
      <c r="I102" s="38" t="s">
        <v>5993</v>
      </c>
      <c r="J102" s="38"/>
      <c r="K102" s="31">
        <v>44809</v>
      </c>
      <c r="L102" s="32">
        <v>9659.9699999999993</v>
      </c>
      <c r="M102" s="33">
        <v>59</v>
      </c>
      <c r="N102" s="33">
        <v>3</v>
      </c>
      <c r="O102" s="32">
        <v>28979.91</v>
      </c>
      <c r="P102" s="27" t="e">
        <f>VLOOKUP(A102,'[1]REPORT ITP - Fatture Incluse - '!$D$2:$E$14863,1,FALSE)</f>
        <v>#N/A</v>
      </c>
    </row>
    <row r="103" spans="1:16" ht="18.95" customHeight="1">
      <c r="A103" s="29" t="s">
        <v>5990</v>
      </c>
      <c r="B103" s="29" t="s">
        <v>5991</v>
      </c>
      <c r="C103" s="30" t="s">
        <v>5994</v>
      </c>
      <c r="D103" s="31">
        <v>44746</v>
      </c>
      <c r="E103" s="32">
        <v>3541.99</v>
      </c>
      <c r="F103" s="31">
        <v>44747</v>
      </c>
      <c r="G103" s="31">
        <v>44747.305787037039</v>
      </c>
      <c r="H103" s="31">
        <v>44806</v>
      </c>
      <c r="I103" s="38" t="s">
        <v>5993</v>
      </c>
      <c r="J103" s="38"/>
      <c r="K103" s="31">
        <v>44809</v>
      </c>
      <c r="L103" s="32">
        <v>3219.99</v>
      </c>
      <c r="M103" s="33">
        <v>59</v>
      </c>
      <c r="N103" s="33">
        <v>3</v>
      </c>
      <c r="O103" s="32">
        <v>9659.9699999999993</v>
      </c>
      <c r="P103" s="27" t="e">
        <f>VLOOKUP(A103,'[1]REPORT ITP - Fatture Incluse - '!$D$2:$E$14863,1,FALSE)</f>
        <v>#N/A</v>
      </c>
    </row>
    <row r="104" spans="1:16" ht="18.95" customHeight="1">
      <c r="A104" s="29" t="s">
        <v>5990</v>
      </c>
      <c r="B104" s="29" t="s">
        <v>5991</v>
      </c>
      <c r="C104" s="30" t="s">
        <v>5995</v>
      </c>
      <c r="D104" s="31">
        <v>44767</v>
      </c>
      <c r="E104" s="32">
        <v>2462.6799999999998</v>
      </c>
      <c r="F104" s="31">
        <v>44771</v>
      </c>
      <c r="G104" s="31">
        <v>44769.346979166665</v>
      </c>
      <c r="H104" s="31">
        <v>44828</v>
      </c>
      <c r="I104" s="38" t="s">
        <v>5993</v>
      </c>
      <c r="J104" s="38"/>
      <c r="K104" s="31">
        <v>44809</v>
      </c>
      <c r="L104" s="32">
        <v>2238.8000000000002</v>
      </c>
      <c r="M104" s="33">
        <v>59</v>
      </c>
      <c r="N104" s="33">
        <v>-19</v>
      </c>
      <c r="O104" s="32">
        <v>-42537.2</v>
      </c>
      <c r="P104" s="27" t="e">
        <f>VLOOKUP(A104,'[1]REPORT ITP - Fatture Incluse - '!$D$2:$E$14863,1,FALSE)</f>
        <v>#N/A</v>
      </c>
    </row>
    <row r="105" spans="1:16" ht="18.95" customHeight="1">
      <c r="A105" s="29" t="s">
        <v>5996</v>
      </c>
      <c r="B105" s="29" t="s">
        <v>5997</v>
      </c>
      <c r="C105" s="30" t="s">
        <v>4128</v>
      </c>
      <c r="D105" s="31">
        <v>44749</v>
      </c>
      <c r="E105" s="32">
        <v>230.58</v>
      </c>
      <c r="F105" s="31">
        <v>44757</v>
      </c>
      <c r="G105" s="31">
        <v>44757.375925925924</v>
      </c>
      <c r="H105" s="31">
        <v>44816</v>
      </c>
      <c r="I105" s="38" t="s">
        <v>5998</v>
      </c>
      <c r="J105" s="38"/>
      <c r="K105" s="31">
        <v>44813</v>
      </c>
      <c r="L105" s="32">
        <v>189</v>
      </c>
      <c r="M105" s="33">
        <v>59</v>
      </c>
      <c r="N105" s="33">
        <v>-3</v>
      </c>
      <c r="O105" s="32">
        <v>-567</v>
      </c>
      <c r="P105" s="27" t="e">
        <f>VLOOKUP(A105,'[1]REPORT ITP - Fatture Incluse - '!$D$2:$E$14863,1,FALSE)</f>
        <v>#N/A</v>
      </c>
    </row>
    <row r="106" spans="1:16" ht="15" customHeight="1">
      <c r="A106" s="34" t="s">
        <v>5791</v>
      </c>
      <c r="B106" s="29" t="s">
        <v>5999</v>
      </c>
      <c r="C106" s="30" t="s">
        <v>6000</v>
      </c>
      <c r="D106" s="31">
        <v>44768</v>
      </c>
      <c r="E106" s="32">
        <v>2913.85</v>
      </c>
      <c r="F106" s="31">
        <v>44809</v>
      </c>
      <c r="G106" s="31"/>
      <c r="H106" s="31">
        <v>44828</v>
      </c>
      <c r="I106" s="38" t="s">
        <v>6001</v>
      </c>
      <c r="J106" s="38"/>
      <c r="K106" s="31">
        <v>44824</v>
      </c>
      <c r="L106" s="32">
        <v>2913.85</v>
      </c>
      <c r="M106" s="33">
        <v>60</v>
      </c>
      <c r="N106" s="33">
        <v>-4</v>
      </c>
      <c r="O106" s="32">
        <v>-11655.4</v>
      </c>
      <c r="P106" s="27" t="e">
        <f>VLOOKUP(A106,'[1]REPORT ITP - Fatture Incluse - '!$D$2:$E$14863,1,FALSE)</f>
        <v>#N/A</v>
      </c>
    </row>
    <row r="107" spans="1:16" ht="15" customHeight="1">
      <c r="A107" s="34" t="s">
        <v>5791</v>
      </c>
      <c r="B107" s="29" t="s">
        <v>5999</v>
      </c>
      <c r="C107" s="30" t="s">
        <v>6002</v>
      </c>
      <c r="D107" s="31">
        <v>44788</v>
      </c>
      <c r="E107" s="32">
        <v>2604.1999999999998</v>
      </c>
      <c r="F107" s="31">
        <v>44809</v>
      </c>
      <c r="G107" s="31"/>
      <c r="H107" s="31">
        <v>44848</v>
      </c>
      <c r="I107" s="38" t="s">
        <v>6001</v>
      </c>
      <c r="J107" s="38"/>
      <c r="K107" s="31">
        <v>44824</v>
      </c>
      <c r="L107" s="32">
        <v>2604.1999999999998</v>
      </c>
      <c r="M107" s="33">
        <v>60</v>
      </c>
      <c r="N107" s="33">
        <v>-24</v>
      </c>
      <c r="O107" s="32">
        <v>-62500.800000000003</v>
      </c>
      <c r="P107" s="27" t="e">
        <f>VLOOKUP(A107,'[1]REPORT ITP - Fatture Incluse - '!$D$2:$E$14863,1,FALSE)</f>
        <v>#N/A</v>
      </c>
    </row>
    <row r="108" spans="1:16" ht="18.95" customHeight="1">
      <c r="A108" s="29" t="s">
        <v>6003</v>
      </c>
      <c r="B108" s="29" t="s">
        <v>6004</v>
      </c>
      <c r="C108" s="30" t="s">
        <v>4365</v>
      </c>
      <c r="D108" s="31">
        <v>44771</v>
      </c>
      <c r="E108" s="32">
        <v>7020</v>
      </c>
      <c r="F108" s="31">
        <v>44777</v>
      </c>
      <c r="G108" s="31">
        <v>44774.403796296298</v>
      </c>
      <c r="H108" s="31">
        <v>44832</v>
      </c>
      <c r="I108" s="38" t="s">
        <v>6005</v>
      </c>
      <c r="J108" s="38"/>
      <c r="K108" s="31">
        <v>44827</v>
      </c>
      <c r="L108" s="32">
        <v>6750</v>
      </c>
      <c r="M108" s="33">
        <v>58</v>
      </c>
      <c r="N108" s="33">
        <v>-5</v>
      </c>
      <c r="O108" s="32">
        <v>-33750</v>
      </c>
      <c r="P108" s="27" t="e">
        <f>VLOOKUP(A108,'[1]REPORT ITP - Fatture Incluse - '!$D$2:$E$14863,1,FALSE)</f>
        <v>#N/A</v>
      </c>
    </row>
    <row r="109" spans="1:16" ht="18.95" customHeight="1">
      <c r="A109" s="29" t="s">
        <v>6003</v>
      </c>
      <c r="B109" s="29" t="s">
        <v>6004</v>
      </c>
      <c r="C109" s="30" t="s">
        <v>4024</v>
      </c>
      <c r="D109" s="31">
        <v>44740</v>
      </c>
      <c r="E109" s="32">
        <v>10140</v>
      </c>
      <c r="F109" s="31">
        <v>44746</v>
      </c>
      <c r="G109" s="31">
        <v>44746.301944444444</v>
      </c>
      <c r="H109" s="31">
        <v>44805</v>
      </c>
      <c r="I109" s="38" t="s">
        <v>6005</v>
      </c>
      <c r="J109" s="38"/>
      <c r="K109" s="31">
        <v>44827</v>
      </c>
      <c r="L109" s="32">
        <v>9750</v>
      </c>
      <c r="M109" s="33">
        <v>59</v>
      </c>
      <c r="N109" s="33">
        <v>22</v>
      </c>
      <c r="O109" s="32">
        <v>214500</v>
      </c>
      <c r="P109" s="27" t="e">
        <f>VLOOKUP(A109,'[1]REPORT ITP - Fatture Incluse - '!$D$2:$E$14863,1,FALSE)</f>
        <v>#N/A</v>
      </c>
    </row>
    <row r="110" spans="1:16" ht="18.95" customHeight="1">
      <c r="A110" s="29" t="s">
        <v>6003</v>
      </c>
      <c r="B110" s="29" t="s">
        <v>6004</v>
      </c>
      <c r="C110" s="30" t="s">
        <v>4030</v>
      </c>
      <c r="D110" s="31">
        <v>44740</v>
      </c>
      <c r="E110" s="32">
        <v>8580</v>
      </c>
      <c r="F110" s="31">
        <v>44747</v>
      </c>
      <c r="G110" s="31">
        <v>44747.305671296293</v>
      </c>
      <c r="H110" s="31">
        <v>44806</v>
      </c>
      <c r="I110" s="38" t="s">
        <v>6005</v>
      </c>
      <c r="J110" s="38"/>
      <c r="K110" s="31">
        <v>44827</v>
      </c>
      <c r="L110" s="32">
        <v>8250</v>
      </c>
      <c r="M110" s="33">
        <v>59</v>
      </c>
      <c r="N110" s="33">
        <v>21</v>
      </c>
      <c r="O110" s="32">
        <v>173250</v>
      </c>
      <c r="P110" s="27" t="e">
        <f>VLOOKUP(A110,'[1]REPORT ITP - Fatture Incluse - '!$D$2:$E$14863,1,FALSE)</f>
        <v>#N/A</v>
      </c>
    </row>
    <row r="111" spans="1:16" ht="18.95" customHeight="1">
      <c r="A111" s="29" t="s">
        <v>6003</v>
      </c>
      <c r="B111" s="29" t="s">
        <v>6004</v>
      </c>
      <c r="C111" s="30" t="s">
        <v>4364</v>
      </c>
      <c r="D111" s="31">
        <v>44771</v>
      </c>
      <c r="E111" s="32">
        <v>8580</v>
      </c>
      <c r="F111" s="31">
        <v>44777</v>
      </c>
      <c r="G111" s="31">
        <v>44774.403784722221</v>
      </c>
      <c r="H111" s="31">
        <v>44832</v>
      </c>
      <c r="I111" s="38" t="s">
        <v>6005</v>
      </c>
      <c r="J111" s="38"/>
      <c r="K111" s="31">
        <v>44827</v>
      </c>
      <c r="L111" s="32">
        <v>8250</v>
      </c>
      <c r="M111" s="33">
        <v>58</v>
      </c>
      <c r="N111" s="33">
        <v>-5</v>
      </c>
      <c r="O111" s="32">
        <v>-41250</v>
      </c>
      <c r="P111" s="27" t="e">
        <f>VLOOKUP(A111,'[1]REPORT ITP - Fatture Incluse - '!$D$2:$E$14863,1,FALSE)</f>
        <v>#N/A</v>
      </c>
    </row>
    <row r="112" spans="1:16" ht="15" customHeight="1">
      <c r="A112" s="29" t="s">
        <v>6006</v>
      </c>
      <c r="B112" s="29" t="s">
        <v>6007</v>
      </c>
      <c r="C112" s="30" t="s">
        <v>6008</v>
      </c>
      <c r="D112" s="31">
        <v>44778</v>
      </c>
      <c r="E112" s="32">
        <v>3500</v>
      </c>
      <c r="F112" s="31">
        <v>44781</v>
      </c>
      <c r="G112" s="31">
        <v>44781.299247685187</v>
      </c>
      <c r="H112" s="31">
        <v>44838</v>
      </c>
      <c r="I112" s="38" t="s">
        <v>6009</v>
      </c>
      <c r="J112" s="38"/>
      <c r="K112" s="31">
        <v>44831</v>
      </c>
      <c r="L112" s="32">
        <v>3500</v>
      </c>
      <c r="M112" s="33">
        <v>57</v>
      </c>
      <c r="N112" s="33">
        <v>-7</v>
      </c>
      <c r="O112" s="32">
        <v>-24500</v>
      </c>
      <c r="P112" s="27" t="e">
        <f>VLOOKUP(A112,'[1]REPORT ITP - Fatture Incluse - '!$D$2:$E$14863,1,FALSE)</f>
        <v>#N/A</v>
      </c>
    </row>
    <row r="113" spans="1:16" ht="15" customHeight="1">
      <c r="A113" s="29" t="s">
        <v>6006</v>
      </c>
      <c r="B113" s="29" t="s">
        <v>6007</v>
      </c>
      <c r="C113" s="30" t="s">
        <v>6010</v>
      </c>
      <c r="D113" s="31">
        <v>44760</v>
      </c>
      <c r="E113" s="32">
        <v>2</v>
      </c>
      <c r="F113" s="31">
        <v>44767</v>
      </c>
      <c r="G113" s="31">
        <v>44762.347037037034</v>
      </c>
      <c r="H113" s="31">
        <v>44821</v>
      </c>
      <c r="I113" s="38" t="s">
        <v>6009</v>
      </c>
      <c r="J113" s="38"/>
      <c r="K113" s="31">
        <v>44831</v>
      </c>
      <c r="L113" s="32">
        <v>2</v>
      </c>
      <c r="M113" s="33">
        <v>59</v>
      </c>
      <c r="N113" s="33">
        <v>10</v>
      </c>
      <c r="O113" s="32">
        <v>20</v>
      </c>
      <c r="P113" s="27" t="e">
        <f>VLOOKUP(A113,'[1]REPORT ITP - Fatture Incluse - '!$D$2:$E$14863,1,FALSE)</f>
        <v>#N/A</v>
      </c>
    </row>
    <row r="114" spans="1:16" ht="15" customHeight="1">
      <c r="A114" s="29" t="s">
        <v>6006</v>
      </c>
      <c r="B114" s="29" t="s">
        <v>6007</v>
      </c>
      <c r="C114" s="30" t="s">
        <v>6008</v>
      </c>
      <c r="D114" s="31">
        <v>44778</v>
      </c>
      <c r="E114" s="32">
        <v>2</v>
      </c>
      <c r="F114" s="31">
        <v>44781</v>
      </c>
      <c r="G114" s="31">
        <v>44781.299247685187</v>
      </c>
      <c r="H114" s="31">
        <v>44838</v>
      </c>
      <c r="I114" s="38" t="s">
        <v>6009</v>
      </c>
      <c r="J114" s="38"/>
      <c r="K114" s="31">
        <v>44831</v>
      </c>
      <c r="L114" s="32">
        <v>2</v>
      </c>
      <c r="M114" s="33">
        <v>57</v>
      </c>
      <c r="N114" s="33">
        <v>-7</v>
      </c>
      <c r="O114" s="32">
        <v>-14</v>
      </c>
      <c r="P114" s="27" t="e">
        <f>VLOOKUP(A114,'[1]REPORT ITP - Fatture Incluse - '!$D$2:$E$14863,1,FALSE)</f>
        <v>#N/A</v>
      </c>
    </row>
    <row r="115" spans="1:16" ht="15" customHeight="1">
      <c r="A115" s="29" t="s">
        <v>6006</v>
      </c>
      <c r="B115" s="29" t="s">
        <v>6007</v>
      </c>
      <c r="C115" s="30" t="s">
        <v>6011</v>
      </c>
      <c r="D115" s="31">
        <v>44790</v>
      </c>
      <c r="E115" s="32">
        <v>849.84</v>
      </c>
      <c r="F115" s="31">
        <v>44792</v>
      </c>
      <c r="G115" s="31">
        <v>44791.331516203703</v>
      </c>
      <c r="H115" s="31">
        <v>44850</v>
      </c>
      <c r="I115" s="38" t="s">
        <v>6009</v>
      </c>
      <c r="J115" s="38"/>
      <c r="K115" s="31">
        <v>44831</v>
      </c>
      <c r="L115" s="32">
        <v>849.84</v>
      </c>
      <c r="M115" s="33">
        <v>59</v>
      </c>
      <c r="N115" s="33">
        <v>-19</v>
      </c>
      <c r="O115" s="32">
        <v>-16146.96</v>
      </c>
      <c r="P115" s="27" t="e">
        <f>VLOOKUP(A115,'[1]REPORT ITP - Fatture Incluse - '!$D$2:$E$14863,1,FALSE)</f>
        <v>#N/A</v>
      </c>
    </row>
    <row r="116" spans="1:16" ht="15" customHeight="1">
      <c r="A116" s="29" t="s">
        <v>6006</v>
      </c>
      <c r="B116" s="29" t="s">
        <v>6007</v>
      </c>
      <c r="C116" s="30" t="s">
        <v>6010</v>
      </c>
      <c r="D116" s="31">
        <v>44760</v>
      </c>
      <c r="E116" s="32">
        <v>5000</v>
      </c>
      <c r="F116" s="31">
        <v>44767</v>
      </c>
      <c r="G116" s="31">
        <v>44762.347037037034</v>
      </c>
      <c r="H116" s="31">
        <v>44821</v>
      </c>
      <c r="I116" s="38" t="s">
        <v>6009</v>
      </c>
      <c r="J116" s="38"/>
      <c r="K116" s="31">
        <v>44831</v>
      </c>
      <c r="L116" s="32">
        <v>5000</v>
      </c>
      <c r="M116" s="33">
        <v>59</v>
      </c>
      <c r="N116" s="33">
        <v>10</v>
      </c>
      <c r="O116" s="32">
        <v>50000</v>
      </c>
      <c r="P116" s="27" t="e">
        <f>VLOOKUP(A116,'[1]REPORT ITP - Fatture Incluse - '!$D$2:$E$14863,1,FALSE)</f>
        <v>#N/A</v>
      </c>
    </row>
    <row r="117" spans="1:16" ht="15" customHeight="1">
      <c r="A117" s="29" t="s">
        <v>6006</v>
      </c>
      <c r="B117" s="29" t="s">
        <v>6007</v>
      </c>
      <c r="C117" s="30" t="s">
        <v>6011</v>
      </c>
      <c r="D117" s="31">
        <v>44790</v>
      </c>
      <c r="E117" s="32">
        <v>2</v>
      </c>
      <c r="F117" s="31">
        <v>44792</v>
      </c>
      <c r="G117" s="31">
        <v>44791.331516203703</v>
      </c>
      <c r="H117" s="31">
        <v>44850</v>
      </c>
      <c r="I117" s="38" t="s">
        <v>6009</v>
      </c>
      <c r="J117" s="38"/>
      <c r="K117" s="31">
        <v>44831</v>
      </c>
      <c r="L117" s="32">
        <v>2</v>
      </c>
      <c r="M117" s="33">
        <v>59</v>
      </c>
      <c r="N117" s="33">
        <v>-19</v>
      </c>
      <c r="O117" s="32">
        <v>-38</v>
      </c>
      <c r="P117" s="27" t="e">
        <f>VLOOKUP(A117,'[1]REPORT ITP - Fatture Incluse - '!$D$2:$E$14863,1,FALSE)</f>
        <v>#N/A</v>
      </c>
    </row>
    <row r="118" spans="1:16" ht="18.95" customHeight="1">
      <c r="A118" s="29" t="s">
        <v>5990</v>
      </c>
      <c r="B118" s="29" t="s">
        <v>5991</v>
      </c>
      <c r="C118" s="30" t="s">
        <v>6012</v>
      </c>
      <c r="D118" s="31">
        <v>44510</v>
      </c>
      <c r="E118" s="32">
        <v>3541.99</v>
      </c>
      <c r="F118" s="31">
        <v>44512</v>
      </c>
      <c r="G118" s="31">
        <v>44512.353541666664</v>
      </c>
      <c r="H118" s="31">
        <v>44571</v>
      </c>
      <c r="I118" s="38" t="s">
        <v>6013</v>
      </c>
      <c r="J118" s="38"/>
      <c r="K118" s="31">
        <v>44575</v>
      </c>
      <c r="L118" s="32">
        <v>3219.99</v>
      </c>
      <c r="M118" s="33">
        <v>59</v>
      </c>
      <c r="N118" s="33">
        <v>4</v>
      </c>
      <c r="O118" s="32">
        <v>12879.96</v>
      </c>
      <c r="P118" s="27" t="e">
        <f>VLOOKUP(A118,'[1]REPORT ITP - Fatture Incluse - '!$D$2:$E$14863,1,FALSE)</f>
        <v>#N/A</v>
      </c>
    </row>
    <row r="119" spans="1:16" ht="18.95" customHeight="1">
      <c r="A119" s="29" t="s">
        <v>5990</v>
      </c>
      <c r="B119" s="29" t="s">
        <v>5991</v>
      </c>
      <c r="C119" s="30" t="s">
        <v>6014</v>
      </c>
      <c r="D119" s="31">
        <v>44522</v>
      </c>
      <c r="E119" s="32">
        <v>1549.74</v>
      </c>
      <c r="F119" s="31">
        <v>44523</v>
      </c>
      <c r="G119" s="31">
        <v>44523.622569444444</v>
      </c>
      <c r="H119" s="31">
        <v>44583</v>
      </c>
      <c r="I119" s="38" t="s">
        <v>6013</v>
      </c>
      <c r="J119" s="38"/>
      <c r="K119" s="31">
        <v>44575</v>
      </c>
      <c r="L119" s="32">
        <v>1408.85</v>
      </c>
      <c r="M119" s="33">
        <v>60</v>
      </c>
      <c r="N119" s="33">
        <v>-8</v>
      </c>
      <c r="O119" s="32">
        <v>-11270.8</v>
      </c>
      <c r="P119" s="27" t="e">
        <f>VLOOKUP(A119,'[1]REPORT ITP - Fatture Incluse - '!$D$2:$E$14863,1,FALSE)</f>
        <v>#N/A</v>
      </c>
    </row>
    <row r="120" spans="1:16" ht="18.95" customHeight="1">
      <c r="A120" s="29" t="s">
        <v>5990</v>
      </c>
      <c r="B120" s="29" t="s">
        <v>5991</v>
      </c>
      <c r="C120" s="30" t="s">
        <v>6015</v>
      </c>
      <c r="D120" s="31">
        <v>44526</v>
      </c>
      <c r="E120" s="32">
        <v>3541.99</v>
      </c>
      <c r="F120" s="31">
        <v>44529</v>
      </c>
      <c r="G120" s="31">
        <v>44529.313831018517</v>
      </c>
      <c r="H120" s="31">
        <v>44586</v>
      </c>
      <c r="I120" s="38" t="s">
        <v>6013</v>
      </c>
      <c r="J120" s="38"/>
      <c r="K120" s="31">
        <v>44575</v>
      </c>
      <c r="L120" s="32">
        <v>3219.99</v>
      </c>
      <c r="M120" s="33">
        <v>57</v>
      </c>
      <c r="N120" s="33">
        <v>-11</v>
      </c>
      <c r="O120" s="32">
        <v>-35419.89</v>
      </c>
      <c r="P120" s="27" t="e">
        <f>VLOOKUP(A120,'[1]REPORT ITP - Fatture Incluse - '!$D$2:$E$14863,1,FALSE)</f>
        <v>#N/A</v>
      </c>
    </row>
    <row r="121" spans="1:16" ht="18.95" customHeight="1">
      <c r="A121" s="29" t="s">
        <v>5990</v>
      </c>
      <c r="B121" s="29" t="s">
        <v>5991</v>
      </c>
      <c r="C121" s="30" t="s">
        <v>6016</v>
      </c>
      <c r="D121" s="31">
        <v>44510</v>
      </c>
      <c r="E121" s="32">
        <v>1826</v>
      </c>
      <c r="F121" s="31">
        <v>44512</v>
      </c>
      <c r="G121" s="31">
        <v>44512.353518518517</v>
      </c>
      <c r="H121" s="31">
        <v>44571</v>
      </c>
      <c r="I121" s="38" t="s">
        <v>6013</v>
      </c>
      <c r="J121" s="38"/>
      <c r="K121" s="31">
        <v>44575</v>
      </c>
      <c r="L121" s="32">
        <v>1660</v>
      </c>
      <c r="M121" s="33">
        <v>59</v>
      </c>
      <c r="N121" s="33">
        <v>4</v>
      </c>
      <c r="O121" s="32">
        <v>6640</v>
      </c>
      <c r="P121" s="27" t="e">
        <f>VLOOKUP(A121,'[1]REPORT ITP - Fatture Incluse - '!$D$2:$E$14863,1,FALSE)</f>
        <v>#N/A</v>
      </c>
    </row>
    <row r="122" spans="1:16" ht="18.95" customHeight="1">
      <c r="A122" s="29" t="s">
        <v>5990</v>
      </c>
      <c r="B122" s="29" t="s">
        <v>5991</v>
      </c>
      <c r="C122" s="30" t="s">
        <v>6017</v>
      </c>
      <c r="D122" s="31">
        <v>44510</v>
      </c>
      <c r="E122" s="32">
        <v>478.63</v>
      </c>
      <c r="F122" s="31">
        <v>44512</v>
      </c>
      <c r="G122" s="31">
        <v>44512.35355324074</v>
      </c>
      <c r="H122" s="31">
        <v>44571</v>
      </c>
      <c r="I122" s="38" t="s">
        <v>6013</v>
      </c>
      <c r="J122" s="38"/>
      <c r="K122" s="31">
        <v>44575</v>
      </c>
      <c r="L122" s="32">
        <v>435.12</v>
      </c>
      <c r="M122" s="33">
        <v>59</v>
      </c>
      <c r="N122" s="33">
        <v>4</v>
      </c>
      <c r="O122" s="32">
        <v>1740.48</v>
      </c>
      <c r="P122" s="27" t="e">
        <f>VLOOKUP(A122,'[1]REPORT ITP - Fatture Incluse - '!$D$2:$E$14863,1,FALSE)</f>
        <v>#N/A</v>
      </c>
    </row>
    <row r="123" spans="1:16" ht="18.95" customHeight="1">
      <c r="A123" s="29" t="s">
        <v>5990</v>
      </c>
      <c r="B123" s="29" t="s">
        <v>5991</v>
      </c>
      <c r="C123" s="30" t="s">
        <v>6018</v>
      </c>
      <c r="D123" s="31">
        <v>44511</v>
      </c>
      <c r="E123" s="32">
        <v>53.9</v>
      </c>
      <c r="F123" s="31">
        <v>44516</v>
      </c>
      <c r="G123" s="31">
        <v>44515.358784722222</v>
      </c>
      <c r="H123" s="31">
        <v>44575</v>
      </c>
      <c r="I123" s="38" t="s">
        <v>6013</v>
      </c>
      <c r="J123" s="38"/>
      <c r="K123" s="31">
        <v>44575</v>
      </c>
      <c r="L123" s="32">
        <v>49</v>
      </c>
      <c r="M123" s="33">
        <v>60</v>
      </c>
      <c r="N123" s="33">
        <v>0</v>
      </c>
      <c r="O123" s="32">
        <v>0</v>
      </c>
      <c r="P123" s="27" t="e">
        <f>VLOOKUP(A123,'[1]REPORT ITP - Fatture Incluse - '!$D$2:$E$14863,1,FALSE)</f>
        <v>#N/A</v>
      </c>
    </row>
    <row r="124" spans="1:16" ht="18.95" customHeight="1">
      <c r="A124" s="29" t="s">
        <v>5990</v>
      </c>
      <c r="B124" s="29" t="s">
        <v>5991</v>
      </c>
      <c r="C124" s="30" t="s">
        <v>6019</v>
      </c>
      <c r="D124" s="31">
        <v>44515</v>
      </c>
      <c r="E124" s="32">
        <v>477.51</v>
      </c>
      <c r="F124" s="31">
        <v>44519</v>
      </c>
      <c r="G124" s="31">
        <v>44519.310798611114</v>
      </c>
      <c r="H124" s="31">
        <v>44579</v>
      </c>
      <c r="I124" s="38" t="s">
        <v>6013</v>
      </c>
      <c r="J124" s="38"/>
      <c r="K124" s="31">
        <v>44575</v>
      </c>
      <c r="L124" s="32">
        <v>434.1</v>
      </c>
      <c r="M124" s="33">
        <v>60</v>
      </c>
      <c r="N124" s="33">
        <v>-4</v>
      </c>
      <c r="O124" s="32">
        <v>-1736.4</v>
      </c>
      <c r="P124" s="27" t="e">
        <f>VLOOKUP(A124,'[1]REPORT ITP - Fatture Incluse - '!$D$2:$E$14863,1,FALSE)</f>
        <v>#N/A</v>
      </c>
    </row>
    <row r="125" spans="1:16" ht="15" customHeight="1">
      <c r="A125" s="29" t="s">
        <v>6020</v>
      </c>
      <c r="B125" s="29" t="s">
        <v>1721</v>
      </c>
      <c r="C125" s="30" t="s">
        <v>6021</v>
      </c>
      <c r="D125" s="31">
        <v>44610</v>
      </c>
      <c r="E125" s="32">
        <v>1111.4000000000001</v>
      </c>
      <c r="F125" s="31">
        <v>44620</v>
      </c>
      <c r="G125" s="31">
        <v>44615.33966435185</v>
      </c>
      <c r="H125" s="31">
        <v>44674</v>
      </c>
      <c r="I125" s="38" t="s">
        <v>6022</v>
      </c>
      <c r="J125" s="38"/>
      <c r="K125" s="31">
        <v>44641</v>
      </c>
      <c r="L125" s="32">
        <v>910.98</v>
      </c>
      <c r="M125" s="33">
        <v>59</v>
      </c>
      <c r="N125" s="33">
        <v>-33</v>
      </c>
      <c r="O125" s="32">
        <v>-30062.34</v>
      </c>
      <c r="P125" s="27" t="e">
        <f>VLOOKUP(A125,'[1]REPORT ITP - Fatture Incluse - '!$D$2:$E$14863,1,FALSE)</f>
        <v>#N/A</v>
      </c>
    </row>
    <row r="126" spans="1:16" ht="15" customHeight="1">
      <c r="A126" s="29" t="s">
        <v>6023</v>
      </c>
      <c r="B126" s="29" t="s">
        <v>6024</v>
      </c>
      <c r="C126" s="30" t="s">
        <v>2300</v>
      </c>
      <c r="D126" s="31">
        <v>44551</v>
      </c>
      <c r="E126" s="32">
        <v>2630.63</v>
      </c>
      <c r="F126" s="31">
        <v>44630</v>
      </c>
      <c r="G126" s="31">
        <v>44628.341597222221</v>
      </c>
      <c r="H126" s="31">
        <v>44687</v>
      </c>
      <c r="I126" s="38" t="s">
        <v>6025</v>
      </c>
      <c r="J126" s="38"/>
      <c r="K126" s="31">
        <v>44641</v>
      </c>
      <c r="L126" s="32">
        <v>2156.25</v>
      </c>
      <c r="M126" s="33">
        <v>59</v>
      </c>
      <c r="N126" s="33">
        <v>-46</v>
      </c>
      <c r="O126" s="32">
        <v>-99187.5</v>
      </c>
      <c r="P126" s="27" t="e">
        <f>VLOOKUP(A126,'[1]REPORT ITP - Fatture Incluse - '!$D$2:$E$14863,1,FALSE)</f>
        <v>#N/A</v>
      </c>
    </row>
    <row r="127" spans="1:16" ht="18.95" customHeight="1">
      <c r="A127" s="34" t="s">
        <v>6026</v>
      </c>
      <c r="B127" s="29" t="s">
        <v>6027</v>
      </c>
      <c r="C127" s="30" t="s">
        <v>6028</v>
      </c>
      <c r="D127" s="31">
        <v>44586</v>
      </c>
      <c r="E127" s="32">
        <v>1320</v>
      </c>
      <c r="F127" s="31">
        <v>44749</v>
      </c>
      <c r="G127" s="31"/>
      <c r="H127" s="31">
        <v>44646</v>
      </c>
      <c r="I127" s="38" t="s">
        <v>6029</v>
      </c>
      <c r="J127" s="38"/>
      <c r="K127" s="31">
        <v>44749</v>
      </c>
      <c r="L127" s="32">
        <v>1320</v>
      </c>
      <c r="M127" s="33">
        <v>60</v>
      </c>
      <c r="N127" s="33">
        <v>103</v>
      </c>
      <c r="O127" s="32">
        <v>135960</v>
      </c>
      <c r="P127" s="27" t="e">
        <f>VLOOKUP(A127,'[1]REPORT ITP - Fatture Incluse - '!$D$2:$E$14863,1,FALSE)</f>
        <v>#N/A</v>
      </c>
    </row>
    <row r="128" spans="1:16" ht="18.95" customHeight="1">
      <c r="A128" s="34" t="s">
        <v>6030</v>
      </c>
      <c r="B128" s="29" t="s">
        <v>6031</v>
      </c>
      <c r="C128" s="30" t="s">
        <v>6028</v>
      </c>
      <c r="D128" s="31">
        <v>44586</v>
      </c>
      <c r="E128" s="32">
        <v>2800</v>
      </c>
      <c r="F128" s="31">
        <v>44748</v>
      </c>
      <c r="G128" s="31"/>
      <c r="H128" s="31">
        <v>44646</v>
      </c>
      <c r="I128" s="38" t="s">
        <v>6032</v>
      </c>
      <c r="J128" s="38"/>
      <c r="K128" s="31">
        <v>44749</v>
      </c>
      <c r="L128" s="32">
        <v>2800</v>
      </c>
      <c r="M128" s="33">
        <v>60</v>
      </c>
      <c r="N128" s="33">
        <v>103</v>
      </c>
      <c r="O128" s="32">
        <v>288400</v>
      </c>
      <c r="P128" s="27" t="e">
        <f>VLOOKUP(A128,'[1]REPORT ITP - Fatture Incluse - '!$D$2:$E$14863,1,FALSE)</f>
        <v>#N/A</v>
      </c>
    </row>
    <row r="129" spans="1:16" ht="18.95" customHeight="1">
      <c r="A129" s="34" t="s">
        <v>6033</v>
      </c>
      <c r="B129" s="29" t="s">
        <v>6034</v>
      </c>
      <c r="C129" s="30" t="s">
        <v>6028</v>
      </c>
      <c r="D129" s="31">
        <v>44586</v>
      </c>
      <c r="E129" s="32">
        <v>2160</v>
      </c>
      <c r="F129" s="31">
        <v>44748</v>
      </c>
      <c r="G129" s="31"/>
      <c r="H129" s="31">
        <v>44646</v>
      </c>
      <c r="I129" s="38" t="s">
        <v>6035</v>
      </c>
      <c r="J129" s="38"/>
      <c r="K129" s="31">
        <v>44749</v>
      </c>
      <c r="L129" s="32">
        <v>2160</v>
      </c>
      <c r="M129" s="33">
        <v>60</v>
      </c>
      <c r="N129" s="33">
        <v>103</v>
      </c>
      <c r="O129" s="32">
        <v>222480</v>
      </c>
      <c r="P129" s="27" t="e">
        <f>VLOOKUP(A129,'[1]REPORT ITP - Fatture Incluse - '!$D$2:$E$14863,1,FALSE)</f>
        <v>#N/A</v>
      </c>
    </row>
    <row r="130" spans="1:16" ht="18.95" customHeight="1">
      <c r="A130" s="34" t="s">
        <v>6036</v>
      </c>
      <c r="B130" s="29" t="s">
        <v>6037</v>
      </c>
      <c r="C130" s="30" t="s">
        <v>6028</v>
      </c>
      <c r="D130" s="31">
        <v>44586</v>
      </c>
      <c r="E130" s="32">
        <v>2160</v>
      </c>
      <c r="F130" s="31">
        <v>44748</v>
      </c>
      <c r="G130" s="31"/>
      <c r="H130" s="31">
        <v>44646</v>
      </c>
      <c r="I130" s="38" t="s">
        <v>6038</v>
      </c>
      <c r="J130" s="38"/>
      <c r="K130" s="31">
        <v>44749</v>
      </c>
      <c r="L130" s="32">
        <v>2160</v>
      </c>
      <c r="M130" s="33">
        <v>60</v>
      </c>
      <c r="N130" s="33">
        <v>103</v>
      </c>
      <c r="O130" s="32">
        <v>222480</v>
      </c>
      <c r="P130" s="27" t="e">
        <f>VLOOKUP(A130,'[1]REPORT ITP - Fatture Incluse - '!$D$2:$E$14863,1,FALSE)</f>
        <v>#N/A</v>
      </c>
    </row>
    <row r="131" spans="1:16" ht="18.95" customHeight="1">
      <c r="A131" s="34" t="s">
        <v>6039</v>
      </c>
      <c r="B131" s="29" t="s">
        <v>6040</v>
      </c>
      <c r="C131" s="30" t="s">
        <v>6028</v>
      </c>
      <c r="D131" s="31">
        <v>44586</v>
      </c>
      <c r="E131" s="32">
        <v>2400</v>
      </c>
      <c r="F131" s="31">
        <v>44748</v>
      </c>
      <c r="G131" s="31"/>
      <c r="H131" s="31">
        <v>44646</v>
      </c>
      <c r="I131" s="38" t="s">
        <v>6041</v>
      </c>
      <c r="J131" s="38"/>
      <c r="K131" s="31">
        <v>44749</v>
      </c>
      <c r="L131" s="32">
        <v>2400</v>
      </c>
      <c r="M131" s="33">
        <v>60</v>
      </c>
      <c r="N131" s="33">
        <v>103</v>
      </c>
      <c r="O131" s="32">
        <v>247200</v>
      </c>
      <c r="P131" s="27" t="e">
        <f>VLOOKUP(A131,'[1]REPORT ITP - Fatture Incluse - '!$D$2:$E$14863,1,FALSE)</f>
        <v>#N/A</v>
      </c>
    </row>
    <row r="132" spans="1:16" ht="18.95" customHeight="1">
      <c r="A132" s="34" t="s">
        <v>6042</v>
      </c>
      <c r="B132" s="29" t="s">
        <v>6043</v>
      </c>
      <c r="C132" s="30" t="s">
        <v>6028</v>
      </c>
      <c r="D132" s="31">
        <v>44586</v>
      </c>
      <c r="E132" s="32">
        <v>1440</v>
      </c>
      <c r="F132" s="31">
        <v>44749</v>
      </c>
      <c r="G132" s="31"/>
      <c r="H132" s="31">
        <v>44646</v>
      </c>
      <c r="I132" s="38" t="s">
        <v>6044</v>
      </c>
      <c r="J132" s="38"/>
      <c r="K132" s="31">
        <v>44749</v>
      </c>
      <c r="L132" s="32">
        <v>1440</v>
      </c>
      <c r="M132" s="33">
        <v>60</v>
      </c>
      <c r="N132" s="33">
        <v>103</v>
      </c>
      <c r="O132" s="32">
        <v>148320</v>
      </c>
      <c r="P132" s="27" t="e">
        <f>VLOOKUP(A132,'[1]REPORT ITP - Fatture Incluse - '!$D$2:$E$14863,1,FALSE)</f>
        <v>#N/A</v>
      </c>
    </row>
    <row r="133" spans="1:16" ht="18.95" customHeight="1">
      <c r="A133" s="34" t="s">
        <v>6045</v>
      </c>
      <c r="B133" s="29" t="s">
        <v>6046</v>
      </c>
      <c r="C133" s="30" t="s">
        <v>6028</v>
      </c>
      <c r="D133" s="31">
        <v>44586</v>
      </c>
      <c r="E133" s="32">
        <v>1200</v>
      </c>
      <c r="F133" s="31">
        <v>44749</v>
      </c>
      <c r="G133" s="31"/>
      <c r="H133" s="31">
        <v>44646</v>
      </c>
      <c r="I133" s="38" t="s">
        <v>6047</v>
      </c>
      <c r="J133" s="38"/>
      <c r="K133" s="31">
        <v>44749</v>
      </c>
      <c r="L133" s="32">
        <v>1200</v>
      </c>
      <c r="M133" s="33">
        <v>60</v>
      </c>
      <c r="N133" s="33">
        <v>103</v>
      </c>
      <c r="O133" s="32">
        <v>123600</v>
      </c>
      <c r="P133" s="27" t="e">
        <f>VLOOKUP(A133,'[1]REPORT ITP - Fatture Incluse - '!$D$2:$E$14863,1,FALSE)</f>
        <v>#N/A</v>
      </c>
    </row>
    <row r="134" spans="1:16" ht="18.95" customHeight="1">
      <c r="A134" s="34" t="s">
        <v>6048</v>
      </c>
      <c r="B134" s="29" t="s">
        <v>6049</v>
      </c>
      <c r="C134" s="30" t="s">
        <v>6028</v>
      </c>
      <c r="D134" s="31">
        <v>44586</v>
      </c>
      <c r="E134" s="32">
        <v>2640</v>
      </c>
      <c r="F134" s="31">
        <v>44749</v>
      </c>
      <c r="G134" s="31"/>
      <c r="H134" s="31">
        <v>44646</v>
      </c>
      <c r="I134" s="38" t="s">
        <v>6050</v>
      </c>
      <c r="J134" s="38"/>
      <c r="K134" s="31">
        <v>44749</v>
      </c>
      <c r="L134" s="32">
        <v>2640</v>
      </c>
      <c r="M134" s="33">
        <v>60</v>
      </c>
      <c r="N134" s="33">
        <v>103</v>
      </c>
      <c r="O134" s="32">
        <v>271920</v>
      </c>
      <c r="P134" s="27" t="e">
        <f>VLOOKUP(A134,'[1]REPORT ITP - Fatture Incluse - '!$D$2:$E$14863,1,FALSE)</f>
        <v>#N/A</v>
      </c>
    </row>
    <row r="135" spans="1:16" ht="18.95" customHeight="1">
      <c r="A135" s="34" t="s">
        <v>6051</v>
      </c>
      <c r="B135" s="29" t="s">
        <v>6052</v>
      </c>
      <c r="C135" s="30" t="s">
        <v>6028</v>
      </c>
      <c r="D135" s="31">
        <v>44586</v>
      </c>
      <c r="E135" s="32">
        <v>840</v>
      </c>
      <c r="F135" s="31">
        <v>44749</v>
      </c>
      <c r="G135" s="31"/>
      <c r="H135" s="31">
        <v>44646</v>
      </c>
      <c r="I135" s="38" t="s">
        <v>6053</v>
      </c>
      <c r="J135" s="38"/>
      <c r="K135" s="31">
        <v>44749</v>
      </c>
      <c r="L135" s="32">
        <v>840</v>
      </c>
      <c r="M135" s="33">
        <v>60</v>
      </c>
      <c r="N135" s="33">
        <v>103</v>
      </c>
      <c r="O135" s="32">
        <v>86520</v>
      </c>
      <c r="P135" s="27" t="e">
        <f>VLOOKUP(A135,'[1]REPORT ITP - Fatture Incluse - '!$D$2:$E$14863,1,FALSE)</f>
        <v>#N/A</v>
      </c>
    </row>
    <row r="136" spans="1:16" ht="18.95" customHeight="1">
      <c r="A136" s="34" t="s">
        <v>6054</v>
      </c>
      <c r="B136" s="29" t="s">
        <v>6055</v>
      </c>
      <c r="C136" s="30" t="s">
        <v>6056</v>
      </c>
      <c r="D136" s="31">
        <v>44796</v>
      </c>
      <c r="E136" s="32">
        <v>247.87</v>
      </c>
      <c r="F136" s="31">
        <v>44796</v>
      </c>
      <c r="G136" s="31"/>
      <c r="H136" s="31">
        <v>44856</v>
      </c>
      <c r="I136" s="38" t="s">
        <v>6057</v>
      </c>
      <c r="J136" s="38"/>
      <c r="K136" s="31">
        <v>44802</v>
      </c>
      <c r="L136" s="32">
        <v>247.87</v>
      </c>
      <c r="M136" s="33">
        <v>60</v>
      </c>
      <c r="N136" s="33">
        <v>-54</v>
      </c>
      <c r="O136" s="32">
        <v>-13384.98</v>
      </c>
      <c r="P136" s="27" t="e">
        <f>VLOOKUP(A136,'[1]REPORT ITP - Fatture Incluse - '!$D$2:$E$14863,1,FALSE)</f>
        <v>#N/A</v>
      </c>
    </row>
    <row r="137" spans="1:16" ht="18.95" customHeight="1">
      <c r="A137" s="34" t="s">
        <v>6058</v>
      </c>
      <c r="B137" s="29" t="s">
        <v>6059</v>
      </c>
      <c r="C137" s="30" t="s">
        <v>6060</v>
      </c>
      <c r="D137" s="31">
        <v>44870</v>
      </c>
      <c r="E137" s="32">
        <v>60</v>
      </c>
      <c r="F137" s="31">
        <v>44879</v>
      </c>
      <c r="G137" s="31"/>
      <c r="H137" s="31">
        <v>44930</v>
      </c>
      <c r="I137" s="38" t="s">
        <v>6061</v>
      </c>
      <c r="J137" s="38"/>
      <c r="K137" s="31">
        <v>44917</v>
      </c>
      <c r="L137" s="32">
        <v>60</v>
      </c>
      <c r="M137" s="33">
        <v>60</v>
      </c>
      <c r="N137" s="33">
        <v>-13</v>
      </c>
      <c r="O137" s="32">
        <v>-780</v>
      </c>
      <c r="P137" s="27" t="e">
        <f>VLOOKUP(A137,'[1]REPORT ITP - Fatture Incluse - '!$D$2:$E$14863,1,FALSE)</f>
        <v>#N/A</v>
      </c>
    </row>
    <row r="138" spans="1:16" ht="18.95" customHeight="1">
      <c r="A138" s="34" t="s">
        <v>6062</v>
      </c>
      <c r="B138" s="29" t="s">
        <v>6063</v>
      </c>
      <c r="C138" s="30" t="s">
        <v>6028</v>
      </c>
      <c r="D138" s="31">
        <v>44586</v>
      </c>
      <c r="E138" s="32">
        <v>1680</v>
      </c>
      <c r="F138" s="31">
        <v>44748</v>
      </c>
      <c r="G138" s="31"/>
      <c r="H138" s="31">
        <v>44646</v>
      </c>
      <c r="I138" s="38" t="s">
        <v>6064</v>
      </c>
      <c r="J138" s="38"/>
      <c r="K138" s="31">
        <v>44749</v>
      </c>
      <c r="L138" s="32">
        <v>1680</v>
      </c>
      <c r="M138" s="33">
        <v>60</v>
      </c>
      <c r="N138" s="33">
        <v>103</v>
      </c>
      <c r="O138" s="32">
        <v>173040</v>
      </c>
      <c r="P138" s="27" t="e">
        <f>VLOOKUP(A138,'[1]REPORT ITP - Fatture Incluse - '!$D$2:$E$14863,1,FALSE)</f>
        <v>#N/A</v>
      </c>
    </row>
    <row r="139" spans="1:16" ht="15" customHeight="1">
      <c r="A139" s="34" t="s">
        <v>6065</v>
      </c>
      <c r="B139" s="29" t="s">
        <v>6066</v>
      </c>
      <c r="C139" s="30" t="s">
        <v>6056</v>
      </c>
      <c r="D139" s="31">
        <v>44720</v>
      </c>
      <c r="E139" s="32">
        <v>1700</v>
      </c>
      <c r="F139" s="31">
        <v>44847</v>
      </c>
      <c r="G139" s="31"/>
      <c r="H139" s="31">
        <v>44780</v>
      </c>
      <c r="I139" s="38" t="s">
        <v>6067</v>
      </c>
      <c r="J139" s="38"/>
      <c r="K139" s="31">
        <v>44848</v>
      </c>
      <c r="L139" s="32">
        <v>1700</v>
      </c>
      <c r="M139" s="33">
        <v>60</v>
      </c>
      <c r="N139" s="33">
        <v>68</v>
      </c>
      <c r="O139" s="32">
        <v>115600</v>
      </c>
      <c r="P139" s="27" t="e">
        <f>VLOOKUP(A139,'[1]REPORT ITP - Fatture Incluse - '!$D$2:$E$14863,1,FALSE)</f>
        <v>#N/A</v>
      </c>
    </row>
    <row r="140" spans="1:16" ht="18.95" customHeight="1">
      <c r="A140" s="34" t="s">
        <v>6068</v>
      </c>
      <c r="B140" s="29" t="s">
        <v>6069</v>
      </c>
      <c r="C140" s="30" t="s">
        <v>6028</v>
      </c>
      <c r="D140" s="31">
        <v>44586</v>
      </c>
      <c r="E140" s="32">
        <v>1200</v>
      </c>
      <c r="F140" s="31">
        <v>44748</v>
      </c>
      <c r="G140" s="31"/>
      <c r="H140" s="31">
        <v>44646</v>
      </c>
      <c r="I140" s="38" t="s">
        <v>6070</v>
      </c>
      <c r="J140" s="38"/>
      <c r="K140" s="31">
        <v>44749</v>
      </c>
      <c r="L140" s="32">
        <v>1200</v>
      </c>
      <c r="M140" s="33">
        <v>60</v>
      </c>
      <c r="N140" s="33">
        <v>103</v>
      </c>
      <c r="O140" s="32">
        <v>123600</v>
      </c>
      <c r="P140" s="27" t="e">
        <f>VLOOKUP(A140,'[1]REPORT ITP - Fatture Incluse - '!$D$2:$E$14863,1,FALSE)</f>
        <v>#N/A</v>
      </c>
    </row>
    <row r="141" spans="1:16" ht="18.95" customHeight="1">
      <c r="A141" s="34" t="s">
        <v>6071</v>
      </c>
      <c r="B141" s="29" t="s">
        <v>6072</v>
      </c>
      <c r="C141" s="30" t="s">
        <v>6028</v>
      </c>
      <c r="D141" s="31">
        <v>44586</v>
      </c>
      <c r="E141" s="32">
        <v>1080</v>
      </c>
      <c r="F141" s="31">
        <v>44749</v>
      </c>
      <c r="G141" s="31"/>
      <c r="H141" s="31">
        <v>44646</v>
      </c>
      <c r="I141" s="38" t="s">
        <v>6073</v>
      </c>
      <c r="J141" s="38"/>
      <c r="K141" s="31">
        <v>44749</v>
      </c>
      <c r="L141" s="32">
        <v>1080</v>
      </c>
      <c r="M141" s="33">
        <v>60</v>
      </c>
      <c r="N141" s="33">
        <v>103</v>
      </c>
      <c r="O141" s="32">
        <v>111240</v>
      </c>
      <c r="P141" s="27" t="e">
        <f>VLOOKUP(A141,'[1]REPORT ITP - Fatture Incluse - '!$D$2:$E$14863,1,FALSE)</f>
        <v>#N/A</v>
      </c>
    </row>
    <row r="142" spans="1:16" ht="27.95" customHeight="1">
      <c r="A142" s="34" t="s">
        <v>6074</v>
      </c>
      <c r="B142" s="29" t="s">
        <v>6075</v>
      </c>
      <c r="C142" s="30" t="s">
        <v>6076</v>
      </c>
      <c r="D142" s="31">
        <v>44665</v>
      </c>
      <c r="E142" s="32">
        <v>2535.5</v>
      </c>
      <c r="F142" s="31">
        <v>44706</v>
      </c>
      <c r="G142" s="31"/>
      <c r="H142" s="31">
        <v>44725</v>
      </c>
      <c r="I142" s="38" t="s">
        <v>6077</v>
      </c>
      <c r="J142" s="38"/>
      <c r="K142" s="31">
        <v>44748</v>
      </c>
      <c r="L142" s="32">
        <v>2535.5</v>
      </c>
      <c r="M142" s="33">
        <v>60</v>
      </c>
      <c r="N142" s="33">
        <v>23</v>
      </c>
      <c r="O142" s="32">
        <v>58316.5</v>
      </c>
      <c r="P142" s="27" t="e">
        <f>VLOOKUP(A142,'[1]REPORT ITP - Fatture Incluse - '!$D$2:$E$14863,1,FALSE)</f>
        <v>#N/A</v>
      </c>
    </row>
    <row r="143" spans="1:16" ht="18.95" customHeight="1">
      <c r="A143" s="34" t="s">
        <v>6078</v>
      </c>
      <c r="B143" s="29" t="s">
        <v>6079</v>
      </c>
      <c r="C143" s="30" t="s">
        <v>6028</v>
      </c>
      <c r="D143" s="31">
        <v>44586</v>
      </c>
      <c r="E143" s="32">
        <v>2640</v>
      </c>
      <c r="F143" s="31">
        <v>44748</v>
      </c>
      <c r="G143" s="31"/>
      <c r="H143" s="31">
        <v>44646</v>
      </c>
      <c r="I143" s="38" t="s">
        <v>6080</v>
      </c>
      <c r="J143" s="38"/>
      <c r="K143" s="31">
        <v>44749</v>
      </c>
      <c r="L143" s="32">
        <v>2640</v>
      </c>
      <c r="M143" s="33">
        <v>60</v>
      </c>
      <c r="N143" s="33">
        <v>103</v>
      </c>
      <c r="O143" s="32">
        <v>271920</v>
      </c>
      <c r="P143" s="27" t="e">
        <f>VLOOKUP(A143,'[1]REPORT ITP - Fatture Incluse - '!$D$2:$E$14863,1,FALSE)</f>
        <v>#N/A</v>
      </c>
    </row>
    <row r="144" spans="1:16" ht="18.95" customHeight="1">
      <c r="A144" s="34" t="s">
        <v>6081</v>
      </c>
      <c r="B144" s="29" t="s">
        <v>6082</v>
      </c>
      <c r="C144" s="30" t="s">
        <v>6060</v>
      </c>
      <c r="D144" s="31">
        <v>44860</v>
      </c>
      <c r="E144" s="32">
        <v>160</v>
      </c>
      <c r="F144" s="31">
        <v>44861</v>
      </c>
      <c r="G144" s="31"/>
      <c r="H144" s="31">
        <v>44920</v>
      </c>
      <c r="I144" s="38" t="s">
        <v>6083</v>
      </c>
      <c r="J144" s="38"/>
      <c r="K144" s="31">
        <v>44875</v>
      </c>
      <c r="L144" s="32">
        <v>160</v>
      </c>
      <c r="M144" s="33">
        <v>60</v>
      </c>
      <c r="N144" s="33">
        <v>-45</v>
      </c>
      <c r="O144" s="32">
        <v>-7200</v>
      </c>
      <c r="P144" s="27" t="e">
        <f>VLOOKUP(A144,'[1]REPORT ITP - Fatture Incluse - '!$D$2:$E$14863,1,FALSE)</f>
        <v>#N/A</v>
      </c>
    </row>
    <row r="145" spans="1:16" ht="18.95" customHeight="1">
      <c r="A145" s="34" t="s">
        <v>6084</v>
      </c>
      <c r="B145" s="29" t="s">
        <v>6085</v>
      </c>
      <c r="C145" s="30" t="s">
        <v>6060</v>
      </c>
      <c r="D145" s="31">
        <v>44860</v>
      </c>
      <c r="E145" s="32">
        <v>160</v>
      </c>
      <c r="F145" s="31">
        <v>44861</v>
      </c>
      <c r="G145" s="31"/>
      <c r="H145" s="31">
        <v>44920</v>
      </c>
      <c r="I145" s="38" t="s">
        <v>6086</v>
      </c>
      <c r="J145" s="38"/>
      <c r="K145" s="31">
        <v>44875</v>
      </c>
      <c r="L145" s="32">
        <v>160</v>
      </c>
      <c r="M145" s="33">
        <v>60</v>
      </c>
      <c r="N145" s="33">
        <v>-45</v>
      </c>
      <c r="O145" s="32">
        <v>-7200</v>
      </c>
      <c r="P145" s="27" t="e">
        <f>VLOOKUP(A145,'[1]REPORT ITP - Fatture Incluse - '!$D$2:$E$14863,1,FALSE)</f>
        <v>#N/A</v>
      </c>
    </row>
    <row r="146" spans="1:16" ht="18.95" customHeight="1">
      <c r="A146" s="34" t="s">
        <v>6087</v>
      </c>
      <c r="B146" s="29" t="s">
        <v>6088</v>
      </c>
      <c r="C146" s="30" t="s">
        <v>6060</v>
      </c>
      <c r="D146" s="31">
        <v>44733</v>
      </c>
      <c r="E146" s="32">
        <v>96</v>
      </c>
      <c r="F146" s="31">
        <v>44739</v>
      </c>
      <c r="G146" s="31"/>
      <c r="H146" s="31">
        <v>44793</v>
      </c>
      <c r="I146" s="38" t="s">
        <v>6089</v>
      </c>
      <c r="J146" s="38"/>
      <c r="K146" s="31">
        <v>44747</v>
      </c>
      <c r="L146" s="32">
        <v>96</v>
      </c>
      <c r="M146" s="33">
        <v>60</v>
      </c>
      <c r="N146" s="33">
        <v>-46</v>
      </c>
      <c r="O146" s="32">
        <v>-4416</v>
      </c>
      <c r="P146" s="27" t="e">
        <f>VLOOKUP(A146,'[1]REPORT ITP - Fatture Incluse - '!$D$2:$E$14863,1,FALSE)</f>
        <v>#N/A</v>
      </c>
    </row>
    <row r="147" spans="1:16" ht="18.95" customHeight="1">
      <c r="A147" s="34" t="s">
        <v>6090</v>
      </c>
      <c r="B147" s="29" t="s">
        <v>6091</v>
      </c>
      <c r="C147" s="30" t="s">
        <v>6028</v>
      </c>
      <c r="D147" s="31">
        <v>44586</v>
      </c>
      <c r="E147" s="32">
        <v>2640</v>
      </c>
      <c r="F147" s="31">
        <v>44748</v>
      </c>
      <c r="G147" s="31"/>
      <c r="H147" s="31">
        <v>44646</v>
      </c>
      <c r="I147" s="38" t="s">
        <v>6092</v>
      </c>
      <c r="J147" s="38"/>
      <c r="K147" s="31">
        <v>44749</v>
      </c>
      <c r="L147" s="32">
        <v>2640</v>
      </c>
      <c r="M147" s="33">
        <v>60</v>
      </c>
      <c r="N147" s="33">
        <v>103</v>
      </c>
      <c r="O147" s="32">
        <v>271920</v>
      </c>
      <c r="P147" s="27" t="e">
        <f>VLOOKUP(A147,'[1]REPORT ITP - Fatture Incluse - '!$D$2:$E$14863,1,FALSE)</f>
        <v>#N/A</v>
      </c>
    </row>
    <row r="148" spans="1:16" ht="15" customHeight="1">
      <c r="A148" s="34" t="s">
        <v>5791</v>
      </c>
      <c r="B148" s="29" t="s">
        <v>6093</v>
      </c>
      <c r="C148" s="30" t="s">
        <v>6094</v>
      </c>
      <c r="D148" s="31">
        <v>44719</v>
      </c>
      <c r="E148" s="32">
        <v>5405.4</v>
      </c>
      <c r="F148" s="31">
        <v>44771</v>
      </c>
      <c r="G148" s="31"/>
      <c r="H148" s="31">
        <v>44779</v>
      </c>
      <c r="I148" s="38" t="s">
        <v>6095</v>
      </c>
      <c r="J148" s="38"/>
      <c r="K148" s="31">
        <v>44825</v>
      </c>
      <c r="L148" s="32">
        <v>5405.4</v>
      </c>
      <c r="M148" s="33">
        <v>60</v>
      </c>
      <c r="N148" s="33">
        <v>46</v>
      </c>
      <c r="O148" s="32">
        <v>248648.4</v>
      </c>
      <c r="P148" s="27" t="e">
        <f>VLOOKUP(A148,'[1]REPORT ITP - Fatture Incluse - '!$D$2:$E$14863,1,FALSE)</f>
        <v>#N/A</v>
      </c>
    </row>
    <row r="149" spans="1:16" ht="27.95" customHeight="1">
      <c r="A149" s="34" t="s">
        <v>6074</v>
      </c>
      <c r="B149" s="29" t="s">
        <v>6075</v>
      </c>
      <c r="C149" s="30" t="s">
        <v>6096</v>
      </c>
      <c r="D149" s="31">
        <v>44594</v>
      </c>
      <c r="E149" s="32">
        <v>2323.75</v>
      </c>
      <c r="F149" s="31">
        <v>44628</v>
      </c>
      <c r="G149" s="31"/>
      <c r="H149" s="31">
        <v>44654</v>
      </c>
      <c r="I149" s="38" t="s">
        <v>6097</v>
      </c>
      <c r="J149" s="38"/>
      <c r="K149" s="31">
        <v>44712</v>
      </c>
      <c r="L149" s="32">
        <v>2323.75</v>
      </c>
      <c r="M149" s="33">
        <v>60</v>
      </c>
      <c r="N149" s="33">
        <v>58</v>
      </c>
      <c r="O149" s="32">
        <v>134777.5</v>
      </c>
      <c r="P149" s="27" t="e">
        <f>VLOOKUP(A149,'[1]REPORT ITP - Fatture Incluse - '!$D$2:$E$14863,1,FALSE)</f>
        <v>#N/A</v>
      </c>
    </row>
    <row r="150" spans="1:16" ht="27.95" customHeight="1">
      <c r="A150" s="34" t="s">
        <v>6074</v>
      </c>
      <c r="B150" s="29" t="s">
        <v>6075</v>
      </c>
      <c r="C150" s="30" t="s">
        <v>6098</v>
      </c>
      <c r="D150" s="31">
        <v>44504</v>
      </c>
      <c r="E150" s="32">
        <v>1908.5</v>
      </c>
      <c r="F150" s="31">
        <v>44530</v>
      </c>
      <c r="G150" s="31"/>
      <c r="H150" s="31">
        <v>44564</v>
      </c>
      <c r="I150" s="38" t="s">
        <v>6097</v>
      </c>
      <c r="J150" s="38"/>
      <c r="K150" s="31">
        <v>44712</v>
      </c>
      <c r="L150" s="32">
        <v>1908.5</v>
      </c>
      <c r="M150" s="33">
        <v>60</v>
      </c>
      <c r="N150" s="33">
        <v>148</v>
      </c>
      <c r="O150" s="32">
        <v>282458</v>
      </c>
      <c r="P150" s="27" t="e">
        <f>VLOOKUP(A150,'[1]REPORT ITP - Fatture Incluse - '!$D$2:$E$14863,1,FALSE)</f>
        <v>#N/A</v>
      </c>
    </row>
    <row r="151" spans="1:16" ht="27.95" customHeight="1">
      <c r="A151" s="34" t="s">
        <v>6074</v>
      </c>
      <c r="B151" s="29" t="s">
        <v>6075</v>
      </c>
      <c r="C151" s="30" t="s">
        <v>6099</v>
      </c>
      <c r="D151" s="31">
        <v>44511</v>
      </c>
      <c r="E151" s="32">
        <v>2593.25</v>
      </c>
      <c r="F151" s="31">
        <v>44530</v>
      </c>
      <c r="G151" s="31"/>
      <c r="H151" s="31">
        <v>44571</v>
      </c>
      <c r="I151" s="38" t="s">
        <v>6097</v>
      </c>
      <c r="J151" s="38"/>
      <c r="K151" s="31">
        <v>44712</v>
      </c>
      <c r="L151" s="32">
        <v>2593.25</v>
      </c>
      <c r="M151" s="33">
        <v>60</v>
      </c>
      <c r="N151" s="33">
        <v>141</v>
      </c>
      <c r="O151" s="32">
        <v>365648.25</v>
      </c>
      <c r="P151" s="27" t="e">
        <f>VLOOKUP(A151,'[1]REPORT ITP - Fatture Incluse - '!$D$2:$E$14863,1,FALSE)</f>
        <v>#N/A</v>
      </c>
    </row>
    <row r="152" spans="1:16" ht="18.95" customHeight="1">
      <c r="A152" s="34" t="s">
        <v>6100</v>
      </c>
      <c r="B152" s="29" t="s">
        <v>6101</v>
      </c>
      <c r="C152" s="30" t="s">
        <v>6056</v>
      </c>
      <c r="D152" s="31">
        <v>44733</v>
      </c>
      <c r="E152" s="32">
        <v>480</v>
      </c>
      <c r="F152" s="31">
        <v>44739</v>
      </c>
      <c r="G152" s="31"/>
      <c r="H152" s="31">
        <v>44793</v>
      </c>
      <c r="I152" s="38" t="s">
        <v>6102</v>
      </c>
      <c r="J152" s="38"/>
      <c r="K152" s="31">
        <v>44747</v>
      </c>
      <c r="L152" s="32">
        <v>480</v>
      </c>
      <c r="M152" s="33">
        <v>60</v>
      </c>
      <c r="N152" s="33">
        <v>-46</v>
      </c>
      <c r="O152" s="32">
        <v>-22080</v>
      </c>
      <c r="P152" s="27" t="e">
        <f>VLOOKUP(A152,'[1]REPORT ITP - Fatture Incluse - '!$D$2:$E$14863,1,FALSE)</f>
        <v>#N/A</v>
      </c>
    </row>
    <row r="153" spans="1:16" ht="18.95" customHeight="1">
      <c r="A153" s="34" t="s">
        <v>6103</v>
      </c>
      <c r="B153" s="29" t="s">
        <v>6104</v>
      </c>
      <c r="C153" s="30" t="s">
        <v>6028</v>
      </c>
      <c r="D153" s="31">
        <v>44586</v>
      </c>
      <c r="E153" s="32">
        <v>2640</v>
      </c>
      <c r="F153" s="31">
        <v>44748</v>
      </c>
      <c r="G153" s="31"/>
      <c r="H153" s="31">
        <v>44646</v>
      </c>
      <c r="I153" s="38" t="s">
        <v>6105</v>
      </c>
      <c r="J153" s="38"/>
      <c r="K153" s="31">
        <v>44749</v>
      </c>
      <c r="L153" s="32">
        <v>2640</v>
      </c>
      <c r="M153" s="33">
        <v>60</v>
      </c>
      <c r="N153" s="33">
        <v>103</v>
      </c>
      <c r="O153" s="32">
        <v>271920</v>
      </c>
      <c r="P153" s="27" t="e">
        <f>VLOOKUP(A153,'[1]REPORT ITP - Fatture Incluse - '!$D$2:$E$14863,1,FALSE)</f>
        <v>#N/A</v>
      </c>
    </row>
    <row r="154" spans="1:16" ht="18.95" customHeight="1">
      <c r="A154" s="34" t="s">
        <v>6106</v>
      </c>
      <c r="B154" s="29" t="s">
        <v>6107</v>
      </c>
      <c r="C154" s="30" t="s">
        <v>6060</v>
      </c>
      <c r="D154" s="31">
        <v>44835</v>
      </c>
      <c r="E154" s="32">
        <v>3600</v>
      </c>
      <c r="F154" s="31">
        <v>44896</v>
      </c>
      <c r="G154" s="31"/>
      <c r="H154" s="31">
        <v>44895</v>
      </c>
      <c r="I154" s="38" t="s">
        <v>6108</v>
      </c>
      <c r="J154" s="38"/>
      <c r="K154" s="31">
        <v>44917</v>
      </c>
      <c r="L154" s="32">
        <v>3600</v>
      </c>
      <c r="M154" s="33">
        <v>60</v>
      </c>
      <c r="N154" s="33">
        <v>22</v>
      </c>
      <c r="O154" s="32">
        <v>79200</v>
      </c>
      <c r="P154" s="27" t="e">
        <f>VLOOKUP(A154,'[1]REPORT ITP - Fatture Incluse - '!$D$2:$E$14863,1,FALSE)</f>
        <v>#N/A</v>
      </c>
    </row>
    <row r="155" spans="1:16" ht="18.95" customHeight="1">
      <c r="A155" s="34" t="s">
        <v>6100</v>
      </c>
      <c r="B155" s="29" t="s">
        <v>6101</v>
      </c>
      <c r="C155" s="30" t="s">
        <v>6109</v>
      </c>
      <c r="D155" s="31">
        <v>44860</v>
      </c>
      <c r="E155" s="32">
        <v>480</v>
      </c>
      <c r="F155" s="31">
        <v>44861</v>
      </c>
      <c r="G155" s="31"/>
      <c r="H155" s="31">
        <v>44920</v>
      </c>
      <c r="I155" s="38" t="s">
        <v>6110</v>
      </c>
      <c r="J155" s="38"/>
      <c r="K155" s="31">
        <v>44875</v>
      </c>
      <c r="L155" s="32">
        <v>480</v>
      </c>
      <c r="M155" s="33">
        <v>60</v>
      </c>
      <c r="N155" s="33">
        <v>-45</v>
      </c>
      <c r="O155" s="32">
        <v>-21600</v>
      </c>
      <c r="P155" s="27" t="e">
        <f>VLOOKUP(A155,'[1]REPORT ITP - Fatture Incluse - '!$D$2:$E$14863,1,FALSE)</f>
        <v>#N/A</v>
      </c>
    </row>
    <row r="156" spans="1:16" ht="18.95" customHeight="1">
      <c r="A156" s="34" t="s">
        <v>6111</v>
      </c>
      <c r="B156" s="29" t="s">
        <v>6112</v>
      </c>
      <c r="C156" s="30" t="s">
        <v>6113</v>
      </c>
      <c r="D156" s="31">
        <v>44733</v>
      </c>
      <c r="E156" s="32">
        <v>160</v>
      </c>
      <c r="F156" s="31">
        <v>44739</v>
      </c>
      <c r="G156" s="31"/>
      <c r="H156" s="31">
        <v>44793</v>
      </c>
      <c r="I156" s="38" t="s">
        <v>6114</v>
      </c>
      <c r="J156" s="38"/>
      <c r="K156" s="31">
        <v>44747</v>
      </c>
      <c r="L156" s="32">
        <v>160</v>
      </c>
      <c r="M156" s="33">
        <v>60</v>
      </c>
      <c r="N156" s="33">
        <v>-46</v>
      </c>
      <c r="O156" s="32">
        <v>-7360</v>
      </c>
      <c r="P156" s="27" t="e">
        <f>VLOOKUP(A156,'[1]REPORT ITP - Fatture Incluse - '!$D$2:$E$14863,1,FALSE)</f>
        <v>#N/A</v>
      </c>
    </row>
    <row r="157" spans="1:16" ht="18.95" customHeight="1">
      <c r="A157" s="34" t="s">
        <v>6115</v>
      </c>
      <c r="B157" s="29" t="s">
        <v>6116</v>
      </c>
      <c r="C157" s="30" t="s">
        <v>6117</v>
      </c>
      <c r="D157" s="31">
        <v>44896</v>
      </c>
      <c r="E157" s="32">
        <v>2000</v>
      </c>
      <c r="F157" s="31">
        <v>44914</v>
      </c>
      <c r="G157" s="31"/>
      <c r="H157" s="31">
        <v>44956</v>
      </c>
      <c r="I157" s="38" t="s">
        <v>6118</v>
      </c>
      <c r="J157" s="38"/>
      <c r="K157" s="31">
        <v>44917</v>
      </c>
      <c r="L157" s="32">
        <v>2000</v>
      </c>
      <c r="M157" s="33">
        <v>60</v>
      </c>
      <c r="N157" s="33">
        <v>-39</v>
      </c>
      <c r="O157" s="32">
        <v>-78000</v>
      </c>
      <c r="P157" s="27" t="e">
        <f>VLOOKUP(A157,'[1]REPORT ITP - Fatture Incluse - '!$D$2:$E$14863,1,FALSE)</f>
        <v>#N/A</v>
      </c>
    </row>
    <row r="158" spans="1:16" ht="18.95" customHeight="1">
      <c r="A158" s="34" t="s">
        <v>6115</v>
      </c>
      <c r="B158" s="29" t="s">
        <v>6116</v>
      </c>
      <c r="C158" s="30" t="s">
        <v>6056</v>
      </c>
      <c r="D158" s="31">
        <v>44743</v>
      </c>
      <c r="E158" s="32">
        <v>2000</v>
      </c>
      <c r="F158" s="31">
        <v>44797</v>
      </c>
      <c r="G158" s="31"/>
      <c r="H158" s="31">
        <v>44803</v>
      </c>
      <c r="I158" s="38" t="s">
        <v>6119</v>
      </c>
      <c r="J158" s="38"/>
      <c r="K158" s="31">
        <v>44802</v>
      </c>
      <c r="L158" s="32">
        <v>2000</v>
      </c>
      <c r="M158" s="33">
        <v>60</v>
      </c>
      <c r="N158" s="33">
        <v>-1</v>
      </c>
      <c r="O158" s="32">
        <v>-2000</v>
      </c>
      <c r="P158" s="27" t="e">
        <f>VLOOKUP(A158,'[1]REPORT ITP - Fatture Incluse - '!$D$2:$E$14863,1,FALSE)</f>
        <v>#N/A</v>
      </c>
    </row>
    <row r="159" spans="1:16" ht="18.95" customHeight="1">
      <c r="A159" s="34" t="s">
        <v>6111</v>
      </c>
      <c r="B159" s="29" t="s">
        <v>6112</v>
      </c>
      <c r="C159" s="30" t="s">
        <v>6120</v>
      </c>
      <c r="D159" s="31">
        <v>44860</v>
      </c>
      <c r="E159" s="32">
        <v>160</v>
      </c>
      <c r="F159" s="31">
        <v>44861</v>
      </c>
      <c r="G159" s="31"/>
      <c r="H159" s="31">
        <v>44920</v>
      </c>
      <c r="I159" s="38" t="s">
        <v>6121</v>
      </c>
      <c r="J159" s="38"/>
      <c r="K159" s="31">
        <v>44875</v>
      </c>
      <c r="L159" s="32">
        <v>160</v>
      </c>
      <c r="M159" s="33">
        <v>60</v>
      </c>
      <c r="N159" s="33">
        <v>-45</v>
      </c>
      <c r="O159" s="32">
        <v>-7200</v>
      </c>
      <c r="P159" s="27" t="e">
        <f>VLOOKUP(A159,'[1]REPORT ITP - Fatture Incluse - '!$D$2:$E$14863,1,FALSE)</f>
        <v>#N/A</v>
      </c>
    </row>
    <row r="160" spans="1:16" ht="18.95" customHeight="1">
      <c r="A160" s="34" t="s">
        <v>5791</v>
      </c>
      <c r="B160" s="29" t="s">
        <v>6122</v>
      </c>
      <c r="C160" s="30" t="s">
        <v>6123</v>
      </c>
      <c r="D160" s="31">
        <v>44496</v>
      </c>
      <c r="E160" s="32">
        <v>354</v>
      </c>
      <c r="F160" s="31">
        <v>44526</v>
      </c>
      <c r="G160" s="31"/>
      <c r="H160" s="31">
        <v>44556</v>
      </c>
      <c r="I160" s="38" t="s">
        <v>6124</v>
      </c>
      <c r="J160" s="38"/>
      <c r="K160" s="31">
        <v>44585</v>
      </c>
      <c r="L160" s="32">
        <v>354</v>
      </c>
      <c r="M160" s="33">
        <v>60</v>
      </c>
      <c r="N160" s="33">
        <v>29</v>
      </c>
      <c r="O160" s="32">
        <v>10266</v>
      </c>
      <c r="P160" s="27" t="e">
        <f>VLOOKUP(A160,'[1]REPORT ITP - Fatture Incluse - '!$D$2:$E$14863,1,FALSE)</f>
        <v>#N/A</v>
      </c>
    </row>
    <row r="161" spans="1:16" ht="15" customHeight="1">
      <c r="A161" s="34" t="s">
        <v>5791</v>
      </c>
      <c r="B161" s="29" t="s">
        <v>6122</v>
      </c>
      <c r="C161" s="30" t="s">
        <v>6125</v>
      </c>
      <c r="D161" s="31">
        <v>44502</v>
      </c>
      <c r="E161" s="32">
        <v>2011.9</v>
      </c>
      <c r="F161" s="31">
        <v>44526</v>
      </c>
      <c r="G161" s="31"/>
      <c r="H161" s="31">
        <v>44562</v>
      </c>
      <c r="I161" s="38" t="s">
        <v>6124</v>
      </c>
      <c r="J161" s="38"/>
      <c r="K161" s="31">
        <v>44585</v>
      </c>
      <c r="L161" s="32">
        <v>2011.9</v>
      </c>
      <c r="M161" s="33">
        <v>60</v>
      </c>
      <c r="N161" s="33">
        <v>23</v>
      </c>
      <c r="O161" s="32">
        <v>46273.7</v>
      </c>
      <c r="P161" s="27" t="e">
        <f>VLOOKUP(A161,'[1]REPORT ITP - Fatture Incluse - '!$D$2:$E$14863,1,FALSE)</f>
        <v>#N/A</v>
      </c>
    </row>
    <row r="162" spans="1:16" ht="15" customHeight="1">
      <c r="A162" s="34" t="s">
        <v>5784</v>
      </c>
      <c r="B162" s="29" t="s">
        <v>6126</v>
      </c>
      <c r="C162" s="30" t="s">
        <v>6127</v>
      </c>
      <c r="D162" s="31">
        <v>44237</v>
      </c>
      <c r="E162" s="32">
        <v>48678</v>
      </c>
      <c r="F162" s="31">
        <v>44509</v>
      </c>
      <c r="G162" s="31"/>
      <c r="H162" s="31">
        <v>44297</v>
      </c>
      <c r="I162" s="38" t="s">
        <v>6128</v>
      </c>
      <c r="J162" s="38"/>
      <c r="K162" s="31">
        <v>44574</v>
      </c>
      <c r="L162" s="32">
        <v>39900</v>
      </c>
      <c r="M162" s="33">
        <v>60</v>
      </c>
      <c r="N162" s="33">
        <v>277</v>
      </c>
      <c r="O162" s="32">
        <v>11052300</v>
      </c>
      <c r="P162" s="27" t="e">
        <f>VLOOKUP(A162,'[1]REPORT ITP - Fatture Incluse - '!$D$2:$E$14863,1,FALSE)</f>
        <v>#N/A</v>
      </c>
    </row>
    <row r="163" spans="1:16" ht="15" customHeight="1">
      <c r="A163" s="34" t="s">
        <v>5791</v>
      </c>
      <c r="B163" s="29" t="s">
        <v>6129</v>
      </c>
      <c r="C163" s="30" t="s">
        <v>6130</v>
      </c>
      <c r="D163" s="31">
        <v>44568</v>
      </c>
      <c r="E163" s="32">
        <v>1082.06</v>
      </c>
      <c r="F163" s="31">
        <v>44580</v>
      </c>
      <c r="G163" s="31"/>
      <c r="H163" s="31">
        <v>44628</v>
      </c>
      <c r="I163" s="38" t="s">
        <v>6131</v>
      </c>
      <c r="J163" s="38"/>
      <c r="K163" s="31">
        <v>44596</v>
      </c>
      <c r="L163" s="32">
        <v>1082.06</v>
      </c>
      <c r="M163" s="33">
        <v>60</v>
      </c>
      <c r="N163" s="33">
        <v>-32</v>
      </c>
      <c r="O163" s="32">
        <v>-34625.919999999998</v>
      </c>
      <c r="P163" s="27" t="e">
        <f>VLOOKUP(A163,'[1]REPORT ITP - Fatture Incluse - '!$D$2:$E$14863,1,FALSE)</f>
        <v>#N/A</v>
      </c>
    </row>
    <row r="164" spans="1:16" ht="18.95" customHeight="1">
      <c r="A164" s="34" t="s">
        <v>5791</v>
      </c>
      <c r="B164" s="29" t="s">
        <v>6132</v>
      </c>
      <c r="C164" s="30" t="s">
        <v>6133</v>
      </c>
      <c r="D164" s="31">
        <v>44606</v>
      </c>
      <c r="E164" s="32">
        <v>6380</v>
      </c>
      <c r="F164" s="31">
        <v>44609</v>
      </c>
      <c r="G164" s="31"/>
      <c r="H164" s="31">
        <v>44636</v>
      </c>
      <c r="I164" s="38" t="s">
        <v>6134</v>
      </c>
      <c r="J164" s="38"/>
      <c r="K164" s="31">
        <v>44622</v>
      </c>
      <c r="L164" s="32">
        <v>6380</v>
      </c>
      <c r="M164" s="33">
        <v>30</v>
      </c>
      <c r="N164" s="33">
        <v>-14</v>
      </c>
      <c r="O164" s="32">
        <v>-89320</v>
      </c>
      <c r="P164" s="27" t="e">
        <f>VLOOKUP(A164,'[1]REPORT ITP - Fatture Incluse - '!$D$2:$E$14863,1,FALSE)</f>
        <v>#N/A</v>
      </c>
    </row>
    <row r="165" spans="1:16" ht="15" customHeight="1">
      <c r="A165" s="34" t="s">
        <v>5791</v>
      </c>
      <c r="B165" s="29" t="s">
        <v>6129</v>
      </c>
      <c r="C165" s="30" t="s">
        <v>6135</v>
      </c>
      <c r="D165" s="31">
        <v>44574</v>
      </c>
      <c r="E165" s="32">
        <v>1983.77</v>
      </c>
      <c r="F165" s="31">
        <v>44592</v>
      </c>
      <c r="G165" s="31"/>
      <c r="H165" s="31">
        <v>44634</v>
      </c>
      <c r="I165" s="38" t="s">
        <v>6136</v>
      </c>
      <c r="J165" s="38"/>
      <c r="K165" s="31">
        <v>44622</v>
      </c>
      <c r="L165" s="32">
        <v>1983.77</v>
      </c>
      <c r="M165" s="33">
        <v>60</v>
      </c>
      <c r="N165" s="33">
        <v>-12</v>
      </c>
      <c r="O165" s="32">
        <v>-23805.24</v>
      </c>
      <c r="P165" s="27" t="e">
        <f>VLOOKUP(A165,'[1]REPORT ITP - Fatture Incluse - '!$D$2:$E$14863,1,FALSE)</f>
        <v>#N/A</v>
      </c>
    </row>
    <row r="166" spans="1:16" ht="18.95" customHeight="1">
      <c r="A166" s="34" t="s">
        <v>5791</v>
      </c>
      <c r="B166" s="29" t="s">
        <v>6129</v>
      </c>
      <c r="C166" s="30" t="s">
        <v>6137</v>
      </c>
      <c r="D166" s="31">
        <v>44578</v>
      </c>
      <c r="E166" s="32">
        <v>991.88</v>
      </c>
      <c r="F166" s="31">
        <v>44609</v>
      </c>
      <c r="G166" s="31"/>
      <c r="H166" s="31">
        <v>44638</v>
      </c>
      <c r="I166" s="38" t="s">
        <v>6136</v>
      </c>
      <c r="J166" s="38"/>
      <c r="K166" s="31">
        <v>44622</v>
      </c>
      <c r="L166" s="32">
        <v>991.88</v>
      </c>
      <c r="M166" s="33">
        <v>60</v>
      </c>
      <c r="N166" s="33">
        <v>-16</v>
      </c>
      <c r="O166" s="32">
        <v>-15870.08</v>
      </c>
      <c r="P166" s="27" t="e">
        <f>VLOOKUP(A166,'[1]REPORT ITP - Fatture Incluse - '!$D$2:$E$14863,1,FALSE)</f>
        <v>#N/A</v>
      </c>
    </row>
    <row r="167" spans="1:16" ht="15" customHeight="1">
      <c r="A167" s="34" t="s">
        <v>5791</v>
      </c>
      <c r="B167" s="29" t="s">
        <v>6129</v>
      </c>
      <c r="C167" s="30" t="s">
        <v>6138</v>
      </c>
      <c r="D167" s="31">
        <v>44545</v>
      </c>
      <c r="E167" s="32">
        <v>1785.39</v>
      </c>
      <c r="F167" s="31">
        <v>44580</v>
      </c>
      <c r="G167" s="31"/>
      <c r="H167" s="31">
        <v>44605</v>
      </c>
      <c r="I167" s="38" t="s">
        <v>6136</v>
      </c>
      <c r="J167" s="38"/>
      <c r="K167" s="31">
        <v>44622</v>
      </c>
      <c r="L167" s="32">
        <v>1785.39</v>
      </c>
      <c r="M167" s="33">
        <v>60</v>
      </c>
      <c r="N167" s="33">
        <v>17</v>
      </c>
      <c r="O167" s="32">
        <v>30351.63</v>
      </c>
      <c r="P167" s="27" t="e">
        <f>VLOOKUP(A167,'[1]REPORT ITP - Fatture Incluse - '!$D$2:$E$14863,1,FALSE)</f>
        <v>#N/A</v>
      </c>
    </row>
    <row r="168" spans="1:16" ht="15" customHeight="1">
      <c r="A168" s="34" t="s">
        <v>5791</v>
      </c>
      <c r="B168" s="29" t="s">
        <v>5850</v>
      </c>
      <c r="C168" s="30" t="s">
        <v>6139</v>
      </c>
      <c r="D168" s="31">
        <v>43634</v>
      </c>
      <c r="E168" s="32">
        <v>658.55</v>
      </c>
      <c r="F168" s="31">
        <v>44441</v>
      </c>
      <c r="G168" s="31"/>
      <c r="H168" s="31">
        <v>43694</v>
      </c>
      <c r="I168" s="38" t="s">
        <v>6140</v>
      </c>
      <c r="J168" s="38"/>
      <c r="K168" s="31">
        <v>44637</v>
      </c>
      <c r="L168" s="32">
        <v>598.67999999999995</v>
      </c>
      <c r="M168" s="33">
        <v>60</v>
      </c>
      <c r="N168" s="33">
        <v>943</v>
      </c>
      <c r="O168" s="32">
        <v>564555.24</v>
      </c>
      <c r="P168" s="27" t="e">
        <f>VLOOKUP(A168,'[1]REPORT ITP - Fatture Incluse - '!$D$2:$E$14863,1,FALSE)</f>
        <v>#N/A</v>
      </c>
    </row>
    <row r="169" spans="1:16" ht="15" customHeight="1">
      <c r="A169" s="34" t="s">
        <v>5791</v>
      </c>
      <c r="B169" s="29" t="s">
        <v>6141</v>
      </c>
      <c r="C169" s="30" t="s">
        <v>6142</v>
      </c>
      <c r="D169" s="31">
        <v>44543</v>
      </c>
      <c r="E169" s="32">
        <v>1690</v>
      </c>
      <c r="F169" s="31">
        <v>44578</v>
      </c>
      <c r="G169" s="31"/>
      <c r="H169" s="31">
        <v>44603</v>
      </c>
      <c r="I169" s="38" t="s">
        <v>6143</v>
      </c>
      <c r="J169" s="38"/>
      <c r="K169" s="31">
        <v>44586</v>
      </c>
      <c r="L169" s="32">
        <v>1690</v>
      </c>
      <c r="M169" s="33">
        <v>60</v>
      </c>
      <c r="N169" s="33">
        <v>-17</v>
      </c>
      <c r="O169" s="32">
        <v>-28730</v>
      </c>
      <c r="P169" s="27" t="e">
        <f>VLOOKUP(A169,'[1]REPORT ITP - Fatture Incluse - '!$D$2:$E$14863,1,FALSE)</f>
        <v>#N/A</v>
      </c>
    </row>
    <row r="170" spans="1:16" ht="15" customHeight="1">
      <c r="A170" s="34" t="s">
        <v>5791</v>
      </c>
      <c r="B170" s="29" t="s">
        <v>6122</v>
      </c>
      <c r="C170" s="30" t="s">
        <v>6144</v>
      </c>
      <c r="D170" s="31">
        <v>44440</v>
      </c>
      <c r="E170" s="32">
        <v>3869.05</v>
      </c>
      <c r="F170" s="31">
        <v>44484</v>
      </c>
      <c r="G170" s="31"/>
      <c r="H170" s="31">
        <v>44500</v>
      </c>
      <c r="I170" s="38" t="s">
        <v>6145</v>
      </c>
      <c r="J170" s="38"/>
      <c r="K170" s="31">
        <v>44571</v>
      </c>
      <c r="L170" s="32">
        <v>3869.05</v>
      </c>
      <c r="M170" s="33">
        <v>60</v>
      </c>
      <c r="N170" s="33">
        <v>71</v>
      </c>
      <c r="O170" s="32">
        <v>274702.55</v>
      </c>
      <c r="P170" s="27" t="e">
        <f>VLOOKUP(A170,'[1]REPORT ITP - Fatture Incluse - '!$D$2:$E$14863,1,FALSE)</f>
        <v>#N/A</v>
      </c>
    </row>
    <row r="171" spans="1:16" ht="15" customHeight="1">
      <c r="A171" s="34" t="s">
        <v>5791</v>
      </c>
      <c r="B171" s="29" t="s">
        <v>6146</v>
      </c>
      <c r="C171" s="30" t="s">
        <v>6147</v>
      </c>
      <c r="D171" s="31">
        <v>44483</v>
      </c>
      <c r="E171" s="32">
        <v>3735</v>
      </c>
      <c r="F171" s="31">
        <v>44526</v>
      </c>
      <c r="G171" s="31"/>
      <c r="H171" s="31">
        <v>44543</v>
      </c>
      <c r="I171" s="38" t="s">
        <v>6148</v>
      </c>
      <c r="J171" s="38"/>
      <c r="K171" s="31">
        <v>44585</v>
      </c>
      <c r="L171" s="32">
        <v>3735</v>
      </c>
      <c r="M171" s="33">
        <v>60</v>
      </c>
      <c r="N171" s="33">
        <v>42</v>
      </c>
      <c r="O171" s="32">
        <v>156870</v>
      </c>
      <c r="P171" s="27" t="e">
        <f>VLOOKUP(A171,'[1]REPORT ITP - Fatture Incluse - '!$D$2:$E$14863,1,FALSE)</f>
        <v>#N/A</v>
      </c>
    </row>
    <row r="172" spans="1:16" ht="15" customHeight="1">
      <c r="A172" s="34" t="s">
        <v>5791</v>
      </c>
      <c r="B172" s="29" t="s">
        <v>6146</v>
      </c>
      <c r="C172" s="30" t="s">
        <v>6149</v>
      </c>
      <c r="D172" s="31">
        <v>44406</v>
      </c>
      <c r="E172" s="32">
        <v>2287</v>
      </c>
      <c r="F172" s="31">
        <v>44441</v>
      </c>
      <c r="G172" s="31"/>
      <c r="H172" s="31">
        <v>44466</v>
      </c>
      <c r="I172" s="38" t="s">
        <v>6148</v>
      </c>
      <c r="J172" s="38"/>
      <c r="K172" s="31">
        <v>44585</v>
      </c>
      <c r="L172" s="32">
        <v>2287</v>
      </c>
      <c r="M172" s="33">
        <v>60</v>
      </c>
      <c r="N172" s="33">
        <v>119</v>
      </c>
      <c r="O172" s="32">
        <v>272153</v>
      </c>
      <c r="P172" s="27" t="e">
        <f>VLOOKUP(A172,'[1]REPORT ITP - Fatture Incluse - '!$D$2:$E$14863,1,FALSE)</f>
        <v>#N/A</v>
      </c>
    </row>
    <row r="173" spans="1:16" ht="15" customHeight="1">
      <c r="A173" s="34" t="s">
        <v>5791</v>
      </c>
      <c r="B173" s="29" t="s">
        <v>6146</v>
      </c>
      <c r="C173" s="30" t="s">
        <v>6150</v>
      </c>
      <c r="D173" s="31">
        <v>44483</v>
      </c>
      <c r="E173" s="32">
        <v>2287</v>
      </c>
      <c r="F173" s="31">
        <v>44526</v>
      </c>
      <c r="G173" s="31"/>
      <c r="H173" s="31">
        <v>44543</v>
      </c>
      <c r="I173" s="38" t="s">
        <v>6148</v>
      </c>
      <c r="J173" s="38"/>
      <c r="K173" s="31">
        <v>44585</v>
      </c>
      <c r="L173" s="32">
        <v>2287</v>
      </c>
      <c r="M173" s="33">
        <v>60</v>
      </c>
      <c r="N173" s="33">
        <v>42</v>
      </c>
      <c r="O173" s="32">
        <v>96054</v>
      </c>
      <c r="P173" s="27" t="e">
        <f>VLOOKUP(A173,'[1]REPORT ITP - Fatture Incluse - '!$D$2:$E$14863,1,FALSE)</f>
        <v>#N/A</v>
      </c>
    </row>
    <row r="174" spans="1:16" ht="15" customHeight="1">
      <c r="A174" s="34" t="s">
        <v>5791</v>
      </c>
      <c r="B174" s="29" t="s">
        <v>6146</v>
      </c>
      <c r="C174" s="30" t="s">
        <v>6151</v>
      </c>
      <c r="D174" s="31">
        <v>44431</v>
      </c>
      <c r="E174" s="32">
        <v>2845</v>
      </c>
      <c r="F174" s="31">
        <v>44509</v>
      </c>
      <c r="G174" s="31"/>
      <c r="H174" s="31">
        <v>44491</v>
      </c>
      <c r="I174" s="38" t="s">
        <v>6148</v>
      </c>
      <c r="J174" s="38"/>
      <c r="K174" s="31">
        <v>44585</v>
      </c>
      <c r="L174" s="32">
        <v>2845</v>
      </c>
      <c r="M174" s="33">
        <v>60</v>
      </c>
      <c r="N174" s="33">
        <v>94</v>
      </c>
      <c r="O174" s="32">
        <v>267430</v>
      </c>
      <c r="P174" s="27" t="e">
        <f>VLOOKUP(A174,'[1]REPORT ITP - Fatture Incluse - '!$D$2:$E$14863,1,FALSE)</f>
        <v>#N/A</v>
      </c>
    </row>
    <row r="175" spans="1:16" ht="15" customHeight="1">
      <c r="A175" s="34" t="s">
        <v>5791</v>
      </c>
      <c r="B175" s="29" t="s">
        <v>5999</v>
      </c>
      <c r="C175" s="30" t="s">
        <v>6152</v>
      </c>
      <c r="D175" s="31">
        <v>44447</v>
      </c>
      <c r="E175" s="32">
        <v>2288.8000000000002</v>
      </c>
      <c r="F175" s="31">
        <v>44484</v>
      </c>
      <c r="G175" s="31"/>
      <c r="H175" s="31">
        <v>44507</v>
      </c>
      <c r="I175" s="38" t="s">
        <v>6153</v>
      </c>
      <c r="J175" s="38"/>
      <c r="K175" s="31">
        <v>44587</v>
      </c>
      <c r="L175" s="32">
        <v>2288.8000000000002</v>
      </c>
      <c r="M175" s="33">
        <v>60</v>
      </c>
      <c r="N175" s="33">
        <v>80</v>
      </c>
      <c r="O175" s="32">
        <v>183104</v>
      </c>
      <c r="P175" s="27" t="e">
        <f>VLOOKUP(A175,'[1]REPORT ITP - Fatture Incluse - '!$D$2:$E$14863,1,FALSE)</f>
        <v>#N/A</v>
      </c>
    </row>
    <row r="176" spans="1:16" ht="18.95" customHeight="1">
      <c r="A176" s="34" t="s">
        <v>5791</v>
      </c>
      <c r="B176" s="29" t="s">
        <v>6132</v>
      </c>
      <c r="C176" s="30" t="s">
        <v>6154</v>
      </c>
      <c r="D176" s="31">
        <v>44754</v>
      </c>
      <c r="E176" s="32">
        <v>8771</v>
      </c>
      <c r="F176" s="31">
        <v>44767</v>
      </c>
      <c r="G176" s="31"/>
      <c r="H176" s="31">
        <v>44784</v>
      </c>
      <c r="I176" s="38" t="s">
        <v>6155</v>
      </c>
      <c r="J176" s="38"/>
      <c r="K176" s="31">
        <v>44809</v>
      </c>
      <c r="L176" s="32">
        <v>8771</v>
      </c>
      <c r="M176" s="33">
        <v>30</v>
      </c>
      <c r="N176" s="33">
        <v>25</v>
      </c>
      <c r="O176" s="32">
        <v>219275</v>
      </c>
      <c r="P176" s="27" t="e">
        <f>VLOOKUP(A176,'[1]REPORT ITP - Fatture Incluse - '!$D$2:$E$14863,1,FALSE)</f>
        <v>#N/A</v>
      </c>
    </row>
    <row r="177" spans="1:16" ht="15" customHeight="1">
      <c r="A177" s="34" t="s">
        <v>5791</v>
      </c>
      <c r="B177" s="29" t="s">
        <v>6156</v>
      </c>
      <c r="C177" s="30" t="s">
        <v>6157</v>
      </c>
      <c r="D177" s="31">
        <v>44551</v>
      </c>
      <c r="E177" s="32">
        <v>1234.58</v>
      </c>
      <c r="F177" s="31">
        <v>44561</v>
      </c>
      <c r="G177" s="31"/>
      <c r="H177" s="31">
        <v>44611</v>
      </c>
      <c r="I177" s="38" t="s">
        <v>6158</v>
      </c>
      <c r="J177" s="38"/>
      <c r="K177" s="31">
        <v>44587</v>
      </c>
      <c r="L177" s="32">
        <v>1234.58</v>
      </c>
      <c r="M177" s="33">
        <v>60</v>
      </c>
      <c r="N177" s="33">
        <v>-24</v>
      </c>
      <c r="O177" s="32">
        <v>-29629.919999999998</v>
      </c>
      <c r="P177" s="27" t="e">
        <f>VLOOKUP(A177,'[1]REPORT ITP - Fatture Incluse - '!$D$2:$E$14863,1,FALSE)</f>
        <v>#N/A</v>
      </c>
    </row>
    <row r="178" spans="1:16" ht="15" customHeight="1">
      <c r="A178" s="34" t="s">
        <v>5791</v>
      </c>
      <c r="B178" s="29" t="s">
        <v>6159</v>
      </c>
      <c r="C178" s="30" t="s">
        <v>6160</v>
      </c>
      <c r="D178" s="31">
        <v>44504</v>
      </c>
      <c r="E178" s="32">
        <v>132247.5</v>
      </c>
      <c r="F178" s="31">
        <v>44509</v>
      </c>
      <c r="G178" s="31"/>
      <c r="H178" s="31">
        <v>44564</v>
      </c>
      <c r="I178" s="38" t="s">
        <v>6161</v>
      </c>
      <c r="J178" s="38"/>
      <c r="K178" s="31">
        <v>44761</v>
      </c>
      <c r="L178" s="32">
        <v>120225</v>
      </c>
      <c r="M178" s="33">
        <v>60</v>
      </c>
      <c r="N178" s="33">
        <v>197</v>
      </c>
      <c r="O178" s="32">
        <v>23684325</v>
      </c>
      <c r="P178" s="27" t="e">
        <f>VLOOKUP(A178,'[1]REPORT ITP - Fatture Incluse - '!$D$2:$E$14863,1,FALSE)</f>
        <v>#N/A</v>
      </c>
    </row>
    <row r="179" spans="1:16" ht="15" customHeight="1">
      <c r="A179" s="34" t="s">
        <v>5791</v>
      </c>
      <c r="B179" s="29" t="s">
        <v>6129</v>
      </c>
      <c r="C179" s="30" t="s">
        <v>6162</v>
      </c>
      <c r="D179" s="31">
        <v>44524</v>
      </c>
      <c r="E179" s="32">
        <v>1983.77</v>
      </c>
      <c r="F179" s="31">
        <v>44580</v>
      </c>
      <c r="G179" s="31"/>
      <c r="H179" s="31">
        <v>44584</v>
      </c>
      <c r="I179" s="38" t="s">
        <v>6163</v>
      </c>
      <c r="J179" s="38"/>
      <c r="K179" s="31">
        <v>44585</v>
      </c>
      <c r="L179" s="32">
        <v>1983.77</v>
      </c>
      <c r="M179" s="33">
        <v>60</v>
      </c>
      <c r="N179" s="33">
        <v>1</v>
      </c>
      <c r="O179" s="32">
        <v>1983.77</v>
      </c>
      <c r="P179" s="27" t="e">
        <f>VLOOKUP(A179,'[1]REPORT ITP - Fatture Incluse - '!$D$2:$E$14863,1,FALSE)</f>
        <v>#N/A</v>
      </c>
    </row>
    <row r="180" spans="1:16" ht="18.95" customHeight="1">
      <c r="A180" s="34" t="s">
        <v>5791</v>
      </c>
      <c r="B180" s="29" t="s">
        <v>6132</v>
      </c>
      <c r="C180" s="30" t="s">
        <v>6164</v>
      </c>
      <c r="D180" s="31">
        <v>44539</v>
      </c>
      <c r="E180" s="32">
        <v>3334</v>
      </c>
      <c r="F180" s="31">
        <v>44543</v>
      </c>
      <c r="G180" s="31"/>
      <c r="H180" s="31">
        <v>44569</v>
      </c>
      <c r="I180" s="38" t="s">
        <v>6165</v>
      </c>
      <c r="J180" s="38"/>
      <c r="K180" s="31">
        <v>44587</v>
      </c>
      <c r="L180" s="32">
        <v>3334</v>
      </c>
      <c r="M180" s="33">
        <v>30</v>
      </c>
      <c r="N180" s="33">
        <v>18</v>
      </c>
      <c r="O180" s="32">
        <v>60012</v>
      </c>
      <c r="P180" s="27" t="e">
        <f>VLOOKUP(A180,'[1]REPORT ITP - Fatture Incluse - '!$D$2:$E$14863,1,FALSE)</f>
        <v>#N/A</v>
      </c>
    </row>
    <row r="181" spans="1:16" ht="18.95" customHeight="1">
      <c r="A181" s="34" t="s">
        <v>5791</v>
      </c>
      <c r="B181" s="29" t="s">
        <v>5792</v>
      </c>
      <c r="C181" s="30" t="s">
        <v>6166</v>
      </c>
      <c r="D181" s="31">
        <v>44279</v>
      </c>
      <c r="E181" s="32">
        <v>155110.45000000001</v>
      </c>
      <c r="F181" s="31">
        <v>44284</v>
      </c>
      <c r="G181" s="31"/>
      <c r="H181" s="31">
        <v>44339</v>
      </c>
      <c r="I181" s="38" t="s">
        <v>6167</v>
      </c>
      <c r="J181" s="38"/>
      <c r="K181" s="31">
        <v>44615</v>
      </c>
      <c r="L181" s="32">
        <v>155110.45000000001</v>
      </c>
      <c r="M181" s="33">
        <v>60</v>
      </c>
      <c r="N181" s="33">
        <v>276</v>
      </c>
      <c r="O181" s="32">
        <v>42810484.200000003</v>
      </c>
      <c r="P181" s="27" t="e">
        <f>VLOOKUP(A181,'[1]REPORT ITP - Fatture Incluse - '!$D$2:$E$14863,1,FALSE)</f>
        <v>#N/A</v>
      </c>
    </row>
    <row r="182" spans="1:16" ht="18.95" customHeight="1">
      <c r="A182" s="34" t="s">
        <v>5791</v>
      </c>
      <c r="B182" s="29" t="s">
        <v>5910</v>
      </c>
      <c r="C182" s="30" t="s">
        <v>6168</v>
      </c>
      <c r="D182" s="31">
        <v>44503</v>
      </c>
      <c r="E182" s="32">
        <v>717.36</v>
      </c>
      <c r="F182" s="31">
        <v>44677</v>
      </c>
      <c r="G182" s="31"/>
      <c r="H182" s="31">
        <v>44563</v>
      </c>
      <c r="I182" s="38" t="s">
        <v>6169</v>
      </c>
      <c r="J182" s="38"/>
      <c r="K182" s="31">
        <v>44687</v>
      </c>
      <c r="L182" s="32">
        <v>588</v>
      </c>
      <c r="M182" s="33">
        <v>60</v>
      </c>
      <c r="N182" s="33">
        <v>124</v>
      </c>
      <c r="O182" s="32">
        <v>72912</v>
      </c>
      <c r="P182" s="27" t="e">
        <f>VLOOKUP(A182,'[1]REPORT ITP - Fatture Incluse - '!$D$2:$E$14863,1,FALSE)</f>
        <v>#N/A</v>
      </c>
    </row>
    <row r="183" spans="1:16" ht="15" customHeight="1">
      <c r="A183" s="34" t="s">
        <v>5791</v>
      </c>
      <c r="B183" s="29" t="s">
        <v>6170</v>
      </c>
      <c r="C183" s="30" t="s">
        <v>6171</v>
      </c>
      <c r="D183" s="31">
        <v>44285</v>
      </c>
      <c r="E183" s="32">
        <v>454.85</v>
      </c>
      <c r="F183" s="31">
        <v>44319</v>
      </c>
      <c r="G183" s="31"/>
      <c r="H183" s="31">
        <v>44345</v>
      </c>
      <c r="I183" s="38" t="s">
        <v>6172</v>
      </c>
      <c r="J183" s="38"/>
      <c r="K183" s="31">
        <v>44609</v>
      </c>
      <c r="L183" s="32">
        <v>454.85</v>
      </c>
      <c r="M183" s="33">
        <v>60</v>
      </c>
      <c r="N183" s="33">
        <v>264</v>
      </c>
      <c r="O183" s="32">
        <v>120080.4</v>
      </c>
      <c r="P183" s="27" t="e">
        <f>VLOOKUP(A183,'[1]REPORT ITP - Fatture Incluse - '!$D$2:$E$14863,1,FALSE)</f>
        <v>#N/A</v>
      </c>
    </row>
    <row r="184" spans="1:16" ht="15" customHeight="1">
      <c r="A184" s="34" t="s">
        <v>5791</v>
      </c>
      <c r="B184" s="29" t="s">
        <v>6173</v>
      </c>
      <c r="C184" s="30" t="s">
        <v>6174</v>
      </c>
      <c r="D184" s="31">
        <v>44505</v>
      </c>
      <c r="E184" s="32">
        <v>25200</v>
      </c>
      <c r="F184" s="31">
        <v>44530</v>
      </c>
      <c r="G184" s="31"/>
      <c r="H184" s="31">
        <v>44535</v>
      </c>
      <c r="I184" s="38" t="s">
        <v>6175</v>
      </c>
      <c r="J184" s="38"/>
      <c r="K184" s="31">
        <v>44750</v>
      </c>
      <c r="L184" s="32">
        <v>25200</v>
      </c>
      <c r="M184" s="33">
        <v>30</v>
      </c>
      <c r="N184" s="33">
        <v>215</v>
      </c>
      <c r="O184" s="32">
        <v>5418000</v>
      </c>
      <c r="P184" s="27" t="e">
        <f>VLOOKUP(A184,'[1]REPORT ITP - Fatture Incluse - '!$D$2:$E$14863,1,FALSE)</f>
        <v>#N/A</v>
      </c>
    </row>
    <row r="185" spans="1:16" ht="15" customHeight="1">
      <c r="A185" s="34" t="s">
        <v>5791</v>
      </c>
      <c r="B185" s="29" t="s">
        <v>6173</v>
      </c>
      <c r="C185" s="30" t="s">
        <v>6176</v>
      </c>
      <c r="D185" s="31">
        <v>44505</v>
      </c>
      <c r="E185" s="32">
        <v>25200</v>
      </c>
      <c r="F185" s="31">
        <v>44530</v>
      </c>
      <c r="G185" s="31"/>
      <c r="H185" s="31">
        <v>44535</v>
      </c>
      <c r="I185" s="38" t="s">
        <v>6175</v>
      </c>
      <c r="J185" s="38"/>
      <c r="K185" s="31">
        <v>44750</v>
      </c>
      <c r="L185" s="32">
        <v>25200</v>
      </c>
      <c r="M185" s="33">
        <v>30</v>
      </c>
      <c r="N185" s="33">
        <v>215</v>
      </c>
      <c r="O185" s="32">
        <v>5418000</v>
      </c>
      <c r="P185" s="27" t="e">
        <f>VLOOKUP(A185,'[1]REPORT ITP - Fatture Incluse - '!$D$2:$E$14863,1,FALSE)</f>
        <v>#N/A</v>
      </c>
    </row>
    <row r="186" spans="1:16" ht="15" customHeight="1">
      <c r="A186" s="34" t="s">
        <v>5791</v>
      </c>
      <c r="B186" s="29" t="s">
        <v>6173</v>
      </c>
      <c r="C186" s="30" t="s">
        <v>6177</v>
      </c>
      <c r="D186" s="31">
        <v>44505</v>
      </c>
      <c r="E186" s="32">
        <v>25200</v>
      </c>
      <c r="F186" s="31">
        <v>44530</v>
      </c>
      <c r="G186" s="31"/>
      <c r="H186" s="31">
        <v>44535</v>
      </c>
      <c r="I186" s="38" t="s">
        <v>6178</v>
      </c>
      <c r="J186" s="38"/>
      <c r="K186" s="31">
        <v>44770</v>
      </c>
      <c r="L186" s="32">
        <v>25200</v>
      </c>
      <c r="M186" s="33">
        <v>30</v>
      </c>
      <c r="N186" s="33">
        <v>235</v>
      </c>
      <c r="O186" s="32">
        <v>5922000</v>
      </c>
      <c r="P186" s="27" t="e">
        <f>VLOOKUP(A186,'[1]REPORT ITP - Fatture Incluse - '!$D$2:$E$14863,1,FALSE)</f>
        <v>#N/A</v>
      </c>
    </row>
    <row r="187" spans="1:16" ht="15" customHeight="1">
      <c r="A187" s="34" t="s">
        <v>5791</v>
      </c>
      <c r="B187" s="29" t="s">
        <v>6159</v>
      </c>
      <c r="C187" s="30" t="s">
        <v>6179</v>
      </c>
      <c r="D187" s="31">
        <v>44571</v>
      </c>
      <c r="E187" s="32">
        <v>105798</v>
      </c>
      <c r="F187" s="31">
        <v>44573</v>
      </c>
      <c r="G187" s="31"/>
      <c r="H187" s="31">
        <v>44631</v>
      </c>
      <c r="I187" s="38" t="s">
        <v>6180</v>
      </c>
      <c r="J187" s="38"/>
      <c r="K187" s="31">
        <v>44763</v>
      </c>
      <c r="L187" s="32">
        <v>105798</v>
      </c>
      <c r="M187" s="33">
        <v>60</v>
      </c>
      <c r="N187" s="33">
        <v>132</v>
      </c>
      <c r="O187" s="32">
        <v>13965336</v>
      </c>
      <c r="P187" s="27" t="e">
        <f>VLOOKUP(A187,'[1]REPORT ITP - Fatture Incluse - '!$D$2:$E$14863,1,FALSE)</f>
        <v>#N/A</v>
      </c>
    </row>
    <row r="188" spans="1:16" ht="15" customHeight="1">
      <c r="A188" s="29" t="s">
        <v>6181</v>
      </c>
      <c r="B188" s="29" t="s">
        <v>6182</v>
      </c>
      <c r="C188" s="30" t="s">
        <v>6183</v>
      </c>
      <c r="D188" s="31">
        <v>44651</v>
      </c>
      <c r="E188" s="32">
        <v>1256.9100000000001</v>
      </c>
      <c r="F188" s="31">
        <v>44665</v>
      </c>
      <c r="G188" s="31">
        <v>44665.329375000001</v>
      </c>
      <c r="H188" s="31">
        <v>44724</v>
      </c>
      <c r="I188" s="38" t="s">
        <v>6184</v>
      </c>
      <c r="J188" s="38"/>
      <c r="K188" s="31">
        <v>44683</v>
      </c>
      <c r="L188" s="32">
        <v>1030.25</v>
      </c>
      <c r="M188" s="33">
        <v>59</v>
      </c>
      <c r="N188" s="33">
        <v>-41</v>
      </c>
      <c r="O188" s="32">
        <v>-42240.25</v>
      </c>
      <c r="P188" s="27" t="e">
        <f>VLOOKUP(A188,'[1]REPORT ITP - Fatture Incluse - '!$D$2:$E$14863,1,FALSE)</f>
        <v>#N/A</v>
      </c>
    </row>
    <row r="189" spans="1:16" ht="15" customHeight="1">
      <c r="A189" s="29" t="s">
        <v>6185</v>
      </c>
      <c r="B189" s="29" t="s">
        <v>6186</v>
      </c>
      <c r="C189" s="30" t="s">
        <v>2748</v>
      </c>
      <c r="D189" s="31">
        <v>44651</v>
      </c>
      <c r="E189" s="32">
        <v>836.66</v>
      </c>
      <c r="F189" s="31">
        <v>44658</v>
      </c>
      <c r="G189" s="31">
        <v>44655.320567129631</v>
      </c>
      <c r="H189" s="31">
        <v>44714</v>
      </c>
      <c r="I189" s="38" t="s">
        <v>6187</v>
      </c>
      <c r="J189" s="38"/>
      <c r="K189" s="31">
        <v>44693</v>
      </c>
      <c r="L189" s="32">
        <v>685.79</v>
      </c>
      <c r="M189" s="33">
        <v>59</v>
      </c>
      <c r="N189" s="33">
        <v>-21</v>
      </c>
      <c r="O189" s="32">
        <v>-14401.59</v>
      </c>
      <c r="P189" s="27" t="e">
        <f>VLOOKUP(A189,'[1]REPORT ITP - Fatture Incluse - '!$D$2:$E$14863,1,FALSE)</f>
        <v>#N/A</v>
      </c>
    </row>
    <row r="190" spans="1:16" ht="15" customHeight="1">
      <c r="A190" s="29" t="s">
        <v>6188</v>
      </c>
      <c r="B190" s="29" t="s">
        <v>6189</v>
      </c>
      <c r="C190" s="30" t="s">
        <v>2630</v>
      </c>
      <c r="D190" s="31">
        <v>44645</v>
      </c>
      <c r="E190" s="32">
        <v>340.73</v>
      </c>
      <c r="F190" s="31">
        <v>44650</v>
      </c>
      <c r="G190" s="31">
        <v>44648.313217592593</v>
      </c>
      <c r="H190" s="31">
        <v>44706</v>
      </c>
      <c r="I190" s="38" t="s">
        <v>6190</v>
      </c>
      <c r="J190" s="38"/>
      <c r="K190" s="31">
        <v>44700</v>
      </c>
      <c r="L190" s="32">
        <v>279.29000000000002</v>
      </c>
      <c r="M190" s="33">
        <v>58</v>
      </c>
      <c r="N190" s="33">
        <v>-6</v>
      </c>
      <c r="O190" s="32">
        <v>-1675.74</v>
      </c>
      <c r="P190" s="27" t="e">
        <f>VLOOKUP(A190,'[1]REPORT ITP - Fatture Incluse - '!$D$2:$E$14863,1,FALSE)</f>
        <v>#N/A</v>
      </c>
    </row>
    <row r="191" spans="1:16" ht="15" customHeight="1">
      <c r="A191" s="29" t="s">
        <v>6188</v>
      </c>
      <c r="B191" s="29" t="s">
        <v>6189</v>
      </c>
      <c r="C191" s="30" t="s">
        <v>2030</v>
      </c>
      <c r="D191" s="31">
        <v>44599</v>
      </c>
      <c r="E191" s="32">
        <v>461.28</v>
      </c>
      <c r="F191" s="31">
        <v>44615</v>
      </c>
      <c r="G191" s="31">
        <v>44613.371064814812</v>
      </c>
      <c r="H191" s="31">
        <v>44670</v>
      </c>
      <c r="I191" s="38" t="s">
        <v>6190</v>
      </c>
      <c r="J191" s="38"/>
      <c r="K191" s="31">
        <v>44700</v>
      </c>
      <c r="L191" s="32">
        <v>378.1</v>
      </c>
      <c r="M191" s="33">
        <v>57</v>
      </c>
      <c r="N191" s="33">
        <v>30</v>
      </c>
      <c r="O191" s="32">
        <v>11343</v>
      </c>
      <c r="P191" s="27" t="e">
        <f>VLOOKUP(A191,'[1]REPORT ITP - Fatture Incluse - '!$D$2:$E$14863,1,FALSE)</f>
        <v>#N/A</v>
      </c>
    </row>
    <row r="192" spans="1:16" ht="15" customHeight="1">
      <c r="A192" s="29" t="s">
        <v>6191</v>
      </c>
      <c r="B192" s="29" t="s">
        <v>3070</v>
      </c>
      <c r="C192" s="30" t="s">
        <v>3071</v>
      </c>
      <c r="D192" s="31">
        <v>44679</v>
      </c>
      <c r="E192" s="32">
        <v>6100</v>
      </c>
      <c r="F192" s="31">
        <v>44683</v>
      </c>
      <c r="G192" s="31">
        <v>44683.339085648149</v>
      </c>
      <c r="H192" s="31">
        <v>44740</v>
      </c>
      <c r="I192" s="38" t="s">
        <v>6192</v>
      </c>
      <c r="J192" s="38"/>
      <c r="K192" s="31">
        <v>44713</v>
      </c>
      <c r="L192" s="32">
        <v>5000</v>
      </c>
      <c r="M192" s="33">
        <v>57</v>
      </c>
      <c r="N192" s="33">
        <v>-27</v>
      </c>
      <c r="O192" s="32">
        <v>-135000</v>
      </c>
      <c r="P192" s="27" t="e">
        <f>VLOOKUP(A192,'[1]REPORT ITP - Fatture Incluse - '!$D$2:$E$14863,1,FALSE)</f>
        <v>#N/A</v>
      </c>
    </row>
    <row r="193" spans="1:16" ht="15" customHeight="1">
      <c r="A193" s="29" t="s">
        <v>6193</v>
      </c>
      <c r="B193" s="29" t="s">
        <v>6194</v>
      </c>
      <c r="C193" s="30" t="s">
        <v>3553</v>
      </c>
      <c r="D193" s="31">
        <v>44704</v>
      </c>
      <c r="E193" s="32">
        <v>76.98</v>
      </c>
      <c r="F193" s="31">
        <v>44719</v>
      </c>
      <c r="G193" s="31">
        <v>44715.372372685182</v>
      </c>
      <c r="H193" s="31">
        <v>44774</v>
      </c>
      <c r="I193" s="38" t="s">
        <v>6195</v>
      </c>
      <c r="J193" s="38"/>
      <c r="K193" s="31">
        <v>44748</v>
      </c>
      <c r="L193" s="32">
        <v>69.98</v>
      </c>
      <c r="M193" s="33">
        <v>59</v>
      </c>
      <c r="N193" s="33">
        <v>-26</v>
      </c>
      <c r="O193" s="32">
        <v>-1819.48</v>
      </c>
      <c r="P193" s="27" t="e">
        <f>VLOOKUP(A193,'[1]REPORT ITP - Fatture Incluse - '!$D$2:$E$14863,1,FALSE)</f>
        <v>#N/A</v>
      </c>
    </row>
    <row r="194" spans="1:16" ht="15" customHeight="1">
      <c r="A194" s="29" t="s">
        <v>6196</v>
      </c>
      <c r="B194" s="29" t="s">
        <v>6197</v>
      </c>
      <c r="C194" s="30" t="s">
        <v>4954</v>
      </c>
      <c r="D194" s="31">
        <v>44825</v>
      </c>
      <c r="E194" s="32">
        <v>835.7</v>
      </c>
      <c r="F194" s="31">
        <v>44827</v>
      </c>
      <c r="G194" s="31">
        <v>44827.334837962961</v>
      </c>
      <c r="H194" s="31">
        <v>44886</v>
      </c>
      <c r="I194" s="38" t="s">
        <v>6198</v>
      </c>
      <c r="J194" s="38"/>
      <c r="K194" s="31">
        <v>44855</v>
      </c>
      <c r="L194" s="32">
        <v>685</v>
      </c>
      <c r="M194" s="33">
        <v>59</v>
      </c>
      <c r="N194" s="33">
        <v>-31</v>
      </c>
      <c r="O194" s="32">
        <v>-21235</v>
      </c>
      <c r="P194" s="27" t="e">
        <f>VLOOKUP(A194,'[1]REPORT ITP - Fatture Incluse - '!$D$2:$E$14863,1,FALSE)</f>
        <v>#N/A</v>
      </c>
    </row>
    <row r="195" spans="1:16" ht="15" customHeight="1">
      <c r="A195" s="29" t="s">
        <v>6185</v>
      </c>
      <c r="B195" s="29" t="s">
        <v>6186</v>
      </c>
      <c r="C195" s="30" t="s">
        <v>5458</v>
      </c>
      <c r="D195" s="31">
        <v>44865</v>
      </c>
      <c r="E195" s="32">
        <v>10069.879999999999</v>
      </c>
      <c r="F195" s="31">
        <v>44873</v>
      </c>
      <c r="G195" s="31">
        <v>44869.320173611108</v>
      </c>
      <c r="H195" s="31">
        <v>44928</v>
      </c>
      <c r="I195" s="38" t="s">
        <v>6199</v>
      </c>
      <c r="J195" s="38"/>
      <c r="K195" s="31">
        <v>44896</v>
      </c>
      <c r="L195" s="32">
        <v>8254</v>
      </c>
      <c r="M195" s="33">
        <v>59</v>
      </c>
      <c r="N195" s="33">
        <v>-32</v>
      </c>
      <c r="O195" s="32">
        <v>-264128</v>
      </c>
      <c r="P195" s="27" t="e">
        <f>VLOOKUP(A195,'[1]REPORT ITP - Fatture Incluse - '!$D$2:$E$14863,1,FALSE)</f>
        <v>#N/A</v>
      </c>
    </row>
    <row r="196" spans="1:16" ht="15" customHeight="1">
      <c r="A196" s="29" t="s">
        <v>6185</v>
      </c>
      <c r="B196" s="29" t="s">
        <v>6186</v>
      </c>
      <c r="C196" s="30" t="s">
        <v>5459</v>
      </c>
      <c r="D196" s="31">
        <v>44865</v>
      </c>
      <c r="E196" s="32">
        <v>804.35</v>
      </c>
      <c r="F196" s="31">
        <v>44873</v>
      </c>
      <c r="G196" s="31">
        <v>44872.307500000003</v>
      </c>
      <c r="H196" s="31">
        <v>44929</v>
      </c>
      <c r="I196" s="38" t="s">
        <v>6199</v>
      </c>
      <c r="J196" s="38"/>
      <c r="K196" s="31">
        <v>44896</v>
      </c>
      <c r="L196" s="32">
        <v>659.3</v>
      </c>
      <c r="M196" s="33">
        <v>57</v>
      </c>
      <c r="N196" s="33">
        <v>-33</v>
      </c>
      <c r="O196" s="32">
        <v>-21756.9</v>
      </c>
      <c r="P196" s="27" t="e">
        <f>VLOOKUP(A196,'[1]REPORT ITP - Fatture Incluse - '!$D$2:$E$14863,1,FALSE)</f>
        <v>#N/A</v>
      </c>
    </row>
    <row r="197" spans="1:16" ht="15" customHeight="1">
      <c r="A197" s="29" t="s">
        <v>6185</v>
      </c>
      <c r="B197" s="29" t="s">
        <v>6186</v>
      </c>
      <c r="C197" s="30" t="s">
        <v>5337</v>
      </c>
      <c r="D197" s="31">
        <v>44858</v>
      </c>
      <c r="E197" s="32">
        <v>6187.84</v>
      </c>
      <c r="F197" s="31">
        <v>44862</v>
      </c>
      <c r="G197" s="31">
        <v>44861.298831018517</v>
      </c>
      <c r="H197" s="31">
        <v>44920</v>
      </c>
      <c r="I197" s="38" t="s">
        <v>6199</v>
      </c>
      <c r="J197" s="38"/>
      <c r="K197" s="31">
        <v>44896</v>
      </c>
      <c r="L197" s="32">
        <v>5072</v>
      </c>
      <c r="M197" s="33">
        <v>59</v>
      </c>
      <c r="N197" s="33">
        <v>-24</v>
      </c>
      <c r="O197" s="32">
        <v>-121728</v>
      </c>
      <c r="P197" s="27" t="e">
        <f>VLOOKUP(A197,'[1]REPORT ITP - Fatture Incluse - '!$D$2:$E$14863,1,FALSE)</f>
        <v>#N/A</v>
      </c>
    </row>
    <row r="198" spans="1:16" ht="15" customHeight="1">
      <c r="A198" s="29" t="s">
        <v>6185</v>
      </c>
      <c r="B198" s="29" t="s">
        <v>6186</v>
      </c>
      <c r="C198" s="30" t="s">
        <v>5488</v>
      </c>
      <c r="D198" s="31">
        <v>44865</v>
      </c>
      <c r="E198" s="32">
        <v>2948.74</v>
      </c>
      <c r="F198" s="31">
        <v>44875</v>
      </c>
      <c r="G198" s="31">
        <v>44875.338564814818</v>
      </c>
      <c r="H198" s="31">
        <v>44934</v>
      </c>
      <c r="I198" s="38" t="s">
        <v>6199</v>
      </c>
      <c r="J198" s="38"/>
      <c r="K198" s="31">
        <v>44896</v>
      </c>
      <c r="L198" s="32">
        <v>2417</v>
      </c>
      <c r="M198" s="33">
        <v>59</v>
      </c>
      <c r="N198" s="33">
        <v>-38</v>
      </c>
      <c r="O198" s="32">
        <v>-91846</v>
      </c>
      <c r="P198" s="27" t="e">
        <f>VLOOKUP(A198,'[1]REPORT ITP - Fatture Incluse - '!$D$2:$E$14863,1,FALSE)</f>
        <v>#N/A</v>
      </c>
    </row>
    <row r="199" spans="1:16" ht="15" customHeight="1">
      <c r="A199" s="29" t="s">
        <v>6200</v>
      </c>
      <c r="B199" s="29" t="s">
        <v>6201</v>
      </c>
      <c r="C199" s="30" t="s">
        <v>5109</v>
      </c>
      <c r="D199" s="31">
        <v>44839</v>
      </c>
      <c r="E199" s="32">
        <v>3040</v>
      </c>
      <c r="F199" s="31">
        <v>44841</v>
      </c>
      <c r="G199" s="31">
        <v>44841.328240740739</v>
      </c>
      <c r="H199" s="31">
        <v>44901</v>
      </c>
      <c r="I199" s="38" t="s">
        <v>6202</v>
      </c>
      <c r="J199" s="38"/>
      <c r="K199" s="31">
        <v>44902</v>
      </c>
      <c r="L199" s="32">
        <v>3040</v>
      </c>
      <c r="M199" s="33">
        <v>60</v>
      </c>
      <c r="N199" s="33">
        <v>1</v>
      </c>
      <c r="O199" s="32">
        <v>3040</v>
      </c>
      <c r="P199" s="27" t="e">
        <f>VLOOKUP(A199,'[1]REPORT ITP - Fatture Incluse - '!$D$2:$E$14863,1,FALSE)</f>
        <v>#N/A</v>
      </c>
    </row>
    <row r="200" spans="1:16" ht="15" customHeight="1">
      <c r="A200" s="29" t="s">
        <v>6203</v>
      </c>
      <c r="B200" s="29" t="s">
        <v>6204</v>
      </c>
      <c r="C200" s="30" t="s">
        <v>6205</v>
      </c>
      <c r="D200" s="31">
        <v>44875</v>
      </c>
      <c r="E200" s="32">
        <v>27845.41</v>
      </c>
      <c r="F200" s="31">
        <v>44880</v>
      </c>
      <c r="G200" s="31">
        <v>44879.352476851855</v>
      </c>
      <c r="H200" s="31">
        <v>44936</v>
      </c>
      <c r="I200" s="38" t="s">
        <v>6206</v>
      </c>
      <c r="J200" s="38"/>
      <c r="K200" s="31">
        <v>44914</v>
      </c>
      <c r="L200" s="32">
        <v>25314.01</v>
      </c>
      <c r="M200" s="33">
        <v>57</v>
      </c>
      <c r="N200" s="33">
        <v>-22</v>
      </c>
      <c r="O200" s="32">
        <v>-556908.22</v>
      </c>
      <c r="P200" s="27" t="e">
        <f>VLOOKUP(A200,'[1]REPORT ITP - Fatture Incluse - '!$D$2:$E$14863,1,FALSE)</f>
        <v>#N/A</v>
      </c>
    </row>
    <row r="201" spans="1:16" ht="15" customHeight="1">
      <c r="A201" s="29" t="s">
        <v>6203</v>
      </c>
      <c r="B201" s="29" t="s">
        <v>6204</v>
      </c>
      <c r="C201" s="30" t="s">
        <v>6207</v>
      </c>
      <c r="D201" s="31">
        <v>44848</v>
      </c>
      <c r="E201" s="32">
        <v>27845.41</v>
      </c>
      <c r="F201" s="31">
        <v>44853</v>
      </c>
      <c r="G201" s="31">
        <v>44851.306111111109</v>
      </c>
      <c r="H201" s="31">
        <v>44910</v>
      </c>
      <c r="I201" s="38" t="s">
        <v>6206</v>
      </c>
      <c r="J201" s="38"/>
      <c r="K201" s="31">
        <v>44914</v>
      </c>
      <c r="L201" s="32">
        <v>25314.01</v>
      </c>
      <c r="M201" s="33">
        <v>59</v>
      </c>
      <c r="N201" s="33">
        <v>4</v>
      </c>
      <c r="O201" s="32">
        <v>101256.04</v>
      </c>
      <c r="P201" s="27" t="e">
        <f>VLOOKUP(A201,'[1]REPORT ITP - Fatture Incluse - '!$D$2:$E$14863,1,FALSE)</f>
        <v>#N/A</v>
      </c>
    </row>
    <row r="202" spans="1:16" ht="15" customHeight="1">
      <c r="A202" s="29" t="s">
        <v>6208</v>
      </c>
      <c r="B202" s="29" t="s">
        <v>6209</v>
      </c>
      <c r="C202" s="30" t="s">
        <v>24</v>
      </c>
      <c r="D202" s="31">
        <v>44436</v>
      </c>
      <c r="E202" s="32">
        <v>19995.8</v>
      </c>
      <c r="F202" s="31">
        <v>44477</v>
      </c>
      <c r="G202" s="31">
        <v>44476.522199074076</v>
      </c>
      <c r="H202" s="31">
        <v>44528</v>
      </c>
      <c r="I202" s="38" t="s">
        <v>6210</v>
      </c>
      <c r="J202" s="38"/>
      <c r="K202" s="31">
        <v>44620</v>
      </c>
      <c r="L202" s="32">
        <v>16390</v>
      </c>
      <c r="M202" s="33">
        <v>52</v>
      </c>
      <c r="N202" s="33">
        <v>92</v>
      </c>
      <c r="O202" s="32">
        <v>1507880</v>
      </c>
      <c r="P202" s="27" t="e">
        <f>VLOOKUP(A202,'[1]REPORT ITP - Fatture Incluse - '!$D$2:$E$14863,1,FALSE)</f>
        <v>#N/A</v>
      </c>
    </row>
    <row r="203" spans="1:16" ht="15" customHeight="1">
      <c r="A203" s="29" t="s">
        <v>6211</v>
      </c>
      <c r="B203" s="29" t="s">
        <v>2492</v>
      </c>
      <c r="C203" s="30" t="s">
        <v>2493</v>
      </c>
      <c r="D203" s="31">
        <v>44636</v>
      </c>
      <c r="E203" s="32">
        <v>292.8</v>
      </c>
      <c r="F203" s="31">
        <v>44637</v>
      </c>
      <c r="G203" s="31">
        <v>44637.309745370374</v>
      </c>
      <c r="H203" s="31">
        <v>44697</v>
      </c>
      <c r="I203" s="38" t="s">
        <v>6212</v>
      </c>
      <c r="J203" s="38"/>
      <c r="K203" s="31">
        <v>44671</v>
      </c>
      <c r="L203" s="32">
        <v>240</v>
      </c>
      <c r="M203" s="33">
        <v>60</v>
      </c>
      <c r="N203" s="33">
        <v>-26</v>
      </c>
      <c r="O203" s="32">
        <v>-6240</v>
      </c>
      <c r="P203" s="27" t="e">
        <f>VLOOKUP(A203,'[1]REPORT ITP - Fatture Incluse - '!$D$2:$E$14863,1,FALSE)</f>
        <v>#N/A</v>
      </c>
    </row>
    <row r="204" spans="1:16" ht="15" customHeight="1">
      <c r="A204" s="29" t="s">
        <v>6213</v>
      </c>
      <c r="B204" s="29" t="s">
        <v>6214</v>
      </c>
      <c r="C204" s="30" t="s">
        <v>2687</v>
      </c>
      <c r="D204" s="31">
        <v>44649</v>
      </c>
      <c r="E204" s="32">
        <v>192.76</v>
      </c>
      <c r="F204" s="31">
        <v>44655</v>
      </c>
      <c r="G204" s="31">
        <v>44652.339606481481</v>
      </c>
      <c r="H204" s="31">
        <v>44711</v>
      </c>
      <c r="I204" s="38" t="s">
        <v>6215</v>
      </c>
      <c r="J204" s="38"/>
      <c r="K204" s="31">
        <v>44679</v>
      </c>
      <c r="L204" s="32">
        <v>158</v>
      </c>
      <c r="M204" s="33">
        <v>59</v>
      </c>
      <c r="N204" s="33">
        <v>-32</v>
      </c>
      <c r="O204" s="32">
        <v>-5056</v>
      </c>
      <c r="P204" s="27" t="e">
        <f>VLOOKUP(A204,'[1]REPORT ITP - Fatture Incluse - '!$D$2:$E$14863,1,FALSE)</f>
        <v>#N/A</v>
      </c>
    </row>
    <row r="205" spans="1:16" ht="15" customHeight="1">
      <c r="A205" s="29" t="s">
        <v>6213</v>
      </c>
      <c r="B205" s="29" t="s">
        <v>6214</v>
      </c>
      <c r="C205" s="30" t="s">
        <v>2689</v>
      </c>
      <c r="D205" s="31">
        <v>44649</v>
      </c>
      <c r="E205" s="32">
        <v>14558.26</v>
      </c>
      <c r="F205" s="31">
        <v>44655</v>
      </c>
      <c r="G205" s="31">
        <v>44652.339641203704</v>
      </c>
      <c r="H205" s="31">
        <v>44711</v>
      </c>
      <c r="I205" s="38" t="s">
        <v>6215</v>
      </c>
      <c r="J205" s="38"/>
      <c r="K205" s="31">
        <v>44679</v>
      </c>
      <c r="L205" s="32">
        <v>11933</v>
      </c>
      <c r="M205" s="33">
        <v>59</v>
      </c>
      <c r="N205" s="33">
        <v>-32</v>
      </c>
      <c r="O205" s="32">
        <v>-381856</v>
      </c>
      <c r="P205" s="27" t="e">
        <f>VLOOKUP(A205,'[1]REPORT ITP - Fatture Incluse - '!$D$2:$E$14863,1,FALSE)</f>
        <v>#N/A</v>
      </c>
    </row>
    <row r="206" spans="1:16" ht="15" customHeight="1">
      <c r="A206" s="29" t="s">
        <v>6213</v>
      </c>
      <c r="B206" s="29" t="s">
        <v>6214</v>
      </c>
      <c r="C206" s="30" t="s">
        <v>2684</v>
      </c>
      <c r="D206" s="31">
        <v>44649</v>
      </c>
      <c r="E206" s="32">
        <v>640.5</v>
      </c>
      <c r="F206" s="31">
        <v>44655</v>
      </c>
      <c r="G206" s="31">
        <v>44652.339548611111</v>
      </c>
      <c r="H206" s="31">
        <v>44711</v>
      </c>
      <c r="I206" s="38" t="s">
        <v>6215</v>
      </c>
      <c r="J206" s="38"/>
      <c r="K206" s="31">
        <v>44679</v>
      </c>
      <c r="L206" s="32">
        <v>525</v>
      </c>
      <c r="M206" s="33">
        <v>59</v>
      </c>
      <c r="N206" s="33">
        <v>-32</v>
      </c>
      <c r="O206" s="32">
        <v>-16800</v>
      </c>
      <c r="P206" s="27" t="e">
        <f>VLOOKUP(A206,'[1]REPORT ITP - Fatture Incluse - '!$D$2:$E$14863,1,FALSE)</f>
        <v>#N/A</v>
      </c>
    </row>
    <row r="207" spans="1:16" ht="15" customHeight="1">
      <c r="A207" s="29" t="s">
        <v>6213</v>
      </c>
      <c r="B207" s="29" t="s">
        <v>6214</v>
      </c>
      <c r="C207" s="30" t="s">
        <v>2688</v>
      </c>
      <c r="D207" s="31">
        <v>44649</v>
      </c>
      <c r="E207" s="32">
        <v>384.3</v>
      </c>
      <c r="F207" s="31">
        <v>44655</v>
      </c>
      <c r="G207" s="31">
        <v>44652.339629629627</v>
      </c>
      <c r="H207" s="31">
        <v>44711</v>
      </c>
      <c r="I207" s="38" t="s">
        <v>6215</v>
      </c>
      <c r="J207" s="38"/>
      <c r="K207" s="31">
        <v>44679</v>
      </c>
      <c r="L207" s="32">
        <v>315</v>
      </c>
      <c r="M207" s="33">
        <v>59</v>
      </c>
      <c r="N207" s="33">
        <v>-32</v>
      </c>
      <c r="O207" s="32">
        <v>-10080</v>
      </c>
      <c r="P207" s="27" t="e">
        <f>VLOOKUP(A207,'[1]REPORT ITP - Fatture Incluse - '!$D$2:$E$14863,1,FALSE)</f>
        <v>#N/A</v>
      </c>
    </row>
    <row r="208" spans="1:16" ht="15" customHeight="1">
      <c r="A208" s="29" t="s">
        <v>6213</v>
      </c>
      <c r="B208" s="29" t="s">
        <v>6214</v>
      </c>
      <c r="C208" s="30" t="s">
        <v>2690</v>
      </c>
      <c r="D208" s="31">
        <v>44649</v>
      </c>
      <c r="E208" s="32">
        <v>102.48</v>
      </c>
      <c r="F208" s="31">
        <v>44655</v>
      </c>
      <c r="G208" s="31">
        <v>44652.33965277778</v>
      </c>
      <c r="H208" s="31">
        <v>44711</v>
      </c>
      <c r="I208" s="38" t="s">
        <v>6215</v>
      </c>
      <c r="J208" s="38"/>
      <c r="K208" s="31">
        <v>44679</v>
      </c>
      <c r="L208" s="32">
        <v>84</v>
      </c>
      <c r="M208" s="33">
        <v>59</v>
      </c>
      <c r="N208" s="33">
        <v>-32</v>
      </c>
      <c r="O208" s="32">
        <v>-2688</v>
      </c>
      <c r="P208" s="27" t="e">
        <f>VLOOKUP(A208,'[1]REPORT ITP - Fatture Incluse - '!$D$2:$E$14863,1,FALSE)</f>
        <v>#N/A</v>
      </c>
    </row>
    <row r="209" spans="1:16" ht="15" customHeight="1">
      <c r="A209" s="29" t="s">
        <v>6213</v>
      </c>
      <c r="B209" s="29" t="s">
        <v>6214</v>
      </c>
      <c r="C209" s="30" t="s">
        <v>2685</v>
      </c>
      <c r="D209" s="31">
        <v>44649</v>
      </c>
      <c r="E209" s="32">
        <v>17932.78</v>
      </c>
      <c r="F209" s="31">
        <v>44655</v>
      </c>
      <c r="G209" s="31">
        <v>44652.339571759258</v>
      </c>
      <c r="H209" s="31">
        <v>44711</v>
      </c>
      <c r="I209" s="38" t="s">
        <v>6215</v>
      </c>
      <c r="J209" s="38"/>
      <c r="K209" s="31">
        <v>44679</v>
      </c>
      <c r="L209" s="32">
        <v>14699</v>
      </c>
      <c r="M209" s="33">
        <v>59</v>
      </c>
      <c r="N209" s="33">
        <v>-32</v>
      </c>
      <c r="O209" s="32">
        <v>-470368</v>
      </c>
      <c r="P209" s="27" t="e">
        <f>VLOOKUP(A209,'[1]REPORT ITP - Fatture Incluse - '!$D$2:$E$14863,1,FALSE)</f>
        <v>#N/A</v>
      </c>
    </row>
    <row r="210" spans="1:16" ht="15" customHeight="1">
      <c r="A210" s="29" t="s">
        <v>6193</v>
      </c>
      <c r="B210" s="29" t="s">
        <v>6194</v>
      </c>
      <c r="C210" s="30" t="s">
        <v>2610</v>
      </c>
      <c r="D210" s="31">
        <v>44635</v>
      </c>
      <c r="E210" s="32">
        <v>65.67</v>
      </c>
      <c r="F210" s="31">
        <v>44649</v>
      </c>
      <c r="G210" s="31">
        <v>44645.367465277777</v>
      </c>
      <c r="H210" s="31">
        <v>44704</v>
      </c>
      <c r="I210" s="38" t="s">
        <v>6216</v>
      </c>
      <c r="J210" s="38"/>
      <c r="K210" s="31">
        <v>44684</v>
      </c>
      <c r="L210" s="32">
        <v>59.7</v>
      </c>
      <c r="M210" s="33">
        <v>59</v>
      </c>
      <c r="N210" s="33">
        <v>-20</v>
      </c>
      <c r="O210" s="32">
        <v>-1194</v>
      </c>
      <c r="P210" s="27" t="e">
        <f>VLOOKUP(A210,'[1]REPORT ITP - Fatture Incluse - '!$D$2:$E$14863,1,FALSE)</f>
        <v>#N/A</v>
      </c>
    </row>
    <row r="211" spans="1:16" ht="15" customHeight="1">
      <c r="A211" s="29" t="s">
        <v>6193</v>
      </c>
      <c r="B211" s="29" t="s">
        <v>6194</v>
      </c>
      <c r="C211" s="30" t="s">
        <v>2569</v>
      </c>
      <c r="D211" s="31">
        <v>44636</v>
      </c>
      <c r="E211" s="32">
        <v>6401.34</v>
      </c>
      <c r="F211" s="31">
        <v>44648</v>
      </c>
      <c r="G211" s="31">
        <v>44644.334074074075</v>
      </c>
      <c r="H211" s="31">
        <v>44703</v>
      </c>
      <c r="I211" s="38" t="s">
        <v>6216</v>
      </c>
      <c r="J211" s="38"/>
      <c r="K211" s="31">
        <v>44684</v>
      </c>
      <c r="L211" s="32">
        <v>5819.4</v>
      </c>
      <c r="M211" s="33">
        <v>59</v>
      </c>
      <c r="N211" s="33">
        <v>-19</v>
      </c>
      <c r="O211" s="32">
        <v>-110568.6</v>
      </c>
      <c r="P211" s="27" t="e">
        <f>VLOOKUP(A211,'[1]REPORT ITP - Fatture Incluse - '!$D$2:$E$14863,1,FALSE)</f>
        <v>#N/A</v>
      </c>
    </row>
    <row r="212" spans="1:16" ht="15" customHeight="1">
      <c r="A212" s="29" t="s">
        <v>6193</v>
      </c>
      <c r="B212" s="29" t="s">
        <v>6194</v>
      </c>
      <c r="C212" s="30" t="s">
        <v>2608</v>
      </c>
      <c r="D212" s="31">
        <v>44635</v>
      </c>
      <c r="E212" s="32">
        <v>668.8</v>
      </c>
      <c r="F212" s="31">
        <v>44649</v>
      </c>
      <c r="G212" s="31">
        <v>44645.367418981485</v>
      </c>
      <c r="H212" s="31">
        <v>44704</v>
      </c>
      <c r="I212" s="38" t="s">
        <v>6216</v>
      </c>
      <c r="J212" s="38"/>
      <c r="K212" s="31">
        <v>44684</v>
      </c>
      <c r="L212" s="32">
        <v>608</v>
      </c>
      <c r="M212" s="33">
        <v>59</v>
      </c>
      <c r="N212" s="33">
        <v>-20</v>
      </c>
      <c r="O212" s="32">
        <v>-12160</v>
      </c>
      <c r="P212" s="27" t="e">
        <f>VLOOKUP(A212,'[1]REPORT ITP - Fatture Incluse - '!$D$2:$E$14863,1,FALSE)</f>
        <v>#N/A</v>
      </c>
    </row>
    <row r="213" spans="1:16" ht="15" customHeight="1">
      <c r="A213" s="29" t="s">
        <v>6193</v>
      </c>
      <c r="B213" s="29" t="s">
        <v>6194</v>
      </c>
      <c r="C213" s="30" t="s">
        <v>2424</v>
      </c>
      <c r="D213" s="31">
        <v>44631</v>
      </c>
      <c r="E213" s="32">
        <v>1088.73</v>
      </c>
      <c r="F213" s="31">
        <v>44636</v>
      </c>
      <c r="G213" s="31">
        <v>44635.33866898148</v>
      </c>
      <c r="H213" s="31">
        <v>44694</v>
      </c>
      <c r="I213" s="38" t="s">
        <v>6216</v>
      </c>
      <c r="J213" s="38"/>
      <c r="K213" s="31">
        <v>44684</v>
      </c>
      <c r="L213" s="32">
        <v>989.75</v>
      </c>
      <c r="M213" s="33">
        <v>59</v>
      </c>
      <c r="N213" s="33">
        <v>-10</v>
      </c>
      <c r="O213" s="32">
        <v>-9897.5</v>
      </c>
      <c r="P213" s="27" t="e">
        <f>VLOOKUP(A213,'[1]REPORT ITP - Fatture Incluse - '!$D$2:$E$14863,1,FALSE)</f>
        <v>#N/A</v>
      </c>
    </row>
    <row r="214" spans="1:16" ht="15" customHeight="1">
      <c r="A214" s="29" t="s">
        <v>6193</v>
      </c>
      <c r="B214" s="29" t="s">
        <v>6194</v>
      </c>
      <c r="C214" s="30" t="s">
        <v>2672</v>
      </c>
      <c r="D214" s="31">
        <v>44642</v>
      </c>
      <c r="E214" s="32">
        <v>1165.7</v>
      </c>
      <c r="F214" s="31">
        <v>44652</v>
      </c>
      <c r="G214" s="31">
        <v>44650.327835648146</v>
      </c>
      <c r="H214" s="31">
        <v>44709</v>
      </c>
      <c r="I214" s="38" t="s">
        <v>6216</v>
      </c>
      <c r="J214" s="38"/>
      <c r="K214" s="31">
        <v>44684</v>
      </c>
      <c r="L214" s="32">
        <v>1059.73</v>
      </c>
      <c r="M214" s="33">
        <v>59</v>
      </c>
      <c r="N214" s="33">
        <v>-25</v>
      </c>
      <c r="O214" s="32">
        <v>-26493.25</v>
      </c>
      <c r="P214" s="27" t="e">
        <f>VLOOKUP(A214,'[1]REPORT ITP - Fatture Incluse - '!$D$2:$E$14863,1,FALSE)</f>
        <v>#N/A</v>
      </c>
    </row>
    <row r="215" spans="1:16" ht="15" customHeight="1">
      <c r="A215" s="29" t="s">
        <v>6193</v>
      </c>
      <c r="B215" s="29" t="s">
        <v>6194</v>
      </c>
      <c r="C215" s="30" t="s">
        <v>2609</v>
      </c>
      <c r="D215" s="31">
        <v>44635</v>
      </c>
      <c r="E215" s="32">
        <v>214.34</v>
      </c>
      <c r="F215" s="31">
        <v>44649</v>
      </c>
      <c r="G215" s="31">
        <v>44645.3674537037</v>
      </c>
      <c r="H215" s="31">
        <v>44704</v>
      </c>
      <c r="I215" s="38" t="s">
        <v>6216</v>
      </c>
      <c r="J215" s="38"/>
      <c r="K215" s="31">
        <v>44684</v>
      </c>
      <c r="L215" s="32">
        <v>194.85</v>
      </c>
      <c r="M215" s="33">
        <v>59</v>
      </c>
      <c r="N215" s="33">
        <v>-20</v>
      </c>
      <c r="O215" s="32">
        <v>-3897</v>
      </c>
      <c r="P215" s="27" t="e">
        <f>VLOOKUP(A215,'[1]REPORT ITP - Fatture Incluse - '!$D$2:$E$14863,1,FALSE)</f>
        <v>#N/A</v>
      </c>
    </row>
    <row r="216" spans="1:16" ht="15" customHeight="1">
      <c r="A216" s="29" t="s">
        <v>6193</v>
      </c>
      <c r="B216" s="29" t="s">
        <v>6194</v>
      </c>
      <c r="C216" s="30" t="s">
        <v>2562</v>
      </c>
      <c r="D216" s="31">
        <v>44638</v>
      </c>
      <c r="E216" s="32">
        <v>666.56</v>
      </c>
      <c r="F216" s="31">
        <v>44645</v>
      </c>
      <c r="G216" s="31">
        <v>44643.310543981483</v>
      </c>
      <c r="H216" s="31">
        <v>44702</v>
      </c>
      <c r="I216" s="38" t="s">
        <v>6216</v>
      </c>
      <c r="J216" s="38"/>
      <c r="K216" s="31">
        <v>44684</v>
      </c>
      <c r="L216" s="32">
        <v>605.96</v>
      </c>
      <c r="M216" s="33">
        <v>59</v>
      </c>
      <c r="N216" s="33">
        <v>-18</v>
      </c>
      <c r="O216" s="32">
        <v>-10907.28</v>
      </c>
      <c r="P216" s="27" t="e">
        <f>VLOOKUP(A216,'[1]REPORT ITP - Fatture Incluse - '!$D$2:$E$14863,1,FALSE)</f>
        <v>#N/A</v>
      </c>
    </row>
    <row r="217" spans="1:16" ht="27.95" customHeight="1">
      <c r="A217" s="29" t="s">
        <v>6217</v>
      </c>
      <c r="B217" s="29" t="s">
        <v>6218</v>
      </c>
      <c r="C217" s="30" t="s">
        <v>6219</v>
      </c>
      <c r="D217" s="31">
        <v>44656</v>
      </c>
      <c r="E217" s="32">
        <v>3346.95</v>
      </c>
      <c r="F217" s="31">
        <v>44664</v>
      </c>
      <c r="G217" s="31">
        <v>44663.367488425924</v>
      </c>
      <c r="H217" s="31">
        <v>44722</v>
      </c>
      <c r="I217" s="38" t="s">
        <v>6220</v>
      </c>
      <c r="J217" s="38"/>
      <c r="K217" s="31">
        <v>44693</v>
      </c>
      <c r="L217" s="32">
        <v>2743.4</v>
      </c>
      <c r="M217" s="33">
        <v>59</v>
      </c>
      <c r="N217" s="33">
        <v>-29</v>
      </c>
      <c r="O217" s="32">
        <v>-79558.600000000006</v>
      </c>
      <c r="P217" s="27" t="e">
        <f>VLOOKUP(A217,'[1]REPORT ITP - Fatture Incluse - '!$D$2:$E$14863,1,FALSE)</f>
        <v>#N/A</v>
      </c>
    </row>
    <row r="218" spans="1:16" ht="27.95" customHeight="1">
      <c r="A218" s="29" t="s">
        <v>6217</v>
      </c>
      <c r="B218" s="29" t="s">
        <v>6218</v>
      </c>
      <c r="C218" s="30" t="s">
        <v>6221</v>
      </c>
      <c r="D218" s="31">
        <v>44657</v>
      </c>
      <c r="E218" s="32">
        <v>3699.53</v>
      </c>
      <c r="F218" s="31">
        <v>44664</v>
      </c>
      <c r="G218" s="31">
        <v>44663.3675</v>
      </c>
      <c r="H218" s="31">
        <v>44722</v>
      </c>
      <c r="I218" s="38" t="s">
        <v>6220</v>
      </c>
      <c r="J218" s="38"/>
      <c r="K218" s="31">
        <v>44693</v>
      </c>
      <c r="L218" s="32">
        <v>3032.4</v>
      </c>
      <c r="M218" s="33">
        <v>59</v>
      </c>
      <c r="N218" s="33">
        <v>-29</v>
      </c>
      <c r="O218" s="32">
        <v>-87939.6</v>
      </c>
      <c r="P218" s="27" t="e">
        <f>VLOOKUP(A218,'[1]REPORT ITP - Fatture Incluse - '!$D$2:$E$14863,1,FALSE)</f>
        <v>#N/A</v>
      </c>
    </row>
    <row r="219" spans="1:16" ht="15" customHeight="1">
      <c r="A219" s="29" t="s">
        <v>6222</v>
      </c>
      <c r="B219" s="29" t="s">
        <v>6223</v>
      </c>
      <c r="C219" s="30" t="s">
        <v>6224</v>
      </c>
      <c r="D219" s="31">
        <v>44208</v>
      </c>
      <c r="E219" s="32">
        <v>432.37</v>
      </c>
      <c r="F219" s="31">
        <v>44677</v>
      </c>
      <c r="G219" s="31">
        <v>44672.329097222224</v>
      </c>
      <c r="H219" s="31">
        <v>44731</v>
      </c>
      <c r="I219" s="38" t="s">
        <v>6225</v>
      </c>
      <c r="J219" s="38"/>
      <c r="K219" s="31">
        <v>44700</v>
      </c>
      <c r="L219" s="32">
        <v>354.4</v>
      </c>
      <c r="M219" s="33">
        <v>59</v>
      </c>
      <c r="N219" s="33">
        <v>-31</v>
      </c>
      <c r="O219" s="32">
        <v>-10986.4</v>
      </c>
      <c r="P219" s="27" t="e">
        <f>VLOOKUP(A219,'[1]REPORT ITP - Fatture Incluse - '!$D$2:$E$14863,1,FALSE)</f>
        <v>#N/A</v>
      </c>
    </row>
    <row r="220" spans="1:16" ht="15" customHeight="1">
      <c r="A220" s="29" t="s">
        <v>5958</v>
      </c>
      <c r="B220" s="29" t="s">
        <v>5959</v>
      </c>
      <c r="C220" s="30" t="s">
        <v>5401</v>
      </c>
      <c r="D220" s="31">
        <v>44862</v>
      </c>
      <c r="E220" s="32">
        <v>6472.1</v>
      </c>
      <c r="F220" s="31">
        <v>44869</v>
      </c>
      <c r="G220" s="31">
        <v>44867.30636574074</v>
      </c>
      <c r="H220" s="31">
        <v>44922</v>
      </c>
      <c r="I220" s="38" t="s">
        <v>6226</v>
      </c>
      <c r="J220" s="38"/>
      <c r="K220" s="31">
        <v>44896</v>
      </c>
      <c r="L220" s="32">
        <v>5305</v>
      </c>
      <c r="M220" s="33">
        <v>55</v>
      </c>
      <c r="N220" s="33">
        <v>-26</v>
      </c>
      <c r="O220" s="32">
        <v>-137930</v>
      </c>
      <c r="P220" s="27" t="e">
        <f>VLOOKUP(A220,'[1]REPORT ITP - Fatture Incluse - '!$D$2:$E$14863,1,FALSE)</f>
        <v>#N/A</v>
      </c>
    </row>
    <row r="221" spans="1:16" ht="15" customHeight="1">
      <c r="A221" s="29" t="s">
        <v>5958</v>
      </c>
      <c r="B221" s="29" t="s">
        <v>5959</v>
      </c>
      <c r="C221" s="30" t="s">
        <v>5279</v>
      </c>
      <c r="D221" s="31">
        <v>44848</v>
      </c>
      <c r="E221" s="32">
        <v>1886.12</v>
      </c>
      <c r="F221" s="31">
        <v>44858</v>
      </c>
      <c r="G221" s="31">
        <v>44853.322696759256</v>
      </c>
      <c r="H221" s="31">
        <v>44912</v>
      </c>
      <c r="I221" s="38" t="s">
        <v>6226</v>
      </c>
      <c r="J221" s="38"/>
      <c r="K221" s="31">
        <v>44896</v>
      </c>
      <c r="L221" s="32">
        <v>1546</v>
      </c>
      <c r="M221" s="33">
        <v>59</v>
      </c>
      <c r="N221" s="33">
        <v>-16</v>
      </c>
      <c r="O221" s="32">
        <v>-24736</v>
      </c>
      <c r="P221" s="27" t="e">
        <f>VLOOKUP(A221,'[1]REPORT ITP - Fatture Incluse - '!$D$2:$E$14863,1,FALSE)</f>
        <v>#N/A</v>
      </c>
    </row>
    <row r="222" spans="1:16" ht="15" customHeight="1">
      <c r="A222" s="29" t="s">
        <v>6227</v>
      </c>
      <c r="B222" s="29" t="s">
        <v>6228</v>
      </c>
      <c r="C222" s="30" t="s">
        <v>2720</v>
      </c>
      <c r="D222" s="31">
        <v>44651</v>
      </c>
      <c r="E222" s="32">
        <v>18035.77</v>
      </c>
      <c r="F222" s="31">
        <v>44656</v>
      </c>
      <c r="G222" s="31">
        <v>44655.319189814814</v>
      </c>
      <c r="H222" s="31">
        <v>44712</v>
      </c>
      <c r="I222" s="38" t="s">
        <v>6229</v>
      </c>
      <c r="J222" s="38"/>
      <c r="K222" s="31">
        <v>44711</v>
      </c>
      <c r="L222" s="32">
        <v>14783.42</v>
      </c>
      <c r="M222" s="33">
        <v>57</v>
      </c>
      <c r="N222" s="33">
        <v>-1</v>
      </c>
      <c r="O222" s="32">
        <v>-14783.42</v>
      </c>
      <c r="P222" s="27" t="e">
        <f>VLOOKUP(A222,'[1]REPORT ITP - Fatture Incluse - '!$D$2:$E$14863,1,FALSE)</f>
        <v>#N/A</v>
      </c>
    </row>
    <row r="223" spans="1:16" ht="15" customHeight="1">
      <c r="A223" s="29" t="s">
        <v>6230</v>
      </c>
      <c r="B223" s="29" t="s">
        <v>6231</v>
      </c>
      <c r="C223" s="30" t="s">
        <v>2785</v>
      </c>
      <c r="D223" s="31">
        <v>44655</v>
      </c>
      <c r="E223" s="32">
        <v>9658.33</v>
      </c>
      <c r="F223" s="31">
        <v>44658</v>
      </c>
      <c r="G223" s="31">
        <v>44658.339618055557</v>
      </c>
      <c r="H223" s="31">
        <v>44717</v>
      </c>
      <c r="I223" s="38" t="s">
        <v>6232</v>
      </c>
      <c r="J223" s="38"/>
      <c r="K223" s="31">
        <v>44733</v>
      </c>
      <c r="L223" s="32">
        <v>7916.66</v>
      </c>
      <c r="M223" s="33">
        <v>59</v>
      </c>
      <c r="N223" s="33">
        <v>16</v>
      </c>
      <c r="O223" s="32">
        <v>126666.56</v>
      </c>
      <c r="P223" s="27" t="e">
        <f>VLOOKUP(A223,'[1]REPORT ITP - Fatture Incluse - '!$D$2:$E$14863,1,FALSE)</f>
        <v>#N/A</v>
      </c>
    </row>
    <row r="224" spans="1:16" ht="15" customHeight="1">
      <c r="A224" s="29" t="s">
        <v>6233</v>
      </c>
      <c r="B224" s="29" t="s">
        <v>6234</v>
      </c>
      <c r="C224" s="30" t="s">
        <v>2744</v>
      </c>
      <c r="D224" s="31">
        <v>44701</v>
      </c>
      <c r="E224" s="32">
        <v>4913.01</v>
      </c>
      <c r="F224" s="31">
        <v>44718</v>
      </c>
      <c r="G224" s="31">
        <v>44712.32503472222</v>
      </c>
      <c r="H224" s="31">
        <v>44771</v>
      </c>
      <c r="I224" s="38" t="s">
        <v>6235</v>
      </c>
      <c r="J224" s="38"/>
      <c r="K224" s="31">
        <v>44760</v>
      </c>
      <c r="L224" s="32">
        <v>4466.37</v>
      </c>
      <c r="M224" s="33">
        <v>59</v>
      </c>
      <c r="N224" s="33">
        <v>-11</v>
      </c>
      <c r="O224" s="32">
        <v>-49130.07</v>
      </c>
      <c r="P224" s="27" t="e">
        <f>VLOOKUP(A224,'[1]REPORT ITP - Fatture Incluse - '!$D$2:$E$14863,1,FALSE)</f>
        <v>#N/A</v>
      </c>
    </row>
    <row r="225" spans="1:16" ht="15" customHeight="1">
      <c r="A225" s="29" t="s">
        <v>6233</v>
      </c>
      <c r="B225" s="29" t="s">
        <v>6234</v>
      </c>
      <c r="C225" s="30" t="s">
        <v>3298</v>
      </c>
      <c r="D225" s="31">
        <v>44687</v>
      </c>
      <c r="E225" s="32">
        <v>302.95</v>
      </c>
      <c r="F225" s="31">
        <v>44697</v>
      </c>
      <c r="G225" s="31">
        <v>44694.341111111113</v>
      </c>
      <c r="H225" s="31">
        <v>44753</v>
      </c>
      <c r="I225" s="38" t="s">
        <v>6235</v>
      </c>
      <c r="J225" s="38"/>
      <c r="K225" s="31">
        <v>44760</v>
      </c>
      <c r="L225" s="32">
        <v>275.41000000000003</v>
      </c>
      <c r="M225" s="33">
        <v>59</v>
      </c>
      <c r="N225" s="33">
        <v>7</v>
      </c>
      <c r="O225" s="32">
        <v>1927.87</v>
      </c>
      <c r="P225" s="27" t="e">
        <f>VLOOKUP(A225,'[1]REPORT ITP - Fatture Incluse - '!$D$2:$E$14863,1,FALSE)</f>
        <v>#N/A</v>
      </c>
    </row>
    <row r="226" spans="1:16" ht="15" customHeight="1">
      <c r="A226" s="29" t="s">
        <v>6233</v>
      </c>
      <c r="B226" s="29" t="s">
        <v>6234</v>
      </c>
      <c r="C226" s="30" t="s">
        <v>3591</v>
      </c>
      <c r="D226" s="31">
        <v>44713</v>
      </c>
      <c r="E226" s="32">
        <v>220.59</v>
      </c>
      <c r="F226" s="31">
        <v>44725</v>
      </c>
      <c r="G226" s="31">
        <v>44719.351134259261</v>
      </c>
      <c r="H226" s="31">
        <v>44778</v>
      </c>
      <c r="I226" s="38" t="s">
        <v>6235</v>
      </c>
      <c r="J226" s="38"/>
      <c r="K226" s="31">
        <v>44760</v>
      </c>
      <c r="L226" s="32">
        <v>200.54</v>
      </c>
      <c r="M226" s="33">
        <v>59</v>
      </c>
      <c r="N226" s="33">
        <v>-18</v>
      </c>
      <c r="O226" s="32">
        <v>-3609.72</v>
      </c>
      <c r="P226" s="27" t="e">
        <f>VLOOKUP(A226,'[1]REPORT ITP - Fatture Incluse - '!$D$2:$E$14863,1,FALSE)</f>
        <v>#N/A</v>
      </c>
    </row>
    <row r="227" spans="1:16" ht="15" customHeight="1">
      <c r="A227" s="29" t="s">
        <v>6233</v>
      </c>
      <c r="B227" s="29" t="s">
        <v>6234</v>
      </c>
      <c r="C227" s="30" t="s">
        <v>2686</v>
      </c>
      <c r="D227" s="31">
        <v>44645</v>
      </c>
      <c r="E227" s="32">
        <v>1637.67</v>
      </c>
      <c r="F227" s="31">
        <v>44655</v>
      </c>
      <c r="G227" s="31">
        <v>44652.339594907404</v>
      </c>
      <c r="H227" s="31">
        <v>44711</v>
      </c>
      <c r="I227" s="38" t="s">
        <v>6235</v>
      </c>
      <c r="J227" s="38"/>
      <c r="K227" s="31">
        <v>44760</v>
      </c>
      <c r="L227" s="32">
        <v>1488.79</v>
      </c>
      <c r="M227" s="33">
        <v>59</v>
      </c>
      <c r="N227" s="33">
        <v>49</v>
      </c>
      <c r="O227" s="32">
        <v>72950.710000000006</v>
      </c>
      <c r="P227" s="27" t="e">
        <f>VLOOKUP(A227,'[1]REPORT ITP - Fatture Incluse - '!$D$2:$E$14863,1,FALSE)</f>
        <v>#N/A</v>
      </c>
    </row>
    <row r="228" spans="1:16" ht="15" customHeight="1">
      <c r="A228" s="29" t="s">
        <v>6233</v>
      </c>
      <c r="B228" s="29" t="s">
        <v>6234</v>
      </c>
      <c r="C228" s="30" t="s">
        <v>3333</v>
      </c>
      <c r="D228" s="31">
        <v>44694</v>
      </c>
      <c r="E228" s="32">
        <v>1240.8</v>
      </c>
      <c r="F228" s="31">
        <v>44699</v>
      </c>
      <c r="G228" s="31">
        <v>44698.33625</v>
      </c>
      <c r="H228" s="31">
        <v>44758</v>
      </c>
      <c r="I228" s="38" t="s">
        <v>6235</v>
      </c>
      <c r="J228" s="38"/>
      <c r="K228" s="31">
        <v>44760</v>
      </c>
      <c r="L228" s="32">
        <v>1128</v>
      </c>
      <c r="M228" s="33">
        <v>60</v>
      </c>
      <c r="N228" s="33">
        <v>2</v>
      </c>
      <c r="O228" s="32">
        <v>2256</v>
      </c>
      <c r="P228" s="27" t="e">
        <f>VLOOKUP(A228,'[1]REPORT ITP - Fatture Incluse - '!$D$2:$E$14863,1,FALSE)</f>
        <v>#N/A</v>
      </c>
    </row>
    <row r="229" spans="1:16" ht="15" customHeight="1">
      <c r="A229" s="29" t="s">
        <v>5944</v>
      </c>
      <c r="B229" s="29" t="s">
        <v>5945</v>
      </c>
      <c r="C229" s="30" t="s">
        <v>4362</v>
      </c>
      <c r="D229" s="31">
        <v>44770</v>
      </c>
      <c r="E229" s="32">
        <v>248.03</v>
      </c>
      <c r="F229" s="31">
        <v>44777</v>
      </c>
      <c r="G229" s="31">
        <v>44774.403738425928</v>
      </c>
      <c r="H229" s="31">
        <v>44832</v>
      </c>
      <c r="I229" s="38" t="s">
        <v>6236</v>
      </c>
      <c r="J229" s="38"/>
      <c r="K229" s="31">
        <v>44805</v>
      </c>
      <c r="L229" s="32">
        <v>203.3</v>
      </c>
      <c r="M229" s="33">
        <v>58</v>
      </c>
      <c r="N229" s="33">
        <v>-27</v>
      </c>
      <c r="O229" s="32">
        <v>-5489.1</v>
      </c>
      <c r="P229" s="27" t="e">
        <f>VLOOKUP(A229,'[1]REPORT ITP - Fatture Incluse - '!$D$2:$E$14863,1,FALSE)</f>
        <v>#N/A</v>
      </c>
    </row>
    <row r="230" spans="1:16" ht="15" customHeight="1">
      <c r="A230" s="29" t="s">
        <v>5944</v>
      </c>
      <c r="B230" s="29" t="s">
        <v>5945</v>
      </c>
      <c r="C230" s="30" t="s">
        <v>4363</v>
      </c>
      <c r="D230" s="31">
        <v>44770</v>
      </c>
      <c r="E230" s="32">
        <v>1403.73</v>
      </c>
      <c r="F230" s="31">
        <v>44777</v>
      </c>
      <c r="G230" s="31">
        <v>44774.403761574074</v>
      </c>
      <c r="H230" s="31">
        <v>44832</v>
      </c>
      <c r="I230" s="38" t="s">
        <v>6236</v>
      </c>
      <c r="J230" s="38"/>
      <c r="K230" s="31">
        <v>44805</v>
      </c>
      <c r="L230" s="32">
        <v>1150.5999999999999</v>
      </c>
      <c r="M230" s="33">
        <v>58</v>
      </c>
      <c r="N230" s="33">
        <v>-27</v>
      </c>
      <c r="O230" s="32">
        <v>-31066.2</v>
      </c>
      <c r="P230" s="27" t="e">
        <f>VLOOKUP(A230,'[1]REPORT ITP - Fatture Incluse - '!$D$2:$E$14863,1,FALSE)</f>
        <v>#N/A</v>
      </c>
    </row>
    <row r="231" spans="1:16" ht="15" customHeight="1">
      <c r="A231" s="29" t="s">
        <v>6237</v>
      </c>
      <c r="B231" s="29" t="s">
        <v>6238</v>
      </c>
      <c r="C231" s="30" t="s">
        <v>4028</v>
      </c>
      <c r="D231" s="31">
        <v>44742</v>
      </c>
      <c r="E231" s="32">
        <v>3477</v>
      </c>
      <c r="F231" s="31">
        <v>44749</v>
      </c>
      <c r="G231" s="31">
        <v>44747.305532407408</v>
      </c>
      <c r="H231" s="31">
        <v>44806</v>
      </c>
      <c r="I231" s="38" t="s">
        <v>6239</v>
      </c>
      <c r="J231" s="38"/>
      <c r="K231" s="31">
        <v>44813</v>
      </c>
      <c r="L231" s="32">
        <v>2850</v>
      </c>
      <c r="M231" s="33">
        <v>59</v>
      </c>
      <c r="N231" s="33">
        <v>7</v>
      </c>
      <c r="O231" s="32">
        <v>19950</v>
      </c>
      <c r="P231" s="27" t="e">
        <f>VLOOKUP(A231,'[1]REPORT ITP - Fatture Incluse - '!$D$2:$E$14863,1,FALSE)</f>
        <v>#N/A</v>
      </c>
    </row>
    <row r="232" spans="1:16" ht="18.95" customHeight="1">
      <c r="A232" s="29" t="s">
        <v>6240</v>
      </c>
      <c r="B232" s="29" t="s">
        <v>6241</v>
      </c>
      <c r="C232" s="30" t="s">
        <v>6242</v>
      </c>
      <c r="D232" s="31">
        <v>44725</v>
      </c>
      <c r="E232" s="32">
        <v>64.900000000000006</v>
      </c>
      <c r="F232" s="31">
        <v>44756</v>
      </c>
      <c r="G232" s="31">
        <v>44755.350821759261</v>
      </c>
      <c r="H232" s="31">
        <v>44814</v>
      </c>
      <c r="I232" s="38" t="s">
        <v>6243</v>
      </c>
      <c r="J232" s="38"/>
      <c r="K232" s="31">
        <v>44826</v>
      </c>
      <c r="L232" s="32">
        <v>59</v>
      </c>
      <c r="M232" s="33">
        <v>59</v>
      </c>
      <c r="N232" s="33">
        <v>12</v>
      </c>
      <c r="O232" s="32">
        <v>708</v>
      </c>
      <c r="P232" s="27" t="e">
        <f>VLOOKUP(A232,'[1]REPORT ITP - Fatture Incluse - '!$D$2:$E$14863,1,FALSE)</f>
        <v>#N/A</v>
      </c>
    </row>
    <row r="233" spans="1:16" ht="15" customHeight="1">
      <c r="A233" s="29" t="s">
        <v>6244</v>
      </c>
      <c r="B233" s="29" t="s">
        <v>6245</v>
      </c>
      <c r="C233" s="30" t="s">
        <v>4678</v>
      </c>
      <c r="D233" s="31">
        <v>44805</v>
      </c>
      <c r="E233" s="32">
        <v>461.53</v>
      </c>
      <c r="F233" s="31">
        <v>44811</v>
      </c>
      <c r="G233" s="31">
        <v>44810.380393518521</v>
      </c>
      <c r="H233" s="31">
        <v>44869</v>
      </c>
      <c r="I233" s="38" t="s">
        <v>6246</v>
      </c>
      <c r="J233" s="38"/>
      <c r="K233" s="31">
        <v>44846</v>
      </c>
      <c r="L233" s="32">
        <v>378.3</v>
      </c>
      <c r="M233" s="33">
        <v>59</v>
      </c>
      <c r="N233" s="33">
        <v>-23</v>
      </c>
      <c r="O233" s="32">
        <v>-8700.9</v>
      </c>
      <c r="P233" s="27" t="e">
        <f>VLOOKUP(A233,'[1]REPORT ITP - Fatture Incluse - '!$D$2:$E$14863,1,FALSE)</f>
        <v>#N/A</v>
      </c>
    </row>
    <row r="234" spans="1:16" ht="15" customHeight="1">
      <c r="A234" s="29" t="s">
        <v>6193</v>
      </c>
      <c r="B234" s="29" t="s">
        <v>6194</v>
      </c>
      <c r="C234" s="30" t="s">
        <v>320</v>
      </c>
      <c r="D234" s="31">
        <v>44474</v>
      </c>
      <c r="E234" s="32">
        <v>533.25</v>
      </c>
      <c r="F234" s="31">
        <v>44483</v>
      </c>
      <c r="G234" s="31">
        <v>44483.335613425923</v>
      </c>
      <c r="H234" s="31">
        <v>44542</v>
      </c>
      <c r="I234" s="38" t="s">
        <v>6247</v>
      </c>
      <c r="J234" s="38"/>
      <c r="K234" s="31">
        <v>44622</v>
      </c>
      <c r="L234" s="32">
        <v>484.77</v>
      </c>
      <c r="M234" s="33">
        <v>59</v>
      </c>
      <c r="N234" s="33">
        <v>80</v>
      </c>
      <c r="O234" s="32">
        <v>38781.599999999999</v>
      </c>
      <c r="P234" s="27" t="e">
        <f>VLOOKUP(A234,'[1]REPORT ITP - Fatture Incluse - '!$D$2:$E$14863,1,FALSE)</f>
        <v>#N/A</v>
      </c>
    </row>
    <row r="235" spans="1:16" ht="15" customHeight="1">
      <c r="A235" s="29" t="s">
        <v>6193</v>
      </c>
      <c r="B235" s="29" t="s">
        <v>6194</v>
      </c>
      <c r="C235" s="30" t="s">
        <v>1477</v>
      </c>
      <c r="D235" s="31">
        <v>44578</v>
      </c>
      <c r="E235" s="32">
        <v>153.94999999999999</v>
      </c>
      <c r="F235" s="31">
        <v>44579</v>
      </c>
      <c r="G235" s="31">
        <v>44579.360960648148</v>
      </c>
      <c r="H235" s="31">
        <v>44638</v>
      </c>
      <c r="I235" s="38" t="s">
        <v>6247</v>
      </c>
      <c r="J235" s="38"/>
      <c r="K235" s="31">
        <v>44622</v>
      </c>
      <c r="L235" s="32">
        <v>139.94999999999999</v>
      </c>
      <c r="M235" s="33">
        <v>59</v>
      </c>
      <c r="N235" s="33">
        <v>-16</v>
      </c>
      <c r="O235" s="32">
        <v>-2239.1999999999998</v>
      </c>
      <c r="P235" s="27" t="e">
        <f>VLOOKUP(A235,'[1]REPORT ITP - Fatture Incluse - '!$D$2:$E$14863,1,FALSE)</f>
        <v>#N/A</v>
      </c>
    </row>
    <row r="236" spans="1:16" ht="15" customHeight="1">
      <c r="A236" s="29" t="s">
        <v>6193</v>
      </c>
      <c r="B236" s="29" t="s">
        <v>6194</v>
      </c>
      <c r="C236" s="30" t="s">
        <v>1368</v>
      </c>
      <c r="D236" s="31">
        <v>44572</v>
      </c>
      <c r="E236" s="32">
        <v>1088.73</v>
      </c>
      <c r="F236" s="31">
        <v>44574</v>
      </c>
      <c r="G236" s="31">
        <v>44573.321215277778</v>
      </c>
      <c r="H236" s="31">
        <v>44632</v>
      </c>
      <c r="I236" s="38" t="s">
        <v>6247</v>
      </c>
      <c r="J236" s="38"/>
      <c r="K236" s="31">
        <v>44622</v>
      </c>
      <c r="L236" s="32">
        <v>989.75</v>
      </c>
      <c r="M236" s="33">
        <v>59</v>
      </c>
      <c r="N236" s="33">
        <v>-10</v>
      </c>
      <c r="O236" s="32">
        <v>-9897.5</v>
      </c>
      <c r="P236" s="27" t="e">
        <f>VLOOKUP(A236,'[1]REPORT ITP - Fatture Incluse - '!$D$2:$E$14863,1,FALSE)</f>
        <v>#N/A</v>
      </c>
    </row>
    <row r="237" spans="1:16" ht="15" customHeight="1">
      <c r="A237" s="29" t="s">
        <v>6248</v>
      </c>
      <c r="B237" s="29" t="s">
        <v>6249</v>
      </c>
      <c r="C237" s="30" t="s">
        <v>6250</v>
      </c>
      <c r="D237" s="31">
        <v>44608</v>
      </c>
      <c r="E237" s="32">
        <v>4833.6400000000003</v>
      </c>
      <c r="F237" s="31">
        <v>44614</v>
      </c>
      <c r="G237" s="31">
        <v>44609.332650462966</v>
      </c>
      <c r="H237" s="31">
        <v>44669</v>
      </c>
      <c r="I237" s="38" t="s">
        <v>6251</v>
      </c>
      <c r="J237" s="38"/>
      <c r="K237" s="31">
        <v>44677</v>
      </c>
      <c r="L237" s="32">
        <v>4833.6400000000003</v>
      </c>
      <c r="M237" s="33">
        <v>60</v>
      </c>
      <c r="N237" s="33">
        <v>8</v>
      </c>
      <c r="O237" s="32">
        <v>38669.120000000003</v>
      </c>
      <c r="P237" s="27" t="e">
        <f>VLOOKUP(A237,'[1]REPORT ITP - Fatture Incluse - '!$D$2:$E$14863,1,FALSE)</f>
        <v>#N/A</v>
      </c>
    </row>
    <row r="238" spans="1:16" ht="15" customHeight="1">
      <c r="A238" s="29" t="s">
        <v>6213</v>
      </c>
      <c r="B238" s="29" t="s">
        <v>6214</v>
      </c>
      <c r="C238" s="30" t="s">
        <v>2878</v>
      </c>
      <c r="D238" s="31">
        <v>44656</v>
      </c>
      <c r="E238" s="32">
        <v>287.92</v>
      </c>
      <c r="F238" s="31">
        <v>44671</v>
      </c>
      <c r="G238" s="31">
        <v>44670.494363425925</v>
      </c>
      <c r="H238" s="31">
        <v>44728</v>
      </c>
      <c r="I238" s="38" t="s">
        <v>6252</v>
      </c>
      <c r="J238" s="38"/>
      <c r="K238" s="31">
        <v>44697</v>
      </c>
      <c r="L238" s="32">
        <v>236</v>
      </c>
      <c r="M238" s="33">
        <v>58</v>
      </c>
      <c r="N238" s="33">
        <v>-31</v>
      </c>
      <c r="O238" s="32">
        <v>-7316</v>
      </c>
      <c r="P238" s="27" t="e">
        <f>VLOOKUP(A238,'[1]REPORT ITP - Fatture Incluse - '!$D$2:$E$14863,1,FALSE)</f>
        <v>#N/A</v>
      </c>
    </row>
    <row r="239" spans="1:16" ht="15" customHeight="1">
      <c r="A239" s="29" t="s">
        <v>6253</v>
      </c>
      <c r="B239" s="29" t="s">
        <v>6254</v>
      </c>
      <c r="C239" s="30" t="s">
        <v>6255</v>
      </c>
      <c r="D239" s="31">
        <v>44771</v>
      </c>
      <c r="E239" s="32">
        <v>231</v>
      </c>
      <c r="F239" s="31">
        <v>44777</v>
      </c>
      <c r="G239" s="31">
        <v>44774.403553240743</v>
      </c>
      <c r="H239" s="31">
        <v>44831</v>
      </c>
      <c r="I239" s="38" t="s">
        <v>6256</v>
      </c>
      <c r="J239" s="38"/>
      <c r="K239" s="31">
        <v>44826</v>
      </c>
      <c r="L239" s="32">
        <v>210</v>
      </c>
      <c r="M239" s="33">
        <v>57</v>
      </c>
      <c r="N239" s="33">
        <v>-5</v>
      </c>
      <c r="O239" s="32">
        <v>-1050</v>
      </c>
      <c r="P239" s="27" t="e">
        <f>VLOOKUP(A239,'[1]REPORT ITP - Fatture Incluse - '!$D$2:$E$14863,1,FALSE)</f>
        <v>#N/A</v>
      </c>
    </row>
    <row r="240" spans="1:16" ht="15" customHeight="1">
      <c r="A240" s="29" t="s">
        <v>6253</v>
      </c>
      <c r="B240" s="29" t="s">
        <v>6254</v>
      </c>
      <c r="C240" s="30" t="s">
        <v>6257</v>
      </c>
      <c r="D240" s="31">
        <v>44769</v>
      </c>
      <c r="E240" s="32">
        <v>16.899999999999999</v>
      </c>
      <c r="F240" s="31">
        <v>44775</v>
      </c>
      <c r="G240" s="31">
        <v>44770.341620370367</v>
      </c>
      <c r="H240" s="31">
        <v>44829</v>
      </c>
      <c r="I240" s="38" t="s">
        <v>6256</v>
      </c>
      <c r="J240" s="38"/>
      <c r="K240" s="31">
        <v>44826</v>
      </c>
      <c r="L240" s="32">
        <v>15.36</v>
      </c>
      <c r="M240" s="33">
        <v>59</v>
      </c>
      <c r="N240" s="33">
        <v>-3</v>
      </c>
      <c r="O240" s="32">
        <v>-46.08</v>
      </c>
      <c r="P240" s="27" t="e">
        <f>VLOOKUP(A240,'[1]REPORT ITP - Fatture Incluse - '!$D$2:$E$14863,1,FALSE)</f>
        <v>#N/A</v>
      </c>
    </row>
    <row r="241" spans="1:16" ht="15" customHeight="1">
      <c r="A241" s="29" t="s">
        <v>6253</v>
      </c>
      <c r="B241" s="29" t="s">
        <v>6254</v>
      </c>
      <c r="C241" s="30" t="s">
        <v>6258</v>
      </c>
      <c r="D241" s="31">
        <v>44771</v>
      </c>
      <c r="E241" s="32">
        <v>8.4499999999999993</v>
      </c>
      <c r="F241" s="31">
        <v>44777</v>
      </c>
      <c r="G241" s="31">
        <v>44774.403564814813</v>
      </c>
      <c r="H241" s="31">
        <v>44832</v>
      </c>
      <c r="I241" s="38" t="s">
        <v>6256</v>
      </c>
      <c r="J241" s="38"/>
      <c r="K241" s="31">
        <v>44826</v>
      </c>
      <c r="L241" s="32">
        <v>7.68</v>
      </c>
      <c r="M241" s="33">
        <v>58</v>
      </c>
      <c r="N241" s="33">
        <v>-6</v>
      </c>
      <c r="O241" s="32">
        <v>-46.08</v>
      </c>
      <c r="P241" s="27" t="e">
        <f>VLOOKUP(A241,'[1]REPORT ITP - Fatture Incluse - '!$D$2:$E$14863,1,FALSE)</f>
        <v>#N/A</v>
      </c>
    </row>
    <row r="242" spans="1:16" ht="15" customHeight="1">
      <c r="A242" s="29" t="s">
        <v>6253</v>
      </c>
      <c r="B242" s="29" t="s">
        <v>6254</v>
      </c>
      <c r="C242" s="30" t="s">
        <v>6259</v>
      </c>
      <c r="D242" s="31">
        <v>44729</v>
      </c>
      <c r="E242" s="32">
        <v>8.4499999999999993</v>
      </c>
      <c r="F242" s="31">
        <v>44735</v>
      </c>
      <c r="G242" s="31">
        <v>44735.324363425927</v>
      </c>
      <c r="H242" s="31">
        <v>44794</v>
      </c>
      <c r="I242" s="38" t="s">
        <v>6256</v>
      </c>
      <c r="J242" s="38"/>
      <c r="K242" s="31">
        <v>44826</v>
      </c>
      <c r="L242" s="32">
        <v>7.68</v>
      </c>
      <c r="M242" s="33">
        <v>59</v>
      </c>
      <c r="N242" s="33">
        <v>32</v>
      </c>
      <c r="O242" s="32">
        <v>245.76</v>
      </c>
      <c r="P242" s="27" t="e">
        <f>VLOOKUP(A242,'[1]REPORT ITP - Fatture Incluse - '!$D$2:$E$14863,1,FALSE)</f>
        <v>#N/A</v>
      </c>
    </row>
    <row r="243" spans="1:16" ht="15" customHeight="1">
      <c r="A243" s="29" t="s">
        <v>6253</v>
      </c>
      <c r="B243" s="29" t="s">
        <v>6254</v>
      </c>
      <c r="C243" s="30" t="s">
        <v>6260</v>
      </c>
      <c r="D243" s="31">
        <v>44785</v>
      </c>
      <c r="E243" s="32">
        <v>231</v>
      </c>
      <c r="F243" s="31">
        <v>44789</v>
      </c>
      <c r="G243" s="31">
        <v>44789.304618055554</v>
      </c>
      <c r="H243" s="31">
        <v>44846</v>
      </c>
      <c r="I243" s="38" t="s">
        <v>6256</v>
      </c>
      <c r="J243" s="38"/>
      <c r="K243" s="31">
        <v>44826</v>
      </c>
      <c r="L243" s="32">
        <v>210</v>
      </c>
      <c r="M243" s="33">
        <v>57</v>
      </c>
      <c r="N243" s="33">
        <v>-20</v>
      </c>
      <c r="O243" s="32">
        <v>-4200</v>
      </c>
      <c r="P243" s="27" t="e">
        <f>VLOOKUP(A243,'[1]REPORT ITP - Fatture Incluse - '!$D$2:$E$14863,1,FALSE)</f>
        <v>#N/A</v>
      </c>
    </row>
    <row r="244" spans="1:16" ht="15" customHeight="1">
      <c r="A244" s="29" t="s">
        <v>6261</v>
      </c>
      <c r="B244" s="29" t="s">
        <v>6262</v>
      </c>
      <c r="C244" s="30" t="s">
        <v>4066</v>
      </c>
      <c r="D244" s="31">
        <v>44742</v>
      </c>
      <c r="E244" s="32">
        <v>975.02</v>
      </c>
      <c r="F244" s="31">
        <v>44749</v>
      </c>
      <c r="G244" s="31">
        <v>44749.298310185186</v>
      </c>
      <c r="H244" s="31">
        <v>44808</v>
      </c>
      <c r="I244" s="38" t="s">
        <v>6263</v>
      </c>
      <c r="J244" s="38"/>
      <c r="K244" s="31">
        <v>44826</v>
      </c>
      <c r="L244" s="32">
        <v>799.2</v>
      </c>
      <c r="M244" s="33">
        <v>59</v>
      </c>
      <c r="N244" s="33">
        <v>18</v>
      </c>
      <c r="O244" s="32">
        <v>14385.6</v>
      </c>
      <c r="P244" s="27" t="e">
        <f>VLOOKUP(A244,'[1]REPORT ITP - Fatture Incluse - '!$D$2:$E$14863,1,FALSE)</f>
        <v>#N/A</v>
      </c>
    </row>
    <row r="245" spans="1:16" ht="15" customHeight="1">
      <c r="A245" s="29" t="s">
        <v>6264</v>
      </c>
      <c r="B245" s="29" t="s">
        <v>105</v>
      </c>
      <c r="C245" s="30" t="s">
        <v>6265</v>
      </c>
      <c r="D245" s="31">
        <v>44811</v>
      </c>
      <c r="E245" s="32">
        <v>489.71</v>
      </c>
      <c r="F245" s="31">
        <v>44813</v>
      </c>
      <c r="G245" s="31">
        <v>44812.323171296295</v>
      </c>
      <c r="H245" s="31">
        <v>44871</v>
      </c>
      <c r="I245" s="38" t="s">
        <v>6266</v>
      </c>
      <c r="J245" s="38"/>
      <c r="K245" s="31">
        <v>44859</v>
      </c>
      <c r="L245" s="32">
        <v>401.4</v>
      </c>
      <c r="M245" s="33">
        <v>59</v>
      </c>
      <c r="N245" s="33">
        <v>-12</v>
      </c>
      <c r="O245" s="32">
        <v>-4816.8</v>
      </c>
      <c r="P245" s="27" t="e">
        <f>VLOOKUP(A245,'[1]REPORT ITP - Fatture Incluse - '!$D$2:$E$14863,1,FALSE)</f>
        <v>#N/A</v>
      </c>
    </row>
    <row r="246" spans="1:16" ht="15" customHeight="1">
      <c r="A246" s="29" t="s">
        <v>6267</v>
      </c>
      <c r="B246" s="29" t="s">
        <v>6268</v>
      </c>
      <c r="C246" s="30" t="s">
        <v>6269</v>
      </c>
      <c r="D246" s="31">
        <v>44858</v>
      </c>
      <c r="E246" s="32">
        <v>1500</v>
      </c>
      <c r="F246" s="31">
        <v>44861</v>
      </c>
      <c r="G246" s="31">
        <v>44859.299189814818</v>
      </c>
      <c r="H246" s="31">
        <v>44918</v>
      </c>
      <c r="I246" s="38" t="s">
        <v>6270</v>
      </c>
      <c r="J246" s="38"/>
      <c r="K246" s="31">
        <v>44890</v>
      </c>
      <c r="L246" s="32">
        <v>1500</v>
      </c>
      <c r="M246" s="33">
        <v>59</v>
      </c>
      <c r="N246" s="33">
        <v>-28</v>
      </c>
      <c r="O246" s="32">
        <v>-42000</v>
      </c>
      <c r="P246" s="27" t="e">
        <f>VLOOKUP(A246,'[1]REPORT ITP - Fatture Incluse - '!$D$2:$E$14863,1,FALSE)</f>
        <v>#N/A</v>
      </c>
    </row>
    <row r="247" spans="1:16" ht="18.95" customHeight="1">
      <c r="A247" s="29" t="s">
        <v>6271</v>
      </c>
      <c r="B247" s="29" t="s">
        <v>6272</v>
      </c>
      <c r="C247" s="30" t="s">
        <v>6273</v>
      </c>
      <c r="D247" s="31">
        <v>44859</v>
      </c>
      <c r="E247" s="32">
        <v>3183.71</v>
      </c>
      <c r="F247" s="31">
        <v>44862</v>
      </c>
      <c r="G247" s="31">
        <v>44860.300138888888</v>
      </c>
      <c r="H247" s="31">
        <v>44920</v>
      </c>
      <c r="I247" s="38" t="s">
        <v>6274</v>
      </c>
      <c r="J247" s="38"/>
      <c r="K247" s="31">
        <v>44890</v>
      </c>
      <c r="L247" s="32">
        <v>2609.6</v>
      </c>
      <c r="M247" s="33">
        <v>60</v>
      </c>
      <c r="N247" s="33">
        <v>-30</v>
      </c>
      <c r="O247" s="32">
        <v>-78288</v>
      </c>
      <c r="P247" s="27" t="e">
        <f>VLOOKUP(A247,'[1]REPORT ITP - Fatture Incluse - '!$D$2:$E$14863,1,FALSE)</f>
        <v>#N/A</v>
      </c>
    </row>
    <row r="248" spans="1:16" ht="18.95" customHeight="1">
      <c r="A248" s="34" t="s">
        <v>5791</v>
      </c>
      <c r="B248" s="29" t="s">
        <v>6275</v>
      </c>
      <c r="C248" s="30" t="s">
        <v>6276</v>
      </c>
      <c r="D248" s="31">
        <v>44683</v>
      </c>
      <c r="E248" s="32">
        <v>85.03</v>
      </c>
      <c r="F248" s="31">
        <v>44760</v>
      </c>
      <c r="G248" s="31"/>
      <c r="H248" s="31">
        <v>44743</v>
      </c>
      <c r="I248" s="38" t="s">
        <v>6277</v>
      </c>
      <c r="J248" s="38"/>
      <c r="K248" s="31">
        <v>44760</v>
      </c>
      <c r="L248" s="32">
        <v>85.03</v>
      </c>
      <c r="M248" s="33">
        <v>60</v>
      </c>
      <c r="N248" s="33">
        <v>17</v>
      </c>
      <c r="O248" s="32">
        <v>1445.51</v>
      </c>
      <c r="P248" s="27" t="e">
        <f>VLOOKUP(A248,'[1]REPORT ITP - Fatture Incluse - '!$D$2:$E$14863,1,FALSE)</f>
        <v>#N/A</v>
      </c>
    </row>
    <row r="249" spans="1:16" ht="18.95" customHeight="1">
      <c r="A249" s="34" t="s">
        <v>5791</v>
      </c>
      <c r="B249" s="29" t="s">
        <v>6275</v>
      </c>
      <c r="C249" s="30" t="s">
        <v>6278</v>
      </c>
      <c r="D249" s="31">
        <v>44683</v>
      </c>
      <c r="E249" s="32">
        <v>1235.27</v>
      </c>
      <c r="F249" s="31">
        <v>44685</v>
      </c>
      <c r="G249" s="31"/>
      <c r="H249" s="31">
        <v>44743</v>
      </c>
      <c r="I249" s="38" t="s">
        <v>6277</v>
      </c>
      <c r="J249" s="38"/>
      <c r="K249" s="31">
        <v>44760</v>
      </c>
      <c r="L249" s="32">
        <v>1235.27</v>
      </c>
      <c r="M249" s="33">
        <v>60</v>
      </c>
      <c r="N249" s="33">
        <v>17</v>
      </c>
      <c r="O249" s="32">
        <v>20999.59</v>
      </c>
      <c r="P249" s="27" t="e">
        <f>VLOOKUP(A249,'[1]REPORT ITP - Fatture Incluse - '!$D$2:$E$14863,1,FALSE)</f>
        <v>#N/A</v>
      </c>
    </row>
    <row r="250" spans="1:16" ht="15" customHeight="1">
      <c r="A250" s="29" t="s">
        <v>5922</v>
      </c>
      <c r="B250" s="29" t="s">
        <v>75</v>
      </c>
      <c r="C250" s="30" t="s">
        <v>6279</v>
      </c>
      <c r="D250" s="31">
        <v>44799</v>
      </c>
      <c r="E250" s="32">
        <v>1302.47</v>
      </c>
      <c r="F250" s="31">
        <v>44823</v>
      </c>
      <c r="G250" s="31">
        <v>44823.31212962963</v>
      </c>
      <c r="H250" s="31">
        <v>44880</v>
      </c>
      <c r="I250" s="38" t="s">
        <v>6280</v>
      </c>
      <c r="J250" s="38"/>
      <c r="K250" s="31">
        <v>44830</v>
      </c>
      <c r="L250" s="32">
        <v>1067.5999999999999</v>
      </c>
      <c r="M250" s="33">
        <v>57</v>
      </c>
      <c r="N250" s="33">
        <v>-50</v>
      </c>
      <c r="O250" s="32">
        <v>-53380</v>
      </c>
      <c r="P250" s="27" t="e">
        <f>VLOOKUP(A250,'[1]REPORT ITP - Fatture Incluse - '!$D$2:$E$14863,1,FALSE)</f>
        <v>#N/A</v>
      </c>
    </row>
    <row r="251" spans="1:16" ht="15" customHeight="1">
      <c r="A251" s="29" t="s">
        <v>6281</v>
      </c>
      <c r="B251" s="29" t="s">
        <v>6282</v>
      </c>
      <c r="C251" s="30" t="s">
        <v>6283</v>
      </c>
      <c r="D251" s="31">
        <v>44771</v>
      </c>
      <c r="E251" s="32">
        <v>235.93</v>
      </c>
      <c r="F251" s="31">
        <v>44778</v>
      </c>
      <c r="G251" s="31">
        <v>44777.330659722225</v>
      </c>
      <c r="H251" s="31">
        <v>44836</v>
      </c>
      <c r="I251" s="38" t="s">
        <v>6284</v>
      </c>
      <c r="J251" s="38"/>
      <c r="K251" s="31">
        <v>44844</v>
      </c>
      <c r="L251" s="32">
        <v>214.48</v>
      </c>
      <c r="M251" s="33">
        <v>59</v>
      </c>
      <c r="N251" s="33">
        <v>8</v>
      </c>
      <c r="O251" s="32">
        <v>1715.84</v>
      </c>
      <c r="P251" s="27" t="e">
        <f>VLOOKUP(A251,'[1]REPORT ITP - Fatture Incluse - '!$D$2:$E$14863,1,FALSE)</f>
        <v>#N/A</v>
      </c>
    </row>
    <row r="252" spans="1:16" ht="15" customHeight="1">
      <c r="A252" s="29" t="s">
        <v>6281</v>
      </c>
      <c r="B252" s="29" t="s">
        <v>6282</v>
      </c>
      <c r="C252" s="30" t="s">
        <v>6285</v>
      </c>
      <c r="D252" s="31">
        <v>44701</v>
      </c>
      <c r="E252" s="32">
        <v>4.3499999999999996</v>
      </c>
      <c r="F252" s="31">
        <v>44711</v>
      </c>
      <c r="G252" s="31">
        <v>44707.359884259262</v>
      </c>
      <c r="H252" s="31">
        <v>44766</v>
      </c>
      <c r="I252" s="38" t="s">
        <v>6284</v>
      </c>
      <c r="J252" s="38"/>
      <c r="K252" s="31">
        <v>44844</v>
      </c>
      <c r="L252" s="32">
        <v>3.95</v>
      </c>
      <c r="M252" s="33">
        <v>59</v>
      </c>
      <c r="N252" s="33">
        <v>78</v>
      </c>
      <c r="O252" s="32">
        <v>308.10000000000002</v>
      </c>
      <c r="P252" s="27" t="e">
        <f>VLOOKUP(A252,'[1]REPORT ITP - Fatture Incluse - '!$D$2:$E$14863,1,FALSE)</f>
        <v>#N/A</v>
      </c>
    </row>
    <row r="253" spans="1:16" ht="15" customHeight="1">
      <c r="A253" s="29" t="s">
        <v>6286</v>
      </c>
      <c r="B253" s="29" t="s">
        <v>6287</v>
      </c>
      <c r="C253" s="30" t="s">
        <v>6288</v>
      </c>
      <c r="D253" s="31">
        <v>44825</v>
      </c>
      <c r="E253" s="32">
        <v>1317.6</v>
      </c>
      <c r="F253" s="31">
        <v>44827</v>
      </c>
      <c r="G253" s="31">
        <v>44827.334432870368</v>
      </c>
      <c r="H253" s="31">
        <v>44886</v>
      </c>
      <c r="I253" s="38" t="s">
        <v>6289</v>
      </c>
      <c r="J253" s="38"/>
      <c r="K253" s="31">
        <v>44855</v>
      </c>
      <c r="L253" s="32">
        <v>1080</v>
      </c>
      <c r="M253" s="33">
        <v>59</v>
      </c>
      <c r="N253" s="33">
        <v>-31</v>
      </c>
      <c r="O253" s="32">
        <v>-33480</v>
      </c>
      <c r="P253" s="27" t="e">
        <f>VLOOKUP(A253,'[1]REPORT ITP - Fatture Incluse - '!$D$2:$E$14863,1,FALSE)</f>
        <v>#N/A</v>
      </c>
    </row>
    <row r="254" spans="1:16" ht="15" customHeight="1">
      <c r="A254" s="29" t="s">
        <v>6286</v>
      </c>
      <c r="B254" s="29" t="s">
        <v>6287</v>
      </c>
      <c r="C254" s="30" t="s">
        <v>6290</v>
      </c>
      <c r="D254" s="31">
        <v>44825</v>
      </c>
      <c r="E254" s="32">
        <v>329.4</v>
      </c>
      <c r="F254" s="31">
        <v>44827</v>
      </c>
      <c r="G254" s="31">
        <v>44827.334456018521</v>
      </c>
      <c r="H254" s="31">
        <v>44886</v>
      </c>
      <c r="I254" s="38" t="s">
        <v>6289</v>
      </c>
      <c r="J254" s="38"/>
      <c r="K254" s="31">
        <v>44855</v>
      </c>
      <c r="L254" s="32">
        <v>270</v>
      </c>
      <c r="M254" s="33">
        <v>59</v>
      </c>
      <c r="N254" s="33">
        <v>-31</v>
      </c>
      <c r="O254" s="32">
        <v>-8370</v>
      </c>
      <c r="P254" s="27" t="e">
        <f>VLOOKUP(A254,'[1]REPORT ITP - Fatture Incluse - '!$D$2:$E$14863,1,FALSE)</f>
        <v>#N/A</v>
      </c>
    </row>
    <row r="255" spans="1:16" ht="15" customHeight="1">
      <c r="A255" s="29" t="s">
        <v>6286</v>
      </c>
      <c r="B255" s="29" t="s">
        <v>6287</v>
      </c>
      <c r="C255" s="30" t="s">
        <v>6291</v>
      </c>
      <c r="D255" s="31">
        <v>44819</v>
      </c>
      <c r="E255" s="32">
        <v>1825.12</v>
      </c>
      <c r="F255" s="31">
        <v>44823</v>
      </c>
      <c r="G255" s="31">
        <v>44823.312291666669</v>
      </c>
      <c r="H255" s="31">
        <v>44880</v>
      </c>
      <c r="I255" s="38" t="s">
        <v>6289</v>
      </c>
      <c r="J255" s="38"/>
      <c r="K255" s="31">
        <v>44855</v>
      </c>
      <c r="L255" s="32">
        <v>1496</v>
      </c>
      <c r="M255" s="33">
        <v>57</v>
      </c>
      <c r="N255" s="33">
        <v>-25</v>
      </c>
      <c r="O255" s="32">
        <v>-37400</v>
      </c>
      <c r="P255" s="27" t="e">
        <f>VLOOKUP(A255,'[1]REPORT ITP - Fatture Incluse - '!$D$2:$E$14863,1,FALSE)</f>
        <v>#N/A</v>
      </c>
    </row>
    <row r="256" spans="1:16" ht="15" customHeight="1">
      <c r="A256" s="34" t="s">
        <v>5791</v>
      </c>
      <c r="B256" s="29" t="s">
        <v>5850</v>
      </c>
      <c r="C256" s="30" t="s">
        <v>6292</v>
      </c>
      <c r="D256" s="31">
        <v>44726</v>
      </c>
      <c r="E256" s="32">
        <v>898.02</v>
      </c>
      <c r="F256" s="31">
        <v>44729</v>
      </c>
      <c r="G256" s="31"/>
      <c r="H256" s="31">
        <v>44786</v>
      </c>
      <c r="I256" s="38" t="s">
        <v>6293</v>
      </c>
      <c r="J256" s="38"/>
      <c r="K256" s="31">
        <v>44862</v>
      </c>
      <c r="L256" s="32">
        <v>898.02</v>
      </c>
      <c r="M256" s="33">
        <v>60</v>
      </c>
      <c r="N256" s="33">
        <v>76</v>
      </c>
      <c r="O256" s="32">
        <v>68249.52</v>
      </c>
      <c r="P256" s="27" t="e">
        <f>VLOOKUP(A256,'[1]REPORT ITP - Fatture Incluse - '!$D$2:$E$14863,1,FALSE)</f>
        <v>#N/A</v>
      </c>
    </row>
    <row r="257" spans="1:16" ht="15" customHeight="1">
      <c r="A257" s="29" t="s">
        <v>6294</v>
      </c>
      <c r="B257" s="29" t="s">
        <v>6295</v>
      </c>
      <c r="C257" s="30" t="s">
        <v>5454</v>
      </c>
      <c r="D257" s="31">
        <v>44865</v>
      </c>
      <c r="E257" s="32">
        <v>65.290000000000006</v>
      </c>
      <c r="F257" s="31">
        <v>44873</v>
      </c>
      <c r="G257" s="31">
        <v>44869.319988425923</v>
      </c>
      <c r="H257" s="31">
        <v>44929</v>
      </c>
      <c r="I257" s="38" t="s">
        <v>6296</v>
      </c>
      <c r="J257" s="38"/>
      <c r="K257" s="31">
        <v>44910</v>
      </c>
      <c r="L257" s="32">
        <v>53.52</v>
      </c>
      <c r="M257" s="33">
        <v>60</v>
      </c>
      <c r="N257" s="33">
        <v>-19</v>
      </c>
      <c r="O257" s="32">
        <v>-1016.88</v>
      </c>
      <c r="P257" s="27" t="e">
        <f>VLOOKUP(A257,'[1]REPORT ITP - Fatture Incluse - '!$D$2:$E$14863,1,FALSE)</f>
        <v>#N/A</v>
      </c>
    </row>
    <row r="258" spans="1:16" ht="15" customHeight="1">
      <c r="A258" s="29" t="s">
        <v>6297</v>
      </c>
      <c r="B258" s="29" t="s">
        <v>6298</v>
      </c>
      <c r="C258" s="30" t="s">
        <v>835</v>
      </c>
      <c r="D258" s="31">
        <v>44547</v>
      </c>
      <c r="E258" s="32">
        <v>1093.1199999999999</v>
      </c>
      <c r="F258" s="31">
        <v>44550</v>
      </c>
      <c r="G258" s="31">
        <v>44550.337222222224</v>
      </c>
      <c r="H258" s="31">
        <v>44608</v>
      </c>
      <c r="I258" s="38" t="s">
        <v>6299</v>
      </c>
      <c r="J258" s="38"/>
      <c r="K258" s="31">
        <v>44578</v>
      </c>
      <c r="L258" s="32">
        <v>896</v>
      </c>
      <c r="M258" s="33">
        <v>58</v>
      </c>
      <c r="N258" s="33">
        <v>-30</v>
      </c>
      <c r="O258" s="32">
        <v>-26880</v>
      </c>
      <c r="P258" s="27" t="e">
        <f>VLOOKUP(A258,'[1]REPORT ITP - Fatture Incluse - '!$D$2:$E$14863,1,FALSE)</f>
        <v>#N/A</v>
      </c>
    </row>
    <row r="259" spans="1:16" ht="15" customHeight="1">
      <c r="A259" s="29" t="s">
        <v>6300</v>
      </c>
      <c r="B259" s="29" t="s">
        <v>1296</v>
      </c>
      <c r="C259" s="30" t="s">
        <v>1297</v>
      </c>
      <c r="D259" s="31">
        <v>44561</v>
      </c>
      <c r="E259" s="32">
        <v>6861.5</v>
      </c>
      <c r="F259" s="31">
        <v>44572</v>
      </c>
      <c r="G259" s="31">
        <v>44568.615381944444</v>
      </c>
      <c r="H259" s="31">
        <v>44626</v>
      </c>
      <c r="I259" s="38" t="s">
        <v>6301</v>
      </c>
      <c r="J259" s="38"/>
      <c r="K259" s="31">
        <v>44589</v>
      </c>
      <c r="L259" s="32">
        <v>5624.18</v>
      </c>
      <c r="M259" s="33">
        <v>58</v>
      </c>
      <c r="N259" s="33">
        <v>-37</v>
      </c>
      <c r="O259" s="32">
        <v>-208094.66</v>
      </c>
      <c r="P259" s="27" t="e">
        <f>VLOOKUP(A259,'[1]REPORT ITP - Fatture Incluse - '!$D$2:$E$14863,1,FALSE)</f>
        <v>#N/A</v>
      </c>
    </row>
    <row r="260" spans="1:16" ht="15" customHeight="1">
      <c r="A260" s="29" t="s">
        <v>6302</v>
      </c>
      <c r="B260" s="29" t="s">
        <v>6303</v>
      </c>
      <c r="C260" s="30" t="s">
        <v>2617</v>
      </c>
      <c r="D260" s="31">
        <v>44645</v>
      </c>
      <c r="E260" s="32">
        <v>307.44</v>
      </c>
      <c r="F260" s="31">
        <v>44649</v>
      </c>
      <c r="G260" s="31">
        <v>44648.312615740739</v>
      </c>
      <c r="H260" s="31">
        <v>44705</v>
      </c>
      <c r="I260" s="38" t="s">
        <v>6304</v>
      </c>
      <c r="J260" s="38"/>
      <c r="K260" s="31">
        <v>44679</v>
      </c>
      <c r="L260" s="32">
        <v>279.49</v>
      </c>
      <c r="M260" s="33">
        <v>57</v>
      </c>
      <c r="N260" s="33">
        <v>-26</v>
      </c>
      <c r="O260" s="32">
        <v>-7266.74</v>
      </c>
      <c r="P260" s="27" t="e">
        <f>VLOOKUP(A260,'[1]REPORT ITP - Fatture Incluse - '!$D$2:$E$14863,1,FALSE)</f>
        <v>#N/A</v>
      </c>
    </row>
    <row r="261" spans="1:16" ht="15" customHeight="1">
      <c r="A261" s="29" t="s">
        <v>6305</v>
      </c>
      <c r="B261" s="29" t="s">
        <v>6306</v>
      </c>
      <c r="C261" s="30" t="s">
        <v>6307</v>
      </c>
      <c r="D261" s="31">
        <v>44770</v>
      </c>
      <c r="E261" s="32">
        <v>919.03</v>
      </c>
      <c r="F261" s="31">
        <v>44777</v>
      </c>
      <c r="G261" s="31">
        <v>44771.343298611115</v>
      </c>
      <c r="H261" s="31">
        <v>44831</v>
      </c>
      <c r="I261" s="38" t="s">
        <v>6308</v>
      </c>
      <c r="J261" s="38"/>
      <c r="K261" s="31">
        <v>44802</v>
      </c>
      <c r="L261" s="32">
        <v>753.3</v>
      </c>
      <c r="M261" s="33">
        <v>60</v>
      </c>
      <c r="N261" s="33">
        <v>-29</v>
      </c>
      <c r="O261" s="32">
        <v>-21845.7</v>
      </c>
      <c r="P261" s="27" t="e">
        <f>VLOOKUP(A261,'[1]REPORT ITP - Fatture Incluse - '!$D$2:$E$14863,1,FALSE)</f>
        <v>#N/A</v>
      </c>
    </row>
    <row r="262" spans="1:16" ht="15" customHeight="1">
      <c r="A262" s="29" t="s">
        <v>6309</v>
      </c>
      <c r="B262" s="29" t="s">
        <v>605</v>
      </c>
      <c r="C262" s="30" t="s">
        <v>5520</v>
      </c>
      <c r="D262" s="31">
        <v>44862</v>
      </c>
      <c r="E262" s="32">
        <v>109.8</v>
      </c>
      <c r="F262" s="31">
        <v>44875</v>
      </c>
      <c r="G262" s="31">
        <v>44874.32576388889</v>
      </c>
      <c r="H262" s="31">
        <v>44933</v>
      </c>
      <c r="I262" s="38" t="s">
        <v>6310</v>
      </c>
      <c r="J262" s="38"/>
      <c r="K262" s="31">
        <v>44910</v>
      </c>
      <c r="L262" s="32">
        <v>90</v>
      </c>
      <c r="M262" s="33">
        <v>59</v>
      </c>
      <c r="N262" s="33">
        <v>-23</v>
      </c>
      <c r="O262" s="32">
        <v>-2070</v>
      </c>
      <c r="P262" s="27" t="e">
        <f>VLOOKUP(A262,'[1]REPORT ITP - Fatture Incluse - '!$D$2:$E$14863,1,FALSE)</f>
        <v>#N/A</v>
      </c>
    </row>
    <row r="263" spans="1:16" ht="15" customHeight="1">
      <c r="A263" s="29" t="s">
        <v>6309</v>
      </c>
      <c r="B263" s="29" t="s">
        <v>605</v>
      </c>
      <c r="C263" s="30" t="s">
        <v>5522</v>
      </c>
      <c r="D263" s="31">
        <v>44862</v>
      </c>
      <c r="E263" s="32">
        <v>109.8</v>
      </c>
      <c r="F263" s="31">
        <v>44875</v>
      </c>
      <c r="G263" s="31">
        <v>44874.325787037036</v>
      </c>
      <c r="H263" s="31">
        <v>44933</v>
      </c>
      <c r="I263" s="38" t="s">
        <v>6310</v>
      </c>
      <c r="J263" s="38"/>
      <c r="K263" s="31">
        <v>44910</v>
      </c>
      <c r="L263" s="32">
        <v>90</v>
      </c>
      <c r="M263" s="33">
        <v>59</v>
      </c>
      <c r="N263" s="33">
        <v>-23</v>
      </c>
      <c r="O263" s="32">
        <v>-2070</v>
      </c>
      <c r="P263" s="27" t="e">
        <f>VLOOKUP(A263,'[1]REPORT ITP - Fatture Incluse - '!$D$2:$E$14863,1,FALSE)</f>
        <v>#N/A</v>
      </c>
    </row>
    <row r="264" spans="1:16" ht="15" customHeight="1">
      <c r="A264" s="29" t="s">
        <v>6311</v>
      </c>
      <c r="B264" s="29" t="s">
        <v>6312</v>
      </c>
      <c r="C264" s="30" t="s">
        <v>6313</v>
      </c>
      <c r="D264" s="31">
        <v>44561</v>
      </c>
      <c r="E264" s="32">
        <v>478.3</v>
      </c>
      <c r="F264" s="31">
        <v>44578</v>
      </c>
      <c r="G264" s="31">
        <v>44574.359259259261</v>
      </c>
      <c r="H264" s="31">
        <v>44633</v>
      </c>
      <c r="I264" s="38" t="s">
        <v>6314</v>
      </c>
      <c r="J264" s="38"/>
      <c r="K264" s="31">
        <v>44608</v>
      </c>
      <c r="L264" s="32">
        <v>392.05</v>
      </c>
      <c r="M264" s="33">
        <v>59</v>
      </c>
      <c r="N264" s="33">
        <v>-25</v>
      </c>
      <c r="O264" s="32">
        <v>-9801.25</v>
      </c>
      <c r="P264" s="27" t="e">
        <f>VLOOKUP(A264,'[1]REPORT ITP - Fatture Incluse - '!$D$2:$E$14863,1,FALSE)</f>
        <v>#N/A</v>
      </c>
    </row>
    <row r="265" spans="1:16" ht="18.95" customHeight="1">
      <c r="A265" s="29" t="s">
        <v>6315</v>
      </c>
      <c r="B265" s="29" t="s">
        <v>6316</v>
      </c>
      <c r="C265" s="30" t="s">
        <v>6317</v>
      </c>
      <c r="D265" s="31">
        <v>44642</v>
      </c>
      <c r="E265" s="32">
        <v>813.47</v>
      </c>
      <c r="F265" s="31">
        <v>44651</v>
      </c>
      <c r="G265" s="31">
        <v>44648.313657407409</v>
      </c>
      <c r="H265" s="31">
        <v>44708</v>
      </c>
      <c r="I265" s="38" t="s">
        <v>6318</v>
      </c>
      <c r="J265" s="38"/>
      <c r="K265" s="31">
        <v>44678</v>
      </c>
      <c r="L265" s="32">
        <v>666.78</v>
      </c>
      <c r="M265" s="33">
        <v>60</v>
      </c>
      <c r="N265" s="33">
        <v>-30</v>
      </c>
      <c r="O265" s="32">
        <v>-20003.400000000001</v>
      </c>
      <c r="P265" s="27" t="e">
        <f>VLOOKUP(A265,'[1]REPORT ITP - Fatture Incluse - '!$D$2:$E$14863,1,FALSE)</f>
        <v>#N/A</v>
      </c>
    </row>
    <row r="266" spans="1:16" ht="15" customHeight="1">
      <c r="A266" s="29" t="s">
        <v>6319</v>
      </c>
      <c r="B266" s="29" t="s">
        <v>6320</v>
      </c>
      <c r="C266" s="30" t="s">
        <v>6321</v>
      </c>
      <c r="D266" s="31">
        <v>44644</v>
      </c>
      <c r="E266" s="32">
        <v>2562</v>
      </c>
      <c r="F266" s="31">
        <v>44649</v>
      </c>
      <c r="G266" s="31">
        <v>44648.312534722223</v>
      </c>
      <c r="H266" s="31">
        <v>44705</v>
      </c>
      <c r="I266" s="38" t="s">
        <v>6322</v>
      </c>
      <c r="J266" s="38"/>
      <c r="K266" s="31">
        <v>44697</v>
      </c>
      <c r="L266" s="32">
        <v>2100</v>
      </c>
      <c r="M266" s="33">
        <v>57</v>
      </c>
      <c r="N266" s="33">
        <v>-8</v>
      </c>
      <c r="O266" s="32">
        <v>-16800</v>
      </c>
      <c r="P266" s="27" t="e">
        <f>VLOOKUP(A266,'[1]REPORT ITP - Fatture Incluse - '!$D$2:$E$14863,1,FALSE)</f>
        <v>#N/A</v>
      </c>
    </row>
    <row r="267" spans="1:16" ht="15" customHeight="1">
      <c r="A267" s="29" t="s">
        <v>6319</v>
      </c>
      <c r="B267" s="29" t="s">
        <v>6320</v>
      </c>
      <c r="C267" s="30" t="s">
        <v>6323</v>
      </c>
      <c r="D267" s="31">
        <v>44560</v>
      </c>
      <c r="E267" s="32">
        <v>14030</v>
      </c>
      <c r="F267" s="31">
        <v>44561</v>
      </c>
      <c r="G267" s="31">
        <v>44561.333599537036</v>
      </c>
      <c r="H267" s="31">
        <v>44620</v>
      </c>
      <c r="I267" s="38" t="s">
        <v>6322</v>
      </c>
      <c r="J267" s="38"/>
      <c r="K267" s="31">
        <v>44697</v>
      </c>
      <c r="L267" s="32">
        <v>11500</v>
      </c>
      <c r="M267" s="33">
        <v>59</v>
      </c>
      <c r="N267" s="33">
        <v>77</v>
      </c>
      <c r="O267" s="32">
        <v>885500</v>
      </c>
      <c r="P267" s="27" t="e">
        <f>VLOOKUP(A267,'[1]REPORT ITP - Fatture Incluse - '!$D$2:$E$14863,1,FALSE)</f>
        <v>#N/A</v>
      </c>
    </row>
    <row r="268" spans="1:16" ht="15" customHeight="1">
      <c r="A268" s="29" t="s">
        <v>6319</v>
      </c>
      <c r="B268" s="29" t="s">
        <v>6320</v>
      </c>
      <c r="C268" s="30" t="s">
        <v>6324</v>
      </c>
      <c r="D268" s="31">
        <v>44644</v>
      </c>
      <c r="E268" s="32">
        <v>8662</v>
      </c>
      <c r="F268" s="31">
        <v>44649</v>
      </c>
      <c r="G268" s="31">
        <v>44648.312557870369</v>
      </c>
      <c r="H268" s="31">
        <v>44705</v>
      </c>
      <c r="I268" s="38" t="s">
        <v>6322</v>
      </c>
      <c r="J268" s="38"/>
      <c r="K268" s="31">
        <v>44697</v>
      </c>
      <c r="L268" s="32">
        <v>7100</v>
      </c>
      <c r="M268" s="33">
        <v>57</v>
      </c>
      <c r="N268" s="33">
        <v>-8</v>
      </c>
      <c r="O268" s="32">
        <v>-56800</v>
      </c>
      <c r="P268" s="27" t="e">
        <f>VLOOKUP(A268,'[1]REPORT ITP - Fatture Incluse - '!$D$2:$E$14863,1,FALSE)</f>
        <v>#N/A</v>
      </c>
    </row>
    <row r="269" spans="1:16" ht="15" customHeight="1">
      <c r="A269" s="29" t="s">
        <v>6325</v>
      </c>
      <c r="B269" s="29" t="s">
        <v>755</v>
      </c>
      <c r="C269" s="30" t="s">
        <v>756</v>
      </c>
      <c r="D269" s="31">
        <v>44530</v>
      </c>
      <c r="E269" s="32">
        <v>10738.14</v>
      </c>
      <c r="F269" s="31">
        <v>44546</v>
      </c>
      <c r="G269" s="31">
        <v>44546.344930555555</v>
      </c>
      <c r="H269" s="31">
        <v>44605</v>
      </c>
      <c r="I269" s="38" t="s">
        <v>6326</v>
      </c>
      <c r="J269" s="38"/>
      <c r="K269" s="31">
        <v>44700</v>
      </c>
      <c r="L269" s="32">
        <v>8801.75</v>
      </c>
      <c r="M269" s="33">
        <v>59</v>
      </c>
      <c r="N269" s="33">
        <v>95</v>
      </c>
      <c r="O269" s="32">
        <v>836166.25</v>
      </c>
      <c r="P269" s="27" t="e">
        <f>VLOOKUP(A269,'[1]REPORT ITP - Fatture Incluse - '!$D$2:$E$14863,1,FALSE)</f>
        <v>#N/A</v>
      </c>
    </row>
    <row r="270" spans="1:16" ht="27.95" customHeight="1">
      <c r="A270" s="29" t="s">
        <v>6327</v>
      </c>
      <c r="B270" s="29" t="s">
        <v>95</v>
      </c>
      <c r="C270" s="30" t="s">
        <v>2011</v>
      </c>
      <c r="D270" s="31">
        <v>44599</v>
      </c>
      <c r="E270" s="32">
        <v>3660</v>
      </c>
      <c r="F270" s="31">
        <v>44627</v>
      </c>
      <c r="G270" s="31">
        <v>44609.33252314815</v>
      </c>
      <c r="H270" s="31">
        <v>44669</v>
      </c>
      <c r="I270" s="38" t="s">
        <v>6328</v>
      </c>
      <c r="J270" s="38"/>
      <c r="K270" s="31">
        <v>44734</v>
      </c>
      <c r="L270" s="32">
        <v>3000</v>
      </c>
      <c r="M270" s="33">
        <v>60</v>
      </c>
      <c r="N270" s="33">
        <v>65</v>
      </c>
      <c r="O270" s="32">
        <v>195000</v>
      </c>
      <c r="P270" s="27" t="e">
        <f>VLOOKUP(A270,'[1]REPORT ITP - Fatture Incluse - '!$D$2:$E$14863,1,FALSE)</f>
        <v>#N/A</v>
      </c>
    </row>
    <row r="271" spans="1:16" ht="27.95" customHeight="1">
      <c r="A271" s="29" t="s">
        <v>6327</v>
      </c>
      <c r="B271" s="29" t="s">
        <v>95</v>
      </c>
      <c r="C271" s="30" t="s">
        <v>2770</v>
      </c>
      <c r="D271" s="31">
        <v>44685</v>
      </c>
      <c r="E271" s="32">
        <v>3660</v>
      </c>
      <c r="F271" s="31">
        <v>44698</v>
      </c>
      <c r="G271" s="31">
        <v>44697.317824074074</v>
      </c>
      <c r="H271" s="31">
        <v>44754</v>
      </c>
      <c r="I271" s="38" t="s">
        <v>6328</v>
      </c>
      <c r="J271" s="38"/>
      <c r="K271" s="31">
        <v>44734</v>
      </c>
      <c r="L271" s="32">
        <v>3000</v>
      </c>
      <c r="M271" s="33">
        <v>57</v>
      </c>
      <c r="N271" s="33">
        <v>-20</v>
      </c>
      <c r="O271" s="32">
        <v>-60000</v>
      </c>
      <c r="P271" s="27" t="e">
        <f>VLOOKUP(A271,'[1]REPORT ITP - Fatture Incluse - '!$D$2:$E$14863,1,FALSE)</f>
        <v>#N/A</v>
      </c>
    </row>
    <row r="272" spans="1:16" ht="15" customHeight="1">
      <c r="A272" s="29" t="s">
        <v>6329</v>
      </c>
      <c r="B272" s="29" t="s">
        <v>6330</v>
      </c>
      <c r="C272" s="30" t="s">
        <v>5486</v>
      </c>
      <c r="D272" s="31">
        <v>44869</v>
      </c>
      <c r="E272" s="32">
        <v>6725.86</v>
      </c>
      <c r="F272" s="31">
        <v>44875</v>
      </c>
      <c r="G272" s="31">
        <v>44875.338437500002</v>
      </c>
      <c r="H272" s="31">
        <v>44934</v>
      </c>
      <c r="I272" s="38" t="s">
        <v>6331</v>
      </c>
      <c r="J272" s="38"/>
      <c r="K272" s="31">
        <v>44901</v>
      </c>
      <c r="L272" s="32">
        <v>5513</v>
      </c>
      <c r="M272" s="33">
        <v>59</v>
      </c>
      <c r="N272" s="33">
        <v>-33</v>
      </c>
      <c r="O272" s="32">
        <v>-181929</v>
      </c>
      <c r="P272" s="27" t="e">
        <f>VLOOKUP(A272,'[1]REPORT ITP - Fatture Incluse - '!$D$2:$E$14863,1,FALSE)</f>
        <v>#N/A</v>
      </c>
    </row>
    <row r="273" spans="1:16" ht="15" customHeight="1">
      <c r="A273" s="29" t="s">
        <v>6329</v>
      </c>
      <c r="B273" s="29" t="s">
        <v>6330</v>
      </c>
      <c r="C273" s="30" t="s">
        <v>5485</v>
      </c>
      <c r="D273" s="31">
        <v>44869</v>
      </c>
      <c r="E273" s="32">
        <v>4593.3</v>
      </c>
      <c r="F273" s="31">
        <v>44874</v>
      </c>
      <c r="G273" s="31">
        <v>44873.487800925926</v>
      </c>
      <c r="H273" s="31">
        <v>44933</v>
      </c>
      <c r="I273" s="38" t="s">
        <v>6331</v>
      </c>
      <c r="J273" s="38"/>
      <c r="K273" s="31">
        <v>44901</v>
      </c>
      <c r="L273" s="32">
        <v>3765</v>
      </c>
      <c r="M273" s="33">
        <v>60</v>
      </c>
      <c r="N273" s="33">
        <v>-32</v>
      </c>
      <c r="O273" s="32">
        <v>-120480</v>
      </c>
      <c r="P273" s="27" t="e">
        <f>VLOOKUP(A273,'[1]REPORT ITP - Fatture Incluse - '!$D$2:$E$14863,1,FALSE)</f>
        <v>#N/A</v>
      </c>
    </row>
    <row r="274" spans="1:16" ht="15" customHeight="1">
      <c r="A274" s="29" t="s">
        <v>6213</v>
      </c>
      <c r="B274" s="29" t="s">
        <v>6214</v>
      </c>
      <c r="C274" s="30" t="s">
        <v>2250</v>
      </c>
      <c r="D274" s="31">
        <v>44621</v>
      </c>
      <c r="E274" s="32">
        <v>524.6</v>
      </c>
      <c r="F274" s="31">
        <v>44628</v>
      </c>
      <c r="G274" s="31">
        <v>44623.330983796295</v>
      </c>
      <c r="H274" s="31">
        <v>44682</v>
      </c>
      <c r="I274" s="38" t="s">
        <v>6332</v>
      </c>
      <c r="J274" s="38"/>
      <c r="K274" s="31">
        <v>44655</v>
      </c>
      <c r="L274" s="32">
        <v>430</v>
      </c>
      <c r="M274" s="33">
        <v>59</v>
      </c>
      <c r="N274" s="33">
        <v>-27</v>
      </c>
      <c r="O274" s="32">
        <v>-11610</v>
      </c>
      <c r="P274" s="27" t="e">
        <f>VLOOKUP(A274,'[1]REPORT ITP - Fatture Incluse - '!$D$2:$E$14863,1,FALSE)</f>
        <v>#N/A</v>
      </c>
    </row>
    <row r="275" spans="1:16" ht="15" customHeight="1">
      <c r="A275" s="29" t="s">
        <v>6333</v>
      </c>
      <c r="B275" s="29" t="s">
        <v>6334</v>
      </c>
      <c r="C275" s="30" t="s">
        <v>5929</v>
      </c>
      <c r="D275" s="31">
        <v>44644</v>
      </c>
      <c r="E275" s="32">
        <v>1080</v>
      </c>
      <c r="F275" s="31">
        <v>44649</v>
      </c>
      <c r="G275" s="31">
        <v>44645.367071759261</v>
      </c>
      <c r="H275" s="31">
        <v>44704</v>
      </c>
      <c r="I275" s="38" t="s">
        <v>6335</v>
      </c>
      <c r="J275" s="38"/>
      <c r="K275" s="31">
        <v>44678</v>
      </c>
      <c r="L275" s="32">
        <v>1080</v>
      </c>
      <c r="M275" s="33">
        <v>59</v>
      </c>
      <c r="N275" s="33">
        <v>-26</v>
      </c>
      <c r="O275" s="32">
        <v>-28080</v>
      </c>
      <c r="P275" s="27" t="e">
        <f>VLOOKUP(A275,'[1]REPORT ITP - Fatture Incluse - '!$D$2:$E$14863,1,FALSE)</f>
        <v>#N/A</v>
      </c>
    </row>
    <row r="276" spans="1:16" ht="15" customHeight="1">
      <c r="A276" s="29" t="s">
        <v>6267</v>
      </c>
      <c r="B276" s="29" t="s">
        <v>6268</v>
      </c>
      <c r="C276" s="30" t="s">
        <v>6336</v>
      </c>
      <c r="D276" s="31">
        <v>44649</v>
      </c>
      <c r="E276" s="32">
        <v>1500</v>
      </c>
      <c r="F276" s="31">
        <v>44655</v>
      </c>
      <c r="G276" s="31">
        <v>44651.331076388888</v>
      </c>
      <c r="H276" s="31">
        <v>44710</v>
      </c>
      <c r="I276" s="38" t="s">
        <v>6337</v>
      </c>
      <c r="J276" s="38"/>
      <c r="K276" s="31">
        <v>44679</v>
      </c>
      <c r="L276" s="32">
        <v>1500</v>
      </c>
      <c r="M276" s="33">
        <v>59</v>
      </c>
      <c r="N276" s="33">
        <v>-31</v>
      </c>
      <c r="O276" s="32">
        <v>-46500</v>
      </c>
      <c r="P276" s="27" t="e">
        <f>VLOOKUP(A276,'[1]REPORT ITP - Fatture Incluse - '!$D$2:$E$14863,1,FALSE)</f>
        <v>#N/A</v>
      </c>
    </row>
    <row r="277" spans="1:16" ht="15" customHeight="1">
      <c r="A277" s="29" t="s">
        <v>6253</v>
      </c>
      <c r="B277" s="29" t="s">
        <v>6254</v>
      </c>
      <c r="C277" s="30" t="s">
        <v>6338</v>
      </c>
      <c r="D277" s="31">
        <v>44643</v>
      </c>
      <c r="E277" s="32">
        <v>16.899999999999999</v>
      </c>
      <c r="F277" s="31">
        <v>44648</v>
      </c>
      <c r="G277" s="31">
        <v>44644.334733796299</v>
      </c>
      <c r="H277" s="31">
        <v>44703</v>
      </c>
      <c r="I277" s="38" t="s">
        <v>6339</v>
      </c>
      <c r="J277" s="38"/>
      <c r="K277" s="31">
        <v>44679</v>
      </c>
      <c r="L277" s="32">
        <v>15.36</v>
      </c>
      <c r="M277" s="33">
        <v>59</v>
      </c>
      <c r="N277" s="33">
        <v>-24</v>
      </c>
      <c r="O277" s="32">
        <v>-368.64</v>
      </c>
      <c r="P277" s="27" t="e">
        <f>VLOOKUP(A277,'[1]REPORT ITP - Fatture Incluse - '!$D$2:$E$14863,1,FALSE)</f>
        <v>#N/A</v>
      </c>
    </row>
    <row r="278" spans="1:16" ht="15" customHeight="1">
      <c r="A278" s="29" t="s">
        <v>6253</v>
      </c>
      <c r="B278" s="29" t="s">
        <v>6254</v>
      </c>
      <c r="C278" s="30" t="s">
        <v>6340</v>
      </c>
      <c r="D278" s="31">
        <v>44642</v>
      </c>
      <c r="E278" s="32">
        <v>92.4</v>
      </c>
      <c r="F278" s="31">
        <v>44645</v>
      </c>
      <c r="G278" s="31">
        <v>44643.310624999998</v>
      </c>
      <c r="H278" s="31">
        <v>44702</v>
      </c>
      <c r="I278" s="38" t="s">
        <v>6339</v>
      </c>
      <c r="J278" s="38"/>
      <c r="K278" s="31">
        <v>44679</v>
      </c>
      <c r="L278" s="32">
        <v>84</v>
      </c>
      <c r="M278" s="33">
        <v>59</v>
      </c>
      <c r="N278" s="33">
        <v>-23</v>
      </c>
      <c r="O278" s="32">
        <v>-1932</v>
      </c>
      <c r="P278" s="27" t="e">
        <f>VLOOKUP(A278,'[1]REPORT ITP - Fatture Incluse - '!$D$2:$E$14863,1,FALSE)</f>
        <v>#N/A</v>
      </c>
    </row>
    <row r="279" spans="1:16" ht="15" customHeight="1">
      <c r="A279" s="29" t="s">
        <v>5932</v>
      </c>
      <c r="B279" s="29" t="s">
        <v>5933</v>
      </c>
      <c r="C279" s="30" t="s">
        <v>6341</v>
      </c>
      <c r="D279" s="31">
        <v>44673</v>
      </c>
      <c r="E279" s="32">
        <v>194.5</v>
      </c>
      <c r="F279" s="31">
        <v>44678</v>
      </c>
      <c r="G279" s="31">
        <v>44677.336261574077</v>
      </c>
      <c r="H279" s="31">
        <v>44733</v>
      </c>
      <c r="I279" s="38" t="s">
        <v>6342</v>
      </c>
      <c r="J279" s="38"/>
      <c r="K279" s="31">
        <v>44704</v>
      </c>
      <c r="L279" s="32">
        <v>194.5</v>
      </c>
      <c r="M279" s="33">
        <v>56</v>
      </c>
      <c r="N279" s="33">
        <v>-29</v>
      </c>
      <c r="O279" s="32">
        <v>-5640.5</v>
      </c>
      <c r="P279" s="27" t="e">
        <f>VLOOKUP(A279,'[1]REPORT ITP - Fatture Incluse - '!$D$2:$E$14863,1,FALSE)</f>
        <v>#N/A</v>
      </c>
    </row>
    <row r="280" spans="1:16" ht="15" customHeight="1">
      <c r="A280" s="29" t="s">
        <v>5932</v>
      </c>
      <c r="B280" s="29" t="s">
        <v>5933</v>
      </c>
      <c r="C280" s="30" t="s">
        <v>6341</v>
      </c>
      <c r="D280" s="31">
        <v>44673</v>
      </c>
      <c r="E280" s="32">
        <v>588.53</v>
      </c>
      <c r="F280" s="31">
        <v>44678</v>
      </c>
      <c r="G280" s="31">
        <v>44677.336261574077</v>
      </c>
      <c r="H280" s="31">
        <v>44733</v>
      </c>
      <c r="I280" s="38" t="s">
        <v>6342</v>
      </c>
      <c r="J280" s="38"/>
      <c r="K280" s="31">
        <v>44704</v>
      </c>
      <c r="L280" s="32">
        <v>482.4</v>
      </c>
      <c r="M280" s="33">
        <v>56</v>
      </c>
      <c r="N280" s="33">
        <v>-29</v>
      </c>
      <c r="O280" s="32">
        <v>-13989.6</v>
      </c>
      <c r="P280" s="27" t="e">
        <f>VLOOKUP(A280,'[1]REPORT ITP - Fatture Incluse - '!$D$2:$E$14863,1,FALSE)</f>
        <v>#N/A</v>
      </c>
    </row>
    <row r="281" spans="1:16" ht="15" customHeight="1">
      <c r="A281" s="34" t="s">
        <v>5791</v>
      </c>
      <c r="B281" s="29" t="s">
        <v>6129</v>
      </c>
      <c r="C281" s="30" t="s">
        <v>6343</v>
      </c>
      <c r="D281" s="31">
        <v>44662</v>
      </c>
      <c r="E281" s="32">
        <v>2164.11</v>
      </c>
      <c r="F281" s="31">
        <v>44700</v>
      </c>
      <c r="G281" s="31"/>
      <c r="H281" s="31">
        <v>44722</v>
      </c>
      <c r="I281" s="38" t="s">
        <v>6344</v>
      </c>
      <c r="J281" s="38"/>
      <c r="K281" s="31">
        <v>44719</v>
      </c>
      <c r="L281" s="32">
        <v>2164.11</v>
      </c>
      <c r="M281" s="33">
        <v>60</v>
      </c>
      <c r="N281" s="33">
        <v>-3</v>
      </c>
      <c r="O281" s="32">
        <v>-6492.33</v>
      </c>
      <c r="P281" s="27" t="e">
        <f>VLOOKUP(A281,'[1]REPORT ITP - Fatture Incluse - '!$D$2:$E$14863,1,FALSE)</f>
        <v>#N/A</v>
      </c>
    </row>
    <row r="282" spans="1:16" ht="18.95" customHeight="1">
      <c r="A282" s="34" t="s">
        <v>5791</v>
      </c>
      <c r="B282" s="29" t="s">
        <v>6129</v>
      </c>
      <c r="C282" s="30" t="s">
        <v>6345</v>
      </c>
      <c r="D282" s="31">
        <v>44658</v>
      </c>
      <c r="E282" s="32">
        <v>2356.4</v>
      </c>
      <c r="F282" s="31">
        <v>44685</v>
      </c>
      <c r="G282" s="31"/>
      <c r="H282" s="31">
        <v>44718</v>
      </c>
      <c r="I282" s="38" t="s">
        <v>6344</v>
      </c>
      <c r="J282" s="38"/>
      <c r="K282" s="31">
        <v>44719</v>
      </c>
      <c r="L282" s="32">
        <v>2356.4</v>
      </c>
      <c r="M282" s="33">
        <v>60</v>
      </c>
      <c r="N282" s="33">
        <v>1</v>
      </c>
      <c r="O282" s="32">
        <v>2356.4</v>
      </c>
      <c r="P282" s="27" t="e">
        <f>VLOOKUP(A282,'[1]REPORT ITP - Fatture Incluse - '!$D$2:$E$14863,1,FALSE)</f>
        <v>#N/A</v>
      </c>
    </row>
    <row r="283" spans="1:16" ht="15" customHeight="1">
      <c r="A283" s="29" t="s">
        <v>6346</v>
      </c>
      <c r="B283" s="29" t="s">
        <v>6347</v>
      </c>
      <c r="C283" s="30" t="s">
        <v>3719</v>
      </c>
      <c r="D283" s="31">
        <v>44728</v>
      </c>
      <c r="E283" s="32">
        <v>2095.9</v>
      </c>
      <c r="F283" s="31">
        <v>44735</v>
      </c>
      <c r="G283" s="31">
        <v>44729.369259259256</v>
      </c>
      <c r="H283" s="31">
        <v>44788</v>
      </c>
      <c r="I283" s="38" t="s">
        <v>6348</v>
      </c>
      <c r="J283" s="38"/>
      <c r="K283" s="31">
        <v>44762</v>
      </c>
      <c r="L283" s="32">
        <v>1717.95</v>
      </c>
      <c r="M283" s="33">
        <v>59</v>
      </c>
      <c r="N283" s="33">
        <v>-26</v>
      </c>
      <c r="O283" s="32">
        <v>-44666.7</v>
      </c>
      <c r="P283" s="27" t="e">
        <f>VLOOKUP(A283,'[1]REPORT ITP - Fatture Incluse - '!$D$2:$E$14863,1,FALSE)</f>
        <v>#N/A</v>
      </c>
    </row>
    <row r="284" spans="1:16" ht="15" customHeight="1">
      <c r="A284" s="29" t="s">
        <v>6213</v>
      </c>
      <c r="B284" s="29" t="s">
        <v>6214</v>
      </c>
      <c r="C284" s="30" t="s">
        <v>4604</v>
      </c>
      <c r="D284" s="31">
        <v>44799</v>
      </c>
      <c r="E284" s="32">
        <v>4975.16</v>
      </c>
      <c r="F284" s="31">
        <v>44802</v>
      </c>
      <c r="G284" s="31">
        <v>44802.325543981482</v>
      </c>
      <c r="H284" s="31">
        <v>44859</v>
      </c>
      <c r="I284" s="38" t="s">
        <v>6349</v>
      </c>
      <c r="J284" s="38"/>
      <c r="K284" s="31">
        <v>44818</v>
      </c>
      <c r="L284" s="32">
        <v>4078</v>
      </c>
      <c r="M284" s="33">
        <v>57</v>
      </c>
      <c r="N284" s="33">
        <v>-41</v>
      </c>
      <c r="O284" s="32">
        <v>-167198</v>
      </c>
      <c r="P284" s="27" t="e">
        <f>VLOOKUP(A284,'[1]REPORT ITP - Fatture Incluse - '!$D$2:$E$14863,1,FALSE)</f>
        <v>#N/A</v>
      </c>
    </row>
    <row r="285" spans="1:16" ht="15" customHeight="1">
      <c r="A285" s="29" t="s">
        <v>6188</v>
      </c>
      <c r="B285" s="29" t="s">
        <v>6189</v>
      </c>
      <c r="C285" s="30" t="s">
        <v>4680</v>
      </c>
      <c r="D285" s="31">
        <v>44805</v>
      </c>
      <c r="E285" s="32">
        <v>461.28</v>
      </c>
      <c r="F285" s="31">
        <v>44811</v>
      </c>
      <c r="G285" s="31">
        <v>44809.352106481485</v>
      </c>
      <c r="H285" s="31">
        <v>44866</v>
      </c>
      <c r="I285" s="38" t="s">
        <v>6350</v>
      </c>
      <c r="J285" s="38"/>
      <c r="K285" s="31">
        <v>44854</v>
      </c>
      <c r="L285" s="32">
        <v>378.1</v>
      </c>
      <c r="M285" s="33">
        <v>57</v>
      </c>
      <c r="N285" s="33">
        <v>-12</v>
      </c>
      <c r="O285" s="32">
        <v>-4537.2</v>
      </c>
      <c r="P285" s="27" t="e">
        <f>VLOOKUP(A285,'[1]REPORT ITP - Fatture Incluse - '!$D$2:$E$14863,1,FALSE)</f>
        <v>#N/A</v>
      </c>
    </row>
    <row r="286" spans="1:16" ht="15" customHeight="1">
      <c r="A286" s="29" t="s">
        <v>6196</v>
      </c>
      <c r="B286" s="29" t="s">
        <v>6197</v>
      </c>
      <c r="C286" s="30" t="s">
        <v>2142</v>
      </c>
      <c r="D286" s="31">
        <v>44609</v>
      </c>
      <c r="E286" s="32">
        <v>725.9</v>
      </c>
      <c r="F286" s="31">
        <v>44621</v>
      </c>
      <c r="G286" s="31">
        <v>44616.353518518517</v>
      </c>
      <c r="H286" s="31">
        <v>44675</v>
      </c>
      <c r="I286" s="38" t="s">
        <v>6351</v>
      </c>
      <c r="J286" s="38"/>
      <c r="K286" s="31">
        <v>44634</v>
      </c>
      <c r="L286" s="32">
        <v>595</v>
      </c>
      <c r="M286" s="33">
        <v>59</v>
      </c>
      <c r="N286" s="33">
        <v>-41</v>
      </c>
      <c r="O286" s="32">
        <v>-24395</v>
      </c>
      <c r="P286" s="27" t="e">
        <f>VLOOKUP(A286,'[1]REPORT ITP - Fatture Incluse - '!$D$2:$E$14863,1,FALSE)</f>
        <v>#N/A</v>
      </c>
    </row>
    <row r="287" spans="1:16" ht="15" customHeight="1">
      <c r="A287" s="29" t="s">
        <v>6196</v>
      </c>
      <c r="B287" s="29" t="s">
        <v>6197</v>
      </c>
      <c r="C287" s="30" t="s">
        <v>6352</v>
      </c>
      <c r="D287" s="31">
        <v>44603</v>
      </c>
      <c r="E287" s="32">
        <v>1016.26</v>
      </c>
      <c r="F287" s="31">
        <v>44614</v>
      </c>
      <c r="G287" s="31">
        <v>44609.332361111112</v>
      </c>
      <c r="H287" s="31">
        <v>44668</v>
      </c>
      <c r="I287" s="38" t="s">
        <v>6351</v>
      </c>
      <c r="J287" s="38"/>
      <c r="K287" s="31">
        <v>44634</v>
      </c>
      <c r="L287" s="32">
        <v>833</v>
      </c>
      <c r="M287" s="33">
        <v>59</v>
      </c>
      <c r="N287" s="33">
        <v>-34</v>
      </c>
      <c r="O287" s="32">
        <v>-28322</v>
      </c>
      <c r="P287" s="27" t="e">
        <f>VLOOKUP(A287,'[1]REPORT ITP - Fatture Incluse - '!$D$2:$E$14863,1,FALSE)</f>
        <v>#N/A</v>
      </c>
    </row>
    <row r="288" spans="1:16" ht="15" customHeight="1">
      <c r="A288" s="29" t="s">
        <v>6346</v>
      </c>
      <c r="B288" s="29" t="s">
        <v>6347</v>
      </c>
      <c r="C288" s="30" t="s">
        <v>3033</v>
      </c>
      <c r="D288" s="31">
        <v>44677</v>
      </c>
      <c r="E288" s="32">
        <v>2810.88</v>
      </c>
      <c r="F288" s="31">
        <v>44679</v>
      </c>
      <c r="G288" s="31">
        <v>44678.316018518519</v>
      </c>
      <c r="H288" s="31">
        <v>44737</v>
      </c>
      <c r="I288" s="38" t="s">
        <v>6353</v>
      </c>
      <c r="J288" s="38"/>
      <c r="K288" s="31">
        <v>44707</v>
      </c>
      <c r="L288" s="32">
        <v>2304</v>
      </c>
      <c r="M288" s="33">
        <v>59</v>
      </c>
      <c r="N288" s="33">
        <v>-30</v>
      </c>
      <c r="O288" s="32">
        <v>-69120</v>
      </c>
      <c r="P288" s="27" t="e">
        <f>VLOOKUP(A288,'[1]REPORT ITP - Fatture Incluse - '!$D$2:$E$14863,1,FALSE)</f>
        <v>#N/A</v>
      </c>
    </row>
    <row r="289" spans="1:16" ht="15" customHeight="1">
      <c r="A289" s="29" t="s">
        <v>6329</v>
      </c>
      <c r="B289" s="29" t="s">
        <v>6330</v>
      </c>
      <c r="C289" s="30" t="s">
        <v>3439</v>
      </c>
      <c r="D289" s="31">
        <v>44705</v>
      </c>
      <c r="E289" s="32">
        <v>1647</v>
      </c>
      <c r="F289" s="31">
        <v>44711</v>
      </c>
      <c r="G289" s="31">
        <v>44707.359548611108</v>
      </c>
      <c r="H289" s="31">
        <v>44766</v>
      </c>
      <c r="I289" s="38" t="s">
        <v>6354</v>
      </c>
      <c r="J289" s="38"/>
      <c r="K289" s="31">
        <v>44810</v>
      </c>
      <c r="L289" s="32">
        <v>1350</v>
      </c>
      <c r="M289" s="33">
        <v>59</v>
      </c>
      <c r="N289" s="33">
        <v>44</v>
      </c>
      <c r="O289" s="32">
        <v>59400</v>
      </c>
      <c r="P289" s="27" t="e">
        <f>VLOOKUP(A289,'[1]REPORT ITP - Fatture Incluse - '!$D$2:$E$14863,1,FALSE)</f>
        <v>#N/A</v>
      </c>
    </row>
    <row r="290" spans="1:16" ht="15" customHeight="1">
      <c r="A290" s="29" t="s">
        <v>6355</v>
      </c>
      <c r="B290" s="29" t="s">
        <v>6356</v>
      </c>
      <c r="C290" s="30" t="s">
        <v>19</v>
      </c>
      <c r="D290" s="31">
        <v>44754</v>
      </c>
      <c r="E290" s="32">
        <v>64307.57</v>
      </c>
      <c r="F290" s="31">
        <v>44756</v>
      </c>
      <c r="G290" s="31">
        <v>44755.611944444441</v>
      </c>
      <c r="H290" s="31">
        <v>44815</v>
      </c>
      <c r="I290" s="38" t="s">
        <v>6357</v>
      </c>
      <c r="J290" s="38"/>
      <c r="K290" s="31">
        <v>44831</v>
      </c>
      <c r="L290" s="32">
        <v>58461.43</v>
      </c>
      <c r="M290" s="33">
        <v>60</v>
      </c>
      <c r="N290" s="33">
        <v>16</v>
      </c>
      <c r="O290" s="32">
        <v>935382.88</v>
      </c>
      <c r="P290" s="27" t="e">
        <f>VLOOKUP(A290,'[1]REPORT ITP - Fatture Incluse - '!$D$2:$E$14863,1,FALSE)</f>
        <v>#N/A</v>
      </c>
    </row>
    <row r="291" spans="1:16" ht="18.95" customHeight="1">
      <c r="A291" s="29" t="s">
        <v>6358</v>
      </c>
      <c r="B291" s="29" t="s">
        <v>6359</v>
      </c>
      <c r="C291" s="30" t="s">
        <v>6360</v>
      </c>
      <c r="D291" s="31">
        <v>44671</v>
      </c>
      <c r="E291" s="32">
        <v>5479.04</v>
      </c>
      <c r="F291" s="31">
        <v>44680</v>
      </c>
      <c r="G291" s="31">
        <v>44672.328981481478</v>
      </c>
      <c r="H291" s="31">
        <v>44731</v>
      </c>
      <c r="I291" s="38" t="s">
        <v>6361</v>
      </c>
      <c r="J291" s="38"/>
      <c r="K291" s="31">
        <v>44845</v>
      </c>
      <c r="L291" s="32">
        <v>4491.0200000000004</v>
      </c>
      <c r="M291" s="33">
        <v>59</v>
      </c>
      <c r="N291" s="33">
        <v>114</v>
      </c>
      <c r="O291" s="32">
        <v>511976.28</v>
      </c>
      <c r="P291" s="27" t="e">
        <f>VLOOKUP(A291,'[1]REPORT ITP - Fatture Incluse - '!$D$2:$E$14863,1,FALSE)</f>
        <v>#N/A</v>
      </c>
    </row>
    <row r="292" spans="1:16" ht="15" customHeight="1">
      <c r="A292" s="34" t="s">
        <v>5791</v>
      </c>
      <c r="B292" s="29" t="s">
        <v>6129</v>
      </c>
      <c r="C292" s="30" t="s">
        <v>6362</v>
      </c>
      <c r="D292" s="31">
        <v>44818</v>
      </c>
      <c r="E292" s="32">
        <v>2482.21</v>
      </c>
      <c r="F292" s="31">
        <v>44826</v>
      </c>
      <c r="G292" s="31"/>
      <c r="H292" s="31">
        <v>44848</v>
      </c>
      <c r="I292" s="38" t="s">
        <v>6363</v>
      </c>
      <c r="J292" s="38"/>
      <c r="K292" s="31">
        <v>44858</v>
      </c>
      <c r="L292" s="32">
        <v>2482.21</v>
      </c>
      <c r="M292" s="33">
        <v>30</v>
      </c>
      <c r="N292" s="33">
        <v>10</v>
      </c>
      <c r="O292" s="32">
        <v>24822.1</v>
      </c>
      <c r="P292" s="27" t="e">
        <f>VLOOKUP(A292,'[1]REPORT ITP - Fatture Incluse - '!$D$2:$E$14863,1,FALSE)</f>
        <v>#N/A</v>
      </c>
    </row>
    <row r="293" spans="1:16" ht="15" customHeight="1">
      <c r="A293" s="29" t="s">
        <v>6364</v>
      </c>
      <c r="B293" s="29" t="s">
        <v>6365</v>
      </c>
      <c r="C293" s="30" t="s">
        <v>3642</v>
      </c>
      <c r="D293" s="31">
        <v>44712</v>
      </c>
      <c r="E293" s="32">
        <v>5673</v>
      </c>
      <c r="F293" s="31">
        <v>44726</v>
      </c>
      <c r="G293" s="31">
        <v>44721.491168981483</v>
      </c>
      <c r="H293" s="31">
        <v>44780</v>
      </c>
      <c r="I293" s="38" t="s">
        <v>6366</v>
      </c>
      <c r="J293" s="38"/>
      <c r="K293" s="31">
        <v>44746</v>
      </c>
      <c r="L293" s="32">
        <v>4650</v>
      </c>
      <c r="M293" s="33">
        <v>59</v>
      </c>
      <c r="N293" s="33">
        <v>-34</v>
      </c>
      <c r="O293" s="32">
        <v>-158100</v>
      </c>
      <c r="P293" s="27" t="e">
        <f>VLOOKUP(A293,'[1]REPORT ITP - Fatture Incluse - '!$D$2:$E$14863,1,FALSE)</f>
        <v>#N/A</v>
      </c>
    </row>
    <row r="294" spans="1:16" ht="15" customHeight="1">
      <c r="A294" s="29" t="s">
        <v>6364</v>
      </c>
      <c r="B294" s="29" t="s">
        <v>6365</v>
      </c>
      <c r="C294" s="30" t="s">
        <v>3641</v>
      </c>
      <c r="D294" s="31">
        <v>44712</v>
      </c>
      <c r="E294" s="32">
        <v>12240.26</v>
      </c>
      <c r="F294" s="31">
        <v>44726</v>
      </c>
      <c r="G294" s="31">
        <v>44721.491157407407</v>
      </c>
      <c r="H294" s="31">
        <v>44780</v>
      </c>
      <c r="I294" s="38" t="s">
        <v>6366</v>
      </c>
      <c r="J294" s="38"/>
      <c r="K294" s="31">
        <v>44746</v>
      </c>
      <c r="L294" s="32">
        <v>10033</v>
      </c>
      <c r="M294" s="33">
        <v>59</v>
      </c>
      <c r="N294" s="33">
        <v>-34</v>
      </c>
      <c r="O294" s="32">
        <v>-341122</v>
      </c>
      <c r="P294" s="27" t="e">
        <f>VLOOKUP(A294,'[1]REPORT ITP - Fatture Incluse - '!$D$2:$E$14863,1,FALSE)</f>
        <v>#N/A</v>
      </c>
    </row>
    <row r="295" spans="1:16" ht="15" customHeight="1">
      <c r="A295" s="29" t="s">
        <v>6367</v>
      </c>
      <c r="B295" s="29" t="s">
        <v>6368</v>
      </c>
      <c r="C295" s="30" t="s">
        <v>3551</v>
      </c>
      <c r="D295" s="31">
        <v>44713</v>
      </c>
      <c r="E295" s="32">
        <v>20500</v>
      </c>
      <c r="F295" s="31">
        <v>44719</v>
      </c>
      <c r="G295" s="31">
        <v>44715.372337962966</v>
      </c>
      <c r="H295" s="31">
        <v>44774</v>
      </c>
      <c r="I295" s="38" t="s">
        <v>6369</v>
      </c>
      <c r="J295" s="38"/>
      <c r="K295" s="31">
        <v>44760</v>
      </c>
      <c r="L295" s="32">
        <v>16803.28</v>
      </c>
      <c r="M295" s="33">
        <v>59</v>
      </c>
      <c r="N295" s="33">
        <v>-14</v>
      </c>
      <c r="O295" s="32">
        <v>-235245.92</v>
      </c>
      <c r="P295" s="27" t="e">
        <f>VLOOKUP(A295,'[1]REPORT ITP - Fatture Incluse - '!$D$2:$E$14863,1,FALSE)</f>
        <v>#N/A</v>
      </c>
    </row>
    <row r="296" spans="1:16" ht="15" customHeight="1">
      <c r="A296" s="29" t="s">
        <v>6370</v>
      </c>
      <c r="B296" s="29" t="s">
        <v>3733</v>
      </c>
      <c r="C296" s="30" t="s">
        <v>3734</v>
      </c>
      <c r="D296" s="31">
        <v>44729</v>
      </c>
      <c r="E296" s="32">
        <v>1197.49</v>
      </c>
      <c r="F296" s="31">
        <v>44734</v>
      </c>
      <c r="G296" s="31">
        <v>44734.357523148145</v>
      </c>
      <c r="H296" s="31">
        <v>44793</v>
      </c>
      <c r="I296" s="38" t="s">
        <v>6371</v>
      </c>
      <c r="J296" s="38"/>
      <c r="K296" s="31">
        <v>44762</v>
      </c>
      <c r="L296" s="32">
        <v>981.55</v>
      </c>
      <c r="M296" s="33">
        <v>59</v>
      </c>
      <c r="N296" s="33">
        <v>-31</v>
      </c>
      <c r="O296" s="32">
        <v>-30428.05</v>
      </c>
      <c r="P296" s="27" t="e">
        <f>VLOOKUP(A296,'[1]REPORT ITP - Fatture Incluse - '!$D$2:$E$14863,1,FALSE)</f>
        <v>#N/A</v>
      </c>
    </row>
    <row r="297" spans="1:16" ht="15" customHeight="1">
      <c r="A297" s="29" t="s">
        <v>6208</v>
      </c>
      <c r="B297" s="29" t="s">
        <v>6209</v>
      </c>
      <c r="C297" s="30" t="s">
        <v>58</v>
      </c>
      <c r="D297" s="31">
        <v>44743</v>
      </c>
      <c r="E297" s="32">
        <v>38430</v>
      </c>
      <c r="F297" s="31">
        <v>44746</v>
      </c>
      <c r="G297" s="31">
        <v>44746.301458333335</v>
      </c>
      <c r="H297" s="31">
        <v>44804</v>
      </c>
      <c r="I297" s="38" t="s">
        <v>6372</v>
      </c>
      <c r="J297" s="38"/>
      <c r="K297" s="31">
        <v>44860</v>
      </c>
      <c r="L297" s="32">
        <v>31500</v>
      </c>
      <c r="M297" s="33">
        <v>58</v>
      </c>
      <c r="N297" s="33">
        <v>56</v>
      </c>
      <c r="O297" s="32">
        <v>1764000</v>
      </c>
      <c r="P297" s="27" t="e">
        <f>VLOOKUP(A297,'[1]REPORT ITP - Fatture Incluse - '!$D$2:$E$14863,1,FALSE)</f>
        <v>#N/A</v>
      </c>
    </row>
    <row r="298" spans="1:16" ht="18.95" customHeight="1">
      <c r="A298" s="29" t="s">
        <v>5796</v>
      </c>
      <c r="B298" s="29" t="s">
        <v>5797</v>
      </c>
      <c r="C298" s="30" t="s">
        <v>6373</v>
      </c>
      <c r="D298" s="31">
        <v>44833</v>
      </c>
      <c r="E298" s="32">
        <v>3187.86</v>
      </c>
      <c r="F298" s="31">
        <v>44837</v>
      </c>
      <c r="G298" s="31">
        <v>44834.302025462966</v>
      </c>
      <c r="H298" s="31">
        <v>44894</v>
      </c>
      <c r="I298" s="38" t="s">
        <v>6374</v>
      </c>
      <c r="J298" s="38"/>
      <c r="K298" s="31">
        <v>44867</v>
      </c>
      <c r="L298" s="32">
        <v>2613</v>
      </c>
      <c r="M298" s="33">
        <v>60</v>
      </c>
      <c r="N298" s="33">
        <v>-27</v>
      </c>
      <c r="O298" s="32">
        <v>-70551</v>
      </c>
      <c r="P298" s="27" t="e">
        <f>VLOOKUP(A298,'[1]REPORT ITP - Fatture Incluse - '!$D$2:$E$14863,1,FALSE)</f>
        <v>#N/A</v>
      </c>
    </row>
    <row r="299" spans="1:16" ht="15" customHeight="1">
      <c r="A299" s="29" t="s">
        <v>6181</v>
      </c>
      <c r="B299" s="29" t="s">
        <v>6182</v>
      </c>
      <c r="C299" s="30" t="s">
        <v>6375</v>
      </c>
      <c r="D299" s="31">
        <v>44536</v>
      </c>
      <c r="E299" s="32">
        <v>2037.16</v>
      </c>
      <c r="F299" s="31">
        <v>44546</v>
      </c>
      <c r="G299" s="31">
        <v>44546.344722222224</v>
      </c>
      <c r="H299" s="31">
        <v>44605</v>
      </c>
      <c r="I299" s="38" t="s">
        <v>6376</v>
      </c>
      <c r="J299" s="38"/>
      <c r="K299" s="31">
        <v>44573</v>
      </c>
      <c r="L299" s="32">
        <v>1669.8</v>
      </c>
      <c r="M299" s="33">
        <v>59</v>
      </c>
      <c r="N299" s="33">
        <v>-32</v>
      </c>
      <c r="O299" s="32">
        <v>-53433.599999999999</v>
      </c>
      <c r="P299" s="27" t="e">
        <f>VLOOKUP(A299,'[1]REPORT ITP - Fatture Incluse - '!$D$2:$E$14863,1,FALSE)</f>
        <v>#N/A</v>
      </c>
    </row>
    <row r="300" spans="1:16" ht="15" customHeight="1">
      <c r="A300" s="29" t="s">
        <v>6181</v>
      </c>
      <c r="B300" s="29" t="s">
        <v>6182</v>
      </c>
      <c r="C300" s="30" t="s">
        <v>6377</v>
      </c>
      <c r="D300" s="31">
        <v>44498</v>
      </c>
      <c r="E300" s="32">
        <v>1346.88</v>
      </c>
      <c r="F300" s="31">
        <v>44510</v>
      </c>
      <c r="G300" s="31">
        <v>44510.339097222219</v>
      </c>
      <c r="H300" s="31">
        <v>44569</v>
      </c>
      <c r="I300" s="38" t="s">
        <v>6376</v>
      </c>
      <c r="J300" s="38"/>
      <c r="K300" s="31">
        <v>44573</v>
      </c>
      <c r="L300" s="32">
        <v>1104</v>
      </c>
      <c r="M300" s="33">
        <v>59</v>
      </c>
      <c r="N300" s="33">
        <v>4</v>
      </c>
      <c r="O300" s="32">
        <v>4416</v>
      </c>
      <c r="P300" s="27" t="e">
        <f>VLOOKUP(A300,'[1]REPORT ITP - Fatture Incluse - '!$D$2:$E$14863,1,FALSE)</f>
        <v>#N/A</v>
      </c>
    </row>
    <row r="301" spans="1:16" ht="15" customHeight="1">
      <c r="A301" s="29" t="s">
        <v>6378</v>
      </c>
      <c r="B301" s="29" t="s">
        <v>6379</v>
      </c>
      <c r="C301" s="30" t="s">
        <v>664</v>
      </c>
      <c r="D301" s="31">
        <v>44540</v>
      </c>
      <c r="E301" s="32">
        <v>41480</v>
      </c>
      <c r="F301" s="31">
        <v>44543</v>
      </c>
      <c r="G301" s="31">
        <v>44543.340763888889</v>
      </c>
      <c r="H301" s="31">
        <v>44600</v>
      </c>
      <c r="I301" s="38" t="s">
        <v>6380</v>
      </c>
      <c r="J301" s="38"/>
      <c r="K301" s="31">
        <v>44573</v>
      </c>
      <c r="L301" s="32">
        <v>34000</v>
      </c>
      <c r="M301" s="33">
        <v>57</v>
      </c>
      <c r="N301" s="33">
        <v>-27</v>
      </c>
      <c r="O301" s="32">
        <v>-918000</v>
      </c>
      <c r="P301" s="27" t="e">
        <f>VLOOKUP(A301,'[1]REPORT ITP - Fatture Incluse - '!$D$2:$E$14863,1,FALSE)</f>
        <v>#N/A</v>
      </c>
    </row>
    <row r="302" spans="1:16" ht="15" customHeight="1">
      <c r="A302" s="29" t="s">
        <v>6378</v>
      </c>
      <c r="B302" s="29" t="s">
        <v>6379</v>
      </c>
      <c r="C302" s="30" t="s">
        <v>393</v>
      </c>
      <c r="D302" s="31">
        <v>44483</v>
      </c>
      <c r="E302" s="32">
        <v>6939.36</v>
      </c>
      <c r="F302" s="31">
        <v>44509</v>
      </c>
      <c r="G302" s="31">
        <v>44509.360821759263</v>
      </c>
      <c r="H302" s="31">
        <v>44568</v>
      </c>
      <c r="I302" s="38" t="s">
        <v>6380</v>
      </c>
      <c r="J302" s="38"/>
      <c r="K302" s="31">
        <v>44573</v>
      </c>
      <c r="L302" s="32">
        <v>5688</v>
      </c>
      <c r="M302" s="33">
        <v>59</v>
      </c>
      <c r="N302" s="33">
        <v>5</v>
      </c>
      <c r="O302" s="32">
        <v>28440</v>
      </c>
      <c r="P302" s="27" t="e">
        <f>VLOOKUP(A302,'[1]REPORT ITP - Fatture Incluse - '!$D$2:$E$14863,1,FALSE)</f>
        <v>#N/A</v>
      </c>
    </row>
    <row r="303" spans="1:16" ht="15" customHeight="1">
      <c r="A303" s="29" t="s">
        <v>6381</v>
      </c>
      <c r="B303" s="29" t="s">
        <v>6382</v>
      </c>
      <c r="C303" s="30" t="s">
        <v>2147</v>
      </c>
      <c r="D303" s="31">
        <v>44610</v>
      </c>
      <c r="E303" s="32">
        <v>1112.6400000000001</v>
      </c>
      <c r="F303" s="31">
        <v>44621</v>
      </c>
      <c r="G303" s="31">
        <v>44616.353645833333</v>
      </c>
      <c r="H303" s="31">
        <v>44675</v>
      </c>
      <c r="I303" s="38" t="s">
        <v>6383</v>
      </c>
      <c r="J303" s="38"/>
      <c r="K303" s="31">
        <v>44665</v>
      </c>
      <c r="L303" s="32">
        <v>912</v>
      </c>
      <c r="M303" s="33">
        <v>59</v>
      </c>
      <c r="N303" s="33">
        <v>-10</v>
      </c>
      <c r="O303" s="32">
        <v>-9120</v>
      </c>
      <c r="P303" s="27" t="e">
        <f>VLOOKUP(A303,'[1]REPORT ITP - Fatture Incluse - '!$D$2:$E$14863,1,FALSE)</f>
        <v>#N/A</v>
      </c>
    </row>
    <row r="304" spans="1:16" ht="15" customHeight="1">
      <c r="A304" s="29" t="s">
        <v>6384</v>
      </c>
      <c r="B304" s="29" t="s">
        <v>6385</v>
      </c>
      <c r="C304" s="30" t="s">
        <v>6386</v>
      </c>
      <c r="D304" s="31">
        <v>44648</v>
      </c>
      <c r="E304" s="32">
        <v>2007.14</v>
      </c>
      <c r="F304" s="31">
        <v>44657</v>
      </c>
      <c r="G304" s="31">
        <v>44655.320520833331</v>
      </c>
      <c r="H304" s="31">
        <v>44714</v>
      </c>
      <c r="I304" s="38" t="s">
        <v>6387</v>
      </c>
      <c r="J304" s="38"/>
      <c r="K304" s="31">
        <v>44678</v>
      </c>
      <c r="L304" s="32">
        <v>1645.2</v>
      </c>
      <c r="M304" s="33">
        <v>59</v>
      </c>
      <c r="N304" s="33">
        <v>-36</v>
      </c>
      <c r="O304" s="32">
        <v>-59227.199999999997</v>
      </c>
      <c r="P304" s="27" t="e">
        <f>VLOOKUP(A304,'[1]REPORT ITP - Fatture Incluse - '!$D$2:$E$14863,1,FALSE)</f>
        <v>#N/A</v>
      </c>
    </row>
    <row r="305" spans="1:16" ht="15" customHeight="1">
      <c r="A305" s="29" t="s">
        <v>5947</v>
      </c>
      <c r="B305" s="29" t="s">
        <v>5948</v>
      </c>
      <c r="C305" s="30" t="s">
        <v>6388</v>
      </c>
      <c r="D305" s="31">
        <v>44670</v>
      </c>
      <c r="E305" s="32">
        <v>11387.54</v>
      </c>
      <c r="F305" s="31">
        <v>44677</v>
      </c>
      <c r="G305" s="31">
        <v>44671.331076388888</v>
      </c>
      <c r="H305" s="31">
        <v>44731</v>
      </c>
      <c r="I305" s="38" t="s">
        <v>6389</v>
      </c>
      <c r="J305" s="38"/>
      <c r="K305" s="31">
        <v>44700</v>
      </c>
      <c r="L305" s="32">
        <v>9334.0499999999993</v>
      </c>
      <c r="M305" s="33">
        <v>60</v>
      </c>
      <c r="N305" s="33">
        <v>-31</v>
      </c>
      <c r="O305" s="32">
        <v>-289355.55</v>
      </c>
      <c r="P305" s="27" t="e">
        <f>VLOOKUP(A305,'[1]REPORT ITP - Fatture Incluse - '!$D$2:$E$14863,1,FALSE)</f>
        <v>#N/A</v>
      </c>
    </row>
    <row r="306" spans="1:16" ht="15" customHeight="1">
      <c r="A306" s="29" t="s">
        <v>6286</v>
      </c>
      <c r="B306" s="29" t="s">
        <v>6287</v>
      </c>
      <c r="C306" s="30" t="s">
        <v>6390</v>
      </c>
      <c r="D306" s="31">
        <v>44546</v>
      </c>
      <c r="E306" s="32">
        <v>134.19999999999999</v>
      </c>
      <c r="F306" s="31">
        <v>44550</v>
      </c>
      <c r="G306" s="31">
        <v>44550.337407407409</v>
      </c>
      <c r="H306" s="31">
        <v>44608</v>
      </c>
      <c r="I306" s="38" t="s">
        <v>6391</v>
      </c>
      <c r="J306" s="38"/>
      <c r="K306" s="31">
        <v>44574</v>
      </c>
      <c r="L306" s="32">
        <v>110</v>
      </c>
      <c r="M306" s="33">
        <v>58</v>
      </c>
      <c r="N306" s="33">
        <v>-34</v>
      </c>
      <c r="O306" s="32">
        <v>-3740</v>
      </c>
      <c r="P306" s="27" t="e">
        <f>VLOOKUP(A306,'[1]REPORT ITP - Fatture Incluse - '!$D$2:$E$14863,1,FALSE)</f>
        <v>#N/A</v>
      </c>
    </row>
    <row r="307" spans="1:16" ht="15" customHeight="1">
      <c r="A307" s="29" t="s">
        <v>6286</v>
      </c>
      <c r="B307" s="29" t="s">
        <v>6287</v>
      </c>
      <c r="C307" s="30" t="s">
        <v>6392</v>
      </c>
      <c r="D307" s="31">
        <v>44531</v>
      </c>
      <c r="E307" s="32">
        <v>248.88</v>
      </c>
      <c r="F307" s="31">
        <v>44532</v>
      </c>
      <c r="G307" s="31">
        <v>44532.316053240742</v>
      </c>
      <c r="H307" s="31">
        <v>44592</v>
      </c>
      <c r="I307" s="38" t="s">
        <v>6391</v>
      </c>
      <c r="J307" s="38"/>
      <c r="K307" s="31">
        <v>44574</v>
      </c>
      <c r="L307" s="32">
        <v>204</v>
      </c>
      <c r="M307" s="33">
        <v>60</v>
      </c>
      <c r="N307" s="33">
        <v>-18</v>
      </c>
      <c r="O307" s="32">
        <v>-3672</v>
      </c>
      <c r="P307" s="27" t="e">
        <f>VLOOKUP(A307,'[1]REPORT ITP - Fatture Incluse - '!$D$2:$E$14863,1,FALSE)</f>
        <v>#N/A</v>
      </c>
    </row>
    <row r="308" spans="1:16" ht="15" customHeight="1">
      <c r="A308" s="29" t="s">
        <v>6286</v>
      </c>
      <c r="B308" s="29" t="s">
        <v>6287</v>
      </c>
      <c r="C308" s="30" t="s">
        <v>6390</v>
      </c>
      <c r="D308" s="31">
        <v>44546</v>
      </c>
      <c r="E308" s="32">
        <v>427.5</v>
      </c>
      <c r="F308" s="31">
        <v>44550</v>
      </c>
      <c r="G308" s="31">
        <v>44550.337407407409</v>
      </c>
      <c r="H308" s="31">
        <v>44608</v>
      </c>
      <c r="I308" s="38" t="s">
        <v>6391</v>
      </c>
      <c r="J308" s="38"/>
      <c r="K308" s="31">
        <v>44574</v>
      </c>
      <c r="L308" s="32">
        <v>427.5</v>
      </c>
      <c r="M308" s="33">
        <v>58</v>
      </c>
      <c r="N308" s="33">
        <v>-34</v>
      </c>
      <c r="O308" s="32">
        <v>-14535</v>
      </c>
      <c r="P308" s="27" t="e">
        <f>VLOOKUP(A308,'[1]REPORT ITP - Fatture Incluse - '!$D$2:$E$14863,1,FALSE)</f>
        <v>#N/A</v>
      </c>
    </row>
    <row r="309" spans="1:16" ht="15" customHeight="1">
      <c r="A309" s="29" t="s">
        <v>6286</v>
      </c>
      <c r="B309" s="29" t="s">
        <v>6287</v>
      </c>
      <c r="C309" s="30" t="s">
        <v>6393</v>
      </c>
      <c r="D309" s="31">
        <v>44543</v>
      </c>
      <c r="E309" s="32">
        <v>45</v>
      </c>
      <c r="F309" s="31">
        <v>44544</v>
      </c>
      <c r="G309" s="31">
        <v>44544.4534375</v>
      </c>
      <c r="H309" s="31">
        <v>44604</v>
      </c>
      <c r="I309" s="38" t="s">
        <v>6391</v>
      </c>
      <c r="J309" s="38"/>
      <c r="K309" s="31">
        <v>44574</v>
      </c>
      <c r="L309" s="32">
        <v>45</v>
      </c>
      <c r="M309" s="33">
        <v>60</v>
      </c>
      <c r="N309" s="33">
        <v>-30</v>
      </c>
      <c r="O309" s="32">
        <v>-1350</v>
      </c>
      <c r="P309" s="27" t="e">
        <f>VLOOKUP(A309,'[1]REPORT ITP - Fatture Incluse - '!$D$2:$E$14863,1,FALSE)</f>
        <v>#N/A</v>
      </c>
    </row>
    <row r="310" spans="1:16" ht="15" customHeight="1">
      <c r="A310" s="29" t="s">
        <v>6286</v>
      </c>
      <c r="B310" s="29" t="s">
        <v>6287</v>
      </c>
      <c r="C310" s="30" t="s">
        <v>6393</v>
      </c>
      <c r="D310" s="31">
        <v>44543</v>
      </c>
      <c r="E310" s="32">
        <v>51.24</v>
      </c>
      <c r="F310" s="31">
        <v>44544</v>
      </c>
      <c r="G310" s="31">
        <v>44544.4534375</v>
      </c>
      <c r="H310" s="31">
        <v>44604</v>
      </c>
      <c r="I310" s="38" t="s">
        <v>6391</v>
      </c>
      <c r="J310" s="38"/>
      <c r="K310" s="31">
        <v>44574</v>
      </c>
      <c r="L310" s="32">
        <v>42</v>
      </c>
      <c r="M310" s="33">
        <v>60</v>
      </c>
      <c r="N310" s="33">
        <v>-30</v>
      </c>
      <c r="O310" s="32">
        <v>-1260</v>
      </c>
      <c r="P310" s="27" t="e">
        <f>VLOOKUP(A310,'[1]REPORT ITP - Fatture Incluse - '!$D$2:$E$14863,1,FALSE)</f>
        <v>#N/A</v>
      </c>
    </row>
    <row r="311" spans="1:16" ht="18.95" customHeight="1">
      <c r="A311" s="29" t="s">
        <v>6394</v>
      </c>
      <c r="B311" s="29" t="s">
        <v>6395</v>
      </c>
      <c r="C311" s="30" t="s">
        <v>1250</v>
      </c>
      <c r="D311" s="31">
        <v>44561</v>
      </c>
      <c r="E311" s="32">
        <v>22326</v>
      </c>
      <c r="F311" s="31">
        <v>44572</v>
      </c>
      <c r="G311" s="31">
        <v>44566.345729166664</v>
      </c>
      <c r="H311" s="31">
        <v>44625</v>
      </c>
      <c r="I311" s="38" t="s">
        <v>6396</v>
      </c>
      <c r="J311" s="38"/>
      <c r="K311" s="31">
        <v>44588</v>
      </c>
      <c r="L311" s="32">
        <v>18300</v>
      </c>
      <c r="M311" s="33">
        <v>59</v>
      </c>
      <c r="N311" s="33">
        <v>-37</v>
      </c>
      <c r="O311" s="32">
        <v>-677100</v>
      </c>
      <c r="P311" s="27" t="e">
        <f>VLOOKUP(A311,'[1]REPORT ITP - Fatture Incluse - '!$D$2:$E$14863,1,FALSE)</f>
        <v>#N/A</v>
      </c>
    </row>
    <row r="312" spans="1:16" ht="15" customHeight="1">
      <c r="A312" s="29" t="s">
        <v>6397</v>
      </c>
      <c r="B312" s="29" t="s">
        <v>6398</v>
      </c>
      <c r="C312" s="30" t="s">
        <v>983</v>
      </c>
      <c r="D312" s="31">
        <v>44552</v>
      </c>
      <c r="E312" s="32">
        <v>11117.86</v>
      </c>
      <c r="F312" s="31">
        <v>44553</v>
      </c>
      <c r="G312" s="31">
        <v>44553.353506944448</v>
      </c>
      <c r="H312" s="31">
        <v>44612</v>
      </c>
      <c r="I312" s="38" t="s">
        <v>6399</v>
      </c>
      <c r="J312" s="38"/>
      <c r="K312" s="31">
        <v>44589</v>
      </c>
      <c r="L312" s="32">
        <v>9113</v>
      </c>
      <c r="M312" s="33">
        <v>59</v>
      </c>
      <c r="N312" s="33">
        <v>-23</v>
      </c>
      <c r="O312" s="32">
        <v>-209599</v>
      </c>
      <c r="P312" s="27" t="e">
        <f>VLOOKUP(A312,'[1]REPORT ITP - Fatture Incluse - '!$D$2:$E$14863,1,FALSE)</f>
        <v>#N/A</v>
      </c>
    </row>
    <row r="313" spans="1:16" ht="15" customHeight="1">
      <c r="A313" s="29" t="s">
        <v>6020</v>
      </c>
      <c r="B313" s="29" t="s">
        <v>1721</v>
      </c>
      <c r="C313" s="30" t="s">
        <v>6400</v>
      </c>
      <c r="D313" s="31">
        <v>44861</v>
      </c>
      <c r="E313" s="32">
        <v>2883.84</v>
      </c>
      <c r="F313" s="31">
        <v>44869</v>
      </c>
      <c r="G313" s="31">
        <v>44867.30605324074</v>
      </c>
      <c r="H313" s="31">
        <v>44922</v>
      </c>
      <c r="I313" s="38" t="s">
        <v>6401</v>
      </c>
      <c r="J313" s="38"/>
      <c r="K313" s="31">
        <v>44893</v>
      </c>
      <c r="L313" s="32">
        <v>2363.8000000000002</v>
      </c>
      <c r="M313" s="33">
        <v>55</v>
      </c>
      <c r="N313" s="33">
        <v>-29</v>
      </c>
      <c r="O313" s="32">
        <v>-68550.2</v>
      </c>
      <c r="P313" s="27" t="e">
        <f>VLOOKUP(A313,'[1]REPORT ITP - Fatture Incluse - '!$D$2:$E$14863,1,FALSE)</f>
        <v>#N/A</v>
      </c>
    </row>
    <row r="314" spans="1:16" ht="15" customHeight="1">
      <c r="A314" s="29" t="s">
        <v>6402</v>
      </c>
      <c r="B314" s="29" t="s">
        <v>6403</v>
      </c>
      <c r="C314" s="30" t="s">
        <v>5548</v>
      </c>
      <c r="D314" s="31">
        <v>44854</v>
      </c>
      <c r="E314" s="32">
        <v>9760</v>
      </c>
      <c r="F314" s="31">
        <v>44880</v>
      </c>
      <c r="G314" s="31">
        <v>44879.352361111109</v>
      </c>
      <c r="H314" s="31">
        <v>44937</v>
      </c>
      <c r="I314" s="38" t="s">
        <v>6404</v>
      </c>
      <c r="J314" s="38"/>
      <c r="K314" s="31">
        <v>44896</v>
      </c>
      <c r="L314" s="32">
        <v>8000</v>
      </c>
      <c r="M314" s="33">
        <v>58</v>
      </c>
      <c r="N314" s="33">
        <v>-41</v>
      </c>
      <c r="O314" s="32">
        <v>-328000</v>
      </c>
      <c r="P314" s="27" t="e">
        <f>VLOOKUP(A314,'[1]REPORT ITP - Fatture Incluse - '!$D$2:$E$14863,1,FALSE)</f>
        <v>#N/A</v>
      </c>
    </row>
    <row r="315" spans="1:16" ht="15" customHeight="1">
      <c r="A315" s="29" t="s">
        <v>6294</v>
      </c>
      <c r="B315" s="29" t="s">
        <v>6295</v>
      </c>
      <c r="C315" s="30" t="s">
        <v>593</v>
      </c>
      <c r="D315" s="31">
        <v>44530</v>
      </c>
      <c r="E315" s="32">
        <v>172.87</v>
      </c>
      <c r="F315" s="31">
        <v>44536</v>
      </c>
      <c r="G315" s="31">
        <v>44536.319236111114</v>
      </c>
      <c r="H315" s="31">
        <v>44594</v>
      </c>
      <c r="I315" s="38" t="s">
        <v>6405</v>
      </c>
      <c r="J315" s="38"/>
      <c r="K315" s="31">
        <v>44592</v>
      </c>
      <c r="L315" s="32">
        <v>141.69999999999999</v>
      </c>
      <c r="M315" s="33">
        <v>58</v>
      </c>
      <c r="N315" s="33">
        <v>-2</v>
      </c>
      <c r="O315" s="32">
        <v>-283.39999999999998</v>
      </c>
      <c r="P315" s="27" t="e">
        <f>VLOOKUP(A315,'[1]REPORT ITP - Fatture Incluse - '!$D$2:$E$14863,1,FALSE)</f>
        <v>#N/A</v>
      </c>
    </row>
    <row r="316" spans="1:16" ht="18.95" customHeight="1">
      <c r="A316" s="29" t="s">
        <v>6406</v>
      </c>
      <c r="B316" s="29" t="s">
        <v>6407</v>
      </c>
      <c r="C316" s="30" t="s">
        <v>3454</v>
      </c>
      <c r="D316" s="31">
        <v>44704</v>
      </c>
      <c r="E316" s="32">
        <v>2</v>
      </c>
      <c r="F316" s="31">
        <v>44712</v>
      </c>
      <c r="G316" s="31">
        <v>44708.553495370368</v>
      </c>
      <c r="H316" s="31">
        <v>44767</v>
      </c>
      <c r="I316" s="38" t="s">
        <v>6408</v>
      </c>
      <c r="J316" s="38"/>
      <c r="K316" s="31">
        <v>44743</v>
      </c>
      <c r="L316" s="32">
        <v>2</v>
      </c>
      <c r="M316" s="33">
        <v>59</v>
      </c>
      <c r="N316" s="33">
        <v>-24</v>
      </c>
      <c r="O316" s="32">
        <v>-48</v>
      </c>
      <c r="P316" s="27" t="e">
        <f>VLOOKUP(A316,'[1]REPORT ITP - Fatture Incluse - '!$D$2:$E$14863,1,FALSE)</f>
        <v>#N/A</v>
      </c>
    </row>
    <row r="317" spans="1:16" ht="18.95" customHeight="1">
      <c r="A317" s="29" t="s">
        <v>6406</v>
      </c>
      <c r="B317" s="29" t="s">
        <v>6407</v>
      </c>
      <c r="C317" s="30" t="s">
        <v>3454</v>
      </c>
      <c r="D317" s="31">
        <v>44704</v>
      </c>
      <c r="E317" s="32">
        <v>7165.74</v>
      </c>
      <c r="F317" s="31">
        <v>44712</v>
      </c>
      <c r="G317" s="31">
        <v>44708.553495370368</v>
      </c>
      <c r="H317" s="31">
        <v>44767</v>
      </c>
      <c r="I317" s="38" t="s">
        <v>6408</v>
      </c>
      <c r="J317" s="38"/>
      <c r="K317" s="31">
        <v>44743</v>
      </c>
      <c r="L317" s="32">
        <v>7165.74</v>
      </c>
      <c r="M317" s="33">
        <v>59</v>
      </c>
      <c r="N317" s="33">
        <v>-24</v>
      </c>
      <c r="O317" s="32">
        <v>-171977.76</v>
      </c>
      <c r="P317" s="27" t="e">
        <f>VLOOKUP(A317,'[1]REPORT ITP - Fatture Incluse - '!$D$2:$E$14863,1,FALSE)</f>
        <v>#N/A</v>
      </c>
    </row>
    <row r="318" spans="1:16" ht="18.95" customHeight="1">
      <c r="A318" s="29" t="s">
        <v>6409</v>
      </c>
      <c r="B318" s="29" t="s">
        <v>6410</v>
      </c>
      <c r="C318" s="30" t="s">
        <v>6411</v>
      </c>
      <c r="D318" s="31">
        <v>44645</v>
      </c>
      <c r="E318" s="32">
        <v>81.84</v>
      </c>
      <c r="F318" s="31">
        <v>44655</v>
      </c>
      <c r="G318" s="31">
        <v>44652.33935185185</v>
      </c>
      <c r="H318" s="31">
        <v>44711</v>
      </c>
      <c r="I318" s="38" t="s">
        <v>6412</v>
      </c>
      <c r="J318" s="38"/>
      <c r="K318" s="31">
        <v>44760</v>
      </c>
      <c r="L318" s="32">
        <v>74.400000000000006</v>
      </c>
      <c r="M318" s="33">
        <v>59</v>
      </c>
      <c r="N318" s="33">
        <v>49</v>
      </c>
      <c r="O318" s="32">
        <v>3645.6</v>
      </c>
      <c r="P318" s="27" t="e">
        <f>VLOOKUP(A318,'[1]REPORT ITP - Fatture Incluse - '!$D$2:$E$14863,1,FALSE)</f>
        <v>#N/A</v>
      </c>
    </row>
    <row r="319" spans="1:16" ht="18.95" customHeight="1">
      <c r="A319" s="29" t="s">
        <v>6409</v>
      </c>
      <c r="B319" s="29" t="s">
        <v>6410</v>
      </c>
      <c r="C319" s="30" t="s">
        <v>6413</v>
      </c>
      <c r="D319" s="31">
        <v>44725</v>
      </c>
      <c r="E319" s="32">
        <v>1001</v>
      </c>
      <c r="F319" s="31">
        <v>44734</v>
      </c>
      <c r="G319" s="31">
        <v>44734.357488425929</v>
      </c>
      <c r="H319" s="31">
        <v>44793</v>
      </c>
      <c r="I319" s="38" t="s">
        <v>6412</v>
      </c>
      <c r="J319" s="38"/>
      <c r="K319" s="31">
        <v>44760</v>
      </c>
      <c r="L319" s="32">
        <v>910</v>
      </c>
      <c r="M319" s="33">
        <v>59</v>
      </c>
      <c r="N319" s="33">
        <v>-33</v>
      </c>
      <c r="O319" s="32">
        <v>-30030</v>
      </c>
      <c r="P319" s="27" t="e">
        <f>VLOOKUP(A319,'[1]REPORT ITP - Fatture Incluse - '!$D$2:$E$14863,1,FALSE)</f>
        <v>#N/A</v>
      </c>
    </row>
    <row r="320" spans="1:16" ht="15" customHeight="1">
      <c r="A320" s="29" t="s">
        <v>6414</v>
      </c>
      <c r="B320" s="29" t="s">
        <v>2666</v>
      </c>
      <c r="C320" s="30" t="s">
        <v>6415</v>
      </c>
      <c r="D320" s="31">
        <v>44768</v>
      </c>
      <c r="E320" s="32">
        <v>2000</v>
      </c>
      <c r="F320" s="31">
        <v>44775</v>
      </c>
      <c r="G320" s="31">
        <v>44769.346898148149</v>
      </c>
      <c r="H320" s="31">
        <v>44828</v>
      </c>
      <c r="I320" s="38" t="s">
        <v>6416</v>
      </c>
      <c r="J320" s="38"/>
      <c r="K320" s="31">
        <v>44776</v>
      </c>
      <c r="L320" s="32">
        <v>2000</v>
      </c>
      <c r="M320" s="33">
        <v>59</v>
      </c>
      <c r="N320" s="33">
        <v>-52</v>
      </c>
      <c r="O320" s="32">
        <v>-104000</v>
      </c>
      <c r="P320" s="27" t="e">
        <f>VLOOKUP(A320,'[1]REPORT ITP - Fatture Incluse - '!$D$2:$E$14863,1,FALSE)</f>
        <v>#N/A</v>
      </c>
    </row>
    <row r="321" spans="1:16" ht="15" customHeight="1">
      <c r="A321" s="29" t="s">
        <v>6417</v>
      </c>
      <c r="B321" s="29" t="s">
        <v>6418</v>
      </c>
      <c r="C321" s="30" t="s">
        <v>4372</v>
      </c>
      <c r="D321" s="31">
        <v>44773</v>
      </c>
      <c r="E321" s="32">
        <v>1828.17</v>
      </c>
      <c r="F321" s="31">
        <v>44777</v>
      </c>
      <c r="G321" s="31">
        <v>44776.342222222222</v>
      </c>
      <c r="H321" s="31">
        <v>44835</v>
      </c>
      <c r="I321" s="38" t="s">
        <v>6419</v>
      </c>
      <c r="J321" s="38"/>
      <c r="K321" s="31">
        <v>44806</v>
      </c>
      <c r="L321" s="32">
        <v>1498.5</v>
      </c>
      <c r="M321" s="33">
        <v>59</v>
      </c>
      <c r="N321" s="33">
        <v>-29</v>
      </c>
      <c r="O321" s="32">
        <v>-43456.5</v>
      </c>
      <c r="P321" s="27" t="e">
        <f>VLOOKUP(A321,'[1]REPORT ITP - Fatture Incluse - '!$D$2:$E$14863,1,FALSE)</f>
        <v>#N/A</v>
      </c>
    </row>
    <row r="322" spans="1:16" ht="15" customHeight="1">
      <c r="A322" s="29" t="s">
        <v>6417</v>
      </c>
      <c r="B322" s="29" t="s">
        <v>6418</v>
      </c>
      <c r="C322" s="30" t="s">
        <v>4039</v>
      </c>
      <c r="D322" s="31">
        <v>44742</v>
      </c>
      <c r="E322" s="32">
        <v>888.3</v>
      </c>
      <c r="F322" s="31">
        <v>44747</v>
      </c>
      <c r="G322" s="31">
        <v>44747.305868055555</v>
      </c>
      <c r="H322" s="31">
        <v>44806</v>
      </c>
      <c r="I322" s="38" t="s">
        <v>6419</v>
      </c>
      <c r="J322" s="38"/>
      <c r="K322" s="31">
        <v>44806</v>
      </c>
      <c r="L322" s="32">
        <v>846</v>
      </c>
      <c r="M322" s="33">
        <v>59</v>
      </c>
      <c r="N322" s="33">
        <v>0</v>
      </c>
      <c r="O322" s="32">
        <v>0</v>
      </c>
      <c r="P322" s="27" t="e">
        <f>VLOOKUP(A322,'[1]REPORT ITP - Fatture Incluse - '!$D$2:$E$14863,1,FALSE)</f>
        <v>#N/A</v>
      </c>
    </row>
    <row r="323" spans="1:16" ht="18.95" customHeight="1">
      <c r="A323" s="29" t="s">
        <v>5796</v>
      </c>
      <c r="B323" s="29" t="s">
        <v>5797</v>
      </c>
      <c r="C323" s="30" t="s">
        <v>6420</v>
      </c>
      <c r="D323" s="31">
        <v>44785</v>
      </c>
      <c r="E323" s="32">
        <v>141.97999999999999</v>
      </c>
      <c r="F323" s="31">
        <v>44789</v>
      </c>
      <c r="G323" s="31">
        <v>44789.304560185185</v>
      </c>
      <c r="H323" s="31">
        <v>44846</v>
      </c>
      <c r="I323" s="38" t="s">
        <v>5799</v>
      </c>
      <c r="J323" s="38"/>
      <c r="K323" s="31">
        <v>44830</v>
      </c>
      <c r="L323" s="32">
        <v>116.38</v>
      </c>
      <c r="M323" s="33">
        <v>57</v>
      </c>
      <c r="N323" s="33">
        <v>-16</v>
      </c>
      <c r="O323" s="32">
        <v>-1862.08</v>
      </c>
      <c r="P323" s="27" t="e">
        <f>VLOOKUP(A323,'[1]REPORT ITP - Fatture Incluse - '!$D$2:$E$14863,1,FALSE)</f>
        <v>#N/A</v>
      </c>
    </row>
    <row r="324" spans="1:16" ht="15" customHeight="1">
      <c r="A324" s="29" t="s">
        <v>6421</v>
      </c>
      <c r="B324" s="29" t="s">
        <v>6422</v>
      </c>
      <c r="C324" s="30" t="s">
        <v>4557</v>
      </c>
      <c r="D324" s="31">
        <v>44795</v>
      </c>
      <c r="E324" s="32">
        <v>2090.59</v>
      </c>
      <c r="F324" s="31">
        <v>44798</v>
      </c>
      <c r="G324" s="31">
        <v>44798.341331018521</v>
      </c>
      <c r="H324" s="31">
        <v>44857</v>
      </c>
      <c r="I324" s="38" t="s">
        <v>6423</v>
      </c>
      <c r="J324" s="38"/>
      <c r="K324" s="31">
        <v>44830</v>
      </c>
      <c r="L324" s="32">
        <v>1713.6</v>
      </c>
      <c r="M324" s="33">
        <v>59</v>
      </c>
      <c r="N324" s="33">
        <v>-27</v>
      </c>
      <c r="O324" s="32">
        <v>-46267.199999999997</v>
      </c>
      <c r="P324" s="27" t="e">
        <f>VLOOKUP(A324,'[1]REPORT ITP - Fatture Incluse - '!$D$2:$E$14863,1,FALSE)</f>
        <v>#N/A</v>
      </c>
    </row>
    <row r="325" spans="1:16" ht="15" customHeight="1">
      <c r="A325" s="29" t="s">
        <v>6230</v>
      </c>
      <c r="B325" s="29" t="s">
        <v>6231</v>
      </c>
      <c r="C325" s="30" t="s">
        <v>4380</v>
      </c>
      <c r="D325" s="31">
        <v>44773</v>
      </c>
      <c r="E325" s="32">
        <v>9658.34</v>
      </c>
      <c r="F325" s="31">
        <v>44777</v>
      </c>
      <c r="G325" s="31">
        <v>44776.342962962961</v>
      </c>
      <c r="H325" s="31">
        <v>44835</v>
      </c>
      <c r="I325" s="38" t="s">
        <v>6424</v>
      </c>
      <c r="J325" s="38"/>
      <c r="K325" s="31">
        <v>44831</v>
      </c>
      <c r="L325" s="32">
        <v>7916.67</v>
      </c>
      <c r="M325" s="33">
        <v>59</v>
      </c>
      <c r="N325" s="33">
        <v>-4</v>
      </c>
      <c r="O325" s="32">
        <v>-31666.68</v>
      </c>
      <c r="P325" s="27" t="e">
        <f>VLOOKUP(A325,'[1]REPORT ITP - Fatture Incluse - '!$D$2:$E$14863,1,FALSE)</f>
        <v>#N/A</v>
      </c>
    </row>
    <row r="326" spans="1:16" ht="15" customHeight="1">
      <c r="A326" s="29" t="s">
        <v>6208</v>
      </c>
      <c r="B326" s="29" t="s">
        <v>6209</v>
      </c>
      <c r="C326" s="30" t="s">
        <v>5364</v>
      </c>
      <c r="D326" s="31">
        <v>44858</v>
      </c>
      <c r="E326" s="32">
        <v>12078</v>
      </c>
      <c r="F326" s="31">
        <v>44868</v>
      </c>
      <c r="G326" s="31">
        <v>44862.301631944443</v>
      </c>
      <c r="H326" s="31">
        <v>44921</v>
      </c>
      <c r="I326" s="38" t="s">
        <v>6425</v>
      </c>
      <c r="J326" s="38"/>
      <c r="K326" s="31">
        <v>44894</v>
      </c>
      <c r="L326" s="32">
        <v>9900</v>
      </c>
      <c r="M326" s="33">
        <v>59</v>
      </c>
      <c r="N326" s="33">
        <v>-27</v>
      </c>
      <c r="O326" s="32">
        <v>-267300</v>
      </c>
      <c r="P326" s="27" t="e">
        <f>VLOOKUP(A326,'[1]REPORT ITP - Fatture Incluse - '!$D$2:$E$14863,1,FALSE)</f>
        <v>#N/A</v>
      </c>
    </row>
    <row r="327" spans="1:16" ht="15" customHeight="1">
      <c r="A327" s="29" t="s">
        <v>6426</v>
      </c>
      <c r="B327" s="29" t="s">
        <v>6427</v>
      </c>
      <c r="C327" s="30" t="s">
        <v>5443</v>
      </c>
      <c r="D327" s="31">
        <v>44862</v>
      </c>
      <c r="E327" s="32">
        <v>1809.75</v>
      </c>
      <c r="F327" s="31">
        <v>44872</v>
      </c>
      <c r="G327" s="31">
        <v>44868.29550925926</v>
      </c>
      <c r="H327" s="31">
        <v>44927</v>
      </c>
      <c r="I327" s="38" t="s">
        <v>6428</v>
      </c>
      <c r="J327" s="38"/>
      <c r="K327" s="31">
        <v>44896</v>
      </c>
      <c r="L327" s="32">
        <v>1483.4</v>
      </c>
      <c r="M327" s="33">
        <v>59</v>
      </c>
      <c r="N327" s="33">
        <v>-31</v>
      </c>
      <c r="O327" s="32">
        <v>-45985.4</v>
      </c>
      <c r="P327" s="27" t="e">
        <f>VLOOKUP(A327,'[1]REPORT ITP - Fatture Incluse - '!$D$2:$E$14863,1,FALSE)</f>
        <v>#N/A</v>
      </c>
    </row>
    <row r="328" spans="1:16" ht="15" customHeight="1">
      <c r="A328" s="29" t="s">
        <v>6426</v>
      </c>
      <c r="B328" s="29" t="s">
        <v>6427</v>
      </c>
      <c r="C328" s="30" t="s">
        <v>5320</v>
      </c>
      <c r="D328" s="31">
        <v>44854</v>
      </c>
      <c r="E328" s="32">
        <v>4018.68</v>
      </c>
      <c r="F328" s="31">
        <v>44860</v>
      </c>
      <c r="G328" s="31">
        <v>44858.299803240741</v>
      </c>
      <c r="H328" s="31">
        <v>44917</v>
      </c>
      <c r="I328" s="38" t="s">
        <v>6428</v>
      </c>
      <c r="J328" s="38"/>
      <c r="K328" s="31">
        <v>44896</v>
      </c>
      <c r="L328" s="32">
        <v>3294</v>
      </c>
      <c r="M328" s="33">
        <v>59</v>
      </c>
      <c r="N328" s="33">
        <v>-21</v>
      </c>
      <c r="O328" s="32">
        <v>-69174</v>
      </c>
      <c r="P328" s="27" t="e">
        <f>VLOOKUP(A328,'[1]REPORT ITP - Fatture Incluse - '!$D$2:$E$14863,1,FALSE)</f>
        <v>#N/A</v>
      </c>
    </row>
    <row r="329" spans="1:16" ht="15" customHeight="1">
      <c r="A329" s="29" t="s">
        <v>6426</v>
      </c>
      <c r="B329" s="29" t="s">
        <v>6427</v>
      </c>
      <c r="C329" s="30" t="s">
        <v>5442</v>
      </c>
      <c r="D329" s="31">
        <v>44862</v>
      </c>
      <c r="E329" s="32">
        <v>1222.44</v>
      </c>
      <c r="F329" s="31">
        <v>44872</v>
      </c>
      <c r="G329" s="31">
        <v>44868.295497685183</v>
      </c>
      <c r="H329" s="31">
        <v>44928</v>
      </c>
      <c r="I329" s="38" t="s">
        <v>6428</v>
      </c>
      <c r="J329" s="38"/>
      <c r="K329" s="31">
        <v>44896</v>
      </c>
      <c r="L329" s="32">
        <v>1002</v>
      </c>
      <c r="M329" s="33">
        <v>60</v>
      </c>
      <c r="N329" s="33">
        <v>-32</v>
      </c>
      <c r="O329" s="32">
        <v>-32064</v>
      </c>
      <c r="P329" s="27" t="e">
        <f>VLOOKUP(A329,'[1]REPORT ITP - Fatture Incluse - '!$D$2:$E$14863,1,FALSE)</f>
        <v>#N/A</v>
      </c>
    </row>
    <row r="330" spans="1:16" ht="15" customHeight="1">
      <c r="A330" s="29" t="s">
        <v>6429</v>
      </c>
      <c r="B330" s="29" t="s">
        <v>616</v>
      </c>
      <c r="C330" s="30" t="s">
        <v>6301</v>
      </c>
      <c r="D330" s="31">
        <v>44865</v>
      </c>
      <c r="E330" s="32">
        <v>8579.0400000000009</v>
      </c>
      <c r="F330" s="31">
        <v>44872</v>
      </c>
      <c r="G330" s="31">
        <v>44868.295393518521</v>
      </c>
      <c r="H330" s="31">
        <v>44927</v>
      </c>
      <c r="I330" s="38" t="s">
        <v>6430</v>
      </c>
      <c r="J330" s="38"/>
      <c r="K330" s="31">
        <v>44910</v>
      </c>
      <c r="L330" s="32">
        <v>7032</v>
      </c>
      <c r="M330" s="33">
        <v>59</v>
      </c>
      <c r="N330" s="33">
        <v>-17</v>
      </c>
      <c r="O330" s="32">
        <v>-119544</v>
      </c>
      <c r="P330" s="27" t="e">
        <f>VLOOKUP(A330,'[1]REPORT ITP - Fatture Incluse - '!$D$2:$E$14863,1,FALSE)</f>
        <v>#N/A</v>
      </c>
    </row>
    <row r="331" spans="1:16" ht="15" customHeight="1">
      <c r="A331" s="29" t="s">
        <v>6431</v>
      </c>
      <c r="B331" s="29" t="s">
        <v>6432</v>
      </c>
      <c r="C331" s="30" t="s">
        <v>6433</v>
      </c>
      <c r="D331" s="31">
        <v>44466</v>
      </c>
      <c r="E331" s="32">
        <v>9401.6</v>
      </c>
      <c r="F331" s="31">
        <v>44489</v>
      </c>
      <c r="G331" s="31">
        <v>44489.325023148151</v>
      </c>
      <c r="H331" s="31">
        <v>44548</v>
      </c>
      <c r="I331" s="38" t="s">
        <v>6434</v>
      </c>
      <c r="J331" s="38"/>
      <c r="K331" s="31">
        <v>44613</v>
      </c>
      <c r="L331" s="32">
        <v>9040</v>
      </c>
      <c r="M331" s="33">
        <v>59</v>
      </c>
      <c r="N331" s="33">
        <v>65</v>
      </c>
      <c r="O331" s="32">
        <v>587600</v>
      </c>
      <c r="P331" s="27" t="e">
        <f>VLOOKUP(A331,'[1]REPORT ITP - Fatture Incluse - '!$D$2:$E$14863,1,FALSE)</f>
        <v>#N/A</v>
      </c>
    </row>
    <row r="332" spans="1:16" ht="18.95" customHeight="1">
      <c r="A332" s="29" t="s">
        <v>5796</v>
      </c>
      <c r="B332" s="29" t="s">
        <v>5797</v>
      </c>
      <c r="C332" s="30" t="s">
        <v>6435</v>
      </c>
      <c r="D332" s="31">
        <v>44595</v>
      </c>
      <c r="E332" s="32">
        <v>124.57</v>
      </c>
      <c r="F332" s="31">
        <v>44599</v>
      </c>
      <c r="G332" s="31">
        <v>44596.318425925929</v>
      </c>
      <c r="H332" s="31">
        <v>44655</v>
      </c>
      <c r="I332" s="38" t="s">
        <v>6436</v>
      </c>
      <c r="J332" s="38"/>
      <c r="K332" s="31">
        <v>44630</v>
      </c>
      <c r="L332" s="32">
        <v>102.11</v>
      </c>
      <c r="M332" s="33">
        <v>59</v>
      </c>
      <c r="N332" s="33">
        <v>-25</v>
      </c>
      <c r="O332" s="32">
        <v>-2552.75</v>
      </c>
      <c r="P332" s="27" t="e">
        <f>VLOOKUP(A332,'[1]REPORT ITP - Fatture Incluse - '!$D$2:$E$14863,1,FALSE)</f>
        <v>#N/A</v>
      </c>
    </row>
    <row r="333" spans="1:16" ht="18.95" customHeight="1">
      <c r="A333" s="29" t="s">
        <v>5796</v>
      </c>
      <c r="B333" s="29" t="s">
        <v>5797</v>
      </c>
      <c r="C333" s="30" t="s">
        <v>6437</v>
      </c>
      <c r="D333" s="31">
        <v>44610</v>
      </c>
      <c r="E333" s="32">
        <v>65.489999999999995</v>
      </c>
      <c r="F333" s="31">
        <v>44615</v>
      </c>
      <c r="G333" s="31">
        <v>44613.371192129627</v>
      </c>
      <c r="H333" s="31">
        <v>44670</v>
      </c>
      <c r="I333" s="38" t="s">
        <v>6436</v>
      </c>
      <c r="J333" s="38"/>
      <c r="K333" s="31">
        <v>44630</v>
      </c>
      <c r="L333" s="32">
        <v>53.68</v>
      </c>
      <c r="M333" s="33">
        <v>57</v>
      </c>
      <c r="N333" s="33">
        <v>-40</v>
      </c>
      <c r="O333" s="32">
        <v>-2147.1999999999998</v>
      </c>
      <c r="P333" s="27" t="e">
        <f>VLOOKUP(A333,'[1]REPORT ITP - Fatture Incluse - '!$D$2:$E$14863,1,FALSE)</f>
        <v>#N/A</v>
      </c>
    </row>
    <row r="334" spans="1:16" ht="15" customHeight="1">
      <c r="A334" s="29" t="s">
        <v>5932</v>
      </c>
      <c r="B334" s="29" t="s">
        <v>5933</v>
      </c>
      <c r="C334" s="30" t="s">
        <v>6438</v>
      </c>
      <c r="D334" s="31">
        <v>44628</v>
      </c>
      <c r="E334" s="32">
        <v>403.21</v>
      </c>
      <c r="F334" s="31">
        <v>44634</v>
      </c>
      <c r="G334" s="31">
        <v>44629.527499999997</v>
      </c>
      <c r="H334" s="31">
        <v>44689</v>
      </c>
      <c r="I334" s="38" t="s">
        <v>6439</v>
      </c>
      <c r="J334" s="38"/>
      <c r="K334" s="31">
        <v>44650</v>
      </c>
      <c r="L334" s="32">
        <v>330.5</v>
      </c>
      <c r="M334" s="33">
        <v>60</v>
      </c>
      <c r="N334" s="33">
        <v>-39</v>
      </c>
      <c r="O334" s="32">
        <v>-12889.5</v>
      </c>
      <c r="P334" s="27" t="e">
        <f>VLOOKUP(A334,'[1]REPORT ITP - Fatture Incluse - '!$D$2:$E$14863,1,FALSE)</f>
        <v>#N/A</v>
      </c>
    </row>
    <row r="335" spans="1:16" ht="15" customHeight="1">
      <c r="A335" s="29" t="s">
        <v>6440</v>
      </c>
      <c r="B335" s="29" t="s">
        <v>6441</v>
      </c>
      <c r="C335" s="30" t="s">
        <v>6442</v>
      </c>
      <c r="D335" s="31">
        <v>44656</v>
      </c>
      <c r="E335" s="32">
        <v>7938.95</v>
      </c>
      <c r="F335" s="31">
        <v>44658</v>
      </c>
      <c r="G335" s="31">
        <v>44657.356307870374</v>
      </c>
      <c r="H335" s="31">
        <v>44717</v>
      </c>
      <c r="I335" s="38" t="s">
        <v>6443</v>
      </c>
      <c r="J335" s="38"/>
      <c r="K335" s="31">
        <v>44693</v>
      </c>
      <c r="L335" s="32">
        <v>6507.34</v>
      </c>
      <c r="M335" s="33">
        <v>60</v>
      </c>
      <c r="N335" s="33">
        <v>-24</v>
      </c>
      <c r="O335" s="32">
        <v>-156176.16</v>
      </c>
      <c r="P335" s="27" t="e">
        <f>VLOOKUP(A335,'[1]REPORT ITP - Fatture Incluse - '!$D$2:$E$14863,1,FALSE)</f>
        <v>#N/A</v>
      </c>
    </row>
    <row r="336" spans="1:16" ht="15" customHeight="1">
      <c r="A336" s="29" t="s">
        <v>6233</v>
      </c>
      <c r="B336" s="29" t="s">
        <v>6234</v>
      </c>
      <c r="C336" s="30" t="s">
        <v>3299</v>
      </c>
      <c r="D336" s="31">
        <v>44687</v>
      </c>
      <c r="E336" s="32">
        <v>4913.01</v>
      </c>
      <c r="F336" s="31">
        <v>44698</v>
      </c>
      <c r="G336" s="31">
        <v>44694.341168981482</v>
      </c>
      <c r="H336" s="31">
        <v>44753</v>
      </c>
      <c r="I336" s="38" t="s">
        <v>6444</v>
      </c>
      <c r="J336" s="38"/>
      <c r="K336" s="31">
        <v>44720</v>
      </c>
      <c r="L336" s="32">
        <v>4466.37</v>
      </c>
      <c r="M336" s="33">
        <v>59</v>
      </c>
      <c r="N336" s="33">
        <v>-33</v>
      </c>
      <c r="O336" s="32">
        <v>-147390.21</v>
      </c>
      <c r="P336" s="27" t="e">
        <f>VLOOKUP(A336,'[1]REPORT ITP - Fatture Incluse - '!$D$2:$E$14863,1,FALSE)</f>
        <v>#N/A</v>
      </c>
    </row>
    <row r="337" spans="1:16" ht="15" customHeight="1">
      <c r="A337" s="29" t="s">
        <v>6233</v>
      </c>
      <c r="B337" s="29" t="s">
        <v>6234</v>
      </c>
      <c r="C337" s="30" t="s">
        <v>2823</v>
      </c>
      <c r="D337" s="31">
        <v>44652</v>
      </c>
      <c r="E337" s="32">
        <v>990</v>
      </c>
      <c r="F337" s="31">
        <v>44663</v>
      </c>
      <c r="G337" s="31">
        <v>44662.341273148151</v>
      </c>
      <c r="H337" s="31">
        <v>44720</v>
      </c>
      <c r="I337" s="38" t="s">
        <v>6444</v>
      </c>
      <c r="J337" s="38"/>
      <c r="K337" s="31">
        <v>44720</v>
      </c>
      <c r="L337" s="32">
        <v>900</v>
      </c>
      <c r="M337" s="33">
        <v>58</v>
      </c>
      <c r="N337" s="33">
        <v>0</v>
      </c>
      <c r="O337" s="32">
        <v>0</v>
      </c>
      <c r="P337" s="27" t="e">
        <f>VLOOKUP(A337,'[1]REPORT ITP - Fatture Incluse - '!$D$2:$E$14863,1,FALSE)</f>
        <v>#N/A</v>
      </c>
    </row>
    <row r="338" spans="1:16" ht="15" customHeight="1">
      <c r="A338" s="29" t="s">
        <v>6233</v>
      </c>
      <c r="B338" s="29" t="s">
        <v>6234</v>
      </c>
      <c r="C338" s="30" t="s">
        <v>2984</v>
      </c>
      <c r="D338" s="31">
        <v>44666</v>
      </c>
      <c r="E338" s="32">
        <v>4913.01</v>
      </c>
      <c r="F338" s="31">
        <v>44677</v>
      </c>
      <c r="G338" s="31">
        <v>44672.328969907408</v>
      </c>
      <c r="H338" s="31">
        <v>44731</v>
      </c>
      <c r="I338" s="38" t="s">
        <v>6444</v>
      </c>
      <c r="J338" s="38"/>
      <c r="K338" s="31">
        <v>44720</v>
      </c>
      <c r="L338" s="32">
        <v>4466.37</v>
      </c>
      <c r="M338" s="33">
        <v>59</v>
      </c>
      <c r="N338" s="33">
        <v>-11</v>
      </c>
      <c r="O338" s="32">
        <v>-49130.07</v>
      </c>
      <c r="P338" s="27" t="e">
        <f>VLOOKUP(A338,'[1]REPORT ITP - Fatture Incluse - '!$D$2:$E$14863,1,FALSE)</f>
        <v>#N/A</v>
      </c>
    </row>
    <row r="339" spans="1:16" ht="15" customHeight="1">
      <c r="A339" s="29" t="s">
        <v>6233</v>
      </c>
      <c r="B339" s="29" t="s">
        <v>6234</v>
      </c>
      <c r="C339" s="30" t="s">
        <v>2824</v>
      </c>
      <c r="D339" s="31">
        <v>44652</v>
      </c>
      <c r="E339" s="32">
        <v>3275.34</v>
      </c>
      <c r="F339" s="31">
        <v>44663</v>
      </c>
      <c r="G339" s="31">
        <v>44662.341284722221</v>
      </c>
      <c r="H339" s="31">
        <v>44720</v>
      </c>
      <c r="I339" s="38" t="s">
        <v>6444</v>
      </c>
      <c r="J339" s="38"/>
      <c r="K339" s="31">
        <v>44720</v>
      </c>
      <c r="L339" s="32">
        <v>2977.58</v>
      </c>
      <c r="M339" s="33">
        <v>58</v>
      </c>
      <c r="N339" s="33">
        <v>0</v>
      </c>
      <c r="O339" s="32">
        <v>0</v>
      </c>
      <c r="P339" s="27" t="e">
        <f>VLOOKUP(A339,'[1]REPORT ITP - Fatture Incluse - '!$D$2:$E$14863,1,FALSE)</f>
        <v>#N/A</v>
      </c>
    </row>
    <row r="340" spans="1:16" ht="15" customHeight="1">
      <c r="A340" s="29" t="s">
        <v>6305</v>
      </c>
      <c r="B340" s="29" t="s">
        <v>6306</v>
      </c>
      <c r="C340" s="30" t="s">
        <v>6445</v>
      </c>
      <c r="D340" s="31">
        <v>44705</v>
      </c>
      <c r="E340" s="32">
        <v>3625.86</v>
      </c>
      <c r="F340" s="31">
        <v>44711</v>
      </c>
      <c r="G340" s="31">
        <v>44707.359502314815</v>
      </c>
      <c r="H340" s="31">
        <v>44766</v>
      </c>
      <c r="I340" s="38" t="s">
        <v>6446</v>
      </c>
      <c r="J340" s="38"/>
      <c r="K340" s="31">
        <v>44739</v>
      </c>
      <c r="L340" s="32">
        <v>2972.02</v>
      </c>
      <c r="M340" s="33">
        <v>59</v>
      </c>
      <c r="N340" s="33">
        <v>-27</v>
      </c>
      <c r="O340" s="32">
        <v>-80244.539999999994</v>
      </c>
      <c r="P340" s="27" t="e">
        <f>VLOOKUP(A340,'[1]REPORT ITP - Fatture Incluse - '!$D$2:$E$14863,1,FALSE)</f>
        <v>#N/A</v>
      </c>
    </row>
    <row r="341" spans="1:16" ht="15" customHeight="1">
      <c r="A341" s="29" t="s">
        <v>6305</v>
      </c>
      <c r="B341" s="29" t="s">
        <v>6306</v>
      </c>
      <c r="C341" s="30" t="s">
        <v>6447</v>
      </c>
      <c r="D341" s="31">
        <v>44704</v>
      </c>
      <c r="E341" s="32">
        <v>1282.1600000000001</v>
      </c>
      <c r="F341" s="31">
        <v>44706</v>
      </c>
      <c r="G341" s="31">
        <v>44705.350347222222</v>
      </c>
      <c r="H341" s="31">
        <v>44765</v>
      </c>
      <c r="I341" s="38" t="s">
        <v>6446</v>
      </c>
      <c r="J341" s="38"/>
      <c r="K341" s="31">
        <v>44739</v>
      </c>
      <c r="L341" s="32">
        <v>1050.95</v>
      </c>
      <c r="M341" s="33">
        <v>60</v>
      </c>
      <c r="N341" s="33">
        <v>-26</v>
      </c>
      <c r="O341" s="32">
        <v>-27324.7</v>
      </c>
      <c r="P341" s="27" t="e">
        <f>VLOOKUP(A341,'[1]REPORT ITP - Fatture Incluse - '!$D$2:$E$14863,1,FALSE)</f>
        <v>#N/A</v>
      </c>
    </row>
    <row r="342" spans="1:16" ht="15" customHeight="1">
      <c r="A342" s="29" t="s">
        <v>6305</v>
      </c>
      <c r="B342" s="29" t="s">
        <v>6306</v>
      </c>
      <c r="C342" s="30" t="s">
        <v>6448</v>
      </c>
      <c r="D342" s="31">
        <v>44706</v>
      </c>
      <c r="E342" s="32">
        <v>745.47</v>
      </c>
      <c r="F342" s="31">
        <v>44712</v>
      </c>
      <c r="G342" s="31">
        <v>44707.360150462962</v>
      </c>
      <c r="H342" s="31">
        <v>44767</v>
      </c>
      <c r="I342" s="38" t="s">
        <v>6446</v>
      </c>
      <c r="J342" s="38"/>
      <c r="K342" s="31">
        <v>44739</v>
      </c>
      <c r="L342" s="32">
        <v>611.04</v>
      </c>
      <c r="M342" s="33">
        <v>60</v>
      </c>
      <c r="N342" s="33">
        <v>-28</v>
      </c>
      <c r="O342" s="32">
        <v>-17109.12</v>
      </c>
      <c r="P342" s="27" t="e">
        <f>VLOOKUP(A342,'[1]REPORT ITP - Fatture Incluse - '!$D$2:$E$14863,1,FALSE)</f>
        <v>#N/A</v>
      </c>
    </row>
    <row r="343" spans="1:16" ht="15" customHeight="1">
      <c r="A343" s="29" t="s">
        <v>6305</v>
      </c>
      <c r="B343" s="29" t="s">
        <v>6306</v>
      </c>
      <c r="C343" s="30" t="s">
        <v>6449</v>
      </c>
      <c r="D343" s="31">
        <v>44704</v>
      </c>
      <c r="E343" s="32">
        <v>1739.43</v>
      </c>
      <c r="F343" s="31">
        <v>44706</v>
      </c>
      <c r="G343" s="31">
        <v>44705.350324074076</v>
      </c>
      <c r="H343" s="31">
        <v>44765</v>
      </c>
      <c r="I343" s="38" t="s">
        <v>6446</v>
      </c>
      <c r="J343" s="38"/>
      <c r="K343" s="31">
        <v>44739</v>
      </c>
      <c r="L343" s="32">
        <v>1425.76</v>
      </c>
      <c r="M343" s="33">
        <v>60</v>
      </c>
      <c r="N343" s="33">
        <v>-26</v>
      </c>
      <c r="O343" s="32">
        <v>-37069.760000000002</v>
      </c>
      <c r="P343" s="27" t="e">
        <f>VLOOKUP(A343,'[1]REPORT ITP - Fatture Incluse - '!$D$2:$E$14863,1,FALSE)</f>
        <v>#N/A</v>
      </c>
    </row>
    <row r="344" spans="1:16" ht="15" customHeight="1">
      <c r="A344" s="29" t="s">
        <v>6305</v>
      </c>
      <c r="B344" s="29" t="s">
        <v>6306</v>
      </c>
      <c r="C344" s="30" t="s">
        <v>6450</v>
      </c>
      <c r="D344" s="31">
        <v>44704</v>
      </c>
      <c r="E344" s="32">
        <v>5740.71</v>
      </c>
      <c r="F344" s="31">
        <v>44706</v>
      </c>
      <c r="G344" s="31">
        <v>44705.350312499999</v>
      </c>
      <c r="H344" s="31">
        <v>44765</v>
      </c>
      <c r="I344" s="38" t="s">
        <v>6446</v>
      </c>
      <c r="J344" s="38"/>
      <c r="K344" s="31">
        <v>44739</v>
      </c>
      <c r="L344" s="32">
        <v>4705.5</v>
      </c>
      <c r="M344" s="33">
        <v>60</v>
      </c>
      <c r="N344" s="33">
        <v>-26</v>
      </c>
      <c r="O344" s="32">
        <v>-122343</v>
      </c>
      <c r="P344" s="27" t="e">
        <f>VLOOKUP(A344,'[1]REPORT ITP - Fatture Incluse - '!$D$2:$E$14863,1,FALSE)</f>
        <v>#N/A</v>
      </c>
    </row>
    <row r="345" spans="1:16" ht="15" customHeight="1">
      <c r="A345" s="29" t="s">
        <v>6305</v>
      </c>
      <c r="B345" s="29" t="s">
        <v>6306</v>
      </c>
      <c r="C345" s="30" t="s">
        <v>6451</v>
      </c>
      <c r="D345" s="31">
        <v>44571</v>
      </c>
      <c r="E345" s="32">
        <v>110.09</v>
      </c>
      <c r="F345" s="31">
        <v>44573</v>
      </c>
      <c r="G345" s="31">
        <v>44573.320752314816</v>
      </c>
      <c r="H345" s="31">
        <v>44632</v>
      </c>
      <c r="I345" s="38" t="s">
        <v>6446</v>
      </c>
      <c r="J345" s="38"/>
      <c r="K345" s="31">
        <v>44739</v>
      </c>
      <c r="L345" s="32">
        <v>90.24</v>
      </c>
      <c r="M345" s="33">
        <v>59</v>
      </c>
      <c r="N345" s="33">
        <v>107</v>
      </c>
      <c r="O345" s="32">
        <v>9655.68</v>
      </c>
      <c r="P345" s="27" t="e">
        <f>VLOOKUP(A345,'[1]REPORT ITP - Fatture Incluse - '!$D$2:$E$14863,1,FALSE)</f>
        <v>#N/A</v>
      </c>
    </row>
    <row r="346" spans="1:16" ht="15" customHeight="1">
      <c r="A346" s="29" t="s">
        <v>6305</v>
      </c>
      <c r="B346" s="29" t="s">
        <v>6306</v>
      </c>
      <c r="C346" s="30" t="s">
        <v>6452</v>
      </c>
      <c r="D346" s="31">
        <v>44706</v>
      </c>
      <c r="E346" s="32">
        <v>563.35</v>
      </c>
      <c r="F346" s="31">
        <v>44712</v>
      </c>
      <c r="G346" s="31">
        <v>44707.360138888886</v>
      </c>
      <c r="H346" s="31">
        <v>44767</v>
      </c>
      <c r="I346" s="38" t="s">
        <v>6446</v>
      </c>
      <c r="J346" s="38"/>
      <c r="K346" s="31">
        <v>44739</v>
      </c>
      <c r="L346" s="32">
        <v>461.76</v>
      </c>
      <c r="M346" s="33">
        <v>60</v>
      </c>
      <c r="N346" s="33">
        <v>-28</v>
      </c>
      <c r="O346" s="32">
        <v>-12929.28</v>
      </c>
      <c r="P346" s="27" t="e">
        <f>VLOOKUP(A346,'[1]REPORT ITP - Fatture Incluse - '!$D$2:$E$14863,1,FALSE)</f>
        <v>#N/A</v>
      </c>
    </row>
    <row r="347" spans="1:16" ht="15" customHeight="1">
      <c r="A347" s="29" t="s">
        <v>6305</v>
      </c>
      <c r="B347" s="29" t="s">
        <v>6306</v>
      </c>
      <c r="C347" s="30" t="s">
        <v>6453</v>
      </c>
      <c r="D347" s="31">
        <v>44704</v>
      </c>
      <c r="E347" s="32">
        <v>669.17</v>
      </c>
      <c r="F347" s="31">
        <v>44706</v>
      </c>
      <c r="G347" s="31">
        <v>44705.350300925929</v>
      </c>
      <c r="H347" s="31">
        <v>44765</v>
      </c>
      <c r="I347" s="38" t="s">
        <v>6446</v>
      </c>
      <c r="J347" s="38"/>
      <c r="K347" s="31">
        <v>44739</v>
      </c>
      <c r="L347" s="32">
        <v>548.5</v>
      </c>
      <c r="M347" s="33">
        <v>60</v>
      </c>
      <c r="N347" s="33">
        <v>-26</v>
      </c>
      <c r="O347" s="32">
        <v>-14261</v>
      </c>
      <c r="P347" s="27" t="e">
        <f>VLOOKUP(A347,'[1]REPORT ITP - Fatture Incluse - '!$D$2:$E$14863,1,FALSE)</f>
        <v>#N/A</v>
      </c>
    </row>
    <row r="348" spans="1:16" ht="15" customHeight="1">
      <c r="A348" s="29" t="s">
        <v>6305</v>
      </c>
      <c r="B348" s="29" t="s">
        <v>6306</v>
      </c>
      <c r="C348" s="30" t="s">
        <v>6454</v>
      </c>
      <c r="D348" s="31">
        <v>44708</v>
      </c>
      <c r="E348" s="32">
        <v>636.42999999999995</v>
      </c>
      <c r="F348" s="31">
        <v>44715</v>
      </c>
      <c r="G348" s="31">
        <v>44711.338483796295</v>
      </c>
      <c r="H348" s="31">
        <v>44769</v>
      </c>
      <c r="I348" s="38" t="s">
        <v>6446</v>
      </c>
      <c r="J348" s="38"/>
      <c r="K348" s="31">
        <v>44739</v>
      </c>
      <c r="L348" s="32">
        <v>521.66</v>
      </c>
      <c r="M348" s="33">
        <v>58</v>
      </c>
      <c r="N348" s="33">
        <v>-30</v>
      </c>
      <c r="O348" s="32">
        <v>-15649.8</v>
      </c>
      <c r="P348" s="27" t="e">
        <f>VLOOKUP(A348,'[1]REPORT ITP - Fatture Incluse - '!$D$2:$E$14863,1,FALSE)</f>
        <v>#N/A</v>
      </c>
    </row>
    <row r="349" spans="1:16" ht="15" customHeight="1">
      <c r="A349" s="29" t="s">
        <v>6305</v>
      </c>
      <c r="B349" s="29" t="s">
        <v>6306</v>
      </c>
      <c r="C349" s="30" t="s">
        <v>6455</v>
      </c>
      <c r="D349" s="31">
        <v>44860</v>
      </c>
      <c r="E349" s="32">
        <v>438.03</v>
      </c>
      <c r="F349" s="31">
        <v>44868</v>
      </c>
      <c r="G349" s="31">
        <v>44862.301076388889</v>
      </c>
      <c r="H349" s="31">
        <v>44921</v>
      </c>
      <c r="I349" s="38" t="s">
        <v>6456</v>
      </c>
      <c r="J349" s="38"/>
      <c r="K349" s="31">
        <v>44896</v>
      </c>
      <c r="L349" s="32">
        <v>359.04</v>
      </c>
      <c r="M349" s="33">
        <v>59</v>
      </c>
      <c r="N349" s="33">
        <v>-25</v>
      </c>
      <c r="O349" s="32">
        <v>-8976</v>
      </c>
      <c r="P349" s="27" t="e">
        <f>VLOOKUP(A349,'[1]REPORT ITP - Fatture Incluse - '!$D$2:$E$14863,1,FALSE)</f>
        <v>#N/A</v>
      </c>
    </row>
    <row r="350" spans="1:16" ht="15" customHeight="1">
      <c r="A350" s="29" t="s">
        <v>6457</v>
      </c>
      <c r="B350" s="29" t="s">
        <v>6458</v>
      </c>
      <c r="C350" s="30" t="s">
        <v>5183</v>
      </c>
      <c r="D350" s="31">
        <v>44834</v>
      </c>
      <c r="E350" s="32">
        <v>91.07</v>
      </c>
      <c r="F350" s="31">
        <v>44848</v>
      </c>
      <c r="G350" s="31">
        <v>44846.32267361111</v>
      </c>
      <c r="H350" s="31">
        <v>44906</v>
      </c>
      <c r="I350" s="38" t="s">
        <v>6459</v>
      </c>
      <c r="J350" s="38"/>
      <c r="K350" s="31">
        <v>44872</v>
      </c>
      <c r="L350" s="32">
        <v>74.650000000000006</v>
      </c>
      <c r="M350" s="33">
        <v>60</v>
      </c>
      <c r="N350" s="33">
        <v>-34</v>
      </c>
      <c r="O350" s="32">
        <v>-2538.1</v>
      </c>
      <c r="P350" s="27" t="e">
        <f>VLOOKUP(A350,'[1]REPORT ITP - Fatture Incluse - '!$D$2:$E$14863,1,FALSE)</f>
        <v>#N/A</v>
      </c>
    </row>
    <row r="351" spans="1:16" ht="15" customHeight="1">
      <c r="A351" s="29" t="s">
        <v>5926</v>
      </c>
      <c r="B351" s="29" t="s">
        <v>5927</v>
      </c>
      <c r="C351" s="30" t="s">
        <v>6460</v>
      </c>
      <c r="D351" s="31">
        <v>44862</v>
      </c>
      <c r="E351" s="32">
        <v>1354.2</v>
      </c>
      <c r="F351" s="31">
        <v>44869</v>
      </c>
      <c r="G351" s="31">
        <v>44867.306030092594</v>
      </c>
      <c r="H351" s="31">
        <v>44922</v>
      </c>
      <c r="I351" s="38" t="s">
        <v>6461</v>
      </c>
      <c r="J351" s="38"/>
      <c r="K351" s="31">
        <v>44900</v>
      </c>
      <c r="L351" s="32">
        <v>1110</v>
      </c>
      <c r="M351" s="33">
        <v>55</v>
      </c>
      <c r="N351" s="33">
        <v>-22</v>
      </c>
      <c r="O351" s="32">
        <v>-24420</v>
      </c>
      <c r="P351" s="27" t="e">
        <f>VLOOKUP(A351,'[1]REPORT ITP - Fatture Incluse - '!$D$2:$E$14863,1,FALSE)</f>
        <v>#N/A</v>
      </c>
    </row>
    <row r="352" spans="1:16" ht="15" customHeight="1">
      <c r="A352" s="29" t="s">
        <v>5958</v>
      </c>
      <c r="B352" s="29" t="s">
        <v>5959</v>
      </c>
      <c r="C352" s="30" t="s">
        <v>1012</v>
      </c>
      <c r="D352" s="31">
        <v>44547</v>
      </c>
      <c r="E352" s="32">
        <v>869.86</v>
      </c>
      <c r="F352" s="31">
        <v>44557</v>
      </c>
      <c r="G352" s="31">
        <v>44557.362187500003</v>
      </c>
      <c r="H352" s="31">
        <v>44614</v>
      </c>
      <c r="I352" s="38" t="s">
        <v>6462</v>
      </c>
      <c r="J352" s="38"/>
      <c r="K352" s="31">
        <v>44574</v>
      </c>
      <c r="L352" s="32">
        <v>713</v>
      </c>
      <c r="M352" s="33">
        <v>57</v>
      </c>
      <c r="N352" s="33">
        <v>-40</v>
      </c>
      <c r="O352" s="32">
        <v>-28520</v>
      </c>
      <c r="P352" s="27" t="e">
        <f>VLOOKUP(A352,'[1]REPORT ITP - Fatture Incluse - '!$D$2:$E$14863,1,FALSE)</f>
        <v>#N/A</v>
      </c>
    </row>
    <row r="353" spans="1:16" ht="15" customHeight="1">
      <c r="A353" s="29" t="s">
        <v>5958</v>
      </c>
      <c r="B353" s="29" t="s">
        <v>5959</v>
      </c>
      <c r="C353" s="30" t="s">
        <v>719</v>
      </c>
      <c r="D353" s="31">
        <v>44540</v>
      </c>
      <c r="E353" s="32">
        <v>3141.74</v>
      </c>
      <c r="F353" s="31">
        <v>44544</v>
      </c>
      <c r="G353" s="31">
        <v>44544.453414351854</v>
      </c>
      <c r="H353" s="31">
        <v>44603</v>
      </c>
      <c r="I353" s="38" t="s">
        <v>6462</v>
      </c>
      <c r="J353" s="38"/>
      <c r="K353" s="31">
        <v>44574</v>
      </c>
      <c r="L353" s="32">
        <v>2575.1999999999998</v>
      </c>
      <c r="M353" s="33">
        <v>59</v>
      </c>
      <c r="N353" s="33">
        <v>-29</v>
      </c>
      <c r="O353" s="32">
        <v>-74680.800000000003</v>
      </c>
      <c r="P353" s="27" t="e">
        <f>VLOOKUP(A353,'[1]REPORT ITP - Fatture Incluse - '!$D$2:$E$14863,1,FALSE)</f>
        <v>#N/A</v>
      </c>
    </row>
    <row r="354" spans="1:16" ht="15" customHeight="1">
      <c r="A354" s="29" t="s">
        <v>5958</v>
      </c>
      <c r="B354" s="29" t="s">
        <v>5959</v>
      </c>
      <c r="C354" s="30" t="s">
        <v>717</v>
      </c>
      <c r="D354" s="31">
        <v>44540</v>
      </c>
      <c r="E354" s="32">
        <v>5646.16</v>
      </c>
      <c r="F354" s="31">
        <v>44544</v>
      </c>
      <c r="G354" s="31">
        <v>44544.453368055554</v>
      </c>
      <c r="H354" s="31">
        <v>44603</v>
      </c>
      <c r="I354" s="38" t="s">
        <v>6462</v>
      </c>
      <c r="J354" s="38"/>
      <c r="K354" s="31">
        <v>44574</v>
      </c>
      <c r="L354" s="32">
        <v>4628</v>
      </c>
      <c r="M354" s="33">
        <v>59</v>
      </c>
      <c r="N354" s="33">
        <v>-29</v>
      </c>
      <c r="O354" s="32">
        <v>-134212</v>
      </c>
      <c r="P354" s="27" t="e">
        <f>VLOOKUP(A354,'[1]REPORT ITP - Fatture Incluse - '!$D$2:$E$14863,1,FALSE)</f>
        <v>#N/A</v>
      </c>
    </row>
    <row r="355" spans="1:16" ht="15" customHeight="1">
      <c r="A355" s="29" t="s">
        <v>5958</v>
      </c>
      <c r="B355" s="29" t="s">
        <v>5959</v>
      </c>
      <c r="C355" s="30" t="s">
        <v>718</v>
      </c>
      <c r="D355" s="31">
        <v>44540</v>
      </c>
      <c r="E355" s="32">
        <v>384.3</v>
      </c>
      <c r="F355" s="31">
        <v>44544</v>
      </c>
      <c r="G355" s="31">
        <v>44544.453402777777</v>
      </c>
      <c r="H355" s="31">
        <v>44604</v>
      </c>
      <c r="I355" s="38" t="s">
        <v>6462</v>
      </c>
      <c r="J355" s="38"/>
      <c r="K355" s="31">
        <v>44574</v>
      </c>
      <c r="L355" s="32">
        <v>315</v>
      </c>
      <c r="M355" s="33">
        <v>60</v>
      </c>
      <c r="N355" s="33">
        <v>-30</v>
      </c>
      <c r="O355" s="32">
        <v>-9450</v>
      </c>
      <c r="P355" s="27" t="e">
        <f>VLOOKUP(A355,'[1]REPORT ITP - Fatture Incluse - '!$D$2:$E$14863,1,FALSE)</f>
        <v>#N/A</v>
      </c>
    </row>
    <row r="356" spans="1:16" ht="15" customHeight="1">
      <c r="A356" s="29" t="s">
        <v>5947</v>
      </c>
      <c r="B356" s="29" t="s">
        <v>5948</v>
      </c>
      <c r="C356" s="30" t="s">
        <v>6463</v>
      </c>
      <c r="D356" s="31">
        <v>44598</v>
      </c>
      <c r="E356" s="32">
        <v>10693.85</v>
      </c>
      <c r="F356" s="31">
        <v>44600</v>
      </c>
      <c r="G356" s="31">
        <v>44599.324583333335</v>
      </c>
      <c r="H356" s="31">
        <v>44659</v>
      </c>
      <c r="I356" s="38" t="s">
        <v>6464</v>
      </c>
      <c r="J356" s="38"/>
      <c r="K356" s="31">
        <v>44634</v>
      </c>
      <c r="L356" s="32">
        <v>8765.4500000000007</v>
      </c>
      <c r="M356" s="33">
        <v>60</v>
      </c>
      <c r="N356" s="33">
        <v>-25</v>
      </c>
      <c r="O356" s="32">
        <v>-219136.25</v>
      </c>
      <c r="P356" s="27" t="e">
        <f>VLOOKUP(A356,'[1]REPORT ITP - Fatture Incluse - '!$D$2:$E$14863,1,FALSE)</f>
        <v>#N/A</v>
      </c>
    </row>
    <row r="357" spans="1:16" ht="15" customHeight="1">
      <c r="A357" s="29" t="s">
        <v>5947</v>
      </c>
      <c r="B357" s="29" t="s">
        <v>5948</v>
      </c>
      <c r="C357" s="30" t="s">
        <v>6465</v>
      </c>
      <c r="D357" s="31">
        <v>44598</v>
      </c>
      <c r="E357" s="32">
        <v>19120.939999999999</v>
      </c>
      <c r="F357" s="31">
        <v>44600</v>
      </c>
      <c r="G357" s="31">
        <v>44599.324571759258</v>
      </c>
      <c r="H357" s="31">
        <v>44659</v>
      </c>
      <c r="I357" s="38" t="s">
        <v>6464</v>
      </c>
      <c r="J357" s="38"/>
      <c r="K357" s="31">
        <v>44634</v>
      </c>
      <c r="L357" s="32">
        <v>15672.9</v>
      </c>
      <c r="M357" s="33">
        <v>60</v>
      </c>
      <c r="N357" s="33">
        <v>-25</v>
      </c>
      <c r="O357" s="32">
        <v>-391822.5</v>
      </c>
      <c r="P357" s="27" t="e">
        <f>VLOOKUP(A357,'[1]REPORT ITP - Fatture Incluse - '!$D$2:$E$14863,1,FALSE)</f>
        <v>#N/A</v>
      </c>
    </row>
    <row r="358" spans="1:16" ht="15" customHeight="1">
      <c r="A358" s="29" t="s">
        <v>6466</v>
      </c>
      <c r="B358" s="29" t="s">
        <v>3268</v>
      </c>
      <c r="C358" s="30" t="s">
        <v>1805</v>
      </c>
      <c r="D358" s="31">
        <v>44686</v>
      </c>
      <c r="E358" s="32">
        <v>466.96</v>
      </c>
      <c r="F358" s="31">
        <v>44697</v>
      </c>
      <c r="G358" s="31">
        <v>44693.369803240741</v>
      </c>
      <c r="H358" s="31">
        <v>44752</v>
      </c>
      <c r="I358" s="38" t="s">
        <v>6467</v>
      </c>
      <c r="J358" s="38"/>
      <c r="K358" s="31">
        <v>44810</v>
      </c>
      <c r="L358" s="32">
        <v>449</v>
      </c>
      <c r="M358" s="33">
        <v>59</v>
      </c>
      <c r="N358" s="33">
        <v>58</v>
      </c>
      <c r="O358" s="32">
        <v>26042</v>
      </c>
      <c r="P358" s="27" t="e">
        <f>VLOOKUP(A358,'[1]REPORT ITP - Fatture Incluse - '!$D$2:$E$14863,1,FALSE)</f>
        <v>#N/A</v>
      </c>
    </row>
    <row r="359" spans="1:16" ht="15" customHeight="1">
      <c r="A359" s="29" t="s">
        <v>6261</v>
      </c>
      <c r="B359" s="29" t="s">
        <v>6262</v>
      </c>
      <c r="C359" s="30" t="s">
        <v>527</v>
      </c>
      <c r="D359" s="31">
        <v>44526</v>
      </c>
      <c r="E359" s="32">
        <v>2437.56</v>
      </c>
      <c r="F359" s="31">
        <v>44531</v>
      </c>
      <c r="G359" s="31">
        <v>44531.326249999998</v>
      </c>
      <c r="H359" s="31">
        <v>44591</v>
      </c>
      <c r="I359" s="38" t="s">
        <v>6468</v>
      </c>
      <c r="J359" s="38"/>
      <c r="K359" s="31">
        <v>44588</v>
      </c>
      <c r="L359" s="32">
        <v>1998</v>
      </c>
      <c r="M359" s="33">
        <v>60</v>
      </c>
      <c r="N359" s="33">
        <v>-3</v>
      </c>
      <c r="O359" s="32">
        <v>-5994</v>
      </c>
      <c r="P359" s="27" t="e">
        <f>VLOOKUP(A359,'[1]REPORT ITP - Fatture Incluse - '!$D$2:$E$14863,1,FALSE)</f>
        <v>#N/A</v>
      </c>
    </row>
    <row r="360" spans="1:16" ht="15" customHeight="1">
      <c r="A360" s="29" t="s">
        <v>6261</v>
      </c>
      <c r="B360" s="29" t="s">
        <v>6262</v>
      </c>
      <c r="C360" s="30" t="s">
        <v>523</v>
      </c>
      <c r="D360" s="31">
        <v>44526</v>
      </c>
      <c r="E360" s="32">
        <v>1299.3</v>
      </c>
      <c r="F360" s="31">
        <v>44531</v>
      </c>
      <c r="G360" s="31">
        <v>44531.32613425926</v>
      </c>
      <c r="H360" s="31">
        <v>44590</v>
      </c>
      <c r="I360" s="38" t="s">
        <v>6468</v>
      </c>
      <c r="J360" s="38"/>
      <c r="K360" s="31">
        <v>44588</v>
      </c>
      <c r="L360" s="32">
        <v>1065</v>
      </c>
      <c r="M360" s="33">
        <v>59</v>
      </c>
      <c r="N360" s="33">
        <v>-2</v>
      </c>
      <c r="O360" s="32">
        <v>-2130</v>
      </c>
      <c r="P360" s="27" t="e">
        <f>VLOOKUP(A360,'[1]REPORT ITP - Fatture Incluse - '!$D$2:$E$14863,1,FALSE)</f>
        <v>#N/A</v>
      </c>
    </row>
    <row r="361" spans="1:16" ht="15" customHeight="1">
      <c r="A361" s="29" t="s">
        <v>6261</v>
      </c>
      <c r="B361" s="29" t="s">
        <v>6262</v>
      </c>
      <c r="C361" s="30" t="s">
        <v>526</v>
      </c>
      <c r="D361" s="31">
        <v>44526</v>
      </c>
      <c r="E361" s="32">
        <v>252.54</v>
      </c>
      <c r="F361" s="31">
        <v>44531</v>
      </c>
      <c r="G361" s="31">
        <v>44531.326238425929</v>
      </c>
      <c r="H361" s="31">
        <v>44591</v>
      </c>
      <c r="I361" s="38" t="s">
        <v>6468</v>
      </c>
      <c r="J361" s="38"/>
      <c r="K361" s="31">
        <v>44588</v>
      </c>
      <c r="L361" s="32">
        <v>207</v>
      </c>
      <c r="M361" s="33">
        <v>60</v>
      </c>
      <c r="N361" s="33">
        <v>-3</v>
      </c>
      <c r="O361" s="32">
        <v>-621</v>
      </c>
      <c r="P361" s="27" t="e">
        <f>VLOOKUP(A361,'[1]REPORT ITP - Fatture Incluse - '!$D$2:$E$14863,1,FALSE)</f>
        <v>#N/A</v>
      </c>
    </row>
    <row r="362" spans="1:16" ht="15" customHeight="1">
      <c r="A362" s="29" t="s">
        <v>6469</v>
      </c>
      <c r="B362" s="29" t="s">
        <v>6470</v>
      </c>
      <c r="C362" s="30" t="s">
        <v>6471</v>
      </c>
      <c r="D362" s="31">
        <v>44551</v>
      </c>
      <c r="E362" s="32">
        <v>8510.44</v>
      </c>
      <c r="F362" s="31">
        <v>44553</v>
      </c>
      <c r="G362" s="31">
        <v>44553.353703703702</v>
      </c>
      <c r="H362" s="31">
        <v>44613</v>
      </c>
      <c r="I362" s="38" t="s">
        <v>6472</v>
      </c>
      <c r="J362" s="38"/>
      <c r="K362" s="31">
        <v>44655</v>
      </c>
      <c r="L362" s="32">
        <v>7736.76</v>
      </c>
      <c r="M362" s="33">
        <v>60</v>
      </c>
      <c r="N362" s="33">
        <v>42</v>
      </c>
      <c r="O362" s="32">
        <v>324943.92</v>
      </c>
      <c r="P362" s="27" t="e">
        <f>VLOOKUP(A362,'[1]REPORT ITP - Fatture Incluse - '!$D$2:$E$14863,1,FALSE)</f>
        <v>#N/A</v>
      </c>
    </row>
    <row r="363" spans="1:16" ht="15" customHeight="1">
      <c r="A363" s="29" t="s">
        <v>6469</v>
      </c>
      <c r="B363" s="29" t="s">
        <v>6470</v>
      </c>
      <c r="C363" s="30" t="s">
        <v>6473</v>
      </c>
      <c r="D363" s="31">
        <v>44460</v>
      </c>
      <c r="E363" s="32">
        <v>8510.44</v>
      </c>
      <c r="F363" s="31">
        <v>44461</v>
      </c>
      <c r="G363" s="31">
        <v>44461.319155092591</v>
      </c>
      <c r="H363" s="31">
        <v>44521</v>
      </c>
      <c r="I363" s="38" t="s">
        <v>6472</v>
      </c>
      <c r="J363" s="38"/>
      <c r="K363" s="31">
        <v>44655</v>
      </c>
      <c r="L363" s="32">
        <v>7736.77</v>
      </c>
      <c r="M363" s="33">
        <v>60</v>
      </c>
      <c r="N363" s="33">
        <v>134</v>
      </c>
      <c r="O363" s="32">
        <v>1036727.18</v>
      </c>
      <c r="P363" s="27" t="e">
        <f>VLOOKUP(A363,'[1]REPORT ITP - Fatture Incluse - '!$D$2:$E$14863,1,FALSE)</f>
        <v>#N/A</v>
      </c>
    </row>
    <row r="364" spans="1:16" ht="15" customHeight="1">
      <c r="A364" s="29" t="s">
        <v>6469</v>
      </c>
      <c r="B364" s="29" t="s">
        <v>6470</v>
      </c>
      <c r="C364" s="30" t="s">
        <v>6474</v>
      </c>
      <c r="D364" s="31">
        <v>44615</v>
      </c>
      <c r="E364" s="32">
        <v>8510.44</v>
      </c>
      <c r="F364" s="31">
        <v>44621</v>
      </c>
      <c r="G364" s="31">
        <v>44616.353842592594</v>
      </c>
      <c r="H364" s="31">
        <v>44675</v>
      </c>
      <c r="I364" s="38" t="s">
        <v>6472</v>
      </c>
      <c r="J364" s="38"/>
      <c r="K364" s="31">
        <v>44655</v>
      </c>
      <c r="L364" s="32">
        <v>7736.76</v>
      </c>
      <c r="M364" s="33">
        <v>59</v>
      </c>
      <c r="N364" s="33">
        <v>-20</v>
      </c>
      <c r="O364" s="32">
        <v>-154735.20000000001</v>
      </c>
      <c r="P364" s="27" t="e">
        <f>VLOOKUP(A364,'[1]REPORT ITP - Fatture Incluse - '!$D$2:$E$14863,1,FALSE)</f>
        <v>#N/A</v>
      </c>
    </row>
    <row r="365" spans="1:16" ht="15" customHeight="1">
      <c r="A365" s="29" t="s">
        <v>6469</v>
      </c>
      <c r="B365" s="29" t="s">
        <v>6470</v>
      </c>
      <c r="C365" s="30" t="s">
        <v>6475</v>
      </c>
      <c r="D365" s="31">
        <v>44467</v>
      </c>
      <c r="E365" s="32">
        <v>8510.44</v>
      </c>
      <c r="F365" s="31">
        <v>44477</v>
      </c>
      <c r="G365" s="31">
        <v>44476.521261574075</v>
      </c>
      <c r="H365" s="31">
        <v>44527</v>
      </c>
      <c r="I365" s="38" t="s">
        <v>6472</v>
      </c>
      <c r="J365" s="38"/>
      <c r="K365" s="31">
        <v>44655</v>
      </c>
      <c r="L365" s="32">
        <v>7736.77</v>
      </c>
      <c r="M365" s="33">
        <v>51</v>
      </c>
      <c r="N365" s="33">
        <v>128</v>
      </c>
      <c r="O365" s="32">
        <v>990306.56</v>
      </c>
      <c r="P365" s="27" t="e">
        <f>VLOOKUP(A365,'[1]REPORT ITP - Fatture Incluse - '!$D$2:$E$14863,1,FALSE)</f>
        <v>#N/A</v>
      </c>
    </row>
    <row r="366" spans="1:16" ht="15" customHeight="1">
      <c r="A366" s="29" t="s">
        <v>6469</v>
      </c>
      <c r="B366" s="29" t="s">
        <v>6470</v>
      </c>
      <c r="C366" s="30" t="s">
        <v>6476</v>
      </c>
      <c r="D366" s="31">
        <v>44440</v>
      </c>
      <c r="E366" s="32">
        <v>8510.44</v>
      </c>
      <c r="F366" s="31">
        <v>44445</v>
      </c>
      <c r="G366" s="31">
        <v>44441.667951388888</v>
      </c>
      <c r="H366" s="31">
        <v>44501</v>
      </c>
      <c r="I366" s="38" t="s">
        <v>6472</v>
      </c>
      <c r="J366" s="38"/>
      <c r="K366" s="31">
        <v>44655</v>
      </c>
      <c r="L366" s="32">
        <v>7736.76</v>
      </c>
      <c r="M366" s="33">
        <v>60</v>
      </c>
      <c r="N366" s="33">
        <v>154</v>
      </c>
      <c r="O366" s="32">
        <v>1191461.04</v>
      </c>
      <c r="P366" s="27" t="e">
        <f>VLOOKUP(A366,'[1]REPORT ITP - Fatture Incluse - '!$D$2:$E$14863,1,FALSE)</f>
        <v>#N/A</v>
      </c>
    </row>
    <row r="367" spans="1:16" ht="15" customHeight="1">
      <c r="A367" s="29" t="s">
        <v>6477</v>
      </c>
      <c r="B367" s="29" t="s">
        <v>866</v>
      </c>
      <c r="C367" s="30" t="s">
        <v>2013</v>
      </c>
      <c r="D367" s="31">
        <v>44607</v>
      </c>
      <c r="E367" s="32">
        <v>2122.8000000000002</v>
      </c>
      <c r="F367" s="31">
        <v>44614</v>
      </c>
      <c r="G367" s="31">
        <v>44609.33258101852</v>
      </c>
      <c r="H367" s="31">
        <v>44669</v>
      </c>
      <c r="I367" s="38" t="s">
        <v>6478</v>
      </c>
      <c r="J367" s="38"/>
      <c r="K367" s="31">
        <v>44656</v>
      </c>
      <c r="L367" s="32">
        <v>1740</v>
      </c>
      <c r="M367" s="33">
        <v>60</v>
      </c>
      <c r="N367" s="33">
        <v>-13</v>
      </c>
      <c r="O367" s="32">
        <v>-22620</v>
      </c>
      <c r="P367" s="27" t="e">
        <f>VLOOKUP(A367,'[1]REPORT ITP - Fatture Incluse - '!$D$2:$E$14863,1,FALSE)</f>
        <v>#N/A</v>
      </c>
    </row>
    <row r="368" spans="1:16" ht="18.95" customHeight="1">
      <c r="A368" s="29" t="s">
        <v>5970</v>
      </c>
      <c r="B368" s="29" t="s">
        <v>5971</v>
      </c>
      <c r="C368" s="30" t="s">
        <v>6479</v>
      </c>
      <c r="D368" s="31">
        <v>44620</v>
      </c>
      <c r="E368" s="32">
        <v>5429</v>
      </c>
      <c r="F368" s="31">
        <v>44629</v>
      </c>
      <c r="G368" s="31">
        <v>44627.406423611108</v>
      </c>
      <c r="H368" s="31">
        <v>44684</v>
      </c>
      <c r="I368" s="38" t="s">
        <v>6480</v>
      </c>
      <c r="J368" s="38"/>
      <c r="K368" s="31">
        <v>44657</v>
      </c>
      <c r="L368" s="32">
        <v>4450</v>
      </c>
      <c r="M368" s="33">
        <v>57</v>
      </c>
      <c r="N368" s="33">
        <v>-27</v>
      </c>
      <c r="O368" s="32">
        <v>-120150</v>
      </c>
      <c r="P368" s="27" t="e">
        <f>VLOOKUP(A368,'[1]REPORT ITP - Fatture Incluse - '!$D$2:$E$14863,1,FALSE)</f>
        <v>#N/A</v>
      </c>
    </row>
    <row r="369" spans="1:16" ht="18.95" customHeight="1">
      <c r="A369" s="29" t="s">
        <v>6481</v>
      </c>
      <c r="B369" s="29" t="s">
        <v>2135</v>
      </c>
      <c r="C369" s="30" t="s">
        <v>6482</v>
      </c>
      <c r="D369" s="31">
        <v>44613</v>
      </c>
      <c r="E369" s="32">
        <v>280</v>
      </c>
      <c r="F369" s="31">
        <v>44629</v>
      </c>
      <c r="G369" s="31">
        <v>44615.340196759258</v>
      </c>
      <c r="H369" s="31">
        <v>44675</v>
      </c>
      <c r="I369" s="38" t="s">
        <v>6483</v>
      </c>
      <c r="J369" s="38"/>
      <c r="K369" s="31">
        <v>44704</v>
      </c>
      <c r="L369" s="32">
        <v>280</v>
      </c>
      <c r="M369" s="33">
        <v>60</v>
      </c>
      <c r="N369" s="33">
        <v>29</v>
      </c>
      <c r="O369" s="32">
        <v>8120</v>
      </c>
      <c r="P369" s="27" t="e">
        <f>VLOOKUP(A369,'[1]REPORT ITP - Fatture Incluse - '!$D$2:$E$14863,1,FALSE)</f>
        <v>#N/A</v>
      </c>
    </row>
    <row r="370" spans="1:16" ht="15" customHeight="1">
      <c r="A370" s="29" t="s">
        <v>6484</v>
      </c>
      <c r="B370" s="29" t="s">
        <v>4049</v>
      </c>
      <c r="C370" s="30" t="s">
        <v>6485</v>
      </c>
      <c r="D370" s="31">
        <v>44742</v>
      </c>
      <c r="E370" s="32">
        <v>1211.0899999999999</v>
      </c>
      <c r="F370" s="31">
        <v>44747</v>
      </c>
      <c r="G370" s="31">
        <v>44747.672361111108</v>
      </c>
      <c r="H370" s="31">
        <v>44807</v>
      </c>
      <c r="I370" s="38" t="s">
        <v>6486</v>
      </c>
      <c r="J370" s="38"/>
      <c r="K370" s="31">
        <v>44778</v>
      </c>
      <c r="L370" s="32">
        <v>992.7</v>
      </c>
      <c r="M370" s="33">
        <v>60</v>
      </c>
      <c r="N370" s="33">
        <v>-29</v>
      </c>
      <c r="O370" s="32">
        <v>-28788.3</v>
      </c>
      <c r="P370" s="27" t="e">
        <f>VLOOKUP(A370,'[1]REPORT ITP - Fatture Incluse - '!$D$2:$E$14863,1,FALSE)</f>
        <v>#N/A</v>
      </c>
    </row>
    <row r="371" spans="1:16" ht="15" customHeight="1">
      <c r="A371" s="29" t="s">
        <v>5947</v>
      </c>
      <c r="B371" s="29" t="s">
        <v>5948</v>
      </c>
      <c r="C371" s="30" t="s">
        <v>6487</v>
      </c>
      <c r="D371" s="31">
        <v>44548</v>
      </c>
      <c r="E371" s="32">
        <v>6634.12</v>
      </c>
      <c r="F371" s="31">
        <v>44551</v>
      </c>
      <c r="G371" s="31">
        <v>44550.338356481479</v>
      </c>
      <c r="H371" s="31">
        <v>44609</v>
      </c>
      <c r="I371" s="38" t="s">
        <v>6488</v>
      </c>
      <c r="J371" s="38"/>
      <c r="K371" s="31">
        <v>44589</v>
      </c>
      <c r="L371" s="32">
        <v>5437.8</v>
      </c>
      <c r="M371" s="33">
        <v>59</v>
      </c>
      <c r="N371" s="33">
        <v>-20</v>
      </c>
      <c r="O371" s="32">
        <v>-108756</v>
      </c>
      <c r="P371" s="27" t="e">
        <f>VLOOKUP(A371,'[1]REPORT ITP - Fatture Incluse - '!$D$2:$E$14863,1,FALSE)</f>
        <v>#N/A</v>
      </c>
    </row>
    <row r="372" spans="1:16" ht="15" customHeight="1">
      <c r="A372" s="29" t="s">
        <v>5947</v>
      </c>
      <c r="B372" s="29" t="s">
        <v>5948</v>
      </c>
      <c r="C372" s="30" t="s">
        <v>6489</v>
      </c>
      <c r="D372" s="31">
        <v>44548</v>
      </c>
      <c r="E372" s="32">
        <v>6634.12</v>
      </c>
      <c r="F372" s="31">
        <v>44551</v>
      </c>
      <c r="G372" s="31">
        <v>44550.338333333333</v>
      </c>
      <c r="H372" s="31">
        <v>44609</v>
      </c>
      <c r="I372" s="38" t="s">
        <v>6488</v>
      </c>
      <c r="J372" s="38"/>
      <c r="K372" s="31">
        <v>44589</v>
      </c>
      <c r="L372" s="32">
        <v>5437.8</v>
      </c>
      <c r="M372" s="33">
        <v>59</v>
      </c>
      <c r="N372" s="33">
        <v>-20</v>
      </c>
      <c r="O372" s="32">
        <v>-108756</v>
      </c>
      <c r="P372" s="27" t="e">
        <f>VLOOKUP(A372,'[1]REPORT ITP - Fatture Incluse - '!$D$2:$E$14863,1,FALSE)</f>
        <v>#N/A</v>
      </c>
    </row>
    <row r="373" spans="1:16" ht="15" customHeight="1">
      <c r="A373" s="29" t="s">
        <v>6490</v>
      </c>
      <c r="B373" s="29" t="s">
        <v>6491</v>
      </c>
      <c r="C373" s="30" t="s">
        <v>6492</v>
      </c>
      <c r="D373" s="31">
        <v>44713</v>
      </c>
      <c r="E373" s="32">
        <v>456.8</v>
      </c>
      <c r="F373" s="31">
        <v>44719</v>
      </c>
      <c r="G373" s="31">
        <v>44715.372361111113</v>
      </c>
      <c r="H373" s="31">
        <v>44773</v>
      </c>
      <c r="I373" s="38" t="s">
        <v>6493</v>
      </c>
      <c r="J373" s="38"/>
      <c r="K373" s="31">
        <v>44746</v>
      </c>
      <c r="L373" s="32">
        <v>374.43</v>
      </c>
      <c r="M373" s="33">
        <v>58</v>
      </c>
      <c r="N373" s="33">
        <v>-27</v>
      </c>
      <c r="O373" s="32">
        <v>-10109.61</v>
      </c>
      <c r="P373" s="27" t="e">
        <f>VLOOKUP(A373,'[1]REPORT ITP - Fatture Incluse - '!$D$2:$E$14863,1,FALSE)</f>
        <v>#N/A</v>
      </c>
    </row>
    <row r="374" spans="1:16" ht="15" customHeight="1">
      <c r="A374" s="29" t="s">
        <v>6494</v>
      </c>
      <c r="B374" s="29" t="s">
        <v>6495</v>
      </c>
      <c r="C374" s="30" t="s">
        <v>49</v>
      </c>
      <c r="D374" s="31">
        <v>44621</v>
      </c>
      <c r="E374" s="32">
        <v>7989.78</v>
      </c>
      <c r="F374" s="31">
        <v>44664</v>
      </c>
      <c r="G374" s="31">
        <v>44663.367627314816</v>
      </c>
      <c r="H374" s="31">
        <v>44722</v>
      </c>
      <c r="I374" s="38" t="s">
        <v>6496</v>
      </c>
      <c r="J374" s="38"/>
      <c r="K374" s="31">
        <v>44760</v>
      </c>
      <c r="L374" s="32">
        <v>6549</v>
      </c>
      <c r="M374" s="33">
        <v>59</v>
      </c>
      <c r="N374" s="33">
        <v>38</v>
      </c>
      <c r="O374" s="32">
        <v>248862</v>
      </c>
      <c r="P374" s="27" t="e">
        <f>VLOOKUP(A374,'[1]REPORT ITP - Fatture Incluse - '!$D$2:$E$14863,1,FALSE)</f>
        <v>#N/A</v>
      </c>
    </row>
    <row r="375" spans="1:16" ht="15" customHeight="1">
      <c r="A375" s="29" t="s">
        <v>6213</v>
      </c>
      <c r="B375" s="29" t="s">
        <v>6214</v>
      </c>
      <c r="C375" s="30" t="s">
        <v>4826</v>
      </c>
      <c r="D375" s="31">
        <v>44817</v>
      </c>
      <c r="E375" s="32">
        <v>109.8</v>
      </c>
      <c r="F375" s="31">
        <v>44820</v>
      </c>
      <c r="G375" s="31">
        <v>44820.298379629632</v>
      </c>
      <c r="H375" s="31">
        <v>44879</v>
      </c>
      <c r="I375" s="38" t="s">
        <v>6497</v>
      </c>
      <c r="J375" s="38"/>
      <c r="K375" s="31">
        <v>44852</v>
      </c>
      <c r="L375" s="32">
        <v>90</v>
      </c>
      <c r="M375" s="33">
        <v>59</v>
      </c>
      <c r="N375" s="33">
        <v>-27</v>
      </c>
      <c r="O375" s="32">
        <v>-2430</v>
      </c>
      <c r="P375" s="27" t="e">
        <f>VLOOKUP(A375,'[1]REPORT ITP - Fatture Incluse - '!$D$2:$E$14863,1,FALSE)</f>
        <v>#N/A</v>
      </c>
    </row>
    <row r="376" spans="1:16" ht="15" customHeight="1">
      <c r="A376" s="29" t="s">
        <v>6213</v>
      </c>
      <c r="B376" s="29" t="s">
        <v>6214</v>
      </c>
      <c r="C376" s="30" t="s">
        <v>4829</v>
      </c>
      <c r="D376" s="31">
        <v>44817</v>
      </c>
      <c r="E376" s="32">
        <v>8999.94</v>
      </c>
      <c r="F376" s="31">
        <v>44820</v>
      </c>
      <c r="G376" s="31">
        <v>44820.298402777778</v>
      </c>
      <c r="H376" s="31">
        <v>44879</v>
      </c>
      <c r="I376" s="38" t="s">
        <v>6497</v>
      </c>
      <c r="J376" s="38"/>
      <c r="K376" s="31">
        <v>44852</v>
      </c>
      <c r="L376" s="32">
        <v>7377</v>
      </c>
      <c r="M376" s="33">
        <v>59</v>
      </c>
      <c r="N376" s="33">
        <v>-27</v>
      </c>
      <c r="O376" s="32">
        <v>-199179</v>
      </c>
      <c r="P376" s="27" t="e">
        <f>VLOOKUP(A376,'[1]REPORT ITP - Fatture Incluse - '!$D$2:$E$14863,1,FALSE)</f>
        <v>#N/A</v>
      </c>
    </row>
    <row r="377" spans="1:16" ht="15" customHeight="1">
      <c r="A377" s="29" t="s">
        <v>6213</v>
      </c>
      <c r="B377" s="29" t="s">
        <v>6214</v>
      </c>
      <c r="C377" s="30" t="s">
        <v>4824</v>
      </c>
      <c r="D377" s="31">
        <v>44817</v>
      </c>
      <c r="E377" s="32">
        <v>37999.949999999997</v>
      </c>
      <c r="F377" s="31">
        <v>44819</v>
      </c>
      <c r="G377" s="31">
        <v>44819.304212962961</v>
      </c>
      <c r="H377" s="31">
        <v>44879</v>
      </c>
      <c r="I377" s="38" t="s">
        <v>6497</v>
      </c>
      <c r="J377" s="38"/>
      <c r="K377" s="31">
        <v>44852</v>
      </c>
      <c r="L377" s="32">
        <v>31147.5</v>
      </c>
      <c r="M377" s="33">
        <v>60</v>
      </c>
      <c r="N377" s="33">
        <v>-27</v>
      </c>
      <c r="O377" s="32">
        <v>-840982.5</v>
      </c>
      <c r="P377" s="27" t="e">
        <f>VLOOKUP(A377,'[1]REPORT ITP - Fatture Incluse - '!$D$2:$E$14863,1,FALSE)</f>
        <v>#N/A</v>
      </c>
    </row>
    <row r="378" spans="1:16" ht="15" customHeight="1">
      <c r="A378" s="29" t="s">
        <v>6213</v>
      </c>
      <c r="B378" s="29" t="s">
        <v>6214</v>
      </c>
      <c r="C378" s="30" t="s">
        <v>4823</v>
      </c>
      <c r="D378" s="31">
        <v>44817</v>
      </c>
      <c r="E378" s="32">
        <v>3528.24</v>
      </c>
      <c r="F378" s="31">
        <v>44820</v>
      </c>
      <c r="G378" s="31">
        <v>44820.298344907409</v>
      </c>
      <c r="H378" s="31">
        <v>44879</v>
      </c>
      <c r="I378" s="38" t="s">
        <v>6497</v>
      </c>
      <c r="J378" s="38"/>
      <c r="K378" s="31">
        <v>44852</v>
      </c>
      <c r="L378" s="32">
        <v>2892</v>
      </c>
      <c r="M378" s="33">
        <v>59</v>
      </c>
      <c r="N378" s="33">
        <v>-27</v>
      </c>
      <c r="O378" s="32">
        <v>-78084</v>
      </c>
      <c r="P378" s="27" t="e">
        <f>VLOOKUP(A378,'[1]REPORT ITP - Fatture Incluse - '!$D$2:$E$14863,1,FALSE)</f>
        <v>#N/A</v>
      </c>
    </row>
    <row r="379" spans="1:16" ht="15" customHeight="1">
      <c r="A379" s="29" t="s">
        <v>6213</v>
      </c>
      <c r="B379" s="29" t="s">
        <v>6214</v>
      </c>
      <c r="C379" s="30" t="s">
        <v>4828</v>
      </c>
      <c r="D379" s="31">
        <v>44817</v>
      </c>
      <c r="E379" s="32">
        <v>403.82</v>
      </c>
      <c r="F379" s="31">
        <v>44819</v>
      </c>
      <c r="G379" s="31">
        <v>44819.304247685184</v>
      </c>
      <c r="H379" s="31">
        <v>44879</v>
      </c>
      <c r="I379" s="38" t="s">
        <v>6497</v>
      </c>
      <c r="J379" s="38"/>
      <c r="K379" s="31">
        <v>44852</v>
      </c>
      <c r="L379" s="32">
        <v>331</v>
      </c>
      <c r="M379" s="33">
        <v>60</v>
      </c>
      <c r="N379" s="33">
        <v>-27</v>
      </c>
      <c r="O379" s="32">
        <v>-8937</v>
      </c>
      <c r="P379" s="27" t="e">
        <f>VLOOKUP(A379,'[1]REPORT ITP - Fatture Incluse - '!$D$2:$E$14863,1,FALSE)</f>
        <v>#N/A</v>
      </c>
    </row>
    <row r="380" spans="1:16" ht="15" customHeight="1">
      <c r="A380" s="29" t="s">
        <v>6213</v>
      </c>
      <c r="B380" s="29" t="s">
        <v>6214</v>
      </c>
      <c r="C380" s="30" t="s">
        <v>4825</v>
      </c>
      <c r="D380" s="31">
        <v>44817</v>
      </c>
      <c r="E380" s="32">
        <v>869.74</v>
      </c>
      <c r="F380" s="31">
        <v>44820</v>
      </c>
      <c r="G380" s="31">
        <v>44820.298368055555</v>
      </c>
      <c r="H380" s="31">
        <v>44879</v>
      </c>
      <c r="I380" s="38" t="s">
        <v>6497</v>
      </c>
      <c r="J380" s="38"/>
      <c r="K380" s="31">
        <v>44852</v>
      </c>
      <c r="L380" s="32">
        <v>712.9</v>
      </c>
      <c r="M380" s="33">
        <v>59</v>
      </c>
      <c r="N380" s="33">
        <v>-27</v>
      </c>
      <c r="O380" s="32">
        <v>-19248.3</v>
      </c>
      <c r="P380" s="27" t="e">
        <f>VLOOKUP(A380,'[1]REPORT ITP - Fatture Incluse - '!$D$2:$E$14863,1,FALSE)</f>
        <v>#N/A</v>
      </c>
    </row>
    <row r="381" spans="1:16" ht="15" customHeight="1">
      <c r="A381" s="29" t="s">
        <v>6498</v>
      </c>
      <c r="B381" s="29" t="s">
        <v>6499</v>
      </c>
      <c r="C381" s="30" t="s">
        <v>6500</v>
      </c>
      <c r="D381" s="31">
        <v>44203</v>
      </c>
      <c r="E381" s="32">
        <v>359.1</v>
      </c>
      <c r="F381" s="31">
        <v>44524</v>
      </c>
      <c r="G381" s="31">
        <v>44524.312465277777</v>
      </c>
      <c r="H381" s="31">
        <v>44583</v>
      </c>
      <c r="I381" s="38" t="s">
        <v>6501</v>
      </c>
      <c r="J381" s="38"/>
      <c r="K381" s="31">
        <v>44613</v>
      </c>
      <c r="L381" s="32">
        <v>342</v>
      </c>
      <c r="M381" s="33">
        <v>59</v>
      </c>
      <c r="N381" s="33">
        <v>30</v>
      </c>
      <c r="O381" s="32">
        <v>10260</v>
      </c>
      <c r="P381" s="27" t="e">
        <f>VLOOKUP(A381,'[1]REPORT ITP - Fatture Incluse - '!$D$2:$E$14863,1,FALSE)</f>
        <v>#N/A</v>
      </c>
    </row>
    <row r="382" spans="1:16" ht="15" customHeight="1">
      <c r="A382" s="29" t="s">
        <v>6502</v>
      </c>
      <c r="B382" s="29" t="s">
        <v>415</v>
      </c>
      <c r="C382" s="30" t="s">
        <v>1469</v>
      </c>
      <c r="D382" s="31">
        <v>44576</v>
      </c>
      <c r="E382" s="32">
        <v>1018.94</v>
      </c>
      <c r="F382" s="31">
        <v>44579</v>
      </c>
      <c r="G382" s="31">
        <v>44579.360752314817</v>
      </c>
      <c r="H382" s="31">
        <v>44638</v>
      </c>
      <c r="I382" s="38" t="s">
        <v>6503</v>
      </c>
      <c r="J382" s="38"/>
      <c r="K382" s="31">
        <v>44620</v>
      </c>
      <c r="L382" s="32">
        <v>835.2</v>
      </c>
      <c r="M382" s="33">
        <v>59</v>
      </c>
      <c r="N382" s="33">
        <v>-18</v>
      </c>
      <c r="O382" s="32">
        <v>-15033.6</v>
      </c>
      <c r="P382" s="27" t="e">
        <f>VLOOKUP(A382,'[1]REPORT ITP - Fatture Incluse - '!$D$2:$E$14863,1,FALSE)</f>
        <v>#N/A</v>
      </c>
    </row>
    <row r="383" spans="1:16" ht="15" customHeight="1">
      <c r="A383" s="29" t="s">
        <v>6203</v>
      </c>
      <c r="B383" s="29" t="s">
        <v>6204</v>
      </c>
      <c r="C383" s="30" t="s">
        <v>6504</v>
      </c>
      <c r="D383" s="31">
        <v>44592</v>
      </c>
      <c r="E383" s="32">
        <v>27845.41</v>
      </c>
      <c r="F383" s="31">
        <v>44594</v>
      </c>
      <c r="G383" s="31">
        <v>44593.343171296299</v>
      </c>
      <c r="H383" s="31">
        <v>44653</v>
      </c>
      <c r="I383" s="38" t="s">
        <v>6505</v>
      </c>
      <c r="J383" s="38"/>
      <c r="K383" s="31">
        <v>44652</v>
      </c>
      <c r="L383" s="32">
        <v>25314.01</v>
      </c>
      <c r="M383" s="33">
        <v>60</v>
      </c>
      <c r="N383" s="33">
        <v>-1</v>
      </c>
      <c r="O383" s="32">
        <v>-25314.01</v>
      </c>
      <c r="P383" s="27" t="e">
        <f>VLOOKUP(A383,'[1]REPORT ITP - Fatture Incluse - '!$D$2:$E$14863,1,FALSE)</f>
        <v>#N/A</v>
      </c>
    </row>
    <row r="384" spans="1:16" ht="15" customHeight="1">
      <c r="A384" s="29" t="s">
        <v>6203</v>
      </c>
      <c r="B384" s="29" t="s">
        <v>6204</v>
      </c>
      <c r="C384" s="30" t="s">
        <v>6506</v>
      </c>
      <c r="D384" s="31">
        <v>44567</v>
      </c>
      <c r="E384" s="32">
        <v>27845.41</v>
      </c>
      <c r="F384" s="31">
        <v>44573</v>
      </c>
      <c r="G384" s="31">
        <v>44568.616168981483</v>
      </c>
      <c r="H384" s="31">
        <v>44627</v>
      </c>
      <c r="I384" s="38" t="s">
        <v>6505</v>
      </c>
      <c r="J384" s="38"/>
      <c r="K384" s="31">
        <v>44652</v>
      </c>
      <c r="L384" s="32">
        <v>25314.01</v>
      </c>
      <c r="M384" s="33">
        <v>59</v>
      </c>
      <c r="N384" s="33">
        <v>25</v>
      </c>
      <c r="O384" s="32">
        <v>632850.25</v>
      </c>
      <c r="P384" s="27" t="e">
        <f>VLOOKUP(A384,'[1]REPORT ITP - Fatture Incluse - '!$D$2:$E$14863,1,FALSE)</f>
        <v>#N/A</v>
      </c>
    </row>
    <row r="385" spans="1:16" ht="15" customHeight="1">
      <c r="A385" s="29" t="s">
        <v>6507</v>
      </c>
      <c r="B385" s="29" t="s">
        <v>6508</v>
      </c>
      <c r="C385" s="30" t="s">
        <v>6509</v>
      </c>
      <c r="D385" s="31">
        <v>44665</v>
      </c>
      <c r="E385" s="32">
        <v>4.03</v>
      </c>
      <c r="F385" s="31">
        <v>44672</v>
      </c>
      <c r="G385" s="31">
        <v>44670.496053240742</v>
      </c>
      <c r="H385" s="31">
        <v>44728</v>
      </c>
      <c r="I385" s="38" t="s">
        <v>6510</v>
      </c>
      <c r="J385" s="38"/>
      <c r="K385" s="31">
        <v>44705</v>
      </c>
      <c r="L385" s="32">
        <v>3.3</v>
      </c>
      <c r="M385" s="33">
        <v>58</v>
      </c>
      <c r="N385" s="33">
        <v>-23</v>
      </c>
      <c r="O385" s="32">
        <v>-75.900000000000006</v>
      </c>
      <c r="P385" s="27" t="e">
        <f>VLOOKUP(A385,'[1]REPORT ITP - Fatture Incluse - '!$D$2:$E$14863,1,FALSE)</f>
        <v>#N/A</v>
      </c>
    </row>
    <row r="386" spans="1:16" ht="15" customHeight="1">
      <c r="A386" s="29" t="s">
        <v>6507</v>
      </c>
      <c r="B386" s="29" t="s">
        <v>6508</v>
      </c>
      <c r="C386" s="30" t="s">
        <v>6509</v>
      </c>
      <c r="D386" s="31">
        <v>44665</v>
      </c>
      <c r="E386" s="32">
        <v>0.76</v>
      </c>
      <c r="F386" s="31">
        <v>44672</v>
      </c>
      <c r="G386" s="31">
        <v>44670.496053240742</v>
      </c>
      <c r="H386" s="31">
        <v>44728</v>
      </c>
      <c r="I386" s="38" t="s">
        <v>6510</v>
      </c>
      <c r="J386" s="38"/>
      <c r="K386" s="31">
        <v>44705</v>
      </c>
      <c r="L386" s="32">
        <v>0.76</v>
      </c>
      <c r="M386" s="33">
        <v>58</v>
      </c>
      <c r="N386" s="33">
        <v>-23</v>
      </c>
      <c r="O386" s="32">
        <v>-17.48</v>
      </c>
      <c r="P386" s="27" t="e">
        <f>VLOOKUP(A386,'[1]REPORT ITP - Fatture Incluse - '!$D$2:$E$14863,1,FALSE)</f>
        <v>#N/A</v>
      </c>
    </row>
    <row r="387" spans="1:16" ht="15" customHeight="1">
      <c r="A387" s="29" t="s">
        <v>6507</v>
      </c>
      <c r="B387" s="29" t="s">
        <v>6508</v>
      </c>
      <c r="C387" s="30" t="s">
        <v>6511</v>
      </c>
      <c r="D387" s="31">
        <v>44665</v>
      </c>
      <c r="E387" s="32">
        <v>2405.38</v>
      </c>
      <c r="F387" s="31">
        <v>44672</v>
      </c>
      <c r="G387" s="31">
        <v>44670.496018518519</v>
      </c>
      <c r="H387" s="31">
        <v>44728</v>
      </c>
      <c r="I387" s="38" t="s">
        <v>6510</v>
      </c>
      <c r="J387" s="38"/>
      <c r="K387" s="31">
        <v>44705</v>
      </c>
      <c r="L387" s="32">
        <v>2290.84</v>
      </c>
      <c r="M387" s="33">
        <v>58</v>
      </c>
      <c r="N387" s="33">
        <v>-23</v>
      </c>
      <c r="O387" s="32">
        <v>-52689.32</v>
      </c>
      <c r="P387" s="27" t="e">
        <f>VLOOKUP(A387,'[1]REPORT ITP - Fatture Incluse - '!$D$2:$E$14863,1,FALSE)</f>
        <v>#N/A</v>
      </c>
    </row>
    <row r="388" spans="1:16" ht="15" customHeight="1">
      <c r="A388" s="29" t="s">
        <v>6507</v>
      </c>
      <c r="B388" s="29" t="s">
        <v>6508</v>
      </c>
      <c r="C388" s="30" t="s">
        <v>6511</v>
      </c>
      <c r="D388" s="31">
        <v>44665</v>
      </c>
      <c r="E388" s="32">
        <v>6.69</v>
      </c>
      <c r="F388" s="31">
        <v>44672</v>
      </c>
      <c r="G388" s="31">
        <v>44670.496018518519</v>
      </c>
      <c r="H388" s="31">
        <v>44728</v>
      </c>
      <c r="I388" s="38" t="s">
        <v>6510</v>
      </c>
      <c r="J388" s="38"/>
      <c r="K388" s="31">
        <v>44705</v>
      </c>
      <c r="L388" s="32">
        <v>6.69</v>
      </c>
      <c r="M388" s="33">
        <v>58</v>
      </c>
      <c r="N388" s="33">
        <v>-23</v>
      </c>
      <c r="O388" s="32">
        <v>-153.87</v>
      </c>
      <c r="P388" s="27" t="e">
        <f>VLOOKUP(A388,'[1]REPORT ITP - Fatture Incluse - '!$D$2:$E$14863,1,FALSE)</f>
        <v>#N/A</v>
      </c>
    </row>
    <row r="389" spans="1:16" ht="15" customHeight="1">
      <c r="A389" s="29" t="s">
        <v>6507</v>
      </c>
      <c r="B389" s="29" t="s">
        <v>6508</v>
      </c>
      <c r="C389" s="30" t="s">
        <v>6511</v>
      </c>
      <c r="D389" s="31">
        <v>44665</v>
      </c>
      <c r="E389" s="32">
        <v>4.03</v>
      </c>
      <c r="F389" s="31">
        <v>44672</v>
      </c>
      <c r="G389" s="31">
        <v>44670.496018518519</v>
      </c>
      <c r="H389" s="31">
        <v>44728</v>
      </c>
      <c r="I389" s="38" t="s">
        <v>6510</v>
      </c>
      <c r="J389" s="38"/>
      <c r="K389" s="31">
        <v>44705</v>
      </c>
      <c r="L389" s="32">
        <v>3.3</v>
      </c>
      <c r="M389" s="33">
        <v>58</v>
      </c>
      <c r="N389" s="33">
        <v>-23</v>
      </c>
      <c r="O389" s="32">
        <v>-75.900000000000006</v>
      </c>
      <c r="P389" s="27" t="e">
        <f>VLOOKUP(A389,'[1]REPORT ITP - Fatture Incluse - '!$D$2:$E$14863,1,FALSE)</f>
        <v>#N/A</v>
      </c>
    </row>
    <row r="390" spans="1:16" ht="15" customHeight="1">
      <c r="A390" s="29" t="s">
        <v>6507</v>
      </c>
      <c r="B390" s="29" t="s">
        <v>6508</v>
      </c>
      <c r="C390" s="30" t="s">
        <v>6509</v>
      </c>
      <c r="D390" s="31">
        <v>44665</v>
      </c>
      <c r="E390" s="32">
        <v>151.28</v>
      </c>
      <c r="F390" s="31">
        <v>44672</v>
      </c>
      <c r="G390" s="31">
        <v>44670.496053240742</v>
      </c>
      <c r="H390" s="31">
        <v>44728</v>
      </c>
      <c r="I390" s="38" t="s">
        <v>6510</v>
      </c>
      <c r="J390" s="38"/>
      <c r="K390" s="31">
        <v>44705</v>
      </c>
      <c r="L390" s="32">
        <v>144.08000000000001</v>
      </c>
      <c r="M390" s="33">
        <v>58</v>
      </c>
      <c r="N390" s="33">
        <v>-23</v>
      </c>
      <c r="O390" s="32">
        <v>-3313.84</v>
      </c>
      <c r="P390" s="27" t="e">
        <f>VLOOKUP(A390,'[1]REPORT ITP - Fatture Incluse - '!$D$2:$E$14863,1,FALSE)</f>
        <v>#N/A</v>
      </c>
    </row>
    <row r="391" spans="1:16" ht="15" customHeight="1">
      <c r="A391" s="29" t="s">
        <v>6512</v>
      </c>
      <c r="B391" s="29" t="s">
        <v>6513</v>
      </c>
      <c r="C391" s="30" t="s">
        <v>1732</v>
      </c>
      <c r="D391" s="31">
        <v>44585</v>
      </c>
      <c r="E391" s="32">
        <v>4000</v>
      </c>
      <c r="F391" s="31">
        <v>44609</v>
      </c>
      <c r="G391" s="31">
        <v>44593.343194444446</v>
      </c>
      <c r="H391" s="31">
        <v>44653</v>
      </c>
      <c r="I391" s="38" t="s">
        <v>6514</v>
      </c>
      <c r="J391" s="38"/>
      <c r="K391" s="31">
        <v>44707</v>
      </c>
      <c r="L391" s="32">
        <v>4000</v>
      </c>
      <c r="M391" s="33">
        <v>60</v>
      </c>
      <c r="N391" s="33">
        <v>54</v>
      </c>
      <c r="O391" s="32">
        <v>216000</v>
      </c>
      <c r="P391" s="27" t="e">
        <f>VLOOKUP(A391,'[1]REPORT ITP - Fatture Incluse - '!$D$2:$E$14863,1,FALSE)</f>
        <v>#N/A</v>
      </c>
    </row>
    <row r="392" spans="1:16" ht="15" customHeight="1">
      <c r="A392" s="29" t="s">
        <v>6512</v>
      </c>
      <c r="B392" s="29" t="s">
        <v>6513</v>
      </c>
      <c r="C392" s="30" t="s">
        <v>1732</v>
      </c>
      <c r="D392" s="31">
        <v>44585</v>
      </c>
      <c r="E392" s="32">
        <v>2</v>
      </c>
      <c r="F392" s="31">
        <v>44609</v>
      </c>
      <c r="G392" s="31">
        <v>44593.343194444446</v>
      </c>
      <c r="H392" s="31">
        <v>44653</v>
      </c>
      <c r="I392" s="38" t="s">
        <v>6514</v>
      </c>
      <c r="J392" s="38"/>
      <c r="K392" s="31">
        <v>44707</v>
      </c>
      <c r="L392" s="32">
        <v>2</v>
      </c>
      <c r="M392" s="33">
        <v>60</v>
      </c>
      <c r="N392" s="33">
        <v>54</v>
      </c>
      <c r="O392" s="32">
        <v>108</v>
      </c>
      <c r="P392" s="27" t="e">
        <f>VLOOKUP(A392,'[1]REPORT ITP - Fatture Incluse - '!$D$2:$E$14863,1,FALSE)</f>
        <v>#N/A</v>
      </c>
    </row>
    <row r="393" spans="1:16" ht="18.95" customHeight="1">
      <c r="A393" s="29" t="s">
        <v>5978</v>
      </c>
      <c r="B393" s="29" t="s">
        <v>5979</v>
      </c>
      <c r="C393" s="30" t="s">
        <v>6515</v>
      </c>
      <c r="D393" s="31">
        <v>44644</v>
      </c>
      <c r="E393" s="32">
        <v>23180</v>
      </c>
      <c r="F393" s="31">
        <v>44704</v>
      </c>
      <c r="G393" s="31">
        <v>44700.315775462965</v>
      </c>
      <c r="H393" s="31">
        <v>44759</v>
      </c>
      <c r="I393" s="38" t="s">
        <v>6516</v>
      </c>
      <c r="J393" s="38"/>
      <c r="K393" s="31">
        <v>44711</v>
      </c>
      <c r="L393" s="32">
        <v>19000</v>
      </c>
      <c r="M393" s="33">
        <v>59</v>
      </c>
      <c r="N393" s="33">
        <v>-48</v>
      </c>
      <c r="O393" s="32">
        <v>-912000</v>
      </c>
      <c r="P393" s="27" t="e">
        <f>VLOOKUP(A393,'[1]REPORT ITP - Fatture Incluse - '!$D$2:$E$14863,1,FALSE)</f>
        <v>#N/A</v>
      </c>
    </row>
    <row r="394" spans="1:16" ht="18.95" customHeight="1">
      <c r="A394" s="29" t="s">
        <v>5978</v>
      </c>
      <c r="B394" s="29" t="s">
        <v>5979</v>
      </c>
      <c r="C394" s="30" t="s">
        <v>6517</v>
      </c>
      <c r="D394" s="31">
        <v>44637</v>
      </c>
      <c r="E394" s="32">
        <v>235.09</v>
      </c>
      <c r="F394" s="31">
        <v>44699</v>
      </c>
      <c r="G394" s="31">
        <v>44698.335821759261</v>
      </c>
      <c r="H394" s="31">
        <v>44757</v>
      </c>
      <c r="I394" s="38" t="s">
        <v>6516</v>
      </c>
      <c r="J394" s="38"/>
      <c r="K394" s="31">
        <v>44711</v>
      </c>
      <c r="L394" s="32">
        <v>192.7</v>
      </c>
      <c r="M394" s="33">
        <v>59</v>
      </c>
      <c r="N394" s="33">
        <v>-46</v>
      </c>
      <c r="O394" s="32">
        <v>-8864.2000000000007</v>
      </c>
      <c r="P394" s="27" t="e">
        <f>VLOOKUP(A394,'[1]REPORT ITP - Fatture Incluse - '!$D$2:$E$14863,1,FALSE)</f>
        <v>#N/A</v>
      </c>
    </row>
    <row r="395" spans="1:16" ht="18.95" customHeight="1">
      <c r="A395" s="29" t="s">
        <v>5978</v>
      </c>
      <c r="B395" s="29" t="s">
        <v>5979</v>
      </c>
      <c r="C395" s="30" t="s">
        <v>6518</v>
      </c>
      <c r="D395" s="31">
        <v>44635</v>
      </c>
      <c r="E395" s="32">
        <v>156.47</v>
      </c>
      <c r="F395" s="31">
        <v>44699</v>
      </c>
      <c r="G395" s="31">
        <v>44698.335798611108</v>
      </c>
      <c r="H395" s="31">
        <v>44757</v>
      </c>
      <c r="I395" s="38" t="s">
        <v>6516</v>
      </c>
      <c r="J395" s="38"/>
      <c r="K395" s="31">
        <v>44711</v>
      </c>
      <c r="L395" s="32">
        <v>128.25</v>
      </c>
      <c r="M395" s="33">
        <v>59</v>
      </c>
      <c r="N395" s="33">
        <v>-46</v>
      </c>
      <c r="O395" s="32">
        <v>-5899.5</v>
      </c>
      <c r="P395" s="27" t="e">
        <f>VLOOKUP(A395,'[1]REPORT ITP - Fatture Incluse - '!$D$2:$E$14863,1,FALSE)</f>
        <v>#N/A</v>
      </c>
    </row>
    <row r="396" spans="1:16" ht="18.95" customHeight="1">
      <c r="A396" s="29" t="s">
        <v>5978</v>
      </c>
      <c r="B396" s="29" t="s">
        <v>5979</v>
      </c>
      <c r="C396" s="30" t="s">
        <v>6519</v>
      </c>
      <c r="D396" s="31">
        <v>44637</v>
      </c>
      <c r="E396" s="32">
        <v>752.56</v>
      </c>
      <c r="F396" s="31">
        <v>44699</v>
      </c>
      <c r="G396" s="31">
        <v>44698.335833333331</v>
      </c>
      <c r="H396" s="31">
        <v>44757</v>
      </c>
      <c r="I396" s="38" t="s">
        <v>6516</v>
      </c>
      <c r="J396" s="38"/>
      <c r="K396" s="31">
        <v>44711</v>
      </c>
      <c r="L396" s="32">
        <v>616.85</v>
      </c>
      <c r="M396" s="33">
        <v>59</v>
      </c>
      <c r="N396" s="33">
        <v>-46</v>
      </c>
      <c r="O396" s="32">
        <v>-28375.1</v>
      </c>
      <c r="P396" s="27" t="e">
        <f>VLOOKUP(A396,'[1]REPORT ITP - Fatture Incluse - '!$D$2:$E$14863,1,FALSE)</f>
        <v>#N/A</v>
      </c>
    </row>
    <row r="397" spans="1:16" ht="15" customHeight="1">
      <c r="A397" s="29" t="s">
        <v>6305</v>
      </c>
      <c r="B397" s="29" t="s">
        <v>6306</v>
      </c>
      <c r="C397" s="30" t="s">
        <v>6520</v>
      </c>
      <c r="D397" s="31">
        <v>44782</v>
      </c>
      <c r="E397" s="32">
        <v>1392.34</v>
      </c>
      <c r="F397" s="31">
        <v>44783</v>
      </c>
      <c r="G397" s="31">
        <v>44783.411805555559</v>
      </c>
      <c r="H397" s="31">
        <v>44843</v>
      </c>
      <c r="I397" s="38" t="s">
        <v>6521</v>
      </c>
      <c r="J397" s="38"/>
      <c r="K397" s="31">
        <v>44813</v>
      </c>
      <c r="L397" s="32">
        <v>1141.26</v>
      </c>
      <c r="M397" s="33">
        <v>60</v>
      </c>
      <c r="N397" s="33">
        <v>-30</v>
      </c>
      <c r="O397" s="32">
        <v>-34237.800000000003</v>
      </c>
      <c r="P397" s="27" t="e">
        <f>VLOOKUP(A397,'[1]REPORT ITP - Fatture Incluse - '!$D$2:$E$14863,1,FALSE)</f>
        <v>#N/A</v>
      </c>
    </row>
    <row r="398" spans="1:16" ht="15" customHeight="1">
      <c r="A398" s="29" t="s">
        <v>6305</v>
      </c>
      <c r="B398" s="29" t="s">
        <v>6306</v>
      </c>
      <c r="C398" s="30" t="s">
        <v>6522</v>
      </c>
      <c r="D398" s="31">
        <v>44782</v>
      </c>
      <c r="E398" s="32">
        <v>8157.29</v>
      </c>
      <c r="F398" s="31">
        <v>44783</v>
      </c>
      <c r="G398" s="31">
        <v>44783.411817129629</v>
      </c>
      <c r="H398" s="31">
        <v>44843</v>
      </c>
      <c r="I398" s="38" t="s">
        <v>6521</v>
      </c>
      <c r="J398" s="38"/>
      <c r="K398" s="31">
        <v>44813</v>
      </c>
      <c r="L398" s="32">
        <v>6686.3</v>
      </c>
      <c r="M398" s="33">
        <v>60</v>
      </c>
      <c r="N398" s="33">
        <v>-30</v>
      </c>
      <c r="O398" s="32">
        <v>-200589</v>
      </c>
      <c r="P398" s="27" t="e">
        <f>VLOOKUP(A398,'[1]REPORT ITP - Fatture Incluse - '!$D$2:$E$14863,1,FALSE)</f>
        <v>#N/A</v>
      </c>
    </row>
    <row r="399" spans="1:16" ht="15" customHeight="1">
      <c r="A399" s="29" t="s">
        <v>6305</v>
      </c>
      <c r="B399" s="29" t="s">
        <v>6306</v>
      </c>
      <c r="C399" s="30" t="s">
        <v>6523</v>
      </c>
      <c r="D399" s="31">
        <v>44757</v>
      </c>
      <c r="E399" s="32">
        <v>337.7</v>
      </c>
      <c r="F399" s="31">
        <v>44762</v>
      </c>
      <c r="G399" s="31">
        <v>44760.397673611114</v>
      </c>
      <c r="H399" s="31">
        <v>44818</v>
      </c>
      <c r="I399" s="38" t="s">
        <v>6521</v>
      </c>
      <c r="J399" s="38"/>
      <c r="K399" s="31">
        <v>44813</v>
      </c>
      <c r="L399" s="32">
        <v>276.8</v>
      </c>
      <c r="M399" s="33">
        <v>58</v>
      </c>
      <c r="N399" s="33">
        <v>-5</v>
      </c>
      <c r="O399" s="32">
        <v>-1384</v>
      </c>
      <c r="P399" s="27" t="e">
        <f>VLOOKUP(A399,'[1]REPORT ITP - Fatture Incluse - '!$D$2:$E$14863,1,FALSE)</f>
        <v>#N/A</v>
      </c>
    </row>
    <row r="400" spans="1:16" ht="15" customHeight="1">
      <c r="A400" s="29" t="s">
        <v>5932</v>
      </c>
      <c r="B400" s="29" t="s">
        <v>5933</v>
      </c>
      <c r="C400" s="30" t="s">
        <v>6524</v>
      </c>
      <c r="D400" s="31">
        <v>44531</v>
      </c>
      <c r="E400" s="32">
        <v>340.38</v>
      </c>
      <c r="F400" s="31">
        <v>44532</v>
      </c>
      <c r="G400" s="31">
        <v>44532.316238425927</v>
      </c>
      <c r="H400" s="31">
        <v>44592</v>
      </c>
      <c r="I400" s="38" t="s">
        <v>6525</v>
      </c>
      <c r="J400" s="38"/>
      <c r="K400" s="31">
        <v>44574</v>
      </c>
      <c r="L400" s="32">
        <v>279</v>
      </c>
      <c r="M400" s="33">
        <v>60</v>
      </c>
      <c r="N400" s="33">
        <v>-18</v>
      </c>
      <c r="O400" s="32">
        <v>-5022</v>
      </c>
      <c r="P400" s="27" t="e">
        <f>VLOOKUP(A400,'[1]REPORT ITP - Fatture Incluse - '!$D$2:$E$14863,1,FALSE)</f>
        <v>#N/A</v>
      </c>
    </row>
    <row r="401" spans="1:16" ht="15" customHeight="1">
      <c r="A401" s="29" t="s">
        <v>5932</v>
      </c>
      <c r="B401" s="29" t="s">
        <v>5933</v>
      </c>
      <c r="C401" s="30" t="s">
        <v>6526</v>
      </c>
      <c r="D401" s="31">
        <v>44530</v>
      </c>
      <c r="E401" s="32">
        <v>863.88</v>
      </c>
      <c r="F401" s="31">
        <v>44531</v>
      </c>
      <c r="G401" s="31">
        <v>44531.326111111113</v>
      </c>
      <c r="H401" s="31">
        <v>44591</v>
      </c>
      <c r="I401" s="38" t="s">
        <v>6525</v>
      </c>
      <c r="J401" s="38"/>
      <c r="K401" s="31">
        <v>44574</v>
      </c>
      <c r="L401" s="32">
        <v>708.1</v>
      </c>
      <c r="M401" s="33">
        <v>60</v>
      </c>
      <c r="N401" s="33">
        <v>-17</v>
      </c>
      <c r="O401" s="32">
        <v>-12037.7</v>
      </c>
      <c r="P401" s="27" t="e">
        <f>VLOOKUP(A401,'[1]REPORT ITP - Fatture Incluse - '!$D$2:$E$14863,1,FALSE)</f>
        <v>#N/A</v>
      </c>
    </row>
    <row r="402" spans="1:16" ht="15" customHeight="1">
      <c r="A402" s="29" t="s">
        <v>5932</v>
      </c>
      <c r="B402" s="29" t="s">
        <v>5933</v>
      </c>
      <c r="C402" s="30" t="s">
        <v>6527</v>
      </c>
      <c r="D402" s="31">
        <v>44532</v>
      </c>
      <c r="E402" s="32">
        <v>906.34</v>
      </c>
      <c r="F402" s="31">
        <v>44536</v>
      </c>
      <c r="G402" s="31">
        <v>44536.318402777775</v>
      </c>
      <c r="H402" s="31">
        <v>44593</v>
      </c>
      <c r="I402" s="38" t="s">
        <v>6525</v>
      </c>
      <c r="J402" s="38"/>
      <c r="K402" s="31">
        <v>44574</v>
      </c>
      <c r="L402" s="32">
        <v>742.9</v>
      </c>
      <c r="M402" s="33">
        <v>57</v>
      </c>
      <c r="N402" s="33">
        <v>-19</v>
      </c>
      <c r="O402" s="32">
        <v>-14115.1</v>
      </c>
      <c r="P402" s="27" t="e">
        <f>VLOOKUP(A402,'[1]REPORT ITP - Fatture Incluse - '!$D$2:$E$14863,1,FALSE)</f>
        <v>#N/A</v>
      </c>
    </row>
    <row r="403" spans="1:16" ht="15" customHeight="1">
      <c r="A403" s="29" t="s">
        <v>5932</v>
      </c>
      <c r="B403" s="29" t="s">
        <v>5933</v>
      </c>
      <c r="C403" s="30" t="s">
        <v>6528</v>
      </c>
      <c r="D403" s="31">
        <v>44547</v>
      </c>
      <c r="E403" s="32">
        <v>1007.38</v>
      </c>
      <c r="F403" s="31">
        <v>44551</v>
      </c>
      <c r="G403" s="31">
        <v>44550.337685185186</v>
      </c>
      <c r="H403" s="31">
        <v>44608</v>
      </c>
      <c r="I403" s="38" t="s">
        <v>6529</v>
      </c>
      <c r="J403" s="38"/>
      <c r="K403" s="31">
        <v>44588</v>
      </c>
      <c r="L403" s="32">
        <v>825.72</v>
      </c>
      <c r="M403" s="33">
        <v>58</v>
      </c>
      <c r="N403" s="33">
        <v>-20</v>
      </c>
      <c r="O403" s="32">
        <v>-16514.400000000001</v>
      </c>
      <c r="P403" s="27" t="e">
        <f>VLOOKUP(A403,'[1]REPORT ITP - Fatture Incluse - '!$D$2:$E$14863,1,FALSE)</f>
        <v>#N/A</v>
      </c>
    </row>
    <row r="404" spans="1:16" ht="15" customHeight="1">
      <c r="A404" s="29" t="s">
        <v>5932</v>
      </c>
      <c r="B404" s="29" t="s">
        <v>5933</v>
      </c>
      <c r="C404" s="30" t="s">
        <v>6530</v>
      </c>
      <c r="D404" s="31">
        <v>44557</v>
      </c>
      <c r="E404" s="32">
        <v>414.8</v>
      </c>
      <c r="F404" s="31">
        <v>44558</v>
      </c>
      <c r="G404" s="31">
        <v>44558.337569444448</v>
      </c>
      <c r="H404" s="31">
        <v>44617</v>
      </c>
      <c r="I404" s="38" t="s">
        <v>6529</v>
      </c>
      <c r="J404" s="38"/>
      <c r="K404" s="31">
        <v>44588</v>
      </c>
      <c r="L404" s="32">
        <v>340</v>
      </c>
      <c r="M404" s="33">
        <v>59</v>
      </c>
      <c r="N404" s="33">
        <v>-29</v>
      </c>
      <c r="O404" s="32">
        <v>-9860</v>
      </c>
      <c r="P404" s="27" t="e">
        <f>VLOOKUP(A404,'[1]REPORT ITP - Fatture Incluse - '!$D$2:$E$14863,1,FALSE)</f>
        <v>#N/A</v>
      </c>
    </row>
    <row r="405" spans="1:16" ht="15" customHeight="1">
      <c r="A405" s="29" t="s">
        <v>5932</v>
      </c>
      <c r="B405" s="29" t="s">
        <v>5933</v>
      </c>
      <c r="C405" s="30" t="s">
        <v>6531</v>
      </c>
      <c r="D405" s="31">
        <v>44550</v>
      </c>
      <c r="E405" s="32">
        <v>7350.6</v>
      </c>
      <c r="F405" s="31">
        <v>44551</v>
      </c>
      <c r="G405" s="31">
        <v>44551.347986111112</v>
      </c>
      <c r="H405" s="31">
        <v>44610</v>
      </c>
      <c r="I405" s="38" t="s">
        <v>6529</v>
      </c>
      <c r="J405" s="38"/>
      <c r="K405" s="31">
        <v>44588</v>
      </c>
      <c r="L405" s="32">
        <v>6025.08</v>
      </c>
      <c r="M405" s="33">
        <v>59</v>
      </c>
      <c r="N405" s="33">
        <v>-22</v>
      </c>
      <c r="O405" s="32">
        <v>-132551.76</v>
      </c>
      <c r="P405" s="27" t="e">
        <f>VLOOKUP(A405,'[1]REPORT ITP - Fatture Incluse - '!$D$2:$E$14863,1,FALSE)</f>
        <v>#N/A</v>
      </c>
    </row>
    <row r="406" spans="1:16" ht="27.95" customHeight="1">
      <c r="A406" s="29" t="s">
        <v>6532</v>
      </c>
      <c r="B406" s="29" t="s">
        <v>6533</v>
      </c>
      <c r="C406" s="30" t="s">
        <v>1268</v>
      </c>
      <c r="D406" s="31">
        <v>44557</v>
      </c>
      <c r="E406" s="32">
        <v>7842.16</v>
      </c>
      <c r="F406" s="31">
        <v>44575</v>
      </c>
      <c r="G406" s="31">
        <v>44566.345937500002</v>
      </c>
      <c r="H406" s="31">
        <v>44625</v>
      </c>
      <c r="I406" s="38" t="s">
        <v>6534</v>
      </c>
      <c r="J406" s="38"/>
      <c r="K406" s="31">
        <v>44607</v>
      </c>
      <c r="L406" s="32">
        <v>6428</v>
      </c>
      <c r="M406" s="33">
        <v>59</v>
      </c>
      <c r="N406" s="33">
        <v>-18</v>
      </c>
      <c r="O406" s="32">
        <v>-115704</v>
      </c>
      <c r="P406" s="27" t="e">
        <f>VLOOKUP(A406,'[1]REPORT ITP - Fatture Incluse - '!$D$2:$E$14863,1,FALSE)</f>
        <v>#N/A</v>
      </c>
    </row>
    <row r="407" spans="1:16" ht="15" customHeight="1">
      <c r="A407" s="29" t="s">
        <v>5967</v>
      </c>
      <c r="B407" s="29" t="s">
        <v>5968</v>
      </c>
      <c r="C407" s="30" t="s">
        <v>3717</v>
      </c>
      <c r="D407" s="31">
        <v>44727</v>
      </c>
      <c r="E407" s="32">
        <v>317.63</v>
      </c>
      <c r="F407" s="31">
        <v>44733</v>
      </c>
      <c r="G407" s="31">
        <v>44729.36917824074</v>
      </c>
      <c r="H407" s="31">
        <v>44788</v>
      </c>
      <c r="I407" s="38" t="s">
        <v>6535</v>
      </c>
      <c r="J407" s="38"/>
      <c r="K407" s="31">
        <v>44762</v>
      </c>
      <c r="L407" s="32">
        <v>302.5</v>
      </c>
      <c r="M407" s="33">
        <v>59</v>
      </c>
      <c r="N407" s="33">
        <v>-26</v>
      </c>
      <c r="O407" s="32">
        <v>-7865</v>
      </c>
      <c r="P407" s="27" t="e">
        <f>VLOOKUP(A407,'[1]REPORT ITP - Fatture Incluse - '!$D$2:$E$14863,1,FALSE)</f>
        <v>#N/A</v>
      </c>
    </row>
    <row r="408" spans="1:16" ht="15" customHeight="1">
      <c r="A408" s="29" t="s">
        <v>5967</v>
      </c>
      <c r="B408" s="29" t="s">
        <v>5968</v>
      </c>
      <c r="C408" s="30" t="s">
        <v>3716</v>
      </c>
      <c r="D408" s="31">
        <v>44727</v>
      </c>
      <c r="E408" s="32">
        <v>57.95</v>
      </c>
      <c r="F408" s="31">
        <v>44733</v>
      </c>
      <c r="G408" s="31">
        <v>44729.369155092594</v>
      </c>
      <c r="H408" s="31">
        <v>44788</v>
      </c>
      <c r="I408" s="38" t="s">
        <v>6535</v>
      </c>
      <c r="J408" s="38"/>
      <c r="K408" s="31">
        <v>44762</v>
      </c>
      <c r="L408" s="32">
        <v>47.5</v>
      </c>
      <c r="M408" s="33">
        <v>59</v>
      </c>
      <c r="N408" s="33">
        <v>-26</v>
      </c>
      <c r="O408" s="32">
        <v>-1235</v>
      </c>
      <c r="P408" s="27" t="e">
        <f>VLOOKUP(A408,'[1]REPORT ITP - Fatture Incluse - '!$D$2:$E$14863,1,FALSE)</f>
        <v>#N/A</v>
      </c>
    </row>
    <row r="409" spans="1:16" ht="15" customHeight="1">
      <c r="A409" s="29" t="s">
        <v>6426</v>
      </c>
      <c r="B409" s="29" t="s">
        <v>6427</v>
      </c>
      <c r="C409" s="30" t="s">
        <v>5165</v>
      </c>
      <c r="D409" s="31">
        <v>44834</v>
      </c>
      <c r="E409" s="32">
        <v>1537.2</v>
      </c>
      <c r="F409" s="31">
        <v>44847</v>
      </c>
      <c r="G409" s="31">
        <v>44845.346817129626</v>
      </c>
      <c r="H409" s="31">
        <v>44904</v>
      </c>
      <c r="I409" s="38" t="s">
        <v>6536</v>
      </c>
      <c r="J409" s="38"/>
      <c r="K409" s="31">
        <v>44867</v>
      </c>
      <c r="L409" s="32">
        <v>1260</v>
      </c>
      <c r="M409" s="33">
        <v>59</v>
      </c>
      <c r="N409" s="33">
        <v>-37</v>
      </c>
      <c r="O409" s="32">
        <v>-46620</v>
      </c>
      <c r="P409" s="27" t="e">
        <f>VLOOKUP(A409,'[1]REPORT ITP - Fatture Incluse - '!$D$2:$E$14863,1,FALSE)</f>
        <v>#N/A</v>
      </c>
    </row>
    <row r="410" spans="1:16" ht="15" customHeight="1">
      <c r="A410" s="29" t="s">
        <v>6426</v>
      </c>
      <c r="B410" s="29" t="s">
        <v>6427</v>
      </c>
      <c r="C410" s="30" t="s">
        <v>5164</v>
      </c>
      <c r="D410" s="31">
        <v>44834</v>
      </c>
      <c r="E410" s="32">
        <v>425.17</v>
      </c>
      <c r="F410" s="31">
        <v>44847</v>
      </c>
      <c r="G410" s="31">
        <v>44845.346805555557</v>
      </c>
      <c r="H410" s="31">
        <v>44904</v>
      </c>
      <c r="I410" s="38" t="s">
        <v>6536</v>
      </c>
      <c r="J410" s="38"/>
      <c r="K410" s="31">
        <v>44867</v>
      </c>
      <c r="L410" s="32">
        <v>348.5</v>
      </c>
      <c r="M410" s="33">
        <v>59</v>
      </c>
      <c r="N410" s="33">
        <v>-37</v>
      </c>
      <c r="O410" s="32">
        <v>-12894.5</v>
      </c>
      <c r="P410" s="27" t="e">
        <f>VLOOKUP(A410,'[1]REPORT ITP - Fatture Incluse - '!$D$2:$E$14863,1,FALSE)</f>
        <v>#N/A</v>
      </c>
    </row>
    <row r="411" spans="1:16" ht="15" customHeight="1">
      <c r="A411" s="29" t="s">
        <v>6537</v>
      </c>
      <c r="B411" s="29" t="s">
        <v>6538</v>
      </c>
      <c r="C411" s="30" t="s">
        <v>534</v>
      </c>
      <c r="D411" s="31">
        <v>44525</v>
      </c>
      <c r="E411" s="32">
        <v>274.5</v>
      </c>
      <c r="F411" s="31">
        <v>44532</v>
      </c>
      <c r="G411" s="31">
        <v>44532.315821759257</v>
      </c>
      <c r="H411" s="31">
        <v>44591</v>
      </c>
      <c r="I411" s="38" t="s">
        <v>6539</v>
      </c>
      <c r="J411" s="38"/>
      <c r="K411" s="31">
        <v>44573</v>
      </c>
      <c r="L411" s="32">
        <v>225</v>
      </c>
      <c r="M411" s="33">
        <v>59</v>
      </c>
      <c r="N411" s="33">
        <v>-18</v>
      </c>
      <c r="O411" s="32">
        <v>-4050</v>
      </c>
      <c r="P411" s="27" t="e">
        <f>VLOOKUP(A411,'[1]REPORT ITP - Fatture Incluse - '!$D$2:$E$14863,1,FALSE)</f>
        <v>#N/A</v>
      </c>
    </row>
    <row r="412" spans="1:16" ht="15" customHeight="1">
      <c r="A412" s="29" t="s">
        <v>6537</v>
      </c>
      <c r="B412" s="29" t="s">
        <v>6538</v>
      </c>
      <c r="C412" s="30" t="s">
        <v>436</v>
      </c>
      <c r="D412" s="31">
        <v>44515</v>
      </c>
      <c r="E412" s="32">
        <v>488</v>
      </c>
      <c r="F412" s="31">
        <v>44523</v>
      </c>
      <c r="G412" s="31">
        <v>44523.322858796295</v>
      </c>
      <c r="H412" s="31">
        <v>44579</v>
      </c>
      <c r="I412" s="38" t="s">
        <v>6539</v>
      </c>
      <c r="J412" s="38"/>
      <c r="K412" s="31">
        <v>44573</v>
      </c>
      <c r="L412" s="32">
        <v>400</v>
      </c>
      <c r="M412" s="33">
        <v>56</v>
      </c>
      <c r="N412" s="33">
        <v>-6</v>
      </c>
      <c r="O412" s="32">
        <v>-2400</v>
      </c>
      <c r="P412" s="27" t="e">
        <f>VLOOKUP(A412,'[1]REPORT ITP - Fatture Incluse - '!$D$2:$E$14863,1,FALSE)</f>
        <v>#N/A</v>
      </c>
    </row>
    <row r="413" spans="1:16" ht="15" customHeight="1">
      <c r="A413" s="29" t="s">
        <v>6537</v>
      </c>
      <c r="B413" s="29" t="s">
        <v>6538</v>
      </c>
      <c r="C413" s="30" t="s">
        <v>377</v>
      </c>
      <c r="D413" s="31">
        <v>44497</v>
      </c>
      <c r="E413" s="32">
        <v>536.79999999999995</v>
      </c>
      <c r="F413" s="31">
        <v>44505</v>
      </c>
      <c r="G413" s="31">
        <v>44505.301458333335</v>
      </c>
      <c r="H413" s="31">
        <v>44564</v>
      </c>
      <c r="I413" s="38" t="s">
        <v>6539</v>
      </c>
      <c r="J413" s="38"/>
      <c r="K413" s="31">
        <v>44573</v>
      </c>
      <c r="L413" s="32">
        <v>440</v>
      </c>
      <c r="M413" s="33">
        <v>59</v>
      </c>
      <c r="N413" s="33">
        <v>9</v>
      </c>
      <c r="O413" s="32">
        <v>3960</v>
      </c>
      <c r="P413" s="27" t="e">
        <f>VLOOKUP(A413,'[1]REPORT ITP - Fatture Incluse - '!$D$2:$E$14863,1,FALSE)</f>
        <v>#N/A</v>
      </c>
    </row>
    <row r="414" spans="1:16" ht="15" customHeight="1">
      <c r="A414" s="29" t="s">
        <v>6537</v>
      </c>
      <c r="B414" s="29" t="s">
        <v>6538</v>
      </c>
      <c r="C414" s="30" t="s">
        <v>376</v>
      </c>
      <c r="D414" s="31">
        <v>44497</v>
      </c>
      <c r="E414" s="32">
        <v>407.48</v>
      </c>
      <c r="F414" s="31">
        <v>44505</v>
      </c>
      <c r="G414" s="31">
        <v>44505.301446759258</v>
      </c>
      <c r="H414" s="31">
        <v>44564</v>
      </c>
      <c r="I414" s="38" t="s">
        <v>6539</v>
      </c>
      <c r="J414" s="38"/>
      <c r="K414" s="31">
        <v>44573</v>
      </c>
      <c r="L414" s="32">
        <v>334</v>
      </c>
      <c r="M414" s="33">
        <v>59</v>
      </c>
      <c r="N414" s="33">
        <v>9</v>
      </c>
      <c r="O414" s="32">
        <v>3006</v>
      </c>
      <c r="P414" s="27" t="e">
        <f>VLOOKUP(A414,'[1]REPORT ITP - Fatture Incluse - '!$D$2:$E$14863,1,FALSE)</f>
        <v>#N/A</v>
      </c>
    </row>
    <row r="415" spans="1:16" ht="15" customHeight="1">
      <c r="A415" s="29" t="s">
        <v>5926</v>
      </c>
      <c r="B415" s="29" t="s">
        <v>5927</v>
      </c>
      <c r="C415" s="30" t="s">
        <v>6540</v>
      </c>
      <c r="D415" s="31">
        <v>44534</v>
      </c>
      <c r="E415" s="32">
        <v>470.08</v>
      </c>
      <c r="F415" s="31">
        <v>44543</v>
      </c>
      <c r="G415" s="31">
        <v>44543.34065972222</v>
      </c>
      <c r="H415" s="31">
        <v>44600</v>
      </c>
      <c r="I415" s="38" t="s">
        <v>6541</v>
      </c>
      <c r="J415" s="38"/>
      <c r="K415" s="31">
        <v>44574</v>
      </c>
      <c r="L415" s="32">
        <v>385.31</v>
      </c>
      <c r="M415" s="33">
        <v>57</v>
      </c>
      <c r="N415" s="33">
        <v>-26</v>
      </c>
      <c r="O415" s="32">
        <v>-10018.06</v>
      </c>
      <c r="P415" s="27" t="e">
        <f>VLOOKUP(A415,'[1]REPORT ITP - Fatture Incluse - '!$D$2:$E$14863,1,FALSE)</f>
        <v>#N/A</v>
      </c>
    </row>
    <row r="416" spans="1:16" ht="15" customHeight="1">
      <c r="A416" s="29" t="s">
        <v>5926</v>
      </c>
      <c r="B416" s="29" t="s">
        <v>5927</v>
      </c>
      <c r="C416" s="30" t="s">
        <v>6542</v>
      </c>
      <c r="D416" s="31">
        <v>44546</v>
      </c>
      <c r="E416" s="32">
        <v>1868.31</v>
      </c>
      <c r="F416" s="31">
        <v>44550</v>
      </c>
      <c r="G416" s="31">
        <v>44550.336736111109</v>
      </c>
      <c r="H416" s="31">
        <v>44607</v>
      </c>
      <c r="I416" s="38" t="s">
        <v>6541</v>
      </c>
      <c r="J416" s="38"/>
      <c r="K416" s="31">
        <v>44574</v>
      </c>
      <c r="L416" s="32">
        <v>1531.4</v>
      </c>
      <c r="M416" s="33">
        <v>57</v>
      </c>
      <c r="N416" s="33">
        <v>-33</v>
      </c>
      <c r="O416" s="32">
        <v>-50536.2</v>
      </c>
      <c r="P416" s="27" t="e">
        <f>VLOOKUP(A416,'[1]REPORT ITP - Fatture Incluse - '!$D$2:$E$14863,1,FALSE)</f>
        <v>#N/A</v>
      </c>
    </row>
    <row r="417" spans="1:16" ht="18.95" customHeight="1">
      <c r="A417" s="29" t="s">
        <v>6543</v>
      </c>
      <c r="B417" s="29" t="s">
        <v>3335</v>
      </c>
      <c r="C417" s="30" t="s">
        <v>3336</v>
      </c>
      <c r="D417" s="31">
        <v>44695</v>
      </c>
      <c r="E417" s="32">
        <v>150</v>
      </c>
      <c r="F417" s="31">
        <v>44699</v>
      </c>
      <c r="G417" s="31">
        <v>44699.338356481479</v>
      </c>
      <c r="H417" s="31">
        <v>44758</v>
      </c>
      <c r="I417" s="38" t="s">
        <v>6544</v>
      </c>
      <c r="J417" s="38"/>
      <c r="K417" s="31">
        <v>44754</v>
      </c>
      <c r="L417" s="32">
        <v>150</v>
      </c>
      <c r="M417" s="33">
        <v>59</v>
      </c>
      <c r="N417" s="33">
        <v>-4</v>
      </c>
      <c r="O417" s="32">
        <v>-600</v>
      </c>
      <c r="P417" s="27" t="e">
        <f>VLOOKUP(A417,'[1]REPORT ITP - Fatture Incluse - '!$D$2:$E$14863,1,FALSE)</f>
        <v>#N/A</v>
      </c>
    </row>
    <row r="418" spans="1:16" ht="15" customHeight="1">
      <c r="A418" s="29" t="s">
        <v>6253</v>
      </c>
      <c r="B418" s="29" t="s">
        <v>6254</v>
      </c>
      <c r="C418" s="30" t="s">
        <v>6545</v>
      </c>
      <c r="D418" s="31">
        <v>44727</v>
      </c>
      <c r="E418" s="32">
        <v>184.8</v>
      </c>
      <c r="F418" s="31">
        <v>44732</v>
      </c>
      <c r="G418" s="31">
        <v>44729.36886574074</v>
      </c>
      <c r="H418" s="31">
        <v>44788</v>
      </c>
      <c r="I418" s="38" t="s">
        <v>6546</v>
      </c>
      <c r="J418" s="38"/>
      <c r="K418" s="31">
        <v>44776</v>
      </c>
      <c r="L418" s="32">
        <v>168</v>
      </c>
      <c r="M418" s="33">
        <v>59</v>
      </c>
      <c r="N418" s="33">
        <v>-12</v>
      </c>
      <c r="O418" s="32">
        <v>-2016</v>
      </c>
      <c r="P418" s="27" t="e">
        <f>VLOOKUP(A418,'[1]REPORT ITP - Fatture Incluse - '!$D$2:$E$14863,1,FALSE)</f>
        <v>#N/A</v>
      </c>
    </row>
    <row r="419" spans="1:16" ht="15" customHeight="1">
      <c r="A419" s="29" t="s">
        <v>6253</v>
      </c>
      <c r="B419" s="29" t="s">
        <v>6254</v>
      </c>
      <c r="C419" s="30" t="s">
        <v>6547</v>
      </c>
      <c r="D419" s="31">
        <v>44729</v>
      </c>
      <c r="E419" s="32">
        <v>231</v>
      </c>
      <c r="F419" s="31">
        <v>44733</v>
      </c>
      <c r="G419" s="31">
        <v>44732.431990740741</v>
      </c>
      <c r="H419" s="31">
        <v>44789</v>
      </c>
      <c r="I419" s="38" t="s">
        <v>6546</v>
      </c>
      <c r="J419" s="38"/>
      <c r="K419" s="31">
        <v>44776</v>
      </c>
      <c r="L419" s="32">
        <v>210</v>
      </c>
      <c r="M419" s="33">
        <v>57</v>
      </c>
      <c r="N419" s="33">
        <v>-13</v>
      </c>
      <c r="O419" s="32">
        <v>-2730</v>
      </c>
      <c r="P419" s="27" t="e">
        <f>VLOOKUP(A419,'[1]REPORT ITP - Fatture Incluse - '!$D$2:$E$14863,1,FALSE)</f>
        <v>#N/A</v>
      </c>
    </row>
    <row r="420" spans="1:16" ht="15" customHeight="1">
      <c r="A420" s="29" t="s">
        <v>6548</v>
      </c>
      <c r="B420" s="29" t="s">
        <v>82</v>
      </c>
      <c r="C420" s="30" t="s">
        <v>83</v>
      </c>
      <c r="D420" s="31">
        <v>43957</v>
      </c>
      <c r="E420" s="32">
        <v>21960</v>
      </c>
      <c r="F420" s="31">
        <v>43962</v>
      </c>
      <c r="G420" s="31">
        <v>43959.455243055556</v>
      </c>
      <c r="H420" s="31">
        <v>44019</v>
      </c>
      <c r="I420" s="38" t="s">
        <v>6549</v>
      </c>
      <c r="J420" s="38"/>
      <c r="K420" s="31">
        <v>44587</v>
      </c>
      <c r="L420" s="32">
        <v>18000</v>
      </c>
      <c r="M420" s="33">
        <v>60</v>
      </c>
      <c r="N420" s="33">
        <v>568</v>
      </c>
      <c r="O420" s="32">
        <v>10224000</v>
      </c>
      <c r="P420" s="27" t="e">
        <f>VLOOKUP(A420,'[1]REPORT ITP - Fatture Incluse - '!$D$2:$E$14863,1,FALSE)</f>
        <v>#N/A</v>
      </c>
    </row>
    <row r="421" spans="1:16" ht="15" customHeight="1">
      <c r="A421" s="29" t="s">
        <v>6253</v>
      </c>
      <c r="B421" s="29" t="s">
        <v>6254</v>
      </c>
      <c r="C421" s="30" t="s">
        <v>6550</v>
      </c>
      <c r="D421" s="31">
        <v>44516</v>
      </c>
      <c r="E421" s="32">
        <v>184.8</v>
      </c>
      <c r="F421" s="31">
        <v>44523</v>
      </c>
      <c r="G421" s="31">
        <v>44523.322939814818</v>
      </c>
      <c r="H421" s="31">
        <v>44579</v>
      </c>
      <c r="I421" s="38" t="s">
        <v>6551</v>
      </c>
      <c r="J421" s="38"/>
      <c r="K421" s="31">
        <v>44588</v>
      </c>
      <c r="L421" s="32">
        <v>168</v>
      </c>
      <c r="M421" s="33">
        <v>56</v>
      </c>
      <c r="N421" s="33">
        <v>9</v>
      </c>
      <c r="O421" s="32">
        <v>1512</v>
      </c>
      <c r="P421" s="27" t="e">
        <f>VLOOKUP(A421,'[1]REPORT ITP - Fatture Incluse - '!$D$2:$E$14863,1,FALSE)</f>
        <v>#N/A</v>
      </c>
    </row>
    <row r="422" spans="1:16" ht="15" customHeight="1">
      <c r="A422" s="29" t="s">
        <v>6253</v>
      </c>
      <c r="B422" s="29" t="s">
        <v>6254</v>
      </c>
      <c r="C422" s="30" t="s">
        <v>6552</v>
      </c>
      <c r="D422" s="31">
        <v>44524</v>
      </c>
      <c r="E422" s="32">
        <v>92.4</v>
      </c>
      <c r="F422" s="31">
        <v>44529</v>
      </c>
      <c r="G422" s="31">
        <v>44529.314027777778</v>
      </c>
      <c r="H422" s="31">
        <v>44586</v>
      </c>
      <c r="I422" s="38" t="s">
        <v>6551</v>
      </c>
      <c r="J422" s="38"/>
      <c r="K422" s="31">
        <v>44588</v>
      </c>
      <c r="L422" s="32">
        <v>84</v>
      </c>
      <c r="M422" s="33">
        <v>57</v>
      </c>
      <c r="N422" s="33">
        <v>2</v>
      </c>
      <c r="O422" s="32">
        <v>168</v>
      </c>
      <c r="P422" s="27" t="e">
        <f>VLOOKUP(A422,'[1]REPORT ITP - Fatture Incluse - '!$D$2:$E$14863,1,FALSE)</f>
        <v>#N/A</v>
      </c>
    </row>
    <row r="423" spans="1:16" ht="18.95" customHeight="1">
      <c r="A423" s="29" t="s">
        <v>5987</v>
      </c>
      <c r="B423" s="29" t="s">
        <v>5988</v>
      </c>
      <c r="C423" s="30" t="s">
        <v>6553</v>
      </c>
      <c r="D423" s="31">
        <v>44663</v>
      </c>
      <c r="E423" s="32">
        <v>42845.4</v>
      </c>
      <c r="F423" s="31">
        <v>44665</v>
      </c>
      <c r="G423" s="31">
        <v>44665.329305555555</v>
      </c>
      <c r="H423" s="31">
        <v>44724</v>
      </c>
      <c r="I423" s="38" t="s">
        <v>6554</v>
      </c>
      <c r="J423" s="38"/>
      <c r="K423" s="31">
        <v>44719</v>
      </c>
      <c r="L423" s="32">
        <v>42845.4</v>
      </c>
      <c r="M423" s="33">
        <v>59</v>
      </c>
      <c r="N423" s="33">
        <v>-5</v>
      </c>
      <c r="O423" s="32">
        <v>-214227</v>
      </c>
      <c r="P423" s="27" t="e">
        <f>VLOOKUP(A423,'[1]REPORT ITP - Fatture Incluse - '!$D$2:$E$14863,1,FALSE)</f>
        <v>#N/A</v>
      </c>
    </row>
    <row r="424" spans="1:16" ht="15" customHeight="1">
      <c r="A424" s="29" t="s">
        <v>6555</v>
      </c>
      <c r="B424" s="29" t="s">
        <v>6556</v>
      </c>
      <c r="C424" s="30" t="s">
        <v>1300</v>
      </c>
      <c r="D424" s="31">
        <v>44561</v>
      </c>
      <c r="E424" s="32">
        <v>22692</v>
      </c>
      <c r="F424" s="31">
        <v>44572</v>
      </c>
      <c r="G424" s="31">
        <v>44568.615439814814</v>
      </c>
      <c r="H424" s="31">
        <v>44626</v>
      </c>
      <c r="I424" s="38" t="s">
        <v>6557</v>
      </c>
      <c r="J424" s="38"/>
      <c r="K424" s="31">
        <v>44732</v>
      </c>
      <c r="L424" s="32">
        <v>18600</v>
      </c>
      <c r="M424" s="33">
        <v>58</v>
      </c>
      <c r="N424" s="33">
        <v>106</v>
      </c>
      <c r="O424" s="32">
        <v>1971600</v>
      </c>
      <c r="P424" s="27" t="e">
        <f>VLOOKUP(A424,'[1]REPORT ITP - Fatture Incluse - '!$D$2:$E$14863,1,FALSE)</f>
        <v>#N/A</v>
      </c>
    </row>
    <row r="425" spans="1:16" ht="15" customHeight="1">
      <c r="A425" s="29" t="s">
        <v>6555</v>
      </c>
      <c r="B425" s="29" t="s">
        <v>6556</v>
      </c>
      <c r="C425" s="30" t="s">
        <v>2026</v>
      </c>
      <c r="D425" s="31">
        <v>44608</v>
      </c>
      <c r="E425" s="32">
        <v>5490</v>
      </c>
      <c r="F425" s="31">
        <v>44614</v>
      </c>
      <c r="G425" s="31">
        <v>44610.330578703702</v>
      </c>
      <c r="H425" s="31">
        <v>44669</v>
      </c>
      <c r="I425" s="38" t="s">
        <v>6557</v>
      </c>
      <c r="J425" s="38"/>
      <c r="K425" s="31">
        <v>44732</v>
      </c>
      <c r="L425" s="32">
        <v>4500</v>
      </c>
      <c r="M425" s="33">
        <v>59</v>
      </c>
      <c r="N425" s="33">
        <v>63</v>
      </c>
      <c r="O425" s="32">
        <v>283500</v>
      </c>
      <c r="P425" s="27" t="e">
        <f>VLOOKUP(A425,'[1]REPORT ITP - Fatture Incluse - '!$D$2:$E$14863,1,FALSE)</f>
        <v>#N/A</v>
      </c>
    </row>
    <row r="426" spans="1:16" ht="15" customHeight="1">
      <c r="A426" s="29" t="s">
        <v>6555</v>
      </c>
      <c r="B426" s="29" t="s">
        <v>6556</v>
      </c>
      <c r="C426" s="30" t="s">
        <v>2027</v>
      </c>
      <c r="D426" s="31">
        <v>44608</v>
      </c>
      <c r="E426" s="32">
        <v>5490</v>
      </c>
      <c r="F426" s="31">
        <v>44614</v>
      </c>
      <c r="G426" s="31">
        <v>44610.330590277779</v>
      </c>
      <c r="H426" s="31">
        <v>44669</v>
      </c>
      <c r="I426" s="38" t="s">
        <v>6557</v>
      </c>
      <c r="J426" s="38"/>
      <c r="K426" s="31">
        <v>44732</v>
      </c>
      <c r="L426" s="32">
        <v>4500</v>
      </c>
      <c r="M426" s="33">
        <v>59</v>
      </c>
      <c r="N426" s="33">
        <v>63</v>
      </c>
      <c r="O426" s="32">
        <v>283500</v>
      </c>
      <c r="P426" s="27" t="e">
        <f>VLOOKUP(A426,'[1]REPORT ITP - Fatture Incluse - '!$D$2:$E$14863,1,FALSE)</f>
        <v>#N/A</v>
      </c>
    </row>
    <row r="427" spans="1:16" ht="15" customHeight="1">
      <c r="A427" s="29" t="s">
        <v>6558</v>
      </c>
      <c r="B427" s="29" t="s">
        <v>6559</v>
      </c>
      <c r="C427" s="30" t="s">
        <v>6560</v>
      </c>
      <c r="D427" s="31">
        <v>44728</v>
      </c>
      <c r="E427" s="32">
        <v>40870</v>
      </c>
      <c r="F427" s="31">
        <v>44749</v>
      </c>
      <c r="G427" s="31">
        <v>44749.298449074071</v>
      </c>
      <c r="H427" s="31">
        <v>44809</v>
      </c>
      <c r="I427" s="38" t="s">
        <v>6561</v>
      </c>
      <c r="J427" s="38"/>
      <c r="K427" s="31">
        <v>44844</v>
      </c>
      <c r="L427" s="32">
        <v>33500</v>
      </c>
      <c r="M427" s="33">
        <v>60</v>
      </c>
      <c r="N427" s="33">
        <v>35</v>
      </c>
      <c r="O427" s="32">
        <v>1172500</v>
      </c>
      <c r="P427" s="27" t="e">
        <f>VLOOKUP(A427,'[1]REPORT ITP - Fatture Incluse - '!$D$2:$E$14863,1,FALSE)</f>
        <v>#N/A</v>
      </c>
    </row>
    <row r="428" spans="1:16" ht="15" customHeight="1">
      <c r="A428" s="29" t="s">
        <v>5967</v>
      </c>
      <c r="B428" s="29" t="s">
        <v>5968</v>
      </c>
      <c r="C428" s="30" t="s">
        <v>4173</v>
      </c>
      <c r="D428" s="31">
        <v>44757</v>
      </c>
      <c r="E428" s="32">
        <v>483.12</v>
      </c>
      <c r="F428" s="31">
        <v>44763</v>
      </c>
      <c r="G428" s="31">
        <v>44761.363969907405</v>
      </c>
      <c r="H428" s="31">
        <v>44820</v>
      </c>
      <c r="I428" s="38" t="s">
        <v>6562</v>
      </c>
      <c r="J428" s="38"/>
      <c r="K428" s="31">
        <v>44844</v>
      </c>
      <c r="L428" s="32">
        <v>396</v>
      </c>
      <c r="M428" s="33">
        <v>59</v>
      </c>
      <c r="N428" s="33">
        <v>24</v>
      </c>
      <c r="O428" s="32">
        <v>9504</v>
      </c>
      <c r="P428" s="27" t="e">
        <f>VLOOKUP(A428,'[1]REPORT ITP - Fatture Incluse - '!$D$2:$E$14863,1,FALSE)</f>
        <v>#N/A</v>
      </c>
    </row>
    <row r="429" spans="1:16" ht="15" customHeight="1">
      <c r="A429" s="29" t="s">
        <v>5967</v>
      </c>
      <c r="B429" s="29" t="s">
        <v>5968</v>
      </c>
      <c r="C429" s="30" t="s">
        <v>4704</v>
      </c>
      <c r="D429" s="31">
        <v>44803</v>
      </c>
      <c r="E429" s="32">
        <v>641.54999999999995</v>
      </c>
      <c r="F429" s="31">
        <v>44811</v>
      </c>
      <c r="G429" s="31">
        <v>44810.381249999999</v>
      </c>
      <c r="H429" s="31">
        <v>44869</v>
      </c>
      <c r="I429" s="38" t="s">
        <v>6562</v>
      </c>
      <c r="J429" s="38"/>
      <c r="K429" s="31">
        <v>44844</v>
      </c>
      <c r="L429" s="32">
        <v>611</v>
      </c>
      <c r="M429" s="33">
        <v>59</v>
      </c>
      <c r="N429" s="33">
        <v>-25</v>
      </c>
      <c r="O429" s="32">
        <v>-15275</v>
      </c>
      <c r="P429" s="27" t="e">
        <f>VLOOKUP(A429,'[1]REPORT ITP - Fatture Incluse - '!$D$2:$E$14863,1,FALSE)</f>
        <v>#N/A</v>
      </c>
    </row>
    <row r="430" spans="1:16" ht="15" customHeight="1">
      <c r="A430" s="29" t="s">
        <v>5967</v>
      </c>
      <c r="B430" s="29" t="s">
        <v>5968</v>
      </c>
      <c r="C430" s="30" t="s">
        <v>4051</v>
      </c>
      <c r="D430" s="31">
        <v>44740</v>
      </c>
      <c r="E430" s="32">
        <v>301.54000000000002</v>
      </c>
      <c r="F430" s="31">
        <v>44748</v>
      </c>
      <c r="G430" s="31">
        <v>44748.294444444444</v>
      </c>
      <c r="H430" s="31">
        <v>44807</v>
      </c>
      <c r="I430" s="38" t="s">
        <v>6562</v>
      </c>
      <c r="J430" s="38"/>
      <c r="K430" s="31">
        <v>44844</v>
      </c>
      <c r="L430" s="32">
        <v>247.16</v>
      </c>
      <c r="M430" s="33">
        <v>59</v>
      </c>
      <c r="N430" s="33">
        <v>37</v>
      </c>
      <c r="O430" s="32">
        <v>9144.92</v>
      </c>
      <c r="P430" s="27" t="e">
        <f>VLOOKUP(A430,'[1]REPORT ITP - Fatture Incluse - '!$D$2:$E$14863,1,FALSE)</f>
        <v>#N/A</v>
      </c>
    </row>
    <row r="431" spans="1:16" ht="15" customHeight="1">
      <c r="A431" s="29" t="s">
        <v>5967</v>
      </c>
      <c r="B431" s="29" t="s">
        <v>5968</v>
      </c>
      <c r="C431" s="30" t="s">
        <v>4703</v>
      </c>
      <c r="D431" s="31">
        <v>44803</v>
      </c>
      <c r="E431" s="32">
        <v>173.24</v>
      </c>
      <c r="F431" s="31">
        <v>44811</v>
      </c>
      <c r="G431" s="31">
        <v>44810.381238425929</v>
      </c>
      <c r="H431" s="31">
        <v>44869</v>
      </c>
      <c r="I431" s="38" t="s">
        <v>6562</v>
      </c>
      <c r="J431" s="38"/>
      <c r="K431" s="31">
        <v>44844</v>
      </c>
      <c r="L431" s="32">
        <v>142</v>
      </c>
      <c r="M431" s="33">
        <v>59</v>
      </c>
      <c r="N431" s="33">
        <v>-25</v>
      </c>
      <c r="O431" s="32">
        <v>-3550</v>
      </c>
      <c r="P431" s="27" t="e">
        <f>VLOOKUP(A431,'[1]REPORT ITP - Fatture Incluse - '!$D$2:$E$14863,1,FALSE)</f>
        <v>#N/A</v>
      </c>
    </row>
    <row r="432" spans="1:16" ht="15" customHeight="1">
      <c r="A432" s="29" t="s">
        <v>5967</v>
      </c>
      <c r="B432" s="29" t="s">
        <v>5968</v>
      </c>
      <c r="C432" s="30" t="s">
        <v>4052</v>
      </c>
      <c r="D432" s="31">
        <v>44740</v>
      </c>
      <c r="E432" s="32">
        <v>234.24</v>
      </c>
      <c r="F432" s="31">
        <v>44748</v>
      </c>
      <c r="G432" s="31">
        <v>44748.29451388889</v>
      </c>
      <c r="H432" s="31">
        <v>44808</v>
      </c>
      <c r="I432" s="38" t="s">
        <v>6562</v>
      </c>
      <c r="J432" s="38"/>
      <c r="K432" s="31">
        <v>44844</v>
      </c>
      <c r="L432" s="32">
        <v>192</v>
      </c>
      <c r="M432" s="33">
        <v>60</v>
      </c>
      <c r="N432" s="33">
        <v>36</v>
      </c>
      <c r="O432" s="32">
        <v>6912</v>
      </c>
      <c r="P432" s="27" t="e">
        <f>VLOOKUP(A432,'[1]REPORT ITP - Fatture Incluse - '!$D$2:$E$14863,1,FALSE)</f>
        <v>#N/A</v>
      </c>
    </row>
    <row r="433" spans="1:16" ht="18.95" customHeight="1">
      <c r="A433" s="29" t="s">
        <v>5796</v>
      </c>
      <c r="B433" s="29" t="s">
        <v>5797</v>
      </c>
      <c r="C433" s="30" t="s">
        <v>6563</v>
      </c>
      <c r="D433" s="31">
        <v>44806</v>
      </c>
      <c r="E433" s="32">
        <v>917.07</v>
      </c>
      <c r="F433" s="31">
        <v>44811</v>
      </c>
      <c r="G433" s="31">
        <v>44809.352210648147</v>
      </c>
      <c r="H433" s="31">
        <v>44866</v>
      </c>
      <c r="I433" s="38" t="s">
        <v>6564</v>
      </c>
      <c r="J433" s="38"/>
      <c r="K433" s="31">
        <v>44844</v>
      </c>
      <c r="L433" s="32">
        <v>751.7</v>
      </c>
      <c r="M433" s="33">
        <v>57</v>
      </c>
      <c r="N433" s="33">
        <v>-22</v>
      </c>
      <c r="O433" s="32">
        <v>-16537.400000000001</v>
      </c>
      <c r="P433" s="27" t="e">
        <f>VLOOKUP(A433,'[1]REPORT ITP - Fatture Incluse - '!$D$2:$E$14863,1,FALSE)</f>
        <v>#N/A</v>
      </c>
    </row>
    <row r="434" spans="1:16" ht="15" customHeight="1">
      <c r="A434" s="29" t="s">
        <v>6565</v>
      </c>
      <c r="B434" s="29" t="s">
        <v>661</v>
      </c>
      <c r="C434" s="30" t="s">
        <v>4652</v>
      </c>
      <c r="D434" s="31">
        <v>44804</v>
      </c>
      <c r="E434" s="32">
        <v>256.2</v>
      </c>
      <c r="F434" s="31">
        <v>44805</v>
      </c>
      <c r="G434" s="31">
        <v>44805.325787037036</v>
      </c>
      <c r="H434" s="31">
        <v>44865</v>
      </c>
      <c r="I434" s="38" t="s">
        <v>6566</v>
      </c>
      <c r="J434" s="38"/>
      <c r="K434" s="31">
        <v>44846</v>
      </c>
      <c r="L434" s="32">
        <v>210</v>
      </c>
      <c r="M434" s="33">
        <v>60</v>
      </c>
      <c r="N434" s="33">
        <v>-19</v>
      </c>
      <c r="O434" s="32">
        <v>-3990</v>
      </c>
      <c r="P434" s="27" t="e">
        <f>VLOOKUP(A434,'[1]REPORT ITP - Fatture Incluse - '!$D$2:$E$14863,1,FALSE)</f>
        <v>#N/A</v>
      </c>
    </row>
    <row r="435" spans="1:16" ht="15" customHeight="1">
      <c r="A435" s="29" t="s">
        <v>6567</v>
      </c>
      <c r="B435" s="29" t="s">
        <v>2208</v>
      </c>
      <c r="C435" s="30" t="s">
        <v>5550</v>
      </c>
      <c r="D435" s="31">
        <v>44865</v>
      </c>
      <c r="E435" s="32">
        <v>2293</v>
      </c>
      <c r="F435" s="31">
        <v>44876</v>
      </c>
      <c r="G435" s="31">
        <v>44876.299444444441</v>
      </c>
      <c r="H435" s="31">
        <v>44935</v>
      </c>
      <c r="I435" s="38" t="s">
        <v>6568</v>
      </c>
      <c r="J435" s="38"/>
      <c r="K435" s="31">
        <v>44900</v>
      </c>
      <c r="L435" s="32">
        <v>2293</v>
      </c>
      <c r="M435" s="33">
        <v>59</v>
      </c>
      <c r="N435" s="33">
        <v>-35</v>
      </c>
      <c r="O435" s="32">
        <v>-80255</v>
      </c>
      <c r="P435" s="27" t="e">
        <f>VLOOKUP(A435,'[1]REPORT ITP - Fatture Incluse - '!$D$2:$E$14863,1,FALSE)</f>
        <v>#N/A</v>
      </c>
    </row>
    <row r="436" spans="1:16" ht="15" customHeight="1">
      <c r="A436" s="29" t="s">
        <v>6567</v>
      </c>
      <c r="B436" s="29" t="s">
        <v>2208</v>
      </c>
      <c r="C436" s="30" t="s">
        <v>5551</v>
      </c>
      <c r="D436" s="31">
        <v>44865</v>
      </c>
      <c r="E436" s="32">
        <v>1270</v>
      </c>
      <c r="F436" s="31">
        <v>44876</v>
      </c>
      <c r="G436" s="31">
        <v>44876.299456018518</v>
      </c>
      <c r="H436" s="31">
        <v>44935</v>
      </c>
      <c r="I436" s="38" t="s">
        <v>6568</v>
      </c>
      <c r="J436" s="38"/>
      <c r="K436" s="31">
        <v>44900</v>
      </c>
      <c r="L436" s="32">
        <v>1270</v>
      </c>
      <c r="M436" s="33">
        <v>59</v>
      </c>
      <c r="N436" s="33">
        <v>-35</v>
      </c>
      <c r="O436" s="32">
        <v>-44450</v>
      </c>
      <c r="P436" s="27" t="e">
        <f>VLOOKUP(A436,'[1]REPORT ITP - Fatture Incluse - '!$D$2:$E$14863,1,FALSE)</f>
        <v>#N/A</v>
      </c>
    </row>
    <row r="437" spans="1:16" ht="15" customHeight="1">
      <c r="A437" s="29" t="s">
        <v>6457</v>
      </c>
      <c r="B437" s="29" t="s">
        <v>6458</v>
      </c>
      <c r="C437" s="30" t="s">
        <v>3663</v>
      </c>
      <c r="D437" s="31">
        <v>44712</v>
      </c>
      <c r="E437" s="32">
        <v>152.34</v>
      </c>
      <c r="F437" s="31">
        <v>44727</v>
      </c>
      <c r="G437" s="31">
        <v>44725.342511574076</v>
      </c>
      <c r="H437" s="31">
        <v>44782</v>
      </c>
      <c r="I437" s="38" t="s">
        <v>6569</v>
      </c>
      <c r="J437" s="38"/>
      <c r="K437" s="31">
        <v>44743</v>
      </c>
      <c r="L437" s="32">
        <v>124.87</v>
      </c>
      <c r="M437" s="33">
        <v>57</v>
      </c>
      <c r="N437" s="33">
        <v>-39</v>
      </c>
      <c r="O437" s="32">
        <v>-4869.93</v>
      </c>
      <c r="P437" s="27" t="e">
        <f>VLOOKUP(A437,'[1]REPORT ITP - Fatture Incluse - '!$D$2:$E$14863,1,FALSE)</f>
        <v>#N/A</v>
      </c>
    </row>
    <row r="438" spans="1:16" ht="18.95" customHeight="1">
      <c r="A438" s="29" t="s">
        <v>5990</v>
      </c>
      <c r="B438" s="29" t="s">
        <v>5991</v>
      </c>
      <c r="C438" s="30" t="s">
        <v>6570</v>
      </c>
      <c r="D438" s="31">
        <v>44698</v>
      </c>
      <c r="E438" s="32">
        <v>1826</v>
      </c>
      <c r="F438" s="31">
        <v>44705</v>
      </c>
      <c r="G438" s="31">
        <v>44704.328761574077</v>
      </c>
      <c r="H438" s="31">
        <v>44761</v>
      </c>
      <c r="I438" s="38" t="s">
        <v>6571</v>
      </c>
      <c r="J438" s="38"/>
      <c r="K438" s="31">
        <v>44748</v>
      </c>
      <c r="L438" s="32">
        <v>1660</v>
      </c>
      <c r="M438" s="33">
        <v>57</v>
      </c>
      <c r="N438" s="33">
        <v>-13</v>
      </c>
      <c r="O438" s="32">
        <v>-21580</v>
      </c>
      <c r="P438" s="27" t="e">
        <f>VLOOKUP(A438,'[1]REPORT ITP - Fatture Incluse - '!$D$2:$E$14863,1,FALSE)</f>
        <v>#N/A</v>
      </c>
    </row>
    <row r="439" spans="1:16" ht="18.95" customHeight="1">
      <c r="A439" s="29" t="s">
        <v>5990</v>
      </c>
      <c r="B439" s="29" t="s">
        <v>5991</v>
      </c>
      <c r="C439" s="30" t="s">
        <v>6572</v>
      </c>
      <c r="D439" s="31">
        <v>44705</v>
      </c>
      <c r="E439" s="32">
        <v>3541.99</v>
      </c>
      <c r="F439" s="31">
        <v>44734</v>
      </c>
      <c r="G439" s="31">
        <v>44733.334918981483</v>
      </c>
      <c r="H439" s="31">
        <v>44792</v>
      </c>
      <c r="I439" s="38" t="s">
        <v>6571</v>
      </c>
      <c r="J439" s="38"/>
      <c r="K439" s="31">
        <v>44748</v>
      </c>
      <c r="L439" s="32">
        <v>3219.99</v>
      </c>
      <c r="M439" s="33">
        <v>59</v>
      </c>
      <c r="N439" s="33">
        <v>-44</v>
      </c>
      <c r="O439" s="32">
        <v>-141679.56</v>
      </c>
      <c r="P439" s="27" t="e">
        <f>VLOOKUP(A439,'[1]REPORT ITP - Fatture Incluse - '!$D$2:$E$14863,1,FALSE)</f>
        <v>#N/A</v>
      </c>
    </row>
    <row r="440" spans="1:16" ht="18.95" customHeight="1">
      <c r="A440" s="29" t="s">
        <v>5796</v>
      </c>
      <c r="B440" s="29" t="s">
        <v>5797</v>
      </c>
      <c r="C440" s="30" t="s">
        <v>6573</v>
      </c>
      <c r="D440" s="31">
        <v>44729</v>
      </c>
      <c r="E440" s="32">
        <v>701.5</v>
      </c>
      <c r="F440" s="31">
        <v>44734</v>
      </c>
      <c r="G440" s="31">
        <v>44732.432199074072</v>
      </c>
      <c r="H440" s="31">
        <v>44790</v>
      </c>
      <c r="I440" s="38" t="s">
        <v>6574</v>
      </c>
      <c r="J440" s="38"/>
      <c r="K440" s="31">
        <v>44762</v>
      </c>
      <c r="L440" s="32">
        <v>575</v>
      </c>
      <c r="M440" s="33">
        <v>58</v>
      </c>
      <c r="N440" s="33">
        <v>-28</v>
      </c>
      <c r="O440" s="32">
        <v>-16100</v>
      </c>
      <c r="P440" s="27" t="e">
        <f>VLOOKUP(A440,'[1]REPORT ITP - Fatture Incluse - '!$D$2:$E$14863,1,FALSE)</f>
        <v>#N/A</v>
      </c>
    </row>
    <row r="441" spans="1:16" ht="18.95" customHeight="1">
      <c r="A441" s="29" t="s">
        <v>5796</v>
      </c>
      <c r="B441" s="29" t="s">
        <v>5797</v>
      </c>
      <c r="C441" s="30" t="s">
        <v>6575</v>
      </c>
      <c r="D441" s="31">
        <v>44728</v>
      </c>
      <c r="E441" s="32">
        <v>492.88</v>
      </c>
      <c r="F441" s="31">
        <v>44733</v>
      </c>
      <c r="G441" s="31">
        <v>44732.431250000001</v>
      </c>
      <c r="H441" s="31">
        <v>44789</v>
      </c>
      <c r="I441" s="38" t="s">
        <v>6574</v>
      </c>
      <c r="J441" s="38"/>
      <c r="K441" s="31">
        <v>44762</v>
      </c>
      <c r="L441" s="32">
        <v>404</v>
      </c>
      <c r="M441" s="33">
        <v>57</v>
      </c>
      <c r="N441" s="33">
        <v>-27</v>
      </c>
      <c r="O441" s="32">
        <v>-10908</v>
      </c>
      <c r="P441" s="27" t="e">
        <f>VLOOKUP(A441,'[1]REPORT ITP - Fatture Incluse - '!$D$2:$E$14863,1,FALSE)</f>
        <v>#N/A</v>
      </c>
    </row>
    <row r="442" spans="1:16" ht="15" customHeight="1">
      <c r="A442" s="29" t="s">
        <v>6576</v>
      </c>
      <c r="B442" s="29" t="s">
        <v>4322</v>
      </c>
      <c r="C442" s="30" t="s">
        <v>4323</v>
      </c>
      <c r="D442" s="31">
        <v>44767</v>
      </c>
      <c r="E442" s="32">
        <v>12013.95</v>
      </c>
      <c r="F442" s="31">
        <v>44776</v>
      </c>
      <c r="G442" s="31">
        <v>44770.34107638889</v>
      </c>
      <c r="H442" s="31">
        <v>44829</v>
      </c>
      <c r="I442" s="38" t="s">
        <v>6577</v>
      </c>
      <c r="J442" s="38"/>
      <c r="K442" s="31">
        <v>44813</v>
      </c>
      <c r="L442" s="32">
        <v>9847.5</v>
      </c>
      <c r="M442" s="33">
        <v>59</v>
      </c>
      <c r="N442" s="33">
        <v>-16</v>
      </c>
      <c r="O442" s="32">
        <v>-157560</v>
      </c>
      <c r="P442" s="27" t="e">
        <f>VLOOKUP(A442,'[1]REPORT ITP - Fatture Incluse - '!$D$2:$E$14863,1,FALSE)</f>
        <v>#N/A</v>
      </c>
    </row>
    <row r="443" spans="1:16" ht="15" customHeight="1">
      <c r="A443" s="29" t="s">
        <v>6378</v>
      </c>
      <c r="B443" s="29" t="s">
        <v>6379</v>
      </c>
      <c r="C443" s="30" t="s">
        <v>5069</v>
      </c>
      <c r="D443" s="31">
        <v>44837</v>
      </c>
      <c r="E443" s="32">
        <v>3960.93</v>
      </c>
      <c r="F443" s="31">
        <v>44838</v>
      </c>
      <c r="G443" s="31">
        <v>44838.308425925927</v>
      </c>
      <c r="H443" s="31">
        <v>44897</v>
      </c>
      <c r="I443" s="38" t="s">
        <v>6578</v>
      </c>
      <c r="J443" s="38"/>
      <c r="K443" s="31">
        <v>44900</v>
      </c>
      <c r="L443" s="32">
        <v>3246.66</v>
      </c>
      <c r="M443" s="33">
        <v>59</v>
      </c>
      <c r="N443" s="33">
        <v>3</v>
      </c>
      <c r="O443" s="32">
        <v>9739.98</v>
      </c>
      <c r="P443" s="27" t="e">
        <f>VLOOKUP(A443,'[1]REPORT ITP - Fatture Incluse - '!$D$2:$E$14863,1,FALSE)</f>
        <v>#N/A</v>
      </c>
    </row>
    <row r="444" spans="1:16" ht="15" customHeight="1">
      <c r="A444" s="29" t="s">
        <v>6378</v>
      </c>
      <c r="B444" s="29" t="s">
        <v>6379</v>
      </c>
      <c r="C444" s="30" t="s">
        <v>5070</v>
      </c>
      <c r="D444" s="31">
        <v>44837</v>
      </c>
      <c r="E444" s="32">
        <v>3960.93</v>
      </c>
      <c r="F444" s="31">
        <v>44838</v>
      </c>
      <c r="G444" s="31">
        <v>44838.308449074073</v>
      </c>
      <c r="H444" s="31">
        <v>44897</v>
      </c>
      <c r="I444" s="38" t="s">
        <v>6578</v>
      </c>
      <c r="J444" s="38"/>
      <c r="K444" s="31">
        <v>44900</v>
      </c>
      <c r="L444" s="32">
        <v>3246.66</v>
      </c>
      <c r="M444" s="33">
        <v>59</v>
      </c>
      <c r="N444" s="33">
        <v>3</v>
      </c>
      <c r="O444" s="32">
        <v>9739.98</v>
      </c>
      <c r="P444" s="27" t="e">
        <f>VLOOKUP(A444,'[1]REPORT ITP - Fatture Incluse - '!$D$2:$E$14863,1,FALSE)</f>
        <v>#N/A</v>
      </c>
    </row>
    <row r="445" spans="1:16" ht="15" customHeight="1">
      <c r="A445" s="29" t="s">
        <v>6378</v>
      </c>
      <c r="B445" s="29" t="s">
        <v>6379</v>
      </c>
      <c r="C445" s="30" t="s">
        <v>5068</v>
      </c>
      <c r="D445" s="31">
        <v>44837</v>
      </c>
      <c r="E445" s="32">
        <v>3960.93</v>
      </c>
      <c r="F445" s="31">
        <v>44838</v>
      </c>
      <c r="G445" s="31">
        <v>44838.30841435185</v>
      </c>
      <c r="H445" s="31">
        <v>44897</v>
      </c>
      <c r="I445" s="38" t="s">
        <v>6578</v>
      </c>
      <c r="J445" s="38"/>
      <c r="K445" s="31">
        <v>44900</v>
      </c>
      <c r="L445" s="32">
        <v>3246.66</v>
      </c>
      <c r="M445" s="33">
        <v>59</v>
      </c>
      <c r="N445" s="33">
        <v>3</v>
      </c>
      <c r="O445" s="32">
        <v>9739.98</v>
      </c>
      <c r="P445" s="27" t="e">
        <f>VLOOKUP(A445,'[1]REPORT ITP - Fatture Incluse - '!$D$2:$E$14863,1,FALSE)</f>
        <v>#N/A</v>
      </c>
    </row>
    <row r="446" spans="1:16" ht="15" customHeight="1">
      <c r="A446" s="29" t="s">
        <v>5932</v>
      </c>
      <c r="B446" s="29" t="s">
        <v>5933</v>
      </c>
      <c r="C446" s="30" t="s">
        <v>6579</v>
      </c>
      <c r="D446" s="31">
        <v>44600</v>
      </c>
      <c r="E446" s="32">
        <v>390.74</v>
      </c>
      <c r="F446" s="31">
        <v>44606</v>
      </c>
      <c r="G446" s="31">
        <v>44601.342731481483</v>
      </c>
      <c r="H446" s="31">
        <v>44661</v>
      </c>
      <c r="I446" s="38" t="s">
        <v>6580</v>
      </c>
      <c r="J446" s="38"/>
      <c r="K446" s="31">
        <v>44634</v>
      </c>
      <c r="L446" s="32">
        <v>320.27999999999997</v>
      </c>
      <c r="M446" s="33">
        <v>60</v>
      </c>
      <c r="N446" s="33">
        <v>-27</v>
      </c>
      <c r="O446" s="32">
        <v>-8647.56</v>
      </c>
      <c r="P446" s="27" t="e">
        <f>VLOOKUP(A446,'[1]REPORT ITP - Fatture Incluse - '!$D$2:$E$14863,1,FALSE)</f>
        <v>#N/A</v>
      </c>
    </row>
    <row r="447" spans="1:16" ht="15" customHeight="1">
      <c r="A447" s="29" t="s">
        <v>6581</v>
      </c>
      <c r="B447" s="29" t="s">
        <v>6582</v>
      </c>
      <c r="C447" s="30" t="s">
        <v>6583</v>
      </c>
      <c r="D447" s="31">
        <v>44221</v>
      </c>
      <c r="E447" s="32">
        <v>1609.49</v>
      </c>
      <c r="F447" s="31">
        <v>44225</v>
      </c>
      <c r="G447" s="31">
        <v>44225.317337962966</v>
      </c>
      <c r="H447" s="31">
        <v>44285</v>
      </c>
      <c r="I447" s="38" t="s">
        <v>6584</v>
      </c>
      <c r="J447" s="38"/>
      <c r="K447" s="31">
        <v>44648</v>
      </c>
      <c r="L447" s="32">
        <v>1319.25</v>
      </c>
      <c r="M447" s="33">
        <v>60</v>
      </c>
      <c r="N447" s="33">
        <v>363</v>
      </c>
      <c r="O447" s="32">
        <v>478887.75</v>
      </c>
      <c r="P447" s="27" t="e">
        <f>VLOOKUP(A447,'[1]REPORT ITP - Fatture Incluse - '!$D$2:$E$14863,1,FALSE)</f>
        <v>#N/A</v>
      </c>
    </row>
    <row r="448" spans="1:16" ht="15" customHeight="1">
      <c r="A448" s="29" t="s">
        <v>6585</v>
      </c>
      <c r="B448" s="29" t="s">
        <v>4616</v>
      </c>
      <c r="C448" s="30" t="s">
        <v>4617</v>
      </c>
      <c r="D448" s="31">
        <v>44802</v>
      </c>
      <c r="E448" s="32">
        <v>5200</v>
      </c>
      <c r="F448" s="31">
        <v>44803</v>
      </c>
      <c r="G448" s="31">
        <v>44803.353032407409</v>
      </c>
      <c r="H448" s="31">
        <v>44862</v>
      </c>
      <c r="I448" s="38" t="s">
        <v>6586</v>
      </c>
      <c r="J448" s="38"/>
      <c r="K448" s="31">
        <v>44847</v>
      </c>
      <c r="L448" s="32">
        <v>5200</v>
      </c>
      <c r="M448" s="33">
        <v>59</v>
      </c>
      <c r="N448" s="33">
        <v>-15</v>
      </c>
      <c r="O448" s="32">
        <v>-78000</v>
      </c>
      <c r="P448" s="27" t="e">
        <f>VLOOKUP(A448,'[1]REPORT ITP - Fatture Incluse - '!$D$2:$E$14863,1,FALSE)</f>
        <v>#N/A</v>
      </c>
    </row>
    <row r="449" spans="1:16" ht="15" customHeight="1">
      <c r="A449" s="29" t="s">
        <v>6233</v>
      </c>
      <c r="B449" s="29" t="s">
        <v>6234</v>
      </c>
      <c r="C449" s="30" t="s">
        <v>3931</v>
      </c>
      <c r="D449" s="31">
        <v>44832</v>
      </c>
      <c r="E449" s="32">
        <v>4913.01</v>
      </c>
      <c r="F449" s="31">
        <v>44837</v>
      </c>
      <c r="G449" s="31">
        <v>44837.30228009259</v>
      </c>
      <c r="H449" s="31">
        <v>44895</v>
      </c>
      <c r="I449" s="38" t="s">
        <v>6587</v>
      </c>
      <c r="J449" s="38"/>
      <c r="K449" s="31">
        <v>44875</v>
      </c>
      <c r="L449" s="32">
        <v>4466.37</v>
      </c>
      <c r="M449" s="33">
        <v>58</v>
      </c>
      <c r="N449" s="33">
        <v>-20</v>
      </c>
      <c r="O449" s="32">
        <v>-89327.4</v>
      </c>
      <c r="P449" s="27" t="e">
        <f>VLOOKUP(A449,'[1]REPORT ITP - Fatture Incluse - '!$D$2:$E$14863,1,FALSE)</f>
        <v>#N/A</v>
      </c>
    </row>
    <row r="450" spans="1:16" ht="15" customHeight="1">
      <c r="A450" s="29" t="s">
        <v>6588</v>
      </c>
      <c r="B450" s="29" t="s">
        <v>6589</v>
      </c>
      <c r="C450" s="30" t="s">
        <v>6590</v>
      </c>
      <c r="D450" s="31">
        <v>44848</v>
      </c>
      <c r="E450" s="32">
        <v>17812</v>
      </c>
      <c r="F450" s="31">
        <v>44853</v>
      </c>
      <c r="G450" s="31">
        <v>44851.306030092594</v>
      </c>
      <c r="H450" s="31">
        <v>44908</v>
      </c>
      <c r="I450" s="38" t="s">
        <v>6591</v>
      </c>
      <c r="J450" s="38"/>
      <c r="K450" s="31">
        <v>44914</v>
      </c>
      <c r="L450" s="32">
        <v>14600</v>
      </c>
      <c r="M450" s="33">
        <v>57</v>
      </c>
      <c r="N450" s="33">
        <v>6</v>
      </c>
      <c r="O450" s="32">
        <v>87600</v>
      </c>
      <c r="P450" s="27" t="e">
        <f>VLOOKUP(A450,'[1]REPORT ITP - Fatture Incluse - '!$D$2:$E$14863,1,FALSE)</f>
        <v>#N/A</v>
      </c>
    </row>
    <row r="451" spans="1:16" ht="15" customHeight="1">
      <c r="A451" s="29" t="s">
        <v>6592</v>
      </c>
      <c r="B451" s="29" t="s">
        <v>6593</v>
      </c>
      <c r="C451" s="30" t="s">
        <v>984</v>
      </c>
      <c r="D451" s="31">
        <v>44552</v>
      </c>
      <c r="E451" s="32">
        <v>1830</v>
      </c>
      <c r="F451" s="31">
        <v>44553</v>
      </c>
      <c r="G451" s="31">
        <v>44553.353518518517</v>
      </c>
      <c r="H451" s="31">
        <v>44613</v>
      </c>
      <c r="I451" s="38" t="s">
        <v>6594</v>
      </c>
      <c r="J451" s="38"/>
      <c r="K451" s="31">
        <v>44593</v>
      </c>
      <c r="L451" s="32">
        <v>1500</v>
      </c>
      <c r="M451" s="33">
        <v>60</v>
      </c>
      <c r="N451" s="33">
        <v>-20</v>
      </c>
      <c r="O451" s="32">
        <v>-30000</v>
      </c>
      <c r="P451" s="27" t="e">
        <f>VLOOKUP(A451,'[1]REPORT ITP - Fatture Incluse - '!$D$2:$E$14863,1,FALSE)</f>
        <v>#N/A</v>
      </c>
    </row>
    <row r="452" spans="1:16" ht="15" customHeight="1">
      <c r="A452" s="29" t="s">
        <v>6592</v>
      </c>
      <c r="B452" s="29" t="s">
        <v>6593</v>
      </c>
      <c r="C452" s="30" t="s">
        <v>669</v>
      </c>
      <c r="D452" s="31">
        <v>44539</v>
      </c>
      <c r="E452" s="32">
        <v>3538</v>
      </c>
      <c r="F452" s="31">
        <v>44543</v>
      </c>
      <c r="G452" s="31">
        <v>44543.340960648151</v>
      </c>
      <c r="H452" s="31">
        <v>44600</v>
      </c>
      <c r="I452" s="38" t="s">
        <v>6594</v>
      </c>
      <c r="J452" s="38"/>
      <c r="K452" s="31">
        <v>44593</v>
      </c>
      <c r="L452" s="32">
        <v>2900</v>
      </c>
      <c r="M452" s="33">
        <v>57</v>
      </c>
      <c r="N452" s="33">
        <v>-7</v>
      </c>
      <c r="O452" s="32">
        <v>-20300</v>
      </c>
      <c r="P452" s="27" t="e">
        <f>VLOOKUP(A452,'[1]REPORT ITP - Fatture Incluse - '!$D$2:$E$14863,1,FALSE)</f>
        <v>#N/A</v>
      </c>
    </row>
    <row r="453" spans="1:16" ht="15" customHeight="1">
      <c r="A453" s="29" t="s">
        <v>6421</v>
      </c>
      <c r="B453" s="29" t="s">
        <v>6422</v>
      </c>
      <c r="C453" s="30" t="s">
        <v>411</v>
      </c>
      <c r="D453" s="31">
        <v>44509</v>
      </c>
      <c r="E453" s="32">
        <v>1508.16</v>
      </c>
      <c r="F453" s="31">
        <v>44516</v>
      </c>
      <c r="G453" s="31">
        <v>44515.358263888891</v>
      </c>
      <c r="H453" s="31">
        <v>44572</v>
      </c>
      <c r="I453" s="38" t="s">
        <v>6595</v>
      </c>
      <c r="J453" s="38"/>
      <c r="K453" s="31">
        <v>44599</v>
      </c>
      <c r="L453" s="32">
        <v>1236.2</v>
      </c>
      <c r="M453" s="33">
        <v>57</v>
      </c>
      <c r="N453" s="33">
        <v>27</v>
      </c>
      <c r="O453" s="32">
        <v>33377.4</v>
      </c>
      <c r="P453" s="27" t="e">
        <f>VLOOKUP(A453,'[1]REPORT ITP - Fatture Incluse - '!$D$2:$E$14863,1,FALSE)</f>
        <v>#N/A</v>
      </c>
    </row>
    <row r="454" spans="1:16" ht="15" customHeight="1">
      <c r="A454" s="29" t="s">
        <v>6421</v>
      </c>
      <c r="B454" s="29" t="s">
        <v>6422</v>
      </c>
      <c r="C454" s="30" t="s">
        <v>389</v>
      </c>
      <c r="D454" s="31">
        <v>44502</v>
      </c>
      <c r="E454" s="32">
        <v>869.25</v>
      </c>
      <c r="F454" s="31">
        <v>44508</v>
      </c>
      <c r="G454" s="31">
        <v>44508.353715277779</v>
      </c>
      <c r="H454" s="31">
        <v>44565</v>
      </c>
      <c r="I454" s="38" t="s">
        <v>6595</v>
      </c>
      <c r="J454" s="38"/>
      <c r="K454" s="31">
        <v>44599</v>
      </c>
      <c r="L454" s="32">
        <v>712.5</v>
      </c>
      <c r="M454" s="33">
        <v>57</v>
      </c>
      <c r="N454" s="33">
        <v>34</v>
      </c>
      <c r="O454" s="32">
        <v>24225</v>
      </c>
      <c r="P454" s="27" t="e">
        <f>VLOOKUP(A454,'[1]REPORT ITP - Fatture Incluse - '!$D$2:$E$14863,1,FALSE)</f>
        <v>#N/A</v>
      </c>
    </row>
    <row r="455" spans="1:16" ht="18.95" customHeight="1">
      <c r="A455" s="29" t="s">
        <v>6596</v>
      </c>
      <c r="B455" s="29" t="s">
        <v>6597</v>
      </c>
      <c r="C455" s="30" t="s">
        <v>886</v>
      </c>
      <c r="D455" s="31">
        <v>44550</v>
      </c>
      <c r="E455" s="32">
        <v>250</v>
      </c>
      <c r="F455" s="31">
        <v>44551</v>
      </c>
      <c r="G455" s="31">
        <v>44551.347268518519</v>
      </c>
      <c r="H455" s="31">
        <v>44610</v>
      </c>
      <c r="I455" s="38" t="s">
        <v>6598</v>
      </c>
      <c r="J455" s="38"/>
      <c r="K455" s="31">
        <v>44671</v>
      </c>
      <c r="L455" s="32">
        <v>250</v>
      </c>
      <c r="M455" s="33">
        <v>59</v>
      </c>
      <c r="N455" s="33">
        <v>61</v>
      </c>
      <c r="O455" s="32">
        <v>15250</v>
      </c>
      <c r="P455" s="27" t="e">
        <f>VLOOKUP(A455,'[1]REPORT ITP - Fatture Incluse - '!$D$2:$E$14863,1,FALSE)</f>
        <v>#N/A</v>
      </c>
    </row>
    <row r="456" spans="1:16" ht="15" customHeight="1">
      <c r="A456" s="29" t="s">
        <v>5958</v>
      </c>
      <c r="B456" s="29" t="s">
        <v>5959</v>
      </c>
      <c r="C456" s="30" t="s">
        <v>3069</v>
      </c>
      <c r="D456" s="31">
        <v>44673</v>
      </c>
      <c r="E456" s="32">
        <v>941.84</v>
      </c>
      <c r="F456" s="31">
        <v>44677</v>
      </c>
      <c r="G456" s="31">
        <v>44683.339050925926</v>
      </c>
      <c r="H456" s="31">
        <v>44740</v>
      </c>
      <c r="I456" s="38" t="s">
        <v>6599</v>
      </c>
      <c r="J456" s="38"/>
      <c r="K456" s="31">
        <v>44704</v>
      </c>
      <c r="L456" s="32">
        <v>772</v>
      </c>
      <c r="M456" s="33">
        <v>57</v>
      </c>
      <c r="N456" s="33">
        <v>-36</v>
      </c>
      <c r="O456" s="32">
        <v>-27792</v>
      </c>
      <c r="P456" s="27" t="e">
        <f>VLOOKUP(A456,'[1]REPORT ITP - Fatture Incluse - '!$D$2:$E$14863,1,FALSE)</f>
        <v>#N/A</v>
      </c>
    </row>
    <row r="457" spans="1:16" ht="15" customHeight="1">
      <c r="A457" s="29" t="s">
        <v>6600</v>
      </c>
      <c r="B457" s="29" t="s">
        <v>6601</v>
      </c>
      <c r="C457" s="30" t="s">
        <v>6602</v>
      </c>
      <c r="D457" s="31">
        <v>44544</v>
      </c>
      <c r="E457" s="32">
        <v>2374.61</v>
      </c>
      <c r="F457" s="31">
        <v>44546</v>
      </c>
      <c r="G457" s="31">
        <v>44546.344872685186</v>
      </c>
      <c r="H457" s="31">
        <v>44606</v>
      </c>
      <c r="I457" s="38" t="s">
        <v>6603</v>
      </c>
      <c r="J457" s="38"/>
      <c r="K457" s="31">
        <v>44574</v>
      </c>
      <c r="L457" s="32">
        <v>1946.4</v>
      </c>
      <c r="M457" s="33">
        <v>60</v>
      </c>
      <c r="N457" s="33">
        <v>-32</v>
      </c>
      <c r="O457" s="32">
        <v>-62284.800000000003</v>
      </c>
      <c r="P457" s="27" t="e">
        <f>VLOOKUP(A457,'[1]REPORT ITP - Fatture Incluse - '!$D$2:$E$14863,1,FALSE)</f>
        <v>#N/A</v>
      </c>
    </row>
    <row r="458" spans="1:16" ht="15" customHeight="1">
      <c r="A458" s="29" t="s">
        <v>6600</v>
      </c>
      <c r="B458" s="29" t="s">
        <v>6601</v>
      </c>
      <c r="C458" s="30" t="s">
        <v>6604</v>
      </c>
      <c r="D458" s="31">
        <v>44544</v>
      </c>
      <c r="E458" s="32">
        <v>436.76</v>
      </c>
      <c r="F458" s="31">
        <v>44546</v>
      </c>
      <c r="G458" s="31">
        <v>44546.344884259262</v>
      </c>
      <c r="H458" s="31">
        <v>44606</v>
      </c>
      <c r="I458" s="38" t="s">
        <v>6603</v>
      </c>
      <c r="J458" s="38"/>
      <c r="K458" s="31">
        <v>44574</v>
      </c>
      <c r="L458" s="32">
        <v>358</v>
      </c>
      <c r="M458" s="33">
        <v>60</v>
      </c>
      <c r="N458" s="33">
        <v>-32</v>
      </c>
      <c r="O458" s="32">
        <v>-11456</v>
      </c>
      <c r="P458" s="27" t="e">
        <f>VLOOKUP(A458,'[1]REPORT ITP - Fatture Incluse - '!$D$2:$E$14863,1,FALSE)</f>
        <v>#N/A</v>
      </c>
    </row>
    <row r="459" spans="1:16" ht="15" customHeight="1">
      <c r="A459" s="29" t="s">
        <v>6600</v>
      </c>
      <c r="B459" s="29" t="s">
        <v>6601</v>
      </c>
      <c r="C459" s="30" t="s">
        <v>6605</v>
      </c>
      <c r="D459" s="31">
        <v>44530</v>
      </c>
      <c r="E459" s="32">
        <v>102.48</v>
      </c>
      <c r="F459" s="31">
        <v>44531</v>
      </c>
      <c r="G459" s="31">
        <v>44531.326041666667</v>
      </c>
      <c r="H459" s="31">
        <v>44590</v>
      </c>
      <c r="I459" s="38" t="s">
        <v>6603</v>
      </c>
      <c r="J459" s="38"/>
      <c r="K459" s="31">
        <v>44574</v>
      </c>
      <c r="L459" s="32">
        <v>84</v>
      </c>
      <c r="M459" s="33">
        <v>59</v>
      </c>
      <c r="N459" s="33">
        <v>-16</v>
      </c>
      <c r="O459" s="32">
        <v>-1344</v>
      </c>
      <c r="P459" s="27" t="e">
        <f>VLOOKUP(A459,'[1]REPORT ITP - Fatture Incluse - '!$D$2:$E$14863,1,FALSE)</f>
        <v>#N/A</v>
      </c>
    </row>
    <row r="460" spans="1:16" ht="15" customHeight="1">
      <c r="A460" s="29" t="s">
        <v>6600</v>
      </c>
      <c r="B460" s="29" t="s">
        <v>6601</v>
      </c>
      <c r="C460" s="30" t="s">
        <v>6606</v>
      </c>
      <c r="D460" s="31">
        <v>44537</v>
      </c>
      <c r="E460" s="32">
        <v>309.14999999999998</v>
      </c>
      <c r="F460" s="31">
        <v>44539</v>
      </c>
      <c r="G460" s="31">
        <v>44539.382384259261</v>
      </c>
      <c r="H460" s="31">
        <v>44598</v>
      </c>
      <c r="I460" s="38" t="s">
        <v>6603</v>
      </c>
      <c r="J460" s="38"/>
      <c r="K460" s="31">
        <v>44574</v>
      </c>
      <c r="L460" s="32">
        <v>253.4</v>
      </c>
      <c r="M460" s="33">
        <v>59</v>
      </c>
      <c r="N460" s="33">
        <v>-24</v>
      </c>
      <c r="O460" s="32">
        <v>-6081.6</v>
      </c>
      <c r="P460" s="27" t="e">
        <f>VLOOKUP(A460,'[1]REPORT ITP - Fatture Incluse - '!$D$2:$E$14863,1,FALSE)</f>
        <v>#N/A</v>
      </c>
    </row>
    <row r="461" spans="1:16" ht="18.95" customHeight="1">
      <c r="A461" s="29" t="s">
        <v>5930</v>
      </c>
      <c r="B461" s="29" t="s">
        <v>354</v>
      </c>
      <c r="C461" s="30" t="s">
        <v>1656</v>
      </c>
      <c r="D461" s="31">
        <v>44588</v>
      </c>
      <c r="E461" s="32">
        <v>1236.99</v>
      </c>
      <c r="F461" s="31">
        <v>44593</v>
      </c>
      <c r="G461" s="31">
        <v>44589.334004629629</v>
      </c>
      <c r="H461" s="31">
        <v>44648</v>
      </c>
      <c r="I461" s="38" t="s">
        <v>6607</v>
      </c>
      <c r="J461" s="38"/>
      <c r="K461" s="31">
        <v>44630</v>
      </c>
      <c r="L461" s="32">
        <v>1013.93</v>
      </c>
      <c r="M461" s="33">
        <v>59</v>
      </c>
      <c r="N461" s="33">
        <v>-18</v>
      </c>
      <c r="O461" s="32">
        <v>-18250.740000000002</v>
      </c>
      <c r="P461" s="27" t="e">
        <f>VLOOKUP(A461,'[1]REPORT ITP - Fatture Incluse - '!$D$2:$E$14863,1,FALSE)</f>
        <v>#N/A</v>
      </c>
    </row>
    <row r="462" spans="1:16" ht="18.95" customHeight="1">
      <c r="A462" s="29" t="s">
        <v>5930</v>
      </c>
      <c r="B462" s="29" t="s">
        <v>354</v>
      </c>
      <c r="C462" s="30" t="s">
        <v>1656</v>
      </c>
      <c r="D462" s="31">
        <v>44588</v>
      </c>
      <c r="E462" s="32">
        <v>16</v>
      </c>
      <c r="F462" s="31">
        <v>44593</v>
      </c>
      <c r="G462" s="31">
        <v>44589.334004629629</v>
      </c>
      <c r="H462" s="31">
        <v>44648</v>
      </c>
      <c r="I462" s="38" t="s">
        <v>6607</v>
      </c>
      <c r="J462" s="38"/>
      <c r="K462" s="31">
        <v>44630</v>
      </c>
      <c r="L462" s="32">
        <v>16</v>
      </c>
      <c r="M462" s="33">
        <v>59</v>
      </c>
      <c r="N462" s="33">
        <v>-18</v>
      </c>
      <c r="O462" s="32">
        <v>-288</v>
      </c>
      <c r="P462" s="27" t="e">
        <f>VLOOKUP(A462,'[1]REPORT ITP - Fatture Incluse - '!$D$2:$E$14863,1,FALSE)</f>
        <v>#N/A</v>
      </c>
    </row>
    <row r="463" spans="1:16" ht="18.95" customHeight="1">
      <c r="A463" s="29" t="s">
        <v>5930</v>
      </c>
      <c r="B463" s="29" t="s">
        <v>354</v>
      </c>
      <c r="C463" s="30" t="s">
        <v>1791</v>
      </c>
      <c r="D463" s="31">
        <v>44595</v>
      </c>
      <c r="E463" s="32">
        <v>1015.8</v>
      </c>
      <c r="F463" s="31">
        <v>44599</v>
      </c>
      <c r="G463" s="31">
        <v>44596.318391203706</v>
      </c>
      <c r="H463" s="31">
        <v>44655</v>
      </c>
      <c r="I463" s="38" t="s">
        <v>6607</v>
      </c>
      <c r="J463" s="38"/>
      <c r="K463" s="31">
        <v>44630</v>
      </c>
      <c r="L463" s="32">
        <v>832.62</v>
      </c>
      <c r="M463" s="33">
        <v>59</v>
      </c>
      <c r="N463" s="33">
        <v>-25</v>
      </c>
      <c r="O463" s="32">
        <v>-20815.5</v>
      </c>
      <c r="P463" s="27" t="e">
        <f>VLOOKUP(A463,'[1]REPORT ITP - Fatture Incluse - '!$D$2:$E$14863,1,FALSE)</f>
        <v>#N/A</v>
      </c>
    </row>
    <row r="464" spans="1:16" ht="18.95" customHeight="1">
      <c r="A464" s="29" t="s">
        <v>5930</v>
      </c>
      <c r="B464" s="29" t="s">
        <v>354</v>
      </c>
      <c r="C464" s="30" t="s">
        <v>1791</v>
      </c>
      <c r="D464" s="31">
        <v>44595</v>
      </c>
      <c r="E464" s="32">
        <v>16</v>
      </c>
      <c r="F464" s="31">
        <v>44599</v>
      </c>
      <c r="G464" s="31">
        <v>44596.318391203706</v>
      </c>
      <c r="H464" s="31">
        <v>44655</v>
      </c>
      <c r="I464" s="38" t="s">
        <v>6607</v>
      </c>
      <c r="J464" s="38"/>
      <c r="K464" s="31">
        <v>44630</v>
      </c>
      <c r="L464" s="32">
        <v>16</v>
      </c>
      <c r="M464" s="33">
        <v>59</v>
      </c>
      <c r="N464" s="33">
        <v>-25</v>
      </c>
      <c r="O464" s="32">
        <v>-400</v>
      </c>
      <c r="P464" s="27" t="e">
        <f>VLOOKUP(A464,'[1]REPORT ITP - Fatture Incluse - '!$D$2:$E$14863,1,FALSE)</f>
        <v>#N/A</v>
      </c>
    </row>
    <row r="465" spans="1:16" ht="18.95" customHeight="1">
      <c r="A465" s="29" t="s">
        <v>5930</v>
      </c>
      <c r="B465" s="29" t="s">
        <v>354</v>
      </c>
      <c r="C465" s="30" t="s">
        <v>1657</v>
      </c>
      <c r="D465" s="31">
        <v>44588</v>
      </c>
      <c r="E465" s="32">
        <v>1215.8499999999999</v>
      </c>
      <c r="F465" s="31">
        <v>44593</v>
      </c>
      <c r="G465" s="31">
        <v>44589.334027777775</v>
      </c>
      <c r="H465" s="31">
        <v>44648</v>
      </c>
      <c r="I465" s="38" t="s">
        <v>6607</v>
      </c>
      <c r="J465" s="38"/>
      <c r="K465" s="31">
        <v>44630</v>
      </c>
      <c r="L465" s="32">
        <v>996.6</v>
      </c>
      <c r="M465" s="33">
        <v>59</v>
      </c>
      <c r="N465" s="33">
        <v>-18</v>
      </c>
      <c r="O465" s="32">
        <v>-17938.8</v>
      </c>
      <c r="P465" s="27" t="e">
        <f>VLOOKUP(A465,'[1]REPORT ITP - Fatture Incluse - '!$D$2:$E$14863,1,FALSE)</f>
        <v>#N/A</v>
      </c>
    </row>
    <row r="466" spans="1:16" ht="18.95" customHeight="1">
      <c r="A466" s="29" t="s">
        <v>5930</v>
      </c>
      <c r="B466" s="29" t="s">
        <v>354</v>
      </c>
      <c r="C466" s="30" t="s">
        <v>1657</v>
      </c>
      <c r="D466" s="31">
        <v>44588</v>
      </c>
      <c r="E466" s="32">
        <v>16</v>
      </c>
      <c r="F466" s="31">
        <v>44593</v>
      </c>
      <c r="G466" s="31">
        <v>44589.334027777775</v>
      </c>
      <c r="H466" s="31">
        <v>44648</v>
      </c>
      <c r="I466" s="38" t="s">
        <v>6607</v>
      </c>
      <c r="J466" s="38"/>
      <c r="K466" s="31">
        <v>44630</v>
      </c>
      <c r="L466" s="32">
        <v>16</v>
      </c>
      <c r="M466" s="33">
        <v>59</v>
      </c>
      <c r="N466" s="33">
        <v>-18</v>
      </c>
      <c r="O466" s="32">
        <v>-288</v>
      </c>
      <c r="P466" s="27" t="e">
        <f>VLOOKUP(A466,'[1]REPORT ITP - Fatture Incluse - '!$D$2:$E$14863,1,FALSE)</f>
        <v>#N/A</v>
      </c>
    </row>
    <row r="467" spans="1:16" ht="15" customHeight="1">
      <c r="A467" s="29" t="s">
        <v>5932</v>
      </c>
      <c r="B467" s="29" t="s">
        <v>5933</v>
      </c>
      <c r="C467" s="30" t="s">
        <v>6608</v>
      </c>
      <c r="D467" s="31">
        <v>44685</v>
      </c>
      <c r="E467" s="32">
        <v>762.74</v>
      </c>
      <c r="F467" s="31">
        <v>44690</v>
      </c>
      <c r="G467" s="31">
        <v>44687.364618055559</v>
      </c>
      <c r="H467" s="31">
        <v>44746</v>
      </c>
      <c r="I467" s="38" t="s">
        <v>6609</v>
      </c>
      <c r="J467" s="38"/>
      <c r="K467" s="31">
        <v>44718</v>
      </c>
      <c r="L467" s="32">
        <v>625.20000000000005</v>
      </c>
      <c r="M467" s="33">
        <v>59</v>
      </c>
      <c r="N467" s="33">
        <v>-28</v>
      </c>
      <c r="O467" s="32">
        <v>-17505.599999999999</v>
      </c>
      <c r="P467" s="27" t="e">
        <f>VLOOKUP(A467,'[1]REPORT ITP - Fatture Incluse - '!$D$2:$E$14863,1,FALSE)</f>
        <v>#N/A</v>
      </c>
    </row>
    <row r="468" spans="1:16" ht="15" customHeight="1">
      <c r="A468" s="29" t="s">
        <v>6600</v>
      </c>
      <c r="B468" s="29" t="s">
        <v>6601</v>
      </c>
      <c r="C468" s="30" t="s">
        <v>6610</v>
      </c>
      <c r="D468" s="31">
        <v>44698</v>
      </c>
      <c r="E468" s="32">
        <v>5999.96</v>
      </c>
      <c r="F468" s="31">
        <v>44704</v>
      </c>
      <c r="G468" s="31">
        <v>44700.314965277779</v>
      </c>
      <c r="H468" s="31">
        <v>44759</v>
      </c>
      <c r="I468" s="38" t="s">
        <v>6611</v>
      </c>
      <c r="J468" s="38"/>
      <c r="K468" s="31">
        <v>44748</v>
      </c>
      <c r="L468" s="32">
        <v>4918</v>
      </c>
      <c r="M468" s="33">
        <v>59</v>
      </c>
      <c r="N468" s="33">
        <v>-11</v>
      </c>
      <c r="O468" s="32">
        <v>-54098</v>
      </c>
      <c r="P468" s="27" t="e">
        <f>VLOOKUP(A468,'[1]REPORT ITP - Fatture Incluse - '!$D$2:$E$14863,1,FALSE)</f>
        <v>#N/A</v>
      </c>
    </row>
    <row r="469" spans="1:16" ht="15" customHeight="1">
      <c r="A469" s="29" t="s">
        <v>6305</v>
      </c>
      <c r="B469" s="29" t="s">
        <v>6306</v>
      </c>
      <c r="C469" s="30" t="s">
        <v>6612</v>
      </c>
      <c r="D469" s="31">
        <v>44748</v>
      </c>
      <c r="E469" s="32">
        <v>1667.86</v>
      </c>
      <c r="F469" s="31">
        <v>44750</v>
      </c>
      <c r="G469" s="31">
        <v>44750.306562500002</v>
      </c>
      <c r="H469" s="31">
        <v>44809</v>
      </c>
      <c r="I469" s="38" t="s">
        <v>6613</v>
      </c>
      <c r="J469" s="38"/>
      <c r="K469" s="31">
        <v>44791</v>
      </c>
      <c r="L469" s="32">
        <v>1367.1</v>
      </c>
      <c r="M469" s="33">
        <v>59</v>
      </c>
      <c r="N469" s="33">
        <v>-18</v>
      </c>
      <c r="O469" s="32">
        <v>-24607.8</v>
      </c>
      <c r="P469" s="27" t="e">
        <f>VLOOKUP(A469,'[1]REPORT ITP - Fatture Incluse - '!$D$2:$E$14863,1,FALSE)</f>
        <v>#N/A</v>
      </c>
    </row>
    <row r="470" spans="1:16" ht="15" customHeight="1">
      <c r="A470" s="29" t="s">
        <v>6305</v>
      </c>
      <c r="B470" s="29" t="s">
        <v>6306</v>
      </c>
      <c r="C470" s="30" t="s">
        <v>6614</v>
      </c>
      <c r="D470" s="31">
        <v>44757</v>
      </c>
      <c r="E470" s="32">
        <v>399.89</v>
      </c>
      <c r="F470" s="31">
        <v>44763</v>
      </c>
      <c r="G470" s="31">
        <v>44760.397696759261</v>
      </c>
      <c r="H470" s="31">
        <v>44819</v>
      </c>
      <c r="I470" s="38" t="s">
        <v>6613</v>
      </c>
      <c r="J470" s="38"/>
      <c r="K470" s="31">
        <v>44791</v>
      </c>
      <c r="L470" s="32">
        <v>327.78</v>
      </c>
      <c r="M470" s="33">
        <v>59</v>
      </c>
      <c r="N470" s="33">
        <v>-28</v>
      </c>
      <c r="O470" s="32">
        <v>-9177.84</v>
      </c>
      <c r="P470" s="27" t="e">
        <f>VLOOKUP(A470,'[1]REPORT ITP - Fatture Incluse - '!$D$2:$E$14863,1,FALSE)</f>
        <v>#N/A</v>
      </c>
    </row>
    <row r="471" spans="1:16" ht="15" customHeight="1">
      <c r="A471" s="29" t="s">
        <v>6484</v>
      </c>
      <c r="B471" s="29" t="s">
        <v>4049</v>
      </c>
      <c r="C471" s="30" t="s">
        <v>6615</v>
      </c>
      <c r="D471" s="31">
        <v>44865</v>
      </c>
      <c r="E471" s="32">
        <v>1526.88</v>
      </c>
      <c r="F471" s="31">
        <v>44875</v>
      </c>
      <c r="G471" s="31">
        <v>44874.325613425928</v>
      </c>
      <c r="H471" s="31">
        <v>44933</v>
      </c>
      <c r="I471" s="38" t="s">
        <v>6616</v>
      </c>
      <c r="J471" s="38"/>
      <c r="K471" s="31">
        <v>44910</v>
      </c>
      <c r="L471" s="32">
        <v>1251.54</v>
      </c>
      <c r="M471" s="33">
        <v>59</v>
      </c>
      <c r="N471" s="33">
        <v>-23</v>
      </c>
      <c r="O471" s="32">
        <v>-28785.42</v>
      </c>
      <c r="P471" s="27" t="e">
        <f>VLOOKUP(A471,'[1]REPORT ITP - Fatture Incluse - '!$D$2:$E$14863,1,FALSE)</f>
        <v>#N/A</v>
      </c>
    </row>
    <row r="472" spans="1:16" ht="15" customHeight="1">
      <c r="A472" s="29" t="s">
        <v>6484</v>
      </c>
      <c r="B472" s="29" t="s">
        <v>4049</v>
      </c>
      <c r="C472" s="30" t="s">
        <v>6617</v>
      </c>
      <c r="D472" s="31">
        <v>44865</v>
      </c>
      <c r="E472" s="32">
        <v>137.25</v>
      </c>
      <c r="F472" s="31">
        <v>44875</v>
      </c>
      <c r="G472" s="31">
        <v>44875.338692129626</v>
      </c>
      <c r="H472" s="31">
        <v>44934</v>
      </c>
      <c r="I472" s="38" t="s">
        <v>6616</v>
      </c>
      <c r="J472" s="38"/>
      <c r="K472" s="31">
        <v>44910</v>
      </c>
      <c r="L472" s="32">
        <v>112.5</v>
      </c>
      <c r="M472" s="33">
        <v>59</v>
      </c>
      <c r="N472" s="33">
        <v>-24</v>
      </c>
      <c r="O472" s="32">
        <v>-2700</v>
      </c>
      <c r="P472" s="27" t="e">
        <f>VLOOKUP(A472,'[1]REPORT ITP - Fatture Incluse - '!$D$2:$E$14863,1,FALSE)</f>
        <v>#N/A</v>
      </c>
    </row>
    <row r="473" spans="1:16" ht="15" customHeight="1">
      <c r="A473" s="29" t="s">
        <v>6329</v>
      </c>
      <c r="B473" s="29" t="s">
        <v>6330</v>
      </c>
      <c r="C473" s="30" t="s">
        <v>591</v>
      </c>
      <c r="D473" s="31">
        <v>44532</v>
      </c>
      <c r="E473" s="32">
        <v>6441.6</v>
      </c>
      <c r="F473" s="31">
        <v>44536</v>
      </c>
      <c r="G473" s="31">
        <v>44536.319050925929</v>
      </c>
      <c r="H473" s="31">
        <v>44593</v>
      </c>
      <c r="I473" s="38" t="s">
        <v>6618</v>
      </c>
      <c r="J473" s="38"/>
      <c r="K473" s="31">
        <v>44574</v>
      </c>
      <c r="L473" s="32">
        <v>5280</v>
      </c>
      <c r="M473" s="33">
        <v>57</v>
      </c>
      <c r="N473" s="33">
        <v>-19</v>
      </c>
      <c r="O473" s="32">
        <v>-100320</v>
      </c>
      <c r="P473" s="27" t="e">
        <f>VLOOKUP(A473,'[1]REPORT ITP - Fatture Incluse - '!$D$2:$E$14863,1,FALSE)</f>
        <v>#N/A</v>
      </c>
    </row>
    <row r="474" spans="1:16" ht="15" customHeight="1">
      <c r="A474" s="29" t="s">
        <v>6619</v>
      </c>
      <c r="B474" s="29" t="s">
        <v>6620</v>
      </c>
      <c r="C474" s="30" t="s">
        <v>863</v>
      </c>
      <c r="D474" s="31">
        <v>44547</v>
      </c>
      <c r="E474" s="32">
        <v>1220</v>
      </c>
      <c r="F474" s="31">
        <v>44551</v>
      </c>
      <c r="G474" s="31">
        <v>44550.338043981479</v>
      </c>
      <c r="H474" s="31">
        <v>44608</v>
      </c>
      <c r="I474" s="38" t="s">
        <v>6621</v>
      </c>
      <c r="J474" s="38"/>
      <c r="K474" s="31">
        <v>44593</v>
      </c>
      <c r="L474" s="32">
        <v>1000</v>
      </c>
      <c r="M474" s="33">
        <v>58</v>
      </c>
      <c r="N474" s="33">
        <v>-15</v>
      </c>
      <c r="O474" s="32">
        <v>-15000</v>
      </c>
      <c r="P474" s="27" t="e">
        <f>VLOOKUP(A474,'[1]REPORT ITP - Fatture Incluse - '!$D$2:$E$14863,1,FALSE)</f>
        <v>#N/A</v>
      </c>
    </row>
    <row r="475" spans="1:16" ht="15" customHeight="1">
      <c r="A475" s="29" t="s">
        <v>6329</v>
      </c>
      <c r="B475" s="29" t="s">
        <v>6330</v>
      </c>
      <c r="C475" s="30" t="s">
        <v>2846</v>
      </c>
      <c r="D475" s="31">
        <v>44659</v>
      </c>
      <c r="E475" s="32">
        <v>1720.2</v>
      </c>
      <c r="F475" s="31">
        <v>44665</v>
      </c>
      <c r="G475" s="31">
        <v>44665.328865740739</v>
      </c>
      <c r="H475" s="31">
        <v>44724</v>
      </c>
      <c r="I475" s="38" t="s">
        <v>6622</v>
      </c>
      <c r="J475" s="38"/>
      <c r="K475" s="31">
        <v>44693</v>
      </c>
      <c r="L475" s="32">
        <v>1410</v>
      </c>
      <c r="M475" s="33">
        <v>59</v>
      </c>
      <c r="N475" s="33">
        <v>-31</v>
      </c>
      <c r="O475" s="32">
        <v>-43710</v>
      </c>
      <c r="P475" s="27" t="e">
        <f>VLOOKUP(A475,'[1]REPORT ITP - Fatture Incluse - '!$D$2:$E$14863,1,FALSE)</f>
        <v>#N/A</v>
      </c>
    </row>
    <row r="476" spans="1:16" ht="15" customHeight="1">
      <c r="A476" s="29" t="s">
        <v>6329</v>
      </c>
      <c r="B476" s="29" t="s">
        <v>6330</v>
      </c>
      <c r="C476" s="30" t="s">
        <v>2847</v>
      </c>
      <c r="D476" s="31">
        <v>44659</v>
      </c>
      <c r="E476" s="32">
        <v>2781.6</v>
      </c>
      <c r="F476" s="31">
        <v>44665</v>
      </c>
      <c r="G476" s="31">
        <v>44665.328888888886</v>
      </c>
      <c r="H476" s="31">
        <v>44724</v>
      </c>
      <c r="I476" s="38" t="s">
        <v>6622</v>
      </c>
      <c r="J476" s="38"/>
      <c r="K476" s="31">
        <v>44693</v>
      </c>
      <c r="L476" s="32">
        <v>2280</v>
      </c>
      <c r="M476" s="33">
        <v>59</v>
      </c>
      <c r="N476" s="33">
        <v>-31</v>
      </c>
      <c r="O476" s="32">
        <v>-70680</v>
      </c>
      <c r="P476" s="27" t="e">
        <f>VLOOKUP(A476,'[1]REPORT ITP - Fatture Incluse - '!$D$2:$E$14863,1,FALSE)</f>
        <v>#N/A</v>
      </c>
    </row>
    <row r="477" spans="1:16" ht="15" customHeight="1">
      <c r="A477" s="29" t="s">
        <v>6623</v>
      </c>
      <c r="B477" s="29" t="s">
        <v>6624</v>
      </c>
      <c r="C477" s="30" t="s">
        <v>4503</v>
      </c>
      <c r="D477" s="31">
        <v>44784</v>
      </c>
      <c r="E477" s="32">
        <v>14228.86</v>
      </c>
      <c r="F477" s="31">
        <v>44789</v>
      </c>
      <c r="G477" s="31">
        <v>44789.303819444445</v>
      </c>
      <c r="H477" s="31">
        <v>44846</v>
      </c>
      <c r="I477" s="38" t="s">
        <v>6625</v>
      </c>
      <c r="J477" s="38"/>
      <c r="K477" s="31">
        <v>44847</v>
      </c>
      <c r="L477" s="32">
        <v>11663</v>
      </c>
      <c r="M477" s="33">
        <v>57</v>
      </c>
      <c r="N477" s="33">
        <v>1</v>
      </c>
      <c r="O477" s="32">
        <v>11663</v>
      </c>
      <c r="P477" s="27" t="e">
        <f>VLOOKUP(A477,'[1]REPORT ITP - Fatture Incluse - '!$D$2:$E$14863,1,FALSE)</f>
        <v>#N/A</v>
      </c>
    </row>
    <row r="478" spans="1:16" ht="15" customHeight="1">
      <c r="A478" s="29" t="s">
        <v>6626</v>
      </c>
      <c r="B478" s="29" t="s">
        <v>6627</v>
      </c>
      <c r="C478" s="30" t="s">
        <v>4830</v>
      </c>
      <c r="D478" s="31">
        <v>44809</v>
      </c>
      <c r="E478" s="32">
        <v>3381.84</v>
      </c>
      <c r="F478" s="31">
        <v>44820</v>
      </c>
      <c r="G478" s="31">
        <v>44820.298460648148</v>
      </c>
      <c r="H478" s="31">
        <v>44879</v>
      </c>
      <c r="I478" s="38" t="s">
        <v>6628</v>
      </c>
      <c r="J478" s="38"/>
      <c r="K478" s="31">
        <v>44855</v>
      </c>
      <c r="L478" s="32">
        <v>2772</v>
      </c>
      <c r="M478" s="33">
        <v>59</v>
      </c>
      <c r="N478" s="33">
        <v>-24</v>
      </c>
      <c r="O478" s="32">
        <v>-66528</v>
      </c>
      <c r="P478" s="27" t="e">
        <f>VLOOKUP(A478,'[1]REPORT ITP - Fatture Incluse - '!$D$2:$E$14863,1,FALSE)</f>
        <v>#N/A</v>
      </c>
    </row>
    <row r="479" spans="1:16" ht="15" customHeight="1">
      <c r="A479" s="29" t="s">
        <v>6626</v>
      </c>
      <c r="B479" s="29" t="s">
        <v>6627</v>
      </c>
      <c r="C479" s="30" t="s">
        <v>4831</v>
      </c>
      <c r="D479" s="31">
        <v>44809</v>
      </c>
      <c r="E479" s="32">
        <v>2705.47</v>
      </c>
      <c r="F479" s="31">
        <v>44820</v>
      </c>
      <c r="G479" s="31">
        <v>44820.298483796294</v>
      </c>
      <c r="H479" s="31">
        <v>44879</v>
      </c>
      <c r="I479" s="38" t="s">
        <v>6628</v>
      </c>
      <c r="J479" s="38"/>
      <c r="K479" s="31">
        <v>44855</v>
      </c>
      <c r="L479" s="32">
        <v>2217.6</v>
      </c>
      <c r="M479" s="33">
        <v>59</v>
      </c>
      <c r="N479" s="33">
        <v>-24</v>
      </c>
      <c r="O479" s="32">
        <v>-53222.400000000001</v>
      </c>
      <c r="P479" s="27" t="e">
        <f>VLOOKUP(A479,'[1]REPORT ITP - Fatture Incluse - '!$D$2:$E$14863,1,FALSE)</f>
        <v>#N/A</v>
      </c>
    </row>
    <row r="480" spans="1:16" ht="15" customHeight="1">
      <c r="A480" s="29" t="s">
        <v>6629</v>
      </c>
      <c r="B480" s="29" t="s">
        <v>541</v>
      </c>
      <c r="C480" s="30" t="s">
        <v>5420</v>
      </c>
      <c r="D480" s="31">
        <v>44865</v>
      </c>
      <c r="E480" s="32">
        <v>1911.39</v>
      </c>
      <c r="F480" s="31">
        <v>44872</v>
      </c>
      <c r="G480" s="31">
        <v>44867.307175925926</v>
      </c>
      <c r="H480" s="31">
        <v>44926</v>
      </c>
      <c r="I480" s="38" t="s">
        <v>6630</v>
      </c>
      <c r="J480" s="38"/>
      <c r="K480" s="31">
        <v>44910</v>
      </c>
      <c r="L480" s="32">
        <v>1566.71</v>
      </c>
      <c r="M480" s="33">
        <v>59</v>
      </c>
      <c r="N480" s="33">
        <v>-16</v>
      </c>
      <c r="O480" s="32">
        <v>-25067.360000000001</v>
      </c>
      <c r="P480" s="27" t="e">
        <f>VLOOKUP(A480,'[1]REPORT ITP - Fatture Incluse - '!$D$2:$E$14863,1,FALSE)</f>
        <v>#N/A</v>
      </c>
    </row>
    <row r="481" spans="1:16" ht="15" customHeight="1">
      <c r="A481" s="29" t="s">
        <v>5926</v>
      </c>
      <c r="B481" s="29" t="s">
        <v>5927</v>
      </c>
      <c r="C481" s="30" t="s">
        <v>6631</v>
      </c>
      <c r="D481" s="31">
        <v>44584</v>
      </c>
      <c r="E481" s="32">
        <v>1830</v>
      </c>
      <c r="F481" s="31">
        <v>44585</v>
      </c>
      <c r="G481" s="31">
        <v>44585.343634259261</v>
      </c>
      <c r="H481" s="31">
        <v>44645</v>
      </c>
      <c r="I481" s="38" t="s">
        <v>6632</v>
      </c>
      <c r="J481" s="38"/>
      <c r="K481" s="31">
        <v>44621</v>
      </c>
      <c r="L481" s="32">
        <v>1500</v>
      </c>
      <c r="M481" s="33">
        <v>60</v>
      </c>
      <c r="N481" s="33">
        <v>-24</v>
      </c>
      <c r="O481" s="32">
        <v>-36000</v>
      </c>
      <c r="P481" s="27" t="e">
        <f>VLOOKUP(A481,'[1]REPORT ITP - Fatture Incluse - '!$D$2:$E$14863,1,FALSE)</f>
        <v>#N/A</v>
      </c>
    </row>
    <row r="482" spans="1:16" ht="18.95" customHeight="1">
      <c r="A482" s="29" t="s">
        <v>6633</v>
      </c>
      <c r="B482" s="29" t="s">
        <v>6634</v>
      </c>
      <c r="C482" s="30" t="s">
        <v>2536</v>
      </c>
      <c r="D482" s="31">
        <v>44641</v>
      </c>
      <c r="E482" s="32">
        <v>196.25</v>
      </c>
      <c r="F482" s="31">
        <v>44643</v>
      </c>
      <c r="G482" s="31">
        <v>44642.452615740738</v>
      </c>
      <c r="H482" s="31">
        <v>44701</v>
      </c>
      <c r="I482" s="38" t="s">
        <v>6635</v>
      </c>
      <c r="J482" s="38"/>
      <c r="K482" s="31">
        <v>44685</v>
      </c>
      <c r="L482" s="32">
        <v>178.41</v>
      </c>
      <c r="M482" s="33">
        <v>59</v>
      </c>
      <c r="N482" s="33">
        <v>-16</v>
      </c>
      <c r="O482" s="32">
        <v>-2854.56</v>
      </c>
      <c r="P482" s="27" t="e">
        <f>VLOOKUP(A482,'[1]REPORT ITP - Fatture Incluse - '!$D$2:$E$14863,1,FALSE)</f>
        <v>#N/A</v>
      </c>
    </row>
    <row r="483" spans="1:16" ht="15" customHeight="1">
      <c r="A483" s="29" t="s">
        <v>6636</v>
      </c>
      <c r="B483" s="29" t="s">
        <v>6637</v>
      </c>
      <c r="C483" s="30" t="s">
        <v>4779</v>
      </c>
      <c r="D483" s="31">
        <v>44810</v>
      </c>
      <c r="E483" s="32">
        <v>251.44</v>
      </c>
      <c r="F483" s="31">
        <v>44817</v>
      </c>
      <c r="G483" s="31">
        <v>44816.301018518519</v>
      </c>
      <c r="H483" s="31">
        <v>44873</v>
      </c>
      <c r="I483" s="38" t="s">
        <v>6638</v>
      </c>
      <c r="J483" s="38"/>
      <c r="K483" s="31">
        <v>44846</v>
      </c>
      <c r="L483" s="32">
        <v>206.1</v>
      </c>
      <c r="M483" s="33">
        <v>57</v>
      </c>
      <c r="N483" s="33">
        <v>-27</v>
      </c>
      <c r="O483" s="32">
        <v>-5564.7</v>
      </c>
      <c r="P483" s="27" t="e">
        <f>VLOOKUP(A483,'[1]REPORT ITP - Fatture Incluse - '!$D$2:$E$14863,1,FALSE)</f>
        <v>#N/A</v>
      </c>
    </row>
    <row r="484" spans="1:16" ht="15" customHeight="1">
      <c r="A484" s="29" t="s">
        <v>6636</v>
      </c>
      <c r="B484" s="29" t="s">
        <v>6637</v>
      </c>
      <c r="C484" s="30" t="s">
        <v>4841</v>
      </c>
      <c r="D484" s="31">
        <v>44816</v>
      </c>
      <c r="E484" s="32">
        <v>268.39999999999998</v>
      </c>
      <c r="F484" s="31">
        <v>44823</v>
      </c>
      <c r="G484" s="31">
        <v>44823.312326388892</v>
      </c>
      <c r="H484" s="31">
        <v>44880</v>
      </c>
      <c r="I484" s="38" t="s">
        <v>6638</v>
      </c>
      <c r="J484" s="38"/>
      <c r="K484" s="31">
        <v>44846</v>
      </c>
      <c r="L484" s="32">
        <v>220</v>
      </c>
      <c r="M484" s="33">
        <v>57</v>
      </c>
      <c r="N484" s="33">
        <v>-34</v>
      </c>
      <c r="O484" s="32">
        <v>-7480</v>
      </c>
      <c r="P484" s="27" t="e">
        <f>VLOOKUP(A484,'[1]REPORT ITP - Fatture Incluse - '!$D$2:$E$14863,1,FALSE)</f>
        <v>#N/A</v>
      </c>
    </row>
    <row r="485" spans="1:16" ht="15" customHeight="1">
      <c r="A485" s="29" t="s">
        <v>6302</v>
      </c>
      <c r="B485" s="29" t="s">
        <v>6303</v>
      </c>
      <c r="C485" s="30" t="s">
        <v>4622</v>
      </c>
      <c r="D485" s="31">
        <v>44803</v>
      </c>
      <c r="E485" s="32">
        <v>384.3</v>
      </c>
      <c r="F485" s="31">
        <v>44804</v>
      </c>
      <c r="G485" s="31">
        <v>44804.30060185185</v>
      </c>
      <c r="H485" s="31">
        <v>44863</v>
      </c>
      <c r="I485" s="38" t="s">
        <v>6639</v>
      </c>
      <c r="J485" s="38"/>
      <c r="K485" s="31">
        <v>44852</v>
      </c>
      <c r="L485" s="32">
        <v>349.36</v>
      </c>
      <c r="M485" s="33">
        <v>59</v>
      </c>
      <c r="N485" s="33">
        <v>-11</v>
      </c>
      <c r="O485" s="32">
        <v>-3842.96</v>
      </c>
      <c r="P485" s="27" t="e">
        <f>VLOOKUP(A485,'[1]REPORT ITP - Fatture Incluse - '!$D$2:$E$14863,1,FALSE)</f>
        <v>#N/A</v>
      </c>
    </row>
    <row r="486" spans="1:16" ht="15" customHeight="1">
      <c r="A486" s="29" t="s">
        <v>6640</v>
      </c>
      <c r="B486" s="29" t="s">
        <v>6641</v>
      </c>
      <c r="C486" s="30" t="s">
        <v>3583</v>
      </c>
      <c r="D486" s="31">
        <v>44718</v>
      </c>
      <c r="E486" s="32">
        <v>13542</v>
      </c>
      <c r="F486" s="31">
        <v>44725</v>
      </c>
      <c r="G486" s="31">
        <v>44719.350763888891</v>
      </c>
      <c r="H486" s="31">
        <v>44778</v>
      </c>
      <c r="I486" s="38" t="s">
        <v>6642</v>
      </c>
      <c r="J486" s="38"/>
      <c r="K486" s="31">
        <v>44806</v>
      </c>
      <c r="L486" s="32">
        <v>11100</v>
      </c>
      <c r="M486" s="33">
        <v>59</v>
      </c>
      <c r="N486" s="33">
        <v>28</v>
      </c>
      <c r="O486" s="32">
        <v>310800</v>
      </c>
      <c r="P486" s="27" t="e">
        <f>VLOOKUP(A486,'[1]REPORT ITP - Fatture Incluse - '!$D$2:$E$14863,1,FALSE)</f>
        <v>#N/A</v>
      </c>
    </row>
    <row r="487" spans="1:16" ht="18.95" customHeight="1">
      <c r="A487" s="29" t="s">
        <v>5990</v>
      </c>
      <c r="B487" s="29" t="s">
        <v>5991</v>
      </c>
      <c r="C487" s="30" t="s">
        <v>6643</v>
      </c>
      <c r="D487" s="31">
        <v>44827</v>
      </c>
      <c r="E487" s="32">
        <v>1901.59</v>
      </c>
      <c r="F487" s="31">
        <v>44831</v>
      </c>
      <c r="G487" s="31">
        <v>44831.332326388889</v>
      </c>
      <c r="H487" s="31">
        <v>44890</v>
      </c>
      <c r="I487" s="38" t="s">
        <v>6644</v>
      </c>
      <c r="J487" s="38"/>
      <c r="K487" s="31">
        <v>44873</v>
      </c>
      <c r="L487" s="32">
        <v>1728.72</v>
      </c>
      <c r="M487" s="33">
        <v>59</v>
      </c>
      <c r="N487" s="33">
        <v>-17</v>
      </c>
      <c r="O487" s="32">
        <v>-29388.240000000002</v>
      </c>
      <c r="P487" s="27" t="e">
        <f>VLOOKUP(A487,'[1]REPORT ITP - Fatture Incluse - '!$D$2:$E$14863,1,FALSE)</f>
        <v>#N/A</v>
      </c>
    </row>
    <row r="488" spans="1:16" ht="18.95" customHeight="1">
      <c r="A488" s="29" t="s">
        <v>5990</v>
      </c>
      <c r="B488" s="29" t="s">
        <v>5991</v>
      </c>
      <c r="C488" s="30" t="s">
        <v>6645</v>
      </c>
      <c r="D488" s="31">
        <v>44830</v>
      </c>
      <c r="E488" s="32">
        <v>1.23</v>
      </c>
      <c r="F488" s="31">
        <v>44832</v>
      </c>
      <c r="G488" s="31">
        <v>44832.300949074073</v>
      </c>
      <c r="H488" s="31">
        <v>44891</v>
      </c>
      <c r="I488" s="38" t="s">
        <v>6644</v>
      </c>
      <c r="J488" s="38"/>
      <c r="K488" s="31">
        <v>44873</v>
      </c>
      <c r="L488" s="32">
        <v>1.1200000000000001</v>
      </c>
      <c r="M488" s="33">
        <v>59</v>
      </c>
      <c r="N488" s="33">
        <v>-18</v>
      </c>
      <c r="O488" s="32">
        <v>-20.16</v>
      </c>
      <c r="P488" s="27" t="e">
        <f>VLOOKUP(A488,'[1]REPORT ITP - Fatture Incluse - '!$D$2:$E$14863,1,FALSE)</f>
        <v>#N/A</v>
      </c>
    </row>
    <row r="489" spans="1:16" ht="18.95" customHeight="1">
      <c r="A489" s="29" t="s">
        <v>5990</v>
      </c>
      <c r="B489" s="29" t="s">
        <v>5991</v>
      </c>
      <c r="C489" s="30" t="s">
        <v>6646</v>
      </c>
      <c r="D489" s="31">
        <v>44831</v>
      </c>
      <c r="E489" s="32">
        <v>3710.16</v>
      </c>
      <c r="F489" s="31">
        <v>44834</v>
      </c>
      <c r="G489" s="31">
        <v>44833.346388888887</v>
      </c>
      <c r="H489" s="31">
        <v>44892</v>
      </c>
      <c r="I489" s="38" t="s">
        <v>6644</v>
      </c>
      <c r="J489" s="38"/>
      <c r="K489" s="31">
        <v>44873</v>
      </c>
      <c r="L489" s="32">
        <v>3372.87</v>
      </c>
      <c r="M489" s="33">
        <v>59</v>
      </c>
      <c r="N489" s="33">
        <v>-19</v>
      </c>
      <c r="O489" s="32">
        <v>-64084.53</v>
      </c>
      <c r="P489" s="27" t="e">
        <f>VLOOKUP(A489,'[1]REPORT ITP - Fatture Incluse - '!$D$2:$E$14863,1,FALSE)</f>
        <v>#N/A</v>
      </c>
    </row>
    <row r="490" spans="1:16" ht="18.95" customHeight="1">
      <c r="A490" s="29" t="s">
        <v>5990</v>
      </c>
      <c r="B490" s="29" t="s">
        <v>5991</v>
      </c>
      <c r="C490" s="30" t="s">
        <v>6647</v>
      </c>
      <c r="D490" s="31">
        <v>44833</v>
      </c>
      <c r="E490" s="32">
        <v>7084</v>
      </c>
      <c r="F490" s="31">
        <v>44838</v>
      </c>
      <c r="G490" s="31">
        <v>44838.308530092596</v>
      </c>
      <c r="H490" s="31">
        <v>44897</v>
      </c>
      <c r="I490" s="38" t="s">
        <v>6644</v>
      </c>
      <c r="J490" s="38"/>
      <c r="K490" s="31">
        <v>44873</v>
      </c>
      <c r="L490" s="32">
        <v>6440</v>
      </c>
      <c r="M490" s="33">
        <v>59</v>
      </c>
      <c r="N490" s="33">
        <v>-24</v>
      </c>
      <c r="O490" s="32">
        <v>-154560</v>
      </c>
      <c r="P490" s="27" t="e">
        <f>VLOOKUP(A490,'[1]REPORT ITP - Fatture Incluse - '!$D$2:$E$14863,1,FALSE)</f>
        <v>#N/A</v>
      </c>
    </row>
    <row r="491" spans="1:16" ht="15" customHeight="1">
      <c r="A491" s="29" t="s">
        <v>6346</v>
      </c>
      <c r="B491" s="29" t="s">
        <v>6347</v>
      </c>
      <c r="C491" s="30" t="s">
        <v>1564</v>
      </c>
      <c r="D491" s="31">
        <v>44582</v>
      </c>
      <c r="E491" s="32">
        <v>6173.13</v>
      </c>
      <c r="F491" s="31">
        <v>44586</v>
      </c>
      <c r="G491" s="31">
        <v>44586.299861111111</v>
      </c>
      <c r="H491" s="31">
        <v>44645</v>
      </c>
      <c r="I491" s="38" t="s">
        <v>6648</v>
      </c>
      <c r="J491" s="38"/>
      <c r="K491" s="31">
        <v>44621</v>
      </c>
      <c r="L491" s="32">
        <v>5059.9399999999996</v>
      </c>
      <c r="M491" s="33">
        <v>59</v>
      </c>
      <c r="N491" s="33">
        <v>-24</v>
      </c>
      <c r="O491" s="32">
        <v>-121438.56</v>
      </c>
      <c r="P491" s="27" t="e">
        <f>VLOOKUP(A491,'[1]REPORT ITP - Fatture Incluse - '!$D$2:$E$14863,1,FALSE)</f>
        <v>#N/A</v>
      </c>
    </row>
    <row r="492" spans="1:16" ht="15" customHeight="1">
      <c r="A492" s="29" t="s">
        <v>6346</v>
      </c>
      <c r="B492" s="29" t="s">
        <v>6347</v>
      </c>
      <c r="C492" s="30" t="s">
        <v>1565</v>
      </c>
      <c r="D492" s="31">
        <v>44582</v>
      </c>
      <c r="E492" s="32">
        <v>6610.11</v>
      </c>
      <c r="F492" s="31">
        <v>44586</v>
      </c>
      <c r="G492" s="31">
        <v>44586.299872685187</v>
      </c>
      <c r="H492" s="31">
        <v>44645</v>
      </c>
      <c r="I492" s="38" t="s">
        <v>6648</v>
      </c>
      <c r="J492" s="38"/>
      <c r="K492" s="31">
        <v>44621</v>
      </c>
      <c r="L492" s="32">
        <v>5418.12</v>
      </c>
      <c r="M492" s="33">
        <v>59</v>
      </c>
      <c r="N492" s="33">
        <v>-24</v>
      </c>
      <c r="O492" s="32">
        <v>-130034.88</v>
      </c>
      <c r="P492" s="27" t="e">
        <f>VLOOKUP(A492,'[1]REPORT ITP - Fatture Incluse - '!$D$2:$E$14863,1,FALSE)</f>
        <v>#N/A</v>
      </c>
    </row>
    <row r="493" spans="1:16" ht="15" customHeight="1">
      <c r="A493" s="29" t="s">
        <v>6649</v>
      </c>
      <c r="B493" s="29" t="s">
        <v>1779</v>
      </c>
      <c r="C493" s="30" t="s">
        <v>1780</v>
      </c>
      <c r="D493" s="31">
        <v>44592</v>
      </c>
      <c r="E493" s="32">
        <v>8196</v>
      </c>
      <c r="F493" s="31">
        <v>44596</v>
      </c>
      <c r="G493" s="31">
        <v>44595.344386574077</v>
      </c>
      <c r="H493" s="31">
        <v>44654</v>
      </c>
      <c r="I493" s="38" t="s">
        <v>6650</v>
      </c>
      <c r="J493" s="38"/>
      <c r="K493" s="31">
        <v>44634</v>
      </c>
      <c r="L493" s="32">
        <v>6718.03</v>
      </c>
      <c r="M493" s="33">
        <v>59</v>
      </c>
      <c r="N493" s="33">
        <v>-20</v>
      </c>
      <c r="O493" s="32">
        <v>-134360.6</v>
      </c>
      <c r="P493" s="27" t="e">
        <f>VLOOKUP(A493,'[1]REPORT ITP - Fatture Incluse - '!$D$2:$E$14863,1,FALSE)</f>
        <v>#N/A</v>
      </c>
    </row>
    <row r="494" spans="1:16" ht="15" customHeight="1">
      <c r="A494" s="29" t="s">
        <v>6651</v>
      </c>
      <c r="B494" s="29" t="s">
        <v>3677</v>
      </c>
      <c r="C494" s="30" t="s">
        <v>6652</v>
      </c>
      <c r="D494" s="31">
        <v>44722</v>
      </c>
      <c r="E494" s="32">
        <v>2142.54</v>
      </c>
      <c r="F494" s="31">
        <v>44732</v>
      </c>
      <c r="G494" s="31">
        <v>44725.343298611115</v>
      </c>
      <c r="H494" s="31">
        <v>44784</v>
      </c>
      <c r="I494" s="38" t="s">
        <v>6653</v>
      </c>
      <c r="J494" s="38"/>
      <c r="K494" s="31">
        <v>44753</v>
      </c>
      <c r="L494" s="32">
        <v>1756.18</v>
      </c>
      <c r="M494" s="33">
        <v>59</v>
      </c>
      <c r="N494" s="33">
        <v>-31</v>
      </c>
      <c r="O494" s="32">
        <v>-54441.58</v>
      </c>
      <c r="P494" s="27" t="e">
        <f>VLOOKUP(A494,'[1]REPORT ITP - Fatture Incluse - '!$D$2:$E$14863,1,FALSE)</f>
        <v>#N/A</v>
      </c>
    </row>
    <row r="495" spans="1:16" ht="15" customHeight="1">
      <c r="A495" s="29" t="s">
        <v>6654</v>
      </c>
      <c r="B495" s="29" t="s">
        <v>6655</v>
      </c>
      <c r="C495" s="30" t="s">
        <v>4350</v>
      </c>
      <c r="D495" s="31">
        <v>44771</v>
      </c>
      <c r="E495" s="32">
        <v>12260.37</v>
      </c>
      <c r="F495" s="31">
        <v>44777</v>
      </c>
      <c r="G495" s="31">
        <v>44774.403171296297</v>
      </c>
      <c r="H495" s="31">
        <v>44831</v>
      </c>
      <c r="I495" s="38" t="s">
        <v>6656</v>
      </c>
      <c r="J495" s="38"/>
      <c r="K495" s="31">
        <v>44802</v>
      </c>
      <c r="L495" s="32">
        <v>10049.48</v>
      </c>
      <c r="M495" s="33">
        <v>57</v>
      </c>
      <c r="N495" s="33">
        <v>-29</v>
      </c>
      <c r="O495" s="32">
        <v>-291434.92</v>
      </c>
      <c r="P495" s="27" t="e">
        <f>VLOOKUP(A495,'[1]REPORT ITP - Fatture Incluse - '!$D$2:$E$14863,1,FALSE)</f>
        <v>#N/A</v>
      </c>
    </row>
    <row r="496" spans="1:16" ht="15" customHeight="1">
      <c r="A496" s="29" t="s">
        <v>6267</v>
      </c>
      <c r="B496" s="29" t="s">
        <v>6268</v>
      </c>
      <c r="C496" s="30" t="s">
        <v>6657</v>
      </c>
      <c r="D496" s="31">
        <v>44803</v>
      </c>
      <c r="E496" s="32">
        <v>1500</v>
      </c>
      <c r="F496" s="31">
        <v>44804</v>
      </c>
      <c r="G496" s="31">
        <v>44804.300949074073</v>
      </c>
      <c r="H496" s="31">
        <v>44864</v>
      </c>
      <c r="I496" s="38" t="s">
        <v>6658</v>
      </c>
      <c r="J496" s="38"/>
      <c r="K496" s="31">
        <v>44844</v>
      </c>
      <c r="L496" s="32">
        <v>1500</v>
      </c>
      <c r="M496" s="33">
        <v>60</v>
      </c>
      <c r="N496" s="33">
        <v>-20</v>
      </c>
      <c r="O496" s="32">
        <v>-30000</v>
      </c>
      <c r="P496" s="27" t="e">
        <f>VLOOKUP(A496,'[1]REPORT ITP - Fatture Incluse - '!$D$2:$E$14863,1,FALSE)</f>
        <v>#N/A</v>
      </c>
    </row>
    <row r="497" spans="1:16" ht="18.95" customHeight="1">
      <c r="A497" s="29" t="s">
        <v>6394</v>
      </c>
      <c r="B497" s="29" t="s">
        <v>6395</v>
      </c>
      <c r="C497" s="30" t="s">
        <v>5045</v>
      </c>
      <c r="D497" s="31">
        <v>44833</v>
      </c>
      <c r="E497" s="32">
        <v>4500.01</v>
      </c>
      <c r="F497" s="31">
        <v>44837</v>
      </c>
      <c r="G497" s="31">
        <v>44837.30196759259</v>
      </c>
      <c r="H497" s="31">
        <v>44895</v>
      </c>
      <c r="I497" s="38" t="s">
        <v>6659</v>
      </c>
      <c r="J497" s="38"/>
      <c r="K497" s="31">
        <v>44867</v>
      </c>
      <c r="L497" s="32">
        <v>3688.53</v>
      </c>
      <c r="M497" s="33">
        <v>58</v>
      </c>
      <c r="N497" s="33">
        <v>-28</v>
      </c>
      <c r="O497" s="32">
        <v>-103278.84</v>
      </c>
      <c r="P497" s="27" t="e">
        <f>VLOOKUP(A497,'[1]REPORT ITP - Fatture Incluse - '!$D$2:$E$14863,1,FALSE)</f>
        <v>#N/A</v>
      </c>
    </row>
    <row r="498" spans="1:16" ht="15" customHeight="1">
      <c r="A498" s="29" t="s">
        <v>6660</v>
      </c>
      <c r="B498" s="29" t="s">
        <v>6661</v>
      </c>
      <c r="C498" s="30" t="s">
        <v>6662</v>
      </c>
      <c r="D498" s="31">
        <v>44895</v>
      </c>
      <c r="E498" s="32">
        <v>3999.99</v>
      </c>
      <c r="F498" s="31">
        <v>44901</v>
      </c>
      <c r="G498" s="31">
        <v>44900.366284722222</v>
      </c>
      <c r="H498" s="31">
        <v>44959</v>
      </c>
      <c r="I498" s="38" t="s">
        <v>6663</v>
      </c>
      <c r="J498" s="38"/>
      <c r="K498" s="31">
        <v>44914</v>
      </c>
      <c r="L498" s="32">
        <v>3278.68</v>
      </c>
      <c r="M498" s="33">
        <v>59</v>
      </c>
      <c r="N498" s="33">
        <v>-45</v>
      </c>
      <c r="O498" s="32">
        <v>-147540.6</v>
      </c>
      <c r="P498" s="27" t="e">
        <f>VLOOKUP(A498,'[1]REPORT ITP - Fatture Incluse - '!$D$2:$E$14863,1,FALSE)</f>
        <v>#N/A</v>
      </c>
    </row>
    <row r="499" spans="1:16" ht="15" customHeight="1">
      <c r="A499" s="29" t="s">
        <v>6660</v>
      </c>
      <c r="B499" s="29" t="s">
        <v>6661</v>
      </c>
      <c r="C499" s="30" t="s">
        <v>6664</v>
      </c>
      <c r="D499" s="31">
        <v>44895</v>
      </c>
      <c r="E499" s="32">
        <v>12337.37</v>
      </c>
      <c r="F499" s="31">
        <v>44901</v>
      </c>
      <c r="G499" s="31">
        <v>44900.366273148145</v>
      </c>
      <c r="H499" s="31">
        <v>44959</v>
      </c>
      <c r="I499" s="38" t="s">
        <v>6663</v>
      </c>
      <c r="J499" s="38"/>
      <c r="K499" s="31">
        <v>44914</v>
      </c>
      <c r="L499" s="32">
        <v>10112.6</v>
      </c>
      <c r="M499" s="33">
        <v>59</v>
      </c>
      <c r="N499" s="33">
        <v>-45</v>
      </c>
      <c r="O499" s="32">
        <v>-455067</v>
      </c>
      <c r="P499" s="27" t="e">
        <f>VLOOKUP(A499,'[1]REPORT ITP - Fatture Incluse - '!$D$2:$E$14863,1,FALSE)</f>
        <v>#N/A</v>
      </c>
    </row>
    <row r="500" spans="1:16" ht="18.95" customHeight="1">
      <c r="A500" s="29" t="s">
        <v>6665</v>
      </c>
      <c r="B500" s="29" t="s">
        <v>6666</v>
      </c>
      <c r="C500" s="30" t="s">
        <v>157</v>
      </c>
      <c r="D500" s="31">
        <v>44286</v>
      </c>
      <c r="E500" s="32">
        <v>13.06</v>
      </c>
      <c r="F500" s="31">
        <v>44287</v>
      </c>
      <c r="G500" s="31">
        <v>44287.330439814818</v>
      </c>
      <c r="H500" s="31">
        <v>44346</v>
      </c>
      <c r="I500" s="38" t="s">
        <v>6667</v>
      </c>
      <c r="J500" s="38"/>
      <c r="K500" s="31">
        <v>44607</v>
      </c>
      <c r="L500" s="32">
        <v>13.06</v>
      </c>
      <c r="M500" s="33">
        <v>59</v>
      </c>
      <c r="N500" s="33">
        <v>261</v>
      </c>
      <c r="O500" s="32">
        <v>3408.66</v>
      </c>
      <c r="P500" s="27" t="e">
        <f>VLOOKUP(A500,'[1]REPORT ITP - Fatture Incluse - '!$D$2:$E$14863,1,FALSE)</f>
        <v>#N/A</v>
      </c>
    </row>
    <row r="501" spans="1:16" ht="18.95" customHeight="1">
      <c r="A501" s="29" t="s">
        <v>6665</v>
      </c>
      <c r="B501" s="29" t="s">
        <v>6666</v>
      </c>
      <c r="C501" s="30" t="s">
        <v>157</v>
      </c>
      <c r="D501" s="31">
        <v>44286</v>
      </c>
      <c r="E501" s="32">
        <v>4965.95</v>
      </c>
      <c r="F501" s="31">
        <v>44287</v>
      </c>
      <c r="G501" s="31">
        <v>44287.330439814818</v>
      </c>
      <c r="H501" s="31">
        <v>44346</v>
      </c>
      <c r="I501" s="38" t="s">
        <v>6667</v>
      </c>
      <c r="J501" s="38"/>
      <c r="K501" s="31">
        <v>44607</v>
      </c>
      <c r="L501" s="32">
        <v>4965.95</v>
      </c>
      <c r="M501" s="33">
        <v>59</v>
      </c>
      <c r="N501" s="33">
        <v>261</v>
      </c>
      <c r="O501" s="32">
        <v>1296112.95</v>
      </c>
      <c r="P501" s="27" t="e">
        <f>VLOOKUP(A501,'[1]REPORT ITP - Fatture Incluse - '!$D$2:$E$14863,1,FALSE)</f>
        <v>#N/A</v>
      </c>
    </row>
    <row r="502" spans="1:16" ht="15" customHeight="1">
      <c r="A502" s="29" t="s">
        <v>6305</v>
      </c>
      <c r="B502" s="29" t="s">
        <v>6306</v>
      </c>
      <c r="C502" s="30" t="s">
        <v>6668</v>
      </c>
      <c r="D502" s="31">
        <v>44560</v>
      </c>
      <c r="E502" s="32">
        <v>1222.29</v>
      </c>
      <c r="F502" s="31">
        <v>44565</v>
      </c>
      <c r="G502" s="31">
        <v>44564.360567129632</v>
      </c>
      <c r="H502" s="31">
        <v>44621</v>
      </c>
      <c r="I502" s="38" t="s">
        <v>6669</v>
      </c>
      <c r="J502" s="38"/>
      <c r="K502" s="31">
        <v>44608</v>
      </c>
      <c r="L502" s="32">
        <v>1001.88</v>
      </c>
      <c r="M502" s="33">
        <v>57</v>
      </c>
      <c r="N502" s="33">
        <v>-13</v>
      </c>
      <c r="O502" s="32">
        <v>-13024.44</v>
      </c>
      <c r="P502" s="27" t="e">
        <f>VLOOKUP(A502,'[1]REPORT ITP - Fatture Incluse - '!$D$2:$E$14863,1,FALSE)</f>
        <v>#N/A</v>
      </c>
    </row>
    <row r="503" spans="1:16" ht="15" customHeight="1">
      <c r="A503" s="29" t="s">
        <v>6305</v>
      </c>
      <c r="B503" s="29" t="s">
        <v>6306</v>
      </c>
      <c r="C503" s="30" t="s">
        <v>6670</v>
      </c>
      <c r="D503" s="31">
        <v>44540</v>
      </c>
      <c r="E503" s="32">
        <v>201.08</v>
      </c>
      <c r="F503" s="31">
        <v>44543</v>
      </c>
      <c r="G503" s="31">
        <v>44543.341840277775</v>
      </c>
      <c r="H503" s="31">
        <v>44601</v>
      </c>
      <c r="I503" s="38" t="s">
        <v>6669</v>
      </c>
      <c r="J503" s="38"/>
      <c r="K503" s="31">
        <v>44608</v>
      </c>
      <c r="L503" s="32">
        <v>164.82</v>
      </c>
      <c r="M503" s="33">
        <v>58</v>
      </c>
      <c r="N503" s="33">
        <v>7</v>
      </c>
      <c r="O503" s="32">
        <v>1153.74</v>
      </c>
      <c r="P503" s="27" t="e">
        <f>VLOOKUP(A503,'[1]REPORT ITP - Fatture Incluse - '!$D$2:$E$14863,1,FALSE)</f>
        <v>#N/A</v>
      </c>
    </row>
    <row r="504" spans="1:16" ht="15" customHeight="1">
      <c r="A504" s="29" t="s">
        <v>6305</v>
      </c>
      <c r="B504" s="29" t="s">
        <v>6306</v>
      </c>
      <c r="C504" s="30" t="s">
        <v>6671</v>
      </c>
      <c r="D504" s="31">
        <v>44571</v>
      </c>
      <c r="E504" s="32">
        <v>843.78</v>
      </c>
      <c r="F504" s="31">
        <v>44573</v>
      </c>
      <c r="G504" s="31">
        <v>44573.320729166669</v>
      </c>
      <c r="H504" s="31">
        <v>44632</v>
      </c>
      <c r="I504" s="38" t="s">
        <v>6669</v>
      </c>
      <c r="J504" s="38"/>
      <c r="K504" s="31">
        <v>44608</v>
      </c>
      <c r="L504" s="32">
        <v>691.62</v>
      </c>
      <c r="M504" s="33">
        <v>59</v>
      </c>
      <c r="N504" s="33">
        <v>-24</v>
      </c>
      <c r="O504" s="32">
        <v>-16598.88</v>
      </c>
      <c r="P504" s="27" t="e">
        <f>VLOOKUP(A504,'[1]REPORT ITP - Fatture Incluse - '!$D$2:$E$14863,1,FALSE)</f>
        <v>#N/A</v>
      </c>
    </row>
    <row r="505" spans="1:16" ht="15" customHeight="1">
      <c r="A505" s="29" t="s">
        <v>6305</v>
      </c>
      <c r="B505" s="29" t="s">
        <v>6306</v>
      </c>
      <c r="C505" s="30" t="s">
        <v>6672</v>
      </c>
      <c r="D505" s="31">
        <v>44575</v>
      </c>
      <c r="E505" s="32">
        <v>438.99</v>
      </c>
      <c r="F505" s="31">
        <v>44596</v>
      </c>
      <c r="G505" s="31">
        <v>44595.344444444447</v>
      </c>
      <c r="H505" s="31">
        <v>44654</v>
      </c>
      <c r="I505" s="38" t="s">
        <v>6669</v>
      </c>
      <c r="J505" s="38"/>
      <c r="K505" s="31">
        <v>44608</v>
      </c>
      <c r="L505" s="32">
        <v>359.83</v>
      </c>
      <c r="M505" s="33">
        <v>59</v>
      </c>
      <c r="N505" s="33">
        <v>-46</v>
      </c>
      <c r="O505" s="32">
        <v>-16552.18</v>
      </c>
      <c r="P505" s="27" t="e">
        <f>VLOOKUP(A505,'[1]REPORT ITP - Fatture Incluse - '!$D$2:$E$14863,1,FALSE)</f>
        <v>#N/A</v>
      </c>
    </row>
    <row r="506" spans="1:16" ht="15" customHeight="1">
      <c r="A506" s="29" t="s">
        <v>6305</v>
      </c>
      <c r="B506" s="29" t="s">
        <v>6306</v>
      </c>
      <c r="C506" s="30" t="s">
        <v>6673</v>
      </c>
      <c r="D506" s="31">
        <v>44522</v>
      </c>
      <c r="E506" s="32">
        <v>6896.68</v>
      </c>
      <c r="F506" s="31">
        <v>44523</v>
      </c>
      <c r="G506" s="31">
        <v>44523.622557870367</v>
      </c>
      <c r="H506" s="31">
        <v>44583</v>
      </c>
      <c r="I506" s="38" t="s">
        <v>6669</v>
      </c>
      <c r="J506" s="38"/>
      <c r="K506" s="31">
        <v>44608</v>
      </c>
      <c r="L506" s="32">
        <v>5653.02</v>
      </c>
      <c r="M506" s="33">
        <v>60</v>
      </c>
      <c r="N506" s="33">
        <v>25</v>
      </c>
      <c r="O506" s="32">
        <v>141325.5</v>
      </c>
      <c r="P506" s="27" t="e">
        <f>VLOOKUP(A506,'[1]REPORT ITP - Fatture Incluse - '!$D$2:$E$14863,1,FALSE)</f>
        <v>#N/A</v>
      </c>
    </row>
    <row r="507" spans="1:16" ht="15" customHeight="1">
      <c r="A507" s="29" t="s">
        <v>6305</v>
      </c>
      <c r="B507" s="29" t="s">
        <v>6306</v>
      </c>
      <c r="C507" s="30" t="s">
        <v>6674</v>
      </c>
      <c r="D507" s="31">
        <v>44571</v>
      </c>
      <c r="E507" s="32">
        <v>1034.32</v>
      </c>
      <c r="F507" s="31">
        <v>44573</v>
      </c>
      <c r="G507" s="31">
        <v>44573.320740740739</v>
      </c>
      <c r="H507" s="31">
        <v>44632</v>
      </c>
      <c r="I507" s="38" t="s">
        <v>6669</v>
      </c>
      <c r="J507" s="38"/>
      <c r="K507" s="31">
        <v>44608</v>
      </c>
      <c r="L507" s="32">
        <v>847.8</v>
      </c>
      <c r="M507" s="33">
        <v>59</v>
      </c>
      <c r="N507" s="33">
        <v>-24</v>
      </c>
      <c r="O507" s="32">
        <v>-20347.2</v>
      </c>
      <c r="P507" s="27" t="e">
        <f>VLOOKUP(A507,'[1]REPORT ITP - Fatture Incluse - '!$D$2:$E$14863,1,FALSE)</f>
        <v>#N/A</v>
      </c>
    </row>
    <row r="508" spans="1:16" ht="15" customHeight="1">
      <c r="A508" s="29" t="s">
        <v>6305</v>
      </c>
      <c r="B508" s="29" t="s">
        <v>6306</v>
      </c>
      <c r="C508" s="30" t="s">
        <v>6675</v>
      </c>
      <c r="D508" s="31">
        <v>44574</v>
      </c>
      <c r="E508" s="32">
        <v>526.79999999999995</v>
      </c>
      <c r="F508" s="31">
        <v>44596</v>
      </c>
      <c r="G508" s="31">
        <v>44595.343981481485</v>
      </c>
      <c r="H508" s="31">
        <v>44654</v>
      </c>
      <c r="I508" s="38" t="s">
        <v>6669</v>
      </c>
      <c r="J508" s="38"/>
      <c r="K508" s="31">
        <v>44608</v>
      </c>
      <c r="L508" s="32">
        <v>431.8</v>
      </c>
      <c r="M508" s="33">
        <v>59</v>
      </c>
      <c r="N508" s="33">
        <v>-46</v>
      </c>
      <c r="O508" s="32">
        <v>-19862.8</v>
      </c>
      <c r="P508" s="27" t="e">
        <f>VLOOKUP(A508,'[1]REPORT ITP - Fatture Incluse - '!$D$2:$E$14863,1,FALSE)</f>
        <v>#N/A</v>
      </c>
    </row>
    <row r="509" spans="1:16" ht="15" customHeight="1">
      <c r="A509" s="29" t="s">
        <v>6305</v>
      </c>
      <c r="B509" s="29" t="s">
        <v>6306</v>
      </c>
      <c r="C509" s="30" t="s">
        <v>6676</v>
      </c>
      <c r="D509" s="31">
        <v>44571</v>
      </c>
      <c r="E509" s="32">
        <v>1061.79</v>
      </c>
      <c r="F509" s="31">
        <v>44573</v>
      </c>
      <c r="G509" s="31">
        <v>44573.320763888885</v>
      </c>
      <c r="H509" s="31">
        <v>44632</v>
      </c>
      <c r="I509" s="38" t="s">
        <v>6669</v>
      </c>
      <c r="J509" s="38"/>
      <c r="K509" s="31">
        <v>44608</v>
      </c>
      <c r="L509" s="32">
        <v>870.32</v>
      </c>
      <c r="M509" s="33">
        <v>59</v>
      </c>
      <c r="N509" s="33">
        <v>-24</v>
      </c>
      <c r="O509" s="32">
        <v>-20887.68</v>
      </c>
      <c r="P509" s="27" t="e">
        <f>VLOOKUP(A509,'[1]REPORT ITP - Fatture Incluse - '!$D$2:$E$14863,1,FALSE)</f>
        <v>#N/A</v>
      </c>
    </row>
    <row r="510" spans="1:16" ht="15" customHeight="1">
      <c r="A510" s="29" t="s">
        <v>6588</v>
      </c>
      <c r="B510" s="29" t="s">
        <v>6589</v>
      </c>
      <c r="C510" s="30" t="s">
        <v>6677</v>
      </c>
      <c r="D510" s="31">
        <v>44553</v>
      </c>
      <c r="E510" s="32">
        <v>39894</v>
      </c>
      <c r="F510" s="31">
        <v>44557</v>
      </c>
      <c r="G510" s="31">
        <v>44557.361701388887</v>
      </c>
      <c r="H510" s="31">
        <v>44613</v>
      </c>
      <c r="I510" s="38" t="s">
        <v>6678</v>
      </c>
      <c r="J510" s="38"/>
      <c r="K510" s="31">
        <v>44620</v>
      </c>
      <c r="L510" s="32">
        <v>32700</v>
      </c>
      <c r="M510" s="33">
        <v>56</v>
      </c>
      <c r="N510" s="33">
        <v>7</v>
      </c>
      <c r="O510" s="32">
        <v>228900</v>
      </c>
      <c r="P510" s="27" t="e">
        <f>VLOOKUP(A510,'[1]REPORT ITP - Fatture Incluse - '!$D$2:$E$14863,1,FALSE)</f>
        <v>#N/A</v>
      </c>
    </row>
    <row r="511" spans="1:16" ht="15" customHeight="1">
      <c r="A511" s="29" t="s">
        <v>6679</v>
      </c>
      <c r="B511" s="29" t="s">
        <v>6680</v>
      </c>
      <c r="C511" s="30" t="s">
        <v>6681</v>
      </c>
      <c r="D511" s="31">
        <v>44578</v>
      </c>
      <c r="E511" s="32">
        <v>244</v>
      </c>
      <c r="F511" s="31">
        <v>44579</v>
      </c>
      <c r="G511" s="31">
        <v>44579.361203703702</v>
      </c>
      <c r="H511" s="31">
        <v>44639</v>
      </c>
      <c r="I511" s="38" t="s">
        <v>6682</v>
      </c>
      <c r="J511" s="38"/>
      <c r="K511" s="31">
        <v>44620</v>
      </c>
      <c r="L511" s="32">
        <v>200</v>
      </c>
      <c r="M511" s="33">
        <v>60</v>
      </c>
      <c r="N511" s="33">
        <v>-19</v>
      </c>
      <c r="O511" s="32">
        <v>-3800</v>
      </c>
      <c r="P511" s="27" t="e">
        <f>VLOOKUP(A511,'[1]REPORT ITP - Fatture Incluse - '!$D$2:$E$14863,1,FALSE)</f>
        <v>#N/A</v>
      </c>
    </row>
    <row r="512" spans="1:16" ht="15" customHeight="1">
      <c r="A512" s="29" t="s">
        <v>6679</v>
      </c>
      <c r="B512" s="29" t="s">
        <v>6680</v>
      </c>
      <c r="C512" s="30" t="s">
        <v>6683</v>
      </c>
      <c r="D512" s="31">
        <v>44567</v>
      </c>
      <c r="E512" s="32">
        <v>1775.1</v>
      </c>
      <c r="F512" s="31">
        <v>44573</v>
      </c>
      <c r="G512" s="31">
        <v>44568.61619212963</v>
      </c>
      <c r="H512" s="31">
        <v>44627</v>
      </c>
      <c r="I512" s="38" t="s">
        <v>6682</v>
      </c>
      <c r="J512" s="38"/>
      <c r="K512" s="31">
        <v>44620</v>
      </c>
      <c r="L512" s="32">
        <v>1455</v>
      </c>
      <c r="M512" s="33">
        <v>59</v>
      </c>
      <c r="N512" s="33">
        <v>-7</v>
      </c>
      <c r="O512" s="32">
        <v>-10185</v>
      </c>
      <c r="P512" s="27" t="e">
        <f>VLOOKUP(A512,'[1]REPORT ITP - Fatture Incluse - '!$D$2:$E$14863,1,FALSE)</f>
        <v>#N/A</v>
      </c>
    </row>
    <row r="513" spans="1:16" ht="15" customHeight="1">
      <c r="A513" s="29" t="s">
        <v>6679</v>
      </c>
      <c r="B513" s="29" t="s">
        <v>6680</v>
      </c>
      <c r="C513" s="30" t="s">
        <v>6684</v>
      </c>
      <c r="D513" s="31">
        <v>44567</v>
      </c>
      <c r="E513" s="32">
        <v>2568.1</v>
      </c>
      <c r="F513" s="31">
        <v>44573</v>
      </c>
      <c r="G513" s="31">
        <v>44568.616203703707</v>
      </c>
      <c r="H513" s="31">
        <v>44627</v>
      </c>
      <c r="I513" s="38" t="s">
        <v>6682</v>
      </c>
      <c r="J513" s="38"/>
      <c r="K513" s="31">
        <v>44620</v>
      </c>
      <c r="L513" s="32">
        <v>2105</v>
      </c>
      <c r="M513" s="33">
        <v>59</v>
      </c>
      <c r="N513" s="33">
        <v>-7</v>
      </c>
      <c r="O513" s="32">
        <v>-14735</v>
      </c>
      <c r="P513" s="27" t="e">
        <f>VLOOKUP(A513,'[1]REPORT ITP - Fatture Incluse - '!$D$2:$E$14863,1,FALSE)</f>
        <v>#N/A</v>
      </c>
    </row>
    <row r="514" spans="1:16" ht="15" customHeight="1">
      <c r="A514" s="29" t="s">
        <v>6502</v>
      </c>
      <c r="B514" s="29" t="s">
        <v>415</v>
      </c>
      <c r="C514" s="30" t="s">
        <v>2559</v>
      </c>
      <c r="D514" s="31">
        <v>44642</v>
      </c>
      <c r="E514" s="32">
        <v>3335.36</v>
      </c>
      <c r="F514" s="31">
        <v>44645</v>
      </c>
      <c r="G514" s="31">
        <v>44643.310474537036</v>
      </c>
      <c r="H514" s="31">
        <v>44702</v>
      </c>
      <c r="I514" s="38" t="s">
        <v>6685</v>
      </c>
      <c r="J514" s="38"/>
      <c r="K514" s="31">
        <v>44679</v>
      </c>
      <c r="L514" s="32">
        <v>2733.9</v>
      </c>
      <c r="M514" s="33">
        <v>59</v>
      </c>
      <c r="N514" s="33">
        <v>-23</v>
      </c>
      <c r="O514" s="32">
        <v>-62879.7</v>
      </c>
      <c r="P514" s="27" t="e">
        <f>VLOOKUP(A514,'[1]REPORT ITP - Fatture Incluse - '!$D$2:$E$14863,1,FALSE)</f>
        <v>#N/A</v>
      </c>
    </row>
    <row r="515" spans="1:16" ht="15" customHeight="1">
      <c r="A515" s="29" t="s">
        <v>6311</v>
      </c>
      <c r="B515" s="29" t="s">
        <v>6312</v>
      </c>
      <c r="C515" s="30" t="s">
        <v>6686</v>
      </c>
      <c r="D515" s="31">
        <v>44834</v>
      </c>
      <c r="E515" s="32">
        <v>412.7</v>
      </c>
      <c r="F515" s="31">
        <v>44847</v>
      </c>
      <c r="G515" s="31">
        <v>44845.346921296295</v>
      </c>
      <c r="H515" s="31">
        <v>44904</v>
      </c>
      <c r="I515" s="38" t="s">
        <v>6687</v>
      </c>
      <c r="J515" s="38"/>
      <c r="K515" s="31">
        <v>44873</v>
      </c>
      <c r="L515" s="32">
        <v>338.28</v>
      </c>
      <c r="M515" s="33">
        <v>59</v>
      </c>
      <c r="N515" s="33">
        <v>-31</v>
      </c>
      <c r="O515" s="32">
        <v>-10486.68</v>
      </c>
      <c r="P515" s="27" t="e">
        <f>VLOOKUP(A515,'[1]REPORT ITP - Fatture Incluse - '!$D$2:$E$14863,1,FALSE)</f>
        <v>#N/A</v>
      </c>
    </row>
    <row r="516" spans="1:16" ht="18.95" customHeight="1">
      <c r="A516" s="29" t="s">
        <v>5961</v>
      </c>
      <c r="B516" s="29" t="s">
        <v>731</v>
      </c>
      <c r="C516" s="30" t="s">
        <v>4838</v>
      </c>
      <c r="D516" s="31">
        <v>44818</v>
      </c>
      <c r="E516" s="32">
        <v>8133.33</v>
      </c>
      <c r="F516" s="31">
        <v>44823</v>
      </c>
      <c r="G516" s="31">
        <v>44823.312222222223</v>
      </c>
      <c r="H516" s="31">
        <v>44880</v>
      </c>
      <c r="I516" s="38" t="s">
        <v>6688</v>
      </c>
      <c r="J516" s="38"/>
      <c r="K516" s="31">
        <v>44873</v>
      </c>
      <c r="L516" s="32">
        <v>6666.66</v>
      </c>
      <c r="M516" s="33">
        <v>57</v>
      </c>
      <c r="N516" s="33">
        <v>-7</v>
      </c>
      <c r="O516" s="32">
        <v>-46666.62</v>
      </c>
      <c r="P516" s="27" t="e">
        <f>VLOOKUP(A516,'[1]REPORT ITP - Fatture Incluse - '!$D$2:$E$14863,1,FALSE)</f>
        <v>#N/A</v>
      </c>
    </row>
    <row r="517" spans="1:16" ht="15" customHeight="1">
      <c r="A517" s="29" t="s">
        <v>6281</v>
      </c>
      <c r="B517" s="29" t="s">
        <v>6282</v>
      </c>
      <c r="C517" s="30" t="s">
        <v>6689</v>
      </c>
      <c r="D517" s="31">
        <v>44841</v>
      </c>
      <c r="E517" s="32">
        <v>22</v>
      </c>
      <c r="F517" s="31">
        <v>44851</v>
      </c>
      <c r="G517" s="31">
        <v>44848.323159722226</v>
      </c>
      <c r="H517" s="31">
        <v>44907</v>
      </c>
      <c r="I517" s="38" t="s">
        <v>6690</v>
      </c>
      <c r="J517" s="38"/>
      <c r="K517" s="31">
        <v>44902</v>
      </c>
      <c r="L517" s="32">
        <v>20</v>
      </c>
      <c r="M517" s="33">
        <v>59</v>
      </c>
      <c r="N517" s="33">
        <v>-5</v>
      </c>
      <c r="O517" s="32">
        <v>-100</v>
      </c>
      <c r="P517" s="27" t="e">
        <f>VLOOKUP(A517,'[1]REPORT ITP - Fatture Incluse - '!$D$2:$E$14863,1,FALSE)</f>
        <v>#N/A</v>
      </c>
    </row>
    <row r="518" spans="1:16" ht="15" customHeight="1">
      <c r="A518" s="29" t="s">
        <v>6691</v>
      </c>
      <c r="B518" s="29" t="s">
        <v>6692</v>
      </c>
      <c r="C518" s="30" t="s">
        <v>6693</v>
      </c>
      <c r="D518" s="31">
        <v>44552</v>
      </c>
      <c r="E518" s="32">
        <v>852.72</v>
      </c>
      <c r="F518" s="31">
        <v>44557</v>
      </c>
      <c r="G518" s="31">
        <v>44557.361932870372</v>
      </c>
      <c r="H518" s="31">
        <v>44613</v>
      </c>
      <c r="I518" s="38" t="s">
        <v>6694</v>
      </c>
      <c r="J518" s="38"/>
      <c r="K518" s="31">
        <v>44613</v>
      </c>
      <c r="L518" s="32">
        <v>775.2</v>
      </c>
      <c r="M518" s="33">
        <v>56</v>
      </c>
      <c r="N518" s="33">
        <v>0</v>
      </c>
      <c r="O518" s="32">
        <v>0</v>
      </c>
      <c r="P518" s="27" t="e">
        <f>VLOOKUP(A518,'[1]REPORT ITP - Fatture Incluse - '!$D$2:$E$14863,1,FALSE)</f>
        <v>#N/A</v>
      </c>
    </row>
    <row r="519" spans="1:16" ht="15" customHeight="1">
      <c r="A519" s="29" t="s">
        <v>6600</v>
      </c>
      <c r="B519" s="29" t="s">
        <v>6601</v>
      </c>
      <c r="C519" s="30" t="s">
        <v>6695</v>
      </c>
      <c r="D519" s="31">
        <v>44586</v>
      </c>
      <c r="E519" s="32">
        <v>920.89</v>
      </c>
      <c r="F519" s="31">
        <v>44587</v>
      </c>
      <c r="G519" s="31">
        <v>44587.320069444446</v>
      </c>
      <c r="H519" s="31">
        <v>44646</v>
      </c>
      <c r="I519" s="38" t="s">
        <v>6696</v>
      </c>
      <c r="J519" s="38"/>
      <c r="K519" s="31">
        <v>44621</v>
      </c>
      <c r="L519" s="32">
        <v>754.83</v>
      </c>
      <c r="M519" s="33">
        <v>59</v>
      </c>
      <c r="N519" s="33">
        <v>-25</v>
      </c>
      <c r="O519" s="32">
        <v>-18870.75</v>
      </c>
      <c r="P519" s="27" t="e">
        <f>VLOOKUP(A519,'[1]REPORT ITP - Fatture Incluse - '!$D$2:$E$14863,1,FALSE)</f>
        <v>#N/A</v>
      </c>
    </row>
    <row r="520" spans="1:16" ht="15" customHeight="1">
      <c r="A520" s="29" t="s">
        <v>6600</v>
      </c>
      <c r="B520" s="29" t="s">
        <v>6601</v>
      </c>
      <c r="C520" s="30" t="s">
        <v>6697</v>
      </c>
      <c r="D520" s="31">
        <v>44585</v>
      </c>
      <c r="E520" s="32">
        <v>61.37</v>
      </c>
      <c r="F520" s="31">
        <v>44586</v>
      </c>
      <c r="G520" s="31">
        <v>44586.30027777778</v>
      </c>
      <c r="H520" s="31">
        <v>44645</v>
      </c>
      <c r="I520" s="38" t="s">
        <v>6696</v>
      </c>
      <c r="J520" s="38"/>
      <c r="K520" s="31">
        <v>44621</v>
      </c>
      <c r="L520" s="32">
        <v>50.3</v>
      </c>
      <c r="M520" s="33">
        <v>59</v>
      </c>
      <c r="N520" s="33">
        <v>-24</v>
      </c>
      <c r="O520" s="32">
        <v>-1207.2</v>
      </c>
      <c r="P520" s="27" t="e">
        <f>VLOOKUP(A520,'[1]REPORT ITP - Fatture Incluse - '!$D$2:$E$14863,1,FALSE)</f>
        <v>#N/A</v>
      </c>
    </row>
    <row r="521" spans="1:16" ht="15" customHeight="1">
      <c r="A521" s="29" t="s">
        <v>6196</v>
      </c>
      <c r="B521" s="29" t="s">
        <v>6197</v>
      </c>
      <c r="C521" s="30" t="s">
        <v>6698</v>
      </c>
      <c r="D521" s="31">
        <v>44620</v>
      </c>
      <c r="E521" s="32">
        <v>857.66</v>
      </c>
      <c r="F521" s="31">
        <v>44627</v>
      </c>
      <c r="G521" s="31">
        <v>44623.330925925926</v>
      </c>
      <c r="H521" s="31">
        <v>44682</v>
      </c>
      <c r="I521" s="38" t="s">
        <v>6699</v>
      </c>
      <c r="J521" s="38"/>
      <c r="K521" s="31">
        <v>44649</v>
      </c>
      <c r="L521" s="32">
        <v>703</v>
      </c>
      <c r="M521" s="33">
        <v>59</v>
      </c>
      <c r="N521" s="33">
        <v>-33</v>
      </c>
      <c r="O521" s="32">
        <v>-23199</v>
      </c>
      <c r="P521" s="27" t="e">
        <f>VLOOKUP(A521,'[1]REPORT ITP - Fatture Incluse - '!$D$2:$E$14863,1,FALSE)</f>
        <v>#N/A</v>
      </c>
    </row>
    <row r="522" spans="1:16" ht="15" customHeight="1">
      <c r="A522" s="29" t="s">
        <v>6196</v>
      </c>
      <c r="B522" s="29" t="s">
        <v>6197</v>
      </c>
      <c r="C522" s="30" t="s">
        <v>6700</v>
      </c>
      <c r="D522" s="31">
        <v>44614</v>
      </c>
      <c r="E522" s="32">
        <v>213.5</v>
      </c>
      <c r="F522" s="31">
        <v>44621</v>
      </c>
      <c r="G522" s="31">
        <v>44617.334062499998</v>
      </c>
      <c r="H522" s="31">
        <v>44676</v>
      </c>
      <c r="I522" s="38" t="s">
        <v>6699</v>
      </c>
      <c r="J522" s="38"/>
      <c r="K522" s="31">
        <v>44649</v>
      </c>
      <c r="L522" s="32">
        <v>175</v>
      </c>
      <c r="M522" s="33">
        <v>59</v>
      </c>
      <c r="N522" s="33">
        <v>-27</v>
      </c>
      <c r="O522" s="32">
        <v>-4725</v>
      </c>
      <c r="P522" s="27" t="e">
        <f>VLOOKUP(A522,'[1]REPORT ITP - Fatture Incluse - '!$D$2:$E$14863,1,FALSE)</f>
        <v>#N/A</v>
      </c>
    </row>
    <row r="523" spans="1:16" ht="15" customHeight="1">
      <c r="A523" s="29" t="s">
        <v>6261</v>
      </c>
      <c r="B523" s="29" t="s">
        <v>6262</v>
      </c>
      <c r="C523" s="30" t="s">
        <v>3157</v>
      </c>
      <c r="D523" s="31">
        <v>44681</v>
      </c>
      <c r="E523" s="32">
        <v>341.6</v>
      </c>
      <c r="F523" s="31">
        <v>44687</v>
      </c>
      <c r="G523" s="31">
        <v>44685.336631944447</v>
      </c>
      <c r="H523" s="31">
        <v>44745</v>
      </c>
      <c r="I523" s="38" t="s">
        <v>6701</v>
      </c>
      <c r="J523" s="38"/>
      <c r="K523" s="31">
        <v>44844</v>
      </c>
      <c r="L523" s="32">
        <v>280</v>
      </c>
      <c r="M523" s="33">
        <v>60</v>
      </c>
      <c r="N523" s="33">
        <v>99</v>
      </c>
      <c r="O523" s="32">
        <v>27720</v>
      </c>
      <c r="P523" s="27" t="e">
        <f>VLOOKUP(A523,'[1]REPORT ITP - Fatture Incluse - '!$D$2:$E$14863,1,FALSE)</f>
        <v>#N/A</v>
      </c>
    </row>
    <row r="524" spans="1:16" ht="15" customHeight="1">
      <c r="A524" s="29" t="s">
        <v>6261</v>
      </c>
      <c r="B524" s="29" t="s">
        <v>6262</v>
      </c>
      <c r="C524" s="30" t="s">
        <v>4328</v>
      </c>
      <c r="D524" s="31">
        <v>44764</v>
      </c>
      <c r="E524" s="32">
        <v>324.52</v>
      </c>
      <c r="F524" s="31">
        <v>44775</v>
      </c>
      <c r="G524" s="31">
        <v>44770.341574074075</v>
      </c>
      <c r="H524" s="31">
        <v>44829</v>
      </c>
      <c r="I524" s="38" t="s">
        <v>6701</v>
      </c>
      <c r="J524" s="38"/>
      <c r="K524" s="31">
        <v>44844</v>
      </c>
      <c r="L524" s="32">
        <v>266</v>
      </c>
      <c r="M524" s="33">
        <v>59</v>
      </c>
      <c r="N524" s="33">
        <v>15</v>
      </c>
      <c r="O524" s="32">
        <v>3990</v>
      </c>
      <c r="P524" s="27" t="e">
        <f>VLOOKUP(A524,'[1]REPORT ITP - Fatture Incluse - '!$D$2:$E$14863,1,FALSE)</f>
        <v>#N/A</v>
      </c>
    </row>
    <row r="525" spans="1:16" ht="15" customHeight="1">
      <c r="A525" s="29" t="s">
        <v>6261</v>
      </c>
      <c r="B525" s="29" t="s">
        <v>6262</v>
      </c>
      <c r="C525" s="30" t="s">
        <v>4665</v>
      </c>
      <c r="D525" s="31">
        <v>44804</v>
      </c>
      <c r="E525" s="32">
        <v>195.2</v>
      </c>
      <c r="F525" s="31">
        <v>44811</v>
      </c>
      <c r="G525" s="31">
        <v>44809.351550925923</v>
      </c>
      <c r="H525" s="31">
        <v>44866</v>
      </c>
      <c r="I525" s="38" t="s">
        <v>6701</v>
      </c>
      <c r="J525" s="38"/>
      <c r="K525" s="31">
        <v>44844</v>
      </c>
      <c r="L525" s="32">
        <v>160</v>
      </c>
      <c r="M525" s="33">
        <v>57</v>
      </c>
      <c r="N525" s="33">
        <v>-22</v>
      </c>
      <c r="O525" s="32">
        <v>-3520</v>
      </c>
      <c r="P525" s="27" t="e">
        <f>VLOOKUP(A525,'[1]REPORT ITP - Fatture Incluse - '!$D$2:$E$14863,1,FALSE)</f>
        <v>#N/A</v>
      </c>
    </row>
    <row r="526" spans="1:16" ht="15" customHeight="1">
      <c r="A526" s="29" t="s">
        <v>6261</v>
      </c>
      <c r="B526" s="29" t="s">
        <v>6262</v>
      </c>
      <c r="C526" s="30" t="s">
        <v>4664</v>
      </c>
      <c r="D526" s="31">
        <v>44804</v>
      </c>
      <c r="E526" s="32">
        <v>1202.53</v>
      </c>
      <c r="F526" s="31">
        <v>44806</v>
      </c>
      <c r="G526" s="31">
        <v>44806.422858796293</v>
      </c>
      <c r="H526" s="31">
        <v>44866</v>
      </c>
      <c r="I526" s="38" t="s">
        <v>6701</v>
      </c>
      <c r="J526" s="38"/>
      <c r="K526" s="31">
        <v>44844</v>
      </c>
      <c r="L526" s="32">
        <v>985.68</v>
      </c>
      <c r="M526" s="33">
        <v>60</v>
      </c>
      <c r="N526" s="33">
        <v>-22</v>
      </c>
      <c r="O526" s="32">
        <v>-21684.959999999999</v>
      </c>
      <c r="P526" s="27" t="e">
        <f>VLOOKUP(A526,'[1]REPORT ITP - Fatture Incluse - '!$D$2:$E$14863,1,FALSE)</f>
        <v>#N/A</v>
      </c>
    </row>
    <row r="527" spans="1:16" ht="15" customHeight="1">
      <c r="A527" s="29" t="s">
        <v>6261</v>
      </c>
      <c r="B527" s="29" t="s">
        <v>6262</v>
      </c>
      <c r="C527" s="30" t="s">
        <v>4329</v>
      </c>
      <c r="D527" s="31">
        <v>44764</v>
      </c>
      <c r="E527" s="32">
        <v>1329.8</v>
      </c>
      <c r="F527" s="31">
        <v>44775</v>
      </c>
      <c r="G527" s="31">
        <v>44770.341597222221</v>
      </c>
      <c r="H527" s="31">
        <v>44829</v>
      </c>
      <c r="I527" s="38" t="s">
        <v>6701</v>
      </c>
      <c r="J527" s="38"/>
      <c r="K527" s="31">
        <v>44844</v>
      </c>
      <c r="L527" s="32">
        <v>1090</v>
      </c>
      <c r="M527" s="33">
        <v>59</v>
      </c>
      <c r="N527" s="33">
        <v>15</v>
      </c>
      <c r="O527" s="32">
        <v>16350</v>
      </c>
      <c r="P527" s="27" t="e">
        <f>VLOOKUP(A527,'[1]REPORT ITP - Fatture Incluse - '!$D$2:$E$14863,1,FALSE)</f>
        <v>#N/A</v>
      </c>
    </row>
    <row r="528" spans="1:16" ht="15" customHeight="1">
      <c r="A528" s="29" t="s">
        <v>6261</v>
      </c>
      <c r="B528" s="29" t="s">
        <v>6262</v>
      </c>
      <c r="C528" s="30" t="s">
        <v>4330</v>
      </c>
      <c r="D528" s="31">
        <v>44764</v>
      </c>
      <c r="E528" s="32">
        <v>975.02</v>
      </c>
      <c r="F528" s="31">
        <v>44775</v>
      </c>
      <c r="G528" s="31">
        <v>44770.34165509259</v>
      </c>
      <c r="H528" s="31">
        <v>44829</v>
      </c>
      <c r="I528" s="38" t="s">
        <v>6701</v>
      </c>
      <c r="J528" s="38"/>
      <c r="K528" s="31">
        <v>44844</v>
      </c>
      <c r="L528" s="32">
        <v>799.2</v>
      </c>
      <c r="M528" s="33">
        <v>59</v>
      </c>
      <c r="N528" s="33">
        <v>15</v>
      </c>
      <c r="O528" s="32">
        <v>11988</v>
      </c>
      <c r="P528" s="27" t="e">
        <f>VLOOKUP(A528,'[1]REPORT ITP - Fatture Incluse - '!$D$2:$E$14863,1,FALSE)</f>
        <v>#N/A</v>
      </c>
    </row>
    <row r="529" spans="1:16" ht="15" customHeight="1">
      <c r="A529" s="29" t="s">
        <v>6213</v>
      </c>
      <c r="B529" s="29" t="s">
        <v>6214</v>
      </c>
      <c r="C529" s="30" t="s">
        <v>4667</v>
      </c>
      <c r="D529" s="31">
        <v>44805</v>
      </c>
      <c r="E529" s="32">
        <v>67.099999999999994</v>
      </c>
      <c r="F529" s="31">
        <v>44811</v>
      </c>
      <c r="G529" s="31">
        <v>44809.3516087963</v>
      </c>
      <c r="H529" s="31">
        <v>44866</v>
      </c>
      <c r="I529" s="38" t="s">
        <v>6702</v>
      </c>
      <c r="J529" s="38"/>
      <c r="K529" s="31">
        <v>44844</v>
      </c>
      <c r="L529" s="32">
        <v>55</v>
      </c>
      <c r="M529" s="33">
        <v>57</v>
      </c>
      <c r="N529" s="33">
        <v>-22</v>
      </c>
      <c r="O529" s="32">
        <v>-1210</v>
      </c>
      <c r="P529" s="27" t="e">
        <f>VLOOKUP(A529,'[1]REPORT ITP - Fatture Incluse - '!$D$2:$E$14863,1,FALSE)</f>
        <v>#N/A</v>
      </c>
    </row>
    <row r="530" spans="1:16" ht="18.95" customHeight="1">
      <c r="A530" s="29" t="s">
        <v>6703</v>
      </c>
      <c r="B530" s="29" t="s">
        <v>6704</v>
      </c>
      <c r="C530" s="30" t="s">
        <v>6705</v>
      </c>
      <c r="D530" s="31">
        <v>44799</v>
      </c>
      <c r="E530" s="32">
        <v>31.42</v>
      </c>
      <c r="F530" s="31">
        <v>44811</v>
      </c>
      <c r="G530" s="31">
        <v>44810.38040509259</v>
      </c>
      <c r="H530" s="31">
        <v>44869</v>
      </c>
      <c r="I530" s="38" t="s">
        <v>6706</v>
      </c>
      <c r="J530" s="38"/>
      <c r="K530" s="31">
        <v>44852</v>
      </c>
      <c r="L530" s="32">
        <v>28.56</v>
      </c>
      <c r="M530" s="33">
        <v>59</v>
      </c>
      <c r="N530" s="33">
        <v>-17</v>
      </c>
      <c r="O530" s="32">
        <v>-485.52</v>
      </c>
      <c r="P530" s="27" t="e">
        <f>VLOOKUP(A530,'[1]REPORT ITP - Fatture Incluse - '!$D$2:$E$14863,1,FALSE)</f>
        <v>#N/A</v>
      </c>
    </row>
    <row r="531" spans="1:16" ht="15" customHeight="1">
      <c r="A531" s="29" t="s">
        <v>6707</v>
      </c>
      <c r="B531" s="29" t="s">
        <v>6708</v>
      </c>
      <c r="C531" s="30" t="s">
        <v>6709</v>
      </c>
      <c r="D531" s="31">
        <v>44840</v>
      </c>
      <c r="E531" s="32">
        <v>3000</v>
      </c>
      <c r="F531" s="31">
        <v>44844</v>
      </c>
      <c r="G531" s="31">
        <v>44841.328680555554</v>
      </c>
      <c r="H531" s="31">
        <v>44900</v>
      </c>
      <c r="I531" s="38" t="s">
        <v>6710</v>
      </c>
      <c r="J531" s="38"/>
      <c r="K531" s="31">
        <v>44908</v>
      </c>
      <c r="L531" s="32">
        <v>3000</v>
      </c>
      <c r="M531" s="33">
        <v>59</v>
      </c>
      <c r="N531" s="33">
        <v>8</v>
      </c>
      <c r="O531" s="32">
        <v>24000</v>
      </c>
      <c r="P531" s="27" t="e">
        <f>VLOOKUP(A531,'[1]REPORT ITP - Fatture Incluse - '!$D$2:$E$14863,1,FALSE)</f>
        <v>#N/A</v>
      </c>
    </row>
    <row r="532" spans="1:16" ht="15" customHeight="1">
      <c r="A532" s="29" t="s">
        <v>6711</v>
      </c>
      <c r="B532" s="29" t="s">
        <v>6712</v>
      </c>
      <c r="C532" s="30" t="s">
        <v>6713</v>
      </c>
      <c r="D532" s="31">
        <v>44851</v>
      </c>
      <c r="E532" s="32">
        <v>14890.7</v>
      </c>
      <c r="F532" s="31">
        <v>44858</v>
      </c>
      <c r="G532" s="31">
        <v>44853.32267361111</v>
      </c>
      <c r="H532" s="31">
        <v>44912</v>
      </c>
      <c r="I532" s="38" t="s">
        <v>6714</v>
      </c>
      <c r="J532" s="38"/>
      <c r="K532" s="31">
        <v>44915</v>
      </c>
      <c r="L532" s="32">
        <v>12205.49</v>
      </c>
      <c r="M532" s="33">
        <v>59</v>
      </c>
      <c r="N532" s="33">
        <v>3</v>
      </c>
      <c r="O532" s="32">
        <v>36616.47</v>
      </c>
      <c r="P532" s="27" t="e">
        <f>VLOOKUP(A532,'[1]REPORT ITP - Fatture Incluse - '!$D$2:$E$14863,1,FALSE)</f>
        <v>#N/A</v>
      </c>
    </row>
    <row r="533" spans="1:16" ht="18.95" customHeight="1">
      <c r="A533" s="29" t="s">
        <v>6703</v>
      </c>
      <c r="B533" s="29" t="s">
        <v>6704</v>
      </c>
      <c r="C533" s="30" t="s">
        <v>6715</v>
      </c>
      <c r="D533" s="31">
        <v>44882</v>
      </c>
      <c r="E533" s="32">
        <v>31.42</v>
      </c>
      <c r="F533" s="31">
        <v>44894</v>
      </c>
      <c r="G533" s="31">
        <v>44894.310868055552</v>
      </c>
      <c r="H533" s="31">
        <v>44953</v>
      </c>
      <c r="I533" s="38" t="s">
        <v>6716</v>
      </c>
      <c r="J533" s="38"/>
      <c r="K533" s="31">
        <v>44915</v>
      </c>
      <c r="L533" s="32">
        <v>28.56</v>
      </c>
      <c r="M533" s="33">
        <v>59</v>
      </c>
      <c r="N533" s="33">
        <v>-38</v>
      </c>
      <c r="O533" s="32">
        <v>-1085.28</v>
      </c>
      <c r="P533" s="27" t="e">
        <f>VLOOKUP(A533,'[1]REPORT ITP - Fatture Incluse - '!$D$2:$E$14863,1,FALSE)</f>
        <v>#N/A</v>
      </c>
    </row>
    <row r="534" spans="1:16" ht="18.95" customHeight="1">
      <c r="A534" s="29" t="s">
        <v>6717</v>
      </c>
      <c r="B534" s="29" t="s">
        <v>6718</v>
      </c>
      <c r="C534" s="30" t="s">
        <v>6719</v>
      </c>
      <c r="D534" s="31">
        <v>44879</v>
      </c>
      <c r="E534" s="32">
        <v>263.52</v>
      </c>
      <c r="F534" s="31">
        <v>44882</v>
      </c>
      <c r="G534" s="31">
        <v>44882.352337962962</v>
      </c>
      <c r="H534" s="31">
        <v>44941</v>
      </c>
      <c r="I534" s="38" t="s">
        <v>6720</v>
      </c>
      <c r="J534" s="38"/>
      <c r="K534" s="31">
        <v>44915</v>
      </c>
      <c r="L534" s="32">
        <v>216</v>
      </c>
      <c r="M534" s="33">
        <v>59</v>
      </c>
      <c r="N534" s="33">
        <v>-26</v>
      </c>
      <c r="O534" s="32">
        <v>-5616</v>
      </c>
      <c r="P534" s="27" t="e">
        <f>VLOOKUP(A534,'[1]REPORT ITP - Fatture Incluse - '!$D$2:$E$14863,1,FALSE)</f>
        <v>#N/A</v>
      </c>
    </row>
    <row r="535" spans="1:16" ht="18.95" customHeight="1">
      <c r="A535" s="29" t="s">
        <v>6271</v>
      </c>
      <c r="B535" s="29" t="s">
        <v>6272</v>
      </c>
      <c r="C535" s="30" t="s">
        <v>6721</v>
      </c>
      <c r="D535" s="31">
        <v>44581</v>
      </c>
      <c r="E535" s="32">
        <v>13687.9</v>
      </c>
      <c r="F535" s="31">
        <v>44582</v>
      </c>
      <c r="G535" s="31">
        <v>44582.309733796297</v>
      </c>
      <c r="H535" s="31">
        <v>44642</v>
      </c>
      <c r="I535" s="38" t="s">
        <v>6722</v>
      </c>
      <c r="J535" s="38"/>
      <c r="K535" s="31">
        <v>44622</v>
      </c>
      <c r="L535" s="32">
        <v>11219.6</v>
      </c>
      <c r="M535" s="33">
        <v>60</v>
      </c>
      <c r="N535" s="33">
        <v>-20</v>
      </c>
      <c r="O535" s="32">
        <v>-224392</v>
      </c>
      <c r="P535" s="27" t="e">
        <f>VLOOKUP(A535,'[1]REPORT ITP - Fatture Incluse - '!$D$2:$E$14863,1,FALSE)</f>
        <v>#N/A</v>
      </c>
    </row>
    <row r="536" spans="1:16" ht="18.95" customHeight="1">
      <c r="A536" s="29" t="s">
        <v>6271</v>
      </c>
      <c r="B536" s="29" t="s">
        <v>6272</v>
      </c>
      <c r="C536" s="30" t="s">
        <v>6723</v>
      </c>
      <c r="D536" s="31">
        <v>44585</v>
      </c>
      <c r="E536" s="32">
        <v>1089.22</v>
      </c>
      <c r="F536" s="31">
        <v>44586</v>
      </c>
      <c r="G536" s="31">
        <v>44586.300347222219</v>
      </c>
      <c r="H536" s="31">
        <v>44646</v>
      </c>
      <c r="I536" s="38" t="s">
        <v>6722</v>
      </c>
      <c r="J536" s="38"/>
      <c r="K536" s="31">
        <v>44622</v>
      </c>
      <c r="L536" s="32">
        <v>892.8</v>
      </c>
      <c r="M536" s="33">
        <v>60</v>
      </c>
      <c r="N536" s="33">
        <v>-24</v>
      </c>
      <c r="O536" s="32">
        <v>-21427.200000000001</v>
      </c>
      <c r="P536" s="27" t="e">
        <f>VLOOKUP(A536,'[1]REPORT ITP - Fatture Incluse - '!$D$2:$E$14863,1,FALSE)</f>
        <v>#N/A</v>
      </c>
    </row>
    <row r="537" spans="1:16" ht="15" customHeight="1">
      <c r="A537" s="29" t="s">
        <v>6181</v>
      </c>
      <c r="B537" s="29" t="s">
        <v>6182</v>
      </c>
      <c r="C537" s="30" t="s">
        <v>6724</v>
      </c>
      <c r="D537" s="31">
        <v>44616</v>
      </c>
      <c r="E537" s="32">
        <v>91.13</v>
      </c>
      <c r="F537" s="31">
        <v>44628</v>
      </c>
      <c r="G537" s="31">
        <v>44627.405509259261</v>
      </c>
      <c r="H537" s="31">
        <v>44683</v>
      </c>
      <c r="I537" s="38" t="s">
        <v>6725</v>
      </c>
      <c r="J537" s="38"/>
      <c r="K537" s="31">
        <v>44650</v>
      </c>
      <c r="L537" s="32">
        <v>74.7</v>
      </c>
      <c r="M537" s="33">
        <v>56</v>
      </c>
      <c r="N537" s="33">
        <v>-33</v>
      </c>
      <c r="O537" s="32">
        <v>-2465.1</v>
      </c>
      <c r="P537" s="27" t="e">
        <f>VLOOKUP(A537,'[1]REPORT ITP - Fatture Incluse - '!$D$2:$E$14863,1,FALSE)</f>
        <v>#N/A</v>
      </c>
    </row>
    <row r="538" spans="1:16" ht="15" customHeight="1">
      <c r="A538" s="29" t="s">
        <v>6181</v>
      </c>
      <c r="B538" s="29" t="s">
        <v>6182</v>
      </c>
      <c r="C538" s="30" t="s">
        <v>6726</v>
      </c>
      <c r="D538" s="31">
        <v>44616</v>
      </c>
      <c r="E538" s="32">
        <v>2525.4</v>
      </c>
      <c r="F538" s="31">
        <v>44628</v>
      </c>
      <c r="G538" s="31">
        <v>44627.405497685184</v>
      </c>
      <c r="H538" s="31">
        <v>44683</v>
      </c>
      <c r="I538" s="38" t="s">
        <v>6725</v>
      </c>
      <c r="J538" s="38"/>
      <c r="K538" s="31">
        <v>44650</v>
      </c>
      <c r="L538" s="32">
        <v>2070</v>
      </c>
      <c r="M538" s="33">
        <v>56</v>
      </c>
      <c r="N538" s="33">
        <v>-33</v>
      </c>
      <c r="O538" s="32">
        <v>-68310</v>
      </c>
      <c r="P538" s="27" t="e">
        <f>VLOOKUP(A538,'[1]REPORT ITP - Fatture Incluse - '!$D$2:$E$14863,1,FALSE)</f>
        <v>#N/A</v>
      </c>
    </row>
    <row r="539" spans="1:16" ht="15" customHeight="1">
      <c r="A539" s="29" t="s">
        <v>6727</v>
      </c>
      <c r="B539" s="29" t="s">
        <v>6728</v>
      </c>
      <c r="C539" s="30" t="s">
        <v>3839</v>
      </c>
      <c r="D539" s="31">
        <v>44728</v>
      </c>
      <c r="E539" s="32">
        <v>208.62</v>
      </c>
      <c r="F539" s="31">
        <v>44739</v>
      </c>
      <c r="G539" s="31">
        <v>44736.354548611111</v>
      </c>
      <c r="H539" s="31">
        <v>44795</v>
      </c>
      <c r="I539" s="38" t="s">
        <v>6729</v>
      </c>
      <c r="J539" s="38"/>
      <c r="K539" s="31">
        <v>44757</v>
      </c>
      <c r="L539" s="32">
        <v>171</v>
      </c>
      <c r="M539" s="33">
        <v>59</v>
      </c>
      <c r="N539" s="33">
        <v>-38</v>
      </c>
      <c r="O539" s="32">
        <v>-6498</v>
      </c>
      <c r="P539" s="27" t="e">
        <f>VLOOKUP(A539,'[1]REPORT ITP - Fatture Incluse - '!$D$2:$E$14863,1,FALSE)</f>
        <v>#N/A</v>
      </c>
    </row>
    <row r="540" spans="1:16" ht="15" customHeight="1">
      <c r="A540" s="29" t="s">
        <v>6730</v>
      </c>
      <c r="B540" s="29" t="s">
        <v>6731</v>
      </c>
      <c r="C540" s="30" t="s">
        <v>6732</v>
      </c>
      <c r="D540" s="31">
        <v>44742</v>
      </c>
      <c r="E540" s="32">
        <v>20800</v>
      </c>
      <c r="F540" s="31">
        <v>44746</v>
      </c>
      <c r="G540" s="31">
        <v>44746.301006944443</v>
      </c>
      <c r="H540" s="31">
        <v>44804</v>
      </c>
      <c r="I540" s="38" t="s">
        <v>6733</v>
      </c>
      <c r="J540" s="38"/>
      <c r="K540" s="31">
        <v>44778</v>
      </c>
      <c r="L540" s="32">
        <v>20000</v>
      </c>
      <c r="M540" s="33">
        <v>58</v>
      </c>
      <c r="N540" s="33">
        <v>-26</v>
      </c>
      <c r="O540" s="32">
        <v>-520000</v>
      </c>
      <c r="P540" s="27" t="e">
        <f>VLOOKUP(A540,'[1]REPORT ITP - Fatture Incluse - '!$D$2:$E$14863,1,FALSE)</f>
        <v>#N/A</v>
      </c>
    </row>
    <row r="541" spans="1:16" ht="18.95" customHeight="1">
      <c r="A541" s="29" t="s">
        <v>5796</v>
      </c>
      <c r="B541" s="29" t="s">
        <v>5797</v>
      </c>
      <c r="C541" s="30" t="s">
        <v>6734</v>
      </c>
      <c r="D541" s="31">
        <v>44746</v>
      </c>
      <c r="E541" s="32">
        <v>185.44</v>
      </c>
      <c r="F541" s="31">
        <v>44747</v>
      </c>
      <c r="G541" s="31">
        <v>44747.305462962962</v>
      </c>
      <c r="H541" s="31">
        <v>44806</v>
      </c>
      <c r="I541" s="38" t="s">
        <v>6735</v>
      </c>
      <c r="J541" s="38"/>
      <c r="K541" s="31">
        <v>44813</v>
      </c>
      <c r="L541" s="32">
        <v>152</v>
      </c>
      <c r="M541" s="33">
        <v>59</v>
      </c>
      <c r="N541" s="33">
        <v>7</v>
      </c>
      <c r="O541" s="32">
        <v>1064</v>
      </c>
      <c r="P541" s="27" t="e">
        <f>VLOOKUP(A541,'[1]REPORT ITP - Fatture Incluse - '!$D$2:$E$14863,1,FALSE)</f>
        <v>#N/A</v>
      </c>
    </row>
    <row r="542" spans="1:16" ht="15" customHeight="1">
      <c r="A542" s="29" t="s">
        <v>6267</v>
      </c>
      <c r="B542" s="29" t="s">
        <v>6268</v>
      </c>
      <c r="C542" s="30" t="s">
        <v>6736</v>
      </c>
      <c r="D542" s="31">
        <v>44753</v>
      </c>
      <c r="E542" s="32">
        <v>1500</v>
      </c>
      <c r="F542" s="31">
        <v>44824</v>
      </c>
      <c r="G542" s="31">
        <v>44823.314131944448</v>
      </c>
      <c r="H542" s="31">
        <v>44881</v>
      </c>
      <c r="I542" s="38" t="s">
        <v>6737</v>
      </c>
      <c r="J542" s="38"/>
      <c r="K542" s="31">
        <v>44827</v>
      </c>
      <c r="L542" s="32">
        <v>1500</v>
      </c>
      <c r="M542" s="33">
        <v>58</v>
      </c>
      <c r="N542" s="33">
        <v>-54</v>
      </c>
      <c r="O542" s="32">
        <v>-81000</v>
      </c>
      <c r="P542" s="27" t="e">
        <f>VLOOKUP(A542,'[1]REPORT ITP - Fatture Incluse - '!$D$2:$E$14863,1,FALSE)</f>
        <v>#N/A</v>
      </c>
    </row>
    <row r="543" spans="1:16" ht="15" customHeight="1">
      <c r="A543" s="29" t="s">
        <v>5926</v>
      </c>
      <c r="B543" s="29" t="s">
        <v>5927</v>
      </c>
      <c r="C543" s="30" t="s">
        <v>6738</v>
      </c>
      <c r="D543" s="31">
        <v>44796</v>
      </c>
      <c r="E543" s="32">
        <v>1830</v>
      </c>
      <c r="F543" s="31">
        <v>44797</v>
      </c>
      <c r="G543" s="31">
        <v>44797.306296296294</v>
      </c>
      <c r="H543" s="31">
        <v>44856</v>
      </c>
      <c r="I543" s="38" t="s">
        <v>6739</v>
      </c>
      <c r="J543" s="38"/>
      <c r="K543" s="31">
        <v>44830</v>
      </c>
      <c r="L543" s="32">
        <v>1500</v>
      </c>
      <c r="M543" s="33">
        <v>59</v>
      </c>
      <c r="N543" s="33">
        <v>-26</v>
      </c>
      <c r="O543" s="32">
        <v>-39000</v>
      </c>
      <c r="P543" s="27" t="e">
        <f>VLOOKUP(A543,'[1]REPORT ITP - Fatture Incluse - '!$D$2:$E$14863,1,FALSE)</f>
        <v>#N/A</v>
      </c>
    </row>
    <row r="544" spans="1:16" ht="15" customHeight="1">
      <c r="A544" s="29" t="s">
        <v>6305</v>
      </c>
      <c r="B544" s="29" t="s">
        <v>6306</v>
      </c>
      <c r="C544" s="30" t="s">
        <v>6740</v>
      </c>
      <c r="D544" s="31">
        <v>44804</v>
      </c>
      <c r="E544" s="32">
        <v>875.35</v>
      </c>
      <c r="F544" s="31">
        <v>44818</v>
      </c>
      <c r="G544" s="31">
        <v>44818.314976851849</v>
      </c>
      <c r="H544" s="31">
        <v>44877</v>
      </c>
      <c r="I544" s="38" t="s">
        <v>6741</v>
      </c>
      <c r="J544" s="38"/>
      <c r="K544" s="31">
        <v>44830</v>
      </c>
      <c r="L544" s="32">
        <v>717.5</v>
      </c>
      <c r="M544" s="33">
        <v>59</v>
      </c>
      <c r="N544" s="33">
        <v>-47</v>
      </c>
      <c r="O544" s="32">
        <v>-33722.5</v>
      </c>
      <c r="P544" s="27" t="e">
        <f>VLOOKUP(A544,'[1]REPORT ITP - Fatture Incluse - '!$D$2:$E$14863,1,FALSE)</f>
        <v>#N/A</v>
      </c>
    </row>
    <row r="545" spans="1:16" ht="15" customHeight="1">
      <c r="A545" s="29" t="s">
        <v>6305</v>
      </c>
      <c r="B545" s="29" t="s">
        <v>6306</v>
      </c>
      <c r="C545" s="30" t="s">
        <v>6742</v>
      </c>
      <c r="D545" s="31">
        <v>44799</v>
      </c>
      <c r="E545" s="32">
        <v>1653.95</v>
      </c>
      <c r="F545" s="31">
        <v>44802</v>
      </c>
      <c r="G545" s="31">
        <v>44802.32571759259</v>
      </c>
      <c r="H545" s="31">
        <v>44860</v>
      </c>
      <c r="I545" s="38" t="s">
        <v>6741</v>
      </c>
      <c r="J545" s="38"/>
      <c r="K545" s="31">
        <v>44830</v>
      </c>
      <c r="L545" s="32">
        <v>1355.7</v>
      </c>
      <c r="M545" s="33">
        <v>58</v>
      </c>
      <c r="N545" s="33">
        <v>-30</v>
      </c>
      <c r="O545" s="32">
        <v>-40671</v>
      </c>
      <c r="P545" s="27" t="e">
        <f>VLOOKUP(A545,'[1]REPORT ITP - Fatture Incluse - '!$D$2:$E$14863,1,FALSE)</f>
        <v>#N/A</v>
      </c>
    </row>
    <row r="546" spans="1:16" ht="15" customHeight="1">
      <c r="A546" s="29" t="s">
        <v>6743</v>
      </c>
      <c r="B546" s="29" t="s">
        <v>6744</v>
      </c>
      <c r="C546" s="30" t="s">
        <v>4536</v>
      </c>
      <c r="D546" s="31">
        <v>44789</v>
      </c>
      <c r="E546" s="32">
        <v>2101.5700000000002</v>
      </c>
      <c r="F546" s="31">
        <v>44796</v>
      </c>
      <c r="G546" s="31">
        <v>44796.316099537034</v>
      </c>
      <c r="H546" s="31">
        <v>44856</v>
      </c>
      <c r="I546" s="38" t="s">
        <v>6745</v>
      </c>
      <c r="J546" s="38"/>
      <c r="K546" s="31">
        <v>44830</v>
      </c>
      <c r="L546" s="32">
        <v>1722.6</v>
      </c>
      <c r="M546" s="33">
        <v>60</v>
      </c>
      <c r="N546" s="33">
        <v>-26</v>
      </c>
      <c r="O546" s="32">
        <v>-44787.6</v>
      </c>
      <c r="P546" s="27" t="e">
        <f>VLOOKUP(A546,'[1]REPORT ITP - Fatture Incluse - '!$D$2:$E$14863,1,FALSE)</f>
        <v>#N/A</v>
      </c>
    </row>
    <row r="547" spans="1:16" ht="15" customHeight="1">
      <c r="A547" s="29" t="s">
        <v>6730</v>
      </c>
      <c r="B547" s="29" t="s">
        <v>6731</v>
      </c>
      <c r="C547" s="30" t="s">
        <v>6746</v>
      </c>
      <c r="D547" s="31">
        <v>44769</v>
      </c>
      <c r="E547" s="32">
        <v>31200</v>
      </c>
      <c r="F547" s="31">
        <v>44775</v>
      </c>
      <c r="G547" s="31">
        <v>44771.342824074076</v>
      </c>
      <c r="H547" s="31">
        <v>44830</v>
      </c>
      <c r="I547" s="38" t="s">
        <v>6747</v>
      </c>
      <c r="J547" s="38"/>
      <c r="K547" s="31">
        <v>44831</v>
      </c>
      <c r="L547" s="32">
        <v>30000</v>
      </c>
      <c r="M547" s="33">
        <v>59</v>
      </c>
      <c r="N547" s="33">
        <v>1</v>
      </c>
      <c r="O547" s="32">
        <v>30000</v>
      </c>
      <c r="P547" s="27" t="e">
        <f>VLOOKUP(A547,'[1]REPORT ITP - Fatture Incluse - '!$D$2:$E$14863,1,FALSE)</f>
        <v>#N/A</v>
      </c>
    </row>
    <row r="548" spans="1:16" ht="15" customHeight="1">
      <c r="A548" s="29" t="s">
        <v>6730</v>
      </c>
      <c r="B548" s="29" t="s">
        <v>6731</v>
      </c>
      <c r="C548" s="30" t="s">
        <v>6748</v>
      </c>
      <c r="D548" s="31">
        <v>44756</v>
      </c>
      <c r="E548" s="32">
        <v>6240</v>
      </c>
      <c r="F548" s="31">
        <v>44760</v>
      </c>
      <c r="G548" s="31">
        <v>44760.395891203705</v>
      </c>
      <c r="H548" s="31">
        <v>44817</v>
      </c>
      <c r="I548" s="38" t="s">
        <v>6747</v>
      </c>
      <c r="J548" s="38"/>
      <c r="K548" s="31">
        <v>44831</v>
      </c>
      <c r="L548" s="32">
        <v>6000</v>
      </c>
      <c r="M548" s="33">
        <v>57</v>
      </c>
      <c r="N548" s="33">
        <v>14</v>
      </c>
      <c r="O548" s="32">
        <v>84000</v>
      </c>
      <c r="P548" s="27" t="e">
        <f>VLOOKUP(A548,'[1]REPORT ITP - Fatture Incluse - '!$D$2:$E$14863,1,FALSE)</f>
        <v>#N/A</v>
      </c>
    </row>
    <row r="549" spans="1:16" ht="15" customHeight="1">
      <c r="A549" s="29" t="s">
        <v>6730</v>
      </c>
      <c r="B549" s="29" t="s">
        <v>6731</v>
      </c>
      <c r="C549" s="30" t="s">
        <v>6749</v>
      </c>
      <c r="D549" s="31">
        <v>44769</v>
      </c>
      <c r="E549" s="32">
        <v>3120</v>
      </c>
      <c r="F549" s="31">
        <v>44774</v>
      </c>
      <c r="G549" s="31">
        <v>44770.340740740743</v>
      </c>
      <c r="H549" s="31">
        <v>44829</v>
      </c>
      <c r="I549" s="38" t="s">
        <v>6747</v>
      </c>
      <c r="J549" s="38"/>
      <c r="K549" s="31">
        <v>44831</v>
      </c>
      <c r="L549" s="32">
        <v>3000</v>
      </c>
      <c r="M549" s="33">
        <v>59</v>
      </c>
      <c r="N549" s="33">
        <v>2</v>
      </c>
      <c r="O549" s="32">
        <v>6000</v>
      </c>
      <c r="P549" s="27" t="e">
        <f>VLOOKUP(A549,'[1]REPORT ITP - Fatture Incluse - '!$D$2:$E$14863,1,FALSE)</f>
        <v>#N/A</v>
      </c>
    </row>
    <row r="550" spans="1:16" ht="15" customHeight="1">
      <c r="A550" s="29" t="s">
        <v>6502</v>
      </c>
      <c r="B550" s="29" t="s">
        <v>415</v>
      </c>
      <c r="C550" s="30" t="s">
        <v>2739</v>
      </c>
      <c r="D550" s="31">
        <v>44651</v>
      </c>
      <c r="E550" s="32">
        <v>2756.44</v>
      </c>
      <c r="F550" s="31">
        <v>44655</v>
      </c>
      <c r="G550" s="31">
        <v>44655.320219907408</v>
      </c>
      <c r="H550" s="31">
        <v>44713</v>
      </c>
      <c r="I550" s="38" t="s">
        <v>6750</v>
      </c>
      <c r="J550" s="38"/>
      <c r="K550" s="31">
        <v>44684</v>
      </c>
      <c r="L550" s="32">
        <v>2259.38</v>
      </c>
      <c r="M550" s="33">
        <v>58</v>
      </c>
      <c r="N550" s="33">
        <v>-29</v>
      </c>
      <c r="O550" s="32">
        <v>-65522.02</v>
      </c>
      <c r="P550" s="27" t="e">
        <f>VLOOKUP(A550,'[1]REPORT ITP - Fatture Incluse - '!$D$2:$E$14863,1,FALSE)</f>
        <v>#N/A</v>
      </c>
    </row>
    <row r="551" spans="1:16" ht="15" customHeight="1">
      <c r="A551" s="29" t="s">
        <v>6502</v>
      </c>
      <c r="B551" s="29" t="s">
        <v>415</v>
      </c>
      <c r="C551" s="30" t="s">
        <v>2740</v>
      </c>
      <c r="D551" s="31">
        <v>44651</v>
      </c>
      <c r="E551" s="32">
        <v>2938.98</v>
      </c>
      <c r="F551" s="31">
        <v>44656</v>
      </c>
      <c r="G551" s="31">
        <v>44656.33966435185</v>
      </c>
      <c r="H551" s="31">
        <v>44715</v>
      </c>
      <c r="I551" s="38" t="s">
        <v>6750</v>
      </c>
      <c r="J551" s="38"/>
      <c r="K551" s="31">
        <v>44684</v>
      </c>
      <c r="L551" s="32">
        <v>2409</v>
      </c>
      <c r="M551" s="33">
        <v>59</v>
      </c>
      <c r="N551" s="33">
        <v>-31</v>
      </c>
      <c r="O551" s="32">
        <v>-74679</v>
      </c>
      <c r="P551" s="27" t="e">
        <f>VLOOKUP(A551,'[1]REPORT ITP - Fatture Incluse - '!$D$2:$E$14863,1,FALSE)</f>
        <v>#N/A</v>
      </c>
    </row>
    <row r="552" spans="1:16" ht="27.95" customHeight="1">
      <c r="A552" s="29" t="s">
        <v>6217</v>
      </c>
      <c r="B552" s="29" t="s">
        <v>6218</v>
      </c>
      <c r="C552" s="30" t="s">
        <v>6751</v>
      </c>
      <c r="D552" s="31">
        <v>44677</v>
      </c>
      <c r="E552" s="32">
        <v>985.27</v>
      </c>
      <c r="F552" s="31">
        <v>44697</v>
      </c>
      <c r="G552" s="31">
        <v>44694.340995370374</v>
      </c>
      <c r="H552" s="31">
        <v>44753</v>
      </c>
      <c r="I552" s="38" t="s">
        <v>6752</v>
      </c>
      <c r="J552" s="38"/>
      <c r="K552" s="31">
        <v>44707</v>
      </c>
      <c r="L552" s="32">
        <v>807.6</v>
      </c>
      <c r="M552" s="33">
        <v>59</v>
      </c>
      <c r="N552" s="33">
        <v>-46</v>
      </c>
      <c r="O552" s="32">
        <v>-37149.599999999999</v>
      </c>
      <c r="P552" s="27" t="e">
        <f>VLOOKUP(A552,'[1]REPORT ITP - Fatture Incluse - '!$D$2:$E$14863,1,FALSE)</f>
        <v>#N/A</v>
      </c>
    </row>
    <row r="553" spans="1:16" ht="27.95" customHeight="1">
      <c r="A553" s="29" t="s">
        <v>6217</v>
      </c>
      <c r="B553" s="29" t="s">
        <v>6218</v>
      </c>
      <c r="C553" s="30" t="s">
        <v>6753</v>
      </c>
      <c r="D553" s="31">
        <v>44677</v>
      </c>
      <c r="E553" s="32">
        <v>839.99</v>
      </c>
      <c r="F553" s="31">
        <v>44679</v>
      </c>
      <c r="G553" s="31">
        <v>44679.338703703703</v>
      </c>
      <c r="H553" s="31">
        <v>44738</v>
      </c>
      <c r="I553" s="38" t="s">
        <v>6752</v>
      </c>
      <c r="J553" s="38"/>
      <c r="K553" s="31">
        <v>44707</v>
      </c>
      <c r="L553" s="32">
        <v>688.52</v>
      </c>
      <c r="M553" s="33">
        <v>59</v>
      </c>
      <c r="N553" s="33">
        <v>-31</v>
      </c>
      <c r="O553" s="32">
        <v>-21344.12</v>
      </c>
      <c r="P553" s="27" t="e">
        <f>VLOOKUP(A553,'[1]REPORT ITP - Fatture Incluse - '!$D$2:$E$14863,1,FALSE)</f>
        <v>#N/A</v>
      </c>
    </row>
    <row r="554" spans="1:16" ht="15" customHeight="1">
      <c r="A554" s="29" t="s">
        <v>6502</v>
      </c>
      <c r="B554" s="29" t="s">
        <v>415</v>
      </c>
      <c r="C554" s="30" t="s">
        <v>3130</v>
      </c>
      <c r="D554" s="31">
        <v>44681</v>
      </c>
      <c r="E554" s="32">
        <v>380.64</v>
      </c>
      <c r="F554" s="31">
        <v>44685</v>
      </c>
      <c r="G554" s="31">
        <v>44684.370196759257</v>
      </c>
      <c r="H554" s="31">
        <v>44744</v>
      </c>
      <c r="I554" s="38" t="s">
        <v>6754</v>
      </c>
      <c r="J554" s="38"/>
      <c r="K554" s="31">
        <v>44711</v>
      </c>
      <c r="L554" s="32">
        <v>312</v>
      </c>
      <c r="M554" s="33">
        <v>60</v>
      </c>
      <c r="N554" s="33">
        <v>-33</v>
      </c>
      <c r="O554" s="32">
        <v>-10296</v>
      </c>
      <c r="P554" s="27" t="e">
        <f>VLOOKUP(A554,'[1]REPORT ITP - Fatture Incluse - '!$D$2:$E$14863,1,FALSE)</f>
        <v>#N/A</v>
      </c>
    </row>
    <row r="555" spans="1:16" ht="15" customHeight="1">
      <c r="A555" s="29" t="s">
        <v>6484</v>
      </c>
      <c r="B555" s="29" t="s">
        <v>4049</v>
      </c>
      <c r="C555" s="30" t="s">
        <v>6755</v>
      </c>
      <c r="D555" s="31">
        <v>44804</v>
      </c>
      <c r="E555" s="32">
        <v>186.66</v>
      </c>
      <c r="F555" s="31">
        <v>44811</v>
      </c>
      <c r="G555" s="31">
        <v>44810.380613425928</v>
      </c>
      <c r="H555" s="31">
        <v>44869</v>
      </c>
      <c r="I555" s="38" t="s">
        <v>6756</v>
      </c>
      <c r="J555" s="38"/>
      <c r="K555" s="31">
        <v>44847</v>
      </c>
      <c r="L555" s="32">
        <v>153</v>
      </c>
      <c r="M555" s="33">
        <v>59</v>
      </c>
      <c r="N555" s="33">
        <v>-22</v>
      </c>
      <c r="O555" s="32">
        <v>-3366</v>
      </c>
      <c r="P555" s="27" t="e">
        <f>VLOOKUP(A555,'[1]REPORT ITP - Fatture Incluse - '!$D$2:$E$14863,1,FALSE)</f>
        <v>#N/A</v>
      </c>
    </row>
    <row r="556" spans="1:16" ht="15" customHeight="1">
      <c r="A556" s="29" t="s">
        <v>6484</v>
      </c>
      <c r="B556" s="29" t="s">
        <v>4049</v>
      </c>
      <c r="C556" s="30" t="s">
        <v>6757</v>
      </c>
      <c r="D556" s="31">
        <v>44804</v>
      </c>
      <c r="E556" s="32">
        <v>49.41</v>
      </c>
      <c r="F556" s="31">
        <v>44811</v>
      </c>
      <c r="G556" s="31">
        <v>44810.380590277775</v>
      </c>
      <c r="H556" s="31">
        <v>44869</v>
      </c>
      <c r="I556" s="38" t="s">
        <v>6756</v>
      </c>
      <c r="J556" s="38"/>
      <c r="K556" s="31">
        <v>44847</v>
      </c>
      <c r="L556" s="32">
        <v>40.5</v>
      </c>
      <c r="M556" s="33">
        <v>59</v>
      </c>
      <c r="N556" s="33">
        <v>-22</v>
      </c>
      <c r="O556" s="32">
        <v>-891</v>
      </c>
      <c r="P556" s="27" t="e">
        <f>VLOOKUP(A556,'[1]REPORT ITP - Fatture Incluse - '!$D$2:$E$14863,1,FALSE)</f>
        <v>#N/A</v>
      </c>
    </row>
    <row r="557" spans="1:16" ht="15" customHeight="1">
      <c r="A557" s="29" t="s">
        <v>6484</v>
      </c>
      <c r="B557" s="29" t="s">
        <v>4049</v>
      </c>
      <c r="C557" s="30" t="s">
        <v>6758</v>
      </c>
      <c r="D557" s="31">
        <v>44804</v>
      </c>
      <c r="E557" s="32">
        <v>23.06</v>
      </c>
      <c r="F557" s="31">
        <v>44811</v>
      </c>
      <c r="G557" s="31">
        <v>44810.380636574075</v>
      </c>
      <c r="H557" s="31">
        <v>44869</v>
      </c>
      <c r="I557" s="38" t="s">
        <v>6756</v>
      </c>
      <c r="J557" s="38"/>
      <c r="K557" s="31">
        <v>44847</v>
      </c>
      <c r="L557" s="32">
        <v>18.899999999999999</v>
      </c>
      <c r="M557" s="33">
        <v>59</v>
      </c>
      <c r="N557" s="33">
        <v>-22</v>
      </c>
      <c r="O557" s="32">
        <v>-415.8</v>
      </c>
      <c r="P557" s="27" t="e">
        <f>VLOOKUP(A557,'[1]REPORT ITP - Fatture Incluse - '!$D$2:$E$14863,1,FALSE)</f>
        <v>#N/A</v>
      </c>
    </row>
    <row r="558" spans="1:16" ht="15" customHeight="1">
      <c r="A558" s="29" t="s">
        <v>6484</v>
      </c>
      <c r="B558" s="29" t="s">
        <v>4049</v>
      </c>
      <c r="C558" s="30" t="s">
        <v>6759</v>
      </c>
      <c r="D558" s="31">
        <v>44804</v>
      </c>
      <c r="E558" s="32">
        <v>192.15</v>
      </c>
      <c r="F558" s="31">
        <v>44811</v>
      </c>
      <c r="G558" s="31">
        <v>44810.380601851852</v>
      </c>
      <c r="H558" s="31">
        <v>44869</v>
      </c>
      <c r="I558" s="38" t="s">
        <v>6756</v>
      </c>
      <c r="J558" s="38"/>
      <c r="K558" s="31">
        <v>44847</v>
      </c>
      <c r="L558" s="32">
        <v>157.5</v>
      </c>
      <c r="M558" s="33">
        <v>59</v>
      </c>
      <c r="N558" s="33">
        <v>-22</v>
      </c>
      <c r="O558" s="32">
        <v>-3465</v>
      </c>
      <c r="P558" s="27" t="e">
        <f>VLOOKUP(A558,'[1]REPORT ITP - Fatture Incluse - '!$D$2:$E$14863,1,FALSE)</f>
        <v>#N/A</v>
      </c>
    </row>
    <row r="559" spans="1:16" ht="18.95" customHeight="1">
      <c r="A559" s="29" t="s">
        <v>6760</v>
      </c>
      <c r="B559" s="29" t="s">
        <v>6761</v>
      </c>
      <c r="C559" s="30" t="s">
        <v>6762</v>
      </c>
      <c r="D559" s="31">
        <v>44770</v>
      </c>
      <c r="E559" s="32">
        <v>4061.44</v>
      </c>
      <c r="F559" s="31">
        <v>44795</v>
      </c>
      <c r="G559" s="31">
        <v>44795.297418981485</v>
      </c>
      <c r="H559" s="31">
        <v>44852</v>
      </c>
      <c r="I559" s="38" t="s">
        <v>6763</v>
      </c>
      <c r="J559" s="38"/>
      <c r="K559" s="31">
        <v>44859</v>
      </c>
      <c r="L559" s="32">
        <v>4061.44</v>
      </c>
      <c r="M559" s="33">
        <v>57</v>
      </c>
      <c r="N559" s="33">
        <v>7</v>
      </c>
      <c r="O559" s="32">
        <v>28430.080000000002</v>
      </c>
      <c r="P559" s="27" t="e">
        <f>VLOOKUP(A559,'[1]REPORT ITP - Fatture Incluse - '!$D$2:$E$14863,1,FALSE)</f>
        <v>#N/A</v>
      </c>
    </row>
    <row r="560" spans="1:16" ht="18.95" customHeight="1">
      <c r="A560" s="29" t="s">
        <v>5987</v>
      </c>
      <c r="B560" s="29" t="s">
        <v>5988</v>
      </c>
      <c r="C560" s="30" t="s">
        <v>720</v>
      </c>
      <c r="D560" s="31">
        <v>44543</v>
      </c>
      <c r="E560" s="32">
        <v>14281.8</v>
      </c>
      <c r="F560" s="31">
        <v>44544</v>
      </c>
      <c r="G560" s="31">
        <v>44544.453449074077</v>
      </c>
      <c r="H560" s="31">
        <v>44604</v>
      </c>
      <c r="I560" s="38" t="s">
        <v>6764</v>
      </c>
      <c r="J560" s="38"/>
      <c r="K560" s="31">
        <v>44608</v>
      </c>
      <c r="L560" s="32">
        <v>14281.8</v>
      </c>
      <c r="M560" s="33">
        <v>60</v>
      </c>
      <c r="N560" s="33">
        <v>4</v>
      </c>
      <c r="O560" s="32">
        <v>57127.199999999997</v>
      </c>
      <c r="P560" s="27" t="e">
        <f>VLOOKUP(A560,'[1]REPORT ITP - Fatture Incluse - '!$D$2:$E$14863,1,FALSE)</f>
        <v>#N/A</v>
      </c>
    </row>
    <row r="561" spans="1:16" ht="15" customHeight="1">
      <c r="A561" s="29" t="s">
        <v>6765</v>
      </c>
      <c r="B561" s="29" t="s">
        <v>6766</v>
      </c>
      <c r="C561" s="30" t="s">
        <v>3655</v>
      </c>
      <c r="D561" s="31">
        <v>44712</v>
      </c>
      <c r="E561" s="32">
        <v>5739.06</v>
      </c>
      <c r="F561" s="31">
        <v>44726</v>
      </c>
      <c r="G561" s="31">
        <v>44722.318402777775</v>
      </c>
      <c r="H561" s="31">
        <v>44781</v>
      </c>
      <c r="I561" s="38" t="s">
        <v>6767</v>
      </c>
      <c r="J561" s="38"/>
      <c r="K561" s="31">
        <v>44825</v>
      </c>
      <c r="L561" s="32">
        <v>4704.1499999999996</v>
      </c>
      <c r="M561" s="33">
        <v>59</v>
      </c>
      <c r="N561" s="33">
        <v>44</v>
      </c>
      <c r="O561" s="32">
        <v>206982.6</v>
      </c>
      <c r="P561" s="27" t="e">
        <f>VLOOKUP(A561,'[1]REPORT ITP - Fatture Incluse - '!$D$2:$E$14863,1,FALSE)</f>
        <v>#N/A</v>
      </c>
    </row>
    <row r="562" spans="1:16" ht="15" customHeight="1">
      <c r="A562" s="29" t="s">
        <v>6768</v>
      </c>
      <c r="B562" s="29" t="s">
        <v>6769</v>
      </c>
      <c r="C562" s="30" t="s">
        <v>6770</v>
      </c>
      <c r="D562" s="31">
        <v>44804</v>
      </c>
      <c r="E562" s="32">
        <v>5411.92</v>
      </c>
      <c r="F562" s="31">
        <v>44812</v>
      </c>
      <c r="G562" s="31">
        <v>44811.307696759257</v>
      </c>
      <c r="H562" s="31">
        <v>44870</v>
      </c>
      <c r="I562" s="38" t="s">
        <v>6771</v>
      </c>
      <c r="J562" s="38"/>
      <c r="K562" s="31">
        <v>44838</v>
      </c>
      <c r="L562" s="32">
        <v>4436</v>
      </c>
      <c r="M562" s="33">
        <v>59</v>
      </c>
      <c r="N562" s="33">
        <v>-32</v>
      </c>
      <c r="O562" s="32">
        <v>-141952</v>
      </c>
      <c r="P562" s="27" t="e">
        <f>VLOOKUP(A562,'[1]REPORT ITP - Fatture Incluse - '!$D$2:$E$14863,1,FALSE)</f>
        <v>#N/A</v>
      </c>
    </row>
    <row r="563" spans="1:16" ht="15" customHeight="1">
      <c r="A563" s="29" t="s">
        <v>6772</v>
      </c>
      <c r="B563" s="29" t="s">
        <v>6773</v>
      </c>
      <c r="C563" s="30" t="s">
        <v>6774</v>
      </c>
      <c r="D563" s="31">
        <v>44831</v>
      </c>
      <c r="E563" s="32">
        <v>793.83</v>
      </c>
      <c r="F563" s="31">
        <v>44832</v>
      </c>
      <c r="G563" s="31">
        <v>44832.301041666666</v>
      </c>
      <c r="H563" s="31">
        <v>44892</v>
      </c>
      <c r="I563" s="38" t="s">
        <v>6775</v>
      </c>
      <c r="J563" s="38"/>
      <c r="K563" s="31">
        <v>44873</v>
      </c>
      <c r="L563" s="32">
        <v>650.67999999999995</v>
      </c>
      <c r="M563" s="33">
        <v>60</v>
      </c>
      <c r="N563" s="33">
        <v>-19</v>
      </c>
      <c r="O563" s="32">
        <v>-12362.92</v>
      </c>
      <c r="P563" s="27" t="e">
        <f>VLOOKUP(A563,'[1]REPORT ITP - Fatture Incluse - '!$D$2:$E$14863,1,FALSE)</f>
        <v>#N/A</v>
      </c>
    </row>
    <row r="564" spans="1:16" ht="15" customHeight="1">
      <c r="A564" s="29" t="s">
        <v>6776</v>
      </c>
      <c r="B564" s="29" t="s">
        <v>6777</v>
      </c>
      <c r="C564" s="30" t="s">
        <v>6778</v>
      </c>
      <c r="D564" s="31">
        <v>44883</v>
      </c>
      <c r="E564" s="32">
        <v>1424.72</v>
      </c>
      <c r="F564" s="31">
        <v>44887</v>
      </c>
      <c r="G564" s="31">
        <v>44886.341377314813</v>
      </c>
      <c r="H564" s="31">
        <v>44943</v>
      </c>
      <c r="I564" s="38" t="s">
        <v>6779</v>
      </c>
      <c r="J564" s="38"/>
      <c r="K564" s="31">
        <v>44915</v>
      </c>
      <c r="L564" s="32">
        <v>1295.2</v>
      </c>
      <c r="M564" s="33">
        <v>57</v>
      </c>
      <c r="N564" s="33">
        <v>-28</v>
      </c>
      <c r="O564" s="32">
        <v>-36265.599999999999</v>
      </c>
      <c r="P564" s="27" t="e">
        <f>VLOOKUP(A564,'[1]REPORT ITP - Fatture Incluse - '!$D$2:$E$14863,1,FALSE)</f>
        <v>#N/A</v>
      </c>
    </row>
    <row r="565" spans="1:16" ht="15" customHeight="1">
      <c r="A565" s="29" t="s">
        <v>6776</v>
      </c>
      <c r="B565" s="29" t="s">
        <v>6777</v>
      </c>
      <c r="C565" s="30" t="s">
        <v>6780</v>
      </c>
      <c r="D565" s="31">
        <v>44883</v>
      </c>
      <c r="E565" s="32">
        <v>2137.08</v>
      </c>
      <c r="F565" s="31">
        <v>44887</v>
      </c>
      <c r="G565" s="31">
        <v>44886.34134259259</v>
      </c>
      <c r="H565" s="31">
        <v>44943</v>
      </c>
      <c r="I565" s="38" t="s">
        <v>6779</v>
      </c>
      <c r="J565" s="38"/>
      <c r="K565" s="31">
        <v>44915</v>
      </c>
      <c r="L565" s="32">
        <v>1942.8</v>
      </c>
      <c r="M565" s="33">
        <v>57</v>
      </c>
      <c r="N565" s="33">
        <v>-28</v>
      </c>
      <c r="O565" s="32">
        <v>-54398.400000000001</v>
      </c>
      <c r="P565" s="27" t="e">
        <f>VLOOKUP(A565,'[1]REPORT ITP - Fatture Incluse - '!$D$2:$E$14863,1,FALSE)</f>
        <v>#N/A</v>
      </c>
    </row>
    <row r="566" spans="1:16" ht="15" customHeight="1">
      <c r="A566" s="29" t="s">
        <v>6281</v>
      </c>
      <c r="B566" s="29" t="s">
        <v>6282</v>
      </c>
      <c r="C566" s="30" t="s">
        <v>6781</v>
      </c>
      <c r="D566" s="31">
        <v>44286</v>
      </c>
      <c r="E566" s="32">
        <v>273.5</v>
      </c>
      <c r="F566" s="31">
        <v>44292</v>
      </c>
      <c r="G566" s="31">
        <v>44292.376863425925</v>
      </c>
      <c r="H566" s="31">
        <v>44348</v>
      </c>
      <c r="I566" s="38" t="s">
        <v>6782</v>
      </c>
      <c r="J566" s="38"/>
      <c r="K566" s="31">
        <v>44587</v>
      </c>
      <c r="L566" s="32">
        <v>248.63</v>
      </c>
      <c r="M566" s="33">
        <v>56</v>
      </c>
      <c r="N566" s="33">
        <v>239</v>
      </c>
      <c r="O566" s="32">
        <v>59422.57</v>
      </c>
      <c r="P566" s="27" t="e">
        <f>VLOOKUP(A566,'[1]REPORT ITP - Fatture Incluse - '!$D$2:$E$14863,1,FALSE)</f>
        <v>#N/A</v>
      </c>
    </row>
    <row r="567" spans="1:16" ht="15" customHeight="1">
      <c r="A567" s="29" t="s">
        <v>6281</v>
      </c>
      <c r="B567" s="29" t="s">
        <v>6282</v>
      </c>
      <c r="C567" s="30" t="s">
        <v>6783</v>
      </c>
      <c r="D567" s="31">
        <v>44365</v>
      </c>
      <c r="E567" s="32">
        <v>803.41</v>
      </c>
      <c r="F567" s="31">
        <v>44371</v>
      </c>
      <c r="G567" s="31">
        <v>44371.306041666663</v>
      </c>
      <c r="H567" s="31">
        <v>44430</v>
      </c>
      <c r="I567" s="38" t="s">
        <v>6782</v>
      </c>
      <c r="J567" s="38"/>
      <c r="K567" s="31">
        <v>44587</v>
      </c>
      <c r="L567" s="32">
        <v>730.36</v>
      </c>
      <c r="M567" s="33">
        <v>59</v>
      </c>
      <c r="N567" s="33">
        <v>157</v>
      </c>
      <c r="O567" s="32">
        <v>114666.52</v>
      </c>
      <c r="P567" s="27" t="e">
        <f>VLOOKUP(A567,'[1]REPORT ITP - Fatture Incluse - '!$D$2:$E$14863,1,FALSE)</f>
        <v>#N/A</v>
      </c>
    </row>
    <row r="568" spans="1:16" ht="15" customHeight="1">
      <c r="A568" s="29" t="s">
        <v>6281</v>
      </c>
      <c r="B568" s="29" t="s">
        <v>6282</v>
      </c>
      <c r="C568" s="30" t="s">
        <v>6784</v>
      </c>
      <c r="D568" s="31">
        <v>44530</v>
      </c>
      <c r="E568" s="32">
        <v>110.9</v>
      </c>
      <c r="F568" s="31">
        <v>44532</v>
      </c>
      <c r="G568" s="31">
        <v>44532.316087962965</v>
      </c>
      <c r="H568" s="31">
        <v>44591</v>
      </c>
      <c r="I568" s="38" t="s">
        <v>6782</v>
      </c>
      <c r="J568" s="38"/>
      <c r="K568" s="31">
        <v>44587</v>
      </c>
      <c r="L568" s="32">
        <v>100.82</v>
      </c>
      <c r="M568" s="33">
        <v>59</v>
      </c>
      <c r="N568" s="33">
        <v>-4</v>
      </c>
      <c r="O568" s="32">
        <v>-403.28</v>
      </c>
      <c r="P568" s="27" t="e">
        <f>VLOOKUP(A568,'[1]REPORT ITP - Fatture Incluse - '!$D$2:$E$14863,1,FALSE)</f>
        <v>#N/A</v>
      </c>
    </row>
    <row r="569" spans="1:16" ht="15" customHeight="1">
      <c r="A569" s="29" t="s">
        <v>6281</v>
      </c>
      <c r="B569" s="29" t="s">
        <v>6282</v>
      </c>
      <c r="C569" s="30" t="s">
        <v>6785</v>
      </c>
      <c r="D569" s="31">
        <v>44337</v>
      </c>
      <c r="E569" s="32">
        <v>619.69000000000005</v>
      </c>
      <c r="F569" s="31">
        <v>44343</v>
      </c>
      <c r="G569" s="31">
        <v>44343.306550925925</v>
      </c>
      <c r="H569" s="31">
        <v>44402</v>
      </c>
      <c r="I569" s="38" t="s">
        <v>6782</v>
      </c>
      <c r="J569" s="38"/>
      <c r="K569" s="31">
        <v>44587</v>
      </c>
      <c r="L569" s="32">
        <v>563.35</v>
      </c>
      <c r="M569" s="33">
        <v>59</v>
      </c>
      <c r="N569" s="33">
        <v>185</v>
      </c>
      <c r="O569" s="32">
        <v>104219.75</v>
      </c>
      <c r="P569" s="27" t="e">
        <f>VLOOKUP(A569,'[1]REPORT ITP - Fatture Incluse - '!$D$2:$E$14863,1,FALSE)</f>
        <v>#N/A</v>
      </c>
    </row>
    <row r="570" spans="1:16" ht="15" customHeight="1">
      <c r="A570" s="29" t="s">
        <v>6786</v>
      </c>
      <c r="B570" s="29" t="s">
        <v>6787</v>
      </c>
      <c r="C570" s="30" t="s">
        <v>6035</v>
      </c>
      <c r="D570" s="31">
        <v>44551</v>
      </c>
      <c r="E570" s="32">
        <v>26077.5</v>
      </c>
      <c r="F570" s="31">
        <v>44551</v>
      </c>
      <c r="G570" s="31">
        <v>44551.643912037034</v>
      </c>
      <c r="H570" s="31">
        <v>44611</v>
      </c>
      <c r="I570" s="38" t="s">
        <v>6788</v>
      </c>
      <c r="J570" s="38"/>
      <c r="K570" s="31">
        <v>44609</v>
      </c>
      <c r="L570" s="32">
        <v>21375</v>
      </c>
      <c r="M570" s="33">
        <v>60</v>
      </c>
      <c r="N570" s="33">
        <v>-2</v>
      </c>
      <c r="O570" s="32">
        <v>-42750</v>
      </c>
      <c r="P570" s="27" t="e">
        <f>VLOOKUP(A570,'[1]REPORT ITP - Fatture Incluse - '!$D$2:$E$14863,1,FALSE)</f>
        <v>#N/A</v>
      </c>
    </row>
    <row r="571" spans="1:16" ht="15" customHeight="1">
      <c r="A571" s="29" t="s">
        <v>6789</v>
      </c>
      <c r="B571" s="29" t="s">
        <v>6790</v>
      </c>
      <c r="C571" s="30" t="s">
        <v>2851</v>
      </c>
      <c r="D571" s="31">
        <v>44655</v>
      </c>
      <c r="E571" s="32">
        <v>2000</v>
      </c>
      <c r="F571" s="31">
        <v>44665</v>
      </c>
      <c r="G571" s="31">
        <v>44665.329201388886</v>
      </c>
      <c r="H571" s="31">
        <v>44724</v>
      </c>
      <c r="I571" s="38" t="s">
        <v>6791</v>
      </c>
      <c r="J571" s="38"/>
      <c r="K571" s="31">
        <v>44694</v>
      </c>
      <c r="L571" s="32">
        <v>2000</v>
      </c>
      <c r="M571" s="33">
        <v>59</v>
      </c>
      <c r="N571" s="33">
        <v>-30</v>
      </c>
      <c r="O571" s="32">
        <v>-60000</v>
      </c>
      <c r="P571" s="27" t="e">
        <f>VLOOKUP(A571,'[1]REPORT ITP - Fatture Incluse - '!$D$2:$E$14863,1,FALSE)</f>
        <v>#N/A</v>
      </c>
    </row>
    <row r="572" spans="1:16" ht="15" customHeight="1">
      <c r="A572" s="29" t="s">
        <v>6581</v>
      </c>
      <c r="B572" s="29" t="s">
        <v>6582</v>
      </c>
      <c r="C572" s="30" t="s">
        <v>6792</v>
      </c>
      <c r="D572" s="31">
        <v>44671</v>
      </c>
      <c r="E572" s="32">
        <v>1091.72</v>
      </c>
      <c r="F572" s="31">
        <v>44680</v>
      </c>
      <c r="G572" s="31">
        <v>44679.339432870373</v>
      </c>
      <c r="H572" s="31">
        <v>44738</v>
      </c>
      <c r="I572" s="38" t="s">
        <v>6793</v>
      </c>
      <c r="J572" s="38"/>
      <c r="K572" s="31">
        <v>44704</v>
      </c>
      <c r="L572" s="32">
        <v>894.85</v>
      </c>
      <c r="M572" s="33">
        <v>59</v>
      </c>
      <c r="N572" s="33">
        <v>-34</v>
      </c>
      <c r="O572" s="32">
        <v>-30424.9</v>
      </c>
      <c r="P572" s="27" t="e">
        <f>VLOOKUP(A572,'[1]REPORT ITP - Fatture Incluse - '!$D$2:$E$14863,1,FALSE)</f>
        <v>#N/A</v>
      </c>
    </row>
    <row r="573" spans="1:16" ht="18.95" customHeight="1">
      <c r="A573" s="29" t="s">
        <v>6794</v>
      </c>
      <c r="B573" s="29" t="s">
        <v>6795</v>
      </c>
      <c r="C573" s="30" t="s">
        <v>87</v>
      </c>
      <c r="D573" s="31">
        <v>43972</v>
      </c>
      <c r="E573" s="32">
        <v>854</v>
      </c>
      <c r="F573" s="31">
        <v>43990</v>
      </c>
      <c r="G573" s="31">
        <v>43990.357442129629</v>
      </c>
      <c r="H573" s="31">
        <v>44050</v>
      </c>
      <c r="I573" s="38" t="s">
        <v>6796</v>
      </c>
      <c r="J573" s="38"/>
      <c r="K573" s="31">
        <v>44599</v>
      </c>
      <c r="L573" s="32">
        <v>700</v>
      </c>
      <c r="M573" s="33">
        <v>60</v>
      </c>
      <c r="N573" s="33">
        <v>549</v>
      </c>
      <c r="O573" s="32">
        <v>384300</v>
      </c>
      <c r="P573" s="27" t="e">
        <f>VLOOKUP(A573,'[1]REPORT ITP - Fatture Incluse - '!$D$2:$E$14863,1,FALSE)</f>
        <v>#N/A</v>
      </c>
    </row>
    <row r="574" spans="1:16" ht="27.95" customHeight="1">
      <c r="A574" s="29" t="s">
        <v>6797</v>
      </c>
      <c r="B574" s="29" t="s">
        <v>6798</v>
      </c>
      <c r="C574" s="30" t="s">
        <v>1997</v>
      </c>
      <c r="D574" s="31">
        <v>44608</v>
      </c>
      <c r="E574" s="32">
        <v>38000</v>
      </c>
      <c r="F574" s="31">
        <v>44614</v>
      </c>
      <c r="G574" s="31">
        <v>44609.332175925927</v>
      </c>
      <c r="H574" s="31">
        <v>44668</v>
      </c>
      <c r="I574" s="38" t="s">
        <v>6799</v>
      </c>
      <c r="J574" s="38"/>
      <c r="K574" s="31">
        <v>44623</v>
      </c>
      <c r="L574" s="32">
        <v>31147.54</v>
      </c>
      <c r="M574" s="33">
        <v>59</v>
      </c>
      <c r="N574" s="33">
        <v>-45</v>
      </c>
      <c r="O574" s="32">
        <v>-1401639.3</v>
      </c>
      <c r="P574" s="27" t="e">
        <f>VLOOKUP(A574,'[1]REPORT ITP - Fatture Incluse - '!$D$2:$E$14863,1,FALSE)</f>
        <v>#N/A</v>
      </c>
    </row>
    <row r="575" spans="1:16" ht="15" customHeight="1">
      <c r="A575" s="29" t="s">
        <v>5922</v>
      </c>
      <c r="B575" s="29" t="s">
        <v>75</v>
      </c>
      <c r="C575" s="30" t="s">
        <v>6800</v>
      </c>
      <c r="D575" s="31">
        <v>44628</v>
      </c>
      <c r="E575" s="32">
        <v>807.03</v>
      </c>
      <c r="F575" s="31">
        <v>44634</v>
      </c>
      <c r="G575" s="31">
        <v>44629.527708333335</v>
      </c>
      <c r="H575" s="31">
        <v>44689</v>
      </c>
      <c r="I575" s="38" t="s">
        <v>6801</v>
      </c>
      <c r="J575" s="38"/>
      <c r="K575" s="31">
        <v>44662</v>
      </c>
      <c r="L575" s="32">
        <v>661.5</v>
      </c>
      <c r="M575" s="33">
        <v>60</v>
      </c>
      <c r="N575" s="33">
        <v>-27</v>
      </c>
      <c r="O575" s="32">
        <v>-17860.5</v>
      </c>
      <c r="P575" s="27" t="e">
        <f>VLOOKUP(A575,'[1]REPORT ITP - Fatture Incluse - '!$D$2:$E$14863,1,FALSE)</f>
        <v>#N/A</v>
      </c>
    </row>
    <row r="576" spans="1:16" ht="15" customHeight="1">
      <c r="A576" s="29" t="s">
        <v>6426</v>
      </c>
      <c r="B576" s="29" t="s">
        <v>6427</v>
      </c>
      <c r="C576" s="30" t="s">
        <v>2411</v>
      </c>
      <c r="D576" s="31">
        <v>44631</v>
      </c>
      <c r="E576" s="32">
        <v>976</v>
      </c>
      <c r="F576" s="31">
        <v>44635</v>
      </c>
      <c r="G576" s="31">
        <v>44634.324629629627</v>
      </c>
      <c r="H576" s="31">
        <v>44692</v>
      </c>
      <c r="I576" s="38" t="s">
        <v>6802</v>
      </c>
      <c r="J576" s="38"/>
      <c r="K576" s="31">
        <v>44662</v>
      </c>
      <c r="L576" s="32">
        <v>800</v>
      </c>
      <c r="M576" s="33">
        <v>58</v>
      </c>
      <c r="N576" s="33">
        <v>-30</v>
      </c>
      <c r="O576" s="32">
        <v>-24000</v>
      </c>
      <c r="P576" s="27" t="e">
        <f>VLOOKUP(A576,'[1]REPORT ITP - Fatture Incluse - '!$D$2:$E$14863,1,FALSE)</f>
        <v>#N/A</v>
      </c>
    </row>
    <row r="577" spans="1:16" ht="15" customHeight="1">
      <c r="A577" s="29" t="s">
        <v>6803</v>
      </c>
      <c r="B577" s="29" t="s">
        <v>349</v>
      </c>
      <c r="C577" s="30" t="s">
        <v>2561</v>
      </c>
      <c r="D577" s="31">
        <v>44641</v>
      </c>
      <c r="E577" s="32">
        <v>315.39</v>
      </c>
      <c r="F577" s="31">
        <v>44645</v>
      </c>
      <c r="G577" s="31">
        <v>44643.310520833336</v>
      </c>
      <c r="H577" s="31">
        <v>44702</v>
      </c>
      <c r="I577" s="38" t="s">
        <v>6804</v>
      </c>
      <c r="J577" s="38"/>
      <c r="K577" s="31">
        <v>44685</v>
      </c>
      <c r="L577" s="32">
        <v>286.70999999999998</v>
      </c>
      <c r="M577" s="33">
        <v>59</v>
      </c>
      <c r="N577" s="33">
        <v>-17</v>
      </c>
      <c r="O577" s="32">
        <v>-4874.07</v>
      </c>
      <c r="P577" s="27" t="e">
        <f>VLOOKUP(A577,'[1]REPORT ITP - Fatture Incluse - '!$D$2:$E$14863,1,FALSE)</f>
        <v>#N/A</v>
      </c>
    </row>
    <row r="578" spans="1:16" ht="18.95" customHeight="1">
      <c r="A578" s="29" t="s">
        <v>6805</v>
      </c>
      <c r="B578" s="29" t="s">
        <v>6806</v>
      </c>
      <c r="C578" s="30" t="s">
        <v>6807</v>
      </c>
      <c r="D578" s="31">
        <v>44539</v>
      </c>
      <c r="E578" s="32">
        <v>124736.56</v>
      </c>
      <c r="F578" s="31">
        <v>44543</v>
      </c>
      <c r="G578" s="31">
        <v>44540.318495370368</v>
      </c>
      <c r="H578" s="31">
        <v>44600</v>
      </c>
      <c r="I578" s="38" t="s">
        <v>6808</v>
      </c>
      <c r="J578" s="38"/>
      <c r="K578" s="31">
        <v>44574</v>
      </c>
      <c r="L578" s="32">
        <v>113396.87</v>
      </c>
      <c r="M578" s="33">
        <v>60</v>
      </c>
      <c r="N578" s="33">
        <v>-26</v>
      </c>
      <c r="O578" s="32">
        <v>-2948318.62</v>
      </c>
      <c r="P578" s="27" t="e">
        <f>VLOOKUP(A578,'[1]REPORT ITP - Fatture Incluse - '!$D$2:$E$14863,1,FALSE)</f>
        <v>#N/A</v>
      </c>
    </row>
    <row r="579" spans="1:16" ht="15" customHeight="1">
      <c r="A579" s="29" t="s">
        <v>6429</v>
      </c>
      <c r="B579" s="29" t="s">
        <v>616</v>
      </c>
      <c r="C579" s="30" t="s">
        <v>6809</v>
      </c>
      <c r="D579" s="31">
        <v>44530</v>
      </c>
      <c r="E579" s="32">
        <v>6126.84</v>
      </c>
      <c r="F579" s="31">
        <v>44537</v>
      </c>
      <c r="G579" s="31">
        <v>44537.306631944448</v>
      </c>
      <c r="H579" s="31">
        <v>44596</v>
      </c>
      <c r="I579" s="38" t="s">
        <v>6810</v>
      </c>
      <c r="J579" s="38"/>
      <c r="K579" s="31">
        <v>44592</v>
      </c>
      <c r="L579" s="32">
        <v>5022</v>
      </c>
      <c r="M579" s="33">
        <v>59</v>
      </c>
      <c r="N579" s="33">
        <v>-4</v>
      </c>
      <c r="O579" s="32">
        <v>-20088</v>
      </c>
      <c r="P579" s="27" t="e">
        <f>VLOOKUP(A579,'[1]REPORT ITP - Fatture Incluse - '!$D$2:$E$14863,1,FALSE)</f>
        <v>#N/A</v>
      </c>
    </row>
    <row r="580" spans="1:16" ht="15" customHeight="1">
      <c r="A580" s="29" t="s">
        <v>6811</v>
      </c>
      <c r="B580" s="29" t="s">
        <v>6812</v>
      </c>
      <c r="C580" s="30" t="s">
        <v>2796</v>
      </c>
      <c r="D580" s="31">
        <v>44651</v>
      </c>
      <c r="E580" s="32">
        <v>2806</v>
      </c>
      <c r="F580" s="31">
        <v>44662</v>
      </c>
      <c r="G580" s="31">
        <v>44658.340405092589</v>
      </c>
      <c r="H580" s="31">
        <v>44718</v>
      </c>
      <c r="I580" s="38" t="s">
        <v>6813</v>
      </c>
      <c r="J580" s="38"/>
      <c r="K580" s="31">
        <v>44683</v>
      </c>
      <c r="L580" s="32">
        <v>2300</v>
      </c>
      <c r="M580" s="33">
        <v>60</v>
      </c>
      <c r="N580" s="33">
        <v>-35</v>
      </c>
      <c r="O580" s="32">
        <v>-80500</v>
      </c>
      <c r="P580" s="27" t="e">
        <f>VLOOKUP(A580,'[1]REPORT ITP - Fatture Incluse - '!$D$2:$E$14863,1,FALSE)</f>
        <v>#N/A</v>
      </c>
    </row>
    <row r="581" spans="1:16" ht="18.95" customHeight="1">
      <c r="A581" s="29" t="s">
        <v>6633</v>
      </c>
      <c r="B581" s="29" t="s">
        <v>6634</v>
      </c>
      <c r="C581" s="30" t="s">
        <v>2853</v>
      </c>
      <c r="D581" s="31">
        <v>44663</v>
      </c>
      <c r="E581" s="32">
        <v>314.01</v>
      </c>
      <c r="F581" s="31">
        <v>44665</v>
      </c>
      <c r="G581" s="31">
        <v>44665.329247685186</v>
      </c>
      <c r="H581" s="31">
        <v>44724</v>
      </c>
      <c r="I581" s="38" t="s">
        <v>6814</v>
      </c>
      <c r="J581" s="38"/>
      <c r="K581" s="31">
        <v>44707</v>
      </c>
      <c r="L581" s="32">
        <v>285.45999999999998</v>
      </c>
      <c r="M581" s="33">
        <v>59</v>
      </c>
      <c r="N581" s="33">
        <v>-17</v>
      </c>
      <c r="O581" s="32">
        <v>-4852.82</v>
      </c>
      <c r="P581" s="27" t="e">
        <f>VLOOKUP(A581,'[1]REPORT ITP - Fatture Incluse - '!$D$2:$E$14863,1,FALSE)</f>
        <v>#N/A</v>
      </c>
    </row>
    <row r="582" spans="1:16" ht="15" customHeight="1">
      <c r="A582" s="29" t="s">
        <v>6477</v>
      </c>
      <c r="B582" s="29" t="s">
        <v>866</v>
      </c>
      <c r="C582" s="30" t="s">
        <v>5053</v>
      </c>
      <c r="D582" s="31">
        <v>44834</v>
      </c>
      <c r="E582" s="32">
        <v>636.84</v>
      </c>
      <c r="F582" s="31">
        <v>44837</v>
      </c>
      <c r="G582" s="31">
        <v>44837.302453703705</v>
      </c>
      <c r="H582" s="31">
        <v>44896</v>
      </c>
      <c r="I582" s="38" t="s">
        <v>6815</v>
      </c>
      <c r="J582" s="38"/>
      <c r="K582" s="31">
        <v>44900</v>
      </c>
      <c r="L582" s="32">
        <v>522</v>
      </c>
      <c r="M582" s="33">
        <v>59</v>
      </c>
      <c r="N582" s="33">
        <v>4</v>
      </c>
      <c r="O582" s="32">
        <v>2088</v>
      </c>
      <c r="P582" s="27" t="e">
        <f>VLOOKUP(A582,'[1]REPORT ITP - Fatture Incluse - '!$D$2:$E$14863,1,FALSE)</f>
        <v>#N/A</v>
      </c>
    </row>
    <row r="583" spans="1:16" ht="18.95" customHeight="1">
      <c r="A583" s="29" t="s">
        <v>6816</v>
      </c>
      <c r="B583" s="29" t="s">
        <v>6817</v>
      </c>
      <c r="C583" s="30" t="s">
        <v>277</v>
      </c>
      <c r="D583" s="31">
        <v>44440</v>
      </c>
      <c r="E583" s="32">
        <v>800</v>
      </c>
      <c r="F583" s="31">
        <v>44467</v>
      </c>
      <c r="G583" s="31">
        <v>44467.328541666669</v>
      </c>
      <c r="H583" s="31">
        <v>44526</v>
      </c>
      <c r="I583" s="38" t="s">
        <v>6818</v>
      </c>
      <c r="J583" s="38"/>
      <c r="K583" s="31">
        <v>44573</v>
      </c>
      <c r="L583" s="32">
        <v>800</v>
      </c>
      <c r="M583" s="33">
        <v>59</v>
      </c>
      <c r="N583" s="33">
        <v>47</v>
      </c>
      <c r="O583" s="32">
        <v>37600</v>
      </c>
      <c r="P583" s="27" t="e">
        <f>VLOOKUP(A583,'[1]REPORT ITP - Fatture Incluse - '!$D$2:$E$14863,1,FALSE)</f>
        <v>#N/A</v>
      </c>
    </row>
    <row r="584" spans="1:16" ht="18.95" customHeight="1">
      <c r="A584" s="29" t="s">
        <v>6816</v>
      </c>
      <c r="B584" s="29" t="s">
        <v>6817</v>
      </c>
      <c r="C584" s="30" t="s">
        <v>277</v>
      </c>
      <c r="D584" s="31">
        <v>44440</v>
      </c>
      <c r="E584" s="32">
        <v>2</v>
      </c>
      <c r="F584" s="31">
        <v>44467</v>
      </c>
      <c r="G584" s="31">
        <v>44467.328541666669</v>
      </c>
      <c r="H584" s="31">
        <v>44526</v>
      </c>
      <c r="I584" s="38" t="s">
        <v>6818</v>
      </c>
      <c r="J584" s="38"/>
      <c r="K584" s="31">
        <v>44573</v>
      </c>
      <c r="L584" s="32">
        <v>2</v>
      </c>
      <c r="M584" s="33">
        <v>59</v>
      </c>
      <c r="N584" s="33">
        <v>47</v>
      </c>
      <c r="O584" s="32">
        <v>94</v>
      </c>
      <c r="P584" s="27" t="e">
        <f>VLOOKUP(A584,'[1]REPORT ITP - Fatture Incluse - '!$D$2:$E$14863,1,FALSE)</f>
        <v>#N/A</v>
      </c>
    </row>
    <row r="585" spans="1:16" ht="18.95" customHeight="1">
      <c r="A585" s="29" t="s">
        <v>6816</v>
      </c>
      <c r="B585" s="29" t="s">
        <v>6817</v>
      </c>
      <c r="C585" s="30" t="s">
        <v>278</v>
      </c>
      <c r="D585" s="31">
        <v>44398</v>
      </c>
      <c r="E585" s="32">
        <v>3200</v>
      </c>
      <c r="F585" s="31">
        <v>44467</v>
      </c>
      <c r="G585" s="31">
        <v>44467.328564814816</v>
      </c>
      <c r="H585" s="31">
        <v>44526</v>
      </c>
      <c r="I585" s="38" t="s">
        <v>6818</v>
      </c>
      <c r="J585" s="38"/>
      <c r="K585" s="31">
        <v>44573</v>
      </c>
      <c r="L585" s="32">
        <v>3200</v>
      </c>
      <c r="M585" s="33">
        <v>59</v>
      </c>
      <c r="N585" s="33">
        <v>47</v>
      </c>
      <c r="O585" s="32">
        <v>150400</v>
      </c>
      <c r="P585" s="27" t="e">
        <f>VLOOKUP(A585,'[1]REPORT ITP - Fatture Incluse - '!$D$2:$E$14863,1,FALSE)</f>
        <v>#N/A</v>
      </c>
    </row>
    <row r="586" spans="1:16" ht="18.95" customHeight="1">
      <c r="A586" s="29" t="s">
        <v>6816</v>
      </c>
      <c r="B586" s="29" t="s">
        <v>6817</v>
      </c>
      <c r="C586" s="30" t="s">
        <v>278</v>
      </c>
      <c r="D586" s="31">
        <v>44398</v>
      </c>
      <c r="E586" s="32">
        <v>2</v>
      </c>
      <c r="F586" s="31">
        <v>44467</v>
      </c>
      <c r="G586" s="31">
        <v>44467.328564814816</v>
      </c>
      <c r="H586" s="31">
        <v>44526</v>
      </c>
      <c r="I586" s="38" t="s">
        <v>6818</v>
      </c>
      <c r="J586" s="38"/>
      <c r="K586" s="31">
        <v>44573</v>
      </c>
      <c r="L586" s="32">
        <v>2</v>
      </c>
      <c r="M586" s="33">
        <v>59</v>
      </c>
      <c r="N586" s="33">
        <v>47</v>
      </c>
      <c r="O586" s="32">
        <v>94</v>
      </c>
      <c r="P586" s="27" t="e">
        <f>VLOOKUP(A586,'[1]REPORT ITP - Fatture Incluse - '!$D$2:$E$14863,1,FALSE)</f>
        <v>#N/A</v>
      </c>
    </row>
    <row r="587" spans="1:16" ht="15" customHeight="1">
      <c r="A587" s="29" t="s">
        <v>6819</v>
      </c>
      <c r="B587" s="29" t="s">
        <v>963</v>
      </c>
      <c r="C587" s="30" t="s">
        <v>6820</v>
      </c>
      <c r="D587" s="31">
        <v>44641</v>
      </c>
      <c r="E587" s="32">
        <v>4066.66</v>
      </c>
      <c r="F587" s="31">
        <v>44643</v>
      </c>
      <c r="G587" s="31">
        <v>44641.516817129632</v>
      </c>
      <c r="H587" s="31">
        <v>44701</v>
      </c>
      <c r="I587" s="38" t="s">
        <v>6821</v>
      </c>
      <c r="J587" s="38"/>
      <c r="K587" s="31">
        <v>44701</v>
      </c>
      <c r="L587" s="32">
        <v>3333.33</v>
      </c>
      <c r="M587" s="33">
        <v>60</v>
      </c>
      <c r="N587" s="33">
        <v>0</v>
      </c>
      <c r="O587" s="32">
        <v>0</v>
      </c>
      <c r="P587" s="27" t="e">
        <f>VLOOKUP(A587,'[1]REPORT ITP - Fatture Incluse - '!$D$2:$E$14863,1,FALSE)</f>
        <v>#N/A</v>
      </c>
    </row>
    <row r="588" spans="1:16" ht="15" customHeight="1">
      <c r="A588" s="29" t="s">
        <v>6636</v>
      </c>
      <c r="B588" s="29" t="s">
        <v>6637</v>
      </c>
      <c r="C588" s="30" t="s">
        <v>3061</v>
      </c>
      <c r="D588" s="31">
        <v>44679</v>
      </c>
      <c r="E588" s="32">
        <v>622.20000000000005</v>
      </c>
      <c r="F588" s="31">
        <v>44683</v>
      </c>
      <c r="G588" s="31">
        <v>44683.338773148149</v>
      </c>
      <c r="H588" s="31">
        <v>44740</v>
      </c>
      <c r="I588" s="38" t="s">
        <v>6822</v>
      </c>
      <c r="J588" s="38"/>
      <c r="K588" s="31">
        <v>44712</v>
      </c>
      <c r="L588" s="32">
        <v>510</v>
      </c>
      <c r="M588" s="33">
        <v>57</v>
      </c>
      <c r="N588" s="33">
        <v>-28</v>
      </c>
      <c r="O588" s="32">
        <v>-14280</v>
      </c>
      <c r="P588" s="27" t="e">
        <f>VLOOKUP(A588,'[1]REPORT ITP - Fatture Incluse - '!$D$2:$E$14863,1,FALSE)</f>
        <v>#N/A</v>
      </c>
    </row>
    <row r="589" spans="1:16" ht="15" customHeight="1">
      <c r="A589" s="29" t="s">
        <v>6772</v>
      </c>
      <c r="B589" s="29" t="s">
        <v>6773</v>
      </c>
      <c r="C589" s="30" t="s">
        <v>6823</v>
      </c>
      <c r="D589" s="31">
        <v>44736</v>
      </c>
      <c r="E589" s="32">
        <v>912.73</v>
      </c>
      <c r="F589" s="31">
        <v>44739</v>
      </c>
      <c r="G589" s="31">
        <v>44739.328229166669</v>
      </c>
      <c r="H589" s="31">
        <v>44796</v>
      </c>
      <c r="I589" s="38" t="s">
        <v>6824</v>
      </c>
      <c r="J589" s="38"/>
      <c r="K589" s="31">
        <v>44839</v>
      </c>
      <c r="L589" s="32">
        <v>748.14</v>
      </c>
      <c r="M589" s="33">
        <v>57</v>
      </c>
      <c r="N589" s="33">
        <v>43</v>
      </c>
      <c r="O589" s="32">
        <v>32170.02</v>
      </c>
      <c r="P589" s="27" t="e">
        <f>VLOOKUP(A589,'[1]REPORT ITP - Fatture Incluse - '!$D$2:$E$14863,1,FALSE)</f>
        <v>#N/A</v>
      </c>
    </row>
    <row r="590" spans="1:16" ht="15" customHeight="1">
      <c r="A590" s="29" t="s">
        <v>6772</v>
      </c>
      <c r="B590" s="29" t="s">
        <v>6773</v>
      </c>
      <c r="C590" s="30" t="s">
        <v>6825</v>
      </c>
      <c r="D590" s="31">
        <v>44771</v>
      </c>
      <c r="E590" s="32">
        <v>991.37</v>
      </c>
      <c r="F590" s="31">
        <v>44777</v>
      </c>
      <c r="G590" s="31">
        <v>44774.404050925928</v>
      </c>
      <c r="H590" s="31">
        <v>44833</v>
      </c>
      <c r="I590" s="38" t="s">
        <v>6824</v>
      </c>
      <c r="J590" s="38"/>
      <c r="K590" s="31">
        <v>44839</v>
      </c>
      <c r="L590" s="32">
        <v>812.6</v>
      </c>
      <c r="M590" s="33">
        <v>59</v>
      </c>
      <c r="N590" s="33">
        <v>6</v>
      </c>
      <c r="O590" s="32">
        <v>4875.6000000000004</v>
      </c>
      <c r="P590" s="27" t="e">
        <f>VLOOKUP(A590,'[1]REPORT ITP - Fatture Incluse - '!$D$2:$E$14863,1,FALSE)</f>
        <v>#N/A</v>
      </c>
    </row>
    <row r="591" spans="1:16" ht="15" customHeight="1">
      <c r="A591" s="29" t="s">
        <v>6826</v>
      </c>
      <c r="B591" s="29" t="s">
        <v>979</v>
      </c>
      <c r="C591" s="30" t="s">
        <v>6827</v>
      </c>
      <c r="D591" s="31">
        <v>44718</v>
      </c>
      <c r="E591" s="32">
        <v>55</v>
      </c>
      <c r="F591" s="31">
        <v>44725</v>
      </c>
      <c r="G591" s="31">
        <v>44719.350868055553</v>
      </c>
      <c r="H591" s="31">
        <v>44778</v>
      </c>
      <c r="I591" s="38" t="s">
        <v>6828</v>
      </c>
      <c r="J591" s="38"/>
      <c r="K591" s="31">
        <v>44851</v>
      </c>
      <c r="L591" s="32">
        <v>50</v>
      </c>
      <c r="M591" s="33">
        <v>59</v>
      </c>
      <c r="N591" s="33">
        <v>73</v>
      </c>
      <c r="O591" s="32">
        <v>3650</v>
      </c>
      <c r="P591" s="27" t="e">
        <f>VLOOKUP(A591,'[1]REPORT ITP - Fatture Incluse - '!$D$2:$E$14863,1,FALSE)</f>
        <v>#N/A</v>
      </c>
    </row>
    <row r="592" spans="1:16" ht="18.95" customHeight="1">
      <c r="A592" s="34" t="s">
        <v>5791</v>
      </c>
      <c r="B592" s="29" t="s">
        <v>6275</v>
      </c>
      <c r="C592" s="30" t="s">
        <v>6829</v>
      </c>
      <c r="D592" s="31">
        <v>44851</v>
      </c>
      <c r="E592" s="32">
        <v>297.08</v>
      </c>
      <c r="F592" s="31">
        <v>44851</v>
      </c>
      <c r="G592" s="31"/>
      <c r="H592" s="31">
        <v>44911</v>
      </c>
      <c r="I592" s="38" t="s">
        <v>6830</v>
      </c>
      <c r="J592" s="38"/>
      <c r="K592" s="31">
        <v>44851</v>
      </c>
      <c r="L592" s="32">
        <v>297.08</v>
      </c>
      <c r="M592" s="33">
        <v>60</v>
      </c>
      <c r="N592" s="33">
        <v>-60</v>
      </c>
      <c r="O592" s="32">
        <v>-17824.8</v>
      </c>
      <c r="P592" s="27" t="e">
        <f>VLOOKUP(A592,'[1]REPORT ITP - Fatture Incluse - '!$D$2:$E$14863,1,FALSE)</f>
        <v>#N/A</v>
      </c>
    </row>
    <row r="593" spans="1:16" ht="18.95" customHeight="1">
      <c r="A593" s="34" t="s">
        <v>5791</v>
      </c>
      <c r="B593" s="29" t="s">
        <v>6275</v>
      </c>
      <c r="C593" s="30" t="s">
        <v>6831</v>
      </c>
      <c r="D593" s="31">
        <v>44762</v>
      </c>
      <c r="E593" s="32">
        <v>4412.1899999999996</v>
      </c>
      <c r="F593" s="31">
        <v>44805</v>
      </c>
      <c r="G593" s="31"/>
      <c r="H593" s="31">
        <v>44822</v>
      </c>
      <c r="I593" s="38" t="s">
        <v>6830</v>
      </c>
      <c r="J593" s="38"/>
      <c r="K593" s="31">
        <v>44851</v>
      </c>
      <c r="L593" s="32">
        <v>4412.1899999999996</v>
      </c>
      <c r="M593" s="33">
        <v>60</v>
      </c>
      <c r="N593" s="33">
        <v>29</v>
      </c>
      <c r="O593" s="32">
        <v>127953.51</v>
      </c>
      <c r="P593" s="27" t="e">
        <f>VLOOKUP(A593,'[1]REPORT ITP - Fatture Incluse - '!$D$2:$E$14863,1,FALSE)</f>
        <v>#N/A</v>
      </c>
    </row>
    <row r="594" spans="1:16" ht="15" customHeight="1">
      <c r="A594" s="29" t="s">
        <v>6832</v>
      </c>
      <c r="B594" s="29" t="s">
        <v>6833</v>
      </c>
      <c r="C594" s="30" t="s">
        <v>6834</v>
      </c>
      <c r="D594" s="31">
        <v>44804</v>
      </c>
      <c r="E594" s="32">
        <v>14030</v>
      </c>
      <c r="F594" s="31">
        <v>44811</v>
      </c>
      <c r="G594" s="31">
        <v>44810.380509259259</v>
      </c>
      <c r="H594" s="31">
        <v>44869</v>
      </c>
      <c r="I594" s="38" t="s">
        <v>6835</v>
      </c>
      <c r="J594" s="38"/>
      <c r="K594" s="31">
        <v>44854</v>
      </c>
      <c r="L594" s="32">
        <v>11500</v>
      </c>
      <c r="M594" s="33">
        <v>59</v>
      </c>
      <c r="N594" s="33">
        <v>-15</v>
      </c>
      <c r="O594" s="32">
        <v>-172500</v>
      </c>
      <c r="P594" s="27" t="e">
        <f>VLOOKUP(A594,'[1]REPORT ITP - Fatture Incluse - '!$D$2:$E$14863,1,FALSE)</f>
        <v>#N/A</v>
      </c>
    </row>
    <row r="595" spans="1:16" ht="15" customHeight="1">
      <c r="A595" s="29" t="s">
        <v>6836</v>
      </c>
      <c r="B595" s="29" t="s">
        <v>6837</v>
      </c>
      <c r="C595" s="30" t="s">
        <v>390</v>
      </c>
      <c r="D595" s="31">
        <v>44500</v>
      </c>
      <c r="E595" s="32">
        <v>450.79</v>
      </c>
      <c r="F595" s="31">
        <v>44509</v>
      </c>
      <c r="G595" s="31">
        <v>44508.354166666664</v>
      </c>
      <c r="H595" s="31">
        <v>44566</v>
      </c>
      <c r="I595" s="38" t="s">
        <v>6838</v>
      </c>
      <c r="J595" s="38"/>
      <c r="K595" s="31">
        <v>44855</v>
      </c>
      <c r="L595" s="32">
        <v>369.5</v>
      </c>
      <c r="M595" s="33">
        <v>58</v>
      </c>
      <c r="N595" s="33">
        <v>289</v>
      </c>
      <c r="O595" s="32">
        <v>106785.5</v>
      </c>
      <c r="P595" s="27" t="e">
        <f>VLOOKUP(A595,'[1]REPORT ITP - Fatture Incluse - '!$D$2:$E$14863,1,FALSE)</f>
        <v>#N/A</v>
      </c>
    </row>
    <row r="596" spans="1:16" ht="15" customHeight="1">
      <c r="A596" s="29" t="s">
        <v>6305</v>
      </c>
      <c r="B596" s="29" t="s">
        <v>6306</v>
      </c>
      <c r="C596" s="30" t="s">
        <v>6839</v>
      </c>
      <c r="D596" s="31">
        <v>44824</v>
      </c>
      <c r="E596" s="32">
        <v>773.21</v>
      </c>
      <c r="F596" s="31">
        <v>44826</v>
      </c>
      <c r="G596" s="31">
        <v>44826.306689814817</v>
      </c>
      <c r="H596" s="31">
        <v>44885</v>
      </c>
      <c r="I596" s="38" t="s">
        <v>6840</v>
      </c>
      <c r="J596" s="38"/>
      <c r="K596" s="31">
        <v>44855</v>
      </c>
      <c r="L596" s="32">
        <v>633.78</v>
      </c>
      <c r="M596" s="33">
        <v>59</v>
      </c>
      <c r="N596" s="33">
        <v>-30</v>
      </c>
      <c r="O596" s="32">
        <v>-19013.400000000001</v>
      </c>
      <c r="P596" s="27" t="e">
        <f>VLOOKUP(A596,'[1]REPORT ITP - Fatture Incluse - '!$D$2:$E$14863,1,FALSE)</f>
        <v>#N/A</v>
      </c>
    </row>
    <row r="597" spans="1:16" ht="15" customHeight="1">
      <c r="A597" s="29" t="s">
        <v>6841</v>
      </c>
      <c r="B597" s="29" t="s">
        <v>6842</v>
      </c>
      <c r="C597" s="30" t="s">
        <v>6843</v>
      </c>
      <c r="D597" s="31">
        <v>44823</v>
      </c>
      <c r="E597" s="32">
        <v>5124</v>
      </c>
      <c r="F597" s="31">
        <v>44825</v>
      </c>
      <c r="G597" s="31">
        <v>44825.295034722221</v>
      </c>
      <c r="H597" s="31">
        <v>44884</v>
      </c>
      <c r="I597" s="38" t="s">
        <v>6844</v>
      </c>
      <c r="J597" s="38"/>
      <c r="K597" s="31">
        <v>44867</v>
      </c>
      <c r="L597" s="32">
        <v>4200</v>
      </c>
      <c r="M597" s="33">
        <v>59</v>
      </c>
      <c r="N597" s="33">
        <v>-17</v>
      </c>
      <c r="O597" s="32">
        <v>-71400</v>
      </c>
      <c r="P597" s="27" t="e">
        <f>VLOOKUP(A597,'[1]REPORT ITP - Fatture Incluse - '!$D$2:$E$14863,1,FALSE)</f>
        <v>#N/A</v>
      </c>
    </row>
    <row r="598" spans="1:16" ht="15" customHeight="1">
      <c r="A598" s="29" t="s">
        <v>6469</v>
      </c>
      <c r="B598" s="29" t="s">
        <v>6470</v>
      </c>
      <c r="C598" s="30" t="s">
        <v>6845</v>
      </c>
      <c r="D598" s="31">
        <v>44841</v>
      </c>
      <c r="E598" s="32">
        <v>5957.3</v>
      </c>
      <c r="F598" s="31">
        <v>44846</v>
      </c>
      <c r="G598" s="31">
        <v>44844.304768518516</v>
      </c>
      <c r="H598" s="31">
        <v>44901</v>
      </c>
      <c r="I598" s="38" t="s">
        <v>6846</v>
      </c>
      <c r="J598" s="38"/>
      <c r="K598" s="31">
        <v>44902</v>
      </c>
      <c r="L598" s="32">
        <v>5415.73</v>
      </c>
      <c r="M598" s="33">
        <v>57</v>
      </c>
      <c r="N598" s="33">
        <v>1</v>
      </c>
      <c r="O598" s="32">
        <v>5415.73</v>
      </c>
      <c r="P598" s="27" t="e">
        <f>VLOOKUP(A598,'[1]REPORT ITP - Fatture Incluse - '!$D$2:$E$14863,1,FALSE)</f>
        <v>#N/A</v>
      </c>
    </row>
    <row r="599" spans="1:16" ht="15" customHeight="1">
      <c r="A599" s="29" t="s">
        <v>6847</v>
      </c>
      <c r="B599" s="29" t="s">
        <v>6848</v>
      </c>
      <c r="C599" s="30" t="s">
        <v>6849</v>
      </c>
      <c r="D599" s="31">
        <v>44515</v>
      </c>
      <c r="E599" s="32">
        <v>3538</v>
      </c>
      <c r="F599" s="31">
        <v>44529</v>
      </c>
      <c r="G599" s="31">
        <v>44529.313981481479</v>
      </c>
      <c r="H599" s="31">
        <v>44586</v>
      </c>
      <c r="I599" s="38" t="s">
        <v>6850</v>
      </c>
      <c r="J599" s="38"/>
      <c r="K599" s="31">
        <v>44575</v>
      </c>
      <c r="L599" s="32">
        <v>2900</v>
      </c>
      <c r="M599" s="33">
        <v>57</v>
      </c>
      <c r="N599" s="33">
        <v>-11</v>
      </c>
      <c r="O599" s="32">
        <v>-31900</v>
      </c>
      <c r="P599" s="27" t="e">
        <f>VLOOKUP(A599,'[1]REPORT ITP - Fatture Incluse - '!$D$2:$E$14863,1,FALSE)</f>
        <v>#N/A</v>
      </c>
    </row>
    <row r="600" spans="1:16" ht="15" customHeight="1">
      <c r="A600" s="29" t="s">
        <v>6185</v>
      </c>
      <c r="B600" s="29" t="s">
        <v>6186</v>
      </c>
      <c r="C600" s="30" t="s">
        <v>1583</v>
      </c>
      <c r="D600" s="31">
        <v>44585</v>
      </c>
      <c r="E600" s="32">
        <v>1099.22</v>
      </c>
      <c r="F600" s="31">
        <v>44586</v>
      </c>
      <c r="G600" s="31">
        <v>44586.419814814813</v>
      </c>
      <c r="H600" s="31">
        <v>44646</v>
      </c>
      <c r="I600" s="38" t="s">
        <v>6851</v>
      </c>
      <c r="J600" s="38"/>
      <c r="K600" s="31">
        <v>44622</v>
      </c>
      <c r="L600" s="32">
        <v>901</v>
      </c>
      <c r="M600" s="33">
        <v>60</v>
      </c>
      <c r="N600" s="33">
        <v>-24</v>
      </c>
      <c r="O600" s="32">
        <v>-21624</v>
      </c>
      <c r="P600" s="27" t="e">
        <f>VLOOKUP(A600,'[1]REPORT ITP - Fatture Incluse - '!$D$2:$E$14863,1,FALSE)</f>
        <v>#N/A</v>
      </c>
    </row>
    <row r="601" spans="1:16" ht="15" customHeight="1">
      <c r="A601" s="29" t="s">
        <v>6185</v>
      </c>
      <c r="B601" s="29" t="s">
        <v>6186</v>
      </c>
      <c r="C601" s="30" t="s">
        <v>1557</v>
      </c>
      <c r="D601" s="31">
        <v>44581</v>
      </c>
      <c r="E601" s="32">
        <v>2499.7800000000002</v>
      </c>
      <c r="F601" s="31">
        <v>44585</v>
      </c>
      <c r="G601" s="31">
        <v>44585.343310185184</v>
      </c>
      <c r="H601" s="31">
        <v>44642</v>
      </c>
      <c r="I601" s="38" t="s">
        <v>6851</v>
      </c>
      <c r="J601" s="38"/>
      <c r="K601" s="31">
        <v>44622</v>
      </c>
      <c r="L601" s="32">
        <v>2049</v>
      </c>
      <c r="M601" s="33">
        <v>57</v>
      </c>
      <c r="N601" s="33">
        <v>-20</v>
      </c>
      <c r="O601" s="32">
        <v>-40980</v>
      </c>
      <c r="P601" s="27" t="e">
        <f>VLOOKUP(A601,'[1]REPORT ITP - Fatture Incluse - '!$D$2:$E$14863,1,FALSE)</f>
        <v>#N/A</v>
      </c>
    </row>
    <row r="602" spans="1:16" ht="15" customHeight="1">
      <c r="A602" s="29" t="s">
        <v>6185</v>
      </c>
      <c r="B602" s="29" t="s">
        <v>6186</v>
      </c>
      <c r="C602" s="30" t="s">
        <v>1383</v>
      </c>
      <c r="D602" s="31">
        <v>44561</v>
      </c>
      <c r="E602" s="32">
        <v>16999.48</v>
      </c>
      <c r="F602" s="31">
        <v>44575</v>
      </c>
      <c r="G602" s="31">
        <v>44574.359212962961</v>
      </c>
      <c r="H602" s="31">
        <v>44633</v>
      </c>
      <c r="I602" s="38" t="s">
        <v>6851</v>
      </c>
      <c r="J602" s="38"/>
      <c r="K602" s="31">
        <v>44622</v>
      </c>
      <c r="L602" s="32">
        <v>13934</v>
      </c>
      <c r="M602" s="33">
        <v>59</v>
      </c>
      <c r="N602" s="33">
        <v>-11</v>
      </c>
      <c r="O602" s="32">
        <v>-153274</v>
      </c>
      <c r="P602" s="27" t="e">
        <f>VLOOKUP(A602,'[1]REPORT ITP - Fatture Incluse - '!$D$2:$E$14863,1,FALSE)</f>
        <v>#N/A</v>
      </c>
    </row>
    <row r="603" spans="1:16" ht="15" customHeight="1">
      <c r="A603" s="29" t="s">
        <v>6185</v>
      </c>
      <c r="B603" s="29" t="s">
        <v>6186</v>
      </c>
      <c r="C603" s="30" t="s">
        <v>1581</v>
      </c>
      <c r="D603" s="31">
        <v>44585</v>
      </c>
      <c r="E603" s="32">
        <v>13995.84</v>
      </c>
      <c r="F603" s="31">
        <v>44586</v>
      </c>
      <c r="G603" s="31">
        <v>44586.419756944444</v>
      </c>
      <c r="H603" s="31">
        <v>44646</v>
      </c>
      <c r="I603" s="38" t="s">
        <v>6851</v>
      </c>
      <c r="J603" s="38"/>
      <c r="K603" s="31">
        <v>44622</v>
      </c>
      <c r="L603" s="32">
        <v>11472</v>
      </c>
      <c r="M603" s="33">
        <v>60</v>
      </c>
      <c r="N603" s="33">
        <v>-24</v>
      </c>
      <c r="O603" s="32">
        <v>-275328</v>
      </c>
      <c r="P603" s="27" t="e">
        <f>VLOOKUP(A603,'[1]REPORT ITP - Fatture Incluse - '!$D$2:$E$14863,1,FALSE)</f>
        <v>#N/A</v>
      </c>
    </row>
    <row r="604" spans="1:16" ht="15" customHeight="1">
      <c r="A604" s="29" t="s">
        <v>6185</v>
      </c>
      <c r="B604" s="29" t="s">
        <v>6186</v>
      </c>
      <c r="C604" s="30" t="s">
        <v>1582</v>
      </c>
      <c r="D604" s="31">
        <v>44585</v>
      </c>
      <c r="E604" s="32">
        <v>11848.64</v>
      </c>
      <c r="F604" s="31">
        <v>44586</v>
      </c>
      <c r="G604" s="31">
        <v>44586.41978009259</v>
      </c>
      <c r="H604" s="31">
        <v>44646</v>
      </c>
      <c r="I604" s="38" t="s">
        <v>6851</v>
      </c>
      <c r="J604" s="38"/>
      <c r="K604" s="31">
        <v>44622</v>
      </c>
      <c r="L604" s="32">
        <v>9712</v>
      </c>
      <c r="M604" s="33">
        <v>60</v>
      </c>
      <c r="N604" s="33">
        <v>-24</v>
      </c>
      <c r="O604" s="32">
        <v>-233088</v>
      </c>
      <c r="P604" s="27" t="e">
        <f>VLOOKUP(A604,'[1]REPORT ITP - Fatture Incluse - '!$D$2:$E$14863,1,FALSE)</f>
        <v>#N/A</v>
      </c>
    </row>
    <row r="605" spans="1:16" ht="15" customHeight="1">
      <c r="A605" s="29" t="s">
        <v>6852</v>
      </c>
      <c r="B605" s="29" t="s">
        <v>292</v>
      </c>
      <c r="C605" s="30" t="s">
        <v>6853</v>
      </c>
      <c r="D605" s="31">
        <v>44469</v>
      </c>
      <c r="E605" s="32">
        <v>8052</v>
      </c>
      <c r="F605" s="31">
        <v>44480</v>
      </c>
      <c r="G605" s="31">
        <v>44476.523078703707</v>
      </c>
      <c r="H605" s="31">
        <v>44529</v>
      </c>
      <c r="I605" s="38" t="s">
        <v>6854</v>
      </c>
      <c r="J605" s="38"/>
      <c r="K605" s="31">
        <v>44623</v>
      </c>
      <c r="L605" s="32">
        <v>6600</v>
      </c>
      <c r="M605" s="33">
        <v>53</v>
      </c>
      <c r="N605" s="33">
        <v>94</v>
      </c>
      <c r="O605" s="32">
        <v>620400</v>
      </c>
      <c r="P605" s="27" t="e">
        <f>VLOOKUP(A605,'[1]REPORT ITP - Fatture Incluse - '!$D$2:$E$14863,1,FALSE)</f>
        <v>#N/A</v>
      </c>
    </row>
    <row r="606" spans="1:16" ht="15" customHeight="1">
      <c r="A606" s="29" t="s">
        <v>6855</v>
      </c>
      <c r="B606" s="29" t="s">
        <v>6856</v>
      </c>
      <c r="C606" s="30" t="s">
        <v>1375</v>
      </c>
      <c r="D606" s="31">
        <v>44573</v>
      </c>
      <c r="E606" s="32">
        <v>1220</v>
      </c>
      <c r="F606" s="31">
        <v>44574</v>
      </c>
      <c r="G606" s="31">
        <v>44574.358993055554</v>
      </c>
      <c r="H606" s="31">
        <v>44633</v>
      </c>
      <c r="I606" s="38" t="s">
        <v>6857</v>
      </c>
      <c r="J606" s="38"/>
      <c r="K606" s="31">
        <v>44637</v>
      </c>
      <c r="L606" s="32">
        <v>1000</v>
      </c>
      <c r="M606" s="33">
        <v>59</v>
      </c>
      <c r="N606" s="33">
        <v>4</v>
      </c>
      <c r="O606" s="32">
        <v>4000</v>
      </c>
      <c r="P606" s="27" t="e">
        <f>VLOOKUP(A606,'[1]REPORT ITP - Fatture Incluse - '!$D$2:$E$14863,1,FALSE)</f>
        <v>#N/A</v>
      </c>
    </row>
    <row r="607" spans="1:16" ht="15" customHeight="1">
      <c r="A607" s="29" t="s">
        <v>6267</v>
      </c>
      <c r="B607" s="29" t="s">
        <v>6268</v>
      </c>
      <c r="C607" s="30" t="s">
        <v>6858</v>
      </c>
      <c r="D607" s="31">
        <v>44613</v>
      </c>
      <c r="E607" s="32">
        <v>1500</v>
      </c>
      <c r="F607" s="31">
        <v>44620</v>
      </c>
      <c r="G607" s="31">
        <v>44615.339687500003</v>
      </c>
      <c r="H607" s="31">
        <v>44674</v>
      </c>
      <c r="I607" s="38" t="s">
        <v>6859</v>
      </c>
      <c r="J607" s="38"/>
      <c r="K607" s="31">
        <v>44641</v>
      </c>
      <c r="L607" s="32">
        <v>1500</v>
      </c>
      <c r="M607" s="33">
        <v>59</v>
      </c>
      <c r="N607" s="33">
        <v>-33</v>
      </c>
      <c r="O607" s="32">
        <v>-49500</v>
      </c>
      <c r="P607" s="27" t="e">
        <f>VLOOKUP(A607,'[1]REPORT ITP - Fatture Incluse - '!$D$2:$E$14863,1,FALSE)</f>
        <v>#N/A</v>
      </c>
    </row>
    <row r="608" spans="1:16" ht="15" customHeight="1">
      <c r="A608" s="29" t="s">
        <v>6281</v>
      </c>
      <c r="B608" s="29" t="s">
        <v>6282</v>
      </c>
      <c r="C608" s="30" t="s">
        <v>6860</v>
      </c>
      <c r="D608" s="31">
        <v>44638</v>
      </c>
      <c r="E608" s="32">
        <v>31.35</v>
      </c>
      <c r="F608" s="31">
        <v>44648</v>
      </c>
      <c r="G608" s="31">
        <v>44644.334629629629</v>
      </c>
      <c r="H608" s="31">
        <v>44703</v>
      </c>
      <c r="I608" s="38" t="s">
        <v>6861</v>
      </c>
      <c r="J608" s="38"/>
      <c r="K608" s="31">
        <v>44684</v>
      </c>
      <c r="L608" s="32">
        <v>28.5</v>
      </c>
      <c r="M608" s="33">
        <v>59</v>
      </c>
      <c r="N608" s="33">
        <v>-19</v>
      </c>
      <c r="O608" s="32">
        <v>-541.5</v>
      </c>
      <c r="P608" s="27" t="e">
        <f>VLOOKUP(A608,'[1]REPORT ITP - Fatture Incluse - '!$D$2:$E$14863,1,FALSE)</f>
        <v>#N/A</v>
      </c>
    </row>
    <row r="609" spans="1:16" ht="15" customHeight="1">
      <c r="A609" s="29" t="s">
        <v>5955</v>
      </c>
      <c r="B609" s="29" t="s">
        <v>5956</v>
      </c>
      <c r="C609" s="30" t="s">
        <v>4747</v>
      </c>
      <c r="D609" s="31">
        <v>44806</v>
      </c>
      <c r="E609" s="32">
        <v>1638.31</v>
      </c>
      <c r="F609" s="31">
        <v>44813</v>
      </c>
      <c r="G609" s="31">
        <v>44812.322430555556</v>
      </c>
      <c r="H609" s="31">
        <v>44871</v>
      </c>
      <c r="I609" s="38" t="s">
        <v>6862</v>
      </c>
      <c r="J609" s="38"/>
      <c r="K609" s="31">
        <v>44846</v>
      </c>
      <c r="L609" s="32">
        <v>1342.88</v>
      </c>
      <c r="M609" s="33">
        <v>59</v>
      </c>
      <c r="N609" s="33">
        <v>-25</v>
      </c>
      <c r="O609" s="32">
        <v>-33572</v>
      </c>
      <c r="P609" s="27" t="e">
        <f>VLOOKUP(A609,'[1]REPORT ITP - Fatture Incluse - '!$D$2:$E$14863,1,FALSE)</f>
        <v>#N/A</v>
      </c>
    </row>
    <row r="610" spans="1:16" ht="15" customHeight="1">
      <c r="A610" s="29" t="s">
        <v>6333</v>
      </c>
      <c r="B610" s="29" t="s">
        <v>6334</v>
      </c>
      <c r="C610" s="30" t="s">
        <v>6863</v>
      </c>
      <c r="D610" s="31">
        <v>44516</v>
      </c>
      <c r="E610" s="32">
        <v>1800</v>
      </c>
      <c r="F610" s="31">
        <v>44519</v>
      </c>
      <c r="G610" s="31">
        <v>44517.34778935185</v>
      </c>
      <c r="H610" s="31">
        <v>44576</v>
      </c>
      <c r="I610" s="38" t="s">
        <v>6864</v>
      </c>
      <c r="J610" s="38"/>
      <c r="K610" s="31">
        <v>44575</v>
      </c>
      <c r="L610" s="32">
        <v>1800</v>
      </c>
      <c r="M610" s="33">
        <v>59</v>
      </c>
      <c r="N610" s="33">
        <v>-1</v>
      </c>
      <c r="O610" s="32">
        <v>-1800</v>
      </c>
      <c r="P610" s="27" t="e">
        <f>VLOOKUP(A610,'[1]REPORT ITP - Fatture Incluse - '!$D$2:$E$14863,1,FALSE)</f>
        <v>#N/A</v>
      </c>
    </row>
    <row r="611" spans="1:16" ht="18.95" customHeight="1">
      <c r="A611" s="29" t="s">
        <v>6865</v>
      </c>
      <c r="B611" s="29" t="s">
        <v>1508</v>
      </c>
      <c r="C611" s="30" t="s">
        <v>6866</v>
      </c>
      <c r="D611" s="31">
        <v>44579</v>
      </c>
      <c r="E611" s="32">
        <v>2998</v>
      </c>
      <c r="F611" s="31">
        <v>44582</v>
      </c>
      <c r="G611" s="31">
        <v>44580.359178240738</v>
      </c>
      <c r="H611" s="31">
        <v>44640</v>
      </c>
      <c r="I611" s="38" t="s">
        <v>6867</v>
      </c>
      <c r="J611" s="38"/>
      <c r="K611" s="31">
        <v>44588</v>
      </c>
      <c r="L611" s="32">
        <v>2998</v>
      </c>
      <c r="M611" s="33">
        <v>60</v>
      </c>
      <c r="N611" s="33">
        <v>-52</v>
      </c>
      <c r="O611" s="32">
        <v>-155896</v>
      </c>
      <c r="P611" s="27" t="e">
        <f>VLOOKUP(A611,'[1]REPORT ITP - Fatture Incluse - '!$D$2:$E$14863,1,FALSE)</f>
        <v>#N/A</v>
      </c>
    </row>
    <row r="612" spans="1:16" ht="18.95" customHeight="1">
      <c r="A612" s="29" t="s">
        <v>6865</v>
      </c>
      <c r="B612" s="29" t="s">
        <v>1508</v>
      </c>
      <c r="C612" s="30" t="s">
        <v>6866</v>
      </c>
      <c r="D612" s="31">
        <v>44579</v>
      </c>
      <c r="E612" s="32">
        <v>2</v>
      </c>
      <c r="F612" s="31">
        <v>44582</v>
      </c>
      <c r="G612" s="31">
        <v>44580.359178240738</v>
      </c>
      <c r="H612" s="31">
        <v>44640</v>
      </c>
      <c r="I612" s="38" t="s">
        <v>6867</v>
      </c>
      <c r="J612" s="38"/>
      <c r="K612" s="31">
        <v>44588</v>
      </c>
      <c r="L612" s="32">
        <v>2</v>
      </c>
      <c r="M612" s="33">
        <v>60</v>
      </c>
      <c r="N612" s="33">
        <v>-52</v>
      </c>
      <c r="O612" s="32">
        <v>-104</v>
      </c>
      <c r="P612" s="27" t="e">
        <f>VLOOKUP(A612,'[1]REPORT ITP - Fatture Incluse - '!$D$2:$E$14863,1,FALSE)</f>
        <v>#N/A</v>
      </c>
    </row>
    <row r="613" spans="1:16" ht="15" customHeight="1">
      <c r="A613" s="29" t="s">
        <v>6868</v>
      </c>
      <c r="B613" s="29" t="s">
        <v>6869</v>
      </c>
      <c r="C613" s="30" t="s">
        <v>6870</v>
      </c>
      <c r="D613" s="31">
        <v>44579</v>
      </c>
      <c r="E613" s="32">
        <v>16.34</v>
      </c>
      <c r="F613" s="31">
        <v>44580</v>
      </c>
      <c r="G613" s="31">
        <v>44580.359201388892</v>
      </c>
      <c r="H613" s="31">
        <v>44640</v>
      </c>
      <c r="I613" s="38" t="s">
        <v>6871</v>
      </c>
      <c r="J613" s="38"/>
      <c r="K613" s="31">
        <v>44606</v>
      </c>
      <c r="L613" s="32">
        <v>14.85</v>
      </c>
      <c r="M613" s="33">
        <v>60</v>
      </c>
      <c r="N613" s="33">
        <v>-34</v>
      </c>
      <c r="O613" s="32">
        <v>-504.9</v>
      </c>
      <c r="P613" s="27" t="e">
        <f>VLOOKUP(A613,'[1]REPORT ITP - Fatture Incluse - '!$D$2:$E$14863,1,FALSE)</f>
        <v>#N/A</v>
      </c>
    </row>
    <row r="614" spans="1:16" ht="15" customHeight="1">
      <c r="A614" s="29" t="s">
        <v>6868</v>
      </c>
      <c r="B614" s="29" t="s">
        <v>6869</v>
      </c>
      <c r="C614" s="30" t="s">
        <v>6872</v>
      </c>
      <c r="D614" s="31">
        <v>44550</v>
      </c>
      <c r="E614" s="32">
        <v>2.2000000000000002</v>
      </c>
      <c r="F614" s="31">
        <v>44551</v>
      </c>
      <c r="G614" s="31">
        <v>44551.347962962966</v>
      </c>
      <c r="H614" s="31">
        <v>44610</v>
      </c>
      <c r="I614" s="38" t="s">
        <v>6871</v>
      </c>
      <c r="J614" s="38"/>
      <c r="K614" s="31">
        <v>44606</v>
      </c>
      <c r="L614" s="32">
        <v>2</v>
      </c>
      <c r="M614" s="33">
        <v>59</v>
      </c>
      <c r="N614" s="33">
        <v>-4</v>
      </c>
      <c r="O614" s="32">
        <v>-8</v>
      </c>
      <c r="P614" s="27" t="e">
        <f>VLOOKUP(A614,'[1]REPORT ITP - Fatture Incluse - '!$D$2:$E$14863,1,FALSE)</f>
        <v>#N/A</v>
      </c>
    </row>
    <row r="615" spans="1:16" ht="15" customHeight="1">
      <c r="A615" s="29" t="s">
        <v>6868</v>
      </c>
      <c r="B615" s="29" t="s">
        <v>6869</v>
      </c>
      <c r="C615" s="30" t="s">
        <v>6873</v>
      </c>
      <c r="D615" s="31">
        <v>44498</v>
      </c>
      <c r="E615" s="32">
        <v>2.75</v>
      </c>
      <c r="F615" s="31">
        <v>44502</v>
      </c>
      <c r="G615" s="31">
        <v>44502.314560185187</v>
      </c>
      <c r="H615" s="31">
        <v>44559</v>
      </c>
      <c r="I615" s="38" t="s">
        <v>6871</v>
      </c>
      <c r="J615" s="38"/>
      <c r="K615" s="31">
        <v>44606</v>
      </c>
      <c r="L615" s="32">
        <v>2.5</v>
      </c>
      <c r="M615" s="33">
        <v>57</v>
      </c>
      <c r="N615" s="33">
        <v>47</v>
      </c>
      <c r="O615" s="32">
        <v>117.5</v>
      </c>
      <c r="P615" s="27" t="e">
        <f>VLOOKUP(A615,'[1]REPORT ITP - Fatture Incluse - '!$D$2:$E$14863,1,FALSE)</f>
        <v>#N/A</v>
      </c>
    </row>
    <row r="616" spans="1:16" ht="15" customHeight="1">
      <c r="A616" s="34" t="s">
        <v>5791</v>
      </c>
      <c r="B616" s="29" t="s">
        <v>6874</v>
      </c>
      <c r="C616" s="30" t="s">
        <v>6875</v>
      </c>
      <c r="D616" s="31">
        <v>44287</v>
      </c>
      <c r="E616" s="32">
        <v>10868.38</v>
      </c>
      <c r="F616" s="31">
        <v>44586</v>
      </c>
      <c r="G616" s="31"/>
      <c r="H616" s="31">
        <v>44347</v>
      </c>
      <c r="I616" s="38" t="s">
        <v>6876</v>
      </c>
      <c r="J616" s="38"/>
      <c r="K616" s="31">
        <v>44630</v>
      </c>
      <c r="L616" s="32">
        <v>10868.38</v>
      </c>
      <c r="M616" s="33">
        <v>60</v>
      </c>
      <c r="N616" s="33">
        <v>283</v>
      </c>
      <c r="O616" s="32">
        <v>3075751.54</v>
      </c>
      <c r="P616" s="27" t="e">
        <f>VLOOKUP(A616,'[1]REPORT ITP - Fatture Incluse - '!$D$2:$E$14863,1,FALSE)</f>
        <v>#N/A</v>
      </c>
    </row>
    <row r="617" spans="1:16" ht="18.95" customHeight="1">
      <c r="A617" s="29" t="s">
        <v>6409</v>
      </c>
      <c r="B617" s="29" t="s">
        <v>6410</v>
      </c>
      <c r="C617" s="30" t="s">
        <v>6877</v>
      </c>
      <c r="D617" s="31">
        <v>44573</v>
      </c>
      <c r="E617" s="32">
        <v>1501.5</v>
      </c>
      <c r="F617" s="31">
        <v>44579</v>
      </c>
      <c r="G617" s="31">
        <v>44579.361168981479</v>
      </c>
      <c r="H617" s="31">
        <v>44639</v>
      </c>
      <c r="I617" s="38" t="s">
        <v>6878</v>
      </c>
      <c r="J617" s="38"/>
      <c r="K617" s="31">
        <v>44637</v>
      </c>
      <c r="L617" s="32">
        <v>1365</v>
      </c>
      <c r="M617" s="33">
        <v>60</v>
      </c>
      <c r="N617" s="33">
        <v>-2</v>
      </c>
      <c r="O617" s="32">
        <v>-2730</v>
      </c>
      <c r="P617" s="27" t="e">
        <f>VLOOKUP(A617,'[1]REPORT ITP - Fatture Incluse - '!$D$2:$E$14863,1,FALSE)</f>
        <v>#N/A</v>
      </c>
    </row>
    <row r="618" spans="1:16" ht="15" customHeight="1">
      <c r="A618" s="29" t="s">
        <v>6879</v>
      </c>
      <c r="B618" s="29" t="s">
        <v>6880</v>
      </c>
      <c r="C618" s="30" t="s">
        <v>2342</v>
      </c>
      <c r="D618" s="31">
        <v>44627</v>
      </c>
      <c r="E618" s="32">
        <v>1591.46</v>
      </c>
      <c r="F618" s="31">
        <v>44634</v>
      </c>
      <c r="G618" s="31">
        <v>44629.52752314815</v>
      </c>
      <c r="H618" s="31">
        <v>44689</v>
      </c>
      <c r="I618" s="38" t="s">
        <v>6881</v>
      </c>
      <c r="J618" s="38"/>
      <c r="K618" s="31">
        <v>44657</v>
      </c>
      <c r="L618" s="32">
        <v>1591.46</v>
      </c>
      <c r="M618" s="33">
        <v>60</v>
      </c>
      <c r="N618" s="33">
        <v>-32</v>
      </c>
      <c r="O618" s="32">
        <v>-50926.720000000001</v>
      </c>
      <c r="P618" s="27" t="e">
        <f>VLOOKUP(A618,'[1]REPORT ITP - Fatture Incluse - '!$D$2:$E$14863,1,FALSE)</f>
        <v>#N/A</v>
      </c>
    </row>
    <row r="619" spans="1:16" ht="15" customHeight="1">
      <c r="A619" s="29" t="s">
        <v>6629</v>
      </c>
      <c r="B619" s="29" t="s">
        <v>541</v>
      </c>
      <c r="C619" s="30" t="s">
        <v>2220</v>
      </c>
      <c r="D619" s="31">
        <v>44620</v>
      </c>
      <c r="E619" s="32">
        <v>1911.39</v>
      </c>
      <c r="F619" s="31">
        <v>44627</v>
      </c>
      <c r="G619" s="31">
        <v>44622.355092592596</v>
      </c>
      <c r="H619" s="31">
        <v>44681</v>
      </c>
      <c r="I619" s="38" t="s">
        <v>6882</v>
      </c>
      <c r="J619" s="38"/>
      <c r="K619" s="31">
        <v>44657</v>
      </c>
      <c r="L619" s="32">
        <v>1566.71</v>
      </c>
      <c r="M619" s="33">
        <v>59</v>
      </c>
      <c r="N619" s="33">
        <v>-24</v>
      </c>
      <c r="O619" s="32">
        <v>-37601.040000000001</v>
      </c>
      <c r="P619" s="27" t="e">
        <f>VLOOKUP(A619,'[1]REPORT ITP - Fatture Incluse - '!$D$2:$E$14863,1,FALSE)</f>
        <v>#N/A</v>
      </c>
    </row>
    <row r="620" spans="1:16" ht="15" customHeight="1">
      <c r="A620" s="29" t="s">
        <v>6426</v>
      </c>
      <c r="B620" s="29" t="s">
        <v>6427</v>
      </c>
      <c r="C620" s="30" t="s">
        <v>3199</v>
      </c>
      <c r="D620" s="31">
        <v>44680</v>
      </c>
      <c r="E620" s="32">
        <v>671.12</v>
      </c>
      <c r="F620" s="31">
        <v>44690</v>
      </c>
      <c r="G620" s="31">
        <v>44687.365439814814</v>
      </c>
      <c r="H620" s="31">
        <v>44747</v>
      </c>
      <c r="I620" s="38" t="s">
        <v>6883</v>
      </c>
      <c r="J620" s="38"/>
      <c r="K620" s="31">
        <v>44713</v>
      </c>
      <c r="L620" s="32">
        <v>550.1</v>
      </c>
      <c r="M620" s="33">
        <v>60</v>
      </c>
      <c r="N620" s="33">
        <v>-34</v>
      </c>
      <c r="O620" s="32">
        <v>-18703.400000000001</v>
      </c>
      <c r="P620" s="27" t="e">
        <f>VLOOKUP(A620,'[1]REPORT ITP - Fatture Incluse - '!$D$2:$E$14863,1,FALSE)</f>
        <v>#N/A</v>
      </c>
    </row>
    <row r="621" spans="1:16" ht="15" customHeight="1">
      <c r="A621" s="29" t="s">
        <v>6426</v>
      </c>
      <c r="B621" s="29" t="s">
        <v>6427</v>
      </c>
      <c r="C621" s="30" t="s">
        <v>3091</v>
      </c>
      <c r="D621" s="31">
        <v>44680</v>
      </c>
      <c r="E621" s="32">
        <v>1207.8</v>
      </c>
      <c r="F621" s="31">
        <v>44685</v>
      </c>
      <c r="G621" s="31">
        <v>44683.339814814812</v>
      </c>
      <c r="H621" s="31">
        <v>44742</v>
      </c>
      <c r="I621" s="38" t="s">
        <v>6883</v>
      </c>
      <c r="J621" s="38"/>
      <c r="K621" s="31">
        <v>44713</v>
      </c>
      <c r="L621" s="32">
        <v>990</v>
      </c>
      <c r="M621" s="33">
        <v>59</v>
      </c>
      <c r="N621" s="33">
        <v>-29</v>
      </c>
      <c r="O621" s="32">
        <v>-28710</v>
      </c>
      <c r="P621" s="27" t="e">
        <f>VLOOKUP(A621,'[1]REPORT ITP - Fatture Incluse - '!$D$2:$E$14863,1,FALSE)</f>
        <v>#N/A</v>
      </c>
    </row>
    <row r="622" spans="1:16" ht="15" customHeight="1">
      <c r="A622" s="29" t="s">
        <v>6426</v>
      </c>
      <c r="B622" s="29" t="s">
        <v>6427</v>
      </c>
      <c r="C622" s="30" t="s">
        <v>3201</v>
      </c>
      <c r="D622" s="31">
        <v>44680</v>
      </c>
      <c r="E622" s="32">
        <v>922.32</v>
      </c>
      <c r="F622" s="31">
        <v>44691</v>
      </c>
      <c r="G622" s="31">
        <v>44690.328564814816</v>
      </c>
      <c r="H622" s="31">
        <v>44747</v>
      </c>
      <c r="I622" s="38" t="s">
        <v>6883</v>
      </c>
      <c r="J622" s="38"/>
      <c r="K622" s="31">
        <v>44713</v>
      </c>
      <c r="L622" s="32">
        <v>756</v>
      </c>
      <c r="M622" s="33">
        <v>57</v>
      </c>
      <c r="N622" s="33">
        <v>-34</v>
      </c>
      <c r="O622" s="32">
        <v>-25704</v>
      </c>
      <c r="P622" s="27" t="e">
        <f>VLOOKUP(A622,'[1]REPORT ITP - Fatture Incluse - '!$D$2:$E$14863,1,FALSE)</f>
        <v>#N/A</v>
      </c>
    </row>
    <row r="623" spans="1:16" ht="15" customHeight="1">
      <c r="A623" s="29" t="s">
        <v>6426</v>
      </c>
      <c r="B623" s="29" t="s">
        <v>6427</v>
      </c>
      <c r="C623" s="30" t="s">
        <v>3200</v>
      </c>
      <c r="D623" s="31">
        <v>44680</v>
      </c>
      <c r="E623" s="32">
        <v>1326.75</v>
      </c>
      <c r="F623" s="31">
        <v>44691</v>
      </c>
      <c r="G623" s="31">
        <v>44690.328553240739</v>
      </c>
      <c r="H623" s="31">
        <v>44747</v>
      </c>
      <c r="I623" s="38" t="s">
        <v>6883</v>
      </c>
      <c r="J623" s="38"/>
      <c r="K623" s="31">
        <v>44713</v>
      </c>
      <c r="L623" s="32">
        <v>1087.5</v>
      </c>
      <c r="M623" s="33">
        <v>57</v>
      </c>
      <c r="N623" s="33">
        <v>-34</v>
      </c>
      <c r="O623" s="32">
        <v>-36975</v>
      </c>
      <c r="P623" s="27" t="e">
        <f>VLOOKUP(A623,'[1]REPORT ITP - Fatture Incluse - '!$D$2:$E$14863,1,FALSE)</f>
        <v>#N/A</v>
      </c>
    </row>
    <row r="624" spans="1:16" ht="15" customHeight="1">
      <c r="A624" s="29" t="s">
        <v>6181</v>
      </c>
      <c r="B624" s="29" t="s">
        <v>6182</v>
      </c>
      <c r="C624" s="30" t="s">
        <v>6884</v>
      </c>
      <c r="D624" s="31">
        <v>44693</v>
      </c>
      <c r="E624" s="32">
        <v>272.06</v>
      </c>
      <c r="F624" s="31">
        <v>44704</v>
      </c>
      <c r="G624" s="31">
        <v>44700.31527777778</v>
      </c>
      <c r="H624" s="31">
        <v>44759</v>
      </c>
      <c r="I624" s="38" t="s">
        <v>6885</v>
      </c>
      <c r="J624" s="38"/>
      <c r="K624" s="31">
        <v>44726</v>
      </c>
      <c r="L624" s="32">
        <v>223</v>
      </c>
      <c r="M624" s="33">
        <v>59</v>
      </c>
      <c r="N624" s="33">
        <v>-33</v>
      </c>
      <c r="O624" s="32">
        <v>-7359</v>
      </c>
      <c r="P624" s="27" t="e">
        <f>VLOOKUP(A624,'[1]REPORT ITP - Fatture Incluse - '!$D$2:$E$14863,1,FALSE)</f>
        <v>#N/A</v>
      </c>
    </row>
    <row r="625" spans="1:16" ht="15" customHeight="1">
      <c r="A625" s="29" t="s">
        <v>6181</v>
      </c>
      <c r="B625" s="29" t="s">
        <v>6182</v>
      </c>
      <c r="C625" s="30" t="s">
        <v>6886</v>
      </c>
      <c r="D625" s="31">
        <v>44691</v>
      </c>
      <c r="E625" s="32">
        <v>9774.4</v>
      </c>
      <c r="F625" s="31">
        <v>44700</v>
      </c>
      <c r="G625" s="31">
        <v>44699.338912037034</v>
      </c>
      <c r="H625" s="31">
        <v>44759</v>
      </c>
      <c r="I625" s="38" t="s">
        <v>6885</v>
      </c>
      <c r="J625" s="38"/>
      <c r="K625" s="31">
        <v>44726</v>
      </c>
      <c r="L625" s="32">
        <v>8011.8</v>
      </c>
      <c r="M625" s="33">
        <v>60</v>
      </c>
      <c r="N625" s="33">
        <v>-33</v>
      </c>
      <c r="O625" s="32">
        <v>-264389.40000000002</v>
      </c>
      <c r="P625" s="27" t="e">
        <f>VLOOKUP(A625,'[1]REPORT ITP - Fatture Incluse - '!$D$2:$E$14863,1,FALSE)</f>
        <v>#N/A</v>
      </c>
    </row>
    <row r="626" spans="1:16" ht="15" customHeight="1">
      <c r="A626" s="29" t="s">
        <v>6181</v>
      </c>
      <c r="B626" s="29" t="s">
        <v>6182</v>
      </c>
      <c r="C626" s="30" t="s">
        <v>6887</v>
      </c>
      <c r="D626" s="31">
        <v>44693</v>
      </c>
      <c r="E626" s="32">
        <v>451.89</v>
      </c>
      <c r="F626" s="31">
        <v>44704</v>
      </c>
      <c r="G626" s="31">
        <v>44700.315266203703</v>
      </c>
      <c r="H626" s="31">
        <v>44759</v>
      </c>
      <c r="I626" s="38" t="s">
        <v>6885</v>
      </c>
      <c r="J626" s="38"/>
      <c r="K626" s="31">
        <v>44726</v>
      </c>
      <c r="L626" s="32">
        <v>370.4</v>
      </c>
      <c r="M626" s="33">
        <v>59</v>
      </c>
      <c r="N626" s="33">
        <v>-33</v>
      </c>
      <c r="O626" s="32">
        <v>-12223.2</v>
      </c>
      <c r="P626" s="27" t="e">
        <f>VLOOKUP(A626,'[1]REPORT ITP - Fatture Incluse - '!$D$2:$E$14863,1,FALSE)</f>
        <v>#N/A</v>
      </c>
    </row>
    <row r="627" spans="1:16" ht="15" customHeight="1">
      <c r="A627" s="29" t="s">
        <v>6421</v>
      </c>
      <c r="B627" s="29" t="s">
        <v>6422</v>
      </c>
      <c r="C627" s="30" t="s">
        <v>3260</v>
      </c>
      <c r="D627" s="31">
        <v>44690</v>
      </c>
      <c r="E627" s="32">
        <v>995.58</v>
      </c>
      <c r="F627" s="31">
        <v>44694</v>
      </c>
      <c r="G627" s="31">
        <v>44692.345648148148</v>
      </c>
      <c r="H627" s="31">
        <v>44751</v>
      </c>
      <c r="I627" s="38" t="s">
        <v>6888</v>
      </c>
      <c r="J627" s="38"/>
      <c r="K627" s="31">
        <v>44732</v>
      </c>
      <c r="L627" s="32">
        <v>816.05</v>
      </c>
      <c r="M627" s="33">
        <v>59</v>
      </c>
      <c r="N627" s="33">
        <v>-19</v>
      </c>
      <c r="O627" s="32">
        <v>-15504.95</v>
      </c>
      <c r="P627" s="27" t="e">
        <f>VLOOKUP(A627,'[1]REPORT ITP - Fatture Incluse - '!$D$2:$E$14863,1,FALSE)</f>
        <v>#N/A</v>
      </c>
    </row>
    <row r="628" spans="1:16" ht="15" customHeight="1">
      <c r="A628" s="29" t="s">
        <v>6281</v>
      </c>
      <c r="B628" s="29" t="s">
        <v>6282</v>
      </c>
      <c r="C628" s="30" t="s">
        <v>6889</v>
      </c>
      <c r="D628" s="31">
        <v>44687</v>
      </c>
      <c r="E628" s="32">
        <v>60.5</v>
      </c>
      <c r="F628" s="31">
        <v>44698</v>
      </c>
      <c r="G628" s="31">
        <v>44697.317453703705</v>
      </c>
      <c r="H628" s="31">
        <v>44754</v>
      </c>
      <c r="I628" s="38" t="s">
        <v>6890</v>
      </c>
      <c r="J628" s="38"/>
      <c r="K628" s="31">
        <v>44733</v>
      </c>
      <c r="L628" s="32">
        <v>55</v>
      </c>
      <c r="M628" s="33">
        <v>57</v>
      </c>
      <c r="N628" s="33">
        <v>-21</v>
      </c>
      <c r="O628" s="32">
        <v>-1155</v>
      </c>
      <c r="P628" s="27" t="e">
        <f>VLOOKUP(A628,'[1]REPORT ITP - Fatture Incluse - '!$D$2:$E$14863,1,FALSE)</f>
        <v>#N/A</v>
      </c>
    </row>
    <row r="629" spans="1:16" ht="15" customHeight="1">
      <c r="A629" s="29" t="s">
        <v>6281</v>
      </c>
      <c r="B629" s="29" t="s">
        <v>6282</v>
      </c>
      <c r="C629" s="30" t="s">
        <v>6891</v>
      </c>
      <c r="D629" s="31">
        <v>44694</v>
      </c>
      <c r="E629" s="32">
        <v>87.71</v>
      </c>
      <c r="F629" s="31">
        <v>44704</v>
      </c>
      <c r="G629" s="31">
        <v>44701.353495370371</v>
      </c>
      <c r="H629" s="31">
        <v>44760</v>
      </c>
      <c r="I629" s="38" t="s">
        <v>6890</v>
      </c>
      <c r="J629" s="38"/>
      <c r="K629" s="31">
        <v>44733</v>
      </c>
      <c r="L629" s="32">
        <v>79.739999999999995</v>
      </c>
      <c r="M629" s="33">
        <v>59</v>
      </c>
      <c r="N629" s="33">
        <v>-27</v>
      </c>
      <c r="O629" s="32">
        <v>-2152.98</v>
      </c>
      <c r="P629" s="27" t="e">
        <f>VLOOKUP(A629,'[1]REPORT ITP - Fatture Incluse - '!$D$2:$E$14863,1,FALSE)</f>
        <v>#N/A</v>
      </c>
    </row>
    <row r="630" spans="1:16" ht="15" customHeight="1">
      <c r="A630" s="34" t="s">
        <v>5791</v>
      </c>
      <c r="B630" s="29" t="s">
        <v>5999</v>
      </c>
      <c r="C630" s="30" t="s">
        <v>6892</v>
      </c>
      <c r="D630" s="31">
        <v>44665</v>
      </c>
      <c r="E630" s="32">
        <v>2440.6999999999998</v>
      </c>
      <c r="F630" s="31">
        <v>44729</v>
      </c>
      <c r="G630" s="31"/>
      <c r="H630" s="31">
        <v>44725</v>
      </c>
      <c r="I630" s="38" t="s">
        <v>6893</v>
      </c>
      <c r="J630" s="38"/>
      <c r="K630" s="31">
        <v>44750</v>
      </c>
      <c r="L630" s="32">
        <v>2440.6999999999998</v>
      </c>
      <c r="M630" s="33">
        <v>60</v>
      </c>
      <c r="N630" s="33">
        <v>25</v>
      </c>
      <c r="O630" s="32">
        <v>61017.5</v>
      </c>
      <c r="P630" s="27" t="e">
        <f>VLOOKUP(A630,'[1]REPORT ITP - Fatture Incluse - '!$D$2:$E$14863,1,FALSE)</f>
        <v>#N/A</v>
      </c>
    </row>
    <row r="631" spans="1:16" ht="15" customHeight="1">
      <c r="A631" s="34" t="s">
        <v>5791</v>
      </c>
      <c r="B631" s="29" t="s">
        <v>5999</v>
      </c>
      <c r="C631" s="30" t="s">
        <v>6894</v>
      </c>
      <c r="D631" s="31">
        <v>44708</v>
      </c>
      <c r="E631" s="32">
        <v>2476.21</v>
      </c>
      <c r="F631" s="31">
        <v>44722</v>
      </c>
      <c r="G631" s="31"/>
      <c r="H631" s="31">
        <v>44768</v>
      </c>
      <c r="I631" s="38" t="s">
        <v>6893</v>
      </c>
      <c r="J631" s="38"/>
      <c r="K631" s="31">
        <v>44750</v>
      </c>
      <c r="L631" s="32">
        <v>2476.21</v>
      </c>
      <c r="M631" s="33">
        <v>60</v>
      </c>
      <c r="N631" s="33">
        <v>-18</v>
      </c>
      <c r="O631" s="32">
        <v>-44571.78</v>
      </c>
      <c r="P631" s="27" t="e">
        <f>VLOOKUP(A631,'[1]REPORT ITP - Fatture Incluse - '!$D$2:$E$14863,1,FALSE)</f>
        <v>#N/A</v>
      </c>
    </row>
    <row r="632" spans="1:16" ht="18.95" customHeight="1">
      <c r="A632" s="29" t="s">
        <v>5987</v>
      </c>
      <c r="B632" s="29" t="s">
        <v>5988</v>
      </c>
      <c r="C632" s="30" t="s">
        <v>1785</v>
      </c>
      <c r="D632" s="31">
        <v>44561</v>
      </c>
      <c r="E632" s="32">
        <v>14281.8</v>
      </c>
      <c r="F632" s="31">
        <v>44599</v>
      </c>
      <c r="G632" s="31">
        <v>44595.344525462962</v>
      </c>
      <c r="H632" s="31">
        <v>44655</v>
      </c>
      <c r="I632" s="38" t="s">
        <v>6895</v>
      </c>
      <c r="J632" s="38"/>
      <c r="K632" s="31">
        <v>44629</v>
      </c>
      <c r="L632" s="32">
        <v>14281.8</v>
      </c>
      <c r="M632" s="33">
        <v>60</v>
      </c>
      <c r="N632" s="33">
        <v>-26</v>
      </c>
      <c r="O632" s="32">
        <v>-371326.8</v>
      </c>
      <c r="P632" s="27" t="e">
        <f>VLOOKUP(A632,'[1]REPORT ITP - Fatture Incluse - '!$D$2:$E$14863,1,FALSE)</f>
        <v>#N/A</v>
      </c>
    </row>
    <row r="633" spans="1:16" ht="18.95" customHeight="1">
      <c r="A633" s="29" t="s">
        <v>6394</v>
      </c>
      <c r="B633" s="29" t="s">
        <v>6395</v>
      </c>
      <c r="C633" s="30" t="s">
        <v>6896</v>
      </c>
      <c r="D633" s="31">
        <v>44592</v>
      </c>
      <c r="E633" s="32">
        <v>22326</v>
      </c>
      <c r="F633" s="31">
        <v>44596</v>
      </c>
      <c r="G633" s="31">
        <v>44595.344027777777</v>
      </c>
      <c r="H633" s="31">
        <v>44654</v>
      </c>
      <c r="I633" s="38" t="s">
        <v>6897</v>
      </c>
      <c r="J633" s="38"/>
      <c r="K633" s="31">
        <v>44629</v>
      </c>
      <c r="L633" s="32">
        <v>18300</v>
      </c>
      <c r="M633" s="33">
        <v>59</v>
      </c>
      <c r="N633" s="33">
        <v>-25</v>
      </c>
      <c r="O633" s="32">
        <v>-457500</v>
      </c>
      <c r="P633" s="27" t="e">
        <f>VLOOKUP(A633,'[1]REPORT ITP - Fatture Incluse - '!$D$2:$E$14863,1,FALSE)</f>
        <v>#N/A</v>
      </c>
    </row>
    <row r="634" spans="1:16" ht="15" customHeight="1">
      <c r="A634" s="29" t="s">
        <v>6193</v>
      </c>
      <c r="B634" s="29" t="s">
        <v>6194</v>
      </c>
      <c r="C634" s="30" t="s">
        <v>1666</v>
      </c>
      <c r="D634" s="31">
        <v>44586</v>
      </c>
      <c r="E634" s="32">
        <v>1154.71</v>
      </c>
      <c r="F634" s="31">
        <v>44589</v>
      </c>
      <c r="G634" s="31">
        <v>44589.334282407406</v>
      </c>
      <c r="H634" s="31">
        <v>44648</v>
      </c>
      <c r="I634" s="38" t="s">
        <v>6898</v>
      </c>
      <c r="J634" s="38"/>
      <c r="K634" s="31">
        <v>44637</v>
      </c>
      <c r="L634" s="32">
        <v>1049.74</v>
      </c>
      <c r="M634" s="33">
        <v>59</v>
      </c>
      <c r="N634" s="33">
        <v>-11</v>
      </c>
      <c r="O634" s="32">
        <v>-11547.14</v>
      </c>
      <c r="P634" s="27" t="e">
        <f>VLOOKUP(A634,'[1]REPORT ITP - Fatture Incluse - '!$D$2:$E$14863,1,FALSE)</f>
        <v>#N/A</v>
      </c>
    </row>
    <row r="635" spans="1:16" ht="15" customHeight="1">
      <c r="A635" s="29" t="s">
        <v>6899</v>
      </c>
      <c r="B635" s="29" t="s">
        <v>6900</v>
      </c>
      <c r="C635" s="30" t="s">
        <v>2194</v>
      </c>
      <c r="D635" s="31">
        <v>44620</v>
      </c>
      <c r="E635" s="32">
        <v>596.58000000000004</v>
      </c>
      <c r="F635" s="31">
        <v>44623</v>
      </c>
      <c r="G635" s="31">
        <v>44621.334560185183</v>
      </c>
      <c r="H635" s="31">
        <v>44680</v>
      </c>
      <c r="I635" s="38" t="s">
        <v>6901</v>
      </c>
      <c r="J635" s="38"/>
      <c r="K635" s="31">
        <v>44649</v>
      </c>
      <c r="L635" s="32">
        <v>489</v>
      </c>
      <c r="M635" s="33">
        <v>59</v>
      </c>
      <c r="N635" s="33">
        <v>-31</v>
      </c>
      <c r="O635" s="32">
        <v>-15159</v>
      </c>
      <c r="P635" s="27" t="e">
        <f>VLOOKUP(A635,'[1]REPORT ITP - Fatture Incluse - '!$D$2:$E$14863,1,FALSE)</f>
        <v>#N/A</v>
      </c>
    </row>
    <row r="636" spans="1:16" ht="15" customHeight="1">
      <c r="A636" s="29" t="s">
        <v>6899</v>
      </c>
      <c r="B636" s="29" t="s">
        <v>6900</v>
      </c>
      <c r="C636" s="30" t="s">
        <v>2193</v>
      </c>
      <c r="D636" s="31">
        <v>44620</v>
      </c>
      <c r="E636" s="32">
        <v>1865.38</v>
      </c>
      <c r="F636" s="31">
        <v>44623</v>
      </c>
      <c r="G636" s="31">
        <v>44621.33452546296</v>
      </c>
      <c r="H636" s="31">
        <v>44680</v>
      </c>
      <c r="I636" s="38" t="s">
        <v>6901</v>
      </c>
      <c r="J636" s="38"/>
      <c r="K636" s="31">
        <v>44649</v>
      </c>
      <c r="L636" s="32">
        <v>1529</v>
      </c>
      <c r="M636" s="33">
        <v>59</v>
      </c>
      <c r="N636" s="33">
        <v>-31</v>
      </c>
      <c r="O636" s="32">
        <v>-47399</v>
      </c>
      <c r="P636" s="27" t="e">
        <f>VLOOKUP(A636,'[1]REPORT ITP - Fatture Incluse - '!$D$2:$E$14863,1,FALSE)</f>
        <v>#N/A</v>
      </c>
    </row>
    <row r="637" spans="1:16" ht="15" customHeight="1">
      <c r="A637" s="29" t="s">
        <v>6868</v>
      </c>
      <c r="B637" s="29" t="s">
        <v>6869</v>
      </c>
      <c r="C637" s="30" t="s">
        <v>6902</v>
      </c>
      <c r="D637" s="31">
        <v>44628</v>
      </c>
      <c r="E637" s="32">
        <v>52.2</v>
      </c>
      <c r="F637" s="31">
        <v>44634</v>
      </c>
      <c r="G637" s="31">
        <v>44629.527777777781</v>
      </c>
      <c r="H637" s="31">
        <v>44689</v>
      </c>
      <c r="I637" s="38" t="s">
        <v>6903</v>
      </c>
      <c r="J637" s="38"/>
      <c r="K637" s="31">
        <v>44664</v>
      </c>
      <c r="L637" s="32">
        <v>47.45</v>
      </c>
      <c r="M637" s="33">
        <v>60</v>
      </c>
      <c r="N637" s="33">
        <v>-25</v>
      </c>
      <c r="O637" s="32">
        <v>-1186.25</v>
      </c>
      <c r="P637" s="27" t="e">
        <f>VLOOKUP(A637,'[1]REPORT ITP - Fatture Incluse - '!$D$2:$E$14863,1,FALSE)</f>
        <v>#N/A</v>
      </c>
    </row>
    <row r="638" spans="1:16" ht="15" customHeight="1">
      <c r="A638" s="29" t="s">
        <v>6868</v>
      </c>
      <c r="B638" s="29" t="s">
        <v>6869</v>
      </c>
      <c r="C638" s="30" t="s">
        <v>6904</v>
      </c>
      <c r="D638" s="31">
        <v>44620</v>
      </c>
      <c r="E638" s="32">
        <v>3.73</v>
      </c>
      <c r="F638" s="31">
        <v>44623</v>
      </c>
      <c r="G638" s="31">
        <v>44622.354270833333</v>
      </c>
      <c r="H638" s="31">
        <v>44681</v>
      </c>
      <c r="I638" s="38" t="s">
        <v>6903</v>
      </c>
      <c r="J638" s="38"/>
      <c r="K638" s="31">
        <v>44664</v>
      </c>
      <c r="L638" s="32">
        <v>3.39</v>
      </c>
      <c r="M638" s="33">
        <v>59</v>
      </c>
      <c r="N638" s="33">
        <v>-17</v>
      </c>
      <c r="O638" s="32">
        <v>-57.63</v>
      </c>
      <c r="P638" s="27" t="e">
        <f>VLOOKUP(A638,'[1]REPORT ITP - Fatture Incluse - '!$D$2:$E$14863,1,FALSE)</f>
        <v>#N/A</v>
      </c>
    </row>
    <row r="639" spans="1:16" ht="15" customHeight="1">
      <c r="A639" s="29" t="s">
        <v>6868</v>
      </c>
      <c r="B639" s="29" t="s">
        <v>6869</v>
      </c>
      <c r="C639" s="30" t="s">
        <v>6905</v>
      </c>
      <c r="D639" s="31">
        <v>44602</v>
      </c>
      <c r="E639" s="32">
        <v>13.07</v>
      </c>
      <c r="F639" s="31">
        <v>44610</v>
      </c>
      <c r="G639" s="31">
        <v>44608.342499999999</v>
      </c>
      <c r="H639" s="31">
        <v>44667</v>
      </c>
      <c r="I639" s="38" t="s">
        <v>6903</v>
      </c>
      <c r="J639" s="38"/>
      <c r="K639" s="31">
        <v>44664</v>
      </c>
      <c r="L639" s="32">
        <v>11.88</v>
      </c>
      <c r="M639" s="33">
        <v>59</v>
      </c>
      <c r="N639" s="33">
        <v>-3</v>
      </c>
      <c r="O639" s="32">
        <v>-35.64</v>
      </c>
      <c r="P639" s="27" t="e">
        <f>VLOOKUP(A639,'[1]REPORT ITP - Fatture Incluse - '!$D$2:$E$14863,1,FALSE)</f>
        <v>#N/A</v>
      </c>
    </row>
    <row r="640" spans="1:16" ht="15" customHeight="1">
      <c r="A640" s="29" t="s">
        <v>6868</v>
      </c>
      <c r="B640" s="29" t="s">
        <v>6869</v>
      </c>
      <c r="C640" s="30" t="s">
        <v>6906</v>
      </c>
      <c r="D640" s="31">
        <v>44635</v>
      </c>
      <c r="E640" s="32">
        <v>2.75</v>
      </c>
      <c r="F640" s="31">
        <v>44637</v>
      </c>
      <c r="G640" s="31">
        <v>44636.356678240743</v>
      </c>
      <c r="H640" s="31">
        <v>44696</v>
      </c>
      <c r="I640" s="38" t="s">
        <v>6903</v>
      </c>
      <c r="J640" s="38"/>
      <c r="K640" s="31">
        <v>44664</v>
      </c>
      <c r="L640" s="32">
        <v>2.5</v>
      </c>
      <c r="M640" s="33">
        <v>60</v>
      </c>
      <c r="N640" s="33">
        <v>-32</v>
      </c>
      <c r="O640" s="32">
        <v>-80</v>
      </c>
      <c r="P640" s="27" t="e">
        <f>VLOOKUP(A640,'[1]REPORT ITP - Fatture Incluse - '!$D$2:$E$14863,1,FALSE)</f>
        <v>#N/A</v>
      </c>
    </row>
    <row r="641" spans="1:16" ht="15" customHeight="1">
      <c r="A641" s="29" t="s">
        <v>6868</v>
      </c>
      <c r="B641" s="29" t="s">
        <v>6869</v>
      </c>
      <c r="C641" s="30" t="s">
        <v>6907</v>
      </c>
      <c r="D641" s="31">
        <v>44617</v>
      </c>
      <c r="E641" s="32">
        <v>3.73</v>
      </c>
      <c r="F641" s="31">
        <v>44622</v>
      </c>
      <c r="G641" s="31">
        <v>44620.315046296295</v>
      </c>
      <c r="H641" s="31">
        <v>44678</v>
      </c>
      <c r="I641" s="38" t="s">
        <v>6903</v>
      </c>
      <c r="J641" s="38"/>
      <c r="K641" s="31">
        <v>44664</v>
      </c>
      <c r="L641" s="32">
        <v>3.39</v>
      </c>
      <c r="M641" s="33">
        <v>58</v>
      </c>
      <c r="N641" s="33">
        <v>-14</v>
      </c>
      <c r="O641" s="32">
        <v>-47.46</v>
      </c>
      <c r="P641" s="27" t="e">
        <f>VLOOKUP(A641,'[1]REPORT ITP - Fatture Incluse - '!$D$2:$E$14863,1,FALSE)</f>
        <v>#N/A</v>
      </c>
    </row>
    <row r="642" spans="1:16" ht="15" customHeight="1">
      <c r="A642" s="29" t="s">
        <v>5947</v>
      </c>
      <c r="B642" s="29" t="s">
        <v>5948</v>
      </c>
      <c r="C642" s="30" t="s">
        <v>6908</v>
      </c>
      <c r="D642" s="31">
        <v>44526</v>
      </c>
      <c r="E642" s="32">
        <v>1545.98</v>
      </c>
      <c r="F642" s="31">
        <v>44532</v>
      </c>
      <c r="G642" s="31">
        <v>44532.546655092592</v>
      </c>
      <c r="H642" s="31">
        <v>44592</v>
      </c>
      <c r="I642" s="38" t="s">
        <v>6909</v>
      </c>
      <c r="J642" s="38"/>
      <c r="K642" s="31">
        <v>44694</v>
      </c>
      <c r="L642" s="32">
        <v>1267.2</v>
      </c>
      <c r="M642" s="33">
        <v>60</v>
      </c>
      <c r="N642" s="33">
        <v>102</v>
      </c>
      <c r="O642" s="32">
        <v>129254.39999999999</v>
      </c>
      <c r="P642" s="27" t="e">
        <f>VLOOKUP(A642,'[1]REPORT ITP - Fatture Incluse - '!$D$2:$E$14863,1,FALSE)</f>
        <v>#N/A</v>
      </c>
    </row>
    <row r="643" spans="1:16" ht="15" customHeight="1">
      <c r="A643" s="29" t="s">
        <v>5947</v>
      </c>
      <c r="B643" s="29" t="s">
        <v>5948</v>
      </c>
      <c r="C643" s="30" t="s">
        <v>6910</v>
      </c>
      <c r="D643" s="31">
        <v>44651</v>
      </c>
      <c r="E643" s="32">
        <v>9290.25</v>
      </c>
      <c r="F643" s="31">
        <v>44657</v>
      </c>
      <c r="G643" s="31">
        <v>44655.320763888885</v>
      </c>
      <c r="H643" s="31">
        <v>44715</v>
      </c>
      <c r="I643" s="38" t="s">
        <v>6909</v>
      </c>
      <c r="J643" s="38"/>
      <c r="K643" s="31">
        <v>44694</v>
      </c>
      <c r="L643" s="32">
        <v>7614.96</v>
      </c>
      <c r="M643" s="33">
        <v>60</v>
      </c>
      <c r="N643" s="33">
        <v>-21</v>
      </c>
      <c r="O643" s="32">
        <v>-159914.16</v>
      </c>
      <c r="P643" s="27" t="e">
        <f>VLOOKUP(A643,'[1]REPORT ITP - Fatture Incluse - '!$D$2:$E$14863,1,FALSE)</f>
        <v>#N/A</v>
      </c>
    </row>
    <row r="644" spans="1:16" ht="15" customHeight="1">
      <c r="A644" s="29" t="s">
        <v>5947</v>
      </c>
      <c r="B644" s="29" t="s">
        <v>5948</v>
      </c>
      <c r="C644" s="30" t="s">
        <v>6911</v>
      </c>
      <c r="D644" s="31">
        <v>44663</v>
      </c>
      <c r="E644" s="32">
        <v>15852.92</v>
      </c>
      <c r="F644" s="31">
        <v>44671</v>
      </c>
      <c r="G644" s="31">
        <v>44670.493773148148</v>
      </c>
      <c r="H644" s="31">
        <v>44726</v>
      </c>
      <c r="I644" s="38" t="s">
        <v>6909</v>
      </c>
      <c r="J644" s="38"/>
      <c r="K644" s="31">
        <v>44694</v>
      </c>
      <c r="L644" s="32">
        <v>12994.2</v>
      </c>
      <c r="M644" s="33">
        <v>56</v>
      </c>
      <c r="N644" s="33">
        <v>-32</v>
      </c>
      <c r="O644" s="32">
        <v>-415814.40000000002</v>
      </c>
      <c r="P644" s="27" t="e">
        <f>VLOOKUP(A644,'[1]REPORT ITP - Fatture Incluse - '!$D$2:$E$14863,1,FALSE)</f>
        <v>#N/A</v>
      </c>
    </row>
    <row r="645" spans="1:16" ht="18.95" customHeight="1">
      <c r="A645" s="29" t="s">
        <v>6912</v>
      </c>
      <c r="B645" s="29" t="s">
        <v>6913</v>
      </c>
      <c r="C645" s="30" t="s">
        <v>3259</v>
      </c>
      <c r="D645" s="31">
        <v>44673</v>
      </c>
      <c r="E645" s="32">
        <v>146.4</v>
      </c>
      <c r="F645" s="31">
        <v>44694</v>
      </c>
      <c r="G645" s="31">
        <v>44692.345590277779</v>
      </c>
      <c r="H645" s="31">
        <v>44752</v>
      </c>
      <c r="I645" s="38" t="s">
        <v>6914</v>
      </c>
      <c r="J645" s="38"/>
      <c r="K645" s="31">
        <v>44719</v>
      </c>
      <c r="L645" s="32">
        <v>120</v>
      </c>
      <c r="M645" s="33">
        <v>60</v>
      </c>
      <c r="N645" s="33">
        <v>-33</v>
      </c>
      <c r="O645" s="32">
        <v>-3960</v>
      </c>
      <c r="P645" s="27" t="e">
        <f>VLOOKUP(A645,'[1]REPORT ITP - Fatture Incluse - '!$D$2:$E$14863,1,FALSE)</f>
        <v>#N/A</v>
      </c>
    </row>
    <row r="646" spans="1:16" ht="15" customHeight="1">
      <c r="A646" s="29" t="s">
        <v>6626</v>
      </c>
      <c r="B646" s="29" t="s">
        <v>6627</v>
      </c>
      <c r="C646" s="30" t="s">
        <v>6915</v>
      </c>
      <c r="D646" s="31">
        <v>44655</v>
      </c>
      <c r="E646" s="32">
        <v>2705.47</v>
      </c>
      <c r="F646" s="31">
        <v>44671</v>
      </c>
      <c r="G646" s="31">
        <v>44670.493703703702</v>
      </c>
      <c r="H646" s="31">
        <v>44726</v>
      </c>
      <c r="I646" s="38" t="s">
        <v>6916</v>
      </c>
      <c r="J646" s="38"/>
      <c r="K646" s="31">
        <v>44726</v>
      </c>
      <c r="L646" s="32">
        <v>2217.6</v>
      </c>
      <c r="M646" s="33">
        <v>56</v>
      </c>
      <c r="N646" s="33">
        <v>0</v>
      </c>
      <c r="O646" s="32">
        <v>0</v>
      </c>
      <c r="P646" s="27" t="e">
        <f>VLOOKUP(A646,'[1]REPORT ITP - Fatture Incluse - '!$D$2:$E$14863,1,FALSE)</f>
        <v>#N/A</v>
      </c>
    </row>
    <row r="647" spans="1:16" ht="15" customHeight="1">
      <c r="A647" s="29" t="s">
        <v>6626</v>
      </c>
      <c r="B647" s="29" t="s">
        <v>6627</v>
      </c>
      <c r="C647" s="30" t="s">
        <v>6917</v>
      </c>
      <c r="D647" s="31">
        <v>44655</v>
      </c>
      <c r="E647" s="32">
        <v>2705.47</v>
      </c>
      <c r="F647" s="31">
        <v>44671</v>
      </c>
      <c r="G647" s="31">
        <v>44670.493692129632</v>
      </c>
      <c r="H647" s="31">
        <v>44726</v>
      </c>
      <c r="I647" s="38" t="s">
        <v>6916</v>
      </c>
      <c r="J647" s="38"/>
      <c r="K647" s="31">
        <v>44726</v>
      </c>
      <c r="L647" s="32">
        <v>2217.6</v>
      </c>
      <c r="M647" s="33">
        <v>56</v>
      </c>
      <c r="N647" s="33">
        <v>0</v>
      </c>
      <c r="O647" s="32">
        <v>0</v>
      </c>
      <c r="P647" s="27" t="e">
        <f>VLOOKUP(A647,'[1]REPORT ITP - Fatture Incluse - '!$D$2:$E$14863,1,FALSE)</f>
        <v>#N/A</v>
      </c>
    </row>
    <row r="648" spans="1:16" ht="15" customHeight="1">
      <c r="A648" s="29" t="s">
        <v>6626</v>
      </c>
      <c r="B648" s="29" t="s">
        <v>6627</v>
      </c>
      <c r="C648" s="30" t="s">
        <v>6918</v>
      </c>
      <c r="D648" s="31">
        <v>44655</v>
      </c>
      <c r="E648" s="32">
        <v>3381.84</v>
      </c>
      <c r="F648" s="31">
        <v>44671</v>
      </c>
      <c r="G648" s="31">
        <v>44670.493715277778</v>
      </c>
      <c r="H648" s="31">
        <v>44726</v>
      </c>
      <c r="I648" s="38" t="s">
        <v>6916</v>
      </c>
      <c r="J648" s="38"/>
      <c r="K648" s="31">
        <v>44726</v>
      </c>
      <c r="L648" s="32">
        <v>2772</v>
      </c>
      <c r="M648" s="33">
        <v>56</v>
      </c>
      <c r="N648" s="33">
        <v>0</v>
      </c>
      <c r="O648" s="32">
        <v>0</v>
      </c>
      <c r="P648" s="27" t="e">
        <f>VLOOKUP(A648,'[1]REPORT ITP - Fatture Incluse - '!$D$2:$E$14863,1,FALSE)</f>
        <v>#N/A</v>
      </c>
    </row>
    <row r="649" spans="1:16" ht="15" customHeight="1">
      <c r="A649" s="29" t="s">
        <v>6305</v>
      </c>
      <c r="B649" s="29" t="s">
        <v>6306</v>
      </c>
      <c r="C649" s="30" t="s">
        <v>6919</v>
      </c>
      <c r="D649" s="31">
        <v>44697</v>
      </c>
      <c r="E649" s="32">
        <v>2459.34</v>
      </c>
      <c r="F649" s="31">
        <v>44700</v>
      </c>
      <c r="G649" s="31">
        <v>44699.33861111111</v>
      </c>
      <c r="H649" s="31">
        <v>44758</v>
      </c>
      <c r="I649" s="38" t="s">
        <v>6920</v>
      </c>
      <c r="J649" s="38"/>
      <c r="K649" s="31">
        <v>44732</v>
      </c>
      <c r="L649" s="32">
        <v>2015.85</v>
      </c>
      <c r="M649" s="33">
        <v>59</v>
      </c>
      <c r="N649" s="33">
        <v>-26</v>
      </c>
      <c r="O649" s="32">
        <v>-52412.1</v>
      </c>
      <c r="P649" s="27" t="e">
        <f>VLOOKUP(A649,'[1]REPORT ITP - Fatture Incluse - '!$D$2:$E$14863,1,FALSE)</f>
        <v>#N/A</v>
      </c>
    </row>
    <row r="650" spans="1:16" ht="18.95" customHeight="1">
      <c r="A650" s="29" t="s">
        <v>6921</v>
      </c>
      <c r="B650" s="29" t="s">
        <v>6922</v>
      </c>
      <c r="C650" s="30" t="s">
        <v>6923</v>
      </c>
      <c r="D650" s="31">
        <v>44721</v>
      </c>
      <c r="E650" s="32">
        <v>856.44</v>
      </c>
      <c r="F650" s="31">
        <v>44733</v>
      </c>
      <c r="G650" s="31">
        <v>44729.369340277779</v>
      </c>
      <c r="H650" s="31">
        <v>44788</v>
      </c>
      <c r="I650" s="38" t="s">
        <v>6924</v>
      </c>
      <c r="J650" s="38"/>
      <c r="K650" s="31">
        <v>44767</v>
      </c>
      <c r="L650" s="32">
        <v>702</v>
      </c>
      <c r="M650" s="33">
        <v>59</v>
      </c>
      <c r="N650" s="33">
        <v>-21</v>
      </c>
      <c r="O650" s="32">
        <v>-14742</v>
      </c>
      <c r="P650" s="27" t="e">
        <f>VLOOKUP(A650,'[1]REPORT ITP - Fatture Incluse - '!$D$2:$E$14863,1,FALSE)</f>
        <v>#N/A</v>
      </c>
    </row>
    <row r="651" spans="1:16" ht="15" customHeight="1">
      <c r="A651" s="29" t="s">
        <v>5967</v>
      </c>
      <c r="B651" s="29" t="s">
        <v>5968</v>
      </c>
      <c r="C651" s="30" t="s">
        <v>4344</v>
      </c>
      <c r="D651" s="31">
        <v>44769</v>
      </c>
      <c r="E651" s="32">
        <v>33.08</v>
      </c>
      <c r="F651" s="31">
        <v>44777</v>
      </c>
      <c r="G651" s="31">
        <v>44774.402685185189</v>
      </c>
      <c r="H651" s="31">
        <v>44831</v>
      </c>
      <c r="I651" s="38" t="s">
        <v>6925</v>
      </c>
      <c r="J651" s="38"/>
      <c r="K651" s="31">
        <v>44799</v>
      </c>
      <c r="L651" s="32">
        <v>31.5</v>
      </c>
      <c r="M651" s="33">
        <v>57</v>
      </c>
      <c r="N651" s="33">
        <v>-32</v>
      </c>
      <c r="O651" s="32">
        <v>-1008</v>
      </c>
      <c r="P651" s="27" t="e">
        <f>VLOOKUP(A651,'[1]REPORT ITP - Fatture Incluse - '!$D$2:$E$14863,1,FALSE)</f>
        <v>#N/A</v>
      </c>
    </row>
    <row r="652" spans="1:16" ht="15" customHeight="1">
      <c r="A652" s="29" t="s">
        <v>5967</v>
      </c>
      <c r="B652" s="29" t="s">
        <v>5968</v>
      </c>
      <c r="C652" s="30" t="s">
        <v>4307</v>
      </c>
      <c r="D652" s="31">
        <v>44767</v>
      </c>
      <c r="E652" s="32">
        <v>253.76</v>
      </c>
      <c r="F652" s="31">
        <v>44771</v>
      </c>
      <c r="G652" s="31">
        <v>44769.346782407411</v>
      </c>
      <c r="H652" s="31">
        <v>44828</v>
      </c>
      <c r="I652" s="38" t="s">
        <v>6925</v>
      </c>
      <c r="J652" s="38"/>
      <c r="K652" s="31">
        <v>44799</v>
      </c>
      <c r="L652" s="32">
        <v>208</v>
      </c>
      <c r="M652" s="33">
        <v>59</v>
      </c>
      <c r="N652" s="33">
        <v>-29</v>
      </c>
      <c r="O652" s="32">
        <v>-6032</v>
      </c>
      <c r="P652" s="27" t="e">
        <f>VLOOKUP(A652,'[1]REPORT ITP - Fatture Incluse - '!$D$2:$E$14863,1,FALSE)</f>
        <v>#N/A</v>
      </c>
    </row>
    <row r="653" spans="1:16" ht="15" customHeight="1">
      <c r="A653" s="29" t="s">
        <v>5787</v>
      </c>
      <c r="B653" s="29" t="s">
        <v>5788</v>
      </c>
      <c r="C653" s="30" t="s">
        <v>6926</v>
      </c>
      <c r="D653" s="31">
        <v>44795</v>
      </c>
      <c r="E653" s="32">
        <v>183</v>
      </c>
      <c r="F653" s="31">
        <v>44797</v>
      </c>
      <c r="G653" s="31">
        <v>44797.30641203704</v>
      </c>
      <c r="H653" s="31">
        <v>44856</v>
      </c>
      <c r="I653" s="38" t="s">
        <v>6927</v>
      </c>
      <c r="J653" s="38"/>
      <c r="K653" s="31">
        <v>44830</v>
      </c>
      <c r="L653" s="32">
        <v>150</v>
      </c>
      <c r="M653" s="33">
        <v>59</v>
      </c>
      <c r="N653" s="33">
        <v>-26</v>
      </c>
      <c r="O653" s="32">
        <v>-3900</v>
      </c>
      <c r="P653" s="27" t="e">
        <f>VLOOKUP(A653,'[1]REPORT ITP - Fatture Incluse - '!$D$2:$E$14863,1,FALSE)</f>
        <v>#N/A</v>
      </c>
    </row>
    <row r="654" spans="1:16" ht="18.95" customHeight="1">
      <c r="A654" s="29" t="s">
        <v>5990</v>
      </c>
      <c r="B654" s="29" t="s">
        <v>5991</v>
      </c>
      <c r="C654" s="30" t="s">
        <v>6928</v>
      </c>
      <c r="D654" s="31">
        <v>44768</v>
      </c>
      <c r="E654" s="32">
        <v>3541.99</v>
      </c>
      <c r="F654" s="31">
        <v>44775</v>
      </c>
      <c r="G654" s="31">
        <v>44770.341365740744</v>
      </c>
      <c r="H654" s="31">
        <v>44829</v>
      </c>
      <c r="I654" s="38" t="s">
        <v>6929</v>
      </c>
      <c r="J654" s="38"/>
      <c r="K654" s="31">
        <v>44839</v>
      </c>
      <c r="L654" s="32">
        <v>3219.99</v>
      </c>
      <c r="M654" s="33">
        <v>59</v>
      </c>
      <c r="N654" s="33">
        <v>10</v>
      </c>
      <c r="O654" s="32">
        <v>32199.9</v>
      </c>
      <c r="P654" s="27" t="e">
        <f>VLOOKUP(A654,'[1]REPORT ITP - Fatture Incluse - '!$D$2:$E$14863,1,FALSE)</f>
        <v>#N/A</v>
      </c>
    </row>
    <row r="655" spans="1:16" ht="18.95" customHeight="1">
      <c r="A655" s="29" t="s">
        <v>5990</v>
      </c>
      <c r="B655" s="29" t="s">
        <v>5991</v>
      </c>
      <c r="C655" s="30" t="s">
        <v>6930</v>
      </c>
      <c r="D655" s="31">
        <v>44740</v>
      </c>
      <c r="E655" s="32">
        <v>3541.99</v>
      </c>
      <c r="F655" s="31">
        <v>44743</v>
      </c>
      <c r="G655" s="31">
        <v>44742.323587962965</v>
      </c>
      <c r="H655" s="31">
        <v>44801</v>
      </c>
      <c r="I655" s="38" t="s">
        <v>6929</v>
      </c>
      <c r="J655" s="38"/>
      <c r="K655" s="31">
        <v>44839</v>
      </c>
      <c r="L655" s="32">
        <v>3219.99</v>
      </c>
      <c r="M655" s="33">
        <v>59</v>
      </c>
      <c r="N655" s="33">
        <v>38</v>
      </c>
      <c r="O655" s="32">
        <v>122359.62</v>
      </c>
      <c r="P655" s="27" t="e">
        <f>VLOOKUP(A655,'[1]REPORT ITP - Fatture Incluse - '!$D$2:$E$14863,1,FALSE)</f>
        <v>#N/A</v>
      </c>
    </row>
    <row r="656" spans="1:16" ht="18.95" customHeight="1">
      <c r="A656" s="29" t="s">
        <v>5990</v>
      </c>
      <c r="B656" s="29" t="s">
        <v>5991</v>
      </c>
      <c r="C656" s="30" t="s">
        <v>6931</v>
      </c>
      <c r="D656" s="31">
        <v>44762</v>
      </c>
      <c r="E656" s="32">
        <v>1862.78</v>
      </c>
      <c r="F656" s="31">
        <v>44768</v>
      </c>
      <c r="G656" s="31">
        <v>44764.339201388888</v>
      </c>
      <c r="H656" s="31">
        <v>44823</v>
      </c>
      <c r="I656" s="38" t="s">
        <v>6929</v>
      </c>
      <c r="J656" s="38"/>
      <c r="K656" s="31">
        <v>44839</v>
      </c>
      <c r="L656" s="32">
        <v>1693.44</v>
      </c>
      <c r="M656" s="33">
        <v>59</v>
      </c>
      <c r="N656" s="33">
        <v>16</v>
      </c>
      <c r="O656" s="32">
        <v>27095.040000000001</v>
      </c>
      <c r="P656" s="27" t="e">
        <f>VLOOKUP(A656,'[1]REPORT ITP - Fatture Incluse - '!$D$2:$E$14863,1,FALSE)</f>
        <v>#N/A</v>
      </c>
    </row>
    <row r="657" spans="1:16" ht="18.95" customHeight="1">
      <c r="A657" s="29" t="s">
        <v>5990</v>
      </c>
      <c r="B657" s="29" t="s">
        <v>5991</v>
      </c>
      <c r="C657" s="30" t="s">
        <v>6932</v>
      </c>
      <c r="D657" s="31">
        <v>44795</v>
      </c>
      <c r="E657" s="32">
        <v>310.45999999999998</v>
      </c>
      <c r="F657" s="31">
        <v>44797</v>
      </c>
      <c r="G657" s="31">
        <v>44797.306597222225</v>
      </c>
      <c r="H657" s="31">
        <v>44856</v>
      </c>
      <c r="I657" s="38" t="s">
        <v>6929</v>
      </c>
      <c r="J657" s="38"/>
      <c r="K657" s="31">
        <v>44839</v>
      </c>
      <c r="L657" s="32">
        <v>282.24</v>
      </c>
      <c r="M657" s="33">
        <v>59</v>
      </c>
      <c r="N657" s="33">
        <v>-17</v>
      </c>
      <c r="O657" s="32">
        <v>-4798.08</v>
      </c>
      <c r="P657" s="27" t="e">
        <f>VLOOKUP(A657,'[1]REPORT ITP - Fatture Incluse - '!$D$2:$E$14863,1,FALSE)</f>
        <v>#N/A</v>
      </c>
    </row>
    <row r="658" spans="1:16" ht="18.95" customHeight="1">
      <c r="A658" s="29" t="s">
        <v>5990</v>
      </c>
      <c r="B658" s="29" t="s">
        <v>5991</v>
      </c>
      <c r="C658" s="30" t="s">
        <v>6933</v>
      </c>
      <c r="D658" s="31">
        <v>44771</v>
      </c>
      <c r="E658" s="32">
        <v>2462.6799999999998</v>
      </c>
      <c r="F658" s="31">
        <v>44777</v>
      </c>
      <c r="G658" s="31">
        <v>44776.341990740744</v>
      </c>
      <c r="H658" s="31">
        <v>44835</v>
      </c>
      <c r="I658" s="38" t="s">
        <v>6929</v>
      </c>
      <c r="J658" s="38"/>
      <c r="K658" s="31">
        <v>44839</v>
      </c>
      <c r="L658" s="32">
        <v>2238.8000000000002</v>
      </c>
      <c r="M658" s="33">
        <v>59</v>
      </c>
      <c r="N658" s="33">
        <v>4</v>
      </c>
      <c r="O658" s="32">
        <v>8955.2000000000007</v>
      </c>
      <c r="P658" s="27" t="e">
        <f>VLOOKUP(A658,'[1]REPORT ITP - Fatture Incluse - '!$D$2:$E$14863,1,FALSE)</f>
        <v>#N/A</v>
      </c>
    </row>
    <row r="659" spans="1:16" ht="18.95" customHeight="1">
      <c r="A659" s="29" t="s">
        <v>5990</v>
      </c>
      <c r="B659" s="29" t="s">
        <v>5991</v>
      </c>
      <c r="C659" s="30" t="s">
        <v>6934</v>
      </c>
      <c r="D659" s="31">
        <v>44799</v>
      </c>
      <c r="E659" s="32">
        <v>955.02</v>
      </c>
      <c r="F659" s="31">
        <v>44803</v>
      </c>
      <c r="G659" s="31">
        <v>44803.353043981479</v>
      </c>
      <c r="H659" s="31">
        <v>44862</v>
      </c>
      <c r="I659" s="38" t="s">
        <v>6929</v>
      </c>
      <c r="J659" s="38"/>
      <c r="K659" s="31">
        <v>44839</v>
      </c>
      <c r="L659" s="32">
        <v>868.2</v>
      </c>
      <c r="M659" s="33">
        <v>59</v>
      </c>
      <c r="N659" s="33">
        <v>-23</v>
      </c>
      <c r="O659" s="32">
        <v>-19968.599999999999</v>
      </c>
      <c r="P659" s="27" t="e">
        <f>VLOOKUP(A659,'[1]REPORT ITP - Fatture Incluse - '!$D$2:$E$14863,1,FALSE)</f>
        <v>#N/A</v>
      </c>
    </row>
    <row r="660" spans="1:16" ht="18.95" customHeight="1">
      <c r="A660" s="29" t="s">
        <v>5990</v>
      </c>
      <c r="B660" s="29" t="s">
        <v>5991</v>
      </c>
      <c r="C660" s="30" t="s">
        <v>6935</v>
      </c>
      <c r="D660" s="31">
        <v>44775</v>
      </c>
      <c r="E660" s="32">
        <v>636.67999999999995</v>
      </c>
      <c r="F660" s="31">
        <v>44778</v>
      </c>
      <c r="G660" s="31">
        <v>44777.331296296295</v>
      </c>
      <c r="H660" s="31">
        <v>44836</v>
      </c>
      <c r="I660" s="38" t="s">
        <v>6929</v>
      </c>
      <c r="J660" s="38"/>
      <c r="K660" s="31">
        <v>44839</v>
      </c>
      <c r="L660" s="32">
        <v>578.79999999999995</v>
      </c>
      <c r="M660" s="33">
        <v>59</v>
      </c>
      <c r="N660" s="33">
        <v>3</v>
      </c>
      <c r="O660" s="32">
        <v>1736.4</v>
      </c>
      <c r="P660" s="27" t="e">
        <f>VLOOKUP(A660,'[1]REPORT ITP - Fatture Incluse - '!$D$2:$E$14863,1,FALSE)</f>
        <v>#N/A</v>
      </c>
    </row>
    <row r="661" spans="1:16" ht="18.95" customHeight="1">
      <c r="A661" s="29" t="s">
        <v>5990</v>
      </c>
      <c r="B661" s="29" t="s">
        <v>5991</v>
      </c>
      <c r="C661" s="30" t="s">
        <v>6936</v>
      </c>
      <c r="D661" s="31">
        <v>44760</v>
      </c>
      <c r="E661" s="32">
        <v>1862.78</v>
      </c>
      <c r="F661" s="31">
        <v>44764</v>
      </c>
      <c r="G661" s="31">
        <v>44762.347407407404</v>
      </c>
      <c r="H661" s="31">
        <v>44821</v>
      </c>
      <c r="I661" s="38" t="s">
        <v>6929</v>
      </c>
      <c r="J661" s="38"/>
      <c r="K661" s="31">
        <v>44839</v>
      </c>
      <c r="L661" s="32">
        <v>1693.44</v>
      </c>
      <c r="M661" s="33">
        <v>59</v>
      </c>
      <c r="N661" s="33">
        <v>18</v>
      </c>
      <c r="O661" s="32">
        <v>30481.919999999998</v>
      </c>
      <c r="P661" s="27" t="e">
        <f>VLOOKUP(A661,'[1]REPORT ITP - Fatture Incluse - '!$D$2:$E$14863,1,FALSE)</f>
        <v>#N/A</v>
      </c>
    </row>
    <row r="662" spans="1:16" ht="18.95" customHeight="1">
      <c r="A662" s="29" t="s">
        <v>5990</v>
      </c>
      <c r="B662" s="29" t="s">
        <v>5991</v>
      </c>
      <c r="C662" s="30" t="s">
        <v>6937</v>
      </c>
      <c r="D662" s="31">
        <v>44753</v>
      </c>
      <c r="E662" s="32">
        <v>194.04</v>
      </c>
      <c r="F662" s="31">
        <v>44756</v>
      </c>
      <c r="G662" s="31">
        <v>44755.611828703702</v>
      </c>
      <c r="H662" s="31">
        <v>44815</v>
      </c>
      <c r="I662" s="38" t="s">
        <v>6929</v>
      </c>
      <c r="J662" s="38"/>
      <c r="K662" s="31">
        <v>44839</v>
      </c>
      <c r="L662" s="32">
        <v>176.4</v>
      </c>
      <c r="M662" s="33">
        <v>60</v>
      </c>
      <c r="N662" s="33">
        <v>24</v>
      </c>
      <c r="O662" s="32">
        <v>4233.6000000000004</v>
      </c>
      <c r="P662" s="27" t="e">
        <f>VLOOKUP(A662,'[1]REPORT ITP - Fatture Incluse - '!$D$2:$E$14863,1,FALSE)</f>
        <v>#N/A</v>
      </c>
    </row>
    <row r="663" spans="1:16" ht="18.95" customHeight="1">
      <c r="A663" s="29" t="s">
        <v>5990</v>
      </c>
      <c r="B663" s="29" t="s">
        <v>5991</v>
      </c>
      <c r="C663" s="30" t="s">
        <v>6938</v>
      </c>
      <c r="D663" s="31">
        <v>44803</v>
      </c>
      <c r="E663" s="32">
        <v>215.16</v>
      </c>
      <c r="F663" s="31">
        <v>44805</v>
      </c>
      <c r="G663" s="31">
        <v>44805.325150462966</v>
      </c>
      <c r="H663" s="31">
        <v>44864</v>
      </c>
      <c r="I663" s="38" t="s">
        <v>6929</v>
      </c>
      <c r="J663" s="38"/>
      <c r="K663" s="31">
        <v>44839</v>
      </c>
      <c r="L663" s="32">
        <v>195.6</v>
      </c>
      <c r="M663" s="33">
        <v>59</v>
      </c>
      <c r="N663" s="33">
        <v>-25</v>
      </c>
      <c r="O663" s="32">
        <v>-4890</v>
      </c>
      <c r="P663" s="27" t="e">
        <f>VLOOKUP(A663,'[1]REPORT ITP - Fatture Incluse - '!$D$2:$E$14863,1,FALSE)</f>
        <v>#N/A</v>
      </c>
    </row>
    <row r="664" spans="1:16" ht="18.95" customHeight="1">
      <c r="A664" s="29" t="s">
        <v>5990</v>
      </c>
      <c r="B664" s="29" t="s">
        <v>5991</v>
      </c>
      <c r="C664" s="30" t="s">
        <v>6939</v>
      </c>
      <c r="D664" s="31">
        <v>44760</v>
      </c>
      <c r="E664" s="32">
        <v>827.9</v>
      </c>
      <c r="F664" s="31">
        <v>44764</v>
      </c>
      <c r="G664" s="31">
        <v>44762.347418981481</v>
      </c>
      <c r="H664" s="31">
        <v>44821</v>
      </c>
      <c r="I664" s="38" t="s">
        <v>6929</v>
      </c>
      <c r="J664" s="38"/>
      <c r="K664" s="31">
        <v>44839</v>
      </c>
      <c r="L664" s="32">
        <v>752.64</v>
      </c>
      <c r="M664" s="33">
        <v>59</v>
      </c>
      <c r="N664" s="33">
        <v>18</v>
      </c>
      <c r="O664" s="32">
        <v>13547.52</v>
      </c>
      <c r="P664" s="27" t="e">
        <f>VLOOKUP(A664,'[1]REPORT ITP - Fatture Incluse - '!$D$2:$E$14863,1,FALSE)</f>
        <v>#N/A</v>
      </c>
    </row>
    <row r="665" spans="1:16" ht="15" customHeight="1">
      <c r="A665" s="29" t="s">
        <v>6426</v>
      </c>
      <c r="B665" s="29" t="s">
        <v>6427</v>
      </c>
      <c r="C665" s="30" t="s">
        <v>4684</v>
      </c>
      <c r="D665" s="31">
        <v>44804</v>
      </c>
      <c r="E665" s="32">
        <v>2082.54</v>
      </c>
      <c r="F665" s="31">
        <v>44811</v>
      </c>
      <c r="G665" s="31">
        <v>44809.352152777778</v>
      </c>
      <c r="H665" s="31">
        <v>44866</v>
      </c>
      <c r="I665" s="38" t="s">
        <v>6940</v>
      </c>
      <c r="J665" s="38"/>
      <c r="K665" s="31">
        <v>44846</v>
      </c>
      <c r="L665" s="32">
        <v>1707</v>
      </c>
      <c r="M665" s="33">
        <v>57</v>
      </c>
      <c r="N665" s="33">
        <v>-20</v>
      </c>
      <c r="O665" s="32">
        <v>-34140</v>
      </c>
      <c r="P665" s="27" t="e">
        <f>VLOOKUP(A665,'[1]REPORT ITP - Fatture Incluse - '!$D$2:$E$14863,1,FALSE)</f>
        <v>#N/A</v>
      </c>
    </row>
    <row r="666" spans="1:16" ht="15" customHeight="1">
      <c r="A666" s="29" t="s">
        <v>6267</v>
      </c>
      <c r="B666" s="29" t="s">
        <v>6268</v>
      </c>
      <c r="C666" s="30" t="s">
        <v>6941</v>
      </c>
      <c r="D666" s="31">
        <v>44823</v>
      </c>
      <c r="E666" s="32">
        <v>1500</v>
      </c>
      <c r="F666" s="31">
        <v>44826</v>
      </c>
      <c r="G666" s="31">
        <v>44826.307118055556</v>
      </c>
      <c r="H666" s="31">
        <v>44885</v>
      </c>
      <c r="I666" s="38" t="s">
        <v>6942</v>
      </c>
      <c r="J666" s="38"/>
      <c r="K666" s="31">
        <v>44853</v>
      </c>
      <c r="L666" s="32">
        <v>1500</v>
      </c>
      <c r="M666" s="33">
        <v>59</v>
      </c>
      <c r="N666" s="33">
        <v>-32</v>
      </c>
      <c r="O666" s="32">
        <v>-48000</v>
      </c>
      <c r="P666" s="27" t="e">
        <f>VLOOKUP(A666,'[1]REPORT ITP - Fatture Incluse - '!$D$2:$E$14863,1,FALSE)</f>
        <v>#N/A</v>
      </c>
    </row>
    <row r="667" spans="1:16" ht="15" customHeight="1">
      <c r="A667" s="29" t="s">
        <v>6943</v>
      </c>
      <c r="B667" s="29" t="s">
        <v>4804</v>
      </c>
      <c r="C667" s="30" t="s">
        <v>4805</v>
      </c>
      <c r="D667" s="31">
        <v>44804</v>
      </c>
      <c r="E667" s="32">
        <v>1124.1099999999999</v>
      </c>
      <c r="F667" s="31">
        <v>44818</v>
      </c>
      <c r="G667" s="31">
        <v>44818.314930555556</v>
      </c>
      <c r="H667" s="31">
        <v>44877</v>
      </c>
      <c r="I667" s="38" t="s">
        <v>6944</v>
      </c>
      <c r="J667" s="38"/>
      <c r="K667" s="31">
        <v>44853</v>
      </c>
      <c r="L667" s="32">
        <v>921.4</v>
      </c>
      <c r="M667" s="33">
        <v>59</v>
      </c>
      <c r="N667" s="33">
        <v>-24</v>
      </c>
      <c r="O667" s="32">
        <v>-22113.599999999999</v>
      </c>
      <c r="P667" s="27" t="e">
        <f>VLOOKUP(A667,'[1]REPORT ITP - Fatture Incluse - '!$D$2:$E$14863,1,FALSE)</f>
        <v>#N/A</v>
      </c>
    </row>
    <row r="668" spans="1:16" ht="15" customHeight="1">
      <c r="A668" s="29" t="s">
        <v>5926</v>
      </c>
      <c r="B668" s="29" t="s">
        <v>5927</v>
      </c>
      <c r="C668" s="30" t="s">
        <v>6945</v>
      </c>
      <c r="D668" s="31">
        <v>44824</v>
      </c>
      <c r="E668" s="32">
        <v>935.35</v>
      </c>
      <c r="F668" s="31">
        <v>44826</v>
      </c>
      <c r="G668" s="31">
        <v>44826.30667824074</v>
      </c>
      <c r="H668" s="31">
        <v>44885</v>
      </c>
      <c r="I668" s="38" t="s">
        <v>6946</v>
      </c>
      <c r="J668" s="38"/>
      <c r="K668" s="31">
        <v>44855</v>
      </c>
      <c r="L668" s="32">
        <v>766.68</v>
      </c>
      <c r="M668" s="33">
        <v>59</v>
      </c>
      <c r="N668" s="33">
        <v>-30</v>
      </c>
      <c r="O668" s="32">
        <v>-23000.400000000001</v>
      </c>
      <c r="P668" s="27" t="e">
        <f>VLOOKUP(A668,'[1]REPORT ITP - Fatture Incluse - '!$D$2:$E$14863,1,FALSE)</f>
        <v>#N/A</v>
      </c>
    </row>
    <row r="669" spans="1:16" ht="15" customHeight="1">
      <c r="A669" s="29" t="s">
        <v>5926</v>
      </c>
      <c r="B669" s="29" t="s">
        <v>5927</v>
      </c>
      <c r="C669" s="30" t="s">
        <v>6947</v>
      </c>
      <c r="D669" s="31">
        <v>44824</v>
      </c>
      <c r="E669" s="32">
        <v>6079.66</v>
      </c>
      <c r="F669" s="31">
        <v>44826</v>
      </c>
      <c r="G669" s="31">
        <v>44826.306631944448</v>
      </c>
      <c r="H669" s="31">
        <v>44885</v>
      </c>
      <c r="I669" s="38" t="s">
        <v>6946</v>
      </c>
      <c r="J669" s="38"/>
      <c r="K669" s="31">
        <v>44855</v>
      </c>
      <c r="L669" s="32">
        <v>4983.33</v>
      </c>
      <c r="M669" s="33">
        <v>59</v>
      </c>
      <c r="N669" s="33">
        <v>-30</v>
      </c>
      <c r="O669" s="32">
        <v>-149499.9</v>
      </c>
      <c r="P669" s="27" t="e">
        <f>VLOOKUP(A669,'[1]REPORT ITP - Fatture Incluse - '!$D$2:$E$14863,1,FALSE)</f>
        <v>#N/A</v>
      </c>
    </row>
    <row r="670" spans="1:16" ht="18.95" customHeight="1">
      <c r="A670" s="29" t="s">
        <v>6948</v>
      </c>
      <c r="B670" s="29" t="s">
        <v>25</v>
      </c>
      <c r="C670" s="30" t="s">
        <v>6949</v>
      </c>
      <c r="D670" s="31">
        <v>44523</v>
      </c>
      <c r="E670" s="32">
        <v>13193.74</v>
      </c>
      <c r="F670" s="31">
        <v>44524</v>
      </c>
      <c r="G670" s="31">
        <v>44523.622731481482</v>
      </c>
      <c r="H670" s="31">
        <v>44583</v>
      </c>
      <c r="I670" s="38" t="s">
        <v>6950</v>
      </c>
      <c r="J670" s="38"/>
      <c r="K670" s="31">
        <v>44575</v>
      </c>
      <c r="L670" s="32">
        <v>10814.54</v>
      </c>
      <c r="M670" s="33">
        <v>60</v>
      </c>
      <c r="N670" s="33">
        <v>-8</v>
      </c>
      <c r="O670" s="32">
        <v>-86516.32</v>
      </c>
      <c r="P670" s="27" t="e">
        <f>VLOOKUP(A670,'[1]REPORT ITP - Fatture Incluse - '!$D$2:$E$14863,1,FALSE)</f>
        <v>#N/A</v>
      </c>
    </row>
    <row r="671" spans="1:16" ht="15" customHeight="1">
      <c r="A671" s="29" t="s">
        <v>6951</v>
      </c>
      <c r="B671" s="29" t="s">
        <v>6952</v>
      </c>
      <c r="C671" s="30" t="s">
        <v>6953</v>
      </c>
      <c r="D671" s="31">
        <v>44524</v>
      </c>
      <c r="E671" s="32">
        <v>7099.18</v>
      </c>
      <c r="F671" s="31">
        <v>44532</v>
      </c>
      <c r="G671" s="31">
        <v>44532.31591435185</v>
      </c>
      <c r="H671" s="31">
        <v>44591</v>
      </c>
      <c r="I671" s="38" t="s">
        <v>6954</v>
      </c>
      <c r="J671" s="38"/>
      <c r="K671" s="31">
        <v>44599</v>
      </c>
      <c r="L671" s="32">
        <v>5819</v>
      </c>
      <c r="M671" s="33">
        <v>59</v>
      </c>
      <c r="N671" s="33">
        <v>8</v>
      </c>
      <c r="O671" s="32">
        <v>46552</v>
      </c>
      <c r="P671" s="27" t="e">
        <f>VLOOKUP(A671,'[1]REPORT ITP - Fatture Incluse - '!$D$2:$E$14863,1,FALSE)</f>
        <v>#N/A</v>
      </c>
    </row>
    <row r="672" spans="1:16" ht="15" customHeight="1">
      <c r="A672" s="29" t="s">
        <v>6951</v>
      </c>
      <c r="B672" s="29" t="s">
        <v>6952</v>
      </c>
      <c r="C672" s="30" t="s">
        <v>6955</v>
      </c>
      <c r="D672" s="31">
        <v>44551</v>
      </c>
      <c r="E672" s="32">
        <v>1355.42</v>
      </c>
      <c r="F672" s="31">
        <v>44557</v>
      </c>
      <c r="G672" s="31">
        <v>44557.361689814818</v>
      </c>
      <c r="H672" s="31">
        <v>44613</v>
      </c>
      <c r="I672" s="38" t="s">
        <v>6954</v>
      </c>
      <c r="J672" s="38"/>
      <c r="K672" s="31">
        <v>44599</v>
      </c>
      <c r="L672" s="32">
        <v>1111</v>
      </c>
      <c r="M672" s="33">
        <v>56</v>
      </c>
      <c r="N672" s="33">
        <v>-14</v>
      </c>
      <c r="O672" s="32">
        <v>-15554</v>
      </c>
      <c r="P672" s="27" t="e">
        <f>VLOOKUP(A672,'[1]REPORT ITP - Fatture Incluse - '!$D$2:$E$14863,1,FALSE)</f>
        <v>#N/A</v>
      </c>
    </row>
    <row r="673" spans="1:16" ht="15" customHeight="1">
      <c r="A673" s="29" t="s">
        <v>6951</v>
      </c>
      <c r="B673" s="29" t="s">
        <v>6952</v>
      </c>
      <c r="C673" s="30" t="s">
        <v>6956</v>
      </c>
      <c r="D673" s="31">
        <v>44426</v>
      </c>
      <c r="E673" s="32">
        <v>3928.4</v>
      </c>
      <c r="F673" s="31">
        <v>44441</v>
      </c>
      <c r="G673" s="31">
        <v>44440.700543981482</v>
      </c>
      <c r="H673" s="31">
        <v>44495</v>
      </c>
      <c r="I673" s="38" t="s">
        <v>6954</v>
      </c>
      <c r="J673" s="38"/>
      <c r="K673" s="31">
        <v>44599</v>
      </c>
      <c r="L673" s="32">
        <v>3220</v>
      </c>
      <c r="M673" s="33">
        <v>55</v>
      </c>
      <c r="N673" s="33">
        <v>104</v>
      </c>
      <c r="O673" s="32">
        <v>334880</v>
      </c>
      <c r="P673" s="27" t="e">
        <f>VLOOKUP(A673,'[1]REPORT ITP - Fatture Incluse - '!$D$2:$E$14863,1,FALSE)</f>
        <v>#N/A</v>
      </c>
    </row>
    <row r="674" spans="1:16" ht="15" customHeight="1">
      <c r="A674" s="29" t="s">
        <v>5922</v>
      </c>
      <c r="B674" s="29" t="s">
        <v>75</v>
      </c>
      <c r="C674" s="30" t="s">
        <v>6957</v>
      </c>
      <c r="D674" s="31">
        <v>44591</v>
      </c>
      <c r="E674" s="32">
        <v>1045.3</v>
      </c>
      <c r="F674" s="31">
        <v>44593</v>
      </c>
      <c r="G674" s="31">
        <v>44592.311608796299</v>
      </c>
      <c r="H674" s="31">
        <v>44652</v>
      </c>
      <c r="I674" s="38" t="s">
        <v>6958</v>
      </c>
      <c r="J674" s="38"/>
      <c r="K674" s="31">
        <v>44630</v>
      </c>
      <c r="L674" s="32">
        <v>856.8</v>
      </c>
      <c r="M674" s="33">
        <v>60</v>
      </c>
      <c r="N674" s="33">
        <v>-22</v>
      </c>
      <c r="O674" s="32">
        <v>-18849.599999999999</v>
      </c>
      <c r="P674" s="27" t="e">
        <f>VLOOKUP(A674,'[1]REPORT ITP - Fatture Incluse - '!$D$2:$E$14863,1,FALSE)</f>
        <v>#N/A</v>
      </c>
    </row>
    <row r="675" spans="1:16" ht="15" customHeight="1">
      <c r="A675" s="29" t="s">
        <v>5922</v>
      </c>
      <c r="B675" s="29" t="s">
        <v>75</v>
      </c>
      <c r="C675" s="30" t="s">
        <v>6959</v>
      </c>
      <c r="D675" s="31">
        <v>44596</v>
      </c>
      <c r="E675" s="32">
        <v>11828.75</v>
      </c>
      <c r="F675" s="31">
        <v>44600</v>
      </c>
      <c r="G675" s="31">
        <v>44599.324317129627</v>
      </c>
      <c r="H675" s="31">
        <v>44657</v>
      </c>
      <c r="I675" s="38" t="s">
        <v>6958</v>
      </c>
      <c r="J675" s="38"/>
      <c r="K675" s="31">
        <v>44630</v>
      </c>
      <c r="L675" s="32">
        <v>9695.7000000000007</v>
      </c>
      <c r="M675" s="33">
        <v>58</v>
      </c>
      <c r="N675" s="33">
        <v>-27</v>
      </c>
      <c r="O675" s="32">
        <v>-261783.9</v>
      </c>
      <c r="P675" s="27" t="e">
        <f>VLOOKUP(A675,'[1]REPORT ITP - Fatture Incluse - '!$D$2:$E$14863,1,FALSE)</f>
        <v>#N/A</v>
      </c>
    </row>
    <row r="676" spans="1:16" ht="15" customHeight="1">
      <c r="A676" s="29" t="s">
        <v>5922</v>
      </c>
      <c r="B676" s="29" t="s">
        <v>75</v>
      </c>
      <c r="C676" s="30" t="s">
        <v>6960</v>
      </c>
      <c r="D676" s="31">
        <v>44593</v>
      </c>
      <c r="E676" s="32">
        <v>2390.1</v>
      </c>
      <c r="F676" s="31">
        <v>44595</v>
      </c>
      <c r="G676" s="31">
        <v>44595.343587962961</v>
      </c>
      <c r="H676" s="31">
        <v>44654</v>
      </c>
      <c r="I676" s="38" t="s">
        <v>6958</v>
      </c>
      <c r="J676" s="38"/>
      <c r="K676" s="31">
        <v>44630</v>
      </c>
      <c r="L676" s="32">
        <v>1959.1</v>
      </c>
      <c r="M676" s="33">
        <v>59</v>
      </c>
      <c r="N676" s="33">
        <v>-24</v>
      </c>
      <c r="O676" s="32">
        <v>-47018.400000000001</v>
      </c>
      <c r="P676" s="27" t="e">
        <f>VLOOKUP(A676,'[1]REPORT ITP - Fatture Incluse - '!$D$2:$E$14863,1,FALSE)</f>
        <v>#N/A</v>
      </c>
    </row>
    <row r="677" spans="1:16" ht="15" customHeight="1">
      <c r="A677" s="29" t="s">
        <v>5922</v>
      </c>
      <c r="B677" s="29" t="s">
        <v>75</v>
      </c>
      <c r="C677" s="30" t="s">
        <v>6961</v>
      </c>
      <c r="D677" s="31">
        <v>44595</v>
      </c>
      <c r="E677" s="32">
        <v>758.35</v>
      </c>
      <c r="F677" s="31">
        <v>44600</v>
      </c>
      <c r="G677" s="31">
        <v>44599.323587962965</v>
      </c>
      <c r="H677" s="31">
        <v>44656</v>
      </c>
      <c r="I677" s="38" t="s">
        <v>6958</v>
      </c>
      <c r="J677" s="38"/>
      <c r="K677" s="31">
        <v>44630</v>
      </c>
      <c r="L677" s="32">
        <v>621.6</v>
      </c>
      <c r="M677" s="33">
        <v>57</v>
      </c>
      <c r="N677" s="33">
        <v>-26</v>
      </c>
      <c r="O677" s="32">
        <v>-16161.6</v>
      </c>
      <c r="P677" s="27" t="e">
        <f>VLOOKUP(A677,'[1]REPORT ITP - Fatture Incluse - '!$D$2:$E$14863,1,FALSE)</f>
        <v>#N/A</v>
      </c>
    </row>
    <row r="678" spans="1:16" ht="15" customHeight="1">
      <c r="A678" s="29" t="s">
        <v>6826</v>
      </c>
      <c r="B678" s="29" t="s">
        <v>979</v>
      </c>
      <c r="C678" s="30" t="s">
        <v>6962</v>
      </c>
      <c r="D678" s="31">
        <v>44614</v>
      </c>
      <c r="E678" s="32">
        <v>56.54</v>
      </c>
      <c r="F678" s="31">
        <v>44620</v>
      </c>
      <c r="G678" s="31">
        <v>44615.339733796296</v>
      </c>
      <c r="H678" s="31">
        <v>44674</v>
      </c>
      <c r="I678" s="38" t="s">
        <v>6963</v>
      </c>
      <c r="J678" s="38"/>
      <c r="K678" s="31">
        <v>44637</v>
      </c>
      <c r="L678" s="32">
        <v>51.4</v>
      </c>
      <c r="M678" s="33">
        <v>59</v>
      </c>
      <c r="N678" s="33">
        <v>-37</v>
      </c>
      <c r="O678" s="32">
        <v>-1901.8</v>
      </c>
      <c r="P678" s="27" t="e">
        <f>VLOOKUP(A678,'[1]REPORT ITP - Fatture Incluse - '!$D$2:$E$14863,1,FALSE)</f>
        <v>#N/A</v>
      </c>
    </row>
    <row r="679" spans="1:16" ht="15" customHeight="1">
      <c r="A679" s="29" t="s">
        <v>6826</v>
      </c>
      <c r="B679" s="29" t="s">
        <v>979</v>
      </c>
      <c r="C679" s="30" t="s">
        <v>6964</v>
      </c>
      <c r="D679" s="31">
        <v>44596</v>
      </c>
      <c r="E679" s="32">
        <v>55</v>
      </c>
      <c r="F679" s="31">
        <v>44600</v>
      </c>
      <c r="G679" s="31">
        <v>44600.331122685187</v>
      </c>
      <c r="H679" s="31">
        <v>44659</v>
      </c>
      <c r="I679" s="38" t="s">
        <v>6963</v>
      </c>
      <c r="J679" s="38"/>
      <c r="K679" s="31">
        <v>44637</v>
      </c>
      <c r="L679" s="32">
        <v>50</v>
      </c>
      <c r="M679" s="33">
        <v>59</v>
      </c>
      <c r="N679" s="33">
        <v>-22</v>
      </c>
      <c r="O679" s="32">
        <v>-1100</v>
      </c>
      <c r="P679" s="27" t="e">
        <f>VLOOKUP(A679,'[1]REPORT ITP - Fatture Incluse - '!$D$2:$E$14863,1,FALSE)</f>
        <v>#N/A</v>
      </c>
    </row>
    <row r="680" spans="1:16" ht="15" customHeight="1">
      <c r="A680" s="29" t="s">
        <v>6826</v>
      </c>
      <c r="B680" s="29" t="s">
        <v>979</v>
      </c>
      <c r="C680" s="30" t="s">
        <v>6965</v>
      </c>
      <c r="D680" s="31">
        <v>44586</v>
      </c>
      <c r="E680" s="32">
        <v>39.01</v>
      </c>
      <c r="F680" s="31">
        <v>44588</v>
      </c>
      <c r="G680" s="31">
        <v>44588.34065972222</v>
      </c>
      <c r="H680" s="31">
        <v>44647</v>
      </c>
      <c r="I680" s="38" t="s">
        <v>6963</v>
      </c>
      <c r="J680" s="38"/>
      <c r="K680" s="31">
        <v>44637</v>
      </c>
      <c r="L680" s="32">
        <v>35.46</v>
      </c>
      <c r="M680" s="33">
        <v>59</v>
      </c>
      <c r="N680" s="33">
        <v>-10</v>
      </c>
      <c r="O680" s="32">
        <v>-354.6</v>
      </c>
      <c r="P680" s="27" t="e">
        <f>VLOOKUP(A680,'[1]REPORT ITP - Fatture Incluse - '!$D$2:$E$14863,1,FALSE)</f>
        <v>#N/A</v>
      </c>
    </row>
    <row r="681" spans="1:16" ht="15" customHeight="1">
      <c r="A681" s="29" t="s">
        <v>6966</v>
      </c>
      <c r="B681" s="29" t="s">
        <v>6967</v>
      </c>
      <c r="C681" s="30" t="s">
        <v>6968</v>
      </c>
      <c r="D681" s="31">
        <v>44530</v>
      </c>
      <c r="E681" s="32">
        <v>10732.95</v>
      </c>
      <c r="F681" s="31">
        <v>44531</v>
      </c>
      <c r="G681" s="31">
        <v>44531.325671296298</v>
      </c>
      <c r="H681" s="31">
        <v>44590</v>
      </c>
      <c r="I681" s="38" t="s">
        <v>6969</v>
      </c>
      <c r="J681" s="38"/>
      <c r="K681" s="31">
        <v>44593</v>
      </c>
      <c r="L681" s="32">
        <v>8797.5</v>
      </c>
      <c r="M681" s="33">
        <v>59</v>
      </c>
      <c r="N681" s="33">
        <v>3</v>
      </c>
      <c r="O681" s="32">
        <v>26392.5</v>
      </c>
      <c r="P681" s="27" t="e">
        <f>VLOOKUP(A681,'[1]REPORT ITP - Fatture Incluse - '!$D$2:$E$14863,1,FALSE)</f>
        <v>#N/A</v>
      </c>
    </row>
    <row r="682" spans="1:16" ht="18.95" customHeight="1">
      <c r="A682" s="29" t="s">
        <v>6409</v>
      </c>
      <c r="B682" s="29" t="s">
        <v>6410</v>
      </c>
      <c r="C682" s="30" t="s">
        <v>6970</v>
      </c>
      <c r="D682" s="31">
        <v>44532</v>
      </c>
      <c r="E682" s="32">
        <v>832.59</v>
      </c>
      <c r="F682" s="31">
        <v>44536</v>
      </c>
      <c r="G682" s="31">
        <v>44536.319687499999</v>
      </c>
      <c r="H682" s="31">
        <v>44594</v>
      </c>
      <c r="I682" s="38" t="s">
        <v>6971</v>
      </c>
      <c r="J682" s="38"/>
      <c r="K682" s="31">
        <v>44613</v>
      </c>
      <c r="L682" s="32">
        <v>756.9</v>
      </c>
      <c r="M682" s="33">
        <v>58</v>
      </c>
      <c r="N682" s="33">
        <v>19</v>
      </c>
      <c r="O682" s="32">
        <v>14381.1</v>
      </c>
      <c r="P682" s="27" t="e">
        <f>VLOOKUP(A682,'[1]REPORT ITP - Fatture Incluse - '!$D$2:$E$14863,1,FALSE)</f>
        <v>#N/A</v>
      </c>
    </row>
    <row r="683" spans="1:16" ht="15" customHeight="1">
      <c r="A683" s="29" t="s">
        <v>6691</v>
      </c>
      <c r="B683" s="29" t="s">
        <v>6692</v>
      </c>
      <c r="C683" s="30" t="s">
        <v>6972</v>
      </c>
      <c r="D683" s="31">
        <v>44572</v>
      </c>
      <c r="E683" s="32">
        <v>2558.17</v>
      </c>
      <c r="F683" s="31">
        <v>44574</v>
      </c>
      <c r="G683" s="31">
        <v>44573.321238425924</v>
      </c>
      <c r="H683" s="31">
        <v>44632</v>
      </c>
      <c r="I683" s="38" t="s">
        <v>6973</v>
      </c>
      <c r="J683" s="38"/>
      <c r="K683" s="31">
        <v>44636</v>
      </c>
      <c r="L683" s="32">
        <v>2325.61</v>
      </c>
      <c r="M683" s="33">
        <v>59</v>
      </c>
      <c r="N683" s="33">
        <v>4</v>
      </c>
      <c r="O683" s="32">
        <v>9302.44</v>
      </c>
      <c r="P683" s="27" t="e">
        <f>VLOOKUP(A683,'[1]REPORT ITP - Fatture Incluse - '!$D$2:$E$14863,1,FALSE)</f>
        <v>#N/A</v>
      </c>
    </row>
    <row r="684" spans="1:16" ht="15" customHeight="1">
      <c r="A684" s="29" t="s">
        <v>6691</v>
      </c>
      <c r="B684" s="29" t="s">
        <v>6692</v>
      </c>
      <c r="C684" s="30" t="s">
        <v>6607</v>
      </c>
      <c r="D684" s="31">
        <v>44586</v>
      </c>
      <c r="E684" s="32">
        <v>1279.08</v>
      </c>
      <c r="F684" s="31">
        <v>44588</v>
      </c>
      <c r="G684" s="31">
        <v>44588.340740740743</v>
      </c>
      <c r="H684" s="31">
        <v>44647</v>
      </c>
      <c r="I684" s="38" t="s">
        <v>6973</v>
      </c>
      <c r="J684" s="38"/>
      <c r="K684" s="31">
        <v>44636</v>
      </c>
      <c r="L684" s="32">
        <v>1162.8</v>
      </c>
      <c r="M684" s="33">
        <v>59</v>
      </c>
      <c r="N684" s="33">
        <v>-11</v>
      </c>
      <c r="O684" s="32">
        <v>-12790.8</v>
      </c>
      <c r="P684" s="27" t="e">
        <f>VLOOKUP(A684,'[1]REPORT ITP - Fatture Incluse - '!$D$2:$E$14863,1,FALSE)</f>
        <v>#N/A</v>
      </c>
    </row>
    <row r="685" spans="1:16" ht="15" customHeight="1">
      <c r="A685" s="29" t="s">
        <v>6305</v>
      </c>
      <c r="B685" s="29" t="s">
        <v>6306</v>
      </c>
      <c r="C685" s="30" t="s">
        <v>6974</v>
      </c>
      <c r="D685" s="31">
        <v>44610</v>
      </c>
      <c r="E685" s="32">
        <v>1403</v>
      </c>
      <c r="F685" s="31">
        <v>44627</v>
      </c>
      <c r="G685" s="31">
        <v>44622.354594907411</v>
      </c>
      <c r="H685" s="31">
        <v>44681</v>
      </c>
      <c r="I685" s="38" t="s">
        <v>6975</v>
      </c>
      <c r="J685" s="38"/>
      <c r="K685" s="31">
        <v>44643</v>
      </c>
      <c r="L685" s="32">
        <v>1150</v>
      </c>
      <c r="M685" s="33">
        <v>59</v>
      </c>
      <c r="N685" s="33">
        <v>-38</v>
      </c>
      <c r="O685" s="32">
        <v>-43700</v>
      </c>
      <c r="P685" s="27" t="e">
        <f>VLOOKUP(A685,'[1]REPORT ITP - Fatture Incluse - '!$D$2:$E$14863,1,FALSE)</f>
        <v>#N/A</v>
      </c>
    </row>
    <row r="686" spans="1:16" ht="15" customHeight="1">
      <c r="A686" s="29" t="s">
        <v>5922</v>
      </c>
      <c r="B686" s="29" t="s">
        <v>75</v>
      </c>
      <c r="C686" s="30" t="s">
        <v>6976</v>
      </c>
      <c r="D686" s="31">
        <v>44614</v>
      </c>
      <c r="E686" s="32">
        <v>597.30999999999995</v>
      </c>
      <c r="F686" s="31">
        <v>44621</v>
      </c>
      <c r="G686" s="31">
        <v>44617.333622685182</v>
      </c>
      <c r="H686" s="31">
        <v>44676</v>
      </c>
      <c r="I686" s="38" t="s">
        <v>6977</v>
      </c>
      <c r="J686" s="38"/>
      <c r="K686" s="31">
        <v>44644</v>
      </c>
      <c r="L686" s="32">
        <v>489.6</v>
      </c>
      <c r="M686" s="33">
        <v>59</v>
      </c>
      <c r="N686" s="33">
        <v>-32</v>
      </c>
      <c r="O686" s="32">
        <v>-15667.2</v>
      </c>
      <c r="P686" s="27" t="e">
        <f>VLOOKUP(A686,'[1]REPORT ITP - Fatture Incluse - '!$D$2:$E$14863,1,FALSE)</f>
        <v>#N/A</v>
      </c>
    </row>
    <row r="687" spans="1:16" ht="15" customHeight="1">
      <c r="A687" s="29" t="s">
        <v>5922</v>
      </c>
      <c r="B687" s="29" t="s">
        <v>75</v>
      </c>
      <c r="C687" s="30" t="s">
        <v>6978</v>
      </c>
      <c r="D687" s="31">
        <v>44616</v>
      </c>
      <c r="E687" s="32">
        <v>2477.8200000000002</v>
      </c>
      <c r="F687" s="31">
        <v>44622</v>
      </c>
      <c r="G687" s="31">
        <v>44620.314270833333</v>
      </c>
      <c r="H687" s="31">
        <v>44677</v>
      </c>
      <c r="I687" s="38" t="s">
        <v>6977</v>
      </c>
      <c r="J687" s="38"/>
      <c r="K687" s="31">
        <v>44644</v>
      </c>
      <c r="L687" s="32">
        <v>2031</v>
      </c>
      <c r="M687" s="33">
        <v>57</v>
      </c>
      <c r="N687" s="33">
        <v>-33</v>
      </c>
      <c r="O687" s="32">
        <v>-67023</v>
      </c>
      <c r="P687" s="27" t="e">
        <f>VLOOKUP(A687,'[1]REPORT ITP - Fatture Incluse - '!$D$2:$E$14863,1,FALSE)</f>
        <v>#N/A</v>
      </c>
    </row>
    <row r="688" spans="1:16" ht="15" customHeight="1">
      <c r="A688" s="29" t="s">
        <v>6803</v>
      </c>
      <c r="B688" s="29" t="s">
        <v>349</v>
      </c>
      <c r="C688" s="30" t="s">
        <v>350</v>
      </c>
      <c r="D688" s="31">
        <v>44489</v>
      </c>
      <c r="E688" s="32">
        <v>225.21</v>
      </c>
      <c r="F688" s="31">
        <v>44494</v>
      </c>
      <c r="G688" s="31">
        <v>44494.331273148149</v>
      </c>
      <c r="H688" s="31">
        <v>44550</v>
      </c>
      <c r="I688" s="38" t="s">
        <v>6979</v>
      </c>
      <c r="J688" s="38"/>
      <c r="K688" s="31">
        <v>44573</v>
      </c>
      <c r="L688" s="32">
        <v>204.75</v>
      </c>
      <c r="M688" s="33">
        <v>56</v>
      </c>
      <c r="N688" s="33">
        <v>23</v>
      </c>
      <c r="O688" s="32">
        <v>4709.25</v>
      </c>
      <c r="P688" s="27" t="e">
        <f>VLOOKUP(A688,'[1]REPORT ITP - Fatture Incluse - '!$D$2:$E$14863,1,FALSE)</f>
        <v>#N/A</v>
      </c>
    </row>
    <row r="689" spans="1:16" ht="18.95" customHeight="1">
      <c r="A689" s="29" t="s">
        <v>1294</v>
      </c>
      <c r="B689" s="29" t="s">
        <v>6980</v>
      </c>
      <c r="C689" s="30" t="s">
        <v>45</v>
      </c>
      <c r="D689" s="31">
        <v>44583</v>
      </c>
      <c r="E689" s="32">
        <v>1128.1099999999999</v>
      </c>
      <c r="F689" s="31">
        <v>44585</v>
      </c>
      <c r="G689" s="31">
        <v>44585.343564814815</v>
      </c>
      <c r="H689" s="31">
        <v>44643</v>
      </c>
      <c r="I689" s="38" t="s">
        <v>6981</v>
      </c>
      <c r="J689" s="38"/>
      <c r="K689" s="31">
        <v>44587</v>
      </c>
      <c r="L689" s="32">
        <v>1128.1099999999999</v>
      </c>
      <c r="M689" s="33">
        <v>58</v>
      </c>
      <c r="N689" s="33">
        <v>-56</v>
      </c>
      <c r="O689" s="32">
        <v>-63174.16</v>
      </c>
      <c r="P689" s="27" t="e">
        <f>VLOOKUP(A689,'[1]REPORT ITP - Fatture Incluse - '!$C$1:$D$14862,2,FALSE)</f>
        <v>#N/A</v>
      </c>
    </row>
    <row r="690" spans="1:16" ht="15" customHeight="1">
      <c r="A690" s="29" t="s">
        <v>6982</v>
      </c>
      <c r="B690" s="29" t="s">
        <v>6983</v>
      </c>
      <c r="C690" s="30" t="s">
        <v>6984</v>
      </c>
      <c r="D690" s="31">
        <v>44557</v>
      </c>
      <c r="E690" s="32">
        <v>828.5</v>
      </c>
      <c r="F690" s="31">
        <v>44558</v>
      </c>
      <c r="G690" s="31">
        <v>44558.337719907409</v>
      </c>
      <c r="H690" s="31">
        <v>44618</v>
      </c>
      <c r="I690" s="38" t="s">
        <v>6985</v>
      </c>
      <c r="J690" s="38"/>
      <c r="K690" s="31">
        <v>44588</v>
      </c>
      <c r="L690" s="32">
        <v>679.1</v>
      </c>
      <c r="M690" s="33">
        <v>60</v>
      </c>
      <c r="N690" s="33">
        <v>-30</v>
      </c>
      <c r="O690" s="32">
        <v>-20373</v>
      </c>
      <c r="P690" s="27" t="e">
        <f>VLOOKUP(A690,'[1]REPORT ITP - Fatture Incluse - '!$C$1:$D$14862,2,FALSE)</f>
        <v>#N/A</v>
      </c>
    </row>
    <row r="691" spans="1:16" ht="15" customHeight="1">
      <c r="A691" s="29" t="s">
        <v>6185</v>
      </c>
      <c r="B691" s="29" t="s">
        <v>6186</v>
      </c>
      <c r="C691" s="30" t="s">
        <v>977</v>
      </c>
      <c r="D691" s="31">
        <v>44552</v>
      </c>
      <c r="E691" s="32">
        <v>4998.34</v>
      </c>
      <c r="F691" s="31">
        <v>44553</v>
      </c>
      <c r="G691" s="31">
        <v>44553.353391203702</v>
      </c>
      <c r="H691" s="31">
        <v>44612</v>
      </c>
      <c r="I691" s="38" t="s">
        <v>6972</v>
      </c>
      <c r="J691" s="38"/>
      <c r="K691" s="31">
        <v>44589</v>
      </c>
      <c r="L691" s="32">
        <v>4097</v>
      </c>
      <c r="M691" s="33">
        <v>59</v>
      </c>
      <c r="N691" s="33">
        <v>-23</v>
      </c>
      <c r="O691" s="32">
        <v>-94231</v>
      </c>
      <c r="P691" s="27" t="e">
        <f>VLOOKUP(A691,'[1]REPORT ITP - Fatture Incluse - '!$C$1:$D$14862,2,FALSE)</f>
        <v>#N/A</v>
      </c>
    </row>
    <row r="692" spans="1:16" ht="15" customHeight="1">
      <c r="A692" s="29" t="s">
        <v>6185</v>
      </c>
      <c r="B692" s="29" t="s">
        <v>6186</v>
      </c>
      <c r="C692" s="30" t="s">
        <v>908</v>
      </c>
      <c r="D692" s="31">
        <v>44550</v>
      </c>
      <c r="E692" s="32">
        <v>31698.04</v>
      </c>
      <c r="F692" s="31">
        <v>44551</v>
      </c>
      <c r="G692" s="31">
        <v>44551.347581018519</v>
      </c>
      <c r="H692" s="31">
        <v>44610</v>
      </c>
      <c r="I692" s="38" t="s">
        <v>6972</v>
      </c>
      <c r="J692" s="38"/>
      <c r="K692" s="31">
        <v>44589</v>
      </c>
      <c r="L692" s="32">
        <v>25982</v>
      </c>
      <c r="M692" s="33">
        <v>59</v>
      </c>
      <c r="N692" s="33">
        <v>-21</v>
      </c>
      <c r="O692" s="32">
        <v>-545622</v>
      </c>
      <c r="P692" s="27" t="e">
        <f>VLOOKUP(A692,'[1]REPORT ITP - Fatture Incluse - '!$C$1:$D$14862,2,FALSE)</f>
        <v>#N/A</v>
      </c>
    </row>
    <row r="693" spans="1:16" ht="15" customHeight="1">
      <c r="A693" s="29" t="s">
        <v>6185</v>
      </c>
      <c r="B693" s="29" t="s">
        <v>6186</v>
      </c>
      <c r="C693" s="30" t="s">
        <v>978</v>
      </c>
      <c r="D693" s="31">
        <v>44552</v>
      </c>
      <c r="E693" s="32">
        <v>444.08</v>
      </c>
      <c r="F693" s="31">
        <v>44553</v>
      </c>
      <c r="G693" s="31">
        <v>44553.353402777779</v>
      </c>
      <c r="H693" s="31">
        <v>44612</v>
      </c>
      <c r="I693" s="38" t="s">
        <v>6972</v>
      </c>
      <c r="J693" s="38"/>
      <c r="K693" s="31">
        <v>44589</v>
      </c>
      <c r="L693" s="32">
        <v>364</v>
      </c>
      <c r="M693" s="33">
        <v>59</v>
      </c>
      <c r="N693" s="33">
        <v>-23</v>
      </c>
      <c r="O693" s="32">
        <v>-8372</v>
      </c>
      <c r="P693" s="27" t="e">
        <f>VLOOKUP(A693,'[1]REPORT ITP - Fatture Incluse - '!$C$1:$D$14862,2,FALSE)</f>
        <v>#N/A</v>
      </c>
    </row>
    <row r="694" spans="1:16" ht="15" customHeight="1">
      <c r="A694" s="29" t="s">
        <v>6185</v>
      </c>
      <c r="B694" s="29" t="s">
        <v>6186</v>
      </c>
      <c r="C694" s="30" t="s">
        <v>945</v>
      </c>
      <c r="D694" s="31">
        <v>44551</v>
      </c>
      <c r="E694" s="32">
        <v>4554.26</v>
      </c>
      <c r="F694" s="31">
        <v>44552</v>
      </c>
      <c r="G694" s="31">
        <v>44552.321956018517</v>
      </c>
      <c r="H694" s="31">
        <v>44611</v>
      </c>
      <c r="I694" s="38" t="s">
        <v>6972</v>
      </c>
      <c r="J694" s="38"/>
      <c r="K694" s="31">
        <v>44589</v>
      </c>
      <c r="L694" s="32">
        <v>3733</v>
      </c>
      <c r="M694" s="33">
        <v>59</v>
      </c>
      <c r="N694" s="33">
        <v>-22</v>
      </c>
      <c r="O694" s="32">
        <v>-82126</v>
      </c>
      <c r="P694" s="27" t="e">
        <f>VLOOKUP(A694,'[1]REPORT ITP - Fatture Incluse - '!$C$1:$D$14862,2,FALSE)</f>
        <v>#N/A</v>
      </c>
    </row>
    <row r="695" spans="1:16" ht="18.95" customHeight="1">
      <c r="A695" s="29" t="s">
        <v>1263</v>
      </c>
      <c r="B695" s="29" t="s">
        <v>6986</v>
      </c>
      <c r="C695" s="30" t="s">
        <v>2020</v>
      </c>
      <c r="D695" s="31">
        <v>44621</v>
      </c>
      <c r="E695" s="32">
        <v>1000</v>
      </c>
      <c r="F695" s="31">
        <v>44638</v>
      </c>
      <c r="G695" s="31">
        <v>44634.324270833335</v>
      </c>
      <c r="H695" s="31">
        <v>44691</v>
      </c>
      <c r="I695" s="38" t="s">
        <v>6987</v>
      </c>
      <c r="J695" s="38"/>
      <c r="K695" s="31">
        <v>44643</v>
      </c>
      <c r="L695" s="32">
        <v>1000</v>
      </c>
      <c r="M695" s="33">
        <v>57</v>
      </c>
      <c r="N695" s="33">
        <v>-48</v>
      </c>
      <c r="O695" s="32">
        <v>-48000</v>
      </c>
      <c r="P695" s="27" t="e">
        <f>VLOOKUP(A695,'[1]REPORT ITP - Fatture Incluse - '!$C$1:$D$14862,2,FALSE)</f>
        <v>#N/A</v>
      </c>
    </row>
    <row r="696" spans="1:16" ht="15" customHeight="1">
      <c r="A696" s="29" t="s">
        <v>6679</v>
      </c>
      <c r="B696" s="29" t="s">
        <v>6680</v>
      </c>
      <c r="C696" s="30" t="s">
        <v>6988</v>
      </c>
      <c r="D696" s="31">
        <v>44547</v>
      </c>
      <c r="E696" s="32">
        <v>717.36</v>
      </c>
      <c r="F696" s="31">
        <v>44551</v>
      </c>
      <c r="G696" s="31">
        <v>44551.347511574073</v>
      </c>
      <c r="H696" s="31">
        <v>44610</v>
      </c>
      <c r="I696" s="38" t="s">
        <v>6989</v>
      </c>
      <c r="J696" s="38"/>
      <c r="K696" s="31">
        <v>44643</v>
      </c>
      <c r="L696" s="32">
        <v>588</v>
      </c>
      <c r="M696" s="33">
        <v>59</v>
      </c>
      <c r="N696" s="33">
        <v>33</v>
      </c>
      <c r="O696" s="32">
        <v>19404</v>
      </c>
      <c r="P696" s="27" t="e">
        <f>VLOOKUP(A696,'[1]REPORT ITP - Fatture Incluse - '!$C$1:$D$14862,2,FALSE)</f>
        <v>#N/A</v>
      </c>
    </row>
    <row r="697" spans="1:16" ht="15" customHeight="1">
      <c r="A697" s="29" t="s">
        <v>6679</v>
      </c>
      <c r="B697" s="29" t="s">
        <v>6680</v>
      </c>
      <c r="C697" s="30" t="s">
        <v>6990</v>
      </c>
      <c r="D697" s="31">
        <v>44547</v>
      </c>
      <c r="E697" s="32">
        <v>717.36</v>
      </c>
      <c r="F697" s="31">
        <v>44551</v>
      </c>
      <c r="G697" s="31">
        <v>44551.347500000003</v>
      </c>
      <c r="H697" s="31">
        <v>44610</v>
      </c>
      <c r="I697" s="38" t="s">
        <v>6989</v>
      </c>
      <c r="J697" s="38"/>
      <c r="K697" s="31">
        <v>44643</v>
      </c>
      <c r="L697" s="32">
        <v>588</v>
      </c>
      <c r="M697" s="33">
        <v>59</v>
      </c>
      <c r="N697" s="33">
        <v>33</v>
      </c>
      <c r="O697" s="32">
        <v>19404</v>
      </c>
      <c r="P697" s="27" t="e">
        <f>VLOOKUP(A697,'[1]REPORT ITP - Fatture Incluse - '!$C$1:$D$14862,2,FALSE)</f>
        <v>#N/A</v>
      </c>
    </row>
    <row r="698" spans="1:16" ht="15" customHeight="1">
      <c r="A698" s="29" t="s">
        <v>6991</v>
      </c>
      <c r="B698" s="29" t="s">
        <v>1668</v>
      </c>
      <c r="C698" s="30" t="s">
        <v>107</v>
      </c>
      <c r="D698" s="31">
        <v>44239</v>
      </c>
      <c r="E698" s="32">
        <v>3147.6</v>
      </c>
      <c r="F698" s="31">
        <v>44249</v>
      </c>
      <c r="G698" s="31">
        <v>44243.337569444448</v>
      </c>
      <c r="H698" s="31">
        <v>44302</v>
      </c>
      <c r="I698" s="38" t="s">
        <v>6617</v>
      </c>
      <c r="J698" s="38"/>
      <c r="K698" s="31">
        <v>44648</v>
      </c>
      <c r="L698" s="32">
        <v>2580</v>
      </c>
      <c r="M698" s="33">
        <v>59</v>
      </c>
      <c r="N698" s="33">
        <v>346</v>
      </c>
      <c r="O698" s="32">
        <v>892680</v>
      </c>
      <c r="P698" s="27" t="e">
        <f>VLOOKUP(A698,'[1]REPORT ITP - Fatture Incluse - '!$C$1:$D$14862,2,FALSE)</f>
        <v>#N/A</v>
      </c>
    </row>
    <row r="699" spans="1:16" ht="18.95" customHeight="1">
      <c r="A699" s="29" t="s">
        <v>1939</v>
      </c>
      <c r="B699" s="29" t="s">
        <v>1938</v>
      </c>
      <c r="C699" s="30" t="s">
        <v>2614</v>
      </c>
      <c r="D699" s="31">
        <v>44643</v>
      </c>
      <c r="E699" s="32">
        <v>4800</v>
      </c>
      <c r="F699" s="31">
        <v>44645</v>
      </c>
      <c r="G699" s="31">
        <v>44645.367592592593</v>
      </c>
      <c r="H699" s="31">
        <v>44704</v>
      </c>
      <c r="I699" s="38" t="s">
        <v>6992</v>
      </c>
      <c r="J699" s="38"/>
      <c r="K699" s="31">
        <v>44657</v>
      </c>
      <c r="L699" s="32">
        <v>4800</v>
      </c>
      <c r="M699" s="33">
        <v>59</v>
      </c>
      <c r="N699" s="33">
        <v>-47</v>
      </c>
      <c r="O699" s="32">
        <v>-225600</v>
      </c>
      <c r="P699" s="27" t="e">
        <f>VLOOKUP(A699,'[1]REPORT ITP - Fatture Incluse - '!$C$1:$D$14862,2,FALSE)</f>
        <v>#N/A</v>
      </c>
    </row>
    <row r="700" spans="1:16" ht="18.95" customHeight="1">
      <c r="A700" s="29" t="s">
        <v>1252</v>
      </c>
      <c r="B700" s="29" t="s">
        <v>6993</v>
      </c>
      <c r="C700" s="30" t="s">
        <v>2258</v>
      </c>
      <c r="D700" s="31">
        <v>44652</v>
      </c>
      <c r="E700" s="32">
        <v>2998</v>
      </c>
      <c r="F700" s="31">
        <v>44655</v>
      </c>
      <c r="G700" s="31">
        <v>44655.319699074076</v>
      </c>
      <c r="H700" s="31">
        <v>44713</v>
      </c>
      <c r="I700" s="38" t="s">
        <v>6994</v>
      </c>
      <c r="J700" s="38"/>
      <c r="K700" s="31">
        <v>44657</v>
      </c>
      <c r="L700" s="32">
        <v>2998</v>
      </c>
      <c r="M700" s="33">
        <v>58</v>
      </c>
      <c r="N700" s="33">
        <v>-56</v>
      </c>
      <c r="O700" s="32">
        <v>-167888</v>
      </c>
      <c r="P700" s="27" t="e">
        <f>VLOOKUP(A700,'[1]REPORT ITP - Fatture Incluse - '!$C$1:$D$14862,2,FALSE)</f>
        <v>#N/A</v>
      </c>
    </row>
    <row r="701" spans="1:16" ht="18.95" customHeight="1">
      <c r="A701" s="29" t="s">
        <v>1411</v>
      </c>
      <c r="B701" s="29" t="s">
        <v>6995</v>
      </c>
      <c r="C701" s="30" t="s">
        <v>6996</v>
      </c>
      <c r="D701" s="31">
        <v>44653</v>
      </c>
      <c r="E701" s="32">
        <v>937.14</v>
      </c>
      <c r="F701" s="31">
        <v>44656</v>
      </c>
      <c r="G701" s="31">
        <v>44656.339780092596</v>
      </c>
      <c r="H701" s="31">
        <v>44715</v>
      </c>
      <c r="I701" s="38" t="s">
        <v>6997</v>
      </c>
      <c r="J701" s="38"/>
      <c r="K701" s="31">
        <v>44662</v>
      </c>
      <c r="L701" s="32">
        <v>937.14</v>
      </c>
      <c r="M701" s="33">
        <v>59</v>
      </c>
      <c r="N701" s="33">
        <v>-53</v>
      </c>
      <c r="O701" s="32">
        <v>-49668.42</v>
      </c>
      <c r="P701" s="27" t="e">
        <f>VLOOKUP(A701,'[1]REPORT ITP - Fatture Incluse - '!$C$1:$D$14862,2,FALSE)</f>
        <v>#N/A</v>
      </c>
    </row>
    <row r="702" spans="1:16" ht="15" customHeight="1">
      <c r="A702" s="29" t="s">
        <v>6998</v>
      </c>
      <c r="B702" s="29" t="s">
        <v>6999</v>
      </c>
      <c r="C702" s="30" t="s">
        <v>2414</v>
      </c>
      <c r="D702" s="31">
        <v>44631</v>
      </c>
      <c r="E702" s="32">
        <v>1952</v>
      </c>
      <c r="F702" s="31">
        <v>44635</v>
      </c>
      <c r="G702" s="31">
        <v>44635.33829861111</v>
      </c>
      <c r="H702" s="31">
        <v>44694</v>
      </c>
      <c r="I702" s="38" t="s">
        <v>7000</v>
      </c>
      <c r="J702" s="38"/>
      <c r="K702" s="31">
        <v>44662</v>
      </c>
      <c r="L702" s="32">
        <v>1600</v>
      </c>
      <c r="M702" s="33">
        <v>59</v>
      </c>
      <c r="N702" s="33">
        <v>-32</v>
      </c>
      <c r="O702" s="32">
        <v>-51200</v>
      </c>
      <c r="P702" s="27" t="e">
        <f>VLOOKUP(A702,'[1]REPORT ITP - Fatture Incluse - '!$C$1:$D$14862,2,FALSE)</f>
        <v>#N/A</v>
      </c>
    </row>
    <row r="703" spans="1:16" ht="18.95" customHeight="1">
      <c r="A703" s="29" t="s">
        <v>1216</v>
      </c>
      <c r="B703" s="29" t="s">
        <v>1215</v>
      </c>
      <c r="C703" s="30" t="s">
        <v>2190</v>
      </c>
      <c r="D703" s="31">
        <v>44664</v>
      </c>
      <c r="E703" s="32">
        <v>750</v>
      </c>
      <c r="F703" s="31">
        <v>44671</v>
      </c>
      <c r="G703" s="31">
        <v>44670.493506944447</v>
      </c>
      <c r="H703" s="31">
        <v>44726</v>
      </c>
      <c r="I703" s="38" t="s">
        <v>7001</v>
      </c>
      <c r="J703" s="38"/>
      <c r="K703" s="31">
        <v>44691</v>
      </c>
      <c r="L703" s="32">
        <v>750</v>
      </c>
      <c r="M703" s="33">
        <v>56</v>
      </c>
      <c r="N703" s="33">
        <v>-35</v>
      </c>
      <c r="O703" s="32">
        <v>-26250</v>
      </c>
      <c r="P703" s="27" t="e">
        <f>VLOOKUP(A703,'[1]REPORT ITP - Fatture Incluse - '!$C$1:$D$14862,2,FALSE)</f>
        <v>#N/A</v>
      </c>
    </row>
    <row r="704" spans="1:16" ht="18.95" customHeight="1">
      <c r="A704" s="29" t="s">
        <v>1216</v>
      </c>
      <c r="B704" s="29" t="s">
        <v>1215</v>
      </c>
      <c r="C704" s="30" t="s">
        <v>2676</v>
      </c>
      <c r="D704" s="31">
        <v>44683</v>
      </c>
      <c r="E704" s="32">
        <v>2517.66</v>
      </c>
      <c r="F704" s="31">
        <v>44685</v>
      </c>
      <c r="G704" s="31">
        <v>44684.369363425925</v>
      </c>
      <c r="H704" s="31">
        <v>44743</v>
      </c>
      <c r="I704" s="38" t="s">
        <v>7001</v>
      </c>
      <c r="J704" s="38"/>
      <c r="K704" s="31">
        <v>44691</v>
      </c>
      <c r="L704" s="32">
        <v>2517.66</v>
      </c>
      <c r="M704" s="33">
        <v>59</v>
      </c>
      <c r="N704" s="33">
        <v>-52</v>
      </c>
      <c r="O704" s="32">
        <v>-130918.32</v>
      </c>
      <c r="P704" s="27" t="e">
        <f>VLOOKUP(A704,'[1]REPORT ITP - Fatture Incluse - '!$C$1:$D$14862,2,FALSE)</f>
        <v>#N/A</v>
      </c>
    </row>
    <row r="705" spans="1:16" ht="15" customHeight="1">
      <c r="A705" s="29" t="s">
        <v>6836</v>
      </c>
      <c r="B705" s="29" t="s">
        <v>6837</v>
      </c>
      <c r="C705" s="30" t="s">
        <v>3226</v>
      </c>
      <c r="D705" s="31">
        <v>44681</v>
      </c>
      <c r="E705" s="32">
        <v>341.11</v>
      </c>
      <c r="F705" s="31">
        <v>44691</v>
      </c>
      <c r="G705" s="31">
        <v>44690.329270833332</v>
      </c>
      <c r="H705" s="31">
        <v>44748</v>
      </c>
      <c r="I705" s="38" t="s">
        <v>7002</v>
      </c>
      <c r="J705" s="38"/>
      <c r="K705" s="31">
        <v>44718</v>
      </c>
      <c r="L705" s="32">
        <v>279.60000000000002</v>
      </c>
      <c r="M705" s="33">
        <v>58</v>
      </c>
      <c r="N705" s="33">
        <v>-30</v>
      </c>
      <c r="O705" s="32">
        <v>-8388</v>
      </c>
      <c r="P705" s="27" t="e">
        <f>VLOOKUP(A705,'[1]REPORT ITP - Fatture Incluse - '!$C$1:$D$14862,2,FALSE)</f>
        <v>#N/A</v>
      </c>
    </row>
    <row r="706" spans="1:16" ht="15" customHeight="1">
      <c r="A706" s="29" t="s">
        <v>6836</v>
      </c>
      <c r="B706" s="29" t="s">
        <v>6837</v>
      </c>
      <c r="C706" s="30" t="s">
        <v>3227</v>
      </c>
      <c r="D706" s="31">
        <v>44681</v>
      </c>
      <c r="E706" s="32">
        <v>304.39</v>
      </c>
      <c r="F706" s="31">
        <v>44691</v>
      </c>
      <c r="G706" s="31">
        <v>44690.329293981478</v>
      </c>
      <c r="H706" s="31">
        <v>44747</v>
      </c>
      <c r="I706" s="38" t="s">
        <v>7002</v>
      </c>
      <c r="J706" s="38"/>
      <c r="K706" s="31">
        <v>44718</v>
      </c>
      <c r="L706" s="32">
        <v>249.5</v>
      </c>
      <c r="M706" s="33">
        <v>57</v>
      </c>
      <c r="N706" s="33">
        <v>-29</v>
      </c>
      <c r="O706" s="32">
        <v>-7235.5</v>
      </c>
      <c r="P706" s="27" t="e">
        <f>VLOOKUP(A706,'[1]REPORT ITP - Fatture Incluse - '!$C$1:$D$14862,2,FALSE)</f>
        <v>#N/A</v>
      </c>
    </row>
    <row r="707" spans="1:16" ht="15" customHeight="1">
      <c r="A707" s="29" t="s">
        <v>6836</v>
      </c>
      <c r="B707" s="29" t="s">
        <v>6837</v>
      </c>
      <c r="C707" s="30" t="s">
        <v>159</v>
      </c>
      <c r="D707" s="31">
        <v>44286</v>
      </c>
      <c r="E707" s="32">
        <v>170.56</v>
      </c>
      <c r="F707" s="31">
        <v>44288</v>
      </c>
      <c r="G707" s="31">
        <v>44288.341979166667</v>
      </c>
      <c r="H707" s="31">
        <v>44348</v>
      </c>
      <c r="I707" s="38" t="s">
        <v>7002</v>
      </c>
      <c r="J707" s="38"/>
      <c r="K707" s="31">
        <v>44718</v>
      </c>
      <c r="L707" s="32">
        <v>139.80000000000001</v>
      </c>
      <c r="M707" s="33">
        <v>60</v>
      </c>
      <c r="N707" s="33">
        <v>370</v>
      </c>
      <c r="O707" s="32">
        <v>51726</v>
      </c>
      <c r="P707" s="27" t="e">
        <f>VLOOKUP(A707,'[1]REPORT ITP - Fatture Incluse - '!$C$1:$D$14862,2,FALSE)</f>
        <v>#N/A</v>
      </c>
    </row>
    <row r="708" spans="1:16" ht="15" customHeight="1">
      <c r="A708" s="29" t="s">
        <v>6836</v>
      </c>
      <c r="B708" s="29" t="s">
        <v>6837</v>
      </c>
      <c r="C708" s="30" t="s">
        <v>3225</v>
      </c>
      <c r="D708" s="31">
        <v>44681</v>
      </c>
      <c r="E708" s="32">
        <v>170.56</v>
      </c>
      <c r="F708" s="31">
        <v>44691</v>
      </c>
      <c r="G708" s="31">
        <v>44690.329224537039</v>
      </c>
      <c r="H708" s="31">
        <v>44748</v>
      </c>
      <c r="I708" s="38" t="s">
        <v>7002</v>
      </c>
      <c r="J708" s="38"/>
      <c r="K708" s="31">
        <v>44718</v>
      </c>
      <c r="L708" s="32">
        <v>139.80000000000001</v>
      </c>
      <c r="M708" s="33">
        <v>58</v>
      </c>
      <c r="N708" s="33">
        <v>-30</v>
      </c>
      <c r="O708" s="32">
        <v>-4194</v>
      </c>
      <c r="P708" s="27" t="e">
        <f>VLOOKUP(A708,'[1]REPORT ITP - Fatture Incluse - '!$C$1:$D$14862,2,FALSE)</f>
        <v>#N/A</v>
      </c>
    </row>
    <row r="709" spans="1:16" ht="18.95" customHeight="1">
      <c r="A709" s="29" t="s">
        <v>1343</v>
      </c>
      <c r="B709" s="29" t="s">
        <v>7003</v>
      </c>
      <c r="C709" s="30" t="s">
        <v>49</v>
      </c>
      <c r="D709" s="31">
        <v>44713</v>
      </c>
      <c r="E709" s="32">
        <v>1342.16</v>
      </c>
      <c r="F709" s="31">
        <v>44718</v>
      </c>
      <c r="G709" s="31">
        <v>44715.371840277781</v>
      </c>
      <c r="H709" s="31">
        <v>44773</v>
      </c>
      <c r="I709" s="38" t="s">
        <v>7004</v>
      </c>
      <c r="J709" s="38"/>
      <c r="K709" s="31">
        <v>44718</v>
      </c>
      <c r="L709" s="32">
        <v>1342.16</v>
      </c>
      <c r="M709" s="33">
        <v>58</v>
      </c>
      <c r="N709" s="33">
        <v>-55</v>
      </c>
      <c r="O709" s="32">
        <v>-73818.8</v>
      </c>
      <c r="P709" s="27" t="e">
        <f>VLOOKUP(A709,'[1]REPORT ITP - Fatture Incluse - '!$C$1:$D$14862,2,FALSE)</f>
        <v>#N/A</v>
      </c>
    </row>
    <row r="710" spans="1:16" ht="18.95" customHeight="1">
      <c r="A710" s="29" t="s">
        <v>1212</v>
      </c>
      <c r="B710" s="29" t="s">
        <v>7005</v>
      </c>
      <c r="C710" s="30" t="s">
        <v>49</v>
      </c>
      <c r="D710" s="31">
        <v>44713</v>
      </c>
      <c r="E710" s="32">
        <v>1666.66</v>
      </c>
      <c r="F710" s="31">
        <v>44718</v>
      </c>
      <c r="G710" s="31">
        <v>44715.371828703705</v>
      </c>
      <c r="H710" s="31">
        <v>44774</v>
      </c>
      <c r="I710" s="38" t="s">
        <v>7006</v>
      </c>
      <c r="J710" s="38"/>
      <c r="K710" s="31">
        <v>44718</v>
      </c>
      <c r="L710" s="32">
        <v>1666.66</v>
      </c>
      <c r="M710" s="33">
        <v>59</v>
      </c>
      <c r="N710" s="33">
        <v>-56</v>
      </c>
      <c r="O710" s="32">
        <v>-93332.96</v>
      </c>
      <c r="P710" s="27" t="e">
        <f>VLOOKUP(A710,'[1]REPORT ITP - Fatture Incluse - '!$C$1:$D$14862,2,FALSE)</f>
        <v>#N/A</v>
      </c>
    </row>
    <row r="711" spans="1:16" ht="15" customHeight="1">
      <c r="A711" s="29" t="s">
        <v>6730</v>
      </c>
      <c r="B711" s="29" t="s">
        <v>6731</v>
      </c>
      <c r="C711" s="30" t="s">
        <v>7007</v>
      </c>
      <c r="D711" s="31">
        <v>44581</v>
      </c>
      <c r="E711" s="32">
        <v>3120</v>
      </c>
      <c r="F711" s="31">
        <v>44581</v>
      </c>
      <c r="G711" s="31">
        <v>44581.587905092594</v>
      </c>
      <c r="H711" s="31">
        <v>44641</v>
      </c>
      <c r="I711" s="38" t="s">
        <v>7008</v>
      </c>
      <c r="J711" s="38"/>
      <c r="K711" s="31">
        <v>44743</v>
      </c>
      <c r="L711" s="32">
        <v>3000</v>
      </c>
      <c r="M711" s="33">
        <v>60</v>
      </c>
      <c r="N711" s="33">
        <v>102</v>
      </c>
      <c r="O711" s="32">
        <v>306000</v>
      </c>
      <c r="P711" s="27" t="e">
        <f>VLOOKUP(A711,'[1]REPORT ITP - Fatture Incluse - '!$C$1:$D$14862,2,FALSE)</f>
        <v>#N/A</v>
      </c>
    </row>
    <row r="712" spans="1:16" ht="18.95" customHeight="1">
      <c r="A712" s="29" t="s">
        <v>1306</v>
      </c>
      <c r="B712" s="29" t="s">
        <v>7009</v>
      </c>
      <c r="C712" s="30" t="s">
        <v>1203</v>
      </c>
      <c r="D712" s="31">
        <v>44566</v>
      </c>
      <c r="E712" s="32">
        <v>2256.23</v>
      </c>
      <c r="F712" s="31">
        <v>44571</v>
      </c>
      <c r="G712" s="31">
        <v>44568.615740740737</v>
      </c>
      <c r="H712" s="31">
        <v>44627</v>
      </c>
      <c r="I712" s="38" t="s">
        <v>7010</v>
      </c>
      <c r="J712" s="38"/>
      <c r="K712" s="31">
        <v>44579</v>
      </c>
      <c r="L712" s="32">
        <v>2256.23</v>
      </c>
      <c r="M712" s="33">
        <v>59</v>
      </c>
      <c r="N712" s="33">
        <v>-48</v>
      </c>
      <c r="O712" s="32">
        <v>-108299.04</v>
      </c>
      <c r="P712" s="27" t="e">
        <f>VLOOKUP(A712,'[1]REPORT ITP - Fatture Incluse - '!$C$1:$D$14862,2,FALSE)</f>
        <v>#N/A</v>
      </c>
    </row>
    <row r="713" spans="1:16" ht="18.95" customHeight="1">
      <c r="A713" s="29" t="s">
        <v>1433</v>
      </c>
      <c r="B713" s="29" t="s">
        <v>1432</v>
      </c>
      <c r="C713" s="30" t="s">
        <v>1203</v>
      </c>
      <c r="D713" s="31">
        <v>44575</v>
      </c>
      <c r="E713" s="32">
        <v>2333.33</v>
      </c>
      <c r="F713" s="31">
        <v>44578</v>
      </c>
      <c r="G713" s="31">
        <v>44578.342719907407</v>
      </c>
      <c r="H713" s="31">
        <v>44635</v>
      </c>
      <c r="I713" s="38" t="s">
        <v>7011</v>
      </c>
      <c r="J713" s="38"/>
      <c r="K713" s="31">
        <v>44587</v>
      </c>
      <c r="L713" s="32">
        <v>2333.33</v>
      </c>
      <c r="M713" s="33">
        <v>57</v>
      </c>
      <c r="N713" s="33">
        <v>-48</v>
      </c>
      <c r="O713" s="32">
        <v>-111999.84</v>
      </c>
      <c r="P713" s="27" t="e">
        <f>VLOOKUP(A713,'[1]REPORT ITP - Fatture Incluse - '!$C$1:$D$14862,2,FALSE)</f>
        <v>#N/A</v>
      </c>
    </row>
    <row r="714" spans="1:16" ht="15" customHeight="1">
      <c r="A714" s="29" t="s">
        <v>6727</v>
      </c>
      <c r="B714" s="29" t="s">
        <v>6728</v>
      </c>
      <c r="C714" s="30" t="s">
        <v>1228</v>
      </c>
      <c r="D714" s="31">
        <v>44560</v>
      </c>
      <c r="E714" s="32">
        <v>9500.14</v>
      </c>
      <c r="F714" s="31">
        <v>44571</v>
      </c>
      <c r="G714" s="31">
        <v>44566.345231481479</v>
      </c>
      <c r="H714" s="31">
        <v>44624</v>
      </c>
      <c r="I714" s="38" t="s">
        <v>7012</v>
      </c>
      <c r="J714" s="38"/>
      <c r="K714" s="31">
        <v>44589</v>
      </c>
      <c r="L714" s="32">
        <v>7787</v>
      </c>
      <c r="M714" s="33">
        <v>58</v>
      </c>
      <c r="N714" s="33">
        <v>-35</v>
      </c>
      <c r="O714" s="32">
        <v>-272545</v>
      </c>
      <c r="P714" s="27" t="e">
        <f>VLOOKUP(A714,'[1]REPORT ITP - Fatture Incluse - '!$C$1:$D$14862,2,FALSE)</f>
        <v>#N/A</v>
      </c>
    </row>
    <row r="715" spans="1:16" ht="15" customHeight="1">
      <c r="A715" s="29" t="s">
        <v>6233</v>
      </c>
      <c r="B715" s="29" t="s">
        <v>6234</v>
      </c>
      <c r="C715" s="30" t="s">
        <v>380</v>
      </c>
      <c r="D715" s="31">
        <v>44502</v>
      </c>
      <c r="E715" s="32">
        <v>4913.01</v>
      </c>
      <c r="F715" s="31">
        <v>44508</v>
      </c>
      <c r="G715" s="31">
        <v>44508.352638888886</v>
      </c>
      <c r="H715" s="31">
        <v>44565</v>
      </c>
      <c r="I715" s="38" t="s">
        <v>7013</v>
      </c>
      <c r="J715" s="38"/>
      <c r="K715" s="31">
        <v>44592</v>
      </c>
      <c r="L715" s="32">
        <v>4466.37</v>
      </c>
      <c r="M715" s="33">
        <v>57</v>
      </c>
      <c r="N715" s="33">
        <v>27</v>
      </c>
      <c r="O715" s="32">
        <v>120591.99</v>
      </c>
      <c r="P715" s="27" t="e">
        <f>VLOOKUP(A715,'[1]REPORT ITP - Fatture Incluse - '!$C$1:$D$14862,2,FALSE)</f>
        <v>#N/A</v>
      </c>
    </row>
    <row r="716" spans="1:16" ht="15" customHeight="1">
      <c r="A716" s="29" t="s">
        <v>6233</v>
      </c>
      <c r="B716" s="29" t="s">
        <v>6234</v>
      </c>
      <c r="C716" s="30" t="s">
        <v>432</v>
      </c>
      <c r="D716" s="31">
        <v>44512</v>
      </c>
      <c r="E716" s="32">
        <v>1320</v>
      </c>
      <c r="F716" s="31">
        <v>44519</v>
      </c>
      <c r="G716" s="31">
        <v>44519.310624999998</v>
      </c>
      <c r="H716" s="31">
        <v>44578</v>
      </c>
      <c r="I716" s="38" t="s">
        <v>7013</v>
      </c>
      <c r="J716" s="38"/>
      <c r="K716" s="31">
        <v>44592</v>
      </c>
      <c r="L716" s="32">
        <v>1200</v>
      </c>
      <c r="M716" s="33">
        <v>59</v>
      </c>
      <c r="N716" s="33">
        <v>14</v>
      </c>
      <c r="O716" s="32">
        <v>16800</v>
      </c>
      <c r="P716" s="27" t="e">
        <f>VLOOKUP(A716,'[1]REPORT ITP - Fatture Incluse - '!$C$1:$D$14862,2,FALSE)</f>
        <v>#N/A</v>
      </c>
    </row>
    <row r="717" spans="1:16" ht="15" customHeight="1">
      <c r="A717" s="29" t="s">
        <v>6233</v>
      </c>
      <c r="B717" s="29" t="s">
        <v>6234</v>
      </c>
      <c r="C717" s="30" t="s">
        <v>707</v>
      </c>
      <c r="D717" s="31">
        <v>44519</v>
      </c>
      <c r="E717" s="32">
        <v>3275.34</v>
      </c>
      <c r="F717" s="31">
        <v>44543</v>
      </c>
      <c r="G717" s="31">
        <v>44543.342002314814</v>
      </c>
      <c r="H717" s="31">
        <v>44601</v>
      </c>
      <c r="I717" s="38" t="s">
        <v>7013</v>
      </c>
      <c r="J717" s="38"/>
      <c r="K717" s="31">
        <v>44592</v>
      </c>
      <c r="L717" s="32">
        <v>2977.58</v>
      </c>
      <c r="M717" s="33">
        <v>58</v>
      </c>
      <c r="N717" s="33">
        <v>-9</v>
      </c>
      <c r="O717" s="32">
        <v>-26798.22</v>
      </c>
      <c r="P717" s="27" t="e">
        <f>VLOOKUP(A717,'[1]REPORT ITP - Fatture Incluse - '!$C$1:$D$14862,2,FALSE)</f>
        <v>#N/A</v>
      </c>
    </row>
    <row r="718" spans="1:16" ht="18.95" customHeight="1">
      <c r="A718" s="29" t="s">
        <v>1626</v>
      </c>
      <c r="B718" s="29" t="s">
        <v>1625</v>
      </c>
      <c r="C718" s="30" t="s">
        <v>1210</v>
      </c>
      <c r="D718" s="31">
        <v>44578</v>
      </c>
      <c r="E718" s="32">
        <v>6900</v>
      </c>
      <c r="F718" s="31">
        <v>44588</v>
      </c>
      <c r="G718" s="31">
        <v>44588.341261574074</v>
      </c>
      <c r="H718" s="31">
        <v>44647</v>
      </c>
      <c r="I718" s="38" t="s">
        <v>7014</v>
      </c>
      <c r="J718" s="38"/>
      <c r="K718" s="31">
        <v>44593</v>
      </c>
      <c r="L718" s="32">
        <v>6900</v>
      </c>
      <c r="M718" s="33">
        <v>59</v>
      </c>
      <c r="N718" s="33">
        <v>-54</v>
      </c>
      <c r="O718" s="32">
        <v>-372600</v>
      </c>
      <c r="P718" s="27" t="e">
        <f>VLOOKUP(A718,'[1]REPORT ITP - Fatture Incluse - '!$C$1:$D$14862,2,FALSE)</f>
        <v>#N/A</v>
      </c>
    </row>
    <row r="719" spans="1:16" ht="15" customHeight="1">
      <c r="A719" s="29" t="s">
        <v>6469</v>
      </c>
      <c r="B719" s="29" t="s">
        <v>6470</v>
      </c>
      <c r="C719" s="30" t="s">
        <v>7015</v>
      </c>
      <c r="D719" s="31">
        <v>44551</v>
      </c>
      <c r="E719" s="32">
        <v>8510.44</v>
      </c>
      <c r="F719" s="31">
        <v>44553</v>
      </c>
      <c r="G719" s="31">
        <v>44553.353715277779</v>
      </c>
      <c r="H719" s="31">
        <v>44613</v>
      </c>
      <c r="I719" s="38" t="s">
        <v>7016</v>
      </c>
      <c r="J719" s="38"/>
      <c r="K719" s="31">
        <v>44599</v>
      </c>
      <c r="L719" s="32">
        <v>7736.76</v>
      </c>
      <c r="M719" s="33">
        <v>60</v>
      </c>
      <c r="N719" s="33">
        <v>-14</v>
      </c>
      <c r="O719" s="32">
        <v>-108314.64</v>
      </c>
      <c r="P719" s="27" t="e">
        <f>VLOOKUP(A719,'[1]REPORT ITP - Fatture Incluse - '!$C$1:$D$14862,2,FALSE)</f>
        <v>#N/A</v>
      </c>
    </row>
    <row r="720" spans="1:16" ht="15" customHeight="1">
      <c r="A720" s="29" t="s">
        <v>6469</v>
      </c>
      <c r="B720" s="29" t="s">
        <v>6470</v>
      </c>
      <c r="C720" s="30" t="s">
        <v>7017</v>
      </c>
      <c r="D720" s="31">
        <v>44495</v>
      </c>
      <c r="E720" s="32">
        <v>8510.44</v>
      </c>
      <c r="F720" s="31">
        <v>44496</v>
      </c>
      <c r="G720" s="31">
        <v>44496.333657407406</v>
      </c>
      <c r="H720" s="31">
        <v>44556</v>
      </c>
      <c r="I720" s="38" t="s">
        <v>7016</v>
      </c>
      <c r="J720" s="38"/>
      <c r="K720" s="31">
        <v>44599</v>
      </c>
      <c r="L720" s="32">
        <v>7736.76</v>
      </c>
      <c r="M720" s="33">
        <v>60</v>
      </c>
      <c r="N720" s="33">
        <v>43</v>
      </c>
      <c r="O720" s="32">
        <v>332680.68</v>
      </c>
      <c r="P720" s="27" t="e">
        <f>VLOOKUP(A720,'[1]REPORT ITP - Fatture Incluse - '!$C$1:$D$14862,2,FALSE)</f>
        <v>#N/A</v>
      </c>
    </row>
    <row r="721" spans="1:16" ht="15" customHeight="1">
      <c r="A721" s="29" t="s">
        <v>6402</v>
      </c>
      <c r="B721" s="29" t="s">
        <v>6403</v>
      </c>
      <c r="C721" s="30" t="s">
        <v>1391</v>
      </c>
      <c r="D721" s="31">
        <v>44566</v>
      </c>
      <c r="E721" s="32">
        <v>1499.87</v>
      </c>
      <c r="F721" s="31">
        <v>44578</v>
      </c>
      <c r="G721" s="31">
        <v>44574.3593287037</v>
      </c>
      <c r="H721" s="31">
        <v>44633</v>
      </c>
      <c r="I721" s="38" t="s">
        <v>7018</v>
      </c>
      <c r="J721" s="38"/>
      <c r="K721" s="31">
        <v>44623</v>
      </c>
      <c r="L721" s="32">
        <v>1229.4000000000001</v>
      </c>
      <c r="M721" s="33">
        <v>59</v>
      </c>
      <c r="N721" s="33">
        <v>-10</v>
      </c>
      <c r="O721" s="32">
        <v>-12294</v>
      </c>
      <c r="P721" s="27" t="e">
        <f>VLOOKUP(A721,'[1]REPORT ITP - Fatture Incluse - '!$C$1:$D$14862,2,FALSE)</f>
        <v>#N/A</v>
      </c>
    </row>
    <row r="722" spans="1:16" ht="18.95" customHeight="1">
      <c r="A722" s="29" t="s">
        <v>1205</v>
      </c>
      <c r="B722" s="29" t="s">
        <v>7019</v>
      </c>
      <c r="C722" s="30" t="s">
        <v>44</v>
      </c>
      <c r="D722" s="31">
        <v>44622</v>
      </c>
      <c r="E722" s="32">
        <v>2517.66</v>
      </c>
      <c r="F722" s="31">
        <v>44623</v>
      </c>
      <c r="G722" s="31">
        <v>44623.330891203703</v>
      </c>
      <c r="H722" s="31">
        <v>44682</v>
      </c>
      <c r="I722" s="38" t="s">
        <v>7020</v>
      </c>
      <c r="J722" s="38"/>
      <c r="K722" s="31">
        <v>44637</v>
      </c>
      <c r="L722" s="32">
        <v>2517.66</v>
      </c>
      <c r="M722" s="33">
        <v>59</v>
      </c>
      <c r="N722" s="33">
        <v>-45</v>
      </c>
      <c r="O722" s="32">
        <v>-113294.7</v>
      </c>
      <c r="P722" s="27" t="e">
        <f>VLOOKUP(A722,'[1]REPORT ITP - Fatture Incluse - '!$C$1:$D$14862,2,FALSE)</f>
        <v>#N/A</v>
      </c>
    </row>
    <row r="723" spans="1:16" ht="18.95" customHeight="1">
      <c r="A723" s="29" t="s">
        <v>1436</v>
      </c>
      <c r="B723" s="29" t="s">
        <v>7021</v>
      </c>
      <c r="C723" s="30" t="s">
        <v>44</v>
      </c>
      <c r="D723" s="31">
        <v>44624</v>
      </c>
      <c r="E723" s="32">
        <v>2517.66</v>
      </c>
      <c r="F723" s="31">
        <v>44629</v>
      </c>
      <c r="G723" s="31">
        <v>44627.4059375</v>
      </c>
      <c r="H723" s="31">
        <v>44684</v>
      </c>
      <c r="I723" s="38" t="s">
        <v>7022</v>
      </c>
      <c r="J723" s="38"/>
      <c r="K723" s="31">
        <v>44637</v>
      </c>
      <c r="L723" s="32">
        <v>2517.66</v>
      </c>
      <c r="M723" s="33">
        <v>57</v>
      </c>
      <c r="N723" s="33">
        <v>-47</v>
      </c>
      <c r="O723" s="32">
        <v>-118330.02</v>
      </c>
      <c r="P723" s="27" t="e">
        <f>VLOOKUP(A723,'[1]REPORT ITP - Fatture Incluse - '!$C$1:$D$14862,2,FALSE)</f>
        <v>#N/A</v>
      </c>
    </row>
    <row r="724" spans="1:16" ht="18.95" customHeight="1">
      <c r="A724" s="29" t="s">
        <v>1662</v>
      </c>
      <c r="B724" s="29" t="s">
        <v>7023</v>
      </c>
      <c r="C724" s="30" t="s">
        <v>2549</v>
      </c>
      <c r="D724" s="31">
        <v>44641</v>
      </c>
      <c r="E724" s="32">
        <v>2333.33</v>
      </c>
      <c r="F724" s="31">
        <v>44645</v>
      </c>
      <c r="G724" s="31">
        <v>44642.452870370369</v>
      </c>
      <c r="H724" s="31">
        <v>44701</v>
      </c>
      <c r="I724" s="38" t="s">
        <v>7024</v>
      </c>
      <c r="J724" s="38"/>
      <c r="K724" s="31">
        <v>44649</v>
      </c>
      <c r="L724" s="32">
        <v>2333.33</v>
      </c>
      <c r="M724" s="33">
        <v>59</v>
      </c>
      <c r="N724" s="33">
        <v>-52</v>
      </c>
      <c r="O724" s="32">
        <v>-121333.16</v>
      </c>
      <c r="P724" s="27" t="e">
        <f>VLOOKUP(A724,'[1]REPORT ITP - Fatture Incluse - '!$C$1:$D$14862,2,FALSE)</f>
        <v>#N/A</v>
      </c>
    </row>
    <row r="725" spans="1:16" ht="18.95" customHeight="1">
      <c r="A725" s="29" t="s">
        <v>2599</v>
      </c>
      <c r="B725" s="29" t="s">
        <v>7025</v>
      </c>
      <c r="C725" s="30" t="s">
        <v>1203</v>
      </c>
      <c r="D725" s="31">
        <v>44644</v>
      </c>
      <c r="E725" s="32">
        <v>3000</v>
      </c>
      <c r="F725" s="31">
        <v>44645</v>
      </c>
      <c r="G725" s="31">
        <v>44645.366956018515</v>
      </c>
      <c r="H725" s="31">
        <v>44704</v>
      </c>
      <c r="I725" s="38" t="s">
        <v>7026</v>
      </c>
      <c r="J725" s="38"/>
      <c r="K725" s="31">
        <v>44649</v>
      </c>
      <c r="L725" s="32">
        <v>3000</v>
      </c>
      <c r="M725" s="33">
        <v>59</v>
      </c>
      <c r="N725" s="33">
        <v>-55</v>
      </c>
      <c r="O725" s="32">
        <v>-165000</v>
      </c>
      <c r="P725" s="27" t="e">
        <f>VLOOKUP(A725,'[1]REPORT ITP - Fatture Incluse - '!$C$1:$D$14862,2,FALSE)</f>
        <v>#N/A</v>
      </c>
    </row>
    <row r="726" spans="1:16" ht="18.95" customHeight="1">
      <c r="A726" s="29" t="s">
        <v>1263</v>
      </c>
      <c r="B726" s="29" t="s">
        <v>6986</v>
      </c>
      <c r="C726" s="30" t="s">
        <v>1264</v>
      </c>
      <c r="D726" s="31">
        <v>44565</v>
      </c>
      <c r="E726" s="32">
        <v>2833.33</v>
      </c>
      <c r="F726" s="31">
        <v>44566</v>
      </c>
      <c r="G726" s="31">
        <v>44566.345868055556</v>
      </c>
      <c r="H726" s="31">
        <v>44625</v>
      </c>
      <c r="I726" s="38" t="s">
        <v>6834</v>
      </c>
      <c r="J726" s="38"/>
      <c r="K726" s="31">
        <v>44574</v>
      </c>
      <c r="L726" s="32">
        <v>2833.33</v>
      </c>
      <c r="M726" s="33">
        <v>59</v>
      </c>
      <c r="N726" s="33">
        <v>-51</v>
      </c>
      <c r="O726" s="32">
        <v>-144499.82999999999</v>
      </c>
      <c r="P726" s="27" t="e">
        <f>VLOOKUP(A726,'[1]REPORT ITP - Fatture Incluse - '!$C$1:$D$14862,2,FALSE)</f>
        <v>#N/A</v>
      </c>
    </row>
    <row r="727" spans="1:16" ht="18.95" customHeight="1">
      <c r="A727" s="29" t="s">
        <v>1267</v>
      </c>
      <c r="B727" s="29" t="s">
        <v>7027</v>
      </c>
      <c r="C727" s="30" t="s">
        <v>1265</v>
      </c>
      <c r="D727" s="31">
        <v>44565</v>
      </c>
      <c r="E727" s="32">
        <v>2256.23</v>
      </c>
      <c r="F727" s="31">
        <v>44571</v>
      </c>
      <c r="G727" s="31">
        <v>44566.345891203702</v>
      </c>
      <c r="H727" s="31">
        <v>44625</v>
      </c>
      <c r="I727" s="38" t="s">
        <v>7028</v>
      </c>
      <c r="J727" s="38"/>
      <c r="K727" s="31">
        <v>44579</v>
      </c>
      <c r="L727" s="32">
        <v>2256.23</v>
      </c>
      <c r="M727" s="33">
        <v>59</v>
      </c>
      <c r="N727" s="33">
        <v>-46</v>
      </c>
      <c r="O727" s="32">
        <v>-103786.58</v>
      </c>
      <c r="P727" s="27" t="e">
        <f>VLOOKUP(A727,'[1]REPORT ITP - Fatture Incluse - '!$C$1:$D$14862,2,FALSE)</f>
        <v>#N/A</v>
      </c>
    </row>
    <row r="728" spans="1:16" ht="15" customHeight="1">
      <c r="A728" s="29" t="s">
        <v>6193</v>
      </c>
      <c r="B728" s="29" t="s">
        <v>6194</v>
      </c>
      <c r="C728" s="30" t="s">
        <v>743</v>
      </c>
      <c r="D728" s="31">
        <v>44540</v>
      </c>
      <c r="E728" s="32">
        <v>666.56</v>
      </c>
      <c r="F728" s="31">
        <v>44546</v>
      </c>
      <c r="G728" s="31">
        <v>44546.344826388886</v>
      </c>
      <c r="H728" s="31">
        <v>44605</v>
      </c>
      <c r="I728" s="38" t="s">
        <v>7029</v>
      </c>
      <c r="J728" s="38"/>
      <c r="K728" s="31">
        <v>44599</v>
      </c>
      <c r="L728" s="32">
        <v>605.96</v>
      </c>
      <c r="M728" s="33">
        <v>59</v>
      </c>
      <c r="N728" s="33">
        <v>-6</v>
      </c>
      <c r="O728" s="32">
        <v>-3635.76</v>
      </c>
      <c r="P728" s="27" t="e">
        <f>VLOOKUP(A728,'[1]REPORT ITP - Fatture Incluse - '!$C$1:$D$14862,2,FALSE)</f>
        <v>#N/A</v>
      </c>
    </row>
    <row r="729" spans="1:16" ht="15" customHeight="1">
      <c r="A729" s="29" t="s">
        <v>6193</v>
      </c>
      <c r="B729" s="29" t="s">
        <v>6194</v>
      </c>
      <c r="C729" s="30" t="s">
        <v>524</v>
      </c>
      <c r="D729" s="31">
        <v>44529</v>
      </c>
      <c r="E729" s="32">
        <v>668.8</v>
      </c>
      <c r="F729" s="31">
        <v>44531</v>
      </c>
      <c r="G729" s="31">
        <v>44531.326157407406</v>
      </c>
      <c r="H729" s="31">
        <v>44591</v>
      </c>
      <c r="I729" s="38" t="s">
        <v>7029</v>
      </c>
      <c r="J729" s="38"/>
      <c r="K729" s="31">
        <v>44599</v>
      </c>
      <c r="L729" s="32">
        <v>608</v>
      </c>
      <c r="M729" s="33">
        <v>60</v>
      </c>
      <c r="N729" s="33">
        <v>8</v>
      </c>
      <c r="O729" s="32">
        <v>4864</v>
      </c>
      <c r="P729" s="27" t="e">
        <f>VLOOKUP(A729,'[1]REPORT ITP - Fatture Incluse - '!$C$1:$D$14862,2,FALSE)</f>
        <v>#N/A</v>
      </c>
    </row>
    <row r="730" spans="1:16" ht="15" customHeight="1">
      <c r="A730" s="29" t="s">
        <v>6193</v>
      </c>
      <c r="B730" s="29" t="s">
        <v>6194</v>
      </c>
      <c r="C730" s="30" t="s">
        <v>991</v>
      </c>
      <c r="D730" s="31">
        <v>44551</v>
      </c>
      <c r="E730" s="32">
        <v>666.56</v>
      </c>
      <c r="F730" s="31">
        <v>44553</v>
      </c>
      <c r="G730" s="31">
        <v>44553.353773148148</v>
      </c>
      <c r="H730" s="31">
        <v>44613</v>
      </c>
      <c r="I730" s="38" t="s">
        <v>7029</v>
      </c>
      <c r="J730" s="38"/>
      <c r="K730" s="31">
        <v>44599</v>
      </c>
      <c r="L730" s="32">
        <v>605.96</v>
      </c>
      <c r="M730" s="33">
        <v>60</v>
      </c>
      <c r="N730" s="33">
        <v>-14</v>
      </c>
      <c r="O730" s="32">
        <v>-8483.44</v>
      </c>
      <c r="P730" s="27" t="e">
        <f>VLOOKUP(A730,'[1]REPORT ITP - Fatture Incluse - '!$C$1:$D$14862,2,FALSE)</f>
        <v>#N/A</v>
      </c>
    </row>
    <row r="731" spans="1:16" ht="18.95" customHeight="1">
      <c r="A731" s="29" t="s">
        <v>7030</v>
      </c>
      <c r="B731" s="29" t="s">
        <v>7031</v>
      </c>
      <c r="C731" s="30" t="s">
        <v>229</v>
      </c>
      <c r="D731" s="31">
        <v>44377</v>
      </c>
      <c r="E731" s="32">
        <v>9974.7199999999993</v>
      </c>
      <c r="F731" s="31">
        <v>44382</v>
      </c>
      <c r="G731" s="31">
        <v>44382.302939814814</v>
      </c>
      <c r="H731" s="31">
        <v>44440</v>
      </c>
      <c r="I731" s="38" t="s">
        <v>7032</v>
      </c>
      <c r="J731" s="38"/>
      <c r="K731" s="31">
        <v>44613</v>
      </c>
      <c r="L731" s="32">
        <v>8176</v>
      </c>
      <c r="M731" s="33">
        <v>58</v>
      </c>
      <c r="N731" s="33">
        <v>173</v>
      </c>
      <c r="O731" s="32">
        <v>1414448</v>
      </c>
      <c r="P731" s="27" t="e">
        <f>VLOOKUP(A731,'[1]REPORT ITP - Fatture Incluse - '!$C$1:$D$14862,2,FALSE)</f>
        <v>#N/A</v>
      </c>
    </row>
    <row r="732" spans="1:16" ht="15" customHeight="1">
      <c r="A732" s="29" t="s">
        <v>7033</v>
      </c>
      <c r="B732" s="29" t="s">
        <v>7034</v>
      </c>
      <c r="C732" s="30" t="s">
        <v>906</v>
      </c>
      <c r="D732" s="31">
        <v>44575</v>
      </c>
      <c r="E732" s="32">
        <v>3561.18</v>
      </c>
      <c r="F732" s="31">
        <v>44581</v>
      </c>
      <c r="G732" s="31">
        <v>44581.325104166666</v>
      </c>
      <c r="H732" s="31">
        <v>44640</v>
      </c>
      <c r="I732" s="38" t="s">
        <v>7035</v>
      </c>
      <c r="J732" s="38"/>
      <c r="K732" s="31">
        <v>44615</v>
      </c>
      <c r="L732" s="32">
        <v>2919</v>
      </c>
      <c r="M732" s="33">
        <v>59</v>
      </c>
      <c r="N732" s="33">
        <v>-25</v>
      </c>
      <c r="O732" s="32">
        <v>-72975</v>
      </c>
      <c r="P732" s="27" t="e">
        <f>VLOOKUP(A732,'[1]REPORT ITP - Fatture Incluse - '!$C$1:$D$14862,2,FALSE)</f>
        <v>#N/A</v>
      </c>
    </row>
    <row r="733" spans="1:16" ht="15" customHeight="1">
      <c r="A733" s="29" t="s">
        <v>5926</v>
      </c>
      <c r="B733" s="29" t="s">
        <v>5927</v>
      </c>
      <c r="C733" s="30" t="s">
        <v>7036</v>
      </c>
      <c r="D733" s="31">
        <v>44576</v>
      </c>
      <c r="E733" s="32">
        <v>935.35</v>
      </c>
      <c r="F733" s="31">
        <v>44578</v>
      </c>
      <c r="G733" s="31">
        <v>44578.343344907407</v>
      </c>
      <c r="H733" s="31">
        <v>44636</v>
      </c>
      <c r="I733" s="38" t="s">
        <v>7037</v>
      </c>
      <c r="J733" s="38"/>
      <c r="K733" s="31">
        <v>44615</v>
      </c>
      <c r="L733" s="32">
        <v>766.68</v>
      </c>
      <c r="M733" s="33">
        <v>58</v>
      </c>
      <c r="N733" s="33">
        <v>-21</v>
      </c>
      <c r="O733" s="32">
        <v>-16100.28</v>
      </c>
      <c r="P733" s="27" t="e">
        <f>VLOOKUP(A733,'[1]REPORT ITP - Fatture Incluse - '!$C$1:$D$14862,2,FALSE)</f>
        <v>#N/A</v>
      </c>
    </row>
    <row r="734" spans="1:16" ht="15" customHeight="1">
      <c r="A734" s="29" t="s">
        <v>5926</v>
      </c>
      <c r="B734" s="29" t="s">
        <v>5927</v>
      </c>
      <c r="C734" s="30" t="s">
        <v>7038</v>
      </c>
      <c r="D734" s="31">
        <v>44574</v>
      </c>
      <c r="E734" s="32">
        <v>1830</v>
      </c>
      <c r="F734" s="31">
        <v>44578</v>
      </c>
      <c r="G734" s="31">
        <v>44575.372824074075</v>
      </c>
      <c r="H734" s="31">
        <v>44634</v>
      </c>
      <c r="I734" s="38" t="s">
        <v>7037</v>
      </c>
      <c r="J734" s="38"/>
      <c r="K734" s="31">
        <v>44615</v>
      </c>
      <c r="L734" s="32">
        <v>1500</v>
      </c>
      <c r="M734" s="33">
        <v>59</v>
      </c>
      <c r="N734" s="33">
        <v>-19</v>
      </c>
      <c r="O734" s="32">
        <v>-28500</v>
      </c>
      <c r="P734" s="27" t="e">
        <f>VLOOKUP(A734,'[1]REPORT ITP - Fatture Incluse - '!$C$1:$D$14862,2,FALSE)</f>
        <v>#N/A</v>
      </c>
    </row>
    <row r="735" spans="1:16" ht="15" customHeight="1">
      <c r="A735" s="29" t="s">
        <v>1788</v>
      </c>
      <c r="B735" s="29" t="s">
        <v>1787</v>
      </c>
      <c r="C735" s="30" t="s">
        <v>1997</v>
      </c>
      <c r="D735" s="31">
        <v>44618</v>
      </c>
      <c r="E735" s="32">
        <v>12264.48</v>
      </c>
      <c r="F735" s="31">
        <v>44623</v>
      </c>
      <c r="G735" s="31">
        <v>44622.354629629626</v>
      </c>
      <c r="H735" s="31">
        <v>44681</v>
      </c>
      <c r="I735" s="38" t="s">
        <v>7039</v>
      </c>
      <c r="J735" s="38"/>
      <c r="K735" s="31">
        <v>44643</v>
      </c>
      <c r="L735" s="32">
        <v>12264.48</v>
      </c>
      <c r="M735" s="33">
        <v>59</v>
      </c>
      <c r="N735" s="33">
        <v>-38</v>
      </c>
      <c r="O735" s="32">
        <v>-466050.24</v>
      </c>
      <c r="P735" s="27" t="e">
        <f>VLOOKUP(A735,'[1]REPORT ITP - Fatture Incluse - '!$C$1:$D$14862,2,FALSE)</f>
        <v>#N/A</v>
      </c>
    </row>
    <row r="736" spans="1:16" ht="15" customHeight="1">
      <c r="A736" s="29" t="s">
        <v>6457</v>
      </c>
      <c r="B736" s="29" t="s">
        <v>6458</v>
      </c>
      <c r="C736" s="30" t="s">
        <v>2349</v>
      </c>
      <c r="D736" s="31">
        <v>44620</v>
      </c>
      <c r="E736" s="32">
        <v>79.3</v>
      </c>
      <c r="F736" s="31">
        <v>44634</v>
      </c>
      <c r="G736" s="31">
        <v>44630.336481481485</v>
      </c>
      <c r="H736" s="31">
        <v>44689</v>
      </c>
      <c r="I736" s="38" t="s">
        <v>7040</v>
      </c>
      <c r="J736" s="38"/>
      <c r="K736" s="31">
        <v>44649</v>
      </c>
      <c r="L736" s="32">
        <v>65</v>
      </c>
      <c r="M736" s="33">
        <v>59</v>
      </c>
      <c r="N736" s="33">
        <v>-40</v>
      </c>
      <c r="O736" s="32">
        <v>-2600</v>
      </c>
      <c r="P736" s="27" t="e">
        <f>VLOOKUP(A736,'[1]REPORT ITP - Fatture Incluse - '!$C$1:$D$14862,2,FALSE)</f>
        <v>#N/A</v>
      </c>
    </row>
    <row r="737" spans="1:16" ht="18.95" customHeight="1">
      <c r="A737" s="29" t="s">
        <v>2000</v>
      </c>
      <c r="B737" s="29" t="s">
        <v>1999</v>
      </c>
      <c r="C737" s="30" t="s">
        <v>43</v>
      </c>
      <c r="D737" s="31">
        <v>44636</v>
      </c>
      <c r="E737" s="32">
        <v>2475</v>
      </c>
      <c r="F737" s="31">
        <v>44641</v>
      </c>
      <c r="G737" s="31">
        <v>44637.309444444443</v>
      </c>
      <c r="H737" s="31">
        <v>44696</v>
      </c>
      <c r="I737" s="38" t="s">
        <v>7041</v>
      </c>
      <c r="J737" s="38"/>
      <c r="K737" s="31">
        <v>44649</v>
      </c>
      <c r="L737" s="32">
        <v>2475</v>
      </c>
      <c r="M737" s="33">
        <v>59</v>
      </c>
      <c r="N737" s="33">
        <v>-47</v>
      </c>
      <c r="O737" s="32">
        <v>-116325</v>
      </c>
      <c r="P737" s="27" t="e">
        <f>VLOOKUP(A737,'[1]REPORT ITP - Fatture Incluse - '!$C$1:$D$14862,2,FALSE)</f>
        <v>#N/A</v>
      </c>
    </row>
    <row r="738" spans="1:16" ht="15" customHeight="1">
      <c r="A738" s="29" t="s">
        <v>5932</v>
      </c>
      <c r="B738" s="29" t="s">
        <v>5933</v>
      </c>
      <c r="C738" s="30" t="s">
        <v>7042</v>
      </c>
      <c r="D738" s="31">
        <v>44638</v>
      </c>
      <c r="E738" s="32">
        <v>420.31</v>
      </c>
      <c r="F738" s="31">
        <v>44643</v>
      </c>
      <c r="G738" s="31">
        <v>44641.516516203701</v>
      </c>
      <c r="H738" s="31">
        <v>44698</v>
      </c>
      <c r="I738" s="38" t="s">
        <v>7043</v>
      </c>
      <c r="J738" s="38"/>
      <c r="K738" s="31">
        <v>44650</v>
      </c>
      <c r="L738" s="32">
        <v>344.52</v>
      </c>
      <c r="M738" s="33">
        <v>57</v>
      </c>
      <c r="N738" s="33">
        <v>-48</v>
      </c>
      <c r="O738" s="32">
        <v>-16536.96</v>
      </c>
      <c r="P738" s="27" t="e">
        <f>VLOOKUP(A738,'[1]REPORT ITP - Fatture Incluse - '!$C$1:$D$14862,2,FALSE)</f>
        <v>#N/A</v>
      </c>
    </row>
    <row r="739" spans="1:16" ht="15" customHeight="1">
      <c r="A739" s="29" t="s">
        <v>6185</v>
      </c>
      <c r="B739" s="29" t="s">
        <v>6186</v>
      </c>
      <c r="C739" s="30" t="s">
        <v>1801</v>
      </c>
      <c r="D739" s="31">
        <v>44592</v>
      </c>
      <c r="E739" s="32">
        <v>8221.58</v>
      </c>
      <c r="F739" s="31">
        <v>44599</v>
      </c>
      <c r="G739" s="31">
        <v>44596.523993055554</v>
      </c>
      <c r="H739" s="31">
        <v>44656</v>
      </c>
      <c r="I739" s="38" t="s">
        <v>7044</v>
      </c>
      <c r="J739" s="38"/>
      <c r="K739" s="31">
        <v>44629</v>
      </c>
      <c r="L739" s="32">
        <v>6739</v>
      </c>
      <c r="M739" s="33">
        <v>60</v>
      </c>
      <c r="N739" s="33">
        <v>-27</v>
      </c>
      <c r="O739" s="32">
        <v>-181953</v>
      </c>
      <c r="P739" s="27" t="e">
        <f>VLOOKUP(A739,'[1]REPORT ITP - Fatture Incluse - '!$C$1:$D$14862,2,FALSE)</f>
        <v>#N/A</v>
      </c>
    </row>
    <row r="740" spans="1:16" ht="15" customHeight="1">
      <c r="A740" s="29" t="s">
        <v>6185</v>
      </c>
      <c r="B740" s="29" t="s">
        <v>6186</v>
      </c>
      <c r="C740" s="30" t="s">
        <v>1803</v>
      </c>
      <c r="D740" s="31">
        <v>44592</v>
      </c>
      <c r="E740" s="32">
        <v>8834.02</v>
      </c>
      <c r="F740" s="31">
        <v>44599</v>
      </c>
      <c r="G740" s="31">
        <v>44596.524016203701</v>
      </c>
      <c r="H740" s="31">
        <v>44656</v>
      </c>
      <c r="I740" s="38" t="s">
        <v>7044</v>
      </c>
      <c r="J740" s="38"/>
      <c r="K740" s="31">
        <v>44629</v>
      </c>
      <c r="L740" s="32">
        <v>7241</v>
      </c>
      <c r="M740" s="33">
        <v>60</v>
      </c>
      <c r="N740" s="33">
        <v>-27</v>
      </c>
      <c r="O740" s="32">
        <v>-195507</v>
      </c>
      <c r="P740" s="27" t="e">
        <f>VLOOKUP(A740,'[1]REPORT ITP - Fatture Incluse - '!$C$1:$D$14862,2,FALSE)</f>
        <v>#N/A</v>
      </c>
    </row>
    <row r="741" spans="1:16" ht="15" customHeight="1">
      <c r="A741" s="29" t="s">
        <v>6185</v>
      </c>
      <c r="B741" s="29" t="s">
        <v>6186</v>
      </c>
      <c r="C741" s="30" t="s">
        <v>1802</v>
      </c>
      <c r="D741" s="31">
        <v>44592</v>
      </c>
      <c r="E741" s="32">
        <v>8787.66</v>
      </c>
      <c r="F741" s="31">
        <v>44599</v>
      </c>
      <c r="G741" s="31">
        <v>44596.524004629631</v>
      </c>
      <c r="H741" s="31">
        <v>44656</v>
      </c>
      <c r="I741" s="38" t="s">
        <v>7044</v>
      </c>
      <c r="J741" s="38"/>
      <c r="K741" s="31">
        <v>44629</v>
      </c>
      <c r="L741" s="32">
        <v>7203</v>
      </c>
      <c r="M741" s="33">
        <v>60</v>
      </c>
      <c r="N741" s="33">
        <v>-27</v>
      </c>
      <c r="O741" s="32">
        <v>-194481</v>
      </c>
      <c r="P741" s="27" t="e">
        <f>VLOOKUP(A741,'[1]REPORT ITP - Fatture Incluse - '!$C$1:$D$14862,2,FALSE)</f>
        <v>#N/A</v>
      </c>
    </row>
    <row r="742" spans="1:16" ht="18.95" customHeight="1">
      <c r="A742" s="29" t="s">
        <v>876</v>
      </c>
      <c r="B742" s="29" t="s">
        <v>7045</v>
      </c>
      <c r="C742" s="30" t="s">
        <v>44</v>
      </c>
      <c r="D742" s="31">
        <v>44626</v>
      </c>
      <c r="E742" s="32">
        <v>2256.23</v>
      </c>
      <c r="F742" s="31">
        <v>44629</v>
      </c>
      <c r="G742" s="31">
        <v>44627.40729166667</v>
      </c>
      <c r="H742" s="31">
        <v>44686</v>
      </c>
      <c r="I742" s="38" t="s">
        <v>7046</v>
      </c>
      <c r="J742" s="38"/>
      <c r="K742" s="31">
        <v>44630</v>
      </c>
      <c r="L742" s="32">
        <v>2256.23</v>
      </c>
      <c r="M742" s="33">
        <v>59</v>
      </c>
      <c r="N742" s="33">
        <v>-56</v>
      </c>
      <c r="O742" s="32">
        <v>-126348.88</v>
      </c>
      <c r="P742" s="27" t="e">
        <f>VLOOKUP(A742,'[1]REPORT ITP - Fatture Incluse - '!$C$1:$D$14862,2,FALSE)</f>
        <v>#N/A</v>
      </c>
    </row>
    <row r="743" spans="1:16" ht="18.95" customHeight="1">
      <c r="A743" s="29" t="s">
        <v>876</v>
      </c>
      <c r="B743" s="29" t="s">
        <v>7045</v>
      </c>
      <c r="C743" s="30" t="s">
        <v>43</v>
      </c>
      <c r="D743" s="31">
        <v>44626</v>
      </c>
      <c r="E743" s="32">
        <v>2256.23</v>
      </c>
      <c r="F743" s="31">
        <v>44629</v>
      </c>
      <c r="G743" s="31">
        <v>44627.407268518517</v>
      </c>
      <c r="H743" s="31">
        <v>44686</v>
      </c>
      <c r="I743" s="38" t="s">
        <v>7046</v>
      </c>
      <c r="J743" s="38"/>
      <c r="K743" s="31">
        <v>44630</v>
      </c>
      <c r="L743" s="32">
        <v>2256.23</v>
      </c>
      <c r="M743" s="33">
        <v>59</v>
      </c>
      <c r="N743" s="33">
        <v>-56</v>
      </c>
      <c r="O743" s="32">
        <v>-126348.88</v>
      </c>
      <c r="P743" s="27" t="e">
        <f>VLOOKUP(A743,'[1]REPORT ITP - Fatture Incluse - '!$C$1:$D$14862,2,FALSE)</f>
        <v>#N/A</v>
      </c>
    </row>
    <row r="744" spans="1:16" ht="15" customHeight="1">
      <c r="A744" s="29" t="s">
        <v>7047</v>
      </c>
      <c r="B744" s="29" t="s">
        <v>7048</v>
      </c>
      <c r="C744" s="30" t="s">
        <v>104</v>
      </c>
      <c r="D744" s="31">
        <v>44592</v>
      </c>
      <c r="E744" s="32">
        <v>4056.68</v>
      </c>
      <c r="F744" s="31">
        <v>44607</v>
      </c>
      <c r="G744" s="31">
        <v>44602.332002314812</v>
      </c>
      <c r="H744" s="31">
        <v>44661</v>
      </c>
      <c r="I744" s="38" t="s">
        <v>7049</v>
      </c>
      <c r="J744" s="38"/>
      <c r="K744" s="31">
        <v>44635</v>
      </c>
      <c r="L744" s="32">
        <v>3325.15</v>
      </c>
      <c r="M744" s="33">
        <v>59</v>
      </c>
      <c r="N744" s="33">
        <v>-26</v>
      </c>
      <c r="O744" s="32">
        <v>-86453.9</v>
      </c>
      <c r="P744" s="27" t="e">
        <f>VLOOKUP(A744,'[1]REPORT ITP - Fatture Incluse - '!$C$1:$D$14862,2,FALSE)</f>
        <v>#N/A</v>
      </c>
    </row>
    <row r="745" spans="1:16" ht="18.95" customHeight="1">
      <c r="A745" s="29" t="s">
        <v>1312</v>
      </c>
      <c r="B745" s="29" t="s">
        <v>1311</v>
      </c>
      <c r="C745" s="30" t="s">
        <v>7050</v>
      </c>
      <c r="D745" s="31">
        <v>44624</v>
      </c>
      <c r="E745" s="32">
        <v>2</v>
      </c>
      <c r="F745" s="31">
        <v>44630</v>
      </c>
      <c r="G745" s="31">
        <v>44627.406192129631</v>
      </c>
      <c r="H745" s="31">
        <v>44684</v>
      </c>
      <c r="I745" s="38" t="s">
        <v>7051</v>
      </c>
      <c r="J745" s="38"/>
      <c r="K745" s="31">
        <v>44637</v>
      </c>
      <c r="L745" s="32">
        <v>2</v>
      </c>
      <c r="M745" s="33">
        <v>57</v>
      </c>
      <c r="N745" s="33">
        <v>-47</v>
      </c>
      <c r="O745" s="32">
        <v>-94</v>
      </c>
      <c r="P745" s="27" t="e">
        <f>VLOOKUP(A745,'[1]REPORT ITP - Fatture Incluse - '!$C$1:$D$14862,2,FALSE)</f>
        <v>#N/A</v>
      </c>
    </row>
    <row r="746" spans="1:16" ht="18.95" customHeight="1">
      <c r="A746" s="29" t="s">
        <v>1312</v>
      </c>
      <c r="B746" s="29" t="s">
        <v>1311</v>
      </c>
      <c r="C746" s="30" t="s">
        <v>7050</v>
      </c>
      <c r="D746" s="31">
        <v>44624</v>
      </c>
      <c r="E746" s="32">
        <v>2709.55</v>
      </c>
      <c r="F746" s="31">
        <v>44630</v>
      </c>
      <c r="G746" s="31">
        <v>44627.406192129631</v>
      </c>
      <c r="H746" s="31">
        <v>44684</v>
      </c>
      <c r="I746" s="38" t="s">
        <v>7051</v>
      </c>
      <c r="J746" s="38"/>
      <c r="K746" s="31">
        <v>44637</v>
      </c>
      <c r="L746" s="32">
        <v>2709.55</v>
      </c>
      <c r="M746" s="33">
        <v>57</v>
      </c>
      <c r="N746" s="33">
        <v>-47</v>
      </c>
      <c r="O746" s="32">
        <v>-127348.85</v>
      </c>
      <c r="P746" s="27" t="e">
        <f>VLOOKUP(A746,'[1]REPORT ITP - Fatture Incluse - '!$C$1:$D$14862,2,FALSE)</f>
        <v>#N/A</v>
      </c>
    </row>
    <row r="747" spans="1:16" ht="18.95" customHeight="1">
      <c r="A747" s="29" t="s">
        <v>1290</v>
      </c>
      <c r="B747" s="29" t="s">
        <v>7052</v>
      </c>
      <c r="C747" s="30" t="s">
        <v>44</v>
      </c>
      <c r="D747" s="31">
        <v>44629</v>
      </c>
      <c r="E747" s="32">
        <v>2517.65</v>
      </c>
      <c r="F747" s="31">
        <v>44630</v>
      </c>
      <c r="G747" s="31">
        <v>44629.527881944443</v>
      </c>
      <c r="H747" s="31">
        <v>44689</v>
      </c>
      <c r="I747" s="38" t="s">
        <v>7053</v>
      </c>
      <c r="J747" s="38"/>
      <c r="K747" s="31">
        <v>44637</v>
      </c>
      <c r="L747" s="32">
        <v>2517.65</v>
      </c>
      <c r="M747" s="33">
        <v>60</v>
      </c>
      <c r="N747" s="33">
        <v>-52</v>
      </c>
      <c r="O747" s="32">
        <v>-130917.8</v>
      </c>
      <c r="P747" s="27" t="e">
        <f>VLOOKUP(A747,'[1]REPORT ITP - Fatture Incluse - '!$C$1:$D$14862,2,FALSE)</f>
        <v>#N/A</v>
      </c>
    </row>
    <row r="748" spans="1:16" ht="15" customHeight="1">
      <c r="A748" s="29" t="s">
        <v>7054</v>
      </c>
      <c r="B748" s="29" t="s">
        <v>7055</v>
      </c>
      <c r="C748" s="30" t="s">
        <v>91</v>
      </c>
      <c r="D748" s="31">
        <v>44089</v>
      </c>
      <c r="E748" s="32">
        <v>207.38</v>
      </c>
      <c r="F748" s="31">
        <v>44102</v>
      </c>
      <c r="G748" s="31">
        <v>44098.327905092592</v>
      </c>
      <c r="H748" s="31">
        <v>44158</v>
      </c>
      <c r="I748" s="38" t="s">
        <v>7056</v>
      </c>
      <c r="J748" s="38"/>
      <c r="K748" s="31">
        <v>44656</v>
      </c>
      <c r="L748" s="32">
        <v>207.38</v>
      </c>
      <c r="M748" s="33">
        <v>60</v>
      </c>
      <c r="N748" s="33">
        <v>498</v>
      </c>
      <c r="O748" s="32">
        <v>103275.24</v>
      </c>
      <c r="P748" s="27" t="e">
        <f>VLOOKUP(A748,'[1]REPORT ITP - Fatture Incluse - '!$C$1:$D$14862,2,FALSE)</f>
        <v>#N/A</v>
      </c>
    </row>
    <row r="749" spans="1:16" ht="15" customHeight="1">
      <c r="A749" s="29" t="s">
        <v>6421</v>
      </c>
      <c r="B749" s="29" t="s">
        <v>6422</v>
      </c>
      <c r="C749" s="30" t="s">
        <v>1667</v>
      </c>
      <c r="D749" s="31">
        <v>44588</v>
      </c>
      <c r="E749" s="32">
        <v>596.58000000000004</v>
      </c>
      <c r="F749" s="31">
        <v>44589</v>
      </c>
      <c r="G749" s="31">
        <v>44589.334328703706</v>
      </c>
      <c r="H749" s="31">
        <v>44649</v>
      </c>
      <c r="I749" s="38" t="s">
        <v>7057</v>
      </c>
      <c r="J749" s="38"/>
      <c r="K749" s="31">
        <v>44664</v>
      </c>
      <c r="L749" s="32">
        <v>489</v>
      </c>
      <c r="M749" s="33">
        <v>60</v>
      </c>
      <c r="N749" s="33">
        <v>15</v>
      </c>
      <c r="O749" s="32">
        <v>7335</v>
      </c>
      <c r="P749" s="27" t="e">
        <f>VLOOKUP(A749,'[1]REPORT ITP - Fatture Incluse - '!$C$1:$D$14862,2,FALSE)</f>
        <v>#N/A</v>
      </c>
    </row>
    <row r="750" spans="1:16" ht="15" customHeight="1">
      <c r="A750" s="29" t="s">
        <v>5932</v>
      </c>
      <c r="B750" s="29" t="s">
        <v>5933</v>
      </c>
      <c r="C750" s="30" t="s">
        <v>7058</v>
      </c>
      <c r="D750" s="31">
        <v>44638</v>
      </c>
      <c r="E750" s="32">
        <v>821.3</v>
      </c>
      <c r="F750" s="31">
        <v>44643</v>
      </c>
      <c r="G750" s="31">
        <v>44641.516504629632</v>
      </c>
      <c r="H750" s="31">
        <v>44698</v>
      </c>
      <c r="I750" s="38" t="s">
        <v>7059</v>
      </c>
      <c r="J750" s="38"/>
      <c r="K750" s="31">
        <v>44670</v>
      </c>
      <c r="L750" s="32">
        <v>673.2</v>
      </c>
      <c r="M750" s="33">
        <v>57</v>
      </c>
      <c r="N750" s="33">
        <v>-28</v>
      </c>
      <c r="O750" s="32">
        <v>-18849.599999999999</v>
      </c>
      <c r="P750" s="27" t="e">
        <f>VLOOKUP(A750,'[1]REPORT ITP - Fatture Incluse - '!$C$1:$D$14862,2,FALSE)</f>
        <v>#N/A</v>
      </c>
    </row>
    <row r="751" spans="1:16" ht="18.95" customHeight="1">
      <c r="A751" s="29" t="s">
        <v>1261</v>
      </c>
      <c r="B751" s="29" t="s">
        <v>7060</v>
      </c>
      <c r="C751" s="30" t="s">
        <v>2258</v>
      </c>
      <c r="D751" s="31">
        <v>44657</v>
      </c>
      <c r="E751" s="32">
        <v>1342.17</v>
      </c>
      <c r="F751" s="31">
        <v>44665</v>
      </c>
      <c r="G751" s="31">
        <v>44665.329340277778</v>
      </c>
      <c r="H751" s="31">
        <v>44724</v>
      </c>
      <c r="I751" s="38" t="s">
        <v>7061</v>
      </c>
      <c r="J751" s="38"/>
      <c r="K751" s="31">
        <v>44671</v>
      </c>
      <c r="L751" s="32">
        <v>1342.17</v>
      </c>
      <c r="M751" s="33">
        <v>59</v>
      </c>
      <c r="N751" s="33">
        <v>-53</v>
      </c>
      <c r="O751" s="32">
        <v>-71135.009999999995</v>
      </c>
      <c r="P751" s="27" t="e">
        <f>VLOOKUP(A751,'[1]REPORT ITP - Fatture Incluse - '!$C$1:$D$14862,2,FALSE)</f>
        <v>#N/A</v>
      </c>
    </row>
    <row r="752" spans="1:16" ht="15" customHeight="1">
      <c r="A752" s="29" t="s">
        <v>5926</v>
      </c>
      <c r="B752" s="29" t="s">
        <v>5927</v>
      </c>
      <c r="C752" s="30" t="s">
        <v>7062</v>
      </c>
      <c r="D752" s="31">
        <v>44643</v>
      </c>
      <c r="E752" s="32">
        <v>1830</v>
      </c>
      <c r="F752" s="31">
        <v>44648</v>
      </c>
      <c r="G752" s="31">
        <v>44645.366863425923</v>
      </c>
      <c r="H752" s="31">
        <v>44704</v>
      </c>
      <c r="I752" s="38" t="s">
        <v>7063</v>
      </c>
      <c r="J752" s="38"/>
      <c r="K752" s="31">
        <v>44677</v>
      </c>
      <c r="L752" s="32">
        <v>1500</v>
      </c>
      <c r="M752" s="33">
        <v>59</v>
      </c>
      <c r="N752" s="33">
        <v>-27</v>
      </c>
      <c r="O752" s="32">
        <v>-40500</v>
      </c>
      <c r="P752" s="27" t="e">
        <f>VLOOKUP(A752,'[1]REPORT ITP - Fatture Incluse - '!$C$1:$D$14862,2,FALSE)</f>
        <v>#N/A</v>
      </c>
    </row>
    <row r="753" spans="1:16" ht="18.95" customHeight="1">
      <c r="A753" s="29" t="s">
        <v>2169</v>
      </c>
      <c r="B753" s="29" t="s">
        <v>2168</v>
      </c>
      <c r="C753" s="30" t="s">
        <v>7050</v>
      </c>
      <c r="D753" s="31">
        <v>44666</v>
      </c>
      <c r="E753" s="32">
        <v>2500</v>
      </c>
      <c r="F753" s="31">
        <v>44670</v>
      </c>
      <c r="G753" s="31">
        <v>44670.495069444441</v>
      </c>
      <c r="H753" s="31">
        <v>44728</v>
      </c>
      <c r="I753" s="38" t="s">
        <v>7064</v>
      </c>
      <c r="J753" s="38"/>
      <c r="K753" s="31">
        <v>44672</v>
      </c>
      <c r="L753" s="32">
        <v>2500</v>
      </c>
      <c r="M753" s="33">
        <v>58</v>
      </c>
      <c r="N753" s="33">
        <v>-56</v>
      </c>
      <c r="O753" s="32">
        <v>-140000</v>
      </c>
      <c r="P753" s="27" t="e">
        <f>VLOOKUP(A753,'[1]REPORT ITP - Fatture Incluse - '!$C$1:$D$14862,2,FALSE)</f>
        <v>#N/A</v>
      </c>
    </row>
    <row r="754" spans="1:16" ht="15" customHeight="1">
      <c r="A754" s="29" t="s">
        <v>6469</v>
      </c>
      <c r="B754" s="29" t="s">
        <v>6470</v>
      </c>
      <c r="C754" s="30" t="s">
        <v>7065</v>
      </c>
      <c r="D754" s="31">
        <v>44629</v>
      </c>
      <c r="E754" s="32">
        <v>8510.44</v>
      </c>
      <c r="F754" s="31">
        <v>44635</v>
      </c>
      <c r="G754" s="31">
        <v>44631.343634259261</v>
      </c>
      <c r="H754" s="31">
        <v>44691</v>
      </c>
      <c r="I754" s="38" t="s">
        <v>7066</v>
      </c>
      <c r="J754" s="38"/>
      <c r="K754" s="31">
        <v>44679</v>
      </c>
      <c r="L754" s="32">
        <v>7736.76</v>
      </c>
      <c r="M754" s="33">
        <v>60</v>
      </c>
      <c r="N754" s="33">
        <v>-12</v>
      </c>
      <c r="O754" s="32">
        <v>-92841.12</v>
      </c>
      <c r="P754" s="27" t="e">
        <f>VLOOKUP(A754,'[1]REPORT ITP - Fatture Incluse - '!$C$1:$D$14862,2,FALSE)</f>
        <v>#N/A</v>
      </c>
    </row>
    <row r="755" spans="1:16" ht="18.95" customHeight="1">
      <c r="A755" s="29" t="s">
        <v>1214</v>
      </c>
      <c r="B755" s="29" t="s">
        <v>7067</v>
      </c>
      <c r="C755" s="30" t="s">
        <v>45</v>
      </c>
      <c r="D755" s="31">
        <v>44683</v>
      </c>
      <c r="E755" s="32">
        <v>2500</v>
      </c>
      <c r="F755" s="31">
        <v>44683</v>
      </c>
      <c r="G755" s="31">
        <v>44683.488055555557</v>
      </c>
      <c r="H755" s="31">
        <v>44743</v>
      </c>
      <c r="I755" s="38" t="s">
        <v>7068</v>
      </c>
      <c r="J755" s="38"/>
      <c r="K755" s="31">
        <v>44685</v>
      </c>
      <c r="L755" s="32">
        <v>2500</v>
      </c>
      <c r="M755" s="33">
        <v>60</v>
      </c>
      <c r="N755" s="33">
        <v>-58</v>
      </c>
      <c r="O755" s="32">
        <v>-145000</v>
      </c>
      <c r="P755" s="27" t="e">
        <f>VLOOKUP(A755,'[1]REPORT ITP - Fatture Incluse - '!$C$1:$D$14862,2,FALSE)</f>
        <v>#N/A</v>
      </c>
    </row>
    <row r="756" spans="1:16" ht="15" customHeight="1">
      <c r="A756" s="29" t="s">
        <v>5922</v>
      </c>
      <c r="B756" s="29" t="s">
        <v>75</v>
      </c>
      <c r="C756" s="30" t="s">
        <v>7069</v>
      </c>
      <c r="D756" s="31">
        <v>44657</v>
      </c>
      <c r="E756" s="32">
        <v>22344.3</v>
      </c>
      <c r="F756" s="31">
        <v>44662</v>
      </c>
      <c r="G756" s="31">
        <v>44662.340254629627</v>
      </c>
      <c r="H756" s="31">
        <v>44719</v>
      </c>
      <c r="I756" s="38" t="s">
        <v>7070</v>
      </c>
      <c r="J756" s="38"/>
      <c r="K756" s="31">
        <v>44693</v>
      </c>
      <c r="L756" s="32">
        <v>18315</v>
      </c>
      <c r="M756" s="33">
        <v>57</v>
      </c>
      <c r="N756" s="33">
        <v>-26</v>
      </c>
      <c r="O756" s="32">
        <v>-476190</v>
      </c>
      <c r="P756" s="27" t="e">
        <f>VLOOKUP(A756,'[1]REPORT ITP - Fatture Incluse - '!$C$1:$D$14862,2,FALSE)</f>
        <v>#N/A</v>
      </c>
    </row>
    <row r="757" spans="1:16" ht="15" customHeight="1">
      <c r="A757" s="29" t="s">
        <v>5922</v>
      </c>
      <c r="B757" s="29" t="s">
        <v>75</v>
      </c>
      <c r="C757" s="30" t="s">
        <v>7071</v>
      </c>
      <c r="D757" s="31">
        <v>44661</v>
      </c>
      <c r="E757" s="32">
        <v>254</v>
      </c>
      <c r="F757" s="31">
        <v>44663</v>
      </c>
      <c r="G757" s="31">
        <v>44663.367245370369</v>
      </c>
      <c r="H757" s="31">
        <v>44722</v>
      </c>
      <c r="I757" s="38" t="s">
        <v>7070</v>
      </c>
      <c r="J757" s="38"/>
      <c r="K757" s="31">
        <v>44693</v>
      </c>
      <c r="L757" s="32">
        <v>208.2</v>
      </c>
      <c r="M757" s="33">
        <v>59</v>
      </c>
      <c r="N757" s="33">
        <v>-29</v>
      </c>
      <c r="O757" s="32">
        <v>-6037.8</v>
      </c>
      <c r="P757" s="27" t="e">
        <f>VLOOKUP(A757,'[1]REPORT ITP - Fatture Incluse - '!$C$1:$D$14862,2,FALSE)</f>
        <v>#N/A</v>
      </c>
    </row>
    <row r="758" spans="1:16" ht="15" customHeight="1">
      <c r="A758" s="29" t="s">
        <v>7072</v>
      </c>
      <c r="B758" s="29" t="s">
        <v>7073</v>
      </c>
      <c r="C758" s="30" t="s">
        <v>2863</v>
      </c>
      <c r="D758" s="31">
        <v>44664</v>
      </c>
      <c r="E758" s="32">
        <v>1665.79</v>
      </c>
      <c r="F758" s="31">
        <v>44671</v>
      </c>
      <c r="G758" s="31">
        <v>44666.315729166665</v>
      </c>
      <c r="H758" s="31">
        <v>44726</v>
      </c>
      <c r="I758" s="38" t="s">
        <v>7074</v>
      </c>
      <c r="J758" s="38"/>
      <c r="K758" s="31">
        <v>44697</v>
      </c>
      <c r="L758" s="32">
        <v>1365.4</v>
      </c>
      <c r="M758" s="33">
        <v>60</v>
      </c>
      <c r="N758" s="33">
        <v>-29</v>
      </c>
      <c r="O758" s="32">
        <v>-39596.6</v>
      </c>
      <c r="P758" s="27" t="e">
        <f>VLOOKUP(A758,'[1]REPORT ITP - Fatture Incluse - '!$C$1:$D$14862,2,FALSE)</f>
        <v>#N/A</v>
      </c>
    </row>
    <row r="759" spans="1:16" ht="15" customHeight="1">
      <c r="A759" s="29" t="s">
        <v>7072</v>
      </c>
      <c r="B759" s="29" t="s">
        <v>7073</v>
      </c>
      <c r="C759" s="30" t="s">
        <v>1664</v>
      </c>
      <c r="D759" s="31">
        <v>44588</v>
      </c>
      <c r="E759" s="32">
        <v>1665.79</v>
      </c>
      <c r="F759" s="31">
        <v>44589</v>
      </c>
      <c r="G759" s="31">
        <v>44589.334201388891</v>
      </c>
      <c r="H759" s="31">
        <v>44648</v>
      </c>
      <c r="I759" s="38" t="s">
        <v>7075</v>
      </c>
      <c r="J759" s="38"/>
      <c r="K759" s="31">
        <v>44711</v>
      </c>
      <c r="L759" s="32">
        <v>1365.4</v>
      </c>
      <c r="M759" s="33">
        <v>59</v>
      </c>
      <c r="N759" s="33">
        <v>63</v>
      </c>
      <c r="O759" s="32">
        <v>86020.2</v>
      </c>
      <c r="P759" s="27" t="e">
        <f>VLOOKUP(A759,'[1]REPORT ITP - Fatture Incluse - '!$C$1:$D$14862,2,FALSE)</f>
        <v>#N/A</v>
      </c>
    </row>
    <row r="760" spans="1:16" ht="18.95" customHeight="1">
      <c r="A760" s="29" t="s">
        <v>5796</v>
      </c>
      <c r="B760" s="29" t="s">
        <v>5797</v>
      </c>
      <c r="C760" s="30" t="s">
        <v>7076</v>
      </c>
      <c r="D760" s="31">
        <v>44680</v>
      </c>
      <c r="E760" s="32">
        <v>26840</v>
      </c>
      <c r="F760" s="31">
        <v>44685</v>
      </c>
      <c r="G760" s="31">
        <v>44683.339317129627</v>
      </c>
      <c r="H760" s="31">
        <v>44740</v>
      </c>
      <c r="I760" s="38" t="s">
        <v>7077</v>
      </c>
      <c r="J760" s="38"/>
      <c r="K760" s="31">
        <v>44712</v>
      </c>
      <c r="L760" s="32">
        <v>22000</v>
      </c>
      <c r="M760" s="33">
        <v>57</v>
      </c>
      <c r="N760" s="33">
        <v>-28</v>
      </c>
      <c r="O760" s="32">
        <v>-616000</v>
      </c>
      <c r="P760" s="27" t="e">
        <f>VLOOKUP(A760,'[1]REPORT ITP - Fatture Incluse - '!$C$1:$D$14862,2,FALSE)</f>
        <v>#N/A</v>
      </c>
    </row>
    <row r="761" spans="1:16" ht="18.95" customHeight="1">
      <c r="A761" s="29" t="s">
        <v>1225</v>
      </c>
      <c r="B761" s="29" t="s">
        <v>7078</v>
      </c>
      <c r="C761" s="30" t="s">
        <v>49</v>
      </c>
      <c r="D761" s="31">
        <v>44713</v>
      </c>
      <c r="E761" s="32">
        <v>3500.64</v>
      </c>
      <c r="F761" s="31">
        <v>44713</v>
      </c>
      <c r="G761" s="31">
        <v>44713.610474537039</v>
      </c>
      <c r="H761" s="31">
        <v>44773</v>
      </c>
      <c r="I761" s="38" t="s">
        <v>7079</v>
      </c>
      <c r="J761" s="38"/>
      <c r="K761" s="31">
        <v>44718</v>
      </c>
      <c r="L761" s="32">
        <v>3500.64</v>
      </c>
      <c r="M761" s="33">
        <v>60</v>
      </c>
      <c r="N761" s="33">
        <v>-55</v>
      </c>
      <c r="O761" s="32">
        <v>-192535.2</v>
      </c>
      <c r="P761" s="27" t="e">
        <f>VLOOKUP(A761,'[1]REPORT ITP - Fatture Incluse - '!$C$1:$D$14862,2,FALSE)</f>
        <v>#N/A</v>
      </c>
    </row>
    <row r="762" spans="1:16" ht="18.95" customHeight="1">
      <c r="A762" s="29" t="s">
        <v>1202</v>
      </c>
      <c r="B762" s="29" t="s">
        <v>7080</v>
      </c>
      <c r="C762" s="30" t="s">
        <v>44</v>
      </c>
      <c r="D762" s="31">
        <v>44621</v>
      </c>
      <c r="E762" s="32">
        <v>2250</v>
      </c>
      <c r="F762" s="31">
        <v>44623</v>
      </c>
      <c r="G762" s="31">
        <v>44622.354571759257</v>
      </c>
      <c r="H762" s="31">
        <v>44681</v>
      </c>
      <c r="I762" s="38" t="s">
        <v>7081</v>
      </c>
      <c r="J762" s="38"/>
      <c r="K762" s="31">
        <v>44631</v>
      </c>
      <c r="L762" s="32">
        <v>2250</v>
      </c>
      <c r="M762" s="33">
        <v>59</v>
      </c>
      <c r="N762" s="33">
        <v>-50</v>
      </c>
      <c r="O762" s="32">
        <v>-112500</v>
      </c>
      <c r="P762" s="27" t="e">
        <f>VLOOKUP(A762,'[1]REPORT ITP - Fatture Incluse - '!$C$1:$D$14862,2,FALSE)</f>
        <v>#N/A</v>
      </c>
    </row>
    <row r="763" spans="1:16" ht="15" customHeight="1">
      <c r="A763" s="29" t="s">
        <v>6253</v>
      </c>
      <c r="B763" s="29" t="s">
        <v>6254</v>
      </c>
      <c r="C763" s="30" t="s">
        <v>7082</v>
      </c>
      <c r="D763" s="31">
        <v>44582</v>
      </c>
      <c r="E763" s="32">
        <v>323.39999999999998</v>
      </c>
      <c r="F763" s="31">
        <v>44585</v>
      </c>
      <c r="G763" s="31">
        <v>44585.34337962963</v>
      </c>
      <c r="H763" s="31">
        <v>44642</v>
      </c>
      <c r="I763" s="38" t="s">
        <v>7083</v>
      </c>
      <c r="J763" s="38"/>
      <c r="K763" s="31">
        <v>44635</v>
      </c>
      <c r="L763" s="32">
        <v>294</v>
      </c>
      <c r="M763" s="33">
        <v>57</v>
      </c>
      <c r="N763" s="33">
        <v>-7</v>
      </c>
      <c r="O763" s="32">
        <v>-2058</v>
      </c>
      <c r="P763" s="27" t="e">
        <f>VLOOKUP(A763,'[1]REPORT ITP - Fatture Incluse - '!$C$1:$D$14862,2,FALSE)</f>
        <v>#N/A</v>
      </c>
    </row>
    <row r="764" spans="1:16" ht="15" customHeight="1">
      <c r="A764" s="29" t="s">
        <v>6253</v>
      </c>
      <c r="B764" s="29" t="s">
        <v>6254</v>
      </c>
      <c r="C764" s="30" t="s">
        <v>7084</v>
      </c>
      <c r="D764" s="31">
        <v>44600</v>
      </c>
      <c r="E764" s="32">
        <v>184.8</v>
      </c>
      <c r="F764" s="31">
        <v>44609</v>
      </c>
      <c r="G764" s="31">
        <v>44606.326979166668</v>
      </c>
      <c r="H764" s="31">
        <v>44664</v>
      </c>
      <c r="I764" s="38" t="s">
        <v>7083</v>
      </c>
      <c r="J764" s="38"/>
      <c r="K764" s="31">
        <v>44635</v>
      </c>
      <c r="L764" s="32">
        <v>168</v>
      </c>
      <c r="M764" s="33">
        <v>58</v>
      </c>
      <c r="N764" s="33">
        <v>-29</v>
      </c>
      <c r="O764" s="32">
        <v>-4872</v>
      </c>
      <c r="P764" s="27" t="e">
        <f>VLOOKUP(A764,'[1]REPORT ITP - Fatture Incluse - '!$C$1:$D$14862,2,FALSE)</f>
        <v>#N/A</v>
      </c>
    </row>
    <row r="765" spans="1:16" ht="18.95" customHeight="1">
      <c r="A765" s="29" t="s">
        <v>7085</v>
      </c>
      <c r="B765" s="29" t="s">
        <v>76</v>
      </c>
      <c r="C765" s="30" t="s">
        <v>1670</v>
      </c>
      <c r="D765" s="31">
        <v>44586</v>
      </c>
      <c r="E765" s="32">
        <v>2318</v>
      </c>
      <c r="F765" s="31">
        <v>44592</v>
      </c>
      <c r="G765" s="31">
        <v>44592.310358796298</v>
      </c>
      <c r="H765" s="31">
        <v>44649</v>
      </c>
      <c r="I765" s="38" t="s">
        <v>7086</v>
      </c>
      <c r="J765" s="38"/>
      <c r="K765" s="31">
        <v>44635</v>
      </c>
      <c r="L765" s="32">
        <v>1900</v>
      </c>
      <c r="M765" s="33">
        <v>57</v>
      </c>
      <c r="N765" s="33">
        <v>-14</v>
      </c>
      <c r="O765" s="32">
        <v>-26600</v>
      </c>
      <c r="P765" s="27" t="e">
        <f>VLOOKUP(A765,'[1]REPORT ITP - Fatture Incluse - '!$C$1:$D$14862,2,FALSE)</f>
        <v>#N/A</v>
      </c>
    </row>
    <row r="766" spans="1:16" ht="18.95" customHeight="1">
      <c r="A766" s="29" t="s">
        <v>1408</v>
      </c>
      <c r="B766" s="29" t="s">
        <v>7087</v>
      </c>
      <c r="C766" s="30" t="s">
        <v>2258</v>
      </c>
      <c r="D766" s="31">
        <v>44623</v>
      </c>
      <c r="E766" s="32">
        <v>1533.33</v>
      </c>
      <c r="F766" s="31">
        <v>44629</v>
      </c>
      <c r="G766" s="31">
        <v>44627.404780092591</v>
      </c>
      <c r="H766" s="31">
        <v>44683</v>
      </c>
      <c r="I766" s="38" t="s">
        <v>7088</v>
      </c>
      <c r="J766" s="38"/>
      <c r="K766" s="31">
        <v>44637</v>
      </c>
      <c r="L766" s="32">
        <v>1533.33</v>
      </c>
      <c r="M766" s="33">
        <v>56</v>
      </c>
      <c r="N766" s="33">
        <v>-46</v>
      </c>
      <c r="O766" s="32">
        <v>-70533.179999999993</v>
      </c>
      <c r="P766" s="27" t="e">
        <f>VLOOKUP(A766,'[1]REPORT ITP - Fatture Incluse - '!$C$1:$D$14862,2,FALSE)</f>
        <v>#N/A</v>
      </c>
    </row>
    <row r="767" spans="1:16" ht="15" customHeight="1">
      <c r="A767" s="29" t="s">
        <v>7089</v>
      </c>
      <c r="B767" s="29" t="s">
        <v>1984</v>
      </c>
      <c r="C767" s="30" t="s">
        <v>7090</v>
      </c>
      <c r="D767" s="31">
        <v>44607</v>
      </c>
      <c r="E767" s="32">
        <v>1525</v>
      </c>
      <c r="F767" s="31">
        <v>44613</v>
      </c>
      <c r="G767" s="31">
        <v>44608.343287037038</v>
      </c>
      <c r="H767" s="31">
        <v>44667</v>
      </c>
      <c r="I767" s="38" t="s">
        <v>7091</v>
      </c>
      <c r="J767" s="38"/>
      <c r="K767" s="31">
        <v>44641</v>
      </c>
      <c r="L767" s="32">
        <v>1250</v>
      </c>
      <c r="M767" s="33">
        <v>59</v>
      </c>
      <c r="N767" s="33">
        <v>-26</v>
      </c>
      <c r="O767" s="32">
        <v>-32500</v>
      </c>
      <c r="P767" s="27" t="e">
        <f>VLOOKUP(A767,'[1]REPORT ITP - Fatture Incluse - '!$C$1:$D$14862,2,FALSE)</f>
        <v>#N/A</v>
      </c>
    </row>
    <row r="768" spans="1:16" ht="18.95" customHeight="1">
      <c r="A768" s="29" t="s">
        <v>2379</v>
      </c>
      <c r="B768" s="29" t="s">
        <v>7092</v>
      </c>
      <c r="C768" s="30" t="s">
        <v>7093</v>
      </c>
      <c r="D768" s="31">
        <v>44628</v>
      </c>
      <c r="E768" s="32">
        <v>1250</v>
      </c>
      <c r="F768" s="31">
        <v>44638</v>
      </c>
      <c r="G768" s="31">
        <v>44631.343101851853</v>
      </c>
      <c r="H768" s="31">
        <v>44690</v>
      </c>
      <c r="I768" s="38" t="s">
        <v>7094</v>
      </c>
      <c r="J768" s="38"/>
      <c r="K768" s="31">
        <v>44643</v>
      </c>
      <c r="L768" s="32">
        <v>1250</v>
      </c>
      <c r="M768" s="33">
        <v>59</v>
      </c>
      <c r="N768" s="33">
        <v>-47</v>
      </c>
      <c r="O768" s="32">
        <v>-58750</v>
      </c>
      <c r="P768" s="27" t="e">
        <f>VLOOKUP(A768,'[1]REPORT ITP - Fatture Incluse - '!$C$1:$D$14862,2,FALSE)</f>
        <v>#N/A</v>
      </c>
    </row>
    <row r="769" spans="1:16" ht="15" customHeight="1">
      <c r="A769" s="29" t="s">
        <v>1378</v>
      </c>
      <c r="B769" s="29" t="s">
        <v>7095</v>
      </c>
      <c r="C769" s="30" t="s">
        <v>43</v>
      </c>
      <c r="D769" s="31">
        <v>44629</v>
      </c>
      <c r="E769" s="32">
        <v>3000</v>
      </c>
      <c r="F769" s="31">
        <v>44630</v>
      </c>
      <c r="G769" s="31">
        <v>44630.336365740739</v>
      </c>
      <c r="H769" s="31">
        <v>44689</v>
      </c>
      <c r="I769" s="38" t="s">
        <v>7096</v>
      </c>
      <c r="J769" s="38"/>
      <c r="K769" s="31">
        <v>44643</v>
      </c>
      <c r="L769" s="32">
        <v>3000</v>
      </c>
      <c r="M769" s="33">
        <v>59</v>
      </c>
      <c r="N769" s="33">
        <v>-46</v>
      </c>
      <c r="O769" s="32">
        <v>-138000</v>
      </c>
      <c r="P769" s="27" t="e">
        <f>VLOOKUP(A769,'[1]REPORT ITP - Fatture Incluse - '!$C$1:$D$14862,2,FALSE)</f>
        <v>#N/A</v>
      </c>
    </row>
    <row r="770" spans="1:16" ht="18.95" customHeight="1">
      <c r="A770" s="29" t="s">
        <v>2310</v>
      </c>
      <c r="B770" s="29" t="s">
        <v>2309</v>
      </c>
      <c r="C770" s="30" t="s">
        <v>7097</v>
      </c>
      <c r="D770" s="31">
        <v>44620</v>
      </c>
      <c r="E770" s="32">
        <v>13537.38</v>
      </c>
      <c r="F770" s="31">
        <v>44630</v>
      </c>
      <c r="G770" s="31">
        <v>44628.341898148145</v>
      </c>
      <c r="H770" s="31">
        <v>44687</v>
      </c>
      <c r="I770" s="38" t="s">
        <v>7098</v>
      </c>
      <c r="J770" s="38"/>
      <c r="K770" s="31">
        <v>44643</v>
      </c>
      <c r="L770" s="32">
        <v>13537.38</v>
      </c>
      <c r="M770" s="33">
        <v>59</v>
      </c>
      <c r="N770" s="33">
        <v>-44</v>
      </c>
      <c r="O770" s="32">
        <v>-595644.72</v>
      </c>
      <c r="P770" s="27" t="e">
        <f>VLOOKUP(A770,'[1]REPORT ITP - Fatture Incluse - '!$C$1:$D$14862,2,FALSE)</f>
        <v>#N/A</v>
      </c>
    </row>
    <row r="771" spans="1:16" ht="15" customHeight="1">
      <c r="A771" s="29" t="s">
        <v>7099</v>
      </c>
      <c r="B771" s="29" t="s">
        <v>1402</v>
      </c>
      <c r="C771" s="30" t="s">
        <v>1403</v>
      </c>
      <c r="D771" s="31">
        <v>44574</v>
      </c>
      <c r="E771" s="32">
        <v>201.34</v>
      </c>
      <c r="F771" s="31">
        <v>44615</v>
      </c>
      <c r="G771" s="31">
        <v>44575.372916666667</v>
      </c>
      <c r="H771" s="31">
        <v>44634</v>
      </c>
      <c r="I771" s="38" t="s">
        <v>7100</v>
      </c>
      <c r="J771" s="38"/>
      <c r="K771" s="31">
        <v>44644</v>
      </c>
      <c r="L771" s="32">
        <v>201.34</v>
      </c>
      <c r="M771" s="33">
        <v>59</v>
      </c>
      <c r="N771" s="33">
        <v>10</v>
      </c>
      <c r="O771" s="32">
        <v>2013.4</v>
      </c>
      <c r="P771" s="27" t="e">
        <f>VLOOKUP(A771,'[1]REPORT ITP - Fatture Incluse - '!$C$1:$D$14862,2,FALSE)</f>
        <v>#N/A</v>
      </c>
    </row>
    <row r="772" spans="1:16" ht="15" customHeight="1">
      <c r="A772" s="29" t="s">
        <v>7099</v>
      </c>
      <c r="B772" s="29" t="s">
        <v>1402</v>
      </c>
      <c r="C772" s="30" t="s">
        <v>1403</v>
      </c>
      <c r="D772" s="31">
        <v>44574</v>
      </c>
      <c r="E772" s="32">
        <v>4223.63</v>
      </c>
      <c r="F772" s="31">
        <v>44615</v>
      </c>
      <c r="G772" s="31">
        <v>44575.372916666667</v>
      </c>
      <c r="H772" s="31">
        <v>44634</v>
      </c>
      <c r="I772" s="38" t="s">
        <v>7100</v>
      </c>
      <c r="J772" s="38"/>
      <c r="K772" s="31">
        <v>44644</v>
      </c>
      <c r="L772" s="32">
        <v>4223.63</v>
      </c>
      <c r="M772" s="33">
        <v>59</v>
      </c>
      <c r="N772" s="33">
        <v>10</v>
      </c>
      <c r="O772" s="32">
        <v>42236.3</v>
      </c>
      <c r="P772" s="27" t="e">
        <f>VLOOKUP(A772,'[1]REPORT ITP - Fatture Incluse - '!$C$1:$D$14862,2,FALSE)</f>
        <v>#N/A</v>
      </c>
    </row>
    <row r="773" spans="1:16" ht="15" customHeight="1">
      <c r="A773" s="29" t="s">
        <v>6649</v>
      </c>
      <c r="B773" s="29" t="s">
        <v>1779</v>
      </c>
      <c r="C773" s="30" t="s">
        <v>2247</v>
      </c>
      <c r="D773" s="31">
        <v>44620</v>
      </c>
      <c r="E773" s="32">
        <v>8019</v>
      </c>
      <c r="F773" s="31">
        <v>44627</v>
      </c>
      <c r="G773" s="31">
        <v>44623.330868055556</v>
      </c>
      <c r="H773" s="31">
        <v>44682</v>
      </c>
      <c r="I773" s="38" t="s">
        <v>7101</v>
      </c>
      <c r="J773" s="38"/>
      <c r="K773" s="31">
        <v>44649</v>
      </c>
      <c r="L773" s="32">
        <v>6572.95</v>
      </c>
      <c r="M773" s="33">
        <v>59</v>
      </c>
      <c r="N773" s="33">
        <v>-33</v>
      </c>
      <c r="O773" s="32">
        <v>-216907.35</v>
      </c>
      <c r="P773" s="27" t="e">
        <f>VLOOKUP(A773,'[1]REPORT ITP - Fatture Incluse - '!$C$1:$D$14862,2,FALSE)</f>
        <v>#N/A</v>
      </c>
    </row>
    <row r="774" spans="1:16" ht="15" customHeight="1">
      <c r="A774" s="29" t="s">
        <v>6636</v>
      </c>
      <c r="B774" s="29" t="s">
        <v>6637</v>
      </c>
      <c r="C774" s="30" t="s">
        <v>2399</v>
      </c>
      <c r="D774" s="31">
        <v>44628</v>
      </c>
      <c r="E774" s="32">
        <v>37.82</v>
      </c>
      <c r="F774" s="31">
        <v>44635</v>
      </c>
      <c r="G774" s="31">
        <v>44635.337766203702</v>
      </c>
      <c r="H774" s="31">
        <v>44694</v>
      </c>
      <c r="I774" s="38" t="s">
        <v>7102</v>
      </c>
      <c r="J774" s="38"/>
      <c r="K774" s="31">
        <v>44656</v>
      </c>
      <c r="L774" s="32">
        <v>31</v>
      </c>
      <c r="M774" s="33">
        <v>59</v>
      </c>
      <c r="N774" s="33">
        <v>-38</v>
      </c>
      <c r="O774" s="32">
        <v>-1178</v>
      </c>
      <c r="P774" s="27" t="e">
        <f>VLOOKUP(A774,'[1]REPORT ITP - Fatture Incluse - '!$C$1:$D$14862,2,FALSE)</f>
        <v>#N/A</v>
      </c>
    </row>
    <row r="775" spans="1:16" ht="15" customHeight="1">
      <c r="A775" s="29" t="s">
        <v>6636</v>
      </c>
      <c r="B775" s="29" t="s">
        <v>6637</v>
      </c>
      <c r="C775" s="30" t="s">
        <v>2298</v>
      </c>
      <c r="D775" s="31">
        <v>44623</v>
      </c>
      <c r="E775" s="32">
        <v>241.56</v>
      </c>
      <c r="F775" s="31">
        <v>44630</v>
      </c>
      <c r="G775" s="31">
        <v>44628.341493055559</v>
      </c>
      <c r="H775" s="31">
        <v>44687</v>
      </c>
      <c r="I775" s="38" t="s">
        <v>7102</v>
      </c>
      <c r="J775" s="38"/>
      <c r="K775" s="31">
        <v>44656</v>
      </c>
      <c r="L775" s="32">
        <v>198</v>
      </c>
      <c r="M775" s="33">
        <v>59</v>
      </c>
      <c r="N775" s="33">
        <v>-31</v>
      </c>
      <c r="O775" s="32">
        <v>-6138</v>
      </c>
      <c r="P775" s="27" t="e">
        <f>VLOOKUP(A775,'[1]REPORT ITP - Fatture Incluse - '!$C$1:$D$14862,2,FALSE)</f>
        <v>#N/A</v>
      </c>
    </row>
    <row r="776" spans="1:16" ht="15" customHeight="1">
      <c r="A776" s="29" t="s">
        <v>6636</v>
      </c>
      <c r="B776" s="29" t="s">
        <v>6637</v>
      </c>
      <c r="C776" s="30" t="s">
        <v>2420</v>
      </c>
      <c r="D776" s="31">
        <v>44629</v>
      </c>
      <c r="E776" s="32">
        <v>195.2</v>
      </c>
      <c r="F776" s="31">
        <v>44635</v>
      </c>
      <c r="G776" s="31">
        <v>44635.338564814818</v>
      </c>
      <c r="H776" s="31">
        <v>44694</v>
      </c>
      <c r="I776" s="38" t="s">
        <v>7102</v>
      </c>
      <c r="J776" s="38"/>
      <c r="K776" s="31">
        <v>44656</v>
      </c>
      <c r="L776" s="32">
        <v>160</v>
      </c>
      <c r="M776" s="33">
        <v>59</v>
      </c>
      <c r="N776" s="33">
        <v>-38</v>
      </c>
      <c r="O776" s="32">
        <v>-6080</v>
      </c>
      <c r="P776" s="27" t="e">
        <f>VLOOKUP(A776,'[1]REPORT ITP - Fatture Incluse - '!$C$1:$D$14862,2,FALSE)</f>
        <v>#N/A</v>
      </c>
    </row>
    <row r="777" spans="1:16" ht="18.95" customHeight="1">
      <c r="A777" s="29" t="s">
        <v>1032</v>
      </c>
      <c r="B777" s="29" t="s">
        <v>7103</v>
      </c>
      <c r="C777" s="30" t="s">
        <v>7104</v>
      </c>
      <c r="D777" s="31">
        <v>44652</v>
      </c>
      <c r="E777" s="32">
        <v>3000</v>
      </c>
      <c r="F777" s="31">
        <v>44656</v>
      </c>
      <c r="G777" s="31">
        <v>44656.340416666666</v>
      </c>
      <c r="H777" s="31">
        <v>44715</v>
      </c>
      <c r="I777" s="38" t="s">
        <v>7105</v>
      </c>
      <c r="J777" s="38"/>
      <c r="K777" s="31">
        <v>44657</v>
      </c>
      <c r="L777" s="32">
        <v>3000</v>
      </c>
      <c r="M777" s="33">
        <v>59</v>
      </c>
      <c r="N777" s="33">
        <v>-58</v>
      </c>
      <c r="O777" s="32">
        <v>-174000</v>
      </c>
      <c r="P777" s="27" t="e">
        <f>VLOOKUP(A777,'[1]REPORT ITP - Fatture Incluse - '!$C$1:$D$14862,2,FALSE)</f>
        <v>#N/A</v>
      </c>
    </row>
    <row r="778" spans="1:16" ht="15" customHeight="1">
      <c r="A778" s="29" t="s">
        <v>7106</v>
      </c>
      <c r="B778" s="29" t="s">
        <v>7107</v>
      </c>
      <c r="C778" s="30" t="s">
        <v>7108</v>
      </c>
      <c r="D778" s="31">
        <v>44608</v>
      </c>
      <c r="E778" s="32">
        <v>660.33</v>
      </c>
      <c r="F778" s="31">
        <v>44617</v>
      </c>
      <c r="G778" s="31">
        <v>44614.314282407409</v>
      </c>
      <c r="H778" s="31">
        <v>44673</v>
      </c>
      <c r="I778" s="38" t="s">
        <v>7109</v>
      </c>
      <c r="J778" s="38"/>
      <c r="K778" s="31">
        <v>44658</v>
      </c>
      <c r="L778" s="32">
        <v>600.29999999999995</v>
      </c>
      <c r="M778" s="33">
        <v>59</v>
      </c>
      <c r="N778" s="33">
        <v>-15</v>
      </c>
      <c r="O778" s="32">
        <v>-9004.5</v>
      </c>
      <c r="P778" s="27" t="e">
        <f>VLOOKUP(A778,'[1]REPORT ITP - Fatture Incluse - '!$C$1:$D$14862,2,FALSE)</f>
        <v>#N/A</v>
      </c>
    </row>
    <row r="779" spans="1:16" ht="15" customHeight="1">
      <c r="A779" s="29" t="s">
        <v>7106</v>
      </c>
      <c r="B779" s="29" t="s">
        <v>7107</v>
      </c>
      <c r="C779" s="30" t="s">
        <v>7110</v>
      </c>
      <c r="D779" s="31">
        <v>44608</v>
      </c>
      <c r="E779" s="32">
        <v>976.14</v>
      </c>
      <c r="F779" s="31">
        <v>44617</v>
      </c>
      <c r="G779" s="31">
        <v>44614.314247685186</v>
      </c>
      <c r="H779" s="31">
        <v>44673</v>
      </c>
      <c r="I779" s="38" t="s">
        <v>7109</v>
      </c>
      <c r="J779" s="38"/>
      <c r="K779" s="31">
        <v>44658</v>
      </c>
      <c r="L779" s="32">
        <v>887.4</v>
      </c>
      <c r="M779" s="33">
        <v>59</v>
      </c>
      <c r="N779" s="33">
        <v>-15</v>
      </c>
      <c r="O779" s="32">
        <v>-13311</v>
      </c>
      <c r="P779" s="27" t="e">
        <f>VLOOKUP(A779,'[1]REPORT ITP - Fatture Incluse - '!$C$1:$D$14862,2,FALSE)</f>
        <v>#N/A</v>
      </c>
    </row>
    <row r="780" spans="1:16" ht="15" customHeight="1">
      <c r="A780" s="29" t="s">
        <v>5932</v>
      </c>
      <c r="B780" s="29" t="s">
        <v>5933</v>
      </c>
      <c r="C780" s="30" t="s">
        <v>7111</v>
      </c>
      <c r="D780" s="31">
        <v>44630</v>
      </c>
      <c r="E780" s="32">
        <v>960.38</v>
      </c>
      <c r="F780" s="31">
        <v>44635</v>
      </c>
      <c r="G780" s="31">
        <v>44631.343564814815</v>
      </c>
      <c r="H780" s="31">
        <v>44691</v>
      </c>
      <c r="I780" s="38" t="s">
        <v>7112</v>
      </c>
      <c r="J780" s="38"/>
      <c r="K780" s="31">
        <v>44664</v>
      </c>
      <c r="L780" s="32">
        <v>787.2</v>
      </c>
      <c r="M780" s="33">
        <v>60</v>
      </c>
      <c r="N780" s="33">
        <v>-27</v>
      </c>
      <c r="O780" s="32">
        <v>-21254.400000000001</v>
      </c>
      <c r="P780" s="27" t="e">
        <f>VLOOKUP(A780,'[1]REPORT ITP - Fatture Incluse - '!$C$1:$D$14862,2,FALSE)</f>
        <v>#N/A</v>
      </c>
    </row>
    <row r="781" spans="1:16" ht="15" customHeight="1">
      <c r="A781" s="29" t="s">
        <v>5932</v>
      </c>
      <c r="B781" s="29" t="s">
        <v>5933</v>
      </c>
      <c r="C781" s="30" t="s">
        <v>7113</v>
      </c>
      <c r="D781" s="31">
        <v>44630</v>
      </c>
      <c r="E781" s="32">
        <v>484.5</v>
      </c>
      <c r="F781" s="31">
        <v>44635</v>
      </c>
      <c r="G781" s="31">
        <v>44631.343495370369</v>
      </c>
      <c r="H781" s="31">
        <v>44690</v>
      </c>
      <c r="I781" s="38" t="s">
        <v>7112</v>
      </c>
      <c r="J781" s="38"/>
      <c r="K781" s="31">
        <v>44664</v>
      </c>
      <c r="L781" s="32">
        <v>484.5</v>
      </c>
      <c r="M781" s="33">
        <v>59</v>
      </c>
      <c r="N781" s="33">
        <v>-26</v>
      </c>
      <c r="O781" s="32">
        <v>-12597</v>
      </c>
      <c r="P781" s="27" t="e">
        <f>VLOOKUP(A781,'[1]REPORT ITP - Fatture Incluse - '!$C$1:$D$14862,2,FALSE)</f>
        <v>#N/A</v>
      </c>
    </row>
    <row r="782" spans="1:16" ht="18.95" customHeight="1">
      <c r="A782" s="29" t="s">
        <v>5796</v>
      </c>
      <c r="B782" s="29" t="s">
        <v>5797</v>
      </c>
      <c r="C782" s="30" t="s">
        <v>7114</v>
      </c>
      <c r="D782" s="31">
        <v>44639</v>
      </c>
      <c r="E782" s="32">
        <v>449.23</v>
      </c>
      <c r="F782" s="31">
        <v>44643</v>
      </c>
      <c r="G782" s="31">
        <v>44641.516597222224</v>
      </c>
      <c r="H782" s="31">
        <v>44699</v>
      </c>
      <c r="I782" s="38" t="s">
        <v>7115</v>
      </c>
      <c r="J782" s="38"/>
      <c r="K782" s="31">
        <v>44671</v>
      </c>
      <c r="L782" s="32">
        <v>368.22</v>
      </c>
      <c r="M782" s="33">
        <v>58</v>
      </c>
      <c r="N782" s="33">
        <v>-28</v>
      </c>
      <c r="O782" s="32">
        <v>-10310.16</v>
      </c>
      <c r="P782" s="27" t="e">
        <f>VLOOKUP(A782,'[1]REPORT ITP - Fatture Incluse - '!$C$1:$D$14862,2,FALSE)</f>
        <v>#N/A</v>
      </c>
    </row>
    <row r="783" spans="1:16" ht="18.95" customHeight="1">
      <c r="A783" s="29" t="s">
        <v>5796</v>
      </c>
      <c r="B783" s="29" t="s">
        <v>5797</v>
      </c>
      <c r="C783" s="30" t="s">
        <v>7116</v>
      </c>
      <c r="D783" s="31">
        <v>44635</v>
      </c>
      <c r="E783" s="32">
        <v>449.23</v>
      </c>
      <c r="F783" s="31">
        <v>44636</v>
      </c>
      <c r="G783" s="31">
        <v>44636.35560185185</v>
      </c>
      <c r="H783" s="31">
        <v>44695</v>
      </c>
      <c r="I783" s="38" t="s">
        <v>7115</v>
      </c>
      <c r="J783" s="38"/>
      <c r="K783" s="31">
        <v>44671</v>
      </c>
      <c r="L783" s="32">
        <v>368.22</v>
      </c>
      <c r="M783" s="33">
        <v>59</v>
      </c>
      <c r="N783" s="33">
        <v>-24</v>
      </c>
      <c r="O783" s="32">
        <v>-8837.2800000000007</v>
      </c>
      <c r="P783" s="27" t="e">
        <f>VLOOKUP(A783,'[1]REPORT ITP - Fatture Incluse - '!$C$1:$D$14862,2,FALSE)</f>
        <v>#N/A</v>
      </c>
    </row>
    <row r="784" spans="1:16" ht="18.95" customHeight="1">
      <c r="A784" s="29" t="s">
        <v>7117</v>
      </c>
      <c r="B784" s="29" t="s">
        <v>7118</v>
      </c>
      <c r="C784" s="30" t="s">
        <v>7119</v>
      </c>
      <c r="D784" s="31">
        <v>44518</v>
      </c>
      <c r="E784" s="32">
        <v>13420</v>
      </c>
      <c r="F784" s="31">
        <v>44519</v>
      </c>
      <c r="G784" s="31">
        <v>44519.310208333336</v>
      </c>
      <c r="H784" s="31">
        <v>44578</v>
      </c>
      <c r="I784" s="38" t="s">
        <v>7120</v>
      </c>
      <c r="J784" s="38"/>
      <c r="K784" s="31">
        <v>44575</v>
      </c>
      <c r="L784" s="32">
        <v>11000</v>
      </c>
      <c r="M784" s="33">
        <v>59</v>
      </c>
      <c r="N784" s="33">
        <v>-3</v>
      </c>
      <c r="O784" s="32">
        <v>-33000</v>
      </c>
      <c r="P784" s="27" t="e">
        <f>VLOOKUP(A784,'[1]REPORT ITP - Fatture Incluse - '!$C$1:$D$14862,2,FALSE)</f>
        <v>#N/A</v>
      </c>
    </row>
    <row r="785" spans="1:16" ht="18.95" customHeight="1">
      <c r="A785" s="29" t="s">
        <v>926</v>
      </c>
      <c r="B785" s="29" t="s">
        <v>7121</v>
      </c>
      <c r="C785" s="30" t="s">
        <v>7122</v>
      </c>
      <c r="D785" s="31">
        <v>44551</v>
      </c>
      <c r="E785" s="32">
        <v>625.86</v>
      </c>
      <c r="F785" s="31">
        <v>44551</v>
      </c>
      <c r="G785" s="31">
        <v>44551.643877314818</v>
      </c>
      <c r="H785" s="31">
        <v>44611</v>
      </c>
      <c r="I785" s="38" t="s">
        <v>7123</v>
      </c>
      <c r="J785" s="38"/>
      <c r="K785" s="31">
        <v>44588</v>
      </c>
      <c r="L785" s="32">
        <v>513</v>
      </c>
      <c r="M785" s="33">
        <v>60</v>
      </c>
      <c r="N785" s="33">
        <v>-23</v>
      </c>
      <c r="O785" s="32">
        <v>-11799</v>
      </c>
      <c r="P785" s="27" t="e">
        <f>VLOOKUP(A785,'[1]REPORT ITP - Fatture Incluse - '!$C$1:$D$14862,2,FALSE)</f>
        <v>#N/A</v>
      </c>
    </row>
    <row r="786" spans="1:16" ht="15" customHeight="1">
      <c r="A786" s="29" t="s">
        <v>6305</v>
      </c>
      <c r="B786" s="29" t="s">
        <v>6306</v>
      </c>
      <c r="C786" s="30" t="s">
        <v>7124</v>
      </c>
      <c r="D786" s="31">
        <v>44564</v>
      </c>
      <c r="E786" s="32">
        <v>2089.4699999999998</v>
      </c>
      <c r="F786" s="31">
        <v>44572</v>
      </c>
      <c r="G786" s="31">
        <v>44566.345694444448</v>
      </c>
      <c r="H786" s="31">
        <v>44625</v>
      </c>
      <c r="I786" s="38" t="s">
        <v>7125</v>
      </c>
      <c r="J786" s="38"/>
      <c r="K786" s="31">
        <v>44606</v>
      </c>
      <c r="L786" s="32">
        <v>1712.68</v>
      </c>
      <c r="M786" s="33">
        <v>59</v>
      </c>
      <c r="N786" s="33">
        <v>-19</v>
      </c>
      <c r="O786" s="32">
        <v>-32540.92</v>
      </c>
      <c r="P786" s="27" t="e">
        <f>VLOOKUP(A786,'[1]REPORT ITP - Fatture Incluse - '!$C$1:$D$14862,2,FALSE)</f>
        <v>#N/A</v>
      </c>
    </row>
    <row r="787" spans="1:16" ht="15" customHeight="1">
      <c r="A787" s="29" t="s">
        <v>6305</v>
      </c>
      <c r="B787" s="29" t="s">
        <v>6306</v>
      </c>
      <c r="C787" s="30" t="s">
        <v>7126</v>
      </c>
      <c r="D787" s="31">
        <v>44567</v>
      </c>
      <c r="E787" s="32">
        <v>222.72</v>
      </c>
      <c r="F787" s="31">
        <v>44573</v>
      </c>
      <c r="G787" s="31">
        <v>44568.616284722222</v>
      </c>
      <c r="H787" s="31">
        <v>44628</v>
      </c>
      <c r="I787" s="38" t="s">
        <v>7125</v>
      </c>
      <c r="J787" s="38"/>
      <c r="K787" s="31">
        <v>44606</v>
      </c>
      <c r="L787" s="32">
        <v>182.56</v>
      </c>
      <c r="M787" s="33">
        <v>60</v>
      </c>
      <c r="N787" s="33">
        <v>-22</v>
      </c>
      <c r="O787" s="32">
        <v>-4016.32</v>
      </c>
      <c r="P787" s="27" t="e">
        <f>VLOOKUP(A787,'[1]REPORT ITP - Fatture Incluse - '!$C$1:$D$14862,2,FALSE)</f>
        <v>#N/A</v>
      </c>
    </row>
    <row r="788" spans="1:16" ht="15" customHeight="1">
      <c r="A788" s="29" t="s">
        <v>6305</v>
      </c>
      <c r="B788" s="29" t="s">
        <v>6306</v>
      </c>
      <c r="C788" s="30" t="s">
        <v>7127</v>
      </c>
      <c r="D788" s="31">
        <v>44496</v>
      </c>
      <c r="E788" s="32">
        <v>364.1</v>
      </c>
      <c r="F788" s="31">
        <v>44544</v>
      </c>
      <c r="G788" s="31">
        <v>44544.453599537039</v>
      </c>
      <c r="H788" s="31">
        <v>44604</v>
      </c>
      <c r="I788" s="38" t="s">
        <v>7125</v>
      </c>
      <c r="J788" s="38"/>
      <c r="K788" s="31">
        <v>44606</v>
      </c>
      <c r="L788" s="32">
        <v>298.44</v>
      </c>
      <c r="M788" s="33">
        <v>60</v>
      </c>
      <c r="N788" s="33">
        <v>2</v>
      </c>
      <c r="O788" s="32">
        <v>596.88</v>
      </c>
      <c r="P788" s="27" t="e">
        <f>VLOOKUP(A788,'[1]REPORT ITP - Fatture Incluse - '!$C$1:$D$14862,2,FALSE)</f>
        <v>#N/A</v>
      </c>
    </row>
    <row r="789" spans="1:16" ht="15" customHeight="1">
      <c r="A789" s="29" t="s">
        <v>6305</v>
      </c>
      <c r="B789" s="29" t="s">
        <v>6306</v>
      </c>
      <c r="C789" s="30" t="s">
        <v>7128</v>
      </c>
      <c r="D789" s="31">
        <v>44564</v>
      </c>
      <c r="E789" s="32">
        <v>2827.45</v>
      </c>
      <c r="F789" s="31">
        <v>44572</v>
      </c>
      <c r="G789" s="31">
        <v>44566.345682870371</v>
      </c>
      <c r="H789" s="31">
        <v>44625</v>
      </c>
      <c r="I789" s="38" t="s">
        <v>7125</v>
      </c>
      <c r="J789" s="38"/>
      <c r="K789" s="31">
        <v>44606</v>
      </c>
      <c r="L789" s="32">
        <v>2317.58</v>
      </c>
      <c r="M789" s="33">
        <v>59</v>
      </c>
      <c r="N789" s="33">
        <v>-19</v>
      </c>
      <c r="O789" s="32">
        <v>-44034.02</v>
      </c>
      <c r="P789" s="27" t="e">
        <f>VLOOKUP(A789,'[1]REPORT ITP - Fatture Incluse - '!$C$1:$D$14862,2,FALSE)</f>
        <v>#N/A</v>
      </c>
    </row>
    <row r="790" spans="1:16" ht="15" customHeight="1">
      <c r="A790" s="29" t="s">
        <v>6305</v>
      </c>
      <c r="B790" s="29" t="s">
        <v>6306</v>
      </c>
      <c r="C790" s="30" t="s">
        <v>7129</v>
      </c>
      <c r="D790" s="31">
        <v>44551</v>
      </c>
      <c r="E790" s="32">
        <v>528.63</v>
      </c>
      <c r="F790" s="31">
        <v>44553</v>
      </c>
      <c r="G790" s="31">
        <v>44553.352951388886</v>
      </c>
      <c r="H790" s="31">
        <v>44612</v>
      </c>
      <c r="I790" s="38" t="s">
        <v>7125</v>
      </c>
      <c r="J790" s="38"/>
      <c r="K790" s="31">
        <v>44606</v>
      </c>
      <c r="L790" s="32">
        <v>433.3</v>
      </c>
      <c r="M790" s="33">
        <v>59</v>
      </c>
      <c r="N790" s="33">
        <v>-6</v>
      </c>
      <c r="O790" s="32">
        <v>-2599.8000000000002</v>
      </c>
      <c r="P790" s="27" t="e">
        <f>VLOOKUP(A790,'[1]REPORT ITP - Fatture Incluse - '!$C$1:$D$14862,2,FALSE)</f>
        <v>#N/A</v>
      </c>
    </row>
    <row r="791" spans="1:16" ht="15" customHeight="1">
      <c r="A791" s="29" t="s">
        <v>6305</v>
      </c>
      <c r="B791" s="29" t="s">
        <v>6306</v>
      </c>
      <c r="C791" s="30" t="s">
        <v>7130</v>
      </c>
      <c r="D791" s="31">
        <v>44550</v>
      </c>
      <c r="E791" s="32">
        <v>231.8</v>
      </c>
      <c r="F791" s="31">
        <v>44551</v>
      </c>
      <c r="G791" s="31">
        <v>44551.348182870373</v>
      </c>
      <c r="H791" s="31">
        <v>44611</v>
      </c>
      <c r="I791" s="38" t="s">
        <v>7125</v>
      </c>
      <c r="J791" s="38"/>
      <c r="K791" s="31">
        <v>44606</v>
      </c>
      <c r="L791" s="32">
        <v>190</v>
      </c>
      <c r="M791" s="33">
        <v>60</v>
      </c>
      <c r="N791" s="33">
        <v>-5</v>
      </c>
      <c r="O791" s="32">
        <v>-950</v>
      </c>
      <c r="P791" s="27" t="e">
        <f>VLOOKUP(A791,'[1]REPORT ITP - Fatture Incluse - '!$C$1:$D$14862,2,FALSE)</f>
        <v>#N/A</v>
      </c>
    </row>
    <row r="792" spans="1:16" ht="15" customHeight="1">
      <c r="A792" s="29" t="s">
        <v>6305</v>
      </c>
      <c r="B792" s="29" t="s">
        <v>6306</v>
      </c>
      <c r="C792" s="30" t="s">
        <v>7131</v>
      </c>
      <c r="D792" s="31">
        <v>44566</v>
      </c>
      <c r="E792" s="32">
        <v>1210.73</v>
      </c>
      <c r="F792" s="31">
        <v>44573</v>
      </c>
      <c r="G792" s="31">
        <v>44568.616053240738</v>
      </c>
      <c r="H792" s="31">
        <v>44627</v>
      </c>
      <c r="I792" s="38" t="s">
        <v>7125</v>
      </c>
      <c r="J792" s="38"/>
      <c r="K792" s="31">
        <v>44606</v>
      </c>
      <c r="L792" s="32">
        <v>992.4</v>
      </c>
      <c r="M792" s="33">
        <v>59</v>
      </c>
      <c r="N792" s="33">
        <v>-21</v>
      </c>
      <c r="O792" s="32">
        <v>-20840.400000000001</v>
      </c>
      <c r="P792" s="27" t="e">
        <f>VLOOKUP(A792,'[1]REPORT ITP - Fatture Incluse - '!$C$1:$D$14862,2,FALSE)</f>
        <v>#N/A</v>
      </c>
    </row>
    <row r="793" spans="1:16" ht="15" customHeight="1">
      <c r="A793" s="29" t="s">
        <v>6305</v>
      </c>
      <c r="B793" s="29" t="s">
        <v>6306</v>
      </c>
      <c r="C793" s="30" t="s">
        <v>7132</v>
      </c>
      <c r="D793" s="31">
        <v>44554</v>
      </c>
      <c r="E793" s="32">
        <v>7789.35</v>
      </c>
      <c r="F793" s="31">
        <v>44558</v>
      </c>
      <c r="G793" s="31">
        <v>44557.36278935185</v>
      </c>
      <c r="H793" s="31">
        <v>44615</v>
      </c>
      <c r="I793" s="38" t="s">
        <v>7125</v>
      </c>
      <c r="J793" s="38"/>
      <c r="K793" s="31">
        <v>44606</v>
      </c>
      <c r="L793" s="32">
        <v>6384.71</v>
      </c>
      <c r="M793" s="33">
        <v>58</v>
      </c>
      <c r="N793" s="33">
        <v>-9</v>
      </c>
      <c r="O793" s="32">
        <v>-57462.39</v>
      </c>
      <c r="P793" s="27" t="e">
        <f>VLOOKUP(A793,'[1]REPORT ITP - Fatture Incluse - '!$C$1:$D$14862,2,FALSE)</f>
        <v>#N/A</v>
      </c>
    </row>
    <row r="794" spans="1:16" ht="15" customHeight="1">
      <c r="A794" s="29" t="s">
        <v>6305</v>
      </c>
      <c r="B794" s="29" t="s">
        <v>6306</v>
      </c>
      <c r="C794" s="30" t="s">
        <v>7133</v>
      </c>
      <c r="D794" s="31">
        <v>44568</v>
      </c>
      <c r="E794" s="32">
        <v>788.12</v>
      </c>
      <c r="F794" s="31">
        <v>44573</v>
      </c>
      <c r="G794" s="31">
        <v>44571.343587962961</v>
      </c>
      <c r="H794" s="31">
        <v>44629</v>
      </c>
      <c r="I794" s="38" t="s">
        <v>7125</v>
      </c>
      <c r="J794" s="38"/>
      <c r="K794" s="31">
        <v>44606</v>
      </c>
      <c r="L794" s="32">
        <v>646</v>
      </c>
      <c r="M794" s="33">
        <v>58</v>
      </c>
      <c r="N794" s="33">
        <v>-23</v>
      </c>
      <c r="O794" s="32">
        <v>-14858</v>
      </c>
      <c r="P794" s="27" t="e">
        <f>VLOOKUP(A794,'[1]REPORT ITP - Fatture Incluse - '!$C$1:$D$14862,2,FALSE)</f>
        <v>#N/A</v>
      </c>
    </row>
    <row r="795" spans="1:16" ht="15" customHeight="1">
      <c r="A795" s="29" t="s">
        <v>6305</v>
      </c>
      <c r="B795" s="29" t="s">
        <v>6306</v>
      </c>
      <c r="C795" s="30" t="s">
        <v>7134</v>
      </c>
      <c r="D795" s="31">
        <v>44568</v>
      </c>
      <c r="E795" s="32">
        <v>407.97</v>
      </c>
      <c r="F795" s="31">
        <v>44573</v>
      </c>
      <c r="G795" s="31">
        <v>44571.343576388892</v>
      </c>
      <c r="H795" s="31">
        <v>44629</v>
      </c>
      <c r="I795" s="38" t="s">
        <v>7125</v>
      </c>
      <c r="J795" s="38"/>
      <c r="K795" s="31">
        <v>44606</v>
      </c>
      <c r="L795" s="32">
        <v>334.4</v>
      </c>
      <c r="M795" s="33">
        <v>58</v>
      </c>
      <c r="N795" s="33">
        <v>-23</v>
      </c>
      <c r="O795" s="32">
        <v>-7691.2</v>
      </c>
      <c r="P795" s="27" t="e">
        <f>VLOOKUP(A795,'[1]REPORT ITP - Fatture Incluse - '!$C$1:$D$14862,2,FALSE)</f>
        <v>#N/A</v>
      </c>
    </row>
    <row r="796" spans="1:16" ht="15" customHeight="1">
      <c r="A796" s="29" t="s">
        <v>6305</v>
      </c>
      <c r="B796" s="29" t="s">
        <v>6306</v>
      </c>
      <c r="C796" s="30" t="s">
        <v>7135</v>
      </c>
      <c r="D796" s="31">
        <v>44564</v>
      </c>
      <c r="E796" s="32">
        <v>544.54999999999995</v>
      </c>
      <c r="F796" s="31">
        <v>44572</v>
      </c>
      <c r="G796" s="31">
        <v>44566.345659722225</v>
      </c>
      <c r="H796" s="31">
        <v>44625</v>
      </c>
      <c r="I796" s="38" t="s">
        <v>7125</v>
      </c>
      <c r="J796" s="38"/>
      <c r="K796" s="31">
        <v>44606</v>
      </c>
      <c r="L796" s="32">
        <v>446.35</v>
      </c>
      <c r="M796" s="33">
        <v>59</v>
      </c>
      <c r="N796" s="33">
        <v>-19</v>
      </c>
      <c r="O796" s="32">
        <v>-8480.65</v>
      </c>
      <c r="P796" s="27" t="e">
        <f>VLOOKUP(A796,'[1]REPORT ITP - Fatture Incluse - '!$C$1:$D$14862,2,FALSE)</f>
        <v>#N/A</v>
      </c>
    </row>
    <row r="797" spans="1:16" ht="15" customHeight="1">
      <c r="A797" s="29" t="s">
        <v>6305</v>
      </c>
      <c r="B797" s="29" t="s">
        <v>6306</v>
      </c>
      <c r="C797" s="30" t="s">
        <v>7136</v>
      </c>
      <c r="D797" s="31">
        <v>44568</v>
      </c>
      <c r="E797" s="32">
        <v>981.76</v>
      </c>
      <c r="F797" s="31">
        <v>44573</v>
      </c>
      <c r="G797" s="31">
        <v>44571.343564814815</v>
      </c>
      <c r="H797" s="31">
        <v>44629</v>
      </c>
      <c r="I797" s="38" t="s">
        <v>7125</v>
      </c>
      <c r="J797" s="38"/>
      <c r="K797" s="31">
        <v>44606</v>
      </c>
      <c r="L797" s="32">
        <v>804.72</v>
      </c>
      <c r="M797" s="33">
        <v>58</v>
      </c>
      <c r="N797" s="33">
        <v>-23</v>
      </c>
      <c r="O797" s="32">
        <v>-18508.560000000001</v>
      </c>
      <c r="P797" s="27" t="e">
        <f>VLOOKUP(A797,'[1]REPORT ITP - Fatture Incluse - '!$C$1:$D$14862,2,FALSE)</f>
        <v>#N/A</v>
      </c>
    </row>
    <row r="798" spans="1:16" ht="15" customHeight="1">
      <c r="A798" s="29" t="s">
        <v>6305</v>
      </c>
      <c r="B798" s="29" t="s">
        <v>6306</v>
      </c>
      <c r="C798" s="30" t="s">
        <v>7137</v>
      </c>
      <c r="D798" s="31">
        <v>44496</v>
      </c>
      <c r="E798" s="32">
        <v>2019.88</v>
      </c>
      <c r="F798" s="31">
        <v>44546</v>
      </c>
      <c r="G798" s="31">
        <v>44546.344444444447</v>
      </c>
      <c r="H798" s="31">
        <v>44605</v>
      </c>
      <c r="I798" s="38" t="s">
        <v>7125</v>
      </c>
      <c r="J798" s="38"/>
      <c r="K798" s="31">
        <v>44606</v>
      </c>
      <c r="L798" s="32">
        <v>1655.64</v>
      </c>
      <c r="M798" s="33">
        <v>59</v>
      </c>
      <c r="N798" s="33">
        <v>1</v>
      </c>
      <c r="O798" s="32">
        <v>1655.64</v>
      </c>
      <c r="P798" s="27" t="e">
        <f>VLOOKUP(A798,'[1]REPORT ITP - Fatture Incluse - '!$C$1:$D$14862,2,FALSE)</f>
        <v>#N/A</v>
      </c>
    </row>
    <row r="799" spans="1:16" ht="15" customHeight="1">
      <c r="A799" s="29" t="s">
        <v>6305</v>
      </c>
      <c r="B799" s="29" t="s">
        <v>6306</v>
      </c>
      <c r="C799" s="30" t="s">
        <v>7138</v>
      </c>
      <c r="D799" s="31">
        <v>44566</v>
      </c>
      <c r="E799" s="32">
        <v>2613.2399999999998</v>
      </c>
      <c r="F799" s="31">
        <v>44573</v>
      </c>
      <c r="G799" s="31">
        <v>44568.616041666668</v>
      </c>
      <c r="H799" s="31">
        <v>44627</v>
      </c>
      <c r="I799" s="38" t="s">
        <v>7125</v>
      </c>
      <c r="J799" s="38"/>
      <c r="K799" s="31">
        <v>44606</v>
      </c>
      <c r="L799" s="32">
        <v>2142</v>
      </c>
      <c r="M799" s="33">
        <v>59</v>
      </c>
      <c r="N799" s="33">
        <v>-21</v>
      </c>
      <c r="O799" s="32">
        <v>-44982</v>
      </c>
      <c r="P799" s="27" t="e">
        <f>VLOOKUP(A799,'[1]REPORT ITP - Fatture Incluse - '!$C$1:$D$14862,2,FALSE)</f>
        <v>#N/A</v>
      </c>
    </row>
    <row r="800" spans="1:16" ht="15" customHeight="1">
      <c r="A800" s="29" t="s">
        <v>6305</v>
      </c>
      <c r="B800" s="29" t="s">
        <v>6306</v>
      </c>
      <c r="C800" s="30" t="s">
        <v>7139</v>
      </c>
      <c r="D800" s="31">
        <v>44510</v>
      </c>
      <c r="E800" s="32">
        <v>802.42</v>
      </c>
      <c r="F800" s="31">
        <v>44511</v>
      </c>
      <c r="G800" s="31">
        <v>44511.337407407409</v>
      </c>
      <c r="H800" s="31">
        <v>44571</v>
      </c>
      <c r="I800" s="38" t="s">
        <v>7125</v>
      </c>
      <c r="J800" s="38"/>
      <c r="K800" s="31">
        <v>44606</v>
      </c>
      <c r="L800" s="32">
        <v>657.72</v>
      </c>
      <c r="M800" s="33">
        <v>60</v>
      </c>
      <c r="N800" s="33">
        <v>35</v>
      </c>
      <c r="O800" s="32">
        <v>23020.2</v>
      </c>
      <c r="P800" s="27" t="e">
        <f>VLOOKUP(A800,'[1]REPORT ITP - Fatture Incluse - '!$C$1:$D$14862,2,FALSE)</f>
        <v>#N/A</v>
      </c>
    </row>
    <row r="801" spans="1:16" ht="15" customHeight="1">
      <c r="A801" s="29" t="s">
        <v>6305</v>
      </c>
      <c r="B801" s="29" t="s">
        <v>6306</v>
      </c>
      <c r="C801" s="30" t="s">
        <v>7140</v>
      </c>
      <c r="D801" s="31">
        <v>44525</v>
      </c>
      <c r="E801" s="32">
        <v>1016.08</v>
      </c>
      <c r="F801" s="31">
        <v>44526</v>
      </c>
      <c r="G801" s="31">
        <v>44526.373402777775</v>
      </c>
      <c r="H801" s="31">
        <v>44586</v>
      </c>
      <c r="I801" s="38" t="s">
        <v>7125</v>
      </c>
      <c r="J801" s="38"/>
      <c r="K801" s="31">
        <v>44606</v>
      </c>
      <c r="L801" s="32">
        <v>832.85</v>
      </c>
      <c r="M801" s="33">
        <v>60</v>
      </c>
      <c r="N801" s="33">
        <v>20</v>
      </c>
      <c r="O801" s="32">
        <v>16657</v>
      </c>
      <c r="P801" s="27" t="e">
        <f>VLOOKUP(A801,'[1]REPORT ITP - Fatture Incluse - '!$C$1:$D$14862,2,FALSE)</f>
        <v>#N/A</v>
      </c>
    </row>
    <row r="802" spans="1:16" ht="15" customHeight="1">
      <c r="A802" s="29" t="s">
        <v>6305</v>
      </c>
      <c r="B802" s="29" t="s">
        <v>6306</v>
      </c>
      <c r="C802" s="30" t="s">
        <v>7141</v>
      </c>
      <c r="D802" s="31">
        <v>44525</v>
      </c>
      <c r="E802" s="32">
        <v>495.2</v>
      </c>
      <c r="F802" s="31">
        <v>44526</v>
      </c>
      <c r="G802" s="31">
        <v>44526.373414351852</v>
      </c>
      <c r="H802" s="31">
        <v>44586</v>
      </c>
      <c r="I802" s="38" t="s">
        <v>7125</v>
      </c>
      <c r="J802" s="38"/>
      <c r="K802" s="31">
        <v>44606</v>
      </c>
      <c r="L802" s="32">
        <v>405.9</v>
      </c>
      <c r="M802" s="33">
        <v>60</v>
      </c>
      <c r="N802" s="33">
        <v>20</v>
      </c>
      <c r="O802" s="32">
        <v>8118</v>
      </c>
      <c r="P802" s="27" t="e">
        <f>VLOOKUP(A802,'[1]REPORT ITP - Fatture Incluse - '!$C$1:$D$14862,2,FALSE)</f>
        <v>#N/A</v>
      </c>
    </row>
    <row r="803" spans="1:16" ht="15" customHeight="1">
      <c r="A803" s="29" t="s">
        <v>6490</v>
      </c>
      <c r="B803" s="29" t="s">
        <v>6491</v>
      </c>
      <c r="C803" s="30" t="s">
        <v>7142</v>
      </c>
      <c r="D803" s="31">
        <v>44573</v>
      </c>
      <c r="E803" s="32">
        <v>635.41999999999996</v>
      </c>
      <c r="F803" s="31">
        <v>44581</v>
      </c>
      <c r="G803" s="31">
        <v>44581.325046296297</v>
      </c>
      <c r="H803" s="31">
        <v>44640</v>
      </c>
      <c r="I803" s="38" t="s">
        <v>7143</v>
      </c>
      <c r="J803" s="38"/>
      <c r="K803" s="31">
        <v>44620</v>
      </c>
      <c r="L803" s="32">
        <v>520.84</v>
      </c>
      <c r="M803" s="33">
        <v>59</v>
      </c>
      <c r="N803" s="33">
        <v>-20</v>
      </c>
      <c r="O803" s="32">
        <v>-10416.799999999999</v>
      </c>
      <c r="P803" s="27" t="e">
        <f>VLOOKUP(A803,'[1]REPORT ITP - Fatture Incluse - '!$C$1:$D$14862,2,FALSE)</f>
        <v>#N/A</v>
      </c>
    </row>
    <row r="804" spans="1:16" ht="15" customHeight="1">
      <c r="A804" s="29" t="s">
        <v>6490</v>
      </c>
      <c r="B804" s="29" t="s">
        <v>6491</v>
      </c>
      <c r="C804" s="30" t="s">
        <v>7144</v>
      </c>
      <c r="D804" s="31">
        <v>44566</v>
      </c>
      <c r="E804" s="32">
        <v>19.25</v>
      </c>
      <c r="F804" s="31">
        <v>44572</v>
      </c>
      <c r="G804" s="31">
        <v>44568.615636574075</v>
      </c>
      <c r="H804" s="31">
        <v>44626</v>
      </c>
      <c r="I804" s="38" t="s">
        <v>7143</v>
      </c>
      <c r="J804" s="38"/>
      <c r="K804" s="31">
        <v>44620</v>
      </c>
      <c r="L804" s="32">
        <v>15.78</v>
      </c>
      <c r="M804" s="33">
        <v>58</v>
      </c>
      <c r="N804" s="33">
        <v>-6</v>
      </c>
      <c r="O804" s="32">
        <v>-94.68</v>
      </c>
      <c r="P804" s="27" t="e">
        <f>VLOOKUP(A804,'[1]REPORT ITP - Fatture Incluse - '!$C$1:$D$14862,2,FALSE)</f>
        <v>#N/A</v>
      </c>
    </row>
    <row r="805" spans="1:16" ht="18.95" customHeight="1">
      <c r="A805" s="29" t="s">
        <v>7145</v>
      </c>
      <c r="B805" s="29" t="s">
        <v>5348</v>
      </c>
      <c r="C805" s="30" t="s">
        <v>1513</v>
      </c>
      <c r="D805" s="31">
        <v>44580</v>
      </c>
      <c r="E805" s="32">
        <v>8842.0499999999993</v>
      </c>
      <c r="F805" s="31">
        <v>44581</v>
      </c>
      <c r="G805" s="31">
        <v>44580.601666666669</v>
      </c>
      <c r="H805" s="31">
        <v>44640</v>
      </c>
      <c r="I805" s="38" t="s">
        <v>7146</v>
      </c>
      <c r="J805" s="38"/>
      <c r="K805" s="31">
        <v>44631</v>
      </c>
      <c r="L805" s="32">
        <v>8421</v>
      </c>
      <c r="M805" s="33">
        <v>60</v>
      </c>
      <c r="N805" s="33">
        <v>-9</v>
      </c>
      <c r="O805" s="32">
        <v>-75789</v>
      </c>
      <c r="P805" s="27" t="e">
        <f>VLOOKUP(A805,'[1]REPORT ITP - Fatture Incluse - '!$C$1:$D$14862,2,FALSE)</f>
        <v>#N/A</v>
      </c>
    </row>
    <row r="806" spans="1:16" ht="15" customHeight="1">
      <c r="A806" s="29" t="s">
        <v>6490</v>
      </c>
      <c r="B806" s="29" t="s">
        <v>6491</v>
      </c>
      <c r="C806" s="30" t="s">
        <v>7147</v>
      </c>
      <c r="D806" s="31">
        <v>44617</v>
      </c>
      <c r="E806" s="32">
        <v>2541.71</v>
      </c>
      <c r="F806" s="31">
        <v>44622</v>
      </c>
      <c r="G806" s="31">
        <v>44620.314814814818</v>
      </c>
      <c r="H806" s="31">
        <v>44677</v>
      </c>
      <c r="I806" s="38" t="s">
        <v>7148</v>
      </c>
      <c r="J806" s="38"/>
      <c r="K806" s="31">
        <v>44641</v>
      </c>
      <c r="L806" s="32">
        <v>2083.37</v>
      </c>
      <c r="M806" s="33">
        <v>57</v>
      </c>
      <c r="N806" s="33">
        <v>-36</v>
      </c>
      <c r="O806" s="32">
        <v>-75001.320000000007</v>
      </c>
      <c r="P806" s="27" t="e">
        <f>VLOOKUP(A806,'[1]REPORT ITP - Fatture Incluse - '!$C$1:$D$14862,2,FALSE)</f>
        <v>#N/A</v>
      </c>
    </row>
    <row r="807" spans="1:16" ht="15" customHeight="1">
      <c r="A807" s="29" t="s">
        <v>6490</v>
      </c>
      <c r="B807" s="29" t="s">
        <v>6491</v>
      </c>
      <c r="C807" s="30" t="s">
        <v>7149</v>
      </c>
      <c r="D807" s="31">
        <v>44607</v>
      </c>
      <c r="E807" s="32">
        <v>68.709999999999994</v>
      </c>
      <c r="F807" s="31">
        <v>44613</v>
      </c>
      <c r="G807" s="31">
        <v>44608.3437037037</v>
      </c>
      <c r="H807" s="31">
        <v>44667</v>
      </c>
      <c r="I807" s="38" t="s">
        <v>7148</v>
      </c>
      <c r="J807" s="38"/>
      <c r="K807" s="31">
        <v>44641</v>
      </c>
      <c r="L807" s="32">
        <v>56.32</v>
      </c>
      <c r="M807" s="33">
        <v>59</v>
      </c>
      <c r="N807" s="33">
        <v>-26</v>
      </c>
      <c r="O807" s="32">
        <v>-1464.32</v>
      </c>
      <c r="P807" s="27" t="e">
        <f>VLOOKUP(A807,'[1]REPORT ITP - Fatture Incluse - '!$C$1:$D$14862,2,FALSE)</f>
        <v>#N/A</v>
      </c>
    </row>
    <row r="808" spans="1:16" ht="15" customHeight="1">
      <c r="A808" s="29" t="s">
        <v>7150</v>
      </c>
      <c r="B808" s="29" t="s">
        <v>2128</v>
      </c>
      <c r="C808" s="30" t="s">
        <v>2129</v>
      </c>
      <c r="D808" s="31">
        <v>44613</v>
      </c>
      <c r="E808" s="32">
        <v>244</v>
      </c>
      <c r="F808" s="31">
        <v>44620</v>
      </c>
      <c r="G808" s="31">
        <v>44615.339849537035</v>
      </c>
      <c r="H808" s="31">
        <v>44674</v>
      </c>
      <c r="I808" s="38" t="s">
        <v>7151</v>
      </c>
      <c r="J808" s="38"/>
      <c r="K808" s="31">
        <v>44643</v>
      </c>
      <c r="L808" s="32">
        <v>200</v>
      </c>
      <c r="M808" s="33">
        <v>59</v>
      </c>
      <c r="N808" s="33">
        <v>-31</v>
      </c>
      <c r="O808" s="32">
        <v>-6200</v>
      </c>
      <c r="P808" s="27" t="e">
        <f>VLOOKUP(A808,'[1]REPORT ITP - Fatture Incluse - '!$C$1:$D$14862,2,FALSE)</f>
        <v>#N/A</v>
      </c>
    </row>
    <row r="809" spans="1:16" ht="18.95" customHeight="1">
      <c r="A809" s="29" t="s">
        <v>1214</v>
      </c>
      <c r="B809" s="29" t="s">
        <v>7067</v>
      </c>
      <c r="C809" s="30" t="s">
        <v>2258</v>
      </c>
      <c r="D809" s="31">
        <v>44652</v>
      </c>
      <c r="E809" s="32">
        <v>2500</v>
      </c>
      <c r="F809" s="31">
        <v>44655</v>
      </c>
      <c r="G809" s="31">
        <v>44655.319490740738</v>
      </c>
      <c r="H809" s="31">
        <v>44713</v>
      </c>
      <c r="I809" s="38" t="s">
        <v>7152</v>
      </c>
      <c r="J809" s="38"/>
      <c r="K809" s="31">
        <v>44657</v>
      </c>
      <c r="L809" s="32">
        <v>2500</v>
      </c>
      <c r="M809" s="33">
        <v>58</v>
      </c>
      <c r="N809" s="33">
        <v>-56</v>
      </c>
      <c r="O809" s="32">
        <v>-140000</v>
      </c>
      <c r="P809" s="27" t="e">
        <f>VLOOKUP(A809,'[1]REPORT ITP - Fatture Incluse - '!$C$1:$D$14862,2,FALSE)</f>
        <v>#N/A</v>
      </c>
    </row>
    <row r="810" spans="1:16" ht="15" customHeight="1">
      <c r="A810" s="29" t="s">
        <v>1090</v>
      </c>
      <c r="B810" s="29" t="s">
        <v>7153</v>
      </c>
      <c r="C810" s="30" t="s">
        <v>1203</v>
      </c>
      <c r="D810" s="31">
        <v>44652</v>
      </c>
      <c r="E810" s="32">
        <v>4120</v>
      </c>
      <c r="F810" s="31">
        <v>44655</v>
      </c>
      <c r="G810" s="31">
        <v>44655.319560185184</v>
      </c>
      <c r="H810" s="31">
        <v>44713</v>
      </c>
      <c r="I810" s="38" t="s">
        <v>7154</v>
      </c>
      <c r="J810" s="38"/>
      <c r="K810" s="31">
        <v>44657</v>
      </c>
      <c r="L810" s="32">
        <v>4120</v>
      </c>
      <c r="M810" s="33">
        <v>58</v>
      </c>
      <c r="N810" s="33">
        <v>-56</v>
      </c>
      <c r="O810" s="32">
        <v>-230720</v>
      </c>
      <c r="P810" s="27" t="e">
        <f>VLOOKUP(A810,'[1]REPORT ITP - Fatture Incluse - '!$C$1:$D$14862,2,FALSE)</f>
        <v>#N/A</v>
      </c>
    </row>
    <row r="811" spans="1:16" ht="18.95" customHeight="1">
      <c r="A811" s="29" t="s">
        <v>1724</v>
      </c>
      <c r="B811" s="29" t="s">
        <v>1723</v>
      </c>
      <c r="C811" s="30" t="s">
        <v>2879</v>
      </c>
      <c r="D811" s="31">
        <v>44655</v>
      </c>
      <c r="E811" s="32">
        <v>2500</v>
      </c>
      <c r="F811" s="31">
        <v>44671</v>
      </c>
      <c r="G811" s="31">
        <v>44670.494375000002</v>
      </c>
      <c r="H811" s="31">
        <v>44727</v>
      </c>
      <c r="I811" s="38" t="s">
        <v>7155</v>
      </c>
      <c r="J811" s="38"/>
      <c r="K811" s="31">
        <v>44678</v>
      </c>
      <c r="L811" s="32">
        <v>2500</v>
      </c>
      <c r="M811" s="33">
        <v>57</v>
      </c>
      <c r="N811" s="33">
        <v>-49</v>
      </c>
      <c r="O811" s="32">
        <v>-122500</v>
      </c>
      <c r="P811" s="27" t="e">
        <f>VLOOKUP(A811,'[1]REPORT ITP - Fatture Incluse - '!$C$1:$D$14862,2,FALSE)</f>
        <v>#N/A</v>
      </c>
    </row>
    <row r="812" spans="1:16" ht="15" customHeight="1">
      <c r="A812" s="29" t="s">
        <v>1559</v>
      </c>
      <c r="B812" s="29" t="s">
        <v>1558</v>
      </c>
      <c r="C812" s="30" t="s">
        <v>7156</v>
      </c>
      <c r="D812" s="31">
        <v>44663</v>
      </c>
      <c r="E812" s="32">
        <v>3066.67</v>
      </c>
      <c r="F812" s="31">
        <v>44670</v>
      </c>
      <c r="G812" s="31">
        <v>44666.315486111111</v>
      </c>
      <c r="H812" s="31">
        <v>44725</v>
      </c>
      <c r="I812" s="38" t="s">
        <v>7157</v>
      </c>
      <c r="J812" s="38"/>
      <c r="K812" s="31">
        <v>44678</v>
      </c>
      <c r="L812" s="32">
        <v>3066.67</v>
      </c>
      <c r="M812" s="33">
        <v>59</v>
      </c>
      <c r="N812" s="33">
        <v>-47</v>
      </c>
      <c r="O812" s="32">
        <v>-144133.49</v>
      </c>
      <c r="P812" s="27" t="e">
        <f>VLOOKUP(A812,'[1]REPORT ITP - Fatture Incluse - '!$C$1:$D$14862,2,FALSE)</f>
        <v>#N/A</v>
      </c>
    </row>
    <row r="813" spans="1:16" ht="18.95" customHeight="1">
      <c r="A813" s="29" t="s">
        <v>7158</v>
      </c>
      <c r="B813" s="29" t="s">
        <v>38</v>
      </c>
      <c r="C813" s="30" t="s">
        <v>7159</v>
      </c>
      <c r="D813" s="31">
        <v>44648</v>
      </c>
      <c r="E813" s="32">
        <v>3890.09</v>
      </c>
      <c r="F813" s="31">
        <v>44651</v>
      </c>
      <c r="G813" s="31">
        <v>44649.313159722224</v>
      </c>
      <c r="H813" s="31">
        <v>44708</v>
      </c>
      <c r="I813" s="38" t="s">
        <v>7160</v>
      </c>
      <c r="J813" s="38"/>
      <c r="K813" s="31">
        <v>44678</v>
      </c>
      <c r="L813" s="32">
        <v>3188.6</v>
      </c>
      <c r="M813" s="33">
        <v>59</v>
      </c>
      <c r="N813" s="33">
        <v>-30</v>
      </c>
      <c r="O813" s="32">
        <v>-95658</v>
      </c>
      <c r="P813" s="27" t="e">
        <f>VLOOKUP(A813,'[1]REPORT ITP - Fatture Incluse - '!$C$1:$D$14862,2,FALSE)</f>
        <v>#N/A</v>
      </c>
    </row>
    <row r="814" spans="1:16" ht="15" customHeight="1">
      <c r="A814" s="29" t="s">
        <v>7161</v>
      </c>
      <c r="B814" s="29" t="s">
        <v>1389</v>
      </c>
      <c r="C814" s="30" t="s">
        <v>2717</v>
      </c>
      <c r="D814" s="31">
        <v>44650</v>
      </c>
      <c r="E814" s="32">
        <v>522.16</v>
      </c>
      <c r="F814" s="31">
        <v>44656</v>
      </c>
      <c r="G814" s="31">
        <v>44652.340682870374</v>
      </c>
      <c r="H814" s="31">
        <v>44712</v>
      </c>
      <c r="I814" s="38" t="s">
        <v>7162</v>
      </c>
      <c r="J814" s="38"/>
      <c r="K814" s="31">
        <v>44683</v>
      </c>
      <c r="L814" s="32">
        <v>428</v>
      </c>
      <c r="M814" s="33">
        <v>60</v>
      </c>
      <c r="N814" s="33">
        <v>-29</v>
      </c>
      <c r="O814" s="32">
        <v>-12412</v>
      </c>
      <c r="P814" s="27" t="e">
        <f>VLOOKUP(A814,'[1]REPORT ITP - Fatture Incluse - '!$C$1:$D$14862,2,FALSE)</f>
        <v>#N/A</v>
      </c>
    </row>
    <row r="815" spans="1:16" ht="15" customHeight="1">
      <c r="A815" s="29" t="s">
        <v>6490</v>
      </c>
      <c r="B815" s="29" t="s">
        <v>6491</v>
      </c>
      <c r="C815" s="30" t="s">
        <v>7163</v>
      </c>
      <c r="D815" s="31">
        <v>44650</v>
      </c>
      <c r="E815" s="32">
        <v>1270.8499999999999</v>
      </c>
      <c r="F815" s="31">
        <v>44655</v>
      </c>
      <c r="G815" s="31">
        <v>44652.339814814812</v>
      </c>
      <c r="H815" s="31">
        <v>44711</v>
      </c>
      <c r="I815" s="38" t="s">
        <v>7164</v>
      </c>
      <c r="J815" s="38"/>
      <c r="K815" s="31">
        <v>44683</v>
      </c>
      <c r="L815" s="32">
        <v>1041.68</v>
      </c>
      <c r="M815" s="33">
        <v>59</v>
      </c>
      <c r="N815" s="33">
        <v>-28</v>
      </c>
      <c r="O815" s="32">
        <v>-29167.040000000001</v>
      </c>
      <c r="P815" s="27" t="e">
        <f>VLOOKUP(A815,'[1]REPORT ITP - Fatture Incluse - '!$C$1:$D$14862,2,FALSE)</f>
        <v>#N/A</v>
      </c>
    </row>
    <row r="816" spans="1:16" ht="18.95" customHeight="1">
      <c r="A816" s="29" t="s">
        <v>1839</v>
      </c>
      <c r="B816" s="29" t="s">
        <v>1838</v>
      </c>
      <c r="C816" s="30" t="s">
        <v>7093</v>
      </c>
      <c r="D816" s="31">
        <v>44687</v>
      </c>
      <c r="E816" s="32">
        <v>2666.66</v>
      </c>
      <c r="F816" s="31">
        <v>44690</v>
      </c>
      <c r="G816" s="31">
        <v>44690.328750000001</v>
      </c>
      <c r="H816" s="31">
        <v>44748</v>
      </c>
      <c r="I816" s="38" t="s">
        <v>7165</v>
      </c>
      <c r="J816" s="38"/>
      <c r="K816" s="31">
        <v>44692</v>
      </c>
      <c r="L816" s="32">
        <v>2666.66</v>
      </c>
      <c r="M816" s="33">
        <v>58</v>
      </c>
      <c r="N816" s="33">
        <v>-56</v>
      </c>
      <c r="O816" s="32">
        <v>-149332.96</v>
      </c>
      <c r="P816" s="27" t="e">
        <f>VLOOKUP(A816,'[1]REPORT ITP - Fatture Incluse - '!$C$1:$D$14862,2,FALSE)</f>
        <v>#N/A</v>
      </c>
    </row>
    <row r="817" spans="1:16" ht="15" customHeight="1">
      <c r="A817" s="29" t="s">
        <v>5922</v>
      </c>
      <c r="B817" s="29" t="s">
        <v>75</v>
      </c>
      <c r="C817" s="30" t="s">
        <v>7166</v>
      </c>
      <c r="D817" s="31">
        <v>44650</v>
      </c>
      <c r="E817" s="32">
        <v>708.58</v>
      </c>
      <c r="F817" s="31">
        <v>44655</v>
      </c>
      <c r="G817" s="31">
        <v>44652.339537037034</v>
      </c>
      <c r="H817" s="31">
        <v>44711</v>
      </c>
      <c r="I817" s="38" t="s">
        <v>7167</v>
      </c>
      <c r="J817" s="38"/>
      <c r="K817" s="31">
        <v>44698</v>
      </c>
      <c r="L817" s="32">
        <v>580.79999999999995</v>
      </c>
      <c r="M817" s="33">
        <v>59</v>
      </c>
      <c r="N817" s="33">
        <v>-13</v>
      </c>
      <c r="O817" s="32">
        <v>-7550.4</v>
      </c>
      <c r="P817" s="27" t="e">
        <f>VLOOKUP(A817,'[1]REPORT ITP - Fatture Incluse - '!$C$1:$D$14862,2,FALSE)</f>
        <v>#N/A</v>
      </c>
    </row>
    <row r="818" spans="1:16" ht="15" customHeight="1">
      <c r="A818" s="29" t="s">
        <v>5922</v>
      </c>
      <c r="B818" s="29" t="s">
        <v>75</v>
      </c>
      <c r="C818" s="30" t="s">
        <v>5953</v>
      </c>
      <c r="D818" s="31">
        <v>44270</v>
      </c>
      <c r="E818" s="32">
        <v>964.32</v>
      </c>
      <c r="F818" s="31">
        <v>44677</v>
      </c>
      <c r="G818" s="31">
        <v>44673.341990740744</v>
      </c>
      <c r="H818" s="31">
        <v>44732</v>
      </c>
      <c r="I818" s="38" t="s">
        <v>7167</v>
      </c>
      <c r="J818" s="38"/>
      <c r="K818" s="31">
        <v>44698</v>
      </c>
      <c r="L818" s="32">
        <v>918.4</v>
      </c>
      <c r="M818" s="33">
        <v>59</v>
      </c>
      <c r="N818" s="33">
        <v>-34</v>
      </c>
      <c r="O818" s="32">
        <v>-31225.599999999999</v>
      </c>
      <c r="P818" s="27" t="e">
        <f>VLOOKUP(A818,'[1]REPORT ITP - Fatture Incluse - '!$C$1:$D$14862,2,FALSE)</f>
        <v>#N/A</v>
      </c>
    </row>
    <row r="819" spans="1:16" ht="15" customHeight="1">
      <c r="A819" s="29" t="s">
        <v>5922</v>
      </c>
      <c r="B819" s="29" t="s">
        <v>75</v>
      </c>
      <c r="C819" s="30" t="s">
        <v>7168</v>
      </c>
      <c r="D819" s="31">
        <v>43661</v>
      </c>
      <c r="E819" s="32">
        <v>105.41</v>
      </c>
      <c r="F819" s="31">
        <v>43664</v>
      </c>
      <c r="G819" s="31">
        <v>43663.589513888888</v>
      </c>
      <c r="H819" s="31">
        <v>43723</v>
      </c>
      <c r="I819" s="38" t="s">
        <v>7167</v>
      </c>
      <c r="J819" s="38"/>
      <c r="K819" s="31">
        <v>44698</v>
      </c>
      <c r="L819" s="32">
        <v>86.4</v>
      </c>
      <c r="M819" s="33">
        <v>60</v>
      </c>
      <c r="N819" s="33">
        <v>975</v>
      </c>
      <c r="O819" s="32">
        <v>84240</v>
      </c>
      <c r="P819" s="27" t="e">
        <f>VLOOKUP(A819,'[1]REPORT ITP - Fatture Incluse - '!$C$1:$D$14862,2,FALSE)</f>
        <v>#N/A</v>
      </c>
    </row>
    <row r="820" spans="1:16" ht="15" customHeight="1">
      <c r="A820" s="29" t="s">
        <v>7169</v>
      </c>
      <c r="B820" s="29" t="s">
        <v>7170</v>
      </c>
      <c r="C820" s="30" t="s">
        <v>7171</v>
      </c>
      <c r="D820" s="31">
        <v>44638</v>
      </c>
      <c r="E820" s="32">
        <v>17952.3</v>
      </c>
      <c r="F820" s="31">
        <v>44643</v>
      </c>
      <c r="G820" s="31">
        <v>44641.516284722224</v>
      </c>
      <c r="H820" s="31">
        <v>44698</v>
      </c>
      <c r="I820" s="38" t="s">
        <v>7172</v>
      </c>
      <c r="J820" s="38"/>
      <c r="K820" s="31">
        <v>44701</v>
      </c>
      <c r="L820" s="32">
        <v>14715</v>
      </c>
      <c r="M820" s="33">
        <v>57</v>
      </c>
      <c r="N820" s="33">
        <v>3</v>
      </c>
      <c r="O820" s="32">
        <v>44145</v>
      </c>
      <c r="P820" s="27" t="e">
        <f>VLOOKUP(A820,'[1]REPORT ITP - Fatture Incluse - '!$C$1:$D$14862,2,FALSE)</f>
        <v>#N/A</v>
      </c>
    </row>
    <row r="821" spans="1:16" ht="15" customHeight="1">
      <c r="A821" s="29" t="s">
        <v>6181</v>
      </c>
      <c r="B821" s="29" t="s">
        <v>6182</v>
      </c>
      <c r="C821" s="30" t="s">
        <v>7173</v>
      </c>
      <c r="D821" s="31">
        <v>44671</v>
      </c>
      <c r="E821" s="32">
        <v>598.35</v>
      </c>
      <c r="F821" s="31">
        <v>44679</v>
      </c>
      <c r="G821" s="31">
        <v>44679.339004629626</v>
      </c>
      <c r="H821" s="31">
        <v>44738</v>
      </c>
      <c r="I821" s="38" t="s">
        <v>7174</v>
      </c>
      <c r="J821" s="38"/>
      <c r="K821" s="31">
        <v>44704</v>
      </c>
      <c r="L821" s="32">
        <v>490.45</v>
      </c>
      <c r="M821" s="33">
        <v>59</v>
      </c>
      <c r="N821" s="33">
        <v>-34</v>
      </c>
      <c r="O821" s="32">
        <v>-16675.3</v>
      </c>
      <c r="P821" s="27" t="e">
        <f>VLOOKUP(A821,'[1]REPORT ITP - Fatture Incluse - '!$C$1:$D$14862,2,FALSE)</f>
        <v>#N/A</v>
      </c>
    </row>
    <row r="822" spans="1:16" ht="15" customHeight="1">
      <c r="A822" s="29" t="s">
        <v>6868</v>
      </c>
      <c r="B822" s="29" t="s">
        <v>6869</v>
      </c>
      <c r="C822" s="30" t="s">
        <v>7175</v>
      </c>
      <c r="D822" s="31">
        <v>44658</v>
      </c>
      <c r="E822" s="32">
        <v>12.44</v>
      </c>
      <c r="F822" s="31">
        <v>44663</v>
      </c>
      <c r="G822" s="31">
        <v>44662.342268518521</v>
      </c>
      <c r="H822" s="31">
        <v>44721</v>
      </c>
      <c r="I822" s="38" t="s">
        <v>7176</v>
      </c>
      <c r="J822" s="38"/>
      <c r="K822" s="31">
        <v>44705</v>
      </c>
      <c r="L822" s="32">
        <v>11.31</v>
      </c>
      <c r="M822" s="33">
        <v>59</v>
      </c>
      <c r="N822" s="33">
        <v>-16</v>
      </c>
      <c r="O822" s="32">
        <v>-180.96</v>
      </c>
      <c r="P822" s="27" t="e">
        <f>VLOOKUP(A822,'[1]REPORT ITP - Fatture Incluse - '!$C$1:$D$14862,2,FALSE)</f>
        <v>#N/A</v>
      </c>
    </row>
    <row r="823" spans="1:16" ht="15" customHeight="1">
      <c r="A823" s="29" t="s">
        <v>6868</v>
      </c>
      <c r="B823" s="29" t="s">
        <v>6869</v>
      </c>
      <c r="C823" s="30" t="s">
        <v>7177</v>
      </c>
      <c r="D823" s="31">
        <v>44664</v>
      </c>
      <c r="E823" s="32">
        <v>58.42</v>
      </c>
      <c r="F823" s="31">
        <v>44671</v>
      </c>
      <c r="G823" s="31">
        <v>44670.494247685187</v>
      </c>
      <c r="H823" s="31">
        <v>44727</v>
      </c>
      <c r="I823" s="38" t="s">
        <v>7176</v>
      </c>
      <c r="J823" s="38"/>
      <c r="K823" s="31">
        <v>44705</v>
      </c>
      <c r="L823" s="32">
        <v>53.11</v>
      </c>
      <c r="M823" s="33">
        <v>57</v>
      </c>
      <c r="N823" s="33">
        <v>-22</v>
      </c>
      <c r="O823" s="32">
        <v>-1168.42</v>
      </c>
      <c r="P823" s="27" t="e">
        <f>VLOOKUP(A823,'[1]REPORT ITP - Fatture Incluse - '!$C$1:$D$14862,2,FALSE)</f>
        <v>#N/A</v>
      </c>
    </row>
    <row r="824" spans="1:16" ht="15" customHeight="1">
      <c r="A824" s="29" t="s">
        <v>6490</v>
      </c>
      <c r="B824" s="29" t="s">
        <v>6491</v>
      </c>
      <c r="C824" s="30" t="s">
        <v>7178</v>
      </c>
      <c r="D824" s="31">
        <v>44681</v>
      </c>
      <c r="E824" s="32">
        <v>1270.8499999999999</v>
      </c>
      <c r="F824" s="31">
        <v>44685</v>
      </c>
      <c r="G824" s="31">
        <v>44683.339768518519</v>
      </c>
      <c r="H824" s="31">
        <v>44741</v>
      </c>
      <c r="I824" s="38" t="s">
        <v>7179</v>
      </c>
      <c r="J824" s="38"/>
      <c r="K824" s="31">
        <v>44712</v>
      </c>
      <c r="L824" s="32">
        <v>1041.68</v>
      </c>
      <c r="M824" s="33">
        <v>58</v>
      </c>
      <c r="N824" s="33">
        <v>-29</v>
      </c>
      <c r="O824" s="32">
        <v>-30208.720000000001</v>
      </c>
      <c r="P824" s="27" t="e">
        <f>VLOOKUP(A824,'[1]REPORT ITP - Fatture Incluse - '!$C$1:$D$14862,2,FALSE)</f>
        <v>#N/A</v>
      </c>
    </row>
    <row r="825" spans="1:16" ht="15" customHeight="1">
      <c r="A825" s="29" t="s">
        <v>6581</v>
      </c>
      <c r="B825" s="29" t="s">
        <v>6582</v>
      </c>
      <c r="C825" s="30" t="s">
        <v>7180</v>
      </c>
      <c r="D825" s="31">
        <v>44705</v>
      </c>
      <c r="E825" s="32">
        <v>514.35</v>
      </c>
      <c r="F825" s="31">
        <v>44707</v>
      </c>
      <c r="G825" s="31">
        <v>44706.319456018522</v>
      </c>
      <c r="H825" s="31">
        <v>44765</v>
      </c>
      <c r="I825" s="38" t="s">
        <v>7181</v>
      </c>
      <c r="J825" s="38"/>
      <c r="K825" s="31">
        <v>44739</v>
      </c>
      <c r="L825" s="32">
        <v>421.6</v>
      </c>
      <c r="M825" s="33">
        <v>59</v>
      </c>
      <c r="N825" s="33">
        <v>-26</v>
      </c>
      <c r="O825" s="32">
        <v>-10961.6</v>
      </c>
      <c r="P825" s="27" t="e">
        <f>VLOOKUP(A825,'[1]REPORT ITP - Fatture Incluse - '!$C$1:$D$14862,2,FALSE)</f>
        <v>#N/A</v>
      </c>
    </row>
    <row r="826" spans="1:16" ht="15" customHeight="1">
      <c r="A826" s="29" t="s">
        <v>6581</v>
      </c>
      <c r="B826" s="29" t="s">
        <v>6582</v>
      </c>
      <c r="C826" s="30" t="s">
        <v>7182</v>
      </c>
      <c r="D826" s="31">
        <v>44705</v>
      </c>
      <c r="E826" s="32">
        <v>926.04</v>
      </c>
      <c r="F826" s="31">
        <v>44707</v>
      </c>
      <c r="G826" s="31">
        <v>44706.319479166668</v>
      </c>
      <c r="H826" s="31">
        <v>44765</v>
      </c>
      <c r="I826" s="38" t="s">
        <v>7181</v>
      </c>
      <c r="J826" s="38"/>
      <c r="K826" s="31">
        <v>44739</v>
      </c>
      <c r="L826" s="32">
        <v>759.05</v>
      </c>
      <c r="M826" s="33">
        <v>59</v>
      </c>
      <c r="N826" s="33">
        <v>-26</v>
      </c>
      <c r="O826" s="32">
        <v>-19735.3</v>
      </c>
      <c r="P826" s="27" t="e">
        <f>VLOOKUP(A826,'[1]REPORT ITP - Fatture Incluse - '!$C$1:$D$14862,2,FALSE)</f>
        <v>#N/A</v>
      </c>
    </row>
    <row r="827" spans="1:16" ht="15" customHeight="1">
      <c r="A827" s="29" t="s">
        <v>6421</v>
      </c>
      <c r="B827" s="29" t="s">
        <v>6422</v>
      </c>
      <c r="C827" s="30" t="s">
        <v>3493</v>
      </c>
      <c r="D827" s="31">
        <v>44705</v>
      </c>
      <c r="E827" s="32">
        <v>1045.3</v>
      </c>
      <c r="F827" s="31">
        <v>44718</v>
      </c>
      <c r="G827" s="31">
        <v>44712.325162037036</v>
      </c>
      <c r="H827" s="31">
        <v>44771</v>
      </c>
      <c r="I827" s="38" t="s">
        <v>7183</v>
      </c>
      <c r="J827" s="38"/>
      <c r="K827" s="31">
        <v>44739</v>
      </c>
      <c r="L827" s="32">
        <v>856.8</v>
      </c>
      <c r="M827" s="33">
        <v>59</v>
      </c>
      <c r="N827" s="33">
        <v>-32</v>
      </c>
      <c r="O827" s="32">
        <v>-27417.599999999999</v>
      </c>
      <c r="P827" s="27" t="e">
        <f>VLOOKUP(A827,'[1]REPORT ITP - Fatture Incluse - '!$C$1:$D$14862,2,FALSE)</f>
        <v>#N/A</v>
      </c>
    </row>
    <row r="828" spans="1:16" ht="15" customHeight="1">
      <c r="A828" s="29" t="s">
        <v>7184</v>
      </c>
      <c r="B828" s="29" t="s">
        <v>7185</v>
      </c>
      <c r="C828" s="30" t="s">
        <v>3644</v>
      </c>
      <c r="D828" s="31">
        <v>44712</v>
      </c>
      <c r="E828" s="32">
        <v>312.93</v>
      </c>
      <c r="F828" s="31">
        <v>44726</v>
      </c>
      <c r="G828" s="31">
        <v>44721.491296296299</v>
      </c>
      <c r="H828" s="31">
        <v>44780</v>
      </c>
      <c r="I828" s="38" t="s">
        <v>7186</v>
      </c>
      <c r="J828" s="38"/>
      <c r="K828" s="31">
        <v>44743</v>
      </c>
      <c r="L828" s="32">
        <v>256.5</v>
      </c>
      <c r="M828" s="33">
        <v>59</v>
      </c>
      <c r="N828" s="33">
        <v>-37</v>
      </c>
      <c r="O828" s="32">
        <v>-9490.5</v>
      </c>
      <c r="P828" s="27" t="e">
        <f>VLOOKUP(A828,'[1]REPORT ITP - Fatture Incluse - '!$C$1:$D$14862,2,FALSE)</f>
        <v>#N/A</v>
      </c>
    </row>
    <row r="829" spans="1:16" ht="15" customHeight="1">
      <c r="A829" s="29" t="s">
        <v>6213</v>
      </c>
      <c r="B829" s="29" t="s">
        <v>6214</v>
      </c>
      <c r="C829" s="30" t="s">
        <v>3541</v>
      </c>
      <c r="D829" s="31">
        <v>44712</v>
      </c>
      <c r="E829" s="32">
        <v>165.92</v>
      </c>
      <c r="F829" s="31">
        <v>44719</v>
      </c>
      <c r="G829" s="31">
        <v>44715.372141203705</v>
      </c>
      <c r="H829" s="31">
        <v>44774</v>
      </c>
      <c r="I829" s="38" t="s">
        <v>7187</v>
      </c>
      <c r="J829" s="38"/>
      <c r="K829" s="31">
        <v>44743</v>
      </c>
      <c r="L829" s="32">
        <v>136</v>
      </c>
      <c r="M829" s="33">
        <v>59</v>
      </c>
      <c r="N829" s="33">
        <v>-31</v>
      </c>
      <c r="O829" s="32">
        <v>-4216</v>
      </c>
      <c r="P829" s="27" t="e">
        <f>VLOOKUP(A829,'[1]REPORT ITP - Fatture Incluse - '!$C$1:$D$14862,2,FALSE)</f>
        <v>#N/A</v>
      </c>
    </row>
    <row r="830" spans="1:16" ht="15" customHeight="1">
      <c r="A830" s="29" t="s">
        <v>6213</v>
      </c>
      <c r="B830" s="29" t="s">
        <v>6214</v>
      </c>
      <c r="C830" s="30" t="s">
        <v>3743</v>
      </c>
      <c r="D830" s="31">
        <v>44712</v>
      </c>
      <c r="E830" s="32">
        <v>1659.2</v>
      </c>
      <c r="F830" s="31">
        <v>44734</v>
      </c>
      <c r="G830" s="31">
        <v>44733.335358796299</v>
      </c>
      <c r="H830" s="31">
        <v>44792</v>
      </c>
      <c r="I830" s="38" t="s">
        <v>7187</v>
      </c>
      <c r="J830" s="38"/>
      <c r="K830" s="31">
        <v>44743</v>
      </c>
      <c r="L830" s="32">
        <v>1360</v>
      </c>
      <c r="M830" s="33">
        <v>59</v>
      </c>
      <c r="N830" s="33">
        <v>-49</v>
      </c>
      <c r="O830" s="32">
        <v>-66640</v>
      </c>
      <c r="P830" s="27" t="e">
        <f>VLOOKUP(A830,'[1]REPORT ITP - Fatture Incluse - '!$C$1:$D$14862,2,FALSE)</f>
        <v>#N/A</v>
      </c>
    </row>
    <row r="831" spans="1:16" ht="15" customHeight="1">
      <c r="A831" s="29" t="s">
        <v>6213</v>
      </c>
      <c r="B831" s="29" t="s">
        <v>6214</v>
      </c>
      <c r="C831" s="30" t="s">
        <v>3539</v>
      </c>
      <c r="D831" s="31">
        <v>44712</v>
      </c>
      <c r="E831" s="32">
        <v>10419.41</v>
      </c>
      <c r="F831" s="31">
        <v>44719</v>
      </c>
      <c r="G831" s="31">
        <v>44715.372094907405</v>
      </c>
      <c r="H831" s="31">
        <v>44774</v>
      </c>
      <c r="I831" s="38" t="s">
        <v>7187</v>
      </c>
      <c r="J831" s="38"/>
      <c r="K831" s="31">
        <v>44743</v>
      </c>
      <c r="L831" s="32">
        <v>8540.5</v>
      </c>
      <c r="M831" s="33">
        <v>59</v>
      </c>
      <c r="N831" s="33">
        <v>-31</v>
      </c>
      <c r="O831" s="32">
        <v>-264755.5</v>
      </c>
      <c r="P831" s="27" t="e">
        <f>VLOOKUP(A831,'[1]REPORT ITP - Fatture Incluse - '!$C$1:$D$14862,2,FALSE)</f>
        <v>#N/A</v>
      </c>
    </row>
    <row r="832" spans="1:16" ht="15" customHeight="1">
      <c r="A832" s="29" t="s">
        <v>6213</v>
      </c>
      <c r="B832" s="29" t="s">
        <v>6214</v>
      </c>
      <c r="C832" s="30" t="s">
        <v>3538</v>
      </c>
      <c r="D832" s="31">
        <v>44712</v>
      </c>
      <c r="E832" s="32">
        <v>14999.9</v>
      </c>
      <c r="F832" s="31">
        <v>44719</v>
      </c>
      <c r="G832" s="31">
        <v>44715.372083333335</v>
      </c>
      <c r="H832" s="31">
        <v>44774</v>
      </c>
      <c r="I832" s="38" t="s">
        <v>7187</v>
      </c>
      <c r="J832" s="38"/>
      <c r="K832" s="31">
        <v>44743</v>
      </c>
      <c r="L832" s="32">
        <v>12295</v>
      </c>
      <c r="M832" s="33">
        <v>59</v>
      </c>
      <c r="N832" s="33">
        <v>-31</v>
      </c>
      <c r="O832" s="32">
        <v>-381145</v>
      </c>
      <c r="P832" s="27" t="e">
        <f>VLOOKUP(A832,'[1]REPORT ITP - Fatture Incluse - '!$C$1:$D$14862,2,FALSE)</f>
        <v>#N/A</v>
      </c>
    </row>
    <row r="833" spans="1:16" ht="15" customHeight="1">
      <c r="A833" s="29" t="s">
        <v>6789</v>
      </c>
      <c r="B833" s="29" t="s">
        <v>6790</v>
      </c>
      <c r="C833" s="30" t="s">
        <v>3998</v>
      </c>
      <c r="D833" s="31">
        <v>44742</v>
      </c>
      <c r="E833" s="32">
        <v>2000</v>
      </c>
      <c r="F833" s="31">
        <v>44743</v>
      </c>
      <c r="G833" s="31">
        <v>44743.30190972222</v>
      </c>
      <c r="H833" s="31">
        <v>44802</v>
      </c>
      <c r="I833" s="38" t="s">
        <v>7188</v>
      </c>
      <c r="J833" s="38"/>
      <c r="K833" s="31">
        <v>44747</v>
      </c>
      <c r="L833" s="32">
        <v>2000</v>
      </c>
      <c r="M833" s="33">
        <v>59</v>
      </c>
      <c r="N833" s="33">
        <v>-55</v>
      </c>
      <c r="O833" s="32">
        <v>-110000</v>
      </c>
      <c r="P833" s="27" t="e">
        <f>VLOOKUP(A833,'[1]REPORT ITP - Fatture Incluse - '!$C$1:$D$14862,2,FALSE)</f>
        <v>#N/A</v>
      </c>
    </row>
    <row r="834" spans="1:16" ht="15" customHeight="1">
      <c r="A834" s="29" t="s">
        <v>7189</v>
      </c>
      <c r="B834" s="29" t="s">
        <v>7190</v>
      </c>
      <c r="C834" s="30" t="s">
        <v>3594</v>
      </c>
      <c r="D834" s="31">
        <v>44707</v>
      </c>
      <c r="E834" s="32">
        <v>483.12</v>
      </c>
      <c r="F834" s="31">
        <v>44725</v>
      </c>
      <c r="G834" s="31">
        <v>44719.351203703707</v>
      </c>
      <c r="H834" s="31">
        <v>44778</v>
      </c>
      <c r="I834" s="38" t="s">
        <v>7191</v>
      </c>
      <c r="J834" s="38"/>
      <c r="K834" s="31">
        <v>44748</v>
      </c>
      <c r="L834" s="32">
        <v>396</v>
      </c>
      <c r="M834" s="33">
        <v>59</v>
      </c>
      <c r="N834" s="33">
        <v>-30</v>
      </c>
      <c r="O834" s="32">
        <v>-11880</v>
      </c>
      <c r="P834" s="27" t="e">
        <f>VLOOKUP(A834,'[1]REPORT ITP - Fatture Incluse - '!$C$1:$D$14862,2,FALSE)</f>
        <v>#N/A</v>
      </c>
    </row>
    <row r="835" spans="1:16" ht="18.95" customHeight="1">
      <c r="A835" s="29" t="s">
        <v>6003</v>
      </c>
      <c r="B835" s="29" t="s">
        <v>6004</v>
      </c>
      <c r="C835" s="30" t="s">
        <v>2185</v>
      </c>
      <c r="D835" s="31">
        <v>44616</v>
      </c>
      <c r="E835" s="32">
        <v>18720</v>
      </c>
      <c r="F835" s="31">
        <v>44623</v>
      </c>
      <c r="G835" s="31">
        <v>44621.334409722222</v>
      </c>
      <c r="H835" s="31">
        <v>44680</v>
      </c>
      <c r="I835" s="38" t="s">
        <v>7192</v>
      </c>
      <c r="J835" s="38"/>
      <c r="K835" s="31">
        <v>44755</v>
      </c>
      <c r="L835" s="32">
        <v>18000</v>
      </c>
      <c r="M835" s="33">
        <v>59</v>
      </c>
      <c r="N835" s="33">
        <v>75</v>
      </c>
      <c r="O835" s="32">
        <v>1350000</v>
      </c>
      <c r="P835" s="27" t="e">
        <f>VLOOKUP(A835,'[1]REPORT ITP - Fatture Incluse - '!$C$1:$D$14862,2,FALSE)</f>
        <v>#N/A</v>
      </c>
    </row>
    <row r="836" spans="1:16" ht="18.95" customHeight="1">
      <c r="A836" s="29" t="s">
        <v>6003</v>
      </c>
      <c r="B836" s="29" t="s">
        <v>6004</v>
      </c>
      <c r="C836" s="30" t="s">
        <v>3537</v>
      </c>
      <c r="D836" s="31">
        <v>44707</v>
      </c>
      <c r="E836" s="32">
        <v>27300</v>
      </c>
      <c r="F836" s="31">
        <v>44719</v>
      </c>
      <c r="G836" s="31">
        <v>44715.372037037036</v>
      </c>
      <c r="H836" s="31">
        <v>44774</v>
      </c>
      <c r="I836" s="38" t="s">
        <v>7192</v>
      </c>
      <c r="J836" s="38"/>
      <c r="K836" s="31">
        <v>44755</v>
      </c>
      <c r="L836" s="32">
        <v>26250</v>
      </c>
      <c r="M836" s="33">
        <v>59</v>
      </c>
      <c r="N836" s="33">
        <v>-19</v>
      </c>
      <c r="O836" s="32">
        <v>-498750</v>
      </c>
      <c r="P836" s="27" t="e">
        <f>VLOOKUP(A836,'[1]REPORT ITP - Fatture Incluse - '!$C$1:$D$14862,2,FALSE)</f>
        <v>#N/A</v>
      </c>
    </row>
    <row r="837" spans="1:16" ht="18.95" customHeight="1">
      <c r="A837" s="29" t="s">
        <v>6003</v>
      </c>
      <c r="B837" s="29" t="s">
        <v>6004</v>
      </c>
      <c r="C837" s="30" t="s">
        <v>2682</v>
      </c>
      <c r="D837" s="31">
        <v>44645</v>
      </c>
      <c r="E837" s="32">
        <v>12480</v>
      </c>
      <c r="F837" s="31">
        <v>44655</v>
      </c>
      <c r="G837" s="31">
        <v>44651.331585648149</v>
      </c>
      <c r="H837" s="31">
        <v>44710</v>
      </c>
      <c r="I837" s="38" t="s">
        <v>7192</v>
      </c>
      <c r="J837" s="38"/>
      <c r="K837" s="31">
        <v>44755</v>
      </c>
      <c r="L837" s="32">
        <v>12000</v>
      </c>
      <c r="M837" s="33">
        <v>59</v>
      </c>
      <c r="N837" s="33">
        <v>45</v>
      </c>
      <c r="O837" s="32">
        <v>540000</v>
      </c>
      <c r="P837" s="27" t="e">
        <f>VLOOKUP(A837,'[1]REPORT ITP - Fatture Incluse - '!$C$1:$D$14862,2,FALSE)</f>
        <v>#N/A</v>
      </c>
    </row>
    <row r="838" spans="1:16" ht="18.95" customHeight="1">
      <c r="A838" s="29" t="s">
        <v>6003</v>
      </c>
      <c r="B838" s="29" t="s">
        <v>6004</v>
      </c>
      <c r="C838" s="30" t="s">
        <v>2186</v>
      </c>
      <c r="D838" s="31">
        <v>44616</v>
      </c>
      <c r="E838" s="32">
        <v>6240</v>
      </c>
      <c r="F838" s="31">
        <v>44623</v>
      </c>
      <c r="G838" s="31">
        <v>44621.334421296298</v>
      </c>
      <c r="H838" s="31">
        <v>44680</v>
      </c>
      <c r="I838" s="38" t="s">
        <v>7192</v>
      </c>
      <c r="J838" s="38"/>
      <c r="K838" s="31">
        <v>44755</v>
      </c>
      <c r="L838" s="32">
        <v>6000</v>
      </c>
      <c r="M838" s="33">
        <v>59</v>
      </c>
      <c r="N838" s="33">
        <v>75</v>
      </c>
      <c r="O838" s="32">
        <v>450000</v>
      </c>
      <c r="P838" s="27" t="e">
        <f>VLOOKUP(A838,'[1]REPORT ITP - Fatture Incluse - '!$C$1:$D$14862,2,FALSE)</f>
        <v>#N/A</v>
      </c>
    </row>
    <row r="839" spans="1:16" ht="18.95" customHeight="1">
      <c r="A839" s="29" t="s">
        <v>6003</v>
      </c>
      <c r="B839" s="29" t="s">
        <v>6004</v>
      </c>
      <c r="C839" s="30" t="s">
        <v>2681</v>
      </c>
      <c r="D839" s="31">
        <v>44645</v>
      </c>
      <c r="E839" s="32">
        <v>10140</v>
      </c>
      <c r="F839" s="31">
        <v>44655</v>
      </c>
      <c r="G839" s="31">
        <v>44651.331574074073</v>
      </c>
      <c r="H839" s="31">
        <v>44710</v>
      </c>
      <c r="I839" s="38" t="s">
        <v>7192</v>
      </c>
      <c r="J839" s="38"/>
      <c r="K839" s="31">
        <v>44755</v>
      </c>
      <c r="L839" s="32">
        <v>9750</v>
      </c>
      <c r="M839" s="33">
        <v>59</v>
      </c>
      <c r="N839" s="33">
        <v>45</v>
      </c>
      <c r="O839" s="32">
        <v>438750</v>
      </c>
      <c r="P839" s="27" t="e">
        <f>VLOOKUP(A839,'[1]REPORT ITP - Fatture Incluse - '!$C$1:$D$14862,2,FALSE)</f>
        <v>#N/A</v>
      </c>
    </row>
    <row r="840" spans="1:16" ht="18.95" customHeight="1">
      <c r="A840" s="29" t="s">
        <v>6003</v>
      </c>
      <c r="B840" s="29" t="s">
        <v>6004</v>
      </c>
      <c r="C840" s="30" t="s">
        <v>3141</v>
      </c>
      <c r="D840" s="31">
        <v>44681</v>
      </c>
      <c r="E840" s="32">
        <v>7800</v>
      </c>
      <c r="F840" s="31">
        <v>44686</v>
      </c>
      <c r="G840" s="31">
        <v>44685.336087962962</v>
      </c>
      <c r="H840" s="31">
        <v>44744</v>
      </c>
      <c r="I840" s="38" t="s">
        <v>7192</v>
      </c>
      <c r="J840" s="38"/>
      <c r="K840" s="31">
        <v>44755</v>
      </c>
      <c r="L840" s="32">
        <v>7500</v>
      </c>
      <c r="M840" s="33">
        <v>59</v>
      </c>
      <c r="N840" s="33">
        <v>11</v>
      </c>
      <c r="O840" s="32">
        <v>82500</v>
      </c>
      <c r="P840" s="27" t="e">
        <f>VLOOKUP(A840,'[1]REPORT ITP - Fatture Incluse - '!$C$1:$D$14862,2,FALSE)</f>
        <v>#N/A</v>
      </c>
    </row>
    <row r="841" spans="1:16" ht="18.95" customHeight="1">
      <c r="A841" s="29" t="s">
        <v>6003</v>
      </c>
      <c r="B841" s="29" t="s">
        <v>6004</v>
      </c>
      <c r="C841" s="30" t="s">
        <v>3536</v>
      </c>
      <c r="D841" s="31">
        <v>44707</v>
      </c>
      <c r="E841" s="32">
        <v>11700</v>
      </c>
      <c r="F841" s="31">
        <v>44719</v>
      </c>
      <c r="G841" s="31">
        <v>44715.372013888889</v>
      </c>
      <c r="H841" s="31">
        <v>44773</v>
      </c>
      <c r="I841" s="38" t="s">
        <v>7192</v>
      </c>
      <c r="J841" s="38"/>
      <c r="K841" s="31">
        <v>44755</v>
      </c>
      <c r="L841" s="32">
        <v>11250</v>
      </c>
      <c r="M841" s="33">
        <v>58</v>
      </c>
      <c r="N841" s="33">
        <v>-18</v>
      </c>
      <c r="O841" s="32">
        <v>-202500</v>
      </c>
      <c r="P841" s="27" t="e">
        <f>VLOOKUP(A841,'[1]REPORT ITP - Fatture Incluse - '!$C$1:$D$14862,2,FALSE)</f>
        <v>#N/A</v>
      </c>
    </row>
    <row r="842" spans="1:16" ht="18.95" customHeight="1">
      <c r="A842" s="29" t="s">
        <v>6003</v>
      </c>
      <c r="B842" s="29" t="s">
        <v>6004</v>
      </c>
      <c r="C842" s="30" t="s">
        <v>3140</v>
      </c>
      <c r="D842" s="31">
        <v>44681</v>
      </c>
      <c r="E842" s="32">
        <v>10920</v>
      </c>
      <c r="F842" s="31">
        <v>44686</v>
      </c>
      <c r="G842" s="31">
        <v>44685.336076388892</v>
      </c>
      <c r="H842" s="31">
        <v>44744</v>
      </c>
      <c r="I842" s="38" t="s">
        <v>7192</v>
      </c>
      <c r="J842" s="38"/>
      <c r="K842" s="31">
        <v>44755</v>
      </c>
      <c r="L842" s="32">
        <v>10500</v>
      </c>
      <c r="M842" s="33">
        <v>59</v>
      </c>
      <c r="N842" s="33">
        <v>11</v>
      </c>
      <c r="O842" s="32">
        <v>115500</v>
      </c>
      <c r="P842" s="27" t="e">
        <f>VLOOKUP(A842,'[1]REPORT ITP - Fatture Incluse - '!$C$1:$D$14862,2,FALSE)</f>
        <v>#N/A</v>
      </c>
    </row>
    <row r="843" spans="1:16" ht="18.95" customHeight="1">
      <c r="A843" s="29" t="s">
        <v>7193</v>
      </c>
      <c r="B843" s="29" t="s">
        <v>7194</v>
      </c>
      <c r="C843" s="30" t="s">
        <v>7195</v>
      </c>
      <c r="D843" s="31">
        <v>44686</v>
      </c>
      <c r="E843" s="32">
        <v>1518.9</v>
      </c>
      <c r="F843" s="31">
        <v>44690</v>
      </c>
      <c r="G843" s="31">
        <v>44687.364907407406</v>
      </c>
      <c r="H843" s="31">
        <v>44746</v>
      </c>
      <c r="I843" s="38" t="s">
        <v>7196</v>
      </c>
      <c r="J843" s="38"/>
      <c r="K843" s="31">
        <v>44755</v>
      </c>
      <c r="L843" s="32">
        <v>1245</v>
      </c>
      <c r="M843" s="33">
        <v>59</v>
      </c>
      <c r="N843" s="33">
        <v>9</v>
      </c>
      <c r="O843" s="32">
        <v>11205</v>
      </c>
      <c r="P843" s="27" t="e">
        <f>VLOOKUP(A843,'[1]REPORT ITP - Fatture Incluse - '!$C$1:$D$14862,2,FALSE)</f>
        <v>#N/A</v>
      </c>
    </row>
    <row r="844" spans="1:16" ht="18.95" customHeight="1">
      <c r="A844" s="29" t="s">
        <v>7197</v>
      </c>
      <c r="B844" s="29" t="s">
        <v>7198</v>
      </c>
      <c r="C844" s="30" t="s">
        <v>3773</v>
      </c>
      <c r="D844" s="31">
        <v>44733</v>
      </c>
      <c r="E844" s="32">
        <v>454.67</v>
      </c>
      <c r="F844" s="31">
        <v>44734</v>
      </c>
      <c r="G844" s="31">
        <v>44734.358483796299</v>
      </c>
      <c r="H844" s="31">
        <v>44794</v>
      </c>
      <c r="I844" s="38" t="s">
        <v>7199</v>
      </c>
      <c r="J844" s="38"/>
      <c r="K844" s="31">
        <v>44757</v>
      </c>
      <c r="L844" s="32">
        <v>372.68</v>
      </c>
      <c r="M844" s="33">
        <v>60</v>
      </c>
      <c r="N844" s="33">
        <v>-37</v>
      </c>
      <c r="O844" s="32">
        <v>-13789.16</v>
      </c>
      <c r="P844" s="27" t="e">
        <f>VLOOKUP(A844,'[1]REPORT ITP - Fatture Incluse - '!$C$1:$D$14862,2,FALSE)</f>
        <v>#N/A</v>
      </c>
    </row>
    <row r="845" spans="1:16" ht="18.95" customHeight="1">
      <c r="A845" s="29" t="s">
        <v>372</v>
      </c>
      <c r="B845" s="29" t="s">
        <v>371</v>
      </c>
      <c r="C845" s="30" t="s">
        <v>7200</v>
      </c>
      <c r="D845" s="31">
        <v>44502</v>
      </c>
      <c r="E845" s="32">
        <v>1830</v>
      </c>
      <c r="F845" s="31">
        <v>44503</v>
      </c>
      <c r="G845" s="31">
        <v>44503.31925925926</v>
      </c>
      <c r="H845" s="31">
        <v>44563</v>
      </c>
      <c r="I845" s="38" t="s">
        <v>7201</v>
      </c>
      <c r="J845" s="38"/>
      <c r="K845" s="31">
        <v>44578</v>
      </c>
      <c r="L845" s="32">
        <v>1500</v>
      </c>
      <c r="M845" s="33">
        <v>60</v>
      </c>
      <c r="N845" s="33">
        <v>15</v>
      </c>
      <c r="O845" s="32">
        <v>22500</v>
      </c>
      <c r="P845" s="27" t="e">
        <f>VLOOKUP(A845,'[1]REPORT ITP - Fatture Incluse - '!$C$1:$D$14862,2,FALSE)</f>
        <v>#N/A</v>
      </c>
    </row>
    <row r="846" spans="1:16" ht="15" customHeight="1">
      <c r="A846" s="29" t="s">
        <v>726</v>
      </c>
      <c r="B846" s="29" t="s">
        <v>725</v>
      </c>
      <c r="C846" s="30" t="s">
        <v>1203</v>
      </c>
      <c r="D846" s="31">
        <v>44567</v>
      </c>
      <c r="E846" s="32">
        <v>1000</v>
      </c>
      <c r="F846" s="31">
        <v>44571</v>
      </c>
      <c r="G846" s="31">
        <v>44568.61613425926</v>
      </c>
      <c r="H846" s="31">
        <v>44627</v>
      </c>
      <c r="I846" s="38" t="s">
        <v>7202</v>
      </c>
      <c r="J846" s="38"/>
      <c r="K846" s="31">
        <v>44578</v>
      </c>
      <c r="L846" s="32">
        <v>1000</v>
      </c>
      <c r="M846" s="33">
        <v>59</v>
      </c>
      <c r="N846" s="33">
        <v>-49</v>
      </c>
      <c r="O846" s="32">
        <v>-49000</v>
      </c>
      <c r="P846" s="27" t="e">
        <f>VLOOKUP(A846,'[1]REPORT ITP - Fatture Incluse - '!$C$1:$D$14862,2,FALSE)</f>
        <v>#N/A</v>
      </c>
    </row>
    <row r="847" spans="1:16" ht="15" customHeight="1">
      <c r="A847" s="29" t="s">
        <v>726</v>
      </c>
      <c r="B847" s="29" t="s">
        <v>725</v>
      </c>
      <c r="C847" s="30" t="s">
        <v>124</v>
      </c>
      <c r="D847" s="31">
        <v>44543</v>
      </c>
      <c r="E847" s="32">
        <v>1000</v>
      </c>
      <c r="F847" s="31">
        <v>44545</v>
      </c>
      <c r="G847" s="31">
        <v>44545.33326388889</v>
      </c>
      <c r="H847" s="31">
        <v>44604</v>
      </c>
      <c r="I847" s="38" t="s">
        <v>7202</v>
      </c>
      <c r="J847" s="38"/>
      <c r="K847" s="31">
        <v>44578</v>
      </c>
      <c r="L847" s="32">
        <v>1000</v>
      </c>
      <c r="M847" s="33">
        <v>59</v>
      </c>
      <c r="N847" s="33">
        <v>-26</v>
      </c>
      <c r="O847" s="32">
        <v>-26000</v>
      </c>
      <c r="P847" s="27" t="e">
        <f>VLOOKUP(A847,'[1]REPORT ITP - Fatture Incluse - '!$C$1:$D$14862,2,FALSE)</f>
        <v>#N/A</v>
      </c>
    </row>
    <row r="848" spans="1:16" ht="18.95" customHeight="1">
      <c r="A848" s="29" t="s">
        <v>1422</v>
      </c>
      <c r="B848" s="29" t="s">
        <v>2769</v>
      </c>
      <c r="C848" s="30" t="s">
        <v>1203</v>
      </c>
      <c r="D848" s="31">
        <v>44564</v>
      </c>
      <c r="E848" s="32">
        <v>2517.66</v>
      </c>
      <c r="F848" s="31">
        <v>44578</v>
      </c>
      <c r="G848" s="31">
        <v>44578.342430555553</v>
      </c>
      <c r="H848" s="31">
        <v>44635</v>
      </c>
      <c r="I848" s="38" t="s">
        <v>7203</v>
      </c>
      <c r="J848" s="38"/>
      <c r="K848" s="31">
        <v>44579</v>
      </c>
      <c r="L848" s="32">
        <v>2517.66</v>
      </c>
      <c r="M848" s="33">
        <v>57</v>
      </c>
      <c r="N848" s="33">
        <v>-56</v>
      </c>
      <c r="O848" s="32">
        <v>-140988.96</v>
      </c>
      <c r="P848" s="27" t="e">
        <f>VLOOKUP(A848,'[1]REPORT ITP - Fatture Incluse - '!$C$1:$D$14862,2,FALSE)</f>
        <v>#N/A</v>
      </c>
    </row>
    <row r="849" spans="1:16" ht="15" customHeight="1">
      <c r="A849" s="29" t="s">
        <v>5974</v>
      </c>
      <c r="B849" s="29" t="s">
        <v>5975</v>
      </c>
      <c r="C849" s="30" t="s">
        <v>399</v>
      </c>
      <c r="D849" s="31">
        <v>44500</v>
      </c>
      <c r="E849" s="32">
        <v>302.32</v>
      </c>
      <c r="F849" s="31">
        <v>44510</v>
      </c>
      <c r="G849" s="31">
        <v>44510.33929398148</v>
      </c>
      <c r="H849" s="31">
        <v>44569</v>
      </c>
      <c r="I849" s="38" t="s">
        <v>7204</v>
      </c>
      <c r="J849" s="38"/>
      <c r="K849" s="31">
        <v>44599</v>
      </c>
      <c r="L849" s="32">
        <v>247.8</v>
      </c>
      <c r="M849" s="33">
        <v>59</v>
      </c>
      <c r="N849" s="33">
        <v>30</v>
      </c>
      <c r="O849" s="32">
        <v>7434</v>
      </c>
      <c r="P849" s="27" t="e">
        <f>VLOOKUP(A849,'[1]REPORT ITP - Fatture Incluse - '!$C$1:$D$14862,2,FALSE)</f>
        <v>#N/A</v>
      </c>
    </row>
    <row r="850" spans="1:16" ht="15" customHeight="1">
      <c r="A850" s="29" t="s">
        <v>5974</v>
      </c>
      <c r="B850" s="29" t="s">
        <v>5975</v>
      </c>
      <c r="C850" s="30" t="s">
        <v>1271</v>
      </c>
      <c r="D850" s="31">
        <v>44561</v>
      </c>
      <c r="E850" s="32">
        <v>278.16000000000003</v>
      </c>
      <c r="F850" s="31">
        <v>44572</v>
      </c>
      <c r="G850" s="31">
        <v>44566.345983796295</v>
      </c>
      <c r="H850" s="31">
        <v>44625</v>
      </c>
      <c r="I850" s="38" t="s">
        <v>7204</v>
      </c>
      <c r="J850" s="38"/>
      <c r="K850" s="31">
        <v>44599</v>
      </c>
      <c r="L850" s="32">
        <v>228</v>
      </c>
      <c r="M850" s="33">
        <v>59</v>
      </c>
      <c r="N850" s="33">
        <v>-26</v>
      </c>
      <c r="O850" s="32">
        <v>-5928</v>
      </c>
      <c r="P850" s="27" t="e">
        <f>VLOOKUP(A850,'[1]REPORT ITP - Fatture Incluse - '!$C$1:$D$14862,2,FALSE)</f>
        <v>#N/A</v>
      </c>
    </row>
    <row r="851" spans="1:16" ht="15" customHeight="1">
      <c r="A851" s="29" t="s">
        <v>6727</v>
      </c>
      <c r="B851" s="29" t="s">
        <v>6728</v>
      </c>
      <c r="C851" s="30" t="s">
        <v>477</v>
      </c>
      <c r="D851" s="31">
        <v>44515</v>
      </c>
      <c r="E851" s="32">
        <v>414.8</v>
      </c>
      <c r="F851" s="31">
        <v>44529</v>
      </c>
      <c r="G851" s="31">
        <v>44529.313958333332</v>
      </c>
      <c r="H851" s="31">
        <v>44586</v>
      </c>
      <c r="I851" s="38" t="s">
        <v>7205</v>
      </c>
      <c r="J851" s="38"/>
      <c r="K851" s="31">
        <v>44599</v>
      </c>
      <c r="L851" s="32">
        <v>340</v>
      </c>
      <c r="M851" s="33">
        <v>57</v>
      </c>
      <c r="N851" s="33">
        <v>13</v>
      </c>
      <c r="O851" s="32">
        <v>4420</v>
      </c>
      <c r="P851" s="27" t="e">
        <f>VLOOKUP(A851,'[1]REPORT ITP - Fatture Incluse - '!$C$1:$D$14862,2,FALSE)</f>
        <v>#N/A</v>
      </c>
    </row>
    <row r="852" spans="1:16" ht="15" customHeight="1">
      <c r="A852" s="29" t="s">
        <v>5958</v>
      </c>
      <c r="B852" s="29" t="s">
        <v>5959</v>
      </c>
      <c r="C852" s="30" t="s">
        <v>453</v>
      </c>
      <c r="D852" s="31">
        <v>44519</v>
      </c>
      <c r="E852" s="32">
        <v>866.2</v>
      </c>
      <c r="F852" s="31">
        <v>44523</v>
      </c>
      <c r="G852" s="31">
        <v>44523.622685185182</v>
      </c>
      <c r="H852" s="31">
        <v>44583</v>
      </c>
      <c r="I852" s="38" t="s">
        <v>7206</v>
      </c>
      <c r="J852" s="38"/>
      <c r="K852" s="31">
        <v>44599</v>
      </c>
      <c r="L852" s="32">
        <v>710</v>
      </c>
      <c r="M852" s="33">
        <v>60</v>
      </c>
      <c r="N852" s="33">
        <v>16</v>
      </c>
      <c r="O852" s="32">
        <v>11360</v>
      </c>
      <c r="P852" s="27" t="e">
        <f>VLOOKUP(A852,'[1]REPORT ITP - Fatture Incluse - '!$C$1:$D$14862,2,FALSE)</f>
        <v>#N/A</v>
      </c>
    </row>
    <row r="853" spans="1:16" ht="15" customHeight="1">
      <c r="A853" s="29" t="s">
        <v>5958</v>
      </c>
      <c r="B853" s="29" t="s">
        <v>5959</v>
      </c>
      <c r="C853" s="30" t="s">
        <v>1013</v>
      </c>
      <c r="D853" s="31">
        <v>44547</v>
      </c>
      <c r="E853" s="32">
        <v>839.36</v>
      </c>
      <c r="F853" s="31">
        <v>44557</v>
      </c>
      <c r="G853" s="31">
        <v>44557.362210648149</v>
      </c>
      <c r="H853" s="31">
        <v>44614</v>
      </c>
      <c r="I853" s="38" t="s">
        <v>7206</v>
      </c>
      <c r="J853" s="38"/>
      <c r="K853" s="31">
        <v>44599</v>
      </c>
      <c r="L853" s="32">
        <v>688</v>
      </c>
      <c r="M853" s="33">
        <v>57</v>
      </c>
      <c r="N853" s="33">
        <v>-15</v>
      </c>
      <c r="O853" s="32">
        <v>-10320</v>
      </c>
      <c r="P853" s="27" t="e">
        <f>VLOOKUP(A853,'[1]REPORT ITP - Fatture Incluse - '!$C$1:$D$14862,2,FALSE)</f>
        <v>#N/A</v>
      </c>
    </row>
    <row r="854" spans="1:16" ht="15" customHeight="1">
      <c r="A854" s="29" t="s">
        <v>5958</v>
      </c>
      <c r="B854" s="29" t="s">
        <v>5959</v>
      </c>
      <c r="C854" s="30" t="s">
        <v>1064</v>
      </c>
      <c r="D854" s="31">
        <v>44554</v>
      </c>
      <c r="E854" s="32">
        <v>904.02</v>
      </c>
      <c r="F854" s="31">
        <v>44558</v>
      </c>
      <c r="G854" s="31">
        <v>44558.337546296294</v>
      </c>
      <c r="H854" s="31">
        <v>44617</v>
      </c>
      <c r="I854" s="38" t="s">
        <v>7206</v>
      </c>
      <c r="J854" s="38"/>
      <c r="K854" s="31">
        <v>44599</v>
      </c>
      <c r="L854" s="32">
        <v>741</v>
      </c>
      <c r="M854" s="33">
        <v>59</v>
      </c>
      <c r="N854" s="33">
        <v>-18</v>
      </c>
      <c r="O854" s="32">
        <v>-13338</v>
      </c>
      <c r="P854" s="27" t="e">
        <f>VLOOKUP(A854,'[1]REPORT ITP - Fatture Incluse - '!$C$1:$D$14862,2,FALSE)</f>
        <v>#N/A</v>
      </c>
    </row>
    <row r="855" spans="1:16" ht="15" customHeight="1">
      <c r="A855" s="29" t="s">
        <v>5958</v>
      </c>
      <c r="B855" s="29" t="s">
        <v>5959</v>
      </c>
      <c r="C855" s="30" t="s">
        <v>1063</v>
      </c>
      <c r="D855" s="31">
        <v>44554</v>
      </c>
      <c r="E855" s="32">
        <v>904.02</v>
      </c>
      <c r="F855" s="31">
        <v>44558</v>
      </c>
      <c r="G855" s="31">
        <v>44558.337523148148</v>
      </c>
      <c r="H855" s="31">
        <v>44617</v>
      </c>
      <c r="I855" s="38" t="s">
        <v>7206</v>
      </c>
      <c r="J855" s="38"/>
      <c r="K855" s="31">
        <v>44599</v>
      </c>
      <c r="L855" s="32">
        <v>741</v>
      </c>
      <c r="M855" s="33">
        <v>59</v>
      </c>
      <c r="N855" s="33">
        <v>-18</v>
      </c>
      <c r="O855" s="32">
        <v>-13338</v>
      </c>
      <c r="P855" s="27" t="e">
        <f>VLOOKUP(A855,'[1]REPORT ITP - Fatture Incluse - '!$C$1:$D$14862,2,FALSE)</f>
        <v>#N/A</v>
      </c>
    </row>
    <row r="856" spans="1:16" ht="15" customHeight="1">
      <c r="A856" s="29" t="s">
        <v>5922</v>
      </c>
      <c r="B856" s="29" t="s">
        <v>75</v>
      </c>
      <c r="C856" s="30" t="s">
        <v>7207</v>
      </c>
      <c r="D856" s="31">
        <v>44579</v>
      </c>
      <c r="E856" s="32">
        <v>761.28</v>
      </c>
      <c r="F856" s="31">
        <v>44580</v>
      </c>
      <c r="G856" s="31">
        <v>44580.359398148146</v>
      </c>
      <c r="H856" s="31">
        <v>44640</v>
      </c>
      <c r="I856" s="38" t="s">
        <v>7208</v>
      </c>
      <c r="J856" s="38"/>
      <c r="K856" s="31">
        <v>44622</v>
      </c>
      <c r="L856" s="32">
        <v>624</v>
      </c>
      <c r="M856" s="33">
        <v>60</v>
      </c>
      <c r="N856" s="33">
        <v>-18</v>
      </c>
      <c r="O856" s="32">
        <v>-11232</v>
      </c>
      <c r="P856" s="27" t="e">
        <f>VLOOKUP(A856,'[1]REPORT ITP - Fatture Incluse - '!$C$1:$D$14862,2,FALSE)</f>
        <v>#N/A</v>
      </c>
    </row>
    <row r="857" spans="1:16" ht="15" customHeight="1">
      <c r="A857" s="29" t="s">
        <v>5922</v>
      </c>
      <c r="B857" s="29" t="s">
        <v>75</v>
      </c>
      <c r="C857" s="30" t="s">
        <v>7209</v>
      </c>
      <c r="D857" s="31">
        <v>44578</v>
      </c>
      <c r="E857" s="32">
        <v>1686.04</v>
      </c>
      <c r="F857" s="31">
        <v>44579</v>
      </c>
      <c r="G857" s="31">
        <v>44579.361377314817</v>
      </c>
      <c r="H857" s="31">
        <v>44639</v>
      </c>
      <c r="I857" s="38" t="s">
        <v>7208</v>
      </c>
      <c r="J857" s="38"/>
      <c r="K857" s="31">
        <v>44622</v>
      </c>
      <c r="L857" s="32">
        <v>1382</v>
      </c>
      <c r="M857" s="33">
        <v>60</v>
      </c>
      <c r="N857" s="33">
        <v>-17</v>
      </c>
      <c r="O857" s="32">
        <v>-23494</v>
      </c>
      <c r="P857" s="27" t="e">
        <f>VLOOKUP(A857,'[1]REPORT ITP - Fatture Incluse - '!$C$1:$D$14862,2,FALSE)</f>
        <v>#N/A</v>
      </c>
    </row>
    <row r="858" spans="1:16" ht="15" customHeight="1">
      <c r="A858" s="29" t="s">
        <v>5922</v>
      </c>
      <c r="B858" s="29" t="s">
        <v>75</v>
      </c>
      <c r="C858" s="30" t="s">
        <v>7210</v>
      </c>
      <c r="D858" s="31">
        <v>44581</v>
      </c>
      <c r="E858" s="32">
        <v>597.30999999999995</v>
      </c>
      <c r="F858" s="31">
        <v>44582</v>
      </c>
      <c r="G858" s="31">
        <v>44582.309849537036</v>
      </c>
      <c r="H858" s="31">
        <v>44642</v>
      </c>
      <c r="I858" s="38" t="s">
        <v>7208</v>
      </c>
      <c r="J858" s="38"/>
      <c r="K858" s="31">
        <v>44622</v>
      </c>
      <c r="L858" s="32">
        <v>489.6</v>
      </c>
      <c r="M858" s="33">
        <v>60</v>
      </c>
      <c r="N858" s="33">
        <v>-20</v>
      </c>
      <c r="O858" s="32">
        <v>-9792</v>
      </c>
      <c r="P858" s="27" t="e">
        <f>VLOOKUP(A858,'[1]REPORT ITP - Fatture Incluse - '!$C$1:$D$14862,2,FALSE)</f>
        <v>#N/A</v>
      </c>
    </row>
    <row r="859" spans="1:16" ht="15" customHeight="1">
      <c r="A859" s="29" t="s">
        <v>7211</v>
      </c>
      <c r="B859" s="29" t="s">
        <v>7212</v>
      </c>
      <c r="C859" s="30" t="s">
        <v>7213</v>
      </c>
      <c r="D859" s="31">
        <v>44530</v>
      </c>
      <c r="E859" s="32">
        <v>195.2</v>
      </c>
      <c r="F859" s="31">
        <v>44615</v>
      </c>
      <c r="G859" s="31">
        <v>44613.371296296296</v>
      </c>
      <c r="H859" s="31">
        <v>44670</v>
      </c>
      <c r="I859" s="38" t="s">
        <v>7214</v>
      </c>
      <c r="J859" s="38"/>
      <c r="K859" s="31">
        <v>44622</v>
      </c>
      <c r="L859" s="32">
        <v>160</v>
      </c>
      <c r="M859" s="33">
        <v>57</v>
      </c>
      <c r="N859" s="33">
        <v>-48</v>
      </c>
      <c r="O859" s="32">
        <v>-7680</v>
      </c>
      <c r="P859" s="27" t="e">
        <f>VLOOKUP(A859,'[1]REPORT ITP - Fatture Incluse - '!$C$1:$D$14862,2,FALSE)</f>
        <v>#N/A</v>
      </c>
    </row>
    <row r="860" spans="1:16" ht="15" customHeight="1">
      <c r="A860" s="29" t="s">
        <v>7211</v>
      </c>
      <c r="B860" s="29" t="s">
        <v>7212</v>
      </c>
      <c r="C860" s="30" t="s">
        <v>7215</v>
      </c>
      <c r="D860" s="31">
        <v>44530</v>
      </c>
      <c r="E860" s="32">
        <v>97.6</v>
      </c>
      <c r="F860" s="31">
        <v>44615</v>
      </c>
      <c r="G860" s="31">
        <v>44613.371307870373</v>
      </c>
      <c r="H860" s="31">
        <v>44670</v>
      </c>
      <c r="I860" s="38" t="s">
        <v>7214</v>
      </c>
      <c r="J860" s="38"/>
      <c r="K860" s="31">
        <v>44622</v>
      </c>
      <c r="L860" s="32">
        <v>80</v>
      </c>
      <c r="M860" s="33">
        <v>57</v>
      </c>
      <c r="N860" s="33">
        <v>-48</v>
      </c>
      <c r="O860" s="32">
        <v>-3840</v>
      </c>
      <c r="P860" s="27" t="e">
        <f>VLOOKUP(A860,'[1]REPORT ITP - Fatture Incluse - '!$C$1:$D$14862,2,FALSE)</f>
        <v>#N/A</v>
      </c>
    </row>
    <row r="861" spans="1:16" ht="15" customHeight="1">
      <c r="A861" s="29" t="s">
        <v>7211</v>
      </c>
      <c r="B861" s="29" t="s">
        <v>7212</v>
      </c>
      <c r="C861" s="30" t="s">
        <v>7216</v>
      </c>
      <c r="D861" s="31">
        <v>44530</v>
      </c>
      <c r="E861" s="32">
        <v>97.6</v>
      </c>
      <c r="F861" s="31">
        <v>44615</v>
      </c>
      <c r="G861" s="31">
        <v>44613.37127314815</v>
      </c>
      <c r="H861" s="31">
        <v>44670</v>
      </c>
      <c r="I861" s="38" t="s">
        <v>7214</v>
      </c>
      <c r="J861" s="38"/>
      <c r="K861" s="31">
        <v>44622</v>
      </c>
      <c r="L861" s="32">
        <v>80</v>
      </c>
      <c r="M861" s="33">
        <v>57</v>
      </c>
      <c r="N861" s="33">
        <v>-48</v>
      </c>
      <c r="O861" s="32">
        <v>-3840</v>
      </c>
      <c r="P861" s="27" t="e">
        <f>VLOOKUP(A861,'[1]REPORT ITP - Fatture Incluse - '!$C$1:$D$14862,2,FALSE)</f>
        <v>#N/A</v>
      </c>
    </row>
    <row r="862" spans="1:16" ht="15" customHeight="1">
      <c r="A862" s="29" t="s">
        <v>7217</v>
      </c>
      <c r="B862" s="29" t="s">
        <v>7218</v>
      </c>
      <c r="C862" s="30" t="s">
        <v>399</v>
      </c>
      <c r="D862" s="31">
        <v>44553</v>
      </c>
      <c r="E862" s="32">
        <v>1128.4000000000001</v>
      </c>
      <c r="F862" s="31">
        <v>44558</v>
      </c>
      <c r="G862" s="31">
        <v>44558.337488425925</v>
      </c>
      <c r="H862" s="31">
        <v>44617</v>
      </c>
      <c r="I862" s="38" t="s">
        <v>7219</v>
      </c>
      <c r="J862" s="38"/>
      <c r="K862" s="31">
        <v>44622</v>
      </c>
      <c r="L862" s="32">
        <v>1085</v>
      </c>
      <c r="M862" s="33">
        <v>59</v>
      </c>
      <c r="N862" s="33">
        <v>5</v>
      </c>
      <c r="O862" s="32">
        <v>5425</v>
      </c>
      <c r="P862" s="27" t="e">
        <f>VLOOKUP(A862,'[1]REPORT ITP - Fatture Incluse - '!$C$1:$D$14862,2,FALSE)</f>
        <v>#N/A</v>
      </c>
    </row>
    <row r="863" spans="1:16" ht="15" customHeight="1">
      <c r="A863" s="29" t="s">
        <v>7217</v>
      </c>
      <c r="B863" s="29" t="s">
        <v>7218</v>
      </c>
      <c r="C863" s="30" t="s">
        <v>1059</v>
      </c>
      <c r="D863" s="31">
        <v>44553</v>
      </c>
      <c r="E863" s="32">
        <v>171.6</v>
      </c>
      <c r="F863" s="31">
        <v>44558</v>
      </c>
      <c r="G863" s="31">
        <v>44558.337465277778</v>
      </c>
      <c r="H863" s="31">
        <v>44617</v>
      </c>
      <c r="I863" s="38" t="s">
        <v>7219</v>
      </c>
      <c r="J863" s="38"/>
      <c r="K863" s="31">
        <v>44622</v>
      </c>
      <c r="L863" s="32">
        <v>165</v>
      </c>
      <c r="M863" s="33">
        <v>59</v>
      </c>
      <c r="N863" s="33">
        <v>5</v>
      </c>
      <c r="O863" s="32">
        <v>825</v>
      </c>
      <c r="P863" s="27" t="e">
        <f>VLOOKUP(A863,'[1]REPORT ITP - Fatture Incluse - '!$C$1:$D$14862,2,FALSE)</f>
        <v>#N/A</v>
      </c>
    </row>
    <row r="864" spans="1:16" ht="15" customHeight="1">
      <c r="A864" s="29" t="s">
        <v>7217</v>
      </c>
      <c r="B864" s="29" t="s">
        <v>7218</v>
      </c>
      <c r="C864" s="30" t="s">
        <v>1057</v>
      </c>
      <c r="D864" s="31">
        <v>44553</v>
      </c>
      <c r="E864" s="32">
        <v>241.56</v>
      </c>
      <c r="F864" s="31">
        <v>44558</v>
      </c>
      <c r="G864" s="31">
        <v>44558.337430555555</v>
      </c>
      <c r="H864" s="31">
        <v>44617</v>
      </c>
      <c r="I864" s="38" t="s">
        <v>7219</v>
      </c>
      <c r="J864" s="38"/>
      <c r="K864" s="31">
        <v>44622</v>
      </c>
      <c r="L864" s="32">
        <v>198</v>
      </c>
      <c r="M864" s="33">
        <v>59</v>
      </c>
      <c r="N864" s="33">
        <v>5</v>
      </c>
      <c r="O864" s="32">
        <v>990</v>
      </c>
      <c r="P864" s="27" t="e">
        <f>VLOOKUP(A864,'[1]REPORT ITP - Fatture Incluse - '!$C$1:$D$14862,2,FALSE)</f>
        <v>#N/A</v>
      </c>
    </row>
    <row r="865" spans="1:16" ht="15" customHeight="1">
      <c r="A865" s="29" t="s">
        <v>7217</v>
      </c>
      <c r="B865" s="29" t="s">
        <v>7218</v>
      </c>
      <c r="C865" s="30" t="s">
        <v>1057</v>
      </c>
      <c r="D865" s="31">
        <v>44553</v>
      </c>
      <c r="E865" s="32">
        <v>1653.6</v>
      </c>
      <c r="F865" s="31">
        <v>44558</v>
      </c>
      <c r="G865" s="31">
        <v>44558.337430555555</v>
      </c>
      <c r="H865" s="31">
        <v>44617</v>
      </c>
      <c r="I865" s="38" t="s">
        <v>7219</v>
      </c>
      <c r="J865" s="38"/>
      <c r="K865" s="31">
        <v>44622</v>
      </c>
      <c r="L865" s="32">
        <v>1590</v>
      </c>
      <c r="M865" s="33">
        <v>59</v>
      </c>
      <c r="N865" s="33">
        <v>5</v>
      </c>
      <c r="O865" s="32">
        <v>7950</v>
      </c>
      <c r="P865" s="27" t="e">
        <f>VLOOKUP(A865,'[1]REPORT ITP - Fatture Incluse - '!$C$1:$D$14862,2,FALSE)</f>
        <v>#N/A</v>
      </c>
    </row>
    <row r="866" spans="1:16" ht="15" customHeight="1">
      <c r="A866" s="29" t="s">
        <v>7217</v>
      </c>
      <c r="B866" s="29" t="s">
        <v>7218</v>
      </c>
      <c r="C866" s="30" t="s">
        <v>1058</v>
      </c>
      <c r="D866" s="31">
        <v>44553</v>
      </c>
      <c r="E866" s="32">
        <v>1747.2</v>
      </c>
      <c r="F866" s="31">
        <v>44558</v>
      </c>
      <c r="G866" s="31">
        <v>44558.337453703702</v>
      </c>
      <c r="H866" s="31">
        <v>44617</v>
      </c>
      <c r="I866" s="38" t="s">
        <v>7219</v>
      </c>
      <c r="J866" s="38"/>
      <c r="K866" s="31">
        <v>44622</v>
      </c>
      <c r="L866" s="32">
        <v>1680</v>
      </c>
      <c r="M866" s="33">
        <v>59</v>
      </c>
      <c r="N866" s="33">
        <v>5</v>
      </c>
      <c r="O866" s="32">
        <v>8400</v>
      </c>
      <c r="P866" s="27" t="e">
        <f>VLOOKUP(A866,'[1]REPORT ITP - Fatture Incluse - '!$C$1:$D$14862,2,FALSE)</f>
        <v>#N/A</v>
      </c>
    </row>
    <row r="867" spans="1:16" ht="15" customHeight="1">
      <c r="A867" s="29" t="s">
        <v>7217</v>
      </c>
      <c r="B867" s="29" t="s">
        <v>7218</v>
      </c>
      <c r="C867" s="30" t="s">
        <v>1059</v>
      </c>
      <c r="D867" s="31">
        <v>44553</v>
      </c>
      <c r="E867" s="32">
        <v>91.5</v>
      </c>
      <c r="F867" s="31">
        <v>44558</v>
      </c>
      <c r="G867" s="31">
        <v>44558.337465277778</v>
      </c>
      <c r="H867" s="31">
        <v>44617</v>
      </c>
      <c r="I867" s="38" t="s">
        <v>7219</v>
      </c>
      <c r="J867" s="38"/>
      <c r="K867" s="31">
        <v>44622</v>
      </c>
      <c r="L867" s="32">
        <v>75</v>
      </c>
      <c r="M867" s="33">
        <v>59</v>
      </c>
      <c r="N867" s="33">
        <v>5</v>
      </c>
      <c r="O867" s="32">
        <v>375</v>
      </c>
      <c r="P867" s="27" t="e">
        <f>VLOOKUP(A867,'[1]REPORT ITP - Fatture Incluse - '!$C$1:$D$14862,2,FALSE)</f>
        <v>#N/A</v>
      </c>
    </row>
    <row r="868" spans="1:16" ht="15" customHeight="1">
      <c r="A868" s="29" t="s">
        <v>7217</v>
      </c>
      <c r="B868" s="29" t="s">
        <v>7218</v>
      </c>
      <c r="C868" s="30" t="s">
        <v>1060</v>
      </c>
      <c r="D868" s="31">
        <v>44553</v>
      </c>
      <c r="E868" s="32">
        <v>1913.6</v>
      </c>
      <c r="F868" s="31">
        <v>44558</v>
      </c>
      <c r="G868" s="31">
        <v>44558.337476851855</v>
      </c>
      <c r="H868" s="31">
        <v>44617</v>
      </c>
      <c r="I868" s="38" t="s">
        <v>7219</v>
      </c>
      <c r="J868" s="38"/>
      <c r="K868" s="31">
        <v>44622</v>
      </c>
      <c r="L868" s="32">
        <v>1840</v>
      </c>
      <c r="M868" s="33">
        <v>59</v>
      </c>
      <c r="N868" s="33">
        <v>5</v>
      </c>
      <c r="O868" s="32">
        <v>9200</v>
      </c>
      <c r="P868" s="27" t="e">
        <f>VLOOKUP(A868,'[1]REPORT ITP - Fatture Incluse - '!$C$1:$D$14862,2,FALSE)</f>
        <v>#N/A</v>
      </c>
    </row>
    <row r="869" spans="1:16" ht="15" customHeight="1">
      <c r="A869" s="29" t="s">
        <v>7211</v>
      </c>
      <c r="B869" s="29" t="s">
        <v>7212</v>
      </c>
      <c r="C869" s="30" t="s">
        <v>7220</v>
      </c>
      <c r="D869" s="31">
        <v>44592</v>
      </c>
      <c r="E869" s="32">
        <v>97.6</v>
      </c>
      <c r="F869" s="31">
        <v>44613</v>
      </c>
      <c r="G869" s="31">
        <v>44608.342870370368</v>
      </c>
      <c r="H869" s="31">
        <v>44667</v>
      </c>
      <c r="I869" s="38" t="s">
        <v>7221</v>
      </c>
      <c r="J869" s="38"/>
      <c r="K869" s="31">
        <v>44623</v>
      </c>
      <c r="L869" s="32">
        <v>80</v>
      </c>
      <c r="M869" s="33">
        <v>59</v>
      </c>
      <c r="N869" s="33">
        <v>-44</v>
      </c>
      <c r="O869" s="32">
        <v>-3520</v>
      </c>
      <c r="P869" s="27" t="e">
        <f>VLOOKUP(A869,'[1]REPORT ITP - Fatture Incluse - '!$C$1:$D$14862,2,FALSE)</f>
        <v>#N/A</v>
      </c>
    </row>
    <row r="870" spans="1:16" ht="15" customHeight="1">
      <c r="A870" s="29" t="s">
        <v>7211</v>
      </c>
      <c r="B870" s="29" t="s">
        <v>7212</v>
      </c>
      <c r="C870" s="30" t="s">
        <v>7222</v>
      </c>
      <c r="D870" s="31">
        <v>44592</v>
      </c>
      <c r="E870" s="32">
        <v>97.6</v>
      </c>
      <c r="F870" s="31">
        <v>44614</v>
      </c>
      <c r="G870" s="31">
        <v>44608.342905092592</v>
      </c>
      <c r="H870" s="31">
        <v>44667</v>
      </c>
      <c r="I870" s="38" t="s">
        <v>7221</v>
      </c>
      <c r="J870" s="38"/>
      <c r="K870" s="31">
        <v>44623</v>
      </c>
      <c r="L870" s="32">
        <v>80</v>
      </c>
      <c r="M870" s="33">
        <v>59</v>
      </c>
      <c r="N870" s="33">
        <v>-44</v>
      </c>
      <c r="O870" s="32">
        <v>-3520</v>
      </c>
      <c r="P870" s="27" t="e">
        <f>VLOOKUP(A870,'[1]REPORT ITP - Fatture Incluse - '!$C$1:$D$14862,2,FALSE)</f>
        <v>#N/A</v>
      </c>
    </row>
    <row r="871" spans="1:16" ht="15" customHeight="1">
      <c r="A871" s="29" t="s">
        <v>6244</v>
      </c>
      <c r="B871" s="29" t="s">
        <v>6245</v>
      </c>
      <c r="C871" s="30" t="s">
        <v>1971</v>
      </c>
      <c r="D871" s="31">
        <v>44602</v>
      </c>
      <c r="E871" s="32">
        <v>473.97</v>
      </c>
      <c r="F871" s="31">
        <v>44609</v>
      </c>
      <c r="G871" s="31">
        <v>44607.317164351851</v>
      </c>
      <c r="H871" s="31">
        <v>44666</v>
      </c>
      <c r="I871" s="38" t="s">
        <v>7223</v>
      </c>
      <c r="J871" s="38"/>
      <c r="K871" s="31">
        <v>44634</v>
      </c>
      <c r="L871" s="32">
        <v>388.5</v>
      </c>
      <c r="M871" s="33">
        <v>59</v>
      </c>
      <c r="N871" s="33">
        <v>-32</v>
      </c>
      <c r="O871" s="32">
        <v>-12432</v>
      </c>
      <c r="P871" s="27" t="e">
        <f>VLOOKUP(A871,'[1]REPORT ITP - Fatture Incluse - '!$C$1:$D$14862,2,FALSE)</f>
        <v>#N/A</v>
      </c>
    </row>
    <row r="872" spans="1:16" ht="18.95" customHeight="1">
      <c r="A872" s="29" t="s">
        <v>1261</v>
      </c>
      <c r="B872" s="29" t="s">
        <v>7060</v>
      </c>
      <c r="C872" s="30" t="s">
        <v>44</v>
      </c>
      <c r="D872" s="31">
        <v>44623</v>
      </c>
      <c r="E872" s="32">
        <v>2684.33</v>
      </c>
      <c r="F872" s="31">
        <v>44630</v>
      </c>
      <c r="G872" s="31">
        <v>44627.405532407407</v>
      </c>
      <c r="H872" s="31">
        <v>44683</v>
      </c>
      <c r="I872" s="38" t="s">
        <v>7224</v>
      </c>
      <c r="J872" s="38"/>
      <c r="K872" s="31">
        <v>44637</v>
      </c>
      <c r="L872" s="32">
        <v>2684.33</v>
      </c>
      <c r="M872" s="33">
        <v>56</v>
      </c>
      <c r="N872" s="33">
        <v>-46</v>
      </c>
      <c r="O872" s="32">
        <v>-123479.18</v>
      </c>
      <c r="P872" s="27" t="e">
        <f>VLOOKUP(A872,'[1]REPORT ITP - Fatture Incluse - '!$C$1:$D$14862,2,FALSE)</f>
        <v>#N/A</v>
      </c>
    </row>
    <row r="873" spans="1:16" ht="18.95" customHeight="1">
      <c r="A873" s="29" t="s">
        <v>1413</v>
      </c>
      <c r="B873" s="29" t="s">
        <v>7225</v>
      </c>
      <c r="C873" s="30" t="s">
        <v>44</v>
      </c>
      <c r="D873" s="31">
        <v>44624</v>
      </c>
      <c r="E873" s="32">
        <v>3000</v>
      </c>
      <c r="F873" s="31">
        <v>44628</v>
      </c>
      <c r="G873" s="31">
        <v>44627.405949074076</v>
      </c>
      <c r="H873" s="31">
        <v>44684</v>
      </c>
      <c r="I873" s="38" t="s">
        <v>7226</v>
      </c>
      <c r="J873" s="38"/>
      <c r="K873" s="31">
        <v>44643</v>
      </c>
      <c r="L873" s="32">
        <v>3000</v>
      </c>
      <c r="M873" s="33">
        <v>57</v>
      </c>
      <c r="N873" s="33">
        <v>-41</v>
      </c>
      <c r="O873" s="32">
        <v>-123000</v>
      </c>
      <c r="P873" s="27" t="e">
        <f>VLOOKUP(A873,'[1]REPORT ITP - Fatture Incluse - '!$C$1:$D$14862,2,FALSE)</f>
        <v>#N/A</v>
      </c>
    </row>
    <row r="874" spans="1:16" ht="18.95" customHeight="1">
      <c r="A874" s="29" t="s">
        <v>1207</v>
      </c>
      <c r="B874" s="29" t="s">
        <v>7227</v>
      </c>
      <c r="C874" s="30" t="s">
        <v>1203</v>
      </c>
      <c r="D874" s="31">
        <v>44564</v>
      </c>
      <c r="E874" s="32">
        <v>2517.66</v>
      </c>
      <c r="F874" s="31">
        <v>44566</v>
      </c>
      <c r="G874" s="31">
        <v>44566.344918981478</v>
      </c>
      <c r="H874" s="31">
        <v>44624</v>
      </c>
      <c r="I874" s="38" t="s">
        <v>6996</v>
      </c>
      <c r="J874" s="38"/>
      <c r="K874" s="31">
        <v>44572</v>
      </c>
      <c r="L874" s="32">
        <v>2517.66</v>
      </c>
      <c r="M874" s="33">
        <v>58</v>
      </c>
      <c r="N874" s="33">
        <v>-52</v>
      </c>
      <c r="O874" s="32">
        <v>-130918.32</v>
      </c>
      <c r="P874" s="27" t="e">
        <f>VLOOKUP(A874,'[1]REPORT ITP - Fatture Incluse - '!$C$1:$D$14862,2,FALSE)</f>
        <v>#N/A</v>
      </c>
    </row>
    <row r="875" spans="1:16" ht="18.95" customHeight="1">
      <c r="A875" s="29" t="s">
        <v>1214</v>
      </c>
      <c r="B875" s="29" t="s">
        <v>7067</v>
      </c>
      <c r="C875" s="30" t="s">
        <v>1203</v>
      </c>
      <c r="D875" s="31">
        <v>44564</v>
      </c>
      <c r="E875" s="32">
        <v>1250</v>
      </c>
      <c r="F875" s="31">
        <v>44566</v>
      </c>
      <c r="G875" s="31">
        <v>44566.344988425924</v>
      </c>
      <c r="H875" s="31">
        <v>44624</v>
      </c>
      <c r="I875" s="38" t="s">
        <v>6360</v>
      </c>
      <c r="J875" s="38"/>
      <c r="K875" s="31">
        <v>44572</v>
      </c>
      <c r="L875" s="32">
        <v>1250</v>
      </c>
      <c r="M875" s="33">
        <v>58</v>
      </c>
      <c r="N875" s="33">
        <v>-52</v>
      </c>
      <c r="O875" s="32">
        <v>-65000</v>
      </c>
      <c r="P875" s="27" t="e">
        <f>VLOOKUP(A875,'[1]REPORT ITP - Fatture Incluse - '!$C$1:$D$14862,2,FALSE)</f>
        <v>#N/A</v>
      </c>
    </row>
    <row r="876" spans="1:16" ht="15" customHeight="1">
      <c r="A876" s="29" t="s">
        <v>7211</v>
      </c>
      <c r="B876" s="29" t="s">
        <v>7212</v>
      </c>
      <c r="C876" s="30" t="s">
        <v>7228</v>
      </c>
      <c r="D876" s="31">
        <v>44561</v>
      </c>
      <c r="E876" s="32">
        <v>879.51</v>
      </c>
      <c r="F876" s="31">
        <v>44579</v>
      </c>
      <c r="G876" s="31">
        <v>44578.703310185185</v>
      </c>
      <c r="H876" s="31">
        <v>44638</v>
      </c>
      <c r="I876" s="38" t="s">
        <v>7229</v>
      </c>
      <c r="J876" s="38"/>
      <c r="K876" s="31">
        <v>44587</v>
      </c>
      <c r="L876" s="32">
        <v>845.68</v>
      </c>
      <c r="M876" s="33">
        <v>60</v>
      </c>
      <c r="N876" s="33">
        <v>-51</v>
      </c>
      <c r="O876" s="32">
        <v>-43129.68</v>
      </c>
      <c r="P876" s="27" t="e">
        <f>VLOOKUP(A876,'[1]REPORT ITP - Fatture Incluse - '!$C$1:$D$14862,2,FALSE)</f>
        <v>#N/A</v>
      </c>
    </row>
    <row r="877" spans="1:16" ht="15" customHeight="1">
      <c r="A877" s="29" t="s">
        <v>7211</v>
      </c>
      <c r="B877" s="29" t="s">
        <v>7212</v>
      </c>
      <c r="C877" s="30" t="s">
        <v>7230</v>
      </c>
      <c r="D877" s="31">
        <v>44561</v>
      </c>
      <c r="E877" s="32">
        <v>468.58</v>
      </c>
      <c r="F877" s="31">
        <v>44579</v>
      </c>
      <c r="G877" s="31">
        <v>44578.703321759262</v>
      </c>
      <c r="H877" s="31">
        <v>44638</v>
      </c>
      <c r="I877" s="38" t="s">
        <v>7229</v>
      </c>
      <c r="J877" s="38"/>
      <c r="K877" s="31">
        <v>44587</v>
      </c>
      <c r="L877" s="32">
        <v>450.56</v>
      </c>
      <c r="M877" s="33">
        <v>60</v>
      </c>
      <c r="N877" s="33">
        <v>-51</v>
      </c>
      <c r="O877" s="32">
        <v>-22978.560000000001</v>
      </c>
      <c r="P877" s="27" t="e">
        <f>VLOOKUP(A877,'[1]REPORT ITP - Fatture Incluse - '!$C$1:$D$14862,2,FALSE)</f>
        <v>#N/A</v>
      </c>
    </row>
    <row r="878" spans="1:16" ht="15" customHeight="1">
      <c r="A878" s="29" t="s">
        <v>7211</v>
      </c>
      <c r="B878" s="29" t="s">
        <v>7212</v>
      </c>
      <c r="C878" s="30" t="s">
        <v>7231</v>
      </c>
      <c r="D878" s="31">
        <v>44561</v>
      </c>
      <c r="E878" s="32">
        <v>292.8</v>
      </c>
      <c r="F878" s="31">
        <v>44579</v>
      </c>
      <c r="G878" s="31">
        <v>44578.703217592592</v>
      </c>
      <c r="H878" s="31">
        <v>44638</v>
      </c>
      <c r="I878" s="38" t="s">
        <v>7229</v>
      </c>
      <c r="J878" s="38"/>
      <c r="K878" s="31">
        <v>44587</v>
      </c>
      <c r="L878" s="32">
        <v>240</v>
      </c>
      <c r="M878" s="33">
        <v>60</v>
      </c>
      <c r="N878" s="33">
        <v>-51</v>
      </c>
      <c r="O878" s="32">
        <v>-12240</v>
      </c>
      <c r="P878" s="27" t="e">
        <f>VLOOKUP(A878,'[1]REPORT ITP - Fatture Incluse - '!$C$1:$D$14862,2,FALSE)</f>
        <v>#N/A</v>
      </c>
    </row>
    <row r="879" spans="1:16" ht="15" customHeight="1">
      <c r="A879" s="29" t="s">
        <v>7211</v>
      </c>
      <c r="B879" s="29" t="s">
        <v>7212</v>
      </c>
      <c r="C879" s="30" t="s">
        <v>7232</v>
      </c>
      <c r="D879" s="31">
        <v>44561</v>
      </c>
      <c r="E879" s="32">
        <v>464.92</v>
      </c>
      <c r="F879" s="31">
        <v>44579</v>
      </c>
      <c r="G879" s="31">
        <v>44578.703263888892</v>
      </c>
      <c r="H879" s="31">
        <v>44638</v>
      </c>
      <c r="I879" s="38" t="s">
        <v>7229</v>
      </c>
      <c r="J879" s="38"/>
      <c r="K879" s="31">
        <v>44587</v>
      </c>
      <c r="L879" s="32">
        <v>447.04</v>
      </c>
      <c r="M879" s="33">
        <v>60</v>
      </c>
      <c r="N879" s="33">
        <v>-51</v>
      </c>
      <c r="O879" s="32">
        <v>-22799.040000000001</v>
      </c>
      <c r="P879" s="27" t="e">
        <f>VLOOKUP(A879,'[1]REPORT ITP - Fatture Incluse - '!$C$1:$D$14862,2,FALSE)</f>
        <v>#N/A</v>
      </c>
    </row>
    <row r="880" spans="1:16" ht="15" customHeight="1">
      <c r="A880" s="29" t="s">
        <v>7211</v>
      </c>
      <c r="B880" s="29" t="s">
        <v>7212</v>
      </c>
      <c r="C880" s="30" t="s">
        <v>7233</v>
      </c>
      <c r="D880" s="31">
        <v>44561</v>
      </c>
      <c r="E880" s="32">
        <v>387.13</v>
      </c>
      <c r="F880" s="31">
        <v>44579</v>
      </c>
      <c r="G880" s="31">
        <v>44578.703611111108</v>
      </c>
      <c r="H880" s="31">
        <v>44638</v>
      </c>
      <c r="I880" s="38" t="s">
        <v>7229</v>
      </c>
      <c r="J880" s="38"/>
      <c r="K880" s="31">
        <v>44587</v>
      </c>
      <c r="L880" s="32">
        <v>372.24</v>
      </c>
      <c r="M880" s="33">
        <v>60</v>
      </c>
      <c r="N880" s="33">
        <v>-51</v>
      </c>
      <c r="O880" s="32">
        <v>-18984.240000000002</v>
      </c>
      <c r="P880" s="27" t="e">
        <f>VLOOKUP(A880,'[1]REPORT ITP - Fatture Incluse - '!$C$1:$D$14862,2,FALSE)</f>
        <v>#N/A</v>
      </c>
    </row>
    <row r="881" spans="1:16" ht="15" customHeight="1">
      <c r="A881" s="29" t="s">
        <v>7211</v>
      </c>
      <c r="B881" s="29" t="s">
        <v>7212</v>
      </c>
      <c r="C881" s="30" t="s">
        <v>7234</v>
      </c>
      <c r="D881" s="31">
        <v>44561</v>
      </c>
      <c r="E881" s="32">
        <v>548.20000000000005</v>
      </c>
      <c r="F881" s="31">
        <v>44579</v>
      </c>
      <c r="G881" s="31">
        <v>44578.703518518516</v>
      </c>
      <c r="H881" s="31">
        <v>44638</v>
      </c>
      <c r="I881" s="38" t="s">
        <v>7229</v>
      </c>
      <c r="J881" s="38"/>
      <c r="K881" s="31">
        <v>44587</v>
      </c>
      <c r="L881" s="32">
        <v>527.12</v>
      </c>
      <c r="M881" s="33">
        <v>60</v>
      </c>
      <c r="N881" s="33">
        <v>-51</v>
      </c>
      <c r="O881" s="32">
        <v>-26883.119999999999</v>
      </c>
      <c r="P881" s="27" t="e">
        <f>VLOOKUP(A881,'[1]REPORT ITP - Fatture Incluse - '!$C$1:$D$14862,2,FALSE)</f>
        <v>#N/A</v>
      </c>
    </row>
    <row r="882" spans="1:16" ht="15" customHeight="1">
      <c r="A882" s="29" t="s">
        <v>7211</v>
      </c>
      <c r="B882" s="29" t="s">
        <v>7212</v>
      </c>
      <c r="C882" s="30" t="s">
        <v>7235</v>
      </c>
      <c r="D882" s="31">
        <v>44561</v>
      </c>
      <c r="E882" s="32">
        <v>647.04999999999995</v>
      </c>
      <c r="F882" s="31">
        <v>44579</v>
      </c>
      <c r="G882" s="31">
        <v>44578.7033912037</v>
      </c>
      <c r="H882" s="31">
        <v>44638</v>
      </c>
      <c r="I882" s="38" t="s">
        <v>7229</v>
      </c>
      <c r="J882" s="38"/>
      <c r="K882" s="31">
        <v>44587</v>
      </c>
      <c r="L882" s="32">
        <v>622.16</v>
      </c>
      <c r="M882" s="33">
        <v>60</v>
      </c>
      <c r="N882" s="33">
        <v>-51</v>
      </c>
      <c r="O882" s="32">
        <v>-31730.16</v>
      </c>
      <c r="P882" s="27" t="e">
        <f>VLOOKUP(A882,'[1]REPORT ITP - Fatture Incluse - '!$C$1:$D$14862,2,FALSE)</f>
        <v>#N/A</v>
      </c>
    </row>
    <row r="883" spans="1:16" ht="15" customHeight="1">
      <c r="A883" s="29" t="s">
        <v>7211</v>
      </c>
      <c r="B883" s="29" t="s">
        <v>7212</v>
      </c>
      <c r="C883" s="30" t="s">
        <v>7236</v>
      </c>
      <c r="D883" s="31">
        <v>44561</v>
      </c>
      <c r="E883" s="32">
        <v>1830</v>
      </c>
      <c r="F883" s="31">
        <v>44579</v>
      </c>
      <c r="G883" s="31">
        <v>44578.703287037039</v>
      </c>
      <c r="H883" s="31">
        <v>44638</v>
      </c>
      <c r="I883" s="38" t="s">
        <v>7229</v>
      </c>
      <c r="J883" s="38"/>
      <c r="K883" s="31">
        <v>44587</v>
      </c>
      <c r="L883" s="32">
        <v>1500</v>
      </c>
      <c r="M883" s="33">
        <v>60</v>
      </c>
      <c r="N883" s="33">
        <v>-51</v>
      </c>
      <c r="O883" s="32">
        <v>-76500</v>
      </c>
      <c r="P883" s="27" t="e">
        <f>VLOOKUP(A883,'[1]REPORT ITP - Fatture Incluse - '!$C$1:$D$14862,2,FALSE)</f>
        <v>#N/A</v>
      </c>
    </row>
    <row r="884" spans="1:16" ht="15" customHeight="1">
      <c r="A884" s="29" t="s">
        <v>6565</v>
      </c>
      <c r="B884" s="29" t="s">
        <v>661</v>
      </c>
      <c r="C884" s="30" t="s">
        <v>662</v>
      </c>
      <c r="D884" s="31">
        <v>44537</v>
      </c>
      <c r="E884" s="32">
        <v>170.8</v>
      </c>
      <c r="F884" s="31">
        <v>44543</v>
      </c>
      <c r="G884" s="31">
        <v>44543.340729166666</v>
      </c>
      <c r="H884" s="31">
        <v>44600</v>
      </c>
      <c r="I884" s="38" t="s">
        <v>7237</v>
      </c>
      <c r="J884" s="38"/>
      <c r="K884" s="31">
        <v>44589</v>
      </c>
      <c r="L884" s="32">
        <v>140</v>
      </c>
      <c r="M884" s="33">
        <v>57</v>
      </c>
      <c r="N884" s="33">
        <v>-11</v>
      </c>
      <c r="O884" s="32">
        <v>-1540</v>
      </c>
      <c r="P884" s="27" t="e">
        <f>VLOOKUP(A884,'[1]REPORT ITP - Fatture Incluse - '!$C$1:$D$14862,2,FALSE)</f>
        <v>#N/A</v>
      </c>
    </row>
    <row r="885" spans="1:16" ht="15" customHeight="1">
      <c r="A885" s="29" t="s">
        <v>7238</v>
      </c>
      <c r="B885" s="29" t="s">
        <v>463</v>
      </c>
      <c r="C885" s="30" t="s">
        <v>971</v>
      </c>
      <c r="D885" s="31">
        <v>44551</v>
      </c>
      <c r="E885" s="32">
        <v>21999.89</v>
      </c>
      <c r="F885" s="31">
        <v>44553</v>
      </c>
      <c r="G885" s="31">
        <v>44553.353217592594</v>
      </c>
      <c r="H885" s="31">
        <v>44612</v>
      </c>
      <c r="I885" s="38" t="s">
        <v>7239</v>
      </c>
      <c r="J885" s="38"/>
      <c r="K885" s="31">
        <v>44589</v>
      </c>
      <c r="L885" s="32">
        <v>18032.7</v>
      </c>
      <c r="M885" s="33">
        <v>59</v>
      </c>
      <c r="N885" s="33">
        <v>-23</v>
      </c>
      <c r="O885" s="32">
        <v>-414752.1</v>
      </c>
      <c r="P885" s="27" t="e">
        <f>VLOOKUP(A885,'[1]REPORT ITP - Fatture Incluse - '!$C$1:$D$14862,2,FALSE)</f>
        <v>#N/A</v>
      </c>
    </row>
    <row r="886" spans="1:16" ht="15" customHeight="1">
      <c r="A886" s="29" t="s">
        <v>7238</v>
      </c>
      <c r="B886" s="29" t="s">
        <v>463</v>
      </c>
      <c r="C886" s="30" t="s">
        <v>958</v>
      </c>
      <c r="D886" s="31">
        <v>44550</v>
      </c>
      <c r="E886" s="32">
        <v>8354.07</v>
      </c>
      <c r="F886" s="31">
        <v>44552</v>
      </c>
      <c r="G886" s="31">
        <v>44552.322337962964</v>
      </c>
      <c r="H886" s="31">
        <v>44612</v>
      </c>
      <c r="I886" s="38" t="s">
        <v>7239</v>
      </c>
      <c r="J886" s="38"/>
      <c r="K886" s="31">
        <v>44589</v>
      </c>
      <c r="L886" s="32">
        <v>6847.6</v>
      </c>
      <c r="M886" s="33">
        <v>60</v>
      </c>
      <c r="N886" s="33">
        <v>-23</v>
      </c>
      <c r="O886" s="32">
        <v>-157494.79999999999</v>
      </c>
      <c r="P886" s="27" t="e">
        <f>VLOOKUP(A886,'[1]REPORT ITP - Fatture Incluse - '!$C$1:$D$14862,2,FALSE)</f>
        <v>#N/A</v>
      </c>
    </row>
    <row r="887" spans="1:16" ht="18.95" customHeight="1">
      <c r="A887" s="29" t="s">
        <v>1152</v>
      </c>
      <c r="B887" s="29" t="s">
        <v>7240</v>
      </c>
      <c r="C887" s="30" t="s">
        <v>1203</v>
      </c>
      <c r="D887" s="31">
        <v>44600</v>
      </c>
      <c r="E887" s="32">
        <v>1948</v>
      </c>
      <c r="F887" s="31">
        <v>44601</v>
      </c>
      <c r="G887" s="31">
        <v>44601.342442129629</v>
      </c>
      <c r="H887" s="31">
        <v>44660</v>
      </c>
      <c r="I887" s="38" t="s">
        <v>7241</v>
      </c>
      <c r="J887" s="38"/>
      <c r="K887" s="31">
        <v>44606</v>
      </c>
      <c r="L887" s="32">
        <v>1948</v>
      </c>
      <c r="M887" s="33">
        <v>59</v>
      </c>
      <c r="N887" s="33">
        <v>-54</v>
      </c>
      <c r="O887" s="32">
        <v>-105192</v>
      </c>
      <c r="P887" s="27" t="e">
        <f>VLOOKUP(A887,'[1]REPORT ITP - Fatture Incluse - '!$C$1:$D$14862,2,FALSE)</f>
        <v>#N/A</v>
      </c>
    </row>
    <row r="888" spans="1:16" ht="18.95" customHeight="1">
      <c r="A888" s="29" t="s">
        <v>1152</v>
      </c>
      <c r="B888" s="29" t="s">
        <v>7240</v>
      </c>
      <c r="C888" s="30" t="s">
        <v>1203</v>
      </c>
      <c r="D888" s="31">
        <v>44600</v>
      </c>
      <c r="E888" s="32">
        <v>2</v>
      </c>
      <c r="F888" s="31">
        <v>44601</v>
      </c>
      <c r="G888" s="31">
        <v>44601.342442129629</v>
      </c>
      <c r="H888" s="31">
        <v>44660</v>
      </c>
      <c r="I888" s="38" t="s">
        <v>7241</v>
      </c>
      <c r="J888" s="38"/>
      <c r="K888" s="31">
        <v>44606</v>
      </c>
      <c r="L888" s="32">
        <v>2</v>
      </c>
      <c r="M888" s="33">
        <v>59</v>
      </c>
      <c r="N888" s="33">
        <v>-54</v>
      </c>
      <c r="O888" s="32">
        <v>-108</v>
      </c>
      <c r="P888" s="27" t="e">
        <f>VLOOKUP(A888,'[1]REPORT ITP - Fatture Incluse - '!$C$1:$D$14862,2,FALSE)</f>
        <v>#N/A</v>
      </c>
    </row>
    <row r="889" spans="1:16" ht="18.95" customHeight="1">
      <c r="A889" s="29" t="s">
        <v>1214</v>
      </c>
      <c r="B889" s="29" t="s">
        <v>7067</v>
      </c>
      <c r="C889" s="30" t="s">
        <v>43</v>
      </c>
      <c r="D889" s="31">
        <v>44593</v>
      </c>
      <c r="E889" s="32">
        <v>2500</v>
      </c>
      <c r="F889" s="31">
        <v>44594</v>
      </c>
      <c r="G889" s="31">
        <v>44594.319340277776</v>
      </c>
      <c r="H889" s="31">
        <v>44653</v>
      </c>
      <c r="I889" s="38" t="s">
        <v>7242</v>
      </c>
      <c r="J889" s="38"/>
      <c r="K889" s="31">
        <v>44606</v>
      </c>
      <c r="L889" s="32">
        <v>2500</v>
      </c>
      <c r="M889" s="33">
        <v>59</v>
      </c>
      <c r="N889" s="33">
        <v>-47</v>
      </c>
      <c r="O889" s="32">
        <v>-117500</v>
      </c>
      <c r="P889" s="27" t="e">
        <f>VLOOKUP(A889,'[1]REPORT ITP - Fatture Incluse - '!$C$1:$D$14862,2,FALSE)</f>
        <v>#N/A</v>
      </c>
    </row>
    <row r="890" spans="1:16" ht="18.95" customHeight="1">
      <c r="A890" s="29" t="s">
        <v>1436</v>
      </c>
      <c r="B890" s="29" t="s">
        <v>7021</v>
      </c>
      <c r="C890" s="30" t="s">
        <v>43</v>
      </c>
      <c r="D890" s="31">
        <v>44599</v>
      </c>
      <c r="E890" s="32">
        <v>2517.66</v>
      </c>
      <c r="F890" s="31">
        <v>44600</v>
      </c>
      <c r="G890" s="31">
        <v>44600.331608796296</v>
      </c>
      <c r="H890" s="31">
        <v>44660</v>
      </c>
      <c r="I890" s="38" t="s">
        <v>7243</v>
      </c>
      <c r="J890" s="38"/>
      <c r="K890" s="31">
        <v>44606</v>
      </c>
      <c r="L890" s="32">
        <v>2517.66</v>
      </c>
      <c r="M890" s="33">
        <v>60</v>
      </c>
      <c r="N890" s="33">
        <v>-54</v>
      </c>
      <c r="O890" s="32">
        <v>-135953.64000000001</v>
      </c>
      <c r="P890" s="27" t="e">
        <f>VLOOKUP(A890,'[1]REPORT ITP - Fatture Incluse - '!$C$1:$D$14862,2,FALSE)</f>
        <v>#N/A</v>
      </c>
    </row>
    <row r="891" spans="1:16" ht="15" customHeight="1">
      <c r="A891" s="29" t="s">
        <v>6378</v>
      </c>
      <c r="B891" s="29" t="s">
        <v>6379</v>
      </c>
      <c r="C891" s="30" t="s">
        <v>1079</v>
      </c>
      <c r="D891" s="31">
        <v>44558</v>
      </c>
      <c r="E891" s="32">
        <v>3960.93</v>
      </c>
      <c r="F891" s="31">
        <v>44558</v>
      </c>
      <c r="G891" s="31">
        <v>44558.640868055554</v>
      </c>
      <c r="H891" s="31">
        <v>44618</v>
      </c>
      <c r="I891" s="38" t="s">
        <v>7244</v>
      </c>
      <c r="J891" s="38"/>
      <c r="K891" s="31">
        <v>44608</v>
      </c>
      <c r="L891" s="32">
        <v>3246.66</v>
      </c>
      <c r="M891" s="33">
        <v>60</v>
      </c>
      <c r="N891" s="33">
        <v>-10</v>
      </c>
      <c r="O891" s="32">
        <v>-32466.6</v>
      </c>
      <c r="P891" s="27" t="e">
        <f>VLOOKUP(A891,'[1]REPORT ITP - Fatture Incluse - '!$C$1:$D$14862,2,FALSE)</f>
        <v>#N/A</v>
      </c>
    </row>
    <row r="892" spans="1:16" ht="15" customHeight="1">
      <c r="A892" s="29" t="s">
        <v>6378</v>
      </c>
      <c r="B892" s="29" t="s">
        <v>6379</v>
      </c>
      <c r="C892" s="30" t="s">
        <v>1096</v>
      </c>
      <c r="D892" s="31">
        <v>44559</v>
      </c>
      <c r="E892" s="32">
        <v>3960.93</v>
      </c>
      <c r="F892" s="31">
        <v>44559</v>
      </c>
      <c r="G892" s="31">
        <v>44559.363888888889</v>
      </c>
      <c r="H892" s="31">
        <v>44619</v>
      </c>
      <c r="I892" s="38" t="s">
        <v>7244</v>
      </c>
      <c r="J892" s="38"/>
      <c r="K892" s="31">
        <v>44608</v>
      </c>
      <c r="L892" s="32">
        <v>3246.66</v>
      </c>
      <c r="M892" s="33">
        <v>60</v>
      </c>
      <c r="N892" s="33">
        <v>-11</v>
      </c>
      <c r="O892" s="32">
        <v>-35713.26</v>
      </c>
      <c r="P892" s="27" t="e">
        <f>VLOOKUP(A892,'[1]REPORT ITP - Fatture Incluse - '!$C$1:$D$14862,2,FALSE)</f>
        <v>#N/A</v>
      </c>
    </row>
    <row r="893" spans="1:16" ht="15" customHeight="1">
      <c r="A893" s="29" t="s">
        <v>6378</v>
      </c>
      <c r="B893" s="29" t="s">
        <v>6379</v>
      </c>
      <c r="C893" s="30" t="s">
        <v>1097</v>
      </c>
      <c r="D893" s="31">
        <v>44559</v>
      </c>
      <c r="E893" s="32">
        <v>3960.93</v>
      </c>
      <c r="F893" s="31">
        <v>44560</v>
      </c>
      <c r="G893" s="31">
        <v>44559.553842592592</v>
      </c>
      <c r="H893" s="31">
        <v>44619</v>
      </c>
      <c r="I893" s="38" t="s">
        <v>7244</v>
      </c>
      <c r="J893" s="38"/>
      <c r="K893" s="31">
        <v>44608</v>
      </c>
      <c r="L893" s="32">
        <v>3246.66</v>
      </c>
      <c r="M893" s="33">
        <v>60</v>
      </c>
      <c r="N893" s="33">
        <v>-11</v>
      </c>
      <c r="O893" s="32">
        <v>-35713.26</v>
      </c>
      <c r="P893" s="27" t="e">
        <f>VLOOKUP(A893,'[1]REPORT ITP - Fatture Incluse - '!$C$1:$D$14862,2,FALSE)</f>
        <v>#N/A</v>
      </c>
    </row>
    <row r="894" spans="1:16" ht="15" customHeight="1">
      <c r="A894" s="29" t="s">
        <v>7245</v>
      </c>
      <c r="B894" s="29" t="s">
        <v>7246</v>
      </c>
      <c r="C894" s="30" t="s">
        <v>7247</v>
      </c>
      <c r="D894" s="31">
        <v>44123</v>
      </c>
      <c r="E894" s="32">
        <v>836</v>
      </c>
      <c r="F894" s="31">
        <v>44125</v>
      </c>
      <c r="G894" s="31">
        <v>44124.76085648148</v>
      </c>
      <c r="H894" s="31">
        <v>44183</v>
      </c>
      <c r="I894" s="38" t="s">
        <v>7248</v>
      </c>
      <c r="J894" s="38"/>
      <c r="K894" s="31">
        <v>44652</v>
      </c>
      <c r="L894" s="32">
        <v>760</v>
      </c>
      <c r="M894" s="33">
        <v>59</v>
      </c>
      <c r="N894" s="33">
        <v>469</v>
      </c>
      <c r="O894" s="32">
        <v>356440</v>
      </c>
      <c r="P894" s="27" t="e">
        <f>VLOOKUP(A894,'[1]REPORT ITP - Fatture Incluse - '!$C$1:$D$14862,2,FALSE)</f>
        <v>#N/A</v>
      </c>
    </row>
    <row r="895" spans="1:16" ht="18.95" customHeight="1">
      <c r="A895" s="29" t="s">
        <v>1350</v>
      </c>
      <c r="B895" s="29" t="s">
        <v>1349</v>
      </c>
      <c r="C895" s="30" t="s">
        <v>7093</v>
      </c>
      <c r="D895" s="31">
        <v>44656</v>
      </c>
      <c r="E895" s="32">
        <v>1000</v>
      </c>
      <c r="F895" s="31">
        <v>44657</v>
      </c>
      <c r="G895" s="31">
        <v>44657.356296296297</v>
      </c>
      <c r="H895" s="31">
        <v>44717</v>
      </c>
      <c r="I895" s="38" t="s">
        <v>7249</v>
      </c>
      <c r="J895" s="38"/>
      <c r="K895" s="31">
        <v>44662</v>
      </c>
      <c r="L895" s="32">
        <v>1000</v>
      </c>
      <c r="M895" s="33">
        <v>60</v>
      </c>
      <c r="N895" s="33">
        <v>-55</v>
      </c>
      <c r="O895" s="32">
        <v>-55000</v>
      </c>
      <c r="P895" s="27" t="e">
        <f>VLOOKUP(A895,'[1]REPORT ITP - Fatture Incluse - '!$C$1:$D$14862,2,FALSE)</f>
        <v>#N/A</v>
      </c>
    </row>
    <row r="896" spans="1:16" ht="18.95" customHeight="1">
      <c r="A896" s="29" t="s">
        <v>2917</v>
      </c>
      <c r="B896" s="29" t="s">
        <v>7250</v>
      </c>
      <c r="C896" s="30" t="s">
        <v>2918</v>
      </c>
      <c r="D896" s="31">
        <v>44670</v>
      </c>
      <c r="E896" s="32">
        <v>9524.3799999999992</v>
      </c>
      <c r="F896" s="31">
        <v>44671</v>
      </c>
      <c r="G896" s="31">
        <v>44671.329907407409</v>
      </c>
      <c r="H896" s="31">
        <v>44730</v>
      </c>
      <c r="I896" s="38" t="s">
        <v>7251</v>
      </c>
      <c r="J896" s="38"/>
      <c r="K896" s="31">
        <v>44678</v>
      </c>
      <c r="L896" s="32">
        <v>9524.3799999999992</v>
      </c>
      <c r="M896" s="33">
        <v>59</v>
      </c>
      <c r="N896" s="33">
        <v>-52</v>
      </c>
      <c r="O896" s="32">
        <v>-495267.76</v>
      </c>
      <c r="P896" s="27" t="e">
        <f>VLOOKUP(A896,'[1]REPORT ITP - Fatture Incluse - '!$C$1:$D$14862,2,FALSE)</f>
        <v>#N/A</v>
      </c>
    </row>
    <row r="897" spans="1:16" ht="15" customHeight="1">
      <c r="A897" s="34" t="s">
        <v>5791</v>
      </c>
      <c r="B897" s="29" t="s">
        <v>6129</v>
      </c>
      <c r="C897" s="30" t="s">
        <v>7252</v>
      </c>
      <c r="D897" s="31">
        <v>44624</v>
      </c>
      <c r="E897" s="32">
        <v>991.88</v>
      </c>
      <c r="F897" s="31">
        <v>44644</v>
      </c>
      <c r="G897" s="31"/>
      <c r="H897" s="31">
        <v>44684</v>
      </c>
      <c r="I897" s="38" t="s">
        <v>7253</v>
      </c>
      <c r="J897" s="38"/>
      <c r="K897" s="31">
        <v>44679</v>
      </c>
      <c r="L897" s="32">
        <v>991.88</v>
      </c>
      <c r="M897" s="33">
        <v>60</v>
      </c>
      <c r="N897" s="33">
        <v>-5</v>
      </c>
      <c r="O897" s="32">
        <v>-4959.3999999999996</v>
      </c>
      <c r="P897" s="27" t="e">
        <f>VLOOKUP(A897,'[1]REPORT ITP - Fatture Incluse - '!$C$1:$D$14862,2,FALSE)</f>
        <v>#N/A</v>
      </c>
    </row>
    <row r="898" spans="1:16" ht="18.95" customHeight="1">
      <c r="A898" s="29" t="s">
        <v>1152</v>
      </c>
      <c r="B898" s="29" t="s">
        <v>7240</v>
      </c>
      <c r="C898" s="30" t="s">
        <v>45</v>
      </c>
      <c r="D898" s="31">
        <v>44685</v>
      </c>
      <c r="E898" s="32">
        <v>1000</v>
      </c>
      <c r="F898" s="31">
        <v>44686</v>
      </c>
      <c r="G898" s="31">
        <v>44686.328634259262</v>
      </c>
      <c r="H898" s="31">
        <v>44745</v>
      </c>
      <c r="I898" s="38" t="s">
        <v>7254</v>
      </c>
      <c r="J898" s="38"/>
      <c r="K898" s="31">
        <v>44692</v>
      </c>
      <c r="L898" s="32">
        <v>1000</v>
      </c>
      <c r="M898" s="33">
        <v>59</v>
      </c>
      <c r="N898" s="33">
        <v>-53</v>
      </c>
      <c r="O898" s="32">
        <v>-53000</v>
      </c>
      <c r="P898" s="27" t="e">
        <f>VLOOKUP(A898,'[1]REPORT ITP - Fatture Incluse - '!$C$1:$D$14862,2,FALSE)</f>
        <v>#N/A</v>
      </c>
    </row>
    <row r="899" spans="1:16" ht="15" customHeight="1">
      <c r="A899" s="29" t="s">
        <v>6727</v>
      </c>
      <c r="B899" s="29" t="s">
        <v>6728</v>
      </c>
      <c r="C899" s="30" t="s">
        <v>3158</v>
      </c>
      <c r="D899" s="31">
        <v>44671</v>
      </c>
      <c r="E899" s="32">
        <v>3440.4</v>
      </c>
      <c r="F899" s="31">
        <v>44686</v>
      </c>
      <c r="G899" s="31">
        <v>44685.336736111109</v>
      </c>
      <c r="H899" s="31">
        <v>44745</v>
      </c>
      <c r="I899" s="38" t="s">
        <v>7255</v>
      </c>
      <c r="J899" s="38"/>
      <c r="K899" s="31">
        <v>44704</v>
      </c>
      <c r="L899" s="32">
        <v>2820</v>
      </c>
      <c r="M899" s="33">
        <v>60</v>
      </c>
      <c r="N899" s="33">
        <v>-41</v>
      </c>
      <c r="O899" s="32">
        <v>-115620</v>
      </c>
      <c r="P899" s="27" t="e">
        <f>VLOOKUP(A899,'[1]REPORT ITP - Fatture Incluse - '!$C$1:$D$14862,2,FALSE)</f>
        <v>#N/A</v>
      </c>
    </row>
    <row r="900" spans="1:16" ht="18.95" customHeight="1">
      <c r="A900" s="29" t="s">
        <v>6406</v>
      </c>
      <c r="B900" s="29" t="s">
        <v>6407</v>
      </c>
      <c r="C900" s="30" t="s">
        <v>324</v>
      </c>
      <c r="D900" s="31">
        <v>44487</v>
      </c>
      <c r="E900" s="32">
        <v>9940.76</v>
      </c>
      <c r="F900" s="31">
        <v>44488</v>
      </c>
      <c r="G900" s="31">
        <v>44487.699097222219</v>
      </c>
      <c r="H900" s="31">
        <v>44547</v>
      </c>
      <c r="I900" s="38" t="s">
        <v>7256</v>
      </c>
      <c r="J900" s="38"/>
      <c r="K900" s="31">
        <v>44712</v>
      </c>
      <c r="L900" s="32">
        <v>9940.76</v>
      </c>
      <c r="M900" s="33">
        <v>60</v>
      </c>
      <c r="N900" s="33">
        <v>165</v>
      </c>
      <c r="O900" s="32">
        <v>1640225.4</v>
      </c>
      <c r="P900" s="27" t="e">
        <f>VLOOKUP(A900,'[1]REPORT ITP - Fatture Incluse - '!$C$1:$D$14862,2,FALSE)</f>
        <v>#N/A</v>
      </c>
    </row>
    <row r="901" spans="1:16" ht="18.95" customHeight="1">
      <c r="A901" s="29" t="s">
        <v>6406</v>
      </c>
      <c r="B901" s="29" t="s">
        <v>6407</v>
      </c>
      <c r="C901" s="30" t="s">
        <v>324</v>
      </c>
      <c r="D901" s="31">
        <v>44487</v>
      </c>
      <c r="E901" s="32">
        <v>2</v>
      </c>
      <c r="F901" s="31">
        <v>44488</v>
      </c>
      <c r="G901" s="31">
        <v>44487.699097222219</v>
      </c>
      <c r="H901" s="31">
        <v>44547</v>
      </c>
      <c r="I901" s="38" t="s">
        <v>7256</v>
      </c>
      <c r="J901" s="38"/>
      <c r="K901" s="31">
        <v>44712</v>
      </c>
      <c r="L901" s="32">
        <v>2</v>
      </c>
      <c r="M901" s="33">
        <v>60</v>
      </c>
      <c r="N901" s="33">
        <v>165</v>
      </c>
      <c r="O901" s="32">
        <v>330</v>
      </c>
      <c r="P901" s="27" t="e">
        <f>VLOOKUP(A901,'[1]REPORT ITP - Fatture Incluse - '!$C$1:$D$14862,2,FALSE)</f>
        <v>#N/A</v>
      </c>
    </row>
    <row r="902" spans="1:16" ht="15" customHeight="1">
      <c r="A902" s="29" t="s">
        <v>6286</v>
      </c>
      <c r="B902" s="29" t="s">
        <v>6287</v>
      </c>
      <c r="C902" s="30" t="s">
        <v>7257</v>
      </c>
      <c r="D902" s="31">
        <v>44671</v>
      </c>
      <c r="E902" s="32">
        <v>42.7</v>
      </c>
      <c r="F902" s="31">
        <v>44677</v>
      </c>
      <c r="G902" s="31">
        <v>44672.329143518517</v>
      </c>
      <c r="H902" s="31">
        <v>44731</v>
      </c>
      <c r="I902" s="38" t="s">
        <v>7258</v>
      </c>
      <c r="J902" s="38"/>
      <c r="K902" s="31">
        <v>44720</v>
      </c>
      <c r="L902" s="32">
        <v>35</v>
      </c>
      <c r="M902" s="33">
        <v>59</v>
      </c>
      <c r="N902" s="33">
        <v>-11</v>
      </c>
      <c r="O902" s="32">
        <v>-385</v>
      </c>
      <c r="P902" s="27" t="e">
        <f>VLOOKUP(A902,'[1]REPORT ITP - Fatture Incluse - '!$C$1:$D$14862,2,FALSE)</f>
        <v>#N/A</v>
      </c>
    </row>
    <row r="903" spans="1:16" ht="15" customHeight="1">
      <c r="A903" s="29" t="s">
        <v>6286</v>
      </c>
      <c r="B903" s="29" t="s">
        <v>6287</v>
      </c>
      <c r="C903" s="30" t="s">
        <v>7259</v>
      </c>
      <c r="D903" s="31">
        <v>44670</v>
      </c>
      <c r="E903" s="32">
        <v>42.7</v>
      </c>
      <c r="F903" s="31">
        <v>44677</v>
      </c>
      <c r="G903" s="31">
        <v>44671.330960648149</v>
      </c>
      <c r="H903" s="31">
        <v>44730</v>
      </c>
      <c r="I903" s="38" t="s">
        <v>7258</v>
      </c>
      <c r="J903" s="38"/>
      <c r="K903" s="31">
        <v>44720</v>
      </c>
      <c r="L903" s="32">
        <v>35</v>
      </c>
      <c r="M903" s="33">
        <v>59</v>
      </c>
      <c r="N903" s="33">
        <v>-10</v>
      </c>
      <c r="O903" s="32">
        <v>-350</v>
      </c>
      <c r="P903" s="27" t="e">
        <f>VLOOKUP(A903,'[1]REPORT ITP - Fatture Incluse - '!$C$1:$D$14862,2,FALSE)</f>
        <v>#N/A</v>
      </c>
    </row>
    <row r="904" spans="1:16" ht="15" customHeight="1">
      <c r="A904" s="29" t="s">
        <v>6286</v>
      </c>
      <c r="B904" s="29" t="s">
        <v>6287</v>
      </c>
      <c r="C904" s="30" t="s">
        <v>7260</v>
      </c>
      <c r="D904" s="31">
        <v>44678</v>
      </c>
      <c r="E904" s="32">
        <v>177.85</v>
      </c>
      <c r="F904" s="31">
        <v>44680</v>
      </c>
      <c r="G904" s="31">
        <v>44679.339965277781</v>
      </c>
      <c r="H904" s="31">
        <v>44738</v>
      </c>
      <c r="I904" s="38" t="s">
        <v>7258</v>
      </c>
      <c r="J904" s="38"/>
      <c r="K904" s="31">
        <v>44720</v>
      </c>
      <c r="L904" s="32">
        <v>145.78</v>
      </c>
      <c r="M904" s="33">
        <v>59</v>
      </c>
      <c r="N904" s="33">
        <v>-18</v>
      </c>
      <c r="O904" s="32">
        <v>-2624.04</v>
      </c>
      <c r="P904" s="27" t="e">
        <f>VLOOKUP(A904,'[1]REPORT ITP - Fatture Incluse - '!$C$1:$D$14862,2,FALSE)</f>
        <v>#N/A</v>
      </c>
    </row>
    <row r="905" spans="1:16" ht="15" customHeight="1">
      <c r="A905" s="29" t="s">
        <v>6286</v>
      </c>
      <c r="B905" s="29" t="s">
        <v>6287</v>
      </c>
      <c r="C905" s="30" t="s">
        <v>7261</v>
      </c>
      <c r="D905" s="31">
        <v>44679</v>
      </c>
      <c r="E905" s="32">
        <v>1834.88</v>
      </c>
      <c r="F905" s="31">
        <v>44683</v>
      </c>
      <c r="G905" s="31">
        <v>44680.363449074073</v>
      </c>
      <c r="H905" s="31">
        <v>44739</v>
      </c>
      <c r="I905" s="38" t="s">
        <v>7258</v>
      </c>
      <c r="J905" s="38"/>
      <c r="K905" s="31">
        <v>44720</v>
      </c>
      <c r="L905" s="32">
        <v>1504</v>
      </c>
      <c r="M905" s="33">
        <v>59</v>
      </c>
      <c r="N905" s="33">
        <v>-19</v>
      </c>
      <c r="O905" s="32">
        <v>-28576</v>
      </c>
      <c r="P905" s="27" t="e">
        <f>VLOOKUP(A905,'[1]REPORT ITP - Fatture Incluse - '!$C$1:$D$14862,2,FALSE)</f>
        <v>#N/A</v>
      </c>
    </row>
    <row r="906" spans="1:16" ht="15" customHeight="1">
      <c r="A906" s="29" t="s">
        <v>6286</v>
      </c>
      <c r="B906" s="29" t="s">
        <v>6287</v>
      </c>
      <c r="C906" s="30" t="s">
        <v>7261</v>
      </c>
      <c r="D906" s="31">
        <v>44679</v>
      </c>
      <c r="E906" s="32">
        <v>16</v>
      </c>
      <c r="F906" s="31">
        <v>44683</v>
      </c>
      <c r="G906" s="31">
        <v>44680.363449074073</v>
      </c>
      <c r="H906" s="31">
        <v>44739</v>
      </c>
      <c r="I906" s="38" t="s">
        <v>7258</v>
      </c>
      <c r="J906" s="38"/>
      <c r="K906" s="31">
        <v>44720</v>
      </c>
      <c r="L906" s="32">
        <v>16</v>
      </c>
      <c r="M906" s="33">
        <v>59</v>
      </c>
      <c r="N906" s="33">
        <v>-19</v>
      </c>
      <c r="O906" s="32">
        <v>-304</v>
      </c>
      <c r="P906" s="27" t="e">
        <f>VLOOKUP(A906,'[1]REPORT ITP - Fatture Incluse - '!$C$1:$D$14862,2,FALSE)</f>
        <v>#N/A</v>
      </c>
    </row>
    <row r="907" spans="1:16" ht="15" customHeight="1">
      <c r="A907" s="29" t="s">
        <v>6286</v>
      </c>
      <c r="B907" s="29" t="s">
        <v>6287</v>
      </c>
      <c r="C907" s="30" t="s">
        <v>7262</v>
      </c>
      <c r="D907" s="31">
        <v>44680</v>
      </c>
      <c r="E907" s="32">
        <v>1708</v>
      </c>
      <c r="F907" s="31">
        <v>44683</v>
      </c>
      <c r="G907" s="31">
        <v>44683.33929398148</v>
      </c>
      <c r="H907" s="31">
        <v>44740</v>
      </c>
      <c r="I907" s="38" t="s">
        <v>7258</v>
      </c>
      <c r="J907" s="38"/>
      <c r="K907" s="31">
        <v>44720</v>
      </c>
      <c r="L907" s="32">
        <v>1400</v>
      </c>
      <c r="M907" s="33">
        <v>57</v>
      </c>
      <c r="N907" s="33">
        <v>-20</v>
      </c>
      <c r="O907" s="32">
        <v>-28000</v>
      </c>
      <c r="P907" s="27" t="e">
        <f>VLOOKUP(A907,'[1]REPORT ITP - Fatture Incluse - '!$C$1:$D$14862,2,FALSE)</f>
        <v>#N/A</v>
      </c>
    </row>
    <row r="908" spans="1:16" ht="15" customHeight="1">
      <c r="A908" s="29" t="s">
        <v>6286</v>
      </c>
      <c r="B908" s="29" t="s">
        <v>6287</v>
      </c>
      <c r="C908" s="30" t="s">
        <v>7263</v>
      </c>
      <c r="D908" s="31">
        <v>44673</v>
      </c>
      <c r="E908" s="32">
        <v>915</v>
      </c>
      <c r="F908" s="31">
        <v>44678</v>
      </c>
      <c r="G908" s="31">
        <v>44677.3358912037</v>
      </c>
      <c r="H908" s="31">
        <v>44733</v>
      </c>
      <c r="I908" s="38" t="s">
        <v>7258</v>
      </c>
      <c r="J908" s="38"/>
      <c r="K908" s="31">
        <v>44720</v>
      </c>
      <c r="L908" s="32">
        <v>750</v>
      </c>
      <c r="M908" s="33">
        <v>56</v>
      </c>
      <c r="N908" s="33">
        <v>-13</v>
      </c>
      <c r="O908" s="32">
        <v>-9750</v>
      </c>
      <c r="P908" s="27" t="e">
        <f>VLOOKUP(A908,'[1]REPORT ITP - Fatture Incluse - '!$C$1:$D$14862,2,FALSE)</f>
        <v>#N/A</v>
      </c>
    </row>
    <row r="909" spans="1:16" ht="15" customHeight="1">
      <c r="A909" s="29" t="s">
        <v>6286</v>
      </c>
      <c r="B909" s="29" t="s">
        <v>6287</v>
      </c>
      <c r="C909" s="30" t="s">
        <v>7259</v>
      </c>
      <c r="D909" s="31">
        <v>44670</v>
      </c>
      <c r="E909" s="32">
        <v>20.399999999999999</v>
      </c>
      <c r="F909" s="31">
        <v>44677</v>
      </c>
      <c r="G909" s="31">
        <v>44671.330960648149</v>
      </c>
      <c r="H909" s="31">
        <v>44730</v>
      </c>
      <c r="I909" s="38" t="s">
        <v>7258</v>
      </c>
      <c r="J909" s="38"/>
      <c r="K909" s="31">
        <v>44720</v>
      </c>
      <c r="L909" s="32">
        <v>20.399999999999999</v>
      </c>
      <c r="M909" s="33">
        <v>59</v>
      </c>
      <c r="N909" s="33">
        <v>-10</v>
      </c>
      <c r="O909" s="32">
        <v>-204</v>
      </c>
      <c r="P909" s="27" t="e">
        <f>VLOOKUP(A909,'[1]REPORT ITP - Fatture Incluse - '!$C$1:$D$14862,2,FALSE)</f>
        <v>#N/A</v>
      </c>
    </row>
    <row r="910" spans="1:16" ht="15" customHeight="1">
      <c r="A910" s="29" t="s">
        <v>5926</v>
      </c>
      <c r="B910" s="29" t="s">
        <v>5927</v>
      </c>
      <c r="C910" s="30" t="s">
        <v>7264</v>
      </c>
      <c r="D910" s="31">
        <v>44693</v>
      </c>
      <c r="E910" s="32">
        <v>935.35</v>
      </c>
      <c r="F910" s="31">
        <v>44697</v>
      </c>
      <c r="G910" s="31">
        <v>44694.340949074074</v>
      </c>
      <c r="H910" s="31">
        <v>44753</v>
      </c>
      <c r="I910" s="38" t="s">
        <v>7265</v>
      </c>
      <c r="J910" s="38"/>
      <c r="K910" s="31">
        <v>44725</v>
      </c>
      <c r="L910" s="32">
        <v>766.68</v>
      </c>
      <c r="M910" s="33">
        <v>59</v>
      </c>
      <c r="N910" s="33">
        <v>-28</v>
      </c>
      <c r="O910" s="32">
        <v>-21467.040000000001</v>
      </c>
      <c r="P910" s="27" t="e">
        <f>VLOOKUP(A910,'[1]REPORT ITP - Fatture Incluse - '!$C$1:$D$14862,2,FALSE)</f>
        <v>#N/A</v>
      </c>
    </row>
    <row r="911" spans="1:16" ht="15" customHeight="1">
      <c r="A911" s="29" t="s">
        <v>6414</v>
      </c>
      <c r="B911" s="29" t="s">
        <v>2666</v>
      </c>
      <c r="C911" s="30" t="s">
        <v>7093</v>
      </c>
      <c r="D911" s="31">
        <v>44740</v>
      </c>
      <c r="E911" s="32">
        <v>2000</v>
      </c>
      <c r="F911" s="31">
        <v>44743</v>
      </c>
      <c r="G911" s="31">
        <v>44742.322916666664</v>
      </c>
      <c r="H911" s="31">
        <v>44800</v>
      </c>
      <c r="I911" s="38" t="s">
        <v>7266</v>
      </c>
      <c r="J911" s="38"/>
      <c r="K911" s="31">
        <v>44747</v>
      </c>
      <c r="L911" s="32">
        <v>2000</v>
      </c>
      <c r="M911" s="33">
        <v>58</v>
      </c>
      <c r="N911" s="33">
        <v>-53</v>
      </c>
      <c r="O911" s="32">
        <v>-106000</v>
      </c>
      <c r="P911" s="27" t="e">
        <f>VLOOKUP(A911,'[1]REPORT ITP - Fatture Incluse - '!$C$1:$D$14862,2,FALSE)</f>
        <v>#N/A</v>
      </c>
    </row>
    <row r="912" spans="1:16" ht="15" customHeight="1">
      <c r="A912" s="29" t="s">
        <v>5922</v>
      </c>
      <c r="B912" s="29" t="s">
        <v>75</v>
      </c>
      <c r="C912" s="30" t="s">
        <v>7267</v>
      </c>
      <c r="D912" s="31">
        <v>44735</v>
      </c>
      <c r="E912" s="32">
        <v>2732.07</v>
      </c>
      <c r="F912" s="31">
        <v>44739</v>
      </c>
      <c r="G912" s="31">
        <v>44736.35696759259</v>
      </c>
      <c r="H912" s="31">
        <v>44796</v>
      </c>
      <c r="I912" s="38" t="s">
        <v>7268</v>
      </c>
      <c r="J912" s="38"/>
      <c r="K912" s="31">
        <v>44757</v>
      </c>
      <c r="L912" s="32">
        <v>2239.4</v>
      </c>
      <c r="M912" s="33">
        <v>60</v>
      </c>
      <c r="N912" s="33">
        <v>-39</v>
      </c>
      <c r="O912" s="32">
        <v>-87336.6</v>
      </c>
      <c r="P912" s="27" t="e">
        <f>VLOOKUP(A912,'[1]REPORT ITP - Fatture Incluse - '!$C$1:$D$14862,2,FALSE)</f>
        <v>#N/A</v>
      </c>
    </row>
    <row r="913" spans="1:16" ht="15" customHeight="1">
      <c r="A913" s="29" t="s">
        <v>5922</v>
      </c>
      <c r="B913" s="29" t="s">
        <v>75</v>
      </c>
      <c r="C913" s="30" t="s">
        <v>7269</v>
      </c>
      <c r="D913" s="31">
        <v>44733</v>
      </c>
      <c r="E913" s="32">
        <v>84.91</v>
      </c>
      <c r="F913" s="31">
        <v>44735</v>
      </c>
      <c r="G913" s="31">
        <v>44734.358738425923</v>
      </c>
      <c r="H913" s="31">
        <v>44794</v>
      </c>
      <c r="I913" s="38" t="s">
        <v>7268</v>
      </c>
      <c r="J913" s="38"/>
      <c r="K913" s="31">
        <v>44757</v>
      </c>
      <c r="L913" s="32">
        <v>69.599999999999994</v>
      </c>
      <c r="M913" s="33">
        <v>60</v>
      </c>
      <c r="N913" s="33">
        <v>-37</v>
      </c>
      <c r="O913" s="32">
        <v>-2575.1999999999998</v>
      </c>
      <c r="P913" s="27" t="e">
        <f>VLOOKUP(A913,'[1]REPORT ITP - Fatture Incluse - '!$C$1:$D$14862,2,FALSE)</f>
        <v>#N/A</v>
      </c>
    </row>
    <row r="914" spans="1:16" ht="18.95" customHeight="1">
      <c r="A914" s="29" t="s">
        <v>1267</v>
      </c>
      <c r="B914" s="29" t="s">
        <v>7027</v>
      </c>
      <c r="C914" s="30" t="s">
        <v>1620</v>
      </c>
      <c r="D914" s="31">
        <v>44743</v>
      </c>
      <c r="E914" s="32">
        <v>2256.23</v>
      </c>
      <c r="F914" s="31">
        <v>44746</v>
      </c>
      <c r="G914" s="31">
        <v>44746.30097222222</v>
      </c>
      <c r="H914" s="31">
        <v>44804</v>
      </c>
      <c r="I914" s="38" t="s">
        <v>7270</v>
      </c>
      <c r="J914" s="38"/>
      <c r="K914" s="31">
        <v>44760</v>
      </c>
      <c r="L914" s="32">
        <v>2256.23</v>
      </c>
      <c r="M914" s="33">
        <v>58</v>
      </c>
      <c r="N914" s="33">
        <v>-44</v>
      </c>
      <c r="O914" s="32">
        <v>-99274.12</v>
      </c>
      <c r="P914" s="27" t="e">
        <f>VLOOKUP(A914,'[1]REPORT ITP - Fatture Incluse - '!$C$1:$D$14862,2,FALSE)</f>
        <v>#N/A</v>
      </c>
    </row>
    <row r="915" spans="1:16" ht="18.95" customHeight="1">
      <c r="A915" s="29" t="s">
        <v>7197</v>
      </c>
      <c r="B915" s="29" t="s">
        <v>7198</v>
      </c>
      <c r="C915" s="30" t="s">
        <v>3751</v>
      </c>
      <c r="D915" s="31">
        <v>44726</v>
      </c>
      <c r="E915" s="32">
        <v>6089.87</v>
      </c>
      <c r="F915" s="31">
        <v>44734</v>
      </c>
      <c r="G915" s="31">
        <v>44733.33556712963</v>
      </c>
      <c r="H915" s="31">
        <v>44792</v>
      </c>
      <c r="I915" s="38" t="s">
        <v>7271</v>
      </c>
      <c r="J915" s="38"/>
      <c r="K915" s="31">
        <v>44761</v>
      </c>
      <c r="L915" s="32">
        <v>4991.6899999999996</v>
      </c>
      <c r="M915" s="33">
        <v>59</v>
      </c>
      <c r="N915" s="33">
        <v>-31</v>
      </c>
      <c r="O915" s="32">
        <v>-154742.39000000001</v>
      </c>
      <c r="P915" s="27" t="e">
        <f>VLOOKUP(A915,'[1]REPORT ITP - Fatture Incluse - '!$C$1:$D$14862,2,FALSE)</f>
        <v>#N/A</v>
      </c>
    </row>
    <row r="916" spans="1:16" ht="18.95" customHeight="1">
      <c r="A916" s="29" t="s">
        <v>7197</v>
      </c>
      <c r="B916" s="29" t="s">
        <v>7198</v>
      </c>
      <c r="C916" s="30" t="s">
        <v>3749</v>
      </c>
      <c r="D916" s="31">
        <v>44726</v>
      </c>
      <c r="E916" s="32">
        <v>13943.26</v>
      </c>
      <c r="F916" s="31">
        <v>44734</v>
      </c>
      <c r="G916" s="31">
        <v>44733.335474537038</v>
      </c>
      <c r="H916" s="31">
        <v>44792</v>
      </c>
      <c r="I916" s="38" t="s">
        <v>7271</v>
      </c>
      <c r="J916" s="38"/>
      <c r="K916" s="31">
        <v>44761</v>
      </c>
      <c r="L916" s="32">
        <v>11428.9</v>
      </c>
      <c r="M916" s="33">
        <v>59</v>
      </c>
      <c r="N916" s="33">
        <v>-31</v>
      </c>
      <c r="O916" s="32">
        <v>-354295.9</v>
      </c>
      <c r="P916" s="27" t="e">
        <f>VLOOKUP(A916,'[1]REPORT ITP - Fatture Incluse - '!$C$1:$D$14862,2,FALSE)</f>
        <v>#N/A</v>
      </c>
    </row>
    <row r="917" spans="1:16" ht="18.95" customHeight="1">
      <c r="A917" s="29" t="s">
        <v>7197</v>
      </c>
      <c r="B917" s="29" t="s">
        <v>7198</v>
      </c>
      <c r="C917" s="30" t="s">
        <v>3752</v>
      </c>
      <c r="D917" s="31">
        <v>44727</v>
      </c>
      <c r="E917" s="32">
        <v>12855.87</v>
      </c>
      <c r="F917" s="31">
        <v>44734</v>
      </c>
      <c r="G917" s="31">
        <v>44733.335590277777</v>
      </c>
      <c r="H917" s="31">
        <v>44792</v>
      </c>
      <c r="I917" s="38" t="s">
        <v>7271</v>
      </c>
      <c r="J917" s="38"/>
      <c r="K917" s="31">
        <v>44761</v>
      </c>
      <c r="L917" s="32">
        <v>10537.6</v>
      </c>
      <c r="M917" s="33">
        <v>59</v>
      </c>
      <c r="N917" s="33">
        <v>-31</v>
      </c>
      <c r="O917" s="32">
        <v>-326665.59999999998</v>
      </c>
      <c r="P917" s="27" t="e">
        <f>VLOOKUP(A917,'[1]REPORT ITP - Fatture Incluse - '!$C$1:$D$14862,2,FALSE)</f>
        <v>#N/A</v>
      </c>
    </row>
    <row r="918" spans="1:16" ht="15" customHeight="1">
      <c r="A918" s="29" t="s">
        <v>7047</v>
      </c>
      <c r="B918" s="29" t="s">
        <v>7048</v>
      </c>
      <c r="C918" s="30" t="s">
        <v>177</v>
      </c>
      <c r="D918" s="31">
        <v>44736</v>
      </c>
      <c r="E918" s="32">
        <v>4056.68</v>
      </c>
      <c r="F918" s="31">
        <v>44740</v>
      </c>
      <c r="G918" s="31">
        <v>44740.334803240738</v>
      </c>
      <c r="H918" s="31">
        <v>44799</v>
      </c>
      <c r="I918" s="38" t="s">
        <v>7272</v>
      </c>
      <c r="J918" s="38"/>
      <c r="K918" s="31">
        <v>44777</v>
      </c>
      <c r="L918" s="32">
        <v>3325.15</v>
      </c>
      <c r="M918" s="33">
        <v>59</v>
      </c>
      <c r="N918" s="33">
        <v>-22</v>
      </c>
      <c r="O918" s="32">
        <v>-73153.3</v>
      </c>
      <c r="P918" s="27" t="e">
        <f>VLOOKUP(A918,'[1]REPORT ITP - Fatture Incluse - '!$C$1:$D$14862,2,FALSE)</f>
        <v>#N/A</v>
      </c>
    </row>
    <row r="919" spans="1:16" ht="18.95" customHeight="1">
      <c r="A919" s="29" t="s">
        <v>122</v>
      </c>
      <c r="B919" s="29" t="s">
        <v>7273</v>
      </c>
      <c r="C919" s="30" t="s">
        <v>129</v>
      </c>
      <c r="D919" s="31">
        <v>44269</v>
      </c>
      <c r="E919" s="32">
        <v>14669.28</v>
      </c>
      <c r="F919" s="31">
        <v>44271</v>
      </c>
      <c r="G919" s="31">
        <v>44270.303946759261</v>
      </c>
      <c r="H919" s="31">
        <v>44329</v>
      </c>
      <c r="I919" s="38" t="s">
        <v>7274</v>
      </c>
      <c r="J919" s="38"/>
      <c r="K919" s="31">
        <v>44784</v>
      </c>
      <c r="L919" s="32">
        <v>14669.28</v>
      </c>
      <c r="M919" s="33">
        <v>59</v>
      </c>
      <c r="N919" s="33">
        <v>455</v>
      </c>
      <c r="O919" s="32">
        <v>6674522.4000000004</v>
      </c>
      <c r="P919" s="27" t="e">
        <f>VLOOKUP(A919,'[1]REPORT ITP - Fatture Incluse - '!$C$1:$D$14862,2,FALSE)</f>
        <v>#N/A</v>
      </c>
    </row>
    <row r="920" spans="1:16" ht="18.95" customHeight="1">
      <c r="A920" s="29" t="s">
        <v>122</v>
      </c>
      <c r="B920" s="29" t="s">
        <v>7273</v>
      </c>
      <c r="C920" s="30" t="s">
        <v>128</v>
      </c>
      <c r="D920" s="31">
        <v>44269</v>
      </c>
      <c r="E920" s="32">
        <v>16384.169999999998</v>
      </c>
      <c r="F920" s="31">
        <v>44270</v>
      </c>
      <c r="G920" s="31">
        <v>44270.303935185184</v>
      </c>
      <c r="H920" s="31">
        <v>44329</v>
      </c>
      <c r="I920" s="38" t="s">
        <v>7274</v>
      </c>
      <c r="J920" s="38"/>
      <c r="K920" s="31">
        <v>44784</v>
      </c>
      <c r="L920" s="32">
        <v>16384.169999999998</v>
      </c>
      <c r="M920" s="33">
        <v>59</v>
      </c>
      <c r="N920" s="33">
        <v>455</v>
      </c>
      <c r="O920" s="32">
        <v>7454797.3499999996</v>
      </c>
      <c r="P920" s="27" t="e">
        <f>VLOOKUP(A920,'[1]REPORT ITP - Fatture Incluse - '!$C$1:$D$14862,2,FALSE)</f>
        <v>#N/A</v>
      </c>
    </row>
    <row r="921" spans="1:16" ht="15" customHeight="1">
      <c r="A921" s="29" t="s">
        <v>1515</v>
      </c>
      <c r="B921" s="29" t="s">
        <v>7275</v>
      </c>
      <c r="C921" s="30" t="s">
        <v>3514</v>
      </c>
      <c r="D921" s="31">
        <v>44781</v>
      </c>
      <c r="E921" s="32">
        <v>3000</v>
      </c>
      <c r="F921" s="31">
        <v>44782</v>
      </c>
      <c r="G921" s="31">
        <v>44782.307743055557</v>
      </c>
      <c r="H921" s="31">
        <v>44842</v>
      </c>
      <c r="I921" s="38" t="s">
        <v>7276</v>
      </c>
      <c r="J921" s="38"/>
      <c r="K921" s="31">
        <v>44785</v>
      </c>
      <c r="L921" s="32">
        <v>3000</v>
      </c>
      <c r="M921" s="33">
        <v>60</v>
      </c>
      <c r="N921" s="33">
        <v>-57</v>
      </c>
      <c r="O921" s="32">
        <v>-171000</v>
      </c>
      <c r="P921" s="27" t="e">
        <f>VLOOKUP(A921,'[1]REPORT ITP - Fatture Incluse - '!$C$1:$D$14862,2,FALSE)</f>
        <v>#N/A</v>
      </c>
    </row>
    <row r="922" spans="1:16" ht="18.95" customHeight="1">
      <c r="A922" s="29" t="s">
        <v>1290</v>
      </c>
      <c r="B922" s="29" t="s">
        <v>7052</v>
      </c>
      <c r="C922" s="30" t="s">
        <v>3589</v>
      </c>
      <c r="D922" s="31">
        <v>44824</v>
      </c>
      <c r="E922" s="32">
        <v>2500</v>
      </c>
      <c r="F922" s="31">
        <v>44825</v>
      </c>
      <c r="G922" s="31">
        <v>44825.295138888891</v>
      </c>
      <c r="H922" s="31">
        <v>44884</v>
      </c>
      <c r="I922" s="38" t="s">
        <v>7277</v>
      </c>
      <c r="J922" s="38"/>
      <c r="K922" s="31">
        <v>44826</v>
      </c>
      <c r="L922" s="32">
        <v>2500</v>
      </c>
      <c r="M922" s="33">
        <v>59</v>
      </c>
      <c r="N922" s="33">
        <v>-58</v>
      </c>
      <c r="O922" s="32">
        <v>-145000</v>
      </c>
      <c r="P922" s="27" t="e">
        <f>VLOOKUP(A922,'[1]REPORT ITP - Fatture Incluse - '!$C$1:$D$14862,2,FALSE)</f>
        <v>#N/A</v>
      </c>
    </row>
    <row r="923" spans="1:16" ht="15" customHeight="1">
      <c r="A923" s="29" t="s">
        <v>1378</v>
      </c>
      <c r="B923" s="29" t="s">
        <v>7095</v>
      </c>
      <c r="C923" s="30" t="s">
        <v>2022</v>
      </c>
      <c r="D923" s="31">
        <v>44845</v>
      </c>
      <c r="E923" s="32">
        <v>3000</v>
      </c>
      <c r="F923" s="31">
        <v>44846</v>
      </c>
      <c r="G923" s="31">
        <v>44846.322453703702</v>
      </c>
      <c r="H923" s="31">
        <v>44905</v>
      </c>
      <c r="I923" s="38" t="s">
        <v>7278</v>
      </c>
      <c r="J923" s="38"/>
      <c r="K923" s="31">
        <v>44847</v>
      </c>
      <c r="L923" s="32">
        <v>3000</v>
      </c>
      <c r="M923" s="33">
        <v>59</v>
      </c>
      <c r="N923" s="33">
        <v>-58</v>
      </c>
      <c r="O923" s="32">
        <v>-174000</v>
      </c>
      <c r="P923" s="27" t="e">
        <f>VLOOKUP(A923,'[1]REPORT ITP - Fatture Incluse - '!$C$1:$D$14862,2,FALSE)</f>
        <v>#N/A</v>
      </c>
    </row>
    <row r="924" spans="1:16" ht="15" customHeight="1">
      <c r="A924" s="34" t="s">
        <v>5791</v>
      </c>
      <c r="B924" s="29" t="s">
        <v>5850</v>
      </c>
      <c r="C924" s="30" t="s">
        <v>7279</v>
      </c>
      <c r="D924" s="31">
        <v>44872</v>
      </c>
      <c r="E924" s="32">
        <v>598.67999999999995</v>
      </c>
      <c r="F924" s="31">
        <v>44880</v>
      </c>
      <c r="G924" s="31"/>
      <c r="H924" s="31">
        <v>44932</v>
      </c>
      <c r="I924" s="38" t="s">
        <v>7280</v>
      </c>
      <c r="J924" s="38"/>
      <c r="K924" s="31">
        <v>44893</v>
      </c>
      <c r="L924" s="32">
        <v>598.67999999999995</v>
      </c>
      <c r="M924" s="33">
        <v>60</v>
      </c>
      <c r="N924" s="33">
        <v>-39</v>
      </c>
      <c r="O924" s="32">
        <v>-23348.52</v>
      </c>
      <c r="P924" s="27" t="e">
        <f>VLOOKUP(A924,'[1]REPORT ITP - Fatture Incluse - '!$C$1:$D$14862,2,FALSE)</f>
        <v>#N/A</v>
      </c>
    </row>
    <row r="925" spans="1:16" ht="18.95" customHeight="1">
      <c r="A925" s="29" t="s">
        <v>1212</v>
      </c>
      <c r="B925" s="29" t="s">
        <v>7005</v>
      </c>
      <c r="C925" s="30" t="s">
        <v>1203</v>
      </c>
      <c r="D925" s="31">
        <v>44564</v>
      </c>
      <c r="E925" s="32">
        <v>1500</v>
      </c>
      <c r="F925" s="31">
        <v>44566</v>
      </c>
      <c r="G925" s="31">
        <v>44566.344965277778</v>
      </c>
      <c r="H925" s="31">
        <v>44624</v>
      </c>
      <c r="I925" s="38" t="s">
        <v>7281</v>
      </c>
      <c r="J925" s="38"/>
      <c r="K925" s="31">
        <v>44572</v>
      </c>
      <c r="L925" s="32">
        <v>1500</v>
      </c>
      <c r="M925" s="33">
        <v>58</v>
      </c>
      <c r="N925" s="33">
        <v>-52</v>
      </c>
      <c r="O925" s="32">
        <v>-78000</v>
      </c>
      <c r="P925" s="27" t="e">
        <f>VLOOKUP(A925,'[1]REPORT ITP - Fatture Incluse - '!$C$1:$D$14862,2,FALSE)</f>
        <v>#N/A</v>
      </c>
    </row>
    <row r="926" spans="1:16" ht="18.95" customHeight="1">
      <c r="A926" s="29" t="s">
        <v>1246</v>
      </c>
      <c r="B926" s="29" t="s">
        <v>7282</v>
      </c>
      <c r="C926" s="30" t="s">
        <v>1203</v>
      </c>
      <c r="D926" s="31">
        <v>44564</v>
      </c>
      <c r="E926" s="32">
        <v>2500</v>
      </c>
      <c r="F926" s="31">
        <v>44566</v>
      </c>
      <c r="G926" s="31">
        <v>44566.345462962963</v>
      </c>
      <c r="H926" s="31">
        <v>44624</v>
      </c>
      <c r="I926" s="38" t="s">
        <v>7283</v>
      </c>
      <c r="J926" s="38"/>
      <c r="K926" s="31">
        <v>44572</v>
      </c>
      <c r="L926" s="32">
        <v>2500</v>
      </c>
      <c r="M926" s="33">
        <v>58</v>
      </c>
      <c r="N926" s="33">
        <v>-52</v>
      </c>
      <c r="O926" s="32">
        <v>-130000</v>
      </c>
      <c r="P926" s="27" t="e">
        <f>VLOOKUP(A926,'[1]REPORT ITP - Fatture Incluse - '!$C$1:$D$14862,2,FALSE)</f>
        <v>#N/A</v>
      </c>
    </row>
    <row r="927" spans="1:16" ht="18.95" customHeight="1">
      <c r="A927" s="29" t="s">
        <v>6912</v>
      </c>
      <c r="B927" s="29" t="s">
        <v>6913</v>
      </c>
      <c r="C927" s="30" t="s">
        <v>450</v>
      </c>
      <c r="D927" s="31">
        <v>44503</v>
      </c>
      <c r="E927" s="32">
        <v>146.4</v>
      </c>
      <c r="F927" s="31">
        <v>44523</v>
      </c>
      <c r="G927" s="31">
        <v>44523.323692129627</v>
      </c>
      <c r="H927" s="31">
        <v>44582</v>
      </c>
      <c r="I927" s="38" t="s">
        <v>7284</v>
      </c>
      <c r="J927" s="38"/>
      <c r="K927" s="31">
        <v>44578</v>
      </c>
      <c r="L927" s="32">
        <v>120</v>
      </c>
      <c r="M927" s="33">
        <v>59</v>
      </c>
      <c r="N927" s="33">
        <v>-4</v>
      </c>
      <c r="O927" s="32">
        <v>-480</v>
      </c>
      <c r="P927" s="27" t="e">
        <f>VLOOKUP(A927,'[1]REPORT ITP - Fatture Incluse - '!$C$1:$D$14862,2,FALSE)</f>
        <v>#N/A</v>
      </c>
    </row>
    <row r="928" spans="1:16" ht="15" customHeight="1">
      <c r="A928" s="29" t="s">
        <v>6305</v>
      </c>
      <c r="B928" s="29" t="s">
        <v>6306</v>
      </c>
      <c r="C928" s="30" t="s">
        <v>7285</v>
      </c>
      <c r="D928" s="31">
        <v>44551</v>
      </c>
      <c r="E928" s="32">
        <v>7891.68</v>
      </c>
      <c r="F928" s="31">
        <v>44553</v>
      </c>
      <c r="G928" s="31">
        <v>44553.353009259263</v>
      </c>
      <c r="H928" s="31">
        <v>44612</v>
      </c>
      <c r="I928" s="38" t="s">
        <v>7286</v>
      </c>
      <c r="J928" s="38"/>
      <c r="K928" s="31">
        <v>44587</v>
      </c>
      <c r="L928" s="32">
        <v>6468.59</v>
      </c>
      <c r="M928" s="33">
        <v>59</v>
      </c>
      <c r="N928" s="33">
        <v>-25</v>
      </c>
      <c r="O928" s="32">
        <v>-161714.75</v>
      </c>
      <c r="P928" s="27" t="e">
        <f>VLOOKUP(A928,'[1]REPORT ITP - Fatture Incluse - '!$C$1:$D$14862,2,FALSE)</f>
        <v>#N/A</v>
      </c>
    </row>
    <row r="929" spans="1:16" ht="15" customHeight="1">
      <c r="A929" s="29" t="s">
        <v>6305</v>
      </c>
      <c r="B929" s="29" t="s">
        <v>6306</v>
      </c>
      <c r="C929" s="30" t="s">
        <v>7287</v>
      </c>
      <c r="D929" s="31">
        <v>44523</v>
      </c>
      <c r="E929" s="32">
        <v>255.1</v>
      </c>
      <c r="F929" s="31">
        <v>44524</v>
      </c>
      <c r="G929" s="31">
        <v>44524.556516203702</v>
      </c>
      <c r="H929" s="31">
        <v>44584</v>
      </c>
      <c r="I929" s="38" t="s">
        <v>7286</v>
      </c>
      <c r="J929" s="38"/>
      <c r="K929" s="31">
        <v>44587</v>
      </c>
      <c r="L929" s="32">
        <v>209.1</v>
      </c>
      <c r="M929" s="33">
        <v>60</v>
      </c>
      <c r="N929" s="33">
        <v>3</v>
      </c>
      <c r="O929" s="32">
        <v>627.29999999999995</v>
      </c>
      <c r="P929" s="27" t="e">
        <f>VLOOKUP(A929,'[1]REPORT ITP - Fatture Incluse - '!$C$1:$D$14862,2,FALSE)</f>
        <v>#N/A</v>
      </c>
    </row>
    <row r="930" spans="1:16" ht="15" customHeight="1">
      <c r="A930" s="29" t="s">
        <v>6305</v>
      </c>
      <c r="B930" s="29" t="s">
        <v>6306</v>
      </c>
      <c r="C930" s="30" t="s">
        <v>7288</v>
      </c>
      <c r="D930" s="31">
        <v>44561</v>
      </c>
      <c r="E930" s="32">
        <v>9013.65</v>
      </c>
      <c r="F930" s="31">
        <v>44571</v>
      </c>
      <c r="G930" s="31">
        <v>44564.361574074072</v>
      </c>
      <c r="H930" s="31">
        <v>44622</v>
      </c>
      <c r="I930" s="38" t="s">
        <v>7286</v>
      </c>
      <c r="J930" s="38"/>
      <c r="K930" s="31">
        <v>44587</v>
      </c>
      <c r="L930" s="32">
        <v>7388.24</v>
      </c>
      <c r="M930" s="33">
        <v>58</v>
      </c>
      <c r="N930" s="33">
        <v>-35</v>
      </c>
      <c r="O930" s="32">
        <v>-258588.4</v>
      </c>
      <c r="P930" s="27" t="e">
        <f>VLOOKUP(A930,'[1]REPORT ITP - Fatture Incluse - '!$C$1:$D$14862,2,FALSE)</f>
        <v>#N/A</v>
      </c>
    </row>
    <row r="931" spans="1:16" ht="15" customHeight="1">
      <c r="A931" s="29" t="s">
        <v>6305</v>
      </c>
      <c r="B931" s="29" t="s">
        <v>6306</v>
      </c>
      <c r="C931" s="30" t="s">
        <v>7289</v>
      </c>
      <c r="D931" s="31">
        <v>44469</v>
      </c>
      <c r="E931" s="32">
        <v>1135.1500000000001</v>
      </c>
      <c r="F931" s="31">
        <v>44546</v>
      </c>
      <c r="G931" s="31">
        <v>44546.344525462962</v>
      </c>
      <c r="H931" s="31">
        <v>44605</v>
      </c>
      <c r="I931" s="38" t="s">
        <v>7286</v>
      </c>
      <c r="J931" s="38"/>
      <c r="K931" s="31">
        <v>44587</v>
      </c>
      <c r="L931" s="32">
        <v>1135.1500000000001</v>
      </c>
      <c r="M931" s="33">
        <v>59</v>
      </c>
      <c r="N931" s="33">
        <v>-18</v>
      </c>
      <c r="O931" s="32">
        <v>-20432.7</v>
      </c>
      <c r="P931" s="27" t="e">
        <f>VLOOKUP(A931,'[1]REPORT ITP - Fatture Incluse - '!$C$1:$D$14862,2,FALSE)</f>
        <v>#N/A</v>
      </c>
    </row>
    <row r="932" spans="1:16" ht="15" customHeight="1">
      <c r="A932" s="29" t="s">
        <v>6305</v>
      </c>
      <c r="B932" s="29" t="s">
        <v>6306</v>
      </c>
      <c r="C932" s="30" t="s">
        <v>7290</v>
      </c>
      <c r="D932" s="31">
        <v>44551</v>
      </c>
      <c r="E932" s="32">
        <v>351.69</v>
      </c>
      <c r="F932" s="31">
        <v>44553</v>
      </c>
      <c r="G932" s="31">
        <v>44553.352997685186</v>
      </c>
      <c r="H932" s="31">
        <v>44612</v>
      </c>
      <c r="I932" s="38" t="s">
        <v>7286</v>
      </c>
      <c r="J932" s="38"/>
      <c r="K932" s="31">
        <v>44587</v>
      </c>
      <c r="L932" s="32">
        <v>288.27</v>
      </c>
      <c r="M932" s="33">
        <v>59</v>
      </c>
      <c r="N932" s="33">
        <v>-25</v>
      </c>
      <c r="O932" s="32">
        <v>-7206.75</v>
      </c>
      <c r="P932" s="27" t="e">
        <f>VLOOKUP(A932,'[1]REPORT ITP - Fatture Incluse - '!$C$1:$D$14862,2,FALSE)</f>
        <v>#N/A</v>
      </c>
    </row>
    <row r="933" spans="1:16" ht="15" customHeight="1">
      <c r="A933" s="29" t="s">
        <v>6305</v>
      </c>
      <c r="B933" s="29" t="s">
        <v>6306</v>
      </c>
      <c r="C933" s="30" t="s">
        <v>7291</v>
      </c>
      <c r="D933" s="31">
        <v>44551</v>
      </c>
      <c r="E933" s="32">
        <v>687.84</v>
      </c>
      <c r="F933" s="31">
        <v>44553</v>
      </c>
      <c r="G933" s="31">
        <v>44553.35297453704</v>
      </c>
      <c r="H933" s="31">
        <v>44612</v>
      </c>
      <c r="I933" s="38" t="s">
        <v>7286</v>
      </c>
      <c r="J933" s="38"/>
      <c r="K933" s="31">
        <v>44587</v>
      </c>
      <c r="L933" s="32">
        <v>563.79999999999995</v>
      </c>
      <c r="M933" s="33">
        <v>59</v>
      </c>
      <c r="N933" s="33">
        <v>-25</v>
      </c>
      <c r="O933" s="32">
        <v>-14095</v>
      </c>
      <c r="P933" s="27" t="e">
        <f>VLOOKUP(A933,'[1]REPORT ITP - Fatture Incluse - '!$C$1:$D$14862,2,FALSE)</f>
        <v>#N/A</v>
      </c>
    </row>
    <row r="934" spans="1:16" ht="15" customHeight="1">
      <c r="A934" s="29" t="s">
        <v>7292</v>
      </c>
      <c r="B934" s="29" t="s">
        <v>547</v>
      </c>
      <c r="C934" s="30" t="s">
        <v>548</v>
      </c>
      <c r="D934" s="31">
        <v>44530</v>
      </c>
      <c r="E934" s="32">
        <v>240</v>
      </c>
      <c r="F934" s="31">
        <v>44532</v>
      </c>
      <c r="G934" s="31">
        <v>44532.316250000003</v>
      </c>
      <c r="H934" s="31">
        <v>44592</v>
      </c>
      <c r="I934" s="38" t="s">
        <v>7293</v>
      </c>
      <c r="J934" s="38"/>
      <c r="K934" s="31">
        <v>44592</v>
      </c>
      <c r="L934" s="32">
        <v>240</v>
      </c>
      <c r="M934" s="33">
        <v>60</v>
      </c>
      <c r="N934" s="33">
        <v>0</v>
      </c>
      <c r="O934" s="32">
        <v>0</v>
      </c>
      <c r="P934" s="27" t="e">
        <f>VLOOKUP(A934,'[1]REPORT ITP - Fatture Incluse - '!$C$1:$D$14862,2,FALSE)</f>
        <v>#N/A</v>
      </c>
    </row>
    <row r="935" spans="1:16" ht="15" customHeight="1">
      <c r="A935" s="29" t="s">
        <v>6006</v>
      </c>
      <c r="B935" s="29" t="s">
        <v>6007</v>
      </c>
      <c r="C935" s="30" t="s">
        <v>7091</v>
      </c>
      <c r="D935" s="31">
        <v>44489</v>
      </c>
      <c r="E935" s="32">
        <v>2</v>
      </c>
      <c r="F935" s="31">
        <v>44490</v>
      </c>
      <c r="G935" s="31">
        <v>44490.321180555555</v>
      </c>
      <c r="H935" s="31">
        <v>44549</v>
      </c>
      <c r="I935" s="38" t="s">
        <v>7294</v>
      </c>
      <c r="J935" s="38"/>
      <c r="K935" s="31">
        <v>44593</v>
      </c>
      <c r="L935" s="32">
        <v>2</v>
      </c>
      <c r="M935" s="33">
        <v>59</v>
      </c>
      <c r="N935" s="33">
        <v>44</v>
      </c>
      <c r="O935" s="32">
        <v>88</v>
      </c>
      <c r="P935" s="27" t="e">
        <f>VLOOKUP(A935,'[1]REPORT ITP - Fatture Incluse - '!$C$1:$D$14862,2,FALSE)</f>
        <v>#N/A</v>
      </c>
    </row>
    <row r="936" spans="1:16" ht="15" customHeight="1">
      <c r="A936" s="29" t="s">
        <v>6006</v>
      </c>
      <c r="B936" s="29" t="s">
        <v>6007</v>
      </c>
      <c r="C936" s="30" t="s">
        <v>7295</v>
      </c>
      <c r="D936" s="31">
        <v>44561</v>
      </c>
      <c r="E936" s="32">
        <v>650</v>
      </c>
      <c r="F936" s="31">
        <v>44575</v>
      </c>
      <c r="G936" s="31">
        <v>44574.3591087963</v>
      </c>
      <c r="H936" s="31">
        <v>44633</v>
      </c>
      <c r="I936" s="38" t="s">
        <v>7294</v>
      </c>
      <c r="J936" s="38"/>
      <c r="K936" s="31">
        <v>44593</v>
      </c>
      <c r="L936" s="32">
        <v>532.79</v>
      </c>
      <c r="M936" s="33">
        <v>59</v>
      </c>
      <c r="N936" s="33">
        <v>-40</v>
      </c>
      <c r="O936" s="32">
        <v>-21311.599999999999</v>
      </c>
      <c r="P936" s="27" t="e">
        <f>VLOOKUP(A936,'[1]REPORT ITP - Fatture Incluse - '!$C$1:$D$14862,2,FALSE)</f>
        <v>#N/A</v>
      </c>
    </row>
    <row r="937" spans="1:16" ht="18.95" customHeight="1">
      <c r="A937" s="29" t="s">
        <v>5796</v>
      </c>
      <c r="B937" s="29" t="s">
        <v>5797</v>
      </c>
      <c r="C937" s="30" t="s">
        <v>7296</v>
      </c>
      <c r="D937" s="31">
        <v>44581</v>
      </c>
      <c r="E937" s="32">
        <v>1931.91</v>
      </c>
      <c r="F937" s="31">
        <v>44581</v>
      </c>
      <c r="G937" s="31">
        <v>44581.587604166663</v>
      </c>
      <c r="H937" s="31">
        <v>44641</v>
      </c>
      <c r="I937" s="38" t="s">
        <v>7297</v>
      </c>
      <c r="J937" s="38"/>
      <c r="K937" s="31">
        <v>44621</v>
      </c>
      <c r="L937" s="32">
        <v>1583.53</v>
      </c>
      <c r="M937" s="33">
        <v>60</v>
      </c>
      <c r="N937" s="33">
        <v>-20</v>
      </c>
      <c r="O937" s="32">
        <v>-31670.6</v>
      </c>
      <c r="P937" s="27" t="e">
        <f>VLOOKUP(A937,'[1]REPORT ITP - Fatture Incluse - '!$C$1:$D$14862,2,FALSE)</f>
        <v>#N/A</v>
      </c>
    </row>
    <row r="938" spans="1:16" ht="18.95" customHeight="1">
      <c r="A938" s="29" t="s">
        <v>6717</v>
      </c>
      <c r="B938" s="29" t="s">
        <v>6718</v>
      </c>
      <c r="C938" s="30" t="s">
        <v>7298</v>
      </c>
      <c r="D938" s="31">
        <v>44319</v>
      </c>
      <c r="E938" s="32">
        <v>707.62</v>
      </c>
      <c r="F938" s="31">
        <v>44333</v>
      </c>
      <c r="G938" s="31">
        <v>44333.324733796297</v>
      </c>
      <c r="H938" s="31">
        <v>44390</v>
      </c>
      <c r="I938" s="38" t="s">
        <v>7299</v>
      </c>
      <c r="J938" s="38"/>
      <c r="K938" s="31">
        <v>44629</v>
      </c>
      <c r="L938" s="32">
        <v>673.92</v>
      </c>
      <c r="M938" s="33">
        <v>57</v>
      </c>
      <c r="N938" s="33">
        <v>239</v>
      </c>
      <c r="O938" s="32">
        <v>161066.88</v>
      </c>
      <c r="P938" s="27" t="e">
        <f>VLOOKUP(A938,'[1]REPORT ITP - Fatture Incluse - '!$C$1:$D$14862,2,FALSE)</f>
        <v>#N/A</v>
      </c>
    </row>
    <row r="939" spans="1:16" ht="18.95" customHeight="1">
      <c r="A939" s="29" t="s">
        <v>6717</v>
      </c>
      <c r="B939" s="29" t="s">
        <v>6718</v>
      </c>
      <c r="C939" s="30" t="s">
        <v>7300</v>
      </c>
      <c r="D939" s="31">
        <v>44518</v>
      </c>
      <c r="E939" s="32">
        <v>263.52</v>
      </c>
      <c r="F939" s="31">
        <v>44529</v>
      </c>
      <c r="G939" s="31">
        <v>44529.313854166663</v>
      </c>
      <c r="H939" s="31">
        <v>44586</v>
      </c>
      <c r="I939" s="38" t="s">
        <v>7299</v>
      </c>
      <c r="J939" s="38"/>
      <c r="K939" s="31">
        <v>44629</v>
      </c>
      <c r="L939" s="32">
        <v>216</v>
      </c>
      <c r="M939" s="33">
        <v>57</v>
      </c>
      <c r="N939" s="33">
        <v>43</v>
      </c>
      <c r="O939" s="32">
        <v>9288</v>
      </c>
      <c r="P939" s="27" t="e">
        <f>VLOOKUP(A939,'[1]REPORT ITP - Fatture Incluse - '!$C$1:$D$14862,2,FALSE)</f>
        <v>#N/A</v>
      </c>
    </row>
    <row r="940" spans="1:16" ht="18.95" customHeight="1">
      <c r="A940" s="29" t="s">
        <v>6717</v>
      </c>
      <c r="B940" s="29" t="s">
        <v>6718</v>
      </c>
      <c r="C940" s="30" t="s">
        <v>7301</v>
      </c>
      <c r="D940" s="31">
        <v>44384</v>
      </c>
      <c r="E940" s="32">
        <v>263.52</v>
      </c>
      <c r="F940" s="31">
        <v>44390</v>
      </c>
      <c r="G940" s="31">
        <v>44390.302349537036</v>
      </c>
      <c r="H940" s="31">
        <v>44449</v>
      </c>
      <c r="I940" s="38" t="s">
        <v>7299</v>
      </c>
      <c r="J940" s="38"/>
      <c r="K940" s="31">
        <v>44629</v>
      </c>
      <c r="L940" s="32">
        <v>216</v>
      </c>
      <c r="M940" s="33">
        <v>59</v>
      </c>
      <c r="N940" s="33">
        <v>180</v>
      </c>
      <c r="O940" s="32">
        <v>38880</v>
      </c>
      <c r="P940" s="27" t="e">
        <f>VLOOKUP(A940,'[1]REPORT ITP - Fatture Incluse - '!$C$1:$D$14862,2,FALSE)</f>
        <v>#N/A</v>
      </c>
    </row>
    <row r="941" spans="1:16" ht="15" customHeight="1">
      <c r="A941" s="29" t="s">
        <v>6998</v>
      </c>
      <c r="B941" s="29" t="s">
        <v>6999</v>
      </c>
      <c r="C941" s="30" t="s">
        <v>1980</v>
      </c>
      <c r="D941" s="31">
        <v>44606</v>
      </c>
      <c r="E941" s="32">
        <v>3193.96</v>
      </c>
      <c r="F941" s="31">
        <v>44610</v>
      </c>
      <c r="G941" s="31">
        <v>44608.342685185184</v>
      </c>
      <c r="H941" s="31">
        <v>44667</v>
      </c>
      <c r="I941" s="38" t="s">
        <v>7302</v>
      </c>
      <c r="J941" s="38"/>
      <c r="K941" s="31">
        <v>44634</v>
      </c>
      <c r="L941" s="32">
        <v>2618</v>
      </c>
      <c r="M941" s="33">
        <v>59</v>
      </c>
      <c r="N941" s="33">
        <v>-33</v>
      </c>
      <c r="O941" s="32">
        <v>-86394</v>
      </c>
      <c r="P941" s="27" t="e">
        <f>VLOOKUP(A941,'[1]REPORT ITP - Fatture Incluse - '!$C$1:$D$14862,2,FALSE)</f>
        <v>#N/A</v>
      </c>
    </row>
    <row r="942" spans="1:16" ht="15" customHeight="1">
      <c r="A942" s="29" t="s">
        <v>6507</v>
      </c>
      <c r="B942" s="29" t="s">
        <v>6508</v>
      </c>
      <c r="C942" s="30" t="s">
        <v>7303</v>
      </c>
      <c r="D942" s="31">
        <v>44576</v>
      </c>
      <c r="E942" s="32">
        <v>4.03</v>
      </c>
      <c r="F942" s="31">
        <v>44580</v>
      </c>
      <c r="G942" s="31">
        <v>44580.359039351853</v>
      </c>
      <c r="H942" s="31">
        <v>44639</v>
      </c>
      <c r="I942" s="38" t="s">
        <v>7304</v>
      </c>
      <c r="J942" s="38"/>
      <c r="K942" s="31">
        <v>44637</v>
      </c>
      <c r="L942" s="32">
        <v>3.3</v>
      </c>
      <c r="M942" s="33">
        <v>59</v>
      </c>
      <c r="N942" s="33">
        <v>-2</v>
      </c>
      <c r="O942" s="32">
        <v>-6.6</v>
      </c>
      <c r="P942" s="27" t="e">
        <f>VLOOKUP(A942,'[1]REPORT ITP - Fatture Incluse - '!$C$1:$D$14862,2,FALSE)</f>
        <v>#N/A</v>
      </c>
    </row>
    <row r="943" spans="1:16" ht="15" customHeight="1">
      <c r="A943" s="29" t="s">
        <v>6507</v>
      </c>
      <c r="B943" s="29" t="s">
        <v>6508</v>
      </c>
      <c r="C943" s="30" t="s">
        <v>7305</v>
      </c>
      <c r="D943" s="31">
        <v>44576</v>
      </c>
      <c r="E943" s="32">
        <v>4.03</v>
      </c>
      <c r="F943" s="31">
        <v>44580</v>
      </c>
      <c r="G943" s="31">
        <v>44580.359016203707</v>
      </c>
      <c r="H943" s="31">
        <v>44639</v>
      </c>
      <c r="I943" s="38" t="s">
        <v>7304</v>
      </c>
      <c r="J943" s="38"/>
      <c r="K943" s="31">
        <v>44637</v>
      </c>
      <c r="L943" s="32">
        <v>3.3</v>
      </c>
      <c r="M943" s="33">
        <v>59</v>
      </c>
      <c r="N943" s="33">
        <v>-2</v>
      </c>
      <c r="O943" s="32">
        <v>-6.6</v>
      </c>
      <c r="P943" s="27" t="e">
        <f>VLOOKUP(A943,'[1]REPORT ITP - Fatture Incluse - '!$C$1:$D$14862,2,FALSE)</f>
        <v>#N/A</v>
      </c>
    </row>
    <row r="944" spans="1:16" ht="15" customHeight="1">
      <c r="A944" s="29" t="s">
        <v>6507</v>
      </c>
      <c r="B944" s="29" t="s">
        <v>6508</v>
      </c>
      <c r="C944" s="30" t="s">
        <v>7303</v>
      </c>
      <c r="D944" s="31">
        <v>44576</v>
      </c>
      <c r="E944" s="32">
        <v>0.5</v>
      </c>
      <c r="F944" s="31">
        <v>44580</v>
      </c>
      <c r="G944" s="31">
        <v>44580.359039351853</v>
      </c>
      <c r="H944" s="31">
        <v>44639</v>
      </c>
      <c r="I944" s="38" t="s">
        <v>7304</v>
      </c>
      <c r="J944" s="38"/>
      <c r="K944" s="31">
        <v>44637</v>
      </c>
      <c r="L944" s="32">
        <v>0.5</v>
      </c>
      <c r="M944" s="33">
        <v>59</v>
      </c>
      <c r="N944" s="33">
        <v>-2</v>
      </c>
      <c r="O944" s="32">
        <v>-1</v>
      </c>
      <c r="P944" s="27" t="e">
        <f>VLOOKUP(A944,'[1]REPORT ITP - Fatture Incluse - '!$C$1:$D$14862,2,FALSE)</f>
        <v>#N/A</v>
      </c>
    </row>
    <row r="945" spans="1:16" ht="15" customHeight="1">
      <c r="A945" s="29" t="s">
        <v>6507</v>
      </c>
      <c r="B945" s="29" t="s">
        <v>6508</v>
      </c>
      <c r="C945" s="30" t="s">
        <v>7305</v>
      </c>
      <c r="D945" s="31">
        <v>44576</v>
      </c>
      <c r="E945" s="32">
        <v>1452.58</v>
      </c>
      <c r="F945" s="31">
        <v>44580</v>
      </c>
      <c r="G945" s="31">
        <v>44580.359016203707</v>
      </c>
      <c r="H945" s="31">
        <v>44639</v>
      </c>
      <c r="I945" s="38" t="s">
        <v>7304</v>
      </c>
      <c r="J945" s="38"/>
      <c r="K945" s="31">
        <v>44637</v>
      </c>
      <c r="L945" s="32">
        <v>1383.41</v>
      </c>
      <c r="M945" s="33">
        <v>59</v>
      </c>
      <c r="N945" s="33">
        <v>-2</v>
      </c>
      <c r="O945" s="32">
        <v>-2766.82</v>
      </c>
      <c r="P945" s="27" t="e">
        <f>VLOOKUP(A945,'[1]REPORT ITP - Fatture Incluse - '!$C$1:$D$14862,2,FALSE)</f>
        <v>#N/A</v>
      </c>
    </row>
    <row r="946" spans="1:16" ht="15" customHeight="1">
      <c r="A946" s="29" t="s">
        <v>6507</v>
      </c>
      <c r="B946" s="29" t="s">
        <v>6508</v>
      </c>
      <c r="C946" s="30" t="s">
        <v>7303</v>
      </c>
      <c r="D946" s="31">
        <v>44576</v>
      </c>
      <c r="E946" s="32">
        <v>160.43</v>
      </c>
      <c r="F946" s="31">
        <v>44580</v>
      </c>
      <c r="G946" s="31">
        <v>44580.359039351853</v>
      </c>
      <c r="H946" s="31">
        <v>44639</v>
      </c>
      <c r="I946" s="38" t="s">
        <v>7304</v>
      </c>
      <c r="J946" s="38"/>
      <c r="K946" s="31">
        <v>44637</v>
      </c>
      <c r="L946" s="32">
        <v>152.79</v>
      </c>
      <c r="M946" s="33">
        <v>59</v>
      </c>
      <c r="N946" s="33">
        <v>-2</v>
      </c>
      <c r="O946" s="32">
        <v>-305.58</v>
      </c>
      <c r="P946" s="27" t="e">
        <f>VLOOKUP(A946,'[1]REPORT ITP - Fatture Incluse - '!$C$1:$D$14862,2,FALSE)</f>
        <v>#N/A</v>
      </c>
    </row>
    <row r="947" spans="1:16" ht="15" customHeight="1">
      <c r="A947" s="29" t="s">
        <v>6507</v>
      </c>
      <c r="B947" s="29" t="s">
        <v>6508</v>
      </c>
      <c r="C947" s="30" t="s">
        <v>7305</v>
      </c>
      <c r="D947" s="31">
        <v>44576</v>
      </c>
      <c r="E947" s="32">
        <v>0.5</v>
      </c>
      <c r="F947" s="31">
        <v>44580</v>
      </c>
      <c r="G947" s="31">
        <v>44580.359016203707</v>
      </c>
      <c r="H947" s="31">
        <v>44639</v>
      </c>
      <c r="I947" s="38" t="s">
        <v>7304</v>
      </c>
      <c r="J947" s="38"/>
      <c r="K947" s="31">
        <v>44637</v>
      </c>
      <c r="L947" s="32">
        <v>0.5</v>
      </c>
      <c r="M947" s="33">
        <v>59</v>
      </c>
      <c r="N947" s="33">
        <v>-2</v>
      </c>
      <c r="O947" s="32">
        <v>-1</v>
      </c>
      <c r="P947" s="27" t="e">
        <f>VLOOKUP(A947,'[1]REPORT ITP - Fatture Incluse - '!$C$1:$D$14862,2,FALSE)</f>
        <v>#N/A</v>
      </c>
    </row>
    <row r="948" spans="1:16" ht="15" customHeight="1">
      <c r="A948" s="29" t="s">
        <v>7099</v>
      </c>
      <c r="B948" s="29" t="s">
        <v>1402</v>
      </c>
      <c r="C948" s="30" t="s">
        <v>1966</v>
      </c>
      <c r="D948" s="31">
        <v>44606</v>
      </c>
      <c r="E948" s="32">
        <v>15666.08</v>
      </c>
      <c r="F948" s="31">
        <v>44615</v>
      </c>
      <c r="G948" s="31">
        <v>44607.317048611112</v>
      </c>
      <c r="H948" s="31">
        <v>44666</v>
      </c>
      <c r="I948" s="38" t="s">
        <v>7306</v>
      </c>
      <c r="J948" s="38"/>
      <c r="K948" s="31">
        <v>44644</v>
      </c>
      <c r="L948" s="32">
        <v>15666.08</v>
      </c>
      <c r="M948" s="33">
        <v>59</v>
      </c>
      <c r="N948" s="33">
        <v>-22</v>
      </c>
      <c r="O948" s="32">
        <v>-344653.76</v>
      </c>
      <c r="P948" s="27" t="e">
        <f>VLOOKUP(A948,'[1]REPORT ITP - Fatture Incluse - '!$C$1:$D$14862,2,FALSE)</f>
        <v>#N/A</v>
      </c>
    </row>
    <row r="949" spans="1:16" ht="15" customHeight="1">
      <c r="A949" s="29" t="s">
        <v>5974</v>
      </c>
      <c r="B949" s="29" t="s">
        <v>5975</v>
      </c>
      <c r="C949" s="30" t="s">
        <v>1813</v>
      </c>
      <c r="D949" s="31">
        <v>44592</v>
      </c>
      <c r="E949" s="32">
        <v>1427.03</v>
      </c>
      <c r="F949" s="31">
        <v>44600</v>
      </c>
      <c r="G949" s="31">
        <v>44599.32408564815</v>
      </c>
      <c r="H949" s="31">
        <v>44657</v>
      </c>
      <c r="I949" s="38" t="s">
        <v>7307</v>
      </c>
      <c r="J949" s="38"/>
      <c r="K949" s="31">
        <v>44652</v>
      </c>
      <c r="L949" s="32">
        <v>1169.7</v>
      </c>
      <c r="M949" s="33">
        <v>58</v>
      </c>
      <c r="N949" s="33">
        <v>-5</v>
      </c>
      <c r="O949" s="32">
        <v>-5848.5</v>
      </c>
      <c r="P949" s="27" t="e">
        <f>VLOOKUP(A949,'[1]REPORT ITP - Fatture Incluse - '!$C$1:$D$14862,2,FALSE)</f>
        <v>#N/A</v>
      </c>
    </row>
    <row r="950" spans="1:16" ht="18.95" customHeight="1">
      <c r="A950" s="29" t="s">
        <v>1422</v>
      </c>
      <c r="B950" s="29" t="s">
        <v>2769</v>
      </c>
      <c r="C950" s="30" t="s">
        <v>44</v>
      </c>
      <c r="D950" s="31">
        <v>44630</v>
      </c>
      <c r="E950" s="32">
        <v>1258.83</v>
      </c>
      <c r="F950" s="31">
        <v>44656</v>
      </c>
      <c r="G950" s="31">
        <v>44656.340497685182</v>
      </c>
      <c r="H950" s="31">
        <v>44716</v>
      </c>
      <c r="I950" s="38" t="s">
        <v>7308</v>
      </c>
      <c r="J950" s="38"/>
      <c r="K950" s="31">
        <v>44662</v>
      </c>
      <c r="L950" s="32">
        <v>1258.83</v>
      </c>
      <c r="M950" s="33">
        <v>60</v>
      </c>
      <c r="N950" s="33">
        <v>-54</v>
      </c>
      <c r="O950" s="32">
        <v>-67976.820000000007</v>
      </c>
      <c r="P950" s="27" t="e">
        <f>VLOOKUP(A950,'[1]REPORT ITP - Fatture Incluse - '!$C$1:$D$14862,2,FALSE)</f>
        <v>#N/A</v>
      </c>
    </row>
    <row r="951" spans="1:16" ht="18.95" customHeight="1">
      <c r="A951" s="29" t="s">
        <v>2751</v>
      </c>
      <c r="B951" s="29" t="s">
        <v>2750</v>
      </c>
      <c r="C951" s="30" t="s">
        <v>1203</v>
      </c>
      <c r="D951" s="31">
        <v>44654</v>
      </c>
      <c r="E951" s="32">
        <v>3000</v>
      </c>
      <c r="F951" s="31">
        <v>44655</v>
      </c>
      <c r="G951" s="31">
        <v>44655.320671296293</v>
      </c>
      <c r="H951" s="31">
        <v>44714</v>
      </c>
      <c r="I951" s="38" t="s">
        <v>7309</v>
      </c>
      <c r="J951" s="38"/>
      <c r="K951" s="31">
        <v>44671</v>
      </c>
      <c r="L951" s="32">
        <v>3000</v>
      </c>
      <c r="M951" s="33">
        <v>59</v>
      </c>
      <c r="N951" s="33">
        <v>-43</v>
      </c>
      <c r="O951" s="32">
        <v>-129000</v>
      </c>
      <c r="P951" s="27" t="e">
        <f>VLOOKUP(A951,'[1]REPORT ITP - Fatture Incluse - '!$C$1:$D$14862,2,FALSE)</f>
        <v>#N/A</v>
      </c>
    </row>
    <row r="952" spans="1:16" ht="15" customHeight="1">
      <c r="A952" s="29" t="s">
        <v>7099</v>
      </c>
      <c r="B952" s="29" t="s">
        <v>1402</v>
      </c>
      <c r="C952" s="30" t="s">
        <v>2397</v>
      </c>
      <c r="D952" s="31">
        <v>44631</v>
      </c>
      <c r="E952" s="32">
        <v>10492.88</v>
      </c>
      <c r="F952" s="31">
        <v>44645</v>
      </c>
      <c r="G952" s="31">
        <v>44634.324513888889</v>
      </c>
      <c r="H952" s="31">
        <v>44691</v>
      </c>
      <c r="I952" s="38" t="s">
        <v>7310</v>
      </c>
      <c r="J952" s="38"/>
      <c r="K952" s="31">
        <v>44678</v>
      </c>
      <c r="L952" s="32">
        <v>10492.88</v>
      </c>
      <c r="M952" s="33">
        <v>57</v>
      </c>
      <c r="N952" s="33">
        <v>-13</v>
      </c>
      <c r="O952" s="32">
        <v>-136407.44</v>
      </c>
      <c r="P952" s="27" t="e">
        <f>VLOOKUP(A952,'[1]REPORT ITP - Fatture Incluse - '!$C$1:$D$14862,2,FALSE)</f>
        <v>#N/A</v>
      </c>
    </row>
    <row r="953" spans="1:16" ht="18.95" customHeight="1">
      <c r="A953" s="29" t="s">
        <v>5796</v>
      </c>
      <c r="B953" s="29" t="s">
        <v>5797</v>
      </c>
      <c r="C953" s="30" t="s">
        <v>7311</v>
      </c>
      <c r="D953" s="31">
        <v>44418</v>
      </c>
      <c r="E953" s="32">
        <v>938.18</v>
      </c>
      <c r="F953" s="31">
        <v>44671</v>
      </c>
      <c r="G953" s="31">
        <v>44670.494039351855</v>
      </c>
      <c r="H953" s="31">
        <v>44727</v>
      </c>
      <c r="I953" s="38" t="s">
        <v>7312</v>
      </c>
      <c r="J953" s="38"/>
      <c r="K953" s="31">
        <v>44679</v>
      </c>
      <c r="L953" s="32">
        <v>769</v>
      </c>
      <c r="M953" s="33">
        <v>57</v>
      </c>
      <c r="N953" s="33">
        <v>-48</v>
      </c>
      <c r="O953" s="32">
        <v>-36912</v>
      </c>
      <c r="P953" s="27" t="e">
        <f>VLOOKUP(A953,'[1]REPORT ITP - Fatture Incluse - '!$C$1:$D$14862,2,FALSE)</f>
        <v>#N/A</v>
      </c>
    </row>
    <row r="954" spans="1:16" ht="15" customHeight="1">
      <c r="A954" s="29" t="s">
        <v>7313</v>
      </c>
      <c r="B954" s="29" t="s">
        <v>7314</v>
      </c>
      <c r="C954" s="30" t="s">
        <v>7315</v>
      </c>
      <c r="D954" s="31">
        <v>44560</v>
      </c>
      <c r="E954" s="32">
        <v>53802</v>
      </c>
      <c r="F954" s="31">
        <v>44565</v>
      </c>
      <c r="G954" s="31">
        <v>44564.360601851855</v>
      </c>
      <c r="H954" s="31">
        <v>44621</v>
      </c>
      <c r="I954" s="38" t="s">
        <v>7316</v>
      </c>
      <c r="J954" s="38"/>
      <c r="K954" s="31">
        <v>44608</v>
      </c>
      <c r="L954" s="32">
        <v>44100</v>
      </c>
      <c r="M954" s="33">
        <v>57</v>
      </c>
      <c r="N954" s="33">
        <v>-13</v>
      </c>
      <c r="O954" s="32">
        <v>-573300</v>
      </c>
      <c r="P954" s="27" t="e">
        <f>VLOOKUP(A954,'[1]REPORT ITP - Fatture Incluse - '!$C$1:$D$14862,2,FALSE)</f>
        <v>#N/A</v>
      </c>
    </row>
    <row r="955" spans="1:16" ht="15" customHeight="1">
      <c r="A955" s="29" t="s">
        <v>6329</v>
      </c>
      <c r="B955" s="29" t="s">
        <v>6330</v>
      </c>
      <c r="C955" s="30" t="s">
        <v>1509</v>
      </c>
      <c r="D955" s="31">
        <v>44579</v>
      </c>
      <c r="E955" s="32">
        <v>1692.14</v>
      </c>
      <c r="F955" s="31">
        <v>44580</v>
      </c>
      <c r="G955" s="31">
        <v>44580.601458333331</v>
      </c>
      <c r="H955" s="31">
        <v>44640</v>
      </c>
      <c r="I955" s="38" t="s">
        <v>7317</v>
      </c>
      <c r="J955" s="38"/>
      <c r="K955" s="31">
        <v>44622</v>
      </c>
      <c r="L955" s="32">
        <v>1387</v>
      </c>
      <c r="M955" s="33">
        <v>60</v>
      </c>
      <c r="N955" s="33">
        <v>-18</v>
      </c>
      <c r="O955" s="32">
        <v>-24966</v>
      </c>
      <c r="P955" s="27" t="e">
        <f>VLOOKUP(A955,'[1]REPORT ITP - Fatture Incluse - '!$C$1:$D$14862,2,FALSE)</f>
        <v>#N/A</v>
      </c>
    </row>
    <row r="956" spans="1:16" ht="15" customHeight="1">
      <c r="A956" s="29" t="s">
        <v>7318</v>
      </c>
      <c r="B956" s="29" t="s">
        <v>773</v>
      </c>
      <c r="C956" s="30" t="s">
        <v>7319</v>
      </c>
      <c r="D956" s="31">
        <v>44592</v>
      </c>
      <c r="E956" s="32">
        <v>70.760000000000005</v>
      </c>
      <c r="F956" s="31">
        <v>44596</v>
      </c>
      <c r="G956" s="31">
        <v>44595.344317129631</v>
      </c>
      <c r="H956" s="31">
        <v>44654</v>
      </c>
      <c r="I956" s="38" t="s">
        <v>7320</v>
      </c>
      <c r="J956" s="38"/>
      <c r="K956" s="31">
        <v>44642</v>
      </c>
      <c r="L956" s="32">
        <v>58</v>
      </c>
      <c r="M956" s="33">
        <v>59</v>
      </c>
      <c r="N956" s="33">
        <v>-12</v>
      </c>
      <c r="O956" s="32">
        <v>-696</v>
      </c>
      <c r="P956" s="27" t="e">
        <f>VLOOKUP(A956,'[1]REPORT ITP - Fatture Incluse - '!$C$1:$D$14862,2,FALSE)</f>
        <v>#N/A</v>
      </c>
    </row>
    <row r="957" spans="1:16" ht="15" customHeight="1">
      <c r="A957" s="29" t="s">
        <v>7318</v>
      </c>
      <c r="B957" s="29" t="s">
        <v>773</v>
      </c>
      <c r="C957" s="30" t="s">
        <v>7321</v>
      </c>
      <c r="D957" s="31">
        <v>44592</v>
      </c>
      <c r="E957" s="32">
        <v>485.06</v>
      </c>
      <c r="F957" s="31">
        <v>44596</v>
      </c>
      <c r="G957" s="31">
        <v>44595.344259259262</v>
      </c>
      <c r="H957" s="31">
        <v>44654</v>
      </c>
      <c r="I957" s="38" t="s">
        <v>7320</v>
      </c>
      <c r="J957" s="38"/>
      <c r="K957" s="31">
        <v>44642</v>
      </c>
      <c r="L957" s="32">
        <v>397.6</v>
      </c>
      <c r="M957" s="33">
        <v>59</v>
      </c>
      <c r="N957" s="33">
        <v>-12</v>
      </c>
      <c r="O957" s="32">
        <v>-4771.2</v>
      </c>
      <c r="P957" s="27" t="e">
        <f>VLOOKUP(A957,'[1]REPORT ITP - Fatture Incluse - '!$C$1:$D$14862,2,FALSE)</f>
        <v>#N/A</v>
      </c>
    </row>
    <row r="958" spans="1:16" ht="15" customHeight="1">
      <c r="A958" s="29" t="s">
        <v>7318</v>
      </c>
      <c r="B958" s="29" t="s">
        <v>773</v>
      </c>
      <c r="C958" s="30" t="s">
        <v>7322</v>
      </c>
      <c r="D958" s="31">
        <v>44592</v>
      </c>
      <c r="E958" s="32">
        <v>713.7</v>
      </c>
      <c r="F958" s="31">
        <v>44596</v>
      </c>
      <c r="G958" s="31">
        <v>44595.344247685185</v>
      </c>
      <c r="H958" s="31">
        <v>44654</v>
      </c>
      <c r="I958" s="38" t="s">
        <v>7320</v>
      </c>
      <c r="J958" s="38"/>
      <c r="K958" s="31">
        <v>44642</v>
      </c>
      <c r="L958" s="32">
        <v>585</v>
      </c>
      <c r="M958" s="33">
        <v>59</v>
      </c>
      <c r="N958" s="33">
        <v>-12</v>
      </c>
      <c r="O958" s="32">
        <v>-7020</v>
      </c>
      <c r="P958" s="27" t="e">
        <f>VLOOKUP(A958,'[1]REPORT ITP - Fatture Incluse - '!$C$1:$D$14862,2,FALSE)</f>
        <v>#N/A</v>
      </c>
    </row>
    <row r="959" spans="1:16" ht="15" customHeight="1">
      <c r="A959" s="29" t="s">
        <v>6305</v>
      </c>
      <c r="B959" s="29" t="s">
        <v>6306</v>
      </c>
      <c r="C959" s="30" t="s">
        <v>7323</v>
      </c>
      <c r="D959" s="31">
        <v>44602</v>
      </c>
      <c r="E959" s="32">
        <v>3755.38</v>
      </c>
      <c r="F959" s="31">
        <v>44610</v>
      </c>
      <c r="G959" s="31">
        <v>44608.342511574076</v>
      </c>
      <c r="H959" s="31">
        <v>44667</v>
      </c>
      <c r="I959" s="38" t="s">
        <v>7324</v>
      </c>
      <c r="J959" s="38"/>
      <c r="K959" s="31">
        <v>44652</v>
      </c>
      <c r="L959" s="32">
        <v>3078.18</v>
      </c>
      <c r="M959" s="33">
        <v>59</v>
      </c>
      <c r="N959" s="33">
        <v>-15</v>
      </c>
      <c r="O959" s="32">
        <v>-46172.7</v>
      </c>
      <c r="P959" s="27" t="e">
        <f>VLOOKUP(A959,'[1]REPORT ITP - Fatture Incluse - '!$C$1:$D$14862,2,FALSE)</f>
        <v>#N/A</v>
      </c>
    </row>
    <row r="960" spans="1:16" ht="15" customHeight="1">
      <c r="A960" s="29" t="s">
        <v>6230</v>
      </c>
      <c r="B960" s="29" t="s">
        <v>6231</v>
      </c>
      <c r="C960" s="30" t="s">
        <v>2346</v>
      </c>
      <c r="D960" s="31">
        <v>44620</v>
      </c>
      <c r="E960" s="32">
        <v>4473.34</v>
      </c>
      <c r="F960" s="31">
        <v>44634</v>
      </c>
      <c r="G960" s="31">
        <v>44630.33630787037</v>
      </c>
      <c r="H960" s="31">
        <v>44689</v>
      </c>
      <c r="I960" s="38" t="s">
        <v>7325</v>
      </c>
      <c r="J960" s="38"/>
      <c r="K960" s="31">
        <v>44664</v>
      </c>
      <c r="L960" s="32">
        <v>3666.67</v>
      </c>
      <c r="M960" s="33">
        <v>59</v>
      </c>
      <c r="N960" s="33">
        <v>-25</v>
      </c>
      <c r="O960" s="32">
        <v>-91666.75</v>
      </c>
      <c r="P960" s="27" t="e">
        <f>VLOOKUP(A960,'[1]REPORT ITP - Fatture Incluse - '!$C$1:$D$14862,2,FALSE)</f>
        <v>#N/A</v>
      </c>
    </row>
    <row r="961" spans="1:16" ht="15" customHeight="1">
      <c r="A961" s="29" t="s">
        <v>6213</v>
      </c>
      <c r="B961" s="29" t="s">
        <v>6214</v>
      </c>
      <c r="C961" s="30" t="s">
        <v>2623</v>
      </c>
      <c r="D961" s="31">
        <v>44644</v>
      </c>
      <c r="E961" s="32">
        <v>5172.8</v>
      </c>
      <c r="F961" s="31">
        <v>44649</v>
      </c>
      <c r="G961" s="31">
        <v>44648.313113425924</v>
      </c>
      <c r="H961" s="31">
        <v>44705</v>
      </c>
      <c r="I961" s="38" t="s">
        <v>7326</v>
      </c>
      <c r="J961" s="38"/>
      <c r="K961" s="31">
        <v>44677</v>
      </c>
      <c r="L961" s="32">
        <v>4240</v>
      </c>
      <c r="M961" s="33">
        <v>57</v>
      </c>
      <c r="N961" s="33">
        <v>-28</v>
      </c>
      <c r="O961" s="32">
        <v>-118720</v>
      </c>
      <c r="P961" s="27" t="e">
        <f>VLOOKUP(A961,'[1]REPORT ITP - Fatture Incluse - '!$C$1:$D$14862,2,FALSE)</f>
        <v>#N/A</v>
      </c>
    </row>
    <row r="962" spans="1:16" ht="15" customHeight="1">
      <c r="A962" s="29" t="s">
        <v>6213</v>
      </c>
      <c r="B962" s="29" t="s">
        <v>6214</v>
      </c>
      <c r="C962" s="30" t="s">
        <v>2626</v>
      </c>
      <c r="D962" s="31">
        <v>44644</v>
      </c>
      <c r="E962" s="32">
        <v>400.16</v>
      </c>
      <c r="F962" s="31">
        <v>44649</v>
      </c>
      <c r="G962" s="31">
        <v>44648.313159722224</v>
      </c>
      <c r="H962" s="31">
        <v>44705</v>
      </c>
      <c r="I962" s="38" t="s">
        <v>7326</v>
      </c>
      <c r="J962" s="38"/>
      <c r="K962" s="31">
        <v>44677</v>
      </c>
      <c r="L962" s="32">
        <v>328</v>
      </c>
      <c r="M962" s="33">
        <v>57</v>
      </c>
      <c r="N962" s="33">
        <v>-28</v>
      </c>
      <c r="O962" s="32">
        <v>-9184</v>
      </c>
      <c r="P962" s="27" t="e">
        <f>VLOOKUP(A962,'[1]REPORT ITP - Fatture Incluse - '!$C$1:$D$14862,2,FALSE)</f>
        <v>#N/A</v>
      </c>
    </row>
    <row r="963" spans="1:16" ht="15" customHeight="1">
      <c r="A963" s="29" t="s">
        <v>6213</v>
      </c>
      <c r="B963" s="29" t="s">
        <v>6214</v>
      </c>
      <c r="C963" s="30" t="s">
        <v>2625</v>
      </c>
      <c r="D963" s="31">
        <v>44644</v>
      </c>
      <c r="E963" s="32">
        <v>263.52</v>
      </c>
      <c r="F963" s="31">
        <v>44649</v>
      </c>
      <c r="G963" s="31">
        <v>44648.313148148147</v>
      </c>
      <c r="H963" s="31">
        <v>44705</v>
      </c>
      <c r="I963" s="38" t="s">
        <v>7326</v>
      </c>
      <c r="J963" s="38"/>
      <c r="K963" s="31">
        <v>44677</v>
      </c>
      <c r="L963" s="32">
        <v>216</v>
      </c>
      <c r="M963" s="33">
        <v>57</v>
      </c>
      <c r="N963" s="33">
        <v>-28</v>
      </c>
      <c r="O963" s="32">
        <v>-6048</v>
      </c>
      <c r="P963" s="27" t="e">
        <f>VLOOKUP(A963,'[1]REPORT ITP - Fatture Incluse - '!$C$1:$D$14862,2,FALSE)</f>
        <v>#N/A</v>
      </c>
    </row>
    <row r="964" spans="1:16" ht="15" customHeight="1">
      <c r="A964" s="29" t="s">
        <v>6213</v>
      </c>
      <c r="B964" s="29" t="s">
        <v>6214</v>
      </c>
      <c r="C964" s="30" t="s">
        <v>2624</v>
      </c>
      <c r="D964" s="31">
        <v>44644</v>
      </c>
      <c r="E964" s="32">
        <v>97.6</v>
      </c>
      <c r="F964" s="31">
        <v>44649</v>
      </c>
      <c r="G964" s="31">
        <v>44648.313136574077</v>
      </c>
      <c r="H964" s="31">
        <v>44705</v>
      </c>
      <c r="I964" s="38" t="s">
        <v>7326</v>
      </c>
      <c r="J964" s="38"/>
      <c r="K964" s="31">
        <v>44677</v>
      </c>
      <c r="L964" s="32">
        <v>80</v>
      </c>
      <c r="M964" s="33">
        <v>57</v>
      </c>
      <c r="N964" s="33">
        <v>-28</v>
      </c>
      <c r="O964" s="32">
        <v>-2240</v>
      </c>
      <c r="P964" s="27" t="e">
        <f>VLOOKUP(A964,'[1]REPORT ITP - Fatture Incluse - '!$C$1:$D$14862,2,FALSE)</f>
        <v>#N/A</v>
      </c>
    </row>
    <row r="965" spans="1:16" ht="18.95" customHeight="1">
      <c r="A965" s="29" t="s">
        <v>1212</v>
      </c>
      <c r="B965" s="29" t="s">
        <v>7005</v>
      </c>
      <c r="C965" s="30" t="s">
        <v>45</v>
      </c>
      <c r="D965" s="31">
        <v>44683</v>
      </c>
      <c r="E965" s="32">
        <v>750</v>
      </c>
      <c r="F965" s="31">
        <v>44683</v>
      </c>
      <c r="G965" s="31">
        <v>44683.487986111111</v>
      </c>
      <c r="H965" s="31">
        <v>44743</v>
      </c>
      <c r="I965" s="38" t="s">
        <v>7327</v>
      </c>
      <c r="J965" s="38"/>
      <c r="K965" s="31">
        <v>44685</v>
      </c>
      <c r="L965" s="32">
        <v>750</v>
      </c>
      <c r="M965" s="33">
        <v>60</v>
      </c>
      <c r="N965" s="33">
        <v>-58</v>
      </c>
      <c r="O965" s="32">
        <v>-43500</v>
      </c>
      <c r="P965" s="27" t="e">
        <f>VLOOKUP(A965,'[1]REPORT ITP - Fatture Incluse - '!$C$1:$D$14862,2,FALSE)</f>
        <v>#N/A</v>
      </c>
    </row>
    <row r="966" spans="1:16" ht="18.95" customHeight="1">
      <c r="A966" s="29" t="s">
        <v>1259</v>
      </c>
      <c r="B966" s="29" t="s">
        <v>7328</v>
      </c>
      <c r="C966" s="30" t="s">
        <v>2258</v>
      </c>
      <c r="D966" s="31">
        <v>44681</v>
      </c>
      <c r="E966" s="32">
        <v>2666.66</v>
      </c>
      <c r="F966" s="31">
        <v>44685</v>
      </c>
      <c r="G966" s="31">
        <v>44684.370520833334</v>
      </c>
      <c r="H966" s="31">
        <v>44744</v>
      </c>
      <c r="I966" s="38" t="s">
        <v>7329</v>
      </c>
      <c r="J966" s="38"/>
      <c r="K966" s="31">
        <v>44691</v>
      </c>
      <c r="L966" s="32">
        <v>2666.66</v>
      </c>
      <c r="M966" s="33">
        <v>60</v>
      </c>
      <c r="N966" s="33">
        <v>-53</v>
      </c>
      <c r="O966" s="32">
        <v>-141332.98000000001</v>
      </c>
      <c r="P966" s="27" t="e">
        <f>VLOOKUP(A966,'[1]REPORT ITP - Fatture Incluse - '!$C$1:$D$14862,2,FALSE)</f>
        <v>#N/A</v>
      </c>
    </row>
    <row r="967" spans="1:16" ht="15" customHeight="1">
      <c r="A967" s="29" t="s">
        <v>6789</v>
      </c>
      <c r="B967" s="29" t="s">
        <v>6790</v>
      </c>
      <c r="C967" s="30" t="s">
        <v>3090</v>
      </c>
      <c r="D967" s="31">
        <v>44682</v>
      </c>
      <c r="E967" s="32">
        <v>2000</v>
      </c>
      <c r="F967" s="31">
        <v>44683</v>
      </c>
      <c r="G967" s="31">
        <v>44683.339780092596</v>
      </c>
      <c r="H967" s="31">
        <v>44742</v>
      </c>
      <c r="I967" s="38" t="s">
        <v>7330</v>
      </c>
      <c r="J967" s="38"/>
      <c r="K967" s="31">
        <v>44691</v>
      </c>
      <c r="L967" s="32">
        <v>2000</v>
      </c>
      <c r="M967" s="33">
        <v>59</v>
      </c>
      <c r="N967" s="33">
        <v>-51</v>
      </c>
      <c r="O967" s="32">
        <v>-102000</v>
      </c>
      <c r="P967" s="27" t="e">
        <f>VLOOKUP(A967,'[1]REPORT ITP - Fatture Incluse - '!$C$1:$D$14862,2,FALSE)</f>
        <v>#N/A</v>
      </c>
    </row>
    <row r="968" spans="1:16" ht="18.95" customHeight="1">
      <c r="A968" s="29" t="s">
        <v>1205</v>
      </c>
      <c r="B968" s="29" t="s">
        <v>7019</v>
      </c>
      <c r="C968" s="30" t="s">
        <v>45</v>
      </c>
      <c r="D968" s="31">
        <v>44683</v>
      </c>
      <c r="E968" s="32">
        <v>2517.66</v>
      </c>
      <c r="F968" s="31">
        <v>44685</v>
      </c>
      <c r="G968" s="31">
        <v>44684.369398148148</v>
      </c>
      <c r="H968" s="31">
        <v>44743</v>
      </c>
      <c r="I968" s="38" t="s">
        <v>7331</v>
      </c>
      <c r="J968" s="38"/>
      <c r="K968" s="31">
        <v>44691</v>
      </c>
      <c r="L968" s="32">
        <v>2517.66</v>
      </c>
      <c r="M968" s="33">
        <v>59</v>
      </c>
      <c r="N968" s="33">
        <v>-52</v>
      </c>
      <c r="O968" s="32">
        <v>-130918.32</v>
      </c>
      <c r="P968" s="27" t="e">
        <f>VLOOKUP(A968,'[1]REPORT ITP - Fatture Incluse - '!$C$1:$D$14862,2,FALSE)</f>
        <v>#N/A</v>
      </c>
    </row>
    <row r="969" spans="1:16" ht="18.95" customHeight="1">
      <c r="A969" s="29" t="s">
        <v>1209</v>
      </c>
      <c r="B969" s="29" t="s">
        <v>7332</v>
      </c>
      <c r="C969" s="30" t="s">
        <v>2190</v>
      </c>
      <c r="D969" s="31">
        <v>44685</v>
      </c>
      <c r="E969" s="32">
        <v>3450</v>
      </c>
      <c r="F969" s="31">
        <v>44686</v>
      </c>
      <c r="G969" s="31">
        <v>44686.328483796293</v>
      </c>
      <c r="H969" s="31">
        <v>44745</v>
      </c>
      <c r="I969" s="38" t="s">
        <v>7333</v>
      </c>
      <c r="J969" s="38"/>
      <c r="K969" s="31">
        <v>44692</v>
      </c>
      <c r="L969" s="32">
        <v>3450</v>
      </c>
      <c r="M969" s="33">
        <v>59</v>
      </c>
      <c r="N969" s="33">
        <v>-53</v>
      </c>
      <c r="O969" s="32">
        <v>-182850</v>
      </c>
      <c r="P969" s="27" t="e">
        <f>VLOOKUP(A969,'[1]REPORT ITP - Fatture Incluse - '!$C$1:$D$14862,2,FALSE)</f>
        <v>#N/A</v>
      </c>
    </row>
    <row r="970" spans="1:16" ht="18.95" customHeight="1">
      <c r="A970" s="29" t="s">
        <v>6633</v>
      </c>
      <c r="B970" s="29" t="s">
        <v>6634</v>
      </c>
      <c r="C970" s="30" t="s">
        <v>2694</v>
      </c>
      <c r="D970" s="31">
        <v>44650</v>
      </c>
      <c r="E970" s="32">
        <v>253</v>
      </c>
      <c r="F970" s="31">
        <v>44655</v>
      </c>
      <c r="G970" s="31">
        <v>44652.340138888889</v>
      </c>
      <c r="H970" s="31">
        <v>44712</v>
      </c>
      <c r="I970" s="38" t="s">
        <v>7334</v>
      </c>
      <c r="J970" s="38"/>
      <c r="K970" s="31">
        <v>44693</v>
      </c>
      <c r="L970" s="32">
        <v>230</v>
      </c>
      <c r="M970" s="33">
        <v>60</v>
      </c>
      <c r="N970" s="33">
        <v>-19</v>
      </c>
      <c r="O970" s="32">
        <v>-4370</v>
      </c>
      <c r="P970" s="27" t="e">
        <f>VLOOKUP(A970,'[1]REPORT ITP - Fatture Incluse - '!$C$1:$D$14862,2,FALSE)</f>
        <v>#N/A</v>
      </c>
    </row>
    <row r="971" spans="1:16" ht="15" customHeight="1">
      <c r="A971" s="29" t="s">
        <v>7335</v>
      </c>
      <c r="B971" s="29" t="s">
        <v>7336</v>
      </c>
      <c r="C971" s="30" t="s">
        <v>7337</v>
      </c>
      <c r="D971" s="31">
        <v>44635</v>
      </c>
      <c r="E971" s="32">
        <v>191.48</v>
      </c>
      <c r="F971" s="31">
        <v>44685</v>
      </c>
      <c r="G971" s="31">
        <v>44683.339386574073</v>
      </c>
      <c r="H971" s="31">
        <v>44740</v>
      </c>
      <c r="I971" s="38" t="s">
        <v>7338</v>
      </c>
      <c r="J971" s="38"/>
      <c r="K971" s="31">
        <v>44705</v>
      </c>
      <c r="L971" s="32">
        <v>156.94999999999999</v>
      </c>
      <c r="M971" s="33">
        <v>57</v>
      </c>
      <c r="N971" s="33">
        <v>-35</v>
      </c>
      <c r="O971" s="32">
        <v>-5493.25</v>
      </c>
      <c r="P971" s="27" t="e">
        <f>VLOOKUP(A971,'[1]REPORT ITP - Fatture Incluse - '!$C$1:$D$14862,2,FALSE)</f>
        <v>#N/A</v>
      </c>
    </row>
    <row r="972" spans="1:16" ht="18.95" customHeight="1">
      <c r="A972" s="29" t="s">
        <v>1263</v>
      </c>
      <c r="B972" s="29" t="s">
        <v>6986</v>
      </c>
      <c r="C972" s="30" t="s">
        <v>2511</v>
      </c>
      <c r="D972" s="31">
        <v>44713</v>
      </c>
      <c r="E972" s="32">
        <v>2000</v>
      </c>
      <c r="F972" s="31">
        <v>44718</v>
      </c>
      <c r="G972" s="31">
        <v>44715.371678240743</v>
      </c>
      <c r="H972" s="31">
        <v>44773</v>
      </c>
      <c r="I972" s="38" t="s">
        <v>7339</v>
      </c>
      <c r="J972" s="38"/>
      <c r="K972" s="31">
        <v>44718</v>
      </c>
      <c r="L972" s="32">
        <v>2000</v>
      </c>
      <c r="M972" s="33">
        <v>58</v>
      </c>
      <c r="N972" s="33">
        <v>-55</v>
      </c>
      <c r="O972" s="32">
        <v>-110000</v>
      </c>
      <c r="P972" s="27" t="e">
        <f>VLOOKUP(A972,'[1]REPORT ITP - Fatture Incluse - '!$C$1:$D$14862,2,FALSE)</f>
        <v>#N/A</v>
      </c>
    </row>
    <row r="973" spans="1:16" ht="18.95" customHeight="1">
      <c r="A973" s="29" t="s">
        <v>1263</v>
      </c>
      <c r="B973" s="29" t="s">
        <v>6986</v>
      </c>
      <c r="C973" s="30" t="s">
        <v>3527</v>
      </c>
      <c r="D973" s="31">
        <v>44713</v>
      </c>
      <c r="E973" s="32">
        <v>2833.33</v>
      </c>
      <c r="F973" s="31">
        <v>44713</v>
      </c>
      <c r="G973" s="31">
        <v>44713.610578703701</v>
      </c>
      <c r="H973" s="31">
        <v>44773</v>
      </c>
      <c r="I973" s="38" t="s">
        <v>7339</v>
      </c>
      <c r="J973" s="38"/>
      <c r="K973" s="31">
        <v>44718</v>
      </c>
      <c r="L973" s="32">
        <v>2833.33</v>
      </c>
      <c r="M973" s="33">
        <v>60</v>
      </c>
      <c r="N973" s="33">
        <v>-55</v>
      </c>
      <c r="O973" s="32">
        <v>-155833.15</v>
      </c>
      <c r="P973" s="27" t="e">
        <f>VLOOKUP(A973,'[1]REPORT ITP - Fatture Incluse - '!$C$1:$D$14862,2,FALSE)</f>
        <v>#N/A</v>
      </c>
    </row>
    <row r="974" spans="1:16" ht="18.95" customHeight="1">
      <c r="A974" s="29" t="s">
        <v>7340</v>
      </c>
      <c r="B974" s="29" t="s">
        <v>7341</v>
      </c>
      <c r="C974" s="30" t="s">
        <v>3219</v>
      </c>
      <c r="D974" s="31">
        <v>44686</v>
      </c>
      <c r="E974" s="32">
        <v>110.88</v>
      </c>
      <c r="F974" s="31">
        <v>44691</v>
      </c>
      <c r="G974" s="31">
        <v>44690.329143518517</v>
      </c>
      <c r="H974" s="31">
        <v>44748</v>
      </c>
      <c r="I974" s="38" t="s">
        <v>7342</v>
      </c>
      <c r="J974" s="38"/>
      <c r="K974" s="31">
        <v>44719</v>
      </c>
      <c r="L974" s="32">
        <v>100.8</v>
      </c>
      <c r="M974" s="33">
        <v>58</v>
      </c>
      <c r="N974" s="33">
        <v>-29</v>
      </c>
      <c r="O974" s="32">
        <v>-2923.2</v>
      </c>
      <c r="P974" s="27" t="e">
        <f>VLOOKUP(A974,'[1]REPORT ITP - Fatture Incluse - '!$C$1:$D$14862,2,FALSE)</f>
        <v>#N/A</v>
      </c>
    </row>
    <row r="975" spans="1:16" ht="18.95" customHeight="1">
      <c r="A975" s="29" t="s">
        <v>7340</v>
      </c>
      <c r="B975" s="29" t="s">
        <v>7341</v>
      </c>
      <c r="C975" s="30" t="s">
        <v>2889</v>
      </c>
      <c r="D975" s="31">
        <v>44665</v>
      </c>
      <c r="E975" s="32">
        <v>166.32</v>
      </c>
      <c r="F975" s="31">
        <v>44671</v>
      </c>
      <c r="G975" s="31">
        <v>44670.49496527778</v>
      </c>
      <c r="H975" s="31">
        <v>44729</v>
      </c>
      <c r="I975" s="38" t="s">
        <v>7342</v>
      </c>
      <c r="J975" s="38"/>
      <c r="K975" s="31">
        <v>44719</v>
      </c>
      <c r="L975" s="32">
        <v>151.19999999999999</v>
      </c>
      <c r="M975" s="33">
        <v>59</v>
      </c>
      <c r="N975" s="33">
        <v>-10</v>
      </c>
      <c r="O975" s="32">
        <v>-1512</v>
      </c>
      <c r="P975" s="27" t="e">
        <f>VLOOKUP(A975,'[1]REPORT ITP - Fatture Incluse - '!$C$1:$D$14862,2,FALSE)</f>
        <v>#N/A</v>
      </c>
    </row>
    <row r="976" spans="1:16" ht="15" customHeight="1">
      <c r="A976" s="29" t="s">
        <v>6730</v>
      </c>
      <c r="B976" s="29" t="s">
        <v>6731</v>
      </c>
      <c r="C976" s="30" t="s">
        <v>7343</v>
      </c>
      <c r="D976" s="31">
        <v>44657</v>
      </c>
      <c r="E976" s="32">
        <v>3120</v>
      </c>
      <c r="F976" s="31">
        <v>44659</v>
      </c>
      <c r="G976" s="31">
        <v>44658.340648148151</v>
      </c>
      <c r="H976" s="31">
        <v>44718</v>
      </c>
      <c r="I976" s="38" t="s">
        <v>7344</v>
      </c>
      <c r="J976" s="38"/>
      <c r="K976" s="31">
        <v>44719</v>
      </c>
      <c r="L976" s="32">
        <v>3000</v>
      </c>
      <c r="M976" s="33">
        <v>60</v>
      </c>
      <c r="N976" s="33">
        <v>1</v>
      </c>
      <c r="O976" s="32">
        <v>3000</v>
      </c>
      <c r="P976" s="27" t="e">
        <f>VLOOKUP(A976,'[1]REPORT ITP - Fatture Incluse - '!$C$1:$D$14862,2,FALSE)</f>
        <v>#N/A</v>
      </c>
    </row>
    <row r="977" spans="1:16" ht="15" customHeight="1">
      <c r="A977" s="29" t="s">
        <v>6730</v>
      </c>
      <c r="B977" s="29" t="s">
        <v>6731</v>
      </c>
      <c r="C977" s="30" t="s">
        <v>7345</v>
      </c>
      <c r="D977" s="31">
        <v>44685</v>
      </c>
      <c r="E977" s="32">
        <v>9360</v>
      </c>
      <c r="F977" s="31">
        <v>44690</v>
      </c>
      <c r="G977" s="31">
        <v>44687.36513888889</v>
      </c>
      <c r="H977" s="31">
        <v>44746</v>
      </c>
      <c r="I977" s="38" t="s">
        <v>7344</v>
      </c>
      <c r="J977" s="38"/>
      <c r="K977" s="31">
        <v>44719</v>
      </c>
      <c r="L977" s="32">
        <v>9000</v>
      </c>
      <c r="M977" s="33">
        <v>59</v>
      </c>
      <c r="N977" s="33">
        <v>-27</v>
      </c>
      <c r="O977" s="32">
        <v>-243000</v>
      </c>
      <c r="P977" s="27" t="e">
        <f>VLOOKUP(A977,'[1]REPORT ITP - Fatture Incluse - '!$C$1:$D$14862,2,FALSE)</f>
        <v>#N/A</v>
      </c>
    </row>
    <row r="978" spans="1:16" ht="15" customHeight="1">
      <c r="A978" s="29" t="s">
        <v>6730</v>
      </c>
      <c r="B978" s="29" t="s">
        <v>6731</v>
      </c>
      <c r="C978" s="30" t="s">
        <v>7346</v>
      </c>
      <c r="D978" s="31">
        <v>44664</v>
      </c>
      <c r="E978" s="32">
        <v>10400</v>
      </c>
      <c r="F978" s="31">
        <v>44671</v>
      </c>
      <c r="G978" s="31">
        <v>44670.493414351855</v>
      </c>
      <c r="H978" s="31">
        <v>44726</v>
      </c>
      <c r="I978" s="38" t="s">
        <v>7344</v>
      </c>
      <c r="J978" s="38"/>
      <c r="K978" s="31">
        <v>44719</v>
      </c>
      <c r="L978" s="32">
        <v>10000</v>
      </c>
      <c r="M978" s="33">
        <v>56</v>
      </c>
      <c r="N978" s="33">
        <v>-7</v>
      </c>
      <c r="O978" s="32">
        <v>-70000</v>
      </c>
      <c r="P978" s="27" t="e">
        <f>VLOOKUP(A978,'[1]REPORT ITP - Fatture Incluse - '!$C$1:$D$14862,2,FALSE)</f>
        <v>#N/A</v>
      </c>
    </row>
    <row r="979" spans="1:16" ht="18.95" customHeight="1">
      <c r="A979" s="29" t="s">
        <v>7347</v>
      </c>
      <c r="B979" s="29" t="s">
        <v>7348</v>
      </c>
      <c r="C979" s="30" t="s">
        <v>7349</v>
      </c>
      <c r="D979" s="31">
        <v>44753</v>
      </c>
      <c r="E979" s="32">
        <v>147.91</v>
      </c>
      <c r="F979" s="31">
        <v>44756</v>
      </c>
      <c r="G979" s="31">
        <v>44755.351030092592</v>
      </c>
      <c r="H979" s="31">
        <v>44814</v>
      </c>
      <c r="I979" s="38" t="s">
        <v>7350</v>
      </c>
      <c r="J979" s="38"/>
      <c r="K979" s="31">
        <v>44827</v>
      </c>
      <c r="L979" s="32">
        <v>147.91</v>
      </c>
      <c r="M979" s="33">
        <v>59</v>
      </c>
      <c r="N979" s="33">
        <v>13</v>
      </c>
      <c r="O979" s="32">
        <v>1922.83</v>
      </c>
      <c r="P979" s="27" t="e">
        <f>VLOOKUP(A979,'[1]REPORT ITP - Fatture Incluse - '!$C$1:$D$14862,2,FALSE)</f>
        <v>#N/A</v>
      </c>
    </row>
    <row r="980" spans="1:16" ht="15" customHeight="1">
      <c r="A980" s="29" t="s">
        <v>1748</v>
      </c>
      <c r="B980" s="29" t="s">
        <v>1747</v>
      </c>
      <c r="C980" s="30" t="s">
        <v>3589</v>
      </c>
      <c r="D980" s="31">
        <v>44835</v>
      </c>
      <c r="E980" s="32">
        <v>1500</v>
      </c>
      <c r="F980" s="31">
        <v>44837</v>
      </c>
      <c r="G980" s="31">
        <v>44837.303043981483</v>
      </c>
      <c r="H980" s="31">
        <v>44896</v>
      </c>
      <c r="I980" s="38" t="s">
        <v>7351</v>
      </c>
      <c r="J980" s="38"/>
      <c r="K980" s="31">
        <v>44839</v>
      </c>
      <c r="L980" s="32">
        <v>1500</v>
      </c>
      <c r="M980" s="33">
        <v>59</v>
      </c>
      <c r="N980" s="33">
        <v>-57</v>
      </c>
      <c r="O980" s="32">
        <v>-85500</v>
      </c>
      <c r="P980" s="27" t="e">
        <f>VLOOKUP(A980,'[1]REPORT ITP - Fatture Incluse - '!$C$1:$D$14862,2,FALSE)</f>
        <v>#N/A</v>
      </c>
    </row>
    <row r="981" spans="1:16" ht="15" customHeight="1">
      <c r="A981" s="29" t="s">
        <v>6006</v>
      </c>
      <c r="B981" s="29" t="s">
        <v>6007</v>
      </c>
      <c r="C981" s="30" t="s">
        <v>7018</v>
      </c>
      <c r="D981" s="31">
        <v>44736</v>
      </c>
      <c r="E981" s="32">
        <v>650</v>
      </c>
      <c r="F981" s="31">
        <v>44739</v>
      </c>
      <c r="G981" s="31">
        <v>44739.327743055554</v>
      </c>
      <c r="H981" s="31">
        <v>44796</v>
      </c>
      <c r="I981" s="38" t="s">
        <v>7352</v>
      </c>
      <c r="J981" s="38"/>
      <c r="K981" s="31">
        <v>44844</v>
      </c>
      <c r="L981" s="32">
        <v>532.79</v>
      </c>
      <c r="M981" s="33">
        <v>57</v>
      </c>
      <c r="N981" s="33">
        <v>48</v>
      </c>
      <c r="O981" s="32">
        <v>25573.919999999998</v>
      </c>
      <c r="P981" s="27" t="e">
        <f>VLOOKUP(A981,'[1]REPORT ITP - Fatture Incluse - '!$C$1:$D$14862,2,FALSE)</f>
        <v>#N/A</v>
      </c>
    </row>
    <row r="982" spans="1:16" ht="18.95" customHeight="1">
      <c r="A982" s="29" t="s">
        <v>6409</v>
      </c>
      <c r="B982" s="29" t="s">
        <v>6410</v>
      </c>
      <c r="C982" s="30" t="s">
        <v>7353</v>
      </c>
      <c r="D982" s="31">
        <v>44775</v>
      </c>
      <c r="E982" s="32">
        <v>455.4</v>
      </c>
      <c r="F982" s="31">
        <v>44782</v>
      </c>
      <c r="G982" s="31">
        <v>44782.30741898148</v>
      </c>
      <c r="H982" s="31">
        <v>44841</v>
      </c>
      <c r="I982" s="38" t="s">
        <v>7354</v>
      </c>
      <c r="J982" s="38"/>
      <c r="K982" s="31">
        <v>44846</v>
      </c>
      <c r="L982" s="32">
        <v>414</v>
      </c>
      <c r="M982" s="33">
        <v>59</v>
      </c>
      <c r="N982" s="33">
        <v>5</v>
      </c>
      <c r="O982" s="32">
        <v>2070</v>
      </c>
      <c r="P982" s="27" t="e">
        <f>VLOOKUP(A982,'[1]REPORT ITP - Fatture Incluse - '!$C$1:$D$14862,2,FALSE)</f>
        <v>#N/A</v>
      </c>
    </row>
    <row r="983" spans="1:16" ht="18.95" customHeight="1">
      <c r="A983" s="29" t="s">
        <v>7340</v>
      </c>
      <c r="B983" s="29" t="s">
        <v>7341</v>
      </c>
      <c r="C983" s="30" t="s">
        <v>3680</v>
      </c>
      <c r="D983" s="31">
        <v>44722</v>
      </c>
      <c r="E983" s="32">
        <v>221.76</v>
      </c>
      <c r="F983" s="31">
        <v>44728</v>
      </c>
      <c r="G983" s="31">
        <v>44726.330960648149</v>
      </c>
      <c r="H983" s="31">
        <v>44785</v>
      </c>
      <c r="I983" s="38" t="s">
        <v>7355</v>
      </c>
      <c r="J983" s="38"/>
      <c r="K983" s="31">
        <v>44851</v>
      </c>
      <c r="L983" s="32">
        <v>201.6</v>
      </c>
      <c r="M983" s="33">
        <v>59</v>
      </c>
      <c r="N983" s="33">
        <v>66</v>
      </c>
      <c r="O983" s="32">
        <v>13305.6</v>
      </c>
      <c r="P983" s="27" t="e">
        <f>VLOOKUP(A983,'[1]REPORT ITP - Fatture Incluse - '!$C$1:$D$14862,2,FALSE)</f>
        <v>#N/A</v>
      </c>
    </row>
    <row r="984" spans="1:16" ht="15" customHeight="1">
      <c r="A984" s="29" t="s">
        <v>6426</v>
      </c>
      <c r="B984" s="29" t="s">
        <v>6427</v>
      </c>
      <c r="C984" s="30" t="s">
        <v>4846</v>
      </c>
      <c r="D984" s="31">
        <v>44817</v>
      </c>
      <c r="E984" s="32">
        <v>536.79999999999995</v>
      </c>
      <c r="F984" s="31">
        <v>44823</v>
      </c>
      <c r="G984" s="31">
        <v>44823.312442129631</v>
      </c>
      <c r="H984" s="31">
        <v>44880</v>
      </c>
      <c r="I984" s="38" t="s">
        <v>7356</v>
      </c>
      <c r="J984" s="38"/>
      <c r="K984" s="31">
        <v>44851</v>
      </c>
      <c r="L984" s="32">
        <v>440</v>
      </c>
      <c r="M984" s="33">
        <v>57</v>
      </c>
      <c r="N984" s="33">
        <v>-29</v>
      </c>
      <c r="O984" s="32">
        <v>-12760</v>
      </c>
      <c r="P984" s="27" t="e">
        <f>VLOOKUP(A984,'[1]REPORT ITP - Fatture Incluse - '!$C$1:$D$14862,2,FALSE)</f>
        <v>#N/A</v>
      </c>
    </row>
    <row r="985" spans="1:16" ht="15" customHeight="1">
      <c r="A985" s="29" t="s">
        <v>6426</v>
      </c>
      <c r="B985" s="29" t="s">
        <v>6427</v>
      </c>
      <c r="C985" s="30" t="s">
        <v>4850</v>
      </c>
      <c r="D985" s="31">
        <v>44817</v>
      </c>
      <c r="E985" s="32">
        <v>973.56</v>
      </c>
      <c r="F985" s="31">
        <v>44823</v>
      </c>
      <c r="G985" s="31">
        <v>44823.3125</v>
      </c>
      <c r="H985" s="31">
        <v>44880</v>
      </c>
      <c r="I985" s="38" t="s">
        <v>7356</v>
      </c>
      <c r="J985" s="38"/>
      <c r="K985" s="31">
        <v>44851</v>
      </c>
      <c r="L985" s="32">
        <v>798</v>
      </c>
      <c r="M985" s="33">
        <v>57</v>
      </c>
      <c r="N985" s="33">
        <v>-29</v>
      </c>
      <c r="O985" s="32">
        <v>-23142</v>
      </c>
      <c r="P985" s="27" t="e">
        <f>VLOOKUP(A985,'[1]REPORT ITP - Fatture Incluse - '!$C$1:$D$14862,2,FALSE)</f>
        <v>#N/A</v>
      </c>
    </row>
    <row r="986" spans="1:16" ht="15" customHeight="1">
      <c r="A986" s="29" t="s">
        <v>6426</v>
      </c>
      <c r="B986" s="29" t="s">
        <v>6427</v>
      </c>
      <c r="C986" s="30" t="s">
        <v>4847</v>
      </c>
      <c r="D986" s="31">
        <v>44817</v>
      </c>
      <c r="E986" s="32">
        <v>9611.89</v>
      </c>
      <c r="F986" s="31">
        <v>44823</v>
      </c>
      <c r="G986" s="31">
        <v>44823.3124537037</v>
      </c>
      <c r="H986" s="31">
        <v>44880</v>
      </c>
      <c r="I986" s="38" t="s">
        <v>7356</v>
      </c>
      <c r="J986" s="38"/>
      <c r="K986" s="31">
        <v>44851</v>
      </c>
      <c r="L986" s="32">
        <v>7878.6</v>
      </c>
      <c r="M986" s="33">
        <v>57</v>
      </c>
      <c r="N986" s="33">
        <v>-29</v>
      </c>
      <c r="O986" s="32">
        <v>-228479.4</v>
      </c>
      <c r="P986" s="27" t="e">
        <f>VLOOKUP(A986,'[1]REPORT ITP - Fatture Incluse - '!$C$1:$D$14862,2,FALSE)</f>
        <v>#N/A</v>
      </c>
    </row>
    <row r="987" spans="1:16" ht="15" customHeight="1">
      <c r="A987" s="29" t="s">
        <v>6426</v>
      </c>
      <c r="B987" s="29" t="s">
        <v>6427</v>
      </c>
      <c r="C987" s="30" t="s">
        <v>4849</v>
      </c>
      <c r="D987" s="31">
        <v>44817</v>
      </c>
      <c r="E987" s="32">
        <v>40549.14</v>
      </c>
      <c r="F987" s="31">
        <v>44823</v>
      </c>
      <c r="G987" s="31">
        <v>44823.312488425923</v>
      </c>
      <c r="H987" s="31">
        <v>44880</v>
      </c>
      <c r="I987" s="38" t="s">
        <v>7356</v>
      </c>
      <c r="J987" s="38"/>
      <c r="K987" s="31">
        <v>44851</v>
      </c>
      <c r="L987" s="32">
        <v>33237</v>
      </c>
      <c r="M987" s="33">
        <v>57</v>
      </c>
      <c r="N987" s="33">
        <v>-29</v>
      </c>
      <c r="O987" s="32">
        <v>-963873</v>
      </c>
      <c r="P987" s="27" t="e">
        <f>VLOOKUP(A987,'[1]REPORT ITP - Fatture Incluse - '!$C$1:$D$14862,2,FALSE)</f>
        <v>#N/A</v>
      </c>
    </row>
    <row r="988" spans="1:16" ht="15" customHeight="1">
      <c r="A988" s="29" t="s">
        <v>6426</v>
      </c>
      <c r="B988" s="29" t="s">
        <v>6427</v>
      </c>
      <c r="C988" s="30" t="s">
        <v>4851</v>
      </c>
      <c r="D988" s="31">
        <v>44817</v>
      </c>
      <c r="E988" s="32">
        <v>214.72</v>
      </c>
      <c r="F988" s="31">
        <v>44823</v>
      </c>
      <c r="G988" s="31">
        <v>44823.312511574077</v>
      </c>
      <c r="H988" s="31">
        <v>44880</v>
      </c>
      <c r="I988" s="38" t="s">
        <v>7356</v>
      </c>
      <c r="J988" s="38"/>
      <c r="K988" s="31">
        <v>44851</v>
      </c>
      <c r="L988" s="32">
        <v>176</v>
      </c>
      <c r="M988" s="33">
        <v>57</v>
      </c>
      <c r="N988" s="33">
        <v>-29</v>
      </c>
      <c r="O988" s="32">
        <v>-5104</v>
      </c>
      <c r="P988" s="27" t="e">
        <f>VLOOKUP(A988,'[1]REPORT ITP - Fatture Incluse - '!$C$1:$D$14862,2,FALSE)</f>
        <v>#N/A</v>
      </c>
    </row>
    <row r="989" spans="1:16" ht="15" customHeight="1">
      <c r="A989" s="29" t="s">
        <v>5922</v>
      </c>
      <c r="B989" s="29" t="s">
        <v>75</v>
      </c>
      <c r="C989" s="30" t="s">
        <v>7357</v>
      </c>
      <c r="D989" s="31">
        <v>44816</v>
      </c>
      <c r="E989" s="32">
        <v>2322.88</v>
      </c>
      <c r="F989" s="31">
        <v>44831</v>
      </c>
      <c r="G989" s="31">
        <v>44831.590833333335</v>
      </c>
      <c r="H989" s="31">
        <v>44891</v>
      </c>
      <c r="I989" s="38" t="s">
        <v>7358</v>
      </c>
      <c r="J989" s="38"/>
      <c r="K989" s="31">
        <v>44855</v>
      </c>
      <c r="L989" s="32">
        <v>1904</v>
      </c>
      <c r="M989" s="33">
        <v>60</v>
      </c>
      <c r="N989" s="33">
        <v>-36</v>
      </c>
      <c r="O989" s="32">
        <v>-68544</v>
      </c>
      <c r="P989" s="27" t="e">
        <f>VLOOKUP(A989,'[1]REPORT ITP - Fatture Incluse - '!$C$1:$D$14862,2,FALSE)</f>
        <v>#N/A</v>
      </c>
    </row>
    <row r="990" spans="1:16" ht="15" customHeight="1">
      <c r="A990" s="29" t="s">
        <v>5947</v>
      </c>
      <c r="B990" s="29" t="s">
        <v>5948</v>
      </c>
      <c r="C990" s="30" t="s">
        <v>7359</v>
      </c>
      <c r="D990" s="31">
        <v>44810</v>
      </c>
      <c r="E990" s="32">
        <v>89361.83</v>
      </c>
      <c r="F990" s="31">
        <v>44812</v>
      </c>
      <c r="G990" s="31">
        <v>44811.30810185185</v>
      </c>
      <c r="H990" s="31">
        <v>44871</v>
      </c>
      <c r="I990" s="38" t="s">
        <v>7360</v>
      </c>
      <c r="J990" s="38"/>
      <c r="K990" s="31">
        <v>44858</v>
      </c>
      <c r="L990" s="32">
        <v>73247.399999999994</v>
      </c>
      <c r="M990" s="33">
        <v>60</v>
      </c>
      <c r="N990" s="33">
        <v>-13</v>
      </c>
      <c r="O990" s="32">
        <v>-952216.2</v>
      </c>
      <c r="P990" s="27" t="e">
        <f>VLOOKUP(A990,'[1]REPORT ITP - Fatture Incluse - '!$C$1:$D$14862,2,FALSE)</f>
        <v>#N/A</v>
      </c>
    </row>
    <row r="991" spans="1:16" ht="15" customHeight="1">
      <c r="A991" s="29" t="s">
        <v>6208</v>
      </c>
      <c r="B991" s="29" t="s">
        <v>6209</v>
      </c>
      <c r="C991" s="30" t="s">
        <v>31</v>
      </c>
      <c r="D991" s="31">
        <v>44553</v>
      </c>
      <c r="E991" s="32">
        <v>3965</v>
      </c>
      <c r="F991" s="31">
        <v>44557</v>
      </c>
      <c r="G991" s="31">
        <v>44557.361770833333</v>
      </c>
      <c r="H991" s="31">
        <v>44613</v>
      </c>
      <c r="I991" s="38" t="s">
        <v>7361</v>
      </c>
      <c r="J991" s="38"/>
      <c r="K991" s="31">
        <v>44608</v>
      </c>
      <c r="L991" s="32">
        <v>3250</v>
      </c>
      <c r="M991" s="33">
        <v>56</v>
      </c>
      <c r="N991" s="33">
        <v>-5</v>
      </c>
      <c r="O991" s="32">
        <v>-16250</v>
      </c>
      <c r="P991" s="27" t="e">
        <f>VLOOKUP(A991,'[1]REPORT ITP - Fatture Incluse - '!$C$1:$D$14862,2,FALSE)</f>
        <v>#N/A</v>
      </c>
    </row>
    <row r="992" spans="1:16" ht="15" customHeight="1">
      <c r="A992" s="29" t="s">
        <v>6329</v>
      </c>
      <c r="B992" s="29" t="s">
        <v>6330</v>
      </c>
      <c r="C992" s="30" t="s">
        <v>1401</v>
      </c>
      <c r="D992" s="31">
        <v>44573</v>
      </c>
      <c r="E992" s="32">
        <v>2448.54</v>
      </c>
      <c r="F992" s="31">
        <v>44578</v>
      </c>
      <c r="G992" s="31">
        <v>44575.372835648152</v>
      </c>
      <c r="H992" s="31">
        <v>44634</v>
      </c>
      <c r="I992" s="38" t="s">
        <v>7362</v>
      </c>
      <c r="J992" s="38"/>
      <c r="K992" s="31">
        <v>44608</v>
      </c>
      <c r="L992" s="32">
        <v>2007</v>
      </c>
      <c r="M992" s="33">
        <v>59</v>
      </c>
      <c r="N992" s="33">
        <v>-26</v>
      </c>
      <c r="O992" s="32">
        <v>-52182</v>
      </c>
      <c r="P992" s="27" t="e">
        <f>VLOOKUP(A992,'[1]REPORT ITP - Fatture Incluse - '!$C$1:$D$14862,2,FALSE)</f>
        <v>#N/A</v>
      </c>
    </row>
    <row r="993" spans="1:16" ht="18.95" customHeight="1">
      <c r="A993" s="29" t="s">
        <v>6406</v>
      </c>
      <c r="B993" s="29" t="s">
        <v>6407</v>
      </c>
      <c r="C993" s="30" t="s">
        <v>272</v>
      </c>
      <c r="D993" s="31">
        <v>44461</v>
      </c>
      <c r="E993" s="32">
        <v>48</v>
      </c>
      <c r="F993" s="31">
        <v>44462</v>
      </c>
      <c r="G993" s="31">
        <v>44462.315034722225</v>
      </c>
      <c r="H993" s="31">
        <v>44521</v>
      </c>
      <c r="I993" s="38" t="s">
        <v>7363</v>
      </c>
      <c r="J993" s="38"/>
      <c r="K993" s="31">
        <v>44837</v>
      </c>
      <c r="L993" s="32">
        <v>48</v>
      </c>
      <c r="M993" s="33">
        <v>59</v>
      </c>
      <c r="N993" s="33">
        <v>316</v>
      </c>
      <c r="O993" s="32">
        <v>15168</v>
      </c>
      <c r="P993" s="27" t="e">
        <f>VLOOKUP(A993,'[1]REPORT ITP - Fatture Incluse - '!$C$1:$D$14862,2,FALSE)</f>
        <v>#N/A</v>
      </c>
    </row>
    <row r="994" spans="1:16" ht="18.95" customHeight="1">
      <c r="A994" s="29" t="s">
        <v>1149</v>
      </c>
      <c r="B994" s="29" t="s">
        <v>7364</v>
      </c>
      <c r="C994" s="30" t="s">
        <v>5162</v>
      </c>
      <c r="D994" s="31">
        <v>44841</v>
      </c>
      <c r="E994" s="32">
        <v>463.8</v>
      </c>
      <c r="F994" s="31">
        <v>44847</v>
      </c>
      <c r="G994" s="31">
        <v>44845.346655092595</v>
      </c>
      <c r="H994" s="31">
        <v>44904</v>
      </c>
      <c r="I994" s="38" t="s">
        <v>7365</v>
      </c>
      <c r="J994" s="38"/>
      <c r="K994" s="31">
        <v>44873</v>
      </c>
      <c r="L994" s="32">
        <v>380.16</v>
      </c>
      <c r="M994" s="33">
        <v>59</v>
      </c>
      <c r="N994" s="33">
        <v>-31</v>
      </c>
      <c r="O994" s="32">
        <v>-11784.96</v>
      </c>
      <c r="P994" s="27" t="e">
        <f>VLOOKUP(A994,'[1]REPORT ITP - Fatture Incluse - '!$C$1:$D$14862,2,FALSE)</f>
        <v>#N/A</v>
      </c>
    </row>
    <row r="995" spans="1:16" ht="15" customHeight="1">
      <c r="A995" s="29" t="s">
        <v>6305</v>
      </c>
      <c r="B995" s="29" t="s">
        <v>6306</v>
      </c>
      <c r="C995" s="30" t="s">
        <v>7366</v>
      </c>
      <c r="D995" s="31">
        <v>44547</v>
      </c>
      <c r="E995" s="32">
        <v>2577.88</v>
      </c>
      <c r="F995" s="31">
        <v>44551</v>
      </c>
      <c r="G995" s="31">
        <v>44550.338101851848</v>
      </c>
      <c r="H995" s="31">
        <v>44608</v>
      </c>
      <c r="I995" s="38" t="s">
        <v>7367</v>
      </c>
      <c r="J995" s="38"/>
      <c r="K995" s="31">
        <v>44578</v>
      </c>
      <c r="L995" s="32">
        <v>2113.02</v>
      </c>
      <c r="M995" s="33">
        <v>58</v>
      </c>
      <c r="N995" s="33">
        <v>-30</v>
      </c>
      <c r="O995" s="32">
        <v>-63390.6</v>
      </c>
      <c r="P995" s="27" t="e">
        <f>VLOOKUP(A995,'[1]REPORT ITP - Fatture Incluse - '!$C$1:$D$14862,2,FALSE)</f>
        <v>#N/A</v>
      </c>
    </row>
    <row r="996" spans="1:16" ht="27.95" customHeight="1">
      <c r="A996" s="29" t="s">
        <v>6532</v>
      </c>
      <c r="B996" s="29" t="s">
        <v>6533</v>
      </c>
      <c r="C996" s="30" t="s">
        <v>452</v>
      </c>
      <c r="D996" s="31">
        <v>44511</v>
      </c>
      <c r="E996" s="32">
        <v>7625</v>
      </c>
      <c r="F996" s="31">
        <v>44524</v>
      </c>
      <c r="G996" s="31">
        <v>44523.622627314813</v>
      </c>
      <c r="H996" s="31">
        <v>44583</v>
      </c>
      <c r="I996" s="38" t="s">
        <v>7368</v>
      </c>
      <c r="J996" s="38"/>
      <c r="K996" s="31">
        <v>44578</v>
      </c>
      <c r="L996" s="32">
        <v>6250</v>
      </c>
      <c r="M996" s="33">
        <v>60</v>
      </c>
      <c r="N996" s="33">
        <v>-5</v>
      </c>
      <c r="O996" s="32">
        <v>-31250</v>
      </c>
      <c r="P996" s="27" t="e">
        <f>VLOOKUP(A996,'[1]REPORT ITP - Fatture Incluse - '!$C$1:$D$14862,2,FALSE)</f>
        <v>#N/A</v>
      </c>
    </row>
    <row r="997" spans="1:16" ht="18.95" customHeight="1">
      <c r="A997" s="29" t="s">
        <v>1257</v>
      </c>
      <c r="B997" s="29" t="s">
        <v>1256</v>
      </c>
      <c r="C997" s="30" t="s">
        <v>7369</v>
      </c>
      <c r="D997" s="31">
        <v>44565</v>
      </c>
      <c r="E997" s="32">
        <v>2425.25</v>
      </c>
      <c r="F997" s="31">
        <v>44571</v>
      </c>
      <c r="G997" s="31">
        <v>44566.34578703704</v>
      </c>
      <c r="H997" s="31">
        <v>44625</v>
      </c>
      <c r="I997" s="38" t="s">
        <v>7321</v>
      </c>
      <c r="J997" s="38"/>
      <c r="K997" s="31">
        <v>44578</v>
      </c>
      <c r="L997" s="32">
        <v>2425.25</v>
      </c>
      <c r="M997" s="33">
        <v>59</v>
      </c>
      <c r="N997" s="33">
        <v>-47</v>
      </c>
      <c r="O997" s="32">
        <v>-113986.75</v>
      </c>
      <c r="P997" s="27" t="e">
        <f>VLOOKUP(A997,'[1]REPORT ITP - Fatture Incluse - '!$C$1:$D$14862,2,FALSE)</f>
        <v>#N/A</v>
      </c>
    </row>
    <row r="998" spans="1:16" ht="18.95" customHeight="1">
      <c r="A998" s="29" t="s">
        <v>1257</v>
      </c>
      <c r="B998" s="29" t="s">
        <v>1256</v>
      </c>
      <c r="C998" s="30" t="s">
        <v>6113</v>
      </c>
      <c r="D998" s="31">
        <v>44565</v>
      </c>
      <c r="E998" s="32">
        <v>2425.25</v>
      </c>
      <c r="F998" s="31">
        <v>44571</v>
      </c>
      <c r="G998" s="31">
        <v>44566.34579861111</v>
      </c>
      <c r="H998" s="31">
        <v>44625</v>
      </c>
      <c r="I998" s="38" t="s">
        <v>7321</v>
      </c>
      <c r="J998" s="38"/>
      <c r="K998" s="31">
        <v>44578</v>
      </c>
      <c r="L998" s="32">
        <v>2425.25</v>
      </c>
      <c r="M998" s="33">
        <v>59</v>
      </c>
      <c r="N998" s="33">
        <v>-47</v>
      </c>
      <c r="O998" s="32">
        <v>-113986.75</v>
      </c>
      <c r="P998" s="27" t="e">
        <f>VLOOKUP(A998,'[1]REPORT ITP - Fatture Incluse - '!$C$1:$D$14862,2,FALSE)</f>
        <v>#N/A</v>
      </c>
    </row>
    <row r="999" spans="1:16" ht="18.95" customHeight="1">
      <c r="A999" s="29" t="s">
        <v>1491</v>
      </c>
      <c r="B999" s="29" t="s">
        <v>7370</v>
      </c>
      <c r="C999" s="30" t="s">
        <v>6113</v>
      </c>
      <c r="D999" s="31">
        <v>44572</v>
      </c>
      <c r="E999" s="32">
        <v>4800</v>
      </c>
      <c r="F999" s="31">
        <v>44581</v>
      </c>
      <c r="G999" s="31">
        <v>44580.358773148146</v>
      </c>
      <c r="H999" s="31">
        <v>44639</v>
      </c>
      <c r="I999" s="38" t="s">
        <v>7371</v>
      </c>
      <c r="J999" s="38"/>
      <c r="K999" s="31">
        <v>44587</v>
      </c>
      <c r="L999" s="32">
        <v>4800</v>
      </c>
      <c r="M999" s="33">
        <v>59</v>
      </c>
      <c r="N999" s="33">
        <v>-52</v>
      </c>
      <c r="O999" s="32">
        <v>-249600</v>
      </c>
      <c r="P999" s="27" t="e">
        <f>VLOOKUP(A999,'[1]REPORT ITP - Fatture Incluse - '!$C$1:$D$14862,2,FALSE)</f>
        <v>#N/A</v>
      </c>
    </row>
    <row r="1000" spans="1:16" ht="15" customHeight="1">
      <c r="A1000" s="29" t="s">
        <v>5787</v>
      </c>
      <c r="B1000" s="29" t="s">
        <v>5788</v>
      </c>
      <c r="C1000" s="30" t="s">
        <v>7372</v>
      </c>
      <c r="D1000" s="31">
        <v>44551</v>
      </c>
      <c r="E1000" s="32">
        <v>4636</v>
      </c>
      <c r="F1000" s="31">
        <v>44553</v>
      </c>
      <c r="G1000" s="31">
        <v>44553.353125000001</v>
      </c>
      <c r="H1000" s="31">
        <v>44612</v>
      </c>
      <c r="I1000" s="38" t="s">
        <v>7373</v>
      </c>
      <c r="J1000" s="38"/>
      <c r="K1000" s="31">
        <v>44601</v>
      </c>
      <c r="L1000" s="32">
        <v>3800</v>
      </c>
      <c r="M1000" s="33">
        <v>59</v>
      </c>
      <c r="N1000" s="33">
        <v>-11</v>
      </c>
      <c r="O1000" s="32">
        <v>-41800</v>
      </c>
      <c r="P1000" s="27" t="e">
        <f>VLOOKUP(A1000,'[1]REPORT ITP - Fatture Incluse - '!$C$1:$D$14862,2,FALSE)</f>
        <v>#N/A</v>
      </c>
    </row>
    <row r="1001" spans="1:16" ht="15" customHeight="1">
      <c r="A1001" s="29" t="s">
        <v>5787</v>
      </c>
      <c r="B1001" s="29" t="s">
        <v>5788</v>
      </c>
      <c r="C1001" s="30" t="s">
        <v>7374</v>
      </c>
      <c r="D1001" s="31">
        <v>44558</v>
      </c>
      <c r="E1001" s="32">
        <v>664.29</v>
      </c>
      <c r="F1001" s="31">
        <v>44560</v>
      </c>
      <c r="G1001" s="31">
        <v>44559.553912037038</v>
      </c>
      <c r="H1001" s="31">
        <v>44619</v>
      </c>
      <c r="I1001" s="38" t="s">
        <v>7373</v>
      </c>
      <c r="J1001" s="38"/>
      <c r="K1001" s="31">
        <v>44601</v>
      </c>
      <c r="L1001" s="32">
        <v>544.5</v>
      </c>
      <c r="M1001" s="33">
        <v>60</v>
      </c>
      <c r="N1001" s="33">
        <v>-18</v>
      </c>
      <c r="O1001" s="32">
        <v>-9801</v>
      </c>
      <c r="P1001" s="27" t="e">
        <f>VLOOKUP(A1001,'[1]REPORT ITP - Fatture Incluse - '!$C$1:$D$14862,2,FALSE)</f>
        <v>#N/A</v>
      </c>
    </row>
    <row r="1002" spans="1:16" ht="15" customHeight="1">
      <c r="A1002" s="29" t="s">
        <v>6417</v>
      </c>
      <c r="B1002" s="29" t="s">
        <v>6418</v>
      </c>
      <c r="C1002" s="30" t="s">
        <v>1121</v>
      </c>
      <c r="D1002" s="31">
        <v>44560</v>
      </c>
      <c r="E1002" s="32">
        <v>1030.43</v>
      </c>
      <c r="F1002" s="31">
        <v>44560</v>
      </c>
      <c r="G1002" s="31">
        <v>44560.617731481485</v>
      </c>
      <c r="H1002" s="31">
        <v>44620</v>
      </c>
      <c r="I1002" s="38" t="s">
        <v>7375</v>
      </c>
      <c r="J1002" s="38"/>
      <c r="K1002" s="31">
        <v>44607</v>
      </c>
      <c r="L1002" s="32">
        <v>981.36</v>
      </c>
      <c r="M1002" s="33">
        <v>60</v>
      </c>
      <c r="N1002" s="33">
        <v>-13</v>
      </c>
      <c r="O1002" s="32">
        <v>-12757.68</v>
      </c>
      <c r="P1002" s="27" t="e">
        <f>VLOOKUP(A1002,'[1]REPORT ITP - Fatture Incluse - '!$C$1:$D$14862,2,FALSE)</f>
        <v>#N/A</v>
      </c>
    </row>
    <row r="1003" spans="1:16" ht="15" customHeight="1">
      <c r="A1003" s="29" t="s">
        <v>5958</v>
      </c>
      <c r="B1003" s="29" t="s">
        <v>5959</v>
      </c>
      <c r="C1003" s="30" t="s">
        <v>1438</v>
      </c>
      <c r="D1003" s="31">
        <v>44575</v>
      </c>
      <c r="E1003" s="32">
        <v>904.02</v>
      </c>
      <c r="F1003" s="31">
        <v>44578</v>
      </c>
      <c r="G1003" s="31">
        <v>44578.342835648145</v>
      </c>
      <c r="H1003" s="31">
        <v>44635</v>
      </c>
      <c r="I1003" s="38" t="s">
        <v>7376</v>
      </c>
      <c r="J1003" s="38"/>
      <c r="K1003" s="31">
        <v>44615</v>
      </c>
      <c r="L1003" s="32">
        <v>741</v>
      </c>
      <c r="M1003" s="33">
        <v>57</v>
      </c>
      <c r="N1003" s="33">
        <v>-20</v>
      </c>
      <c r="O1003" s="32">
        <v>-14820</v>
      </c>
      <c r="P1003" s="27" t="e">
        <f>VLOOKUP(A1003,'[1]REPORT ITP - Fatture Incluse - '!$C$1:$D$14862,2,FALSE)</f>
        <v>#N/A</v>
      </c>
    </row>
    <row r="1004" spans="1:16" ht="18.95" customHeight="1">
      <c r="A1004" s="29" t="s">
        <v>5796</v>
      </c>
      <c r="B1004" s="29" t="s">
        <v>5797</v>
      </c>
      <c r="C1004" s="30" t="s">
        <v>7377</v>
      </c>
      <c r="D1004" s="31">
        <v>44588</v>
      </c>
      <c r="E1004" s="32">
        <v>124.57</v>
      </c>
      <c r="F1004" s="31">
        <v>44589</v>
      </c>
      <c r="G1004" s="31">
        <v>44588.341817129629</v>
      </c>
      <c r="H1004" s="31">
        <v>44648</v>
      </c>
      <c r="I1004" s="38" t="s">
        <v>5826</v>
      </c>
      <c r="J1004" s="38"/>
      <c r="K1004" s="31">
        <v>44623</v>
      </c>
      <c r="L1004" s="32">
        <v>102.1</v>
      </c>
      <c r="M1004" s="33">
        <v>60</v>
      </c>
      <c r="N1004" s="33">
        <v>-25</v>
      </c>
      <c r="O1004" s="32">
        <v>-2552.5</v>
      </c>
      <c r="P1004" s="27" t="e">
        <f>VLOOKUP(A1004,'[1]REPORT ITP - Fatture Incluse - '!$C$1:$D$14862,2,FALSE)</f>
        <v>#N/A</v>
      </c>
    </row>
    <row r="1005" spans="1:16" ht="15" customHeight="1">
      <c r="A1005" s="29" t="s">
        <v>5947</v>
      </c>
      <c r="B1005" s="29" t="s">
        <v>5948</v>
      </c>
      <c r="C1005" s="30" t="s">
        <v>7378</v>
      </c>
      <c r="D1005" s="31">
        <v>44581</v>
      </c>
      <c r="E1005" s="32">
        <v>22218.01</v>
      </c>
      <c r="F1005" s="31">
        <v>44582</v>
      </c>
      <c r="G1005" s="31">
        <v>44582.30982638889</v>
      </c>
      <c r="H1005" s="31">
        <v>44642</v>
      </c>
      <c r="I1005" s="38" t="s">
        <v>7379</v>
      </c>
      <c r="J1005" s="38"/>
      <c r="K1005" s="31">
        <v>44630</v>
      </c>
      <c r="L1005" s="32">
        <v>18211.48</v>
      </c>
      <c r="M1005" s="33">
        <v>60</v>
      </c>
      <c r="N1005" s="33">
        <v>-12</v>
      </c>
      <c r="O1005" s="32">
        <v>-218537.76</v>
      </c>
      <c r="P1005" s="27" t="e">
        <f>VLOOKUP(A1005,'[1]REPORT ITP - Fatture Incluse - '!$C$1:$D$14862,2,FALSE)</f>
        <v>#N/A</v>
      </c>
    </row>
    <row r="1006" spans="1:16" ht="15" customHeight="1">
      <c r="A1006" s="29" t="s">
        <v>5947</v>
      </c>
      <c r="B1006" s="29" t="s">
        <v>5948</v>
      </c>
      <c r="C1006" s="30" t="s">
        <v>7380</v>
      </c>
      <c r="D1006" s="31">
        <v>44581</v>
      </c>
      <c r="E1006" s="32">
        <v>10914.41</v>
      </c>
      <c r="F1006" s="31">
        <v>44582</v>
      </c>
      <c r="G1006" s="31">
        <v>44582.309814814813</v>
      </c>
      <c r="H1006" s="31">
        <v>44642</v>
      </c>
      <c r="I1006" s="38" t="s">
        <v>7379</v>
      </c>
      <c r="J1006" s="38"/>
      <c r="K1006" s="31">
        <v>44630</v>
      </c>
      <c r="L1006" s="32">
        <v>8946.24</v>
      </c>
      <c r="M1006" s="33">
        <v>60</v>
      </c>
      <c r="N1006" s="33">
        <v>-12</v>
      </c>
      <c r="O1006" s="32">
        <v>-107354.88</v>
      </c>
      <c r="P1006" s="27" t="e">
        <f>VLOOKUP(A1006,'[1]REPORT ITP - Fatture Incluse - '!$C$1:$D$14862,2,FALSE)</f>
        <v>#N/A</v>
      </c>
    </row>
    <row r="1007" spans="1:16" ht="15" customHeight="1">
      <c r="A1007" s="29" t="s">
        <v>1559</v>
      </c>
      <c r="B1007" s="29" t="s">
        <v>1558</v>
      </c>
      <c r="C1007" s="30" t="s">
        <v>7381</v>
      </c>
      <c r="D1007" s="31">
        <v>44623</v>
      </c>
      <c r="E1007" s="32">
        <v>1533.33</v>
      </c>
      <c r="F1007" s="31">
        <v>44630</v>
      </c>
      <c r="G1007" s="31">
        <v>44627.405474537038</v>
      </c>
      <c r="H1007" s="31">
        <v>44683</v>
      </c>
      <c r="I1007" s="38" t="s">
        <v>7382</v>
      </c>
      <c r="J1007" s="38"/>
      <c r="K1007" s="31">
        <v>44637</v>
      </c>
      <c r="L1007" s="32">
        <v>1533.33</v>
      </c>
      <c r="M1007" s="33">
        <v>56</v>
      </c>
      <c r="N1007" s="33">
        <v>-46</v>
      </c>
      <c r="O1007" s="32">
        <v>-70533.179999999993</v>
      </c>
      <c r="P1007" s="27" t="e">
        <f>VLOOKUP(A1007,'[1]REPORT ITP - Fatture Incluse - '!$C$1:$D$14862,2,FALSE)</f>
        <v>#N/A</v>
      </c>
    </row>
    <row r="1008" spans="1:16" ht="15" customHeight="1">
      <c r="A1008" s="29" t="s">
        <v>6836</v>
      </c>
      <c r="B1008" s="29" t="s">
        <v>6837</v>
      </c>
      <c r="C1008" s="30" t="s">
        <v>1800</v>
      </c>
      <c r="D1008" s="31">
        <v>44592</v>
      </c>
      <c r="E1008" s="32">
        <v>852.78</v>
      </c>
      <c r="F1008" s="31">
        <v>44599</v>
      </c>
      <c r="G1008" s="31">
        <v>44596.523935185185</v>
      </c>
      <c r="H1008" s="31">
        <v>44656</v>
      </c>
      <c r="I1008" s="38" t="s">
        <v>7383</v>
      </c>
      <c r="J1008" s="38"/>
      <c r="K1008" s="31">
        <v>44641</v>
      </c>
      <c r="L1008" s="32">
        <v>699</v>
      </c>
      <c r="M1008" s="33">
        <v>60</v>
      </c>
      <c r="N1008" s="33">
        <v>-15</v>
      </c>
      <c r="O1008" s="32">
        <v>-10485</v>
      </c>
      <c r="P1008" s="27" t="e">
        <f>VLOOKUP(A1008,'[1]REPORT ITP - Fatture Incluse - '!$C$1:$D$14862,2,FALSE)</f>
        <v>#N/A</v>
      </c>
    </row>
    <row r="1009" spans="1:16" ht="15" customHeight="1">
      <c r="A1009" s="29" t="s">
        <v>6836</v>
      </c>
      <c r="B1009" s="29" t="s">
        <v>6837</v>
      </c>
      <c r="C1009" s="30" t="s">
        <v>1821</v>
      </c>
      <c r="D1009" s="31">
        <v>44592</v>
      </c>
      <c r="E1009" s="32">
        <v>852.78</v>
      </c>
      <c r="F1009" s="31">
        <v>44600</v>
      </c>
      <c r="G1009" s="31">
        <v>44599.32435185185</v>
      </c>
      <c r="H1009" s="31">
        <v>44657</v>
      </c>
      <c r="I1009" s="38" t="s">
        <v>7383</v>
      </c>
      <c r="J1009" s="38"/>
      <c r="K1009" s="31">
        <v>44641</v>
      </c>
      <c r="L1009" s="32">
        <v>699</v>
      </c>
      <c r="M1009" s="33">
        <v>58</v>
      </c>
      <c r="N1009" s="33">
        <v>-16</v>
      </c>
      <c r="O1009" s="32">
        <v>-11184</v>
      </c>
      <c r="P1009" s="27" t="e">
        <f>VLOOKUP(A1009,'[1]REPORT ITP - Fatture Incluse - '!$C$1:$D$14862,2,FALSE)</f>
        <v>#N/A</v>
      </c>
    </row>
    <row r="1010" spans="1:16" ht="18.95" customHeight="1">
      <c r="A1010" s="29" t="s">
        <v>7193</v>
      </c>
      <c r="B1010" s="29" t="s">
        <v>7194</v>
      </c>
      <c r="C1010" s="30" t="s">
        <v>7384</v>
      </c>
      <c r="D1010" s="31">
        <v>44602</v>
      </c>
      <c r="E1010" s="32">
        <v>506.3</v>
      </c>
      <c r="F1010" s="31">
        <v>44608</v>
      </c>
      <c r="G1010" s="31">
        <v>44603.365983796299</v>
      </c>
      <c r="H1010" s="31">
        <v>44662</v>
      </c>
      <c r="I1010" s="38" t="s">
        <v>7385</v>
      </c>
      <c r="J1010" s="38"/>
      <c r="K1010" s="31">
        <v>44656</v>
      </c>
      <c r="L1010" s="32">
        <v>415</v>
      </c>
      <c r="M1010" s="33">
        <v>59</v>
      </c>
      <c r="N1010" s="33">
        <v>-6</v>
      </c>
      <c r="O1010" s="32">
        <v>-2490</v>
      </c>
      <c r="P1010" s="27" t="e">
        <f>VLOOKUP(A1010,'[1]REPORT ITP - Fatture Incluse - '!$C$1:$D$14862,2,FALSE)</f>
        <v>#N/A</v>
      </c>
    </row>
    <row r="1011" spans="1:16" ht="18.95" customHeight="1">
      <c r="A1011" s="29" t="s">
        <v>7193</v>
      </c>
      <c r="B1011" s="29" t="s">
        <v>7194</v>
      </c>
      <c r="C1011" s="30" t="s">
        <v>7386</v>
      </c>
      <c r="D1011" s="31">
        <v>44595</v>
      </c>
      <c r="E1011" s="32">
        <v>2026.42</v>
      </c>
      <c r="F1011" s="31">
        <v>44599</v>
      </c>
      <c r="G1011" s="31">
        <v>44596.318680555552</v>
      </c>
      <c r="H1011" s="31">
        <v>44656</v>
      </c>
      <c r="I1011" s="38" t="s">
        <v>7385</v>
      </c>
      <c r="J1011" s="38"/>
      <c r="K1011" s="31">
        <v>44656</v>
      </c>
      <c r="L1011" s="32">
        <v>1661</v>
      </c>
      <c r="M1011" s="33">
        <v>60</v>
      </c>
      <c r="N1011" s="33">
        <v>0</v>
      </c>
      <c r="O1011" s="32">
        <v>0</v>
      </c>
      <c r="P1011" s="27" t="e">
        <f>VLOOKUP(A1011,'[1]REPORT ITP - Fatture Incluse - '!$C$1:$D$14862,2,FALSE)</f>
        <v>#N/A</v>
      </c>
    </row>
    <row r="1012" spans="1:16" ht="15" customHeight="1">
      <c r="A1012" s="29" t="s">
        <v>1748</v>
      </c>
      <c r="B1012" s="29" t="s">
        <v>1747</v>
      </c>
      <c r="C1012" s="30" t="s">
        <v>44</v>
      </c>
      <c r="D1012" s="31">
        <v>44652</v>
      </c>
      <c r="E1012" s="32">
        <v>1500</v>
      </c>
      <c r="F1012" s="31">
        <v>44655</v>
      </c>
      <c r="G1012" s="31">
        <v>44655.319444444445</v>
      </c>
      <c r="H1012" s="31">
        <v>44712</v>
      </c>
      <c r="I1012" s="38" t="s">
        <v>7295</v>
      </c>
      <c r="J1012" s="38"/>
      <c r="K1012" s="31">
        <v>44657</v>
      </c>
      <c r="L1012" s="32">
        <v>1500</v>
      </c>
      <c r="M1012" s="33">
        <v>57</v>
      </c>
      <c r="N1012" s="33">
        <v>-55</v>
      </c>
      <c r="O1012" s="32">
        <v>-82500</v>
      </c>
      <c r="P1012" s="27" t="e">
        <f>VLOOKUP(A1012,'[1]REPORT ITP - Fatture Incluse - '!$C$1:$D$14862,2,FALSE)</f>
        <v>#N/A</v>
      </c>
    </row>
    <row r="1013" spans="1:16" ht="15" customHeight="1">
      <c r="A1013" s="29" t="s">
        <v>6730</v>
      </c>
      <c r="B1013" s="29" t="s">
        <v>6731</v>
      </c>
      <c r="C1013" s="30" t="s">
        <v>7387</v>
      </c>
      <c r="D1013" s="31">
        <v>44595</v>
      </c>
      <c r="E1013" s="32">
        <v>10400</v>
      </c>
      <c r="F1013" s="31">
        <v>44599</v>
      </c>
      <c r="G1013" s="31">
        <v>44596.318333333336</v>
      </c>
      <c r="H1013" s="31">
        <v>44655</v>
      </c>
      <c r="I1013" s="38" t="s">
        <v>7388</v>
      </c>
      <c r="J1013" s="38"/>
      <c r="K1013" s="31">
        <v>44665</v>
      </c>
      <c r="L1013" s="32">
        <v>10000</v>
      </c>
      <c r="M1013" s="33">
        <v>59</v>
      </c>
      <c r="N1013" s="33">
        <v>10</v>
      </c>
      <c r="O1013" s="32">
        <v>100000</v>
      </c>
      <c r="P1013" s="27" t="e">
        <f>VLOOKUP(A1013,'[1]REPORT ITP - Fatture Incluse - '!$C$1:$D$14862,2,FALSE)</f>
        <v>#N/A</v>
      </c>
    </row>
    <row r="1014" spans="1:16" ht="15" customHeight="1">
      <c r="A1014" s="29" t="s">
        <v>6730</v>
      </c>
      <c r="B1014" s="29" t="s">
        <v>6731</v>
      </c>
      <c r="C1014" s="30" t="s">
        <v>7389</v>
      </c>
      <c r="D1014" s="31">
        <v>44607</v>
      </c>
      <c r="E1014" s="32">
        <v>10400</v>
      </c>
      <c r="F1014" s="31">
        <v>44613</v>
      </c>
      <c r="G1014" s="31">
        <v>44608.343321759261</v>
      </c>
      <c r="H1014" s="31">
        <v>44667</v>
      </c>
      <c r="I1014" s="38" t="s">
        <v>7388</v>
      </c>
      <c r="J1014" s="38"/>
      <c r="K1014" s="31">
        <v>44665</v>
      </c>
      <c r="L1014" s="32">
        <v>10000</v>
      </c>
      <c r="M1014" s="33">
        <v>59</v>
      </c>
      <c r="N1014" s="33">
        <v>-2</v>
      </c>
      <c r="O1014" s="32">
        <v>-20000</v>
      </c>
      <c r="P1014" s="27" t="e">
        <f>VLOOKUP(A1014,'[1]REPORT ITP - Fatture Incluse - '!$C$1:$D$14862,2,FALSE)</f>
        <v>#N/A</v>
      </c>
    </row>
    <row r="1015" spans="1:16" ht="15" customHeight="1">
      <c r="A1015" s="29" t="s">
        <v>6730</v>
      </c>
      <c r="B1015" s="29" t="s">
        <v>6731</v>
      </c>
      <c r="C1015" s="30" t="s">
        <v>7390</v>
      </c>
      <c r="D1015" s="31">
        <v>44607</v>
      </c>
      <c r="E1015" s="32">
        <v>10400</v>
      </c>
      <c r="F1015" s="31">
        <v>44613</v>
      </c>
      <c r="G1015" s="31">
        <v>44608.343344907407</v>
      </c>
      <c r="H1015" s="31">
        <v>44667</v>
      </c>
      <c r="I1015" s="38" t="s">
        <v>7388</v>
      </c>
      <c r="J1015" s="38"/>
      <c r="K1015" s="31">
        <v>44665</v>
      </c>
      <c r="L1015" s="32">
        <v>10000</v>
      </c>
      <c r="M1015" s="33">
        <v>59</v>
      </c>
      <c r="N1015" s="33">
        <v>-2</v>
      </c>
      <c r="O1015" s="32">
        <v>-20000</v>
      </c>
      <c r="P1015" s="27" t="e">
        <f>VLOOKUP(A1015,'[1]REPORT ITP - Fatture Incluse - '!$C$1:$D$14862,2,FALSE)</f>
        <v>#N/A</v>
      </c>
    </row>
    <row r="1016" spans="1:16" ht="15" customHeight="1">
      <c r="A1016" s="29" t="s">
        <v>6730</v>
      </c>
      <c r="B1016" s="29" t="s">
        <v>6731</v>
      </c>
      <c r="C1016" s="30" t="s">
        <v>7391</v>
      </c>
      <c r="D1016" s="31">
        <v>44595</v>
      </c>
      <c r="E1016" s="32">
        <v>3120</v>
      </c>
      <c r="F1016" s="31">
        <v>44599</v>
      </c>
      <c r="G1016" s="31">
        <v>44596.318344907406</v>
      </c>
      <c r="H1016" s="31">
        <v>44655</v>
      </c>
      <c r="I1016" s="38" t="s">
        <v>7388</v>
      </c>
      <c r="J1016" s="38"/>
      <c r="K1016" s="31">
        <v>44665</v>
      </c>
      <c r="L1016" s="32">
        <v>3000</v>
      </c>
      <c r="M1016" s="33">
        <v>59</v>
      </c>
      <c r="N1016" s="33">
        <v>10</v>
      </c>
      <c r="O1016" s="32">
        <v>30000</v>
      </c>
      <c r="P1016" s="27" t="e">
        <f>VLOOKUP(A1016,'[1]REPORT ITP - Fatture Incluse - '!$C$1:$D$14862,2,FALSE)</f>
        <v>#N/A</v>
      </c>
    </row>
    <row r="1017" spans="1:16" ht="15" customHeight="1">
      <c r="A1017" s="29" t="s">
        <v>6730</v>
      </c>
      <c r="B1017" s="29" t="s">
        <v>6731</v>
      </c>
      <c r="C1017" s="30" t="s">
        <v>7392</v>
      </c>
      <c r="D1017" s="31">
        <v>44623</v>
      </c>
      <c r="E1017" s="32">
        <v>3120</v>
      </c>
      <c r="F1017" s="31">
        <v>44628</v>
      </c>
      <c r="G1017" s="31">
        <v>44627.40488425926</v>
      </c>
      <c r="H1017" s="31">
        <v>44683</v>
      </c>
      <c r="I1017" s="38" t="s">
        <v>7388</v>
      </c>
      <c r="J1017" s="38"/>
      <c r="K1017" s="31">
        <v>44665</v>
      </c>
      <c r="L1017" s="32">
        <v>3000</v>
      </c>
      <c r="M1017" s="33">
        <v>56</v>
      </c>
      <c r="N1017" s="33">
        <v>-18</v>
      </c>
      <c r="O1017" s="32">
        <v>-54000</v>
      </c>
      <c r="P1017" s="27" t="e">
        <f>VLOOKUP(A1017,'[1]REPORT ITP - Fatture Incluse - '!$C$1:$D$14862,2,FALSE)</f>
        <v>#N/A</v>
      </c>
    </row>
    <row r="1018" spans="1:16" ht="15" customHeight="1">
      <c r="A1018" s="29" t="s">
        <v>6730</v>
      </c>
      <c r="B1018" s="29" t="s">
        <v>6731</v>
      </c>
      <c r="C1018" s="30" t="s">
        <v>7393</v>
      </c>
      <c r="D1018" s="31">
        <v>44630</v>
      </c>
      <c r="E1018" s="32">
        <v>10400</v>
      </c>
      <c r="F1018" s="31">
        <v>44635</v>
      </c>
      <c r="G1018" s="31">
        <v>44631.343310185184</v>
      </c>
      <c r="H1018" s="31">
        <v>44690</v>
      </c>
      <c r="I1018" s="38" t="s">
        <v>7388</v>
      </c>
      <c r="J1018" s="38"/>
      <c r="K1018" s="31">
        <v>44665</v>
      </c>
      <c r="L1018" s="32">
        <v>10000</v>
      </c>
      <c r="M1018" s="33">
        <v>59</v>
      </c>
      <c r="N1018" s="33">
        <v>-25</v>
      </c>
      <c r="O1018" s="32">
        <v>-250000</v>
      </c>
      <c r="P1018" s="27" t="e">
        <f>VLOOKUP(A1018,'[1]REPORT ITP - Fatture Incluse - '!$C$1:$D$14862,2,FALSE)</f>
        <v>#N/A</v>
      </c>
    </row>
    <row r="1019" spans="1:16" ht="15" customHeight="1">
      <c r="A1019" s="29" t="s">
        <v>6730</v>
      </c>
      <c r="B1019" s="29" t="s">
        <v>6731</v>
      </c>
      <c r="C1019" s="30" t="s">
        <v>7394</v>
      </c>
      <c r="D1019" s="31">
        <v>44602</v>
      </c>
      <c r="E1019" s="32">
        <v>3120</v>
      </c>
      <c r="F1019" s="31">
        <v>44608</v>
      </c>
      <c r="G1019" s="31">
        <v>44603.365752314814</v>
      </c>
      <c r="H1019" s="31">
        <v>44662</v>
      </c>
      <c r="I1019" s="38" t="s">
        <v>7388</v>
      </c>
      <c r="J1019" s="38"/>
      <c r="K1019" s="31">
        <v>44665</v>
      </c>
      <c r="L1019" s="32">
        <v>3000</v>
      </c>
      <c r="M1019" s="33">
        <v>59</v>
      </c>
      <c r="N1019" s="33">
        <v>3</v>
      </c>
      <c r="O1019" s="32">
        <v>9000</v>
      </c>
      <c r="P1019" s="27" t="e">
        <f>VLOOKUP(A1019,'[1]REPORT ITP - Fatture Incluse - '!$C$1:$D$14862,2,FALSE)</f>
        <v>#N/A</v>
      </c>
    </row>
    <row r="1020" spans="1:16" ht="15" customHeight="1">
      <c r="A1020" s="29" t="s">
        <v>6185</v>
      </c>
      <c r="B1020" s="29" t="s">
        <v>6186</v>
      </c>
      <c r="C1020" s="30" t="s">
        <v>2516</v>
      </c>
      <c r="D1020" s="31">
        <v>44638</v>
      </c>
      <c r="E1020" s="32">
        <v>1512.8</v>
      </c>
      <c r="F1020" s="31">
        <v>44643</v>
      </c>
      <c r="G1020" s="31">
        <v>44641.51635416667</v>
      </c>
      <c r="H1020" s="31">
        <v>44698</v>
      </c>
      <c r="I1020" s="38" t="s">
        <v>7395</v>
      </c>
      <c r="J1020" s="38"/>
      <c r="K1020" s="31">
        <v>44670</v>
      </c>
      <c r="L1020" s="32">
        <v>1240</v>
      </c>
      <c r="M1020" s="33">
        <v>57</v>
      </c>
      <c r="N1020" s="33">
        <v>-28</v>
      </c>
      <c r="O1020" s="32">
        <v>-34720</v>
      </c>
      <c r="P1020" s="27" t="e">
        <f>VLOOKUP(A1020,'[1]REPORT ITP - Fatture Incluse - '!$C$1:$D$14862,2,FALSE)</f>
        <v>#N/A</v>
      </c>
    </row>
    <row r="1021" spans="1:16" ht="15" customHeight="1">
      <c r="A1021" s="29" t="s">
        <v>6776</v>
      </c>
      <c r="B1021" s="29" t="s">
        <v>6777</v>
      </c>
      <c r="C1021" s="30" t="s">
        <v>7396</v>
      </c>
      <c r="D1021" s="31">
        <v>44648</v>
      </c>
      <c r="E1021" s="32">
        <v>1320</v>
      </c>
      <c r="F1021" s="31">
        <v>44651</v>
      </c>
      <c r="G1021" s="31">
        <v>44649.313946759263</v>
      </c>
      <c r="H1021" s="31">
        <v>44708</v>
      </c>
      <c r="I1021" s="38" t="s">
        <v>7397</v>
      </c>
      <c r="J1021" s="38"/>
      <c r="K1021" s="31">
        <v>44685</v>
      </c>
      <c r="L1021" s="32">
        <v>1200</v>
      </c>
      <c r="M1021" s="33">
        <v>59</v>
      </c>
      <c r="N1021" s="33">
        <v>-23</v>
      </c>
      <c r="O1021" s="32">
        <v>-27600</v>
      </c>
      <c r="P1021" s="27" t="e">
        <f>VLOOKUP(A1021,'[1]REPORT ITP - Fatture Incluse - '!$C$1:$D$14862,2,FALSE)</f>
        <v>#N/A</v>
      </c>
    </row>
    <row r="1022" spans="1:16" ht="15" customHeight="1">
      <c r="A1022" s="29" t="s">
        <v>6776</v>
      </c>
      <c r="B1022" s="29" t="s">
        <v>6777</v>
      </c>
      <c r="C1022" s="30" t="s">
        <v>7398</v>
      </c>
      <c r="D1022" s="31">
        <v>44638</v>
      </c>
      <c r="E1022" s="32">
        <v>6411.24</v>
      </c>
      <c r="F1022" s="31">
        <v>44643</v>
      </c>
      <c r="G1022" s="31">
        <v>44641.516377314816</v>
      </c>
      <c r="H1022" s="31">
        <v>44698</v>
      </c>
      <c r="I1022" s="38" t="s">
        <v>7397</v>
      </c>
      <c r="J1022" s="38"/>
      <c r="K1022" s="31">
        <v>44685</v>
      </c>
      <c r="L1022" s="32">
        <v>5828.4</v>
      </c>
      <c r="M1022" s="33">
        <v>57</v>
      </c>
      <c r="N1022" s="33">
        <v>-13</v>
      </c>
      <c r="O1022" s="32">
        <v>-75769.2</v>
      </c>
      <c r="P1022" s="27" t="e">
        <f>VLOOKUP(A1022,'[1]REPORT ITP - Fatture Incluse - '!$C$1:$D$14862,2,FALSE)</f>
        <v>#N/A</v>
      </c>
    </row>
    <row r="1023" spans="1:16" ht="18.95" customHeight="1">
      <c r="A1023" s="29" t="s">
        <v>1939</v>
      </c>
      <c r="B1023" s="29" t="s">
        <v>1938</v>
      </c>
      <c r="C1023" s="30" t="s">
        <v>3059</v>
      </c>
      <c r="D1023" s="31">
        <v>44679</v>
      </c>
      <c r="E1023" s="32">
        <v>4800</v>
      </c>
      <c r="F1023" s="31">
        <v>44680</v>
      </c>
      <c r="G1023" s="31">
        <v>44680.363877314812</v>
      </c>
      <c r="H1023" s="31">
        <v>44739</v>
      </c>
      <c r="I1023" s="38" t="s">
        <v>7399</v>
      </c>
      <c r="J1023" s="38"/>
      <c r="K1023" s="31">
        <v>44685</v>
      </c>
      <c r="L1023" s="32">
        <v>4800</v>
      </c>
      <c r="M1023" s="33">
        <v>59</v>
      </c>
      <c r="N1023" s="33">
        <v>-54</v>
      </c>
      <c r="O1023" s="32">
        <v>-259200</v>
      </c>
      <c r="P1023" s="27" t="e">
        <f>VLOOKUP(A1023,'[1]REPORT ITP - Fatture Incluse - '!$C$1:$D$14862,2,FALSE)</f>
        <v>#N/A</v>
      </c>
    </row>
    <row r="1024" spans="1:16" ht="15" customHeight="1">
      <c r="A1024" s="29" t="s">
        <v>7400</v>
      </c>
      <c r="B1024" s="29" t="s">
        <v>7401</v>
      </c>
      <c r="C1024" s="30" t="s">
        <v>7402</v>
      </c>
      <c r="D1024" s="31">
        <v>44629</v>
      </c>
      <c r="E1024" s="32">
        <v>463.6</v>
      </c>
      <c r="F1024" s="31">
        <v>44683</v>
      </c>
      <c r="G1024" s="31">
        <v>44683.339259259257</v>
      </c>
      <c r="H1024" s="31">
        <v>44740</v>
      </c>
      <c r="I1024" s="38" t="s">
        <v>7403</v>
      </c>
      <c r="J1024" s="38"/>
      <c r="K1024" s="31">
        <v>44697</v>
      </c>
      <c r="L1024" s="32">
        <v>380</v>
      </c>
      <c r="M1024" s="33">
        <v>57</v>
      </c>
      <c r="N1024" s="33">
        <v>-43</v>
      </c>
      <c r="O1024" s="32">
        <v>-16340</v>
      </c>
      <c r="P1024" s="27" t="e">
        <f>VLOOKUP(A1024,'[1]REPORT ITP - Fatture Incluse - '!$C$1:$D$14862,2,FALSE)</f>
        <v>#N/A</v>
      </c>
    </row>
    <row r="1025" spans="1:16" ht="18.95" customHeight="1">
      <c r="A1025" s="29" t="s">
        <v>5990</v>
      </c>
      <c r="B1025" s="29" t="s">
        <v>5991</v>
      </c>
      <c r="C1025" s="30" t="s">
        <v>7404</v>
      </c>
      <c r="D1025" s="31">
        <v>44657</v>
      </c>
      <c r="E1025" s="32">
        <v>3541.99</v>
      </c>
      <c r="F1025" s="31">
        <v>44659</v>
      </c>
      <c r="G1025" s="31">
        <v>44658.340729166666</v>
      </c>
      <c r="H1025" s="31">
        <v>44718</v>
      </c>
      <c r="I1025" s="38" t="s">
        <v>7405</v>
      </c>
      <c r="J1025" s="38"/>
      <c r="K1025" s="31">
        <v>44698</v>
      </c>
      <c r="L1025" s="32">
        <v>3219.99</v>
      </c>
      <c r="M1025" s="33">
        <v>60</v>
      </c>
      <c r="N1025" s="33">
        <v>-20</v>
      </c>
      <c r="O1025" s="32">
        <v>-64399.8</v>
      </c>
      <c r="P1025" s="27" t="e">
        <f>VLOOKUP(A1025,'[1]REPORT ITP - Fatture Incluse - '!$C$1:$D$14862,2,FALSE)</f>
        <v>#N/A</v>
      </c>
    </row>
    <row r="1026" spans="1:16" ht="18.95" customHeight="1">
      <c r="A1026" s="29" t="s">
        <v>5990</v>
      </c>
      <c r="B1026" s="29" t="s">
        <v>5991</v>
      </c>
      <c r="C1026" s="30" t="s">
        <v>7406</v>
      </c>
      <c r="D1026" s="31">
        <v>44662</v>
      </c>
      <c r="E1026" s="32">
        <v>194.04</v>
      </c>
      <c r="F1026" s="31">
        <v>44664</v>
      </c>
      <c r="G1026" s="31">
        <v>44663.367719907408</v>
      </c>
      <c r="H1026" s="31">
        <v>44723</v>
      </c>
      <c r="I1026" s="38" t="s">
        <v>7405</v>
      </c>
      <c r="J1026" s="38"/>
      <c r="K1026" s="31">
        <v>44698</v>
      </c>
      <c r="L1026" s="32">
        <v>176.4</v>
      </c>
      <c r="M1026" s="33">
        <v>60</v>
      </c>
      <c r="N1026" s="33">
        <v>-25</v>
      </c>
      <c r="O1026" s="32">
        <v>-4410</v>
      </c>
      <c r="P1026" s="27" t="e">
        <f>VLOOKUP(A1026,'[1]REPORT ITP - Fatture Incluse - '!$C$1:$D$14862,2,FALSE)</f>
        <v>#N/A</v>
      </c>
    </row>
    <row r="1027" spans="1:16" ht="18.95" customHeight="1">
      <c r="A1027" s="29" t="s">
        <v>5990</v>
      </c>
      <c r="B1027" s="29" t="s">
        <v>5991</v>
      </c>
      <c r="C1027" s="30" t="s">
        <v>7407</v>
      </c>
      <c r="D1027" s="31">
        <v>44662</v>
      </c>
      <c r="E1027" s="32">
        <v>1104.18</v>
      </c>
      <c r="F1027" s="31">
        <v>44664</v>
      </c>
      <c r="G1027" s="31">
        <v>44663.367708333331</v>
      </c>
      <c r="H1027" s="31">
        <v>44723</v>
      </c>
      <c r="I1027" s="38" t="s">
        <v>7405</v>
      </c>
      <c r="J1027" s="38"/>
      <c r="K1027" s="31">
        <v>44698</v>
      </c>
      <c r="L1027" s="32">
        <v>1003.8</v>
      </c>
      <c r="M1027" s="33">
        <v>60</v>
      </c>
      <c r="N1027" s="33">
        <v>-25</v>
      </c>
      <c r="O1027" s="32">
        <v>-25095</v>
      </c>
      <c r="P1027" s="27" t="e">
        <f>VLOOKUP(A1027,'[1]REPORT ITP - Fatture Incluse - '!$C$1:$D$14862,2,FALSE)</f>
        <v>#N/A</v>
      </c>
    </row>
    <row r="1028" spans="1:16" ht="18.95" customHeight="1">
      <c r="A1028" s="29" t="s">
        <v>5990</v>
      </c>
      <c r="B1028" s="29" t="s">
        <v>5991</v>
      </c>
      <c r="C1028" s="30" t="s">
        <v>7408</v>
      </c>
      <c r="D1028" s="31">
        <v>44650</v>
      </c>
      <c r="E1028" s="32">
        <v>51.74</v>
      </c>
      <c r="F1028" s="31">
        <v>44655</v>
      </c>
      <c r="G1028" s="31">
        <v>44651.331643518519</v>
      </c>
      <c r="H1028" s="31">
        <v>44710</v>
      </c>
      <c r="I1028" s="38" t="s">
        <v>7405</v>
      </c>
      <c r="J1028" s="38"/>
      <c r="K1028" s="31">
        <v>44698</v>
      </c>
      <c r="L1028" s="32">
        <v>47.04</v>
      </c>
      <c r="M1028" s="33">
        <v>59</v>
      </c>
      <c r="N1028" s="33">
        <v>-12</v>
      </c>
      <c r="O1028" s="32">
        <v>-564.48</v>
      </c>
      <c r="P1028" s="27" t="e">
        <f>VLOOKUP(A1028,'[1]REPORT ITP - Fatture Incluse - '!$C$1:$D$14862,2,FALSE)</f>
        <v>#N/A</v>
      </c>
    </row>
    <row r="1029" spans="1:16" ht="18.95" customHeight="1">
      <c r="A1029" s="29" t="s">
        <v>5990</v>
      </c>
      <c r="B1029" s="29" t="s">
        <v>5991</v>
      </c>
      <c r="C1029" s="30" t="s">
        <v>7409</v>
      </c>
      <c r="D1029" s="31">
        <v>44657</v>
      </c>
      <c r="E1029" s="32">
        <v>1826</v>
      </c>
      <c r="F1029" s="31">
        <v>44659</v>
      </c>
      <c r="G1029" s="31">
        <v>44658.340717592589</v>
      </c>
      <c r="H1029" s="31">
        <v>44718</v>
      </c>
      <c r="I1029" s="38" t="s">
        <v>7405</v>
      </c>
      <c r="J1029" s="38"/>
      <c r="K1029" s="31">
        <v>44698</v>
      </c>
      <c r="L1029" s="32">
        <v>1660</v>
      </c>
      <c r="M1029" s="33">
        <v>60</v>
      </c>
      <c r="N1029" s="33">
        <v>-20</v>
      </c>
      <c r="O1029" s="32">
        <v>-33200</v>
      </c>
      <c r="P1029" s="27" t="e">
        <f>VLOOKUP(A1029,'[1]REPORT ITP - Fatture Incluse - '!$C$1:$D$14862,2,FALSE)</f>
        <v>#N/A</v>
      </c>
    </row>
    <row r="1030" spans="1:16" ht="15" customHeight="1">
      <c r="A1030" s="29" t="s">
        <v>6294</v>
      </c>
      <c r="B1030" s="29" t="s">
        <v>6295</v>
      </c>
      <c r="C1030" s="30" t="s">
        <v>2770</v>
      </c>
      <c r="D1030" s="31">
        <v>44651</v>
      </c>
      <c r="E1030" s="32">
        <v>170.53</v>
      </c>
      <c r="F1030" s="31">
        <v>44658</v>
      </c>
      <c r="G1030" s="31">
        <v>44656.340555555558</v>
      </c>
      <c r="H1030" s="31">
        <v>44716</v>
      </c>
      <c r="I1030" s="38" t="s">
        <v>7410</v>
      </c>
      <c r="J1030" s="38"/>
      <c r="K1030" s="31">
        <v>44701</v>
      </c>
      <c r="L1030" s="32">
        <v>139.78</v>
      </c>
      <c r="M1030" s="33">
        <v>60</v>
      </c>
      <c r="N1030" s="33">
        <v>-15</v>
      </c>
      <c r="O1030" s="32">
        <v>-2096.6999999999998</v>
      </c>
      <c r="P1030" s="27" t="e">
        <f>VLOOKUP(A1030,'[1]REPORT ITP - Fatture Incluse - '!$C$1:$D$14862,2,FALSE)</f>
        <v>#N/A</v>
      </c>
    </row>
    <row r="1031" spans="1:16" ht="18.95" customHeight="1">
      <c r="A1031" s="29" t="s">
        <v>1662</v>
      </c>
      <c r="B1031" s="29" t="s">
        <v>7023</v>
      </c>
      <c r="C1031" s="30" t="s">
        <v>61</v>
      </c>
      <c r="D1031" s="31">
        <v>44696</v>
      </c>
      <c r="E1031" s="32">
        <v>2333.33</v>
      </c>
      <c r="F1031" s="31">
        <v>44697</v>
      </c>
      <c r="G1031" s="31">
        <v>44697.318298611113</v>
      </c>
      <c r="H1031" s="31">
        <v>44756</v>
      </c>
      <c r="I1031" s="38" t="s">
        <v>7411</v>
      </c>
      <c r="J1031" s="38"/>
      <c r="K1031" s="31">
        <v>44705</v>
      </c>
      <c r="L1031" s="32">
        <v>2333.33</v>
      </c>
      <c r="M1031" s="33">
        <v>59</v>
      </c>
      <c r="N1031" s="33">
        <v>-51</v>
      </c>
      <c r="O1031" s="32">
        <v>-118999.83</v>
      </c>
      <c r="P1031" s="27" t="e">
        <f>VLOOKUP(A1031,'[1]REPORT ITP - Fatture Incluse - '!$C$1:$D$14862,2,FALSE)</f>
        <v>#N/A</v>
      </c>
    </row>
    <row r="1032" spans="1:16" ht="18.95" customHeight="1">
      <c r="A1032" s="29" t="s">
        <v>1398</v>
      </c>
      <c r="B1032" s="29" t="s">
        <v>7412</v>
      </c>
      <c r="C1032" s="30" t="s">
        <v>1441</v>
      </c>
      <c r="D1032" s="31">
        <v>44697</v>
      </c>
      <c r="E1032" s="32">
        <v>2702.7</v>
      </c>
      <c r="F1032" s="31">
        <v>44698</v>
      </c>
      <c r="G1032" s="31">
        <v>44698.336076388892</v>
      </c>
      <c r="H1032" s="31">
        <v>44757</v>
      </c>
      <c r="I1032" s="38" t="s">
        <v>7413</v>
      </c>
      <c r="J1032" s="38"/>
      <c r="K1032" s="31">
        <v>44712</v>
      </c>
      <c r="L1032" s="32">
        <v>2702.7</v>
      </c>
      <c r="M1032" s="33">
        <v>59</v>
      </c>
      <c r="N1032" s="33">
        <v>-45</v>
      </c>
      <c r="O1032" s="32">
        <v>-121621.5</v>
      </c>
      <c r="P1032" s="27" t="e">
        <f>VLOOKUP(A1032,'[1]REPORT ITP - Fatture Incluse - '!$C$1:$D$14862,2,FALSE)</f>
        <v>#N/A</v>
      </c>
    </row>
    <row r="1033" spans="1:16" ht="15" customHeight="1">
      <c r="A1033" s="29" t="s">
        <v>6253</v>
      </c>
      <c r="B1033" s="29" t="s">
        <v>6254</v>
      </c>
      <c r="C1033" s="30" t="s">
        <v>7414</v>
      </c>
      <c r="D1033" s="31">
        <v>44691</v>
      </c>
      <c r="E1033" s="32">
        <v>8.4499999999999993</v>
      </c>
      <c r="F1033" s="31">
        <v>44694</v>
      </c>
      <c r="G1033" s="31">
        <v>44692.345694444448</v>
      </c>
      <c r="H1033" s="31">
        <v>44752</v>
      </c>
      <c r="I1033" s="38" t="s">
        <v>7415</v>
      </c>
      <c r="J1033" s="38"/>
      <c r="K1033" s="31">
        <v>44726</v>
      </c>
      <c r="L1033" s="32">
        <v>7.68</v>
      </c>
      <c r="M1033" s="33">
        <v>60</v>
      </c>
      <c r="N1033" s="33">
        <v>-26</v>
      </c>
      <c r="O1033" s="32">
        <v>-199.68</v>
      </c>
      <c r="P1033" s="27" t="e">
        <f>VLOOKUP(A1033,'[1]REPORT ITP - Fatture Incluse - '!$C$1:$D$14862,2,FALSE)</f>
        <v>#N/A</v>
      </c>
    </row>
    <row r="1034" spans="1:16" ht="15" customHeight="1">
      <c r="A1034" s="29" t="s">
        <v>6253</v>
      </c>
      <c r="B1034" s="29" t="s">
        <v>6254</v>
      </c>
      <c r="C1034" s="30" t="s">
        <v>7416</v>
      </c>
      <c r="D1034" s="31">
        <v>44694</v>
      </c>
      <c r="E1034" s="32">
        <v>92.4</v>
      </c>
      <c r="F1034" s="31">
        <v>44698</v>
      </c>
      <c r="G1034" s="31">
        <v>44697.317835648151</v>
      </c>
      <c r="H1034" s="31">
        <v>44755</v>
      </c>
      <c r="I1034" s="38" t="s">
        <v>7415</v>
      </c>
      <c r="J1034" s="38"/>
      <c r="K1034" s="31">
        <v>44726</v>
      </c>
      <c r="L1034" s="32">
        <v>84</v>
      </c>
      <c r="M1034" s="33">
        <v>58</v>
      </c>
      <c r="N1034" s="33">
        <v>-29</v>
      </c>
      <c r="O1034" s="32">
        <v>-2436</v>
      </c>
      <c r="P1034" s="27" t="e">
        <f>VLOOKUP(A1034,'[1]REPORT ITP - Fatture Incluse - '!$C$1:$D$14862,2,FALSE)</f>
        <v>#N/A</v>
      </c>
    </row>
    <row r="1035" spans="1:16" ht="18.95" customHeight="1">
      <c r="A1035" s="29" t="s">
        <v>166</v>
      </c>
      <c r="B1035" s="29" t="s">
        <v>7417</v>
      </c>
      <c r="C1035" s="30" t="s">
        <v>6820</v>
      </c>
      <c r="D1035" s="31">
        <v>44299</v>
      </c>
      <c r="E1035" s="32">
        <v>13240.61</v>
      </c>
      <c r="F1035" s="31">
        <v>44302</v>
      </c>
      <c r="G1035" s="31">
        <v>44302.315891203703</v>
      </c>
      <c r="H1035" s="31">
        <v>44308</v>
      </c>
      <c r="I1035" s="38" t="s">
        <v>7418</v>
      </c>
      <c r="J1035" s="38"/>
      <c r="K1035" s="31">
        <v>44726</v>
      </c>
      <c r="L1035" s="32">
        <v>13240.61</v>
      </c>
      <c r="M1035" s="33">
        <v>6</v>
      </c>
      <c r="N1035" s="33">
        <v>418</v>
      </c>
      <c r="O1035" s="32">
        <v>5534574.9800000004</v>
      </c>
      <c r="P1035" s="27" t="e">
        <f>VLOOKUP(A1035,'[1]REPORT ITP - Fatture Incluse - '!$C$1:$D$14862,2,FALSE)</f>
        <v>#N/A</v>
      </c>
    </row>
    <row r="1036" spans="1:16" ht="15" customHeight="1">
      <c r="A1036" s="29" t="s">
        <v>1200</v>
      </c>
      <c r="B1036" s="29" t="s">
        <v>7419</v>
      </c>
      <c r="C1036" s="30" t="s">
        <v>43</v>
      </c>
      <c r="D1036" s="31">
        <v>44582</v>
      </c>
      <c r="E1036" s="32">
        <v>1804.98</v>
      </c>
      <c r="F1036" s="31">
        <v>44586</v>
      </c>
      <c r="G1036" s="31">
        <v>44585.343240740738</v>
      </c>
      <c r="H1036" s="31">
        <v>44642</v>
      </c>
      <c r="I1036" s="38" t="s">
        <v>7420</v>
      </c>
      <c r="J1036" s="38"/>
      <c r="K1036" s="31">
        <v>44588</v>
      </c>
      <c r="L1036" s="32">
        <v>1804.98</v>
      </c>
      <c r="M1036" s="33">
        <v>57</v>
      </c>
      <c r="N1036" s="33">
        <v>-54</v>
      </c>
      <c r="O1036" s="32">
        <v>-97468.92</v>
      </c>
      <c r="P1036" s="27" t="e">
        <f>VLOOKUP(A1036,'[1]REPORT ITP - Fatture Incluse - '!$C$1:$D$14862,2,FALSE)</f>
        <v>#N/A</v>
      </c>
    </row>
    <row r="1037" spans="1:16" ht="15" customHeight="1">
      <c r="A1037" s="29" t="s">
        <v>1200</v>
      </c>
      <c r="B1037" s="29" t="s">
        <v>7419</v>
      </c>
      <c r="C1037" s="30" t="s">
        <v>1203</v>
      </c>
      <c r="D1037" s="31">
        <v>44582</v>
      </c>
      <c r="E1037" s="32">
        <v>1804.98</v>
      </c>
      <c r="F1037" s="31">
        <v>44586</v>
      </c>
      <c r="G1037" s="31">
        <v>44585.343229166669</v>
      </c>
      <c r="H1037" s="31">
        <v>44642</v>
      </c>
      <c r="I1037" s="38" t="s">
        <v>7420</v>
      </c>
      <c r="J1037" s="38"/>
      <c r="K1037" s="31">
        <v>44588</v>
      </c>
      <c r="L1037" s="32">
        <v>1804.98</v>
      </c>
      <c r="M1037" s="33">
        <v>57</v>
      </c>
      <c r="N1037" s="33">
        <v>-54</v>
      </c>
      <c r="O1037" s="32">
        <v>-97468.92</v>
      </c>
      <c r="P1037" s="27" t="e">
        <f>VLOOKUP(A1037,'[1]REPORT ITP - Fatture Incluse - '!$C$1:$D$14862,2,FALSE)</f>
        <v>#N/A</v>
      </c>
    </row>
    <row r="1038" spans="1:16" ht="15" customHeight="1">
      <c r="A1038" s="29" t="s">
        <v>1200</v>
      </c>
      <c r="B1038" s="29" t="s">
        <v>7419</v>
      </c>
      <c r="C1038" s="30" t="s">
        <v>1217</v>
      </c>
      <c r="D1038" s="31">
        <v>44551</v>
      </c>
      <c r="E1038" s="32">
        <v>1804.98</v>
      </c>
      <c r="F1038" s="31">
        <v>44586</v>
      </c>
      <c r="G1038" s="31">
        <v>44566.345057870371</v>
      </c>
      <c r="H1038" s="31">
        <v>44624</v>
      </c>
      <c r="I1038" s="38" t="s">
        <v>7420</v>
      </c>
      <c r="J1038" s="38"/>
      <c r="K1038" s="31">
        <v>44588</v>
      </c>
      <c r="L1038" s="32">
        <v>1804.98</v>
      </c>
      <c r="M1038" s="33">
        <v>58</v>
      </c>
      <c r="N1038" s="33">
        <v>-36</v>
      </c>
      <c r="O1038" s="32">
        <v>-64979.28</v>
      </c>
      <c r="P1038" s="27" t="e">
        <f>VLOOKUP(A1038,'[1]REPORT ITP - Fatture Incluse - '!$C$1:$D$14862,2,FALSE)</f>
        <v>#N/A</v>
      </c>
    </row>
    <row r="1039" spans="1:16" ht="15" customHeight="1">
      <c r="A1039" s="29" t="s">
        <v>1200</v>
      </c>
      <c r="B1039" s="29" t="s">
        <v>7419</v>
      </c>
      <c r="C1039" s="30" t="s">
        <v>886</v>
      </c>
      <c r="D1039" s="31">
        <v>44551</v>
      </c>
      <c r="E1039" s="32">
        <v>1801.78</v>
      </c>
      <c r="F1039" s="31">
        <v>44565</v>
      </c>
      <c r="G1039" s="31">
        <v>44564.361643518518</v>
      </c>
      <c r="H1039" s="31">
        <v>44622</v>
      </c>
      <c r="I1039" s="38" t="s">
        <v>7420</v>
      </c>
      <c r="J1039" s="38"/>
      <c r="K1039" s="31">
        <v>44588</v>
      </c>
      <c r="L1039" s="32">
        <v>1801.78</v>
      </c>
      <c r="M1039" s="33">
        <v>58</v>
      </c>
      <c r="N1039" s="33">
        <v>-34</v>
      </c>
      <c r="O1039" s="32">
        <v>-61260.52</v>
      </c>
      <c r="P1039" s="27" t="e">
        <f>VLOOKUP(A1039,'[1]REPORT ITP - Fatture Incluse - '!$C$1:$D$14862,2,FALSE)</f>
        <v>#N/A</v>
      </c>
    </row>
    <row r="1040" spans="1:16" ht="15" customHeight="1">
      <c r="A1040" s="29" t="s">
        <v>1559</v>
      </c>
      <c r="B1040" s="29" t="s">
        <v>1558</v>
      </c>
      <c r="C1040" s="30" t="s">
        <v>7421</v>
      </c>
      <c r="D1040" s="31">
        <v>44581</v>
      </c>
      <c r="E1040" s="32">
        <v>3064.67</v>
      </c>
      <c r="F1040" s="31">
        <v>44585</v>
      </c>
      <c r="G1040" s="31">
        <v>44585.343321759261</v>
      </c>
      <c r="H1040" s="31">
        <v>44642</v>
      </c>
      <c r="I1040" s="38" t="s">
        <v>7422</v>
      </c>
      <c r="J1040" s="38"/>
      <c r="K1040" s="31">
        <v>44588</v>
      </c>
      <c r="L1040" s="32">
        <v>3064.67</v>
      </c>
      <c r="M1040" s="33">
        <v>57</v>
      </c>
      <c r="N1040" s="33">
        <v>-54</v>
      </c>
      <c r="O1040" s="32">
        <v>-165492.18</v>
      </c>
      <c r="P1040" s="27" t="e">
        <f>VLOOKUP(A1040,'[1]REPORT ITP - Fatture Incluse - '!$C$1:$D$14862,2,FALSE)</f>
        <v>#N/A</v>
      </c>
    </row>
    <row r="1041" spans="1:16" ht="15" customHeight="1">
      <c r="A1041" s="29" t="s">
        <v>1559</v>
      </c>
      <c r="B1041" s="29" t="s">
        <v>1558</v>
      </c>
      <c r="C1041" s="30" t="s">
        <v>7421</v>
      </c>
      <c r="D1041" s="31">
        <v>44581</v>
      </c>
      <c r="E1041" s="32">
        <v>2</v>
      </c>
      <c r="F1041" s="31">
        <v>44585</v>
      </c>
      <c r="G1041" s="31">
        <v>44585.343321759261</v>
      </c>
      <c r="H1041" s="31">
        <v>44642</v>
      </c>
      <c r="I1041" s="38" t="s">
        <v>7422</v>
      </c>
      <c r="J1041" s="38"/>
      <c r="K1041" s="31">
        <v>44588</v>
      </c>
      <c r="L1041" s="32">
        <v>2</v>
      </c>
      <c r="M1041" s="33">
        <v>57</v>
      </c>
      <c r="N1041" s="33">
        <v>-54</v>
      </c>
      <c r="O1041" s="32">
        <v>-108</v>
      </c>
      <c r="P1041" s="27" t="e">
        <f>VLOOKUP(A1041,'[1]REPORT ITP - Fatture Incluse - '!$C$1:$D$14862,2,FALSE)</f>
        <v>#N/A</v>
      </c>
    </row>
    <row r="1042" spans="1:16" ht="18.95" customHeight="1">
      <c r="A1042" s="29" t="s">
        <v>7423</v>
      </c>
      <c r="B1042" s="29" t="s">
        <v>441</v>
      </c>
      <c r="C1042" s="30" t="s">
        <v>7424</v>
      </c>
      <c r="D1042" s="31">
        <v>44519</v>
      </c>
      <c r="E1042" s="32">
        <v>45750</v>
      </c>
      <c r="F1042" s="31">
        <v>44523</v>
      </c>
      <c r="G1042" s="31">
        <v>44523.323368055557</v>
      </c>
      <c r="H1042" s="31">
        <v>44581</v>
      </c>
      <c r="I1042" s="38" t="s">
        <v>7425</v>
      </c>
      <c r="J1042" s="38"/>
      <c r="K1042" s="31">
        <v>44588</v>
      </c>
      <c r="L1042" s="32">
        <v>37500</v>
      </c>
      <c r="M1042" s="33">
        <v>58</v>
      </c>
      <c r="N1042" s="33">
        <v>7</v>
      </c>
      <c r="O1042" s="32">
        <v>262500</v>
      </c>
      <c r="P1042" s="27" t="e">
        <f>VLOOKUP(A1042,'[1]REPORT ITP - Fatture Incluse - '!$C$1:$D$14862,2,FALSE)</f>
        <v>#N/A</v>
      </c>
    </row>
    <row r="1043" spans="1:16" ht="18.95" customHeight="1">
      <c r="A1043" s="29" t="s">
        <v>1619</v>
      </c>
      <c r="B1043" s="29" t="s">
        <v>7426</v>
      </c>
      <c r="C1043" s="30" t="s">
        <v>19</v>
      </c>
      <c r="D1043" s="31">
        <v>44587</v>
      </c>
      <c r="E1043" s="32">
        <v>80</v>
      </c>
      <c r="F1043" s="31">
        <v>44589</v>
      </c>
      <c r="G1043" s="31">
        <v>44588.341134259259</v>
      </c>
      <c r="H1043" s="31">
        <v>44647</v>
      </c>
      <c r="I1043" s="38" t="s">
        <v>7427</v>
      </c>
      <c r="J1043" s="38"/>
      <c r="K1043" s="31">
        <v>44593</v>
      </c>
      <c r="L1043" s="32">
        <v>80</v>
      </c>
      <c r="M1043" s="33">
        <v>59</v>
      </c>
      <c r="N1043" s="33">
        <v>-54</v>
      </c>
      <c r="O1043" s="32">
        <v>-4320</v>
      </c>
      <c r="P1043" s="27" t="e">
        <f>VLOOKUP(A1043,'[1]REPORT ITP - Fatture Incluse - '!$C$1:$D$14862,2,FALSE)</f>
        <v>#N/A</v>
      </c>
    </row>
    <row r="1044" spans="1:16" ht="18.95" customHeight="1">
      <c r="A1044" s="29" t="s">
        <v>1619</v>
      </c>
      <c r="B1044" s="29" t="s">
        <v>7426</v>
      </c>
      <c r="C1044" s="30" t="s">
        <v>1620</v>
      </c>
      <c r="D1044" s="31">
        <v>44587</v>
      </c>
      <c r="E1044" s="32">
        <v>160</v>
      </c>
      <c r="F1044" s="31">
        <v>44589</v>
      </c>
      <c r="G1044" s="31">
        <v>44588.341145833336</v>
      </c>
      <c r="H1044" s="31">
        <v>44647</v>
      </c>
      <c r="I1044" s="38" t="s">
        <v>7427</v>
      </c>
      <c r="J1044" s="38"/>
      <c r="K1044" s="31">
        <v>44593</v>
      </c>
      <c r="L1044" s="32">
        <v>160</v>
      </c>
      <c r="M1044" s="33">
        <v>59</v>
      </c>
      <c r="N1044" s="33">
        <v>-54</v>
      </c>
      <c r="O1044" s="32">
        <v>-8640</v>
      </c>
      <c r="P1044" s="27" t="e">
        <f>VLOOKUP(A1044,'[1]REPORT ITP - Fatture Incluse - '!$C$1:$D$14862,2,FALSE)</f>
        <v>#N/A</v>
      </c>
    </row>
    <row r="1045" spans="1:16" ht="18.95" customHeight="1">
      <c r="A1045" s="29" t="s">
        <v>5990</v>
      </c>
      <c r="B1045" s="29" t="s">
        <v>5991</v>
      </c>
      <c r="C1045" s="30" t="s">
        <v>6165</v>
      </c>
      <c r="D1045" s="31">
        <v>44566</v>
      </c>
      <c r="E1045" s="32">
        <v>236.73</v>
      </c>
      <c r="F1045" s="31">
        <v>44573</v>
      </c>
      <c r="G1045" s="31">
        <v>44571.343819444446</v>
      </c>
      <c r="H1045" s="31">
        <v>44631</v>
      </c>
      <c r="I1045" s="38" t="s">
        <v>7428</v>
      </c>
      <c r="J1045" s="38"/>
      <c r="K1045" s="31">
        <v>44623</v>
      </c>
      <c r="L1045" s="32">
        <v>215.21</v>
      </c>
      <c r="M1045" s="33">
        <v>60</v>
      </c>
      <c r="N1045" s="33">
        <v>-8</v>
      </c>
      <c r="O1045" s="32">
        <v>-1721.68</v>
      </c>
      <c r="P1045" s="27" t="e">
        <f>VLOOKUP(A1045,'[1]REPORT ITP - Fatture Incluse - '!$C$1:$D$14862,2,FALSE)</f>
        <v>#N/A</v>
      </c>
    </row>
    <row r="1046" spans="1:16" ht="18.95" customHeight="1">
      <c r="A1046" s="29" t="s">
        <v>5990</v>
      </c>
      <c r="B1046" s="29" t="s">
        <v>5991</v>
      </c>
      <c r="C1046" s="30" t="s">
        <v>7429</v>
      </c>
      <c r="D1046" s="31">
        <v>44575</v>
      </c>
      <c r="E1046" s="32">
        <v>3541.99</v>
      </c>
      <c r="F1046" s="31">
        <v>44578</v>
      </c>
      <c r="G1046" s="31">
        <v>44578.342731481483</v>
      </c>
      <c r="H1046" s="31">
        <v>44635</v>
      </c>
      <c r="I1046" s="38" t="s">
        <v>7428</v>
      </c>
      <c r="J1046" s="38"/>
      <c r="K1046" s="31">
        <v>44623</v>
      </c>
      <c r="L1046" s="32">
        <v>3219.99</v>
      </c>
      <c r="M1046" s="33">
        <v>57</v>
      </c>
      <c r="N1046" s="33">
        <v>-12</v>
      </c>
      <c r="O1046" s="32">
        <v>-38639.879999999997</v>
      </c>
      <c r="P1046" s="27" t="e">
        <f>VLOOKUP(A1046,'[1]REPORT ITP - Fatture Incluse - '!$C$1:$D$14862,2,FALSE)</f>
        <v>#N/A</v>
      </c>
    </row>
    <row r="1047" spans="1:16" ht="18.95" customHeight="1">
      <c r="A1047" s="29" t="s">
        <v>5990</v>
      </c>
      <c r="B1047" s="29" t="s">
        <v>5991</v>
      </c>
      <c r="C1047" s="30" t="s">
        <v>7430</v>
      </c>
      <c r="D1047" s="31">
        <v>44575</v>
      </c>
      <c r="E1047" s="32">
        <v>504.5</v>
      </c>
      <c r="F1047" s="31">
        <v>44578</v>
      </c>
      <c r="G1047" s="31">
        <v>44578.342743055553</v>
      </c>
      <c r="H1047" s="31">
        <v>44635</v>
      </c>
      <c r="I1047" s="38" t="s">
        <v>7428</v>
      </c>
      <c r="J1047" s="38"/>
      <c r="K1047" s="31">
        <v>44623</v>
      </c>
      <c r="L1047" s="32">
        <v>458.64</v>
      </c>
      <c r="M1047" s="33">
        <v>57</v>
      </c>
      <c r="N1047" s="33">
        <v>-12</v>
      </c>
      <c r="O1047" s="32">
        <v>-5503.68</v>
      </c>
      <c r="P1047" s="27" t="e">
        <f>VLOOKUP(A1047,'[1]REPORT ITP - Fatture Incluse - '!$C$1:$D$14862,2,FALSE)</f>
        <v>#N/A</v>
      </c>
    </row>
    <row r="1048" spans="1:16" ht="18.95" customHeight="1">
      <c r="A1048" s="29" t="s">
        <v>5990</v>
      </c>
      <c r="B1048" s="29" t="s">
        <v>5991</v>
      </c>
      <c r="C1048" s="30" t="s">
        <v>7105</v>
      </c>
      <c r="D1048" s="31">
        <v>44573</v>
      </c>
      <c r="E1048" s="32">
        <v>1655.81</v>
      </c>
      <c r="F1048" s="31">
        <v>44575</v>
      </c>
      <c r="G1048" s="31">
        <v>44575.373298611114</v>
      </c>
      <c r="H1048" s="31">
        <v>44634</v>
      </c>
      <c r="I1048" s="38" t="s">
        <v>7428</v>
      </c>
      <c r="J1048" s="38"/>
      <c r="K1048" s="31">
        <v>44623</v>
      </c>
      <c r="L1048" s="32">
        <v>1505.28</v>
      </c>
      <c r="M1048" s="33">
        <v>59</v>
      </c>
      <c r="N1048" s="33">
        <v>-11</v>
      </c>
      <c r="O1048" s="32">
        <v>-16558.080000000002</v>
      </c>
      <c r="P1048" s="27" t="e">
        <f>VLOOKUP(A1048,'[1]REPORT ITP - Fatture Incluse - '!$C$1:$D$14862,2,FALSE)</f>
        <v>#N/A</v>
      </c>
    </row>
    <row r="1049" spans="1:16" ht="18.95" customHeight="1">
      <c r="A1049" s="29" t="s">
        <v>5990</v>
      </c>
      <c r="B1049" s="29" t="s">
        <v>5991</v>
      </c>
      <c r="C1049" s="30" t="s">
        <v>7431</v>
      </c>
      <c r="D1049" s="31">
        <v>44566</v>
      </c>
      <c r="E1049" s="32">
        <v>21251.93</v>
      </c>
      <c r="F1049" s="31">
        <v>44573</v>
      </c>
      <c r="G1049" s="31">
        <v>44571.343842592592</v>
      </c>
      <c r="H1049" s="31">
        <v>44631</v>
      </c>
      <c r="I1049" s="38" t="s">
        <v>7428</v>
      </c>
      <c r="J1049" s="38"/>
      <c r="K1049" s="31">
        <v>44623</v>
      </c>
      <c r="L1049" s="32">
        <v>19319.939999999999</v>
      </c>
      <c r="M1049" s="33">
        <v>60</v>
      </c>
      <c r="N1049" s="33">
        <v>-8</v>
      </c>
      <c r="O1049" s="32">
        <v>-154559.51999999999</v>
      </c>
      <c r="P1049" s="27" t="e">
        <f>VLOOKUP(A1049,'[1]REPORT ITP - Fatture Incluse - '!$C$1:$D$14862,2,FALSE)</f>
        <v>#N/A</v>
      </c>
    </row>
    <row r="1050" spans="1:16" ht="18.95" customHeight="1">
      <c r="A1050" s="29" t="s">
        <v>5990</v>
      </c>
      <c r="B1050" s="29" t="s">
        <v>5991</v>
      </c>
      <c r="C1050" s="30" t="s">
        <v>7432</v>
      </c>
      <c r="D1050" s="31">
        <v>44532</v>
      </c>
      <c r="E1050" s="32">
        <v>1692.24</v>
      </c>
      <c r="F1050" s="31">
        <v>44536</v>
      </c>
      <c r="G1050" s="31">
        <v>44536.319201388891</v>
      </c>
      <c r="H1050" s="31">
        <v>44594</v>
      </c>
      <c r="I1050" s="38" t="s">
        <v>7428</v>
      </c>
      <c r="J1050" s="38"/>
      <c r="K1050" s="31">
        <v>44623</v>
      </c>
      <c r="L1050" s="32">
        <v>1538.4</v>
      </c>
      <c r="M1050" s="33">
        <v>58</v>
      </c>
      <c r="N1050" s="33">
        <v>29</v>
      </c>
      <c r="O1050" s="32">
        <v>44613.599999999999</v>
      </c>
      <c r="P1050" s="27" t="e">
        <f>VLOOKUP(A1050,'[1]REPORT ITP - Fatture Incluse - '!$C$1:$D$14862,2,FALSE)</f>
        <v>#N/A</v>
      </c>
    </row>
    <row r="1051" spans="1:16" ht="18.95" customHeight="1">
      <c r="A1051" s="29" t="s">
        <v>5990</v>
      </c>
      <c r="B1051" s="29" t="s">
        <v>5991</v>
      </c>
      <c r="C1051" s="30" t="s">
        <v>7202</v>
      </c>
      <c r="D1051" s="31">
        <v>44566</v>
      </c>
      <c r="E1051" s="32">
        <v>1054.46</v>
      </c>
      <c r="F1051" s="31">
        <v>44573</v>
      </c>
      <c r="G1051" s="31">
        <v>44571.343761574077</v>
      </c>
      <c r="H1051" s="31">
        <v>44631</v>
      </c>
      <c r="I1051" s="38" t="s">
        <v>7428</v>
      </c>
      <c r="J1051" s="38"/>
      <c r="K1051" s="31">
        <v>44623</v>
      </c>
      <c r="L1051" s="32">
        <v>958.6</v>
      </c>
      <c r="M1051" s="33">
        <v>60</v>
      </c>
      <c r="N1051" s="33">
        <v>-8</v>
      </c>
      <c r="O1051" s="32">
        <v>-7668.8</v>
      </c>
      <c r="P1051" s="27" t="e">
        <f>VLOOKUP(A1051,'[1]REPORT ITP - Fatture Incluse - '!$C$1:$D$14862,2,FALSE)</f>
        <v>#N/A</v>
      </c>
    </row>
    <row r="1052" spans="1:16" ht="18.95" customHeight="1">
      <c r="A1052" s="29" t="s">
        <v>5990</v>
      </c>
      <c r="B1052" s="29" t="s">
        <v>5991</v>
      </c>
      <c r="C1052" s="30" t="s">
        <v>7433</v>
      </c>
      <c r="D1052" s="31">
        <v>44566</v>
      </c>
      <c r="E1052" s="32">
        <v>1826</v>
      </c>
      <c r="F1052" s="31">
        <v>44573</v>
      </c>
      <c r="G1052" s="31">
        <v>44571.343773148146</v>
      </c>
      <c r="H1052" s="31">
        <v>44631</v>
      </c>
      <c r="I1052" s="38" t="s">
        <v>7428</v>
      </c>
      <c r="J1052" s="38"/>
      <c r="K1052" s="31">
        <v>44623</v>
      </c>
      <c r="L1052" s="32">
        <v>1660</v>
      </c>
      <c r="M1052" s="33">
        <v>60</v>
      </c>
      <c r="N1052" s="33">
        <v>-8</v>
      </c>
      <c r="O1052" s="32">
        <v>-13280</v>
      </c>
      <c r="P1052" s="27" t="e">
        <f>VLOOKUP(A1052,'[1]REPORT ITP - Fatture Incluse - '!$C$1:$D$14862,2,FALSE)</f>
        <v>#N/A</v>
      </c>
    </row>
    <row r="1053" spans="1:16" ht="18.95" customHeight="1">
      <c r="A1053" s="29" t="s">
        <v>5990</v>
      </c>
      <c r="B1053" s="29" t="s">
        <v>5991</v>
      </c>
      <c r="C1053" s="30" t="s">
        <v>7201</v>
      </c>
      <c r="D1053" s="31">
        <v>44566</v>
      </c>
      <c r="E1053" s="32">
        <v>3541.99</v>
      </c>
      <c r="F1053" s="31">
        <v>44573</v>
      </c>
      <c r="G1053" s="31">
        <v>44571.343807870369</v>
      </c>
      <c r="H1053" s="31">
        <v>44631</v>
      </c>
      <c r="I1053" s="38" t="s">
        <v>7428</v>
      </c>
      <c r="J1053" s="38"/>
      <c r="K1053" s="31">
        <v>44623</v>
      </c>
      <c r="L1053" s="32">
        <v>3219.99</v>
      </c>
      <c r="M1053" s="33">
        <v>60</v>
      </c>
      <c r="N1053" s="33">
        <v>-8</v>
      </c>
      <c r="O1053" s="32">
        <v>-25759.919999999998</v>
      </c>
      <c r="P1053" s="27" t="e">
        <f>VLOOKUP(A1053,'[1]REPORT ITP - Fatture Incluse - '!$C$1:$D$14862,2,FALSE)</f>
        <v>#N/A</v>
      </c>
    </row>
    <row r="1054" spans="1:16" ht="18.95" customHeight="1">
      <c r="A1054" s="29" t="s">
        <v>5990</v>
      </c>
      <c r="B1054" s="29" t="s">
        <v>5991</v>
      </c>
      <c r="C1054" s="30" t="s">
        <v>7434</v>
      </c>
      <c r="D1054" s="31">
        <v>44573</v>
      </c>
      <c r="E1054" s="32">
        <v>2739</v>
      </c>
      <c r="F1054" s="31">
        <v>44575</v>
      </c>
      <c r="G1054" s="31">
        <v>44575.37332175926</v>
      </c>
      <c r="H1054" s="31">
        <v>44634</v>
      </c>
      <c r="I1054" s="38" t="s">
        <v>7428</v>
      </c>
      <c r="J1054" s="38"/>
      <c r="K1054" s="31">
        <v>44623</v>
      </c>
      <c r="L1054" s="32">
        <v>2490</v>
      </c>
      <c r="M1054" s="33">
        <v>59</v>
      </c>
      <c r="N1054" s="33">
        <v>-11</v>
      </c>
      <c r="O1054" s="32">
        <v>-27390</v>
      </c>
      <c r="P1054" s="27" t="e">
        <f>VLOOKUP(A1054,'[1]REPORT ITP - Fatture Incluse - '!$C$1:$D$14862,2,FALSE)</f>
        <v>#N/A</v>
      </c>
    </row>
    <row r="1055" spans="1:16" ht="18.95" customHeight="1">
      <c r="A1055" s="29" t="s">
        <v>5990</v>
      </c>
      <c r="B1055" s="29" t="s">
        <v>5991</v>
      </c>
      <c r="C1055" s="30" t="s">
        <v>7435</v>
      </c>
      <c r="D1055" s="31">
        <v>44580</v>
      </c>
      <c r="E1055" s="32">
        <v>3541.99</v>
      </c>
      <c r="F1055" s="31">
        <v>44581</v>
      </c>
      <c r="G1055" s="31">
        <v>44581.587743055556</v>
      </c>
      <c r="H1055" s="31">
        <v>44641</v>
      </c>
      <c r="I1055" s="38" t="s">
        <v>7428</v>
      </c>
      <c r="J1055" s="38"/>
      <c r="K1055" s="31">
        <v>44623</v>
      </c>
      <c r="L1055" s="32">
        <v>3219.99</v>
      </c>
      <c r="M1055" s="33">
        <v>60</v>
      </c>
      <c r="N1055" s="33">
        <v>-18</v>
      </c>
      <c r="O1055" s="32">
        <v>-57959.82</v>
      </c>
      <c r="P1055" s="27" t="e">
        <f>VLOOKUP(A1055,'[1]REPORT ITP - Fatture Incluse - '!$C$1:$D$14862,2,FALSE)</f>
        <v>#N/A</v>
      </c>
    </row>
    <row r="1056" spans="1:16" ht="15" customHeight="1">
      <c r="A1056" s="29" t="s">
        <v>5922</v>
      </c>
      <c r="B1056" s="29" t="s">
        <v>75</v>
      </c>
      <c r="C1056" s="30" t="s">
        <v>7436</v>
      </c>
      <c r="D1056" s="31">
        <v>44588</v>
      </c>
      <c r="E1056" s="32">
        <v>1576.85</v>
      </c>
      <c r="F1056" s="31">
        <v>44589</v>
      </c>
      <c r="G1056" s="31">
        <v>44589.334548611114</v>
      </c>
      <c r="H1056" s="31">
        <v>44649</v>
      </c>
      <c r="I1056" s="38" t="s">
        <v>7437</v>
      </c>
      <c r="J1056" s="38"/>
      <c r="K1056" s="31">
        <v>44623</v>
      </c>
      <c r="L1056" s="32">
        <v>1292.5</v>
      </c>
      <c r="M1056" s="33">
        <v>60</v>
      </c>
      <c r="N1056" s="33">
        <v>-26</v>
      </c>
      <c r="O1056" s="32">
        <v>-33605</v>
      </c>
      <c r="P1056" s="27" t="e">
        <f>VLOOKUP(A1056,'[1]REPORT ITP - Fatture Incluse - '!$C$1:$D$14862,2,FALSE)</f>
        <v>#N/A</v>
      </c>
    </row>
    <row r="1057" spans="1:16" ht="15" customHeight="1">
      <c r="A1057" s="29" t="s">
        <v>5922</v>
      </c>
      <c r="B1057" s="29" t="s">
        <v>75</v>
      </c>
      <c r="C1057" s="30" t="s">
        <v>7438</v>
      </c>
      <c r="D1057" s="31">
        <v>44589</v>
      </c>
      <c r="E1057" s="32">
        <v>2525.64</v>
      </c>
      <c r="F1057" s="31">
        <v>44593</v>
      </c>
      <c r="G1057" s="31">
        <v>44593.342673611114</v>
      </c>
      <c r="H1057" s="31">
        <v>44652</v>
      </c>
      <c r="I1057" s="38" t="s">
        <v>7437</v>
      </c>
      <c r="J1057" s="38"/>
      <c r="K1057" s="31">
        <v>44623</v>
      </c>
      <c r="L1057" s="32">
        <v>2070.1999999999998</v>
      </c>
      <c r="M1057" s="33">
        <v>59</v>
      </c>
      <c r="N1057" s="33">
        <v>-29</v>
      </c>
      <c r="O1057" s="32">
        <v>-60035.8</v>
      </c>
      <c r="P1057" s="27" t="e">
        <f>VLOOKUP(A1057,'[1]REPORT ITP - Fatture Incluse - '!$C$1:$D$14862,2,FALSE)</f>
        <v>#N/A</v>
      </c>
    </row>
    <row r="1058" spans="1:16" ht="18.95" customHeight="1">
      <c r="A1058" s="29" t="s">
        <v>1294</v>
      </c>
      <c r="B1058" s="29" t="s">
        <v>6980</v>
      </c>
      <c r="C1058" s="30" t="s">
        <v>61</v>
      </c>
      <c r="D1058" s="31">
        <v>44624</v>
      </c>
      <c r="E1058" s="32">
        <v>2256.23</v>
      </c>
      <c r="F1058" s="31">
        <v>44630</v>
      </c>
      <c r="G1058" s="31">
        <v>44627.406145833331</v>
      </c>
      <c r="H1058" s="31">
        <v>44684</v>
      </c>
      <c r="I1058" s="38" t="s">
        <v>7439</v>
      </c>
      <c r="J1058" s="38"/>
      <c r="K1058" s="31">
        <v>44630</v>
      </c>
      <c r="L1058" s="32">
        <v>2256.23</v>
      </c>
      <c r="M1058" s="33">
        <v>57</v>
      </c>
      <c r="N1058" s="33">
        <v>-54</v>
      </c>
      <c r="O1058" s="32">
        <v>-121836.42</v>
      </c>
      <c r="P1058" s="27" t="e">
        <f>VLOOKUP(A1058,'[1]REPORT ITP - Fatture Incluse - '!$C$1:$D$14862,2,FALSE)</f>
        <v>#N/A</v>
      </c>
    </row>
    <row r="1059" spans="1:16" ht="18.95" customHeight="1">
      <c r="A1059" s="29" t="s">
        <v>1294</v>
      </c>
      <c r="B1059" s="29" t="s">
        <v>6980</v>
      </c>
      <c r="C1059" s="30" t="s">
        <v>2022</v>
      </c>
      <c r="D1059" s="31">
        <v>44616</v>
      </c>
      <c r="E1059" s="32">
        <v>1128.1199999999999</v>
      </c>
      <c r="F1059" s="31">
        <v>44617</v>
      </c>
      <c r="G1059" s="31">
        <v>44617.334097222221</v>
      </c>
      <c r="H1059" s="31">
        <v>44676</v>
      </c>
      <c r="I1059" s="38" t="s">
        <v>7439</v>
      </c>
      <c r="J1059" s="38"/>
      <c r="K1059" s="31">
        <v>44630</v>
      </c>
      <c r="L1059" s="32">
        <v>1128.1199999999999</v>
      </c>
      <c r="M1059" s="33">
        <v>59</v>
      </c>
      <c r="N1059" s="33">
        <v>-46</v>
      </c>
      <c r="O1059" s="32">
        <v>-51893.52</v>
      </c>
      <c r="P1059" s="27" t="e">
        <f>VLOOKUP(A1059,'[1]REPORT ITP - Fatture Incluse - '!$C$1:$D$14862,2,FALSE)</f>
        <v>#N/A</v>
      </c>
    </row>
    <row r="1060" spans="1:16" ht="18.95" customHeight="1">
      <c r="A1060" s="29" t="s">
        <v>1724</v>
      </c>
      <c r="B1060" s="29" t="s">
        <v>1723</v>
      </c>
      <c r="C1060" s="30" t="s">
        <v>2191</v>
      </c>
      <c r="D1060" s="31">
        <v>44620</v>
      </c>
      <c r="E1060" s="32">
        <v>2500</v>
      </c>
      <c r="F1060" s="31">
        <v>44621</v>
      </c>
      <c r="G1060" s="31">
        <v>44621.334513888891</v>
      </c>
      <c r="H1060" s="31">
        <v>44680</v>
      </c>
      <c r="I1060" s="38" t="s">
        <v>7440</v>
      </c>
      <c r="J1060" s="38"/>
      <c r="K1060" s="31">
        <v>44631</v>
      </c>
      <c r="L1060" s="32">
        <v>2500</v>
      </c>
      <c r="M1060" s="33">
        <v>59</v>
      </c>
      <c r="N1060" s="33">
        <v>-49</v>
      </c>
      <c r="O1060" s="32">
        <v>-122500</v>
      </c>
      <c r="P1060" s="27" t="e">
        <f>VLOOKUP(A1060,'[1]REPORT ITP - Fatture Incluse - '!$C$1:$D$14862,2,FALSE)</f>
        <v>#N/A</v>
      </c>
    </row>
    <row r="1061" spans="1:16" ht="15" customHeight="1">
      <c r="A1061" s="29" t="s">
        <v>1287</v>
      </c>
      <c r="B1061" s="29" t="s">
        <v>1286</v>
      </c>
      <c r="C1061" s="30" t="s">
        <v>4426</v>
      </c>
      <c r="D1061" s="31">
        <v>44777</v>
      </c>
      <c r="E1061" s="32">
        <v>2550</v>
      </c>
      <c r="F1061" s="31">
        <v>44781</v>
      </c>
      <c r="G1061" s="31">
        <v>44778.312997685185</v>
      </c>
      <c r="H1061" s="31">
        <v>44838</v>
      </c>
      <c r="I1061" s="38" t="s">
        <v>7441</v>
      </c>
      <c r="J1061" s="38"/>
      <c r="K1061" s="31">
        <v>44785</v>
      </c>
      <c r="L1061" s="32">
        <v>2550</v>
      </c>
      <c r="M1061" s="33">
        <v>60</v>
      </c>
      <c r="N1061" s="33">
        <v>-53</v>
      </c>
      <c r="O1061" s="32">
        <v>-135150</v>
      </c>
      <c r="P1061" s="27" t="e">
        <f>VLOOKUP(A1061,'[1]REPORT ITP - Fatture Incluse - '!$C$1:$D$14862,2,FALSE)</f>
        <v>#N/A</v>
      </c>
    </row>
    <row r="1062" spans="1:16" ht="15" customHeight="1">
      <c r="A1062" s="29" t="s">
        <v>6200</v>
      </c>
      <c r="B1062" s="29" t="s">
        <v>6201</v>
      </c>
      <c r="C1062" s="30" t="s">
        <v>4149</v>
      </c>
      <c r="D1062" s="31">
        <v>44756</v>
      </c>
      <c r="E1062" s="32">
        <v>3600</v>
      </c>
      <c r="F1062" s="31">
        <v>44757</v>
      </c>
      <c r="G1062" s="31">
        <v>44757.376145833332</v>
      </c>
      <c r="H1062" s="31">
        <v>44816</v>
      </c>
      <c r="I1062" s="38" t="s">
        <v>7442</v>
      </c>
      <c r="J1062" s="38"/>
      <c r="K1062" s="31">
        <v>44803</v>
      </c>
      <c r="L1062" s="32">
        <v>3600</v>
      </c>
      <c r="M1062" s="33">
        <v>59</v>
      </c>
      <c r="N1062" s="33">
        <v>-13</v>
      </c>
      <c r="O1062" s="32">
        <v>-46800</v>
      </c>
      <c r="P1062" s="27" t="e">
        <f>VLOOKUP(A1062,'[1]REPORT ITP - Fatture Incluse - '!$C$1:$D$14862,2,FALSE)</f>
        <v>#N/A</v>
      </c>
    </row>
    <row r="1063" spans="1:16" ht="15" customHeight="1">
      <c r="A1063" s="29" t="s">
        <v>6711</v>
      </c>
      <c r="B1063" s="29" t="s">
        <v>6712</v>
      </c>
      <c r="C1063" s="30" t="s">
        <v>7443</v>
      </c>
      <c r="D1063" s="31">
        <v>44760</v>
      </c>
      <c r="E1063" s="32">
        <v>14890.7</v>
      </c>
      <c r="F1063" s="31">
        <v>44764</v>
      </c>
      <c r="G1063" s="31">
        <v>44762.347256944442</v>
      </c>
      <c r="H1063" s="31">
        <v>44821</v>
      </c>
      <c r="I1063" s="38" t="s">
        <v>7444</v>
      </c>
      <c r="J1063" s="38"/>
      <c r="K1063" s="31">
        <v>44805</v>
      </c>
      <c r="L1063" s="32">
        <v>12205.49</v>
      </c>
      <c r="M1063" s="33">
        <v>59</v>
      </c>
      <c r="N1063" s="33">
        <v>-16</v>
      </c>
      <c r="O1063" s="32">
        <v>-195287.84</v>
      </c>
      <c r="P1063" s="27" t="e">
        <f>VLOOKUP(A1063,'[1]REPORT ITP - Fatture Incluse - '!$C$1:$D$14862,2,FALSE)</f>
        <v>#N/A</v>
      </c>
    </row>
    <row r="1064" spans="1:16" ht="18.95" customHeight="1">
      <c r="A1064" s="29" t="s">
        <v>710</v>
      </c>
      <c r="B1064" s="29" t="s">
        <v>709</v>
      </c>
      <c r="C1064" s="30" t="s">
        <v>1997</v>
      </c>
      <c r="D1064" s="31">
        <v>44798</v>
      </c>
      <c r="E1064" s="32">
        <v>2666.66</v>
      </c>
      <c r="F1064" s="31">
        <v>44799</v>
      </c>
      <c r="G1064" s="31">
        <v>44799.29886574074</v>
      </c>
      <c r="H1064" s="31">
        <v>44858</v>
      </c>
      <c r="I1064" s="38" t="s">
        <v>7445</v>
      </c>
      <c r="J1064" s="38"/>
      <c r="K1064" s="31">
        <v>44810</v>
      </c>
      <c r="L1064" s="32">
        <v>2666.66</v>
      </c>
      <c r="M1064" s="33">
        <v>59</v>
      </c>
      <c r="N1064" s="33">
        <v>-48</v>
      </c>
      <c r="O1064" s="32">
        <v>-127999.67999999999</v>
      </c>
      <c r="P1064" s="27" t="e">
        <f>VLOOKUP(A1064,'[1]REPORT ITP - Fatture Incluse - '!$C$1:$D$14862,2,FALSE)</f>
        <v>#N/A</v>
      </c>
    </row>
    <row r="1065" spans="1:16" ht="18.95" customHeight="1">
      <c r="A1065" s="29" t="s">
        <v>1433</v>
      </c>
      <c r="B1065" s="29" t="s">
        <v>1432</v>
      </c>
      <c r="C1065" s="30" t="s">
        <v>3583</v>
      </c>
      <c r="D1065" s="31">
        <v>44785</v>
      </c>
      <c r="E1065" s="32">
        <v>417.5</v>
      </c>
      <c r="F1065" s="31">
        <v>44789</v>
      </c>
      <c r="G1065" s="31">
        <v>44789.304050925923</v>
      </c>
      <c r="H1065" s="31">
        <v>44845</v>
      </c>
      <c r="I1065" s="38" t="s">
        <v>7446</v>
      </c>
      <c r="J1065" s="38"/>
      <c r="K1065" s="31">
        <v>44811</v>
      </c>
      <c r="L1065" s="32">
        <v>417.5</v>
      </c>
      <c r="M1065" s="33">
        <v>56</v>
      </c>
      <c r="N1065" s="33">
        <v>-34</v>
      </c>
      <c r="O1065" s="32">
        <v>-14195</v>
      </c>
      <c r="P1065" s="27" t="e">
        <f>VLOOKUP(A1065,'[1]REPORT ITP - Fatture Incluse - '!$C$1:$D$14862,2,FALSE)</f>
        <v>#N/A</v>
      </c>
    </row>
    <row r="1066" spans="1:16" ht="15" customHeight="1">
      <c r="A1066" s="29" t="s">
        <v>7447</v>
      </c>
      <c r="B1066" s="29" t="s">
        <v>7448</v>
      </c>
      <c r="C1066" s="30" t="s">
        <v>1145</v>
      </c>
      <c r="D1066" s="31">
        <v>44560</v>
      </c>
      <c r="E1066" s="32">
        <v>530.70000000000005</v>
      </c>
      <c r="F1066" s="31">
        <v>44565</v>
      </c>
      <c r="G1066" s="31">
        <v>44564.360613425924</v>
      </c>
      <c r="H1066" s="31">
        <v>44621</v>
      </c>
      <c r="I1066" s="38" t="s">
        <v>7449</v>
      </c>
      <c r="J1066" s="38"/>
      <c r="K1066" s="31">
        <v>44606</v>
      </c>
      <c r="L1066" s="32">
        <v>435</v>
      </c>
      <c r="M1066" s="33">
        <v>57</v>
      </c>
      <c r="N1066" s="33">
        <v>-15</v>
      </c>
      <c r="O1066" s="32">
        <v>-6525</v>
      </c>
      <c r="P1066" s="27" t="e">
        <f>VLOOKUP(A1066,'[1]REPORT ITP - Fatture Incluse - '!$C$1:$D$14862,2,FALSE)</f>
        <v>#N/A</v>
      </c>
    </row>
    <row r="1067" spans="1:16" ht="15" customHeight="1">
      <c r="A1067" s="29" t="s">
        <v>6203</v>
      </c>
      <c r="B1067" s="29" t="s">
        <v>6204</v>
      </c>
      <c r="C1067" s="30" t="s">
        <v>7450</v>
      </c>
      <c r="D1067" s="31">
        <v>44488</v>
      </c>
      <c r="E1067" s="32">
        <v>27845.41</v>
      </c>
      <c r="F1067" s="31">
        <v>44489</v>
      </c>
      <c r="G1067" s="31">
        <v>44489.440208333333</v>
      </c>
      <c r="H1067" s="31">
        <v>44549</v>
      </c>
      <c r="I1067" s="38" t="s">
        <v>7451</v>
      </c>
      <c r="J1067" s="38"/>
      <c r="K1067" s="31">
        <v>44606</v>
      </c>
      <c r="L1067" s="32">
        <v>25314.01</v>
      </c>
      <c r="M1067" s="33">
        <v>60</v>
      </c>
      <c r="N1067" s="33">
        <v>57</v>
      </c>
      <c r="O1067" s="32">
        <v>1442898.57</v>
      </c>
      <c r="P1067" s="27" t="e">
        <f>VLOOKUP(A1067,'[1]REPORT ITP - Fatture Incluse - '!$C$1:$D$14862,2,FALSE)</f>
        <v>#N/A</v>
      </c>
    </row>
    <row r="1068" spans="1:16" ht="15" customHeight="1">
      <c r="A1068" s="29" t="s">
        <v>6203</v>
      </c>
      <c r="B1068" s="29" t="s">
        <v>6204</v>
      </c>
      <c r="C1068" s="30" t="s">
        <v>7452</v>
      </c>
      <c r="D1068" s="31">
        <v>44508</v>
      </c>
      <c r="E1068" s="32">
        <v>27845.41</v>
      </c>
      <c r="F1068" s="31">
        <v>44519</v>
      </c>
      <c r="G1068" s="31">
        <v>44519.310243055559</v>
      </c>
      <c r="H1068" s="31">
        <v>44578</v>
      </c>
      <c r="I1068" s="38" t="s">
        <v>7451</v>
      </c>
      <c r="J1068" s="38"/>
      <c r="K1068" s="31">
        <v>44606</v>
      </c>
      <c r="L1068" s="32">
        <v>25314.01</v>
      </c>
      <c r="M1068" s="33">
        <v>59</v>
      </c>
      <c r="N1068" s="33">
        <v>28</v>
      </c>
      <c r="O1068" s="32">
        <v>708792.28</v>
      </c>
      <c r="P1068" s="27" t="e">
        <f>VLOOKUP(A1068,'[1]REPORT ITP - Fatture Incluse - '!$C$1:$D$14862,2,FALSE)</f>
        <v>#N/A</v>
      </c>
    </row>
    <row r="1069" spans="1:16" ht="15" customHeight="1">
      <c r="A1069" s="29" t="s">
        <v>6203</v>
      </c>
      <c r="B1069" s="29" t="s">
        <v>6204</v>
      </c>
      <c r="C1069" s="30" t="s">
        <v>7453</v>
      </c>
      <c r="D1069" s="31">
        <v>44537</v>
      </c>
      <c r="E1069" s="32">
        <v>27845.41</v>
      </c>
      <c r="F1069" s="31">
        <v>44539</v>
      </c>
      <c r="G1069" s="31">
        <v>44539.382349537038</v>
      </c>
      <c r="H1069" s="31">
        <v>44597</v>
      </c>
      <c r="I1069" s="38" t="s">
        <v>7451</v>
      </c>
      <c r="J1069" s="38"/>
      <c r="K1069" s="31">
        <v>44606</v>
      </c>
      <c r="L1069" s="32">
        <v>25314.01</v>
      </c>
      <c r="M1069" s="33">
        <v>58</v>
      </c>
      <c r="N1069" s="33">
        <v>9</v>
      </c>
      <c r="O1069" s="32">
        <v>227826.09</v>
      </c>
      <c r="P1069" s="27" t="e">
        <f>VLOOKUP(A1069,'[1]REPORT ITP - Fatture Incluse - '!$C$1:$D$14862,2,FALSE)</f>
        <v>#N/A</v>
      </c>
    </row>
    <row r="1070" spans="1:16" ht="15" customHeight="1">
      <c r="A1070" s="29" t="s">
        <v>6261</v>
      </c>
      <c r="B1070" s="29" t="s">
        <v>6262</v>
      </c>
      <c r="C1070" s="30" t="s">
        <v>948</v>
      </c>
      <c r="D1070" s="31">
        <v>44547</v>
      </c>
      <c r="E1070" s="32">
        <v>234.24</v>
      </c>
      <c r="F1070" s="31">
        <v>44552</v>
      </c>
      <c r="G1070" s="31">
        <v>44552.322071759256</v>
      </c>
      <c r="H1070" s="31">
        <v>44611</v>
      </c>
      <c r="I1070" s="38" t="s">
        <v>7454</v>
      </c>
      <c r="J1070" s="38"/>
      <c r="K1070" s="31">
        <v>44622</v>
      </c>
      <c r="L1070" s="32">
        <v>192</v>
      </c>
      <c r="M1070" s="33">
        <v>59</v>
      </c>
      <c r="N1070" s="33">
        <v>11</v>
      </c>
      <c r="O1070" s="32">
        <v>2112</v>
      </c>
      <c r="P1070" s="27" t="e">
        <f>VLOOKUP(A1070,'[1]REPORT ITP - Fatture Incluse - '!$C$1:$D$14862,2,FALSE)</f>
        <v>#N/A</v>
      </c>
    </row>
    <row r="1071" spans="1:16" ht="15" customHeight="1">
      <c r="A1071" s="29" t="s">
        <v>6261</v>
      </c>
      <c r="B1071" s="29" t="s">
        <v>6262</v>
      </c>
      <c r="C1071" s="30" t="s">
        <v>522</v>
      </c>
      <c r="D1071" s="31">
        <v>44526</v>
      </c>
      <c r="E1071" s="32">
        <v>351.36</v>
      </c>
      <c r="F1071" s="31">
        <v>44531</v>
      </c>
      <c r="G1071" s="31">
        <v>44531.326122685183</v>
      </c>
      <c r="H1071" s="31">
        <v>44590</v>
      </c>
      <c r="I1071" s="38" t="s">
        <v>7454</v>
      </c>
      <c r="J1071" s="38"/>
      <c r="K1071" s="31">
        <v>44622</v>
      </c>
      <c r="L1071" s="32">
        <v>288</v>
      </c>
      <c r="M1071" s="33">
        <v>59</v>
      </c>
      <c r="N1071" s="33">
        <v>32</v>
      </c>
      <c r="O1071" s="32">
        <v>9216</v>
      </c>
      <c r="P1071" s="27" t="e">
        <f>VLOOKUP(A1071,'[1]REPORT ITP - Fatture Incluse - '!$C$1:$D$14862,2,FALSE)</f>
        <v>#N/A</v>
      </c>
    </row>
    <row r="1072" spans="1:16" ht="15" customHeight="1">
      <c r="A1072" s="29" t="s">
        <v>6261</v>
      </c>
      <c r="B1072" s="29" t="s">
        <v>6262</v>
      </c>
      <c r="C1072" s="30" t="s">
        <v>949</v>
      </c>
      <c r="D1072" s="31">
        <v>44547</v>
      </c>
      <c r="E1072" s="32">
        <v>1039.44</v>
      </c>
      <c r="F1072" s="31">
        <v>44552</v>
      </c>
      <c r="G1072" s="31">
        <v>44552.322094907409</v>
      </c>
      <c r="H1072" s="31">
        <v>44611</v>
      </c>
      <c r="I1072" s="38" t="s">
        <v>7454</v>
      </c>
      <c r="J1072" s="38"/>
      <c r="K1072" s="31">
        <v>44622</v>
      </c>
      <c r="L1072" s="32">
        <v>852</v>
      </c>
      <c r="M1072" s="33">
        <v>59</v>
      </c>
      <c r="N1072" s="33">
        <v>11</v>
      </c>
      <c r="O1072" s="32">
        <v>9372</v>
      </c>
      <c r="P1072" s="27" t="e">
        <f>VLOOKUP(A1072,'[1]REPORT ITP - Fatture Incluse - '!$C$1:$D$14862,2,FALSE)</f>
        <v>#N/A</v>
      </c>
    </row>
    <row r="1073" spans="1:16" ht="18.95" customHeight="1">
      <c r="A1073" s="29" t="s">
        <v>7455</v>
      </c>
      <c r="B1073" s="29" t="s">
        <v>7456</v>
      </c>
      <c r="C1073" s="30" t="s">
        <v>1720</v>
      </c>
      <c r="D1073" s="31">
        <v>44592</v>
      </c>
      <c r="E1073" s="32">
        <v>2904.21</v>
      </c>
      <c r="F1073" s="31">
        <v>44593</v>
      </c>
      <c r="G1073" s="31">
        <v>44593.342800925922</v>
      </c>
      <c r="H1073" s="31">
        <v>44652</v>
      </c>
      <c r="I1073" s="38" t="s">
        <v>7457</v>
      </c>
      <c r="J1073" s="38"/>
      <c r="K1073" s="31">
        <v>44630</v>
      </c>
      <c r="L1073" s="32">
        <v>2380.5</v>
      </c>
      <c r="M1073" s="33">
        <v>59</v>
      </c>
      <c r="N1073" s="33">
        <v>-22</v>
      </c>
      <c r="O1073" s="32">
        <v>-52371</v>
      </c>
      <c r="P1073" s="27" t="e">
        <f>VLOOKUP(A1073,'[1]REPORT ITP - Fatture Incluse - '!$C$1:$D$14862,2,FALSE)</f>
        <v>#N/A</v>
      </c>
    </row>
    <row r="1074" spans="1:16" ht="18.95" customHeight="1">
      <c r="A1074" s="29" t="s">
        <v>7455</v>
      </c>
      <c r="B1074" s="29" t="s">
        <v>7456</v>
      </c>
      <c r="C1074" s="30" t="s">
        <v>1719</v>
      </c>
      <c r="D1074" s="31">
        <v>44592</v>
      </c>
      <c r="E1074" s="32">
        <v>2904.21</v>
      </c>
      <c r="F1074" s="31">
        <v>44593</v>
      </c>
      <c r="G1074" s="31">
        <v>44593.342789351853</v>
      </c>
      <c r="H1074" s="31">
        <v>44652</v>
      </c>
      <c r="I1074" s="38" t="s">
        <v>7457</v>
      </c>
      <c r="J1074" s="38"/>
      <c r="K1074" s="31">
        <v>44630</v>
      </c>
      <c r="L1074" s="32">
        <v>2380.5</v>
      </c>
      <c r="M1074" s="33">
        <v>59</v>
      </c>
      <c r="N1074" s="33">
        <v>-22</v>
      </c>
      <c r="O1074" s="32">
        <v>-52371</v>
      </c>
      <c r="P1074" s="27" t="e">
        <f>VLOOKUP(A1074,'[1]REPORT ITP - Fatture Incluse - '!$C$1:$D$14862,2,FALSE)</f>
        <v>#N/A</v>
      </c>
    </row>
    <row r="1075" spans="1:16" ht="15" customHeight="1">
      <c r="A1075" s="29" t="s">
        <v>6507</v>
      </c>
      <c r="B1075" s="29" t="s">
        <v>6508</v>
      </c>
      <c r="C1075" s="30" t="s">
        <v>7458</v>
      </c>
      <c r="D1075" s="31">
        <v>44604</v>
      </c>
      <c r="E1075" s="32">
        <v>3.66</v>
      </c>
      <c r="F1075" s="31">
        <v>44617</v>
      </c>
      <c r="G1075" s="31">
        <v>44608.343761574077</v>
      </c>
      <c r="H1075" s="31">
        <v>44667</v>
      </c>
      <c r="I1075" s="38" t="s">
        <v>7459</v>
      </c>
      <c r="J1075" s="38"/>
      <c r="K1075" s="31">
        <v>44655</v>
      </c>
      <c r="L1075" s="32">
        <v>3</v>
      </c>
      <c r="M1075" s="33">
        <v>59</v>
      </c>
      <c r="N1075" s="33">
        <v>-12</v>
      </c>
      <c r="O1075" s="32">
        <v>-36</v>
      </c>
      <c r="P1075" s="27" t="e">
        <f>VLOOKUP(A1075,'[1]REPORT ITP - Fatture Incluse - '!$C$1:$D$14862,2,FALSE)</f>
        <v>#N/A</v>
      </c>
    </row>
    <row r="1076" spans="1:16" ht="15" customHeight="1">
      <c r="A1076" s="29" t="s">
        <v>6507</v>
      </c>
      <c r="B1076" s="29" t="s">
        <v>6508</v>
      </c>
      <c r="C1076" s="30" t="s">
        <v>7460</v>
      </c>
      <c r="D1076" s="31">
        <v>44604</v>
      </c>
      <c r="E1076" s="32">
        <v>4.03</v>
      </c>
      <c r="F1076" s="31">
        <v>44617</v>
      </c>
      <c r="G1076" s="31">
        <v>44608.343738425923</v>
      </c>
      <c r="H1076" s="31">
        <v>44667</v>
      </c>
      <c r="I1076" s="38" t="s">
        <v>7459</v>
      </c>
      <c r="J1076" s="38"/>
      <c r="K1076" s="31">
        <v>44655</v>
      </c>
      <c r="L1076" s="32">
        <v>3.3</v>
      </c>
      <c r="M1076" s="33">
        <v>59</v>
      </c>
      <c r="N1076" s="33">
        <v>-12</v>
      </c>
      <c r="O1076" s="32">
        <v>-39.6</v>
      </c>
      <c r="P1076" s="27" t="e">
        <f>VLOOKUP(A1076,'[1]REPORT ITP - Fatture Incluse - '!$C$1:$D$14862,2,FALSE)</f>
        <v>#N/A</v>
      </c>
    </row>
    <row r="1077" spans="1:16" ht="15" customHeight="1">
      <c r="A1077" s="29" t="s">
        <v>6507</v>
      </c>
      <c r="B1077" s="29" t="s">
        <v>6508</v>
      </c>
      <c r="C1077" s="30" t="s">
        <v>7458</v>
      </c>
      <c r="D1077" s="31">
        <v>44604</v>
      </c>
      <c r="E1077" s="32">
        <v>0.88</v>
      </c>
      <c r="F1077" s="31">
        <v>44617</v>
      </c>
      <c r="G1077" s="31">
        <v>44608.343761574077</v>
      </c>
      <c r="H1077" s="31">
        <v>44667</v>
      </c>
      <c r="I1077" s="38" t="s">
        <v>7459</v>
      </c>
      <c r="J1077" s="38"/>
      <c r="K1077" s="31">
        <v>44655</v>
      </c>
      <c r="L1077" s="32">
        <v>0.88</v>
      </c>
      <c r="M1077" s="33">
        <v>59</v>
      </c>
      <c r="N1077" s="33">
        <v>-12</v>
      </c>
      <c r="O1077" s="32">
        <v>-10.56</v>
      </c>
      <c r="P1077" s="27" t="e">
        <f>VLOOKUP(A1077,'[1]REPORT ITP - Fatture Incluse - '!$C$1:$D$14862,2,FALSE)</f>
        <v>#N/A</v>
      </c>
    </row>
    <row r="1078" spans="1:16" ht="15" customHeight="1">
      <c r="A1078" s="29" t="s">
        <v>6507</v>
      </c>
      <c r="B1078" s="29" t="s">
        <v>6508</v>
      </c>
      <c r="C1078" s="30" t="s">
        <v>7458</v>
      </c>
      <c r="D1078" s="31">
        <v>44604</v>
      </c>
      <c r="E1078" s="32">
        <v>70.27</v>
      </c>
      <c r="F1078" s="31">
        <v>44617</v>
      </c>
      <c r="G1078" s="31">
        <v>44608.343761574077</v>
      </c>
      <c r="H1078" s="31">
        <v>44667</v>
      </c>
      <c r="I1078" s="38" t="s">
        <v>7459</v>
      </c>
      <c r="J1078" s="38"/>
      <c r="K1078" s="31">
        <v>44655</v>
      </c>
      <c r="L1078" s="32">
        <v>66.989999999999995</v>
      </c>
      <c r="M1078" s="33">
        <v>59</v>
      </c>
      <c r="N1078" s="33">
        <v>-12</v>
      </c>
      <c r="O1078" s="32">
        <v>-803.88</v>
      </c>
      <c r="P1078" s="27" t="e">
        <f>VLOOKUP(A1078,'[1]REPORT ITP - Fatture Incluse - '!$C$1:$D$14862,2,FALSE)</f>
        <v>#N/A</v>
      </c>
    </row>
    <row r="1079" spans="1:16" ht="15" customHeight="1">
      <c r="A1079" s="29" t="s">
        <v>6507</v>
      </c>
      <c r="B1079" s="29" t="s">
        <v>6508</v>
      </c>
      <c r="C1079" s="30" t="s">
        <v>7460</v>
      </c>
      <c r="D1079" s="31">
        <v>44604</v>
      </c>
      <c r="E1079" s="32">
        <v>3.62</v>
      </c>
      <c r="F1079" s="31">
        <v>44617</v>
      </c>
      <c r="G1079" s="31">
        <v>44608.343738425923</v>
      </c>
      <c r="H1079" s="31">
        <v>44667</v>
      </c>
      <c r="I1079" s="38" t="s">
        <v>7459</v>
      </c>
      <c r="J1079" s="38"/>
      <c r="K1079" s="31">
        <v>44655</v>
      </c>
      <c r="L1079" s="32">
        <v>3.62</v>
      </c>
      <c r="M1079" s="33">
        <v>59</v>
      </c>
      <c r="N1079" s="33">
        <v>-12</v>
      </c>
      <c r="O1079" s="32">
        <v>-43.44</v>
      </c>
      <c r="P1079" s="27" t="e">
        <f>VLOOKUP(A1079,'[1]REPORT ITP - Fatture Incluse - '!$C$1:$D$14862,2,FALSE)</f>
        <v>#N/A</v>
      </c>
    </row>
    <row r="1080" spans="1:16" ht="15" customHeight="1">
      <c r="A1080" s="29" t="s">
        <v>6507</v>
      </c>
      <c r="B1080" s="29" t="s">
        <v>6508</v>
      </c>
      <c r="C1080" s="30" t="s">
        <v>7460</v>
      </c>
      <c r="D1080" s="31">
        <v>44604</v>
      </c>
      <c r="E1080" s="32">
        <v>2030.5</v>
      </c>
      <c r="F1080" s="31">
        <v>44617</v>
      </c>
      <c r="G1080" s="31">
        <v>44608.343738425923</v>
      </c>
      <c r="H1080" s="31">
        <v>44667</v>
      </c>
      <c r="I1080" s="38" t="s">
        <v>7459</v>
      </c>
      <c r="J1080" s="38"/>
      <c r="K1080" s="31">
        <v>44655</v>
      </c>
      <c r="L1080" s="32">
        <v>1933.81</v>
      </c>
      <c r="M1080" s="33">
        <v>59</v>
      </c>
      <c r="N1080" s="33">
        <v>-12</v>
      </c>
      <c r="O1080" s="32">
        <v>-23205.72</v>
      </c>
      <c r="P1080" s="27" t="e">
        <f>VLOOKUP(A1080,'[1]REPORT ITP - Fatture Incluse - '!$C$1:$D$14862,2,FALSE)</f>
        <v>#N/A</v>
      </c>
    </row>
    <row r="1081" spans="1:16" ht="18.95" customHeight="1">
      <c r="A1081" s="29" t="s">
        <v>2729</v>
      </c>
      <c r="B1081" s="29" t="s">
        <v>7461</v>
      </c>
      <c r="C1081" s="30" t="s">
        <v>43</v>
      </c>
      <c r="D1081" s="31">
        <v>44682</v>
      </c>
      <c r="E1081" s="32">
        <v>2333.33</v>
      </c>
      <c r="F1081" s="31">
        <v>44686</v>
      </c>
      <c r="G1081" s="31">
        <v>44686.328252314815</v>
      </c>
      <c r="H1081" s="31">
        <v>44745</v>
      </c>
      <c r="I1081" s="38" t="s">
        <v>7462</v>
      </c>
      <c r="J1081" s="38"/>
      <c r="K1081" s="31">
        <v>44691</v>
      </c>
      <c r="L1081" s="32">
        <v>2333.33</v>
      </c>
      <c r="M1081" s="33">
        <v>59</v>
      </c>
      <c r="N1081" s="33">
        <v>-54</v>
      </c>
      <c r="O1081" s="32">
        <v>-125999.82</v>
      </c>
      <c r="P1081" s="27" t="e">
        <f>VLOOKUP(A1081,'[1]REPORT ITP - Fatture Incluse - '!$C$1:$D$14862,2,FALSE)</f>
        <v>#N/A</v>
      </c>
    </row>
    <row r="1082" spans="1:16" ht="15" customHeight="1">
      <c r="A1082" s="29" t="s">
        <v>6213</v>
      </c>
      <c r="B1082" s="29" t="s">
        <v>6214</v>
      </c>
      <c r="C1082" s="30" t="s">
        <v>4063</v>
      </c>
      <c r="D1082" s="31">
        <v>44747</v>
      </c>
      <c r="E1082" s="32">
        <v>1105.32</v>
      </c>
      <c r="F1082" s="31">
        <v>44749</v>
      </c>
      <c r="G1082" s="31">
        <v>44749.298171296294</v>
      </c>
      <c r="H1082" s="31">
        <v>44808</v>
      </c>
      <c r="I1082" s="38" t="s">
        <v>7463</v>
      </c>
      <c r="J1082" s="38"/>
      <c r="K1082" s="31">
        <v>44778</v>
      </c>
      <c r="L1082" s="32">
        <v>906</v>
      </c>
      <c r="M1082" s="33">
        <v>59</v>
      </c>
      <c r="N1082" s="33">
        <v>-30</v>
      </c>
      <c r="O1082" s="32">
        <v>-27180</v>
      </c>
      <c r="P1082" s="27" t="e">
        <f>VLOOKUP(A1082,'[1]REPORT ITP - Fatture Incluse - '!$C$1:$D$14862,2,FALSE)</f>
        <v>#N/A</v>
      </c>
    </row>
    <row r="1083" spans="1:16" ht="18.95" customHeight="1">
      <c r="A1083" s="29" t="s">
        <v>1413</v>
      </c>
      <c r="B1083" s="29" t="s">
        <v>7225</v>
      </c>
      <c r="C1083" s="30" t="s">
        <v>3583</v>
      </c>
      <c r="D1083" s="31">
        <v>44775</v>
      </c>
      <c r="E1083" s="32">
        <v>3000</v>
      </c>
      <c r="F1083" s="31">
        <v>44776</v>
      </c>
      <c r="G1083" s="31">
        <v>44776.343055555553</v>
      </c>
      <c r="H1083" s="31">
        <v>44836</v>
      </c>
      <c r="I1083" s="38" t="s">
        <v>7464</v>
      </c>
      <c r="J1083" s="38"/>
      <c r="K1083" s="31">
        <v>44785</v>
      </c>
      <c r="L1083" s="32">
        <v>3000</v>
      </c>
      <c r="M1083" s="33">
        <v>60</v>
      </c>
      <c r="N1083" s="33">
        <v>-51</v>
      </c>
      <c r="O1083" s="32">
        <v>-153000</v>
      </c>
      <c r="P1083" s="27" t="e">
        <f>VLOOKUP(A1083,'[1]REPORT ITP - Fatture Incluse - '!$C$1:$D$14862,2,FALSE)</f>
        <v>#N/A</v>
      </c>
    </row>
    <row r="1084" spans="1:16" ht="18.95" customHeight="1">
      <c r="A1084" s="29" t="s">
        <v>6394</v>
      </c>
      <c r="B1084" s="29" t="s">
        <v>6395</v>
      </c>
      <c r="C1084" s="30" t="s">
        <v>7465</v>
      </c>
      <c r="D1084" s="31">
        <v>44804</v>
      </c>
      <c r="E1084" s="32">
        <v>22326</v>
      </c>
      <c r="F1084" s="31">
        <v>44811</v>
      </c>
      <c r="G1084" s="31">
        <v>44810.381331018521</v>
      </c>
      <c r="H1084" s="31">
        <v>44869</v>
      </c>
      <c r="I1084" s="38" t="s">
        <v>7466</v>
      </c>
      <c r="J1084" s="38"/>
      <c r="K1084" s="31">
        <v>44838</v>
      </c>
      <c r="L1084" s="32">
        <v>18300</v>
      </c>
      <c r="M1084" s="33">
        <v>59</v>
      </c>
      <c r="N1084" s="33">
        <v>-31</v>
      </c>
      <c r="O1084" s="32">
        <v>-567300</v>
      </c>
      <c r="P1084" s="27" t="e">
        <f>VLOOKUP(A1084,'[1]REPORT ITP - Fatture Incluse - '!$C$1:$D$14862,2,FALSE)</f>
        <v>#N/A</v>
      </c>
    </row>
    <row r="1085" spans="1:16" ht="18.95" customHeight="1">
      <c r="A1085" s="29" t="s">
        <v>1081</v>
      </c>
      <c r="B1085" s="29" t="s">
        <v>1080</v>
      </c>
      <c r="C1085" s="30" t="s">
        <v>1780</v>
      </c>
      <c r="D1085" s="31">
        <v>44833</v>
      </c>
      <c r="E1085" s="32">
        <v>1893</v>
      </c>
      <c r="F1085" s="31">
        <v>44837</v>
      </c>
      <c r="G1085" s="31">
        <v>44834.301979166667</v>
      </c>
      <c r="H1085" s="31">
        <v>44893</v>
      </c>
      <c r="I1085" s="38" t="s">
        <v>7467</v>
      </c>
      <c r="J1085" s="38"/>
      <c r="K1085" s="31">
        <v>44845</v>
      </c>
      <c r="L1085" s="32">
        <v>1893</v>
      </c>
      <c r="M1085" s="33">
        <v>59</v>
      </c>
      <c r="N1085" s="33">
        <v>-48</v>
      </c>
      <c r="O1085" s="32">
        <v>-90864</v>
      </c>
      <c r="P1085" s="27" t="e">
        <f>VLOOKUP(A1085,'[1]REPORT ITP - Fatture Incluse - '!$C$1:$D$14862,2,FALSE)</f>
        <v>#N/A</v>
      </c>
    </row>
    <row r="1086" spans="1:16" ht="18.95" customHeight="1">
      <c r="A1086" s="29" t="s">
        <v>1219</v>
      </c>
      <c r="B1086" s="29" t="s">
        <v>7468</v>
      </c>
      <c r="C1086" s="30" t="s">
        <v>2549</v>
      </c>
      <c r="D1086" s="31">
        <v>44838</v>
      </c>
      <c r="E1086" s="32">
        <v>2016.66</v>
      </c>
      <c r="F1086" s="31">
        <v>44844</v>
      </c>
      <c r="G1086" s="31">
        <v>44841.327615740738</v>
      </c>
      <c r="H1086" s="31">
        <v>44900</v>
      </c>
      <c r="I1086" s="38" t="s">
        <v>7469</v>
      </c>
      <c r="J1086" s="38"/>
      <c r="K1086" s="31">
        <v>44845</v>
      </c>
      <c r="L1086" s="32">
        <v>2016.66</v>
      </c>
      <c r="M1086" s="33">
        <v>59</v>
      </c>
      <c r="N1086" s="33">
        <v>-55</v>
      </c>
      <c r="O1086" s="32">
        <v>-110916.3</v>
      </c>
      <c r="P1086" s="27" t="e">
        <f>VLOOKUP(A1086,'[1]REPORT ITP - Fatture Incluse - '!$C$1:$D$14862,2,FALSE)</f>
        <v>#N/A</v>
      </c>
    </row>
    <row r="1087" spans="1:16" ht="18.95" customHeight="1">
      <c r="A1087" s="29" t="s">
        <v>2913</v>
      </c>
      <c r="B1087" s="29" t="s">
        <v>7470</v>
      </c>
      <c r="C1087" s="30" t="s">
        <v>5092</v>
      </c>
      <c r="D1087" s="31">
        <v>44838</v>
      </c>
      <c r="E1087" s="32">
        <v>1200</v>
      </c>
      <c r="F1087" s="31">
        <v>44844</v>
      </c>
      <c r="G1087" s="31">
        <v>44841.327662037038</v>
      </c>
      <c r="H1087" s="31">
        <v>44900</v>
      </c>
      <c r="I1087" s="38" t="s">
        <v>7471</v>
      </c>
      <c r="J1087" s="38"/>
      <c r="K1087" s="31">
        <v>44845</v>
      </c>
      <c r="L1087" s="32">
        <v>1200</v>
      </c>
      <c r="M1087" s="33">
        <v>59</v>
      </c>
      <c r="N1087" s="33">
        <v>-55</v>
      </c>
      <c r="O1087" s="32">
        <v>-66000</v>
      </c>
      <c r="P1087" s="27" t="e">
        <f>VLOOKUP(A1087,'[1]REPORT ITP - Fatture Incluse - '!$C$1:$D$14862,2,FALSE)</f>
        <v>#N/A</v>
      </c>
    </row>
    <row r="1088" spans="1:16" ht="18.95" customHeight="1">
      <c r="A1088" s="29" t="s">
        <v>1398</v>
      </c>
      <c r="B1088" s="29" t="s">
        <v>7412</v>
      </c>
      <c r="C1088" s="30" t="s">
        <v>1569</v>
      </c>
      <c r="D1088" s="31">
        <v>44841</v>
      </c>
      <c r="E1088" s="32">
        <v>2702.7</v>
      </c>
      <c r="F1088" s="31">
        <v>44844</v>
      </c>
      <c r="G1088" s="31">
        <v>44844.304675925923</v>
      </c>
      <c r="H1088" s="31">
        <v>44901</v>
      </c>
      <c r="I1088" s="38" t="s">
        <v>7472</v>
      </c>
      <c r="J1088" s="38"/>
      <c r="K1088" s="31">
        <v>44845</v>
      </c>
      <c r="L1088" s="32">
        <v>2702.7</v>
      </c>
      <c r="M1088" s="33">
        <v>57</v>
      </c>
      <c r="N1088" s="33">
        <v>-56</v>
      </c>
      <c r="O1088" s="32">
        <v>-151351.20000000001</v>
      </c>
      <c r="P1088" s="27" t="e">
        <f>VLOOKUP(A1088,'[1]REPORT ITP - Fatture Incluse - '!$C$1:$D$14862,2,FALSE)</f>
        <v>#N/A</v>
      </c>
    </row>
    <row r="1089" spans="1:16" ht="15" customHeight="1">
      <c r="A1089" s="29" t="s">
        <v>6329</v>
      </c>
      <c r="B1089" s="29" t="s">
        <v>6330</v>
      </c>
      <c r="C1089" s="30" t="s">
        <v>4812</v>
      </c>
      <c r="D1089" s="31">
        <v>44817</v>
      </c>
      <c r="E1089" s="32">
        <v>1024.8</v>
      </c>
      <c r="F1089" s="31">
        <v>44819</v>
      </c>
      <c r="G1089" s="31">
        <v>44819.303807870368</v>
      </c>
      <c r="H1089" s="31">
        <v>44878</v>
      </c>
      <c r="I1089" s="38" t="s">
        <v>7473</v>
      </c>
      <c r="J1089" s="38"/>
      <c r="K1089" s="31">
        <v>44851</v>
      </c>
      <c r="L1089" s="32">
        <v>840</v>
      </c>
      <c r="M1089" s="33">
        <v>59</v>
      </c>
      <c r="N1089" s="33">
        <v>-27</v>
      </c>
      <c r="O1089" s="32">
        <v>-22680</v>
      </c>
      <c r="P1089" s="27" t="e">
        <f>VLOOKUP(A1089,'[1]REPORT ITP - Fatture Incluse - '!$C$1:$D$14862,2,FALSE)</f>
        <v>#N/A</v>
      </c>
    </row>
    <row r="1090" spans="1:16" ht="15" customHeight="1">
      <c r="A1090" s="29" t="s">
        <v>6329</v>
      </c>
      <c r="B1090" s="29" t="s">
        <v>6330</v>
      </c>
      <c r="C1090" s="30" t="s">
        <v>4733</v>
      </c>
      <c r="D1090" s="31">
        <v>44809</v>
      </c>
      <c r="E1090" s="32">
        <v>1464</v>
      </c>
      <c r="F1090" s="31">
        <v>44812</v>
      </c>
      <c r="G1090" s="31">
        <v>44811.307708333334</v>
      </c>
      <c r="H1090" s="31">
        <v>44870</v>
      </c>
      <c r="I1090" s="38" t="s">
        <v>7473</v>
      </c>
      <c r="J1090" s="38"/>
      <c r="K1090" s="31">
        <v>44851</v>
      </c>
      <c r="L1090" s="32">
        <v>1200</v>
      </c>
      <c r="M1090" s="33">
        <v>59</v>
      </c>
      <c r="N1090" s="33">
        <v>-19</v>
      </c>
      <c r="O1090" s="32">
        <v>-22800</v>
      </c>
      <c r="P1090" s="27" t="e">
        <f>VLOOKUP(A1090,'[1]REPORT ITP - Fatture Incluse - '!$C$1:$D$14862,2,FALSE)</f>
        <v>#N/A</v>
      </c>
    </row>
    <row r="1091" spans="1:16" ht="15" customHeight="1">
      <c r="A1091" s="29" t="s">
        <v>6305</v>
      </c>
      <c r="B1091" s="29" t="s">
        <v>6306</v>
      </c>
      <c r="C1091" s="30" t="s">
        <v>7474</v>
      </c>
      <c r="D1091" s="31">
        <v>44817</v>
      </c>
      <c r="E1091" s="32">
        <v>361.24</v>
      </c>
      <c r="F1091" s="31">
        <v>44819</v>
      </c>
      <c r="G1091" s="31">
        <v>44819.303715277776</v>
      </c>
      <c r="H1091" s="31">
        <v>44878</v>
      </c>
      <c r="I1091" s="38" t="s">
        <v>7475</v>
      </c>
      <c r="J1091" s="38"/>
      <c r="K1091" s="31">
        <v>44851</v>
      </c>
      <c r="L1091" s="32">
        <v>296.10000000000002</v>
      </c>
      <c r="M1091" s="33">
        <v>59</v>
      </c>
      <c r="N1091" s="33">
        <v>-27</v>
      </c>
      <c r="O1091" s="32">
        <v>-7994.7</v>
      </c>
      <c r="P1091" s="27" t="e">
        <f>VLOOKUP(A1091,'[1]REPORT ITP - Fatture Incluse - '!$C$1:$D$14862,2,FALSE)</f>
        <v>#N/A</v>
      </c>
    </row>
    <row r="1092" spans="1:16" ht="15" customHeight="1">
      <c r="A1092" s="29" t="s">
        <v>6305</v>
      </c>
      <c r="B1092" s="29" t="s">
        <v>6306</v>
      </c>
      <c r="C1092" s="30" t="s">
        <v>7476</v>
      </c>
      <c r="D1092" s="31">
        <v>44819</v>
      </c>
      <c r="E1092" s="32">
        <v>1562.97</v>
      </c>
      <c r="F1092" s="31">
        <v>44823</v>
      </c>
      <c r="G1092" s="31">
        <v>44823.313148148147</v>
      </c>
      <c r="H1092" s="31">
        <v>44880</v>
      </c>
      <c r="I1092" s="38" t="s">
        <v>7475</v>
      </c>
      <c r="J1092" s="38"/>
      <c r="K1092" s="31">
        <v>44851</v>
      </c>
      <c r="L1092" s="32">
        <v>1281.1199999999999</v>
      </c>
      <c r="M1092" s="33">
        <v>57</v>
      </c>
      <c r="N1092" s="33">
        <v>-29</v>
      </c>
      <c r="O1092" s="32">
        <v>-37152.480000000003</v>
      </c>
      <c r="P1092" s="27" t="e">
        <f>VLOOKUP(A1092,'[1]REPORT ITP - Fatture Incluse - '!$C$1:$D$14862,2,FALSE)</f>
        <v>#N/A</v>
      </c>
    </row>
    <row r="1093" spans="1:16" ht="18.95" customHeight="1">
      <c r="A1093" s="29" t="s">
        <v>5728</v>
      </c>
      <c r="B1093" s="29" t="s">
        <v>7477</v>
      </c>
      <c r="C1093" s="30" t="s">
        <v>43</v>
      </c>
      <c r="D1093" s="31">
        <v>44897</v>
      </c>
      <c r="E1093" s="32">
        <v>2812.5</v>
      </c>
      <c r="F1093" s="31">
        <v>44900</v>
      </c>
      <c r="G1093" s="31">
        <v>44900.365439814814</v>
      </c>
      <c r="H1093" s="31">
        <v>44958</v>
      </c>
      <c r="I1093" s="38" t="s">
        <v>7478</v>
      </c>
      <c r="J1093" s="38"/>
      <c r="K1093" s="31">
        <v>44902</v>
      </c>
      <c r="L1093" s="32">
        <v>2812.5</v>
      </c>
      <c r="M1093" s="33">
        <v>58</v>
      </c>
      <c r="N1093" s="33">
        <v>-56</v>
      </c>
      <c r="O1093" s="32">
        <v>-157500</v>
      </c>
      <c r="P1093" s="27" t="e">
        <f>VLOOKUP(A1093,'[1]REPORT ITP - Fatture Incluse - '!$C$1:$D$14862,2,FALSE)</f>
        <v>#N/A</v>
      </c>
    </row>
    <row r="1094" spans="1:16" ht="18.95" customHeight="1">
      <c r="A1094" s="29" t="s">
        <v>1398</v>
      </c>
      <c r="B1094" s="29" t="s">
        <v>7412</v>
      </c>
      <c r="C1094" s="30" t="s">
        <v>1275</v>
      </c>
      <c r="D1094" s="31">
        <v>44572</v>
      </c>
      <c r="E1094" s="32">
        <v>2700.7</v>
      </c>
      <c r="F1094" s="31">
        <v>44578</v>
      </c>
      <c r="G1094" s="31">
        <v>44574.359490740739</v>
      </c>
      <c r="H1094" s="31">
        <v>44634</v>
      </c>
      <c r="I1094" s="38" t="s">
        <v>7479</v>
      </c>
      <c r="J1094" s="38"/>
      <c r="K1094" s="31">
        <v>44581</v>
      </c>
      <c r="L1094" s="32">
        <v>2700.7</v>
      </c>
      <c r="M1094" s="33">
        <v>60</v>
      </c>
      <c r="N1094" s="33">
        <v>-53</v>
      </c>
      <c r="O1094" s="32">
        <v>-143137.1</v>
      </c>
      <c r="P1094" s="27" t="e">
        <f>VLOOKUP(A1094,'[1]REPORT ITP - Fatture Incluse - '!$C$1:$D$14862,2,FALSE)</f>
        <v>#N/A</v>
      </c>
    </row>
    <row r="1095" spans="1:16" ht="18.95" customHeight="1">
      <c r="A1095" s="29" t="s">
        <v>1398</v>
      </c>
      <c r="B1095" s="29" t="s">
        <v>7412</v>
      </c>
      <c r="C1095" s="30" t="s">
        <v>1275</v>
      </c>
      <c r="D1095" s="31">
        <v>44572</v>
      </c>
      <c r="E1095" s="32">
        <v>2</v>
      </c>
      <c r="F1095" s="31">
        <v>44578</v>
      </c>
      <c r="G1095" s="31">
        <v>44574.359490740739</v>
      </c>
      <c r="H1095" s="31">
        <v>44634</v>
      </c>
      <c r="I1095" s="38" t="s">
        <v>7479</v>
      </c>
      <c r="J1095" s="38"/>
      <c r="K1095" s="31">
        <v>44581</v>
      </c>
      <c r="L1095" s="32">
        <v>2</v>
      </c>
      <c r="M1095" s="33">
        <v>60</v>
      </c>
      <c r="N1095" s="33">
        <v>-53</v>
      </c>
      <c r="O1095" s="32">
        <v>-106</v>
      </c>
      <c r="P1095" s="27" t="e">
        <f>VLOOKUP(A1095,'[1]REPORT ITP - Fatture Incluse - '!$C$1:$D$14862,2,FALSE)</f>
        <v>#N/A</v>
      </c>
    </row>
    <row r="1096" spans="1:16" ht="18.95" customHeight="1">
      <c r="A1096" s="29" t="s">
        <v>555</v>
      </c>
      <c r="B1096" s="29" t="s">
        <v>7480</v>
      </c>
      <c r="C1096" s="30" t="s">
        <v>7481</v>
      </c>
      <c r="D1096" s="31">
        <v>44585</v>
      </c>
      <c r="E1096" s="32">
        <v>1480</v>
      </c>
      <c r="F1096" s="31">
        <v>44586</v>
      </c>
      <c r="G1096" s="31">
        <v>44586.300162037034</v>
      </c>
      <c r="H1096" s="31">
        <v>44645</v>
      </c>
      <c r="I1096" s="38" t="s">
        <v>7482</v>
      </c>
      <c r="J1096" s="38"/>
      <c r="K1096" s="31">
        <v>44593</v>
      </c>
      <c r="L1096" s="32">
        <v>1480</v>
      </c>
      <c r="M1096" s="33">
        <v>59</v>
      </c>
      <c r="N1096" s="33">
        <v>-52</v>
      </c>
      <c r="O1096" s="32">
        <v>-76960</v>
      </c>
      <c r="P1096" s="27" t="e">
        <f>VLOOKUP(A1096,'[1]REPORT ITP - Fatture Incluse - '!$C$1:$D$14862,2,FALSE)</f>
        <v>#N/A</v>
      </c>
    </row>
    <row r="1097" spans="1:16" ht="18.95" customHeight="1">
      <c r="A1097" s="29" t="s">
        <v>7483</v>
      </c>
      <c r="B1097" s="29" t="s">
        <v>7484</v>
      </c>
      <c r="C1097" s="30" t="s">
        <v>1440</v>
      </c>
      <c r="D1097" s="31">
        <v>44565</v>
      </c>
      <c r="E1097" s="32">
        <v>293.57</v>
      </c>
      <c r="F1097" s="31">
        <v>44579</v>
      </c>
      <c r="G1097" s="31">
        <v>44578.342858796299</v>
      </c>
      <c r="H1097" s="31">
        <v>44635</v>
      </c>
      <c r="I1097" s="38" t="s">
        <v>7485</v>
      </c>
      <c r="J1097" s="38"/>
      <c r="K1097" s="31">
        <v>44620</v>
      </c>
      <c r="L1097" s="32">
        <v>240.63</v>
      </c>
      <c r="M1097" s="33">
        <v>57</v>
      </c>
      <c r="N1097" s="33">
        <v>-15</v>
      </c>
      <c r="O1097" s="32">
        <v>-3609.45</v>
      </c>
      <c r="P1097" s="27" t="e">
        <f>VLOOKUP(A1097,'[1]REPORT ITP - Fatture Incluse - '!$C$1:$D$14862,2,FALSE)</f>
        <v>#N/A</v>
      </c>
    </row>
    <row r="1098" spans="1:16" ht="15" customHeight="1">
      <c r="A1098" s="29" t="s">
        <v>6020</v>
      </c>
      <c r="B1098" s="29" t="s">
        <v>1721</v>
      </c>
      <c r="C1098" s="30" t="s">
        <v>7486</v>
      </c>
      <c r="D1098" s="31">
        <v>44589</v>
      </c>
      <c r="E1098" s="32">
        <v>2495.02</v>
      </c>
      <c r="F1098" s="31">
        <v>44593</v>
      </c>
      <c r="G1098" s="31">
        <v>44593.342847222222</v>
      </c>
      <c r="H1098" s="31">
        <v>44652</v>
      </c>
      <c r="I1098" s="38" t="s">
        <v>7487</v>
      </c>
      <c r="J1098" s="38"/>
      <c r="K1098" s="31">
        <v>44623</v>
      </c>
      <c r="L1098" s="32">
        <v>2045.1</v>
      </c>
      <c r="M1098" s="33">
        <v>59</v>
      </c>
      <c r="N1098" s="33">
        <v>-29</v>
      </c>
      <c r="O1098" s="32">
        <v>-59307.9</v>
      </c>
      <c r="P1098" s="27" t="e">
        <f>VLOOKUP(A1098,'[1]REPORT ITP - Fatture Incluse - '!$C$1:$D$14862,2,FALSE)</f>
        <v>#N/A</v>
      </c>
    </row>
    <row r="1099" spans="1:16" ht="15" customHeight="1">
      <c r="A1099" s="29" t="s">
        <v>6267</v>
      </c>
      <c r="B1099" s="29" t="s">
        <v>6268</v>
      </c>
      <c r="C1099" s="30" t="s">
        <v>7488</v>
      </c>
      <c r="D1099" s="31">
        <v>44622</v>
      </c>
      <c r="E1099" s="32">
        <v>1500</v>
      </c>
      <c r="F1099" s="31">
        <v>44628</v>
      </c>
      <c r="G1099" s="31">
        <v>44627.404548611114</v>
      </c>
      <c r="H1099" s="31">
        <v>44683</v>
      </c>
      <c r="I1099" s="38" t="s">
        <v>7489</v>
      </c>
      <c r="J1099" s="38"/>
      <c r="K1099" s="31">
        <v>44655</v>
      </c>
      <c r="L1099" s="32">
        <v>1500</v>
      </c>
      <c r="M1099" s="33">
        <v>56</v>
      </c>
      <c r="N1099" s="33">
        <v>-28</v>
      </c>
      <c r="O1099" s="32">
        <v>-42000</v>
      </c>
      <c r="P1099" s="27" t="e">
        <f>VLOOKUP(A1099,'[1]REPORT ITP - Fatture Incluse - '!$C$1:$D$14862,2,FALSE)</f>
        <v>#N/A</v>
      </c>
    </row>
    <row r="1100" spans="1:16" ht="15" customHeight="1">
      <c r="A1100" s="29" t="s">
        <v>6267</v>
      </c>
      <c r="B1100" s="29" t="s">
        <v>6268</v>
      </c>
      <c r="C1100" s="30" t="s">
        <v>7490</v>
      </c>
      <c r="D1100" s="31">
        <v>44622</v>
      </c>
      <c r="E1100" s="32">
        <v>1500</v>
      </c>
      <c r="F1100" s="31">
        <v>44628</v>
      </c>
      <c r="G1100" s="31">
        <v>44627.404502314814</v>
      </c>
      <c r="H1100" s="31">
        <v>44683</v>
      </c>
      <c r="I1100" s="38" t="s">
        <v>7489</v>
      </c>
      <c r="J1100" s="38"/>
      <c r="K1100" s="31">
        <v>44655</v>
      </c>
      <c r="L1100" s="32">
        <v>1500</v>
      </c>
      <c r="M1100" s="33">
        <v>56</v>
      </c>
      <c r="N1100" s="33">
        <v>-28</v>
      </c>
      <c r="O1100" s="32">
        <v>-42000</v>
      </c>
      <c r="P1100" s="27" t="e">
        <f>VLOOKUP(A1100,'[1]REPORT ITP - Fatture Incluse - '!$C$1:$D$14862,2,FALSE)</f>
        <v>#N/A</v>
      </c>
    </row>
    <row r="1101" spans="1:16" ht="15" customHeight="1">
      <c r="A1101" s="29" t="s">
        <v>5932</v>
      </c>
      <c r="B1101" s="29" t="s">
        <v>5933</v>
      </c>
      <c r="C1101" s="30" t="s">
        <v>7491</v>
      </c>
      <c r="D1101" s="31">
        <v>44704</v>
      </c>
      <c r="E1101" s="32">
        <v>1232.69</v>
      </c>
      <c r="F1101" s="31">
        <v>44706</v>
      </c>
      <c r="G1101" s="31">
        <v>44705.349965277775</v>
      </c>
      <c r="H1101" s="31">
        <v>44764</v>
      </c>
      <c r="I1101" s="38" t="s">
        <v>7492</v>
      </c>
      <c r="J1101" s="38"/>
      <c r="K1101" s="31">
        <v>44739</v>
      </c>
      <c r="L1101" s="32">
        <v>1010.4</v>
      </c>
      <c r="M1101" s="33">
        <v>59</v>
      </c>
      <c r="N1101" s="33">
        <v>-25</v>
      </c>
      <c r="O1101" s="32">
        <v>-25260</v>
      </c>
      <c r="P1101" s="27" t="e">
        <f>VLOOKUP(A1101,'[1]REPORT ITP - Fatture Incluse - '!$C$1:$D$14862,2,FALSE)</f>
        <v>#N/A</v>
      </c>
    </row>
    <row r="1102" spans="1:16" ht="15" customHeight="1">
      <c r="A1102" s="29" t="s">
        <v>726</v>
      </c>
      <c r="B1102" s="29" t="s">
        <v>725</v>
      </c>
      <c r="C1102" s="30" t="s">
        <v>45</v>
      </c>
      <c r="D1102" s="31">
        <v>44701</v>
      </c>
      <c r="E1102" s="32">
        <v>1000</v>
      </c>
      <c r="F1102" s="31">
        <v>44704</v>
      </c>
      <c r="G1102" s="31">
        <v>44704.329027777778</v>
      </c>
      <c r="H1102" s="31">
        <v>44761</v>
      </c>
      <c r="I1102" s="38" t="s">
        <v>7493</v>
      </c>
      <c r="J1102" s="38"/>
      <c r="K1102" s="31">
        <v>44756</v>
      </c>
      <c r="L1102" s="32">
        <v>1000</v>
      </c>
      <c r="M1102" s="33">
        <v>57</v>
      </c>
      <c r="N1102" s="33">
        <v>-5</v>
      </c>
      <c r="O1102" s="32">
        <v>-5000</v>
      </c>
      <c r="P1102" s="27" t="e">
        <f>VLOOKUP(A1102,'[1]REPORT ITP - Fatture Incluse - '!$C$1:$D$14862,2,FALSE)</f>
        <v>#N/A</v>
      </c>
    </row>
    <row r="1103" spans="1:16" ht="18.95" customHeight="1">
      <c r="A1103" s="29" t="s">
        <v>5796</v>
      </c>
      <c r="B1103" s="29" t="s">
        <v>5797</v>
      </c>
      <c r="C1103" s="30" t="s">
        <v>7494</v>
      </c>
      <c r="D1103" s="31">
        <v>44744</v>
      </c>
      <c r="E1103" s="32">
        <v>1394.77</v>
      </c>
      <c r="F1103" s="31">
        <v>44746</v>
      </c>
      <c r="G1103" s="31">
        <v>44746.301932870374</v>
      </c>
      <c r="H1103" s="31">
        <v>44805</v>
      </c>
      <c r="I1103" s="38" t="s">
        <v>7495</v>
      </c>
      <c r="J1103" s="38"/>
      <c r="K1103" s="31">
        <v>44757</v>
      </c>
      <c r="L1103" s="32">
        <v>1143.25</v>
      </c>
      <c r="M1103" s="33">
        <v>59</v>
      </c>
      <c r="N1103" s="33">
        <v>-48</v>
      </c>
      <c r="O1103" s="32">
        <v>-54876</v>
      </c>
      <c r="P1103" s="27" t="e">
        <f>VLOOKUP(A1103,'[1]REPORT ITP - Fatture Incluse - '!$C$1:$D$14862,2,FALSE)</f>
        <v>#N/A</v>
      </c>
    </row>
    <row r="1104" spans="1:16" ht="18.95" customHeight="1">
      <c r="A1104" s="29" t="s">
        <v>5987</v>
      </c>
      <c r="B1104" s="29" t="s">
        <v>5988</v>
      </c>
      <c r="C1104" s="30" t="s">
        <v>7496</v>
      </c>
      <c r="D1104" s="31">
        <v>44700</v>
      </c>
      <c r="E1104" s="32">
        <v>14281.8</v>
      </c>
      <c r="F1104" s="31">
        <v>44704</v>
      </c>
      <c r="G1104" s="31">
        <v>44700.430358796293</v>
      </c>
      <c r="H1104" s="31">
        <v>44760</v>
      </c>
      <c r="I1104" s="38" t="s">
        <v>7497</v>
      </c>
      <c r="J1104" s="38"/>
      <c r="K1104" s="31">
        <v>44760</v>
      </c>
      <c r="L1104" s="32">
        <v>14281.8</v>
      </c>
      <c r="M1104" s="33">
        <v>60</v>
      </c>
      <c r="N1104" s="33">
        <v>0</v>
      </c>
      <c r="O1104" s="32">
        <v>0</v>
      </c>
      <c r="P1104" s="27" t="e">
        <f>VLOOKUP(A1104,'[1]REPORT ITP - Fatture Incluse - '!$C$1:$D$14862,2,FALSE)</f>
        <v>#N/A</v>
      </c>
    </row>
    <row r="1105" spans="1:16" ht="18.95" customHeight="1">
      <c r="A1105" s="29" t="s">
        <v>5987</v>
      </c>
      <c r="B1105" s="29" t="s">
        <v>5988</v>
      </c>
      <c r="C1105" s="30" t="s">
        <v>7498</v>
      </c>
      <c r="D1105" s="31">
        <v>44720</v>
      </c>
      <c r="E1105" s="32">
        <v>14281.8</v>
      </c>
      <c r="F1105" s="31">
        <v>44726</v>
      </c>
      <c r="G1105" s="31">
        <v>44721.491608796299</v>
      </c>
      <c r="H1105" s="31">
        <v>44781</v>
      </c>
      <c r="I1105" s="38" t="s">
        <v>7497</v>
      </c>
      <c r="J1105" s="38"/>
      <c r="K1105" s="31">
        <v>44760</v>
      </c>
      <c r="L1105" s="32">
        <v>14281.8</v>
      </c>
      <c r="M1105" s="33">
        <v>60</v>
      </c>
      <c r="N1105" s="33">
        <v>-21</v>
      </c>
      <c r="O1105" s="32">
        <v>-299917.8</v>
      </c>
      <c r="P1105" s="27" t="e">
        <f>VLOOKUP(A1105,'[1]REPORT ITP - Fatture Incluse - '!$C$1:$D$14862,2,FALSE)</f>
        <v>#N/A</v>
      </c>
    </row>
    <row r="1106" spans="1:16" ht="18.95" customHeight="1">
      <c r="A1106" s="29" t="s">
        <v>7499</v>
      </c>
      <c r="B1106" s="29" t="s">
        <v>7500</v>
      </c>
      <c r="C1106" s="30" t="s">
        <v>1466</v>
      </c>
      <c r="D1106" s="31">
        <v>44739</v>
      </c>
      <c r="E1106" s="32">
        <v>69906</v>
      </c>
      <c r="F1106" s="31">
        <v>44746</v>
      </c>
      <c r="G1106" s="31">
        <v>44742.323425925926</v>
      </c>
      <c r="H1106" s="31">
        <v>44801</v>
      </c>
      <c r="I1106" s="38" t="s">
        <v>7501</v>
      </c>
      <c r="J1106" s="38"/>
      <c r="K1106" s="31">
        <v>44764</v>
      </c>
      <c r="L1106" s="32">
        <v>57300</v>
      </c>
      <c r="M1106" s="33">
        <v>59</v>
      </c>
      <c r="N1106" s="33">
        <v>-37</v>
      </c>
      <c r="O1106" s="32">
        <v>-2120100</v>
      </c>
      <c r="P1106" s="27" t="e">
        <f>VLOOKUP(A1106,'[1]REPORT ITP - Fatture Incluse - '!$C$1:$D$14862,2,FALSE)</f>
        <v>#N/A</v>
      </c>
    </row>
    <row r="1107" spans="1:16" ht="15" customHeight="1">
      <c r="A1107" s="29" t="s">
        <v>7502</v>
      </c>
      <c r="B1107" s="29" t="s">
        <v>7503</v>
      </c>
      <c r="C1107" s="30" t="s">
        <v>7504</v>
      </c>
      <c r="D1107" s="31">
        <v>44735</v>
      </c>
      <c r="E1107" s="32">
        <v>362.34</v>
      </c>
      <c r="F1107" s="31">
        <v>44749</v>
      </c>
      <c r="G1107" s="31">
        <v>44748.378101851849</v>
      </c>
      <c r="H1107" s="31">
        <v>44808</v>
      </c>
      <c r="I1107" s="38" t="s">
        <v>7505</v>
      </c>
      <c r="J1107" s="38"/>
      <c r="K1107" s="31">
        <v>44764</v>
      </c>
      <c r="L1107" s="32">
        <v>297</v>
      </c>
      <c r="M1107" s="33">
        <v>60</v>
      </c>
      <c r="N1107" s="33">
        <v>-44</v>
      </c>
      <c r="O1107" s="32">
        <v>-13068</v>
      </c>
      <c r="P1107" s="27" t="e">
        <f>VLOOKUP(A1107,'[1]REPORT ITP - Fatture Incluse - '!$C$1:$D$14862,2,FALSE)</f>
        <v>#N/A</v>
      </c>
    </row>
    <row r="1108" spans="1:16" ht="15" customHeight="1">
      <c r="A1108" s="29" t="s">
        <v>6378</v>
      </c>
      <c r="B1108" s="29" t="s">
        <v>6379</v>
      </c>
      <c r="C1108" s="30" t="s">
        <v>3996</v>
      </c>
      <c r="D1108" s="31">
        <v>44742</v>
      </c>
      <c r="E1108" s="32">
        <v>3960.93</v>
      </c>
      <c r="F1108" s="31">
        <v>44743</v>
      </c>
      <c r="G1108" s="31">
        <v>44743.301504629628</v>
      </c>
      <c r="H1108" s="31">
        <v>44802</v>
      </c>
      <c r="I1108" s="38" t="s">
        <v>7506</v>
      </c>
      <c r="J1108" s="38"/>
      <c r="K1108" s="31">
        <v>44778</v>
      </c>
      <c r="L1108" s="32">
        <v>3246.66</v>
      </c>
      <c r="M1108" s="33">
        <v>59</v>
      </c>
      <c r="N1108" s="33">
        <v>-24</v>
      </c>
      <c r="O1108" s="32">
        <v>-77919.839999999997</v>
      </c>
      <c r="P1108" s="27" t="e">
        <f>VLOOKUP(A1108,'[1]REPORT ITP - Fatture Incluse - '!$C$1:$D$14862,2,FALSE)</f>
        <v>#N/A</v>
      </c>
    </row>
    <row r="1109" spans="1:16" ht="15" customHeight="1">
      <c r="A1109" s="29" t="s">
        <v>6378</v>
      </c>
      <c r="B1109" s="29" t="s">
        <v>6379</v>
      </c>
      <c r="C1109" s="30" t="s">
        <v>3995</v>
      </c>
      <c r="D1109" s="31">
        <v>44742</v>
      </c>
      <c r="E1109" s="32">
        <v>3960.93</v>
      </c>
      <c r="F1109" s="31">
        <v>44743</v>
      </c>
      <c r="G1109" s="31">
        <v>44743.301458333335</v>
      </c>
      <c r="H1109" s="31">
        <v>44802</v>
      </c>
      <c r="I1109" s="38" t="s">
        <v>7506</v>
      </c>
      <c r="J1109" s="38"/>
      <c r="K1109" s="31">
        <v>44778</v>
      </c>
      <c r="L1109" s="32">
        <v>3246.66</v>
      </c>
      <c r="M1109" s="33">
        <v>59</v>
      </c>
      <c r="N1109" s="33">
        <v>-24</v>
      </c>
      <c r="O1109" s="32">
        <v>-77919.839999999997</v>
      </c>
      <c r="P1109" s="27" t="e">
        <f>VLOOKUP(A1109,'[1]REPORT ITP - Fatture Incluse - '!$C$1:$D$14862,2,FALSE)</f>
        <v>#N/A</v>
      </c>
    </row>
    <row r="1110" spans="1:16" ht="15" customHeight="1">
      <c r="A1110" s="29" t="s">
        <v>6378</v>
      </c>
      <c r="B1110" s="29" t="s">
        <v>6379</v>
      </c>
      <c r="C1110" s="30" t="s">
        <v>3997</v>
      </c>
      <c r="D1110" s="31">
        <v>44742</v>
      </c>
      <c r="E1110" s="32">
        <v>3960.93</v>
      </c>
      <c r="F1110" s="31">
        <v>44743</v>
      </c>
      <c r="G1110" s="31">
        <v>44743.301562499997</v>
      </c>
      <c r="H1110" s="31">
        <v>44802</v>
      </c>
      <c r="I1110" s="38" t="s">
        <v>7506</v>
      </c>
      <c r="J1110" s="38"/>
      <c r="K1110" s="31">
        <v>44778</v>
      </c>
      <c r="L1110" s="32">
        <v>3246.66</v>
      </c>
      <c r="M1110" s="33">
        <v>59</v>
      </c>
      <c r="N1110" s="33">
        <v>-24</v>
      </c>
      <c r="O1110" s="32">
        <v>-77919.839999999997</v>
      </c>
      <c r="P1110" s="27" t="e">
        <f>VLOOKUP(A1110,'[1]REPORT ITP - Fatture Incluse - '!$C$1:$D$14862,2,FALSE)</f>
        <v>#N/A</v>
      </c>
    </row>
    <row r="1111" spans="1:16" ht="18.95" customHeight="1">
      <c r="A1111" s="29" t="s">
        <v>122</v>
      </c>
      <c r="B1111" s="29" t="s">
        <v>7273</v>
      </c>
      <c r="C1111" s="30" t="s">
        <v>141</v>
      </c>
      <c r="D1111" s="31">
        <v>44277</v>
      </c>
      <c r="E1111" s="32">
        <v>30452.5</v>
      </c>
      <c r="F1111" s="31">
        <v>44279</v>
      </c>
      <c r="G1111" s="31">
        <v>44279.309618055559</v>
      </c>
      <c r="H1111" s="31">
        <v>44337</v>
      </c>
      <c r="I1111" s="38" t="s">
        <v>7507</v>
      </c>
      <c r="J1111" s="38"/>
      <c r="K1111" s="31">
        <v>44784</v>
      </c>
      <c r="L1111" s="32">
        <v>30452.5</v>
      </c>
      <c r="M1111" s="33">
        <v>58</v>
      </c>
      <c r="N1111" s="33">
        <v>447</v>
      </c>
      <c r="O1111" s="32">
        <v>13612267.5</v>
      </c>
      <c r="P1111" s="27" t="e">
        <f>VLOOKUP(A1111,'[1]REPORT ITP - Fatture Incluse - '!$C$1:$D$14862,2,FALSE)</f>
        <v>#N/A</v>
      </c>
    </row>
    <row r="1112" spans="1:16" ht="18.95" customHeight="1">
      <c r="A1112" s="29" t="s">
        <v>122</v>
      </c>
      <c r="B1112" s="29" t="s">
        <v>7273</v>
      </c>
      <c r="C1112" s="30" t="s">
        <v>141</v>
      </c>
      <c r="D1112" s="31">
        <v>44277</v>
      </c>
      <c r="E1112" s="32">
        <v>534.1</v>
      </c>
      <c r="F1112" s="31">
        <v>44279</v>
      </c>
      <c r="G1112" s="31">
        <v>44279.309618055559</v>
      </c>
      <c r="H1112" s="31">
        <v>44337</v>
      </c>
      <c r="I1112" s="38" t="s">
        <v>7507</v>
      </c>
      <c r="J1112" s="38"/>
      <c r="K1112" s="31">
        <v>44784</v>
      </c>
      <c r="L1112" s="32">
        <v>534.1</v>
      </c>
      <c r="M1112" s="33">
        <v>58</v>
      </c>
      <c r="N1112" s="33">
        <v>447</v>
      </c>
      <c r="O1112" s="32">
        <v>238742.7</v>
      </c>
      <c r="P1112" s="27" t="e">
        <f>VLOOKUP(A1112,'[1]REPORT ITP - Fatture Incluse - '!$C$1:$D$14862,2,FALSE)</f>
        <v>#N/A</v>
      </c>
    </row>
    <row r="1113" spans="1:16" ht="18.95" customHeight="1">
      <c r="A1113" s="29" t="s">
        <v>2729</v>
      </c>
      <c r="B1113" s="29" t="s">
        <v>7461</v>
      </c>
      <c r="C1113" s="30" t="s">
        <v>45</v>
      </c>
      <c r="D1113" s="31">
        <v>44774</v>
      </c>
      <c r="E1113" s="32">
        <v>2333.33</v>
      </c>
      <c r="F1113" s="31">
        <v>44776</v>
      </c>
      <c r="G1113" s="31">
        <v>44776.342430555553</v>
      </c>
      <c r="H1113" s="31">
        <v>44835</v>
      </c>
      <c r="I1113" s="38" t="s">
        <v>7508</v>
      </c>
      <c r="J1113" s="38"/>
      <c r="K1113" s="31">
        <v>44785</v>
      </c>
      <c r="L1113" s="32">
        <v>2333.33</v>
      </c>
      <c r="M1113" s="33">
        <v>59</v>
      </c>
      <c r="N1113" s="33">
        <v>-50</v>
      </c>
      <c r="O1113" s="32">
        <v>-116666.5</v>
      </c>
      <c r="P1113" s="27" t="e">
        <f>VLOOKUP(A1113,'[1]REPORT ITP - Fatture Incluse - '!$C$1:$D$14862,2,FALSE)</f>
        <v>#N/A</v>
      </c>
    </row>
    <row r="1114" spans="1:16" ht="15" customHeight="1">
      <c r="A1114" s="29" t="s">
        <v>4096</v>
      </c>
      <c r="B1114" s="29" t="s">
        <v>7509</v>
      </c>
      <c r="C1114" s="30" t="s">
        <v>6120</v>
      </c>
      <c r="D1114" s="31">
        <v>44776</v>
      </c>
      <c r="E1114" s="32">
        <v>3000</v>
      </c>
      <c r="F1114" s="31">
        <v>44777</v>
      </c>
      <c r="G1114" s="31">
        <v>44777.331064814818</v>
      </c>
      <c r="H1114" s="31">
        <v>44836</v>
      </c>
      <c r="I1114" s="38" t="s">
        <v>7510</v>
      </c>
      <c r="J1114" s="38"/>
      <c r="K1114" s="31">
        <v>44785</v>
      </c>
      <c r="L1114" s="32">
        <v>3000</v>
      </c>
      <c r="M1114" s="33">
        <v>59</v>
      </c>
      <c r="N1114" s="33">
        <v>-51</v>
      </c>
      <c r="O1114" s="32">
        <v>-153000</v>
      </c>
      <c r="P1114" s="27" t="e">
        <f>VLOOKUP(A1114,'[1]REPORT ITP - Fatture Incluse - '!$C$1:$D$14862,2,FALSE)</f>
        <v>#N/A</v>
      </c>
    </row>
    <row r="1115" spans="1:16" ht="18.95" customHeight="1">
      <c r="A1115" s="29" t="s">
        <v>1149</v>
      </c>
      <c r="B1115" s="29" t="s">
        <v>7364</v>
      </c>
      <c r="C1115" s="30" t="s">
        <v>4121</v>
      </c>
      <c r="D1115" s="31">
        <v>44747</v>
      </c>
      <c r="E1115" s="32">
        <v>463.8</v>
      </c>
      <c r="F1115" s="31">
        <v>44756</v>
      </c>
      <c r="G1115" s="31">
        <v>44755.611817129633</v>
      </c>
      <c r="H1115" s="31">
        <v>44815</v>
      </c>
      <c r="I1115" s="38" t="s">
        <v>7511</v>
      </c>
      <c r="J1115" s="38"/>
      <c r="K1115" s="31">
        <v>44792</v>
      </c>
      <c r="L1115" s="32">
        <v>380.16</v>
      </c>
      <c r="M1115" s="33">
        <v>60</v>
      </c>
      <c r="N1115" s="33">
        <v>-23</v>
      </c>
      <c r="O1115" s="32">
        <v>-8743.68</v>
      </c>
      <c r="P1115" s="27" t="e">
        <f>VLOOKUP(A1115,'[1]REPORT ITP - Fatture Incluse - '!$C$1:$D$14862,2,FALSE)</f>
        <v>#N/A</v>
      </c>
    </row>
    <row r="1116" spans="1:16" ht="18.95" customHeight="1">
      <c r="A1116" s="29" t="s">
        <v>3926</v>
      </c>
      <c r="B1116" s="29" t="s">
        <v>7512</v>
      </c>
      <c r="C1116" s="30" t="s">
        <v>44</v>
      </c>
      <c r="D1116" s="31">
        <v>44790</v>
      </c>
      <c r="E1116" s="32">
        <v>1333.33</v>
      </c>
      <c r="F1116" s="31">
        <v>44791</v>
      </c>
      <c r="G1116" s="31">
        <v>44791.33153935185</v>
      </c>
      <c r="H1116" s="31">
        <v>44850</v>
      </c>
      <c r="I1116" s="38" t="s">
        <v>7513</v>
      </c>
      <c r="J1116" s="38"/>
      <c r="K1116" s="31">
        <v>44796</v>
      </c>
      <c r="L1116" s="32">
        <v>1333.33</v>
      </c>
      <c r="M1116" s="33">
        <v>59</v>
      </c>
      <c r="N1116" s="33">
        <v>-54</v>
      </c>
      <c r="O1116" s="32">
        <v>-71999.820000000007</v>
      </c>
      <c r="P1116" s="27" t="e">
        <f>VLOOKUP(A1116,'[1]REPORT ITP - Fatture Incluse - '!$C$1:$D$14862,2,FALSE)</f>
        <v>#N/A</v>
      </c>
    </row>
    <row r="1117" spans="1:16" ht="18.95" customHeight="1">
      <c r="A1117" s="29" t="s">
        <v>6394</v>
      </c>
      <c r="B1117" s="29" t="s">
        <v>6395</v>
      </c>
      <c r="C1117" s="30" t="s">
        <v>7514</v>
      </c>
      <c r="D1117" s="31">
        <v>44742</v>
      </c>
      <c r="E1117" s="32">
        <v>22326</v>
      </c>
      <c r="F1117" s="31">
        <v>44746</v>
      </c>
      <c r="G1117" s="31">
        <v>44746.301238425927</v>
      </c>
      <c r="H1117" s="31">
        <v>44804</v>
      </c>
      <c r="I1117" s="38" t="s">
        <v>7515</v>
      </c>
      <c r="J1117" s="38"/>
      <c r="K1117" s="31">
        <v>44827</v>
      </c>
      <c r="L1117" s="32">
        <v>18300</v>
      </c>
      <c r="M1117" s="33">
        <v>58</v>
      </c>
      <c r="N1117" s="33">
        <v>23</v>
      </c>
      <c r="O1117" s="32">
        <v>420900</v>
      </c>
      <c r="P1117" s="27" t="e">
        <f>VLOOKUP(A1117,'[1]REPORT ITP - Fatture Incluse - '!$C$1:$D$14862,2,FALSE)</f>
        <v>#N/A</v>
      </c>
    </row>
    <row r="1118" spans="1:16" ht="15" customHeight="1">
      <c r="A1118" s="29" t="s">
        <v>6836</v>
      </c>
      <c r="B1118" s="29" t="s">
        <v>6837</v>
      </c>
      <c r="C1118" s="30" t="s">
        <v>4078</v>
      </c>
      <c r="D1118" s="31">
        <v>44742</v>
      </c>
      <c r="E1118" s="32">
        <v>170.56</v>
      </c>
      <c r="F1118" s="31">
        <v>44749</v>
      </c>
      <c r="G1118" s="31">
        <v>44749.298576388886</v>
      </c>
      <c r="H1118" s="31">
        <v>44809</v>
      </c>
      <c r="I1118" s="38" t="s">
        <v>7516</v>
      </c>
      <c r="J1118" s="38"/>
      <c r="K1118" s="31">
        <v>44827</v>
      </c>
      <c r="L1118" s="32">
        <v>139.80000000000001</v>
      </c>
      <c r="M1118" s="33">
        <v>60</v>
      </c>
      <c r="N1118" s="33">
        <v>18</v>
      </c>
      <c r="O1118" s="32">
        <v>2516.4</v>
      </c>
      <c r="P1118" s="27" t="e">
        <f>VLOOKUP(A1118,'[1]REPORT ITP - Fatture Incluse - '!$C$1:$D$14862,2,FALSE)</f>
        <v>#N/A</v>
      </c>
    </row>
    <row r="1119" spans="1:16" ht="15" customHeight="1">
      <c r="A1119" s="29" t="s">
        <v>6836</v>
      </c>
      <c r="B1119" s="29" t="s">
        <v>6837</v>
      </c>
      <c r="C1119" s="30" t="s">
        <v>4077</v>
      </c>
      <c r="D1119" s="31">
        <v>44742</v>
      </c>
      <c r="E1119" s="32">
        <v>5116.68</v>
      </c>
      <c r="F1119" s="31">
        <v>44750</v>
      </c>
      <c r="G1119" s="31">
        <v>44750.306550925925</v>
      </c>
      <c r="H1119" s="31">
        <v>44809</v>
      </c>
      <c r="I1119" s="38" t="s">
        <v>7516</v>
      </c>
      <c r="J1119" s="38"/>
      <c r="K1119" s="31">
        <v>44827</v>
      </c>
      <c r="L1119" s="32">
        <v>4194</v>
      </c>
      <c r="M1119" s="33">
        <v>59</v>
      </c>
      <c r="N1119" s="33">
        <v>18</v>
      </c>
      <c r="O1119" s="32">
        <v>75492</v>
      </c>
      <c r="P1119" s="27" t="e">
        <f>VLOOKUP(A1119,'[1]REPORT ITP - Fatture Incluse - '!$C$1:$D$14862,2,FALSE)</f>
        <v>#N/A</v>
      </c>
    </row>
    <row r="1120" spans="1:16" ht="15" customHeight="1">
      <c r="A1120" s="29" t="s">
        <v>5922</v>
      </c>
      <c r="B1120" s="29" t="s">
        <v>75</v>
      </c>
      <c r="C1120" s="30" t="s">
        <v>7517</v>
      </c>
      <c r="D1120" s="31">
        <v>44790</v>
      </c>
      <c r="E1120" s="32">
        <v>1080.55</v>
      </c>
      <c r="F1120" s="31">
        <v>44791</v>
      </c>
      <c r="G1120" s="31">
        <v>44791.331805555557</v>
      </c>
      <c r="H1120" s="31">
        <v>44851</v>
      </c>
      <c r="I1120" s="38" t="s">
        <v>7518</v>
      </c>
      <c r="J1120" s="38"/>
      <c r="K1120" s="31">
        <v>44827</v>
      </c>
      <c r="L1120" s="32">
        <v>885.7</v>
      </c>
      <c r="M1120" s="33">
        <v>60</v>
      </c>
      <c r="N1120" s="33">
        <v>-24</v>
      </c>
      <c r="O1120" s="32">
        <v>-21256.799999999999</v>
      </c>
      <c r="P1120" s="27" t="e">
        <f>VLOOKUP(A1120,'[1]REPORT ITP - Fatture Incluse - '!$C$1:$D$14862,2,FALSE)</f>
        <v>#N/A</v>
      </c>
    </row>
    <row r="1121" spans="1:16" ht="18.95" customHeight="1">
      <c r="A1121" s="29" t="s">
        <v>7158</v>
      </c>
      <c r="B1121" s="29" t="s">
        <v>38</v>
      </c>
      <c r="C1121" s="30" t="s">
        <v>7519</v>
      </c>
      <c r="D1121" s="31">
        <v>44805</v>
      </c>
      <c r="E1121" s="32">
        <v>4764.7299999999996</v>
      </c>
      <c r="F1121" s="31">
        <v>44806</v>
      </c>
      <c r="G1121" s="31">
        <v>44806.422442129631</v>
      </c>
      <c r="H1121" s="31">
        <v>44865</v>
      </c>
      <c r="I1121" s="38" t="s">
        <v>7520</v>
      </c>
      <c r="J1121" s="38"/>
      <c r="K1121" s="31">
        <v>44844</v>
      </c>
      <c r="L1121" s="32">
        <v>3905.52</v>
      </c>
      <c r="M1121" s="33">
        <v>59</v>
      </c>
      <c r="N1121" s="33">
        <v>-21</v>
      </c>
      <c r="O1121" s="32">
        <v>-82015.92</v>
      </c>
      <c r="P1121" s="27" t="e">
        <f>VLOOKUP(A1121,'[1]REPORT ITP - Fatture Incluse - '!$C$1:$D$14862,2,FALSE)</f>
        <v>#N/A</v>
      </c>
    </row>
    <row r="1122" spans="1:16" ht="18.95" customHeight="1">
      <c r="A1122" s="29" t="s">
        <v>1411</v>
      </c>
      <c r="B1122" s="29" t="s">
        <v>6995</v>
      </c>
      <c r="C1122" s="30" t="s">
        <v>6265</v>
      </c>
      <c r="D1122" s="31">
        <v>44838</v>
      </c>
      <c r="E1122" s="32">
        <v>1874.28</v>
      </c>
      <c r="F1122" s="31">
        <v>44840</v>
      </c>
      <c r="G1122" s="31">
        <v>44840.322395833333</v>
      </c>
      <c r="H1122" s="31">
        <v>44899</v>
      </c>
      <c r="I1122" s="38" t="s">
        <v>7521</v>
      </c>
      <c r="J1122" s="38"/>
      <c r="K1122" s="31">
        <v>44845</v>
      </c>
      <c r="L1122" s="32">
        <v>1874.28</v>
      </c>
      <c r="M1122" s="33">
        <v>59</v>
      </c>
      <c r="N1122" s="33">
        <v>-54</v>
      </c>
      <c r="O1122" s="32">
        <v>-101211.12</v>
      </c>
      <c r="P1122" s="27" t="e">
        <f>VLOOKUP(A1122,'[1]REPORT ITP - Fatture Incluse - '!$C$1:$D$14862,2,FALSE)</f>
        <v>#N/A</v>
      </c>
    </row>
    <row r="1123" spans="1:16" ht="27.95" customHeight="1">
      <c r="A1123" s="29" t="s">
        <v>6217</v>
      </c>
      <c r="B1123" s="29" t="s">
        <v>6218</v>
      </c>
      <c r="C1123" s="30" t="s">
        <v>7522</v>
      </c>
      <c r="D1123" s="31">
        <v>44823</v>
      </c>
      <c r="E1123" s="32">
        <v>2100.3000000000002</v>
      </c>
      <c r="F1123" s="31">
        <v>44825</v>
      </c>
      <c r="G1123" s="31">
        <v>44825.295046296298</v>
      </c>
      <c r="H1123" s="31">
        <v>44884</v>
      </c>
      <c r="I1123" s="38" t="s">
        <v>7523</v>
      </c>
      <c r="J1123" s="38"/>
      <c r="K1123" s="31">
        <v>44853</v>
      </c>
      <c r="L1123" s="32">
        <v>1721.56</v>
      </c>
      <c r="M1123" s="33">
        <v>59</v>
      </c>
      <c r="N1123" s="33">
        <v>-31</v>
      </c>
      <c r="O1123" s="32">
        <v>-53368.36</v>
      </c>
      <c r="P1123" s="27" t="e">
        <f>VLOOKUP(A1123,'[1]REPORT ITP - Fatture Incluse - '!$C$1:$D$14862,2,FALSE)</f>
        <v>#N/A</v>
      </c>
    </row>
    <row r="1124" spans="1:16" ht="18.95" customHeight="1">
      <c r="A1124" s="29" t="s">
        <v>1411</v>
      </c>
      <c r="B1124" s="29" t="s">
        <v>6995</v>
      </c>
      <c r="C1124" s="30" t="s">
        <v>7524</v>
      </c>
      <c r="D1124" s="31">
        <v>44851</v>
      </c>
      <c r="E1124" s="32">
        <v>937.14</v>
      </c>
      <c r="F1124" s="31">
        <v>44852</v>
      </c>
      <c r="G1124" s="31">
        <v>44852.315208333333</v>
      </c>
      <c r="H1124" s="31">
        <v>44911</v>
      </c>
      <c r="I1124" s="38" t="s">
        <v>7525</v>
      </c>
      <c r="J1124" s="38"/>
      <c r="K1124" s="31">
        <v>44854</v>
      </c>
      <c r="L1124" s="32">
        <v>937.14</v>
      </c>
      <c r="M1124" s="33">
        <v>59</v>
      </c>
      <c r="N1124" s="33">
        <v>-57</v>
      </c>
      <c r="O1124" s="32">
        <v>-53416.98</v>
      </c>
      <c r="P1124" s="27" t="e">
        <f>VLOOKUP(A1124,'[1]REPORT ITP - Fatture Incluse - '!$C$1:$D$14862,2,FALSE)</f>
        <v>#N/A</v>
      </c>
    </row>
    <row r="1125" spans="1:16" ht="18.95" customHeight="1">
      <c r="A1125" s="29" t="s">
        <v>6633</v>
      </c>
      <c r="B1125" s="29" t="s">
        <v>6634</v>
      </c>
      <c r="C1125" s="30" t="s">
        <v>4809</v>
      </c>
      <c r="D1125" s="31">
        <v>44817</v>
      </c>
      <c r="E1125" s="32">
        <v>126.5</v>
      </c>
      <c r="F1125" s="31">
        <v>44818</v>
      </c>
      <c r="G1125" s="31">
        <v>44818.315208333333</v>
      </c>
      <c r="H1125" s="31">
        <v>44877</v>
      </c>
      <c r="I1125" s="38" t="s">
        <v>7526</v>
      </c>
      <c r="J1125" s="38"/>
      <c r="K1125" s="31">
        <v>44861</v>
      </c>
      <c r="L1125" s="32">
        <v>115</v>
      </c>
      <c r="M1125" s="33">
        <v>59</v>
      </c>
      <c r="N1125" s="33">
        <v>-16</v>
      </c>
      <c r="O1125" s="32">
        <v>-1840</v>
      </c>
      <c r="P1125" s="27" t="e">
        <f>VLOOKUP(A1125,'[1]REPORT ITP - Fatture Incluse - '!$C$1:$D$14862,2,FALSE)</f>
        <v>#N/A</v>
      </c>
    </row>
    <row r="1126" spans="1:16" ht="15" customHeight="1">
      <c r="A1126" s="29" t="s">
        <v>6193</v>
      </c>
      <c r="B1126" s="29" t="s">
        <v>6194</v>
      </c>
      <c r="C1126" s="30" t="s">
        <v>5033</v>
      </c>
      <c r="D1126" s="31">
        <v>44823</v>
      </c>
      <c r="E1126" s="32">
        <v>653.24</v>
      </c>
      <c r="F1126" s="31">
        <v>44837</v>
      </c>
      <c r="G1126" s="31">
        <v>44834.302233796298</v>
      </c>
      <c r="H1126" s="31">
        <v>44893</v>
      </c>
      <c r="I1126" s="38" t="s">
        <v>7527</v>
      </c>
      <c r="J1126" s="38"/>
      <c r="K1126" s="31">
        <v>44862</v>
      </c>
      <c r="L1126" s="32">
        <v>593.85</v>
      </c>
      <c r="M1126" s="33">
        <v>59</v>
      </c>
      <c r="N1126" s="33">
        <v>-31</v>
      </c>
      <c r="O1126" s="32">
        <v>-18409.349999999999</v>
      </c>
      <c r="P1126" s="27" t="e">
        <f>VLOOKUP(A1126,'[1]REPORT ITP - Fatture Incluse - '!$C$1:$D$14862,2,FALSE)</f>
        <v>#N/A</v>
      </c>
    </row>
    <row r="1127" spans="1:16" ht="18.95" customHeight="1">
      <c r="A1127" s="34" t="s">
        <v>5791</v>
      </c>
      <c r="B1127" s="29" t="s">
        <v>6129</v>
      </c>
      <c r="C1127" s="30" t="s">
        <v>7528</v>
      </c>
      <c r="D1127" s="31">
        <v>44826</v>
      </c>
      <c r="E1127" s="32">
        <v>1242.21</v>
      </c>
      <c r="F1127" s="31">
        <v>44841</v>
      </c>
      <c r="G1127" s="31"/>
      <c r="H1127" s="31">
        <v>44856</v>
      </c>
      <c r="I1127" s="38" t="s">
        <v>7529</v>
      </c>
      <c r="J1127" s="38"/>
      <c r="K1127" s="31">
        <v>44869</v>
      </c>
      <c r="L1127" s="32">
        <v>1242.21</v>
      </c>
      <c r="M1127" s="33">
        <v>30</v>
      </c>
      <c r="N1127" s="33">
        <v>13</v>
      </c>
      <c r="O1127" s="32">
        <v>16148.73</v>
      </c>
      <c r="P1127" s="27" t="e">
        <f>VLOOKUP(A1127,'[1]REPORT ITP - Fatture Incluse - '!$C$1:$D$14862,2,FALSE)</f>
        <v>#N/A</v>
      </c>
    </row>
    <row r="1128" spans="1:16" ht="18.95" customHeight="1">
      <c r="A1128" s="29" t="s">
        <v>1207</v>
      </c>
      <c r="B1128" s="29" t="s">
        <v>7227</v>
      </c>
      <c r="C1128" s="30" t="s">
        <v>3583</v>
      </c>
      <c r="D1128" s="31">
        <v>44867</v>
      </c>
      <c r="E1128" s="32">
        <v>2517.66</v>
      </c>
      <c r="F1128" s="31">
        <v>44868</v>
      </c>
      <c r="G1128" s="31">
        <v>44868.295300925929</v>
      </c>
      <c r="H1128" s="31">
        <v>44927</v>
      </c>
      <c r="I1128" s="38" t="s">
        <v>7530</v>
      </c>
      <c r="J1128" s="38"/>
      <c r="K1128" s="31">
        <v>44873</v>
      </c>
      <c r="L1128" s="32">
        <v>2517.66</v>
      </c>
      <c r="M1128" s="33">
        <v>59</v>
      </c>
      <c r="N1128" s="33">
        <v>-54</v>
      </c>
      <c r="O1128" s="32">
        <v>-135953.64000000001</v>
      </c>
      <c r="P1128" s="27" t="e">
        <f>VLOOKUP(A1128,'[1]REPORT ITP - Fatture Incluse - '!$C$1:$D$14862,2,FALSE)</f>
        <v>#N/A</v>
      </c>
    </row>
    <row r="1129" spans="1:16" ht="18.95" customHeight="1">
      <c r="A1129" s="29" t="s">
        <v>7531</v>
      </c>
      <c r="B1129" s="29" t="s">
        <v>5718</v>
      </c>
      <c r="C1129" s="30" t="s">
        <v>7532</v>
      </c>
      <c r="D1129" s="31">
        <v>44895</v>
      </c>
      <c r="E1129" s="32">
        <v>229</v>
      </c>
      <c r="F1129" s="31">
        <v>44897</v>
      </c>
      <c r="G1129" s="31">
        <v>44897.344097222223</v>
      </c>
      <c r="H1129" s="31">
        <v>44956</v>
      </c>
      <c r="I1129" s="38" t="s">
        <v>7533</v>
      </c>
      <c r="J1129" s="38"/>
      <c r="K1129" s="31">
        <v>44914</v>
      </c>
      <c r="L1129" s="32">
        <v>229</v>
      </c>
      <c r="M1129" s="33">
        <v>59</v>
      </c>
      <c r="N1129" s="33">
        <v>-42</v>
      </c>
      <c r="O1129" s="32">
        <v>-9618</v>
      </c>
      <c r="P1129" s="27" t="e">
        <f>VLOOKUP(A1129,'[1]REPORT ITP - Fatture Incluse - '!$C$1:$D$14862,2,FALSE)</f>
        <v>#N/A</v>
      </c>
    </row>
    <row r="1130" spans="1:16" ht="18.95" customHeight="1">
      <c r="A1130" s="29" t="s">
        <v>7531</v>
      </c>
      <c r="B1130" s="29" t="s">
        <v>5718</v>
      </c>
      <c r="C1130" s="30" t="s">
        <v>7532</v>
      </c>
      <c r="D1130" s="31">
        <v>44895</v>
      </c>
      <c r="E1130" s="32">
        <v>2121.58</v>
      </c>
      <c r="F1130" s="31">
        <v>44897</v>
      </c>
      <c r="G1130" s="31">
        <v>44897.344097222223</v>
      </c>
      <c r="H1130" s="31">
        <v>44956</v>
      </c>
      <c r="I1130" s="38" t="s">
        <v>7533</v>
      </c>
      <c r="J1130" s="38"/>
      <c r="K1130" s="31">
        <v>44914</v>
      </c>
      <c r="L1130" s="32">
        <v>1739</v>
      </c>
      <c r="M1130" s="33">
        <v>59</v>
      </c>
      <c r="N1130" s="33">
        <v>-42</v>
      </c>
      <c r="O1130" s="32">
        <v>-73038</v>
      </c>
      <c r="P1130" s="27" t="e">
        <f>VLOOKUP(A1130,'[1]REPORT ITP - Fatture Incluse - '!$C$1:$D$14862,2,FALSE)</f>
        <v>#N/A</v>
      </c>
    </row>
    <row r="1131" spans="1:16" ht="18.95" customHeight="1">
      <c r="A1131" s="29" t="s">
        <v>7534</v>
      </c>
      <c r="B1131" s="29" t="s">
        <v>7535</v>
      </c>
      <c r="C1131" s="30" t="s">
        <v>5249</v>
      </c>
      <c r="D1131" s="31">
        <v>44847</v>
      </c>
      <c r="E1131" s="32">
        <v>18841.68</v>
      </c>
      <c r="F1131" s="31">
        <v>44858</v>
      </c>
      <c r="G1131" s="31">
        <v>44848.323958333334</v>
      </c>
      <c r="H1131" s="31">
        <v>44907</v>
      </c>
      <c r="I1131" s="38" t="s">
        <v>7536</v>
      </c>
      <c r="J1131" s="38"/>
      <c r="K1131" s="31">
        <v>44915</v>
      </c>
      <c r="L1131" s="32">
        <v>15444</v>
      </c>
      <c r="M1131" s="33">
        <v>59</v>
      </c>
      <c r="N1131" s="33">
        <v>8</v>
      </c>
      <c r="O1131" s="32">
        <v>123552</v>
      </c>
      <c r="P1131" s="27" t="e">
        <f>VLOOKUP(A1131,'[1]REPORT ITP - Fatture Incluse - '!$C$1:$D$14862,2,FALSE)</f>
        <v>#N/A</v>
      </c>
    </row>
    <row r="1132" spans="1:16" ht="18.95" customHeight="1">
      <c r="A1132" s="29" t="s">
        <v>1724</v>
      </c>
      <c r="B1132" s="29" t="s">
        <v>1723</v>
      </c>
      <c r="C1132" s="30" t="s">
        <v>5751</v>
      </c>
      <c r="D1132" s="31">
        <v>44910</v>
      </c>
      <c r="E1132" s="32">
        <v>3750</v>
      </c>
      <c r="F1132" s="31">
        <v>44914</v>
      </c>
      <c r="G1132" s="31">
        <v>44914.344641203701</v>
      </c>
      <c r="H1132" s="31">
        <v>44973</v>
      </c>
      <c r="I1132" s="38" t="s">
        <v>7537</v>
      </c>
      <c r="J1132" s="38"/>
      <c r="K1132" s="31">
        <v>44917</v>
      </c>
      <c r="L1132" s="32">
        <v>3750</v>
      </c>
      <c r="M1132" s="33">
        <v>59</v>
      </c>
      <c r="N1132" s="33">
        <v>-56</v>
      </c>
      <c r="O1132" s="32">
        <v>-210000</v>
      </c>
      <c r="P1132" s="27" t="e">
        <f>VLOOKUP(A1132,'[1]REPORT ITP - Fatture Incluse - '!$C$1:$D$14862,2,FALSE)</f>
        <v>#N/A</v>
      </c>
    </row>
    <row r="1133" spans="1:16" ht="15" customHeight="1">
      <c r="A1133" s="29" t="s">
        <v>1221</v>
      </c>
      <c r="B1133" s="29" t="s">
        <v>1220</v>
      </c>
      <c r="C1133" s="30" t="s">
        <v>1222</v>
      </c>
      <c r="D1133" s="31">
        <v>44560</v>
      </c>
      <c r="E1133" s="32">
        <v>2083.33</v>
      </c>
      <c r="F1133" s="31">
        <v>44566</v>
      </c>
      <c r="G1133" s="31">
        <v>44566.345127314817</v>
      </c>
      <c r="H1133" s="31">
        <v>44624</v>
      </c>
      <c r="I1133" s="38" t="s">
        <v>7538</v>
      </c>
      <c r="J1133" s="38"/>
      <c r="K1133" s="31">
        <v>44572</v>
      </c>
      <c r="L1133" s="32">
        <v>2083.33</v>
      </c>
      <c r="M1133" s="33">
        <v>58</v>
      </c>
      <c r="N1133" s="33">
        <v>-52</v>
      </c>
      <c r="O1133" s="32">
        <v>-108333.16</v>
      </c>
      <c r="P1133" s="27" t="e">
        <f>VLOOKUP(A1133,'[1]REPORT ITP - Fatture Incluse - '!$C$1:$D$14862,2,FALSE)</f>
        <v>#N/A</v>
      </c>
    </row>
    <row r="1134" spans="1:16" ht="15" customHeight="1">
      <c r="A1134" s="29" t="s">
        <v>1387</v>
      </c>
      <c r="B1134" s="29" t="s">
        <v>1386</v>
      </c>
      <c r="C1134" s="30" t="s">
        <v>1388</v>
      </c>
      <c r="D1134" s="31">
        <v>44561</v>
      </c>
      <c r="E1134" s="32">
        <v>2000</v>
      </c>
      <c r="F1134" s="31">
        <v>44578</v>
      </c>
      <c r="G1134" s="31">
        <v>44574.359305555554</v>
      </c>
      <c r="H1134" s="31">
        <v>44633</v>
      </c>
      <c r="I1134" s="38" t="s">
        <v>7539</v>
      </c>
      <c r="J1134" s="38"/>
      <c r="K1134" s="31">
        <v>44579</v>
      </c>
      <c r="L1134" s="32">
        <v>2000</v>
      </c>
      <c r="M1134" s="33">
        <v>59</v>
      </c>
      <c r="N1134" s="33">
        <v>-54</v>
      </c>
      <c r="O1134" s="32">
        <v>-108000</v>
      </c>
      <c r="P1134" s="27" t="e">
        <f>VLOOKUP(A1134,'[1]REPORT ITP - Fatture Incluse - '!$C$1:$D$14862,2,FALSE)</f>
        <v>#N/A</v>
      </c>
    </row>
    <row r="1135" spans="1:16" ht="18.95" customHeight="1">
      <c r="A1135" s="29" t="s">
        <v>1081</v>
      </c>
      <c r="B1135" s="29" t="s">
        <v>1080</v>
      </c>
      <c r="C1135" s="30" t="s">
        <v>1082</v>
      </c>
      <c r="D1135" s="31">
        <v>44558</v>
      </c>
      <c r="E1135" s="32">
        <v>1893</v>
      </c>
      <c r="F1135" s="31">
        <v>44565</v>
      </c>
      <c r="G1135" s="31">
        <v>44559.363391203704</v>
      </c>
      <c r="H1135" s="31">
        <v>44618</v>
      </c>
      <c r="I1135" s="38" t="s">
        <v>7540</v>
      </c>
      <c r="J1135" s="38"/>
      <c r="K1135" s="31">
        <v>44587</v>
      </c>
      <c r="L1135" s="32">
        <v>1893</v>
      </c>
      <c r="M1135" s="33">
        <v>59</v>
      </c>
      <c r="N1135" s="33">
        <v>-31</v>
      </c>
      <c r="O1135" s="32">
        <v>-58683</v>
      </c>
      <c r="P1135" s="27" t="e">
        <f>VLOOKUP(A1135,'[1]REPORT ITP - Fatture Incluse - '!$C$1:$D$14862,2,FALSE)</f>
        <v>#N/A</v>
      </c>
    </row>
    <row r="1136" spans="1:16" ht="15" customHeight="1">
      <c r="A1136" s="29" t="s">
        <v>6600</v>
      </c>
      <c r="B1136" s="29" t="s">
        <v>6601</v>
      </c>
      <c r="C1136" s="30" t="s">
        <v>7541</v>
      </c>
      <c r="D1136" s="31">
        <v>44559</v>
      </c>
      <c r="E1136" s="32">
        <v>78.08</v>
      </c>
      <c r="F1136" s="31">
        <v>44560</v>
      </c>
      <c r="G1136" s="31">
        <v>44560.322951388887</v>
      </c>
      <c r="H1136" s="31">
        <v>44619</v>
      </c>
      <c r="I1136" s="38" t="s">
        <v>7542</v>
      </c>
      <c r="J1136" s="38"/>
      <c r="K1136" s="31">
        <v>44588</v>
      </c>
      <c r="L1136" s="32">
        <v>64</v>
      </c>
      <c r="M1136" s="33">
        <v>59</v>
      </c>
      <c r="N1136" s="33">
        <v>-31</v>
      </c>
      <c r="O1136" s="32">
        <v>-1984</v>
      </c>
      <c r="P1136" s="27" t="e">
        <f>VLOOKUP(A1136,'[1]REPORT ITP - Fatture Incluse - '!$C$1:$D$14862,2,FALSE)</f>
        <v>#N/A</v>
      </c>
    </row>
    <row r="1137" spans="1:16" ht="15" customHeight="1">
      <c r="A1137" s="29" t="s">
        <v>6600</v>
      </c>
      <c r="B1137" s="29" t="s">
        <v>6601</v>
      </c>
      <c r="C1137" s="30" t="s">
        <v>7543</v>
      </c>
      <c r="D1137" s="31">
        <v>44547</v>
      </c>
      <c r="E1137" s="32">
        <v>106.87</v>
      </c>
      <c r="F1137" s="31">
        <v>44550</v>
      </c>
      <c r="G1137" s="31">
        <v>44550.337592592594</v>
      </c>
      <c r="H1137" s="31">
        <v>44608</v>
      </c>
      <c r="I1137" s="38" t="s">
        <v>7542</v>
      </c>
      <c r="J1137" s="38"/>
      <c r="K1137" s="31">
        <v>44588</v>
      </c>
      <c r="L1137" s="32">
        <v>87.6</v>
      </c>
      <c r="M1137" s="33">
        <v>58</v>
      </c>
      <c r="N1137" s="33">
        <v>-20</v>
      </c>
      <c r="O1137" s="32">
        <v>-1752</v>
      </c>
      <c r="P1137" s="27" t="e">
        <f>VLOOKUP(A1137,'[1]REPORT ITP - Fatture Incluse - '!$C$1:$D$14862,2,FALSE)</f>
        <v>#N/A</v>
      </c>
    </row>
    <row r="1138" spans="1:16" ht="15" customHeight="1">
      <c r="A1138" s="29" t="s">
        <v>6600</v>
      </c>
      <c r="B1138" s="29" t="s">
        <v>6601</v>
      </c>
      <c r="C1138" s="30" t="s">
        <v>7544</v>
      </c>
      <c r="D1138" s="31">
        <v>44551</v>
      </c>
      <c r="E1138" s="32">
        <v>20.5</v>
      </c>
      <c r="F1138" s="31">
        <v>44552</v>
      </c>
      <c r="G1138" s="31">
        <v>44552.322280092594</v>
      </c>
      <c r="H1138" s="31">
        <v>44612</v>
      </c>
      <c r="I1138" s="38" t="s">
        <v>7542</v>
      </c>
      <c r="J1138" s="38"/>
      <c r="K1138" s="31">
        <v>44588</v>
      </c>
      <c r="L1138" s="32">
        <v>16.8</v>
      </c>
      <c r="M1138" s="33">
        <v>60</v>
      </c>
      <c r="N1138" s="33">
        <v>-24</v>
      </c>
      <c r="O1138" s="32">
        <v>-403.2</v>
      </c>
      <c r="P1138" s="27" t="e">
        <f>VLOOKUP(A1138,'[1]REPORT ITP - Fatture Incluse - '!$C$1:$D$14862,2,FALSE)</f>
        <v>#N/A</v>
      </c>
    </row>
    <row r="1139" spans="1:16" ht="18.95" customHeight="1">
      <c r="A1139" s="29" t="s">
        <v>5996</v>
      </c>
      <c r="B1139" s="29" t="s">
        <v>5997</v>
      </c>
      <c r="C1139" s="30" t="s">
        <v>882</v>
      </c>
      <c r="D1139" s="31">
        <v>44539</v>
      </c>
      <c r="E1139" s="32">
        <v>2869.44</v>
      </c>
      <c r="F1139" s="31">
        <v>44551</v>
      </c>
      <c r="G1139" s="31">
        <v>44551.347222222219</v>
      </c>
      <c r="H1139" s="31">
        <v>44610</v>
      </c>
      <c r="I1139" s="38" t="s">
        <v>7545</v>
      </c>
      <c r="J1139" s="38"/>
      <c r="K1139" s="31">
        <v>44607</v>
      </c>
      <c r="L1139" s="32">
        <v>2352</v>
      </c>
      <c r="M1139" s="33">
        <v>59</v>
      </c>
      <c r="N1139" s="33">
        <v>-3</v>
      </c>
      <c r="O1139" s="32">
        <v>-7056</v>
      </c>
      <c r="P1139" s="27" t="e">
        <f>VLOOKUP(A1139,'[1]REPORT ITP - Fatture Incluse - '!$C$1:$D$14862,2,FALSE)</f>
        <v>#N/A</v>
      </c>
    </row>
    <row r="1140" spans="1:16" ht="18.95" customHeight="1">
      <c r="A1140" s="29" t="s">
        <v>1081</v>
      </c>
      <c r="B1140" s="29" t="s">
        <v>1080</v>
      </c>
      <c r="C1140" s="30" t="s">
        <v>1722</v>
      </c>
      <c r="D1140" s="31">
        <v>44592</v>
      </c>
      <c r="E1140" s="32">
        <v>1893</v>
      </c>
      <c r="F1140" s="31">
        <v>44594</v>
      </c>
      <c r="G1140" s="31">
        <v>44593.342881944445</v>
      </c>
      <c r="H1140" s="31">
        <v>44652</v>
      </c>
      <c r="I1140" s="38" t="s">
        <v>7546</v>
      </c>
      <c r="J1140" s="38"/>
      <c r="K1140" s="31">
        <v>44607</v>
      </c>
      <c r="L1140" s="32">
        <v>1893</v>
      </c>
      <c r="M1140" s="33">
        <v>59</v>
      </c>
      <c r="N1140" s="33">
        <v>-45</v>
      </c>
      <c r="O1140" s="32">
        <v>-85185</v>
      </c>
      <c r="P1140" s="27" t="e">
        <f>VLOOKUP(A1140,'[1]REPORT ITP - Fatture Incluse - '!$C$1:$D$14862,2,FALSE)</f>
        <v>#N/A</v>
      </c>
    </row>
    <row r="1141" spans="1:16" ht="15" customHeight="1">
      <c r="A1141" s="29" t="s">
        <v>5922</v>
      </c>
      <c r="B1141" s="29" t="s">
        <v>75</v>
      </c>
      <c r="C1141" s="30" t="s">
        <v>7547</v>
      </c>
      <c r="D1141" s="31">
        <v>44568</v>
      </c>
      <c r="E1141" s="32">
        <v>1452.39</v>
      </c>
      <c r="F1141" s="31">
        <v>44573</v>
      </c>
      <c r="G1141" s="31">
        <v>44571.343541666669</v>
      </c>
      <c r="H1141" s="31">
        <v>44629</v>
      </c>
      <c r="I1141" s="38" t="s">
        <v>7548</v>
      </c>
      <c r="J1141" s="38"/>
      <c r="K1141" s="31">
        <v>44615</v>
      </c>
      <c r="L1141" s="32">
        <v>1190.48</v>
      </c>
      <c r="M1141" s="33">
        <v>58</v>
      </c>
      <c r="N1141" s="33">
        <v>-14</v>
      </c>
      <c r="O1141" s="32">
        <v>-16666.72</v>
      </c>
      <c r="P1141" s="27" t="e">
        <f>VLOOKUP(A1141,'[1]REPORT ITP - Fatture Incluse - '!$C$1:$D$14862,2,FALSE)</f>
        <v>#N/A</v>
      </c>
    </row>
    <row r="1142" spans="1:16" ht="15" customHeight="1">
      <c r="A1142" s="29" t="s">
        <v>5922</v>
      </c>
      <c r="B1142" s="29" t="s">
        <v>75</v>
      </c>
      <c r="C1142" s="30" t="s">
        <v>7549</v>
      </c>
      <c r="D1142" s="31">
        <v>44565</v>
      </c>
      <c r="E1142" s="32">
        <v>1681.89</v>
      </c>
      <c r="F1142" s="31">
        <v>44572</v>
      </c>
      <c r="G1142" s="31">
        <v>44566.34652777778</v>
      </c>
      <c r="H1142" s="31">
        <v>44626</v>
      </c>
      <c r="I1142" s="38" t="s">
        <v>7548</v>
      </c>
      <c r="J1142" s="38"/>
      <c r="K1142" s="31">
        <v>44615</v>
      </c>
      <c r="L1142" s="32">
        <v>1378.6</v>
      </c>
      <c r="M1142" s="33">
        <v>60</v>
      </c>
      <c r="N1142" s="33">
        <v>-11</v>
      </c>
      <c r="O1142" s="32">
        <v>-15164.6</v>
      </c>
      <c r="P1142" s="27" t="e">
        <f>VLOOKUP(A1142,'[1]REPORT ITP - Fatture Incluse - '!$C$1:$D$14862,2,FALSE)</f>
        <v>#N/A</v>
      </c>
    </row>
    <row r="1143" spans="1:16" ht="15" customHeight="1">
      <c r="A1143" s="29" t="s">
        <v>5922</v>
      </c>
      <c r="B1143" s="29" t="s">
        <v>75</v>
      </c>
      <c r="C1143" s="30" t="s">
        <v>7550</v>
      </c>
      <c r="D1143" s="31">
        <v>44568</v>
      </c>
      <c r="E1143" s="32">
        <v>867.37</v>
      </c>
      <c r="F1143" s="31">
        <v>44573</v>
      </c>
      <c r="G1143" s="31">
        <v>44571.343553240738</v>
      </c>
      <c r="H1143" s="31">
        <v>44629</v>
      </c>
      <c r="I1143" s="38" t="s">
        <v>7548</v>
      </c>
      <c r="J1143" s="38"/>
      <c r="K1143" s="31">
        <v>44615</v>
      </c>
      <c r="L1143" s="32">
        <v>710.96</v>
      </c>
      <c r="M1143" s="33">
        <v>58</v>
      </c>
      <c r="N1143" s="33">
        <v>-14</v>
      </c>
      <c r="O1143" s="32">
        <v>-9953.44</v>
      </c>
      <c r="P1143" s="27" t="e">
        <f>VLOOKUP(A1143,'[1]REPORT ITP - Fatture Incluse - '!$C$1:$D$14862,2,FALSE)</f>
        <v>#N/A</v>
      </c>
    </row>
    <row r="1144" spans="1:16" ht="15" customHeight="1">
      <c r="A1144" s="29" t="s">
        <v>5922</v>
      </c>
      <c r="B1144" s="29" t="s">
        <v>75</v>
      </c>
      <c r="C1144" s="30" t="s">
        <v>7551</v>
      </c>
      <c r="D1144" s="31">
        <v>44565</v>
      </c>
      <c r="E1144" s="32">
        <v>595.36</v>
      </c>
      <c r="F1144" s="31">
        <v>44572</v>
      </c>
      <c r="G1144" s="31">
        <v>44566.346550925926</v>
      </c>
      <c r="H1144" s="31">
        <v>44626</v>
      </c>
      <c r="I1144" s="38" t="s">
        <v>7548</v>
      </c>
      <c r="J1144" s="38"/>
      <c r="K1144" s="31">
        <v>44615</v>
      </c>
      <c r="L1144" s="32">
        <v>488</v>
      </c>
      <c r="M1144" s="33">
        <v>60</v>
      </c>
      <c r="N1144" s="33">
        <v>-11</v>
      </c>
      <c r="O1144" s="32">
        <v>-5368</v>
      </c>
      <c r="P1144" s="27" t="e">
        <f>VLOOKUP(A1144,'[1]REPORT ITP - Fatture Incluse - '!$C$1:$D$14862,2,FALSE)</f>
        <v>#N/A</v>
      </c>
    </row>
    <row r="1145" spans="1:16" ht="15" customHeight="1">
      <c r="A1145" s="29" t="s">
        <v>5922</v>
      </c>
      <c r="B1145" s="29" t="s">
        <v>75</v>
      </c>
      <c r="C1145" s="30" t="s">
        <v>7552</v>
      </c>
      <c r="D1145" s="31">
        <v>44572</v>
      </c>
      <c r="E1145" s="32">
        <v>6999.14</v>
      </c>
      <c r="F1145" s="31">
        <v>44574</v>
      </c>
      <c r="G1145" s="31">
        <v>44573.321631944447</v>
      </c>
      <c r="H1145" s="31">
        <v>44633</v>
      </c>
      <c r="I1145" s="38" t="s">
        <v>7548</v>
      </c>
      <c r="J1145" s="38"/>
      <c r="K1145" s="31">
        <v>44615</v>
      </c>
      <c r="L1145" s="32">
        <v>5737</v>
      </c>
      <c r="M1145" s="33">
        <v>60</v>
      </c>
      <c r="N1145" s="33">
        <v>-18</v>
      </c>
      <c r="O1145" s="32">
        <v>-103266</v>
      </c>
      <c r="P1145" s="27" t="e">
        <f>VLOOKUP(A1145,'[1]REPORT ITP - Fatture Incluse - '!$C$1:$D$14862,2,FALSE)</f>
        <v>#N/A</v>
      </c>
    </row>
    <row r="1146" spans="1:16" ht="15" customHeight="1">
      <c r="A1146" s="29" t="s">
        <v>5922</v>
      </c>
      <c r="B1146" s="29" t="s">
        <v>75</v>
      </c>
      <c r="C1146" s="30" t="s">
        <v>7553</v>
      </c>
      <c r="D1146" s="31">
        <v>44574</v>
      </c>
      <c r="E1146" s="32">
        <v>1687.5</v>
      </c>
      <c r="F1146" s="31">
        <v>44575</v>
      </c>
      <c r="G1146" s="31">
        <v>44575.373680555553</v>
      </c>
      <c r="H1146" s="31">
        <v>44635</v>
      </c>
      <c r="I1146" s="38" t="s">
        <v>7548</v>
      </c>
      <c r="J1146" s="38"/>
      <c r="K1146" s="31">
        <v>44615</v>
      </c>
      <c r="L1146" s="32">
        <v>1383.2</v>
      </c>
      <c r="M1146" s="33">
        <v>60</v>
      </c>
      <c r="N1146" s="33">
        <v>-20</v>
      </c>
      <c r="O1146" s="32">
        <v>-27664</v>
      </c>
      <c r="P1146" s="27" t="e">
        <f>VLOOKUP(A1146,'[1]REPORT ITP - Fatture Incluse - '!$C$1:$D$14862,2,FALSE)</f>
        <v>#N/A</v>
      </c>
    </row>
    <row r="1147" spans="1:16" ht="15" customHeight="1">
      <c r="A1147" s="29" t="s">
        <v>5922</v>
      </c>
      <c r="B1147" s="29" t="s">
        <v>75</v>
      </c>
      <c r="C1147" s="30" t="s">
        <v>7554</v>
      </c>
      <c r="D1147" s="31">
        <v>44575</v>
      </c>
      <c r="E1147" s="32">
        <v>1132.75</v>
      </c>
      <c r="F1147" s="31">
        <v>44578</v>
      </c>
      <c r="G1147" s="31">
        <v>44578.343298611115</v>
      </c>
      <c r="H1147" s="31">
        <v>44636</v>
      </c>
      <c r="I1147" s="38" t="s">
        <v>7548</v>
      </c>
      <c r="J1147" s="38"/>
      <c r="K1147" s="31">
        <v>44615</v>
      </c>
      <c r="L1147" s="32">
        <v>928.48</v>
      </c>
      <c r="M1147" s="33">
        <v>58</v>
      </c>
      <c r="N1147" s="33">
        <v>-21</v>
      </c>
      <c r="O1147" s="32">
        <v>-19498.080000000002</v>
      </c>
      <c r="P1147" s="27" t="e">
        <f>VLOOKUP(A1147,'[1]REPORT ITP - Fatture Incluse - '!$C$1:$D$14862,2,FALSE)</f>
        <v>#N/A</v>
      </c>
    </row>
    <row r="1148" spans="1:16" ht="15" customHeight="1">
      <c r="A1148" s="29" t="s">
        <v>7555</v>
      </c>
      <c r="B1148" s="29" t="s">
        <v>1062</v>
      </c>
      <c r="C1148" s="30" t="s">
        <v>6380</v>
      </c>
      <c r="D1148" s="31">
        <v>44557</v>
      </c>
      <c r="E1148" s="32">
        <v>3557.22</v>
      </c>
      <c r="F1148" s="31">
        <v>44558</v>
      </c>
      <c r="G1148" s="31">
        <v>44558.337511574071</v>
      </c>
      <c r="H1148" s="31">
        <v>44617</v>
      </c>
      <c r="I1148" s="38" t="s">
        <v>7556</v>
      </c>
      <c r="J1148" s="38"/>
      <c r="K1148" s="31">
        <v>44622</v>
      </c>
      <c r="L1148" s="32">
        <v>3420.4</v>
      </c>
      <c r="M1148" s="33">
        <v>59</v>
      </c>
      <c r="N1148" s="33">
        <v>5</v>
      </c>
      <c r="O1148" s="32">
        <v>17102</v>
      </c>
      <c r="P1148" s="27" t="e">
        <f>VLOOKUP(A1148,'[1]REPORT ITP - Fatture Incluse - '!$C$1:$D$14862,2,FALSE)</f>
        <v>#N/A</v>
      </c>
    </row>
    <row r="1149" spans="1:16" ht="15" customHeight="1">
      <c r="A1149" s="29" t="s">
        <v>5926</v>
      </c>
      <c r="B1149" s="29" t="s">
        <v>5927</v>
      </c>
      <c r="C1149" s="30" t="s">
        <v>7557</v>
      </c>
      <c r="D1149" s="31">
        <v>44602</v>
      </c>
      <c r="E1149" s="32">
        <v>5037.88</v>
      </c>
      <c r="F1149" s="31">
        <v>44609</v>
      </c>
      <c r="G1149" s="31">
        <v>44606.32640046296</v>
      </c>
      <c r="H1149" s="31">
        <v>44663</v>
      </c>
      <c r="I1149" s="38" t="s">
        <v>7558</v>
      </c>
      <c r="J1149" s="38"/>
      <c r="K1149" s="31">
        <v>44631</v>
      </c>
      <c r="L1149" s="32">
        <v>4129.41</v>
      </c>
      <c r="M1149" s="33">
        <v>57</v>
      </c>
      <c r="N1149" s="33">
        <v>-32</v>
      </c>
      <c r="O1149" s="32">
        <v>-132141.12</v>
      </c>
      <c r="P1149" s="27" t="e">
        <f>VLOOKUP(A1149,'[1]REPORT ITP - Fatture Incluse - '!$C$1:$D$14862,2,FALSE)</f>
        <v>#N/A</v>
      </c>
    </row>
    <row r="1150" spans="1:16" ht="15" customHeight="1">
      <c r="A1150" s="29" t="s">
        <v>5926</v>
      </c>
      <c r="B1150" s="29" t="s">
        <v>5927</v>
      </c>
      <c r="C1150" s="30" t="s">
        <v>7559</v>
      </c>
      <c r="D1150" s="31">
        <v>44600</v>
      </c>
      <c r="E1150" s="32">
        <v>750.3</v>
      </c>
      <c r="F1150" s="31">
        <v>44607</v>
      </c>
      <c r="G1150" s="31">
        <v>44602.331863425927</v>
      </c>
      <c r="H1150" s="31">
        <v>44661</v>
      </c>
      <c r="I1150" s="38" t="s">
        <v>7558</v>
      </c>
      <c r="J1150" s="38"/>
      <c r="K1150" s="31">
        <v>44631</v>
      </c>
      <c r="L1150" s="32">
        <v>615</v>
      </c>
      <c r="M1150" s="33">
        <v>59</v>
      </c>
      <c r="N1150" s="33">
        <v>-30</v>
      </c>
      <c r="O1150" s="32">
        <v>-18450</v>
      </c>
      <c r="P1150" s="27" t="e">
        <f>VLOOKUP(A1150,'[1]REPORT ITP - Fatture Incluse - '!$C$1:$D$14862,2,FALSE)</f>
        <v>#N/A</v>
      </c>
    </row>
    <row r="1151" spans="1:16" ht="18.95" customHeight="1">
      <c r="A1151" s="29" t="s">
        <v>5990</v>
      </c>
      <c r="B1151" s="29" t="s">
        <v>5991</v>
      </c>
      <c r="C1151" s="30" t="s">
        <v>7560</v>
      </c>
      <c r="D1151" s="31">
        <v>44608</v>
      </c>
      <c r="E1151" s="32">
        <v>477.51</v>
      </c>
      <c r="F1151" s="31">
        <v>44614</v>
      </c>
      <c r="G1151" s="31">
        <v>44609.332187499997</v>
      </c>
      <c r="H1151" s="31">
        <v>44668</v>
      </c>
      <c r="I1151" s="38" t="s">
        <v>7561</v>
      </c>
      <c r="J1151" s="38"/>
      <c r="K1151" s="31">
        <v>44642</v>
      </c>
      <c r="L1151" s="32">
        <v>434.1</v>
      </c>
      <c r="M1151" s="33">
        <v>59</v>
      </c>
      <c r="N1151" s="33">
        <v>-26</v>
      </c>
      <c r="O1151" s="32">
        <v>-11286.6</v>
      </c>
      <c r="P1151" s="27" t="e">
        <f>VLOOKUP(A1151,'[1]REPORT ITP - Fatture Incluse - '!$C$1:$D$14862,2,FALSE)</f>
        <v>#N/A</v>
      </c>
    </row>
    <row r="1152" spans="1:16" ht="18.95" customHeight="1">
      <c r="A1152" s="29" t="s">
        <v>5990</v>
      </c>
      <c r="B1152" s="29" t="s">
        <v>5991</v>
      </c>
      <c r="C1152" s="30" t="s">
        <v>7562</v>
      </c>
      <c r="D1152" s="31">
        <v>44595</v>
      </c>
      <c r="E1152" s="32">
        <v>10625.97</v>
      </c>
      <c r="F1152" s="31">
        <v>44600</v>
      </c>
      <c r="G1152" s="31">
        <v>44599.323865740742</v>
      </c>
      <c r="H1152" s="31">
        <v>44656</v>
      </c>
      <c r="I1152" s="38" t="s">
        <v>7561</v>
      </c>
      <c r="J1152" s="38"/>
      <c r="K1152" s="31">
        <v>44642</v>
      </c>
      <c r="L1152" s="32">
        <v>9659.9699999999993</v>
      </c>
      <c r="M1152" s="33">
        <v>57</v>
      </c>
      <c r="N1152" s="33">
        <v>-14</v>
      </c>
      <c r="O1152" s="32">
        <v>-135239.57999999999</v>
      </c>
      <c r="P1152" s="27" t="e">
        <f>VLOOKUP(A1152,'[1]REPORT ITP - Fatture Incluse - '!$C$1:$D$14862,2,FALSE)</f>
        <v>#N/A</v>
      </c>
    </row>
    <row r="1153" spans="1:16" ht="18.95" customHeight="1">
      <c r="A1153" s="29" t="s">
        <v>5990</v>
      </c>
      <c r="B1153" s="29" t="s">
        <v>5991</v>
      </c>
      <c r="C1153" s="30" t="s">
        <v>7563</v>
      </c>
      <c r="D1153" s="31">
        <v>44585</v>
      </c>
      <c r="E1153" s="32">
        <v>7083.98</v>
      </c>
      <c r="F1153" s="31">
        <v>44586</v>
      </c>
      <c r="G1153" s="31">
        <v>44586.300127314818</v>
      </c>
      <c r="H1153" s="31">
        <v>44645</v>
      </c>
      <c r="I1153" s="38" t="s">
        <v>7561</v>
      </c>
      <c r="J1153" s="38"/>
      <c r="K1153" s="31">
        <v>44642</v>
      </c>
      <c r="L1153" s="32">
        <v>6439.98</v>
      </c>
      <c r="M1153" s="33">
        <v>59</v>
      </c>
      <c r="N1153" s="33">
        <v>-3</v>
      </c>
      <c r="O1153" s="32">
        <v>-19319.939999999999</v>
      </c>
      <c r="P1153" s="27" t="e">
        <f>VLOOKUP(A1153,'[1]REPORT ITP - Fatture Incluse - '!$C$1:$D$14862,2,FALSE)</f>
        <v>#N/A</v>
      </c>
    </row>
    <row r="1154" spans="1:16" ht="18.95" customHeight="1">
      <c r="A1154" s="29" t="s">
        <v>5990</v>
      </c>
      <c r="B1154" s="29" t="s">
        <v>5991</v>
      </c>
      <c r="C1154" s="30" t="s">
        <v>7564</v>
      </c>
      <c r="D1154" s="31">
        <v>44588</v>
      </c>
      <c r="E1154" s="32">
        <v>10625.97</v>
      </c>
      <c r="F1154" s="31">
        <v>44589</v>
      </c>
      <c r="G1154" s="31">
        <v>44589.334120370368</v>
      </c>
      <c r="H1154" s="31">
        <v>44648</v>
      </c>
      <c r="I1154" s="38" t="s">
        <v>7561</v>
      </c>
      <c r="J1154" s="38"/>
      <c r="K1154" s="31">
        <v>44642</v>
      </c>
      <c r="L1154" s="32">
        <v>9659.9699999999993</v>
      </c>
      <c r="M1154" s="33">
        <v>59</v>
      </c>
      <c r="N1154" s="33">
        <v>-6</v>
      </c>
      <c r="O1154" s="32">
        <v>-57959.82</v>
      </c>
      <c r="P1154" s="27" t="e">
        <f>VLOOKUP(A1154,'[1]REPORT ITP - Fatture Incluse - '!$C$1:$D$14862,2,FALSE)</f>
        <v>#N/A</v>
      </c>
    </row>
    <row r="1155" spans="1:16" ht="18.95" customHeight="1">
      <c r="A1155" s="29" t="s">
        <v>5990</v>
      </c>
      <c r="B1155" s="29" t="s">
        <v>5991</v>
      </c>
      <c r="C1155" s="30" t="s">
        <v>7565</v>
      </c>
      <c r="D1155" s="31">
        <v>44595</v>
      </c>
      <c r="E1155" s="32">
        <v>1830</v>
      </c>
      <c r="F1155" s="31">
        <v>44600</v>
      </c>
      <c r="G1155" s="31">
        <v>44599.323877314811</v>
      </c>
      <c r="H1155" s="31">
        <v>44656</v>
      </c>
      <c r="I1155" s="38" t="s">
        <v>7561</v>
      </c>
      <c r="J1155" s="38"/>
      <c r="K1155" s="31">
        <v>44642</v>
      </c>
      <c r="L1155" s="32">
        <v>1663.64</v>
      </c>
      <c r="M1155" s="33">
        <v>57</v>
      </c>
      <c r="N1155" s="33">
        <v>-14</v>
      </c>
      <c r="O1155" s="32">
        <v>-23290.959999999999</v>
      </c>
      <c r="P1155" s="27" t="e">
        <f>VLOOKUP(A1155,'[1]REPORT ITP - Fatture Incluse - '!$C$1:$D$14862,2,FALSE)</f>
        <v>#N/A</v>
      </c>
    </row>
    <row r="1156" spans="1:16" ht="18.95" customHeight="1">
      <c r="A1156" s="29" t="s">
        <v>6271</v>
      </c>
      <c r="B1156" s="29" t="s">
        <v>6272</v>
      </c>
      <c r="C1156" s="30" t="s">
        <v>7566</v>
      </c>
      <c r="D1156" s="31">
        <v>44215</v>
      </c>
      <c r="E1156" s="32">
        <v>336.57</v>
      </c>
      <c r="F1156" s="31">
        <v>44217</v>
      </c>
      <c r="G1156" s="31">
        <v>44216.322233796294</v>
      </c>
      <c r="H1156" s="31">
        <v>44276</v>
      </c>
      <c r="I1156" s="38" t="s">
        <v>6615</v>
      </c>
      <c r="J1156" s="38"/>
      <c r="K1156" s="31">
        <v>44648</v>
      </c>
      <c r="L1156" s="32">
        <v>275.88</v>
      </c>
      <c r="M1156" s="33">
        <v>60</v>
      </c>
      <c r="N1156" s="33">
        <v>372</v>
      </c>
      <c r="O1156" s="32">
        <v>102627.36</v>
      </c>
      <c r="P1156" s="27" t="e">
        <f>VLOOKUP(A1156,'[1]REPORT ITP - Fatture Incluse - '!$C$1:$D$14862,2,FALSE)</f>
        <v>#N/A</v>
      </c>
    </row>
    <row r="1157" spans="1:16" ht="18.95" customHeight="1">
      <c r="A1157" s="29" t="s">
        <v>1209</v>
      </c>
      <c r="B1157" s="29" t="s">
        <v>7332</v>
      </c>
      <c r="C1157" s="30" t="s">
        <v>2033</v>
      </c>
      <c r="D1157" s="31">
        <v>44623</v>
      </c>
      <c r="E1157" s="32">
        <v>1691.76</v>
      </c>
      <c r="F1157" s="31">
        <v>44630</v>
      </c>
      <c r="G1157" s="31">
        <v>44627.405034722222</v>
      </c>
      <c r="H1157" s="31">
        <v>44683</v>
      </c>
      <c r="I1157" s="38" t="s">
        <v>7567</v>
      </c>
      <c r="J1157" s="38"/>
      <c r="K1157" s="31">
        <v>44649</v>
      </c>
      <c r="L1157" s="32">
        <v>1691.76</v>
      </c>
      <c r="M1157" s="33">
        <v>56</v>
      </c>
      <c r="N1157" s="33">
        <v>-34</v>
      </c>
      <c r="O1157" s="32">
        <v>-57519.839999999997</v>
      </c>
      <c r="P1157" s="27" t="e">
        <f>VLOOKUP(A1157,'[1]REPORT ITP - Fatture Incluse - '!$C$1:$D$14862,2,FALSE)</f>
        <v>#N/A</v>
      </c>
    </row>
    <row r="1158" spans="1:16" ht="15" customHeight="1">
      <c r="A1158" s="29" t="s">
        <v>7568</v>
      </c>
      <c r="B1158" s="29" t="s">
        <v>7569</v>
      </c>
      <c r="C1158" s="30" t="s">
        <v>7570</v>
      </c>
      <c r="D1158" s="31">
        <v>44582</v>
      </c>
      <c r="E1158" s="32">
        <v>2</v>
      </c>
      <c r="F1158" s="31">
        <v>44649</v>
      </c>
      <c r="G1158" s="31">
        <v>44649.313437500001</v>
      </c>
      <c r="H1158" s="31">
        <v>44708</v>
      </c>
      <c r="I1158" s="38" t="s">
        <v>7571</v>
      </c>
      <c r="J1158" s="38"/>
      <c r="K1158" s="31">
        <v>44651</v>
      </c>
      <c r="L1158" s="32">
        <v>2</v>
      </c>
      <c r="M1158" s="33">
        <v>59</v>
      </c>
      <c r="N1158" s="33">
        <v>-57</v>
      </c>
      <c r="O1158" s="32">
        <v>-114</v>
      </c>
      <c r="P1158" s="27" t="e">
        <f>VLOOKUP(A1158,'[1]REPORT ITP - Fatture Incluse - '!$C$1:$D$14862,2,FALSE)</f>
        <v>#N/A</v>
      </c>
    </row>
    <row r="1159" spans="1:16" ht="15" customHeight="1">
      <c r="A1159" s="29" t="s">
        <v>7568</v>
      </c>
      <c r="B1159" s="29" t="s">
        <v>7569</v>
      </c>
      <c r="C1159" s="30" t="s">
        <v>7572</v>
      </c>
      <c r="D1159" s="31">
        <v>44545</v>
      </c>
      <c r="E1159" s="32">
        <v>2</v>
      </c>
      <c r="F1159" s="31">
        <v>44648</v>
      </c>
      <c r="G1159" s="31">
        <v>44648.312986111108</v>
      </c>
      <c r="H1159" s="31">
        <v>44705</v>
      </c>
      <c r="I1159" s="38" t="s">
        <v>7571</v>
      </c>
      <c r="J1159" s="38"/>
      <c r="K1159" s="31">
        <v>44651</v>
      </c>
      <c r="L1159" s="32">
        <v>2</v>
      </c>
      <c r="M1159" s="33">
        <v>57</v>
      </c>
      <c r="N1159" s="33">
        <v>-54</v>
      </c>
      <c r="O1159" s="32">
        <v>-108</v>
      </c>
      <c r="P1159" s="27" t="e">
        <f>VLOOKUP(A1159,'[1]REPORT ITP - Fatture Incluse - '!$C$1:$D$14862,2,FALSE)</f>
        <v>#N/A</v>
      </c>
    </row>
    <row r="1160" spans="1:16" ht="15" customHeight="1">
      <c r="A1160" s="29" t="s">
        <v>6267</v>
      </c>
      <c r="B1160" s="29" t="s">
        <v>6268</v>
      </c>
      <c r="C1160" s="30" t="s">
        <v>7573</v>
      </c>
      <c r="D1160" s="31">
        <v>44629</v>
      </c>
      <c r="E1160" s="32">
        <v>1500</v>
      </c>
      <c r="F1160" s="31">
        <v>44634</v>
      </c>
      <c r="G1160" s="31">
        <v>44631.343032407407</v>
      </c>
      <c r="H1160" s="31">
        <v>44690</v>
      </c>
      <c r="I1160" s="38" t="s">
        <v>7574</v>
      </c>
      <c r="J1160" s="38"/>
      <c r="K1160" s="31">
        <v>44664</v>
      </c>
      <c r="L1160" s="32">
        <v>1500</v>
      </c>
      <c r="M1160" s="33">
        <v>59</v>
      </c>
      <c r="N1160" s="33">
        <v>-26</v>
      </c>
      <c r="O1160" s="32">
        <v>-39000</v>
      </c>
      <c r="P1160" s="27" t="e">
        <f>VLOOKUP(A1160,'[1]REPORT ITP - Fatture Incluse - '!$C$1:$D$14862,2,FALSE)</f>
        <v>#N/A</v>
      </c>
    </row>
    <row r="1161" spans="1:16" ht="15" customHeight="1">
      <c r="A1161" s="29" t="s">
        <v>6267</v>
      </c>
      <c r="B1161" s="29" t="s">
        <v>6268</v>
      </c>
      <c r="C1161" s="30" t="s">
        <v>7575</v>
      </c>
      <c r="D1161" s="31">
        <v>44629</v>
      </c>
      <c r="E1161" s="32">
        <v>1500</v>
      </c>
      <c r="F1161" s="31">
        <v>44634</v>
      </c>
      <c r="G1161" s="31">
        <v>44631.343009259261</v>
      </c>
      <c r="H1161" s="31">
        <v>44690</v>
      </c>
      <c r="I1161" s="38" t="s">
        <v>7574</v>
      </c>
      <c r="J1161" s="38"/>
      <c r="K1161" s="31">
        <v>44664</v>
      </c>
      <c r="L1161" s="32">
        <v>1500</v>
      </c>
      <c r="M1161" s="33">
        <v>59</v>
      </c>
      <c r="N1161" s="33">
        <v>-26</v>
      </c>
      <c r="O1161" s="32">
        <v>-39000</v>
      </c>
      <c r="P1161" s="27" t="e">
        <f>VLOOKUP(A1161,'[1]REPORT ITP - Fatture Incluse - '!$C$1:$D$14862,2,FALSE)</f>
        <v>#N/A</v>
      </c>
    </row>
    <row r="1162" spans="1:16" ht="15" customHeight="1">
      <c r="A1162" s="29" t="s">
        <v>6300</v>
      </c>
      <c r="B1162" s="29" t="s">
        <v>1296</v>
      </c>
      <c r="C1162" s="30" t="s">
        <v>2522</v>
      </c>
      <c r="D1162" s="31">
        <v>44638</v>
      </c>
      <c r="E1162" s="32">
        <v>1751.92</v>
      </c>
      <c r="F1162" s="31">
        <v>44644</v>
      </c>
      <c r="G1162" s="31">
        <v>44641.516539351855</v>
      </c>
      <c r="H1162" s="31">
        <v>44698</v>
      </c>
      <c r="I1162" s="38" t="s">
        <v>7576</v>
      </c>
      <c r="J1162" s="38"/>
      <c r="K1162" s="31">
        <v>44671</v>
      </c>
      <c r="L1162" s="32">
        <v>1436</v>
      </c>
      <c r="M1162" s="33">
        <v>57</v>
      </c>
      <c r="N1162" s="33">
        <v>-27</v>
      </c>
      <c r="O1162" s="32">
        <v>-38772</v>
      </c>
      <c r="P1162" s="27" t="e">
        <f>VLOOKUP(A1162,'[1]REPORT ITP - Fatture Incluse - '!$C$1:$D$14862,2,FALSE)</f>
        <v>#N/A</v>
      </c>
    </row>
    <row r="1163" spans="1:16" ht="18.95" customHeight="1">
      <c r="A1163" s="29" t="s">
        <v>1225</v>
      </c>
      <c r="B1163" s="29" t="s">
        <v>7078</v>
      </c>
      <c r="C1163" s="30" t="s">
        <v>45</v>
      </c>
      <c r="D1163" s="31">
        <v>44683</v>
      </c>
      <c r="E1163" s="32">
        <v>3500.64</v>
      </c>
      <c r="F1163" s="31">
        <v>44683</v>
      </c>
      <c r="G1163" s="31">
        <v>44683.339942129627</v>
      </c>
      <c r="H1163" s="31">
        <v>44743</v>
      </c>
      <c r="I1163" s="38" t="s">
        <v>7577</v>
      </c>
      <c r="J1163" s="38"/>
      <c r="K1163" s="31">
        <v>44685</v>
      </c>
      <c r="L1163" s="32">
        <v>3500.64</v>
      </c>
      <c r="M1163" s="33">
        <v>60</v>
      </c>
      <c r="N1163" s="33">
        <v>-58</v>
      </c>
      <c r="O1163" s="32">
        <v>-203037.12</v>
      </c>
      <c r="P1163" s="27" t="e">
        <f>VLOOKUP(A1163,'[1]REPORT ITP - Fatture Incluse - '!$C$1:$D$14862,2,FALSE)</f>
        <v>#N/A</v>
      </c>
    </row>
    <row r="1164" spans="1:16" ht="18.95" customHeight="1">
      <c r="A1164" s="29" t="s">
        <v>7193</v>
      </c>
      <c r="B1164" s="29" t="s">
        <v>7194</v>
      </c>
      <c r="C1164" s="30" t="s">
        <v>7578</v>
      </c>
      <c r="D1164" s="31">
        <v>44568</v>
      </c>
      <c r="E1164" s="32">
        <v>14249.6</v>
      </c>
      <c r="F1164" s="31">
        <v>44573</v>
      </c>
      <c r="G1164" s="31">
        <v>44571.343217592592</v>
      </c>
      <c r="H1164" s="31">
        <v>44628</v>
      </c>
      <c r="I1164" s="38" t="s">
        <v>7579</v>
      </c>
      <c r="J1164" s="38"/>
      <c r="K1164" s="31">
        <v>44693</v>
      </c>
      <c r="L1164" s="32">
        <v>11680</v>
      </c>
      <c r="M1164" s="33">
        <v>57</v>
      </c>
      <c r="N1164" s="33">
        <v>65</v>
      </c>
      <c r="O1164" s="32">
        <v>759200</v>
      </c>
      <c r="P1164" s="27" t="e">
        <f>VLOOKUP(A1164,'[1]REPORT ITP - Fatture Incluse - '!$C$1:$D$14862,2,FALSE)</f>
        <v>#N/A</v>
      </c>
    </row>
    <row r="1165" spans="1:16" ht="15" customHeight="1">
      <c r="A1165" s="29" t="s">
        <v>5922</v>
      </c>
      <c r="B1165" s="29" t="s">
        <v>75</v>
      </c>
      <c r="C1165" s="30" t="s">
        <v>7580</v>
      </c>
      <c r="D1165" s="31">
        <v>44683</v>
      </c>
      <c r="E1165" s="32">
        <v>1460.34</v>
      </c>
      <c r="F1165" s="31">
        <v>44686</v>
      </c>
      <c r="G1165" s="31">
        <v>44684.370474537034</v>
      </c>
      <c r="H1165" s="31">
        <v>44744</v>
      </c>
      <c r="I1165" s="38" t="s">
        <v>7581</v>
      </c>
      <c r="J1165" s="38"/>
      <c r="K1165" s="31">
        <v>44713</v>
      </c>
      <c r="L1165" s="32">
        <v>1197</v>
      </c>
      <c r="M1165" s="33">
        <v>60</v>
      </c>
      <c r="N1165" s="33">
        <v>-31</v>
      </c>
      <c r="O1165" s="32">
        <v>-37107</v>
      </c>
      <c r="P1165" s="27" t="e">
        <f>VLOOKUP(A1165,'[1]REPORT ITP - Fatture Incluse - '!$C$1:$D$14862,2,FALSE)</f>
        <v>#N/A</v>
      </c>
    </row>
    <row r="1166" spans="1:16" ht="15" customHeight="1">
      <c r="A1166" s="29" t="s">
        <v>6213</v>
      </c>
      <c r="B1166" s="29" t="s">
        <v>6214</v>
      </c>
      <c r="C1166" s="30" t="s">
        <v>3179</v>
      </c>
      <c r="D1166" s="31">
        <v>44684</v>
      </c>
      <c r="E1166" s="32">
        <v>622.20000000000005</v>
      </c>
      <c r="F1166" s="31">
        <v>44690</v>
      </c>
      <c r="G1166" s="31">
        <v>44687.364571759259</v>
      </c>
      <c r="H1166" s="31">
        <v>44745</v>
      </c>
      <c r="I1166" s="38" t="s">
        <v>7435</v>
      </c>
      <c r="J1166" s="38"/>
      <c r="K1166" s="31">
        <v>44718</v>
      </c>
      <c r="L1166" s="32">
        <v>510</v>
      </c>
      <c r="M1166" s="33">
        <v>58</v>
      </c>
      <c r="N1166" s="33">
        <v>-27</v>
      </c>
      <c r="O1166" s="32">
        <v>-13770</v>
      </c>
      <c r="P1166" s="27" t="e">
        <f>VLOOKUP(A1166,'[1]REPORT ITP - Fatture Incluse - '!$C$1:$D$14862,2,FALSE)</f>
        <v>#N/A</v>
      </c>
    </row>
    <row r="1167" spans="1:16" ht="15" customHeight="1">
      <c r="A1167" s="29" t="s">
        <v>6213</v>
      </c>
      <c r="B1167" s="29" t="s">
        <v>6214</v>
      </c>
      <c r="C1167" s="30" t="s">
        <v>3182</v>
      </c>
      <c r="D1167" s="31">
        <v>44684</v>
      </c>
      <c r="E1167" s="32">
        <v>344.04</v>
      </c>
      <c r="F1167" s="31">
        <v>44690</v>
      </c>
      <c r="G1167" s="31">
        <v>44687.364629629628</v>
      </c>
      <c r="H1167" s="31">
        <v>44745</v>
      </c>
      <c r="I1167" s="38" t="s">
        <v>7435</v>
      </c>
      <c r="J1167" s="38"/>
      <c r="K1167" s="31">
        <v>44718</v>
      </c>
      <c r="L1167" s="32">
        <v>282</v>
      </c>
      <c r="M1167" s="33">
        <v>58</v>
      </c>
      <c r="N1167" s="33">
        <v>-27</v>
      </c>
      <c r="O1167" s="32">
        <v>-7614</v>
      </c>
      <c r="P1167" s="27" t="e">
        <f>VLOOKUP(A1167,'[1]REPORT ITP - Fatture Incluse - '!$C$1:$D$14862,2,FALSE)</f>
        <v>#N/A</v>
      </c>
    </row>
    <row r="1168" spans="1:16" ht="15" customHeight="1">
      <c r="A1168" s="29" t="s">
        <v>6020</v>
      </c>
      <c r="B1168" s="29" t="s">
        <v>1721</v>
      </c>
      <c r="C1168" s="30" t="s">
        <v>7582</v>
      </c>
      <c r="D1168" s="31">
        <v>44687</v>
      </c>
      <c r="E1168" s="32">
        <v>570.02</v>
      </c>
      <c r="F1168" s="31">
        <v>44697</v>
      </c>
      <c r="G1168" s="31">
        <v>44693.37</v>
      </c>
      <c r="H1168" s="31">
        <v>44752</v>
      </c>
      <c r="I1168" s="38" t="s">
        <v>7583</v>
      </c>
      <c r="J1168" s="38"/>
      <c r="K1168" s="31">
        <v>44718</v>
      </c>
      <c r="L1168" s="32">
        <v>467.23</v>
      </c>
      <c r="M1168" s="33">
        <v>59</v>
      </c>
      <c r="N1168" s="33">
        <v>-34</v>
      </c>
      <c r="O1168" s="32">
        <v>-15885.82</v>
      </c>
      <c r="P1168" s="27" t="e">
        <f>VLOOKUP(A1168,'[1]REPORT ITP - Fatture Incluse - '!$C$1:$D$14862,2,FALSE)</f>
        <v>#N/A</v>
      </c>
    </row>
    <row r="1169" spans="1:16" ht="15" customHeight="1">
      <c r="A1169" s="29" t="s">
        <v>6020</v>
      </c>
      <c r="B1169" s="29" t="s">
        <v>1721</v>
      </c>
      <c r="C1169" s="30" t="s">
        <v>7584</v>
      </c>
      <c r="D1169" s="31">
        <v>44687</v>
      </c>
      <c r="E1169" s="32">
        <v>2785.31</v>
      </c>
      <c r="F1169" s="31">
        <v>44697</v>
      </c>
      <c r="G1169" s="31">
        <v>44693.370011574072</v>
      </c>
      <c r="H1169" s="31">
        <v>44752</v>
      </c>
      <c r="I1169" s="38" t="s">
        <v>7583</v>
      </c>
      <c r="J1169" s="38"/>
      <c r="K1169" s="31">
        <v>44718</v>
      </c>
      <c r="L1169" s="32">
        <v>2283.04</v>
      </c>
      <c r="M1169" s="33">
        <v>59</v>
      </c>
      <c r="N1169" s="33">
        <v>-34</v>
      </c>
      <c r="O1169" s="32">
        <v>-77623.360000000001</v>
      </c>
      <c r="P1169" s="27" t="e">
        <f>VLOOKUP(A1169,'[1]REPORT ITP - Fatture Incluse - '!$C$1:$D$14862,2,FALSE)</f>
        <v>#N/A</v>
      </c>
    </row>
    <row r="1170" spans="1:16" ht="15" customHeight="1">
      <c r="A1170" s="29" t="s">
        <v>6305</v>
      </c>
      <c r="B1170" s="29" t="s">
        <v>6306</v>
      </c>
      <c r="C1170" s="30" t="s">
        <v>7585</v>
      </c>
      <c r="D1170" s="31">
        <v>44686</v>
      </c>
      <c r="E1170" s="32">
        <v>2520.64</v>
      </c>
      <c r="F1170" s="31">
        <v>44691</v>
      </c>
      <c r="G1170" s="31">
        <v>44690.328680555554</v>
      </c>
      <c r="H1170" s="31">
        <v>44747</v>
      </c>
      <c r="I1170" s="38" t="s">
        <v>7586</v>
      </c>
      <c r="J1170" s="38"/>
      <c r="K1170" s="31">
        <v>44718</v>
      </c>
      <c r="L1170" s="32">
        <v>2066.1</v>
      </c>
      <c r="M1170" s="33">
        <v>57</v>
      </c>
      <c r="N1170" s="33">
        <v>-29</v>
      </c>
      <c r="O1170" s="32">
        <v>-59916.9</v>
      </c>
      <c r="P1170" s="27" t="e">
        <f>VLOOKUP(A1170,'[1]REPORT ITP - Fatture Incluse - '!$C$1:$D$14862,2,FALSE)</f>
        <v>#N/A</v>
      </c>
    </row>
    <row r="1171" spans="1:16" ht="15" customHeight="1">
      <c r="A1171" s="29" t="s">
        <v>6305</v>
      </c>
      <c r="B1171" s="29" t="s">
        <v>6306</v>
      </c>
      <c r="C1171" s="30" t="s">
        <v>7587</v>
      </c>
      <c r="D1171" s="31">
        <v>44686</v>
      </c>
      <c r="E1171" s="32">
        <v>165.14</v>
      </c>
      <c r="F1171" s="31">
        <v>44690</v>
      </c>
      <c r="G1171" s="31">
        <v>44687.365567129629</v>
      </c>
      <c r="H1171" s="31">
        <v>44747</v>
      </c>
      <c r="I1171" s="38" t="s">
        <v>7586</v>
      </c>
      <c r="J1171" s="38"/>
      <c r="K1171" s="31">
        <v>44718</v>
      </c>
      <c r="L1171" s="32">
        <v>135.36000000000001</v>
      </c>
      <c r="M1171" s="33">
        <v>60</v>
      </c>
      <c r="N1171" s="33">
        <v>-29</v>
      </c>
      <c r="O1171" s="32">
        <v>-3925.44</v>
      </c>
      <c r="P1171" s="27" t="e">
        <f>VLOOKUP(A1171,'[1]REPORT ITP - Fatture Incluse - '!$C$1:$D$14862,2,FALSE)</f>
        <v>#N/A</v>
      </c>
    </row>
    <row r="1172" spans="1:16" ht="15" customHeight="1">
      <c r="A1172" s="29" t="s">
        <v>6305</v>
      </c>
      <c r="B1172" s="29" t="s">
        <v>6306</v>
      </c>
      <c r="C1172" s="30" t="s">
        <v>7588</v>
      </c>
      <c r="D1172" s="31">
        <v>44684</v>
      </c>
      <c r="E1172" s="32">
        <v>2916.17</v>
      </c>
      <c r="F1172" s="31">
        <v>44686</v>
      </c>
      <c r="G1172" s="31">
        <v>44686.328402777777</v>
      </c>
      <c r="H1172" s="31">
        <v>44745</v>
      </c>
      <c r="I1172" s="38" t="s">
        <v>7586</v>
      </c>
      <c r="J1172" s="38"/>
      <c r="K1172" s="31">
        <v>44718</v>
      </c>
      <c r="L1172" s="32">
        <v>2390.3000000000002</v>
      </c>
      <c r="M1172" s="33">
        <v>59</v>
      </c>
      <c r="N1172" s="33">
        <v>-27</v>
      </c>
      <c r="O1172" s="32">
        <v>-64538.1</v>
      </c>
      <c r="P1172" s="27" t="e">
        <f>VLOOKUP(A1172,'[1]REPORT ITP - Fatture Incluse - '!$C$1:$D$14862,2,FALSE)</f>
        <v>#N/A</v>
      </c>
    </row>
    <row r="1173" spans="1:16" ht="18.95" customHeight="1">
      <c r="A1173" s="29" t="s">
        <v>1428</v>
      </c>
      <c r="B1173" s="29" t="s">
        <v>7589</v>
      </c>
      <c r="C1173" s="30" t="s">
        <v>49</v>
      </c>
      <c r="D1173" s="31">
        <v>44713</v>
      </c>
      <c r="E1173" s="32">
        <v>2517.66</v>
      </c>
      <c r="F1173" s="31">
        <v>44718</v>
      </c>
      <c r="G1173" s="31">
        <v>44715.371990740743</v>
      </c>
      <c r="H1173" s="31">
        <v>44774</v>
      </c>
      <c r="I1173" s="38" t="s">
        <v>7590</v>
      </c>
      <c r="J1173" s="38"/>
      <c r="K1173" s="31">
        <v>44718</v>
      </c>
      <c r="L1173" s="32">
        <v>2517.66</v>
      </c>
      <c r="M1173" s="33">
        <v>59</v>
      </c>
      <c r="N1173" s="33">
        <v>-56</v>
      </c>
      <c r="O1173" s="32">
        <v>-140988.96</v>
      </c>
      <c r="P1173" s="27" t="e">
        <f>VLOOKUP(A1173,'[1]REPORT ITP - Fatture Incluse - '!$C$1:$D$14862,2,FALSE)</f>
        <v>#N/A</v>
      </c>
    </row>
    <row r="1174" spans="1:16" ht="18.95" customHeight="1">
      <c r="A1174" s="29" t="s">
        <v>1294</v>
      </c>
      <c r="B1174" s="29" t="s">
        <v>6980</v>
      </c>
      <c r="C1174" s="30" t="s">
        <v>3189</v>
      </c>
      <c r="D1174" s="31">
        <v>44719</v>
      </c>
      <c r="E1174" s="32">
        <v>1128.1099999999999</v>
      </c>
      <c r="F1174" s="31">
        <v>44720</v>
      </c>
      <c r="G1174" s="31">
        <v>44720.312442129631</v>
      </c>
      <c r="H1174" s="31">
        <v>44780</v>
      </c>
      <c r="I1174" s="38" t="s">
        <v>7591</v>
      </c>
      <c r="J1174" s="38"/>
      <c r="K1174" s="31">
        <v>44721</v>
      </c>
      <c r="L1174" s="32">
        <v>1128.1099999999999</v>
      </c>
      <c r="M1174" s="33">
        <v>60</v>
      </c>
      <c r="N1174" s="33">
        <v>-59</v>
      </c>
      <c r="O1174" s="32">
        <v>-66558.490000000005</v>
      </c>
      <c r="P1174" s="27" t="e">
        <f>VLOOKUP(A1174,'[1]REPORT ITP - Fatture Incluse - '!$C$1:$D$14862,2,FALSE)</f>
        <v>#N/A</v>
      </c>
    </row>
    <row r="1175" spans="1:16" ht="18.95" customHeight="1">
      <c r="A1175" s="29" t="s">
        <v>1626</v>
      </c>
      <c r="B1175" s="29" t="s">
        <v>1625</v>
      </c>
      <c r="C1175" s="30" t="s">
        <v>2190</v>
      </c>
      <c r="D1175" s="31">
        <v>44713</v>
      </c>
      <c r="E1175" s="32">
        <v>3450</v>
      </c>
      <c r="F1175" s="31">
        <v>44718</v>
      </c>
      <c r="G1175" s="31">
        <v>44715.372129629628</v>
      </c>
      <c r="H1175" s="31">
        <v>44774</v>
      </c>
      <c r="I1175" s="38" t="s">
        <v>7592</v>
      </c>
      <c r="J1175" s="38"/>
      <c r="K1175" s="31">
        <v>44726</v>
      </c>
      <c r="L1175" s="32">
        <v>3450</v>
      </c>
      <c r="M1175" s="33">
        <v>59</v>
      </c>
      <c r="N1175" s="33">
        <v>-48</v>
      </c>
      <c r="O1175" s="32">
        <v>-165600</v>
      </c>
      <c r="P1175" s="27" t="e">
        <f>VLOOKUP(A1175,'[1]REPORT ITP - Fatture Incluse - '!$C$1:$D$14862,2,FALSE)</f>
        <v>#N/A</v>
      </c>
    </row>
    <row r="1176" spans="1:16" ht="15" customHeight="1">
      <c r="A1176" s="29" t="s">
        <v>6208</v>
      </c>
      <c r="B1176" s="29" t="s">
        <v>6209</v>
      </c>
      <c r="C1176" s="30" t="s">
        <v>53</v>
      </c>
      <c r="D1176" s="31">
        <v>44707</v>
      </c>
      <c r="E1176" s="32">
        <v>9000</v>
      </c>
      <c r="F1176" s="31">
        <v>44713</v>
      </c>
      <c r="G1176" s="31">
        <v>44708.553715277776</v>
      </c>
      <c r="H1176" s="31">
        <v>44767</v>
      </c>
      <c r="I1176" s="38" t="s">
        <v>7593</v>
      </c>
      <c r="J1176" s="38"/>
      <c r="K1176" s="31">
        <v>44739</v>
      </c>
      <c r="L1176" s="32">
        <v>7377.05</v>
      </c>
      <c r="M1176" s="33">
        <v>59</v>
      </c>
      <c r="N1176" s="33">
        <v>-28</v>
      </c>
      <c r="O1176" s="32">
        <v>-206557.4</v>
      </c>
      <c r="P1176" s="27" t="e">
        <f>VLOOKUP(A1176,'[1]REPORT ITP - Fatture Incluse - '!$C$1:$D$14862,2,FALSE)</f>
        <v>#N/A</v>
      </c>
    </row>
    <row r="1177" spans="1:16" ht="15" customHeight="1">
      <c r="A1177" s="29" t="s">
        <v>6305</v>
      </c>
      <c r="B1177" s="29" t="s">
        <v>6306</v>
      </c>
      <c r="C1177" s="30" t="s">
        <v>7594</v>
      </c>
      <c r="D1177" s="31">
        <v>44712</v>
      </c>
      <c r="E1177" s="32">
        <v>1321.32</v>
      </c>
      <c r="F1177" s="31">
        <v>44719</v>
      </c>
      <c r="G1177" s="31">
        <v>44713.610486111109</v>
      </c>
      <c r="H1177" s="31">
        <v>44773</v>
      </c>
      <c r="I1177" s="38" t="s">
        <v>7595</v>
      </c>
      <c r="J1177" s="38"/>
      <c r="K1177" s="31">
        <v>44743</v>
      </c>
      <c r="L1177" s="32">
        <v>1083.05</v>
      </c>
      <c r="M1177" s="33">
        <v>60</v>
      </c>
      <c r="N1177" s="33">
        <v>-30</v>
      </c>
      <c r="O1177" s="32">
        <v>-32491.5</v>
      </c>
      <c r="P1177" s="27" t="e">
        <f>VLOOKUP(A1177,'[1]REPORT ITP - Fatture Incluse - '!$C$1:$D$14862,2,FALSE)</f>
        <v>#N/A</v>
      </c>
    </row>
    <row r="1178" spans="1:16" ht="15" customHeight="1">
      <c r="A1178" s="29" t="s">
        <v>6305</v>
      </c>
      <c r="B1178" s="29" t="s">
        <v>6306</v>
      </c>
      <c r="C1178" s="30" t="s">
        <v>7596</v>
      </c>
      <c r="D1178" s="31">
        <v>44711</v>
      </c>
      <c r="E1178" s="32">
        <v>1626.1</v>
      </c>
      <c r="F1178" s="31">
        <v>44718</v>
      </c>
      <c r="G1178" s="31">
        <v>44713.320740740739</v>
      </c>
      <c r="H1178" s="31">
        <v>44772</v>
      </c>
      <c r="I1178" s="38" t="s">
        <v>7595</v>
      </c>
      <c r="J1178" s="38"/>
      <c r="K1178" s="31">
        <v>44743</v>
      </c>
      <c r="L1178" s="32">
        <v>1332.87</v>
      </c>
      <c r="M1178" s="33">
        <v>59</v>
      </c>
      <c r="N1178" s="33">
        <v>-29</v>
      </c>
      <c r="O1178" s="32">
        <v>-38653.230000000003</v>
      </c>
      <c r="P1178" s="27" t="e">
        <f>VLOOKUP(A1178,'[1]REPORT ITP - Fatture Incluse - '!$C$1:$D$14862,2,FALSE)</f>
        <v>#N/A</v>
      </c>
    </row>
    <row r="1179" spans="1:16" ht="15" customHeight="1">
      <c r="A1179" s="29" t="s">
        <v>6305</v>
      </c>
      <c r="B1179" s="29" t="s">
        <v>6306</v>
      </c>
      <c r="C1179" s="30" t="s">
        <v>7597</v>
      </c>
      <c r="D1179" s="31">
        <v>44711</v>
      </c>
      <c r="E1179" s="32">
        <v>5821.77</v>
      </c>
      <c r="F1179" s="31">
        <v>44718</v>
      </c>
      <c r="G1179" s="31">
        <v>44713.320752314816</v>
      </c>
      <c r="H1179" s="31">
        <v>44772</v>
      </c>
      <c r="I1179" s="38" t="s">
        <v>7595</v>
      </c>
      <c r="J1179" s="38"/>
      <c r="K1179" s="31">
        <v>44743</v>
      </c>
      <c r="L1179" s="32">
        <v>4771.9399999999996</v>
      </c>
      <c r="M1179" s="33">
        <v>59</v>
      </c>
      <c r="N1179" s="33">
        <v>-29</v>
      </c>
      <c r="O1179" s="32">
        <v>-138386.26</v>
      </c>
      <c r="P1179" s="27" t="e">
        <f>VLOOKUP(A1179,'[1]REPORT ITP - Fatture Incluse - '!$C$1:$D$14862,2,FALSE)</f>
        <v>#N/A</v>
      </c>
    </row>
    <row r="1180" spans="1:16" ht="15" customHeight="1">
      <c r="A1180" s="29" t="s">
        <v>6776</v>
      </c>
      <c r="B1180" s="29" t="s">
        <v>6777</v>
      </c>
      <c r="C1180" s="30" t="s">
        <v>7598</v>
      </c>
      <c r="D1180" s="31">
        <v>44512</v>
      </c>
      <c r="E1180" s="32">
        <v>6411.24</v>
      </c>
      <c r="F1180" s="31">
        <v>44516</v>
      </c>
      <c r="G1180" s="31">
        <v>44515.358229166668</v>
      </c>
      <c r="H1180" s="31">
        <v>44573</v>
      </c>
      <c r="I1180" s="38" t="s">
        <v>7599</v>
      </c>
      <c r="J1180" s="38"/>
      <c r="K1180" s="31">
        <v>44575</v>
      </c>
      <c r="L1180" s="32">
        <v>5828.4</v>
      </c>
      <c r="M1180" s="33">
        <v>58</v>
      </c>
      <c r="N1180" s="33">
        <v>2</v>
      </c>
      <c r="O1180" s="32">
        <v>11656.8</v>
      </c>
      <c r="P1180" s="27" t="e">
        <f>VLOOKUP(A1180,'[1]REPORT ITP - Fatture Incluse - '!$C$1:$D$14862,2,FALSE)</f>
        <v>#N/A</v>
      </c>
    </row>
    <row r="1181" spans="1:16" ht="15" customHeight="1">
      <c r="A1181" s="29" t="s">
        <v>6776</v>
      </c>
      <c r="B1181" s="29" t="s">
        <v>6777</v>
      </c>
      <c r="C1181" s="30" t="s">
        <v>7600</v>
      </c>
      <c r="D1181" s="31">
        <v>44516</v>
      </c>
      <c r="E1181" s="32">
        <v>10942.8</v>
      </c>
      <c r="F1181" s="31">
        <v>44519</v>
      </c>
      <c r="G1181" s="31">
        <v>44517.347951388889</v>
      </c>
      <c r="H1181" s="31">
        <v>44576</v>
      </c>
      <c r="I1181" s="38" t="s">
        <v>7599</v>
      </c>
      <c r="J1181" s="38"/>
      <c r="K1181" s="31">
        <v>44575</v>
      </c>
      <c r="L1181" s="32">
        <v>9948</v>
      </c>
      <c r="M1181" s="33">
        <v>59</v>
      </c>
      <c r="N1181" s="33">
        <v>-1</v>
      </c>
      <c r="O1181" s="32">
        <v>-9948</v>
      </c>
      <c r="P1181" s="27" t="e">
        <f>VLOOKUP(A1181,'[1]REPORT ITP - Fatture Incluse - '!$C$1:$D$14862,2,FALSE)</f>
        <v>#N/A</v>
      </c>
    </row>
    <row r="1182" spans="1:16" ht="18.95" customHeight="1">
      <c r="A1182" s="29" t="s">
        <v>781</v>
      </c>
      <c r="B1182" s="29" t="s">
        <v>7601</v>
      </c>
      <c r="C1182" s="30" t="s">
        <v>130</v>
      </c>
      <c r="D1182" s="31">
        <v>44546</v>
      </c>
      <c r="E1182" s="32">
        <v>1250</v>
      </c>
      <c r="F1182" s="31">
        <v>44550</v>
      </c>
      <c r="G1182" s="31">
        <v>44547.30982638889</v>
      </c>
      <c r="H1182" s="31">
        <v>44607</v>
      </c>
      <c r="I1182" s="38" t="s">
        <v>7602</v>
      </c>
      <c r="J1182" s="38"/>
      <c r="K1182" s="31">
        <v>44578</v>
      </c>
      <c r="L1182" s="32">
        <v>1250</v>
      </c>
      <c r="M1182" s="33">
        <v>60</v>
      </c>
      <c r="N1182" s="33">
        <v>-29</v>
      </c>
      <c r="O1182" s="32">
        <v>-36250</v>
      </c>
      <c r="P1182" s="27" t="e">
        <f>VLOOKUP(A1182,'[1]REPORT ITP - Fatture Incluse - '!$C$1:$D$14862,2,FALSE)</f>
        <v>#N/A</v>
      </c>
    </row>
    <row r="1183" spans="1:16" ht="15" customHeight="1">
      <c r="A1183" s="29" t="s">
        <v>6196</v>
      </c>
      <c r="B1183" s="29" t="s">
        <v>6197</v>
      </c>
      <c r="C1183" s="30" t="s">
        <v>7603</v>
      </c>
      <c r="D1183" s="31">
        <v>44523</v>
      </c>
      <c r="E1183" s="32">
        <v>3248.86</v>
      </c>
      <c r="F1183" s="31">
        <v>44526</v>
      </c>
      <c r="G1183" s="31">
        <v>44526.300787037035</v>
      </c>
      <c r="H1183" s="31">
        <v>44585</v>
      </c>
      <c r="I1183" s="38" t="s">
        <v>7604</v>
      </c>
      <c r="J1183" s="38"/>
      <c r="K1183" s="31">
        <v>44599</v>
      </c>
      <c r="L1183" s="32">
        <v>2663</v>
      </c>
      <c r="M1183" s="33">
        <v>59</v>
      </c>
      <c r="N1183" s="33">
        <v>14</v>
      </c>
      <c r="O1183" s="32">
        <v>37282</v>
      </c>
      <c r="P1183" s="27" t="e">
        <f>VLOOKUP(A1183,'[1]REPORT ITP - Fatture Incluse - '!$C$1:$D$14862,2,FALSE)</f>
        <v>#N/A</v>
      </c>
    </row>
    <row r="1184" spans="1:16" ht="15" customHeight="1">
      <c r="A1184" s="29" t="s">
        <v>7605</v>
      </c>
      <c r="B1184" s="29" t="s">
        <v>7606</v>
      </c>
      <c r="C1184" s="30" t="s">
        <v>7607</v>
      </c>
      <c r="D1184" s="31">
        <v>44525</v>
      </c>
      <c r="E1184" s="32">
        <v>1470.15</v>
      </c>
      <c r="F1184" s="31">
        <v>44530</v>
      </c>
      <c r="G1184" s="31">
        <v>44530.303344907406</v>
      </c>
      <c r="H1184" s="31">
        <v>44589</v>
      </c>
      <c r="I1184" s="38" t="s">
        <v>7608</v>
      </c>
      <c r="J1184" s="38"/>
      <c r="K1184" s="31">
        <v>44602</v>
      </c>
      <c r="L1184" s="32">
        <v>1336.5</v>
      </c>
      <c r="M1184" s="33">
        <v>59</v>
      </c>
      <c r="N1184" s="33">
        <v>13</v>
      </c>
      <c r="O1184" s="32">
        <v>17374.5</v>
      </c>
      <c r="P1184" s="27" t="e">
        <f>VLOOKUP(A1184,'[1]REPORT ITP - Fatture Incluse - '!$C$1:$D$14862,2,FALSE)</f>
        <v>#N/A</v>
      </c>
    </row>
    <row r="1185" spans="1:16" ht="18.95" customHeight="1">
      <c r="A1185" s="29" t="s">
        <v>1261</v>
      </c>
      <c r="B1185" s="29" t="s">
        <v>7060</v>
      </c>
      <c r="C1185" s="30" t="s">
        <v>43</v>
      </c>
      <c r="D1185" s="31">
        <v>44595</v>
      </c>
      <c r="E1185" s="32">
        <v>2684.33</v>
      </c>
      <c r="F1185" s="31">
        <v>44596</v>
      </c>
      <c r="G1185" s="31">
        <v>44596.318298611113</v>
      </c>
      <c r="H1185" s="31">
        <v>44655</v>
      </c>
      <c r="I1185" s="38" t="s">
        <v>7609</v>
      </c>
      <c r="J1185" s="38"/>
      <c r="K1185" s="31">
        <v>44607</v>
      </c>
      <c r="L1185" s="32">
        <v>2684.33</v>
      </c>
      <c r="M1185" s="33">
        <v>59</v>
      </c>
      <c r="N1185" s="33">
        <v>-48</v>
      </c>
      <c r="O1185" s="32">
        <v>-128847.84</v>
      </c>
      <c r="P1185" s="27" t="e">
        <f>VLOOKUP(A1185,'[1]REPORT ITP - Fatture Incluse - '!$C$1:$D$14862,2,FALSE)</f>
        <v>#N/A</v>
      </c>
    </row>
    <row r="1186" spans="1:16" ht="15" customHeight="1">
      <c r="A1186" s="29" t="s">
        <v>1748</v>
      </c>
      <c r="B1186" s="29" t="s">
        <v>1747</v>
      </c>
      <c r="C1186" s="30" t="s">
        <v>1203</v>
      </c>
      <c r="D1186" s="31">
        <v>44593</v>
      </c>
      <c r="E1186" s="32">
        <v>1500</v>
      </c>
      <c r="F1186" s="31">
        <v>44594</v>
      </c>
      <c r="G1186" s="31">
        <v>44594.319398148145</v>
      </c>
      <c r="H1186" s="31">
        <v>44653</v>
      </c>
      <c r="I1186" s="38" t="s">
        <v>7610</v>
      </c>
      <c r="J1186" s="38"/>
      <c r="K1186" s="31">
        <v>44607</v>
      </c>
      <c r="L1186" s="32">
        <v>1500</v>
      </c>
      <c r="M1186" s="33">
        <v>59</v>
      </c>
      <c r="N1186" s="33">
        <v>-46</v>
      </c>
      <c r="O1186" s="32">
        <v>-69000</v>
      </c>
      <c r="P1186" s="27" t="e">
        <f>VLOOKUP(A1186,'[1]REPORT ITP - Fatture Incluse - '!$C$1:$D$14862,2,FALSE)</f>
        <v>#N/A</v>
      </c>
    </row>
    <row r="1187" spans="1:16" ht="15" customHeight="1">
      <c r="A1187" s="29" t="s">
        <v>5922</v>
      </c>
      <c r="B1187" s="29" t="s">
        <v>75</v>
      </c>
      <c r="C1187" s="30" t="s">
        <v>7611</v>
      </c>
      <c r="D1187" s="31">
        <v>44603</v>
      </c>
      <c r="E1187" s="32">
        <v>2448.0500000000002</v>
      </c>
      <c r="F1187" s="31">
        <v>44609</v>
      </c>
      <c r="G1187" s="31">
        <v>44606.326956018522</v>
      </c>
      <c r="H1187" s="31">
        <v>44664</v>
      </c>
      <c r="I1187" s="38" t="s">
        <v>7612</v>
      </c>
      <c r="J1187" s="38"/>
      <c r="K1187" s="31">
        <v>44634</v>
      </c>
      <c r="L1187" s="32">
        <v>2006.6</v>
      </c>
      <c r="M1187" s="33">
        <v>58</v>
      </c>
      <c r="N1187" s="33">
        <v>-30</v>
      </c>
      <c r="O1187" s="32">
        <v>-60198</v>
      </c>
      <c r="P1187" s="27" t="e">
        <f>VLOOKUP(A1187,'[1]REPORT ITP - Fatture Incluse - '!$C$1:$D$14862,2,FALSE)</f>
        <v>#N/A</v>
      </c>
    </row>
    <row r="1188" spans="1:16" ht="15" customHeight="1">
      <c r="A1188" s="29" t="s">
        <v>5922</v>
      </c>
      <c r="B1188" s="29" t="s">
        <v>75</v>
      </c>
      <c r="C1188" s="30" t="s">
        <v>7613</v>
      </c>
      <c r="D1188" s="31">
        <v>44602</v>
      </c>
      <c r="E1188" s="32">
        <v>783.97</v>
      </c>
      <c r="F1188" s="31">
        <v>44609</v>
      </c>
      <c r="G1188" s="31">
        <v>44606.326342592591</v>
      </c>
      <c r="H1188" s="31">
        <v>44663</v>
      </c>
      <c r="I1188" s="38" t="s">
        <v>7612</v>
      </c>
      <c r="J1188" s="38"/>
      <c r="K1188" s="31">
        <v>44634</v>
      </c>
      <c r="L1188" s="32">
        <v>642.6</v>
      </c>
      <c r="M1188" s="33">
        <v>57</v>
      </c>
      <c r="N1188" s="33">
        <v>-29</v>
      </c>
      <c r="O1188" s="32">
        <v>-18635.400000000001</v>
      </c>
      <c r="P1188" s="27" t="e">
        <f>VLOOKUP(A1188,'[1]REPORT ITP - Fatture Incluse - '!$C$1:$D$14862,2,FALSE)</f>
        <v>#N/A</v>
      </c>
    </row>
    <row r="1189" spans="1:16" ht="15" customHeight="1">
      <c r="A1189" s="29" t="s">
        <v>7614</v>
      </c>
      <c r="B1189" s="29" t="s">
        <v>7615</v>
      </c>
      <c r="C1189" s="30" t="s">
        <v>1808</v>
      </c>
      <c r="D1189" s="31">
        <v>44596</v>
      </c>
      <c r="E1189" s="32">
        <v>237.9</v>
      </c>
      <c r="F1189" s="31">
        <v>44600</v>
      </c>
      <c r="G1189" s="31">
        <v>44599.323900462965</v>
      </c>
      <c r="H1189" s="31">
        <v>44656</v>
      </c>
      <c r="I1189" s="38" t="s">
        <v>7616</v>
      </c>
      <c r="J1189" s="38"/>
      <c r="K1189" s="31">
        <v>44637</v>
      </c>
      <c r="L1189" s="32">
        <v>195</v>
      </c>
      <c r="M1189" s="33">
        <v>57</v>
      </c>
      <c r="N1189" s="33">
        <v>-19</v>
      </c>
      <c r="O1189" s="32">
        <v>-3705</v>
      </c>
      <c r="P1189" s="27" t="e">
        <f>VLOOKUP(A1189,'[1]REPORT ITP - Fatture Incluse - '!$C$1:$D$14862,2,FALSE)</f>
        <v>#N/A</v>
      </c>
    </row>
    <row r="1190" spans="1:16" ht="18.95" customHeight="1">
      <c r="A1190" s="29" t="s">
        <v>1202</v>
      </c>
      <c r="B1190" s="29" t="s">
        <v>7080</v>
      </c>
      <c r="C1190" s="30" t="s">
        <v>1203</v>
      </c>
      <c r="D1190" s="31">
        <v>44562</v>
      </c>
      <c r="E1190" s="32">
        <v>2250</v>
      </c>
      <c r="F1190" s="31">
        <v>44565</v>
      </c>
      <c r="G1190" s="31">
        <v>44564.361666666664</v>
      </c>
      <c r="H1190" s="31">
        <v>44622</v>
      </c>
      <c r="I1190" s="38" t="s">
        <v>7617</v>
      </c>
      <c r="J1190" s="38"/>
      <c r="K1190" s="31">
        <v>44572</v>
      </c>
      <c r="L1190" s="32">
        <v>2250</v>
      </c>
      <c r="M1190" s="33">
        <v>58</v>
      </c>
      <c r="N1190" s="33">
        <v>-50</v>
      </c>
      <c r="O1190" s="32">
        <v>-112500</v>
      </c>
      <c r="P1190" s="27" t="e">
        <f>VLOOKUP(A1190,'[1]REPORT ITP - Fatture Incluse - '!$C$1:$D$14862,2,FALSE)</f>
        <v>#N/A</v>
      </c>
    </row>
    <row r="1191" spans="1:16" ht="18.95" customHeight="1">
      <c r="A1191" s="29" t="s">
        <v>1255</v>
      </c>
      <c r="B1191" s="29" t="s">
        <v>7618</v>
      </c>
      <c r="C1191" s="30" t="s">
        <v>7369</v>
      </c>
      <c r="D1191" s="31">
        <v>44564</v>
      </c>
      <c r="E1191" s="32">
        <v>2998</v>
      </c>
      <c r="F1191" s="31">
        <v>44566</v>
      </c>
      <c r="G1191" s="31">
        <v>44566.345775462964</v>
      </c>
      <c r="H1191" s="31">
        <v>44625</v>
      </c>
      <c r="I1191" s="38" t="s">
        <v>7619</v>
      </c>
      <c r="J1191" s="38"/>
      <c r="K1191" s="31">
        <v>44572</v>
      </c>
      <c r="L1191" s="32">
        <v>2998</v>
      </c>
      <c r="M1191" s="33">
        <v>59</v>
      </c>
      <c r="N1191" s="33">
        <v>-53</v>
      </c>
      <c r="O1191" s="32">
        <v>-158894</v>
      </c>
      <c r="P1191" s="27" t="e">
        <f>VLOOKUP(A1191,'[1]REPORT ITP - Fatture Incluse - '!$C$1:$D$14862,2,FALSE)</f>
        <v>#N/A</v>
      </c>
    </row>
    <row r="1192" spans="1:16" ht="18.95" customHeight="1">
      <c r="A1192" s="29" t="s">
        <v>1255</v>
      </c>
      <c r="B1192" s="29" t="s">
        <v>7618</v>
      </c>
      <c r="C1192" s="30" t="s">
        <v>7369</v>
      </c>
      <c r="D1192" s="31">
        <v>44564</v>
      </c>
      <c r="E1192" s="32">
        <v>2</v>
      </c>
      <c r="F1192" s="31">
        <v>44566</v>
      </c>
      <c r="G1192" s="31">
        <v>44566.345775462964</v>
      </c>
      <c r="H1192" s="31">
        <v>44625</v>
      </c>
      <c r="I1192" s="38" t="s">
        <v>7619</v>
      </c>
      <c r="J1192" s="38"/>
      <c r="K1192" s="31">
        <v>44572</v>
      </c>
      <c r="L1192" s="32">
        <v>2</v>
      </c>
      <c r="M1192" s="33">
        <v>59</v>
      </c>
      <c r="N1192" s="33">
        <v>-53</v>
      </c>
      <c r="O1192" s="32">
        <v>-106</v>
      </c>
      <c r="P1192" s="27" t="e">
        <f>VLOOKUP(A1192,'[1]REPORT ITP - Fatture Incluse - '!$C$1:$D$14862,2,FALSE)</f>
        <v>#N/A</v>
      </c>
    </row>
    <row r="1193" spans="1:16" ht="15" customHeight="1">
      <c r="A1193" s="29" t="s">
        <v>5940</v>
      </c>
      <c r="B1193" s="29" t="s">
        <v>5941</v>
      </c>
      <c r="C1193" s="30" t="s">
        <v>7620</v>
      </c>
      <c r="D1193" s="31">
        <v>44571</v>
      </c>
      <c r="E1193" s="32">
        <v>1388.97</v>
      </c>
      <c r="F1193" s="31">
        <v>44575</v>
      </c>
      <c r="G1193" s="31">
        <v>44573.320844907408</v>
      </c>
      <c r="H1193" s="31">
        <v>44632</v>
      </c>
      <c r="I1193" s="38" t="s">
        <v>7621</v>
      </c>
      <c r="J1193" s="38"/>
      <c r="K1193" s="31">
        <v>44615</v>
      </c>
      <c r="L1193" s="32">
        <v>1138.5</v>
      </c>
      <c r="M1193" s="33">
        <v>59</v>
      </c>
      <c r="N1193" s="33">
        <v>-17</v>
      </c>
      <c r="O1193" s="32">
        <v>-19354.5</v>
      </c>
      <c r="P1193" s="27" t="e">
        <f>VLOOKUP(A1193,'[1]REPORT ITP - Fatture Incluse - '!$C$1:$D$14862,2,FALSE)</f>
        <v>#N/A</v>
      </c>
    </row>
    <row r="1194" spans="1:16" ht="15" customHeight="1">
      <c r="A1194" s="29" t="s">
        <v>5932</v>
      </c>
      <c r="B1194" s="29" t="s">
        <v>5933</v>
      </c>
      <c r="C1194" s="30" t="s">
        <v>7622</v>
      </c>
      <c r="D1194" s="31">
        <v>44573</v>
      </c>
      <c r="E1194" s="32">
        <v>258.32</v>
      </c>
      <c r="F1194" s="31">
        <v>44578</v>
      </c>
      <c r="G1194" s="31">
        <v>44575.372754629629</v>
      </c>
      <c r="H1194" s="31">
        <v>44634</v>
      </c>
      <c r="I1194" s="38" t="s">
        <v>7623</v>
      </c>
      <c r="J1194" s="38"/>
      <c r="K1194" s="31">
        <v>44620</v>
      </c>
      <c r="L1194" s="32">
        <v>211.74</v>
      </c>
      <c r="M1194" s="33">
        <v>59</v>
      </c>
      <c r="N1194" s="33">
        <v>-14</v>
      </c>
      <c r="O1194" s="32">
        <v>-2964.36</v>
      </c>
      <c r="P1194" s="27" t="e">
        <f>VLOOKUP(A1194,'[1]REPORT ITP - Fatture Incluse - '!$C$1:$D$14862,2,FALSE)</f>
        <v>#N/A</v>
      </c>
    </row>
    <row r="1195" spans="1:16" ht="15" customHeight="1">
      <c r="A1195" s="29" t="s">
        <v>5932</v>
      </c>
      <c r="B1195" s="29" t="s">
        <v>5933</v>
      </c>
      <c r="C1195" s="30" t="s">
        <v>7624</v>
      </c>
      <c r="D1195" s="31">
        <v>44566</v>
      </c>
      <c r="E1195" s="32">
        <v>1512.6</v>
      </c>
      <c r="F1195" s="31">
        <v>44572</v>
      </c>
      <c r="G1195" s="31">
        <v>44568.615763888891</v>
      </c>
      <c r="H1195" s="31">
        <v>44627</v>
      </c>
      <c r="I1195" s="38" t="s">
        <v>7623</v>
      </c>
      <c r="J1195" s="38"/>
      <c r="K1195" s="31">
        <v>44620</v>
      </c>
      <c r="L1195" s="32">
        <v>1239.8399999999999</v>
      </c>
      <c r="M1195" s="33">
        <v>59</v>
      </c>
      <c r="N1195" s="33">
        <v>-7</v>
      </c>
      <c r="O1195" s="32">
        <v>-8678.8799999999992</v>
      </c>
      <c r="P1195" s="27" t="e">
        <f>VLOOKUP(A1195,'[1]REPORT ITP - Fatture Incluse - '!$C$1:$D$14862,2,FALSE)</f>
        <v>#N/A</v>
      </c>
    </row>
    <row r="1196" spans="1:16" ht="15" customHeight="1">
      <c r="A1196" s="29" t="s">
        <v>5932</v>
      </c>
      <c r="B1196" s="29" t="s">
        <v>5933</v>
      </c>
      <c r="C1196" s="30" t="s">
        <v>7625</v>
      </c>
      <c r="D1196" s="31">
        <v>44588</v>
      </c>
      <c r="E1196" s="32">
        <v>521.52</v>
      </c>
      <c r="F1196" s="31">
        <v>44589</v>
      </c>
      <c r="G1196" s="31">
        <v>44589.334317129629</v>
      </c>
      <c r="H1196" s="31">
        <v>44648</v>
      </c>
      <c r="I1196" s="38" t="s">
        <v>7623</v>
      </c>
      <c r="J1196" s="38"/>
      <c r="K1196" s="31">
        <v>44620</v>
      </c>
      <c r="L1196" s="32">
        <v>521.52</v>
      </c>
      <c r="M1196" s="33">
        <v>59</v>
      </c>
      <c r="N1196" s="33">
        <v>-28</v>
      </c>
      <c r="O1196" s="32">
        <v>-14602.56</v>
      </c>
      <c r="P1196" s="27" t="e">
        <f>VLOOKUP(A1196,'[1]REPORT ITP - Fatture Incluse - '!$C$1:$D$14862,2,FALSE)</f>
        <v>#N/A</v>
      </c>
    </row>
    <row r="1197" spans="1:16" ht="15" customHeight="1">
      <c r="A1197" s="29" t="s">
        <v>6213</v>
      </c>
      <c r="B1197" s="29" t="s">
        <v>6214</v>
      </c>
      <c r="C1197" s="30" t="s">
        <v>1496</v>
      </c>
      <c r="D1197" s="31">
        <v>44579</v>
      </c>
      <c r="E1197" s="32">
        <v>19999.46</v>
      </c>
      <c r="F1197" s="31">
        <v>44580</v>
      </c>
      <c r="G1197" s="31">
        <v>44580.358854166669</v>
      </c>
      <c r="H1197" s="31">
        <v>44639</v>
      </c>
      <c r="I1197" s="38" t="s">
        <v>7626</v>
      </c>
      <c r="J1197" s="38"/>
      <c r="K1197" s="31">
        <v>44621</v>
      </c>
      <c r="L1197" s="32">
        <v>16393</v>
      </c>
      <c r="M1197" s="33">
        <v>59</v>
      </c>
      <c r="N1197" s="33">
        <v>-18</v>
      </c>
      <c r="O1197" s="32">
        <v>-295074</v>
      </c>
      <c r="P1197" s="27" t="e">
        <f>VLOOKUP(A1197,'[1]REPORT ITP - Fatture Incluse - '!$C$1:$D$14862,2,FALSE)</f>
        <v>#N/A</v>
      </c>
    </row>
    <row r="1198" spans="1:16" ht="15" customHeight="1">
      <c r="A1198" s="29" t="s">
        <v>6213</v>
      </c>
      <c r="B1198" s="29" t="s">
        <v>6214</v>
      </c>
      <c r="C1198" s="30" t="s">
        <v>1492</v>
      </c>
      <c r="D1198" s="31">
        <v>44579</v>
      </c>
      <c r="E1198" s="32">
        <v>16099.12</v>
      </c>
      <c r="F1198" s="31">
        <v>44580</v>
      </c>
      <c r="G1198" s="31">
        <v>44580.358796296299</v>
      </c>
      <c r="H1198" s="31">
        <v>44639</v>
      </c>
      <c r="I1198" s="38" t="s">
        <v>7626</v>
      </c>
      <c r="J1198" s="38"/>
      <c r="K1198" s="31">
        <v>44621</v>
      </c>
      <c r="L1198" s="32">
        <v>13196</v>
      </c>
      <c r="M1198" s="33">
        <v>59</v>
      </c>
      <c r="N1198" s="33">
        <v>-18</v>
      </c>
      <c r="O1198" s="32">
        <v>-237528</v>
      </c>
      <c r="P1198" s="27" t="e">
        <f>VLOOKUP(A1198,'[1]REPORT ITP - Fatture Incluse - '!$C$1:$D$14862,2,FALSE)</f>
        <v>#N/A</v>
      </c>
    </row>
    <row r="1199" spans="1:16" ht="15" customHeight="1">
      <c r="A1199" s="29" t="s">
        <v>6213</v>
      </c>
      <c r="B1199" s="29" t="s">
        <v>6214</v>
      </c>
      <c r="C1199" s="30" t="s">
        <v>1498</v>
      </c>
      <c r="D1199" s="31">
        <v>44579</v>
      </c>
      <c r="E1199" s="32">
        <v>30772.06</v>
      </c>
      <c r="F1199" s="31">
        <v>44580</v>
      </c>
      <c r="G1199" s="31">
        <v>44580.358888888892</v>
      </c>
      <c r="H1199" s="31">
        <v>44639</v>
      </c>
      <c r="I1199" s="38" t="s">
        <v>7626</v>
      </c>
      <c r="J1199" s="38"/>
      <c r="K1199" s="31">
        <v>44621</v>
      </c>
      <c r="L1199" s="32">
        <v>25223</v>
      </c>
      <c r="M1199" s="33">
        <v>59</v>
      </c>
      <c r="N1199" s="33">
        <v>-18</v>
      </c>
      <c r="O1199" s="32">
        <v>-454014</v>
      </c>
      <c r="P1199" s="27" t="e">
        <f>VLOOKUP(A1199,'[1]REPORT ITP - Fatture Incluse - '!$C$1:$D$14862,2,FALSE)</f>
        <v>#N/A</v>
      </c>
    </row>
    <row r="1200" spans="1:16" ht="15" customHeight="1">
      <c r="A1200" s="29" t="s">
        <v>6213</v>
      </c>
      <c r="B1200" s="29" t="s">
        <v>6214</v>
      </c>
      <c r="C1200" s="30" t="s">
        <v>1494</v>
      </c>
      <c r="D1200" s="31">
        <v>44579</v>
      </c>
      <c r="E1200" s="32">
        <v>6501.38</v>
      </c>
      <c r="F1200" s="31">
        <v>44580</v>
      </c>
      <c r="G1200" s="31">
        <v>44580.358831018515</v>
      </c>
      <c r="H1200" s="31">
        <v>44639</v>
      </c>
      <c r="I1200" s="38" t="s">
        <v>7626</v>
      </c>
      <c r="J1200" s="38"/>
      <c r="K1200" s="31">
        <v>44621</v>
      </c>
      <c r="L1200" s="32">
        <v>5329</v>
      </c>
      <c r="M1200" s="33">
        <v>59</v>
      </c>
      <c r="N1200" s="33">
        <v>-18</v>
      </c>
      <c r="O1200" s="32">
        <v>-95922</v>
      </c>
      <c r="P1200" s="27" t="e">
        <f>VLOOKUP(A1200,'[1]REPORT ITP - Fatture Incluse - '!$C$1:$D$14862,2,FALSE)</f>
        <v>#N/A</v>
      </c>
    </row>
    <row r="1201" spans="1:16" ht="15" customHeight="1">
      <c r="A1201" s="29" t="s">
        <v>6213</v>
      </c>
      <c r="B1201" s="29" t="s">
        <v>6214</v>
      </c>
      <c r="C1201" s="30" t="s">
        <v>1505</v>
      </c>
      <c r="D1201" s="31">
        <v>44579</v>
      </c>
      <c r="E1201" s="32">
        <v>2074</v>
      </c>
      <c r="F1201" s="31">
        <v>44580</v>
      </c>
      <c r="G1201" s="31">
        <v>44580.358981481484</v>
      </c>
      <c r="H1201" s="31">
        <v>44639</v>
      </c>
      <c r="I1201" s="38" t="s">
        <v>7626</v>
      </c>
      <c r="J1201" s="38"/>
      <c r="K1201" s="31">
        <v>44621</v>
      </c>
      <c r="L1201" s="32">
        <v>1700</v>
      </c>
      <c r="M1201" s="33">
        <v>59</v>
      </c>
      <c r="N1201" s="33">
        <v>-18</v>
      </c>
      <c r="O1201" s="32">
        <v>-30600</v>
      </c>
      <c r="P1201" s="27" t="e">
        <f>VLOOKUP(A1201,'[1]REPORT ITP - Fatture Incluse - '!$C$1:$D$14862,2,FALSE)</f>
        <v>#N/A</v>
      </c>
    </row>
    <row r="1202" spans="1:16" ht="15" customHeight="1">
      <c r="A1202" s="29" t="s">
        <v>6213</v>
      </c>
      <c r="B1202" s="29" t="s">
        <v>6214</v>
      </c>
      <c r="C1202" s="30" t="s">
        <v>1499</v>
      </c>
      <c r="D1202" s="31">
        <v>44579</v>
      </c>
      <c r="E1202" s="32">
        <v>12200</v>
      </c>
      <c r="F1202" s="31">
        <v>44580</v>
      </c>
      <c r="G1202" s="31">
        <v>44580.358912037038</v>
      </c>
      <c r="H1202" s="31">
        <v>44639</v>
      </c>
      <c r="I1202" s="38" t="s">
        <v>7626</v>
      </c>
      <c r="J1202" s="38"/>
      <c r="K1202" s="31">
        <v>44621</v>
      </c>
      <c r="L1202" s="32">
        <v>10000</v>
      </c>
      <c r="M1202" s="33">
        <v>59</v>
      </c>
      <c r="N1202" s="33">
        <v>-18</v>
      </c>
      <c r="O1202" s="32">
        <v>-180000</v>
      </c>
      <c r="P1202" s="27" t="e">
        <f>VLOOKUP(A1202,'[1]REPORT ITP - Fatture Incluse - '!$C$1:$D$14862,2,FALSE)</f>
        <v>#N/A</v>
      </c>
    </row>
    <row r="1203" spans="1:16" ht="15" customHeight="1">
      <c r="A1203" s="29" t="s">
        <v>6213</v>
      </c>
      <c r="B1203" s="29" t="s">
        <v>6214</v>
      </c>
      <c r="C1203" s="30" t="s">
        <v>1493</v>
      </c>
      <c r="D1203" s="31">
        <v>44579</v>
      </c>
      <c r="E1203" s="32">
        <v>546.55999999999995</v>
      </c>
      <c r="F1203" s="31">
        <v>44580</v>
      </c>
      <c r="G1203" s="31">
        <v>44580.358819444446</v>
      </c>
      <c r="H1203" s="31">
        <v>44639</v>
      </c>
      <c r="I1203" s="38" t="s">
        <v>7626</v>
      </c>
      <c r="J1203" s="38"/>
      <c r="K1203" s="31">
        <v>44621</v>
      </c>
      <c r="L1203" s="32">
        <v>448</v>
      </c>
      <c r="M1203" s="33">
        <v>59</v>
      </c>
      <c r="N1203" s="33">
        <v>-18</v>
      </c>
      <c r="O1203" s="32">
        <v>-8064</v>
      </c>
      <c r="P1203" s="27" t="e">
        <f>VLOOKUP(A1203,'[1]REPORT ITP - Fatture Incluse - '!$C$1:$D$14862,2,FALSE)</f>
        <v>#N/A</v>
      </c>
    </row>
    <row r="1204" spans="1:16" ht="15" customHeight="1">
      <c r="A1204" s="29" t="s">
        <v>6213</v>
      </c>
      <c r="B1204" s="29" t="s">
        <v>6214</v>
      </c>
      <c r="C1204" s="30" t="s">
        <v>1502</v>
      </c>
      <c r="D1204" s="31">
        <v>44579</v>
      </c>
      <c r="E1204" s="32">
        <v>3761.26</v>
      </c>
      <c r="F1204" s="31">
        <v>44580</v>
      </c>
      <c r="G1204" s="31">
        <v>44580.358946759261</v>
      </c>
      <c r="H1204" s="31">
        <v>44639</v>
      </c>
      <c r="I1204" s="38" t="s">
        <v>7626</v>
      </c>
      <c r="J1204" s="38"/>
      <c r="K1204" s="31">
        <v>44621</v>
      </c>
      <c r="L1204" s="32">
        <v>3083</v>
      </c>
      <c r="M1204" s="33">
        <v>59</v>
      </c>
      <c r="N1204" s="33">
        <v>-18</v>
      </c>
      <c r="O1204" s="32">
        <v>-55494</v>
      </c>
      <c r="P1204" s="27" t="e">
        <f>VLOOKUP(A1204,'[1]REPORT ITP - Fatture Incluse - '!$C$1:$D$14862,2,FALSE)</f>
        <v>#N/A</v>
      </c>
    </row>
    <row r="1205" spans="1:16" ht="15" customHeight="1">
      <c r="A1205" s="29" t="s">
        <v>6213</v>
      </c>
      <c r="B1205" s="29" t="s">
        <v>6214</v>
      </c>
      <c r="C1205" s="30" t="s">
        <v>1495</v>
      </c>
      <c r="D1205" s="31">
        <v>44579</v>
      </c>
      <c r="E1205" s="32">
        <v>6999.14</v>
      </c>
      <c r="F1205" s="31">
        <v>44580</v>
      </c>
      <c r="G1205" s="31">
        <v>44580.358842592592</v>
      </c>
      <c r="H1205" s="31">
        <v>44639</v>
      </c>
      <c r="I1205" s="38" t="s">
        <v>7626</v>
      </c>
      <c r="J1205" s="38"/>
      <c r="K1205" s="31">
        <v>44621</v>
      </c>
      <c r="L1205" s="32">
        <v>5737</v>
      </c>
      <c r="M1205" s="33">
        <v>59</v>
      </c>
      <c r="N1205" s="33">
        <v>-18</v>
      </c>
      <c r="O1205" s="32">
        <v>-103266</v>
      </c>
      <c r="P1205" s="27" t="e">
        <f>VLOOKUP(A1205,'[1]REPORT ITP - Fatture Incluse - '!$C$1:$D$14862,2,FALSE)</f>
        <v>#N/A</v>
      </c>
    </row>
    <row r="1206" spans="1:16" ht="15" customHeight="1">
      <c r="A1206" s="29" t="s">
        <v>6213</v>
      </c>
      <c r="B1206" s="29" t="s">
        <v>6214</v>
      </c>
      <c r="C1206" s="30" t="s">
        <v>1504</v>
      </c>
      <c r="D1206" s="31">
        <v>44579</v>
      </c>
      <c r="E1206" s="32">
        <v>278.16000000000003</v>
      </c>
      <c r="F1206" s="31">
        <v>44580</v>
      </c>
      <c r="G1206" s="31">
        <v>44580.358969907407</v>
      </c>
      <c r="H1206" s="31">
        <v>44639</v>
      </c>
      <c r="I1206" s="38" t="s">
        <v>7626</v>
      </c>
      <c r="J1206" s="38"/>
      <c r="K1206" s="31">
        <v>44621</v>
      </c>
      <c r="L1206" s="32">
        <v>228</v>
      </c>
      <c r="M1206" s="33">
        <v>59</v>
      </c>
      <c r="N1206" s="33">
        <v>-18</v>
      </c>
      <c r="O1206" s="32">
        <v>-4104</v>
      </c>
      <c r="P1206" s="27" t="e">
        <f>VLOOKUP(A1206,'[1]REPORT ITP - Fatture Incluse - '!$C$1:$D$14862,2,FALSE)</f>
        <v>#N/A</v>
      </c>
    </row>
    <row r="1207" spans="1:16" ht="15" customHeight="1">
      <c r="A1207" s="29" t="s">
        <v>6213</v>
      </c>
      <c r="B1207" s="29" t="s">
        <v>6214</v>
      </c>
      <c r="C1207" s="30" t="s">
        <v>1497</v>
      </c>
      <c r="D1207" s="31">
        <v>44579</v>
      </c>
      <c r="E1207" s="32">
        <v>9999.1200000000008</v>
      </c>
      <c r="F1207" s="31">
        <v>44580</v>
      </c>
      <c r="G1207" s="31">
        <v>44580.358865740738</v>
      </c>
      <c r="H1207" s="31">
        <v>44639</v>
      </c>
      <c r="I1207" s="38" t="s">
        <v>7626</v>
      </c>
      <c r="J1207" s="38"/>
      <c r="K1207" s="31">
        <v>44621</v>
      </c>
      <c r="L1207" s="32">
        <v>8196</v>
      </c>
      <c r="M1207" s="33">
        <v>59</v>
      </c>
      <c r="N1207" s="33">
        <v>-18</v>
      </c>
      <c r="O1207" s="32">
        <v>-147528</v>
      </c>
      <c r="P1207" s="27" t="e">
        <f>VLOOKUP(A1207,'[1]REPORT ITP - Fatture Incluse - '!$C$1:$D$14862,2,FALSE)</f>
        <v>#N/A</v>
      </c>
    </row>
    <row r="1208" spans="1:16" ht="15" customHeight="1">
      <c r="A1208" s="29" t="s">
        <v>6213</v>
      </c>
      <c r="B1208" s="29" t="s">
        <v>6214</v>
      </c>
      <c r="C1208" s="30" t="s">
        <v>1503</v>
      </c>
      <c r="D1208" s="31">
        <v>44579</v>
      </c>
      <c r="E1208" s="32">
        <v>823.5</v>
      </c>
      <c r="F1208" s="31">
        <v>44580</v>
      </c>
      <c r="G1208" s="31">
        <v>44580.358958333331</v>
      </c>
      <c r="H1208" s="31">
        <v>44639</v>
      </c>
      <c r="I1208" s="38" t="s">
        <v>7626</v>
      </c>
      <c r="J1208" s="38"/>
      <c r="K1208" s="31">
        <v>44621</v>
      </c>
      <c r="L1208" s="32">
        <v>675</v>
      </c>
      <c r="M1208" s="33">
        <v>59</v>
      </c>
      <c r="N1208" s="33">
        <v>-18</v>
      </c>
      <c r="O1208" s="32">
        <v>-12150</v>
      </c>
      <c r="P1208" s="27" t="e">
        <f>VLOOKUP(A1208,'[1]REPORT ITP - Fatture Incluse - '!$C$1:$D$14862,2,FALSE)</f>
        <v>#N/A</v>
      </c>
    </row>
    <row r="1209" spans="1:16" ht="15" customHeight="1">
      <c r="A1209" s="29" t="s">
        <v>6213</v>
      </c>
      <c r="B1209" s="29" t="s">
        <v>6214</v>
      </c>
      <c r="C1209" s="30" t="s">
        <v>1500</v>
      </c>
      <c r="D1209" s="31">
        <v>44579</v>
      </c>
      <c r="E1209" s="32">
        <v>2022.15</v>
      </c>
      <c r="F1209" s="31">
        <v>44580</v>
      </c>
      <c r="G1209" s="31">
        <v>44580.358923611115</v>
      </c>
      <c r="H1209" s="31">
        <v>44639</v>
      </c>
      <c r="I1209" s="38" t="s">
        <v>7626</v>
      </c>
      <c r="J1209" s="38"/>
      <c r="K1209" s="31">
        <v>44621</v>
      </c>
      <c r="L1209" s="32">
        <v>1657.5</v>
      </c>
      <c r="M1209" s="33">
        <v>59</v>
      </c>
      <c r="N1209" s="33">
        <v>-18</v>
      </c>
      <c r="O1209" s="32">
        <v>-29835</v>
      </c>
      <c r="P1209" s="27" t="e">
        <f>VLOOKUP(A1209,'[1]REPORT ITP - Fatture Incluse - '!$C$1:$D$14862,2,FALSE)</f>
        <v>#N/A</v>
      </c>
    </row>
    <row r="1210" spans="1:16" ht="15" customHeight="1">
      <c r="A1210" s="29" t="s">
        <v>6213</v>
      </c>
      <c r="B1210" s="29" t="s">
        <v>6214</v>
      </c>
      <c r="C1210" s="30" t="s">
        <v>1501</v>
      </c>
      <c r="D1210" s="31">
        <v>44579</v>
      </c>
      <c r="E1210" s="32">
        <v>14999.9</v>
      </c>
      <c r="F1210" s="31">
        <v>44580</v>
      </c>
      <c r="G1210" s="31">
        <v>44580.358935185184</v>
      </c>
      <c r="H1210" s="31">
        <v>44639</v>
      </c>
      <c r="I1210" s="38" t="s">
        <v>7626</v>
      </c>
      <c r="J1210" s="38"/>
      <c r="K1210" s="31">
        <v>44621</v>
      </c>
      <c r="L1210" s="32">
        <v>12295</v>
      </c>
      <c r="M1210" s="33">
        <v>59</v>
      </c>
      <c r="N1210" s="33">
        <v>-18</v>
      </c>
      <c r="O1210" s="32">
        <v>-221310</v>
      </c>
      <c r="P1210" s="27" t="e">
        <f>VLOOKUP(A1210,'[1]REPORT ITP - Fatture Incluse - '!$C$1:$D$14862,2,FALSE)</f>
        <v>#N/A</v>
      </c>
    </row>
    <row r="1211" spans="1:16" ht="18.95" customHeight="1">
      <c r="A1211" s="29" t="s">
        <v>7627</v>
      </c>
      <c r="B1211" s="29" t="s">
        <v>7628</v>
      </c>
      <c r="C1211" s="30" t="s">
        <v>100</v>
      </c>
      <c r="D1211" s="31">
        <v>44217</v>
      </c>
      <c r="E1211" s="32">
        <v>3300</v>
      </c>
      <c r="F1211" s="31">
        <v>44223</v>
      </c>
      <c r="G1211" s="31">
        <v>44221.348437499997</v>
      </c>
      <c r="H1211" s="31">
        <v>44278</v>
      </c>
      <c r="I1211" s="38" t="s">
        <v>7629</v>
      </c>
      <c r="J1211" s="38"/>
      <c r="K1211" s="31">
        <v>44623</v>
      </c>
      <c r="L1211" s="32">
        <v>3300</v>
      </c>
      <c r="M1211" s="33">
        <v>57</v>
      </c>
      <c r="N1211" s="33">
        <v>345</v>
      </c>
      <c r="O1211" s="32">
        <v>1138500</v>
      </c>
      <c r="P1211" s="27" t="e">
        <f>VLOOKUP(A1211,'[1]REPORT ITP - Fatture Incluse - '!$C$1:$D$14862,2,FALSE)</f>
        <v>#N/A</v>
      </c>
    </row>
    <row r="1212" spans="1:16" ht="15" customHeight="1">
      <c r="A1212" s="29" t="s">
        <v>7630</v>
      </c>
      <c r="B1212" s="29" t="s">
        <v>1734</v>
      </c>
      <c r="C1212" s="30" t="s">
        <v>7631</v>
      </c>
      <c r="D1212" s="31">
        <v>44592</v>
      </c>
      <c r="E1212" s="32">
        <v>2312.14</v>
      </c>
      <c r="F1212" s="31">
        <v>44594</v>
      </c>
      <c r="G1212" s="31">
        <v>44594.319004629629</v>
      </c>
      <c r="H1212" s="31">
        <v>44653</v>
      </c>
      <c r="I1212" s="38" t="s">
        <v>7632</v>
      </c>
      <c r="J1212" s="38"/>
      <c r="K1212" s="31">
        <v>44630</v>
      </c>
      <c r="L1212" s="32">
        <v>1895.2</v>
      </c>
      <c r="M1212" s="33">
        <v>59</v>
      </c>
      <c r="N1212" s="33">
        <v>-23</v>
      </c>
      <c r="O1212" s="32">
        <v>-43589.599999999999</v>
      </c>
      <c r="P1212" s="27" t="e">
        <f>VLOOKUP(A1212,'[1]REPORT ITP - Fatture Incluse - '!$C$1:$D$14862,2,FALSE)</f>
        <v>#N/A</v>
      </c>
    </row>
    <row r="1213" spans="1:16" ht="18.95" customHeight="1">
      <c r="A1213" s="29" t="s">
        <v>1343</v>
      </c>
      <c r="B1213" s="29" t="s">
        <v>7003</v>
      </c>
      <c r="C1213" s="30" t="s">
        <v>44</v>
      </c>
      <c r="D1213" s="31">
        <v>44623</v>
      </c>
      <c r="E1213" s="32">
        <v>2684.33</v>
      </c>
      <c r="F1213" s="31">
        <v>44629</v>
      </c>
      <c r="G1213" s="31">
        <v>44628.341423611113</v>
      </c>
      <c r="H1213" s="31">
        <v>44687</v>
      </c>
      <c r="I1213" s="38" t="s">
        <v>7633</v>
      </c>
      <c r="J1213" s="38"/>
      <c r="K1213" s="31">
        <v>44630</v>
      </c>
      <c r="L1213" s="32">
        <v>2684.33</v>
      </c>
      <c r="M1213" s="33">
        <v>59</v>
      </c>
      <c r="N1213" s="33">
        <v>-57</v>
      </c>
      <c r="O1213" s="32">
        <v>-153006.81</v>
      </c>
      <c r="P1213" s="27" t="e">
        <f>VLOOKUP(A1213,'[1]REPORT ITP - Fatture Incluse - '!$C$1:$D$14862,2,FALSE)</f>
        <v>#N/A</v>
      </c>
    </row>
    <row r="1214" spans="1:16" ht="27.95" customHeight="1">
      <c r="A1214" s="29" t="s">
        <v>6797</v>
      </c>
      <c r="B1214" s="29" t="s">
        <v>6798</v>
      </c>
      <c r="C1214" s="30" t="s">
        <v>2124</v>
      </c>
      <c r="D1214" s="31">
        <v>44614</v>
      </c>
      <c r="E1214" s="32">
        <v>40000.01</v>
      </c>
      <c r="F1214" s="31">
        <v>44620</v>
      </c>
      <c r="G1214" s="31">
        <v>44615.339791666665</v>
      </c>
      <c r="H1214" s="31">
        <v>44674</v>
      </c>
      <c r="I1214" s="38" t="s">
        <v>7634</v>
      </c>
      <c r="J1214" s="38"/>
      <c r="K1214" s="31">
        <v>44630</v>
      </c>
      <c r="L1214" s="32">
        <v>32786.89</v>
      </c>
      <c r="M1214" s="33">
        <v>59</v>
      </c>
      <c r="N1214" s="33">
        <v>-44</v>
      </c>
      <c r="O1214" s="32">
        <v>-1442623.16</v>
      </c>
      <c r="P1214" s="27" t="e">
        <f>VLOOKUP(A1214,'[1]REPORT ITP - Fatture Incluse - '!$C$1:$D$14862,2,FALSE)</f>
        <v>#N/A</v>
      </c>
    </row>
    <row r="1215" spans="1:16" ht="15" customHeight="1">
      <c r="A1215" s="29" t="s">
        <v>6261</v>
      </c>
      <c r="B1215" s="29" t="s">
        <v>6262</v>
      </c>
      <c r="C1215" s="30" t="s">
        <v>3052</v>
      </c>
      <c r="D1215" s="31">
        <v>44673</v>
      </c>
      <c r="E1215" s="32">
        <v>108.34</v>
      </c>
      <c r="F1215" s="31">
        <v>44683</v>
      </c>
      <c r="G1215" s="31">
        <v>44680.363009259258</v>
      </c>
      <c r="H1215" s="31">
        <v>44739</v>
      </c>
      <c r="I1215" s="38" t="s">
        <v>7635</v>
      </c>
      <c r="J1215" s="38"/>
      <c r="K1215" s="31">
        <v>44746</v>
      </c>
      <c r="L1215" s="32">
        <v>88.8</v>
      </c>
      <c r="M1215" s="33">
        <v>59</v>
      </c>
      <c r="N1215" s="33">
        <v>7</v>
      </c>
      <c r="O1215" s="32">
        <v>621.6</v>
      </c>
      <c r="P1215" s="27" t="e">
        <f>VLOOKUP(A1215,'[1]REPORT ITP - Fatture Incluse - '!$C$1:$D$14862,2,FALSE)</f>
        <v>#N/A</v>
      </c>
    </row>
    <row r="1216" spans="1:16" ht="18.95" customHeight="1">
      <c r="A1216" s="29" t="s">
        <v>1152</v>
      </c>
      <c r="B1216" s="29" t="s">
        <v>7240</v>
      </c>
      <c r="C1216" s="30" t="s">
        <v>1792</v>
      </c>
      <c r="D1216" s="31">
        <v>44743</v>
      </c>
      <c r="E1216" s="32">
        <v>2000</v>
      </c>
      <c r="F1216" s="31">
        <v>44746</v>
      </c>
      <c r="G1216" s="31">
        <v>44746.301041666666</v>
      </c>
      <c r="H1216" s="31">
        <v>44804</v>
      </c>
      <c r="I1216" s="38" t="s">
        <v>7636</v>
      </c>
      <c r="J1216" s="38"/>
      <c r="K1216" s="31">
        <v>44749</v>
      </c>
      <c r="L1216" s="32">
        <v>2000</v>
      </c>
      <c r="M1216" s="33">
        <v>58</v>
      </c>
      <c r="N1216" s="33">
        <v>-55</v>
      </c>
      <c r="O1216" s="32">
        <v>-110000</v>
      </c>
      <c r="P1216" s="27" t="e">
        <f>VLOOKUP(A1216,'[1]REPORT ITP - Fatture Incluse - '!$C$1:$D$14862,2,FALSE)</f>
        <v>#N/A</v>
      </c>
    </row>
    <row r="1217" spans="1:16" ht="15" customHeight="1">
      <c r="A1217" s="29" t="s">
        <v>5926</v>
      </c>
      <c r="B1217" s="29" t="s">
        <v>5927</v>
      </c>
      <c r="C1217" s="30" t="s">
        <v>7637</v>
      </c>
      <c r="D1217" s="31">
        <v>44742</v>
      </c>
      <c r="E1217" s="32">
        <v>3116.27</v>
      </c>
      <c r="F1217" s="31">
        <v>44746</v>
      </c>
      <c r="G1217" s="31">
        <v>44743.522037037037</v>
      </c>
      <c r="H1217" s="31">
        <v>44803</v>
      </c>
      <c r="I1217" s="38" t="s">
        <v>7638</v>
      </c>
      <c r="J1217" s="38"/>
      <c r="K1217" s="31">
        <v>44757</v>
      </c>
      <c r="L1217" s="32">
        <v>2554.3200000000002</v>
      </c>
      <c r="M1217" s="33">
        <v>60</v>
      </c>
      <c r="N1217" s="33">
        <v>-46</v>
      </c>
      <c r="O1217" s="32">
        <v>-117498.72</v>
      </c>
      <c r="P1217" s="27" t="e">
        <f>VLOOKUP(A1217,'[1]REPORT ITP - Fatture Incluse - '!$C$1:$D$14862,2,FALSE)</f>
        <v>#N/A</v>
      </c>
    </row>
    <row r="1218" spans="1:16" ht="15" customHeight="1">
      <c r="A1218" s="29" t="s">
        <v>6281</v>
      </c>
      <c r="B1218" s="29" t="s">
        <v>6282</v>
      </c>
      <c r="C1218" s="30" t="s">
        <v>7639</v>
      </c>
      <c r="D1218" s="31">
        <v>44722</v>
      </c>
      <c r="E1218" s="32">
        <v>557.6</v>
      </c>
      <c r="F1218" s="31">
        <v>44733</v>
      </c>
      <c r="G1218" s="31">
        <v>44729.369606481479</v>
      </c>
      <c r="H1218" s="31">
        <v>44789</v>
      </c>
      <c r="I1218" s="38" t="s">
        <v>7640</v>
      </c>
      <c r="J1218" s="38"/>
      <c r="K1218" s="31">
        <v>44767</v>
      </c>
      <c r="L1218" s="32">
        <v>506.92</v>
      </c>
      <c r="M1218" s="33">
        <v>60</v>
      </c>
      <c r="N1218" s="33">
        <v>-22</v>
      </c>
      <c r="O1218" s="32">
        <v>-11152.24</v>
      </c>
      <c r="P1218" s="27" t="e">
        <f>VLOOKUP(A1218,'[1]REPORT ITP - Fatture Incluse - '!$C$1:$D$14862,2,FALSE)</f>
        <v>#N/A</v>
      </c>
    </row>
    <row r="1219" spans="1:16" ht="27.95" customHeight="1">
      <c r="A1219" s="29" t="s">
        <v>6217</v>
      </c>
      <c r="B1219" s="29" t="s">
        <v>6218</v>
      </c>
      <c r="C1219" s="30" t="s">
        <v>7641</v>
      </c>
      <c r="D1219" s="31">
        <v>44732</v>
      </c>
      <c r="E1219" s="32">
        <v>1354.57</v>
      </c>
      <c r="F1219" s="31">
        <v>44735</v>
      </c>
      <c r="G1219" s="31">
        <v>44734.358287037037</v>
      </c>
      <c r="H1219" s="31">
        <v>44793</v>
      </c>
      <c r="I1219" s="38" t="s">
        <v>7642</v>
      </c>
      <c r="J1219" s="38"/>
      <c r="K1219" s="31">
        <v>44774</v>
      </c>
      <c r="L1219" s="32">
        <v>1110.3</v>
      </c>
      <c r="M1219" s="33">
        <v>59</v>
      </c>
      <c r="N1219" s="33">
        <v>-19</v>
      </c>
      <c r="O1219" s="32">
        <v>-21095.7</v>
      </c>
      <c r="P1219" s="27" t="e">
        <f>VLOOKUP(A1219,'[1]REPORT ITP - Fatture Incluse - '!$C$1:$D$14862,2,FALSE)</f>
        <v>#N/A</v>
      </c>
    </row>
    <row r="1220" spans="1:16" ht="15" customHeight="1">
      <c r="A1220" s="29" t="s">
        <v>7318</v>
      </c>
      <c r="B1220" s="29" t="s">
        <v>773</v>
      </c>
      <c r="C1220" s="30" t="s">
        <v>6140</v>
      </c>
      <c r="D1220" s="31">
        <v>44705</v>
      </c>
      <c r="E1220" s="32">
        <v>57.95</v>
      </c>
      <c r="F1220" s="31">
        <v>44718</v>
      </c>
      <c r="G1220" s="31">
        <v>44712.32508101852</v>
      </c>
      <c r="H1220" s="31">
        <v>44771</v>
      </c>
      <c r="I1220" s="38" t="s">
        <v>7643</v>
      </c>
      <c r="J1220" s="38"/>
      <c r="K1220" s="31">
        <v>44776</v>
      </c>
      <c r="L1220" s="32">
        <v>47.5</v>
      </c>
      <c r="M1220" s="33">
        <v>59</v>
      </c>
      <c r="N1220" s="33">
        <v>5</v>
      </c>
      <c r="O1220" s="32">
        <v>237.5</v>
      </c>
      <c r="P1220" s="27" t="e">
        <f>VLOOKUP(A1220,'[1]REPORT ITP - Fatture Incluse - '!$C$1:$D$14862,2,FALSE)</f>
        <v>#N/A</v>
      </c>
    </row>
    <row r="1221" spans="1:16" ht="15" customHeight="1">
      <c r="A1221" s="29" t="s">
        <v>7318</v>
      </c>
      <c r="B1221" s="29" t="s">
        <v>773</v>
      </c>
      <c r="C1221" s="30" t="s">
        <v>7644</v>
      </c>
      <c r="D1221" s="31">
        <v>44742</v>
      </c>
      <c r="E1221" s="32">
        <v>376.2</v>
      </c>
      <c r="F1221" s="31">
        <v>44748</v>
      </c>
      <c r="G1221" s="31">
        <v>44748.294583333336</v>
      </c>
      <c r="H1221" s="31">
        <v>44808</v>
      </c>
      <c r="I1221" s="38" t="s">
        <v>7643</v>
      </c>
      <c r="J1221" s="38"/>
      <c r="K1221" s="31">
        <v>44776</v>
      </c>
      <c r="L1221" s="32">
        <v>308.36</v>
      </c>
      <c r="M1221" s="33">
        <v>60</v>
      </c>
      <c r="N1221" s="33">
        <v>-32</v>
      </c>
      <c r="O1221" s="32">
        <v>-9867.52</v>
      </c>
      <c r="P1221" s="27" t="e">
        <f>VLOOKUP(A1221,'[1]REPORT ITP - Fatture Incluse - '!$C$1:$D$14862,2,FALSE)</f>
        <v>#N/A</v>
      </c>
    </row>
    <row r="1222" spans="1:16" ht="15" customHeight="1">
      <c r="A1222" s="29" t="s">
        <v>7318</v>
      </c>
      <c r="B1222" s="29" t="s">
        <v>773</v>
      </c>
      <c r="C1222" s="30" t="s">
        <v>7382</v>
      </c>
      <c r="D1222" s="31">
        <v>44705</v>
      </c>
      <c r="E1222" s="32">
        <v>586.54</v>
      </c>
      <c r="F1222" s="31">
        <v>44718</v>
      </c>
      <c r="G1222" s="31">
        <v>44712.325115740743</v>
      </c>
      <c r="H1222" s="31">
        <v>44771</v>
      </c>
      <c r="I1222" s="38" t="s">
        <v>7643</v>
      </c>
      <c r="J1222" s="38"/>
      <c r="K1222" s="31">
        <v>44776</v>
      </c>
      <c r="L1222" s="32">
        <v>480.77</v>
      </c>
      <c r="M1222" s="33">
        <v>59</v>
      </c>
      <c r="N1222" s="33">
        <v>5</v>
      </c>
      <c r="O1222" s="32">
        <v>2403.85</v>
      </c>
      <c r="P1222" s="27" t="e">
        <f>VLOOKUP(A1222,'[1]REPORT ITP - Fatture Incluse - '!$C$1:$D$14862,2,FALSE)</f>
        <v>#N/A</v>
      </c>
    </row>
    <row r="1223" spans="1:16" ht="15" customHeight="1">
      <c r="A1223" s="29" t="s">
        <v>7318</v>
      </c>
      <c r="B1223" s="29" t="s">
        <v>773</v>
      </c>
      <c r="C1223" s="30" t="s">
        <v>6383</v>
      </c>
      <c r="D1223" s="31">
        <v>44742</v>
      </c>
      <c r="E1223" s="32">
        <v>2201.8000000000002</v>
      </c>
      <c r="F1223" s="31">
        <v>44748</v>
      </c>
      <c r="G1223" s="31">
        <v>44748.294548611113</v>
      </c>
      <c r="H1223" s="31">
        <v>44808</v>
      </c>
      <c r="I1223" s="38" t="s">
        <v>7643</v>
      </c>
      <c r="J1223" s="38"/>
      <c r="K1223" s="31">
        <v>44776</v>
      </c>
      <c r="L1223" s="32">
        <v>1804.75</v>
      </c>
      <c r="M1223" s="33">
        <v>60</v>
      </c>
      <c r="N1223" s="33">
        <v>-32</v>
      </c>
      <c r="O1223" s="32">
        <v>-57752</v>
      </c>
      <c r="P1223" s="27" t="e">
        <f>VLOOKUP(A1223,'[1]REPORT ITP - Fatture Incluse - '!$C$1:$D$14862,2,FALSE)</f>
        <v>#N/A</v>
      </c>
    </row>
    <row r="1224" spans="1:16" ht="15" customHeight="1">
      <c r="A1224" s="29" t="s">
        <v>7318</v>
      </c>
      <c r="B1224" s="29" t="s">
        <v>773</v>
      </c>
      <c r="C1224" s="30" t="s">
        <v>7088</v>
      </c>
      <c r="D1224" s="31">
        <v>44705</v>
      </c>
      <c r="E1224" s="32">
        <v>244</v>
      </c>
      <c r="F1224" s="31">
        <v>44718</v>
      </c>
      <c r="G1224" s="31">
        <v>44712.325104166666</v>
      </c>
      <c r="H1224" s="31">
        <v>44771</v>
      </c>
      <c r="I1224" s="38" t="s">
        <v>7643</v>
      </c>
      <c r="J1224" s="38"/>
      <c r="K1224" s="31">
        <v>44776</v>
      </c>
      <c r="L1224" s="32">
        <v>200</v>
      </c>
      <c r="M1224" s="33">
        <v>59</v>
      </c>
      <c r="N1224" s="33">
        <v>5</v>
      </c>
      <c r="O1224" s="32">
        <v>1000</v>
      </c>
      <c r="P1224" s="27" t="e">
        <f>VLOOKUP(A1224,'[1]REPORT ITP - Fatture Incluse - '!$C$1:$D$14862,2,FALSE)</f>
        <v>#N/A</v>
      </c>
    </row>
    <row r="1225" spans="1:16" ht="15" customHeight="1">
      <c r="A1225" s="29" t="s">
        <v>7318</v>
      </c>
      <c r="B1225" s="29" t="s">
        <v>773</v>
      </c>
      <c r="C1225" s="30" t="s">
        <v>7645</v>
      </c>
      <c r="D1225" s="31">
        <v>44742</v>
      </c>
      <c r="E1225" s="32">
        <v>1262.5999999999999</v>
      </c>
      <c r="F1225" s="31">
        <v>44748</v>
      </c>
      <c r="G1225" s="31">
        <v>44748.294594907406</v>
      </c>
      <c r="H1225" s="31">
        <v>44807</v>
      </c>
      <c r="I1225" s="38" t="s">
        <v>7643</v>
      </c>
      <c r="J1225" s="38"/>
      <c r="K1225" s="31">
        <v>44776</v>
      </c>
      <c r="L1225" s="32">
        <v>1034.92</v>
      </c>
      <c r="M1225" s="33">
        <v>59</v>
      </c>
      <c r="N1225" s="33">
        <v>-31</v>
      </c>
      <c r="O1225" s="32">
        <v>-32082.52</v>
      </c>
      <c r="P1225" s="27" t="e">
        <f>VLOOKUP(A1225,'[1]REPORT ITP - Fatture Incluse - '!$C$1:$D$14862,2,FALSE)</f>
        <v>#N/A</v>
      </c>
    </row>
    <row r="1226" spans="1:16" ht="15" customHeight="1">
      <c r="A1226" s="29" t="s">
        <v>7318</v>
      </c>
      <c r="B1226" s="29" t="s">
        <v>773</v>
      </c>
      <c r="C1226" s="30" t="s">
        <v>7020</v>
      </c>
      <c r="D1226" s="31">
        <v>44705</v>
      </c>
      <c r="E1226" s="32">
        <v>1453.87</v>
      </c>
      <c r="F1226" s="31">
        <v>44718</v>
      </c>
      <c r="G1226" s="31">
        <v>44712.325069444443</v>
      </c>
      <c r="H1226" s="31">
        <v>44771</v>
      </c>
      <c r="I1226" s="38" t="s">
        <v>7643</v>
      </c>
      <c r="J1226" s="38"/>
      <c r="K1226" s="31">
        <v>44776</v>
      </c>
      <c r="L1226" s="32">
        <v>1191.7</v>
      </c>
      <c r="M1226" s="33">
        <v>59</v>
      </c>
      <c r="N1226" s="33">
        <v>5</v>
      </c>
      <c r="O1226" s="32">
        <v>5958.5</v>
      </c>
      <c r="P1226" s="27" t="e">
        <f>VLOOKUP(A1226,'[1]REPORT ITP - Fatture Incluse - '!$C$1:$D$14862,2,FALSE)</f>
        <v>#N/A</v>
      </c>
    </row>
    <row r="1227" spans="1:16" ht="15" customHeight="1">
      <c r="A1227" s="29" t="s">
        <v>7318</v>
      </c>
      <c r="B1227" s="29" t="s">
        <v>773</v>
      </c>
      <c r="C1227" s="30" t="s">
        <v>7388</v>
      </c>
      <c r="D1227" s="31">
        <v>44742</v>
      </c>
      <c r="E1227" s="32">
        <v>30.38</v>
      </c>
      <c r="F1227" s="31">
        <v>44748</v>
      </c>
      <c r="G1227" s="31">
        <v>44748.294571759259</v>
      </c>
      <c r="H1227" s="31">
        <v>44808</v>
      </c>
      <c r="I1227" s="38" t="s">
        <v>7643</v>
      </c>
      <c r="J1227" s="38"/>
      <c r="K1227" s="31">
        <v>44776</v>
      </c>
      <c r="L1227" s="32">
        <v>24.9</v>
      </c>
      <c r="M1227" s="33">
        <v>60</v>
      </c>
      <c r="N1227" s="33">
        <v>-32</v>
      </c>
      <c r="O1227" s="32">
        <v>-796.8</v>
      </c>
      <c r="P1227" s="27" t="e">
        <f>VLOOKUP(A1227,'[1]REPORT ITP - Fatture Incluse - '!$C$1:$D$14862,2,FALSE)</f>
        <v>#N/A</v>
      </c>
    </row>
    <row r="1228" spans="1:16" ht="15" customHeight="1">
      <c r="A1228" s="29" t="s">
        <v>7318</v>
      </c>
      <c r="B1228" s="29" t="s">
        <v>773</v>
      </c>
      <c r="C1228" s="30" t="s">
        <v>7646</v>
      </c>
      <c r="D1228" s="31">
        <v>44742</v>
      </c>
      <c r="E1228" s="32">
        <v>491.05</v>
      </c>
      <c r="F1228" s="31">
        <v>44748</v>
      </c>
      <c r="G1228" s="31">
        <v>44748.294537037036</v>
      </c>
      <c r="H1228" s="31">
        <v>44808</v>
      </c>
      <c r="I1228" s="38" t="s">
        <v>7643</v>
      </c>
      <c r="J1228" s="38"/>
      <c r="K1228" s="31">
        <v>44776</v>
      </c>
      <c r="L1228" s="32">
        <v>402.5</v>
      </c>
      <c r="M1228" s="33">
        <v>60</v>
      </c>
      <c r="N1228" s="33">
        <v>-32</v>
      </c>
      <c r="O1228" s="32">
        <v>-12880</v>
      </c>
      <c r="P1228" s="27" t="e">
        <f>VLOOKUP(A1228,'[1]REPORT ITP - Fatture Incluse - '!$C$1:$D$14862,2,FALSE)</f>
        <v>#N/A</v>
      </c>
    </row>
    <row r="1229" spans="1:16" ht="15" customHeight="1">
      <c r="A1229" s="29" t="s">
        <v>6951</v>
      </c>
      <c r="B1229" s="29" t="s">
        <v>6952</v>
      </c>
      <c r="C1229" s="30" t="s">
        <v>7647</v>
      </c>
      <c r="D1229" s="31">
        <v>44735</v>
      </c>
      <c r="E1229" s="32">
        <v>1355.42</v>
      </c>
      <c r="F1229" s="31">
        <v>44736</v>
      </c>
      <c r="G1229" s="31">
        <v>44736.352824074071</v>
      </c>
      <c r="H1229" s="31">
        <v>44795</v>
      </c>
      <c r="I1229" s="38" t="s">
        <v>7648</v>
      </c>
      <c r="J1229" s="38"/>
      <c r="K1229" s="31">
        <v>44776</v>
      </c>
      <c r="L1229" s="32">
        <v>1111</v>
      </c>
      <c r="M1229" s="33">
        <v>59</v>
      </c>
      <c r="N1229" s="33">
        <v>-19</v>
      </c>
      <c r="O1229" s="32">
        <v>-21109</v>
      </c>
      <c r="P1229" s="27" t="e">
        <f>VLOOKUP(A1229,'[1]REPORT ITP - Fatture Incluse - '!$C$1:$D$14862,2,FALSE)</f>
        <v>#N/A</v>
      </c>
    </row>
    <row r="1230" spans="1:16" ht="15" customHeight="1">
      <c r="A1230" s="29" t="s">
        <v>6951</v>
      </c>
      <c r="B1230" s="29" t="s">
        <v>6952</v>
      </c>
      <c r="C1230" s="30" t="s">
        <v>7649</v>
      </c>
      <c r="D1230" s="31">
        <v>44735</v>
      </c>
      <c r="E1230" s="32">
        <v>3853.98</v>
      </c>
      <c r="F1230" s="31">
        <v>44736</v>
      </c>
      <c r="G1230" s="31">
        <v>44736.352685185186</v>
      </c>
      <c r="H1230" s="31">
        <v>44795</v>
      </c>
      <c r="I1230" s="38" t="s">
        <v>7648</v>
      </c>
      <c r="J1230" s="38"/>
      <c r="K1230" s="31">
        <v>44776</v>
      </c>
      <c r="L1230" s="32">
        <v>3159</v>
      </c>
      <c r="M1230" s="33">
        <v>59</v>
      </c>
      <c r="N1230" s="33">
        <v>-19</v>
      </c>
      <c r="O1230" s="32">
        <v>-60021</v>
      </c>
      <c r="P1230" s="27" t="e">
        <f>VLOOKUP(A1230,'[1]REPORT ITP - Fatture Incluse - '!$C$1:$D$14862,2,FALSE)</f>
        <v>#N/A</v>
      </c>
    </row>
    <row r="1231" spans="1:16" ht="18.95" customHeight="1">
      <c r="A1231" s="29" t="s">
        <v>6532</v>
      </c>
      <c r="B1231" s="29" t="s">
        <v>7650</v>
      </c>
      <c r="C1231" s="30" t="s">
        <v>4054</v>
      </c>
      <c r="D1231" s="31">
        <v>44747</v>
      </c>
      <c r="E1231" s="32">
        <v>7203.49</v>
      </c>
      <c r="F1231" s="31">
        <v>44748</v>
      </c>
      <c r="G1231" s="31">
        <v>44748.294629629629</v>
      </c>
      <c r="H1231" s="31">
        <v>44808</v>
      </c>
      <c r="I1231" s="38" t="s">
        <v>7651</v>
      </c>
      <c r="J1231" s="38"/>
      <c r="K1231" s="31">
        <v>44804</v>
      </c>
      <c r="L1231" s="32">
        <v>7203.49</v>
      </c>
      <c r="M1231" s="33">
        <v>60</v>
      </c>
      <c r="N1231" s="33">
        <v>-4</v>
      </c>
      <c r="O1231" s="32">
        <v>-28813.96</v>
      </c>
      <c r="P1231" s="27" t="e">
        <f>VLOOKUP(A1231,'[1]REPORT ITP - Fatture Incluse - '!$C$1:$D$14862,2,FALSE)</f>
        <v>#N/A</v>
      </c>
    </row>
    <row r="1232" spans="1:16" ht="18.95" customHeight="1">
      <c r="A1232" s="29" t="s">
        <v>6532</v>
      </c>
      <c r="B1232" s="29" t="s">
        <v>7650</v>
      </c>
      <c r="C1232" s="30" t="s">
        <v>4054</v>
      </c>
      <c r="D1232" s="31">
        <v>44747</v>
      </c>
      <c r="E1232" s="32">
        <v>2</v>
      </c>
      <c r="F1232" s="31">
        <v>44748</v>
      </c>
      <c r="G1232" s="31">
        <v>44748.294629629629</v>
      </c>
      <c r="H1232" s="31">
        <v>44808</v>
      </c>
      <c r="I1232" s="38" t="s">
        <v>7651</v>
      </c>
      <c r="J1232" s="38"/>
      <c r="K1232" s="31">
        <v>44804</v>
      </c>
      <c r="L1232" s="32">
        <v>2</v>
      </c>
      <c r="M1232" s="33">
        <v>60</v>
      </c>
      <c r="N1232" s="33">
        <v>-4</v>
      </c>
      <c r="O1232" s="32">
        <v>-8</v>
      </c>
      <c r="P1232" s="27" t="e">
        <f>VLOOKUP(A1232,'[1]REPORT ITP - Fatture Incluse - '!$C$1:$D$14862,2,FALSE)</f>
        <v>#N/A</v>
      </c>
    </row>
    <row r="1233" spans="1:16" ht="18.95" customHeight="1">
      <c r="A1233" s="29" t="s">
        <v>3558</v>
      </c>
      <c r="B1233" s="29" t="s">
        <v>3557</v>
      </c>
      <c r="C1233" s="30" t="s">
        <v>7652</v>
      </c>
      <c r="D1233" s="31">
        <v>44768</v>
      </c>
      <c r="E1233" s="32">
        <v>1611.33</v>
      </c>
      <c r="F1233" s="31">
        <v>44770</v>
      </c>
      <c r="G1233" s="31">
        <v>44769.34679398148</v>
      </c>
      <c r="H1233" s="31">
        <v>44828</v>
      </c>
      <c r="I1233" s="38" t="s">
        <v>7653</v>
      </c>
      <c r="J1233" s="38"/>
      <c r="K1233" s="31">
        <v>44806</v>
      </c>
      <c r="L1233" s="32">
        <v>1611.33</v>
      </c>
      <c r="M1233" s="33">
        <v>59</v>
      </c>
      <c r="N1233" s="33">
        <v>-22</v>
      </c>
      <c r="O1233" s="32">
        <v>-35449.26</v>
      </c>
      <c r="P1233" s="27" t="e">
        <f>VLOOKUP(A1233,'[1]REPORT ITP - Fatture Incluse - '!$C$1:$D$14862,2,FALSE)</f>
        <v>#N/A</v>
      </c>
    </row>
    <row r="1234" spans="1:16" ht="15" customHeight="1">
      <c r="A1234" s="29" t="s">
        <v>7654</v>
      </c>
      <c r="B1234" s="29" t="s">
        <v>4475</v>
      </c>
      <c r="C1234" s="30" t="s">
        <v>4476</v>
      </c>
      <c r="D1234" s="31">
        <v>44783</v>
      </c>
      <c r="E1234" s="32">
        <v>83691.740000000005</v>
      </c>
      <c r="F1234" s="31">
        <v>44789</v>
      </c>
      <c r="G1234" s="31">
        <v>44789.303437499999</v>
      </c>
      <c r="H1234" s="31">
        <v>44845</v>
      </c>
      <c r="I1234" s="38" t="s">
        <v>7655</v>
      </c>
      <c r="J1234" s="38"/>
      <c r="K1234" s="31">
        <v>44820</v>
      </c>
      <c r="L1234" s="32">
        <v>76083.399999999994</v>
      </c>
      <c r="M1234" s="33">
        <v>56</v>
      </c>
      <c r="N1234" s="33">
        <v>-25</v>
      </c>
      <c r="O1234" s="32">
        <v>-1902085</v>
      </c>
      <c r="P1234" s="27" t="e">
        <f>VLOOKUP(A1234,'[1]REPORT ITP - Fatture Incluse - '!$C$1:$D$14862,2,FALSE)</f>
        <v>#N/A</v>
      </c>
    </row>
    <row r="1235" spans="1:16" ht="18.95" customHeight="1">
      <c r="A1235" s="29" t="s">
        <v>1312</v>
      </c>
      <c r="B1235" s="29" t="s">
        <v>1311</v>
      </c>
      <c r="C1235" s="30" t="s">
        <v>7656</v>
      </c>
      <c r="D1235" s="31">
        <v>44812</v>
      </c>
      <c r="E1235" s="32">
        <v>2708.33</v>
      </c>
      <c r="F1235" s="31">
        <v>44823</v>
      </c>
      <c r="G1235" s="31">
        <v>44813.31695601852</v>
      </c>
      <c r="H1235" s="31">
        <v>44872</v>
      </c>
      <c r="I1235" s="38" t="s">
        <v>7657</v>
      </c>
      <c r="J1235" s="38"/>
      <c r="K1235" s="31">
        <v>44824</v>
      </c>
      <c r="L1235" s="32">
        <v>2708.33</v>
      </c>
      <c r="M1235" s="33">
        <v>59</v>
      </c>
      <c r="N1235" s="33">
        <v>-48</v>
      </c>
      <c r="O1235" s="32">
        <v>-129999.84</v>
      </c>
      <c r="P1235" s="27" t="e">
        <f>VLOOKUP(A1235,'[1]REPORT ITP - Fatture Incluse - '!$C$1:$D$14862,2,FALSE)</f>
        <v>#N/A</v>
      </c>
    </row>
    <row r="1236" spans="1:16" ht="18.95" customHeight="1">
      <c r="A1236" s="29" t="s">
        <v>1246</v>
      </c>
      <c r="B1236" s="29" t="s">
        <v>7282</v>
      </c>
      <c r="C1236" s="30" t="s">
        <v>3589</v>
      </c>
      <c r="D1236" s="31">
        <v>44813</v>
      </c>
      <c r="E1236" s="32">
        <v>2500</v>
      </c>
      <c r="F1236" s="31">
        <v>44823</v>
      </c>
      <c r="G1236" s="31">
        <v>44816.301377314812</v>
      </c>
      <c r="H1236" s="31">
        <v>44874</v>
      </c>
      <c r="I1236" s="38" t="s">
        <v>7658</v>
      </c>
      <c r="J1236" s="38"/>
      <c r="K1236" s="31">
        <v>44824</v>
      </c>
      <c r="L1236" s="32">
        <v>2500</v>
      </c>
      <c r="M1236" s="33">
        <v>58</v>
      </c>
      <c r="N1236" s="33">
        <v>-50</v>
      </c>
      <c r="O1236" s="32">
        <v>-125000</v>
      </c>
      <c r="P1236" s="27" t="e">
        <f>VLOOKUP(A1236,'[1]REPORT ITP - Fatture Incluse - '!$C$1:$D$14862,2,FALSE)</f>
        <v>#N/A</v>
      </c>
    </row>
    <row r="1237" spans="1:16" ht="15" customHeight="1">
      <c r="A1237" s="29" t="s">
        <v>6691</v>
      </c>
      <c r="B1237" s="29" t="s">
        <v>6692</v>
      </c>
      <c r="C1237" s="30" t="s">
        <v>6361</v>
      </c>
      <c r="D1237" s="31">
        <v>44678</v>
      </c>
      <c r="E1237" s="32">
        <v>2558.17</v>
      </c>
      <c r="F1237" s="31">
        <v>44683</v>
      </c>
      <c r="G1237" s="31">
        <v>44680.362800925926</v>
      </c>
      <c r="H1237" s="31">
        <v>44739</v>
      </c>
      <c r="I1237" s="38" t="s">
        <v>7659</v>
      </c>
      <c r="J1237" s="38"/>
      <c r="K1237" s="31">
        <v>44837</v>
      </c>
      <c r="L1237" s="32">
        <v>2325.61</v>
      </c>
      <c r="M1237" s="33">
        <v>59</v>
      </c>
      <c r="N1237" s="33">
        <v>98</v>
      </c>
      <c r="O1237" s="32">
        <v>227909.78</v>
      </c>
      <c r="P1237" s="27" t="e">
        <f>VLOOKUP(A1237,'[1]REPORT ITP - Fatture Incluse - '!$C$1:$D$14862,2,FALSE)</f>
        <v>#N/A</v>
      </c>
    </row>
    <row r="1238" spans="1:16" ht="15" customHeight="1">
      <c r="A1238" s="29" t="s">
        <v>6691</v>
      </c>
      <c r="B1238" s="29" t="s">
        <v>6692</v>
      </c>
      <c r="C1238" s="30" t="s">
        <v>7660</v>
      </c>
      <c r="D1238" s="31">
        <v>44789</v>
      </c>
      <c r="E1238" s="32">
        <v>3410.89</v>
      </c>
      <c r="F1238" s="31">
        <v>44791</v>
      </c>
      <c r="G1238" s="31">
        <v>44791.33148148148</v>
      </c>
      <c r="H1238" s="31">
        <v>44850</v>
      </c>
      <c r="I1238" s="38" t="s">
        <v>7659</v>
      </c>
      <c r="J1238" s="38"/>
      <c r="K1238" s="31">
        <v>44837</v>
      </c>
      <c r="L1238" s="32">
        <v>3100.81</v>
      </c>
      <c r="M1238" s="33">
        <v>59</v>
      </c>
      <c r="N1238" s="33">
        <v>-13</v>
      </c>
      <c r="O1238" s="32">
        <v>-40310.53</v>
      </c>
      <c r="P1238" s="27" t="e">
        <f>VLOOKUP(A1238,'[1]REPORT ITP - Fatture Incluse - '!$C$1:$D$14862,2,FALSE)</f>
        <v>#N/A</v>
      </c>
    </row>
    <row r="1239" spans="1:16" ht="15" customHeight="1">
      <c r="A1239" s="29" t="s">
        <v>6691</v>
      </c>
      <c r="B1239" s="29" t="s">
        <v>6692</v>
      </c>
      <c r="C1239" s="30" t="s">
        <v>7661</v>
      </c>
      <c r="D1239" s="31">
        <v>44722</v>
      </c>
      <c r="E1239" s="32">
        <v>3410.89</v>
      </c>
      <c r="F1239" s="31">
        <v>44728</v>
      </c>
      <c r="G1239" s="31">
        <v>44726.330648148149</v>
      </c>
      <c r="H1239" s="31">
        <v>44785</v>
      </c>
      <c r="I1239" s="38" t="s">
        <v>7659</v>
      </c>
      <c r="J1239" s="38"/>
      <c r="K1239" s="31">
        <v>44837</v>
      </c>
      <c r="L1239" s="32">
        <v>3100.81</v>
      </c>
      <c r="M1239" s="33">
        <v>59</v>
      </c>
      <c r="N1239" s="33">
        <v>52</v>
      </c>
      <c r="O1239" s="32">
        <v>161242.12</v>
      </c>
      <c r="P1239" s="27" t="e">
        <f>VLOOKUP(A1239,'[1]REPORT ITP - Fatture Incluse - '!$C$1:$D$14862,2,FALSE)</f>
        <v>#N/A</v>
      </c>
    </row>
    <row r="1240" spans="1:16" ht="15" customHeight="1">
      <c r="A1240" s="29" t="s">
        <v>7662</v>
      </c>
      <c r="B1240" s="29" t="s">
        <v>7663</v>
      </c>
      <c r="C1240" s="30" t="s">
        <v>7664</v>
      </c>
      <c r="D1240" s="31">
        <v>44511</v>
      </c>
      <c r="E1240" s="32">
        <v>151.93</v>
      </c>
      <c r="F1240" s="31">
        <v>44516</v>
      </c>
      <c r="G1240" s="31">
        <v>44515.358043981483</v>
      </c>
      <c r="H1240" s="31">
        <v>44572</v>
      </c>
      <c r="I1240" s="38" t="s">
        <v>7665</v>
      </c>
      <c r="J1240" s="38"/>
      <c r="K1240" s="31">
        <v>44602</v>
      </c>
      <c r="L1240" s="32">
        <v>124.53</v>
      </c>
      <c r="M1240" s="33">
        <v>57</v>
      </c>
      <c r="N1240" s="33">
        <v>30</v>
      </c>
      <c r="O1240" s="32">
        <v>3735.9</v>
      </c>
      <c r="P1240" s="27" t="e">
        <f>VLOOKUP(A1240,'[1]REPORT ITP - Fatture Incluse - '!$C$1:$D$14862,2,FALSE)</f>
        <v>#N/A</v>
      </c>
    </row>
    <row r="1241" spans="1:16" ht="18.95" customHeight="1">
      <c r="A1241" s="29" t="s">
        <v>1205</v>
      </c>
      <c r="B1241" s="29" t="s">
        <v>7019</v>
      </c>
      <c r="C1241" s="30" t="s">
        <v>43</v>
      </c>
      <c r="D1241" s="31">
        <v>44599</v>
      </c>
      <c r="E1241" s="32">
        <v>2517.66</v>
      </c>
      <c r="F1241" s="31">
        <v>44600</v>
      </c>
      <c r="G1241" s="31">
        <v>44600.331354166665</v>
      </c>
      <c r="H1241" s="31">
        <v>44659</v>
      </c>
      <c r="I1241" s="38" t="s">
        <v>7666</v>
      </c>
      <c r="J1241" s="38"/>
      <c r="K1241" s="31">
        <v>44606</v>
      </c>
      <c r="L1241" s="32">
        <v>2517.66</v>
      </c>
      <c r="M1241" s="33">
        <v>59</v>
      </c>
      <c r="N1241" s="33">
        <v>-53</v>
      </c>
      <c r="O1241" s="32">
        <v>-133435.98000000001</v>
      </c>
      <c r="P1241" s="27" t="e">
        <f>VLOOKUP(A1241,'[1]REPORT ITP - Fatture Incluse - '!$C$1:$D$14862,2,FALSE)</f>
        <v>#N/A</v>
      </c>
    </row>
    <row r="1242" spans="1:16" ht="15" customHeight="1">
      <c r="A1242" s="29" t="s">
        <v>1788</v>
      </c>
      <c r="B1242" s="29" t="s">
        <v>1787</v>
      </c>
      <c r="C1242" s="30" t="s">
        <v>19</v>
      </c>
      <c r="D1242" s="31">
        <v>44594</v>
      </c>
      <c r="E1242" s="32">
        <v>304.61</v>
      </c>
      <c r="F1242" s="31">
        <v>44599</v>
      </c>
      <c r="G1242" s="31">
        <v>44595.344629629632</v>
      </c>
      <c r="H1242" s="31">
        <v>44655</v>
      </c>
      <c r="I1242" s="38" t="s">
        <v>7667</v>
      </c>
      <c r="J1242" s="38"/>
      <c r="K1242" s="31">
        <v>44607</v>
      </c>
      <c r="L1242" s="32">
        <v>304.61</v>
      </c>
      <c r="M1242" s="33">
        <v>60</v>
      </c>
      <c r="N1242" s="33">
        <v>-48</v>
      </c>
      <c r="O1242" s="32">
        <v>-14621.28</v>
      </c>
      <c r="P1242" s="27" t="e">
        <f>VLOOKUP(A1242,'[1]REPORT ITP - Fatture Incluse - '!$C$1:$D$14862,2,FALSE)</f>
        <v>#N/A</v>
      </c>
    </row>
    <row r="1243" spans="1:16" ht="15" customHeight="1">
      <c r="A1243" s="29" t="s">
        <v>1788</v>
      </c>
      <c r="B1243" s="29" t="s">
        <v>1787</v>
      </c>
      <c r="C1243" s="30" t="s">
        <v>1620</v>
      </c>
      <c r="D1243" s="31">
        <v>44594</v>
      </c>
      <c r="E1243" s="32">
        <v>4702.72</v>
      </c>
      <c r="F1243" s="31">
        <v>44599</v>
      </c>
      <c r="G1243" s="31">
        <v>44595.344641203701</v>
      </c>
      <c r="H1243" s="31">
        <v>44655</v>
      </c>
      <c r="I1243" s="38" t="s">
        <v>7667</v>
      </c>
      <c r="J1243" s="38"/>
      <c r="K1243" s="31">
        <v>44607</v>
      </c>
      <c r="L1243" s="32">
        <v>4702.72</v>
      </c>
      <c r="M1243" s="33">
        <v>60</v>
      </c>
      <c r="N1243" s="33">
        <v>-48</v>
      </c>
      <c r="O1243" s="32">
        <v>-225730.56</v>
      </c>
      <c r="P1243" s="27" t="e">
        <f>VLOOKUP(A1243,'[1]REPORT ITP - Fatture Incluse - '!$C$1:$D$14862,2,FALSE)</f>
        <v>#N/A</v>
      </c>
    </row>
    <row r="1244" spans="1:16" ht="15" customHeight="1">
      <c r="A1244" s="29" t="s">
        <v>6213</v>
      </c>
      <c r="B1244" s="29" t="s">
        <v>6214</v>
      </c>
      <c r="C1244" s="30" t="s">
        <v>309</v>
      </c>
      <c r="D1244" s="31">
        <v>44474</v>
      </c>
      <c r="E1244" s="32">
        <v>267.18</v>
      </c>
      <c r="F1244" s="31">
        <v>44481</v>
      </c>
      <c r="G1244" s="31">
        <v>44476.527141203704</v>
      </c>
      <c r="H1244" s="31">
        <v>44535</v>
      </c>
      <c r="I1244" s="38" t="s">
        <v>7668</v>
      </c>
      <c r="J1244" s="38"/>
      <c r="K1244" s="31">
        <v>44609</v>
      </c>
      <c r="L1244" s="32">
        <v>219</v>
      </c>
      <c r="M1244" s="33">
        <v>59</v>
      </c>
      <c r="N1244" s="33">
        <v>74</v>
      </c>
      <c r="O1244" s="32">
        <v>16206</v>
      </c>
      <c r="P1244" s="27" t="e">
        <f>VLOOKUP(A1244,'[1]REPORT ITP - Fatture Incluse - '!$C$1:$D$14862,2,FALSE)</f>
        <v>#N/A</v>
      </c>
    </row>
    <row r="1245" spans="1:16" ht="15" customHeight="1">
      <c r="A1245" s="29" t="s">
        <v>6213</v>
      </c>
      <c r="B1245" s="29" t="s">
        <v>6214</v>
      </c>
      <c r="C1245" s="30" t="s">
        <v>1280</v>
      </c>
      <c r="D1245" s="31">
        <v>44564</v>
      </c>
      <c r="E1245" s="32">
        <v>256.2</v>
      </c>
      <c r="F1245" s="31">
        <v>44572</v>
      </c>
      <c r="G1245" s="31">
        <v>44566.346122685187</v>
      </c>
      <c r="H1245" s="31">
        <v>44625</v>
      </c>
      <c r="I1245" s="38" t="s">
        <v>7668</v>
      </c>
      <c r="J1245" s="38"/>
      <c r="K1245" s="31">
        <v>44609</v>
      </c>
      <c r="L1245" s="32">
        <v>210</v>
      </c>
      <c r="M1245" s="33">
        <v>59</v>
      </c>
      <c r="N1245" s="33">
        <v>-16</v>
      </c>
      <c r="O1245" s="32">
        <v>-3360</v>
      </c>
      <c r="P1245" s="27" t="e">
        <f>VLOOKUP(A1245,'[1]REPORT ITP - Fatture Incluse - '!$C$1:$D$14862,2,FALSE)</f>
        <v>#N/A</v>
      </c>
    </row>
    <row r="1246" spans="1:16" ht="15" customHeight="1">
      <c r="A1246" s="29" t="s">
        <v>6213</v>
      </c>
      <c r="B1246" s="29" t="s">
        <v>6214</v>
      </c>
      <c r="C1246" s="30" t="s">
        <v>1277</v>
      </c>
      <c r="D1246" s="31">
        <v>44564</v>
      </c>
      <c r="E1246" s="32">
        <v>62.22</v>
      </c>
      <c r="F1246" s="31">
        <v>44572</v>
      </c>
      <c r="G1246" s="31">
        <v>44566.346076388887</v>
      </c>
      <c r="H1246" s="31">
        <v>44625</v>
      </c>
      <c r="I1246" s="38" t="s">
        <v>7668</v>
      </c>
      <c r="J1246" s="38"/>
      <c r="K1246" s="31">
        <v>44609</v>
      </c>
      <c r="L1246" s="32">
        <v>51</v>
      </c>
      <c r="M1246" s="33">
        <v>59</v>
      </c>
      <c r="N1246" s="33">
        <v>-16</v>
      </c>
      <c r="O1246" s="32">
        <v>-816</v>
      </c>
      <c r="P1246" s="27" t="e">
        <f>VLOOKUP(A1246,'[1]REPORT ITP - Fatture Incluse - '!$C$1:$D$14862,2,FALSE)</f>
        <v>#N/A</v>
      </c>
    </row>
    <row r="1247" spans="1:16" ht="15" customHeight="1">
      <c r="A1247" s="29" t="s">
        <v>6213</v>
      </c>
      <c r="B1247" s="29" t="s">
        <v>6214</v>
      </c>
      <c r="C1247" s="30" t="s">
        <v>1476</v>
      </c>
      <c r="D1247" s="31">
        <v>44575</v>
      </c>
      <c r="E1247" s="32">
        <v>278.16000000000003</v>
      </c>
      <c r="F1247" s="31">
        <v>44579</v>
      </c>
      <c r="G1247" s="31">
        <v>44579.360949074071</v>
      </c>
      <c r="H1247" s="31">
        <v>44638</v>
      </c>
      <c r="I1247" s="38" t="s">
        <v>7668</v>
      </c>
      <c r="J1247" s="38"/>
      <c r="K1247" s="31">
        <v>44609</v>
      </c>
      <c r="L1247" s="32">
        <v>228</v>
      </c>
      <c r="M1247" s="33">
        <v>59</v>
      </c>
      <c r="N1247" s="33">
        <v>-29</v>
      </c>
      <c r="O1247" s="32">
        <v>-6612</v>
      </c>
      <c r="P1247" s="27" t="e">
        <f>VLOOKUP(A1247,'[1]REPORT ITP - Fatture Incluse - '!$C$1:$D$14862,2,FALSE)</f>
        <v>#N/A</v>
      </c>
    </row>
    <row r="1248" spans="1:16" ht="15" customHeight="1">
      <c r="A1248" s="29" t="s">
        <v>6213</v>
      </c>
      <c r="B1248" s="29" t="s">
        <v>6214</v>
      </c>
      <c r="C1248" s="30" t="s">
        <v>1475</v>
      </c>
      <c r="D1248" s="31">
        <v>44575</v>
      </c>
      <c r="E1248" s="32">
        <v>347.7</v>
      </c>
      <c r="F1248" s="31">
        <v>44579</v>
      </c>
      <c r="G1248" s="31">
        <v>44579.360937500001</v>
      </c>
      <c r="H1248" s="31">
        <v>44638</v>
      </c>
      <c r="I1248" s="38" t="s">
        <v>7668</v>
      </c>
      <c r="J1248" s="38"/>
      <c r="K1248" s="31">
        <v>44609</v>
      </c>
      <c r="L1248" s="32">
        <v>285</v>
      </c>
      <c r="M1248" s="33">
        <v>59</v>
      </c>
      <c r="N1248" s="33">
        <v>-29</v>
      </c>
      <c r="O1248" s="32">
        <v>-8265</v>
      </c>
      <c r="P1248" s="27" t="e">
        <f>VLOOKUP(A1248,'[1]REPORT ITP - Fatture Incluse - '!$C$1:$D$14862,2,FALSE)</f>
        <v>#N/A</v>
      </c>
    </row>
    <row r="1249" spans="1:16" ht="15" customHeight="1">
      <c r="A1249" s="29" t="s">
        <v>6213</v>
      </c>
      <c r="B1249" s="29" t="s">
        <v>6214</v>
      </c>
      <c r="C1249" s="30" t="s">
        <v>1281</v>
      </c>
      <c r="D1249" s="31">
        <v>44564</v>
      </c>
      <c r="E1249" s="32">
        <v>263.52</v>
      </c>
      <c r="F1249" s="31">
        <v>44572</v>
      </c>
      <c r="G1249" s="31">
        <v>44566.346134259256</v>
      </c>
      <c r="H1249" s="31">
        <v>44625</v>
      </c>
      <c r="I1249" s="38" t="s">
        <v>7668</v>
      </c>
      <c r="J1249" s="38"/>
      <c r="K1249" s="31">
        <v>44609</v>
      </c>
      <c r="L1249" s="32">
        <v>216</v>
      </c>
      <c r="M1249" s="33">
        <v>59</v>
      </c>
      <c r="N1249" s="33">
        <v>-16</v>
      </c>
      <c r="O1249" s="32">
        <v>-3456</v>
      </c>
      <c r="P1249" s="27" t="e">
        <f>VLOOKUP(A1249,'[1]REPORT ITP - Fatture Incluse - '!$C$1:$D$14862,2,FALSE)</f>
        <v>#N/A</v>
      </c>
    </row>
    <row r="1250" spans="1:16" ht="15" customHeight="1">
      <c r="A1250" s="29" t="s">
        <v>6213</v>
      </c>
      <c r="B1250" s="29" t="s">
        <v>6214</v>
      </c>
      <c r="C1250" s="30" t="s">
        <v>1276</v>
      </c>
      <c r="D1250" s="31">
        <v>44564</v>
      </c>
      <c r="E1250" s="32">
        <v>231.8</v>
      </c>
      <c r="F1250" s="31">
        <v>44572</v>
      </c>
      <c r="G1250" s="31">
        <v>44566.346064814818</v>
      </c>
      <c r="H1250" s="31">
        <v>44625</v>
      </c>
      <c r="I1250" s="38" t="s">
        <v>7668</v>
      </c>
      <c r="J1250" s="38"/>
      <c r="K1250" s="31">
        <v>44609</v>
      </c>
      <c r="L1250" s="32">
        <v>190</v>
      </c>
      <c r="M1250" s="33">
        <v>59</v>
      </c>
      <c r="N1250" s="33">
        <v>-16</v>
      </c>
      <c r="O1250" s="32">
        <v>-3040</v>
      </c>
      <c r="P1250" s="27" t="e">
        <f>VLOOKUP(A1250,'[1]REPORT ITP - Fatture Incluse - '!$C$1:$D$14862,2,FALSE)</f>
        <v>#N/A</v>
      </c>
    </row>
    <row r="1251" spans="1:16" ht="15" customHeight="1">
      <c r="A1251" s="29" t="s">
        <v>6213</v>
      </c>
      <c r="B1251" s="29" t="s">
        <v>6214</v>
      </c>
      <c r="C1251" s="30" t="s">
        <v>1279</v>
      </c>
      <c r="D1251" s="31">
        <v>44564</v>
      </c>
      <c r="E1251" s="32">
        <v>1145.58</v>
      </c>
      <c r="F1251" s="31">
        <v>44572</v>
      </c>
      <c r="G1251" s="31">
        <v>44566.34611111111</v>
      </c>
      <c r="H1251" s="31">
        <v>44625</v>
      </c>
      <c r="I1251" s="38" t="s">
        <v>7668</v>
      </c>
      <c r="J1251" s="38"/>
      <c r="K1251" s="31">
        <v>44609</v>
      </c>
      <c r="L1251" s="32">
        <v>939</v>
      </c>
      <c r="M1251" s="33">
        <v>59</v>
      </c>
      <c r="N1251" s="33">
        <v>-16</v>
      </c>
      <c r="O1251" s="32">
        <v>-15024</v>
      </c>
      <c r="P1251" s="27" t="e">
        <f>VLOOKUP(A1251,'[1]REPORT ITP - Fatture Incluse - '!$C$1:$D$14862,2,FALSE)</f>
        <v>#N/A</v>
      </c>
    </row>
    <row r="1252" spans="1:16" ht="15" customHeight="1">
      <c r="A1252" s="29" t="s">
        <v>6213</v>
      </c>
      <c r="B1252" s="29" t="s">
        <v>6214</v>
      </c>
      <c r="C1252" s="30" t="s">
        <v>1278</v>
      </c>
      <c r="D1252" s="31">
        <v>44564</v>
      </c>
      <c r="E1252" s="32">
        <v>172.63</v>
      </c>
      <c r="F1252" s="31">
        <v>44572</v>
      </c>
      <c r="G1252" s="31">
        <v>44566.346087962964</v>
      </c>
      <c r="H1252" s="31">
        <v>44625</v>
      </c>
      <c r="I1252" s="38" t="s">
        <v>7668</v>
      </c>
      <c r="J1252" s="38"/>
      <c r="K1252" s="31">
        <v>44609</v>
      </c>
      <c r="L1252" s="32">
        <v>141.5</v>
      </c>
      <c r="M1252" s="33">
        <v>59</v>
      </c>
      <c r="N1252" s="33">
        <v>-16</v>
      </c>
      <c r="O1252" s="32">
        <v>-2264</v>
      </c>
      <c r="P1252" s="27" t="e">
        <f>VLOOKUP(A1252,'[1]REPORT ITP - Fatture Incluse - '!$C$1:$D$14862,2,FALSE)</f>
        <v>#N/A</v>
      </c>
    </row>
    <row r="1253" spans="1:16" ht="15" customHeight="1">
      <c r="A1253" s="29" t="s">
        <v>6346</v>
      </c>
      <c r="B1253" s="29" t="s">
        <v>6347</v>
      </c>
      <c r="C1253" s="30" t="s">
        <v>980</v>
      </c>
      <c r="D1253" s="31">
        <v>44552</v>
      </c>
      <c r="E1253" s="32">
        <v>19727.400000000001</v>
      </c>
      <c r="F1253" s="31">
        <v>44553</v>
      </c>
      <c r="G1253" s="31">
        <v>44553.353449074071</v>
      </c>
      <c r="H1253" s="31">
        <v>44612</v>
      </c>
      <c r="I1253" s="38" t="s">
        <v>7669</v>
      </c>
      <c r="J1253" s="38"/>
      <c r="K1253" s="31">
        <v>44609</v>
      </c>
      <c r="L1253" s="32">
        <v>19727.400000000001</v>
      </c>
      <c r="M1253" s="33">
        <v>59</v>
      </c>
      <c r="N1253" s="33">
        <v>-3</v>
      </c>
      <c r="O1253" s="32">
        <v>-59182.2</v>
      </c>
      <c r="P1253" s="27" t="e">
        <f>VLOOKUP(A1253,'[1]REPORT ITP - Fatture Incluse - '!$C$1:$D$14862,2,FALSE)</f>
        <v>#N/A</v>
      </c>
    </row>
    <row r="1254" spans="1:16" ht="15" customHeight="1">
      <c r="A1254" s="29" t="s">
        <v>7670</v>
      </c>
      <c r="B1254" s="29" t="s">
        <v>7671</v>
      </c>
      <c r="C1254" s="30" t="s">
        <v>7672</v>
      </c>
      <c r="D1254" s="31">
        <v>44552</v>
      </c>
      <c r="E1254" s="32">
        <v>39800.300000000003</v>
      </c>
      <c r="F1254" s="31">
        <v>44557</v>
      </c>
      <c r="G1254" s="31">
        <v>44557.361307870371</v>
      </c>
      <c r="H1254" s="31">
        <v>44613</v>
      </c>
      <c r="I1254" s="38" t="s">
        <v>7673</v>
      </c>
      <c r="J1254" s="38"/>
      <c r="K1254" s="31">
        <v>44609</v>
      </c>
      <c r="L1254" s="32">
        <v>32623.200000000001</v>
      </c>
      <c r="M1254" s="33">
        <v>56</v>
      </c>
      <c r="N1254" s="33">
        <v>-4</v>
      </c>
      <c r="O1254" s="32">
        <v>-130492.8</v>
      </c>
      <c r="P1254" s="27" t="e">
        <f>VLOOKUP(A1254,'[1]REPORT ITP - Fatture Incluse - '!$C$1:$D$14862,2,FALSE)</f>
        <v>#N/A</v>
      </c>
    </row>
    <row r="1255" spans="1:16" ht="18.95" customHeight="1">
      <c r="A1255" s="29" t="s">
        <v>2018</v>
      </c>
      <c r="B1255" s="29" t="s">
        <v>7674</v>
      </c>
      <c r="C1255" s="30" t="s">
        <v>1203</v>
      </c>
      <c r="D1255" s="31">
        <v>44609</v>
      </c>
      <c r="E1255" s="32">
        <v>2500</v>
      </c>
      <c r="F1255" s="31">
        <v>44610</v>
      </c>
      <c r="G1255" s="31">
        <v>44610.330405092594</v>
      </c>
      <c r="H1255" s="31">
        <v>44669</v>
      </c>
      <c r="I1255" s="38" t="s">
        <v>7675</v>
      </c>
      <c r="J1255" s="38"/>
      <c r="K1255" s="31">
        <v>44614</v>
      </c>
      <c r="L1255" s="32">
        <v>2500</v>
      </c>
      <c r="M1255" s="33">
        <v>59</v>
      </c>
      <c r="N1255" s="33">
        <v>-55</v>
      </c>
      <c r="O1255" s="32">
        <v>-137500</v>
      </c>
      <c r="P1255" s="27" t="e">
        <f>VLOOKUP(A1255,'[1]REPORT ITP - Fatture Incluse - '!$C$1:$D$14862,2,FALSE)</f>
        <v>#N/A</v>
      </c>
    </row>
    <row r="1256" spans="1:16" ht="18.95" customHeight="1">
      <c r="A1256" s="29" t="s">
        <v>4943</v>
      </c>
      <c r="B1256" s="29" t="s">
        <v>7676</v>
      </c>
      <c r="C1256" s="30" t="s">
        <v>7050</v>
      </c>
      <c r="D1256" s="31">
        <v>44875</v>
      </c>
      <c r="E1256" s="32">
        <v>2999.92</v>
      </c>
      <c r="F1256" s="31">
        <v>44879</v>
      </c>
      <c r="G1256" s="31">
        <v>44876.299398148149</v>
      </c>
      <c r="H1256" s="31">
        <v>44935</v>
      </c>
      <c r="I1256" s="38" t="s">
        <v>7677</v>
      </c>
      <c r="J1256" s="38"/>
      <c r="K1256" s="31">
        <v>44882</v>
      </c>
      <c r="L1256" s="32">
        <v>2999.92</v>
      </c>
      <c r="M1256" s="33">
        <v>59</v>
      </c>
      <c r="N1256" s="33">
        <v>-53</v>
      </c>
      <c r="O1256" s="32">
        <v>-158995.76</v>
      </c>
      <c r="P1256" s="27" t="e">
        <f>VLOOKUP(A1256,'[1]REPORT ITP - Fatture Incluse - '!$C$1:$D$14862,2,FALSE)</f>
        <v>#N/A</v>
      </c>
    </row>
    <row r="1257" spans="1:16" ht="18.95" customHeight="1">
      <c r="A1257" s="29" t="s">
        <v>790</v>
      </c>
      <c r="B1257" s="29" t="s">
        <v>789</v>
      </c>
      <c r="C1257" s="30" t="s">
        <v>791</v>
      </c>
      <c r="D1257" s="31">
        <v>44546</v>
      </c>
      <c r="E1257" s="32">
        <v>2256.23</v>
      </c>
      <c r="F1257" s="31">
        <v>44550</v>
      </c>
      <c r="G1257" s="31">
        <v>44550.336168981485</v>
      </c>
      <c r="H1257" s="31">
        <v>44607</v>
      </c>
      <c r="I1257" s="38" t="s">
        <v>6415</v>
      </c>
      <c r="J1257" s="38"/>
      <c r="K1257" s="31">
        <v>44571</v>
      </c>
      <c r="L1257" s="32">
        <v>2256.23</v>
      </c>
      <c r="M1257" s="33">
        <v>57</v>
      </c>
      <c r="N1257" s="33">
        <v>-36</v>
      </c>
      <c r="O1257" s="32">
        <v>-81224.28</v>
      </c>
      <c r="P1257" s="27" t="e">
        <f>VLOOKUP(A1257,'[1]REPORT ITP - Fatture Incluse - '!$C$1:$D$14862,2,FALSE)</f>
        <v>#N/A</v>
      </c>
    </row>
    <row r="1258" spans="1:16" ht="15" customHeight="1">
      <c r="A1258" s="29" t="s">
        <v>7678</v>
      </c>
      <c r="B1258" s="29" t="s">
        <v>7679</v>
      </c>
      <c r="C1258" s="30" t="s">
        <v>1026</v>
      </c>
      <c r="D1258" s="31">
        <v>44554</v>
      </c>
      <c r="E1258" s="32">
        <v>2414.59</v>
      </c>
      <c r="F1258" s="31">
        <v>44558</v>
      </c>
      <c r="G1258" s="31">
        <v>44557.362708333334</v>
      </c>
      <c r="H1258" s="31">
        <v>44615</v>
      </c>
      <c r="I1258" s="38" t="s">
        <v>7680</v>
      </c>
      <c r="J1258" s="38"/>
      <c r="K1258" s="31">
        <v>44592</v>
      </c>
      <c r="L1258" s="32">
        <v>1979.17</v>
      </c>
      <c r="M1258" s="33">
        <v>58</v>
      </c>
      <c r="N1258" s="33">
        <v>-23</v>
      </c>
      <c r="O1258" s="32">
        <v>-45520.91</v>
      </c>
      <c r="P1258" s="27" t="e">
        <f>VLOOKUP(A1258,'[1]REPORT ITP - Fatture Incluse - '!$C$1:$D$14862,2,FALSE)</f>
        <v>#N/A</v>
      </c>
    </row>
    <row r="1259" spans="1:16" ht="15" customHeight="1">
      <c r="A1259" s="29" t="s">
        <v>7678</v>
      </c>
      <c r="B1259" s="29" t="s">
        <v>7679</v>
      </c>
      <c r="C1259" s="30" t="s">
        <v>251</v>
      </c>
      <c r="D1259" s="31">
        <v>44414</v>
      </c>
      <c r="E1259" s="32">
        <v>3278.99</v>
      </c>
      <c r="F1259" s="31">
        <v>44452</v>
      </c>
      <c r="G1259" s="31">
        <v>44452.31517361111</v>
      </c>
      <c r="H1259" s="31">
        <v>44509</v>
      </c>
      <c r="I1259" s="38" t="s">
        <v>7680</v>
      </c>
      <c r="J1259" s="38"/>
      <c r="K1259" s="31">
        <v>44592</v>
      </c>
      <c r="L1259" s="32">
        <v>2687.7</v>
      </c>
      <c r="M1259" s="33">
        <v>57</v>
      </c>
      <c r="N1259" s="33">
        <v>83</v>
      </c>
      <c r="O1259" s="32">
        <v>223079.1</v>
      </c>
      <c r="P1259" s="27" t="e">
        <f>VLOOKUP(A1259,'[1]REPORT ITP - Fatture Incluse - '!$C$1:$D$14862,2,FALSE)</f>
        <v>#N/A</v>
      </c>
    </row>
    <row r="1260" spans="1:16" ht="15" customHeight="1">
      <c r="A1260" s="29" t="s">
        <v>6507</v>
      </c>
      <c r="B1260" s="29" t="s">
        <v>6508</v>
      </c>
      <c r="C1260" s="30" t="s">
        <v>7681</v>
      </c>
      <c r="D1260" s="31">
        <v>44546</v>
      </c>
      <c r="E1260" s="32">
        <v>72.75</v>
      </c>
      <c r="F1260" s="31">
        <v>44551</v>
      </c>
      <c r="G1260" s="31">
        <v>44550.337916666664</v>
      </c>
      <c r="H1260" s="31">
        <v>44608</v>
      </c>
      <c r="I1260" s="38" t="s">
        <v>7682</v>
      </c>
      <c r="J1260" s="38"/>
      <c r="K1260" s="31">
        <v>44606</v>
      </c>
      <c r="L1260" s="32">
        <v>69.290000000000006</v>
      </c>
      <c r="M1260" s="33">
        <v>58</v>
      </c>
      <c r="N1260" s="33">
        <v>-2</v>
      </c>
      <c r="O1260" s="32">
        <v>-138.58000000000001</v>
      </c>
      <c r="P1260" s="27" t="e">
        <f>VLOOKUP(A1260,'[1]REPORT ITP - Fatture Incluse - '!$C$1:$D$14862,2,FALSE)</f>
        <v>#N/A</v>
      </c>
    </row>
    <row r="1261" spans="1:16" ht="15" customHeight="1">
      <c r="A1261" s="29" t="s">
        <v>6507</v>
      </c>
      <c r="B1261" s="29" t="s">
        <v>6508</v>
      </c>
      <c r="C1261" s="30" t="s">
        <v>7683</v>
      </c>
      <c r="D1261" s="31">
        <v>44546</v>
      </c>
      <c r="E1261" s="32">
        <v>4.03</v>
      </c>
      <c r="F1261" s="31">
        <v>44551</v>
      </c>
      <c r="G1261" s="31">
        <v>44550.337893518517</v>
      </c>
      <c r="H1261" s="31">
        <v>44608</v>
      </c>
      <c r="I1261" s="38" t="s">
        <v>7682</v>
      </c>
      <c r="J1261" s="38"/>
      <c r="K1261" s="31">
        <v>44606</v>
      </c>
      <c r="L1261" s="32">
        <v>3.3</v>
      </c>
      <c r="M1261" s="33">
        <v>58</v>
      </c>
      <c r="N1261" s="33">
        <v>-2</v>
      </c>
      <c r="O1261" s="32">
        <v>-6.6</v>
      </c>
      <c r="P1261" s="27" t="e">
        <f>VLOOKUP(A1261,'[1]REPORT ITP - Fatture Incluse - '!$C$1:$D$14862,2,FALSE)</f>
        <v>#N/A</v>
      </c>
    </row>
    <row r="1262" spans="1:16" ht="15" customHeight="1">
      <c r="A1262" s="29" t="s">
        <v>6507</v>
      </c>
      <c r="B1262" s="29" t="s">
        <v>6508</v>
      </c>
      <c r="C1262" s="30" t="s">
        <v>7681</v>
      </c>
      <c r="D1262" s="31">
        <v>44546</v>
      </c>
      <c r="E1262" s="32">
        <v>4.03</v>
      </c>
      <c r="F1262" s="31">
        <v>44551</v>
      </c>
      <c r="G1262" s="31">
        <v>44550.337916666664</v>
      </c>
      <c r="H1262" s="31">
        <v>44608</v>
      </c>
      <c r="I1262" s="38" t="s">
        <v>7682</v>
      </c>
      <c r="J1262" s="38"/>
      <c r="K1262" s="31">
        <v>44606</v>
      </c>
      <c r="L1262" s="32">
        <v>3.3</v>
      </c>
      <c r="M1262" s="33">
        <v>58</v>
      </c>
      <c r="N1262" s="33">
        <v>-2</v>
      </c>
      <c r="O1262" s="32">
        <v>-6.6</v>
      </c>
      <c r="P1262" s="27" t="e">
        <f>VLOOKUP(A1262,'[1]REPORT ITP - Fatture Incluse - '!$C$1:$D$14862,2,FALSE)</f>
        <v>#N/A</v>
      </c>
    </row>
    <row r="1263" spans="1:16" ht="15" customHeight="1">
      <c r="A1263" s="29" t="s">
        <v>6507</v>
      </c>
      <c r="B1263" s="29" t="s">
        <v>6508</v>
      </c>
      <c r="C1263" s="30" t="s">
        <v>7683</v>
      </c>
      <c r="D1263" s="31">
        <v>44546</v>
      </c>
      <c r="E1263" s="32">
        <v>0.83</v>
      </c>
      <c r="F1263" s="31">
        <v>44551</v>
      </c>
      <c r="G1263" s="31">
        <v>44550.337893518517</v>
      </c>
      <c r="H1263" s="31">
        <v>44608</v>
      </c>
      <c r="I1263" s="38" t="s">
        <v>7682</v>
      </c>
      <c r="J1263" s="38"/>
      <c r="K1263" s="31">
        <v>44606</v>
      </c>
      <c r="L1263" s="32">
        <v>0.83</v>
      </c>
      <c r="M1263" s="33">
        <v>58</v>
      </c>
      <c r="N1263" s="33">
        <v>-2</v>
      </c>
      <c r="O1263" s="32">
        <v>-1.66</v>
      </c>
      <c r="P1263" s="27" t="e">
        <f>VLOOKUP(A1263,'[1]REPORT ITP - Fatture Incluse - '!$C$1:$D$14862,2,FALSE)</f>
        <v>#N/A</v>
      </c>
    </row>
    <row r="1264" spans="1:16" ht="15" customHeight="1">
      <c r="A1264" s="29" t="s">
        <v>6507</v>
      </c>
      <c r="B1264" s="29" t="s">
        <v>6508</v>
      </c>
      <c r="C1264" s="30" t="s">
        <v>7681</v>
      </c>
      <c r="D1264" s="31">
        <v>44546</v>
      </c>
      <c r="E1264" s="32">
        <v>1.21</v>
      </c>
      <c r="F1264" s="31">
        <v>44551</v>
      </c>
      <c r="G1264" s="31">
        <v>44550.337916666664</v>
      </c>
      <c r="H1264" s="31">
        <v>44608</v>
      </c>
      <c r="I1264" s="38" t="s">
        <v>7682</v>
      </c>
      <c r="J1264" s="38"/>
      <c r="K1264" s="31">
        <v>44606</v>
      </c>
      <c r="L1264" s="32">
        <v>1.21</v>
      </c>
      <c r="M1264" s="33">
        <v>58</v>
      </c>
      <c r="N1264" s="33">
        <v>-2</v>
      </c>
      <c r="O1264" s="32">
        <v>-2.42</v>
      </c>
      <c r="P1264" s="27" t="e">
        <f>VLOOKUP(A1264,'[1]REPORT ITP - Fatture Incluse - '!$C$1:$D$14862,2,FALSE)</f>
        <v>#N/A</v>
      </c>
    </row>
    <row r="1265" spans="1:16" ht="15" customHeight="1">
      <c r="A1265" s="29" t="s">
        <v>6507</v>
      </c>
      <c r="B1265" s="29" t="s">
        <v>6508</v>
      </c>
      <c r="C1265" s="30" t="s">
        <v>7683</v>
      </c>
      <c r="D1265" s="31">
        <v>44546</v>
      </c>
      <c r="E1265" s="32">
        <v>1364.18</v>
      </c>
      <c r="F1265" s="31">
        <v>44551</v>
      </c>
      <c r="G1265" s="31">
        <v>44550.337893518517</v>
      </c>
      <c r="H1265" s="31">
        <v>44608</v>
      </c>
      <c r="I1265" s="38" t="s">
        <v>7682</v>
      </c>
      <c r="J1265" s="38"/>
      <c r="K1265" s="31">
        <v>44606</v>
      </c>
      <c r="L1265" s="32">
        <v>1299.22</v>
      </c>
      <c r="M1265" s="33">
        <v>58</v>
      </c>
      <c r="N1265" s="33">
        <v>-2</v>
      </c>
      <c r="O1265" s="32">
        <v>-2598.44</v>
      </c>
      <c r="P1265" s="27" t="e">
        <f>VLOOKUP(A1265,'[1]REPORT ITP - Fatture Incluse - '!$C$1:$D$14862,2,FALSE)</f>
        <v>#N/A</v>
      </c>
    </row>
    <row r="1266" spans="1:16" ht="15" customHeight="1">
      <c r="A1266" s="29" t="s">
        <v>6776</v>
      </c>
      <c r="B1266" s="29" t="s">
        <v>6777</v>
      </c>
      <c r="C1266" s="30" t="s">
        <v>7684</v>
      </c>
      <c r="D1266" s="31">
        <v>44550</v>
      </c>
      <c r="E1266" s="32">
        <v>8548.32</v>
      </c>
      <c r="F1266" s="31">
        <v>44551</v>
      </c>
      <c r="G1266" s="31">
        <v>44551.347858796296</v>
      </c>
      <c r="H1266" s="31">
        <v>44610</v>
      </c>
      <c r="I1266" s="38" t="s">
        <v>7685</v>
      </c>
      <c r="J1266" s="38"/>
      <c r="K1266" s="31">
        <v>44607</v>
      </c>
      <c r="L1266" s="32">
        <v>7771.2</v>
      </c>
      <c r="M1266" s="33">
        <v>59</v>
      </c>
      <c r="N1266" s="33">
        <v>-3</v>
      </c>
      <c r="O1266" s="32">
        <v>-23313.599999999999</v>
      </c>
      <c r="P1266" s="27" t="e">
        <f>VLOOKUP(A1266,'[1]REPORT ITP - Fatture Incluse - '!$C$1:$D$14862,2,FALSE)</f>
        <v>#N/A</v>
      </c>
    </row>
    <row r="1267" spans="1:16" ht="15" customHeight="1">
      <c r="A1267" s="29" t="s">
        <v>726</v>
      </c>
      <c r="B1267" s="29" t="s">
        <v>725</v>
      </c>
      <c r="C1267" s="30" t="s">
        <v>43</v>
      </c>
      <c r="D1267" s="31">
        <v>44613</v>
      </c>
      <c r="E1267" s="32">
        <v>1000</v>
      </c>
      <c r="F1267" s="31">
        <v>44614</v>
      </c>
      <c r="G1267" s="31">
        <v>44614.314236111109</v>
      </c>
      <c r="H1267" s="31">
        <v>44673</v>
      </c>
      <c r="I1267" s="38" t="s">
        <v>7686</v>
      </c>
      <c r="J1267" s="38"/>
      <c r="K1267" s="31">
        <v>44620</v>
      </c>
      <c r="L1267" s="32">
        <v>1000</v>
      </c>
      <c r="M1267" s="33">
        <v>59</v>
      </c>
      <c r="N1267" s="33">
        <v>-53</v>
      </c>
      <c r="O1267" s="32">
        <v>-53000</v>
      </c>
      <c r="P1267" s="27" t="e">
        <f>VLOOKUP(A1267,'[1]REPORT ITP - Fatture Incluse - '!$C$1:$D$14862,2,FALSE)</f>
        <v>#N/A</v>
      </c>
    </row>
    <row r="1268" spans="1:16" ht="15" customHeight="1">
      <c r="A1268" s="29" t="s">
        <v>7238</v>
      </c>
      <c r="B1268" s="29" t="s">
        <v>463</v>
      </c>
      <c r="C1268" s="30" t="s">
        <v>1488</v>
      </c>
      <c r="D1268" s="31">
        <v>44578</v>
      </c>
      <c r="E1268" s="32">
        <v>1615.82</v>
      </c>
      <c r="F1268" s="31">
        <v>44580</v>
      </c>
      <c r="G1268" s="31">
        <v>44580.358726851853</v>
      </c>
      <c r="H1268" s="31">
        <v>44639</v>
      </c>
      <c r="I1268" s="38" t="s">
        <v>7687</v>
      </c>
      <c r="J1268" s="38"/>
      <c r="K1268" s="31">
        <v>44620</v>
      </c>
      <c r="L1268" s="32">
        <v>1324.44</v>
      </c>
      <c r="M1268" s="33">
        <v>59</v>
      </c>
      <c r="N1268" s="33">
        <v>-19</v>
      </c>
      <c r="O1268" s="32">
        <v>-25164.36</v>
      </c>
      <c r="P1268" s="27" t="e">
        <f>VLOOKUP(A1268,'[1]REPORT ITP - Fatture Incluse - '!$C$1:$D$14862,2,FALSE)</f>
        <v>#N/A</v>
      </c>
    </row>
    <row r="1269" spans="1:16" ht="15" customHeight="1">
      <c r="A1269" s="29" t="s">
        <v>6426</v>
      </c>
      <c r="B1269" s="29" t="s">
        <v>6427</v>
      </c>
      <c r="C1269" s="30" t="s">
        <v>1913</v>
      </c>
      <c r="D1269" s="31">
        <v>44588</v>
      </c>
      <c r="E1269" s="32">
        <v>562.04999999999995</v>
      </c>
      <c r="F1269" s="31">
        <v>44607</v>
      </c>
      <c r="G1269" s="31">
        <v>44602.332476851851</v>
      </c>
      <c r="H1269" s="31">
        <v>44661</v>
      </c>
      <c r="I1269" s="38" t="s">
        <v>7688</v>
      </c>
      <c r="J1269" s="38"/>
      <c r="K1269" s="31">
        <v>44629</v>
      </c>
      <c r="L1269" s="32">
        <v>460.7</v>
      </c>
      <c r="M1269" s="33">
        <v>59</v>
      </c>
      <c r="N1269" s="33">
        <v>-32</v>
      </c>
      <c r="O1269" s="32">
        <v>-14742.4</v>
      </c>
      <c r="P1269" s="27" t="e">
        <f>VLOOKUP(A1269,'[1]REPORT ITP - Fatture Incluse - '!$C$1:$D$14862,2,FALSE)</f>
        <v>#N/A</v>
      </c>
    </row>
    <row r="1270" spans="1:16" ht="15" customHeight="1">
      <c r="A1270" s="29" t="s">
        <v>6426</v>
      </c>
      <c r="B1270" s="29" t="s">
        <v>6427</v>
      </c>
      <c r="C1270" s="30" t="s">
        <v>1912</v>
      </c>
      <c r="D1270" s="31">
        <v>44588</v>
      </c>
      <c r="E1270" s="32">
        <v>394.99</v>
      </c>
      <c r="F1270" s="31">
        <v>44607</v>
      </c>
      <c r="G1270" s="31">
        <v>44602.332465277781</v>
      </c>
      <c r="H1270" s="31">
        <v>44661</v>
      </c>
      <c r="I1270" s="38" t="s">
        <v>7688</v>
      </c>
      <c r="J1270" s="38"/>
      <c r="K1270" s="31">
        <v>44629</v>
      </c>
      <c r="L1270" s="32">
        <v>323.76</v>
      </c>
      <c r="M1270" s="33">
        <v>59</v>
      </c>
      <c r="N1270" s="33">
        <v>-32</v>
      </c>
      <c r="O1270" s="32">
        <v>-10360.32</v>
      </c>
      <c r="P1270" s="27" t="e">
        <f>VLOOKUP(A1270,'[1]REPORT ITP - Fatture Incluse - '!$C$1:$D$14862,2,FALSE)</f>
        <v>#N/A</v>
      </c>
    </row>
    <row r="1271" spans="1:16" ht="15" customHeight="1">
      <c r="A1271" s="29" t="s">
        <v>6426</v>
      </c>
      <c r="B1271" s="29" t="s">
        <v>6427</v>
      </c>
      <c r="C1271" s="30" t="s">
        <v>1914</v>
      </c>
      <c r="D1271" s="31">
        <v>44588</v>
      </c>
      <c r="E1271" s="32">
        <v>1449.36</v>
      </c>
      <c r="F1271" s="31">
        <v>44607</v>
      </c>
      <c r="G1271" s="31">
        <v>44602.332488425927</v>
      </c>
      <c r="H1271" s="31">
        <v>44661</v>
      </c>
      <c r="I1271" s="38" t="s">
        <v>7688</v>
      </c>
      <c r="J1271" s="38"/>
      <c r="K1271" s="31">
        <v>44629</v>
      </c>
      <c r="L1271" s="32">
        <v>1188</v>
      </c>
      <c r="M1271" s="33">
        <v>59</v>
      </c>
      <c r="N1271" s="33">
        <v>-32</v>
      </c>
      <c r="O1271" s="32">
        <v>-38016</v>
      </c>
      <c r="P1271" s="27" t="e">
        <f>VLOOKUP(A1271,'[1]REPORT ITP - Fatture Incluse - '!$C$1:$D$14862,2,FALSE)</f>
        <v>#N/A</v>
      </c>
    </row>
    <row r="1272" spans="1:16" ht="15" customHeight="1">
      <c r="A1272" s="29" t="s">
        <v>6426</v>
      </c>
      <c r="B1272" s="29" t="s">
        <v>6427</v>
      </c>
      <c r="C1272" s="30" t="s">
        <v>1911</v>
      </c>
      <c r="D1272" s="31">
        <v>44588</v>
      </c>
      <c r="E1272" s="32">
        <v>278.16000000000003</v>
      </c>
      <c r="F1272" s="31">
        <v>44607</v>
      </c>
      <c r="G1272" s="31">
        <v>44602.332453703704</v>
      </c>
      <c r="H1272" s="31">
        <v>44661</v>
      </c>
      <c r="I1272" s="38" t="s">
        <v>7688</v>
      </c>
      <c r="J1272" s="38"/>
      <c r="K1272" s="31">
        <v>44629</v>
      </c>
      <c r="L1272" s="32">
        <v>228</v>
      </c>
      <c r="M1272" s="33">
        <v>59</v>
      </c>
      <c r="N1272" s="33">
        <v>-32</v>
      </c>
      <c r="O1272" s="32">
        <v>-7296</v>
      </c>
      <c r="P1272" s="27" t="e">
        <f>VLOOKUP(A1272,'[1]REPORT ITP - Fatture Incluse - '!$C$1:$D$14862,2,FALSE)</f>
        <v>#N/A</v>
      </c>
    </row>
    <row r="1273" spans="1:16" ht="15" customHeight="1">
      <c r="A1273" s="29" t="s">
        <v>6426</v>
      </c>
      <c r="B1273" s="29" t="s">
        <v>6427</v>
      </c>
      <c r="C1273" s="30" t="s">
        <v>1916</v>
      </c>
      <c r="D1273" s="31">
        <v>44588</v>
      </c>
      <c r="E1273" s="32">
        <v>639.28</v>
      </c>
      <c r="F1273" s="31">
        <v>44607</v>
      </c>
      <c r="G1273" s="31">
        <v>44602.332511574074</v>
      </c>
      <c r="H1273" s="31">
        <v>44661</v>
      </c>
      <c r="I1273" s="38" t="s">
        <v>7688</v>
      </c>
      <c r="J1273" s="38"/>
      <c r="K1273" s="31">
        <v>44629</v>
      </c>
      <c r="L1273" s="32">
        <v>524</v>
      </c>
      <c r="M1273" s="33">
        <v>59</v>
      </c>
      <c r="N1273" s="33">
        <v>-32</v>
      </c>
      <c r="O1273" s="32">
        <v>-16768</v>
      </c>
      <c r="P1273" s="27" t="e">
        <f>VLOOKUP(A1273,'[1]REPORT ITP - Fatture Incluse - '!$C$1:$D$14862,2,FALSE)</f>
        <v>#N/A</v>
      </c>
    </row>
    <row r="1274" spans="1:16" ht="15" customHeight="1">
      <c r="A1274" s="29" t="s">
        <v>6426</v>
      </c>
      <c r="B1274" s="29" t="s">
        <v>6427</v>
      </c>
      <c r="C1274" s="30" t="s">
        <v>1915</v>
      </c>
      <c r="D1274" s="31">
        <v>44588</v>
      </c>
      <c r="E1274" s="32">
        <v>837.07</v>
      </c>
      <c r="F1274" s="31">
        <v>44607</v>
      </c>
      <c r="G1274" s="31">
        <v>44602.332499999997</v>
      </c>
      <c r="H1274" s="31">
        <v>44661</v>
      </c>
      <c r="I1274" s="38" t="s">
        <v>7688</v>
      </c>
      <c r="J1274" s="38"/>
      <c r="K1274" s="31">
        <v>44629</v>
      </c>
      <c r="L1274" s="32">
        <v>686.12</v>
      </c>
      <c r="M1274" s="33">
        <v>59</v>
      </c>
      <c r="N1274" s="33">
        <v>-32</v>
      </c>
      <c r="O1274" s="32">
        <v>-21955.84</v>
      </c>
      <c r="P1274" s="27" t="e">
        <f>VLOOKUP(A1274,'[1]REPORT ITP - Fatture Incluse - '!$C$1:$D$14862,2,FALSE)</f>
        <v>#N/A</v>
      </c>
    </row>
    <row r="1275" spans="1:16" ht="15" customHeight="1">
      <c r="A1275" s="29" t="s">
        <v>6426</v>
      </c>
      <c r="B1275" s="29" t="s">
        <v>6427</v>
      </c>
      <c r="C1275" s="30" t="s">
        <v>1901</v>
      </c>
      <c r="D1275" s="31">
        <v>44588</v>
      </c>
      <c r="E1275" s="32">
        <v>557.24</v>
      </c>
      <c r="F1275" s="31">
        <v>44608</v>
      </c>
      <c r="G1275" s="31">
        <v>44602.33222222222</v>
      </c>
      <c r="H1275" s="31">
        <v>44661</v>
      </c>
      <c r="I1275" s="38" t="s">
        <v>7688</v>
      </c>
      <c r="J1275" s="38"/>
      <c r="K1275" s="31">
        <v>44629</v>
      </c>
      <c r="L1275" s="32">
        <v>456.75</v>
      </c>
      <c r="M1275" s="33">
        <v>59</v>
      </c>
      <c r="N1275" s="33">
        <v>-32</v>
      </c>
      <c r="O1275" s="32">
        <v>-14616</v>
      </c>
      <c r="P1275" s="27" t="e">
        <f>VLOOKUP(A1275,'[1]REPORT ITP - Fatture Incluse - '!$C$1:$D$14862,2,FALSE)</f>
        <v>#N/A</v>
      </c>
    </row>
    <row r="1276" spans="1:16" ht="15" customHeight="1">
      <c r="A1276" s="29" t="s">
        <v>6426</v>
      </c>
      <c r="B1276" s="29" t="s">
        <v>6427</v>
      </c>
      <c r="C1276" s="30" t="s">
        <v>1910</v>
      </c>
      <c r="D1276" s="31">
        <v>44592</v>
      </c>
      <c r="E1276" s="32">
        <v>228.38</v>
      </c>
      <c r="F1276" s="31">
        <v>44607</v>
      </c>
      <c r="G1276" s="31">
        <v>44602.332442129627</v>
      </c>
      <c r="H1276" s="31">
        <v>44661</v>
      </c>
      <c r="I1276" s="38" t="s">
        <v>7688</v>
      </c>
      <c r="J1276" s="38"/>
      <c r="K1276" s="31">
        <v>44629</v>
      </c>
      <c r="L1276" s="32">
        <v>187.2</v>
      </c>
      <c r="M1276" s="33">
        <v>59</v>
      </c>
      <c r="N1276" s="33">
        <v>-32</v>
      </c>
      <c r="O1276" s="32">
        <v>-5990.4</v>
      </c>
      <c r="P1276" s="27" t="e">
        <f>VLOOKUP(A1276,'[1]REPORT ITP - Fatture Incluse - '!$C$1:$D$14862,2,FALSE)</f>
        <v>#N/A</v>
      </c>
    </row>
    <row r="1277" spans="1:16" ht="18.95" customHeight="1">
      <c r="A1277" s="29" t="s">
        <v>7085</v>
      </c>
      <c r="B1277" s="29" t="s">
        <v>76</v>
      </c>
      <c r="C1277" s="30" t="s">
        <v>2032</v>
      </c>
      <c r="D1277" s="31">
        <v>44608</v>
      </c>
      <c r="E1277" s="32">
        <v>180.07</v>
      </c>
      <c r="F1277" s="31">
        <v>44615</v>
      </c>
      <c r="G1277" s="31">
        <v>44613.371111111112</v>
      </c>
      <c r="H1277" s="31">
        <v>44670</v>
      </c>
      <c r="I1277" s="38" t="s">
        <v>7424</v>
      </c>
      <c r="J1277" s="38"/>
      <c r="K1277" s="31">
        <v>44642</v>
      </c>
      <c r="L1277" s="32">
        <v>147.6</v>
      </c>
      <c r="M1277" s="33">
        <v>57</v>
      </c>
      <c r="N1277" s="33">
        <v>-28</v>
      </c>
      <c r="O1277" s="32">
        <v>-4132.8</v>
      </c>
      <c r="P1277" s="27" t="e">
        <f>VLOOKUP(A1277,'[1]REPORT ITP - Fatture Incluse - '!$C$1:$D$14862,2,FALSE)</f>
        <v>#N/A</v>
      </c>
    </row>
    <row r="1278" spans="1:16" ht="18.95" customHeight="1">
      <c r="A1278" s="29" t="s">
        <v>1270</v>
      </c>
      <c r="B1278" s="29" t="s">
        <v>1269</v>
      </c>
      <c r="C1278" s="30" t="s">
        <v>44</v>
      </c>
      <c r="D1278" s="31">
        <v>44624</v>
      </c>
      <c r="E1278" s="32">
        <v>8336.64</v>
      </c>
      <c r="F1278" s="31">
        <v>44630</v>
      </c>
      <c r="G1278" s="31">
        <v>44627.406006944446</v>
      </c>
      <c r="H1278" s="31">
        <v>44684</v>
      </c>
      <c r="I1278" s="38" t="s">
        <v>7689</v>
      </c>
      <c r="J1278" s="38"/>
      <c r="K1278" s="31">
        <v>44643</v>
      </c>
      <c r="L1278" s="32">
        <v>8336.64</v>
      </c>
      <c r="M1278" s="33">
        <v>57</v>
      </c>
      <c r="N1278" s="33">
        <v>-41</v>
      </c>
      <c r="O1278" s="32">
        <v>-341802.23999999999</v>
      </c>
      <c r="P1278" s="27" t="e">
        <f>VLOOKUP(A1278,'[1]REPORT ITP - Fatture Incluse - '!$C$1:$D$14862,2,FALSE)</f>
        <v>#N/A</v>
      </c>
    </row>
    <row r="1279" spans="1:16" ht="15" customHeight="1">
      <c r="A1279" s="29" t="s">
        <v>6297</v>
      </c>
      <c r="B1279" s="29" t="s">
        <v>6298</v>
      </c>
      <c r="C1279" s="30" t="s">
        <v>1466</v>
      </c>
      <c r="D1279" s="31">
        <v>44578</v>
      </c>
      <c r="E1279" s="32">
        <v>819.84</v>
      </c>
      <c r="F1279" s="31">
        <v>44579</v>
      </c>
      <c r="G1279" s="31">
        <v>44578.703090277777</v>
      </c>
      <c r="H1279" s="31">
        <v>44638</v>
      </c>
      <c r="I1279" s="38" t="s">
        <v>7690</v>
      </c>
      <c r="J1279" s="38"/>
      <c r="K1279" s="31">
        <v>44643</v>
      </c>
      <c r="L1279" s="32">
        <v>672</v>
      </c>
      <c r="M1279" s="33">
        <v>60</v>
      </c>
      <c r="N1279" s="33">
        <v>5</v>
      </c>
      <c r="O1279" s="32">
        <v>3360</v>
      </c>
      <c r="P1279" s="27" t="e">
        <f>VLOOKUP(A1279,'[1]REPORT ITP - Fatture Incluse - '!$C$1:$D$14862,2,FALSE)</f>
        <v>#N/A</v>
      </c>
    </row>
    <row r="1280" spans="1:16" ht="15" customHeight="1">
      <c r="A1280" s="29" t="s">
        <v>6329</v>
      </c>
      <c r="B1280" s="29" t="s">
        <v>6330</v>
      </c>
      <c r="C1280" s="30" t="s">
        <v>2390</v>
      </c>
      <c r="D1280" s="31">
        <v>44630</v>
      </c>
      <c r="E1280" s="32">
        <v>292.8</v>
      </c>
      <c r="F1280" s="31">
        <v>44635</v>
      </c>
      <c r="G1280" s="31">
        <v>44634.324166666665</v>
      </c>
      <c r="H1280" s="31">
        <v>44691</v>
      </c>
      <c r="I1280" s="38" t="s">
        <v>7691</v>
      </c>
      <c r="J1280" s="38"/>
      <c r="K1280" s="31">
        <v>44650</v>
      </c>
      <c r="L1280" s="32">
        <v>240</v>
      </c>
      <c r="M1280" s="33">
        <v>57</v>
      </c>
      <c r="N1280" s="33">
        <v>-41</v>
      </c>
      <c r="O1280" s="32">
        <v>-9840</v>
      </c>
      <c r="P1280" s="27" t="e">
        <f>VLOOKUP(A1280,'[1]REPORT ITP - Fatture Incluse - '!$C$1:$D$14862,2,FALSE)</f>
        <v>#N/A</v>
      </c>
    </row>
    <row r="1281" spans="1:16" ht="15" customHeight="1">
      <c r="A1281" s="29" t="s">
        <v>6329</v>
      </c>
      <c r="B1281" s="29" t="s">
        <v>6330</v>
      </c>
      <c r="C1281" s="30" t="s">
        <v>2212</v>
      </c>
      <c r="D1281" s="31">
        <v>44620</v>
      </c>
      <c r="E1281" s="32">
        <v>3562.4</v>
      </c>
      <c r="F1281" s="31">
        <v>44623</v>
      </c>
      <c r="G1281" s="31">
        <v>44622.354525462964</v>
      </c>
      <c r="H1281" s="31">
        <v>44681</v>
      </c>
      <c r="I1281" s="38" t="s">
        <v>7691</v>
      </c>
      <c r="J1281" s="38"/>
      <c r="K1281" s="31">
        <v>44650</v>
      </c>
      <c r="L1281" s="32">
        <v>2920</v>
      </c>
      <c r="M1281" s="33">
        <v>59</v>
      </c>
      <c r="N1281" s="33">
        <v>-31</v>
      </c>
      <c r="O1281" s="32">
        <v>-90520</v>
      </c>
      <c r="P1281" s="27" t="e">
        <f>VLOOKUP(A1281,'[1]REPORT ITP - Fatture Incluse - '!$C$1:$D$14862,2,FALSE)</f>
        <v>#N/A</v>
      </c>
    </row>
    <row r="1282" spans="1:16" ht="18.95" customHeight="1">
      <c r="A1282" s="29" t="s">
        <v>6305</v>
      </c>
      <c r="B1282" s="29" t="s">
        <v>6306</v>
      </c>
      <c r="C1282" s="30" t="s">
        <v>7692</v>
      </c>
      <c r="D1282" s="31">
        <v>44648</v>
      </c>
      <c r="E1282" s="32">
        <v>462226.45</v>
      </c>
      <c r="F1282" s="31">
        <v>44649</v>
      </c>
      <c r="G1282" s="31">
        <v>44649.313703703701</v>
      </c>
      <c r="H1282" s="31">
        <v>44708</v>
      </c>
      <c r="I1282" s="38" t="s">
        <v>7693</v>
      </c>
      <c r="J1282" s="38"/>
      <c r="K1282" s="31">
        <v>44651</v>
      </c>
      <c r="L1282" s="32">
        <v>378874.14</v>
      </c>
      <c r="M1282" s="33">
        <v>59</v>
      </c>
      <c r="N1282" s="33">
        <v>-57</v>
      </c>
      <c r="O1282" s="32">
        <v>-21595825.98</v>
      </c>
      <c r="P1282" s="27" t="e">
        <f>VLOOKUP(A1282,'[1]REPORT ITP - Fatture Incluse - '!$C$1:$D$14862,2,FALSE)</f>
        <v>#N/A</v>
      </c>
    </row>
    <row r="1283" spans="1:16" ht="15" customHeight="1">
      <c r="A1283" s="29" t="s">
        <v>7694</v>
      </c>
      <c r="B1283" s="29" t="s">
        <v>7695</v>
      </c>
      <c r="C1283" s="30" t="s">
        <v>7696</v>
      </c>
      <c r="D1283" s="31">
        <v>44530</v>
      </c>
      <c r="E1283" s="32">
        <v>25488.240000000002</v>
      </c>
      <c r="F1283" s="31">
        <v>44536</v>
      </c>
      <c r="G1283" s="31">
        <v>44536.319907407407</v>
      </c>
      <c r="H1283" s="31">
        <v>44595</v>
      </c>
      <c r="I1283" s="38" t="s">
        <v>7697</v>
      </c>
      <c r="J1283" s="38"/>
      <c r="K1283" s="31">
        <v>44651</v>
      </c>
      <c r="L1283" s="32">
        <v>20892</v>
      </c>
      <c r="M1283" s="33">
        <v>59</v>
      </c>
      <c r="N1283" s="33">
        <v>56</v>
      </c>
      <c r="O1283" s="32">
        <v>1169952</v>
      </c>
      <c r="P1283" s="27" t="e">
        <f>VLOOKUP(A1283,'[1]REPORT ITP - Fatture Incluse - '!$C$1:$D$14862,2,FALSE)</f>
        <v>#N/A</v>
      </c>
    </row>
    <row r="1284" spans="1:16" ht="15" customHeight="1">
      <c r="A1284" s="29" t="s">
        <v>6431</v>
      </c>
      <c r="B1284" s="29" t="s">
        <v>6432</v>
      </c>
      <c r="C1284" s="30" t="s">
        <v>7698</v>
      </c>
      <c r="D1284" s="31">
        <v>44614</v>
      </c>
      <c r="E1284" s="32">
        <v>8736</v>
      </c>
      <c r="F1284" s="31">
        <v>44627</v>
      </c>
      <c r="G1284" s="31">
        <v>44622.355381944442</v>
      </c>
      <c r="H1284" s="31">
        <v>44682</v>
      </c>
      <c r="I1284" s="38" t="s">
        <v>7699</v>
      </c>
      <c r="J1284" s="38"/>
      <c r="K1284" s="31">
        <v>44656</v>
      </c>
      <c r="L1284" s="32">
        <v>8400</v>
      </c>
      <c r="M1284" s="33">
        <v>60</v>
      </c>
      <c r="N1284" s="33">
        <v>-26</v>
      </c>
      <c r="O1284" s="32">
        <v>-218400</v>
      </c>
      <c r="P1284" s="27" t="e">
        <f>VLOOKUP(A1284,'[1]REPORT ITP - Fatture Incluse - '!$C$1:$D$14862,2,FALSE)</f>
        <v>#N/A</v>
      </c>
    </row>
    <row r="1285" spans="1:16" ht="15" customHeight="1">
      <c r="A1285" s="29" t="s">
        <v>6431</v>
      </c>
      <c r="B1285" s="29" t="s">
        <v>6432</v>
      </c>
      <c r="C1285" s="30" t="s">
        <v>7700</v>
      </c>
      <c r="D1285" s="31">
        <v>44600</v>
      </c>
      <c r="E1285" s="32">
        <v>10400</v>
      </c>
      <c r="F1285" s="31">
        <v>44614</v>
      </c>
      <c r="G1285" s="31">
        <v>44609.332453703704</v>
      </c>
      <c r="H1285" s="31">
        <v>44669</v>
      </c>
      <c r="I1285" s="38" t="s">
        <v>7699</v>
      </c>
      <c r="J1285" s="38"/>
      <c r="K1285" s="31">
        <v>44656</v>
      </c>
      <c r="L1285" s="32">
        <v>10000</v>
      </c>
      <c r="M1285" s="33">
        <v>60</v>
      </c>
      <c r="N1285" s="33">
        <v>-13</v>
      </c>
      <c r="O1285" s="32">
        <v>-130000</v>
      </c>
      <c r="P1285" s="27" t="e">
        <f>VLOOKUP(A1285,'[1]REPORT ITP - Fatture Incluse - '!$C$1:$D$14862,2,FALSE)</f>
        <v>#N/A</v>
      </c>
    </row>
    <row r="1286" spans="1:16" ht="18.95" customHeight="1">
      <c r="A1286" s="29" t="s">
        <v>6633</v>
      </c>
      <c r="B1286" s="29" t="s">
        <v>6634</v>
      </c>
      <c r="C1286" s="30" t="s">
        <v>2160</v>
      </c>
      <c r="D1286" s="31">
        <v>44615</v>
      </c>
      <c r="E1286" s="32">
        <v>126.5</v>
      </c>
      <c r="F1286" s="31">
        <v>44621</v>
      </c>
      <c r="G1286" s="31">
        <v>44617.333761574075</v>
      </c>
      <c r="H1286" s="31">
        <v>44676</v>
      </c>
      <c r="I1286" s="38" t="s">
        <v>7701</v>
      </c>
      <c r="J1286" s="38"/>
      <c r="K1286" s="31">
        <v>44657</v>
      </c>
      <c r="L1286" s="32">
        <v>115</v>
      </c>
      <c r="M1286" s="33">
        <v>59</v>
      </c>
      <c r="N1286" s="33">
        <v>-19</v>
      </c>
      <c r="O1286" s="32">
        <v>-2185</v>
      </c>
      <c r="P1286" s="27" t="e">
        <f>VLOOKUP(A1286,'[1]REPORT ITP - Fatture Incluse - '!$C$1:$D$14862,2,FALSE)</f>
        <v>#N/A</v>
      </c>
    </row>
    <row r="1287" spans="1:16" ht="18.95" customHeight="1">
      <c r="A1287" s="29" t="s">
        <v>6633</v>
      </c>
      <c r="B1287" s="29" t="s">
        <v>6634</v>
      </c>
      <c r="C1287" s="30" t="s">
        <v>2202</v>
      </c>
      <c r="D1287" s="31">
        <v>44620</v>
      </c>
      <c r="E1287" s="32">
        <v>137.38</v>
      </c>
      <c r="F1287" s="31">
        <v>44623</v>
      </c>
      <c r="G1287" s="31">
        <v>44621.33488425926</v>
      </c>
      <c r="H1287" s="31">
        <v>44680</v>
      </c>
      <c r="I1287" s="38" t="s">
        <v>7701</v>
      </c>
      <c r="J1287" s="38"/>
      <c r="K1287" s="31">
        <v>44657</v>
      </c>
      <c r="L1287" s="32">
        <v>124.89</v>
      </c>
      <c r="M1287" s="33">
        <v>59</v>
      </c>
      <c r="N1287" s="33">
        <v>-23</v>
      </c>
      <c r="O1287" s="32">
        <v>-2872.47</v>
      </c>
      <c r="P1287" s="27" t="e">
        <f>VLOOKUP(A1287,'[1]REPORT ITP - Fatture Incluse - '!$C$1:$D$14862,2,FALSE)</f>
        <v>#N/A</v>
      </c>
    </row>
    <row r="1288" spans="1:16" ht="18.95" customHeight="1">
      <c r="A1288" s="29" t="s">
        <v>1219</v>
      </c>
      <c r="B1288" s="29" t="s">
        <v>7468</v>
      </c>
      <c r="C1288" s="30" t="s">
        <v>49</v>
      </c>
      <c r="D1288" s="31">
        <v>44651</v>
      </c>
      <c r="E1288" s="32">
        <v>954.54</v>
      </c>
      <c r="F1288" s="31">
        <v>44652</v>
      </c>
      <c r="G1288" s="31">
        <v>44652.340127314812</v>
      </c>
      <c r="H1288" s="31">
        <v>44712</v>
      </c>
      <c r="I1288" s="38" t="s">
        <v>7702</v>
      </c>
      <c r="J1288" s="38"/>
      <c r="K1288" s="31">
        <v>44657</v>
      </c>
      <c r="L1288" s="32">
        <v>954.54</v>
      </c>
      <c r="M1288" s="33">
        <v>60</v>
      </c>
      <c r="N1288" s="33">
        <v>-55</v>
      </c>
      <c r="O1288" s="32">
        <v>-52499.7</v>
      </c>
      <c r="P1288" s="27" t="e">
        <f>VLOOKUP(A1288,'[1]REPORT ITP - Fatture Incluse - '!$C$1:$D$14862,2,FALSE)</f>
        <v>#N/A</v>
      </c>
    </row>
    <row r="1289" spans="1:16" ht="18.95" customHeight="1">
      <c r="A1289" s="29" t="s">
        <v>1081</v>
      </c>
      <c r="B1289" s="29" t="s">
        <v>1080</v>
      </c>
      <c r="C1289" s="30" t="s">
        <v>2732</v>
      </c>
      <c r="D1289" s="31">
        <v>44651</v>
      </c>
      <c r="E1289" s="32">
        <v>1893</v>
      </c>
      <c r="F1289" s="31">
        <v>44655</v>
      </c>
      <c r="G1289" s="31">
        <v>44655.320092592592</v>
      </c>
      <c r="H1289" s="31">
        <v>44713</v>
      </c>
      <c r="I1289" s="38" t="s">
        <v>7703</v>
      </c>
      <c r="J1289" s="38"/>
      <c r="K1289" s="31">
        <v>44662</v>
      </c>
      <c r="L1289" s="32">
        <v>1893</v>
      </c>
      <c r="M1289" s="33">
        <v>58</v>
      </c>
      <c r="N1289" s="33">
        <v>-51</v>
      </c>
      <c r="O1289" s="32">
        <v>-96543</v>
      </c>
      <c r="P1289" s="27" t="e">
        <f>VLOOKUP(A1289,'[1]REPORT ITP - Fatture Incluse - '!$C$1:$D$14862,2,FALSE)</f>
        <v>#N/A</v>
      </c>
    </row>
    <row r="1290" spans="1:16" ht="18.95" customHeight="1">
      <c r="A1290" s="29" t="s">
        <v>837</v>
      </c>
      <c r="B1290" s="29" t="s">
        <v>7704</v>
      </c>
      <c r="C1290" s="30" t="s">
        <v>2814</v>
      </c>
      <c r="D1290" s="31">
        <v>44658</v>
      </c>
      <c r="E1290" s="32">
        <v>1804.98</v>
      </c>
      <c r="F1290" s="31">
        <v>44662</v>
      </c>
      <c r="G1290" s="31">
        <v>44662.340312499997</v>
      </c>
      <c r="H1290" s="31">
        <v>44719</v>
      </c>
      <c r="I1290" s="38" t="s">
        <v>7705</v>
      </c>
      <c r="J1290" s="38"/>
      <c r="K1290" s="31">
        <v>44665</v>
      </c>
      <c r="L1290" s="32">
        <v>1804.98</v>
      </c>
      <c r="M1290" s="33">
        <v>57</v>
      </c>
      <c r="N1290" s="33">
        <v>-54</v>
      </c>
      <c r="O1290" s="32">
        <v>-97468.92</v>
      </c>
      <c r="P1290" s="27" t="e">
        <f>VLOOKUP(A1290,'[1]REPORT ITP - Fatture Incluse - '!$C$1:$D$14862,2,FALSE)</f>
        <v>#N/A</v>
      </c>
    </row>
    <row r="1291" spans="1:16" ht="18.95" customHeight="1">
      <c r="A1291" s="29" t="s">
        <v>837</v>
      </c>
      <c r="B1291" s="29" t="s">
        <v>7704</v>
      </c>
      <c r="C1291" s="30" t="s">
        <v>2800</v>
      </c>
      <c r="D1291" s="31">
        <v>44657</v>
      </c>
      <c r="E1291" s="32">
        <v>902.5</v>
      </c>
      <c r="F1291" s="31">
        <v>44662</v>
      </c>
      <c r="G1291" s="31">
        <v>44659.310208333336</v>
      </c>
      <c r="H1291" s="31">
        <v>44718</v>
      </c>
      <c r="I1291" s="38" t="s">
        <v>7705</v>
      </c>
      <c r="J1291" s="38"/>
      <c r="K1291" s="31">
        <v>44665</v>
      </c>
      <c r="L1291" s="32">
        <v>902.5</v>
      </c>
      <c r="M1291" s="33">
        <v>59</v>
      </c>
      <c r="N1291" s="33">
        <v>-53</v>
      </c>
      <c r="O1291" s="32">
        <v>-47832.5</v>
      </c>
      <c r="P1291" s="27" t="e">
        <f>VLOOKUP(A1291,'[1]REPORT ITP - Fatture Incluse - '!$C$1:$D$14862,2,FALSE)</f>
        <v>#N/A</v>
      </c>
    </row>
    <row r="1292" spans="1:16" ht="18.95" customHeight="1">
      <c r="A1292" s="29" t="s">
        <v>837</v>
      </c>
      <c r="B1292" s="29" t="s">
        <v>7704</v>
      </c>
      <c r="C1292" s="30" t="s">
        <v>2815</v>
      </c>
      <c r="D1292" s="31">
        <v>44658</v>
      </c>
      <c r="E1292" s="32">
        <v>1804.98</v>
      </c>
      <c r="F1292" s="31">
        <v>44662</v>
      </c>
      <c r="G1292" s="31">
        <v>44662.34033564815</v>
      </c>
      <c r="H1292" s="31">
        <v>44719</v>
      </c>
      <c r="I1292" s="38" t="s">
        <v>7705</v>
      </c>
      <c r="J1292" s="38"/>
      <c r="K1292" s="31">
        <v>44665</v>
      </c>
      <c r="L1292" s="32">
        <v>1804.98</v>
      </c>
      <c r="M1292" s="33">
        <v>57</v>
      </c>
      <c r="N1292" s="33">
        <v>-54</v>
      </c>
      <c r="O1292" s="32">
        <v>-97468.92</v>
      </c>
      <c r="P1292" s="27" t="e">
        <f>VLOOKUP(A1292,'[1]REPORT ITP - Fatture Incluse - '!$C$1:$D$14862,2,FALSE)</f>
        <v>#N/A</v>
      </c>
    </row>
    <row r="1293" spans="1:16" ht="18.95" customHeight="1">
      <c r="A1293" s="29" t="s">
        <v>5978</v>
      </c>
      <c r="B1293" s="29" t="s">
        <v>5979</v>
      </c>
      <c r="C1293" s="30" t="s">
        <v>7706</v>
      </c>
      <c r="D1293" s="31">
        <v>44545</v>
      </c>
      <c r="E1293" s="32">
        <v>1601.74</v>
      </c>
      <c r="F1293" s="31">
        <v>44662</v>
      </c>
      <c r="G1293" s="31">
        <v>44662.341458333336</v>
      </c>
      <c r="H1293" s="31">
        <v>44720</v>
      </c>
      <c r="I1293" s="38" t="s">
        <v>7707</v>
      </c>
      <c r="J1293" s="38"/>
      <c r="K1293" s="31">
        <v>44670</v>
      </c>
      <c r="L1293" s="32">
        <v>1312.9</v>
      </c>
      <c r="M1293" s="33">
        <v>58</v>
      </c>
      <c r="N1293" s="33">
        <v>-50</v>
      </c>
      <c r="O1293" s="32">
        <v>-65645</v>
      </c>
      <c r="P1293" s="27" t="e">
        <f>VLOOKUP(A1293,'[1]REPORT ITP - Fatture Incluse - '!$C$1:$D$14862,2,FALSE)</f>
        <v>#N/A</v>
      </c>
    </row>
    <row r="1294" spans="1:16" ht="18.95" customHeight="1">
      <c r="A1294" s="29" t="s">
        <v>5978</v>
      </c>
      <c r="B1294" s="29" t="s">
        <v>5979</v>
      </c>
      <c r="C1294" s="30" t="s">
        <v>7708</v>
      </c>
      <c r="D1294" s="31">
        <v>44546</v>
      </c>
      <c r="E1294" s="32">
        <v>2365.64</v>
      </c>
      <c r="F1294" s="31">
        <v>44659</v>
      </c>
      <c r="G1294" s="31">
        <v>44658.340798611112</v>
      </c>
      <c r="H1294" s="31">
        <v>44718</v>
      </c>
      <c r="I1294" s="38" t="s">
        <v>7707</v>
      </c>
      <c r="J1294" s="38"/>
      <c r="K1294" s="31">
        <v>44670</v>
      </c>
      <c r="L1294" s="32">
        <v>1939.05</v>
      </c>
      <c r="M1294" s="33">
        <v>60</v>
      </c>
      <c r="N1294" s="33">
        <v>-48</v>
      </c>
      <c r="O1294" s="32">
        <v>-93074.4</v>
      </c>
      <c r="P1294" s="27" t="e">
        <f>VLOOKUP(A1294,'[1]REPORT ITP - Fatture Incluse - '!$C$1:$D$14862,2,FALSE)</f>
        <v>#N/A</v>
      </c>
    </row>
    <row r="1295" spans="1:16" ht="18.95" customHeight="1">
      <c r="A1295" s="29" t="s">
        <v>5978</v>
      </c>
      <c r="B1295" s="29" t="s">
        <v>5979</v>
      </c>
      <c r="C1295" s="30" t="s">
        <v>7709</v>
      </c>
      <c r="D1295" s="31">
        <v>44622</v>
      </c>
      <c r="E1295" s="32">
        <v>3997.39</v>
      </c>
      <c r="F1295" s="31">
        <v>44659</v>
      </c>
      <c r="G1295" s="31">
        <v>44658.340833333335</v>
      </c>
      <c r="H1295" s="31">
        <v>44718</v>
      </c>
      <c r="I1295" s="38" t="s">
        <v>7707</v>
      </c>
      <c r="J1295" s="38"/>
      <c r="K1295" s="31">
        <v>44670</v>
      </c>
      <c r="L1295" s="32">
        <v>3276.55</v>
      </c>
      <c r="M1295" s="33">
        <v>60</v>
      </c>
      <c r="N1295" s="33">
        <v>-48</v>
      </c>
      <c r="O1295" s="32">
        <v>-157274.4</v>
      </c>
      <c r="P1295" s="27" t="e">
        <f>VLOOKUP(A1295,'[1]REPORT ITP - Fatture Incluse - '!$C$1:$D$14862,2,FALSE)</f>
        <v>#N/A</v>
      </c>
    </row>
    <row r="1296" spans="1:16" ht="18.95" customHeight="1">
      <c r="A1296" s="29" t="s">
        <v>5978</v>
      </c>
      <c r="B1296" s="29" t="s">
        <v>5979</v>
      </c>
      <c r="C1296" s="30" t="s">
        <v>7710</v>
      </c>
      <c r="D1296" s="31">
        <v>44552</v>
      </c>
      <c r="E1296" s="32">
        <v>973.56</v>
      </c>
      <c r="F1296" s="31">
        <v>44659</v>
      </c>
      <c r="G1296" s="31">
        <v>44658.340821759259</v>
      </c>
      <c r="H1296" s="31">
        <v>44718</v>
      </c>
      <c r="I1296" s="38" t="s">
        <v>7707</v>
      </c>
      <c r="J1296" s="38"/>
      <c r="K1296" s="31">
        <v>44670</v>
      </c>
      <c r="L1296" s="32">
        <v>798</v>
      </c>
      <c r="M1296" s="33">
        <v>60</v>
      </c>
      <c r="N1296" s="33">
        <v>-48</v>
      </c>
      <c r="O1296" s="32">
        <v>-38304</v>
      </c>
      <c r="P1296" s="27" t="e">
        <f>VLOOKUP(A1296,'[1]REPORT ITP - Fatture Incluse - '!$C$1:$D$14862,2,FALSE)</f>
        <v>#N/A</v>
      </c>
    </row>
    <row r="1297" spans="1:16" ht="18.95" customHeight="1">
      <c r="A1297" s="29" t="s">
        <v>5978</v>
      </c>
      <c r="B1297" s="29" t="s">
        <v>5979</v>
      </c>
      <c r="C1297" s="30" t="s">
        <v>7711</v>
      </c>
      <c r="D1297" s="31">
        <v>44552</v>
      </c>
      <c r="E1297" s="32">
        <v>541.07000000000005</v>
      </c>
      <c r="F1297" s="31">
        <v>44659</v>
      </c>
      <c r="G1297" s="31">
        <v>44658.340810185182</v>
      </c>
      <c r="H1297" s="31">
        <v>44718</v>
      </c>
      <c r="I1297" s="38" t="s">
        <v>7707</v>
      </c>
      <c r="J1297" s="38"/>
      <c r="K1297" s="31">
        <v>44670</v>
      </c>
      <c r="L1297" s="32">
        <v>443.5</v>
      </c>
      <c r="M1297" s="33">
        <v>60</v>
      </c>
      <c r="N1297" s="33">
        <v>-48</v>
      </c>
      <c r="O1297" s="32">
        <v>-21288</v>
      </c>
      <c r="P1297" s="27" t="e">
        <f>VLOOKUP(A1297,'[1]REPORT ITP - Fatture Incluse - '!$C$1:$D$14862,2,FALSE)</f>
        <v>#N/A</v>
      </c>
    </row>
    <row r="1298" spans="1:16" ht="15" customHeight="1">
      <c r="A1298" s="29" t="s">
        <v>6329</v>
      </c>
      <c r="B1298" s="29" t="s">
        <v>6330</v>
      </c>
      <c r="C1298" s="30" t="s">
        <v>2465</v>
      </c>
      <c r="D1298" s="31">
        <v>44634</v>
      </c>
      <c r="E1298" s="32">
        <v>1178.52</v>
      </c>
      <c r="F1298" s="31">
        <v>44636</v>
      </c>
      <c r="G1298" s="31">
        <v>44636.355694444443</v>
      </c>
      <c r="H1298" s="31">
        <v>44695</v>
      </c>
      <c r="I1298" s="38" t="s">
        <v>7712</v>
      </c>
      <c r="J1298" s="38"/>
      <c r="K1298" s="31">
        <v>44670</v>
      </c>
      <c r="L1298" s="32">
        <v>966</v>
      </c>
      <c r="M1298" s="33">
        <v>59</v>
      </c>
      <c r="N1298" s="33">
        <v>-25</v>
      </c>
      <c r="O1298" s="32">
        <v>-24150</v>
      </c>
      <c r="P1298" s="27" t="e">
        <f>VLOOKUP(A1298,'[1]REPORT ITP - Fatture Incluse - '!$C$1:$D$14862,2,FALSE)</f>
        <v>#N/A</v>
      </c>
    </row>
    <row r="1299" spans="1:16" ht="15" customHeight="1">
      <c r="A1299" s="29" t="s">
        <v>6329</v>
      </c>
      <c r="B1299" s="29" t="s">
        <v>6330</v>
      </c>
      <c r="C1299" s="30" t="s">
        <v>2478</v>
      </c>
      <c r="D1299" s="31">
        <v>44635</v>
      </c>
      <c r="E1299" s="32">
        <v>372.1</v>
      </c>
      <c r="F1299" s="31">
        <v>44637</v>
      </c>
      <c r="G1299" s="31">
        <v>44637.309212962966</v>
      </c>
      <c r="H1299" s="31">
        <v>44696</v>
      </c>
      <c r="I1299" s="38" t="s">
        <v>7712</v>
      </c>
      <c r="J1299" s="38"/>
      <c r="K1299" s="31">
        <v>44670</v>
      </c>
      <c r="L1299" s="32">
        <v>305</v>
      </c>
      <c r="M1299" s="33">
        <v>59</v>
      </c>
      <c r="N1299" s="33">
        <v>-26</v>
      </c>
      <c r="O1299" s="32">
        <v>-7930</v>
      </c>
      <c r="P1299" s="27" t="e">
        <f>VLOOKUP(A1299,'[1]REPORT ITP - Fatture Incluse - '!$C$1:$D$14862,2,FALSE)</f>
        <v>#N/A</v>
      </c>
    </row>
    <row r="1300" spans="1:16" ht="15" customHeight="1">
      <c r="A1300" s="29" t="s">
        <v>7713</v>
      </c>
      <c r="B1300" s="29" t="s">
        <v>2376</v>
      </c>
      <c r="C1300" s="30" t="s">
        <v>2377</v>
      </c>
      <c r="D1300" s="31">
        <v>44627</v>
      </c>
      <c r="E1300" s="32">
        <v>3245.2</v>
      </c>
      <c r="F1300" s="31">
        <v>44635</v>
      </c>
      <c r="G1300" s="31">
        <v>44631.343055555553</v>
      </c>
      <c r="H1300" s="31">
        <v>44690</v>
      </c>
      <c r="I1300" s="38" t="s">
        <v>7714</v>
      </c>
      <c r="J1300" s="38"/>
      <c r="K1300" s="31">
        <v>44672</v>
      </c>
      <c r="L1300" s="32">
        <v>2660</v>
      </c>
      <c r="M1300" s="33">
        <v>59</v>
      </c>
      <c r="N1300" s="33">
        <v>-18</v>
      </c>
      <c r="O1300" s="32">
        <v>-47880</v>
      </c>
      <c r="P1300" s="27" t="e">
        <f>VLOOKUP(A1300,'[1]REPORT ITP - Fatture Incluse - '!$C$1:$D$14862,2,FALSE)</f>
        <v>#N/A</v>
      </c>
    </row>
    <row r="1301" spans="1:16" ht="18.95" customHeight="1">
      <c r="A1301" s="29" t="s">
        <v>1662</v>
      </c>
      <c r="B1301" s="29" t="s">
        <v>7023</v>
      </c>
      <c r="C1301" s="30" t="s">
        <v>2968</v>
      </c>
      <c r="D1301" s="31">
        <v>44670</v>
      </c>
      <c r="E1301" s="32">
        <v>2333.33</v>
      </c>
      <c r="F1301" s="31">
        <v>44671</v>
      </c>
      <c r="G1301" s="31">
        <v>44671.330740740741</v>
      </c>
      <c r="H1301" s="31">
        <v>44730</v>
      </c>
      <c r="I1301" s="38" t="s">
        <v>7715</v>
      </c>
      <c r="J1301" s="38"/>
      <c r="K1301" s="31">
        <v>44685</v>
      </c>
      <c r="L1301" s="32">
        <v>2333.33</v>
      </c>
      <c r="M1301" s="33">
        <v>59</v>
      </c>
      <c r="N1301" s="33">
        <v>-45</v>
      </c>
      <c r="O1301" s="32">
        <v>-104999.85</v>
      </c>
      <c r="P1301" s="27" t="e">
        <f>VLOOKUP(A1301,'[1]REPORT ITP - Fatture Incluse - '!$C$1:$D$14862,2,FALSE)</f>
        <v>#N/A</v>
      </c>
    </row>
    <row r="1302" spans="1:16" ht="15" customHeight="1">
      <c r="A1302" s="29" t="s">
        <v>7318</v>
      </c>
      <c r="B1302" s="29" t="s">
        <v>773</v>
      </c>
      <c r="C1302" s="30" t="s">
        <v>7716</v>
      </c>
      <c r="D1302" s="31">
        <v>44649</v>
      </c>
      <c r="E1302" s="32">
        <v>1110.44</v>
      </c>
      <c r="F1302" s="31">
        <v>44655</v>
      </c>
      <c r="G1302" s="31">
        <v>44652.340185185189</v>
      </c>
      <c r="H1302" s="31">
        <v>44712</v>
      </c>
      <c r="I1302" s="38" t="s">
        <v>7717</v>
      </c>
      <c r="J1302" s="38"/>
      <c r="K1302" s="31">
        <v>44705</v>
      </c>
      <c r="L1302" s="32">
        <v>910.2</v>
      </c>
      <c r="M1302" s="33">
        <v>60</v>
      </c>
      <c r="N1302" s="33">
        <v>-7</v>
      </c>
      <c r="O1302" s="32">
        <v>-6371.4</v>
      </c>
      <c r="P1302" s="27" t="e">
        <f>VLOOKUP(A1302,'[1]REPORT ITP - Fatture Incluse - '!$C$1:$D$14862,2,FALSE)</f>
        <v>#N/A</v>
      </c>
    </row>
    <row r="1303" spans="1:16" ht="15" customHeight="1">
      <c r="A1303" s="34" t="s">
        <v>5791</v>
      </c>
      <c r="B1303" s="29" t="s">
        <v>5999</v>
      </c>
      <c r="C1303" s="30" t="s">
        <v>7718</v>
      </c>
      <c r="D1303" s="31">
        <v>44679</v>
      </c>
      <c r="E1303" s="32">
        <v>2532.1799999999998</v>
      </c>
      <c r="F1303" s="31">
        <v>44699</v>
      </c>
      <c r="G1303" s="31"/>
      <c r="H1303" s="31">
        <v>44739</v>
      </c>
      <c r="I1303" s="38" t="s">
        <v>7719</v>
      </c>
      <c r="J1303" s="38"/>
      <c r="K1303" s="31">
        <v>44713</v>
      </c>
      <c r="L1303" s="32">
        <v>2532.1799999999998</v>
      </c>
      <c r="M1303" s="33">
        <v>60</v>
      </c>
      <c r="N1303" s="33">
        <v>-26</v>
      </c>
      <c r="O1303" s="32">
        <v>-65836.679999999993</v>
      </c>
      <c r="P1303" s="27" t="e">
        <f>VLOOKUP(A1303,'[1]REPORT ITP - Fatture Incluse - '!$C$1:$D$14862,2,FALSE)</f>
        <v>#N/A</v>
      </c>
    </row>
    <row r="1304" spans="1:16" ht="15" customHeight="1">
      <c r="A1304" s="34" t="s">
        <v>5791</v>
      </c>
      <c r="B1304" s="29" t="s">
        <v>5999</v>
      </c>
      <c r="C1304" s="30" t="s">
        <v>7720</v>
      </c>
      <c r="D1304" s="31">
        <v>44627</v>
      </c>
      <c r="E1304" s="32">
        <v>1528.22</v>
      </c>
      <c r="F1304" s="31">
        <v>44670</v>
      </c>
      <c r="G1304" s="31"/>
      <c r="H1304" s="31">
        <v>44687</v>
      </c>
      <c r="I1304" s="38" t="s">
        <v>7719</v>
      </c>
      <c r="J1304" s="38"/>
      <c r="K1304" s="31">
        <v>44713</v>
      </c>
      <c r="L1304" s="32">
        <v>1528.22</v>
      </c>
      <c r="M1304" s="33">
        <v>60</v>
      </c>
      <c r="N1304" s="33">
        <v>26</v>
      </c>
      <c r="O1304" s="32">
        <v>39733.72</v>
      </c>
      <c r="P1304" s="27" t="e">
        <f>VLOOKUP(A1304,'[1]REPORT ITP - Fatture Incluse - '!$C$1:$D$14862,2,FALSE)</f>
        <v>#N/A</v>
      </c>
    </row>
    <row r="1305" spans="1:16" ht="15" customHeight="1">
      <c r="A1305" s="29" t="s">
        <v>6600</v>
      </c>
      <c r="B1305" s="29" t="s">
        <v>6601</v>
      </c>
      <c r="C1305" s="30" t="s">
        <v>7721</v>
      </c>
      <c r="D1305" s="31">
        <v>44692</v>
      </c>
      <c r="E1305" s="32">
        <v>1687.19</v>
      </c>
      <c r="F1305" s="31">
        <v>44697</v>
      </c>
      <c r="G1305" s="31">
        <v>44693.370451388888</v>
      </c>
      <c r="H1305" s="31">
        <v>44752</v>
      </c>
      <c r="I1305" s="38" t="s">
        <v>7722</v>
      </c>
      <c r="J1305" s="38"/>
      <c r="K1305" s="31">
        <v>44726</v>
      </c>
      <c r="L1305" s="32">
        <v>1382.94</v>
      </c>
      <c r="M1305" s="33">
        <v>59</v>
      </c>
      <c r="N1305" s="33">
        <v>-26</v>
      </c>
      <c r="O1305" s="32">
        <v>-35956.44</v>
      </c>
      <c r="P1305" s="27" t="e">
        <f>VLOOKUP(A1305,'[1]REPORT ITP - Fatture Incluse - '!$C$1:$D$14862,2,FALSE)</f>
        <v>#N/A</v>
      </c>
    </row>
    <row r="1306" spans="1:16" ht="15" customHeight="1">
      <c r="A1306" s="29" t="s">
        <v>6600</v>
      </c>
      <c r="B1306" s="29" t="s">
        <v>6601</v>
      </c>
      <c r="C1306" s="30" t="s">
        <v>7723</v>
      </c>
      <c r="D1306" s="31">
        <v>44692</v>
      </c>
      <c r="E1306" s="32">
        <v>3027.65</v>
      </c>
      <c r="F1306" s="31">
        <v>44697</v>
      </c>
      <c r="G1306" s="31">
        <v>44693.370474537034</v>
      </c>
      <c r="H1306" s="31">
        <v>44752</v>
      </c>
      <c r="I1306" s="38" t="s">
        <v>7722</v>
      </c>
      <c r="J1306" s="38"/>
      <c r="K1306" s="31">
        <v>44726</v>
      </c>
      <c r="L1306" s="32">
        <v>2481.6799999999998</v>
      </c>
      <c r="M1306" s="33">
        <v>59</v>
      </c>
      <c r="N1306" s="33">
        <v>-26</v>
      </c>
      <c r="O1306" s="32">
        <v>-64523.68</v>
      </c>
      <c r="P1306" s="27" t="e">
        <f>VLOOKUP(A1306,'[1]REPORT ITP - Fatture Incluse - '!$C$1:$D$14862,2,FALSE)</f>
        <v>#N/A</v>
      </c>
    </row>
    <row r="1307" spans="1:16" ht="18.95" customHeight="1">
      <c r="A1307" s="29" t="s">
        <v>372</v>
      </c>
      <c r="B1307" s="29" t="s">
        <v>371</v>
      </c>
      <c r="C1307" s="30" t="s">
        <v>7724</v>
      </c>
      <c r="D1307" s="31">
        <v>44683</v>
      </c>
      <c r="E1307" s="32">
        <v>1830</v>
      </c>
      <c r="F1307" s="31">
        <v>44686</v>
      </c>
      <c r="G1307" s="31">
        <v>44685.335798611108</v>
      </c>
      <c r="H1307" s="31">
        <v>44744</v>
      </c>
      <c r="I1307" s="38" t="s">
        <v>7725</v>
      </c>
      <c r="J1307" s="38"/>
      <c r="K1307" s="31">
        <v>44733</v>
      </c>
      <c r="L1307" s="32">
        <v>1500</v>
      </c>
      <c r="M1307" s="33">
        <v>59</v>
      </c>
      <c r="N1307" s="33">
        <v>-11</v>
      </c>
      <c r="O1307" s="32">
        <v>-16500</v>
      </c>
      <c r="P1307" s="27" t="e">
        <f>VLOOKUP(A1307,'[1]REPORT ITP - Fatture Incluse - '!$C$1:$D$14862,2,FALSE)</f>
        <v>#N/A</v>
      </c>
    </row>
    <row r="1308" spans="1:16" ht="18.95" customHeight="1">
      <c r="A1308" s="29" t="s">
        <v>372</v>
      </c>
      <c r="B1308" s="29" t="s">
        <v>371</v>
      </c>
      <c r="C1308" s="30" t="s">
        <v>7726</v>
      </c>
      <c r="D1308" s="31">
        <v>44698</v>
      </c>
      <c r="E1308" s="32">
        <v>2440</v>
      </c>
      <c r="F1308" s="31">
        <v>44700</v>
      </c>
      <c r="G1308" s="31">
        <v>44699.338900462964</v>
      </c>
      <c r="H1308" s="31">
        <v>44758</v>
      </c>
      <c r="I1308" s="38" t="s">
        <v>7725</v>
      </c>
      <c r="J1308" s="38"/>
      <c r="K1308" s="31">
        <v>44733</v>
      </c>
      <c r="L1308" s="32">
        <v>2000</v>
      </c>
      <c r="M1308" s="33">
        <v>59</v>
      </c>
      <c r="N1308" s="33">
        <v>-25</v>
      </c>
      <c r="O1308" s="32">
        <v>-50000</v>
      </c>
      <c r="P1308" s="27" t="e">
        <f>VLOOKUP(A1308,'[1]REPORT ITP - Fatture Incluse - '!$C$1:$D$14862,2,FALSE)</f>
        <v>#N/A</v>
      </c>
    </row>
    <row r="1309" spans="1:16" ht="15" customHeight="1">
      <c r="A1309" s="29" t="s">
        <v>6181</v>
      </c>
      <c r="B1309" s="29" t="s">
        <v>6182</v>
      </c>
      <c r="C1309" s="30" t="s">
        <v>7727</v>
      </c>
      <c r="D1309" s="31">
        <v>44697</v>
      </c>
      <c r="E1309" s="32">
        <v>1842.57</v>
      </c>
      <c r="F1309" s="31">
        <v>44701</v>
      </c>
      <c r="G1309" s="31">
        <v>44699.339733796296</v>
      </c>
      <c r="H1309" s="31">
        <v>44759</v>
      </c>
      <c r="I1309" s="38" t="s">
        <v>7728</v>
      </c>
      <c r="J1309" s="38"/>
      <c r="K1309" s="31">
        <v>44743</v>
      </c>
      <c r="L1309" s="32">
        <v>1510.3</v>
      </c>
      <c r="M1309" s="33">
        <v>60</v>
      </c>
      <c r="N1309" s="33">
        <v>-16</v>
      </c>
      <c r="O1309" s="32">
        <v>-24164.799999999999</v>
      </c>
      <c r="P1309" s="27" t="e">
        <f>VLOOKUP(A1309,'[1]REPORT ITP - Fatture Incluse - '!$C$1:$D$14862,2,FALSE)</f>
        <v>#N/A</v>
      </c>
    </row>
    <row r="1310" spans="1:16" ht="15" customHeight="1">
      <c r="A1310" s="29" t="s">
        <v>6469</v>
      </c>
      <c r="B1310" s="29" t="s">
        <v>6470</v>
      </c>
      <c r="C1310" s="30" t="s">
        <v>7729</v>
      </c>
      <c r="D1310" s="31">
        <v>44656</v>
      </c>
      <c r="E1310" s="32">
        <v>1702.09</v>
      </c>
      <c r="F1310" s="31">
        <v>44662</v>
      </c>
      <c r="G1310" s="31">
        <v>44659.310868055552</v>
      </c>
      <c r="H1310" s="31">
        <v>44719</v>
      </c>
      <c r="I1310" s="38" t="s">
        <v>7730</v>
      </c>
      <c r="J1310" s="38"/>
      <c r="K1310" s="31">
        <v>44747</v>
      </c>
      <c r="L1310" s="32">
        <v>1547.35</v>
      </c>
      <c r="M1310" s="33">
        <v>60</v>
      </c>
      <c r="N1310" s="33">
        <v>28</v>
      </c>
      <c r="O1310" s="32">
        <v>43325.8</v>
      </c>
      <c r="P1310" s="27" t="e">
        <f>VLOOKUP(A1310,'[1]REPORT ITP - Fatture Incluse - '!$C$1:$D$14862,2,FALSE)</f>
        <v>#N/A</v>
      </c>
    </row>
    <row r="1311" spans="1:16" ht="18.95" customHeight="1">
      <c r="A1311" s="29" t="s">
        <v>2379</v>
      </c>
      <c r="B1311" s="29" t="s">
        <v>7092</v>
      </c>
      <c r="C1311" s="30" t="s">
        <v>6145</v>
      </c>
      <c r="D1311" s="31">
        <v>44753</v>
      </c>
      <c r="E1311" s="32">
        <v>1250</v>
      </c>
      <c r="F1311" s="31">
        <v>44762</v>
      </c>
      <c r="G1311" s="31">
        <v>44762.347974537035</v>
      </c>
      <c r="H1311" s="31">
        <v>44821</v>
      </c>
      <c r="I1311" s="38" t="s">
        <v>7731</v>
      </c>
      <c r="J1311" s="38"/>
      <c r="K1311" s="31">
        <v>44768</v>
      </c>
      <c r="L1311" s="32">
        <v>1250</v>
      </c>
      <c r="M1311" s="33">
        <v>59</v>
      </c>
      <c r="N1311" s="33">
        <v>-53</v>
      </c>
      <c r="O1311" s="32">
        <v>-66250</v>
      </c>
      <c r="P1311" s="27" t="e">
        <f>VLOOKUP(A1311,'[1]REPORT ITP - Fatture Incluse - '!$C$1:$D$14862,2,FALSE)</f>
        <v>#N/A</v>
      </c>
    </row>
    <row r="1312" spans="1:16" ht="15" customHeight="1">
      <c r="A1312" s="29" t="s">
        <v>4096</v>
      </c>
      <c r="B1312" s="29" t="s">
        <v>7509</v>
      </c>
      <c r="C1312" s="30" t="s">
        <v>6117</v>
      </c>
      <c r="D1312" s="31">
        <v>44756</v>
      </c>
      <c r="E1312" s="32">
        <v>3000</v>
      </c>
      <c r="F1312" s="31">
        <v>44757</v>
      </c>
      <c r="G1312" s="31">
        <v>44757.376134259262</v>
      </c>
      <c r="H1312" s="31">
        <v>44816</v>
      </c>
      <c r="I1312" s="38" t="s">
        <v>7732</v>
      </c>
      <c r="J1312" s="38"/>
      <c r="K1312" s="31">
        <v>44768</v>
      </c>
      <c r="L1312" s="32">
        <v>3000</v>
      </c>
      <c r="M1312" s="33">
        <v>59</v>
      </c>
      <c r="N1312" s="33">
        <v>-48</v>
      </c>
      <c r="O1312" s="32">
        <v>-144000</v>
      </c>
      <c r="P1312" s="27" t="e">
        <f>VLOOKUP(A1312,'[1]REPORT ITP - Fatture Incluse - '!$C$1:$D$14862,2,FALSE)</f>
        <v>#N/A</v>
      </c>
    </row>
    <row r="1313" spans="1:16" ht="18.95" customHeight="1">
      <c r="A1313" s="29" t="s">
        <v>1398</v>
      </c>
      <c r="B1313" s="29" t="s">
        <v>7412</v>
      </c>
      <c r="C1313" s="30" t="s">
        <v>4422</v>
      </c>
      <c r="D1313" s="31">
        <v>44775</v>
      </c>
      <c r="E1313" s="32">
        <v>2702.7</v>
      </c>
      <c r="F1313" s="31">
        <v>44781</v>
      </c>
      <c r="G1313" s="31">
        <v>44778.312581018516</v>
      </c>
      <c r="H1313" s="31">
        <v>44837</v>
      </c>
      <c r="I1313" s="38" t="s">
        <v>7733</v>
      </c>
      <c r="J1313" s="38"/>
      <c r="K1313" s="31">
        <v>44785</v>
      </c>
      <c r="L1313" s="32">
        <v>2702.7</v>
      </c>
      <c r="M1313" s="33">
        <v>59</v>
      </c>
      <c r="N1313" s="33">
        <v>-52</v>
      </c>
      <c r="O1313" s="32">
        <v>-140540.4</v>
      </c>
      <c r="P1313" s="27" t="e">
        <f>VLOOKUP(A1313,'[1]REPORT ITP - Fatture Incluse - '!$C$1:$D$14862,2,FALSE)</f>
        <v>#N/A</v>
      </c>
    </row>
    <row r="1314" spans="1:16" ht="15" customHeight="1">
      <c r="A1314" s="29" t="s">
        <v>6329</v>
      </c>
      <c r="B1314" s="29" t="s">
        <v>6330</v>
      </c>
      <c r="C1314" s="30" t="s">
        <v>4181</v>
      </c>
      <c r="D1314" s="31">
        <v>44760</v>
      </c>
      <c r="E1314" s="32">
        <v>5099.6000000000004</v>
      </c>
      <c r="F1314" s="31">
        <v>44763</v>
      </c>
      <c r="G1314" s="31">
        <v>44761.364583333336</v>
      </c>
      <c r="H1314" s="31">
        <v>44821</v>
      </c>
      <c r="I1314" s="38" t="s">
        <v>7734</v>
      </c>
      <c r="J1314" s="38"/>
      <c r="K1314" s="31">
        <v>44791</v>
      </c>
      <c r="L1314" s="32">
        <v>4180</v>
      </c>
      <c r="M1314" s="33">
        <v>60</v>
      </c>
      <c r="N1314" s="33">
        <v>-30</v>
      </c>
      <c r="O1314" s="32">
        <v>-125400</v>
      </c>
      <c r="P1314" s="27" t="e">
        <f>VLOOKUP(A1314,'[1]REPORT ITP - Fatture Incluse - '!$C$1:$D$14862,2,FALSE)</f>
        <v>#N/A</v>
      </c>
    </row>
    <row r="1315" spans="1:16" ht="15" customHeight="1">
      <c r="A1315" s="29" t="s">
        <v>7735</v>
      </c>
      <c r="B1315" s="29" t="s">
        <v>7736</v>
      </c>
      <c r="C1315" s="30" t="s">
        <v>18</v>
      </c>
      <c r="D1315" s="31">
        <v>44742</v>
      </c>
      <c r="E1315" s="32">
        <v>15250</v>
      </c>
      <c r="F1315" s="31">
        <v>44747</v>
      </c>
      <c r="G1315" s="31">
        <v>44747.499016203707</v>
      </c>
      <c r="H1315" s="31">
        <v>44807</v>
      </c>
      <c r="I1315" s="38" t="s">
        <v>7737</v>
      </c>
      <c r="J1315" s="38"/>
      <c r="K1315" s="31">
        <v>44796</v>
      </c>
      <c r="L1315" s="32">
        <v>12500</v>
      </c>
      <c r="M1315" s="33">
        <v>60</v>
      </c>
      <c r="N1315" s="33">
        <v>-11</v>
      </c>
      <c r="O1315" s="32">
        <v>-137500</v>
      </c>
      <c r="P1315" s="27" t="e">
        <f>VLOOKUP(A1315,'[1]REPORT ITP - Fatture Incluse - '!$C$1:$D$14862,2,FALSE)</f>
        <v>#N/A</v>
      </c>
    </row>
    <row r="1316" spans="1:16" ht="15" customHeight="1">
      <c r="A1316" s="29" t="s">
        <v>5787</v>
      </c>
      <c r="B1316" s="29" t="s">
        <v>5788</v>
      </c>
      <c r="C1316" s="30" t="s">
        <v>7738</v>
      </c>
      <c r="D1316" s="31">
        <v>44774</v>
      </c>
      <c r="E1316" s="32">
        <v>1220</v>
      </c>
      <c r="F1316" s="31">
        <v>44777</v>
      </c>
      <c r="G1316" s="31">
        <v>44776.342615740738</v>
      </c>
      <c r="H1316" s="31">
        <v>44835</v>
      </c>
      <c r="I1316" s="38" t="s">
        <v>7739</v>
      </c>
      <c r="J1316" s="38"/>
      <c r="K1316" s="31">
        <v>44805</v>
      </c>
      <c r="L1316" s="32">
        <v>1000</v>
      </c>
      <c r="M1316" s="33">
        <v>59</v>
      </c>
      <c r="N1316" s="33">
        <v>-30</v>
      </c>
      <c r="O1316" s="32">
        <v>-30000</v>
      </c>
      <c r="P1316" s="27" t="e">
        <f>VLOOKUP(A1316,'[1]REPORT ITP - Fatture Incluse - '!$C$1:$D$14862,2,FALSE)</f>
        <v>#N/A</v>
      </c>
    </row>
    <row r="1317" spans="1:16" ht="18.95" customHeight="1">
      <c r="A1317" s="29" t="s">
        <v>7197</v>
      </c>
      <c r="B1317" s="29" t="s">
        <v>7198</v>
      </c>
      <c r="C1317" s="30" t="s">
        <v>4393</v>
      </c>
      <c r="D1317" s="31">
        <v>44775</v>
      </c>
      <c r="E1317" s="32">
        <v>1790.96</v>
      </c>
      <c r="F1317" s="31">
        <v>44778</v>
      </c>
      <c r="G1317" s="31">
        <v>44776.343310185184</v>
      </c>
      <c r="H1317" s="31">
        <v>44836</v>
      </c>
      <c r="I1317" s="38" t="s">
        <v>7740</v>
      </c>
      <c r="J1317" s="38"/>
      <c r="K1317" s="31">
        <v>44806</v>
      </c>
      <c r="L1317" s="32">
        <v>1468</v>
      </c>
      <c r="M1317" s="33">
        <v>60</v>
      </c>
      <c r="N1317" s="33">
        <v>-30</v>
      </c>
      <c r="O1317" s="32">
        <v>-44040</v>
      </c>
      <c r="P1317" s="27" t="e">
        <f>VLOOKUP(A1317,'[1]REPORT ITP - Fatture Incluse - '!$C$1:$D$14862,2,FALSE)</f>
        <v>#N/A</v>
      </c>
    </row>
    <row r="1318" spans="1:16" ht="15" customHeight="1">
      <c r="A1318" s="29" t="s">
        <v>7741</v>
      </c>
      <c r="B1318" s="29" t="s">
        <v>7742</v>
      </c>
      <c r="C1318" s="30" t="s">
        <v>7743</v>
      </c>
      <c r="D1318" s="31">
        <v>44818</v>
      </c>
      <c r="E1318" s="32">
        <v>9481.5</v>
      </c>
      <c r="F1318" s="31">
        <v>44819</v>
      </c>
      <c r="G1318" s="31">
        <v>44819.304236111115</v>
      </c>
      <c r="H1318" s="31">
        <v>44878</v>
      </c>
      <c r="I1318" s="38" t="s">
        <v>7744</v>
      </c>
      <c r="J1318" s="38"/>
      <c r="K1318" s="31">
        <v>44831</v>
      </c>
      <c r="L1318" s="32">
        <v>9030</v>
      </c>
      <c r="M1318" s="33">
        <v>59</v>
      </c>
      <c r="N1318" s="33">
        <v>-47</v>
      </c>
      <c r="O1318" s="32">
        <v>-424410</v>
      </c>
      <c r="P1318" s="27" t="e">
        <f>VLOOKUP(A1318,'[1]REPORT ITP - Fatture Incluse - '!$C$1:$D$14862,2,FALSE)</f>
        <v>#N/A</v>
      </c>
    </row>
    <row r="1319" spans="1:16" ht="18.95" customHeight="1">
      <c r="A1319" s="29" t="s">
        <v>1312</v>
      </c>
      <c r="B1319" s="29" t="s">
        <v>1311</v>
      </c>
      <c r="C1319" s="30" t="s">
        <v>6113</v>
      </c>
      <c r="D1319" s="31">
        <v>44596</v>
      </c>
      <c r="E1319" s="32">
        <v>2</v>
      </c>
      <c r="F1319" s="31">
        <v>44601</v>
      </c>
      <c r="G1319" s="31">
        <v>44601.342349537037</v>
      </c>
      <c r="H1319" s="31">
        <v>44660</v>
      </c>
      <c r="I1319" s="38" t="s">
        <v>7745</v>
      </c>
      <c r="J1319" s="38"/>
      <c r="K1319" s="31">
        <v>44606</v>
      </c>
      <c r="L1319" s="32">
        <v>2</v>
      </c>
      <c r="M1319" s="33">
        <v>59</v>
      </c>
      <c r="N1319" s="33">
        <v>-54</v>
      </c>
      <c r="O1319" s="32">
        <v>-108</v>
      </c>
      <c r="P1319" s="27" t="e">
        <f>VLOOKUP(A1319,'[1]REPORT ITP - Fatture Incluse - '!$C$1:$D$14862,2,FALSE)</f>
        <v>#N/A</v>
      </c>
    </row>
    <row r="1320" spans="1:16" ht="18.95" customHeight="1">
      <c r="A1320" s="29" t="s">
        <v>1312</v>
      </c>
      <c r="B1320" s="29" t="s">
        <v>1311</v>
      </c>
      <c r="C1320" s="30" t="s">
        <v>6113</v>
      </c>
      <c r="D1320" s="31">
        <v>44596</v>
      </c>
      <c r="E1320" s="32">
        <v>2711.55</v>
      </c>
      <c r="F1320" s="31">
        <v>44601</v>
      </c>
      <c r="G1320" s="31">
        <v>44601.342349537037</v>
      </c>
      <c r="H1320" s="31">
        <v>44660</v>
      </c>
      <c r="I1320" s="38" t="s">
        <v>7745</v>
      </c>
      <c r="J1320" s="38"/>
      <c r="K1320" s="31">
        <v>44606</v>
      </c>
      <c r="L1320" s="32">
        <v>2711.55</v>
      </c>
      <c r="M1320" s="33">
        <v>59</v>
      </c>
      <c r="N1320" s="33">
        <v>-54</v>
      </c>
      <c r="O1320" s="32">
        <v>-146423.70000000001</v>
      </c>
      <c r="P1320" s="27" t="e">
        <f>VLOOKUP(A1320,'[1]REPORT ITP - Fatture Incluse - '!$C$1:$D$14862,2,FALSE)</f>
        <v>#N/A</v>
      </c>
    </row>
    <row r="1321" spans="1:16" ht="18.95" customHeight="1">
      <c r="A1321" s="29" t="s">
        <v>6805</v>
      </c>
      <c r="B1321" s="29" t="s">
        <v>6806</v>
      </c>
      <c r="C1321" s="30" t="s">
        <v>7746</v>
      </c>
      <c r="D1321" s="31">
        <v>44557</v>
      </c>
      <c r="E1321" s="32">
        <v>3029.88</v>
      </c>
      <c r="F1321" s="31">
        <v>44559</v>
      </c>
      <c r="G1321" s="31">
        <v>44558.337418981479</v>
      </c>
      <c r="H1321" s="31">
        <v>44617</v>
      </c>
      <c r="I1321" s="38" t="s">
        <v>7747</v>
      </c>
      <c r="J1321" s="38"/>
      <c r="K1321" s="31">
        <v>44606</v>
      </c>
      <c r="L1321" s="32">
        <v>2754.44</v>
      </c>
      <c r="M1321" s="33">
        <v>59</v>
      </c>
      <c r="N1321" s="33">
        <v>-11</v>
      </c>
      <c r="O1321" s="32">
        <v>-30298.84</v>
      </c>
      <c r="P1321" s="27" t="e">
        <f>VLOOKUP(A1321,'[1]REPORT ITP - Fatture Incluse - '!$C$1:$D$14862,2,FALSE)</f>
        <v>#N/A</v>
      </c>
    </row>
    <row r="1322" spans="1:16" ht="15" customHeight="1">
      <c r="A1322" s="29" t="s">
        <v>6311</v>
      </c>
      <c r="B1322" s="29" t="s">
        <v>6312</v>
      </c>
      <c r="C1322" s="30" t="s">
        <v>7748</v>
      </c>
      <c r="D1322" s="31">
        <v>44651</v>
      </c>
      <c r="E1322" s="32">
        <v>690.68</v>
      </c>
      <c r="F1322" s="31">
        <v>44665</v>
      </c>
      <c r="G1322" s="31">
        <v>44665.328912037039</v>
      </c>
      <c r="H1322" s="31">
        <v>44724</v>
      </c>
      <c r="I1322" s="38" t="s">
        <v>7749</v>
      </c>
      <c r="J1322" s="38"/>
      <c r="K1322" s="31">
        <v>44698</v>
      </c>
      <c r="L1322" s="32">
        <v>566.13</v>
      </c>
      <c r="M1322" s="33">
        <v>59</v>
      </c>
      <c r="N1322" s="33">
        <v>-26</v>
      </c>
      <c r="O1322" s="32">
        <v>-14719.38</v>
      </c>
      <c r="P1322" s="27" t="e">
        <f>VLOOKUP(A1322,'[1]REPORT ITP - Fatture Incluse - '!$C$1:$D$14862,2,FALSE)</f>
        <v>#N/A</v>
      </c>
    </row>
    <row r="1323" spans="1:16" ht="15" customHeight="1">
      <c r="A1323" s="29" t="s">
        <v>7750</v>
      </c>
      <c r="B1323" s="29" t="s">
        <v>7751</v>
      </c>
      <c r="C1323" s="30" t="s">
        <v>3453</v>
      </c>
      <c r="D1323" s="31">
        <v>44707</v>
      </c>
      <c r="E1323" s="32">
        <v>34648</v>
      </c>
      <c r="F1323" s="31">
        <v>44713</v>
      </c>
      <c r="G1323" s="31">
        <v>44708.553437499999</v>
      </c>
      <c r="H1323" s="31">
        <v>44767</v>
      </c>
      <c r="I1323" s="38" t="s">
        <v>7752</v>
      </c>
      <c r="J1323" s="38"/>
      <c r="K1323" s="31">
        <v>44762</v>
      </c>
      <c r="L1323" s="32">
        <v>28400</v>
      </c>
      <c r="M1323" s="33">
        <v>59</v>
      </c>
      <c r="N1323" s="33">
        <v>-5</v>
      </c>
      <c r="O1323" s="32">
        <v>-142000</v>
      </c>
      <c r="P1323" s="27" t="e">
        <f>VLOOKUP(A1323,'[1]REPORT ITP - Fatture Incluse - '!$C$1:$D$14862,2,FALSE)</f>
        <v>#N/A</v>
      </c>
    </row>
    <row r="1324" spans="1:16" ht="15" customHeight="1">
      <c r="A1324" s="29" t="s">
        <v>7753</v>
      </c>
      <c r="B1324" s="29" t="s">
        <v>7754</v>
      </c>
      <c r="C1324" s="30" t="s">
        <v>3985</v>
      </c>
      <c r="D1324" s="31">
        <v>44741</v>
      </c>
      <c r="E1324" s="32">
        <v>2562</v>
      </c>
      <c r="F1324" s="31">
        <v>44743</v>
      </c>
      <c r="G1324" s="31">
        <v>44742.323437500003</v>
      </c>
      <c r="H1324" s="31">
        <v>44801</v>
      </c>
      <c r="I1324" s="38" t="s">
        <v>7755</v>
      </c>
      <c r="J1324" s="38"/>
      <c r="K1324" s="31">
        <v>44777</v>
      </c>
      <c r="L1324" s="32">
        <v>2100</v>
      </c>
      <c r="M1324" s="33">
        <v>59</v>
      </c>
      <c r="N1324" s="33">
        <v>-24</v>
      </c>
      <c r="O1324" s="32">
        <v>-50400</v>
      </c>
      <c r="P1324" s="27" t="e">
        <f>VLOOKUP(A1324,'[1]REPORT ITP - Fatture Incluse - '!$C$1:$D$14862,2,FALSE)</f>
        <v>#N/A</v>
      </c>
    </row>
    <row r="1325" spans="1:16" ht="15" customHeight="1">
      <c r="A1325" s="29" t="s">
        <v>7753</v>
      </c>
      <c r="B1325" s="29" t="s">
        <v>7754</v>
      </c>
      <c r="C1325" s="30" t="s">
        <v>3920</v>
      </c>
      <c r="D1325" s="31">
        <v>44736</v>
      </c>
      <c r="E1325" s="32">
        <v>4803.75</v>
      </c>
      <c r="F1325" s="31">
        <v>44740</v>
      </c>
      <c r="G1325" s="31">
        <v>44740.335358796299</v>
      </c>
      <c r="H1325" s="31">
        <v>44799</v>
      </c>
      <c r="I1325" s="38" t="s">
        <v>7755</v>
      </c>
      <c r="J1325" s="38"/>
      <c r="K1325" s="31">
        <v>44777</v>
      </c>
      <c r="L1325" s="32">
        <v>3937.5</v>
      </c>
      <c r="M1325" s="33">
        <v>59</v>
      </c>
      <c r="N1325" s="33">
        <v>-22</v>
      </c>
      <c r="O1325" s="32">
        <v>-86625</v>
      </c>
      <c r="P1325" s="27" t="e">
        <f>VLOOKUP(A1325,'[1]REPORT ITP - Fatture Incluse - '!$C$1:$D$14862,2,FALSE)</f>
        <v>#N/A</v>
      </c>
    </row>
    <row r="1326" spans="1:16" ht="15" customHeight="1">
      <c r="A1326" s="34" t="s">
        <v>5791</v>
      </c>
      <c r="B1326" s="29" t="s">
        <v>7756</v>
      </c>
      <c r="C1326" s="30" t="s">
        <v>7757</v>
      </c>
      <c r="D1326" s="31">
        <v>44749</v>
      </c>
      <c r="E1326" s="32">
        <v>6000</v>
      </c>
      <c r="F1326" s="31">
        <v>44767</v>
      </c>
      <c r="G1326" s="31"/>
      <c r="H1326" s="31">
        <v>44809</v>
      </c>
      <c r="I1326" s="38" t="s">
        <v>7758</v>
      </c>
      <c r="J1326" s="38"/>
      <c r="K1326" s="31">
        <v>44813</v>
      </c>
      <c r="L1326" s="32">
        <v>6000</v>
      </c>
      <c r="M1326" s="33">
        <v>60</v>
      </c>
      <c r="N1326" s="33">
        <v>4</v>
      </c>
      <c r="O1326" s="32">
        <v>24000</v>
      </c>
      <c r="P1326" s="27" t="e">
        <f>VLOOKUP(A1326,'[1]REPORT ITP - Fatture Incluse - '!$C$1:$D$14862,2,FALSE)</f>
        <v>#N/A</v>
      </c>
    </row>
    <row r="1327" spans="1:16" ht="15" customHeight="1">
      <c r="A1327" s="29" t="s">
        <v>7106</v>
      </c>
      <c r="B1327" s="29" t="s">
        <v>7107</v>
      </c>
      <c r="C1327" s="30" t="s">
        <v>7759</v>
      </c>
      <c r="D1327" s="31">
        <v>44761</v>
      </c>
      <c r="E1327" s="32">
        <v>1665.3</v>
      </c>
      <c r="F1327" s="31">
        <v>44770</v>
      </c>
      <c r="G1327" s="31">
        <v>44768.371504629627</v>
      </c>
      <c r="H1327" s="31">
        <v>44828</v>
      </c>
      <c r="I1327" s="38" t="s">
        <v>7760</v>
      </c>
      <c r="J1327" s="38"/>
      <c r="K1327" s="31">
        <v>44813</v>
      </c>
      <c r="L1327" s="32">
        <v>1365</v>
      </c>
      <c r="M1327" s="33">
        <v>60</v>
      </c>
      <c r="N1327" s="33">
        <v>-15</v>
      </c>
      <c r="O1327" s="32">
        <v>-20475</v>
      </c>
      <c r="P1327" s="27" t="e">
        <f>VLOOKUP(A1327,'[1]REPORT ITP - Fatture Incluse - '!$C$1:$D$14862,2,FALSE)</f>
        <v>#N/A</v>
      </c>
    </row>
    <row r="1328" spans="1:16" ht="15" customHeight="1">
      <c r="A1328" s="29" t="s">
        <v>7106</v>
      </c>
      <c r="B1328" s="29" t="s">
        <v>7107</v>
      </c>
      <c r="C1328" s="30" t="s">
        <v>7761</v>
      </c>
      <c r="D1328" s="31">
        <v>44683</v>
      </c>
      <c r="E1328" s="32">
        <v>86.13</v>
      </c>
      <c r="F1328" s="31">
        <v>44697</v>
      </c>
      <c r="G1328" s="31">
        <v>44693.369930555556</v>
      </c>
      <c r="H1328" s="31">
        <v>44752</v>
      </c>
      <c r="I1328" s="38" t="s">
        <v>7760</v>
      </c>
      <c r="J1328" s="38"/>
      <c r="K1328" s="31">
        <v>44813</v>
      </c>
      <c r="L1328" s="32">
        <v>78.3</v>
      </c>
      <c r="M1328" s="33">
        <v>59</v>
      </c>
      <c r="N1328" s="33">
        <v>61</v>
      </c>
      <c r="O1328" s="32">
        <v>4776.3</v>
      </c>
      <c r="P1328" s="27" t="e">
        <f>VLOOKUP(A1328,'[1]REPORT ITP - Fatture Incluse - '!$C$1:$D$14862,2,FALSE)</f>
        <v>#N/A</v>
      </c>
    </row>
    <row r="1329" spans="1:16" ht="18.95" customHeight="1">
      <c r="A1329" s="29" t="s">
        <v>775</v>
      </c>
      <c r="B1329" s="29" t="s">
        <v>7762</v>
      </c>
      <c r="C1329" s="30" t="s">
        <v>130</v>
      </c>
      <c r="D1329" s="31">
        <v>44546</v>
      </c>
      <c r="E1329" s="32">
        <v>2</v>
      </c>
      <c r="F1329" s="31">
        <v>44550</v>
      </c>
      <c r="G1329" s="31">
        <v>44547.309675925928</v>
      </c>
      <c r="H1329" s="31">
        <v>44607</v>
      </c>
      <c r="I1329" s="38" t="s">
        <v>7050</v>
      </c>
      <c r="J1329" s="38"/>
      <c r="K1329" s="31">
        <v>44571</v>
      </c>
      <c r="L1329" s="32">
        <v>2</v>
      </c>
      <c r="M1329" s="33">
        <v>60</v>
      </c>
      <c r="N1329" s="33">
        <v>-36</v>
      </c>
      <c r="O1329" s="32">
        <v>-72</v>
      </c>
      <c r="P1329" s="27" t="e">
        <f>VLOOKUP(A1329,'[1]REPORT ITP - Fatture Incluse - '!$C$1:$D$14862,2,FALSE)</f>
        <v>#N/A</v>
      </c>
    </row>
    <row r="1330" spans="1:16" ht="18.95" customHeight="1">
      <c r="A1330" s="29" t="s">
        <v>775</v>
      </c>
      <c r="B1330" s="29" t="s">
        <v>7762</v>
      </c>
      <c r="C1330" s="30" t="s">
        <v>130</v>
      </c>
      <c r="D1330" s="31">
        <v>44546</v>
      </c>
      <c r="E1330" s="32">
        <v>998</v>
      </c>
      <c r="F1330" s="31">
        <v>44550</v>
      </c>
      <c r="G1330" s="31">
        <v>44547.309675925928</v>
      </c>
      <c r="H1330" s="31">
        <v>44607</v>
      </c>
      <c r="I1330" s="38" t="s">
        <v>7050</v>
      </c>
      <c r="J1330" s="38"/>
      <c r="K1330" s="31">
        <v>44571</v>
      </c>
      <c r="L1330" s="32">
        <v>998</v>
      </c>
      <c r="M1330" s="33">
        <v>60</v>
      </c>
      <c r="N1330" s="33">
        <v>-36</v>
      </c>
      <c r="O1330" s="32">
        <v>-35928</v>
      </c>
      <c r="P1330" s="27" t="e">
        <f>VLOOKUP(A1330,'[1]REPORT ITP - Fatture Incluse - '!$C$1:$D$14862,2,FALSE)</f>
        <v>#N/A</v>
      </c>
    </row>
    <row r="1331" spans="1:16" ht="18.95" customHeight="1">
      <c r="A1331" s="29" t="s">
        <v>1209</v>
      </c>
      <c r="B1331" s="29" t="s">
        <v>7332</v>
      </c>
      <c r="C1331" s="30" t="s">
        <v>1210</v>
      </c>
      <c r="D1331" s="31">
        <v>44564</v>
      </c>
      <c r="E1331" s="32">
        <v>3383.5</v>
      </c>
      <c r="F1331" s="31">
        <v>44566</v>
      </c>
      <c r="G1331" s="31">
        <v>44566.344942129632</v>
      </c>
      <c r="H1331" s="31">
        <v>44624</v>
      </c>
      <c r="I1331" s="38" t="s">
        <v>7763</v>
      </c>
      <c r="J1331" s="38"/>
      <c r="K1331" s="31">
        <v>44572</v>
      </c>
      <c r="L1331" s="32">
        <v>3383.5</v>
      </c>
      <c r="M1331" s="33">
        <v>58</v>
      </c>
      <c r="N1331" s="33">
        <v>-52</v>
      </c>
      <c r="O1331" s="32">
        <v>-175942</v>
      </c>
      <c r="P1331" s="27" t="e">
        <f>VLOOKUP(A1331,'[1]REPORT ITP - Fatture Incluse - '!$C$1:$D$14862,2,FALSE)</f>
        <v>#N/A</v>
      </c>
    </row>
    <row r="1332" spans="1:16" ht="18.95" customHeight="1">
      <c r="A1332" s="29" t="s">
        <v>5796</v>
      </c>
      <c r="B1332" s="29" t="s">
        <v>5797</v>
      </c>
      <c r="C1332" s="30" t="s">
        <v>7764</v>
      </c>
      <c r="D1332" s="31">
        <v>44553</v>
      </c>
      <c r="E1332" s="32">
        <v>465.08</v>
      </c>
      <c r="F1332" s="31">
        <v>44557</v>
      </c>
      <c r="G1332" s="31">
        <v>44557.36146990741</v>
      </c>
      <c r="H1332" s="31">
        <v>44613</v>
      </c>
      <c r="I1332" s="38" t="s">
        <v>7765</v>
      </c>
      <c r="J1332" s="38"/>
      <c r="K1332" s="31">
        <v>44592</v>
      </c>
      <c r="L1332" s="32">
        <v>381.21</v>
      </c>
      <c r="M1332" s="33">
        <v>56</v>
      </c>
      <c r="N1332" s="33">
        <v>-21</v>
      </c>
      <c r="O1332" s="32">
        <v>-8005.41</v>
      </c>
      <c r="P1332" s="27" t="e">
        <f>VLOOKUP(A1332,'[1]REPORT ITP - Fatture Incluse - '!$C$1:$D$14862,2,FALSE)</f>
        <v>#N/A</v>
      </c>
    </row>
    <row r="1333" spans="1:16" ht="18.95" customHeight="1">
      <c r="A1333" s="29" t="s">
        <v>5796</v>
      </c>
      <c r="B1333" s="29" t="s">
        <v>5797</v>
      </c>
      <c r="C1333" s="30" t="s">
        <v>7766</v>
      </c>
      <c r="D1333" s="31">
        <v>44561</v>
      </c>
      <c r="E1333" s="32">
        <v>456.22</v>
      </c>
      <c r="F1333" s="31">
        <v>44571</v>
      </c>
      <c r="G1333" s="31">
        <v>44564.361481481479</v>
      </c>
      <c r="H1333" s="31">
        <v>44621</v>
      </c>
      <c r="I1333" s="38" t="s">
        <v>7765</v>
      </c>
      <c r="J1333" s="38"/>
      <c r="K1333" s="31">
        <v>44592</v>
      </c>
      <c r="L1333" s="32">
        <v>373.95</v>
      </c>
      <c r="M1333" s="33">
        <v>57</v>
      </c>
      <c r="N1333" s="33">
        <v>-29</v>
      </c>
      <c r="O1333" s="32">
        <v>-10844.55</v>
      </c>
      <c r="P1333" s="27" t="e">
        <f>VLOOKUP(A1333,'[1]REPORT ITP - Fatture Incluse - '!$C$1:$D$14862,2,FALSE)</f>
        <v>#N/A</v>
      </c>
    </row>
    <row r="1334" spans="1:16" ht="18.95" customHeight="1">
      <c r="A1334" s="29" t="s">
        <v>5796</v>
      </c>
      <c r="B1334" s="29" t="s">
        <v>5797</v>
      </c>
      <c r="C1334" s="30" t="s">
        <v>7767</v>
      </c>
      <c r="D1334" s="31">
        <v>44552</v>
      </c>
      <c r="E1334" s="32">
        <v>850.46</v>
      </c>
      <c r="F1334" s="31">
        <v>44552</v>
      </c>
      <c r="G1334" s="31">
        <v>44552.322627314818</v>
      </c>
      <c r="H1334" s="31">
        <v>44612</v>
      </c>
      <c r="I1334" s="38" t="s">
        <v>7765</v>
      </c>
      <c r="J1334" s="38"/>
      <c r="K1334" s="31">
        <v>44592</v>
      </c>
      <c r="L1334" s="32">
        <v>697.1</v>
      </c>
      <c r="M1334" s="33">
        <v>60</v>
      </c>
      <c r="N1334" s="33">
        <v>-20</v>
      </c>
      <c r="O1334" s="32">
        <v>-13942</v>
      </c>
      <c r="P1334" s="27" t="e">
        <f>VLOOKUP(A1334,'[1]REPORT ITP - Fatture Incluse - '!$C$1:$D$14862,2,FALSE)</f>
        <v>#N/A</v>
      </c>
    </row>
    <row r="1335" spans="1:16" ht="18.95" customHeight="1">
      <c r="A1335" s="29" t="s">
        <v>710</v>
      </c>
      <c r="B1335" s="29" t="s">
        <v>709</v>
      </c>
      <c r="C1335" s="30" t="s">
        <v>1545</v>
      </c>
      <c r="D1335" s="31">
        <v>44596</v>
      </c>
      <c r="E1335" s="32">
        <v>2666.66</v>
      </c>
      <c r="F1335" s="31">
        <v>44599</v>
      </c>
      <c r="G1335" s="31">
        <v>44599.324247685188</v>
      </c>
      <c r="H1335" s="31">
        <v>44657</v>
      </c>
      <c r="I1335" s="38" t="s">
        <v>6664</v>
      </c>
      <c r="J1335" s="38"/>
      <c r="K1335" s="31">
        <v>44606</v>
      </c>
      <c r="L1335" s="32">
        <v>2666.66</v>
      </c>
      <c r="M1335" s="33">
        <v>58</v>
      </c>
      <c r="N1335" s="33">
        <v>-51</v>
      </c>
      <c r="O1335" s="32">
        <v>-135999.66</v>
      </c>
      <c r="P1335" s="27" t="e">
        <f>VLOOKUP(A1335,'[1]REPORT ITP - Fatture Incluse - '!$C$1:$D$14862,2,FALSE)</f>
        <v>#N/A</v>
      </c>
    </row>
    <row r="1336" spans="1:16" ht="15" customHeight="1">
      <c r="A1336" s="29" t="s">
        <v>6477</v>
      </c>
      <c r="B1336" s="29" t="s">
        <v>866</v>
      </c>
      <c r="C1336" s="30" t="s">
        <v>867</v>
      </c>
      <c r="D1336" s="31">
        <v>44545</v>
      </c>
      <c r="E1336" s="32">
        <v>1698.24</v>
      </c>
      <c r="F1336" s="31">
        <v>44551</v>
      </c>
      <c r="G1336" s="31">
        <v>44550.338148148148</v>
      </c>
      <c r="H1336" s="31">
        <v>44609</v>
      </c>
      <c r="I1336" s="38" t="s">
        <v>7768</v>
      </c>
      <c r="J1336" s="38"/>
      <c r="K1336" s="31">
        <v>44607</v>
      </c>
      <c r="L1336" s="32">
        <v>1392</v>
      </c>
      <c r="M1336" s="33">
        <v>59</v>
      </c>
      <c r="N1336" s="33">
        <v>-2</v>
      </c>
      <c r="O1336" s="32">
        <v>-2784</v>
      </c>
      <c r="P1336" s="27" t="e">
        <f>VLOOKUP(A1336,'[1]REPORT ITP - Fatture Incluse - '!$C$1:$D$14862,2,FALSE)</f>
        <v>#N/A</v>
      </c>
    </row>
    <row r="1337" spans="1:16" ht="15" customHeight="1">
      <c r="A1337" s="29" t="s">
        <v>6477</v>
      </c>
      <c r="B1337" s="29" t="s">
        <v>866</v>
      </c>
      <c r="C1337" s="30" t="s">
        <v>868</v>
      </c>
      <c r="D1337" s="31">
        <v>44545</v>
      </c>
      <c r="E1337" s="32">
        <v>424.56</v>
      </c>
      <c r="F1337" s="31">
        <v>44551</v>
      </c>
      <c r="G1337" s="31">
        <v>44550.338171296295</v>
      </c>
      <c r="H1337" s="31">
        <v>44609</v>
      </c>
      <c r="I1337" s="38" t="s">
        <v>7768</v>
      </c>
      <c r="J1337" s="38"/>
      <c r="K1337" s="31">
        <v>44607</v>
      </c>
      <c r="L1337" s="32">
        <v>348</v>
      </c>
      <c r="M1337" s="33">
        <v>59</v>
      </c>
      <c r="N1337" s="33">
        <v>-2</v>
      </c>
      <c r="O1337" s="32">
        <v>-696</v>
      </c>
      <c r="P1337" s="27" t="e">
        <f>VLOOKUP(A1337,'[1]REPORT ITP - Fatture Incluse - '!$C$1:$D$14862,2,FALSE)</f>
        <v>#N/A</v>
      </c>
    </row>
    <row r="1338" spans="1:16" ht="15" customHeight="1">
      <c r="A1338" s="29" t="s">
        <v>6253</v>
      </c>
      <c r="B1338" s="29" t="s">
        <v>6254</v>
      </c>
      <c r="C1338" s="30" t="s">
        <v>7769</v>
      </c>
      <c r="D1338" s="31">
        <v>44547</v>
      </c>
      <c r="E1338" s="32">
        <v>231</v>
      </c>
      <c r="F1338" s="31">
        <v>44551</v>
      </c>
      <c r="G1338" s="31">
        <v>44551.347905092596</v>
      </c>
      <c r="H1338" s="31">
        <v>44610</v>
      </c>
      <c r="I1338" s="38" t="s">
        <v>7770</v>
      </c>
      <c r="J1338" s="38"/>
      <c r="K1338" s="31">
        <v>44607</v>
      </c>
      <c r="L1338" s="32">
        <v>210</v>
      </c>
      <c r="M1338" s="33">
        <v>59</v>
      </c>
      <c r="N1338" s="33">
        <v>-3</v>
      </c>
      <c r="O1338" s="32">
        <v>-630</v>
      </c>
      <c r="P1338" s="27" t="e">
        <f>VLOOKUP(A1338,'[1]REPORT ITP - Fatture Incluse - '!$C$1:$D$14862,2,FALSE)</f>
        <v>#N/A</v>
      </c>
    </row>
    <row r="1339" spans="1:16" ht="15" customHeight="1">
      <c r="A1339" s="29" t="s">
        <v>6253</v>
      </c>
      <c r="B1339" s="29" t="s">
        <v>6254</v>
      </c>
      <c r="C1339" s="30" t="s">
        <v>7771</v>
      </c>
      <c r="D1339" s="31">
        <v>44547</v>
      </c>
      <c r="E1339" s="32">
        <v>16.899999999999999</v>
      </c>
      <c r="F1339" s="31">
        <v>44551</v>
      </c>
      <c r="G1339" s="31">
        <v>44551.347893518519</v>
      </c>
      <c r="H1339" s="31">
        <v>44610</v>
      </c>
      <c r="I1339" s="38" t="s">
        <v>7770</v>
      </c>
      <c r="J1339" s="38"/>
      <c r="K1339" s="31">
        <v>44607</v>
      </c>
      <c r="L1339" s="32">
        <v>15.36</v>
      </c>
      <c r="M1339" s="33">
        <v>59</v>
      </c>
      <c r="N1339" s="33">
        <v>-3</v>
      </c>
      <c r="O1339" s="32">
        <v>-46.08</v>
      </c>
      <c r="P1339" s="27" t="e">
        <f>VLOOKUP(A1339,'[1]REPORT ITP - Fatture Incluse - '!$C$1:$D$14862,2,FALSE)</f>
        <v>#N/A</v>
      </c>
    </row>
    <row r="1340" spans="1:16" ht="18.95" customHeight="1">
      <c r="A1340" s="29" t="s">
        <v>1380</v>
      </c>
      <c r="B1340" s="29" t="s">
        <v>1379</v>
      </c>
      <c r="C1340" s="30" t="s">
        <v>2219</v>
      </c>
      <c r="D1340" s="31">
        <v>44620</v>
      </c>
      <c r="E1340" s="32">
        <v>2464.66</v>
      </c>
      <c r="F1340" s="31">
        <v>44622</v>
      </c>
      <c r="G1340" s="31">
        <v>44622.355034722219</v>
      </c>
      <c r="H1340" s="31">
        <v>44681</v>
      </c>
      <c r="I1340" s="38" t="s">
        <v>7772</v>
      </c>
      <c r="J1340" s="38"/>
      <c r="K1340" s="31">
        <v>44630</v>
      </c>
      <c r="L1340" s="32">
        <v>2464.66</v>
      </c>
      <c r="M1340" s="33">
        <v>59</v>
      </c>
      <c r="N1340" s="33">
        <v>-51</v>
      </c>
      <c r="O1340" s="32">
        <v>-125697.66</v>
      </c>
      <c r="P1340" s="27" t="e">
        <f>VLOOKUP(A1340,'[1]REPORT ITP - Fatture Incluse - '!$C$1:$D$14862,2,FALSE)</f>
        <v>#N/A</v>
      </c>
    </row>
    <row r="1341" spans="1:16" ht="18.95" customHeight="1">
      <c r="A1341" s="29" t="s">
        <v>1380</v>
      </c>
      <c r="B1341" s="29" t="s">
        <v>1379</v>
      </c>
      <c r="C1341" s="30" t="s">
        <v>2219</v>
      </c>
      <c r="D1341" s="31">
        <v>44620</v>
      </c>
      <c r="E1341" s="32">
        <v>2</v>
      </c>
      <c r="F1341" s="31">
        <v>44622</v>
      </c>
      <c r="G1341" s="31">
        <v>44622.355034722219</v>
      </c>
      <c r="H1341" s="31">
        <v>44681</v>
      </c>
      <c r="I1341" s="38" t="s">
        <v>7772</v>
      </c>
      <c r="J1341" s="38"/>
      <c r="K1341" s="31">
        <v>44630</v>
      </c>
      <c r="L1341" s="32">
        <v>2</v>
      </c>
      <c r="M1341" s="33">
        <v>59</v>
      </c>
      <c r="N1341" s="33">
        <v>-51</v>
      </c>
      <c r="O1341" s="32">
        <v>-102</v>
      </c>
      <c r="P1341" s="27" t="e">
        <f>VLOOKUP(A1341,'[1]REPORT ITP - Fatture Incluse - '!$C$1:$D$14862,2,FALSE)</f>
        <v>#N/A</v>
      </c>
    </row>
    <row r="1342" spans="1:16" ht="18.95" customHeight="1">
      <c r="A1342" s="29" t="s">
        <v>2104</v>
      </c>
      <c r="B1342" s="29" t="s">
        <v>2103</v>
      </c>
      <c r="C1342" s="30" t="s">
        <v>2166</v>
      </c>
      <c r="D1342" s="31">
        <v>44616</v>
      </c>
      <c r="E1342" s="32">
        <v>2256.23</v>
      </c>
      <c r="F1342" s="31">
        <v>44617</v>
      </c>
      <c r="G1342" s="31">
        <v>44617.334050925929</v>
      </c>
      <c r="H1342" s="31">
        <v>44676</v>
      </c>
      <c r="I1342" s="38" t="s">
        <v>7773</v>
      </c>
      <c r="J1342" s="38"/>
      <c r="K1342" s="31">
        <v>44630</v>
      </c>
      <c r="L1342" s="32">
        <v>2256.23</v>
      </c>
      <c r="M1342" s="33">
        <v>59</v>
      </c>
      <c r="N1342" s="33">
        <v>-46</v>
      </c>
      <c r="O1342" s="32">
        <v>-103786.58</v>
      </c>
      <c r="P1342" s="27" t="e">
        <f>VLOOKUP(A1342,'[1]REPORT ITP - Fatture Incluse - '!$C$1:$D$14862,2,FALSE)</f>
        <v>#N/A</v>
      </c>
    </row>
    <row r="1343" spans="1:16" ht="15" customHeight="1">
      <c r="A1343" s="29" t="s">
        <v>6711</v>
      </c>
      <c r="B1343" s="29" t="s">
        <v>6712</v>
      </c>
      <c r="C1343" s="30" t="s">
        <v>7774</v>
      </c>
      <c r="D1343" s="31">
        <v>44574</v>
      </c>
      <c r="E1343" s="32">
        <v>14890.7</v>
      </c>
      <c r="F1343" s="31">
        <v>44579</v>
      </c>
      <c r="G1343" s="31">
        <v>44575.373449074075</v>
      </c>
      <c r="H1343" s="31">
        <v>44635</v>
      </c>
      <c r="I1343" s="38" t="s">
        <v>7775</v>
      </c>
      <c r="J1343" s="38"/>
      <c r="K1343" s="31">
        <v>44637</v>
      </c>
      <c r="L1343" s="32">
        <v>12205.49</v>
      </c>
      <c r="M1343" s="33">
        <v>60</v>
      </c>
      <c r="N1343" s="33">
        <v>2</v>
      </c>
      <c r="O1343" s="32">
        <v>24410.98</v>
      </c>
      <c r="P1343" s="27" t="e">
        <f>VLOOKUP(A1343,'[1]REPORT ITP - Fatture Incluse - '!$C$1:$D$14862,2,FALSE)</f>
        <v>#N/A</v>
      </c>
    </row>
    <row r="1344" spans="1:16" ht="15" customHeight="1">
      <c r="A1344" s="29" t="s">
        <v>6600</v>
      </c>
      <c r="B1344" s="29" t="s">
        <v>6601</v>
      </c>
      <c r="C1344" s="30" t="s">
        <v>7776</v>
      </c>
      <c r="D1344" s="31">
        <v>44635</v>
      </c>
      <c r="E1344" s="32">
        <v>250.1</v>
      </c>
      <c r="F1344" s="31">
        <v>44637</v>
      </c>
      <c r="G1344" s="31">
        <v>44636.356562499997</v>
      </c>
      <c r="H1344" s="31">
        <v>44695</v>
      </c>
      <c r="I1344" s="38" t="s">
        <v>7777</v>
      </c>
      <c r="J1344" s="38"/>
      <c r="K1344" s="31">
        <v>44650</v>
      </c>
      <c r="L1344" s="32">
        <v>205</v>
      </c>
      <c r="M1344" s="33">
        <v>59</v>
      </c>
      <c r="N1344" s="33">
        <v>-45</v>
      </c>
      <c r="O1344" s="32">
        <v>-9225</v>
      </c>
      <c r="P1344" s="27" t="e">
        <f>VLOOKUP(A1344,'[1]REPORT ITP - Fatture Incluse - '!$C$1:$D$14862,2,FALSE)</f>
        <v>#N/A</v>
      </c>
    </row>
    <row r="1345" spans="1:16" ht="27.95" customHeight="1">
      <c r="A1345" s="29" t="s">
        <v>6327</v>
      </c>
      <c r="B1345" s="29" t="s">
        <v>95</v>
      </c>
      <c r="C1345" s="30" t="s">
        <v>410</v>
      </c>
      <c r="D1345" s="31">
        <v>44502</v>
      </c>
      <c r="E1345" s="32">
        <v>2440</v>
      </c>
      <c r="F1345" s="31">
        <v>44516</v>
      </c>
      <c r="G1345" s="31">
        <v>44515.358194444445</v>
      </c>
      <c r="H1345" s="31">
        <v>44572</v>
      </c>
      <c r="I1345" s="38" t="s">
        <v>7778</v>
      </c>
      <c r="J1345" s="38"/>
      <c r="K1345" s="31">
        <v>44650</v>
      </c>
      <c r="L1345" s="32">
        <v>2000</v>
      </c>
      <c r="M1345" s="33">
        <v>57</v>
      </c>
      <c r="N1345" s="33">
        <v>78</v>
      </c>
      <c r="O1345" s="32">
        <v>156000</v>
      </c>
      <c r="P1345" s="27" t="e">
        <f>VLOOKUP(A1345,'[1]REPORT ITP - Fatture Incluse - '!$C$1:$D$14862,2,FALSE)</f>
        <v>#N/A</v>
      </c>
    </row>
    <row r="1346" spans="1:16" ht="15" customHeight="1">
      <c r="A1346" s="29" t="s">
        <v>6213</v>
      </c>
      <c r="B1346" s="29" t="s">
        <v>6214</v>
      </c>
      <c r="C1346" s="30" t="s">
        <v>2627</v>
      </c>
      <c r="D1346" s="31">
        <v>44644</v>
      </c>
      <c r="E1346" s="32">
        <v>161.04</v>
      </c>
      <c r="F1346" s="31">
        <v>44649</v>
      </c>
      <c r="G1346" s="31">
        <v>44648.313171296293</v>
      </c>
      <c r="H1346" s="31">
        <v>44705</v>
      </c>
      <c r="I1346" s="38" t="s">
        <v>7779</v>
      </c>
      <c r="J1346" s="38"/>
      <c r="K1346" s="31">
        <v>44651</v>
      </c>
      <c r="L1346" s="32">
        <v>132</v>
      </c>
      <c r="M1346" s="33">
        <v>57</v>
      </c>
      <c r="N1346" s="33">
        <v>-54</v>
      </c>
      <c r="O1346" s="32">
        <v>-7128</v>
      </c>
      <c r="P1346" s="27" t="e">
        <f>VLOOKUP(A1346,'[1]REPORT ITP - Fatture Incluse - '!$C$1:$D$14862,2,FALSE)</f>
        <v>#N/A</v>
      </c>
    </row>
    <row r="1347" spans="1:16" ht="15" customHeight="1">
      <c r="A1347" s="29" t="s">
        <v>6309</v>
      </c>
      <c r="B1347" s="29" t="s">
        <v>605</v>
      </c>
      <c r="C1347" s="30" t="s">
        <v>2313</v>
      </c>
      <c r="D1347" s="31">
        <v>44606</v>
      </c>
      <c r="E1347" s="32">
        <v>549</v>
      </c>
      <c r="F1347" s="31">
        <v>44630</v>
      </c>
      <c r="G1347" s="31">
        <v>44628.342060185183</v>
      </c>
      <c r="H1347" s="31">
        <v>44687</v>
      </c>
      <c r="I1347" s="38" t="s">
        <v>7780</v>
      </c>
      <c r="J1347" s="38"/>
      <c r="K1347" s="31">
        <v>44656</v>
      </c>
      <c r="L1347" s="32">
        <v>450</v>
      </c>
      <c r="M1347" s="33">
        <v>59</v>
      </c>
      <c r="N1347" s="33">
        <v>-31</v>
      </c>
      <c r="O1347" s="32">
        <v>-13950</v>
      </c>
      <c r="P1347" s="27" t="e">
        <f>VLOOKUP(A1347,'[1]REPORT ITP - Fatture Incluse - '!$C$1:$D$14862,2,FALSE)</f>
        <v>#N/A</v>
      </c>
    </row>
    <row r="1348" spans="1:16" ht="15" customHeight="1">
      <c r="A1348" s="29" t="s">
        <v>5932</v>
      </c>
      <c r="B1348" s="29" t="s">
        <v>5933</v>
      </c>
      <c r="C1348" s="30" t="s">
        <v>7781</v>
      </c>
      <c r="D1348" s="31">
        <v>44659</v>
      </c>
      <c r="E1348" s="32">
        <v>80.75</v>
      </c>
      <c r="F1348" s="31">
        <v>44663</v>
      </c>
      <c r="G1348" s="31">
        <v>44662.341643518521</v>
      </c>
      <c r="H1348" s="31">
        <v>44720</v>
      </c>
      <c r="I1348" s="38" t="s">
        <v>7782</v>
      </c>
      <c r="J1348" s="38"/>
      <c r="K1348" s="31">
        <v>44694</v>
      </c>
      <c r="L1348" s="32">
        <v>80.75</v>
      </c>
      <c r="M1348" s="33">
        <v>58</v>
      </c>
      <c r="N1348" s="33">
        <v>-26</v>
      </c>
      <c r="O1348" s="32">
        <v>-2099.5</v>
      </c>
      <c r="P1348" s="27" t="e">
        <f>VLOOKUP(A1348,'[1]REPORT ITP - Fatture Incluse - '!$C$1:$D$14862,2,FALSE)</f>
        <v>#N/A</v>
      </c>
    </row>
    <row r="1349" spans="1:16" ht="15" customHeight="1">
      <c r="A1349" s="29" t="s">
        <v>5932</v>
      </c>
      <c r="B1349" s="29" t="s">
        <v>5933</v>
      </c>
      <c r="C1349" s="30" t="s">
        <v>7783</v>
      </c>
      <c r="D1349" s="31">
        <v>44663</v>
      </c>
      <c r="E1349" s="32">
        <v>286.20999999999998</v>
      </c>
      <c r="F1349" s="31">
        <v>44665</v>
      </c>
      <c r="G1349" s="31">
        <v>44665.329525462963</v>
      </c>
      <c r="H1349" s="31">
        <v>44725</v>
      </c>
      <c r="I1349" s="38" t="s">
        <v>7782</v>
      </c>
      <c r="J1349" s="38"/>
      <c r="K1349" s="31">
        <v>44694</v>
      </c>
      <c r="L1349" s="32">
        <v>234.6</v>
      </c>
      <c r="M1349" s="33">
        <v>60</v>
      </c>
      <c r="N1349" s="33">
        <v>-31</v>
      </c>
      <c r="O1349" s="32">
        <v>-7272.6</v>
      </c>
      <c r="P1349" s="27" t="e">
        <f>VLOOKUP(A1349,'[1]REPORT ITP - Fatture Incluse - '!$C$1:$D$14862,2,FALSE)</f>
        <v>#N/A</v>
      </c>
    </row>
    <row r="1350" spans="1:16" ht="15" customHeight="1">
      <c r="A1350" s="29" t="s">
        <v>5932</v>
      </c>
      <c r="B1350" s="29" t="s">
        <v>5933</v>
      </c>
      <c r="C1350" s="30" t="s">
        <v>7784</v>
      </c>
      <c r="D1350" s="31">
        <v>44665</v>
      </c>
      <c r="E1350" s="32">
        <v>575.94000000000005</v>
      </c>
      <c r="F1350" s="31">
        <v>44671</v>
      </c>
      <c r="G1350" s="31">
        <v>44670.494675925926</v>
      </c>
      <c r="H1350" s="31">
        <v>44728</v>
      </c>
      <c r="I1350" s="38" t="s">
        <v>7782</v>
      </c>
      <c r="J1350" s="38"/>
      <c r="K1350" s="31">
        <v>44694</v>
      </c>
      <c r="L1350" s="32">
        <v>472.08</v>
      </c>
      <c r="M1350" s="33">
        <v>58</v>
      </c>
      <c r="N1350" s="33">
        <v>-34</v>
      </c>
      <c r="O1350" s="32">
        <v>-16050.72</v>
      </c>
      <c r="P1350" s="27" t="e">
        <f>VLOOKUP(A1350,'[1]REPORT ITP - Fatture Incluse - '!$C$1:$D$14862,2,FALSE)</f>
        <v>#N/A</v>
      </c>
    </row>
    <row r="1351" spans="1:16" ht="15" customHeight="1">
      <c r="A1351" s="29" t="s">
        <v>5932</v>
      </c>
      <c r="B1351" s="29" t="s">
        <v>5933</v>
      </c>
      <c r="C1351" s="30" t="s">
        <v>7785</v>
      </c>
      <c r="D1351" s="31">
        <v>44659</v>
      </c>
      <c r="E1351" s="32">
        <v>763.21</v>
      </c>
      <c r="F1351" s="31">
        <v>44663</v>
      </c>
      <c r="G1351" s="31">
        <v>44662.34165509259</v>
      </c>
      <c r="H1351" s="31">
        <v>44720</v>
      </c>
      <c r="I1351" s="38" t="s">
        <v>7782</v>
      </c>
      <c r="J1351" s="38"/>
      <c r="K1351" s="31">
        <v>44694</v>
      </c>
      <c r="L1351" s="32">
        <v>625.58000000000004</v>
      </c>
      <c r="M1351" s="33">
        <v>58</v>
      </c>
      <c r="N1351" s="33">
        <v>-26</v>
      </c>
      <c r="O1351" s="32">
        <v>-16265.08</v>
      </c>
      <c r="P1351" s="27" t="e">
        <f>VLOOKUP(A1351,'[1]REPORT ITP - Fatture Incluse - '!$C$1:$D$14862,2,FALSE)</f>
        <v>#N/A</v>
      </c>
    </row>
    <row r="1352" spans="1:16" ht="18.95" customHeight="1">
      <c r="A1352" s="29" t="s">
        <v>1626</v>
      </c>
      <c r="B1352" s="29" t="s">
        <v>1625</v>
      </c>
      <c r="C1352" s="30" t="s">
        <v>2184</v>
      </c>
      <c r="D1352" s="31">
        <v>44680</v>
      </c>
      <c r="E1352" s="32">
        <v>3450</v>
      </c>
      <c r="F1352" s="31">
        <v>44683</v>
      </c>
      <c r="G1352" s="31">
        <v>44683.338784722226</v>
      </c>
      <c r="H1352" s="31">
        <v>44740</v>
      </c>
      <c r="I1352" s="38" t="s">
        <v>7786</v>
      </c>
      <c r="J1352" s="38"/>
      <c r="K1352" s="31">
        <v>44694</v>
      </c>
      <c r="L1352" s="32">
        <v>3450</v>
      </c>
      <c r="M1352" s="33">
        <v>57</v>
      </c>
      <c r="N1352" s="33">
        <v>-46</v>
      </c>
      <c r="O1352" s="32">
        <v>-158700</v>
      </c>
      <c r="P1352" s="27" t="e">
        <f>VLOOKUP(A1352,'[1]REPORT ITP - Fatture Incluse - '!$C$1:$D$14862,2,FALSE)</f>
        <v>#N/A</v>
      </c>
    </row>
    <row r="1353" spans="1:16" ht="18.95" customHeight="1">
      <c r="A1353" s="29" t="s">
        <v>781</v>
      </c>
      <c r="B1353" s="29" t="s">
        <v>7601</v>
      </c>
      <c r="C1353" s="30" t="s">
        <v>3514</v>
      </c>
      <c r="D1353" s="31">
        <v>44712</v>
      </c>
      <c r="E1353" s="32">
        <v>2400</v>
      </c>
      <c r="F1353" s="31">
        <v>44713</v>
      </c>
      <c r="G1353" s="31">
        <v>44713.321319444447</v>
      </c>
      <c r="H1353" s="31">
        <v>44773</v>
      </c>
      <c r="I1353" s="38" t="s">
        <v>7787</v>
      </c>
      <c r="J1353" s="38"/>
      <c r="K1353" s="31">
        <v>44720</v>
      </c>
      <c r="L1353" s="32">
        <v>2400</v>
      </c>
      <c r="M1353" s="33">
        <v>60</v>
      </c>
      <c r="N1353" s="33">
        <v>-53</v>
      </c>
      <c r="O1353" s="32">
        <v>-127200</v>
      </c>
      <c r="P1353" s="27" t="e">
        <f>VLOOKUP(A1353,'[1]REPORT ITP - Fatture Incluse - '!$C$1:$D$14862,2,FALSE)</f>
        <v>#N/A</v>
      </c>
    </row>
    <row r="1354" spans="1:16" ht="18.95" customHeight="1">
      <c r="A1354" s="29" t="s">
        <v>781</v>
      </c>
      <c r="B1354" s="29" t="s">
        <v>7601</v>
      </c>
      <c r="C1354" s="30" t="s">
        <v>1792</v>
      </c>
      <c r="D1354" s="31">
        <v>44712</v>
      </c>
      <c r="E1354" s="32">
        <v>2400</v>
      </c>
      <c r="F1354" s="31">
        <v>44713</v>
      </c>
      <c r="G1354" s="31">
        <v>44713.32130787037</v>
      </c>
      <c r="H1354" s="31">
        <v>44772</v>
      </c>
      <c r="I1354" s="38" t="s">
        <v>7787</v>
      </c>
      <c r="J1354" s="38"/>
      <c r="K1354" s="31">
        <v>44720</v>
      </c>
      <c r="L1354" s="32">
        <v>2400</v>
      </c>
      <c r="M1354" s="33">
        <v>59</v>
      </c>
      <c r="N1354" s="33">
        <v>-52</v>
      </c>
      <c r="O1354" s="32">
        <v>-124800</v>
      </c>
      <c r="P1354" s="27" t="e">
        <f>VLOOKUP(A1354,'[1]REPORT ITP - Fatture Incluse - '!$C$1:$D$14862,2,FALSE)</f>
        <v>#N/A</v>
      </c>
    </row>
    <row r="1355" spans="1:16" ht="18.95" customHeight="1">
      <c r="A1355" s="29" t="s">
        <v>1306</v>
      </c>
      <c r="B1355" s="29" t="s">
        <v>7009</v>
      </c>
      <c r="C1355" s="30" t="s">
        <v>49</v>
      </c>
      <c r="D1355" s="31">
        <v>44719</v>
      </c>
      <c r="E1355" s="32">
        <v>1128.1099999999999</v>
      </c>
      <c r="F1355" s="31">
        <v>44720</v>
      </c>
      <c r="G1355" s="31">
        <v>44720.311562499999</v>
      </c>
      <c r="H1355" s="31">
        <v>44779</v>
      </c>
      <c r="I1355" s="38" t="s">
        <v>7788</v>
      </c>
      <c r="J1355" s="38"/>
      <c r="K1355" s="31">
        <v>44721</v>
      </c>
      <c r="L1355" s="32">
        <v>1128.1099999999999</v>
      </c>
      <c r="M1355" s="33">
        <v>59</v>
      </c>
      <c r="N1355" s="33">
        <v>-58</v>
      </c>
      <c r="O1355" s="32">
        <v>-65430.38</v>
      </c>
      <c r="P1355" s="27" t="e">
        <f>VLOOKUP(A1355,'[1]REPORT ITP - Fatture Incluse - '!$C$1:$D$14862,2,FALSE)</f>
        <v>#N/A</v>
      </c>
    </row>
    <row r="1356" spans="1:16" ht="18.95" customHeight="1">
      <c r="A1356" s="29" t="s">
        <v>1081</v>
      </c>
      <c r="B1356" s="29" t="s">
        <v>1080</v>
      </c>
      <c r="C1356" s="30" t="s">
        <v>3780</v>
      </c>
      <c r="D1356" s="31">
        <v>44727</v>
      </c>
      <c r="E1356" s="32">
        <v>1893</v>
      </c>
      <c r="F1356" s="31">
        <v>44735</v>
      </c>
      <c r="G1356" s="31">
        <v>44735.324571759258</v>
      </c>
      <c r="H1356" s="31">
        <v>44794</v>
      </c>
      <c r="I1356" s="38" t="s">
        <v>7789</v>
      </c>
      <c r="J1356" s="38"/>
      <c r="K1356" s="31">
        <v>44746</v>
      </c>
      <c r="L1356" s="32">
        <v>1893</v>
      </c>
      <c r="M1356" s="33">
        <v>59</v>
      </c>
      <c r="N1356" s="33">
        <v>-48</v>
      </c>
      <c r="O1356" s="32">
        <v>-90864</v>
      </c>
      <c r="P1356" s="27" t="e">
        <f>VLOOKUP(A1356,'[1]REPORT ITP - Fatture Incluse - '!$C$1:$D$14862,2,FALSE)</f>
        <v>#N/A</v>
      </c>
    </row>
    <row r="1357" spans="1:16" ht="18.95" customHeight="1">
      <c r="A1357" s="29" t="s">
        <v>1216</v>
      </c>
      <c r="B1357" s="29" t="s">
        <v>1215</v>
      </c>
      <c r="C1357" s="30" t="s">
        <v>3941</v>
      </c>
      <c r="D1357" s="31">
        <v>44739</v>
      </c>
      <c r="E1357" s="32">
        <v>595</v>
      </c>
      <c r="F1357" s="31">
        <v>44742</v>
      </c>
      <c r="G1357" s="31">
        <v>44742.322094907409</v>
      </c>
      <c r="H1357" s="31">
        <v>44800</v>
      </c>
      <c r="I1357" s="38" t="s">
        <v>7790</v>
      </c>
      <c r="J1357" s="38"/>
      <c r="K1357" s="31">
        <v>44747</v>
      </c>
      <c r="L1357" s="32">
        <v>595</v>
      </c>
      <c r="M1357" s="33">
        <v>58</v>
      </c>
      <c r="N1357" s="33">
        <v>-53</v>
      </c>
      <c r="O1357" s="32">
        <v>-31535</v>
      </c>
      <c r="P1357" s="27" t="e">
        <f>VLOOKUP(A1357,'[1]REPORT ITP - Fatture Incluse - '!$C$1:$D$14862,2,FALSE)</f>
        <v>#N/A</v>
      </c>
    </row>
    <row r="1358" spans="1:16" ht="18.95" customHeight="1">
      <c r="A1358" s="29" t="s">
        <v>1205</v>
      </c>
      <c r="B1358" s="29" t="s">
        <v>7019</v>
      </c>
      <c r="C1358" s="30" t="s">
        <v>1792</v>
      </c>
      <c r="D1358" s="31">
        <v>44750</v>
      </c>
      <c r="E1358" s="32">
        <v>2517.66</v>
      </c>
      <c r="F1358" s="31">
        <v>44753</v>
      </c>
      <c r="G1358" s="31">
        <v>44753.351168981484</v>
      </c>
      <c r="H1358" s="31">
        <v>44810</v>
      </c>
      <c r="I1358" s="38" t="s">
        <v>7791</v>
      </c>
      <c r="J1358" s="38"/>
      <c r="K1358" s="31">
        <v>44755</v>
      </c>
      <c r="L1358" s="32">
        <v>2517.66</v>
      </c>
      <c r="M1358" s="33">
        <v>57</v>
      </c>
      <c r="N1358" s="33">
        <v>-55</v>
      </c>
      <c r="O1358" s="32">
        <v>-138471.29999999999</v>
      </c>
      <c r="P1358" s="27" t="e">
        <f>VLOOKUP(A1358,'[1]REPORT ITP - Fatture Incluse - '!$C$1:$D$14862,2,FALSE)</f>
        <v>#N/A</v>
      </c>
    </row>
    <row r="1359" spans="1:16" ht="27.95" customHeight="1">
      <c r="A1359" s="29" t="s">
        <v>6217</v>
      </c>
      <c r="B1359" s="29" t="s">
        <v>6218</v>
      </c>
      <c r="C1359" s="30" t="s">
        <v>7792</v>
      </c>
      <c r="D1359" s="31">
        <v>44727</v>
      </c>
      <c r="E1359" s="32">
        <v>830.81</v>
      </c>
      <c r="F1359" s="31">
        <v>44733</v>
      </c>
      <c r="G1359" s="31">
        <v>44729.369317129633</v>
      </c>
      <c r="H1359" s="31">
        <v>44788</v>
      </c>
      <c r="I1359" s="38" t="s">
        <v>7793</v>
      </c>
      <c r="J1359" s="38"/>
      <c r="K1359" s="31">
        <v>44760</v>
      </c>
      <c r="L1359" s="32">
        <v>681</v>
      </c>
      <c r="M1359" s="33">
        <v>59</v>
      </c>
      <c r="N1359" s="33">
        <v>-28</v>
      </c>
      <c r="O1359" s="32">
        <v>-19068</v>
      </c>
      <c r="P1359" s="27" t="e">
        <f>VLOOKUP(A1359,'[1]REPORT ITP - Fatture Incluse - '!$C$1:$D$14862,2,FALSE)</f>
        <v>#N/A</v>
      </c>
    </row>
    <row r="1360" spans="1:16" ht="18.95" customHeight="1">
      <c r="A1360" s="29" t="s">
        <v>1294</v>
      </c>
      <c r="B1360" s="29" t="s">
        <v>6980</v>
      </c>
      <c r="C1360" s="30" t="s">
        <v>3604</v>
      </c>
      <c r="D1360" s="31">
        <v>44743</v>
      </c>
      <c r="E1360" s="32">
        <v>2256.23</v>
      </c>
      <c r="F1360" s="31">
        <v>44746</v>
      </c>
      <c r="G1360" s="31">
        <v>44746.301203703704</v>
      </c>
      <c r="H1360" s="31">
        <v>44804</v>
      </c>
      <c r="I1360" s="38" t="s">
        <v>7794</v>
      </c>
      <c r="J1360" s="38"/>
      <c r="K1360" s="31">
        <v>44761</v>
      </c>
      <c r="L1360" s="32">
        <v>2256.23</v>
      </c>
      <c r="M1360" s="33">
        <v>58</v>
      </c>
      <c r="N1360" s="33">
        <v>-43</v>
      </c>
      <c r="O1360" s="32">
        <v>-97017.89</v>
      </c>
      <c r="P1360" s="27" t="e">
        <f>VLOOKUP(A1360,'[1]REPORT ITP - Fatture Incluse - '!$C$1:$D$14862,2,FALSE)</f>
        <v>#N/A</v>
      </c>
    </row>
    <row r="1361" spans="1:16" ht="15" customHeight="1">
      <c r="A1361" s="29" t="s">
        <v>6233</v>
      </c>
      <c r="B1361" s="29" t="s">
        <v>6234</v>
      </c>
      <c r="C1361" s="30" t="s">
        <v>3726</v>
      </c>
      <c r="D1361" s="31">
        <v>44722</v>
      </c>
      <c r="E1361" s="32">
        <v>99.41</v>
      </c>
      <c r="F1361" s="31">
        <v>44733</v>
      </c>
      <c r="G1361" s="31">
        <v>44732.431354166663</v>
      </c>
      <c r="H1361" s="31">
        <v>44789</v>
      </c>
      <c r="I1361" s="38" t="s">
        <v>7795</v>
      </c>
      <c r="J1361" s="38"/>
      <c r="K1361" s="31">
        <v>44767</v>
      </c>
      <c r="L1361" s="32">
        <v>90.37</v>
      </c>
      <c r="M1361" s="33">
        <v>57</v>
      </c>
      <c r="N1361" s="33">
        <v>-22</v>
      </c>
      <c r="O1361" s="32">
        <v>-1988.14</v>
      </c>
      <c r="P1361" s="27" t="e">
        <f>VLOOKUP(A1361,'[1]REPORT ITP - Fatture Incluse - '!$C$1:$D$14862,2,FALSE)</f>
        <v>#N/A</v>
      </c>
    </row>
    <row r="1362" spans="1:16" ht="15" customHeight="1">
      <c r="A1362" s="29" t="s">
        <v>6233</v>
      </c>
      <c r="B1362" s="29" t="s">
        <v>6234</v>
      </c>
      <c r="C1362" s="30" t="s">
        <v>3727</v>
      </c>
      <c r="D1362" s="31">
        <v>44722</v>
      </c>
      <c r="E1362" s="32">
        <v>620.4</v>
      </c>
      <c r="F1362" s="31">
        <v>44733</v>
      </c>
      <c r="G1362" s="31">
        <v>44732.43136574074</v>
      </c>
      <c r="H1362" s="31">
        <v>44789</v>
      </c>
      <c r="I1362" s="38" t="s">
        <v>7795</v>
      </c>
      <c r="J1362" s="38"/>
      <c r="K1362" s="31">
        <v>44767</v>
      </c>
      <c r="L1362" s="32">
        <v>564</v>
      </c>
      <c r="M1362" s="33">
        <v>57</v>
      </c>
      <c r="N1362" s="33">
        <v>-22</v>
      </c>
      <c r="O1362" s="32">
        <v>-12408</v>
      </c>
      <c r="P1362" s="27" t="e">
        <f>VLOOKUP(A1362,'[1]REPORT ITP - Fatture Incluse - '!$C$1:$D$14862,2,FALSE)</f>
        <v>#N/A</v>
      </c>
    </row>
    <row r="1363" spans="1:16" ht="15" customHeight="1">
      <c r="A1363" s="29" t="s">
        <v>4310</v>
      </c>
      <c r="B1363" s="29" t="s">
        <v>7796</v>
      </c>
      <c r="C1363" s="30" t="s">
        <v>2258</v>
      </c>
      <c r="D1363" s="31">
        <v>44768</v>
      </c>
      <c r="E1363" s="32">
        <v>2256.23</v>
      </c>
      <c r="F1363" s="31">
        <v>44770</v>
      </c>
      <c r="G1363" s="31">
        <v>44769.347048611111</v>
      </c>
      <c r="H1363" s="31">
        <v>44828</v>
      </c>
      <c r="I1363" s="38" t="s">
        <v>7797</v>
      </c>
      <c r="J1363" s="38"/>
      <c r="K1363" s="31">
        <v>44771</v>
      </c>
      <c r="L1363" s="32">
        <v>2256.23</v>
      </c>
      <c r="M1363" s="33">
        <v>59</v>
      </c>
      <c r="N1363" s="33">
        <v>-57</v>
      </c>
      <c r="O1363" s="32">
        <v>-128605.11</v>
      </c>
      <c r="P1363" s="27" t="e">
        <f>VLOOKUP(A1363,'[1]REPORT ITP - Fatture Incluse - '!$C$1:$D$14862,2,FALSE)</f>
        <v>#N/A</v>
      </c>
    </row>
    <row r="1364" spans="1:16" ht="15" customHeight="1">
      <c r="A1364" s="29" t="s">
        <v>6457</v>
      </c>
      <c r="B1364" s="29" t="s">
        <v>6458</v>
      </c>
      <c r="C1364" s="30" t="s">
        <v>4421</v>
      </c>
      <c r="D1364" s="31">
        <v>44773</v>
      </c>
      <c r="E1364" s="32">
        <v>185.2</v>
      </c>
      <c r="F1364" s="31">
        <v>44778</v>
      </c>
      <c r="G1364" s="31">
        <v>44778.312384259261</v>
      </c>
      <c r="H1364" s="31">
        <v>44837</v>
      </c>
      <c r="I1364" s="38" t="s">
        <v>7798</v>
      </c>
      <c r="J1364" s="38"/>
      <c r="K1364" s="31">
        <v>44804</v>
      </c>
      <c r="L1364" s="32">
        <v>151.80000000000001</v>
      </c>
      <c r="M1364" s="33">
        <v>59</v>
      </c>
      <c r="N1364" s="33">
        <v>-33</v>
      </c>
      <c r="O1364" s="32">
        <v>-5009.3999999999996</v>
      </c>
      <c r="P1364" s="27" t="e">
        <f>VLOOKUP(A1364,'[1]REPORT ITP - Fatture Incluse - '!$C$1:$D$14862,2,FALSE)</f>
        <v>#N/A</v>
      </c>
    </row>
    <row r="1365" spans="1:16" ht="15" customHeight="1">
      <c r="A1365" s="29" t="s">
        <v>6193</v>
      </c>
      <c r="B1365" s="29" t="s">
        <v>6194</v>
      </c>
      <c r="C1365" s="30" t="s">
        <v>3766</v>
      </c>
      <c r="D1365" s="31">
        <v>44719</v>
      </c>
      <c r="E1365" s="32">
        <v>2914.01</v>
      </c>
      <c r="F1365" s="31">
        <v>44735</v>
      </c>
      <c r="G1365" s="31">
        <v>44734.358240740738</v>
      </c>
      <c r="H1365" s="31">
        <v>44793</v>
      </c>
      <c r="I1365" s="38" t="s">
        <v>7799</v>
      </c>
      <c r="J1365" s="38"/>
      <c r="K1365" s="31">
        <v>44806</v>
      </c>
      <c r="L1365" s="32">
        <v>2649.1</v>
      </c>
      <c r="M1365" s="33">
        <v>59</v>
      </c>
      <c r="N1365" s="33">
        <v>13</v>
      </c>
      <c r="O1365" s="32">
        <v>34438.300000000003</v>
      </c>
      <c r="P1365" s="27" t="e">
        <f>VLOOKUP(A1365,'[1]REPORT ITP - Fatture Incluse - '!$C$1:$D$14862,2,FALSE)</f>
        <v>#N/A</v>
      </c>
    </row>
    <row r="1366" spans="1:16" ht="15" customHeight="1">
      <c r="A1366" s="29" t="s">
        <v>6193</v>
      </c>
      <c r="B1366" s="29" t="s">
        <v>6194</v>
      </c>
      <c r="C1366" s="30" t="s">
        <v>4056</v>
      </c>
      <c r="D1366" s="31">
        <v>44734</v>
      </c>
      <c r="E1366" s="32">
        <v>1088.73</v>
      </c>
      <c r="F1366" s="31">
        <v>44748</v>
      </c>
      <c r="G1366" s="31">
        <v>44748.294687499998</v>
      </c>
      <c r="H1366" s="31">
        <v>44807</v>
      </c>
      <c r="I1366" s="38" t="s">
        <v>7799</v>
      </c>
      <c r="J1366" s="38"/>
      <c r="K1366" s="31">
        <v>44806</v>
      </c>
      <c r="L1366" s="32">
        <v>989.75</v>
      </c>
      <c r="M1366" s="33">
        <v>59</v>
      </c>
      <c r="N1366" s="33">
        <v>-1</v>
      </c>
      <c r="O1366" s="32">
        <v>-989.75</v>
      </c>
      <c r="P1366" s="27" t="e">
        <f>VLOOKUP(A1366,'[1]REPORT ITP - Fatture Incluse - '!$C$1:$D$14862,2,FALSE)</f>
        <v>#N/A</v>
      </c>
    </row>
    <row r="1367" spans="1:16" ht="15" customHeight="1">
      <c r="A1367" s="29" t="s">
        <v>6193</v>
      </c>
      <c r="B1367" s="29" t="s">
        <v>6194</v>
      </c>
      <c r="C1367" s="30" t="s">
        <v>4241</v>
      </c>
      <c r="D1367" s="31">
        <v>44754</v>
      </c>
      <c r="E1367" s="32">
        <v>6401.34</v>
      </c>
      <c r="F1367" s="31">
        <v>44768</v>
      </c>
      <c r="G1367" s="31">
        <v>44763.357152777775</v>
      </c>
      <c r="H1367" s="31">
        <v>44822</v>
      </c>
      <c r="I1367" s="38" t="s">
        <v>7799</v>
      </c>
      <c r="J1367" s="38"/>
      <c r="K1367" s="31">
        <v>44806</v>
      </c>
      <c r="L1367" s="32">
        <v>5819.4</v>
      </c>
      <c r="M1367" s="33">
        <v>59</v>
      </c>
      <c r="N1367" s="33">
        <v>-16</v>
      </c>
      <c r="O1367" s="32">
        <v>-93110.399999999994</v>
      </c>
      <c r="P1367" s="27" t="e">
        <f>VLOOKUP(A1367,'[1]REPORT ITP - Fatture Incluse - '!$C$1:$D$14862,2,FALSE)</f>
        <v>#N/A</v>
      </c>
    </row>
    <row r="1368" spans="1:16" ht="15" customHeight="1">
      <c r="A1368" s="29" t="s">
        <v>6193</v>
      </c>
      <c r="B1368" s="29" t="s">
        <v>6194</v>
      </c>
      <c r="C1368" s="30" t="s">
        <v>4442</v>
      </c>
      <c r="D1368" s="31">
        <v>44770</v>
      </c>
      <c r="E1368" s="32">
        <v>730.21</v>
      </c>
      <c r="F1368" s="31">
        <v>44781</v>
      </c>
      <c r="G1368" s="31">
        <v>44781.299490740741</v>
      </c>
      <c r="H1368" s="31">
        <v>44838</v>
      </c>
      <c r="I1368" s="38" t="s">
        <v>7799</v>
      </c>
      <c r="J1368" s="38"/>
      <c r="K1368" s="31">
        <v>44806</v>
      </c>
      <c r="L1368" s="32">
        <v>663.83</v>
      </c>
      <c r="M1368" s="33">
        <v>57</v>
      </c>
      <c r="N1368" s="33">
        <v>-32</v>
      </c>
      <c r="O1368" s="32">
        <v>-21242.560000000001</v>
      </c>
      <c r="P1368" s="27" t="e">
        <f>VLOOKUP(A1368,'[1]REPORT ITP - Fatture Incluse - '!$C$1:$D$14862,2,FALSE)</f>
        <v>#N/A</v>
      </c>
    </row>
    <row r="1369" spans="1:16" ht="15" customHeight="1">
      <c r="A1369" s="29" t="s">
        <v>6193</v>
      </c>
      <c r="B1369" s="29" t="s">
        <v>6194</v>
      </c>
      <c r="C1369" s="30" t="s">
        <v>3695</v>
      </c>
      <c r="D1369" s="31">
        <v>44713</v>
      </c>
      <c r="E1369" s="32">
        <v>1088.73</v>
      </c>
      <c r="F1369" s="31">
        <v>44729</v>
      </c>
      <c r="G1369" s="31">
        <v>44727.334861111114</v>
      </c>
      <c r="H1369" s="31">
        <v>44787</v>
      </c>
      <c r="I1369" s="38" t="s">
        <v>7799</v>
      </c>
      <c r="J1369" s="38"/>
      <c r="K1369" s="31">
        <v>44806</v>
      </c>
      <c r="L1369" s="32">
        <v>989.75</v>
      </c>
      <c r="M1369" s="33">
        <v>60</v>
      </c>
      <c r="N1369" s="33">
        <v>19</v>
      </c>
      <c r="O1369" s="32">
        <v>18805.25</v>
      </c>
      <c r="P1369" s="27" t="e">
        <f>VLOOKUP(A1369,'[1]REPORT ITP - Fatture Incluse - '!$C$1:$D$14862,2,FALSE)</f>
        <v>#N/A</v>
      </c>
    </row>
    <row r="1370" spans="1:16" ht="15" customHeight="1">
      <c r="A1370" s="29" t="s">
        <v>6193</v>
      </c>
      <c r="B1370" s="29" t="s">
        <v>6194</v>
      </c>
      <c r="C1370" s="30" t="s">
        <v>3887</v>
      </c>
      <c r="D1370" s="31">
        <v>44729</v>
      </c>
      <c r="E1370" s="32">
        <v>666.56</v>
      </c>
      <c r="F1370" s="31">
        <v>44740</v>
      </c>
      <c r="G1370" s="31">
        <v>44739.328518518516</v>
      </c>
      <c r="H1370" s="31">
        <v>44797</v>
      </c>
      <c r="I1370" s="38" t="s">
        <v>7799</v>
      </c>
      <c r="J1370" s="38"/>
      <c r="K1370" s="31">
        <v>44806</v>
      </c>
      <c r="L1370" s="32">
        <v>605.96</v>
      </c>
      <c r="M1370" s="33">
        <v>58</v>
      </c>
      <c r="N1370" s="33">
        <v>9</v>
      </c>
      <c r="O1370" s="32">
        <v>5453.64</v>
      </c>
      <c r="P1370" s="27" t="e">
        <f>VLOOKUP(A1370,'[1]REPORT ITP - Fatture Incluse - '!$C$1:$D$14862,2,FALSE)</f>
        <v>#N/A</v>
      </c>
    </row>
    <row r="1371" spans="1:16" ht="15" customHeight="1">
      <c r="A1371" s="29" t="s">
        <v>6193</v>
      </c>
      <c r="B1371" s="29" t="s">
        <v>6194</v>
      </c>
      <c r="C1371" s="30" t="s">
        <v>4134</v>
      </c>
      <c r="D1371" s="31">
        <v>44750</v>
      </c>
      <c r="E1371" s="32">
        <v>1066.49</v>
      </c>
      <c r="F1371" s="31">
        <v>44756</v>
      </c>
      <c r="G1371" s="31">
        <v>44756.342777777776</v>
      </c>
      <c r="H1371" s="31">
        <v>44815</v>
      </c>
      <c r="I1371" s="38" t="s">
        <v>7799</v>
      </c>
      <c r="J1371" s="38"/>
      <c r="K1371" s="31">
        <v>44806</v>
      </c>
      <c r="L1371" s="32">
        <v>969.54</v>
      </c>
      <c r="M1371" s="33">
        <v>59</v>
      </c>
      <c r="N1371" s="33">
        <v>-9</v>
      </c>
      <c r="O1371" s="32">
        <v>-8725.86</v>
      </c>
      <c r="P1371" s="27" t="e">
        <f>VLOOKUP(A1371,'[1]REPORT ITP - Fatture Incluse - '!$C$1:$D$14862,2,FALSE)</f>
        <v>#N/A</v>
      </c>
    </row>
    <row r="1372" spans="1:16" ht="15" customHeight="1">
      <c r="A1372" s="29" t="s">
        <v>6193</v>
      </c>
      <c r="B1372" s="29" t="s">
        <v>6194</v>
      </c>
      <c r="C1372" s="30" t="s">
        <v>4327</v>
      </c>
      <c r="D1372" s="31">
        <v>44764</v>
      </c>
      <c r="E1372" s="32">
        <v>1088.73</v>
      </c>
      <c r="F1372" s="31">
        <v>44775</v>
      </c>
      <c r="G1372" s="31">
        <v>44770.341435185182</v>
      </c>
      <c r="H1372" s="31">
        <v>44829</v>
      </c>
      <c r="I1372" s="38" t="s">
        <v>7799</v>
      </c>
      <c r="J1372" s="38"/>
      <c r="K1372" s="31">
        <v>44806</v>
      </c>
      <c r="L1372" s="32">
        <v>989.75</v>
      </c>
      <c r="M1372" s="33">
        <v>59</v>
      </c>
      <c r="N1372" s="33">
        <v>-23</v>
      </c>
      <c r="O1372" s="32">
        <v>-22764.25</v>
      </c>
      <c r="P1372" s="27" t="e">
        <f>VLOOKUP(A1372,'[1]REPORT ITP - Fatture Incluse - '!$C$1:$D$14862,2,FALSE)</f>
        <v>#N/A</v>
      </c>
    </row>
    <row r="1373" spans="1:16" ht="15" customHeight="1">
      <c r="A1373" s="29" t="s">
        <v>6261</v>
      </c>
      <c r="B1373" s="29" t="s">
        <v>6262</v>
      </c>
      <c r="C1373" s="30" t="s">
        <v>4067</v>
      </c>
      <c r="D1373" s="31">
        <v>44742</v>
      </c>
      <c r="E1373" s="32">
        <v>664.9</v>
      </c>
      <c r="F1373" s="31">
        <v>44749</v>
      </c>
      <c r="G1373" s="31">
        <v>44749.298321759263</v>
      </c>
      <c r="H1373" s="31">
        <v>44808</v>
      </c>
      <c r="I1373" s="38" t="s">
        <v>7800</v>
      </c>
      <c r="J1373" s="38"/>
      <c r="K1373" s="31">
        <v>44806</v>
      </c>
      <c r="L1373" s="32">
        <v>545</v>
      </c>
      <c r="M1373" s="33">
        <v>59</v>
      </c>
      <c r="N1373" s="33">
        <v>-2</v>
      </c>
      <c r="O1373" s="32">
        <v>-1090</v>
      </c>
      <c r="P1373" s="27" t="e">
        <f>VLOOKUP(A1373,'[1]REPORT ITP - Fatture Incluse - '!$C$1:$D$14862,2,FALSE)</f>
        <v>#N/A</v>
      </c>
    </row>
    <row r="1374" spans="1:16" ht="15" customHeight="1">
      <c r="A1374" s="29" t="s">
        <v>6803</v>
      </c>
      <c r="B1374" s="29" t="s">
        <v>349</v>
      </c>
      <c r="C1374" s="30" t="s">
        <v>4446</v>
      </c>
      <c r="D1374" s="31">
        <v>44776</v>
      </c>
      <c r="E1374" s="32">
        <v>886.94</v>
      </c>
      <c r="F1374" s="31">
        <v>44782</v>
      </c>
      <c r="G1374" s="31">
        <v>44782.307557870372</v>
      </c>
      <c r="H1374" s="31">
        <v>44842</v>
      </c>
      <c r="I1374" s="38" t="s">
        <v>7801</v>
      </c>
      <c r="J1374" s="38"/>
      <c r="K1374" s="31">
        <v>44809</v>
      </c>
      <c r="L1374" s="32">
        <v>727</v>
      </c>
      <c r="M1374" s="33">
        <v>60</v>
      </c>
      <c r="N1374" s="33">
        <v>-33</v>
      </c>
      <c r="O1374" s="32">
        <v>-23991</v>
      </c>
      <c r="P1374" s="27" t="e">
        <f>VLOOKUP(A1374,'[1]REPORT ITP - Fatture Incluse - '!$C$1:$D$14862,2,FALSE)</f>
        <v>#N/A</v>
      </c>
    </row>
    <row r="1375" spans="1:16" ht="18.95" customHeight="1">
      <c r="A1375" s="29" t="s">
        <v>710</v>
      </c>
      <c r="B1375" s="29" t="s">
        <v>709</v>
      </c>
      <c r="C1375" s="30" t="s">
        <v>1265</v>
      </c>
      <c r="D1375" s="31">
        <v>44565</v>
      </c>
      <c r="E1375" s="32">
        <v>2666.66</v>
      </c>
      <c r="F1375" s="31">
        <v>44571</v>
      </c>
      <c r="G1375" s="31">
        <v>44566.345879629633</v>
      </c>
      <c r="H1375" s="31">
        <v>44625</v>
      </c>
      <c r="I1375" s="38" t="s">
        <v>7802</v>
      </c>
      <c r="J1375" s="38"/>
      <c r="K1375" s="31">
        <v>44574</v>
      </c>
      <c r="L1375" s="32">
        <v>2666.66</v>
      </c>
      <c r="M1375" s="33">
        <v>59</v>
      </c>
      <c r="N1375" s="33">
        <v>-51</v>
      </c>
      <c r="O1375" s="32">
        <v>-135999.66</v>
      </c>
      <c r="P1375" s="27" t="e">
        <f>VLOOKUP(A1375,'[1]REPORT ITP - Fatture Incluse - '!$C$1:$D$14862,2,FALSE)</f>
        <v>#N/A</v>
      </c>
    </row>
    <row r="1376" spans="1:16" ht="18.95" customHeight="1">
      <c r="A1376" s="29" t="s">
        <v>1270</v>
      </c>
      <c r="B1376" s="29" t="s">
        <v>1269</v>
      </c>
      <c r="C1376" s="30" t="s">
        <v>1203</v>
      </c>
      <c r="D1376" s="31">
        <v>44565</v>
      </c>
      <c r="E1376" s="32">
        <v>4061.44</v>
      </c>
      <c r="F1376" s="31">
        <v>44566</v>
      </c>
      <c r="G1376" s="31">
        <v>44566.345949074072</v>
      </c>
      <c r="H1376" s="31">
        <v>44625</v>
      </c>
      <c r="I1376" s="38" t="s">
        <v>7322</v>
      </c>
      <c r="J1376" s="38"/>
      <c r="K1376" s="31">
        <v>44578</v>
      </c>
      <c r="L1376" s="32">
        <v>4061.44</v>
      </c>
      <c r="M1376" s="33">
        <v>59</v>
      </c>
      <c r="N1376" s="33">
        <v>-47</v>
      </c>
      <c r="O1376" s="32">
        <v>-190887.67999999999</v>
      </c>
      <c r="P1376" s="27" t="e">
        <f>VLOOKUP(A1376,'[1]REPORT ITP - Fatture Incluse - '!$C$1:$D$14862,2,FALSE)</f>
        <v>#N/A</v>
      </c>
    </row>
    <row r="1377" spans="1:16" ht="15" customHeight="1">
      <c r="A1377" s="29" t="s">
        <v>7803</v>
      </c>
      <c r="B1377" s="29" t="s">
        <v>1017</v>
      </c>
      <c r="C1377" s="30" t="s">
        <v>7804</v>
      </c>
      <c r="D1377" s="31">
        <v>44553</v>
      </c>
      <c r="E1377" s="32">
        <v>146.4</v>
      </c>
      <c r="F1377" s="31">
        <v>44557</v>
      </c>
      <c r="G1377" s="31">
        <v>44557.362268518518</v>
      </c>
      <c r="H1377" s="31">
        <v>44614</v>
      </c>
      <c r="I1377" s="38" t="s">
        <v>7805</v>
      </c>
      <c r="J1377" s="38"/>
      <c r="K1377" s="31">
        <v>44589</v>
      </c>
      <c r="L1377" s="32">
        <v>120</v>
      </c>
      <c r="M1377" s="33">
        <v>57</v>
      </c>
      <c r="N1377" s="33">
        <v>-25</v>
      </c>
      <c r="O1377" s="32">
        <v>-3000</v>
      </c>
      <c r="P1377" s="27" t="e">
        <f>VLOOKUP(A1377,'[1]REPORT ITP - Fatture Incluse - '!$C$1:$D$14862,2,FALSE)</f>
        <v>#N/A</v>
      </c>
    </row>
    <row r="1378" spans="1:16" ht="15" customHeight="1">
      <c r="A1378" s="29" t="s">
        <v>7806</v>
      </c>
      <c r="B1378" s="29" t="s">
        <v>7807</v>
      </c>
      <c r="C1378" s="30" t="s">
        <v>7808</v>
      </c>
      <c r="D1378" s="31">
        <v>44518</v>
      </c>
      <c r="E1378" s="32">
        <v>2391.1999999999998</v>
      </c>
      <c r="F1378" s="31">
        <v>44519</v>
      </c>
      <c r="G1378" s="31">
        <v>44519.310162037036</v>
      </c>
      <c r="H1378" s="31">
        <v>44578</v>
      </c>
      <c r="I1378" s="38" t="s">
        <v>7809</v>
      </c>
      <c r="J1378" s="38"/>
      <c r="K1378" s="31">
        <v>44592</v>
      </c>
      <c r="L1378" s="32">
        <v>1960</v>
      </c>
      <c r="M1378" s="33">
        <v>59</v>
      </c>
      <c r="N1378" s="33">
        <v>14</v>
      </c>
      <c r="O1378" s="32">
        <v>27440</v>
      </c>
      <c r="P1378" s="27" t="e">
        <f>VLOOKUP(A1378,'[1]REPORT ITP - Fatture Incluse - '!$C$1:$D$14862,2,FALSE)</f>
        <v>#N/A</v>
      </c>
    </row>
    <row r="1379" spans="1:16" ht="15" customHeight="1">
      <c r="A1379" s="29" t="s">
        <v>7810</v>
      </c>
      <c r="B1379" s="29" t="s">
        <v>417</v>
      </c>
      <c r="C1379" s="30" t="s">
        <v>549</v>
      </c>
      <c r="D1379" s="31">
        <v>44519</v>
      </c>
      <c r="E1379" s="32">
        <v>939.4</v>
      </c>
      <c r="F1379" s="31">
        <v>44532</v>
      </c>
      <c r="G1379" s="31">
        <v>44532.546527777777</v>
      </c>
      <c r="H1379" s="31">
        <v>44592</v>
      </c>
      <c r="I1379" s="38" t="s">
        <v>7811</v>
      </c>
      <c r="J1379" s="38"/>
      <c r="K1379" s="31">
        <v>44599</v>
      </c>
      <c r="L1379" s="32">
        <v>770</v>
      </c>
      <c r="M1379" s="33">
        <v>60</v>
      </c>
      <c r="N1379" s="33">
        <v>7</v>
      </c>
      <c r="O1379" s="32">
        <v>5390</v>
      </c>
      <c r="P1379" s="27" t="e">
        <f>VLOOKUP(A1379,'[1]REPORT ITP - Fatture Incluse - '!$C$1:$D$14862,2,FALSE)</f>
        <v>#N/A</v>
      </c>
    </row>
    <row r="1380" spans="1:16" ht="15" customHeight="1">
      <c r="A1380" s="29" t="s">
        <v>7810</v>
      </c>
      <c r="B1380" s="29" t="s">
        <v>417</v>
      </c>
      <c r="C1380" s="30" t="s">
        <v>418</v>
      </c>
      <c r="D1380" s="31">
        <v>44510</v>
      </c>
      <c r="E1380" s="32">
        <v>350.14</v>
      </c>
      <c r="F1380" s="31">
        <v>44517</v>
      </c>
      <c r="G1380" s="31">
        <v>44516.309328703705</v>
      </c>
      <c r="H1380" s="31">
        <v>44575</v>
      </c>
      <c r="I1380" s="38" t="s">
        <v>7811</v>
      </c>
      <c r="J1380" s="38"/>
      <c r="K1380" s="31">
        <v>44599</v>
      </c>
      <c r="L1380" s="32">
        <v>287</v>
      </c>
      <c r="M1380" s="33">
        <v>59</v>
      </c>
      <c r="N1380" s="33">
        <v>24</v>
      </c>
      <c r="O1380" s="32">
        <v>6888</v>
      </c>
      <c r="P1380" s="27" t="e">
        <f>VLOOKUP(A1380,'[1]REPORT ITP - Fatture Incluse - '!$C$1:$D$14862,2,FALSE)</f>
        <v>#N/A</v>
      </c>
    </row>
    <row r="1381" spans="1:16" ht="18.95" customHeight="1">
      <c r="A1381" s="29" t="s">
        <v>1020</v>
      </c>
      <c r="B1381" s="29" t="s">
        <v>1019</v>
      </c>
      <c r="C1381" s="30" t="s">
        <v>7284</v>
      </c>
      <c r="D1381" s="31">
        <v>44553</v>
      </c>
      <c r="E1381" s="32">
        <v>1116.3900000000001</v>
      </c>
      <c r="F1381" s="31">
        <v>44557</v>
      </c>
      <c r="G1381" s="31">
        <v>44557.362384259257</v>
      </c>
      <c r="H1381" s="31">
        <v>44614</v>
      </c>
      <c r="I1381" s="38" t="s">
        <v>7812</v>
      </c>
      <c r="J1381" s="38"/>
      <c r="K1381" s="31">
        <v>44601</v>
      </c>
      <c r="L1381" s="32">
        <v>1116.3900000000001</v>
      </c>
      <c r="M1381" s="33">
        <v>57</v>
      </c>
      <c r="N1381" s="33">
        <v>-13</v>
      </c>
      <c r="O1381" s="32">
        <v>-14513.07</v>
      </c>
      <c r="P1381" s="27" t="e">
        <f>VLOOKUP(A1381,'[1]REPORT ITP - Fatture Incluse - '!$C$1:$D$14862,2,FALSE)</f>
        <v>#N/A</v>
      </c>
    </row>
    <row r="1382" spans="1:16" ht="18.95" customHeight="1">
      <c r="A1382" s="29" t="s">
        <v>7085</v>
      </c>
      <c r="B1382" s="29" t="s">
        <v>76</v>
      </c>
      <c r="C1382" s="30" t="s">
        <v>7813</v>
      </c>
      <c r="D1382" s="31">
        <v>44537</v>
      </c>
      <c r="E1382" s="32">
        <v>90.04</v>
      </c>
      <c r="F1382" s="31">
        <v>44544</v>
      </c>
      <c r="G1382" s="31">
        <v>44543.34103009259</v>
      </c>
      <c r="H1382" s="31">
        <v>44600</v>
      </c>
      <c r="I1382" s="38" t="s">
        <v>7814</v>
      </c>
      <c r="J1382" s="38"/>
      <c r="K1382" s="31">
        <v>44607</v>
      </c>
      <c r="L1382" s="32">
        <v>73.8</v>
      </c>
      <c r="M1382" s="33">
        <v>57</v>
      </c>
      <c r="N1382" s="33">
        <v>7</v>
      </c>
      <c r="O1382" s="32">
        <v>516.6</v>
      </c>
      <c r="P1382" s="27" t="e">
        <f>VLOOKUP(A1382,'[1]REPORT ITP - Fatture Incluse - '!$C$1:$D$14862,2,FALSE)</f>
        <v>#N/A</v>
      </c>
    </row>
    <row r="1383" spans="1:16" ht="15" customHeight="1">
      <c r="A1383" s="29" t="s">
        <v>6261</v>
      </c>
      <c r="B1383" s="29" t="s">
        <v>6262</v>
      </c>
      <c r="C1383" s="30" t="s">
        <v>1804</v>
      </c>
      <c r="D1383" s="31">
        <v>44377</v>
      </c>
      <c r="E1383" s="32">
        <v>519.72</v>
      </c>
      <c r="F1383" s="31">
        <v>44599</v>
      </c>
      <c r="G1383" s="31">
        <v>44596.524050925924</v>
      </c>
      <c r="H1383" s="31">
        <v>44656</v>
      </c>
      <c r="I1383" s="38" t="s">
        <v>7815</v>
      </c>
      <c r="J1383" s="38"/>
      <c r="K1383" s="31">
        <v>44613</v>
      </c>
      <c r="L1383" s="32">
        <v>426</v>
      </c>
      <c r="M1383" s="33">
        <v>60</v>
      </c>
      <c r="N1383" s="33">
        <v>-43</v>
      </c>
      <c r="O1383" s="32">
        <v>-18318</v>
      </c>
      <c r="P1383" s="27" t="e">
        <f>VLOOKUP(A1383,'[1]REPORT ITP - Fatture Incluse - '!$C$1:$D$14862,2,FALSE)</f>
        <v>#N/A</v>
      </c>
    </row>
    <row r="1384" spans="1:16" ht="15" customHeight="1">
      <c r="A1384" s="29" t="s">
        <v>6196</v>
      </c>
      <c r="B1384" s="29" t="s">
        <v>6197</v>
      </c>
      <c r="C1384" s="30" t="s">
        <v>7816</v>
      </c>
      <c r="D1384" s="31">
        <v>44580</v>
      </c>
      <c r="E1384" s="32">
        <v>2758.42</v>
      </c>
      <c r="F1384" s="31">
        <v>44589</v>
      </c>
      <c r="G1384" s="31">
        <v>44588.341689814813</v>
      </c>
      <c r="H1384" s="31">
        <v>44647</v>
      </c>
      <c r="I1384" s="38" t="s">
        <v>7817</v>
      </c>
      <c r="J1384" s="38"/>
      <c r="K1384" s="31">
        <v>44621</v>
      </c>
      <c r="L1384" s="32">
        <v>2261</v>
      </c>
      <c r="M1384" s="33">
        <v>59</v>
      </c>
      <c r="N1384" s="33">
        <v>-26</v>
      </c>
      <c r="O1384" s="32">
        <v>-58786</v>
      </c>
      <c r="P1384" s="27" t="e">
        <f>VLOOKUP(A1384,'[1]REPORT ITP - Fatture Incluse - '!$C$1:$D$14862,2,FALSE)</f>
        <v>#N/A</v>
      </c>
    </row>
    <row r="1385" spans="1:16" ht="18.95" customHeight="1">
      <c r="A1385" s="29" t="s">
        <v>1248</v>
      </c>
      <c r="B1385" s="29" t="s">
        <v>7818</v>
      </c>
      <c r="C1385" s="30" t="s">
        <v>44</v>
      </c>
      <c r="D1385" s="31">
        <v>44624</v>
      </c>
      <c r="E1385" s="32">
        <v>3171.92</v>
      </c>
      <c r="F1385" s="31">
        <v>44628</v>
      </c>
      <c r="G1385" s="31">
        <v>44627.405844907407</v>
      </c>
      <c r="H1385" s="31">
        <v>44684</v>
      </c>
      <c r="I1385" s="38" t="s">
        <v>7819</v>
      </c>
      <c r="J1385" s="38"/>
      <c r="K1385" s="31">
        <v>44630</v>
      </c>
      <c r="L1385" s="32">
        <v>3171.92</v>
      </c>
      <c r="M1385" s="33">
        <v>57</v>
      </c>
      <c r="N1385" s="33">
        <v>-54</v>
      </c>
      <c r="O1385" s="32">
        <v>-171283.68</v>
      </c>
      <c r="P1385" s="27" t="e">
        <f>VLOOKUP(A1385,'[1]REPORT ITP - Fatture Incluse - '!$C$1:$D$14862,2,FALSE)</f>
        <v>#N/A</v>
      </c>
    </row>
    <row r="1386" spans="1:16" ht="18.95" customHeight="1">
      <c r="A1386" s="29" t="s">
        <v>1032</v>
      </c>
      <c r="B1386" s="29" t="s">
        <v>7103</v>
      </c>
      <c r="C1386" s="30" t="s">
        <v>7820</v>
      </c>
      <c r="D1386" s="31">
        <v>44621</v>
      </c>
      <c r="E1386" s="32">
        <v>3000</v>
      </c>
      <c r="F1386" s="31">
        <v>44623</v>
      </c>
      <c r="G1386" s="31">
        <v>44622.355104166665</v>
      </c>
      <c r="H1386" s="31">
        <v>44682</v>
      </c>
      <c r="I1386" s="38" t="s">
        <v>7821</v>
      </c>
      <c r="J1386" s="38"/>
      <c r="K1386" s="31">
        <v>44631</v>
      </c>
      <c r="L1386" s="32">
        <v>3000</v>
      </c>
      <c r="M1386" s="33">
        <v>60</v>
      </c>
      <c r="N1386" s="33">
        <v>-51</v>
      </c>
      <c r="O1386" s="32">
        <v>-153000</v>
      </c>
      <c r="P1386" s="27" t="e">
        <f>VLOOKUP(A1386,'[1]REPORT ITP - Fatture Incluse - '!$C$1:$D$14862,2,FALSE)</f>
        <v>#N/A</v>
      </c>
    </row>
    <row r="1387" spans="1:16" ht="15" customHeight="1">
      <c r="A1387" s="29" t="s">
        <v>6346</v>
      </c>
      <c r="B1387" s="29" t="s">
        <v>6347</v>
      </c>
      <c r="C1387" s="30" t="s">
        <v>1893</v>
      </c>
      <c r="D1387" s="31">
        <v>44601</v>
      </c>
      <c r="E1387" s="32">
        <v>14475.18</v>
      </c>
      <c r="F1387" s="31">
        <v>44607</v>
      </c>
      <c r="G1387" s="31">
        <v>44602.332118055558</v>
      </c>
      <c r="H1387" s="31">
        <v>44661</v>
      </c>
      <c r="I1387" s="38" t="s">
        <v>7822</v>
      </c>
      <c r="J1387" s="38"/>
      <c r="K1387" s="31">
        <v>44635</v>
      </c>
      <c r="L1387" s="32">
        <v>11864.9</v>
      </c>
      <c r="M1387" s="33">
        <v>59</v>
      </c>
      <c r="N1387" s="33">
        <v>-26</v>
      </c>
      <c r="O1387" s="32">
        <v>-308487.40000000002</v>
      </c>
      <c r="P1387" s="27" t="e">
        <f>VLOOKUP(A1387,'[1]REPORT ITP - Fatture Incluse - '!$C$1:$D$14862,2,FALSE)</f>
        <v>#N/A</v>
      </c>
    </row>
    <row r="1388" spans="1:16" ht="15" customHeight="1">
      <c r="A1388" s="29" t="s">
        <v>6346</v>
      </c>
      <c r="B1388" s="29" t="s">
        <v>6347</v>
      </c>
      <c r="C1388" s="30" t="s">
        <v>1892</v>
      </c>
      <c r="D1388" s="31">
        <v>44601</v>
      </c>
      <c r="E1388" s="32">
        <v>2579.9299999999998</v>
      </c>
      <c r="F1388" s="31">
        <v>44607</v>
      </c>
      <c r="G1388" s="31">
        <v>44602.332094907404</v>
      </c>
      <c r="H1388" s="31">
        <v>44661</v>
      </c>
      <c r="I1388" s="38" t="s">
        <v>7822</v>
      </c>
      <c r="J1388" s="38"/>
      <c r="K1388" s="31">
        <v>44635</v>
      </c>
      <c r="L1388" s="32">
        <v>2114.6999999999998</v>
      </c>
      <c r="M1388" s="33">
        <v>59</v>
      </c>
      <c r="N1388" s="33">
        <v>-26</v>
      </c>
      <c r="O1388" s="32">
        <v>-54982.2</v>
      </c>
      <c r="P1388" s="27" t="e">
        <f>VLOOKUP(A1388,'[1]REPORT ITP - Fatture Incluse - '!$C$1:$D$14862,2,FALSE)</f>
        <v>#N/A</v>
      </c>
    </row>
    <row r="1389" spans="1:16" ht="15" customHeight="1">
      <c r="A1389" s="29" t="s">
        <v>6346</v>
      </c>
      <c r="B1389" s="29" t="s">
        <v>6347</v>
      </c>
      <c r="C1389" s="30" t="s">
        <v>2021</v>
      </c>
      <c r="D1389" s="31">
        <v>44609</v>
      </c>
      <c r="E1389" s="32">
        <v>3999.43</v>
      </c>
      <c r="F1389" s="31">
        <v>44614</v>
      </c>
      <c r="G1389" s="31">
        <v>44610.330439814818</v>
      </c>
      <c r="H1389" s="31">
        <v>44669</v>
      </c>
      <c r="I1389" s="38" t="s">
        <v>7822</v>
      </c>
      <c r="J1389" s="38"/>
      <c r="K1389" s="31">
        <v>44635</v>
      </c>
      <c r="L1389" s="32">
        <v>3278.22</v>
      </c>
      <c r="M1389" s="33">
        <v>59</v>
      </c>
      <c r="N1389" s="33">
        <v>-34</v>
      </c>
      <c r="O1389" s="32">
        <v>-111459.48</v>
      </c>
      <c r="P1389" s="27" t="e">
        <f>VLOOKUP(A1389,'[1]REPORT ITP - Fatture Incluse - '!$C$1:$D$14862,2,FALSE)</f>
        <v>#N/A</v>
      </c>
    </row>
    <row r="1390" spans="1:16" ht="15" customHeight="1">
      <c r="A1390" s="29" t="s">
        <v>6346</v>
      </c>
      <c r="B1390" s="29" t="s">
        <v>6347</v>
      </c>
      <c r="C1390" s="30" t="s">
        <v>1894</v>
      </c>
      <c r="D1390" s="31">
        <v>44601</v>
      </c>
      <c r="E1390" s="32">
        <v>4999.2299999999996</v>
      </c>
      <c r="F1390" s="31">
        <v>44607</v>
      </c>
      <c r="G1390" s="31">
        <v>44602.332129629627</v>
      </c>
      <c r="H1390" s="31">
        <v>44661</v>
      </c>
      <c r="I1390" s="38" t="s">
        <v>7822</v>
      </c>
      <c r="J1390" s="38"/>
      <c r="K1390" s="31">
        <v>44635</v>
      </c>
      <c r="L1390" s="32">
        <v>4097.7299999999996</v>
      </c>
      <c r="M1390" s="33">
        <v>59</v>
      </c>
      <c r="N1390" s="33">
        <v>-26</v>
      </c>
      <c r="O1390" s="32">
        <v>-106540.98</v>
      </c>
      <c r="P1390" s="27" t="e">
        <f>VLOOKUP(A1390,'[1]REPORT ITP - Fatture Incluse - '!$C$1:$D$14862,2,FALSE)</f>
        <v>#N/A</v>
      </c>
    </row>
    <row r="1391" spans="1:16" ht="15" customHeight="1">
      <c r="A1391" s="29" t="s">
        <v>6281</v>
      </c>
      <c r="B1391" s="29" t="s">
        <v>6282</v>
      </c>
      <c r="C1391" s="30" t="s">
        <v>7823</v>
      </c>
      <c r="D1391" s="31">
        <v>44582</v>
      </c>
      <c r="E1391" s="32">
        <v>18.149999999999999</v>
      </c>
      <c r="F1391" s="31">
        <v>44603</v>
      </c>
      <c r="G1391" s="31">
        <v>44600.331516203703</v>
      </c>
      <c r="H1391" s="31">
        <v>44659</v>
      </c>
      <c r="I1391" s="38" t="s">
        <v>7824</v>
      </c>
      <c r="J1391" s="38"/>
      <c r="K1391" s="31">
        <v>44636</v>
      </c>
      <c r="L1391" s="32">
        <v>16.5</v>
      </c>
      <c r="M1391" s="33">
        <v>59</v>
      </c>
      <c r="N1391" s="33">
        <v>-23</v>
      </c>
      <c r="O1391" s="32">
        <v>-379.5</v>
      </c>
      <c r="P1391" s="27" t="e">
        <f>VLOOKUP(A1391,'[1]REPORT ITP - Fatture Incluse - '!$C$1:$D$14862,2,FALSE)</f>
        <v>#N/A</v>
      </c>
    </row>
    <row r="1392" spans="1:16" ht="15" customHeight="1">
      <c r="A1392" s="29" t="s">
        <v>6636</v>
      </c>
      <c r="B1392" s="29" t="s">
        <v>6637</v>
      </c>
      <c r="C1392" s="30" t="s">
        <v>2189</v>
      </c>
      <c r="D1392" s="31">
        <v>44615</v>
      </c>
      <c r="E1392" s="32">
        <v>175.68</v>
      </c>
      <c r="F1392" s="31">
        <v>44623</v>
      </c>
      <c r="G1392" s="31">
        <v>44621.334479166668</v>
      </c>
      <c r="H1392" s="31">
        <v>44680</v>
      </c>
      <c r="I1392" s="38" t="s">
        <v>7825</v>
      </c>
      <c r="J1392" s="38"/>
      <c r="K1392" s="31">
        <v>44644</v>
      </c>
      <c r="L1392" s="32">
        <v>144</v>
      </c>
      <c r="M1392" s="33">
        <v>59</v>
      </c>
      <c r="N1392" s="33">
        <v>-36</v>
      </c>
      <c r="O1392" s="32">
        <v>-5184</v>
      </c>
      <c r="P1392" s="27" t="e">
        <f>VLOOKUP(A1392,'[1]REPORT ITP - Fatture Incluse - '!$C$1:$D$14862,2,FALSE)</f>
        <v>#N/A</v>
      </c>
    </row>
    <row r="1393" spans="1:16" ht="15" customHeight="1">
      <c r="A1393" s="29" t="s">
        <v>6346</v>
      </c>
      <c r="B1393" s="29" t="s">
        <v>6347</v>
      </c>
      <c r="C1393" s="30" t="s">
        <v>2419</v>
      </c>
      <c r="D1393" s="31">
        <v>44634</v>
      </c>
      <c r="E1393" s="32">
        <v>449.12</v>
      </c>
      <c r="F1393" s="31">
        <v>44635</v>
      </c>
      <c r="G1393" s="31">
        <v>44635.338460648149</v>
      </c>
      <c r="H1393" s="31">
        <v>44694</v>
      </c>
      <c r="I1393" s="38" t="s">
        <v>7826</v>
      </c>
      <c r="J1393" s="38"/>
      <c r="K1393" s="31">
        <v>44650</v>
      </c>
      <c r="L1393" s="32">
        <v>368.13</v>
      </c>
      <c r="M1393" s="33">
        <v>59</v>
      </c>
      <c r="N1393" s="33">
        <v>-44</v>
      </c>
      <c r="O1393" s="32">
        <v>-16197.72</v>
      </c>
      <c r="P1393" s="27" t="e">
        <f>VLOOKUP(A1393,'[1]REPORT ITP - Fatture Incluse - '!$C$1:$D$14862,2,FALSE)</f>
        <v>#N/A</v>
      </c>
    </row>
    <row r="1394" spans="1:16" ht="15" customHeight="1">
      <c r="A1394" s="29" t="s">
        <v>7605</v>
      </c>
      <c r="B1394" s="29" t="s">
        <v>7606</v>
      </c>
      <c r="C1394" s="30" t="s">
        <v>7827</v>
      </c>
      <c r="D1394" s="31">
        <v>44614</v>
      </c>
      <c r="E1394" s="32">
        <v>2940.3</v>
      </c>
      <c r="F1394" s="31">
        <v>44621</v>
      </c>
      <c r="G1394" s="31">
        <v>44617.334004629629</v>
      </c>
      <c r="H1394" s="31">
        <v>44676</v>
      </c>
      <c r="I1394" s="38" t="s">
        <v>7828</v>
      </c>
      <c r="J1394" s="38"/>
      <c r="K1394" s="31">
        <v>44657</v>
      </c>
      <c r="L1394" s="32">
        <v>2673</v>
      </c>
      <c r="M1394" s="33">
        <v>59</v>
      </c>
      <c r="N1394" s="33">
        <v>-19</v>
      </c>
      <c r="O1394" s="32">
        <v>-50787</v>
      </c>
      <c r="P1394" s="27" t="e">
        <f>VLOOKUP(A1394,'[1]REPORT ITP - Fatture Incluse - '!$C$1:$D$14862,2,FALSE)</f>
        <v>#N/A</v>
      </c>
    </row>
    <row r="1395" spans="1:16" ht="18.95" customHeight="1">
      <c r="A1395" s="29" t="s">
        <v>1436</v>
      </c>
      <c r="B1395" s="29" t="s">
        <v>7021</v>
      </c>
      <c r="C1395" s="30" t="s">
        <v>2258</v>
      </c>
      <c r="D1395" s="31">
        <v>44656</v>
      </c>
      <c r="E1395" s="32">
        <v>2517.66</v>
      </c>
      <c r="F1395" s="31">
        <v>44657</v>
      </c>
      <c r="G1395" s="31">
        <v>44657.356180555558</v>
      </c>
      <c r="H1395" s="31">
        <v>44717</v>
      </c>
      <c r="I1395" s="38" t="s">
        <v>7829</v>
      </c>
      <c r="J1395" s="38"/>
      <c r="K1395" s="31">
        <v>44662</v>
      </c>
      <c r="L1395" s="32">
        <v>2517.66</v>
      </c>
      <c r="M1395" s="33">
        <v>60</v>
      </c>
      <c r="N1395" s="33">
        <v>-55</v>
      </c>
      <c r="O1395" s="32">
        <v>-138471.29999999999</v>
      </c>
      <c r="P1395" s="27" t="e">
        <f>VLOOKUP(A1395,'[1]REPORT ITP - Fatture Incluse - '!$C$1:$D$14862,2,FALSE)</f>
        <v>#N/A</v>
      </c>
    </row>
    <row r="1396" spans="1:16" ht="18.95" customHeight="1">
      <c r="A1396" s="29" t="s">
        <v>7158</v>
      </c>
      <c r="B1396" s="29" t="s">
        <v>38</v>
      </c>
      <c r="C1396" s="30" t="s">
        <v>7830</v>
      </c>
      <c r="D1396" s="31">
        <v>44574</v>
      </c>
      <c r="E1396" s="32">
        <v>242.05</v>
      </c>
      <c r="F1396" s="31">
        <v>44578</v>
      </c>
      <c r="G1396" s="31">
        <v>44575.373252314814</v>
      </c>
      <c r="H1396" s="31">
        <v>44634</v>
      </c>
      <c r="I1396" s="38" t="s">
        <v>7831</v>
      </c>
      <c r="J1396" s="38"/>
      <c r="K1396" s="31">
        <v>44662</v>
      </c>
      <c r="L1396" s="32">
        <v>198.4</v>
      </c>
      <c r="M1396" s="33">
        <v>59</v>
      </c>
      <c r="N1396" s="33">
        <v>28</v>
      </c>
      <c r="O1396" s="32">
        <v>5555.2</v>
      </c>
      <c r="P1396" s="27" t="e">
        <f>VLOOKUP(A1396,'[1]REPORT ITP - Fatture Incluse - '!$C$1:$D$14862,2,FALSE)</f>
        <v>#N/A</v>
      </c>
    </row>
    <row r="1397" spans="1:16" ht="15" customHeight="1">
      <c r="A1397" s="29" t="s">
        <v>5787</v>
      </c>
      <c r="B1397" s="29" t="s">
        <v>5788</v>
      </c>
      <c r="C1397" s="30" t="s">
        <v>7832</v>
      </c>
      <c r="D1397" s="31">
        <v>44643</v>
      </c>
      <c r="E1397" s="32">
        <v>3477</v>
      </c>
      <c r="F1397" s="31">
        <v>44649</v>
      </c>
      <c r="G1397" s="31">
        <v>44645.366909722223</v>
      </c>
      <c r="H1397" s="31">
        <v>44704</v>
      </c>
      <c r="I1397" s="38" t="s">
        <v>7833</v>
      </c>
      <c r="J1397" s="38"/>
      <c r="K1397" s="31">
        <v>44677</v>
      </c>
      <c r="L1397" s="32">
        <v>2850</v>
      </c>
      <c r="M1397" s="33">
        <v>59</v>
      </c>
      <c r="N1397" s="33">
        <v>-27</v>
      </c>
      <c r="O1397" s="32">
        <v>-76950</v>
      </c>
      <c r="P1397" s="27" t="e">
        <f>VLOOKUP(A1397,'[1]REPORT ITP - Fatture Incluse - '!$C$1:$D$14862,2,FALSE)</f>
        <v>#N/A</v>
      </c>
    </row>
    <row r="1398" spans="1:16" ht="15" customHeight="1">
      <c r="A1398" s="29" t="s">
        <v>5958</v>
      </c>
      <c r="B1398" s="29" t="s">
        <v>5959</v>
      </c>
      <c r="C1398" s="30" t="s">
        <v>2339</v>
      </c>
      <c r="D1398" s="31">
        <v>44624</v>
      </c>
      <c r="E1398" s="32">
        <v>558.76</v>
      </c>
      <c r="F1398" s="31">
        <v>44634</v>
      </c>
      <c r="G1398" s="31">
        <v>44629.527407407404</v>
      </c>
      <c r="H1398" s="31">
        <v>44689</v>
      </c>
      <c r="I1398" s="38" t="s">
        <v>7834</v>
      </c>
      <c r="J1398" s="38"/>
      <c r="K1398" s="31">
        <v>44677</v>
      </c>
      <c r="L1398" s="32">
        <v>458</v>
      </c>
      <c r="M1398" s="33">
        <v>60</v>
      </c>
      <c r="N1398" s="33">
        <v>-12</v>
      </c>
      <c r="O1398" s="32">
        <v>-5496</v>
      </c>
      <c r="P1398" s="27" t="e">
        <f>VLOOKUP(A1398,'[1]REPORT ITP - Fatture Incluse - '!$C$1:$D$14862,2,FALSE)</f>
        <v>#N/A</v>
      </c>
    </row>
    <row r="1399" spans="1:16" ht="18.95" customHeight="1">
      <c r="A1399" s="29" t="s">
        <v>2018</v>
      </c>
      <c r="B1399" s="29" t="s">
        <v>7674</v>
      </c>
      <c r="C1399" s="30" t="s">
        <v>44</v>
      </c>
      <c r="D1399" s="31">
        <v>44667</v>
      </c>
      <c r="E1399" s="32">
        <v>2500</v>
      </c>
      <c r="F1399" s="31">
        <v>44670</v>
      </c>
      <c r="G1399" s="31">
        <v>44670.496319444443</v>
      </c>
      <c r="H1399" s="31">
        <v>44729</v>
      </c>
      <c r="I1399" s="38" t="s">
        <v>7835</v>
      </c>
      <c r="J1399" s="38"/>
      <c r="K1399" s="31">
        <v>44678</v>
      </c>
      <c r="L1399" s="32">
        <v>2500</v>
      </c>
      <c r="M1399" s="33">
        <v>59</v>
      </c>
      <c r="N1399" s="33">
        <v>-51</v>
      </c>
      <c r="O1399" s="32">
        <v>-127500</v>
      </c>
      <c r="P1399" s="27" t="e">
        <f>VLOOKUP(A1399,'[1]REPORT ITP - Fatture Incluse - '!$C$1:$D$14862,2,FALSE)</f>
        <v>#N/A</v>
      </c>
    </row>
    <row r="1400" spans="1:16" ht="15" customHeight="1">
      <c r="A1400" s="29" t="s">
        <v>7836</v>
      </c>
      <c r="B1400" s="29" t="s">
        <v>7837</v>
      </c>
      <c r="C1400" s="30" t="s">
        <v>2484</v>
      </c>
      <c r="D1400" s="31">
        <v>44635</v>
      </c>
      <c r="E1400" s="32">
        <v>55</v>
      </c>
      <c r="F1400" s="31">
        <v>44637</v>
      </c>
      <c r="G1400" s="31">
        <v>44637.309421296297</v>
      </c>
      <c r="H1400" s="31">
        <v>44696</v>
      </c>
      <c r="I1400" s="38" t="s">
        <v>7838</v>
      </c>
      <c r="J1400" s="38"/>
      <c r="K1400" s="31">
        <v>44685</v>
      </c>
      <c r="L1400" s="32">
        <v>50</v>
      </c>
      <c r="M1400" s="33">
        <v>59</v>
      </c>
      <c r="N1400" s="33">
        <v>-11</v>
      </c>
      <c r="O1400" s="32">
        <v>-550</v>
      </c>
      <c r="P1400" s="27" t="e">
        <f>VLOOKUP(A1400,'[1]REPORT ITP - Fatture Incluse - '!$C$1:$D$14862,2,FALSE)</f>
        <v>#N/A</v>
      </c>
    </row>
    <row r="1401" spans="1:16" ht="15" customHeight="1">
      <c r="A1401" s="29" t="s">
        <v>7839</v>
      </c>
      <c r="B1401" s="29" t="s">
        <v>7840</v>
      </c>
      <c r="C1401" s="30" t="s">
        <v>2596</v>
      </c>
      <c r="D1401" s="31">
        <v>44643</v>
      </c>
      <c r="E1401" s="32">
        <v>2013</v>
      </c>
      <c r="F1401" s="31">
        <v>44649</v>
      </c>
      <c r="G1401" s="31">
        <v>44645.366875</v>
      </c>
      <c r="H1401" s="31">
        <v>44704</v>
      </c>
      <c r="I1401" s="38" t="s">
        <v>7841</v>
      </c>
      <c r="J1401" s="38"/>
      <c r="K1401" s="31">
        <v>44685</v>
      </c>
      <c r="L1401" s="32">
        <v>1650</v>
      </c>
      <c r="M1401" s="33">
        <v>59</v>
      </c>
      <c r="N1401" s="33">
        <v>-19</v>
      </c>
      <c r="O1401" s="32">
        <v>-31350</v>
      </c>
      <c r="P1401" s="27" t="e">
        <f>VLOOKUP(A1401,'[1]REPORT ITP - Fatture Incluse - '!$C$1:$D$14862,2,FALSE)</f>
        <v>#N/A</v>
      </c>
    </row>
    <row r="1402" spans="1:16" ht="18.95" customHeight="1">
      <c r="A1402" s="29" t="s">
        <v>1834</v>
      </c>
      <c r="B1402" s="29" t="s">
        <v>7842</v>
      </c>
      <c r="C1402" s="30" t="s">
        <v>2258</v>
      </c>
      <c r="D1402" s="31">
        <v>44694</v>
      </c>
      <c r="E1402" s="32">
        <v>2250</v>
      </c>
      <c r="F1402" s="31">
        <v>44699</v>
      </c>
      <c r="G1402" s="31">
        <v>44699.338333333333</v>
      </c>
      <c r="H1402" s="31">
        <v>44758</v>
      </c>
      <c r="I1402" s="38" t="s">
        <v>7843</v>
      </c>
      <c r="J1402" s="38"/>
      <c r="K1402" s="31">
        <v>44700</v>
      </c>
      <c r="L1402" s="32">
        <v>2250</v>
      </c>
      <c r="M1402" s="33">
        <v>59</v>
      </c>
      <c r="N1402" s="33">
        <v>-58</v>
      </c>
      <c r="O1402" s="32">
        <v>-130500</v>
      </c>
      <c r="P1402" s="27" t="e">
        <f>VLOOKUP(A1402,'[1]REPORT ITP - Fatture Incluse - '!$C$1:$D$14862,2,FALSE)</f>
        <v>#N/A</v>
      </c>
    </row>
    <row r="1403" spans="1:16" ht="15" customHeight="1">
      <c r="A1403" s="29" t="s">
        <v>6305</v>
      </c>
      <c r="B1403" s="29" t="s">
        <v>6306</v>
      </c>
      <c r="C1403" s="30" t="s">
        <v>7844</v>
      </c>
      <c r="D1403" s="31">
        <v>44676</v>
      </c>
      <c r="E1403" s="32">
        <v>3375.01</v>
      </c>
      <c r="F1403" s="31">
        <v>44679</v>
      </c>
      <c r="G1403" s="31">
        <v>44678.315150462964</v>
      </c>
      <c r="H1403" s="31">
        <v>44737</v>
      </c>
      <c r="I1403" s="38" t="s">
        <v>7845</v>
      </c>
      <c r="J1403" s="38"/>
      <c r="K1403" s="31">
        <v>44706</v>
      </c>
      <c r="L1403" s="32">
        <v>2766.4</v>
      </c>
      <c r="M1403" s="33">
        <v>59</v>
      </c>
      <c r="N1403" s="33">
        <v>-31</v>
      </c>
      <c r="O1403" s="32">
        <v>-85758.399999999994</v>
      </c>
      <c r="P1403" s="27" t="e">
        <f>VLOOKUP(A1403,'[1]REPORT ITP - Fatture Incluse - '!$C$1:$D$14862,2,FALSE)</f>
        <v>#N/A</v>
      </c>
    </row>
    <row r="1404" spans="1:16" ht="15" customHeight="1">
      <c r="A1404" s="29" t="s">
        <v>6305</v>
      </c>
      <c r="B1404" s="29" t="s">
        <v>6306</v>
      </c>
      <c r="C1404" s="30" t="s">
        <v>7846</v>
      </c>
      <c r="D1404" s="31">
        <v>44677</v>
      </c>
      <c r="E1404" s="32">
        <v>323.06</v>
      </c>
      <c r="F1404" s="31">
        <v>44679</v>
      </c>
      <c r="G1404" s="31">
        <v>44679.338622685187</v>
      </c>
      <c r="H1404" s="31">
        <v>44738</v>
      </c>
      <c r="I1404" s="38" t="s">
        <v>7845</v>
      </c>
      <c r="J1404" s="38"/>
      <c r="K1404" s="31">
        <v>44706</v>
      </c>
      <c r="L1404" s="32">
        <v>264.8</v>
      </c>
      <c r="M1404" s="33">
        <v>59</v>
      </c>
      <c r="N1404" s="33">
        <v>-32</v>
      </c>
      <c r="O1404" s="32">
        <v>-8473.6</v>
      </c>
      <c r="P1404" s="27" t="e">
        <f>VLOOKUP(A1404,'[1]REPORT ITP - Fatture Incluse - '!$C$1:$D$14862,2,FALSE)</f>
        <v>#N/A</v>
      </c>
    </row>
    <row r="1405" spans="1:16" ht="18.95" customHeight="1">
      <c r="A1405" s="29" t="s">
        <v>1202</v>
      </c>
      <c r="B1405" s="29" t="s">
        <v>7080</v>
      </c>
      <c r="C1405" s="30" t="s">
        <v>49</v>
      </c>
      <c r="D1405" s="31">
        <v>44713</v>
      </c>
      <c r="E1405" s="32">
        <v>2250</v>
      </c>
      <c r="F1405" s="31">
        <v>44713</v>
      </c>
      <c r="G1405" s="31">
        <v>44713.610567129632</v>
      </c>
      <c r="H1405" s="31">
        <v>44773</v>
      </c>
      <c r="I1405" s="38" t="s">
        <v>7847</v>
      </c>
      <c r="J1405" s="38"/>
      <c r="K1405" s="31">
        <v>44718</v>
      </c>
      <c r="L1405" s="32">
        <v>2250</v>
      </c>
      <c r="M1405" s="33">
        <v>60</v>
      </c>
      <c r="N1405" s="33">
        <v>-55</v>
      </c>
      <c r="O1405" s="32">
        <v>-123750</v>
      </c>
      <c r="P1405" s="27" t="e">
        <f>VLOOKUP(A1405,'[1]REPORT ITP - Fatture Incluse - '!$C$1:$D$14862,2,FALSE)</f>
        <v>#N/A</v>
      </c>
    </row>
    <row r="1406" spans="1:16" ht="18.95" customHeight="1">
      <c r="A1406" s="29" t="s">
        <v>5978</v>
      </c>
      <c r="B1406" s="29" t="s">
        <v>5979</v>
      </c>
      <c r="C1406" s="30" t="s">
        <v>7848</v>
      </c>
      <c r="D1406" s="31">
        <v>44689</v>
      </c>
      <c r="E1406" s="32">
        <v>21960</v>
      </c>
      <c r="F1406" s="31">
        <v>44704</v>
      </c>
      <c r="G1406" s="31">
        <v>44698.335868055554</v>
      </c>
      <c r="H1406" s="31">
        <v>44757</v>
      </c>
      <c r="I1406" s="38" t="s">
        <v>7849</v>
      </c>
      <c r="J1406" s="38"/>
      <c r="K1406" s="31">
        <v>44761</v>
      </c>
      <c r="L1406" s="32">
        <v>18000</v>
      </c>
      <c r="M1406" s="33">
        <v>59</v>
      </c>
      <c r="N1406" s="33">
        <v>4</v>
      </c>
      <c r="O1406" s="32">
        <v>72000</v>
      </c>
      <c r="P1406" s="27" t="e">
        <f>VLOOKUP(A1406,'[1]REPORT ITP - Fatture Incluse - '!$C$1:$D$14862,2,FALSE)</f>
        <v>#N/A</v>
      </c>
    </row>
    <row r="1407" spans="1:16" ht="15" customHeight="1">
      <c r="A1407" s="29" t="s">
        <v>7238</v>
      </c>
      <c r="B1407" s="29" t="s">
        <v>463</v>
      </c>
      <c r="C1407" s="30" t="s">
        <v>3966</v>
      </c>
      <c r="D1407" s="31">
        <v>44735</v>
      </c>
      <c r="E1407" s="32">
        <v>331.11</v>
      </c>
      <c r="F1407" s="31">
        <v>44742</v>
      </c>
      <c r="G1407" s="31">
        <v>44742.322696759256</v>
      </c>
      <c r="H1407" s="31">
        <v>44800</v>
      </c>
      <c r="I1407" s="38" t="s">
        <v>7850</v>
      </c>
      <c r="J1407" s="38"/>
      <c r="K1407" s="31">
        <v>44764</v>
      </c>
      <c r="L1407" s="32">
        <v>331.11</v>
      </c>
      <c r="M1407" s="33">
        <v>58</v>
      </c>
      <c r="N1407" s="33">
        <v>-36</v>
      </c>
      <c r="O1407" s="32">
        <v>-11919.96</v>
      </c>
      <c r="P1407" s="27" t="e">
        <f>VLOOKUP(A1407,'[1]REPORT ITP - Fatture Incluse - '!$C$1:$D$14862,2,FALSE)</f>
        <v>#N/A</v>
      </c>
    </row>
    <row r="1408" spans="1:16" ht="18.95" customHeight="1">
      <c r="A1408" s="29" t="s">
        <v>7851</v>
      </c>
      <c r="B1408" s="29" t="s">
        <v>7852</v>
      </c>
      <c r="C1408" s="30" t="s">
        <v>3884</v>
      </c>
      <c r="D1408" s="31">
        <v>44736</v>
      </c>
      <c r="E1408" s="32">
        <v>16077.16</v>
      </c>
      <c r="F1408" s="31">
        <v>44742</v>
      </c>
      <c r="G1408" s="31">
        <v>44739.328263888892</v>
      </c>
      <c r="H1408" s="31">
        <v>44796</v>
      </c>
      <c r="I1408" s="38" t="s">
        <v>7853</v>
      </c>
      <c r="J1408" s="38"/>
      <c r="K1408" s="31">
        <v>44767</v>
      </c>
      <c r="L1408" s="32">
        <v>13178</v>
      </c>
      <c r="M1408" s="33">
        <v>57</v>
      </c>
      <c r="N1408" s="33">
        <v>-29</v>
      </c>
      <c r="O1408" s="32">
        <v>-382162</v>
      </c>
      <c r="P1408" s="27" t="e">
        <f>VLOOKUP(A1408,'[1]REPORT ITP - Fatture Incluse - '!$C$1:$D$14862,2,FALSE)</f>
        <v>#N/A</v>
      </c>
    </row>
    <row r="1409" spans="1:16" ht="15" customHeight="1">
      <c r="A1409" s="29" t="s">
        <v>6294</v>
      </c>
      <c r="B1409" s="29" t="s">
        <v>6295</v>
      </c>
      <c r="C1409" s="30" t="s">
        <v>3728</v>
      </c>
      <c r="D1409" s="31">
        <v>44804</v>
      </c>
      <c r="E1409" s="32">
        <v>69.69</v>
      </c>
      <c r="F1409" s="31">
        <v>44811</v>
      </c>
      <c r="G1409" s="31">
        <v>44810.380370370367</v>
      </c>
      <c r="H1409" s="31">
        <v>44869</v>
      </c>
      <c r="I1409" s="38" t="s">
        <v>7854</v>
      </c>
      <c r="J1409" s="38"/>
      <c r="K1409" s="31">
        <v>44874</v>
      </c>
      <c r="L1409" s="32">
        <v>57.12</v>
      </c>
      <c r="M1409" s="33">
        <v>59</v>
      </c>
      <c r="N1409" s="33">
        <v>5</v>
      </c>
      <c r="O1409" s="32">
        <v>285.60000000000002</v>
      </c>
      <c r="P1409" s="27" t="e">
        <f>VLOOKUP(A1409,'[1]REPORT ITP - Fatture Incluse - '!$C$1:$D$14862,2,FALSE)</f>
        <v>#N/A</v>
      </c>
    </row>
    <row r="1410" spans="1:16" ht="18.95" customHeight="1">
      <c r="A1410" s="29" t="s">
        <v>3558</v>
      </c>
      <c r="B1410" s="29" t="s">
        <v>3557</v>
      </c>
      <c r="C1410" s="30" t="s">
        <v>6145</v>
      </c>
      <c r="D1410" s="31">
        <v>44865</v>
      </c>
      <c r="E1410" s="32">
        <v>1611.33</v>
      </c>
      <c r="F1410" s="31">
        <v>44867</v>
      </c>
      <c r="G1410" s="31">
        <v>44867.30709490741</v>
      </c>
      <c r="H1410" s="31">
        <v>44926</v>
      </c>
      <c r="I1410" s="38" t="s">
        <v>7855</v>
      </c>
      <c r="J1410" s="38"/>
      <c r="K1410" s="31">
        <v>44875</v>
      </c>
      <c r="L1410" s="32">
        <v>1611.33</v>
      </c>
      <c r="M1410" s="33">
        <v>59</v>
      </c>
      <c r="N1410" s="33">
        <v>-51</v>
      </c>
      <c r="O1410" s="32">
        <v>-82177.83</v>
      </c>
      <c r="P1410" s="27" t="e">
        <f>VLOOKUP(A1410,'[1]REPORT ITP - Fatture Incluse - '!$C$1:$D$14862,2,FALSE)</f>
        <v>#N/A</v>
      </c>
    </row>
    <row r="1411" spans="1:16" ht="18.95" customHeight="1">
      <c r="A1411" s="29" t="s">
        <v>1350</v>
      </c>
      <c r="B1411" s="29" t="s">
        <v>1349</v>
      </c>
      <c r="C1411" s="30" t="s">
        <v>7856</v>
      </c>
      <c r="D1411" s="31">
        <v>44869</v>
      </c>
      <c r="E1411" s="32">
        <v>1250</v>
      </c>
      <c r="F1411" s="31">
        <v>44872</v>
      </c>
      <c r="G1411" s="31">
        <v>44872.307974537034</v>
      </c>
      <c r="H1411" s="31">
        <v>44929</v>
      </c>
      <c r="I1411" s="38" t="s">
        <v>7857</v>
      </c>
      <c r="J1411" s="38"/>
      <c r="K1411" s="31">
        <v>44875</v>
      </c>
      <c r="L1411" s="32">
        <v>1250</v>
      </c>
      <c r="M1411" s="33">
        <v>57</v>
      </c>
      <c r="N1411" s="33">
        <v>-54</v>
      </c>
      <c r="O1411" s="32">
        <v>-67500</v>
      </c>
      <c r="P1411" s="27" t="e">
        <f>VLOOKUP(A1411,'[1]REPORT ITP - Fatture Incluse - '!$C$1:$D$14862,2,FALSE)</f>
        <v>#N/A</v>
      </c>
    </row>
    <row r="1412" spans="1:16" ht="15" customHeight="1">
      <c r="A1412" s="34" t="s">
        <v>5791</v>
      </c>
      <c r="B1412" s="29" t="s">
        <v>6146</v>
      </c>
      <c r="C1412" s="30" t="s">
        <v>7858</v>
      </c>
      <c r="D1412" s="31">
        <v>44841</v>
      </c>
      <c r="E1412" s="32">
        <v>2367</v>
      </c>
      <c r="F1412" s="31">
        <v>44862</v>
      </c>
      <c r="G1412" s="31"/>
      <c r="H1412" s="31">
        <v>44901</v>
      </c>
      <c r="I1412" s="38" t="s">
        <v>7859</v>
      </c>
      <c r="J1412" s="38"/>
      <c r="K1412" s="31">
        <v>44881</v>
      </c>
      <c r="L1412" s="32">
        <v>2367</v>
      </c>
      <c r="M1412" s="33">
        <v>60</v>
      </c>
      <c r="N1412" s="33">
        <v>-20</v>
      </c>
      <c r="O1412" s="32">
        <v>-47340</v>
      </c>
      <c r="P1412" s="27" t="e">
        <f>VLOOKUP(A1412,'[1]REPORT ITP - Fatture Incluse - '!$C$1:$D$14862,2,FALSE)</f>
        <v>#N/A</v>
      </c>
    </row>
    <row r="1413" spans="1:16" ht="18.95" customHeight="1">
      <c r="A1413" s="29" t="s">
        <v>4973</v>
      </c>
      <c r="B1413" s="29" t="s">
        <v>7860</v>
      </c>
      <c r="C1413" s="30" t="s">
        <v>2258</v>
      </c>
      <c r="D1413" s="31">
        <v>44876</v>
      </c>
      <c r="E1413" s="32">
        <v>3000</v>
      </c>
      <c r="F1413" s="31">
        <v>44879</v>
      </c>
      <c r="G1413" s="31">
        <v>44879.352789351855</v>
      </c>
      <c r="H1413" s="31">
        <v>44936</v>
      </c>
      <c r="I1413" s="38" t="s">
        <v>7861</v>
      </c>
      <c r="J1413" s="38"/>
      <c r="K1413" s="31">
        <v>44883</v>
      </c>
      <c r="L1413" s="32">
        <v>3000</v>
      </c>
      <c r="M1413" s="33">
        <v>57</v>
      </c>
      <c r="N1413" s="33">
        <v>-53</v>
      </c>
      <c r="O1413" s="32">
        <v>-159000</v>
      </c>
      <c r="P1413" s="27" t="e">
        <f>VLOOKUP(A1413,'[1]REPORT ITP - Fatture Incluse - '!$C$1:$D$14862,2,FALSE)</f>
        <v>#N/A</v>
      </c>
    </row>
    <row r="1414" spans="1:16" ht="15" customHeight="1">
      <c r="A1414" s="29" t="s">
        <v>6991</v>
      </c>
      <c r="B1414" s="29" t="s">
        <v>1668</v>
      </c>
      <c r="C1414" s="30" t="s">
        <v>5477</v>
      </c>
      <c r="D1414" s="31">
        <v>44865</v>
      </c>
      <c r="E1414" s="32">
        <v>5797.44</v>
      </c>
      <c r="F1414" s="31">
        <v>44874</v>
      </c>
      <c r="G1414" s="31">
        <v>44873.487210648149</v>
      </c>
      <c r="H1414" s="31">
        <v>44932</v>
      </c>
      <c r="I1414" s="38" t="s">
        <v>7862</v>
      </c>
      <c r="J1414" s="38"/>
      <c r="K1414" s="31">
        <v>44900</v>
      </c>
      <c r="L1414" s="32">
        <v>4752</v>
      </c>
      <c r="M1414" s="33">
        <v>59</v>
      </c>
      <c r="N1414" s="33">
        <v>-32</v>
      </c>
      <c r="O1414" s="32">
        <v>-152064</v>
      </c>
      <c r="P1414" s="27" t="e">
        <f>VLOOKUP(A1414,'[1]REPORT ITP - Fatture Incluse - '!$C$1:$D$14862,2,FALSE)</f>
        <v>#N/A</v>
      </c>
    </row>
    <row r="1415" spans="1:16" ht="18.95" customHeight="1">
      <c r="A1415" s="29" t="s">
        <v>1214</v>
      </c>
      <c r="B1415" s="29" t="s">
        <v>7067</v>
      </c>
      <c r="C1415" s="30" t="s">
        <v>2549</v>
      </c>
      <c r="D1415" s="31">
        <v>44896</v>
      </c>
      <c r="E1415" s="32">
        <v>2500</v>
      </c>
      <c r="F1415" s="31">
        <v>44900</v>
      </c>
      <c r="G1415" s="31">
        <v>44900.36440972222</v>
      </c>
      <c r="H1415" s="31">
        <v>44958</v>
      </c>
      <c r="I1415" s="38" t="s">
        <v>7863</v>
      </c>
      <c r="J1415" s="38"/>
      <c r="K1415" s="31">
        <v>44900</v>
      </c>
      <c r="L1415" s="32">
        <v>2500</v>
      </c>
      <c r="M1415" s="33">
        <v>58</v>
      </c>
      <c r="N1415" s="33">
        <v>-58</v>
      </c>
      <c r="O1415" s="32">
        <v>-145000</v>
      </c>
      <c r="P1415" s="27" t="e">
        <f>VLOOKUP(A1415,'[1]REPORT ITP - Fatture Incluse - '!$C$1:$D$14862,2,FALSE)</f>
        <v>#N/A</v>
      </c>
    </row>
    <row r="1416" spans="1:16" ht="27.95" customHeight="1">
      <c r="A1416" s="29" t="s">
        <v>6217</v>
      </c>
      <c r="B1416" s="29" t="s">
        <v>6218</v>
      </c>
      <c r="C1416" s="30" t="s">
        <v>7864</v>
      </c>
      <c r="D1416" s="31">
        <v>44879</v>
      </c>
      <c r="E1416" s="32">
        <v>4053.57</v>
      </c>
      <c r="F1416" s="31">
        <v>44882</v>
      </c>
      <c r="G1416" s="31">
        <v>44881.354421296295</v>
      </c>
      <c r="H1416" s="31">
        <v>44941</v>
      </c>
      <c r="I1416" s="38" t="s">
        <v>7865</v>
      </c>
      <c r="J1416" s="38"/>
      <c r="K1416" s="31">
        <v>44909</v>
      </c>
      <c r="L1416" s="32">
        <v>3322.6</v>
      </c>
      <c r="M1416" s="33">
        <v>60</v>
      </c>
      <c r="N1416" s="33">
        <v>-32</v>
      </c>
      <c r="O1416" s="32">
        <v>-106323.2</v>
      </c>
      <c r="P1416" s="27" t="e">
        <f>VLOOKUP(A1416,'[1]REPORT ITP - Fatture Incluse - '!$C$1:$D$14862,2,FALSE)</f>
        <v>#N/A</v>
      </c>
    </row>
    <row r="1417" spans="1:16" ht="18.95" customHeight="1">
      <c r="A1417" s="29" t="s">
        <v>1036</v>
      </c>
      <c r="B1417" s="29" t="s">
        <v>7866</v>
      </c>
      <c r="C1417" s="30" t="s">
        <v>124</v>
      </c>
      <c r="D1417" s="31">
        <v>44557</v>
      </c>
      <c r="E1417" s="32">
        <v>1250</v>
      </c>
      <c r="F1417" s="31">
        <v>44565</v>
      </c>
      <c r="G1417" s="31">
        <v>44558.337002314816</v>
      </c>
      <c r="H1417" s="31">
        <v>44617</v>
      </c>
      <c r="I1417" s="38" t="s">
        <v>7867</v>
      </c>
      <c r="J1417" s="38"/>
      <c r="K1417" s="31">
        <v>44572</v>
      </c>
      <c r="L1417" s="32">
        <v>1250</v>
      </c>
      <c r="M1417" s="33">
        <v>59</v>
      </c>
      <c r="N1417" s="33">
        <v>-45</v>
      </c>
      <c r="O1417" s="32">
        <v>-56250</v>
      </c>
      <c r="P1417" s="27" t="e">
        <f>VLOOKUP(A1417,'[1]REPORT ITP - Fatture Incluse - '!$C$1:$D$14862,2,FALSE)</f>
        <v>#N/A</v>
      </c>
    </row>
    <row r="1418" spans="1:16" ht="18.95" customHeight="1">
      <c r="A1418" s="29" t="s">
        <v>5796</v>
      </c>
      <c r="B1418" s="29" t="s">
        <v>5797</v>
      </c>
      <c r="C1418" s="30" t="s">
        <v>7868</v>
      </c>
      <c r="D1418" s="31">
        <v>44543</v>
      </c>
      <c r="E1418" s="32">
        <v>1638.83</v>
      </c>
      <c r="F1418" s="31">
        <v>44543</v>
      </c>
      <c r="G1418" s="31">
        <v>44543.342256944445</v>
      </c>
      <c r="H1418" s="31">
        <v>44603</v>
      </c>
      <c r="I1418" s="38" t="s">
        <v>7869</v>
      </c>
      <c r="J1418" s="38"/>
      <c r="K1418" s="31">
        <v>44574</v>
      </c>
      <c r="L1418" s="32">
        <v>1343.3</v>
      </c>
      <c r="M1418" s="33">
        <v>60</v>
      </c>
      <c r="N1418" s="33">
        <v>-29</v>
      </c>
      <c r="O1418" s="32">
        <v>-38955.699999999997</v>
      </c>
      <c r="P1418" s="27" t="e">
        <f>VLOOKUP(A1418,'[1]REPORT ITP - Fatture Incluse - '!$C$1:$D$14862,2,FALSE)</f>
        <v>#N/A</v>
      </c>
    </row>
    <row r="1419" spans="1:16" ht="15" customHeight="1">
      <c r="A1419" s="29" t="s">
        <v>1287</v>
      </c>
      <c r="B1419" s="29" t="s">
        <v>1286</v>
      </c>
      <c r="C1419" s="30" t="s">
        <v>1288</v>
      </c>
      <c r="D1419" s="31">
        <v>44565</v>
      </c>
      <c r="E1419" s="32">
        <v>1275</v>
      </c>
      <c r="F1419" s="31">
        <v>44566</v>
      </c>
      <c r="G1419" s="31">
        <v>44566.346388888887</v>
      </c>
      <c r="H1419" s="31">
        <v>44626</v>
      </c>
      <c r="I1419" s="38" t="s">
        <v>7319</v>
      </c>
      <c r="J1419" s="38"/>
      <c r="K1419" s="31">
        <v>44578</v>
      </c>
      <c r="L1419" s="32">
        <v>1275</v>
      </c>
      <c r="M1419" s="33">
        <v>60</v>
      </c>
      <c r="N1419" s="33">
        <v>-48</v>
      </c>
      <c r="O1419" s="32">
        <v>-61200</v>
      </c>
      <c r="P1419" s="27" t="e">
        <f>VLOOKUP(A1419,'[1]REPORT ITP - Fatture Incluse - '!$C$1:$D$14862,2,FALSE)</f>
        <v>#N/A</v>
      </c>
    </row>
    <row r="1420" spans="1:16" ht="15" customHeight="1">
      <c r="A1420" s="29" t="s">
        <v>1378</v>
      </c>
      <c r="B1420" s="29" t="s">
        <v>7095</v>
      </c>
      <c r="C1420" s="30" t="s">
        <v>1203</v>
      </c>
      <c r="D1420" s="31">
        <v>44573</v>
      </c>
      <c r="E1420" s="32">
        <v>2286.67</v>
      </c>
      <c r="F1420" s="31">
        <v>44578</v>
      </c>
      <c r="G1420" s="31">
        <v>44574.359039351853</v>
      </c>
      <c r="H1420" s="31">
        <v>44633</v>
      </c>
      <c r="I1420" s="38" t="s">
        <v>6853</v>
      </c>
      <c r="J1420" s="38"/>
      <c r="K1420" s="31">
        <v>44581</v>
      </c>
      <c r="L1420" s="32">
        <v>2286.67</v>
      </c>
      <c r="M1420" s="33">
        <v>59</v>
      </c>
      <c r="N1420" s="33">
        <v>-52</v>
      </c>
      <c r="O1420" s="32">
        <v>-118906.84</v>
      </c>
      <c r="P1420" s="27" t="e">
        <f>VLOOKUP(A1420,'[1]REPORT ITP - Fatture Incluse - '!$C$1:$D$14862,2,FALSE)</f>
        <v>#N/A</v>
      </c>
    </row>
    <row r="1421" spans="1:16" ht="18.95" customHeight="1">
      <c r="A1421" s="29" t="s">
        <v>114</v>
      </c>
      <c r="B1421" s="29" t="s">
        <v>7870</v>
      </c>
      <c r="C1421" s="30" t="s">
        <v>118</v>
      </c>
      <c r="D1421" s="31">
        <v>44267</v>
      </c>
      <c r="E1421" s="32">
        <v>6741.93</v>
      </c>
      <c r="F1421" s="31">
        <v>44270</v>
      </c>
      <c r="G1421" s="31">
        <v>44270.303414351853</v>
      </c>
      <c r="H1421" s="31">
        <v>44327</v>
      </c>
      <c r="I1421" s="38" t="s">
        <v>7871</v>
      </c>
      <c r="J1421" s="38"/>
      <c r="K1421" s="31">
        <v>44593</v>
      </c>
      <c r="L1421" s="32">
        <v>6741.93</v>
      </c>
      <c r="M1421" s="33">
        <v>57</v>
      </c>
      <c r="N1421" s="33">
        <v>266</v>
      </c>
      <c r="O1421" s="32">
        <v>1793353.38</v>
      </c>
      <c r="P1421" s="27" t="e">
        <f>VLOOKUP(A1421,'[1]REPORT ITP - Fatture Incluse - '!$C$1:$D$14862,2,FALSE)</f>
        <v>#N/A</v>
      </c>
    </row>
    <row r="1422" spans="1:16" ht="18.95" customHeight="1">
      <c r="A1422" s="29" t="s">
        <v>114</v>
      </c>
      <c r="B1422" s="29" t="s">
        <v>7870</v>
      </c>
      <c r="C1422" s="30" t="s">
        <v>154</v>
      </c>
      <c r="D1422" s="31">
        <v>44278</v>
      </c>
      <c r="E1422" s="32">
        <v>11344.62</v>
      </c>
      <c r="F1422" s="31">
        <v>44280</v>
      </c>
      <c r="G1422" s="31">
        <v>44280.309282407405</v>
      </c>
      <c r="H1422" s="31">
        <v>44338</v>
      </c>
      <c r="I1422" s="38" t="s">
        <v>7871</v>
      </c>
      <c r="J1422" s="38"/>
      <c r="K1422" s="31">
        <v>44593</v>
      </c>
      <c r="L1422" s="32">
        <v>11344.62</v>
      </c>
      <c r="M1422" s="33">
        <v>58</v>
      </c>
      <c r="N1422" s="33">
        <v>255</v>
      </c>
      <c r="O1422" s="32">
        <v>2892878.1</v>
      </c>
      <c r="P1422" s="27" t="e">
        <f>VLOOKUP(A1422,'[1]REPORT ITP - Fatture Incluse - '!$C$1:$D$14862,2,FALSE)</f>
        <v>#N/A</v>
      </c>
    </row>
    <row r="1423" spans="1:16" ht="18.95" customHeight="1">
      <c r="A1423" s="29" t="s">
        <v>114</v>
      </c>
      <c r="B1423" s="29" t="s">
        <v>7870</v>
      </c>
      <c r="C1423" s="30" t="s">
        <v>115</v>
      </c>
      <c r="D1423" s="31">
        <v>44266</v>
      </c>
      <c r="E1423" s="32">
        <v>11320.13</v>
      </c>
      <c r="F1423" s="31">
        <v>44270</v>
      </c>
      <c r="G1423" s="31">
        <v>44267.33321759259</v>
      </c>
      <c r="H1423" s="31">
        <v>44326</v>
      </c>
      <c r="I1423" s="38" t="s">
        <v>7871</v>
      </c>
      <c r="J1423" s="38"/>
      <c r="K1423" s="31">
        <v>44593</v>
      </c>
      <c r="L1423" s="32">
        <v>11320.13</v>
      </c>
      <c r="M1423" s="33">
        <v>59</v>
      </c>
      <c r="N1423" s="33">
        <v>267</v>
      </c>
      <c r="O1423" s="32">
        <v>3022474.71</v>
      </c>
      <c r="P1423" s="27" t="e">
        <f>VLOOKUP(A1423,'[1]REPORT ITP - Fatture Incluse - '!$C$1:$D$14862,2,FALSE)</f>
        <v>#N/A</v>
      </c>
    </row>
    <row r="1424" spans="1:16" ht="18.95" customHeight="1">
      <c r="A1424" s="29" t="s">
        <v>1428</v>
      </c>
      <c r="B1424" s="29" t="s">
        <v>7589</v>
      </c>
      <c r="C1424" s="30" t="s">
        <v>43</v>
      </c>
      <c r="D1424" s="31">
        <v>44594</v>
      </c>
      <c r="E1424" s="32">
        <v>1258.83</v>
      </c>
      <c r="F1424" s="31">
        <v>44595</v>
      </c>
      <c r="G1424" s="31">
        <v>44595.344351851854</v>
      </c>
      <c r="H1424" s="31">
        <v>44654</v>
      </c>
      <c r="I1424" s="38" t="s">
        <v>7872</v>
      </c>
      <c r="J1424" s="38"/>
      <c r="K1424" s="31">
        <v>44606</v>
      </c>
      <c r="L1424" s="32">
        <v>1258.83</v>
      </c>
      <c r="M1424" s="33">
        <v>59</v>
      </c>
      <c r="N1424" s="33">
        <v>-48</v>
      </c>
      <c r="O1424" s="32">
        <v>-60423.839999999997</v>
      </c>
      <c r="P1424" s="27" t="e">
        <f>VLOOKUP(A1424,'[1]REPORT ITP - Fatture Incluse - '!$C$1:$D$14862,2,FALSE)</f>
        <v>#N/A</v>
      </c>
    </row>
    <row r="1425" spans="1:16" ht="18.95" customHeight="1">
      <c r="A1425" s="29" t="s">
        <v>1839</v>
      </c>
      <c r="B1425" s="29" t="s">
        <v>1838</v>
      </c>
      <c r="C1425" s="30" t="s">
        <v>7369</v>
      </c>
      <c r="D1425" s="31">
        <v>44594</v>
      </c>
      <c r="E1425" s="32">
        <v>2666.66</v>
      </c>
      <c r="F1425" s="31">
        <v>44601</v>
      </c>
      <c r="G1425" s="31">
        <v>44601.341828703706</v>
      </c>
      <c r="H1425" s="31">
        <v>44660</v>
      </c>
      <c r="I1425" s="38" t="s">
        <v>7873</v>
      </c>
      <c r="J1425" s="38"/>
      <c r="K1425" s="31">
        <v>44606</v>
      </c>
      <c r="L1425" s="32">
        <v>2666.66</v>
      </c>
      <c r="M1425" s="33">
        <v>59</v>
      </c>
      <c r="N1425" s="33">
        <v>-54</v>
      </c>
      <c r="O1425" s="32">
        <v>-143999.64000000001</v>
      </c>
      <c r="P1425" s="27" t="e">
        <f>VLOOKUP(A1425,'[1]REPORT ITP - Fatture Incluse - '!$C$1:$D$14862,2,FALSE)</f>
        <v>#N/A</v>
      </c>
    </row>
    <row r="1426" spans="1:16" ht="15" customHeight="1">
      <c r="A1426" s="29" t="s">
        <v>6803</v>
      </c>
      <c r="B1426" s="29" t="s">
        <v>349</v>
      </c>
      <c r="C1426" s="30" t="s">
        <v>1327</v>
      </c>
      <c r="D1426" s="31">
        <v>44566</v>
      </c>
      <c r="E1426" s="32">
        <v>225.21</v>
      </c>
      <c r="F1426" s="31">
        <v>44573</v>
      </c>
      <c r="G1426" s="31">
        <v>44571.343472222223</v>
      </c>
      <c r="H1426" s="31">
        <v>44629</v>
      </c>
      <c r="I1426" s="38" t="s">
        <v>7874</v>
      </c>
      <c r="J1426" s="38"/>
      <c r="K1426" s="31">
        <v>44642</v>
      </c>
      <c r="L1426" s="32">
        <v>204.75</v>
      </c>
      <c r="M1426" s="33">
        <v>58</v>
      </c>
      <c r="N1426" s="33">
        <v>13</v>
      </c>
      <c r="O1426" s="32">
        <v>2661.75</v>
      </c>
      <c r="P1426" s="27" t="e">
        <f>VLOOKUP(A1426,'[1]REPORT ITP - Fatture Incluse - '!$C$1:$D$14862,2,FALSE)</f>
        <v>#N/A</v>
      </c>
    </row>
    <row r="1427" spans="1:16" ht="15" customHeight="1">
      <c r="A1427" s="29" t="s">
        <v>6803</v>
      </c>
      <c r="B1427" s="29" t="s">
        <v>349</v>
      </c>
      <c r="C1427" s="30" t="s">
        <v>1467</v>
      </c>
      <c r="D1427" s="31">
        <v>44574</v>
      </c>
      <c r="E1427" s="32">
        <v>225.21</v>
      </c>
      <c r="F1427" s="31">
        <v>44579</v>
      </c>
      <c r="G1427" s="31">
        <v>44578.703136574077</v>
      </c>
      <c r="H1427" s="31">
        <v>44638</v>
      </c>
      <c r="I1427" s="38" t="s">
        <v>7874</v>
      </c>
      <c r="J1427" s="38"/>
      <c r="K1427" s="31">
        <v>44642</v>
      </c>
      <c r="L1427" s="32">
        <v>204.75</v>
      </c>
      <c r="M1427" s="33">
        <v>60</v>
      </c>
      <c r="N1427" s="33">
        <v>4</v>
      </c>
      <c r="O1427" s="32">
        <v>819</v>
      </c>
      <c r="P1427" s="27" t="e">
        <f>VLOOKUP(A1427,'[1]REPORT ITP - Fatture Incluse - '!$C$1:$D$14862,2,FALSE)</f>
        <v>#N/A</v>
      </c>
    </row>
    <row r="1428" spans="1:16" ht="15" customHeight="1">
      <c r="A1428" s="29" t="s">
        <v>6803</v>
      </c>
      <c r="B1428" s="29" t="s">
        <v>349</v>
      </c>
      <c r="C1428" s="30" t="s">
        <v>1274</v>
      </c>
      <c r="D1428" s="31">
        <v>44564</v>
      </c>
      <c r="E1428" s="32">
        <v>225.21</v>
      </c>
      <c r="F1428" s="31">
        <v>44572</v>
      </c>
      <c r="G1428" s="31">
        <v>44566.346030092594</v>
      </c>
      <c r="H1428" s="31">
        <v>44625</v>
      </c>
      <c r="I1428" s="38" t="s">
        <v>7874</v>
      </c>
      <c r="J1428" s="38"/>
      <c r="K1428" s="31">
        <v>44642</v>
      </c>
      <c r="L1428" s="32">
        <v>204.75</v>
      </c>
      <c r="M1428" s="33">
        <v>59</v>
      </c>
      <c r="N1428" s="33">
        <v>17</v>
      </c>
      <c r="O1428" s="32">
        <v>3480.75</v>
      </c>
      <c r="P1428" s="27" t="e">
        <f>VLOOKUP(A1428,'[1]REPORT ITP - Fatture Incluse - '!$C$1:$D$14862,2,FALSE)</f>
        <v>#N/A</v>
      </c>
    </row>
    <row r="1429" spans="1:16" ht="15" customHeight="1">
      <c r="A1429" s="29" t="s">
        <v>6502</v>
      </c>
      <c r="B1429" s="29" t="s">
        <v>415</v>
      </c>
      <c r="C1429" s="30" t="s">
        <v>2221</v>
      </c>
      <c r="D1429" s="31">
        <v>44620</v>
      </c>
      <c r="E1429" s="32">
        <v>447.74</v>
      </c>
      <c r="F1429" s="31">
        <v>44627</v>
      </c>
      <c r="G1429" s="31">
        <v>44622.355127314811</v>
      </c>
      <c r="H1429" s="31">
        <v>44682</v>
      </c>
      <c r="I1429" s="38" t="s">
        <v>7875</v>
      </c>
      <c r="J1429" s="38"/>
      <c r="K1429" s="31">
        <v>44649</v>
      </c>
      <c r="L1429" s="32">
        <v>367</v>
      </c>
      <c r="M1429" s="33">
        <v>60</v>
      </c>
      <c r="N1429" s="33">
        <v>-33</v>
      </c>
      <c r="O1429" s="32">
        <v>-12111</v>
      </c>
      <c r="P1429" s="27" t="e">
        <f>VLOOKUP(A1429,'[1]REPORT ITP - Fatture Incluse - '!$C$1:$D$14862,2,FALSE)</f>
        <v>#N/A</v>
      </c>
    </row>
    <row r="1430" spans="1:16" ht="18.95" customHeight="1">
      <c r="A1430" s="29" t="s">
        <v>2169</v>
      </c>
      <c r="B1430" s="29" t="s">
        <v>2168</v>
      </c>
      <c r="C1430" s="30" t="s">
        <v>6113</v>
      </c>
      <c r="D1430" s="31">
        <v>44639</v>
      </c>
      <c r="E1430" s="32">
        <v>2500</v>
      </c>
      <c r="F1430" s="31">
        <v>44644</v>
      </c>
      <c r="G1430" s="31">
        <v>44641.516631944447</v>
      </c>
      <c r="H1430" s="31">
        <v>44699</v>
      </c>
      <c r="I1430" s="38" t="s">
        <v>7876</v>
      </c>
      <c r="J1430" s="38"/>
      <c r="K1430" s="31">
        <v>44649</v>
      </c>
      <c r="L1430" s="32">
        <v>2500</v>
      </c>
      <c r="M1430" s="33">
        <v>58</v>
      </c>
      <c r="N1430" s="33">
        <v>-50</v>
      </c>
      <c r="O1430" s="32">
        <v>-125000</v>
      </c>
      <c r="P1430" s="27" t="e">
        <f>VLOOKUP(A1430,'[1]REPORT ITP - Fatture Incluse - '!$C$1:$D$14862,2,FALSE)</f>
        <v>#N/A</v>
      </c>
    </row>
    <row r="1431" spans="1:16" ht="18.95" customHeight="1">
      <c r="A1431" s="29" t="s">
        <v>6240</v>
      </c>
      <c r="B1431" s="29" t="s">
        <v>6241</v>
      </c>
      <c r="C1431" s="30" t="s">
        <v>7877</v>
      </c>
      <c r="D1431" s="31">
        <v>44601</v>
      </c>
      <c r="E1431" s="32">
        <v>425.7</v>
      </c>
      <c r="F1431" s="31">
        <v>44610</v>
      </c>
      <c r="G1431" s="31">
        <v>44608.342534722222</v>
      </c>
      <c r="H1431" s="31">
        <v>44667</v>
      </c>
      <c r="I1431" s="38" t="s">
        <v>7878</v>
      </c>
      <c r="J1431" s="38"/>
      <c r="K1431" s="31">
        <v>44655</v>
      </c>
      <c r="L1431" s="32">
        <v>386.99</v>
      </c>
      <c r="M1431" s="33">
        <v>59</v>
      </c>
      <c r="N1431" s="33">
        <v>-12</v>
      </c>
      <c r="O1431" s="32">
        <v>-4643.88</v>
      </c>
      <c r="P1431" s="27" t="e">
        <f>VLOOKUP(A1431,'[1]REPORT ITP - Fatture Incluse - '!$C$1:$D$14862,2,FALSE)</f>
        <v>#N/A</v>
      </c>
    </row>
    <row r="1432" spans="1:16" ht="15" customHeight="1">
      <c r="A1432" s="29" t="s">
        <v>6951</v>
      </c>
      <c r="B1432" s="29" t="s">
        <v>6952</v>
      </c>
      <c r="C1432" s="30" t="s">
        <v>7879</v>
      </c>
      <c r="D1432" s="31">
        <v>44620</v>
      </c>
      <c r="E1432" s="32">
        <v>4761.66</v>
      </c>
      <c r="F1432" s="31">
        <v>44623</v>
      </c>
      <c r="G1432" s="31">
        <v>44622.354432870372</v>
      </c>
      <c r="H1432" s="31">
        <v>44681</v>
      </c>
      <c r="I1432" s="38" t="s">
        <v>7880</v>
      </c>
      <c r="J1432" s="38"/>
      <c r="K1432" s="31">
        <v>44656</v>
      </c>
      <c r="L1432" s="32">
        <v>3903</v>
      </c>
      <c r="M1432" s="33">
        <v>59</v>
      </c>
      <c r="N1432" s="33">
        <v>-25</v>
      </c>
      <c r="O1432" s="32">
        <v>-97575</v>
      </c>
      <c r="P1432" s="27" t="e">
        <f>VLOOKUP(A1432,'[1]REPORT ITP - Fatture Incluse - '!$C$1:$D$14862,2,FALSE)</f>
        <v>#N/A</v>
      </c>
    </row>
    <row r="1433" spans="1:16" ht="15" customHeight="1">
      <c r="A1433" s="29" t="s">
        <v>6991</v>
      </c>
      <c r="B1433" s="29" t="s">
        <v>1668</v>
      </c>
      <c r="C1433" s="30" t="s">
        <v>1669</v>
      </c>
      <c r="D1433" s="31">
        <v>44588</v>
      </c>
      <c r="E1433" s="32">
        <v>11529</v>
      </c>
      <c r="F1433" s="31">
        <v>44592</v>
      </c>
      <c r="G1433" s="31">
        <v>44592.310335648152</v>
      </c>
      <c r="H1433" s="31">
        <v>44649</v>
      </c>
      <c r="I1433" s="38" t="s">
        <v>7881</v>
      </c>
      <c r="J1433" s="38"/>
      <c r="K1433" s="31">
        <v>44656</v>
      </c>
      <c r="L1433" s="32">
        <v>9450</v>
      </c>
      <c r="M1433" s="33">
        <v>57</v>
      </c>
      <c r="N1433" s="33">
        <v>7</v>
      </c>
      <c r="O1433" s="32">
        <v>66150</v>
      </c>
      <c r="P1433" s="27" t="e">
        <f>VLOOKUP(A1433,'[1]REPORT ITP - Fatture Incluse - '!$C$1:$D$14862,2,FALSE)</f>
        <v>#N/A</v>
      </c>
    </row>
    <row r="1434" spans="1:16" ht="18.95" customHeight="1">
      <c r="A1434" s="29" t="s">
        <v>1626</v>
      </c>
      <c r="B1434" s="29" t="s">
        <v>1625</v>
      </c>
      <c r="C1434" s="30" t="s">
        <v>1743</v>
      </c>
      <c r="D1434" s="31">
        <v>44628</v>
      </c>
      <c r="E1434" s="32">
        <v>6900</v>
      </c>
      <c r="F1434" s="31">
        <v>44630</v>
      </c>
      <c r="G1434" s="31">
        <v>44629.526956018519</v>
      </c>
      <c r="H1434" s="31">
        <v>44688</v>
      </c>
      <c r="I1434" s="38" t="s">
        <v>7882</v>
      </c>
      <c r="J1434" s="38"/>
      <c r="K1434" s="31">
        <v>44658</v>
      </c>
      <c r="L1434" s="32">
        <v>6900</v>
      </c>
      <c r="M1434" s="33">
        <v>59</v>
      </c>
      <c r="N1434" s="33">
        <v>-30</v>
      </c>
      <c r="O1434" s="32">
        <v>-207000</v>
      </c>
      <c r="P1434" s="27" t="e">
        <f>VLOOKUP(A1434,'[1]REPORT ITP - Fatture Incluse - '!$C$1:$D$14862,2,FALSE)</f>
        <v>#N/A</v>
      </c>
    </row>
    <row r="1435" spans="1:16" ht="15" customHeight="1">
      <c r="A1435" s="29" t="s">
        <v>5922</v>
      </c>
      <c r="B1435" s="29" t="s">
        <v>75</v>
      </c>
      <c r="C1435" s="30" t="s">
        <v>7883</v>
      </c>
      <c r="D1435" s="31">
        <v>44348</v>
      </c>
      <c r="E1435" s="32">
        <v>2363.34</v>
      </c>
      <c r="F1435" s="31">
        <v>44362</v>
      </c>
      <c r="G1435" s="31">
        <v>44362.639918981484</v>
      </c>
      <c r="H1435" s="31">
        <v>44422</v>
      </c>
      <c r="I1435" s="38" t="s">
        <v>7884</v>
      </c>
      <c r="J1435" s="38"/>
      <c r="K1435" s="31">
        <v>44670</v>
      </c>
      <c r="L1435" s="32">
        <v>2250.8000000000002</v>
      </c>
      <c r="M1435" s="33">
        <v>60</v>
      </c>
      <c r="N1435" s="33">
        <v>248</v>
      </c>
      <c r="O1435" s="32">
        <v>558198.4</v>
      </c>
      <c r="P1435" s="27" t="e">
        <f>VLOOKUP(A1435,'[1]REPORT ITP - Fatture Incluse - '!$C$1:$D$14862,2,FALSE)</f>
        <v>#N/A</v>
      </c>
    </row>
    <row r="1436" spans="1:16" ht="15" customHeight="1">
      <c r="A1436" s="29" t="s">
        <v>5922</v>
      </c>
      <c r="B1436" s="29" t="s">
        <v>75</v>
      </c>
      <c r="C1436" s="30" t="s">
        <v>7883</v>
      </c>
      <c r="D1436" s="31">
        <v>44348</v>
      </c>
      <c r="E1436" s="32">
        <v>192.27</v>
      </c>
      <c r="F1436" s="31">
        <v>44362</v>
      </c>
      <c r="G1436" s="31">
        <v>44362.639918981484</v>
      </c>
      <c r="H1436" s="31">
        <v>44422</v>
      </c>
      <c r="I1436" s="38" t="s">
        <v>7884</v>
      </c>
      <c r="J1436" s="38"/>
      <c r="K1436" s="31">
        <v>44670</v>
      </c>
      <c r="L1436" s="32">
        <v>157.6</v>
      </c>
      <c r="M1436" s="33">
        <v>60</v>
      </c>
      <c r="N1436" s="33">
        <v>248</v>
      </c>
      <c r="O1436" s="32">
        <v>39084.800000000003</v>
      </c>
      <c r="P1436" s="27" t="e">
        <f>VLOOKUP(A1436,'[1]REPORT ITP - Fatture Incluse - '!$C$1:$D$14862,2,FALSE)</f>
        <v>#N/A</v>
      </c>
    </row>
    <row r="1437" spans="1:16" ht="15" customHeight="1">
      <c r="A1437" s="29" t="s">
        <v>1221</v>
      </c>
      <c r="B1437" s="29" t="s">
        <v>1220</v>
      </c>
      <c r="C1437" s="30" t="s">
        <v>3067</v>
      </c>
      <c r="D1437" s="31">
        <v>44680</v>
      </c>
      <c r="E1437" s="32">
        <v>2083.33</v>
      </c>
      <c r="F1437" s="31">
        <v>44683</v>
      </c>
      <c r="G1437" s="31">
        <v>44683.338946759257</v>
      </c>
      <c r="H1437" s="31">
        <v>44740</v>
      </c>
      <c r="I1437" s="38" t="s">
        <v>7885</v>
      </c>
      <c r="J1437" s="38"/>
      <c r="K1437" s="31">
        <v>44694</v>
      </c>
      <c r="L1437" s="32">
        <v>2083.33</v>
      </c>
      <c r="M1437" s="33">
        <v>57</v>
      </c>
      <c r="N1437" s="33">
        <v>-46</v>
      </c>
      <c r="O1437" s="32">
        <v>-95833.18</v>
      </c>
      <c r="P1437" s="27" t="e">
        <f>VLOOKUP(A1437,'[1]REPORT ITP - Fatture Incluse - '!$C$1:$D$14862,2,FALSE)</f>
        <v>#N/A</v>
      </c>
    </row>
    <row r="1438" spans="1:16" ht="18.95" customHeight="1">
      <c r="A1438" s="29" t="s">
        <v>7197</v>
      </c>
      <c r="B1438" s="29" t="s">
        <v>7198</v>
      </c>
      <c r="C1438" s="30" t="s">
        <v>3030</v>
      </c>
      <c r="D1438" s="31">
        <v>44673</v>
      </c>
      <c r="E1438" s="32">
        <v>4097.92</v>
      </c>
      <c r="F1438" s="31">
        <v>44679</v>
      </c>
      <c r="G1438" s="31">
        <v>44678.315636574072</v>
      </c>
      <c r="H1438" s="31">
        <v>44737</v>
      </c>
      <c r="I1438" s="38" t="s">
        <v>7886</v>
      </c>
      <c r="J1438" s="38"/>
      <c r="K1438" s="31">
        <v>44704</v>
      </c>
      <c r="L1438" s="32">
        <v>3358.95</v>
      </c>
      <c r="M1438" s="33">
        <v>59</v>
      </c>
      <c r="N1438" s="33">
        <v>-33</v>
      </c>
      <c r="O1438" s="32">
        <v>-110845.35</v>
      </c>
      <c r="P1438" s="27" t="e">
        <f>VLOOKUP(A1438,'[1]REPORT ITP - Fatture Incluse - '!$C$1:$D$14862,2,FALSE)</f>
        <v>#N/A</v>
      </c>
    </row>
    <row r="1439" spans="1:16" ht="18.95" customHeight="1">
      <c r="A1439" s="29" t="s">
        <v>7197</v>
      </c>
      <c r="B1439" s="29" t="s">
        <v>7198</v>
      </c>
      <c r="C1439" s="30" t="s">
        <v>3021</v>
      </c>
      <c r="D1439" s="31">
        <v>44674</v>
      </c>
      <c r="E1439" s="32">
        <v>354.65</v>
      </c>
      <c r="F1439" s="31">
        <v>44679</v>
      </c>
      <c r="G1439" s="31">
        <v>44677.337106481478</v>
      </c>
      <c r="H1439" s="31">
        <v>44735</v>
      </c>
      <c r="I1439" s="38" t="s">
        <v>7886</v>
      </c>
      <c r="J1439" s="38"/>
      <c r="K1439" s="31">
        <v>44704</v>
      </c>
      <c r="L1439" s="32">
        <v>290.7</v>
      </c>
      <c r="M1439" s="33">
        <v>58</v>
      </c>
      <c r="N1439" s="33">
        <v>-31</v>
      </c>
      <c r="O1439" s="32">
        <v>-9011.7000000000007</v>
      </c>
      <c r="P1439" s="27" t="e">
        <f>VLOOKUP(A1439,'[1]REPORT ITP - Fatture Incluse - '!$C$1:$D$14862,2,FALSE)</f>
        <v>#N/A</v>
      </c>
    </row>
    <row r="1440" spans="1:16" ht="15" customHeight="1">
      <c r="A1440" s="29" t="s">
        <v>6421</v>
      </c>
      <c r="B1440" s="29" t="s">
        <v>6422</v>
      </c>
      <c r="C1440" s="30" t="s">
        <v>3040</v>
      </c>
      <c r="D1440" s="31">
        <v>44671</v>
      </c>
      <c r="E1440" s="32">
        <v>1632.73</v>
      </c>
      <c r="F1440" s="31">
        <v>44680</v>
      </c>
      <c r="G1440" s="31">
        <v>44679.339525462965</v>
      </c>
      <c r="H1440" s="31">
        <v>44738</v>
      </c>
      <c r="I1440" s="38" t="s">
        <v>7887</v>
      </c>
      <c r="J1440" s="38"/>
      <c r="K1440" s="31">
        <v>44705</v>
      </c>
      <c r="L1440" s="32">
        <v>1338.3</v>
      </c>
      <c r="M1440" s="33">
        <v>59</v>
      </c>
      <c r="N1440" s="33">
        <v>-33</v>
      </c>
      <c r="O1440" s="32">
        <v>-44163.9</v>
      </c>
      <c r="P1440" s="27" t="e">
        <f>VLOOKUP(A1440,'[1]REPORT ITP - Fatture Incluse - '!$C$1:$D$14862,2,FALSE)</f>
        <v>#N/A</v>
      </c>
    </row>
    <row r="1441" spans="1:16" ht="15" customHeight="1">
      <c r="A1441" s="29" t="s">
        <v>6213</v>
      </c>
      <c r="B1441" s="29" t="s">
        <v>6214</v>
      </c>
      <c r="C1441" s="30" t="s">
        <v>3016</v>
      </c>
      <c r="D1441" s="31">
        <v>44672</v>
      </c>
      <c r="E1441" s="32">
        <v>6100</v>
      </c>
      <c r="F1441" s="31">
        <v>44678</v>
      </c>
      <c r="G1441" s="31">
        <v>44677.335856481484</v>
      </c>
      <c r="H1441" s="31">
        <v>44733</v>
      </c>
      <c r="I1441" s="38" t="s">
        <v>7888</v>
      </c>
      <c r="J1441" s="38"/>
      <c r="K1441" s="31">
        <v>44711</v>
      </c>
      <c r="L1441" s="32">
        <v>5000</v>
      </c>
      <c r="M1441" s="33">
        <v>56</v>
      </c>
      <c r="N1441" s="33">
        <v>-22</v>
      </c>
      <c r="O1441" s="32">
        <v>-110000</v>
      </c>
      <c r="P1441" s="27" t="e">
        <f>VLOOKUP(A1441,'[1]REPORT ITP - Fatture Incluse - '!$C$1:$D$14862,2,FALSE)</f>
        <v>#N/A</v>
      </c>
    </row>
    <row r="1442" spans="1:16" ht="15" customHeight="1">
      <c r="A1442" s="29" t="s">
        <v>6213</v>
      </c>
      <c r="B1442" s="29" t="s">
        <v>6214</v>
      </c>
      <c r="C1442" s="30" t="s">
        <v>3009</v>
      </c>
      <c r="D1442" s="31">
        <v>44672</v>
      </c>
      <c r="E1442" s="32">
        <v>256.2</v>
      </c>
      <c r="F1442" s="31">
        <v>44678</v>
      </c>
      <c r="G1442" s="31">
        <v>44677.335497685184</v>
      </c>
      <c r="H1442" s="31">
        <v>44733</v>
      </c>
      <c r="I1442" s="38" t="s">
        <v>7888</v>
      </c>
      <c r="J1442" s="38"/>
      <c r="K1442" s="31">
        <v>44711</v>
      </c>
      <c r="L1442" s="32">
        <v>210</v>
      </c>
      <c r="M1442" s="33">
        <v>56</v>
      </c>
      <c r="N1442" s="33">
        <v>-22</v>
      </c>
      <c r="O1442" s="32">
        <v>-4620</v>
      </c>
      <c r="P1442" s="27" t="e">
        <f>VLOOKUP(A1442,'[1]REPORT ITP - Fatture Incluse - '!$C$1:$D$14862,2,FALSE)</f>
        <v>#N/A</v>
      </c>
    </row>
    <row r="1443" spans="1:16" ht="15" customHeight="1">
      <c r="A1443" s="29" t="s">
        <v>6213</v>
      </c>
      <c r="B1443" s="29" t="s">
        <v>6214</v>
      </c>
      <c r="C1443" s="30" t="s">
        <v>3015</v>
      </c>
      <c r="D1443" s="31">
        <v>44672</v>
      </c>
      <c r="E1443" s="32">
        <v>264.74</v>
      </c>
      <c r="F1443" s="31">
        <v>44678</v>
      </c>
      <c r="G1443" s="31">
        <v>44677.335787037038</v>
      </c>
      <c r="H1443" s="31">
        <v>44733</v>
      </c>
      <c r="I1443" s="38" t="s">
        <v>7888</v>
      </c>
      <c r="J1443" s="38"/>
      <c r="K1443" s="31">
        <v>44711</v>
      </c>
      <c r="L1443" s="32">
        <v>217</v>
      </c>
      <c r="M1443" s="33">
        <v>56</v>
      </c>
      <c r="N1443" s="33">
        <v>-22</v>
      </c>
      <c r="O1443" s="32">
        <v>-4774</v>
      </c>
      <c r="P1443" s="27" t="e">
        <f>VLOOKUP(A1443,'[1]REPORT ITP - Fatture Incluse - '!$C$1:$D$14862,2,FALSE)</f>
        <v>#N/A</v>
      </c>
    </row>
    <row r="1444" spans="1:16" ht="15" customHeight="1">
      <c r="A1444" s="29" t="s">
        <v>6213</v>
      </c>
      <c r="B1444" s="29" t="s">
        <v>6214</v>
      </c>
      <c r="C1444" s="30" t="s">
        <v>3010</v>
      </c>
      <c r="D1444" s="31">
        <v>44672</v>
      </c>
      <c r="E1444" s="32">
        <v>3437.96</v>
      </c>
      <c r="F1444" s="31">
        <v>44678</v>
      </c>
      <c r="G1444" s="31">
        <v>44677.33556712963</v>
      </c>
      <c r="H1444" s="31">
        <v>44733</v>
      </c>
      <c r="I1444" s="38" t="s">
        <v>7888</v>
      </c>
      <c r="J1444" s="38"/>
      <c r="K1444" s="31">
        <v>44711</v>
      </c>
      <c r="L1444" s="32">
        <v>2818</v>
      </c>
      <c r="M1444" s="33">
        <v>56</v>
      </c>
      <c r="N1444" s="33">
        <v>-22</v>
      </c>
      <c r="O1444" s="32">
        <v>-61996</v>
      </c>
      <c r="P1444" s="27" t="e">
        <f>VLOOKUP(A1444,'[1]REPORT ITP - Fatture Incluse - '!$C$1:$D$14862,2,FALSE)</f>
        <v>#N/A</v>
      </c>
    </row>
    <row r="1445" spans="1:16" ht="18.95" customHeight="1">
      <c r="A1445" s="29" t="s">
        <v>5796</v>
      </c>
      <c r="B1445" s="29" t="s">
        <v>5797</v>
      </c>
      <c r="C1445" s="30" t="s">
        <v>7889</v>
      </c>
      <c r="D1445" s="31">
        <v>44708</v>
      </c>
      <c r="E1445" s="32">
        <v>223.26</v>
      </c>
      <c r="F1445" s="31">
        <v>44715</v>
      </c>
      <c r="G1445" s="31">
        <v>44711.338043981479</v>
      </c>
      <c r="H1445" s="31">
        <v>44768</v>
      </c>
      <c r="I1445" s="38" t="s">
        <v>7890</v>
      </c>
      <c r="J1445" s="38"/>
      <c r="K1445" s="31">
        <v>44739</v>
      </c>
      <c r="L1445" s="32">
        <v>183</v>
      </c>
      <c r="M1445" s="33">
        <v>57</v>
      </c>
      <c r="N1445" s="33">
        <v>-29</v>
      </c>
      <c r="O1445" s="32">
        <v>-5307</v>
      </c>
      <c r="P1445" s="27" t="e">
        <f>VLOOKUP(A1445,'[1]REPORT ITP - Fatture Incluse - '!$C$1:$D$14862,2,FALSE)</f>
        <v>#N/A</v>
      </c>
    </row>
    <row r="1446" spans="1:16" ht="15" customHeight="1">
      <c r="A1446" s="29" t="s">
        <v>6244</v>
      </c>
      <c r="B1446" s="29" t="s">
        <v>6245</v>
      </c>
      <c r="C1446" s="30" t="s">
        <v>3461</v>
      </c>
      <c r="D1446" s="31">
        <v>44706</v>
      </c>
      <c r="E1446" s="32">
        <v>687.47</v>
      </c>
      <c r="F1446" s="31">
        <v>44712</v>
      </c>
      <c r="G1446" s="31">
        <v>44708.553831018522</v>
      </c>
      <c r="H1446" s="31">
        <v>44767</v>
      </c>
      <c r="I1446" s="38" t="s">
        <v>7891</v>
      </c>
      <c r="J1446" s="38"/>
      <c r="K1446" s="31">
        <v>44739</v>
      </c>
      <c r="L1446" s="32">
        <v>563.5</v>
      </c>
      <c r="M1446" s="33">
        <v>59</v>
      </c>
      <c r="N1446" s="33">
        <v>-28</v>
      </c>
      <c r="O1446" s="32">
        <v>-15778</v>
      </c>
      <c r="P1446" s="27" t="e">
        <f>VLOOKUP(A1446,'[1]REPORT ITP - Fatture Incluse - '!$C$1:$D$14862,2,FALSE)</f>
        <v>#N/A</v>
      </c>
    </row>
    <row r="1447" spans="1:16" ht="18.95" customHeight="1">
      <c r="A1447" s="29" t="s">
        <v>5796</v>
      </c>
      <c r="B1447" s="29" t="s">
        <v>5797</v>
      </c>
      <c r="C1447" s="30" t="s">
        <v>7892</v>
      </c>
      <c r="D1447" s="31">
        <v>44712</v>
      </c>
      <c r="E1447" s="32">
        <v>732.73</v>
      </c>
      <c r="F1447" s="31">
        <v>44719</v>
      </c>
      <c r="G1447" s="31">
        <v>44713.321493055555</v>
      </c>
      <c r="H1447" s="31">
        <v>44773</v>
      </c>
      <c r="I1447" s="38" t="s">
        <v>7893</v>
      </c>
      <c r="J1447" s="38"/>
      <c r="K1447" s="31">
        <v>44746</v>
      </c>
      <c r="L1447" s="32">
        <v>600.6</v>
      </c>
      <c r="M1447" s="33">
        <v>60</v>
      </c>
      <c r="N1447" s="33">
        <v>-27</v>
      </c>
      <c r="O1447" s="32">
        <v>-16216.2</v>
      </c>
      <c r="P1447" s="27" t="e">
        <f>VLOOKUP(A1447,'[1]REPORT ITP - Fatture Incluse - '!$C$1:$D$14862,2,FALSE)</f>
        <v>#N/A</v>
      </c>
    </row>
    <row r="1448" spans="1:16" ht="18.95" customHeight="1">
      <c r="A1448" s="29" t="s">
        <v>1225</v>
      </c>
      <c r="B1448" s="29" t="s">
        <v>7078</v>
      </c>
      <c r="C1448" s="30" t="s">
        <v>1792</v>
      </c>
      <c r="D1448" s="31">
        <v>44743</v>
      </c>
      <c r="E1448" s="32">
        <v>3500.64</v>
      </c>
      <c r="F1448" s="31">
        <v>44746</v>
      </c>
      <c r="G1448" s="31">
        <v>44746.301099537035</v>
      </c>
      <c r="H1448" s="31">
        <v>44804</v>
      </c>
      <c r="I1448" s="38" t="s">
        <v>7894</v>
      </c>
      <c r="J1448" s="38"/>
      <c r="K1448" s="31">
        <v>44749</v>
      </c>
      <c r="L1448" s="32">
        <v>3500.64</v>
      </c>
      <c r="M1448" s="33">
        <v>58</v>
      </c>
      <c r="N1448" s="33">
        <v>-55</v>
      </c>
      <c r="O1448" s="32">
        <v>-192535.2</v>
      </c>
      <c r="P1448" s="27" t="e">
        <f>VLOOKUP(A1448,'[1]REPORT ITP - Fatture Incluse - '!$C$1:$D$14862,2,FALSE)</f>
        <v>#N/A</v>
      </c>
    </row>
    <row r="1449" spans="1:16" ht="15" customHeight="1">
      <c r="A1449" s="29" t="s">
        <v>6477</v>
      </c>
      <c r="B1449" s="29" t="s">
        <v>866</v>
      </c>
      <c r="C1449" s="30" t="s">
        <v>1733</v>
      </c>
      <c r="D1449" s="31">
        <v>44589</v>
      </c>
      <c r="E1449" s="32">
        <v>2122.8000000000002</v>
      </c>
      <c r="F1449" s="31">
        <v>44594</v>
      </c>
      <c r="G1449" s="31">
        <v>44593.343217592592</v>
      </c>
      <c r="H1449" s="31">
        <v>44653</v>
      </c>
      <c r="I1449" s="38" t="s">
        <v>7895</v>
      </c>
      <c r="J1449" s="38"/>
      <c r="K1449" s="31">
        <v>44760</v>
      </c>
      <c r="L1449" s="32">
        <v>1740</v>
      </c>
      <c r="M1449" s="33">
        <v>60</v>
      </c>
      <c r="N1449" s="33">
        <v>107</v>
      </c>
      <c r="O1449" s="32">
        <v>186180</v>
      </c>
      <c r="P1449" s="27" t="e">
        <f>VLOOKUP(A1449,'[1]REPORT ITP - Fatture Incluse - '!$C$1:$D$14862,2,FALSE)</f>
        <v>#N/A</v>
      </c>
    </row>
    <row r="1450" spans="1:16" ht="15" customHeight="1">
      <c r="A1450" s="29" t="s">
        <v>5926</v>
      </c>
      <c r="B1450" s="29" t="s">
        <v>5927</v>
      </c>
      <c r="C1450" s="30" t="s">
        <v>7896</v>
      </c>
      <c r="D1450" s="31">
        <v>44730</v>
      </c>
      <c r="E1450" s="32">
        <v>1679.22</v>
      </c>
      <c r="F1450" s="31">
        <v>44734</v>
      </c>
      <c r="G1450" s="31">
        <v>44732.432268518518</v>
      </c>
      <c r="H1450" s="31">
        <v>44792</v>
      </c>
      <c r="I1450" s="38" t="s">
        <v>7897</v>
      </c>
      <c r="J1450" s="38"/>
      <c r="K1450" s="31">
        <v>44761</v>
      </c>
      <c r="L1450" s="32">
        <v>1376.41</v>
      </c>
      <c r="M1450" s="33">
        <v>60</v>
      </c>
      <c r="N1450" s="33">
        <v>-31</v>
      </c>
      <c r="O1450" s="32">
        <v>-42668.71</v>
      </c>
      <c r="P1450" s="27" t="e">
        <f>VLOOKUP(A1450,'[1]REPORT ITP - Fatture Incluse - '!$C$1:$D$14862,2,FALSE)</f>
        <v>#N/A</v>
      </c>
    </row>
    <row r="1451" spans="1:16" ht="15" customHeight="1">
      <c r="A1451" s="29" t="s">
        <v>5922</v>
      </c>
      <c r="B1451" s="29" t="s">
        <v>75</v>
      </c>
      <c r="C1451" s="30" t="s">
        <v>7898</v>
      </c>
      <c r="D1451" s="31">
        <v>44750</v>
      </c>
      <c r="E1451" s="32">
        <v>214.16</v>
      </c>
      <c r="F1451" s="31">
        <v>44755</v>
      </c>
      <c r="G1451" s="31">
        <v>44754.361041666663</v>
      </c>
      <c r="H1451" s="31">
        <v>44813</v>
      </c>
      <c r="I1451" s="38" t="s">
        <v>7899</v>
      </c>
      <c r="J1451" s="38"/>
      <c r="K1451" s="31">
        <v>44791</v>
      </c>
      <c r="L1451" s="32">
        <v>175.54</v>
      </c>
      <c r="M1451" s="33">
        <v>59</v>
      </c>
      <c r="N1451" s="33">
        <v>-22</v>
      </c>
      <c r="O1451" s="32">
        <v>-3861.88</v>
      </c>
      <c r="P1451" s="27" t="e">
        <f>VLOOKUP(A1451,'[1]REPORT ITP - Fatture Incluse - '!$C$1:$D$14862,2,FALSE)</f>
        <v>#N/A</v>
      </c>
    </row>
    <row r="1452" spans="1:16" ht="15" customHeight="1">
      <c r="A1452" s="29" t="s">
        <v>5922</v>
      </c>
      <c r="B1452" s="29" t="s">
        <v>75</v>
      </c>
      <c r="C1452" s="30" t="s">
        <v>7900</v>
      </c>
      <c r="D1452" s="31">
        <v>44755</v>
      </c>
      <c r="E1452" s="32">
        <v>200.08</v>
      </c>
      <c r="F1452" s="31">
        <v>44760</v>
      </c>
      <c r="G1452" s="31">
        <v>44760.395844907405</v>
      </c>
      <c r="H1452" s="31">
        <v>44762</v>
      </c>
      <c r="I1452" s="38" t="s">
        <v>7899</v>
      </c>
      <c r="J1452" s="38"/>
      <c r="K1452" s="31">
        <v>44791</v>
      </c>
      <c r="L1452" s="32">
        <v>164</v>
      </c>
      <c r="M1452" s="33">
        <v>2</v>
      </c>
      <c r="N1452" s="33">
        <v>29</v>
      </c>
      <c r="O1452" s="32">
        <v>4756</v>
      </c>
      <c r="P1452" s="27" t="e">
        <f>VLOOKUP(A1452,'[1]REPORT ITP - Fatture Incluse - '!$C$1:$D$14862,2,FALSE)</f>
        <v>#N/A</v>
      </c>
    </row>
    <row r="1453" spans="1:16" ht="15" customHeight="1">
      <c r="A1453" s="29" t="s">
        <v>5922</v>
      </c>
      <c r="B1453" s="29" t="s">
        <v>75</v>
      </c>
      <c r="C1453" s="30" t="s">
        <v>7901</v>
      </c>
      <c r="D1453" s="31">
        <v>44756</v>
      </c>
      <c r="E1453" s="32">
        <v>1147.78</v>
      </c>
      <c r="F1453" s="31">
        <v>44761</v>
      </c>
      <c r="G1453" s="31">
        <v>44760.39640046296</v>
      </c>
      <c r="H1453" s="31">
        <v>44818</v>
      </c>
      <c r="I1453" s="38" t="s">
        <v>7899</v>
      </c>
      <c r="J1453" s="38"/>
      <c r="K1453" s="31">
        <v>44791</v>
      </c>
      <c r="L1453" s="32">
        <v>940.8</v>
      </c>
      <c r="M1453" s="33">
        <v>58</v>
      </c>
      <c r="N1453" s="33">
        <v>-27</v>
      </c>
      <c r="O1453" s="32">
        <v>-25401.599999999999</v>
      </c>
      <c r="P1453" s="27" t="e">
        <f>VLOOKUP(A1453,'[1]REPORT ITP - Fatture Incluse - '!$C$1:$D$14862,2,FALSE)</f>
        <v>#N/A</v>
      </c>
    </row>
    <row r="1454" spans="1:16" ht="15" customHeight="1">
      <c r="A1454" s="29" t="s">
        <v>6213</v>
      </c>
      <c r="B1454" s="29" t="s">
        <v>6214</v>
      </c>
      <c r="C1454" s="30" t="s">
        <v>4127</v>
      </c>
      <c r="D1454" s="31">
        <v>44754</v>
      </c>
      <c r="E1454" s="32">
        <v>152.5</v>
      </c>
      <c r="F1454" s="31">
        <v>44757</v>
      </c>
      <c r="G1454" s="31">
        <v>44757.375833333332</v>
      </c>
      <c r="H1454" s="31">
        <v>44816</v>
      </c>
      <c r="I1454" s="38" t="s">
        <v>7902</v>
      </c>
      <c r="J1454" s="38"/>
      <c r="K1454" s="31">
        <v>44791</v>
      </c>
      <c r="L1454" s="32">
        <v>125</v>
      </c>
      <c r="M1454" s="33">
        <v>59</v>
      </c>
      <c r="N1454" s="33">
        <v>-25</v>
      </c>
      <c r="O1454" s="32">
        <v>-3125</v>
      </c>
      <c r="P1454" s="27" t="e">
        <f>VLOOKUP(A1454,'[1]REPORT ITP - Fatture Incluse - '!$C$1:$D$14862,2,FALSE)</f>
        <v>#N/A</v>
      </c>
    </row>
    <row r="1455" spans="1:16" ht="15" customHeight="1">
      <c r="A1455" s="29" t="s">
        <v>6213</v>
      </c>
      <c r="B1455" s="29" t="s">
        <v>6214</v>
      </c>
      <c r="C1455" s="30" t="s">
        <v>4125</v>
      </c>
      <c r="D1455" s="31">
        <v>44754</v>
      </c>
      <c r="E1455" s="32">
        <v>475.8</v>
      </c>
      <c r="F1455" s="31">
        <v>44756</v>
      </c>
      <c r="G1455" s="31">
        <v>44755.612141203703</v>
      </c>
      <c r="H1455" s="31">
        <v>44815</v>
      </c>
      <c r="I1455" s="38" t="s">
        <v>7902</v>
      </c>
      <c r="J1455" s="38"/>
      <c r="K1455" s="31">
        <v>44791</v>
      </c>
      <c r="L1455" s="32">
        <v>390</v>
      </c>
      <c r="M1455" s="33">
        <v>60</v>
      </c>
      <c r="N1455" s="33">
        <v>-24</v>
      </c>
      <c r="O1455" s="32">
        <v>-9360</v>
      </c>
      <c r="P1455" s="27" t="e">
        <f>VLOOKUP(A1455,'[1]REPORT ITP - Fatture Incluse - '!$C$1:$D$14862,2,FALSE)</f>
        <v>#N/A</v>
      </c>
    </row>
    <row r="1456" spans="1:16" ht="15" customHeight="1">
      <c r="A1456" s="29" t="s">
        <v>6213</v>
      </c>
      <c r="B1456" s="29" t="s">
        <v>6214</v>
      </c>
      <c r="C1456" s="30" t="s">
        <v>4129</v>
      </c>
      <c r="D1456" s="31">
        <v>44754</v>
      </c>
      <c r="E1456" s="32">
        <v>91.5</v>
      </c>
      <c r="F1456" s="31">
        <v>44757</v>
      </c>
      <c r="G1456" s="31">
        <v>44757.375949074078</v>
      </c>
      <c r="H1456" s="31">
        <v>44816</v>
      </c>
      <c r="I1456" s="38" t="s">
        <v>7902</v>
      </c>
      <c r="J1456" s="38"/>
      <c r="K1456" s="31">
        <v>44791</v>
      </c>
      <c r="L1456" s="32">
        <v>75</v>
      </c>
      <c r="M1456" s="33">
        <v>59</v>
      </c>
      <c r="N1456" s="33">
        <v>-25</v>
      </c>
      <c r="O1456" s="32">
        <v>-1875</v>
      </c>
      <c r="P1456" s="27" t="e">
        <f>VLOOKUP(A1456,'[1]REPORT ITP - Fatture Incluse - '!$C$1:$D$14862,2,FALSE)</f>
        <v>#N/A</v>
      </c>
    </row>
    <row r="1457" spans="1:16" ht="15" customHeight="1">
      <c r="A1457" s="29" t="s">
        <v>6213</v>
      </c>
      <c r="B1457" s="29" t="s">
        <v>6214</v>
      </c>
      <c r="C1457" s="30" t="s">
        <v>4126</v>
      </c>
      <c r="D1457" s="31">
        <v>44754</v>
      </c>
      <c r="E1457" s="32">
        <v>268.39999999999998</v>
      </c>
      <c r="F1457" s="31">
        <v>44756</v>
      </c>
      <c r="G1457" s="31">
        <v>44755.61215277778</v>
      </c>
      <c r="H1457" s="31">
        <v>44815</v>
      </c>
      <c r="I1457" s="38" t="s">
        <v>7902</v>
      </c>
      <c r="J1457" s="38"/>
      <c r="K1457" s="31">
        <v>44791</v>
      </c>
      <c r="L1457" s="32">
        <v>220</v>
      </c>
      <c r="M1457" s="33">
        <v>60</v>
      </c>
      <c r="N1457" s="33">
        <v>-24</v>
      </c>
      <c r="O1457" s="32">
        <v>-5280</v>
      </c>
      <c r="P1457" s="27" t="e">
        <f>VLOOKUP(A1457,'[1]REPORT ITP - Fatture Incluse - '!$C$1:$D$14862,2,FALSE)</f>
        <v>#N/A</v>
      </c>
    </row>
    <row r="1458" spans="1:16" ht="18.95" customHeight="1">
      <c r="A1458" s="29" t="s">
        <v>2018</v>
      </c>
      <c r="B1458" s="29" t="s">
        <v>7674</v>
      </c>
      <c r="C1458" s="30" t="s">
        <v>1792</v>
      </c>
      <c r="D1458" s="31">
        <v>44789</v>
      </c>
      <c r="E1458" s="32">
        <v>2500</v>
      </c>
      <c r="F1458" s="31">
        <v>44790</v>
      </c>
      <c r="G1458" s="31">
        <v>44790.342511574076</v>
      </c>
      <c r="H1458" s="31">
        <v>44849</v>
      </c>
      <c r="I1458" s="38" t="s">
        <v>7903</v>
      </c>
      <c r="J1458" s="38"/>
      <c r="K1458" s="31">
        <v>44796</v>
      </c>
      <c r="L1458" s="32">
        <v>2500</v>
      </c>
      <c r="M1458" s="33">
        <v>59</v>
      </c>
      <c r="N1458" s="33">
        <v>-53</v>
      </c>
      <c r="O1458" s="32">
        <v>-132500</v>
      </c>
      <c r="P1458" s="27" t="e">
        <f>VLOOKUP(A1458,'[1]REPORT ITP - Fatture Incluse - '!$C$1:$D$14862,2,FALSE)</f>
        <v>#N/A</v>
      </c>
    </row>
    <row r="1459" spans="1:16" ht="15" customHeight="1">
      <c r="A1459" s="29" t="s">
        <v>6267</v>
      </c>
      <c r="B1459" s="29" t="s">
        <v>6268</v>
      </c>
      <c r="C1459" s="30" t="s">
        <v>7904</v>
      </c>
      <c r="D1459" s="31">
        <v>44596</v>
      </c>
      <c r="E1459" s="32">
        <v>2500</v>
      </c>
      <c r="F1459" s="31">
        <v>44600</v>
      </c>
      <c r="G1459" s="31">
        <v>44599.324293981481</v>
      </c>
      <c r="H1459" s="31">
        <v>44657</v>
      </c>
      <c r="I1459" s="38" t="s">
        <v>7905</v>
      </c>
      <c r="J1459" s="38"/>
      <c r="K1459" s="31">
        <v>44634</v>
      </c>
      <c r="L1459" s="32">
        <v>2500</v>
      </c>
      <c r="M1459" s="33">
        <v>58</v>
      </c>
      <c r="N1459" s="33">
        <v>-23</v>
      </c>
      <c r="O1459" s="32">
        <v>-57500</v>
      </c>
      <c r="P1459" s="27" t="e">
        <f>VLOOKUP(A1459,'[1]REPORT ITP - Fatture Incluse - '!$C$1:$D$14862,2,FALSE)</f>
        <v>#N/A</v>
      </c>
    </row>
    <row r="1460" spans="1:16" ht="15" customHeight="1">
      <c r="A1460" s="29" t="s">
        <v>6267</v>
      </c>
      <c r="B1460" s="29" t="s">
        <v>6268</v>
      </c>
      <c r="C1460" s="30" t="s">
        <v>7906</v>
      </c>
      <c r="D1460" s="31">
        <v>44610</v>
      </c>
      <c r="E1460" s="32">
        <v>1500</v>
      </c>
      <c r="F1460" s="31">
        <v>44616</v>
      </c>
      <c r="G1460" s="31">
        <v>44613.372025462966</v>
      </c>
      <c r="H1460" s="31">
        <v>44671</v>
      </c>
      <c r="I1460" s="38" t="s">
        <v>7905</v>
      </c>
      <c r="J1460" s="38"/>
      <c r="K1460" s="31">
        <v>44634</v>
      </c>
      <c r="L1460" s="32">
        <v>1500</v>
      </c>
      <c r="M1460" s="33">
        <v>58</v>
      </c>
      <c r="N1460" s="33">
        <v>-37</v>
      </c>
      <c r="O1460" s="32">
        <v>-55500</v>
      </c>
      <c r="P1460" s="27" t="e">
        <f>VLOOKUP(A1460,'[1]REPORT ITP - Fatture Incluse - '!$C$1:$D$14862,2,FALSE)</f>
        <v>#N/A</v>
      </c>
    </row>
    <row r="1461" spans="1:16" ht="15" customHeight="1">
      <c r="A1461" s="29" t="s">
        <v>6267</v>
      </c>
      <c r="B1461" s="29" t="s">
        <v>6268</v>
      </c>
      <c r="C1461" s="30" t="s">
        <v>7907</v>
      </c>
      <c r="D1461" s="31">
        <v>44610</v>
      </c>
      <c r="E1461" s="32">
        <v>1500</v>
      </c>
      <c r="F1461" s="31">
        <v>44616</v>
      </c>
      <c r="G1461" s="31">
        <v>44613.372048611112</v>
      </c>
      <c r="H1461" s="31">
        <v>44671</v>
      </c>
      <c r="I1461" s="38" t="s">
        <v>7905</v>
      </c>
      <c r="J1461" s="38"/>
      <c r="K1461" s="31">
        <v>44634</v>
      </c>
      <c r="L1461" s="32">
        <v>1500</v>
      </c>
      <c r="M1461" s="33">
        <v>58</v>
      </c>
      <c r="N1461" s="33">
        <v>-37</v>
      </c>
      <c r="O1461" s="32">
        <v>-55500</v>
      </c>
      <c r="P1461" s="27" t="e">
        <f>VLOOKUP(A1461,'[1]REPORT ITP - Fatture Incluse - '!$C$1:$D$14862,2,FALSE)</f>
        <v>#N/A</v>
      </c>
    </row>
    <row r="1462" spans="1:16" ht="15" customHeight="1">
      <c r="A1462" s="29" t="s">
        <v>6267</v>
      </c>
      <c r="B1462" s="29" t="s">
        <v>6268</v>
      </c>
      <c r="C1462" s="30" t="s">
        <v>7908</v>
      </c>
      <c r="D1462" s="31">
        <v>44610</v>
      </c>
      <c r="E1462" s="32">
        <v>2500</v>
      </c>
      <c r="F1462" s="31">
        <v>44616</v>
      </c>
      <c r="G1462" s="31">
        <v>44613.372094907405</v>
      </c>
      <c r="H1462" s="31">
        <v>44671</v>
      </c>
      <c r="I1462" s="38" t="s">
        <v>7905</v>
      </c>
      <c r="J1462" s="38"/>
      <c r="K1462" s="31">
        <v>44634</v>
      </c>
      <c r="L1462" s="32">
        <v>2500</v>
      </c>
      <c r="M1462" s="33">
        <v>58</v>
      </c>
      <c r="N1462" s="33">
        <v>-37</v>
      </c>
      <c r="O1462" s="32">
        <v>-92500</v>
      </c>
      <c r="P1462" s="27" t="e">
        <f>VLOOKUP(A1462,'[1]REPORT ITP - Fatture Incluse - '!$C$1:$D$14862,2,FALSE)</f>
        <v>#N/A</v>
      </c>
    </row>
    <row r="1463" spans="1:16" ht="15" customHeight="1">
      <c r="A1463" s="29" t="s">
        <v>6267</v>
      </c>
      <c r="B1463" s="29" t="s">
        <v>6268</v>
      </c>
      <c r="C1463" s="30" t="s">
        <v>7909</v>
      </c>
      <c r="D1463" s="31">
        <v>44610</v>
      </c>
      <c r="E1463" s="32">
        <v>1500</v>
      </c>
      <c r="F1463" s="31">
        <v>44616</v>
      </c>
      <c r="G1463" s="31">
        <v>44613.372060185182</v>
      </c>
      <c r="H1463" s="31">
        <v>44671</v>
      </c>
      <c r="I1463" s="38" t="s">
        <v>7905</v>
      </c>
      <c r="J1463" s="38"/>
      <c r="K1463" s="31">
        <v>44634</v>
      </c>
      <c r="L1463" s="32">
        <v>1500</v>
      </c>
      <c r="M1463" s="33">
        <v>58</v>
      </c>
      <c r="N1463" s="33">
        <v>-37</v>
      </c>
      <c r="O1463" s="32">
        <v>-55500</v>
      </c>
      <c r="P1463" s="27" t="e">
        <f>VLOOKUP(A1463,'[1]REPORT ITP - Fatture Incluse - '!$C$1:$D$14862,2,FALSE)</f>
        <v>#N/A</v>
      </c>
    </row>
    <row r="1464" spans="1:16" ht="15" customHeight="1">
      <c r="A1464" s="29" t="s">
        <v>6213</v>
      </c>
      <c r="B1464" s="29" t="s">
        <v>6214</v>
      </c>
      <c r="C1464" s="30" t="s">
        <v>2012</v>
      </c>
      <c r="D1464" s="31">
        <v>44607</v>
      </c>
      <c r="E1464" s="32">
        <v>135.41999999999999</v>
      </c>
      <c r="F1464" s="31">
        <v>44614</v>
      </c>
      <c r="G1464" s="31">
        <v>44609.332557870373</v>
      </c>
      <c r="H1464" s="31">
        <v>44669</v>
      </c>
      <c r="I1464" s="38" t="s">
        <v>7910</v>
      </c>
      <c r="J1464" s="38"/>
      <c r="K1464" s="31">
        <v>44634</v>
      </c>
      <c r="L1464" s="32">
        <v>111</v>
      </c>
      <c r="M1464" s="33">
        <v>60</v>
      </c>
      <c r="N1464" s="33">
        <v>-35</v>
      </c>
      <c r="O1464" s="32">
        <v>-3885</v>
      </c>
      <c r="P1464" s="27" t="e">
        <f>VLOOKUP(A1464,'[1]REPORT ITP - Fatture Incluse - '!$C$1:$D$14862,2,FALSE)</f>
        <v>#N/A</v>
      </c>
    </row>
    <row r="1465" spans="1:16" ht="15" customHeight="1">
      <c r="A1465" s="29" t="s">
        <v>6213</v>
      </c>
      <c r="B1465" s="29" t="s">
        <v>6214</v>
      </c>
      <c r="C1465" s="30" t="s">
        <v>1784</v>
      </c>
      <c r="D1465" s="31">
        <v>44593</v>
      </c>
      <c r="E1465" s="32">
        <v>9999.1200000000008</v>
      </c>
      <c r="F1465" s="31">
        <v>44596</v>
      </c>
      <c r="G1465" s="31">
        <v>44595.344502314816</v>
      </c>
      <c r="H1465" s="31">
        <v>44654</v>
      </c>
      <c r="I1465" s="38" t="s">
        <v>7910</v>
      </c>
      <c r="J1465" s="38"/>
      <c r="K1465" s="31">
        <v>44634</v>
      </c>
      <c r="L1465" s="32">
        <v>8196</v>
      </c>
      <c r="M1465" s="33">
        <v>59</v>
      </c>
      <c r="N1465" s="33">
        <v>-20</v>
      </c>
      <c r="O1465" s="32">
        <v>-163920</v>
      </c>
      <c r="P1465" s="27" t="e">
        <f>VLOOKUP(A1465,'[1]REPORT ITP - Fatture Incluse - '!$C$1:$D$14862,2,FALSE)</f>
        <v>#N/A</v>
      </c>
    </row>
    <row r="1466" spans="1:16" ht="15" customHeight="1">
      <c r="A1466" s="29" t="s">
        <v>6213</v>
      </c>
      <c r="B1466" s="29" t="s">
        <v>6214</v>
      </c>
      <c r="C1466" s="30" t="s">
        <v>1905</v>
      </c>
      <c r="D1466" s="31">
        <v>44600</v>
      </c>
      <c r="E1466" s="32">
        <v>3977.2</v>
      </c>
      <c r="F1466" s="31">
        <v>44607</v>
      </c>
      <c r="G1466" s="31">
        <v>44602.332337962966</v>
      </c>
      <c r="H1466" s="31">
        <v>44661</v>
      </c>
      <c r="I1466" s="38" t="s">
        <v>7910</v>
      </c>
      <c r="J1466" s="38"/>
      <c r="K1466" s="31">
        <v>44634</v>
      </c>
      <c r="L1466" s="32">
        <v>3260</v>
      </c>
      <c r="M1466" s="33">
        <v>59</v>
      </c>
      <c r="N1466" s="33">
        <v>-27</v>
      </c>
      <c r="O1466" s="32">
        <v>-88020</v>
      </c>
      <c r="P1466" s="27" t="e">
        <f>VLOOKUP(A1466,'[1]REPORT ITP - Fatture Incluse - '!$C$1:$D$14862,2,FALSE)</f>
        <v>#N/A</v>
      </c>
    </row>
    <row r="1467" spans="1:16" ht="15" customHeight="1">
      <c r="A1467" s="29" t="s">
        <v>6213</v>
      </c>
      <c r="B1467" s="29" t="s">
        <v>6214</v>
      </c>
      <c r="C1467" s="30" t="s">
        <v>1909</v>
      </c>
      <c r="D1467" s="31">
        <v>44600</v>
      </c>
      <c r="E1467" s="32">
        <v>839.36</v>
      </c>
      <c r="F1467" s="31">
        <v>44607</v>
      </c>
      <c r="G1467" s="31">
        <v>44602.332407407404</v>
      </c>
      <c r="H1467" s="31">
        <v>44661</v>
      </c>
      <c r="I1467" s="38" t="s">
        <v>7910</v>
      </c>
      <c r="J1467" s="38"/>
      <c r="K1467" s="31">
        <v>44634</v>
      </c>
      <c r="L1467" s="32">
        <v>688</v>
      </c>
      <c r="M1467" s="33">
        <v>59</v>
      </c>
      <c r="N1467" s="33">
        <v>-27</v>
      </c>
      <c r="O1467" s="32">
        <v>-18576</v>
      </c>
      <c r="P1467" s="27" t="e">
        <f>VLOOKUP(A1467,'[1]REPORT ITP - Fatture Incluse - '!$C$1:$D$14862,2,FALSE)</f>
        <v>#N/A</v>
      </c>
    </row>
    <row r="1468" spans="1:16" ht="15" customHeight="1">
      <c r="A1468" s="29" t="s">
        <v>6213</v>
      </c>
      <c r="B1468" s="29" t="s">
        <v>6214</v>
      </c>
      <c r="C1468" s="30" t="s">
        <v>1900</v>
      </c>
      <c r="D1468" s="31">
        <v>44600</v>
      </c>
      <c r="E1468" s="32">
        <v>406.26</v>
      </c>
      <c r="F1468" s="31">
        <v>44607</v>
      </c>
      <c r="G1468" s="31">
        <v>44602.332199074073</v>
      </c>
      <c r="H1468" s="31">
        <v>44661</v>
      </c>
      <c r="I1468" s="38" t="s">
        <v>7910</v>
      </c>
      <c r="J1468" s="38"/>
      <c r="K1468" s="31">
        <v>44634</v>
      </c>
      <c r="L1468" s="32">
        <v>333</v>
      </c>
      <c r="M1468" s="33">
        <v>59</v>
      </c>
      <c r="N1468" s="33">
        <v>-27</v>
      </c>
      <c r="O1468" s="32">
        <v>-8991</v>
      </c>
      <c r="P1468" s="27" t="e">
        <f>VLOOKUP(A1468,'[1]REPORT ITP - Fatture Incluse - '!$C$1:$D$14862,2,FALSE)</f>
        <v>#N/A</v>
      </c>
    </row>
    <row r="1469" spans="1:16" ht="18.95" customHeight="1">
      <c r="A1469" s="29" t="s">
        <v>1306</v>
      </c>
      <c r="B1469" s="29" t="s">
        <v>7009</v>
      </c>
      <c r="C1469" s="30" t="s">
        <v>2258</v>
      </c>
      <c r="D1469" s="31">
        <v>44658</v>
      </c>
      <c r="E1469" s="32">
        <v>2256.23</v>
      </c>
      <c r="F1469" s="31">
        <v>44662</v>
      </c>
      <c r="G1469" s="31">
        <v>44659.310543981483</v>
      </c>
      <c r="H1469" s="31">
        <v>44718</v>
      </c>
      <c r="I1469" s="38" t="s">
        <v>7911</v>
      </c>
      <c r="J1469" s="38"/>
      <c r="K1469" s="31">
        <v>44665</v>
      </c>
      <c r="L1469" s="32">
        <v>2256.23</v>
      </c>
      <c r="M1469" s="33">
        <v>59</v>
      </c>
      <c r="N1469" s="33">
        <v>-53</v>
      </c>
      <c r="O1469" s="32">
        <v>-119580.19</v>
      </c>
      <c r="P1469" s="27" t="e">
        <f>VLOOKUP(A1469,'[1]REPORT ITP - Fatture Incluse - '!$C$1:$D$14862,2,FALSE)</f>
        <v>#N/A</v>
      </c>
    </row>
    <row r="1470" spans="1:16" ht="18.95" customHeight="1">
      <c r="A1470" s="29" t="s">
        <v>1408</v>
      </c>
      <c r="B1470" s="29" t="s">
        <v>7087</v>
      </c>
      <c r="C1470" s="30" t="s">
        <v>49</v>
      </c>
      <c r="D1470" s="31">
        <v>44664</v>
      </c>
      <c r="E1470" s="32">
        <v>3066.67</v>
      </c>
      <c r="F1470" s="31">
        <v>44670</v>
      </c>
      <c r="G1470" s="31">
        <v>44666.31559027778</v>
      </c>
      <c r="H1470" s="31">
        <v>44726</v>
      </c>
      <c r="I1470" s="38" t="s">
        <v>7912</v>
      </c>
      <c r="J1470" s="38"/>
      <c r="K1470" s="31">
        <v>44678</v>
      </c>
      <c r="L1470" s="32">
        <v>3066.67</v>
      </c>
      <c r="M1470" s="33">
        <v>60</v>
      </c>
      <c r="N1470" s="33">
        <v>-48</v>
      </c>
      <c r="O1470" s="32">
        <v>-147200.16</v>
      </c>
      <c r="P1470" s="27" t="e">
        <f>VLOOKUP(A1470,'[1]REPORT ITP - Fatture Incluse - '!$C$1:$D$14862,2,FALSE)</f>
        <v>#N/A</v>
      </c>
    </row>
    <row r="1471" spans="1:16" ht="15" customHeight="1">
      <c r="A1471" s="29" t="s">
        <v>6213</v>
      </c>
      <c r="B1471" s="29" t="s">
        <v>6214</v>
      </c>
      <c r="C1471" s="30" t="s">
        <v>2764</v>
      </c>
      <c r="D1471" s="31">
        <v>44651</v>
      </c>
      <c r="E1471" s="32">
        <v>1878.8</v>
      </c>
      <c r="F1471" s="31">
        <v>44657</v>
      </c>
      <c r="G1471" s="31">
        <v>44656.340219907404</v>
      </c>
      <c r="H1471" s="31">
        <v>44715</v>
      </c>
      <c r="I1471" s="38" t="s">
        <v>7913</v>
      </c>
      <c r="J1471" s="38"/>
      <c r="K1471" s="31">
        <v>44683</v>
      </c>
      <c r="L1471" s="32">
        <v>1540</v>
      </c>
      <c r="M1471" s="33">
        <v>59</v>
      </c>
      <c r="N1471" s="33">
        <v>-32</v>
      </c>
      <c r="O1471" s="32">
        <v>-49280</v>
      </c>
      <c r="P1471" s="27" t="e">
        <f>VLOOKUP(A1471,'[1]REPORT ITP - Fatture Incluse - '!$C$1:$D$14862,2,FALSE)</f>
        <v>#N/A</v>
      </c>
    </row>
    <row r="1472" spans="1:16" ht="18.95" customHeight="1">
      <c r="A1472" s="29" t="s">
        <v>2989</v>
      </c>
      <c r="B1472" s="29" t="s">
        <v>7914</v>
      </c>
      <c r="C1472" s="30" t="s">
        <v>7915</v>
      </c>
      <c r="D1472" s="31">
        <v>44664</v>
      </c>
      <c r="E1472" s="32">
        <v>1977.28</v>
      </c>
      <c r="F1472" s="31">
        <v>44672</v>
      </c>
      <c r="G1472" s="31">
        <v>44672.32916666667</v>
      </c>
      <c r="H1472" s="31">
        <v>44731</v>
      </c>
      <c r="I1472" s="38" t="s">
        <v>7916</v>
      </c>
      <c r="J1472" s="38"/>
      <c r="K1472" s="31">
        <v>44685</v>
      </c>
      <c r="L1472" s="32">
        <v>1977.28</v>
      </c>
      <c r="M1472" s="33">
        <v>59</v>
      </c>
      <c r="N1472" s="33">
        <v>-46</v>
      </c>
      <c r="O1472" s="32">
        <v>-90954.880000000005</v>
      </c>
      <c r="P1472" s="27" t="e">
        <f>VLOOKUP(A1472,'[1]REPORT ITP - Fatture Incluse - '!$C$1:$D$14862,2,FALSE)</f>
        <v>#N/A</v>
      </c>
    </row>
    <row r="1473" spans="1:16" ht="18.95" customHeight="1">
      <c r="A1473" s="29" t="s">
        <v>2599</v>
      </c>
      <c r="B1473" s="29" t="s">
        <v>7025</v>
      </c>
      <c r="C1473" s="30" t="s">
        <v>43</v>
      </c>
      <c r="D1473" s="31">
        <v>44672</v>
      </c>
      <c r="E1473" s="32">
        <v>3000</v>
      </c>
      <c r="F1473" s="31">
        <v>44677</v>
      </c>
      <c r="G1473" s="31">
        <v>44677.33326388889</v>
      </c>
      <c r="H1473" s="31">
        <v>44733</v>
      </c>
      <c r="I1473" s="38" t="s">
        <v>7917</v>
      </c>
      <c r="J1473" s="38"/>
      <c r="K1473" s="31">
        <v>44685</v>
      </c>
      <c r="L1473" s="32">
        <v>3000</v>
      </c>
      <c r="M1473" s="33">
        <v>56</v>
      </c>
      <c r="N1473" s="33">
        <v>-48</v>
      </c>
      <c r="O1473" s="32">
        <v>-144000</v>
      </c>
      <c r="P1473" s="27" t="e">
        <f>VLOOKUP(A1473,'[1]REPORT ITP - Fatture Incluse - '!$C$1:$D$14862,2,FALSE)</f>
        <v>#N/A</v>
      </c>
    </row>
    <row r="1474" spans="1:16" ht="18.95" customHeight="1">
      <c r="A1474" s="29" t="s">
        <v>1261</v>
      </c>
      <c r="B1474" s="29" t="s">
        <v>7060</v>
      </c>
      <c r="C1474" s="30" t="s">
        <v>45</v>
      </c>
      <c r="D1474" s="31">
        <v>44689</v>
      </c>
      <c r="E1474" s="32">
        <v>2684.33</v>
      </c>
      <c r="F1474" s="31">
        <v>44690</v>
      </c>
      <c r="G1474" s="31">
        <v>44690.329768518517</v>
      </c>
      <c r="H1474" s="31">
        <v>44749</v>
      </c>
      <c r="I1474" s="38" t="s">
        <v>7918</v>
      </c>
      <c r="J1474" s="38"/>
      <c r="K1474" s="31">
        <v>44692</v>
      </c>
      <c r="L1474" s="32">
        <v>2684.33</v>
      </c>
      <c r="M1474" s="33">
        <v>59</v>
      </c>
      <c r="N1474" s="33">
        <v>-57</v>
      </c>
      <c r="O1474" s="32">
        <v>-153006.81</v>
      </c>
      <c r="P1474" s="27" t="e">
        <f>VLOOKUP(A1474,'[1]REPORT ITP - Fatture Incluse - '!$C$1:$D$14862,2,FALSE)</f>
        <v>#N/A</v>
      </c>
    </row>
    <row r="1475" spans="1:16" ht="15" customHeight="1">
      <c r="A1475" s="29" t="s">
        <v>6426</v>
      </c>
      <c r="B1475" s="29" t="s">
        <v>6427</v>
      </c>
      <c r="C1475" s="30" t="s">
        <v>74</v>
      </c>
      <c r="D1475" s="31">
        <v>43642</v>
      </c>
      <c r="E1475" s="32">
        <v>18.3</v>
      </c>
      <c r="F1475" s="31">
        <v>43648</v>
      </c>
      <c r="G1475" s="31">
        <v>43647.363483796296</v>
      </c>
      <c r="H1475" s="31">
        <v>43707</v>
      </c>
      <c r="I1475" s="38" t="s">
        <v>7919</v>
      </c>
      <c r="J1475" s="38"/>
      <c r="K1475" s="31">
        <v>44694</v>
      </c>
      <c r="L1475" s="32">
        <v>15</v>
      </c>
      <c r="M1475" s="33">
        <v>60</v>
      </c>
      <c r="N1475" s="33">
        <v>987</v>
      </c>
      <c r="O1475" s="32">
        <v>14805</v>
      </c>
      <c r="P1475" s="27" t="e">
        <f>VLOOKUP(A1475,'[1]REPORT ITP - Fatture Incluse - '!$C$1:$D$14862,2,FALSE)</f>
        <v>#N/A</v>
      </c>
    </row>
    <row r="1476" spans="1:16" ht="18.95" customHeight="1">
      <c r="A1476" s="29" t="s">
        <v>3103</v>
      </c>
      <c r="B1476" s="29" t="s">
        <v>7920</v>
      </c>
      <c r="C1476" s="30" t="s">
        <v>43</v>
      </c>
      <c r="D1476" s="31">
        <v>44700</v>
      </c>
      <c r="E1476" s="32">
        <v>2180.9499999999998</v>
      </c>
      <c r="F1476" s="31">
        <v>44701</v>
      </c>
      <c r="G1476" s="31">
        <v>44701.353750000002</v>
      </c>
      <c r="H1476" s="31">
        <v>44760</v>
      </c>
      <c r="I1476" s="38" t="s">
        <v>7921</v>
      </c>
      <c r="J1476" s="38"/>
      <c r="K1476" s="31">
        <v>44705</v>
      </c>
      <c r="L1476" s="32">
        <v>2180.9499999999998</v>
      </c>
      <c r="M1476" s="33">
        <v>59</v>
      </c>
      <c r="N1476" s="33">
        <v>-55</v>
      </c>
      <c r="O1476" s="32">
        <v>-119952.25</v>
      </c>
      <c r="P1476" s="27" t="e">
        <f>VLOOKUP(A1476,'[1]REPORT ITP - Fatture Incluse - '!$C$1:$D$14862,2,FALSE)</f>
        <v>#N/A</v>
      </c>
    </row>
    <row r="1477" spans="1:16" ht="15" customHeight="1">
      <c r="A1477" s="29" t="s">
        <v>6636</v>
      </c>
      <c r="B1477" s="29" t="s">
        <v>6637</v>
      </c>
      <c r="C1477" s="30" t="s">
        <v>3729</v>
      </c>
      <c r="D1477" s="31">
        <v>44726</v>
      </c>
      <c r="E1477" s="32">
        <v>69.91</v>
      </c>
      <c r="F1477" s="31">
        <v>44733</v>
      </c>
      <c r="G1477" s="31">
        <v>44732.431377314817</v>
      </c>
      <c r="H1477" s="31">
        <v>44789</v>
      </c>
      <c r="I1477" s="38" t="s">
        <v>7922</v>
      </c>
      <c r="J1477" s="38"/>
      <c r="K1477" s="31">
        <v>44757</v>
      </c>
      <c r="L1477" s="32">
        <v>57.3</v>
      </c>
      <c r="M1477" s="33">
        <v>57</v>
      </c>
      <c r="N1477" s="33">
        <v>-32</v>
      </c>
      <c r="O1477" s="32">
        <v>-1833.6</v>
      </c>
      <c r="P1477" s="27" t="e">
        <f>VLOOKUP(A1477,'[1]REPORT ITP - Fatture Incluse - '!$C$1:$D$14862,2,FALSE)</f>
        <v>#N/A</v>
      </c>
    </row>
    <row r="1478" spans="1:16" ht="18.95" customHeight="1">
      <c r="A1478" s="29" t="s">
        <v>1152</v>
      </c>
      <c r="B1478" s="29" t="s">
        <v>7240</v>
      </c>
      <c r="C1478" s="30" t="s">
        <v>3589</v>
      </c>
      <c r="D1478" s="31">
        <v>44809</v>
      </c>
      <c r="E1478" s="32">
        <v>2000</v>
      </c>
      <c r="F1478" s="31">
        <v>44810</v>
      </c>
      <c r="G1478" s="31">
        <v>44810.381423611114</v>
      </c>
      <c r="H1478" s="31">
        <v>44869</v>
      </c>
      <c r="I1478" s="38" t="s">
        <v>7923</v>
      </c>
      <c r="J1478" s="38"/>
      <c r="K1478" s="31">
        <v>44811</v>
      </c>
      <c r="L1478" s="32">
        <v>2000</v>
      </c>
      <c r="M1478" s="33">
        <v>59</v>
      </c>
      <c r="N1478" s="33">
        <v>-58</v>
      </c>
      <c r="O1478" s="32">
        <v>-116000</v>
      </c>
      <c r="P1478" s="27" t="e">
        <f>VLOOKUP(A1478,'[1]REPORT ITP - Fatture Incluse - '!$C$1:$D$14862,2,FALSE)</f>
        <v>#N/A</v>
      </c>
    </row>
    <row r="1479" spans="1:16" ht="18.95" customHeight="1">
      <c r="A1479" s="29" t="s">
        <v>1799</v>
      </c>
      <c r="B1479" s="29" t="s">
        <v>7924</v>
      </c>
      <c r="C1479" s="30" t="s">
        <v>3514</v>
      </c>
      <c r="D1479" s="31">
        <v>44809</v>
      </c>
      <c r="E1479" s="32">
        <v>2500</v>
      </c>
      <c r="F1479" s="31">
        <v>44810</v>
      </c>
      <c r="G1479" s="31">
        <v>44810.381597222222</v>
      </c>
      <c r="H1479" s="31">
        <v>44869</v>
      </c>
      <c r="I1479" s="38" t="s">
        <v>7562</v>
      </c>
      <c r="J1479" s="38"/>
      <c r="K1479" s="31">
        <v>44811</v>
      </c>
      <c r="L1479" s="32">
        <v>2500</v>
      </c>
      <c r="M1479" s="33">
        <v>59</v>
      </c>
      <c r="N1479" s="33">
        <v>-58</v>
      </c>
      <c r="O1479" s="32">
        <v>-145000</v>
      </c>
      <c r="P1479" s="27" t="e">
        <f>VLOOKUP(A1479,'[1]REPORT ITP - Fatture Incluse - '!$C$1:$D$14862,2,FALSE)</f>
        <v>#N/A</v>
      </c>
    </row>
    <row r="1480" spans="1:16" ht="18.95" customHeight="1">
      <c r="A1480" s="29" t="s">
        <v>1081</v>
      </c>
      <c r="B1480" s="29" t="s">
        <v>1080</v>
      </c>
      <c r="C1480" s="30" t="s">
        <v>4682</v>
      </c>
      <c r="D1480" s="31">
        <v>44806</v>
      </c>
      <c r="E1480" s="32">
        <v>1893</v>
      </c>
      <c r="F1480" s="31">
        <v>44810</v>
      </c>
      <c r="G1480" s="31">
        <v>44810.380520833336</v>
      </c>
      <c r="H1480" s="31">
        <v>44869</v>
      </c>
      <c r="I1480" s="38" t="s">
        <v>7925</v>
      </c>
      <c r="J1480" s="38"/>
      <c r="K1480" s="31">
        <v>44823</v>
      </c>
      <c r="L1480" s="32">
        <v>1893</v>
      </c>
      <c r="M1480" s="33">
        <v>59</v>
      </c>
      <c r="N1480" s="33">
        <v>-46</v>
      </c>
      <c r="O1480" s="32">
        <v>-87078</v>
      </c>
      <c r="P1480" s="27" t="e">
        <f>VLOOKUP(A1480,'[1]REPORT ITP - Fatture Incluse - '!$C$1:$D$14862,2,FALSE)</f>
        <v>#N/A</v>
      </c>
    </row>
    <row r="1481" spans="1:16" ht="18.95" customHeight="1">
      <c r="A1481" s="29" t="s">
        <v>7158</v>
      </c>
      <c r="B1481" s="29" t="s">
        <v>38</v>
      </c>
      <c r="C1481" s="30" t="s">
        <v>7926</v>
      </c>
      <c r="D1481" s="31">
        <v>44707</v>
      </c>
      <c r="E1481" s="32">
        <v>16016.43</v>
      </c>
      <c r="F1481" s="31">
        <v>44713</v>
      </c>
      <c r="G1481" s="31">
        <v>44708.553460648145</v>
      </c>
      <c r="H1481" s="31">
        <v>44767</v>
      </c>
      <c r="I1481" s="38" t="s">
        <v>7927</v>
      </c>
      <c r="J1481" s="38"/>
      <c r="K1481" s="31">
        <v>44825</v>
      </c>
      <c r="L1481" s="32">
        <v>13128.22</v>
      </c>
      <c r="M1481" s="33">
        <v>59</v>
      </c>
      <c r="N1481" s="33">
        <v>58</v>
      </c>
      <c r="O1481" s="32">
        <v>761436.76</v>
      </c>
      <c r="P1481" s="27" t="e">
        <f>VLOOKUP(A1481,'[1]REPORT ITP - Fatture Incluse - '!$C$1:$D$14862,2,FALSE)</f>
        <v>#N/A</v>
      </c>
    </row>
    <row r="1482" spans="1:16" ht="18.95" customHeight="1">
      <c r="A1482" s="29" t="s">
        <v>4399</v>
      </c>
      <c r="B1482" s="29" t="s">
        <v>7928</v>
      </c>
      <c r="C1482" s="30" t="s">
        <v>45</v>
      </c>
      <c r="D1482" s="31">
        <v>44824</v>
      </c>
      <c r="E1482" s="32">
        <v>1128.1099999999999</v>
      </c>
      <c r="F1482" s="31">
        <v>44825</v>
      </c>
      <c r="G1482" s="31">
        <v>44825.295219907406</v>
      </c>
      <c r="H1482" s="31">
        <v>44884</v>
      </c>
      <c r="I1482" s="38" t="s">
        <v>7929</v>
      </c>
      <c r="J1482" s="38"/>
      <c r="K1482" s="31">
        <v>44831</v>
      </c>
      <c r="L1482" s="32">
        <v>1128.1099999999999</v>
      </c>
      <c r="M1482" s="33">
        <v>59</v>
      </c>
      <c r="N1482" s="33">
        <v>-53</v>
      </c>
      <c r="O1482" s="32">
        <v>-59789.83</v>
      </c>
      <c r="P1482" s="27" t="e">
        <f>VLOOKUP(A1482,'[1]REPORT ITP - Fatture Incluse - '!$C$1:$D$14862,2,FALSE)</f>
        <v>#N/A</v>
      </c>
    </row>
    <row r="1483" spans="1:16" ht="18.95" customHeight="1">
      <c r="A1483" s="29" t="s">
        <v>4973</v>
      </c>
      <c r="B1483" s="29" t="s">
        <v>7860</v>
      </c>
      <c r="C1483" s="30" t="s">
        <v>1203</v>
      </c>
      <c r="D1483" s="31">
        <v>44830</v>
      </c>
      <c r="E1483" s="32">
        <v>2999.82</v>
      </c>
      <c r="F1483" s="31">
        <v>44831</v>
      </c>
      <c r="G1483" s="31">
        <v>44831.332083333335</v>
      </c>
      <c r="H1483" s="31">
        <v>44890</v>
      </c>
      <c r="I1483" s="38" t="s">
        <v>7930</v>
      </c>
      <c r="J1483" s="38"/>
      <c r="K1483" s="31">
        <v>44831</v>
      </c>
      <c r="L1483" s="32">
        <v>2999.82</v>
      </c>
      <c r="M1483" s="33">
        <v>59</v>
      </c>
      <c r="N1483" s="33">
        <v>-59</v>
      </c>
      <c r="O1483" s="32">
        <v>-176989.38</v>
      </c>
      <c r="P1483" s="27" t="e">
        <f>VLOOKUP(A1483,'[1]REPORT ITP - Fatture Incluse - '!$C$1:$D$14862,2,FALSE)</f>
        <v>#N/A</v>
      </c>
    </row>
    <row r="1484" spans="1:16" ht="15" customHeight="1">
      <c r="A1484" s="29" t="s">
        <v>5922</v>
      </c>
      <c r="B1484" s="29" t="s">
        <v>75</v>
      </c>
      <c r="C1484" s="30" t="s">
        <v>7931</v>
      </c>
      <c r="D1484" s="31">
        <v>44804</v>
      </c>
      <c r="E1484" s="32">
        <v>2038.86</v>
      </c>
      <c r="F1484" s="31">
        <v>44819</v>
      </c>
      <c r="G1484" s="31">
        <v>44819.304155092592</v>
      </c>
      <c r="H1484" s="31">
        <v>44879</v>
      </c>
      <c r="I1484" s="38" t="s">
        <v>7932</v>
      </c>
      <c r="J1484" s="38"/>
      <c r="K1484" s="31">
        <v>44838</v>
      </c>
      <c r="L1484" s="32">
        <v>1671.2</v>
      </c>
      <c r="M1484" s="33">
        <v>60</v>
      </c>
      <c r="N1484" s="33">
        <v>-41</v>
      </c>
      <c r="O1484" s="32">
        <v>-68519.199999999997</v>
      </c>
      <c r="P1484" s="27" t="e">
        <f>VLOOKUP(A1484,'[1]REPORT ITP - Fatture Incluse - '!$C$1:$D$14862,2,FALSE)</f>
        <v>#N/A</v>
      </c>
    </row>
    <row r="1485" spans="1:16" ht="15" customHeight="1">
      <c r="A1485" s="29" t="s">
        <v>6537</v>
      </c>
      <c r="B1485" s="29" t="s">
        <v>6538</v>
      </c>
      <c r="C1485" s="30" t="s">
        <v>4713</v>
      </c>
      <c r="D1485" s="31">
        <v>44803</v>
      </c>
      <c r="E1485" s="32">
        <v>468.48</v>
      </c>
      <c r="F1485" s="31">
        <v>44812</v>
      </c>
      <c r="G1485" s="31">
        <v>44810.381585648145</v>
      </c>
      <c r="H1485" s="31">
        <v>44869</v>
      </c>
      <c r="I1485" s="38" t="s">
        <v>7933</v>
      </c>
      <c r="J1485" s="38"/>
      <c r="K1485" s="31">
        <v>44852</v>
      </c>
      <c r="L1485" s="32">
        <v>384</v>
      </c>
      <c r="M1485" s="33">
        <v>59</v>
      </c>
      <c r="N1485" s="33">
        <v>-17</v>
      </c>
      <c r="O1485" s="32">
        <v>-6528</v>
      </c>
      <c r="P1485" s="27" t="e">
        <f>VLOOKUP(A1485,'[1]REPORT ITP - Fatture Incluse - '!$C$1:$D$14862,2,FALSE)</f>
        <v>#N/A</v>
      </c>
    </row>
    <row r="1486" spans="1:16" ht="15" customHeight="1">
      <c r="A1486" s="29" t="s">
        <v>6213</v>
      </c>
      <c r="B1486" s="29" t="s">
        <v>6214</v>
      </c>
      <c r="C1486" s="30" t="s">
        <v>4938</v>
      </c>
      <c r="D1486" s="31">
        <v>44824</v>
      </c>
      <c r="E1486" s="32">
        <v>451.4</v>
      </c>
      <c r="F1486" s="31">
        <v>44826</v>
      </c>
      <c r="G1486" s="31">
        <v>44826.307453703703</v>
      </c>
      <c r="H1486" s="31">
        <v>44885</v>
      </c>
      <c r="I1486" s="38" t="s">
        <v>7934</v>
      </c>
      <c r="J1486" s="38"/>
      <c r="K1486" s="31">
        <v>44855</v>
      </c>
      <c r="L1486" s="32">
        <v>370</v>
      </c>
      <c r="M1486" s="33">
        <v>59</v>
      </c>
      <c r="N1486" s="33">
        <v>-30</v>
      </c>
      <c r="O1486" s="32">
        <v>-11100</v>
      </c>
      <c r="P1486" s="27" t="e">
        <f>VLOOKUP(A1486,'[1]REPORT ITP - Fatture Incluse - '!$C$1:$D$14862,2,FALSE)</f>
        <v>#N/A</v>
      </c>
    </row>
    <row r="1487" spans="1:16" ht="18.95" customHeight="1">
      <c r="A1487" s="29" t="s">
        <v>2000</v>
      </c>
      <c r="B1487" s="29" t="s">
        <v>1999</v>
      </c>
      <c r="C1487" s="30" t="s">
        <v>3589</v>
      </c>
      <c r="D1487" s="31">
        <v>44851</v>
      </c>
      <c r="E1487" s="32">
        <v>2475</v>
      </c>
      <c r="F1487" s="31">
        <v>44852</v>
      </c>
      <c r="G1487" s="31">
        <v>44852.316342592596</v>
      </c>
      <c r="H1487" s="31">
        <v>44911</v>
      </c>
      <c r="I1487" s="38" t="s">
        <v>7935</v>
      </c>
      <c r="J1487" s="38"/>
      <c r="K1487" s="31">
        <v>44859</v>
      </c>
      <c r="L1487" s="32">
        <v>2475</v>
      </c>
      <c r="M1487" s="33">
        <v>59</v>
      </c>
      <c r="N1487" s="33">
        <v>-52</v>
      </c>
      <c r="O1487" s="32">
        <v>-128700</v>
      </c>
      <c r="P1487" s="27" t="e">
        <f>VLOOKUP(A1487,'[1]REPORT ITP - Fatture Incluse - '!$C$1:$D$14862,2,FALSE)</f>
        <v>#N/A</v>
      </c>
    </row>
    <row r="1488" spans="1:16" ht="18.95" customHeight="1">
      <c r="A1488" s="29" t="s">
        <v>1248</v>
      </c>
      <c r="B1488" s="29" t="s">
        <v>7818</v>
      </c>
      <c r="C1488" s="30" t="s">
        <v>2022</v>
      </c>
      <c r="D1488" s="31">
        <v>44868</v>
      </c>
      <c r="E1488" s="32">
        <v>2933.33</v>
      </c>
      <c r="F1488" s="31">
        <v>44872</v>
      </c>
      <c r="G1488" s="31">
        <v>44869.319849537038</v>
      </c>
      <c r="H1488" s="31">
        <v>44928</v>
      </c>
      <c r="I1488" s="38" t="s">
        <v>7936</v>
      </c>
      <c r="J1488" s="38"/>
      <c r="K1488" s="31">
        <v>44879</v>
      </c>
      <c r="L1488" s="32">
        <v>2933.33</v>
      </c>
      <c r="M1488" s="33">
        <v>59</v>
      </c>
      <c r="N1488" s="33">
        <v>-49</v>
      </c>
      <c r="O1488" s="32">
        <v>-143733.17000000001</v>
      </c>
      <c r="P1488" s="27" t="e">
        <f>VLOOKUP(A1488,'[1]REPORT ITP - Fatture Incluse - '!$C$1:$D$14862,2,FALSE)</f>
        <v>#N/A</v>
      </c>
    </row>
    <row r="1489" spans="1:16" ht="15" customHeight="1">
      <c r="A1489" s="34" t="s">
        <v>5791</v>
      </c>
      <c r="B1489" s="29" t="s">
        <v>5999</v>
      </c>
      <c r="C1489" s="30" t="s">
        <v>7937</v>
      </c>
      <c r="D1489" s="31">
        <v>44797</v>
      </c>
      <c r="E1489" s="32">
        <v>2672.63</v>
      </c>
      <c r="F1489" s="31">
        <v>44869</v>
      </c>
      <c r="G1489" s="31"/>
      <c r="H1489" s="31">
        <v>44857</v>
      </c>
      <c r="I1489" s="38" t="s">
        <v>7938</v>
      </c>
      <c r="J1489" s="38"/>
      <c r="K1489" s="31">
        <v>44881</v>
      </c>
      <c r="L1489" s="32">
        <v>2672.63</v>
      </c>
      <c r="M1489" s="33">
        <v>60</v>
      </c>
      <c r="N1489" s="33">
        <v>24</v>
      </c>
      <c r="O1489" s="32">
        <v>64143.12</v>
      </c>
      <c r="P1489" s="27" t="e">
        <f>VLOOKUP(A1489,'[1]REPORT ITP - Fatture Incluse - '!$C$1:$D$14862,2,FALSE)</f>
        <v>#N/A</v>
      </c>
    </row>
    <row r="1490" spans="1:16" ht="18.95" customHeight="1">
      <c r="A1490" s="29" t="s">
        <v>2018</v>
      </c>
      <c r="B1490" s="29" t="s">
        <v>7674</v>
      </c>
      <c r="C1490" s="30" t="s">
        <v>3583</v>
      </c>
      <c r="D1490" s="31">
        <v>44881</v>
      </c>
      <c r="E1490" s="32">
        <v>2500</v>
      </c>
      <c r="F1490" s="31">
        <v>44882</v>
      </c>
      <c r="G1490" s="31">
        <v>44882.352824074071</v>
      </c>
      <c r="H1490" s="31">
        <v>44942</v>
      </c>
      <c r="I1490" s="38" t="s">
        <v>7939</v>
      </c>
      <c r="J1490" s="38"/>
      <c r="K1490" s="31">
        <v>44887</v>
      </c>
      <c r="L1490" s="32">
        <v>2500</v>
      </c>
      <c r="M1490" s="33">
        <v>60</v>
      </c>
      <c r="N1490" s="33">
        <v>-55</v>
      </c>
      <c r="O1490" s="32">
        <v>-137500</v>
      </c>
      <c r="P1490" s="27" t="e">
        <f>VLOOKUP(A1490,'[1]REPORT ITP - Fatture Incluse - '!$C$1:$D$14862,2,FALSE)</f>
        <v>#N/A</v>
      </c>
    </row>
    <row r="1491" spans="1:16" ht="18.95" customHeight="1">
      <c r="A1491" s="29" t="s">
        <v>7197</v>
      </c>
      <c r="B1491" s="29" t="s">
        <v>7198</v>
      </c>
      <c r="C1491" s="30" t="s">
        <v>5275</v>
      </c>
      <c r="D1491" s="31">
        <v>44851</v>
      </c>
      <c r="E1491" s="32">
        <v>27516.31</v>
      </c>
      <c r="F1491" s="31">
        <v>44854</v>
      </c>
      <c r="G1491" s="31">
        <v>44853.32236111111</v>
      </c>
      <c r="H1491" s="31">
        <v>44912</v>
      </c>
      <c r="I1491" s="38" t="s">
        <v>7940</v>
      </c>
      <c r="J1491" s="38"/>
      <c r="K1491" s="31">
        <v>44888</v>
      </c>
      <c r="L1491" s="32">
        <v>22554.35</v>
      </c>
      <c r="M1491" s="33">
        <v>59</v>
      </c>
      <c r="N1491" s="33">
        <v>-24</v>
      </c>
      <c r="O1491" s="32">
        <v>-541304.4</v>
      </c>
      <c r="P1491" s="27" t="e">
        <f>VLOOKUP(A1491,'[1]REPORT ITP - Fatture Incluse - '!$C$1:$D$14862,2,FALSE)</f>
        <v>#N/A</v>
      </c>
    </row>
    <row r="1492" spans="1:16" ht="15" customHeight="1">
      <c r="A1492" s="29" t="s">
        <v>7941</v>
      </c>
      <c r="B1492" s="29" t="s">
        <v>1423</v>
      </c>
      <c r="C1492" s="30" t="s">
        <v>5304</v>
      </c>
      <c r="D1492" s="31">
        <v>44854</v>
      </c>
      <c r="E1492" s="32">
        <v>609.39</v>
      </c>
      <c r="F1492" s="31">
        <v>44859</v>
      </c>
      <c r="G1492" s="31">
        <v>44858.298402777778</v>
      </c>
      <c r="H1492" s="31">
        <v>44914</v>
      </c>
      <c r="I1492" s="38" t="s">
        <v>7942</v>
      </c>
      <c r="J1492" s="38"/>
      <c r="K1492" s="31">
        <v>44890</v>
      </c>
      <c r="L1492" s="32">
        <v>499.5</v>
      </c>
      <c r="M1492" s="33">
        <v>56</v>
      </c>
      <c r="N1492" s="33">
        <v>-24</v>
      </c>
      <c r="O1492" s="32">
        <v>-11988</v>
      </c>
      <c r="P1492" s="27" t="e">
        <f>VLOOKUP(A1492,'[1]REPORT ITP - Fatture Incluse - '!$C$1:$D$14862,2,FALSE)</f>
        <v>#N/A</v>
      </c>
    </row>
    <row r="1493" spans="1:16" ht="15" customHeight="1">
      <c r="A1493" s="29" t="s">
        <v>6457</v>
      </c>
      <c r="B1493" s="29" t="s">
        <v>6458</v>
      </c>
      <c r="C1493" s="30" t="s">
        <v>5511</v>
      </c>
      <c r="D1493" s="31">
        <v>44865</v>
      </c>
      <c r="E1493" s="32">
        <v>74.77</v>
      </c>
      <c r="F1493" s="31">
        <v>44875</v>
      </c>
      <c r="G1493" s="31">
        <v>44874.325729166667</v>
      </c>
      <c r="H1493" s="31">
        <v>44933</v>
      </c>
      <c r="I1493" s="38" t="s">
        <v>7943</v>
      </c>
      <c r="J1493" s="38"/>
      <c r="K1493" s="31">
        <v>44900</v>
      </c>
      <c r="L1493" s="32">
        <v>61.29</v>
      </c>
      <c r="M1493" s="33">
        <v>59</v>
      </c>
      <c r="N1493" s="33">
        <v>-33</v>
      </c>
      <c r="O1493" s="32">
        <v>-2022.57</v>
      </c>
      <c r="P1493" s="27" t="e">
        <f>VLOOKUP(A1493,'[1]REPORT ITP - Fatture Incluse - '!$C$1:$D$14862,2,FALSE)</f>
        <v>#N/A</v>
      </c>
    </row>
    <row r="1494" spans="1:16" ht="18.95" customHeight="1">
      <c r="A1494" s="29" t="s">
        <v>7085</v>
      </c>
      <c r="B1494" s="29" t="s">
        <v>76</v>
      </c>
      <c r="C1494" s="30" t="s">
        <v>7944</v>
      </c>
      <c r="D1494" s="31">
        <v>44859</v>
      </c>
      <c r="E1494" s="32">
        <v>2318</v>
      </c>
      <c r="F1494" s="31">
        <v>44869</v>
      </c>
      <c r="G1494" s="31">
        <v>44867.30609953704</v>
      </c>
      <c r="H1494" s="31">
        <v>44922</v>
      </c>
      <c r="I1494" s="38" t="s">
        <v>7945</v>
      </c>
      <c r="J1494" s="38"/>
      <c r="K1494" s="31">
        <v>44901</v>
      </c>
      <c r="L1494" s="32">
        <v>1900</v>
      </c>
      <c r="M1494" s="33">
        <v>55</v>
      </c>
      <c r="N1494" s="33">
        <v>-21</v>
      </c>
      <c r="O1494" s="32">
        <v>-39900</v>
      </c>
      <c r="P1494" s="27" t="e">
        <f>VLOOKUP(A1494,'[1]REPORT ITP - Fatture Incluse - '!$C$1:$D$14862,2,FALSE)</f>
        <v>#N/A</v>
      </c>
    </row>
    <row r="1495" spans="1:16" ht="18.95" customHeight="1">
      <c r="A1495" s="29" t="s">
        <v>7085</v>
      </c>
      <c r="B1495" s="29" t="s">
        <v>76</v>
      </c>
      <c r="C1495" s="30" t="s">
        <v>7946</v>
      </c>
      <c r="D1495" s="31">
        <v>44838</v>
      </c>
      <c r="E1495" s="32">
        <v>180.07</v>
      </c>
      <c r="F1495" s="31">
        <v>44847</v>
      </c>
      <c r="G1495" s="31">
        <v>44845.346631944441</v>
      </c>
      <c r="H1495" s="31">
        <v>44904</v>
      </c>
      <c r="I1495" s="38" t="s">
        <v>7945</v>
      </c>
      <c r="J1495" s="38"/>
      <c r="K1495" s="31">
        <v>44901</v>
      </c>
      <c r="L1495" s="32">
        <v>147.6</v>
      </c>
      <c r="M1495" s="33">
        <v>59</v>
      </c>
      <c r="N1495" s="33">
        <v>-3</v>
      </c>
      <c r="O1495" s="32">
        <v>-442.8</v>
      </c>
      <c r="P1495" s="27" t="e">
        <f>VLOOKUP(A1495,'[1]REPORT ITP - Fatture Incluse - '!$C$1:$D$14862,2,FALSE)</f>
        <v>#N/A</v>
      </c>
    </row>
    <row r="1496" spans="1:16" ht="15" customHeight="1">
      <c r="A1496" s="29" t="s">
        <v>5932</v>
      </c>
      <c r="B1496" s="29" t="s">
        <v>5933</v>
      </c>
      <c r="C1496" s="30" t="s">
        <v>7947</v>
      </c>
      <c r="D1496" s="31">
        <v>44880</v>
      </c>
      <c r="E1496" s="32">
        <v>80.8</v>
      </c>
      <c r="F1496" s="31">
        <v>44880</v>
      </c>
      <c r="G1496" s="31">
        <v>44880.315740740742</v>
      </c>
      <c r="H1496" s="31">
        <v>44940</v>
      </c>
      <c r="I1496" s="38" t="s">
        <v>7948</v>
      </c>
      <c r="J1496" s="38"/>
      <c r="K1496" s="31">
        <v>44911</v>
      </c>
      <c r="L1496" s="32">
        <v>80.8</v>
      </c>
      <c r="M1496" s="33">
        <v>60</v>
      </c>
      <c r="N1496" s="33">
        <v>-29</v>
      </c>
      <c r="O1496" s="32">
        <v>-2343.1999999999998</v>
      </c>
      <c r="P1496" s="27" t="e">
        <f>VLOOKUP(A1496,'[1]REPORT ITP - Fatture Incluse - '!$C$1:$D$14862,2,FALSE)</f>
        <v>#N/A</v>
      </c>
    </row>
    <row r="1497" spans="1:16" ht="15" customHeight="1">
      <c r="A1497" s="29" t="s">
        <v>5932</v>
      </c>
      <c r="B1497" s="29" t="s">
        <v>5933</v>
      </c>
      <c r="C1497" s="30" t="s">
        <v>7949</v>
      </c>
      <c r="D1497" s="31">
        <v>44880</v>
      </c>
      <c r="E1497" s="32">
        <v>963.78</v>
      </c>
      <c r="F1497" s="31">
        <v>44880</v>
      </c>
      <c r="G1497" s="31">
        <v>44880.315752314818</v>
      </c>
      <c r="H1497" s="31">
        <v>44940</v>
      </c>
      <c r="I1497" s="38" t="s">
        <v>7948</v>
      </c>
      <c r="J1497" s="38"/>
      <c r="K1497" s="31">
        <v>44911</v>
      </c>
      <c r="L1497" s="32">
        <v>963.78</v>
      </c>
      <c r="M1497" s="33">
        <v>60</v>
      </c>
      <c r="N1497" s="33">
        <v>-29</v>
      </c>
      <c r="O1497" s="32">
        <v>-27949.62</v>
      </c>
      <c r="P1497" s="27" t="e">
        <f>VLOOKUP(A1497,'[1]REPORT ITP - Fatture Incluse - '!$C$1:$D$14862,2,FALSE)</f>
        <v>#N/A</v>
      </c>
    </row>
    <row r="1498" spans="1:16" ht="15" customHeight="1">
      <c r="A1498" s="29" t="s">
        <v>5932</v>
      </c>
      <c r="B1498" s="29" t="s">
        <v>5933</v>
      </c>
      <c r="C1498" s="30" t="s">
        <v>7950</v>
      </c>
      <c r="D1498" s="31">
        <v>44887</v>
      </c>
      <c r="E1498" s="32">
        <v>3285.22</v>
      </c>
      <c r="F1498" s="31">
        <v>44889</v>
      </c>
      <c r="G1498" s="31">
        <v>44888.345983796295</v>
      </c>
      <c r="H1498" s="31">
        <v>44947</v>
      </c>
      <c r="I1498" s="38" t="s">
        <v>7948</v>
      </c>
      <c r="J1498" s="38"/>
      <c r="K1498" s="31">
        <v>44911</v>
      </c>
      <c r="L1498" s="32">
        <v>2692.8</v>
      </c>
      <c r="M1498" s="33">
        <v>59</v>
      </c>
      <c r="N1498" s="33">
        <v>-36</v>
      </c>
      <c r="O1498" s="32">
        <v>-96940.800000000003</v>
      </c>
      <c r="P1498" s="27" t="e">
        <f>VLOOKUP(A1498,'[1]REPORT ITP - Fatture Incluse - '!$C$1:$D$14862,2,FALSE)</f>
        <v>#N/A</v>
      </c>
    </row>
    <row r="1499" spans="1:16" ht="18.95" customHeight="1">
      <c r="A1499" s="29" t="s">
        <v>7117</v>
      </c>
      <c r="B1499" s="29" t="s">
        <v>7118</v>
      </c>
      <c r="C1499" s="30" t="s">
        <v>7951</v>
      </c>
      <c r="D1499" s="31">
        <v>44848</v>
      </c>
      <c r="E1499" s="32">
        <v>13420</v>
      </c>
      <c r="F1499" s="31">
        <v>44854</v>
      </c>
      <c r="G1499" s="31">
        <v>44852.315150462964</v>
      </c>
      <c r="H1499" s="31">
        <v>44911</v>
      </c>
      <c r="I1499" s="38" t="s">
        <v>7952</v>
      </c>
      <c r="J1499" s="38"/>
      <c r="K1499" s="31">
        <v>44915</v>
      </c>
      <c r="L1499" s="32">
        <v>11000</v>
      </c>
      <c r="M1499" s="33">
        <v>59</v>
      </c>
      <c r="N1499" s="33">
        <v>4</v>
      </c>
      <c r="O1499" s="32">
        <v>44000</v>
      </c>
      <c r="P1499" s="27" t="e">
        <f>VLOOKUP(A1499,'[1]REPORT ITP - Fatture Incluse - '!$C$1:$D$14862,2,FALSE)</f>
        <v>#N/A</v>
      </c>
    </row>
    <row r="1500" spans="1:16" ht="18.95" customHeight="1">
      <c r="A1500" s="29" t="s">
        <v>1294</v>
      </c>
      <c r="B1500" s="29" t="s">
        <v>6980</v>
      </c>
      <c r="C1500" s="30" t="s">
        <v>43</v>
      </c>
      <c r="D1500" s="31">
        <v>44566</v>
      </c>
      <c r="E1500" s="32">
        <v>2256.23</v>
      </c>
      <c r="F1500" s="31">
        <v>44571</v>
      </c>
      <c r="G1500" s="31">
        <v>44568.615219907406</v>
      </c>
      <c r="H1500" s="31">
        <v>44626</v>
      </c>
      <c r="I1500" s="38" t="s">
        <v>7953</v>
      </c>
      <c r="J1500" s="38"/>
      <c r="K1500" s="31">
        <v>44579</v>
      </c>
      <c r="L1500" s="32">
        <v>2256.23</v>
      </c>
      <c r="M1500" s="33">
        <v>58</v>
      </c>
      <c r="N1500" s="33">
        <v>-47</v>
      </c>
      <c r="O1500" s="32">
        <v>-106042.81</v>
      </c>
      <c r="P1500" s="27" t="e">
        <f>VLOOKUP(A1500,'[1]REPORT ITP - Fatture Incluse - '!$C$1:$D$14862,2,FALSE)</f>
        <v>#N/A</v>
      </c>
    </row>
    <row r="1501" spans="1:16" ht="18.95" customHeight="1">
      <c r="A1501" s="29" t="s">
        <v>1259</v>
      </c>
      <c r="B1501" s="29" t="s">
        <v>7328</v>
      </c>
      <c r="C1501" s="30" t="s">
        <v>123</v>
      </c>
      <c r="D1501" s="31">
        <v>44561</v>
      </c>
      <c r="E1501" s="32">
        <v>2666.66</v>
      </c>
      <c r="F1501" s="31">
        <v>44566</v>
      </c>
      <c r="G1501" s="31">
        <v>44566.345810185187</v>
      </c>
      <c r="H1501" s="31">
        <v>44625</v>
      </c>
      <c r="I1501" s="38" t="s">
        <v>7954</v>
      </c>
      <c r="J1501" s="38"/>
      <c r="K1501" s="31">
        <v>44593</v>
      </c>
      <c r="L1501" s="32">
        <v>2666.66</v>
      </c>
      <c r="M1501" s="33">
        <v>59</v>
      </c>
      <c r="N1501" s="33">
        <v>-32</v>
      </c>
      <c r="O1501" s="32">
        <v>-85333.119999999995</v>
      </c>
      <c r="P1501" s="27" t="e">
        <f>VLOOKUP(A1501,'[1]REPORT ITP - Fatture Incluse - '!$C$1:$D$14862,2,FALSE)</f>
        <v>#N/A</v>
      </c>
    </row>
    <row r="1502" spans="1:16" ht="15" customHeight="1">
      <c r="A1502" s="29" t="s">
        <v>7955</v>
      </c>
      <c r="B1502" s="29" t="s">
        <v>7956</v>
      </c>
      <c r="C1502" s="30" t="s">
        <v>1147</v>
      </c>
      <c r="D1502" s="31">
        <v>44560</v>
      </c>
      <c r="E1502" s="32">
        <v>1525</v>
      </c>
      <c r="F1502" s="31">
        <v>44565</v>
      </c>
      <c r="G1502" s="31">
        <v>44564.360636574071</v>
      </c>
      <c r="H1502" s="31">
        <v>44621</v>
      </c>
      <c r="I1502" s="38" t="s">
        <v>6323</v>
      </c>
      <c r="J1502" s="38"/>
      <c r="K1502" s="31">
        <v>44601</v>
      </c>
      <c r="L1502" s="32">
        <v>1250</v>
      </c>
      <c r="M1502" s="33">
        <v>57</v>
      </c>
      <c r="N1502" s="33">
        <v>-20</v>
      </c>
      <c r="O1502" s="32">
        <v>-25000</v>
      </c>
      <c r="P1502" s="27" t="e">
        <f>VLOOKUP(A1502,'[1]REPORT ITP - Fatture Incluse - '!$C$1:$D$14862,2,FALSE)</f>
        <v>#N/A</v>
      </c>
    </row>
    <row r="1503" spans="1:16" ht="15" customHeight="1">
      <c r="A1503" s="29" t="s">
        <v>7957</v>
      </c>
      <c r="B1503" s="29" t="s">
        <v>1003</v>
      </c>
      <c r="C1503" s="30" t="s">
        <v>7958</v>
      </c>
      <c r="D1503" s="31">
        <v>44553</v>
      </c>
      <c r="E1503" s="32">
        <v>2037.4</v>
      </c>
      <c r="F1503" s="31">
        <v>44557</v>
      </c>
      <c r="G1503" s="31">
        <v>44557.36204861111</v>
      </c>
      <c r="H1503" s="31">
        <v>44614</v>
      </c>
      <c r="I1503" s="38" t="s">
        <v>7959</v>
      </c>
      <c r="J1503" s="38"/>
      <c r="K1503" s="31">
        <v>44601</v>
      </c>
      <c r="L1503" s="32">
        <v>1670</v>
      </c>
      <c r="M1503" s="33">
        <v>57</v>
      </c>
      <c r="N1503" s="33">
        <v>-13</v>
      </c>
      <c r="O1503" s="32">
        <v>-21710</v>
      </c>
      <c r="P1503" s="27" t="e">
        <f>VLOOKUP(A1503,'[1]REPORT ITP - Fatture Incluse - '!$C$1:$D$14862,2,FALSE)</f>
        <v>#N/A</v>
      </c>
    </row>
    <row r="1504" spans="1:16" ht="18.95" customHeight="1">
      <c r="A1504" s="29" t="s">
        <v>926</v>
      </c>
      <c r="B1504" s="29" t="s">
        <v>7121</v>
      </c>
      <c r="C1504" s="30" t="s">
        <v>7802</v>
      </c>
      <c r="D1504" s="31">
        <v>44599</v>
      </c>
      <c r="E1504" s="32">
        <v>530.70000000000005</v>
      </c>
      <c r="F1504" s="31">
        <v>44603</v>
      </c>
      <c r="G1504" s="31">
        <v>44600.331342592595</v>
      </c>
      <c r="H1504" s="31">
        <v>44659</v>
      </c>
      <c r="I1504" s="38" t="s">
        <v>7960</v>
      </c>
      <c r="J1504" s="38"/>
      <c r="K1504" s="31">
        <v>44631</v>
      </c>
      <c r="L1504" s="32">
        <v>435</v>
      </c>
      <c r="M1504" s="33">
        <v>59</v>
      </c>
      <c r="N1504" s="33">
        <v>-28</v>
      </c>
      <c r="O1504" s="32">
        <v>-12180</v>
      </c>
      <c r="P1504" s="27" t="e">
        <f>VLOOKUP(A1504,'[1]REPORT ITP - Fatture Incluse - '!$C$1:$D$14862,2,FALSE)</f>
        <v>#N/A</v>
      </c>
    </row>
    <row r="1505" spans="1:16" ht="18.95" customHeight="1">
      <c r="A1505" s="29" t="s">
        <v>926</v>
      </c>
      <c r="B1505" s="29" t="s">
        <v>7121</v>
      </c>
      <c r="C1505" s="30" t="s">
        <v>6834</v>
      </c>
      <c r="D1505" s="31">
        <v>44599</v>
      </c>
      <c r="E1505" s="32">
        <v>625.86</v>
      </c>
      <c r="F1505" s="31">
        <v>44603</v>
      </c>
      <c r="G1505" s="31">
        <v>44600.331319444442</v>
      </c>
      <c r="H1505" s="31">
        <v>44659</v>
      </c>
      <c r="I1505" s="38" t="s">
        <v>7960</v>
      </c>
      <c r="J1505" s="38"/>
      <c r="K1505" s="31">
        <v>44631</v>
      </c>
      <c r="L1505" s="32">
        <v>513</v>
      </c>
      <c r="M1505" s="33">
        <v>59</v>
      </c>
      <c r="N1505" s="33">
        <v>-28</v>
      </c>
      <c r="O1505" s="32">
        <v>-14364</v>
      </c>
      <c r="P1505" s="27" t="e">
        <f>VLOOKUP(A1505,'[1]REPORT ITP - Fatture Incluse - '!$C$1:$D$14862,2,FALSE)</f>
        <v>#N/A</v>
      </c>
    </row>
    <row r="1506" spans="1:16" ht="15" customHeight="1">
      <c r="A1506" s="29" t="s">
        <v>6429</v>
      </c>
      <c r="B1506" s="29" t="s">
        <v>616</v>
      </c>
      <c r="C1506" s="30" t="s">
        <v>7656</v>
      </c>
      <c r="D1506" s="31">
        <v>44592</v>
      </c>
      <c r="E1506" s="32">
        <v>4084.56</v>
      </c>
      <c r="F1506" s="31">
        <v>44606</v>
      </c>
      <c r="G1506" s="31">
        <v>44601.342361111114</v>
      </c>
      <c r="H1506" s="31">
        <v>44660</v>
      </c>
      <c r="I1506" s="38" t="s">
        <v>7961</v>
      </c>
      <c r="J1506" s="38"/>
      <c r="K1506" s="31">
        <v>44635</v>
      </c>
      <c r="L1506" s="32">
        <v>3348</v>
      </c>
      <c r="M1506" s="33">
        <v>59</v>
      </c>
      <c r="N1506" s="33">
        <v>-25</v>
      </c>
      <c r="O1506" s="32">
        <v>-83700</v>
      </c>
      <c r="P1506" s="27" t="e">
        <f>VLOOKUP(A1506,'[1]REPORT ITP - Fatture Incluse - '!$C$1:$D$14862,2,FALSE)</f>
        <v>#N/A</v>
      </c>
    </row>
    <row r="1507" spans="1:16" ht="18.95" customHeight="1">
      <c r="A1507" s="29" t="s">
        <v>1207</v>
      </c>
      <c r="B1507" s="29" t="s">
        <v>7227</v>
      </c>
      <c r="C1507" s="30" t="s">
        <v>43</v>
      </c>
      <c r="D1507" s="31">
        <v>44623</v>
      </c>
      <c r="E1507" s="32">
        <v>2517.66</v>
      </c>
      <c r="F1507" s="31">
        <v>44629</v>
      </c>
      <c r="G1507" s="31">
        <v>44627.404791666668</v>
      </c>
      <c r="H1507" s="31">
        <v>44683</v>
      </c>
      <c r="I1507" s="38" t="s">
        <v>7962</v>
      </c>
      <c r="J1507" s="38"/>
      <c r="K1507" s="31">
        <v>44637</v>
      </c>
      <c r="L1507" s="32">
        <v>2517.66</v>
      </c>
      <c r="M1507" s="33">
        <v>56</v>
      </c>
      <c r="N1507" s="33">
        <v>-46</v>
      </c>
      <c r="O1507" s="32">
        <v>-115812.36</v>
      </c>
      <c r="P1507" s="27" t="e">
        <f>VLOOKUP(A1507,'[1]REPORT ITP - Fatture Incluse - '!$C$1:$D$14862,2,FALSE)</f>
        <v>#N/A</v>
      </c>
    </row>
    <row r="1508" spans="1:16" ht="18.95" customHeight="1">
      <c r="A1508" s="29" t="s">
        <v>1252</v>
      </c>
      <c r="B1508" s="29" t="s">
        <v>6993</v>
      </c>
      <c r="C1508" s="30" t="s">
        <v>44</v>
      </c>
      <c r="D1508" s="31">
        <v>44627</v>
      </c>
      <c r="E1508" s="32">
        <v>2998</v>
      </c>
      <c r="F1508" s="31">
        <v>44630</v>
      </c>
      <c r="G1508" s="31">
        <v>44628.341504629629</v>
      </c>
      <c r="H1508" s="31">
        <v>44687</v>
      </c>
      <c r="I1508" s="38" t="s">
        <v>7963</v>
      </c>
      <c r="J1508" s="38"/>
      <c r="K1508" s="31">
        <v>44637</v>
      </c>
      <c r="L1508" s="32">
        <v>2998</v>
      </c>
      <c r="M1508" s="33">
        <v>59</v>
      </c>
      <c r="N1508" s="33">
        <v>-50</v>
      </c>
      <c r="O1508" s="32">
        <v>-149900</v>
      </c>
      <c r="P1508" s="27" t="e">
        <f>VLOOKUP(A1508,'[1]REPORT ITP - Fatture Incluse - '!$C$1:$D$14862,2,FALSE)</f>
        <v>#N/A</v>
      </c>
    </row>
    <row r="1509" spans="1:16" ht="15" customHeight="1">
      <c r="A1509" s="29" t="s">
        <v>5932</v>
      </c>
      <c r="B1509" s="29" t="s">
        <v>5933</v>
      </c>
      <c r="C1509" s="30" t="s">
        <v>7964</v>
      </c>
      <c r="D1509" s="31">
        <v>44550</v>
      </c>
      <c r="E1509" s="32">
        <v>1497.43</v>
      </c>
      <c r="F1509" s="31">
        <v>44551</v>
      </c>
      <c r="G1509" s="31">
        <v>44551.347939814812</v>
      </c>
      <c r="H1509" s="31">
        <v>44610</v>
      </c>
      <c r="I1509" s="38" t="s">
        <v>7965</v>
      </c>
      <c r="J1509" s="38"/>
      <c r="K1509" s="31">
        <v>44648</v>
      </c>
      <c r="L1509" s="32">
        <v>1227.4000000000001</v>
      </c>
      <c r="M1509" s="33">
        <v>59</v>
      </c>
      <c r="N1509" s="33">
        <v>38</v>
      </c>
      <c r="O1509" s="32">
        <v>46641.2</v>
      </c>
      <c r="P1509" s="27" t="e">
        <f>VLOOKUP(A1509,'[1]REPORT ITP - Fatture Incluse - '!$C$1:$D$14862,2,FALSE)</f>
        <v>#N/A</v>
      </c>
    </row>
    <row r="1510" spans="1:16" ht="15" customHeight="1">
      <c r="A1510" s="29" t="s">
        <v>7966</v>
      </c>
      <c r="B1510" s="29" t="s">
        <v>3291</v>
      </c>
      <c r="C1510" s="30" t="s">
        <v>7967</v>
      </c>
      <c r="D1510" s="31">
        <v>44602</v>
      </c>
      <c r="E1510" s="32">
        <v>22288.52</v>
      </c>
      <c r="F1510" s="31">
        <v>44609</v>
      </c>
      <c r="G1510" s="31">
        <v>44606.326828703706</v>
      </c>
      <c r="H1510" s="31">
        <v>44664</v>
      </c>
      <c r="I1510" s="38" t="s">
        <v>7968</v>
      </c>
      <c r="J1510" s="38"/>
      <c r="K1510" s="31">
        <v>44658</v>
      </c>
      <c r="L1510" s="32">
        <v>18269.28</v>
      </c>
      <c r="M1510" s="33">
        <v>58</v>
      </c>
      <c r="N1510" s="33">
        <v>-6</v>
      </c>
      <c r="O1510" s="32">
        <v>-109615.67999999999</v>
      </c>
      <c r="P1510" s="27" t="e">
        <f>VLOOKUP(A1510,'[1]REPORT ITP - Fatture Incluse - '!$C$1:$D$14862,2,FALSE)</f>
        <v>#N/A</v>
      </c>
    </row>
    <row r="1511" spans="1:16" ht="18.95" customHeight="1">
      <c r="A1511" s="29" t="s">
        <v>1081</v>
      </c>
      <c r="B1511" s="29" t="s">
        <v>1080</v>
      </c>
      <c r="C1511" s="30" t="s">
        <v>3196</v>
      </c>
      <c r="D1511" s="31">
        <v>44681</v>
      </c>
      <c r="E1511" s="32">
        <v>1893</v>
      </c>
      <c r="F1511" s="31">
        <v>44687</v>
      </c>
      <c r="G1511" s="31">
        <v>44687.365370370368</v>
      </c>
      <c r="H1511" s="31">
        <v>44747</v>
      </c>
      <c r="I1511" s="38" t="s">
        <v>7969</v>
      </c>
      <c r="J1511" s="38"/>
      <c r="K1511" s="31">
        <v>44691</v>
      </c>
      <c r="L1511" s="32">
        <v>1893</v>
      </c>
      <c r="M1511" s="33">
        <v>60</v>
      </c>
      <c r="N1511" s="33">
        <v>-56</v>
      </c>
      <c r="O1511" s="32">
        <v>-106008</v>
      </c>
      <c r="P1511" s="27" t="e">
        <f>VLOOKUP(A1511,'[1]REPORT ITP - Fatture Incluse - '!$C$1:$D$14862,2,FALSE)</f>
        <v>#N/A</v>
      </c>
    </row>
    <row r="1512" spans="1:16" ht="18.95" customHeight="1">
      <c r="A1512" s="29" t="s">
        <v>1724</v>
      </c>
      <c r="B1512" s="29" t="s">
        <v>1723</v>
      </c>
      <c r="C1512" s="30" t="s">
        <v>3195</v>
      </c>
      <c r="D1512" s="31">
        <v>44681</v>
      </c>
      <c r="E1512" s="32">
        <v>2500</v>
      </c>
      <c r="F1512" s="31">
        <v>44687</v>
      </c>
      <c r="G1512" s="31">
        <v>44687.365347222221</v>
      </c>
      <c r="H1512" s="31">
        <v>44747</v>
      </c>
      <c r="I1512" s="38" t="s">
        <v>7970</v>
      </c>
      <c r="J1512" s="38"/>
      <c r="K1512" s="31">
        <v>44691</v>
      </c>
      <c r="L1512" s="32">
        <v>2500</v>
      </c>
      <c r="M1512" s="33">
        <v>60</v>
      </c>
      <c r="N1512" s="33">
        <v>-56</v>
      </c>
      <c r="O1512" s="32">
        <v>-140000</v>
      </c>
      <c r="P1512" s="27" t="e">
        <f>VLOOKUP(A1512,'[1]REPORT ITP - Fatture Incluse - '!$C$1:$D$14862,2,FALSE)</f>
        <v>#N/A</v>
      </c>
    </row>
    <row r="1513" spans="1:16" ht="18.95" customHeight="1">
      <c r="A1513" s="29" t="s">
        <v>1267</v>
      </c>
      <c r="B1513" s="29" t="s">
        <v>7027</v>
      </c>
      <c r="C1513" s="30" t="s">
        <v>3096</v>
      </c>
      <c r="D1513" s="31">
        <v>44683</v>
      </c>
      <c r="E1513" s="32">
        <v>2256.23</v>
      </c>
      <c r="F1513" s="31">
        <v>44685</v>
      </c>
      <c r="G1513" s="31">
        <v>44684.369432870371</v>
      </c>
      <c r="H1513" s="31">
        <v>44743</v>
      </c>
      <c r="I1513" s="38" t="s">
        <v>7971</v>
      </c>
      <c r="J1513" s="38"/>
      <c r="K1513" s="31">
        <v>44698</v>
      </c>
      <c r="L1513" s="32">
        <v>2256.23</v>
      </c>
      <c r="M1513" s="33">
        <v>59</v>
      </c>
      <c r="N1513" s="33">
        <v>-45</v>
      </c>
      <c r="O1513" s="32">
        <v>-101530.35</v>
      </c>
      <c r="P1513" s="27" t="e">
        <f>VLOOKUP(A1513,'[1]REPORT ITP - Fatture Incluse - '!$C$1:$D$14862,2,FALSE)</f>
        <v>#N/A</v>
      </c>
    </row>
    <row r="1514" spans="1:16" ht="18.95" customHeight="1">
      <c r="A1514" s="29" t="s">
        <v>27</v>
      </c>
      <c r="B1514" s="29" t="s">
        <v>26</v>
      </c>
      <c r="C1514" s="30" t="s">
        <v>7093</v>
      </c>
      <c r="D1514" s="31">
        <v>44681</v>
      </c>
      <c r="E1514" s="32">
        <v>2256.23</v>
      </c>
      <c r="F1514" s="31">
        <v>44692</v>
      </c>
      <c r="G1514" s="31">
        <v>44692.345601851855</v>
      </c>
      <c r="H1514" s="31">
        <v>44752</v>
      </c>
      <c r="I1514" s="38" t="s">
        <v>7972</v>
      </c>
      <c r="J1514" s="38"/>
      <c r="K1514" s="31">
        <v>44698</v>
      </c>
      <c r="L1514" s="32">
        <v>2256.23</v>
      </c>
      <c r="M1514" s="33">
        <v>60</v>
      </c>
      <c r="N1514" s="33">
        <v>-54</v>
      </c>
      <c r="O1514" s="32">
        <v>-121836.42</v>
      </c>
      <c r="P1514" s="27" t="e">
        <f>VLOOKUP(A1514,'[1]REPORT ITP - Fatture Incluse - '!$C$1:$D$14862,2,FALSE)</f>
        <v>#N/A</v>
      </c>
    </row>
    <row r="1515" spans="1:16" ht="15" customHeight="1">
      <c r="A1515" s="29" t="s">
        <v>6181</v>
      </c>
      <c r="B1515" s="29" t="s">
        <v>6182</v>
      </c>
      <c r="C1515" s="30" t="s">
        <v>7973</v>
      </c>
      <c r="D1515" s="31">
        <v>44683</v>
      </c>
      <c r="E1515" s="32">
        <v>175.68</v>
      </c>
      <c r="F1515" s="31">
        <v>44690</v>
      </c>
      <c r="G1515" s="31">
        <v>44687.365104166667</v>
      </c>
      <c r="H1515" s="31">
        <v>44746</v>
      </c>
      <c r="I1515" s="38" t="s">
        <v>7974</v>
      </c>
      <c r="J1515" s="38"/>
      <c r="K1515" s="31">
        <v>44713</v>
      </c>
      <c r="L1515" s="32">
        <v>144</v>
      </c>
      <c r="M1515" s="33">
        <v>59</v>
      </c>
      <c r="N1515" s="33">
        <v>-33</v>
      </c>
      <c r="O1515" s="32">
        <v>-4752</v>
      </c>
      <c r="P1515" s="27" t="e">
        <f>VLOOKUP(A1515,'[1]REPORT ITP - Fatture Incluse - '!$C$1:$D$14862,2,FALSE)</f>
        <v>#N/A</v>
      </c>
    </row>
    <row r="1516" spans="1:16" ht="15" customHeight="1">
      <c r="A1516" s="29" t="s">
        <v>6181</v>
      </c>
      <c r="B1516" s="29" t="s">
        <v>6182</v>
      </c>
      <c r="C1516" s="30" t="s">
        <v>7975</v>
      </c>
      <c r="D1516" s="31">
        <v>44683</v>
      </c>
      <c r="E1516" s="32">
        <v>181.54</v>
      </c>
      <c r="F1516" s="31">
        <v>44690</v>
      </c>
      <c r="G1516" s="31">
        <v>44687.365115740744</v>
      </c>
      <c r="H1516" s="31">
        <v>44747</v>
      </c>
      <c r="I1516" s="38" t="s">
        <v>7974</v>
      </c>
      <c r="J1516" s="38"/>
      <c r="K1516" s="31">
        <v>44713</v>
      </c>
      <c r="L1516" s="32">
        <v>148.80000000000001</v>
      </c>
      <c r="M1516" s="33">
        <v>60</v>
      </c>
      <c r="N1516" s="33">
        <v>-34</v>
      </c>
      <c r="O1516" s="32">
        <v>-5059.2</v>
      </c>
      <c r="P1516" s="27" t="e">
        <f>VLOOKUP(A1516,'[1]REPORT ITP - Fatture Incluse - '!$C$1:$D$14862,2,FALSE)</f>
        <v>#N/A</v>
      </c>
    </row>
    <row r="1517" spans="1:16" ht="15" customHeight="1">
      <c r="A1517" s="29" t="s">
        <v>6181</v>
      </c>
      <c r="B1517" s="29" t="s">
        <v>6182</v>
      </c>
      <c r="C1517" s="30" t="s">
        <v>7976</v>
      </c>
      <c r="D1517" s="31">
        <v>44683</v>
      </c>
      <c r="E1517" s="32">
        <v>239.12</v>
      </c>
      <c r="F1517" s="31">
        <v>44690</v>
      </c>
      <c r="G1517" s="31">
        <v>44687.365081018521</v>
      </c>
      <c r="H1517" s="31">
        <v>44746</v>
      </c>
      <c r="I1517" s="38" t="s">
        <v>7974</v>
      </c>
      <c r="J1517" s="38"/>
      <c r="K1517" s="31">
        <v>44713</v>
      </c>
      <c r="L1517" s="32">
        <v>196</v>
      </c>
      <c r="M1517" s="33">
        <v>59</v>
      </c>
      <c r="N1517" s="33">
        <v>-33</v>
      </c>
      <c r="O1517" s="32">
        <v>-6468</v>
      </c>
      <c r="P1517" s="27" t="e">
        <f>VLOOKUP(A1517,'[1]REPORT ITP - Fatture Incluse - '!$C$1:$D$14862,2,FALSE)</f>
        <v>#N/A</v>
      </c>
    </row>
    <row r="1518" spans="1:16" ht="18.95" customHeight="1">
      <c r="A1518" s="29" t="s">
        <v>2605</v>
      </c>
      <c r="B1518" s="29" t="s">
        <v>7977</v>
      </c>
      <c r="C1518" s="30" t="s">
        <v>7867</v>
      </c>
      <c r="D1518" s="31">
        <v>44706</v>
      </c>
      <c r="E1518" s="32">
        <v>4967.8599999999997</v>
      </c>
      <c r="F1518" s="31">
        <v>44711</v>
      </c>
      <c r="G1518" s="31">
        <v>44711.337546296294</v>
      </c>
      <c r="H1518" s="31">
        <v>44768</v>
      </c>
      <c r="I1518" s="38" t="s">
        <v>7978</v>
      </c>
      <c r="J1518" s="38"/>
      <c r="K1518" s="31">
        <v>44720</v>
      </c>
      <c r="L1518" s="32">
        <v>4967.8599999999997</v>
      </c>
      <c r="M1518" s="33">
        <v>57</v>
      </c>
      <c r="N1518" s="33">
        <v>-48</v>
      </c>
      <c r="O1518" s="32">
        <v>-238457.28</v>
      </c>
      <c r="P1518" s="27" t="e">
        <f>VLOOKUP(A1518,'[1]REPORT ITP - Fatture Incluse - '!$C$1:$D$14862,2,FALSE)</f>
        <v>#N/A</v>
      </c>
    </row>
    <row r="1519" spans="1:16" ht="18.95" customHeight="1">
      <c r="A1519" s="29" t="s">
        <v>114</v>
      </c>
      <c r="B1519" s="29" t="s">
        <v>7870</v>
      </c>
      <c r="C1519" s="30" t="s">
        <v>263</v>
      </c>
      <c r="D1519" s="31">
        <v>44438</v>
      </c>
      <c r="E1519" s="32">
        <v>60881.279999999999</v>
      </c>
      <c r="F1519" s="31">
        <v>44445</v>
      </c>
      <c r="G1519" s="31">
        <v>44440.704641203702</v>
      </c>
      <c r="H1519" s="31">
        <v>44498</v>
      </c>
      <c r="I1519" s="38" t="s">
        <v>7979</v>
      </c>
      <c r="J1519" s="38"/>
      <c r="K1519" s="31">
        <v>44727</v>
      </c>
      <c r="L1519" s="32">
        <v>60881.279999999999</v>
      </c>
      <c r="M1519" s="33">
        <v>58</v>
      </c>
      <c r="N1519" s="33">
        <v>229</v>
      </c>
      <c r="O1519" s="32">
        <v>13941813.119999999</v>
      </c>
      <c r="P1519" s="27" t="e">
        <f>VLOOKUP(A1519,'[1]REPORT ITP - Fatture Incluse - '!$C$1:$D$14862,2,FALSE)</f>
        <v>#N/A</v>
      </c>
    </row>
    <row r="1520" spans="1:16" ht="15" customHeight="1">
      <c r="A1520" s="29" t="s">
        <v>6426</v>
      </c>
      <c r="B1520" s="29" t="s">
        <v>6427</v>
      </c>
      <c r="C1520" s="30" t="s">
        <v>3501</v>
      </c>
      <c r="D1520" s="31">
        <v>44706</v>
      </c>
      <c r="E1520" s="32">
        <v>382.2</v>
      </c>
      <c r="F1520" s="31">
        <v>44718</v>
      </c>
      <c r="G1520" s="31">
        <v>44712.325520833336</v>
      </c>
      <c r="H1520" s="31">
        <v>44772</v>
      </c>
      <c r="I1520" s="38" t="s">
        <v>7980</v>
      </c>
      <c r="J1520" s="38"/>
      <c r="K1520" s="31">
        <v>44743</v>
      </c>
      <c r="L1520" s="32">
        <v>313.27999999999997</v>
      </c>
      <c r="M1520" s="33">
        <v>60</v>
      </c>
      <c r="N1520" s="33">
        <v>-29</v>
      </c>
      <c r="O1520" s="32">
        <v>-9085.1200000000008</v>
      </c>
      <c r="P1520" s="27" t="e">
        <f>VLOOKUP(A1520,'[1]REPORT ITP - Fatture Incluse - '!$C$1:$D$14862,2,FALSE)</f>
        <v>#N/A</v>
      </c>
    </row>
    <row r="1521" spans="1:16" ht="15" customHeight="1">
      <c r="A1521" s="29" t="s">
        <v>6426</v>
      </c>
      <c r="B1521" s="29" t="s">
        <v>6427</v>
      </c>
      <c r="C1521" s="30" t="s">
        <v>3498</v>
      </c>
      <c r="D1521" s="31">
        <v>44706</v>
      </c>
      <c r="E1521" s="32">
        <v>554.86</v>
      </c>
      <c r="F1521" s="31">
        <v>44718</v>
      </c>
      <c r="G1521" s="31">
        <v>44712.325462962966</v>
      </c>
      <c r="H1521" s="31">
        <v>44772</v>
      </c>
      <c r="I1521" s="38" t="s">
        <v>7980</v>
      </c>
      <c r="J1521" s="38"/>
      <c r="K1521" s="31">
        <v>44743</v>
      </c>
      <c r="L1521" s="32">
        <v>454.8</v>
      </c>
      <c r="M1521" s="33">
        <v>60</v>
      </c>
      <c r="N1521" s="33">
        <v>-29</v>
      </c>
      <c r="O1521" s="32">
        <v>-13189.2</v>
      </c>
      <c r="P1521" s="27" t="e">
        <f>VLOOKUP(A1521,'[1]REPORT ITP - Fatture Incluse - '!$C$1:$D$14862,2,FALSE)</f>
        <v>#N/A</v>
      </c>
    </row>
    <row r="1522" spans="1:16" ht="15" customHeight="1">
      <c r="A1522" s="29" t="s">
        <v>6426</v>
      </c>
      <c r="B1522" s="29" t="s">
        <v>6427</v>
      </c>
      <c r="C1522" s="30" t="s">
        <v>3612</v>
      </c>
      <c r="D1522" s="31">
        <v>44712</v>
      </c>
      <c r="E1522" s="32">
        <v>3227.51</v>
      </c>
      <c r="F1522" s="31">
        <v>44725</v>
      </c>
      <c r="G1522" s="31">
        <v>44720.312094907407</v>
      </c>
      <c r="H1522" s="31">
        <v>44779</v>
      </c>
      <c r="I1522" s="38" t="s">
        <v>7980</v>
      </c>
      <c r="J1522" s="38"/>
      <c r="K1522" s="31">
        <v>44743</v>
      </c>
      <c r="L1522" s="32">
        <v>2645.5</v>
      </c>
      <c r="M1522" s="33">
        <v>59</v>
      </c>
      <c r="N1522" s="33">
        <v>-36</v>
      </c>
      <c r="O1522" s="32">
        <v>-95238</v>
      </c>
      <c r="P1522" s="27" t="e">
        <f>VLOOKUP(A1522,'[1]REPORT ITP - Fatture Incluse - '!$C$1:$D$14862,2,FALSE)</f>
        <v>#N/A</v>
      </c>
    </row>
    <row r="1523" spans="1:16" ht="15" customHeight="1">
      <c r="A1523" s="29" t="s">
        <v>6426</v>
      </c>
      <c r="B1523" s="29" t="s">
        <v>6427</v>
      </c>
      <c r="C1523" s="30" t="s">
        <v>3614</v>
      </c>
      <c r="D1523" s="31">
        <v>44712</v>
      </c>
      <c r="E1523" s="32">
        <v>717.48</v>
      </c>
      <c r="F1523" s="31">
        <v>44725</v>
      </c>
      <c r="G1523" s="31">
        <v>44720.3121875</v>
      </c>
      <c r="H1523" s="31">
        <v>44779</v>
      </c>
      <c r="I1523" s="38" t="s">
        <v>7980</v>
      </c>
      <c r="J1523" s="38"/>
      <c r="K1523" s="31">
        <v>44743</v>
      </c>
      <c r="L1523" s="32">
        <v>588.1</v>
      </c>
      <c r="M1523" s="33">
        <v>59</v>
      </c>
      <c r="N1523" s="33">
        <v>-36</v>
      </c>
      <c r="O1523" s="32">
        <v>-21171.599999999999</v>
      </c>
      <c r="P1523" s="27" t="e">
        <f>VLOOKUP(A1523,'[1]REPORT ITP - Fatture Incluse - '!$C$1:$D$14862,2,FALSE)</f>
        <v>#N/A</v>
      </c>
    </row>
    <row r="1524" spans="1:16" ht="15" customHeight="1">
      <c r="A1524" s="29" t="s">
        <v>6426</v>
      </c>
      <c r="B1524" s="29" t="s">
        <v>6427</v>
      </c>
      <c r="C1524" s="30" t="s">
        <v>3611</v>
      </c>
      <c r="D1524" s="31">
        <v>44712</v>
      </c>
      <c r="E1524" s="32">
        <v>742.61</v>
      </c>
      <c r="F1524" s="31">
        <v>44725</v>
      </c>
      <c r="G1524" s="31">
        <v>44720.312083333331</v>
      </c>
      <c r="H1524" s="31">
        <v>44779</v>
      </c>
      <c r="I1524" s="38" t="s">
        <v>7980</v>
      </c>
      <c r="J1524" s="38"/>
      <c r="K1524" s="31">
        <v>44743</v>
      </c>
      <c r="L1524" s="32">
        <v>608.70000000000005</v>
      </c>
      <c r="M1524" s="33">
        <v>59</v>
      </c>
      <c r="N1524" s="33">
        <v>-36</v>
      </c>
      <c r="O1524" s="32">
        <v>-21913.200000000001</v>
      </c>
      <c r="P1524" s="27" t="e">
        <f>VLOOKUP(A1524,'[1]REPORT ITP - Fatture Incluse - '!$C$1:$D$14862,2,FALSE)</f>
        <v>#N/A</v>
      </c>
    </row>
    <row r="1525" spans="1:16" ht="15" customHeight="1">
      <c r="A1525" s="29" t="s">
        <v>6426</v>
      </c>
      <c r="B1525" s="29" t="s">
        <v>6427</v>
      </c>
      <c r="C1525" s="30" t="s">
        <v>3613</v>
      </c>
      <c r="D1525" s="31">
        <v>44712</v>
      </c>
      <c r="E1525" s="32">
        <v>538.02</v>
      </c>
      <c r="F1525" s="31">
        <v>44725</v>
      </c>
      <c r="G1525" s="31">
        <v>44720.312106481484</v>
      </c>
      <c r="H1525" s="31">
        <v>44779</v>
      </c>
      <c r="I1525" s="38" t="s">
        <v>7980</v>
      </c>
      <c r="J1525" s="38"/>
      <c r="K1525" s="31">
        <v>44743</v>
      </c>
      <c r="L1525" s="32">
        <v>441</v>
      </c>
      <c r="M1525" s="33">
        <v>59</v>
      </c>
      <c r="N1525" s="33">
        <v>-36</v>
      </c>
      <c r="O1525" s="32">
        <v>-15876</v>
      </c>
      <c r="P1525" s="27" t="e">
        <f>VLOOKUP(A1525,'[1]REPORT ITP - Fatture Incluse - '!$C$1:$D$14862,2,FALSE)</f>
        <v>#N/A</v>
      </c>
    </row>
    <row r="1526" spans="1:16" ht="15" customHeight="1">
      <c r="A1526" s="29" t="s">
        <v>6426</v>
      </c>
      <c r="B1526" s="29" t="s">
        <v>6427</v>
      </c>
      <c r="C1526" s="30" t="s">
        <v>3500</v>
      </c>
      <c r="D1526" s="31">
        <v>44706</v>
      </c>
      <c r="E1526" s="32">
        <v>1339.56</v>
      </c>
      <c r="F1526" s="31">
        <v>44718</v>
      </c>
      <c r="G1526" s="31">
        <v>44712.325497685182</v>
      </c>
      <c r="H1526" s="31">
        <v>44772</v>
      </c>
      <c r="I1526" s="38" t="s">
        <v>7980</v>
      </c>
      <c r="J1526" s="38"/>
      <c r="K1526" s="31">
        <v>44743</v>
      </c>
      <c r="L1526" s="32">
        <v>1098</v>
      </c>
      <c r="M1526" s="33">
        <v>60</v>
      </c>
      <c r="N1526" s="33">
        <v>-29</v>
      </c>
      <c r="O1526" s="32">
        <v>-31842</v>
      </c>
      <c r="P1526" s="27" t="e">
        <f>VLOOKUP(A1526,'[1]REPORT ITP - Fatture Incluse - '!$C$1:$D$14862,2,FALSE)</f>
        <v>#N/A</v>
      </c>
    </row>
    <row r="1527" spans="1:16" ht="15" customHeight="1">
      <c r="A1527" s="29" t="s">
        <v>6426</v>
      </c>
      <c r="B1527" s="29" t="s">
        <v>6427</v>
      </c>
      <c r="C1527" s="30" t="s">
        <v>3610</v>
      </c>
      <c r="D1527" s="31">
        <v>44712</v>
      </c>
      <c r="E1527" s="32">
        <v>3626.82</v>
      </c>
      <c r="F1527" s="31">
        <v>44725</v>
      </c>
      <c r="G1527" s="31">
        <v>44720.312071759261</v>
      </c>
      <c r="H1527" s="31">
        <v>44779</v>
      </c>
      <c r="I1527" s="38" t="s">
        <v>7980</v>
      </c>
      <c r="J1527" s="38"/>
      <c r="K1527" s="31">
        <v>44743</v>
      </c>
      <c r="L1527" s="32">
        <v>2972.8</v>
      </c>
      <c r="M1527" s="33">
        <v>59</v>
      </c>
      <c r="N1527" s="33">
        <v>-36</v>
      </c>
      <c r="O1527" s="32">
        <v>-107020.8</v>
      </c>
      <c r="P1527" s="27" t="e">
        <f>VLOOKUP(A1527,'[1]REPORT ITP - Fatture Incluse - '!$C$1:$D$14862,2,FALSE)</f>
        <v>#N/A</v>
      </c>
    </row>
    <row r="1528" spans="1:16" ht="15" customHeight="1">
      <c r="A1528" s="29" t="s">
        <v>1221</v>
      </c>
      <c r="B1528" s="29" t="s">
        <v>1220</v>
      </c>
      <c r="C1528" s="30" t="s">
        <v>1222</v>
      </c>
      <c r="D1528" s="31">
        <v>44742</v>
      </c>
      <c r="E1528" s="32">
        <v>2083.35</v>
      </c>
      <c r="F1528" s="31">
        <v>44746</v>
      </c>
      <c r="G1528" s="31">
        <v>44746.301226851851</v>
      </c>
      <c r="H1528" s="31">
        <v>44803</v>
      </c>
      <c r="I1528" s="38" t="s">
        <v>7981</v>
      </c>
      <c r="J1528" s="38"/>
      <c r="K1528" s="31">
        <v>44749</v>
      </c>
      <c r="L1528" s="32">
        <v>2083.35</v>
      </c>
      <c r="M1528" s="33">
        <v>57</v>
      </c>
      <c r="N1528" s="33">
        <v>-54</v>
      </c>
      <c r="O1528" s="32">
        <v>-112500.9</v>
      </c>
      <c r="P1528" s="27" t="e">
        <f>VLOOKUP(A1528,'[1]REPORT ITP - Fatture Incluse - '!$C$1:$D$14862,2,FALSE)</f>
        <v>#N/A</v>
      </c>
    </row>
    <row r="1529" spans="1:16" ht="15" customHeight="1">
      <c r="A1529" s="34" t="s">
        <v>5791</v>
      </c>
      <c r="B1529" s="29" t="s">
        <v>5850</v>
      </c>
      <c r="C1529" s="30" t="s">
        <v>7982</v>
      </c>
      <c r="D1529" s="31">
        <v>44719</v>
      </c>
      <c r="E1529" s="32">
        <v>1496.7</v>
      </c>
      <c r="F1529" s="31">
        <v>44720</v>
      </c>
      <c r="G1529" s="31"/>
      <c r="H1529" s="31">
        <v>44779</v>
      </c>
      <c r="I1529" s="38" t="s">
        <v>7983</v>
      </c>
      <c r="J1529" s="38"/>
      <c r="K1529" s="31">
        <v>44750</v>
      </c>
      <c r="L1529" s="32">
        <v>1496.7</v>
      </c>
      <c r="M1529" s="33">
        <v>60</v>
      </c>
      <c r="N1529" s="33">
        <v>-29</v>
      </c>
      <c r="O1529" s="32">
        <v>-43404.3</v>
      </c>
      <c r="P1529" s="27" t="e">
        <f>VLOOKUP(A1529,'[1]REPORT ITP - Fatture Incluse - '!$C$1:$D$14862,2,FALSE)</f>
        <v>#N/A</v>
      </c>
    </row>
    <row r="1530" spans="1:16" ht="15" customHeight="1">
      <c r="A1530" s="29" t="s">
        <v>6998</v>
      </c>
      <c r="B1530" s="29" t="s">
        <v>6999</v>
      </c>
      <c r="C1530" s="30" t="s">
        <v>3691</v>
      </c>
      <c r="D1530" s="31">
        <v>44725</v>
      </c>
      <c r="E1530" s="32">
        <v>228.75</v>
      </c>
      <c r="F1530" s="31">
        <v>44729</v>
      </c>
      <c r="G1530" s="31">
        <v>44727.33457175926</v>
      </c>
      <c r="H1530" s="31">
        <v>44786</v>
      </c>
      <c r="I1530" s="38" t="s">
        <v>7984</v>
      </c>
      <c r="J1530" s="38"/>
      <c r="K1530" s="31">
        <v>44753</v>
      </c>
      <c r="L1530" s="32">
        <v>187.5</v>
      </c>
      <c r="M1530" s="33">
        <v>59</v>
      </c>
      <c r="N1530" s="33">
        <v>-33</v>
      </c>
      <c r="O1530" s="32">
        <v>-6187.5</v>
      </c>
      <c r="P1530" s="27" t="e">
        <f>VLOOKUP(A1530,'[1]REPORT ITP - Fatture Incluse - '!$C$1:$D$14862,2,FALSE)</f>
        <v>#N/A</v>
      </c>
    </row>
    <row r="1531" spans="1:16" ht="15" customHeight="1">
      <c r="A1531" s="29" t="s">
        <v>7106</v>
      </c>
      <c r="B1531" s="29" t="s">
        <v>7107</v>
      </c>
      <c r="C1531" s="30" t="s">
        <v>7985</v>
      </c>
      <c r="D1531" s="31">
        <v>44690</v>
      </c>
      <c r="E1531" s="32">
        <v>1665.3</v>
      </c>
      <c r="F1531" s="31">
        <v>44699</v>
      </c>
      <c r="G1531" s="31">
        <v>44698.336180555554</v>
      </c>
      <c r="H1531" s="31">
        <v>44757</v>
      </c>
      <c r="I1531" s="38" t="s">
        <v>7986</v>
      </c>
      <c r="J1531" s="38"/>
      <c r="K1531" s="31">
        <v>44755</v>
      </c>
      <c r="L1531" s="32">
        <v>1365</v>
      </c>
      <c r="M1531" s="33">
        <v>59</v>
      </c>
      <c r="N1531" s="33">
        <v>-2</v>
      </c>
      <c r="O1531" s="32">
        <v>-2730</v>
      </c>
      <c r="P1531" s="27" t="e">
        <f>VLOOKUP(A1531,'[1]REPORT ITP - Fatture Incluse - '!$C$1:$D$14862,2,FALSE)</f>
        <v>#N/A</v>
      </c>
    </row>
    <row r="1532" spans="1:16" ht="15" customHeight="1">
      <c r="A1532" s="29" t="s">
        <v>7106</v>
      </c>
      <c r="B1532" s="29" t="s">
        <v>7107</v>
      </c>
      <c r="C1532" s="30" t="s">
        <v>7987</v>
      </c>
      <c r="D1532" s="31">
        <v>44683</v>
      </c>
      <c r="E1532" s="32">
        <v>86.13</v>
      </c>
      <c r="F1532" s="31">
        <v>44697</v>
      </c>
      <c r="G1532" s="31">
        <v>44693.36991898148</v>
      </c>
      <c r="H1532" s="31">
        <v>44752</v>
      </c>
      <c r="I1532" s="38" t="s">
        <v>7986</v>
      </c>
      <c r="J1532" s="38"/>
      <c r="K1532" s="31">
        <v>44755</v>
      </c>
      <c r="L1532" s="32">
        <v>78.3</v>
      </c>
      <c r="M1532" s="33">
        <v>59</v>
      </c>
      <c r="N1532" s="33">
        <v>3</v>
      </c>
      <c r="O1532" s="32">
        <v>234.9</v>
      </c>
      <c r="P1532" s="27" t="e">
        <f>VLOOKUP(A1532,'[1]REPORT ITP - Fatture Incluse - '!$C$1:$D$14862,2,FALSE)</f>
        <v>#N/A</v>
      </c>
    </row>
    <row r="1533" spans="1:16" ht="18.95" customHeight="1">
      <c r="A1533" s="29" t="s">
        <v>7988</v>
      </c>
      <c r="B1533" s="29" t="s">
        <v>7989</v>
      </c>
      <c r="C1533" s="30" t="s">
        <v>3776</v>
      </c>
      <c r="D1533" s="31">
        <v>44734</v>
      </c>
      <c r="E1533" s="32">
        <v>4002</v>
      </c>
      <c r="F1533" s="31">
        <v>44735</v>
      </c>
      <c r="G1533" s="31">
        <v>44735.324490740742</v>
      </c>
      <c r="H1533" s="31">
        <v>44794</v>
      </c>
      <c r="I1533" s="38" t="s">
        <v>7990</v>
      </c>
      <c r="J1533" s="38"/>
      <c r="K1533" s="31">
        <v>44764</v>
      </c>
      <c r="L1533" s="32">
        <v>4002</v>
      </c>
      <c r="M1533" s="33">
        <v>59</v>
      </c>
      <c r="N1533" s="33">
        <v>-30</v>
      </c>
      <c r="O1533" s="32">
        <v>-120060</v>
      </c>
      <c r="P1533" s="27" t="e">
        <f>VLOOKUP(A1533,'[1]REPORT ITP - Fatture Incluse - '!$C$1:$D$14862,2,FALSE)</f>
        <v>#N/A</v>
      </c>
    </row>
    <row r="1534" spans="1:16" ht="18.95" customHeight="1">
      <c r="A1534" s="29" t="s">
        <v>3295</v>
      </c>
      <c r="B1534" s="29" t="s">
        <v>7991</v>
      </c>
      <c r="C1534" s="30" t="s">
        <v>3514</v>
      </c>
      <c r="D1534" s="31">
        <v>44778</v>
      </c>
      <c r="E1534" s="32">
        <v>2500</v>
      </c>
      <c r="F1534" s="31">
        <v>44781</v>
      </c>
      <c r="G1534" s="31">
        <v>44781.299120370371</v>
      </c>
      <c r="H1534" s="31">
        <v>44838</v>
      </c>
      <c r="I1534" s="38" t="s">
        <v>7992</v>
      </c>
      <c r="J1534" s="38"/>
      <c r="K1534" s="31">
        <v>44796</v>
      </c>
      <c r="L1534" s="32">
        <v>2500</v>
      </c>
      <c r="M1534" s="33">
        <v>57</v>
      </c>
      <c r="N1534" s="33">
        <v>-42</v>
      </c>
      <c r="O1534" s="32">
        <v>-105000</v>
      </c>
      <c r="P1534" s="27" t="e">
        <f>VLOOKUP(A1534,'[1]REPORT ITP - Fatture Incluse - '!$C$1:$D$14862,2,FALSE)</f>
        <v>#N/A</v>
      </c>
    </row>
    <row r="1535" spans="1:16" ht="18.95" customHeight="1">
      <c r="A1535" s="29" t="s">
        <v>6240</v>
      </c>
      <c r="B1535" s="29" t="s">
        <v>6241</v>
      </c>
      <c r="C1535" s="30" t="s">
        <v>7993</v>
      </c>
      <c r="D1535" s="31">
        <v>44742</v>
      </c>
      <c r="E1535" s="32">
        <v>349.25</v>
      </c>
      <c r="F1535" s="31">
        <v>44747</v>
      </c>
      <c r="G1535" s="31">
        <v>44747.306261574071</v>
      </c>
      <c r="H1535" s="31">
        <v>44807</v>
      </c>
      <c r="I1535" s="38" t="s">
        <v>7994</v>
      </c>
      <c r="J1535" s="38"/>
      <c r="K1535" s="31">
        <v>44806</v>
      </c>
      <c r="L1535" s="32">
        <v>317.51</v>
      </c>
      <c r="M1535" s="33">
        <v>60</v>
      </c>
      <c r="N1535" s="33">
        <v>-1</v>
      </c>
      <c r="O1535" s="32">
        <v>-317.51</v>
      </c>
      <c r="P1535" s="27" t="e">
        <f>VLOOKUP(A1535,'[1]REPORT ITP - Fatture Incluse - '!$C$1:$D$14862,2,FALSE)</f>
        <v>#N/A</v>
      </c>
    </row>
    <row r="1536" spans="1:16" ht="18.95" customHeight="1">
      <c r="A1536" s="29" t="s">
        <v>6240</v>
      </c>
      <c r="B1536" s="29" t="s">
        <v>6241</v>
      </c>
      <c r="C1536" s="30" t="s">
        <v>7995</v>
      </c>
      <c r="D1536" s="31">
        <v>44729</v>
      </c>
      <c r="E1536" s="32">
        <v>234.3</v>
      </c>
      <c r="F1536" s="31">
        <v>44747</v>
      </c>
      <c r="G1536" s="31">
        <v>44747.306273148148</v>
      </c>
      <c r="H1536" s="31">
        <v>44807</v>
      </c>
      <c r="I1536" s="38" t="s">
        <v>7994</v>
      </c>
      <c r="J1536" s="38"/>
      <c r="K1536" s="31">
        <v>44806</v>
      </c>
      <c r="L1536" s="32">
        <v>213</v>
      </c>
      <c r="M1536" s="33">
        <v>60</v>
      </c>
      <c r="N1536" s="33">
        <v>-1</v>
      </c>
      <c r="O1536" s="32">
        <v>-213</v>
      </c>
      <c r="P1536" s="27" t="e">
        <f>VLOOKUP(A1536,'[1]REPORT ITP - Fatture Incluse - '!$C$1:$D$14862,2,FALSE)</f>
        <v>#N/A</v>
      </c>
    </row>
    <row r="1537" spans="1:16" ht="18.95" customHeight="1">
      <c r="A1537" s="29" t="s">
        <v>905</v>
      </c>
      <c r="B1537" s="29" t="s">
        <v>7996</v>
      </c>
      <c r="C1537" s="30" t="s">
        <v>906</v>
      </c>
      <c r="D1537" s="31">
        <v>44550</v>
      </c>
      <c r="E1537" s="32">
        <v>14336.35</v>
      </c>
      <c r="F1537" s="31">
        <v>44551</v>
      </c>
      <c r="G1537" s="31">
        <v>44551.347569444442</v>
      </c>
      <c r="H1537" s="31">
        <v>44610</v>
      </c>
      <c r="I1537" s="38" t="s">
        <v>7997</v>
      </c>
      <c r="J1537" s="38"/>
      <c r="K1537" s="31">
        <v>44571</v>
      </c>
      <c r="L1537" s="32">
        <v>14336.35</v>
      </c>
      <c r="M1537" s="33">
        <v>59</v>
      </c>
      <c r="N1537" s="33">
        <v>-39</v>
      </c>
      <c r="O1537" s="32">
        <v>-559117.65</v>
      </c>
      <c r="P1537" s="27" t="e">
        <f>VLOOKUP(A1537,'[1]REPORT ITP - Fatture Incluse - '!$C$1:$D$14862,2,FALSE)</f>
        <v>#N/A</v>
      </c>
    </row>
    <row r="1538" spans="1:16" ht="15" customHeight="1">
      <c r="A1538" s="29" t="s">
        <v>7998</v>
      </c>
      <c r="B1538" s="29" t="s">
        <v>7999</v>
      </c>
      <c r="C1538" s="30" t="s">
        <v>594</v>
      </c>
      <c r="D1538" s="31">
        <v>44533</v>
      </c>
      <c r="E1538" s="32">
        <v>4604.83</v>
      </c>
      <c r="F1538" s="31">
        <v>44536</v>
      </c>
      <c r="G1538" s="31">
        <v>44536.319247685184</v>
      </c>
      <c r="H1538" s="31">
        <v>44593</v>
      </c>
      <c r="I1538" s="38" t="s">
        <v>7301</v>
      </c>
      <c r="J1538" s="38"/>
      <c r="K1538" s="31">
        <v>44575</v>
      </c>
      <c r="L1538" s="32">
        <v>3774.45</v>
      </c>
      <c r="M1538" s="33">
        <v>57</v>
      </c>
      <c r="N1538" s="33">
        <v>-18</v>
      </c>
      <c r="O1538" s="32">
        <v>-67940.100000000006</v>
      </c>
      <c r="P1538" s="27" t="e">
        <f>VLOOKUP(A1538,'[1]REPORT ITP - Fatture Incluse - '!$C$1:$D$14862,2,FALSE)</f>
        <v>#N/A</v>
      </c>
    </row>
    <row r="1539" spans="1:16" ht="15" customHeight="1">
      <c r="A1539" s="29" t="s">
        <v>7998</v>
      </c>
      <c r="B1539" s="29" t="s">
        <v>7999</v>
      </c>
      <c r="C1539" s="30" t="s">
        <v>474</v>
      </c>
      <c r="D1539" s="31">
        <v>44526</v>
      </c>
      <c r="E1539" s="32">
        <v>4604.83</v>
      </c>
      <c r="F1539" s="31">
        <v>44529</v>
      </c>
      <c r="G1539" s="31">
        <v>44529.313935185186</v>
      </c>
      <c r="H1539" s="31">
        <v>44586</v>
      </c>
      <c r="I1539" s="38" t="s">
        <v>7301</v>
      </c>
      <c r="J1539" s="38"/>
      <c r="K1539" s="31">
        <v>44575</v>
      </c>
      <c r="L1539" s="32">
        <v>3774.45</v>
      </c>
      <c r="M1539" s="33">
        <v>57</v>
      </c>
      <c r="N1539" s="33">
        <v>-11</v>
      </c>
      <c r="O1539" s="32">
        <v>-41518.949999999997</v>
      </c>
      <c r="P1539" s="27" t="e">
        <f>VLOOKUP(A1539,'[1]REPORT ITP - Fatture Incluse - '!$C$1:$D$14862,2,FALSE)</f>
        <v>#N/A</v>
      </c>
    </row>
    <row r="1540" spans="1:16" ht="15" customHeight="1">
      <c r="A1540" s="29" t="s">
        <v>7998</v>
      </c>
      <c r="B1540" s="29" t="s">
        <v>7999</v>
      </c>
      <c r="C1540" s="30" t="s">
        <v>359</v>
      </c>
      <c r="D1540" s="31">
        <v>44496</v>
      </c>
      <c r="E1540" s="32">
        <v>4604.83</v>
      </c>
      <c r="F1540" s="31">
        <v>44496</v>
      </c>
      <c r="G1540" s="31">
        <v>44496.468391203707</v>
      </c>
      <c r="H1540" s="31">
        <v>44556</v>
      </c>
      <c r="I1540" s="38" t="s">
        <v>7301</v>
      </c>
      <c r="J1540" s="38"/>
      <c r="K1540" s="31">
        <v>44575</v>
      </c>
      <c r="L1540" s="32">
        <v>3774.45</v>
      </c>
      <c r="M1540" s="33">
        <v>60</v>
      </c>
      <c r="N1540" s="33">
        <v>19</v>
      </c>
      <c r="O1540" s="32">
        <v>71714.55</v>
      </c>
      <c r="P1540" s="27" t="e">
        <f>VLOOKUP(A1540,'[1]REPORT ITP - Fatture Incluse - '!$C$1:$D$14862,2,FALSE)</f>
        <v>#N/A</v>
      </c>
    </row>
    <row r="1541" spans="1:16" ht="15" customHeight="1">
      <c r="A1541" s="29" t="s">
        <v>7998</v>
      </c>
      <c r="B1541" s="29" t="s">
        <v>7999</v>
      </c>
      <c r="C1541" s="30" t="s">
        <v>473</v>
      </c>
      <c r="D1541" s="31">
        <v>44526</v>
      </c>
      <c r="E1541" s="32">
        <v>4604.83</v>
      </c>
      <c r="F1541" s="31">
        <v>44529</v>
      </c>
      <c r="G1541" s="31">
        <v>44529.313923611109</v>
      </c>
      <c r="H1541" s="31">
        <v>44586</v>
      </c>
      <c r="I1541" s="38" t="s">
        <v>7301</v>
      </c>
      <c r="J1541" s="38"/>
      <c r="K1541" s="31">
        <v>44575</v>
      </c>
      <c r="L1541" s="32">
        <v>3774.45</v>
      </c>
      <c r="M1541" s="33">
        <v>57</v>
      </c>
      <c r="N1541" s="33">
        <v>-11</v>
      </c>
      <c r="O1541" s="32">
        <v>-41518.949999999997</v>
      </c>
      <c r="P1541" s="27" t="e">
        <f>VLOOKUP(A1541,'[1]REPORT ITP - Fatture Incluse - '!$C$1:$D$14862,2,FALSE)</f>
        <v>#N/A</v>
      </c>
    </row>
    <row r="1542" spans="1:16" ht="15" customHeight="1">
      <c r="A1542" s="29" t="s">
        <v>7998</v>
      </c>
      <c r="B1542" s="29" t="s">
        <v>7999</v>
      </c>
      <c r="C1542" s="30" t="s">
        <v>472</v>
      </c>
      <c r="D1542" s="31">
        <v>44526</v>
      </c>
      <c r="E1542" s="32">
        <v>4604.83</v>
      </c>
      <c r="F1542" s="31">
        <v>44529</v>
      </c>
      <c r="G1542" s="31">
        <v>44529.31391203704</v>
      </c>
      <c r="H1542" s="31">
        <v>44586</v>
      </c>
      <c r="I1542" s="38" t="s">
        <v>7301</v>
      </c>
      <c r="J1542" s="38"/>
      <c r="K1542" s="31">
        <v>44575</v>
      </c>
      <c r="L1542" s="32">
        <v>3774.45</v>
      </c>
      <c r="M1542" s="33">
        <v>57</v>
      </c>
      <c r="N1542" s="33">
        <v>-11</v>
      </c>
      <c r="O1542" s="32">
        <v>-41518.949999999997</v>
      </c>
      <c r="P1542" s="27" t="e">
        <f>VLOOKUP(A1542,'[1]REPORT ITP - Fatture Incluse - '!$C$1:$D$14862,2,FALSE)</f>
        <v>#N/A</v>
      </c>
    </row>
    <row r="1543" spans="1:16" ht="15" customHeight="1">
      <c r="A1543" s="29" t="s">
        <v>7998</v>
      </c>
      <c r="B1543" s="29" t="s">
        <v>7999</v>
      </c>
      <c r="C1543" s="30" t="s">
        <v>475</v>
      </c>
      <c r="D1543" s="31">
        <v>44526</v>
      </c>
      <c r="E1543" s="32">
        <v>4604.83</v>
      </c>
      <c r="F1543" s="31">
        <v>44529</v>
      </c>
      <c r="G1543" s="31">
        <v>44529.313946759263</v>
      </c>
      <c r="H1543" s="31">
        <v>44586</v>
      </c>
      <c r="I1543" s="38" t="s">
        <v>7301</v>
      </c>
      <c r="J1543" s="38"/>
      <c r="K1543" s="31">
        <v>44575</v>
      </c>
      <c r="L1543" s="32">
        <v>3774.45</v>
      </c>
      <c r="M1543" s="33">
        <v>57</v>
      </c>
      <c r="N1543" s="33">
        <v>-11</v>
      </c>
      <c r="O1543" s="32">
        <v>-41518.949999999997</v>
      </c>
      <c r="P1543" s="27" t="e">
        <f>VLOOKUP(A1543,'[1]REPORT ITP - Fatture Incluse - '!$C$1:$D$14862,2,FALSE)</f>
        <v>#N/A</v>
      </c>
    </row>
    <row r="1544" spans="1:16" ht="18.95" customHeight="1">
      <c r="A1544" s="29" t="s">
        <v>1550</v>
      </c>
      <c r="B1544" s="29" t="s">
        <v>1549</v>
      </c>
      <c r="C1544" s="30" t="s">
        <v>1551</v>
      </c>
      <c r="D1544" s="31">
        <v>44578</v>
      </c>
      <c r="E1544" s="32">
        <v>800</v>
      </c>
      <c r="F1544" s="31">
        <v>44585</v>
      </c>
      <c r="G1544" s="31">
        <v>44585.343159722222</v>
      </c>
      <c r="H1544" s="31">
        <v>44642</v>
      </c>
      <c r="I1544" s="38" t="s">
        <v>8000</v>
      </c>
      <c r="J1544" s="38"/>
      <c r="K1544" s="31">
        <v>44587</v>
      </c>
      <c r="L1544" s="32">
        <v>800</v>
      </c>
      <c r="M1544" s="33">
        <v>57</v>
      </c>
      <c r="N1544" s="33">
        <v>-55</v>
      </c>
      <c r="O1544" s="32">
        <v>-44000</v>
      </c>
      <c r="P1544" s="27" t="e">
        <f>VLOOKUP(A1544,'[1]REPORT ITP - Fatture Incluse - '!$C$1:$D$14862,2,FALSE)</f>
        <v>#N/A</v>
      </c>
    </row>
    <row r="1545" spans="1:16" ht="15" customHeight="1">
      <c r="A1545" s="29" t="s">
        <v>6213</v>
      </c>
      <c r="B1545" s="29" t="s">
        <v>6214</v>
      </c>
      <c r="C1545" s="30" t="s">
        <v>1024</v>
      </c>
      <c r="D1545" s="31">
        <v>44553</v>
      </c>
      <c r="E1545" s="32">
        <v>2938.37</v>
      </c>
      <c r="F1545" s="31">
        <v>44558</v>
      </c>
      <c r="G1545" s="31">
        <v>44557.362685185188</v>
      </c>
      <c r="H1545" s="31">
        <v>44615</v>
      </c>
      <c r="I1545" s="38" t="s">
        <v>8001</v>
      </c>
      <c r="J1545" s="38"/>
      <c r="K1545" s="31">
        <v>44587</v>
      </c>
      <c r="L1545" s="32">
        <v>2408.5</v>
      </c>
      <c r="M1545" s="33">
        <v>58</v>
      </c>
      <c r="N1545" s="33">
        <v>-28</v>
      </c>
      <c r="O1545" s="32">
        <v>-67438</v>
      </c>
      <c r="P1545" s="27" t="e">
        <f>VLOOKUP(A1545,'[1]REPORT ITP - Fatture Incluse - '!$C$1:$D$14862,2,FALSE)</f>
        <v>#N/A</v>
      </c>
    </row>
    <row r="1546" spans="1:16" ht="15" customHeight="1">
      <c r="A1546" s="29" t="s">
        <v>6311</v>
      </c>
      <c r="B1546" s="29" t="s">
        <v>6312</v>
      </c>
      <c r="C1546" s="30" t="s">
        <v>8002</v>
      </c>
      <c r="D1546" s="31">
        <v>44530</v>
      </c>
      <c r="E1546" s="32">
        <v>465.34</v>
      </c>
      <c r="F1546" s="31">
        <v>44543</v>
      </c>
      <c r="G1546" s="31">
        <v>44543.341851851852</v>
      </c>
      <c r="H1546" s="31">
        <v>44601</v>
      </c>
      <c r="I1546" s="38" t="s">
        <v>8003</v>
      </c>
      <c r="J1546" s="38"/>
      <c r="K1546" s="31">
        <v>44589</v>
      </c>
      <c r="L1546" s="32">
        <v>381.43</v>
      </c>
      <c r="M1546" s="33">
        <v>58</v>
      </c>
      <c r="N1546" s="33">
        <v>-12</v>
      </c>
      <c r="O1546" s="32">
        <v>-4577.16</v>
      </c>
      <c r="P1546" s="27" t="e">
        <f>VLOOKUP(A1546,'[1]REPORT ITP - Fatture Incluse - '!$C$1:$D$14862,2,FALSE)</f>
        <v>#N/A</v>
      </c>
    </row>
    <row r="1547" spans="1:16" ht="15" customHeight="1">
      <c r="A1547" s="29" t="s">
        <v>6691</v>
      </c>
      <c r="B1547" s="29" t="s">
        <v>6692</v>
      </c>
      <c r="C1547" s="30" t="s">
        <v>8004</v>
      </c>
      <c r="D1547" s="31">
        <v>44511</v>
      </c>
      <c r="E1547" s="32">
        <v>2131.81</v>
      </c>
      <c r="F1547" s="31">
        <v>44516</v>
      </c>
      <c r="G1547" s="31">
        <v>44515.358148148145</v>
      </c>
      <c r="H1547" s="31">
        <v>44572</v>
      </c>
      <c r="I1547" s="38" t="s">
        <v>6809</v>
      </c>
      <c r="J1547" s="38"/>
      <c r="K1547" s="31">
        <v>44593</v>
      </c>
      <c r="L1547" s="32">
        <v>1938.01</v>
      </c>
      <c r="M1547" s="33">
        <v>57</v>
      </c>
      <c r="N1547" s="33">
        <v>21</v>
      </c>
      <c r="O1547" s="32">
        <v>40698.21</v>
      </c>
      <c r="P1547" s="27" t="e">
        <f>VLOOKUP(A1547,'[1]REPORT ITP - Fatture Incluse - '!$C$1:$D$14862,2,FALSE)</f>
        <v>#N/A</v>
      </c>
    </row>
    <row r="1548" spans="1:16" ht="18.95" customHeight="1">
      <c r="A1548" s="29" t="s">
        <v>1306</v>
      </c>
      <c r="B1548" s="29" t="s">
        <v>7009</v>
      </c>
      <c r="C1548" s="30" t="s">
        <v>43</v>
      </c>
      <c r="D1548" s="31">
        <v>44594</v>
      </c>
      <c r="E1548" s="32">
        <v>2256.23</v>
      </c>
      <c r="F1548" s="31">
        <v>44595</v>
      </c>
      <c r="G1548" s="31">
        <v>44595.343946759262</v>
      </c>
      <c r="H1548" s="31">
        <v>44654</v>
      </c>
      <c r="I1548" s="38" t="s">
        <v>8005</v>
      </c>
      <c r="J1548" s="38"/>
      <c r="K1548" s="31">
        <v>44595</v>
      </c>
      <c r="L1548" s="32">
        <v>2256.23</v>
      </c>
      <c r="M1548" s="33">
        <v>59</v>
      </c>
      <c r="N1548" s="33">
        <v>-59</v>
      </c>
      <c r="O1548" s="32">
        <v>-133117.57</v>
      </c>
      <c r="P1548" s="27" t="e">
        <f>VLOOKUP(A1548,'[1]REPORT ITP - Fatture Incluse - '!$C$1:$D$14862,2,FALSE)</f>
        <v>#N/A</v>
      </c>
    </row>
    <row r="1549" spans="1:16" ht="18.95" customHeight="1">
      <c r="A1549" s="29" t="s">
        <v>7158</v>
      </c>
      <c r="B1549" s="29" t="s">
        <v>38</v>
      </c>
      <c r="C1549" s="30" t="s">
        <v>8006</v>
      </c>
      <c r="D1549" s="31">
        <v>44532</v>
      </c>
      <c r="E1549" s="32">
        <v>6917.25</v>
      </c>
      <c r="F1549" s="31">
        <v>44536</v>
      </c>
      <c r="G1549" s="31">
        <v>44533.309062499997</v>
      </c>
      <c r="H1549" s="31">
        <v>44593</v>
      </c>
      <c r="I1549" s="38" t="s">
        <v>8007</v>
      </c>
      <c r="J1549" s="38"/>
      <c r="K1549" s="31">
        <v>44601</v>
      </c>
      <c r="L1549" s="32">
        <v>5669.88</v>
      </c>
      <c r="M1549" s="33">
        <v>60</v>
      </c>
      <c r="N1549" s="33">
        <v>8</v>
      </c>
      <c r="O1549" s="32">
        <v>45359.040000000001</v>
      </c>
      <c r="P1549" s="27" t="e">
        <f>VLOOKUP(A1549,'[1]REPORT ITP - Fatture Incluse - '!$C$1:$D$14862,2,FALSE)</f>
        <v>#N/A</v>
      </c>
    </row>
    <row r="1550" spans="1:16" ht="18.95" customHeight="1">
      <c r="A1550" s="29" t="s">
        <v>7158</v>
      </c>
      <c r="B1550" s="29" t="s">
        <v>38</v>
      </c>
      <c r="C1550" s="30" t="s">
        <v>8008</v>
      </c>
      <c r="D1550" s="31">
        <v>44543</v>
      </c>
      <c r="E1550" s="32">
        <v>10458.450000000001</v>
      </c>
      <c r="F1550" s="31">
        <v>44544</v>
      </c>
      <c r="G1550" s="31">
        <v>44544.453333333331</v>
      </c>
      <c r="H1550" s="31">
        <v>44603</v>
      </c>
      <c r="I1550" s="38" t="s">
        <v>8007</v>
      </c>
      <c r="J1550" s="38"/>
      <c r="K1550" s="31">
        <v>44601</v>
      </c>
      <c r="L1550" s="32">
        <v>8572.5</v>
      </c>
      <c r="M1550" s="33">
        <v>59</v>
      </c>
      <c r="N1550" s="33">
        <v>-2</v>
      </c>
      <c r="O1550" s="32">
        <v>-17145</v>
      </c>
      <c r="P1550" s="27" t="e">
        <f>VLOOKUP(A1550,'[1]REPORT ITP - Fatture Incluse - '!$C$1:$D$14862,2,FALSE)</f>
        <v>#N/A</v>
      </c>
    </row>
    <row r="1551" spans="1:16" ht="18.95" customHeight="1">
      <c r="A1551" s="29" t="s">
        <v>7158</v>
      </c>
      <c r="B1551" s="29" t="s">
        <v>38</v>
      </c>
      <c r="C1551" s="30" t="s">
        <v>8009</v>
      </c>
      <c r="D1551" s="31">
        <v>44551</v>
      </c>
      <c r="E1551" s="32">
        <v>4548.84</v>
      </c>
      <c r="F1551" s="31">
        <v>44552</v>
      </c>
      <c r="G1551" s="31">
        <v>44552.32172453704</v>
      </c>
      <c r="H1551" s="31">
        <v>44611</v>
      </c>
      <c r="I1551" s="38" t="s">
        <v>8007</v>
      </c>
      <c r="J1551" s="38"/>
      <c r="K1551" s="31">
        <v>44601</v>
      </c>
      <c r="L1551" s="32">
        <v>3728.56</v>
      </c>
      <c r="M1551" s="33">
        <v>59</v>
      </c>
      <c r="N1551" s="33">
        <v>-10</v>
      </c>
      <c r="O1551" s="32">
        <v>-37285.599999999999</v>
      </c>
      <c r="P1551" s="27" t="e">
        <f>VLOOKUP(A1551,'[1]REPORT ITP - Fatture Incluse - '!$C$1:$D$14862,2,FALSE)</f>
        <v>#N/A</v>
      </c>
    </row>
    <row r="1552" spans="1:16" ht="15" customHeight="1">
      <c r="A1552" s="29" t="s">
        <v>7238</v>
      </c>
      <c r="B1552" s="29" t="s">
        <v>463</v>
      </c>
      <c r="C1552" s="30" t="s">
        <v>464</v>
      </c>
      <c r="D1552" s="31">
        <v>44525</v>
      </c>
      <c r="E1552" s="32">
        <v>16532.419999999998</v>
      </c>
      <c r="F1552" s="31">
        <v>44526</v>
      </c>
      <c r="G1552" s="31">
        <v>44526.300821759258</v>
      </c>
      <c r="H1552" s="31">
        <v>44585</v>
      </c>
      <c r="I1552" s="38" t="s">
        <v>8010</v>
      </c>
      <c r="J1552" s="38"/>
      <c r="K1552" s="31">
        <v>44602</v>
      </c>
      <c r="L1552" s="32">
        <v>13551.16</v>
      </c>
      <c r="M1552" s="33">
        <v>59</v>
      </c>
      <c r="N1552" s="33">
        <v>17</v>
      </c>
      <c r="O1552" s="32">
        <v>230369.72</v>
      </c>
      <c r="P1552" s="27" t="e">
        <f>VLOOKUP(A1552,'[1]REPORT ITP - Fatture Incluse - '!$C$1:$D$14862,2,FALSE)</f>
        <v>#N/A</v>
      </c>
    </row>
    <row r="1553" spans="1:16" ht="15" customHeight="1">
      <c r="A1553" s="29" t="s">
        <v>6581</v>
      </c>
      <c r="B1553" s="29" t="s">
        <v>6582</v>
      </c>
      <c r="C1553" s="30" t="s">
        <v>8011</v>
      </c>
      <c r="D1553" s="31">
        <v>44571</v>
      </c>
      <c r="E1553" s="32">
        <v>451.89</v>
      </c>
      <c r="F1553" s="31">
        <v>44582</v>
      </c>
      <c r="G1553" s="31">
        <v>44582.309328703705</v>
      </c>
      <c r="H1553" s="31">
        <v>44641</v>
      </c>
      <c r="I1553" s="38" t="s">
        <v>8012</v>
      </c>
      <c r="J1553" s="38"/>
      <c r="K1553" s="31">
        <v>44622</v>
      </c>
      <c r="L1553" s="32">
        <v>370.4</v>
      </c>
      <c r="M1553" s="33">
        <v>59</v>
      </c>
      <c r="N1553" s="33">
        <v>-19</v>
      </c>
      <c r="O1553" s="32">
        <v>-7037.6</v>
      </c>
      <c r="P1553" s="27" t="e">
        <f>VLOOKUP(A1553,'[1]REPORT ITP - Fatture Incluse - '!$C$1:$D$14862,2,FALSE)</f>
        <v>#N/A</v>
      </c>
    </row>
    <row r="1554" spans="1:16" ht="15" customHeight="1">
      <c r="A1554" s="29" t="s">
        <v>6581</v>
      </c>
      <c r="B1554" s="29" t="s">
        <v>6582</v>
      </c>
      <c r="C1554" s="30" t="s">
        <v>8013</v>
      </c>
      <c r="D1554" s="31">
        <v>44585</v>
      </c>
      <c r="E1554" s="32">
        <v>682.35</v>
      </c>
      <c r="F1554" s="31">
        <v>44589</v>
      </c>
      <c r="G1554" s="31">
        <v>44589.334224537037</v>
      </c>
      <c r="H1554" s="31">
        <v>44648</v>
      </c>
      <c r="I1554" s="38" t="s">
        <v>8012</v>
      </c>
      <c r="J1554" s="38"/>
      <c r="K1554" s="31">
        <v>44622</v>
      </c>
      <c r="L1554" s="32">
        <v>559.29999999999995</v>
      </c>
      <c r="M1554" s="33">
        <v>59</v>
      </c>
      <c r="N1554" s="33">
        <v>-26</v>
      </c>
      <c r="O1554" s="32">
        <v>-14541.8</v>
      </c>
      <c r="P1554" s="27" t="e">
        <f>VLOOKUP(A1554,'[1]REPORT ITP - Fatture Incluse - '!$C$1:$D$14862,2,FALSE)</f>
        <v>#N/A</v>
      </c>
    </row>
    <row r="1555" spans="1:16" ht="15" customHeight="1">
      <c r="A1555" s="29" t="s">
        <v>6581</v>
      </c>
      <c r="B1555" s="29" t="s">
        <v>6582</v>
      </c>
      <c r="C1555" s="30" t="s">
        <v>8014</v>
      </c>
      <c r="D1555" s="31">
        <v>44572</v>
      </c>
      <c r="E1555" s="32">
        <v>1996.23</v>
      </c>
      <c r="F1555" s="31">
        <v>44582</v>
      </c>
      <c r="G1555" s="31">
        <v>44582.309374999997</v>
      </c>
      <c r="H1555" s="31">
        <v>44641</v>
      </c>
      <c r="I1555" s="38" t="s">
        <v>8012</v>
      </c>
      <c r="J1555" s="38"/>
      <c r="K1555" s="31">
        <v>44622</v>
      </c>
      <c r="L1555" s="32">
        <v>1636.25</v>
      </c>
      <c r="M1555" s="33">
        <v>59</v>
      </c>
      <c r="N1555" s="33">
        <v>-19</v>
      </c>
      <c r="O1555" s="32">
        <v>-31088.75</v>
      </c>
      <c r="P1555" s="27" t="e">
        <f>VLOOKUP(A1555,'[1]REPORT ITP - Fatture Incluse - '!$C$1:$D$14862,2,FALSE)</f>
        <v>#N/A</v>
      </c>
    </row>
    <row r="1556" spans="1:16" ht="15" customHeight="1">
      <c r="A1556" s="29" t="s">
        <v>6305</v>
      </c>
      <c r="B1556" s="29" t="s">
        <v>6306</v>
      </c>
      <c r="C1556" s="30" t="s">
        <v>8015</v>
      </c>
      <c r="D1556" s="31">
        <v>44593</v>
      </c>
      <c r="E1556" s="32">
        <v>4009.02</v>
      </c>
      <c r="F1556" s="31">
        <v>44595</v>
      </c>
      <c r="G1556" s="31">
        <v>44595.343657407408</v>
      </c>
      <c r="H1556" s="31">
        <v>44654</v>
      </c>
      <c r="I1556" s="38" t="s">
        <v>6010</v>
      </c>
      <c r="J1556" s="38"/>
      <c r="K1556" s="31">
        <v>44630</v>
      </c>
      <c r="L1556" s="32">
        <v>3286.1</v>
      </c>
      <c r="M1556" s="33">
        <v>59</v>
      </c>
      <c r="N1556" s="33">
        <v>-24</v>
      </c>
      <c r="O1556" s="32">
        <v>-78866.399999999994</v>
      </c>
      <c r="P1556" s="27" t="e">
        <f>VLOOKUP(A1556,'[1]REPORT ITP - Fatture Incluse - '!$C$1:$D$14862,2,FALSE)</f>
        <v>#N/A</v>
      </c>
    </row>
    <row r="1557" spans="1:16" ht="15" customHeight="1">
      <c r="A1557" s="29" t="s">
        <v>6305</v>
      </c>
      <c r="B1557" s="29" t="s">
        <v>6306</v>
      </c>
      <c r="C1557" s="30" t="s">
        <v>8016</v>
      </c>
      <c r="D1557" s="31">
        <v>44600</v>
      </c>
      <c r="E1557" s="32">
        <v>474.73</v>
      </c>
      <c r="F1557" s="31">
        <v>44607</v>
      </c>
      <c r="G1557" s="31">
        <v>44602.331689814811</v>
      </c>
      <c r="H1557" s="31">
        <v>44661</v>
      </c>
      <c r="I1557" s="38" t="s">
        <v>6010</v>
      </c>
      <c r="J1557" s="38"/>
      <c r="K1557" s="31">
        <v>44630</v>
      </c>
      <c r="L1557" s="32">
        <v>389.12</v>
      </c>
      <c r="M1557" s="33">
        <v>59</v>
      </c>
      <c r="N1557" s="33">
        <v>-31</v>
      </c>
      <c r="O1557" s="32">
        <v>-12062.72</v>
      </c>
      <c r="P1557" s="27" t="e">
        <f>VLOOKUP(A1557,'[1]REPORT ITP - Fatture Incluse - '!$C$1:$D$14862,2,FALSE)</f>
        <v>#N/A</v>
      </c>
    </row>
    <row r="1558" spans="1:16" ht="15" customHeight="1">
      <c r="A1558" s="29" t="s">
        <v>6305</v>
      </c>
      <c r="B1558" s="29" t="s">
        <v>6306</v>
      </c>
      <c r="C1558" s="30" t="s">
        <v>8017</v>
      </c>
      <c r="D1558" s="31">
        <v>44600</v>
      </c>
      <c r="E1558" s="32">
        <v>2373.63</v>
      </c>
      <c r="F1558" s="31">
        <v>44607</v>
      </c>
      <c r="G1558" s="31">
        <v>44602.331666666665</v>
      </c>
      <c r="H1558" s="31">
        <v>44661</v>
      </c>
      <c r="I1558" s="38" t="s">
        <v>6010</v>
      </c>
      <c r="J1558" s="38"/>
      <c r="K1558" s="31">
        <v>44630</v>
      </c>
      <c r="L1558" s="32">
        <v>1945.6</v>
      </c>
      <c r="M1558" s="33">
        <v>59</v>
      </c>
      <c r="N1558" s="33">
        <v>-31</v>
      </c>
      <c r="O1558" s="32">
        <v>-60313.599999999999</v>
      </c>
      <c r="P1558" s="27" t="e">
        <f>VLOOKUP(A1558,'[1]REPORT ITP - Fatture Incluse - '!$C$1:$D$14862,2,FALSE)</f>
        <v>#N/A</v>
      </c>
    </row>
    <row r="1559" spans="1:16" ht="15" customHeight="1">
      <c r="A1559" s="29" t="s">
        <v>6305</v>
      </c>
      <c r="B1559" s="29" t="s">
        <v>6306</v>
      </c>
      <c r="C1559" s="30" t="s">
        <v>8018</v>
      </c>
      <c r="D1559" s="31">
        <v>44594</v>
      </c>
      <c r="E1559" s="32">
        <v>502.15</v>
      </c>
      <c r="F1559" s="31">
        <v>44599</v>
      </c>
      <c r="G1559" s="31">
        <v>44596.318287037036</v>
      </c>
      <c r="H1559" s="31">
        <v>44655</v>
      </c>
      <c r="I1559" s="38" t="s">
        <v>6010</v>
      </c>
      <c r="J1559" s="38"/>
      <c r="K1559" s="31">
        <v>44630</v>
      </c>
      <c r="L1559" s="32">
        <v>411.6</v>
      </c>
      <c r="M1559" s="33">
        <v>59</v>
      </c>
      <c r="N1559" s="33">
        <v>-25</v>
      </c>
      <c r="O1559" s="32">
        <v>-10290</v>
      </c>
      <c r="P1559" s="27" t="e">
        <f>VLOOKUP(A1559,'[1]REPORT ITP - Fatture Incluse - '!$C$1:$D$14862,2,FALSE)</f>
        <v>#N/A</v>
      </c>
    </row>
    <row r="1560" spans="1:16" ht="18.95" customHeight="1">
      <c r="A1560" s="29" t="s">
        <v>2104</v>
      </c>
      <c r="B1560" s="29" t="s">
        <v>2103</v>
      </c>
      <c r="C1560" s="30" t="s">
        <v>2163</v>
      </c>
      <c r="D1560" s="31">
        <v>44615</v>
      </c>
      <c r="E1560" s="32">
        <v>2256.23</v>
      </c>
      <c r="F1560" s="31">
        <v>44617</v>
      </c>
      <c r="G1560" s="31">
        <v>44617.334016203706</v>
      </c>
      <c r="H1560" s="31">
        <v>44676</v>
      </c>
      <c r="I1560" s="38" t="s">
        <v>8019</v>
      </c>
      <c r="J1560" s="38"/>
      <c r="K1560" s="31">
        <v>44630</v>
      </c>
      <c r="L1560" s="32">
        <v>2256.23</v>
      </c>
      <c r="M1560" s="33">
        <v>59</v>
      </c>
      <c r="N1560" s="33">
        <v>-46</v>
      </c>
      <c r="O1560" s="32">
        <v>-103786.58</v>
      </c>
      <c r="P1560" s="27" t="e">
        <f>VLOOKUP(A1560,'[1]REPORT ITP - Fatture Incluse - '!$C$1:$D$14862,2,FALSE)</f>
        <v>#N/A</v>
      </c>
    </row>
    <row r="1561" spans="1:16" ht="18.95" customHeight="1">
      <c r="A1561" s="29" t="s">
        <v>2104</v>
      </c>
      <c r="B1561" s="29" t="s">
        <v>2103</v>
      </c>
      <c r="C1561" s="30" t="s">
        <v>2162</v>
      </c>
      <c r="D1561" s="31">
        <v>44615</v>
      </c>
      <c r="E1561" s="32">
        <v>2256.23</v>
      </c>
      <c r="F1561" s="31">
        <v>44617</v>
      </c>
      <c r="G1561" s="31">
        <v>44617.333969907406</v>
      </c>
      <c r="H1561" s="31">
        <v>44676</v>
      </c>
      <c r="I1561" s="38" t="s">
        <v>8019</v>
      </c>
      <c r="J1561" s="38"/>
      <c r="K1561" s="31">
        <v>44630</v>
      </c>
      <c r="L1561" s="32">
        <v>2256.23</v>
      </c>
      <c r="M1561" s="33">
        <v>59</v>
      </c>
      <c r="N1561" s="33">
        <v>-46</v>
      </c>
      <c r="O1561" s="32">
        <v>-103786.58</v>
      </c>
      <c r="P1561" s="27" t="e">
        <f>VLOOKUP(A1561,'[1]REPORT ITP - Fatture Incluse - '!$C$1:$D$14862,2,FALSE)</f>
        <v>#N/A</v>
      </c>
    </row>
    <row r="1562" spans="1:16" ht="18.95" customHeight="1">
      <c r="A1562" s="29" t="s">
        <v>1306</v>
      </c>
      <c r="B1562" s="29" t="s">
        <v>7009</v>
      </c>
      <c r="C1562" s="30" t="s">
        <v>44</v>
      </c>
      <c r="D1562" s="31">
        <v>44621</v>
      </c>
      <c r="E1562" s="32">
        <v>2256.23</v>
      </c>
      <c r="F1562" s="31">
        <v>44623</v>
      </c>
      <c r="G1562" s="31">
        <v>44622.354687500003</v>
      </c>
      <c r="H1562" s="31">
        <v>44681</v>
      </c>
      <c r="I1562" s="38" t="s">
        <v>8020</v>
      </c>
      <c r="J1562" s="38"/>
      <c r="K1562" s="31">
        <v>44631</v>
      </c>
      <c r="L1562" s="32">
        <v>2256.23</v>
      </c>
      <c r="M1562" s="33">
        <v>59</v>
      </c>
      <c r="N1562" s="33">
        <v>-50</v>
      </c>
      <c r="O1562" s="32">
        <v>-112811.5</v>
      </c>
      <c r="P1562" s="27" t="e">
        <f>VLOOKUP(A1562,'[1]REPORT ITP - Fatture Incluse - '!$C$1:$D$14862,2,FALSE)</f>
        <v>#N/A</v>
      </c>
    </row>
    <row r="1563" spans="1:16" ht="15" customHeight="1">
      <c r="A1563" s="29" t="s">
        <v>6305</v>
      </c>
      <c r="B1563" s="29" t="s">
        <v>6306</v>
      </c>
      <c r="C1563" s="30" t="s">
        <v>8021</v>
      </c>
      <c r="D1563" s="31">
        <v>44606</v>
      </c>
      <c r="E1563" s="32">
        <v>1376.97</v>
      </c>
      <c r="F1563" s="31">
        <v>44610</v>
      </c>
      <c r="G1563" s="31">
        <v>44608.342581018522</v>
      </c>
      <c r="H1563" s="31">
        <v>44667</v>
      </c>
      <c r="I1563" s="38" t="s">
        <v>8022</v>
      </c>
      <c r="J1563" s="38"/>
      <c r="K1563" s="31">
        <v>44636</v>
      </c>
      <c r="L1563" s="32">
        <v>1128.6600000000001</v>
      </c>
      <c r="M1563" s="33">
        <v>59</v>
      </c>
      <c r="N1563" s="33">
        <v>-31</v>
      </c>
      <c r="O1563" s="32">
        <v>-34988.46</v>
      </c>
      <c r="P1563" s="27" t="e">
        <f>VLOOKUP(A1563,'[1]REPORT ITP - Fatture Incluse - '!$C$1:$D$14862,2,FALSE)</f>
        <v>#N/A</v>
      </c>
    </row>
    <row r="1564" spans="1:16" ht="15" customHeight="1">
      <c r="A1564" s="29" t="s">
        <v>6305</v>
      </c>
      <c r="B1564" s="29" t="s">
        <v>6306</v>
      </c>
      <c r="C1564" s="30" t="s">
        <v>8023</v>
      </c>
      <c r="D1564" s="31">
        <v>44615</v>
      </c>
      <c r="E1564" s="32">
        <v>376.47</v>
      </c>
      <c r="F1564" s="31">
        <v>44621</v>
      </c>
      <c r="G1564" s="31">
        <v>44616.353946759256</v>
      </c>
      <c r="H1564" s="31">
        <v>44676</v>
      </c>
      <c r="I1564" s="38" t="s">
        <v>8022</v>
      </c>
      <c r="J1564" s="38"/>
      <c r="K1564" s="31">
        <v>44636</v>
      </c>
      <c r="L1564" s="32">
        <v>308.58</v>
      </c>
      <c r="M1564" s="33">
        <v>60</v>
      </c>
      <c r="N1564" s="33">
        <v>-40</v>
      </c>
      <c r="O1564" s="32">
        <v>-12343.2</v>
      </c>
      <c r="P1564" s="27" t="e">
        <f>VLOOKUP(A1564,'[1]REPORT ITP - Fatture Incluse - '!$C$1:$D$14862,2,FALSE)</f>
        <v>#N/A</v>
      </c>
    </row>
    <row r="1565" spans="1:16" ht="15" customHeight="1">
      <c r="A1565" s="29" t="s">
        <v>6305</v>
      </c>
      <c r="B1565" s="29" t="s">
        <v>6306</v>
      </c>
      <c r="C1565" s="30" t="s">
        <v>8024</v>
      </c>
      <c r="D1565" s="31">
        <v>44609</v>
      </c>
      <c r="E1565" s="32">
        <v>876.06</v>
      </c>
      <c r="F1565" s="31">
        <v>44615</v>
      </c>
      <c r="G1565" s="31">
        <v>44613.371018518519</v>
      </c>
      <c r="H1565" s="31">
        <v>44670</v>
      </c>
      <c r="I1565" s="38" t="s">
        <v>8022</v>
      </c>
      <c r="J1565" s="38"/>
      <c r="K1565" s="31">
        <v>44636</v>
      </c>
      <c r="L1565" s="32">
        <v>718.08</v>
      </c>
      <c r="M1565" s="33">
        <v>57</v>
      </c>
      <c r="N1565" s="33">
        <v>-34</v>
      </c>
      <c r="O1565" s="32">
        <v>-24414.720000000001</v>
      </c>
      <c r="P1565" s="27" t="e">
        <f>VLOOKUP(A1565,'[1]REPORT ITP - Fatture Incluse - '!$C$1:$D$14862,2,FALSE)</f>
        <v>#N/A</v>
      </c>
    </row>
    <row r="1566" spans="1:16" ht="18.95" customHeight="1">
      <c r="A1566" s="29" t="s">
        <v>1433</v>
      </c>
      <c r="B1566" s="29" t="s">
        <v>1432</v>
      </c>
      <c r="C1566" s="30" t="s">
        <v>44</v>
      </c>
      <c r="D1566" s="31">
        <v>44623</v>
      </c>
      <c r="E1566" s="32">
        <v>2333.33</v>
      </c>
      <c r="F1566" s="31">
        <v>44629</v>
      </c>
      <c r="G1566" s="31">
        <v>44627.404745370368</v>
      </c>
      <c r="H1566" s="31">
        <v>44683</v>
      </c>
      <c r="I1566" s="38" t="s">
        <v>8025</v>
      </c>
      <c r="J1566" s="38"/>
      <c r="K1566" s="31">
        <v>44643</v>
      </c>
      <c r="L1566" s="32">
        <v>2333.33</v>
      </c>
      <c r="M1566" s="33">
        <v>56</v>
      </c>
      <c r="N1566" s="33">
        <v>-40</v>
      </c>
      <c r="O1566" s="32">
        <v>-93333.2</v>
      </c>
      <c r="P1566" s="27" t="e">
        <f>VLOOKUP(A1566,'[1]REPORT ITP - Fatture Incluse - '!$C$1:$D$14862,2,FALSE)</f>
        <v>#N/A</v>
      </c>
    </row>
    <row r="1567" spans="1:16" ht="18.95" customHeight="1">
      <c r="A1567" s="29" t="s">
        <v>7347</v>
      </c>
      <c r="B1567" s="29" t="s">
        <v>7348</v>
      </c>
      <c r="C1567" s="30" t="s">
        <v>8026</v>
      </c>
      <c r="D1567" s="31">
        <v>44615</v>
      </c>
      <c r="E1567" s="32">
        <v>5476.32</v>
      </c>
      <c r="F1567" s="31">
        <v>44622</v>
      </c>
      <c r="G1567" s="31">
        <v>44620.31490740741</v>
      </c>
      <c r="H1567" s="31">
        <v>44677</v>
      </c>
      <c r="I1567" s="38" t="s">
        <v>8027</v>
      </c>
      <c r="J1567" s="38"/>
      <c r="K1567" s="31">
        <v>44644</v>
      </c>
      <c r="L1567" s="32">
        <v>5265.69</v>
      </c>
      <c r="M1567" s="33">
        <v>57</v>
      </c>
      <c r="N1567" s="33">
        <v>-33</v>
      </c>
      <c r="O1567" s="32">
        <v>-173767.77</v>
      </c>
      <c r="P1567" s="27" t="e">
        <f>VLOOKUP(A1567,'[1]REPORT ITP - Fatture Incluse - '!$C$1:$D$14862,2,FALSE)</f>
        <v>#N/A</v>
      </c>
    </row>
    <row r="1568" spans="1:16" ht="18.95" customHeight="1">
      <c r="A1568" s="29" t="s">
        <v>7347</v>
      </c>
      <c r="B1568" s="29" t="s">
        <v>7348</v>
      </c>
      <c r="C1568" s="30" t="s">
        <v>8028</v>
      </c>
      <c r="D1568" s="31">
        <v>44615</v>
      </c>
      <c r="E1568" s="32">
        <v>12867.03</v>
      </c>
      <c r="F1568" s="31">
        <v>44622</v>
      </c>
      <c r="G1568" s="31">
        <v>44620.314837962964</v>
      </c>
      <c r="H1568" s="31">
        <v>44677</v>
      </c>
      <c r="I1568" s="38" t="s">
        <v>8027</v>
      </c>
      <c r="J1568" s="38"/>
      <c r="K1568" s="31">
        <v>44644</v>
      </c>
      <c r="L1568" s="32">
        <v>12372.14</v>
      </c>
      <c r="M1568" s="33">
        <v>57</v>
      </c>
      <c r="N1568" s="33">
        <v>-33</v>
      </c>
      <c r="O1568" s="32">
        <v>-408280.62</v>
      </c>
      <c r="P1568" s="27" t="e">
        <f>VLOOKUP(A1568,'[1]REPORT ITP - Fatture Incluse - '!$C$1:$D$14862,2,FALSE)</f>
        <v>#N/A</v>
      </c>
    </row>
    <row r="1569" spans="1:16" ht="18.95" customHeight="1">
      <c r="A1569" s="29" t="s">
        <v>7347</v>
      </c>
      <c r="B1569" s="29" t="s">
        <v>7348</v>
      </c>
      <c r="C1569" s="30" t="s">
        <v>8029</v>
      </c>
      <c r="D1569" s="31">
        <v>44615</v>
      </c>
      <c r="E1569" s="32">
        <v>2304.1999999999998</v>
      </c>
      <c r="F1569" s="31">
        <v>44622</v>
      </c>
      <c r="G1569" s="31">
        <v>44620.31486111111</v>
      </c>
      <c r="H1569" s="31">
        <v>44677</v>
      </c>
      <c r="I1569" s="38" t="s">
        <v>8027</v>
      </c>
      <c r="J1569" s="38"/>
      <c r="K1569" s="31">
        <v>44644</v>
      </c>
      <c r="L1569" s="32">
        <v>2215.58</v>
      </c>
      <c r="M1569" s="33">
        <v>57</v>
      </c>
      <c r="N1569" s="33">
        <v>-33</v>
      </c>
      <c r="O1569" s="32">
        <v>-73114.14</v>
      </c>
      <c r="P1569" s="27" t="e">
        <f>VLOOKUP(A1569,'[1]REPORT ITP - Fatture Incluse - '!$C$1:$D$14862,2,FALSE)</f>
        <v>#N/A</v>
      </c>
    </row>
    <row r="1570" spans="1:16" ht="15" customHeight="1">
      <c r="A1570" s="29" t="s">
        <v>6426</v>
      </c>
      <c r="B1570" s="29" t="s">
        <v>6427</v>
      </c>
      <c r="C1570" s="30" t="s">
        <v>2293</v>
      </c>
      <c r="D1570" s="31">
        <v>44620</v>
      </c>
      <c r="E1570" s="32">
        <v>685.15</v>
      </c>
      <c r="F1570" s="31">
        <v>44630</v>
      </c>
      <c r="G1570" s="31">
        <v>44627.407326388886</v>
      </c>
      <c r="H1570" s="31">
        <v>44686</v>
      </c>
      <c r="I1570" s="38" t="s">
        <v>8030</v>
      </c>
      <c r="J1570" s="38"/>
      <c r="K1570" s="31">
        <v>44649</v>
      </c>
      <c r="L1570" s="32">
        <v>561.6</v>
      </c>
      <c r="M1570" s="33">
        <v>59</v>
      </c>
      <c r="N1570" s="33">
        <v>-37</v>
      </c>
      <c r="O1570" s="32">
        <v>-20779.2</v>
      </c>
      <c r="P1570" s="27" t="e">
        <f>VLOOKUP(A1570,'[1]REPORT ITP - Fatture Incluse - '!$C$1:$D$14862,2,FALSE)</f>
        <v>#N/A</v>
      </c>
    </row>
    <row r="1571" spans="1:16" ht="15" customHeight="1">
      <c r="A1571" s="29" t="s">
        <v>6426</v>
      </c>
      <c r="B1571" s="29" t="s">
        <v>6427</v>
      </c>
      <c r="C1571" s="30" t="s">
        <v>2295</v>
      </c>
      <c r="D1571" s="31">
        <v>44620</v>
      </c>
      <c r="E1571" s="32">
        <v>264.13</v>
      </c>
      <c r="F1571" s="31">
        <v>44630</v>
      </c>
      <c r="G1571" s="31">
        <v>44627.407372685186</v>
      </c>
      <c r="H1571" s="31">
        <v>44686</v>
      </c>
      <c r="I1571" s="38" t="s">
        <v>8030</v>
      </c>
      <c r="J1571" s="38"/>
      <c r="K1571" s="31">
        <v>44649</v>
      </c>
      <c r="L1571" s="32">
        <v>216.5</v>
      </c>
      <c r="M1571" s="33">
        <v>59</v>
      </c>
      <c r="N1571" s="33">
        <v>-37</v>
      </c>
      <c r="O1571" s="32">
        <v>-8010.5</v>
      </c>
      <c r="P1571" s="27" t="e">
        <f>VLOOKUP(A1571,'[1]REPORT ITP - Fatture Incluse - '!$C$1:$D$14862,2,FALSE)</f>
        <v>#N/A</v>
      </c>
    </row>
    <row r="1572" spans="1:16" ht="15" customHeight="1">
      <c r="A1572" s="29" t="s">
        <v>6426</v>
      </c>
      <c r="B1572" s="29" t="s">
        <v>6427</v>
      </c>
      <c r="C1572" s="30" t="s">
        <v>2294</v>
      </c>
      <c r="D1572" s="31">
        <v>44620</v>
      </c>
      <c r="E1572" s="32">
        <v>778.04</v>
      </c>
      <c r="F1572" s="31">
        <v>44630</v>
      </c>
      <c r="G1572" s="31">
        <v>44627.407337962963</v>
      </c>
      <c r="H1572" s="31">
        <v>44686</v>
      </c>
      <c r="I1572" s="38" t="s">
        <v>8030</v>
      </c>
      <c r="J1572" s="38"/>
      <c r="K1572" s="31">
        <v>44649</v>
      </c>
      <c r="L1572" s="32">
        <v>637.74</v>
      </c>
      <c r="M1572" s="33">
        <v>59</v>
      </c>
      <c r="N1572" s="33">
        <v>-37</v>
      </c>
      <c r="O1572" s="32">
        <v>-23596.38</v>
      </c>
      <c r="P1572" s="27" t="e">
        <f>VLOOKUP(A1572,'[1]REPORT ITP - Fatture Incluse - '!$C$1:$D$14862,2,FALSE)</f>
        <v>#N/A</v>
      </c>
    </row>
    <row r="1573" spans="1:16" ht="15" customHeight="1">
      <c r="A1573" s="29" t="s">
        <v>7568</v>
      </c>
      <c r="B1573" s="29" t="s">
        <v>7569</v>
      </c>
      <c r="C1573" s="30" t="s">
        <v>8031</v>
      </c>
      <c r="D1573" s="31">
        <v>44621</v>
      </c>
      <c r="E1573" s="32">
        <v>18000</v>
      </c>
      <c r="F1573" s="31">
        <v>44649</v>
      </c>
      <c r="G1573" s="31">
        <v>44649.313611111109</v>
      </c>
      <c r="H1573" s="31">
        <v>44708</v>
      </c>
      <c r="I1573" s="38" t="s">
        <v>8032</v>
      </c>
      <c r="J1573" s="38"/>
      <c r="K1573" s="31">
        <v>44650</v>
      </c>
      <c r="L1573" s="32">
        <v>18000</v>
      </c>
      <c r="M1573" s="33">
        <v>59</v>
      </c>
      <c r="N1573" s="33">
        <v>-58</v>
      </c>
      <c r="O1573" s="32">
        <v>-1044000</v>
      </c>
      <c r="P1573" s="27" t="e">
        <f>VLOOKUP(A1573,'[1]REPORT ITP - Fatture Incluse - '!$C$1:$D$14862,2,FALSE)</f>
        <v>#N/A</v>
      </c>
    </row>
    <row r="1574" spans="1:16" ht="18.95" customHeight="1">
      <c r="A1574" s="29" t="s">
        <v>7568</v>
      </c>
      <c r="B1574" s="29" t="s">
        <v>7569</v>
      </c>
      <c r="C1574" s="30" t="s">
        <v>7572</v>
      </c>
      <c r="D1574" s="31">
        <v>44545</v>
      </c>
      <c r="E1574" s="32">
        <v>368000</v>
      </c>
      <c r="F1574" s="31">
        <v>44648</v>
      </c>
      <c r="G1574" s="31">
        <v>44648.312986111108</v>
      </c>
      <c r="H1574" s="31">
        <v>44705</v>
      </c>
      <c r="I1574" s="38" t="s">
        <v>8032</v>
      </c>
      <c r="J1574" s="38"/>
      <c r="K1574" s="31">
        <v>44650</v>
      </c>
      <c r="L1574" s="32">
        <v>368000</v>
      </c>
      <c r="M1574" s="33">
        <v>57</v>
      </c>
      <c r="N1574" s="33">
        <v>-55</v>
      </c>
      <c r="O1574" s="32">
        <v>-20240000</v>
      </c>
      <c r="P1574" s="27" t="e">
        <f>VLOOKUP(A1574,'[1]REPORT ITP - Fatture Incluse - '!$C$1:$D$14862,2,FALSE)</f>
        <v>#N/A</v>
      </c>
    </row>
    <row r="1575" spans="1:16" ht="15" customHeight="1">
      <c r="A1575" s="29" t="s">
        <v>7568</v>
      </c>
      <c r="B1575" s="29" t="s">
        <v>7569</v>
      </c>
      <c r="C1575" s="30" t="s">
        <v>7570</v>
      </c>
      <c r="D1575" s="31">
        <v>44582</v>
      </c>
      <c r="E1575" s="32">
        <v>55200</v>
      </c>
      <c r="F1575" s="31">
        <v>44649</v>
      </c>
      <c r="G1575" s="31">
        <v>44649.313437500001</v>
      </c>
      <c r="H1575" s="31">
        <v>44708</v>
      </c>
      <c r="I1575" s="38" t="s">
        <v>8032</v>
      </c>
      <c r="J1575" s="38"/>
      <c r="K1575" s="31">
        <v>44650</v>
      </c>
      <c r="L1575" s="32">
        <v>55200</v>
      </c>
      <c r="M1575" s="33">
        <v>59</v>
      </c>
      <c r="N1575" s="33">
        <v>-58</v>
      </c>
      <c r="O1575" s="32">
        <v>-3201600</v>
      </c>
      <c r="P1575" s="27" t="e">
        <f>VLOOKUP(A1575,'[1]REPORT ITP - Fatture Incluse - '!$C$1:$D$14862,2,FALSE)</f>
        <v>#N/A</v>
      </c>
    </row>
    <row r="1576" spans="1:16" ht="18.95" customHeight="1">
      <c r="A1576" s="29" t="s">
        <v>1212</v>
      </c>
      <c r="B1576" s="29" t="s">
        <v>7005</v>
      </c>
      <c r="C1576" s="30" t="s">
        <v>2258</v>
      </c>
      <c r="D1576" s="31">
        <v>44652</v>
      </c>
      <c r="E1576" s="32">
        <v>1500</v>
      </c>
      <c r="F1576" s="31">
        <v>44655</v>
      </c>
      <c r="G1576" s="31">
        <v>44655.319421296299</v>
      </c>
      <c r="H1576" s="31">
        <v>44712</v>
      </c>
      <c r="I1576" s="38" t="s">
        <v>8033</v>
      </c>
      <c r="J1576" s="38"/>
      <c r="K1576" s="31">
        <v>44657</v>
      </c>
      <c r="L1576" s="32">
        <v>1500</v>
      </c>
      <c r="M1576" s="33">
        <v>57</v>
      </c>
      <c r="N1576" s="33">
        <v>-55</v>
      </c>
      <c r="O1576" s="32">
        <v>-82500</v>
      </c>
      <c r="P1576" s="27" t="e">
        <f>VLOOKUP(A1576,'[1]REPORT ITP - Fatture Incluse - '!$C$1:$D$14862,2,FALSE)</f>
        <v>#N/A</v>
      </c>
    </row>
    <row r="1577" spans="1:16" ht="18.95" customHeight="1">
      <c r="A1577" s="29" t="s">
        <v>1207</v>
      </c>
      <c r="B1577" s="29" t="s">
        <v>7227</v>
      </c>
      <c r="C1577" s="30" t="s">
        <v>44</v>
      </c>
      <c r="D1577" s="31">
        <v>44652</v>
      </c>
      <c r="E1577" s="32">
        <v>2517.66</v>
      </c>
      <c r="F1577" s="31">
        <v>44655</v>
      </c>
      <c r="G1577" s="31">
        <v>44655.319618055553</v>
      </c>
      <c r="H1577" s="31">
        <v>44713</v>
      </c>
      <c r="I1577" s="38" t="s">
        <v>8034</v>
      </c>
      <c r="J1577" s="38"/>
      <c r="K1577" s="31">
        <v>44657</v>
      </c>
      <c r="L1577" s="32">
        <v>2517.66</v>
      </c>
      <c r="M1577" s="33">
        <v>58</v>
      </c>
      <c r="N1577" s="33">
        <v>-56</v>
      </c>
      <c r="O1577" s="32">
        <v>-140988.96</v>
      </c>
      <c r="P1577" s="27" t="e">
        <f>VLOOKUP(A1577,'[1]REPORT ITP - Fatture Incluse - '!$C$1:$D$14862,2,FALSE)</f>
        <v>#N/A</v>
      </c>
    </row>
    <row r="1578" spans="1:16" ht="18.95" customHeight="1">
      <c r="A1578" s="29" t="s">
        <v>1202</v>
      </c>
      <c r="B1578" s="29" t="s">
        <v>7080</v>
      </c>
      <c r="C1578" s="30" t="s">
        <v>2258</v>
      </c>
      <c r="D1578" s="31">
        <v>44652</v>
      </c>
      <c r="E1578" s="32">
        <v>2250</v>
      </c>
      <c r="F1578" s="31">
        <v>44655</v>
      </c>
      <c r="G1578" s="31">
        <v>44655.319409722222</v>
      </c>
      <c r="H1578" s="31">
        <v>44712</v>
      </c>
      <c r="I1578" s="38" t="s">
        <v>8035</v>
      </c>
      <c r="J1578" s="38"/>
      <c r="K1578" s="31">
        <v>44657</v>
      </c>
      <c r="L1578" s="32">
        <v>2250</v>
      </c>
      <c r="M1578" s="33">
        <v>57</v>
      </c>
      <c r="N1578" s="33">
        <v>-55</v>
      </c>
      <c r="O1578" s="32">
        <v>-123750</v>
      </c>
      <c r="P1578" s="27" t="e">
        <f>VLOOKUP(A1578,'[1]REPORT ITP - Fatture Incluse - '!$C$1:$D$14862,2,FALSE)</f>
        <v>#N/A</v>
      </c>
    </row>
    <row r="1579" spans="1:16" ht="15" customHeight="1">
      <c r="A1579" s="29" t="s">
        <v>6264</v>
      </c>
      <c r="B1579" s="29" t="s">
        <v>105</v>
      </c>
      <c r="C1579" s="30" t="s">
        <v>7093</v>
      </c>
      <c r="D1579" s="31">
        <v>44239</v>
      </c>
      <c r="E1579" s="32">
        <v>6339.12</v>
      </c>
      <c r="F1579" s="31">
        <v>44249</v>
      </c>
      <c r="G1579" s="31">
        <v>44242.352638888886</v>
      </c>
      <c r="H1579" s="31">
        <v>44299</v>
      </c>
      <c r="I1579" s="38" t="s">
        <v>8036</v>
      </c>
      <c r="J1579" s="38"/>
      <c r="K1579" s="31">
        <v>44670</v>
      </c>
      <c r="L1579" s="32">
        <v>5196</v>
      </c>
      <c r="M1579" s="33">
        <v>57</v>
      </c>
      <c r="N1579" s="33">
        <v>371</v>
      </c>
      <c r="O1579" s="32">
        <v>1927716</v>
      </c>
      <c r="P1579" s="27" t="e">
        <f>VLOOKUP(A1579,'[1]REPORT ITP - Fatture Incluse - '!$C$1:$D$14862,2,FALSE)</f>
        <v>#N/A</v>
      </c>
    </row>
    <row r="1580" spans="1:16" ht="18.95" customHeight="1">
      <c r="A1580" s="29" t="s">
        <v>1241</v>
      </c>
      <c r="B1580" s="29" t="s">
        <v>1240</v>
      </c>
      <c r="C1580" s="30" t="s">
        <v>45</v>
      </c>
      <c r="D1580" s="31">
        <v>44683</v>
      </c>
      <c r="E1580" s="32">
        <v>2666.66</v>
      </c>
      <c r="F1580" s="31">
        <v>44685</v>
      </c>
      <c r="G1580" s="31">
        <v>44684.369571759256</v>
      </c>
      <c r="H1580" s="31">
        <v>44743</v>
      </c>
      <c r="I1580" s="38" t="s">
        <v>8037</v>
      </c>
      <c r="J1580" s="38"/>
      <c r="K1580" s="31">
        <v>44691</v>
      </c>
      <c r="L1580" s="32">
        <v>2666.66</v>
      </c>
      <c r="M1580" s="33">
        <v>59</v>
      </c>
      <c r="N1580" s="33">
        <v>-52</v>
      </c>
      <c r="O1580" s="32">
        <v>-138666.32</v>
      </c>
      <c r="P1580" s="27" t="e">
        <f>VLOOKUP(A1580,'[1]REPORT ITP - Fatture Incluse - '!$C$1:$D$14862,2,FALSE)</f>
        <v>#N/A</v>
      </c>
    </row>
    <row r="1581" spans="1:16" ht="15" customHeight="1">
      <c r="A1581" s="29" t="s">
        <v>1378</v>
      </c>
      <c r="B1581" s="29" t="s">
        <v>7095</v>
      </c>
      <c r="C1581" s="30" t="s">
        <v>2258</v>
      </c>
      <c r="D1581" s="31">
        <v>44683</v>
      </c>
      <c r="E1581" s="32">
        <v>3000</v>
      </c>
      <c r="F1581" s="31">
        <v>44685</v>
      </c>
      <c r="G1581" s="31">
        <v>44684.369340277779</v>
      </c>
      <c r="H1581" s="31">
        <v>44743</v>
      </c>
      <c r="I1581" s="38" t="s">
        <v>8038</v>
      </c>
      <c r="J1581" s="38"/>
      <c r="K1581" s="31">
        <v>44691</v>
      </c>
      <c r="L1581" s="32">
        <v>3000</v>
      </c>
      <c r="M1581" s="33">
        <v>59</v>
      </c>
      <c r="N1581" s="33">
        <v>-52</v>
      </c>
      <c r="O1581" s="32">
        <v>-156000</v>
      </c>
      <c r="P1581" s="27" t="e">
        <f>VLOOKUP(A1581,'[1]REPORT ITP - Fatture Incluse - '!$C$1:$D$14862,2,FALSE)</f>
        <v>#N/A</v>
      </c>
    </row>
    <row r="1582" spans="1:16" ht="15" customHeight="1">
      <c r="A1582" s="29" t="s">
        <v>6679</v>
      </c>
      <c r="B1582" s="29" t="s">
        <v>6680</v>
      </c>
      <c r="C1582" s="30" t="s">
        <v>8039</v>
      </c>
      <c r="D1582" s="31">
        <v>44631</v>
      </c>
      <c r="E1582" s="32">
        <v>746.64</v>
      </c>
      <c r="F1582" s="31">
        <v>44635</v>
      </c>
      <c r="G1582" s="31">
        <v>44635.338043981479</v>
      </c>
      <c r="H1582" s="31">
        <v>44694</v>
      </c>
      <c r="I1582" s="38" t="s">
        <v>8040</v>
      </c>
      <c r="J1582" s="38"/>
      <c r="K1582" s="31">
        <v>44694</v>
      </c>
      <c r="L1582" s="32">
        <v>612</v>
      </c>
      <c r="M1582" s="33">
        <v>59</v>
      </c>
      <c r="N1582" s="33">
        <v>0</v>
      </c>
      <c r="O1582" s="32">
        <v>0</v>
      </c>
      <c r="P1582" s="27" t="e">
        <f>VLOOKUP(A1582,'[1]REPORT ITP - Fatture Incluse - '!$C$1:$D$14862,2,FALSE)</f>
        <v>#N/A</v>
      </c>
    </row>
    <row r="1583" spans="1:16" ht="15" customHeight="1">
      <c r="A1583" s="29" t="s">
        <v>7211</v>
      </c>
      <c r="B1583" s="29" t="s">
        <v>7212</v>
      </c>
      <c r="C1583" s="30" t="s">
        <v>8041</v>
      </c>
      <c r="D1583" s="31">
        <v>44681</v>
      </c>
      <c r="E1583" s="32">
        <v>479.34</v>
      </c>
      <c r="F1583" s="31">
        <v>44707</v>
      </c>
      <c r="G1583" s="31">
        <v>44706.31931712963</v>
      </c>
      <c r="H1583" s="31">
        <v>44765</v>
      </c>
      <c r="I1583" s="38" t="s">
        <v>8042</v>
      </c>
      <c r="J1583" s="38"/>
      <c r="K1583" s="31">
        <v>44712</v>
      </c>
      <c r="L1583" s="32">
        <v>460.9</v>
      </c>
      <c r="M1583" s="33">
        <v>59</v>
      </c>
      <c r="N1583" s="33">
        <v>-53</v>
      </c>
      <c r="O1583" s="32">
        <v>-24427.7</v>
      </c>
      <c r="P1583" s="27" t="e">
        <f>VLOOKUP(A1583,'[1]REPORT ITP - Fatture Incluse - '!$C$1:$D$14862,2,FALSE)</f>
        <v>#N/A</v>
      </c>
    </row>
    <row r="1584" spans="1:16" ht="15" customHeight="1">
      <c r="A1584" s="29" t="s">
        <v>7211</v>
      </c>
      <c r="B1584" s="29" t="s">
        <v>7212</v>
      </c>
      <c r="C1584" s="30" t="s">
        <v>8043</v>
      </c>
      <c r="D1584" s="31">
        <v>44681</v>
      </c>
      <c r="E1584" s="32">
        <v>915</v>
      </c>
      <c r="F1584" s="31">
        <v>44707</v>
      </c>
      <c r="G1584" s="31">
        <v>44706.319131944445</v>
      </c>
      <c r="H1584" s="31">
        <v>44765</v>
      </c>
      <c r="I1584" s="38" t="s">
        <v>8042</v>
      </c>
      <c r="J1584" s="38"/>
      <c r="K1584" s="31">
        <v>44712</v>
      </c>
      <c r="L1584" s="32">
        <v>750</v>
      </c>
      <c r="M1584" s="33">
        <v>59</v>
      </c>
      <c r="N1584" s="33">
        <v>-53</v>
      </c>
      <c r="O1584" s="32">
        <v>-39750</v>
      </c>
      <c r="P1584" s="27" t="e">
        <f>VLOOKUP(A1584,'[1]REPORT ITP - Fatture Incluse - '!$C$1:$D$14862,2,FALSE)</f>
        <v>#N/A</v>
      </c>
    </row>
    <row r="1585" spans="1:16" ht="15" customHeight="1">
      <c r="A1585" s="29" t="s">
        <v>7211</v>
      </c>
      <c r="B1585" s="29" t="s">
        <v>7212</v>
      </c>
      <c r="C1585" s="30" t="s">
        <v>8044</v>
      </c>
      <c r="D1585" s="31">
        <v>44681</v>
      </c>
      <c r="E1585" s="32">
        <v>329.4</v>
      </c>
      <c r="F1585" s="31">
        <v>44707</v>
      </c>
      <c r="G1585" s="31">
        <v>44706.319201388891</v>
      </c>
      <c r="H1585" s="31">
        <v>44765</v>
      </c>
      <c r="I1585" s="38" t="s">
        <v>8042</v>
      </c>
      <c r="J1585" s="38"/>
      <c r="K1585" s="31">
        <v>44712</v>
      </c>
      <c r="L1585" s="32">
        <v>270</v>
      </c>
      <c r="M1585" s="33">
        <v>59</v>
      </c>
      <c r="N1585" s="33">
        <v>-53</v>
      </c>
      <c r="O1585" s="32">
        <v>-14310</v>
      </c>
      <c r="P1585" s="27" t="e">
        <f>VLOOKUP(A1585,'[1]REPORT ITP - Fatture Incluse - '!$C$1:$D$14862,2,FALSE)</f>
        <v>#N/A</v>
      </c>
    </row>
    <row r="1586" spans="1:16" ht="15" customHeight="1">
      <c r="A1586" s="29" t="s">
        <v>7211</v>
      </c>
      <c r="B1586" s="29" t="s">
        <v>7212</v>
      </c>
      <c r="C1586" s="30" t="s">
        <v>8045</v>
      </c>
      <c r="D1586" s="31">
        <v>44681</v>
      </c>
      <c r="E1586" s="32">
        <v>1087.94</v>
      </c>
      <c r="F1586" s="31">
        <v>44707</v>
      </c>
      <c r="G1586" s="31">
        <v>44706.319363425922</v>
      </c>
      <c r="H1586" s="31">
        <v>44765</v>
      </c>
      <c r="I1586" s="38" t="s">
        <v>8042</v>
      </c>
      <c r="J1586" s="38"/>
      <c r="K1586" s="31">
        <v>44712</v>
      </c>
      <c r="L1586" s="32">
        <v>1046.0999999999999</v>
      </c>
      <c r="M1586" s="33">
        <v>59</v>
      </c>
      <c r="N1586" s="33">
        <v>-53</v>
      </c>
      <c r="O1586" s="32">
        <v>-55443.3</v>
      </c>
      <c r="P1586" s="27" t="e">
        <f>VLOOKUP(A1586,'[1]REPORT ITP - Fatture Incluse - '!$C$1:$D$14862,2,FALSE)</f>
        <v>#N/A</v>
      </c>
    </row>
    <row r="1587" spans="1:16" ht="15" customHeight="1">
      <c r="A1587" s="29" t="s">
        <v>7211</v>
      </c>
      <c r="B1587" s="29" t="s">
        <v>7212</v>
      </c>
      <c r="C1587" s="30" t="s">
        <v>8046</v>
      </c>
      <c r="D1587" s="31">
        <v>44681</v>
      </c>
      <c r="E1587" s="32">
        <v>329.4</v>
      </c>
      <c r="F1587" s="31">
        <v>44707</v>
      </c>
      <c r="G1587" s="31">
        <v>44706.319351851853</v>
      </c>
      <c r="H1587" s="31">
        <v>44765</v>
      </c>
      <c r="I1587" s="38" t="s">
        <v>8042</v>
      </c>
      <c r="J1587" s="38"/>
      <c r="K1587" s="31">
        <v>44712</v>
      </c>
      <c r="L1587" s="32">
        <v>270</v>
      </c>
      <c r="M1587" s="33">
        <v>59</v>
      </c>
      <c r="N1587" s="33">
        <v>-53</v>
      </c>
      <c r="O1587" s="32">
        <v>-14310</v>
      </c>
      <c r="P1587" s="27" t="e">
        <f>VLOOKUP(A1587,'[1]REPORT ITP - Fatture Incluse - '!$C$1:$D$14862,2,FALSE)</f>
        <v>#N/A</v>
      </c>
    </row>
    <row r="1588" spans="1:16" ht="15" customHeight="1">
      <c r="A1588" s="29" t="s">
        <v>7211</v>
      </c>
      <c r="B1588" s="29" t="s">
        <v>7212</v>
      </c>
      <c r="C1588" s="30" t="s">
        <v>8047</v>
      </c>
      <c r="D1588" s="31">
        <v>44681</v>
      </c>
      <c r="E1588" s="32">
        <v>1127.98</v>
      </c>
      <c r="F1588" s="31">
        <v>44707</v>
      </c>
      <c r="G1588" s="31">
        <v>44706.319224537037</v>
      </c>
      <c r="H1588" s="31">
        <v>44765</v>
      </c>
      <c r="I1588" s="38" t="s">
        <v>8042</v>
      </c>
      <c r="J1588" s="38"/>
      <c r="K1588" s="31">
        <v>44712</v>
      </c>
      <c r="L1588" s="32">
        <v>1084.5999999999999</v>
      </c>
      <c r="M1588" s="33">
        <v>59</v>
      </c>
      <c r="N1588" s="33">
        <v>-53</v>
      </c>
      <c r="O1588" s="32">
        <v>-57483.8</v>
      </c>
      <c r="P1588" s="27" t="e">
        <f>VLOOKUP(A1588,'[1]REPORT ITP - Fatture Incluse - '!$C$1:$D$14862,2,FALSE)</f>
        <v>#N/A</v>
      </c>
    </row>
    <row r="1589" spans="1:16" ht="15" customHeight="1">
      <c r="A1589" s="29" t="s">
        <v>7211</v>
      </c>
      <c r="B1589" s="29" t="s">
        <v>7212</v>
      </c>
      <c r="C1589" s="30" t="s">
        <v>8048</v>
      </c>
      <c r="D1589" s="31">
        <v>44681</v>
      </c>
      <c r="E1589" s="32">
        <v>241.38</v>
      </c>
      <c r="F1589" s="31">
        <v>44707</v>
      </c>
      <c r="G1589" s="31">
        <v>44706.31925925926</v>
      </c>
      <c r="H1589" s="31">
        <v>44765</v>
      </c>
      <c r="I1589" s="38" t="s">
        <v>8042</v>
      </c>
      <c r="J1589" s="38"/>
      <c r="K1589" s="31">
        <v>44712</v>
      </c>
      <c r="L1589" s="32">
        <v>232.1</v>
      </c>
      <c r="M1589" s="33">
        <v>59</v>
      </c>
      <c r="N1589" s="33">
        <v>-53</v>
      </c>
      <c r="O1589" s="32">
        <v>-12301.3</v>
      </c>
      <c r="P1589" s="27" t="e">
        <f>VLOOKUP(A1589,'[1]REPORT ITP - Fatture Incluse - '!$C$1:$D$14862,2,FALSE)</f>
        <v>#N/A</v>
      </c>
    </row>
    <row r="1590" spans="1:16" ht="15" customHeight="1">
      <c r="A1590" s="29" t="s">
        <v>7211</v>
      </c>
      <c r="B1590" s="29" t="s">
        <v>7212</v>
      </c>
      <c r="C1590" s="30" t="s">
        <v>8049</v>
      </c>
      <c r="D1590" s="31">
        <v>44681</v>
      </c>
      <c r="E1590" s="32">
        <v>364.94</v>
      </c>
      <c r="F1590" s="31">
        <v>44707</v>
      </c>
      <c r="G1590" s="31">
        <v>44706.319189814814</v>
      </c>
      <c r="H1590" s="31">
        <v>44765</v>
      </c>
      <c r="I1590" s="38" t="s">
        <v>8042</v>
      </c>
      <c r="J1590" s="38"/>
      <c r="K1590" s="31">
        <v>44712</v>
      </c>
      <c r="L1590" s="32">
        <v>350.9</v>
      </c>
      <c r="M1590" s="33">
        <v>59</v>
      </c>
      <c r="N1590" s="33">
        <v>-53</v>
      </c>
      <c r="O1590" s="32">
        <v>-18597.7</v>
      </c>
      <c r="P1590" s="27" t="e">
        <f>VLOOKUP(A1590,'[1]REPORT ITP - Fatture Incluse - '!$C$1:$D$14862,2,FALSE)</f>
        <v>#N/A</v>
      </c>
    </row>
    <row r="1591" spans="1:16" ht="15" customHeight="1">
      <c r="A1591" s="29" t="s">
        <v>7211</v>
      </c>
      <c r="B1591" s="29" t="s">
        <v>7212</v>
      </c>
      <c r="C1591" s="30" t="s">
        <v>8050</v>
      </c>
      <c r="D1591" s="31">
        <v>44681</v>
      </c>
      <c r="E1591" s="32">
        <v>517.09</v>
      </c>
      <c r="F1591" s="31">
        <v>44707</v>
      </c>
      <c r="G1591" s="31">
        <v>44706.319386574076</v>
      </c>
      <c r="H1591" s="31">
        <v>44765</v>
      </c>
      <c r="I1591" s="38" t="s">
        <v>8042</v>
      </c>
      <c r="J1591" s="38"/>
      <c r="K1591" s="31">
        <v>44712</v>
      </c>
      <c r="L1591" s="32">
        <v>497.2</v>
      </c>
      <c r="M1591" s="33">
        <v>59</v>
      </c>
      <c r="N1591" s="33">
        <v>-53</v>
      </c>
      <c r="O1591" s="32">
        <v>-26351.599999999999</v>
      </c>
      <c r="P1591" s="27" t="e">
        <f>VLOOKUP(A1591,'[1]REPORT ITP - Fatture Incluse - '!$C$1:$D$14862,2,FALSE)</f>
        <v>#N/A</v>
      </c>
    </row>
    <row r="1592" spans="1:16" ht="15" customHeight="1">
      <c r="A1592" s="29" t="s">
        <v>7211</v>
      </c>
      <c r="B1592" s="29" t="s">
        <v>7212</v>
      </c>
      <c r="C1592" s="30" t="s">
        <v>8051</v>
      </c>
      <c r="D1592" s="31">
        <v>44681</v>
      </c>
      <c r="E1592" s="32">
        <v>915</v>
      </c>
      <c r="F1592" s="31">
        <v>44707</v>
      </c>
      <c r="G1592" s="31">
        <v>44706.319293981483</v>
      </c>
      <c r="H1592" s="31">
        <v>44765</v>
      </c>
      <c r="I1592" s="38" t="s">
        <v>8042</v>
      </c>
      <c r="J1592" s="38"/>
      <c r="K1592" s="31">
        <v>44712</v>
      </c>
      <c r="L1592" s="32">
        <v>750</v>
      </c>
      <c r="M1592" s="33">
        <v>59</v>
      </c>
      <c r="N1592" s="33">
        <v>-53</v>
      </c>
      <c r="O1592" s="32">
        <v>-39750</v>
      </c>
      <c r="P1592" s="27" t="e">
        <f>VLOOKUP(A1592,'[1]REPORT ITP - Fatture Incluse - '!$C$1:$D$14862,2,FALSE)</f>
        <v>#N/A</v>
      </c>
    </row>
    <row r="1593" spans="1:16" ht="15" customHeight="1">
      <c r="A1593" s="29" t="s">
        <v>5922</v>
      </c>
      <c r="B1593" s="29" t="s">
        <v>75</v>
      </c>
      <c r="C1593" s="30" t="s">
        <v>8052</v>
      </c>
      <c r="D1593" s="31">
        <v>44679</v>
      </c>
      <c r="E1593" s="32">
        <v>790.56</v>
      </c>
      <c r="F1593" s="31">
        <v>44683</v>
      </c>
      <c r="G1593" s="31">
        <v>44680.36440972222</v>
      </c>
      <c r="H1593" s="31">
        <v>44740</v>
      </c>
      <c r="I1593" s="38" t="s">
        <v>8053</v>
      </c>
      <c r="J1593" s="38"/>
      <c r="K1593" s="31">
        <v>44712</v>
      </c>
      <c r="L1593" s="32">
        <v>648</v>
      </c>
      <c r="M1593" s="33">
        <v>60</v>
      </c>
      <c r="N1593" s="33">
        <v>-28</v>
      </c>
      <c r="O1593" s="32">
        <v>-18144</v>
      </c>
      <c r="P1593" s="27" t="e">
        <f>VLOOKUP(A1593,'[1]REPORT ITP - Fatture Incluse - '!$C$1:$D$14862,2,FALSE)</f>
        <v>#N/A</v>
      </c>
    </row>
    <row r="1594" spans="1:16" ht="15" customHeight="1">
      <c r="A1594" s="29" t="s">
        <v>5922</v>
      </c>
      <c r="B1594" s="29" t="s">
        <v>75</v>
      </c>
      <c r="C1594" s="30" t="s">
        <v>8054</v>
      </c>
      <c r="D1594" s="31">
        <v>44679</v>
      </c>
      <c r="E1594" s="32">
        <v>559.07000000000005</v>
      </c>
      <c r="F1594" s="31">
        <v>44683</v>
      </c>
      <c r="G1594" s="31">
        <v>44680.364444444444</v>
      </c>
      <c r="H1594" s="31">
        <v>44740</v>
      </c>
      <c r="I1594" s="38" t="s">
        <v>8053</v>
      </c>
      <c r="J1594" s="38"/>
      <c r="K1594" s="31">
        <v>44712</v>
      </c>
      <c r="L1594" s="32">
        <v>458.25</v>
      </c>
      <c r="M1594" s="33">
        <v>60</v>
      </c>
      <c r="N1594" s="33">
        <v>-28</v>
      </c>
      <c r="O1594" s="32">
        <v>-12831</v>
      </c>
      <c r="P1594" s="27" t="e">
        <f>VLOOKUP(A1594,'[1]REPORT ITP - Fatture Incluse - '!$C$1:$D$14862,2,FALSE)</f>
        <v>#N/A</v>
      </c>
    </row>
    <row r="1595" spans="1:16" ht="18.95" customHeight="1">
      <c r="A1595" s="29" t="s">
        <v>1255</v>
      </c>
      <c r="B1595" s="29" t="s">
        <v>7618</v>
      </c>
      <c r="C1595" s="30" t="s">
        <v>7656</v>
      </c>
      <c r="D1595" s="31">
        <v>44706</v>
      </c>
      <c r="E1595" s="32">
        <v>3000</v>
      </c>
      <c r="F1595" s="31">
        <v>44707</v>
      </c>
      <c r="G1595" s="31">
        <v>44707.359953703701</v>
      </c>
      <c r="H1595" s="31">
        <v>44766</v>
      </c>
      <c r="I1595" s="38" t="s">
        <v>8055</v>
      </c>
      <c r="J1595" s="38"/>
      <c r="K1595" s="31">
        <v>44712</v>
      </c>
      <c r="L1595" s="32">
        <v>3000</v>
      </c>
      <c r="M1595" s="33">
        <v>59</v>
      </c>
      <c r="N1595" s="33">
        <v>-54</v>
      </c>
      <c r="O1595" s="32">
        <v>-162000</v>
      </c>
      <c r="P1595" s="27" t="e">
        <f>VLOOKUP(A1595,'[1]REPORT ITP - Fatture Incluse - '!$C$1:$D$14862,2,FALSE)</f>
        <v>#N/A</v>
      </c>
    </row>
    <row r="1596" spans="1:16" ht="18.95" customHeight="1">
      <c r="A1596" s="29" t="s">
        <v>1939</v>
      </c>
      <c r="B1596" s="29" t="s">
        <v>1938</v>
      </c>
      <c r="C1596" s="30" t="s">
        <v>3561</v>
      </c>
      <c r="D1596" s="31">
        <v>44714</v>
      </c>
      <c r="E1596" s="32">
        <v>2400</v>
      </c>
      <c r="F1596" s="31">
        <v>44718</v>
      </c>
      <c r="G1596" s="31">
        <v>44715.372824074075</v>
      </c>
      <c r="H1596" s="31">
        <v>44775</v>
      </c>
      <c r="I1596" s="38" t="s">
        <v>8056</v>
      </c>
      <c r="J1596" s="38"/>
      <c r="K1596" s="31">
        <v>44732</v>
      </c>
      <c r="L1596" s="32">
        <v>2400</v>
      </c>
      <c r="M1596" s="33">
        <v>60</v>
      </c>
      <c r="N1596" s="33">
        <v>-43</v>
      </c>
      <c r="O1596" s="32">
        <v>-103200</v>
      </c>
      <c r="P1596" s="27" t="e">
        <f>VLOOKUP(A1596,'[1]REPORT ITP - Fatture Incluse - '!$C$1:$D$14862,2,FALSE)</f>
        <v>#N/A</v>
      </c>
    </row>
    <row r="1597" spans="1:16" ht="15" customHeight="1">
      <c r="A1597" s="29" t="s">
        <v>6346</v>
      </c>
      <c r="B1597" s="29" t="s">
        <v>6347</v>
      </c>
      <c r="C1597" s="30" t="s">
        <v>3391</v>
      </c>
      <c r="D1597" s="31">
        <v>44699</v>
      </c>
      <c r="E1597" s="32">
        <v>14991.13</v>
      </c>
      <c r="F1597" s="31">
        <v>44704</v>
      </c>
      <c r="G1597" s="31">
        <v>44700.315486111111</v>
      </c>
      <c r="H1597" s="31">
        <v>44759</v>
      </c>
      <c r="I1597" s="38" t="s">
        <v>8057</v>
      </c>
      <c r="J1597" s="38"/>
      <c r="K1597" s="31">
        <v>44734</v>
      </c>
      <c r="L1597" s="32">
        <v>12287.81</v>
      </c>
      <c r="M1597" s="33">
        <v>59</v>
      </c>
      <c r="N1597" s="33">
        <v>-25</v>
      </c>
      <c r="O1597" s="32">
        <v>-307195.25</v>
      </c>
      <c r="P1597" s="27" t="e">
        <f>VLOOKUP(A1597,'[1]REPORT ITP - Fatture Incluse - '!$C$1:$D$14862,2,FALSE)</f>
        <v>#N/A</v>
      </c>
    </row>
    <row r="1598" spans="1:16" ht="18.95" customHeight="1">
      <c r="A1598" s="29" t="s">
        <v>5796</v>
      </c>
      <c r="B1598" s="29" t="s">
        <v>5797</v>
      </c>
      <c r="C1598" s="30" t="s">
        <v>8058</v>
      </c>
      <c r="D1598" s="31">
        <v>44553</v>
      </c>
      <c r="E1598" s="32">
        <v>117.12</v>
      </c>
      <c r="F1598" s="31">
        <v>44557</v>
      </c>
      <c r="G1598" s="31">
        <v>44557.361446759256</v>
      </c>
      <c r="H1598" s="31">
        <v>44613</v>
      </c>
      <c r="I1598" s="38" t="s">
        <v>8059</v>
      </c>
      <c r="J1598" s="38"/>
      <c r="K1598" s="31">
        <v>44602</v>
      </c>
      <c r="L1598" s="32">
        <v>96</v>
      </c>
      <c r="M1598" s="33">
        <v>56</v>
      </c>
      <c r="N1598" s="33">
        <v>-11</v>
      </c>
      <c r="O1598" s="32">
        <v>-1056</v>
      </c>
      <c r="P1598" s="27" t="e">
        <f>VLOOKUP(A1598,'[1]REPORT ITP - Fatture Incluse - '!$C$1:$D$14862,2,FALSE)</f>
        <v>#N/A</v>
      </c>
    </row>
    <row r="1599" spans="1:16" ht="18.95" customHeight="1">
      <c r="A1599" s="29" t="s">
        <v>5796</v>
      </c>
      <c r="B1599" s="29" t="s">
        <v>5797</v>
      </c>
      <c r="C1599" s="30" t="s">
        <v>8060</v>
      </c>
      <c r="D1599" s="31">
        <v>44544</v>
      </c>
      <c r="E1599" s="32">
        <v>78.08</v>
      </c>
      <c r="F1599" s="31">
        <v>44546</v>
      </c>
      <c r="G1599" s="31">
        <v>44546.344907407409</v>
      </c>
      <c r="H1599" s="31">
        <v>44606</v>
      </c>
      <c r="I1599" s="38" t="s">
        <v>8059</v>
      </c>
      <c r="J1599" s="38"/>
      <c r="K1599" s="31">
        <v>44602</v>
      </c>
      <c r="L1599" s="32">
        <v>64</v>
      </c>
      <c r="M1599" s="33">
        <v>60</v>
      </c>
      <c r="N1599" s="33">
        <v>-4</v>
      </c>
      <c r="O1599" s="32">
        <v>-256</v>
      </c>
      <c r="P1599" s="27" t="e">
        <f>VLOOKUP(A1599,'[1]REPORT ITP - Fatture Incluse - '!$C$1:$D$14862,2,FALSE)</f>
        <v>#N/A</v>
      </c>
    </row>
    <row r="1600" spans="1:16" ht="18.95" customHeight="1">
      <c r="A1600" s="29" t="s">
        <v>5796</v>
      </c>
      <c r="B1600" s="29" t="s">
        <v>5797</v>
      </c>
      <c r="C1600" s="30" t="s">
        <v>8061</v>
      </c>
      <c r="D1600" s="31">
        <v>44526</v>
      </c>
      <c r="E1600" s="32">
        <v>78.08</v>
      </c>
      <c r="F1600" s="31">
        <v>44526</v>
      </c>
      <c r="G1600" s="31">
        <v>44526.373425925929</v>
      </c>
      <c r="H1600" s="31">
        <v>44586</v>
      </c>
      <c r="I1600" s="38" t="s">
        <v>8059</v>
      </c>
      <c r="J1600" s="38"/>
      <c r="K1600" s="31">
        <v>44602</v>
      </c>
      <c r="L1600" s="32">
        <v>64</v>
      </c>
      <c r="M1600" s="33">
        <v>60</v>
      </c>
      <c r="N1600" s="33">
        <v>16</v>
      </c>
      <c r="O1600" s="32">
        <v>1024</v>
      </c>
      <c r="P1600" s="27" t="e">
        <f>VLOOKUP(A1600,'[1]REPORT ITP - Fatture Incluse - '!$C$1:$D$14862,2,FALSE)</f>
        <v>#N/A</v>
      </c>
    </row>
    <row r="1601" spans="1:16" ht="15" customHeight="1">
      <c r="A1601" s="29" t="s">
        <v>7318</v>
      </c>
      <c r="B1601" s="29" t="s">
        <v>773</v>
      </c>
      <c r="C1601" s="30" t="s">
        <v>8062</v>
      </c>
      <c r="D1601" s="31">
        <v>44543</v>
      </c>
      <c r="E1601" s="32">
        <v>70.760000000000005</v>
      </c>
      <c r="F1601" s="31">
        <v>44547</v>
      </c>
      <c r="G1601" s="31">
        <v>44547.309560185182</v>
      </c>
      <c r="H1601" s="31">
        <v>44607</v>
      </c>
      <c r="I1601" s="38" t="s">
        <v>8063</v>
      </c>
      <c r="J1601" s="38"/>
      <c r="K1601" s="31">
        <v>44609</v>
      </c>
      <c r="L1601" s="32">
        <v>58</v>
      </c>
      <c r="M1601" s="33">
        <v>60</v>
      </c>
      <c r="N1601" s="33">
        <v>2</v>
      </c>
      <c r="O1601" s="32">
        <v>116</v>
      </c>
      <c r="P1601" s="27" t="e">
        <f>VLOOKUP(A1601,'[1]REPORT ITP - Fatture Incluse - '!$C$1:$D$14862,2,FALSE)</f>
        <v>#N/A</v>
      </c>
    </row>
    <row r="1602" spans="1:16" ht="15" customHeight="1">
      <c r="A1602" s="29" t="s">
        <v>7941</v>
      </c>
      <c r="B1602" s="29" t="s">
        <v>1423</v>
      </c>
      <c r="C1602" s="30" t="s">
        <v>1424</v>
      </c>
      <c r="D1602" s="31">
        <v>44574</v>
      </c>
      <c r="E1602" s="32">
        <v>2224.5500000000002</v>
      </c>
      <c r="F1602" s="31">
        <v>44578</v>
      </c>
      <c r="G1602" s="31">
        <v>44578.342453703706</v>
      </c>
      <c r="H1602" s="31">
        <v>44635</v>
      </c>
      <c r="I1602" s="38" t="s">
        <v>8064</v>
      </c>
      <c r="J1602" s="38"/>
      <c r="K1602" s="31">
        <v>44621</v>
      </c>
      <c r="L1602" s="32">
        <v>1823.4</v>
      </c>
      <c r="M1602" s="33">
        <v>57</v>
      </c>
      <c r="N1602" s="33">
        <v>-14</v>
      </c>
      <c r="O1602" s="32">
        <v>-25527.599999999999</v>
      </c>
      <c r="P1602" s="27" t="e">
        <f>VLOOKUP(A1602,'[1]REPORT ITP - Fatture Incluse - '!$C$1:$D$14862,2,FALSE)</f>
        <v>#N/A</v>
      </c>
    </row>
    <row r="1603" spans="1:16" ht="15" customHeight="1">
      <c r="A1603" s="29" t="s">
        <v>1287</v>
      </c>
      <c r="B1603" s="29" t="s">
        <v>1286</v>
      </c>
      <c r="C1603" s="30" t="s">
        <v>3131</v>
      </c>
      <c r="D1603" s="31">
        <v>44683</v>
      </c>
      <c r="E1603" s="32">
        <v>2550</v>
      </c>
      <c r="F1603" s="31">
        <v>44685</v>
      </c>
      <c r="G1603" s="31">
        <v>44684.370324074072</v>
      </c>
      <c r="H1603" s="31">
        <v>44744</v>
      </c>
      <c r="I1603" s="38" t="s">
        <v>8065</v>
      </c>
      <c r="J1603" s="38"/>
      <c r="K1603" s="31">
        <v>44691</v>
      </c>
      <c r="L1603" s="32">
        <v>2550</v>
      </c>
      <c r="M1603" s="33">
        <v>60</v>
      </c>
      <c r="N1603" s="33">
        <v>-53</v>
      </c>
      <c r="O1603" s="32">
        <v>-135150</v>
      </c>
      <c r="P1603" s="27" t="e">
        <f>VLOOKUP(A1603,'[1]REPORT ITP - Fatture Incluse - '!$C$1:$D$14862,2,FALSE)</f>
        <v>#N/A</v>
      </c>
    </row>
    <row r="1604" spans="1:16" ht="15" customHeight="1">
      <c r="A1604" s="29" t="s">
        <v>6203</v>
      </c>
      <c r="B1604" s="29" t="s">
        <v>6204</v>
      </c>
      <c r="C1604" s="30" t="s">
        <v>8066</v>
      </c>
      <c r="D1604" s="31">
        <v>44734</v>
      </c>
      <c r="E1604" s="32">
        <v>27845.41</v>
      </c>
      <c r="F1604" s="31">
        <v>44736</v>
      </c>
      <c r="G1604" s="31">
        <v>44735.32508101852</v>
      </c>
      <c r="H1604" s="31">
        <v>44795</v>
      </c>
      <c r="I1604" s="38" t="s">
        <v>8067</v>
      </c>
      <c r="J1604" s="38"/>
      <c r="K1604" s="31">
        <v>44810</v>
      </c>
      <c r="L1604" s="32">
        <v>25314.01</v>
      </c>
      <c r="M1604" s="33">
        <v>60</v>
      </c>
      <c r="N1604" s="33">
        <v>15</v>
      </c>
      <c r="O1604" s="32">
        <v>379710.15</v>
      </c>
      <c r="P1604" s="27" t="e">
        <f>VLOOKUP(A1604,'[1]REPORT ITP - Fatture Incluse - '!$C$1:$D$14862,2,FALSE)</f>
        <v>#N/A</v>
      </c>
    </row>
    <row r="1605" spans="1:16" ht="15" customHeight="1">
      <c r="A1605" s="29" t="s">
        <v>6203</v>
      </c>
      <c r="B1605" s="29" t="s">
        <v>6204</v>
      </c>
      <c r="C1605" s="30" t="s">
        <v>8068</v>
      </c>
      <c r="D1605" s="31">
        <v>44672</v>
      </c>
      <c r="E1605" s="32">
        <v>27845.41</v>
      </c>
      <c r="F1605" s="31">
        <v>44677</v>
      </c>
      <c r="G1605" s="31">
        <v>44677.333784722221</v>
      </c>
      <c r="H1605" s="31">
        <v>44733</v>
      </c>
      <c r="I1605" s="38" t="s">
        <v>8067</v>
      </c>
      <c r="J1605" s="38"/>
      <c r="K1605" s="31">
        <v>44810</v>
      </c>
      <c r="L1605" s="32">
        <v>25314.01</v>
      </c>
      <c r="M1605" s="33">
        <v>56</v>
      </c>
      <c r="N1605" s="33">
        <v>77</v>
      </c>
      <c r="O1605" s="32">
        <v>1949178.77</v>
      </c>
      <c r="P1605" s="27" t="e">
        <f>VLOOKUP(A1605,'[1]REPORT ITP - Fatture Incluse - '!$C$1:$D$14862,2,FALSE)</f>
        <v>#N/A</v>
      </c>
    </row>
    <row r="1606" spans="1:16" ht="15" customHeight="1">
      <c r="A1606" s="29" t="s">
        <v>6203</v>
      </c>
      <c r="B1606" s="29" t="s">
        <v>6204</v>
      </c>
      <c r="C1606" s="30" t="s">
        <v>8069</v>
      </c>
      <c r="D1606" s="31">
        <v>44708</v>
      </c>
      <c r="E1606" s="32">
        <v>27845.41</v>
      </c>
      <c r="F1606" s="31">
        <v>44715</v>
      </c>
      <c r="G1606" s="31">
        <v>44711.338206018518</v>
      </c>
      <c r="H1606" s="31">
        <v>44768</v>
      </c>
      <c r="I1606" s="38" t="s">
        <v>8067</v>
      </c>
      <c r="J1606" s="38"/>
      <c r="K1606" s="31">
        <v>44810</v>
      </c>
      <c r="L1606" s="32">
        <v>25314.01</v>
      </c>
      <c r="M1606" s="33">
        <v>57</v>
      </c>
      <c r="N1606" s="33">
        <v>42</v>
      </c>
      <c r="O1606" s="32">
        <v>1063188.42</v>
      </c>
      <c r="P1606" s="27" t="e">
        <f>VLOOKUP(A1606,'[1]REPORT ITP - Fatture Incluse - '!$C$1:$D$14862,2,FALSE)</f>
        <v>#N/A</v>
      </c>
    </row>
    <row r="1607" spans="1:16" ht="15" customHeight="1">
      <c r="A1607" s="29" t="s">
        <v>6203</v>
      </c>
      <c r="B1607" s="29" t="s">
        <v>6204</v>
      </c>
      <c r="C1607" s="30" t="s">
        <v>8070</v>
      </c>
      <c r="D1607" s="31">
        <v>44761</v>
      </c>
      <c r="E1607" s="32">
        <v>27845.41</v>
      </c>
      <c r="F1607" s="31">
        <v>44767</v>
      </c>
      <c r="G1607" s="31">
        <v>44762.347986111112</v>
      </c>
      <c r="H1607" s="31">
        <v>44822</v>
      </c>
      <c r="I1607" s="38" t="s">
        <v>8067</v>
      </c>
      <c r="J1607" s="38"/>
      <c r="K1607" s="31">
        <v>44810</v>
      </c>
      <c r="L1607" s="32">
        <v>25314.01</v>
      </c>
      <c r="M1607" s="33">
        <v>60</v>
      </c>
      <c r="N1607" s="33">
        <v>-12</v>
      </c>
      <c r="O1607" s="32">
        <v>-303768.12</v>
      </c>
      <c r="P1607" s="27" t="e">
        <f>VLOOKUP(A1607,'[1]REPORT ITP - Fatture Incluse - '!$C$1:$D$14862,2,FALSE)</f>
        <v>#N/A</v>
      </c>
    </row>
    <row r="1608" spans="1:16" ht="15" customHeight="1">
      <c r="A1608" s="29" t="s">
        <v>6502</v>
      </c>
      <c r="B1608" s="29" t="s">
        <v>415</v>
      </c>
      <c r="C1608" s="30" t="s">
        <v>3430</v>
      </c>
      <c r="D1608" s="31">
        <v>44705</v>
      </c>
      <c r="E1608" s="32">
        <v>6134.16</v>
      </c>
      <c r="F1608" s="31">
        <v>44707</v>
      </c>
      <c r="G1608" s="31">
        <v>44706.318912037037</v>
      </c>
      <c r="H1608" s="31">
        <v>44765</v>
      </c>
      <c r="I1608" s="38" t="s">
        <v>8071</v>
      </c>
      <c r="J1608" s="38"/>
      <c r="K1608" s="31">
        <v>44810</v>
      </c>
      <c r="L1608" s="32">
        <v>5028</v>
      </c>
      <c r="M1608" s="33">
        <v>59</v>
      </c>
      <c r="N1608" s="33">
        <v>45</v>
      </c>
      <c r="O1608" s="32">
        <v>226260</v>
      </c>
      <c r="P1608" s="27" t="e">
        <f>VLOOKUP(A1608,'[1]REPORT ITP - Fatture Incluse - '!$C$1:$D$14862,2,FALSE)</f>
        <v>#N/A</v>
      </c>
    </row>
    <row r="1609" spans="1:16" ht="18.95" customHeight="1">
      <c r="A1609" s="29" t="s">
        <v>1411</v>
      </c>
      <c r="B1609" s="29" t="s">
        <v>6995</v>
      </c>
      <c r="C1609" s="30" t="s">
        <v>7808</v>
      </c>
      <c r="D1609" s="31">
        <v>44806</v>
      </c>
      <c r="E1609" s="32">
        <v>1874.28</v>
      </c>
      <c r="F1609" s="31">
        <v>44810</v>
      </c>
      <c r="G1609" s="31">
        <v>44810.380324074074</v>
      </c>
      <c r="H1609" s="31">
        <v>44869</v>
      </c>
      <c r="I1609" s="38" t="s">
        <v>8072</v>
      </c>
      <c r="J1609" s="38"/>
      <c r="K1609" s="31">
        <v>44823</v>
      </c>
      <c r="L1609" s="32">
        <v>1874.28</v>
      </c>
      <c r="M1609" s="33">
        <v>59</v>
      </c>
      <c r="N1609" s="33">
        <v>-46</v>
      </c>
      <c r="O1609" s="32">
        <v>-86216.88</v>
      </c>
      <c r="P1609" s="27" t="e">
        <f>VLOOKUP(A1609,'[1]REPORT ITP - Fatture Incluse - '!$C$1:$D$14862,2,FALSE)</f>
        <v>#N/A</v>
      </c>
    </row>
    <row r="1610" spans="1:16" ht="18.95" customHeight="1">
      <c r="A1610" s="29" t="s">
        <v>2169</v>
      </c>
      <c r="B1610" s="29" t="s">
        <v>2168</v>
      </c>
      <c r="C1610" s="30" t="s">
        <v>7915</v>
      </c>
      <c r="D1610" s="31">
        <v>44826</v>
      </c>
      <c r="E1610" s="32">
        <v>2500</v>
      </c>
      <c r="F1610" s="31">
        <v>44827</v>
      </c>
      <c r="G1610" s="31">
        <v>44827.334999999999</v>
      </c>
      <c r="H1610" s="31">
        <v>44886</v>
      </c>
      <c r="I1610" s="38" t="s">
        <v>8073</v>
      </c>
      <c r="J1610" s="38"/>
      <c r="K1610" s="31">
        <v>44837</v>
      </c>
      <c r="L1610" s="32">
        <v>2500</v>
      </c>
      <c r="M1610" s="33">
        <v>59</v>
      </c>
      <c r="N1610" s="33">
        <v>-49</v>
      </c>
      <c r="O1610" s="32">
        <v>-122500</v>
      </c>
      <c r="P1610" s="27" t="e">
        <f>VLOOKUP(A1610,'[1]REPORT ITP - Fatture Incluse - '!$C$1:$D$14862,2,FALSE)</f>
        <v>#N/A</v>
      </c>
    </row>
    <row r="1611" spans="1:16" ht="27.95" customHeight="1">
      <c r="A1611" s="29" t="s">
        <v>6217</v>
      </c>
      <c r="B1611" s="29" t="s">
        <v>6218</v>
      </c>
      <c r="C1611" s="30" t="s">
        <v>8074</v>
      </c>
      <c r="D1611" s="31">
        <v>44811</v>
      </c>
      <c r="E1611" s="32">
        <v>1204.51</v>
      </c>
      <c r="F1611" s="31">
        <v>44816</v>
      </c>
      <c r="G1611" s="31">
        <v>44813.31658564815</v>
      </c>
      <c r="H1611" s="31">
        <v>44872</v>
      </c>
      <c r="I1611" s="38" t="s">
        <v>8075</v>
      </c>
      <c r="J1611" s="38"/>
      <c r="K1611" s="31">
        <v>44846</v>
      </c>
      <c r="L1611" s="32">
        <v>987.3</v>
      </c>
      <c r="M1611" s="33">
        <v>59</v>
      </c>
      <c r="N1611" s="33">
        <v>-26</v>
      </c>
      <c r="O1611" s="32">
        <v>-25669.8</v>
      </c>
      <c r="P1611" s="27" t="e">
        <f>VLOOKUP(A1611,'[1]REPORT ITP - Fatture Incluse - '!$C$1:$D$14862,2,FALSE)</f>
        <v>#N/A</v>
      </c>
    </row>
    <row r="1612" spans="1:16" ht="18.95" customHeight="1">
      <c r="A1612" s="29" t="s">
        <v>1350</v>
      </c>
      <c r="B1612" s="29" t="s">
        <v>1349</v>
      </c>
      <c r="C1612" s="30" t="s">
        <v>8076</v>
      </c>
      <c r="D1612" s="31">
        <v>44848</v>
      </c>
      <c r="E1612" s="32">
        <v>1250</v>
      </c>
      <c r="F1612" s="31">
        <v>44851</v>
      </c>
      <c r="G1612" s="31">
        <v>44851.305752314816</v>
      </c>
      <c r="H1612" s="31">
        <v>44909</v>
      </c>
      <c r="I1612" s="38" t="s">
        <v>8077</v>
      </c>
      <c r="J1612" s="38"/>
      <c r="K1612" s="31">
        <v>44852</v>
      </c>
      <c r="L1612" s="32">
        <v>1250</v>
      </c>
      <c r="M1612" s="33">
        <v>58</v>
      </c>
      <c r="N1612" s="33">
        <v>-57</v>
      </c>
      <c r="O1612" s="32">
        <v>-71250</v>
      </c>
      <c r="P1612" s="27" t="e">
        <f>VLOOKUP(A1612,'[1]REPORT ITP - Fatture Incluse - '!$C$1:$D$14862,2,FALSE)</f>
        <v>#N/A</v>
      </c>
    </row>
    <row r="1613" spans="1:16" ht="15" customHeight="1">
      <c r="A1613" s="29" t="s">
        <v>6507</v>
      </c>
      <c r="B1613" s="29" t="s">
        <v>6508</v>
      </c>
      <c r="C1613" s="30" t="s">
        <v>8078</v>
      </c>
      <c r="D1613" s="31">
        <v>44883</v>
      </c>
      <c r="E1613" s="32">
        <v>970.08</v>
      </c>
      <c r="F1613" s="31">
        <v>44893</v>
      </c>
      <c r="G1613" s="31">
        <v>44887.419409722221</v>
      </c>
      <c r="H1613" s="31">
        <v>44946</v>
      </c>
      <c r="I1613" s="38" t="s">
        <v>8079</v>
      </c>
      <c r="J1613" s="38"/>
      <c r="K1613" s="31">
        <v>44915</v>
      </c>
      <c r="L1613" s="32">
        <v>795.15</v>
      </c>
      <c r="M1613" s="33">
        <v>59</v>
      </c>
      <c r="N1613" s="33">
        <v>-31</v>
      </c>
      <c r="O1613" s="32">
        <v>-24649.65</v>
      </c>
      <c r="P1613" s="27" t="e">
        <f>VLOOKUP(A1613,'[1]REPORT ITP - Fatture Incluse - '!$C$1:$D$14862,2,FALSE)</f>
        <v>#N/A</v>
      </c>
    </row>
    <row r="1614" spans="1:16" ht="18.95" customHeight="1">
      <c r="A1614" s="29" t="s">
        <v>6507</v>
      </c>
      <c r="B1614" s="29" t="s">
        <v>6508</v>
      </c>
      <c r="C1614" s="30" t="s">
        <v>8080</v>
      </c>
      <c r="D1614" s="31">
        <v>44886</v>
      </c>
      <c r="E1614" s="32">
        <v>485062.08</v>
      </c>
      <c r="F1614" s="31">
        <v>44893</v>
      </c>
      <c r="G1614" s="31">
        <v>44890.404687499999</v>
      </c>
      <c r="H1614" s="31">
        <v>44949</v>
      </c>
      <c r="I1614" s="38" t="s">
        <v>8079</v>
      </c>
      <c r="J1614" s="38"/>
      <c r="K1614" s="31">
        <v>44915</v>
      </c>
      <c r="L1614" s="32">
        <v>397591.87</v>
      </c>
      <c r="M1614" s="33">
        <v>59</v>
      </c>
      <c r="N1614" s="33">
        <v>-34</v>
      </c>
      <c r="O1614" s="32">
        <v>-13518123.58</v>
      </c>
      <c r="P1614" s="27" t="e">
        <f>VLOOKUP(A1614,'[1]REPORT ITP - Fatture Incluse - '!$C$1:$D$14862,2,FALSE)</f>
        <v>#N/A</v>
      </c>
    </row>
    <row r="1615" spans="1:16" ht="15" customHeight="1">
      <c r="A1615" s="29" t="s">
        <v>6507</v>
      </c>
      <c r="B1615" s="29" t="s">
        <v>6508</v>
      </c>
      <c r="C1615" s="30" t="s">
        <v>8081</v>
      </c>
      <c r="D1615" s="31">
        <v>44883</v>
      </c>
      <c r="E1615" s="32">
        <v>12859.23</v>
      </c>
      <c r="F1615" s="31">
        <v>44893</v>
      </c>
      <c r="G1615" s="31">
        <v>44887.419479166667</v>
      </c>
      <c r="H1615" s="31">
        <v>44946</v>
      </c>
      <c r="I1615" s="38" t="s">
        <v>8079</v>
      </c>
      <c r="J1615" s="38"/>
      <c r="K1615" s="31">
        <v>44915</v>
      </c>
      <c r="L1615" s="32">
        <v>10540.35</v>
      </c>
      <c r="M1615" s="33">
        <v>59</v>
      </c>
      <c r="N1615" s="33">
        <v>-31</v>
      </c>
      <c r="O1615" s="32">
        <v>-326750.84999999998</v>
      </c>
      <c r="P1615" s="27" t="e">
        <f>VLOOKUP(A1615,'[1]REPORT ITP - Fatture Incluse - '!$C$1:$D$14862,2,FALSE)</f>
        <v>#N/A</v>
      </c>
    </row>
    <row r="1616" spans="1:16" ht="15" customHeight="1">
      <c r="A1616" s="29" t="s">
        <v>6507</v>
      </c>
      <c r="B1616" s="29" t="s">
        <v>6508</v>
      </c>
      <c r="C1616" s="30" t="s">
        <v>8082</v>
      </c>
      <c r="D1616" s="31">
        <v>44883</v>
      </c>
      <c r="E1616" s="32">
        <v>685.49</v>
      </c>
      <c r="F1616" s="31">
        <v>44893</v>
      </c>
      <c r="G1616" s="31">
        <v>44887.419444444444</v>
      </c>
      <c r="H1616" s="31">
        <v>44946</v>
      </c>
      <c r="I1616" s="38" t="s">
        <v>8079</v>
      </c>
      <c r="J1616" s="38"/>
      <c r="K1616" s="31">
        <v>44915</v>
      </c>
      <c r="L1616" s="32">
        <v>561.88</v>
      </c>
      <c r="M1616" s="33">
        <v>59</v>
      </c>
      <c r="N1616" s="33">
        <v>-31</v>
      </c>
      <c r="O1616" s="32">
        <v>-17418.28</v>
      </c>
      <c r="P1616" s="27" t="e">
        <f>VLOOKUP(A1616,'[1]REPORT ITP - Fatture Incluse - '!$C$1:$D$14862,2,FALSE)</f>
        <v>#N/A</v>
      </c>
    </row>
    <row r="1617" spans="1:16" ht="15" customHeight="1">
      <c r="A1617" s="29" t="s">
        <v>8083</v>
      </c>
      <c r="B1617" s="29" t="s">
        <v>391</v>
      </c>
      <c r="C1617" s="30" t="s">
        <v>7539</v>
      </c>
      <c r="D1617" s="31">
        <v>44502</v>
      </c>
      <c r="E1617" s="32">
        <v>1330</v>
      </c>
      <c r="F1617" s="31">
        <v>44509</v>
      </c>
      <c r="G1617" s="31">
        <v>44509.360405092593</v>
      </c>
      <c r="H1617" s="31">
        <v>44568</v>
      </c>
      <c r="I1617" s="38" t="s">
        <v>8084</v>
      </c>
      <c r="J1617" s="38"/>
      <c r="K1617" s="31">
        <v>44575</v>
      </c>
      <c r="L1617" s="32">
        <v>1330</v>
      </c>
      <c r="M1617" s="33">
        <v>59</v>
      </c>
      <c r="N1617" s="33">
        <v>7</v>
      </c>
      <c r="O1617" s="32">
        <v>9310</v>
      </c>
      <c r="P1617" s="27" t="e">
        <f>VLOOKUP(A1617,'[1]REPORT ITP - Fatture Incluse - '!$C$1:$D$14862,2,FALSE)</f>
        <v>#N/A</v>
      </c>
    </row>
    <row r="1618" spans="1:16" ht="18.95" customHeight="1">
      <c r="A1618" s="29" t="s">
        <v>1411</v>
      </c>
      <c r="B1618" s="29" t="s">
        <v>6995</v>
      </c>
      <c r="C1618" s="30" t="s">
        <v>7050</v>
      </c>
      <c r="D1618" s="31">
        <v>44572</v>
      </c>
      <c r="E1618" s="32">
        <v>1733.33</v>
      </c>
      <c r="F1618" s="31">
        <v>44578</v>
      </c>
      <c r="G1618" s="31">
        <v>44575.373287037037</v>
      </c>
      <c r="H1618" s="31">
        <v>44634</v>
      </c>
      <c r="I1618" s="38" t="s">
        <v>8085</v>
      </c>
      <c r="J1618" s="38"/>
      <c r="K1618" s="31">
        <v>44581</v>
      </c>
      <c r="L1618" s="32">
        <v>1733.33</v>
      </c>
      <c r="M1618" s="33">
        <v>59</v>
      </c>
      <c r="N1618" s="33">
        <v>-53</v>
      </c>
      <c r="O1618" s="32">
        <v>-91866.49</v>
      </c>
      <c r="P1618" s="27" t="e">
        <f>VLOOKUP(A1618,'[1]REPORT ITP - Fatture Incluse - '!$C$1:$D$14862,2,FALSE)</f>
        <v>#N/A</v>
      </c>
    </row>
    <row r="1619" spans="1:16" ht="18.95" customHeight="1">
      <c r="A1619" s="29" t="s">
        <v>1267</v>
      </c>
      <c r="B1619" s="29" t="s">
        <v>7027</v>
      </c>
      <c r="C1619" s="30" t="s">
        <v>1545</v>
      </c>
      <c r="D1619" s="31">
        <v>44582</v>
      </c>
      <c r="E1619" s="32">
        <v>1128.1099999999999</v>
      </c>
      <c r="F1619" s="31">
        <v>44585</v>
      </c>
      <c r="G1619" s="31">
        <v>44585.343090277776</v>
      </c>
      <c r="H1619" s="31">
        <v>44642</v>
      </c>
      <c r="I1619" s="38" t="s">
        <v>8086</v>
      </c>
      <c r="J1619" s="38"/>
      <c r="K1619" s="31">
        <v>44587</v>
      </c>
      <c r="L1619" s="32">
        <v>1128.1099999999999</v>
      </c>
      <c r="M1619" s="33">
        <v>57</v>
      </c>
      <c r="N1619" s="33">
        <v>-55</v>
      </c>
      <c r="O1619" s="32">
        <v>-62046.05</v>
      </c>
      <c r="P1619" s="27" t="e">
        <f>VLOOKUP(A1619,'[1]REPORT ITP - Fatture Incluse - '!$C$1:$D$14862,2,FALSE)</f>
        <v>#N/A</v>
      </c>
    </row>
    <row r="1620" spans="1:16" ht="15" customHeight="1">
      <c r="A1620" s="29" t="s">
        <v>5926</v>
      </c>
      <c r="B1620" s="29" t="s">
        <v>5927</v>
      </c>
      <c r="C1620" s="30" t="s">
        <v>8087</v>
      </c>
      <c r="D1620" s="31">
        <v>44551</v>
      </c>
      <c r="E1620" s="32">
        <v>6079.66</v>
      </c>
      <c r="F1620" s="31">
        <v>44557</v>
      </c>
      <c r="G1620" s="31">
        <v>44557.361759259256</v>
      </c>
      <c r="H1620" s="31">
        <v>44613</v>
      </c>
      <c r="I1620" s="38" t="s">
        <v>8088</v>
      </c>
      <c r="J1620" s="38"/>
      <c r="K1620" s="31">
        <v>44587</v>
      </c>
      <c r="L1620" s="32">
        <v>4983.33</v>
      </c>
      <c r="M1620" s="33">
        <v>56</v>
      </c>
      <c r="N1620" s="33">
        <v>-26</v>
      </c>
      <c r="O1620" s="32">
        <v>-129566.58</v>
      </c>
      <c r="P1620" s="27" t="e">
        <f>VLOOKUP(A1620,'[1]REPORT ITP - Fatture Incluse - '!$C$1:$D$14862,2,FALSE)</f>
        <v>#N/A</v>
      </c>
    </row>
    <row r="1621" spans="1:16" ht="15" customHeight="1">
      <c r="A1621" s="29" t="s">
        <v>5926</v>
      </c>
      <c r="B1621" s="29" t="s">
        <v>5927</v>
      </c>
      <c r="C1621" s="30" t="s">
        <v>8089</v>
      </c>
      <c r="D1621" s="31">
        <v>44552</v>
      </c>
      <c r="E1621" s="32">
        <v>560.49</v>
      </c>
      <c r="F1621" s="31">
        <v>44557</v>
      </c>
      <c r="G1621" s="31">
        <v>44557.361817129633</v>
      </c>
      <c r="H1621" s="31">
        <v>44613</v>
      </c>
      <c r="I1621" s="38" t="s">
        <v>8088</v>
      </c>
      <c r="J1621" s="38"/>
      <c r="K1621" s="31">
        <v>44587</v>
      </c>
      <c r="L1621" s="32">
        <v>459.42</v>
      </c>
      <c r="M1621" s="33">
        <v>56</v>
      </c>
      <c r="N1621" s="33">
        <v>-26</v>
      </c>
      <c r="O1621" s="32">
        <v>-11944.92</v>
      </c>
      <c r="P1621" s="27" t="e">
        <f>VLOOKUP(A1621,'[1]REPORT ITP - Fatture Incluse - '!$C$1:$D$14862,2,FALSE)</f>
        <v>#N/A</v>
      </c>
    </row>
    <row r="1622" spans="1:16" ht="18.95" customHeight="1">
      <c r="A1622" s="29" t="s">
        <v>6665</v>
      </c>
      <c r="B1622" s="29" t="s">
        <v>6666</v>
      </c>
      <c r="C1622" s="30" t="s">
        <v>189</v>
      </c>
      <c r="D1622" s="31">
        <v>44333</v>
      </c>
      <c r="E1622" s="32">
        <v>2428</v>
      </c>
      <c r="F1622" s="31">
        <v>44344</v>
      </c>
      <c r="G1622" s="31">
        <v>44341.336423611108</v>
      </c>
      <c r="H1622" s="31">
        <v>44400</v>
      </c>
      <c r="I1622" s="38" t="s">
        <v>8090</v>
      </c>
      <c r="J1622" s="38"/>
      <c r="K1622" s="31">
        <v>44593</v>
      </c>
      <c r="L1622" s="32">
        <v>2428</v>
      </c>
      <c r="M1622" s="33">
        <v>59</v>
      </c>
      <c r="N1622" s="33">
        <v>193</v>
      </c>
      <c r="O1622" s="32">
        <v>468604</v>
      </c>
      <c r="P1622" s="27" t="e">
        <f>VLOOKUP(A1622,'[1]REPORT ITP - Fatture Incluse - '!$C$1:$D$14862,2,FALSE)</f>
        <v>#N/A</v>
      </c>
    </row>
    <row r="1623" spans="1:16" ht="18.95" customHeight="1">
      <c r="A1623" s="29" t="s">
        <v>790</v>
      </c>
      <c r="B1623" s="29" t="s">
        <v>789</v>
      </c>
      <c r="C1623" s="30" t="s">
        <v>1264</v>
      </c>
      <c r="D1623" s="31">
        <v>44585</v>
      </c>
      <c r="E1623" s="32">
        <v>2256.23</v>
      </c>
      <c r="F1623" s="31">
        <v>44588</v>
      </c>
      <c r="G1623" s="31">
        <v>44586.299907407411</v>
      </c>
      <c r="H1623" s="31">
        <v>44645</v>
      </c>
      <c r="I1623" s="38" t="s">
        <v>8091</v>
      </c>
      <c r="J1623" s="38"/>
      <c r="K1623" s="31">
        <v>44595</v>
      </c>
      <c r="L1623" s="32">
        <v>2256.23</v>
      </c>
      <c r="M1623" s="33">
        <v>59</v>
      </c>
      <c r="N1623" s="33">
        <v>-50</v>
      </c>
      <c r="O1623" s="32">
        <v>-112811.5</v>
      </c>
      <c r="P1623" s="27" t="e">
        <f>VLOOKUP(A1623,'[1]REPORT ITP - Fatture Incluse - '!$C$1:$D$14862,2,FALSE)</f>
        <v>#N/A</v>
      </c>
    </row>
    <row r="1624" spans="1:16" ht="18.95" customHeight="1">
      <c r="A1624" s="29" t="s">
        <v>6865</v>
      </c>
      <c r="B1624" s="29" t="s">
        <v>1508</v>
      </c>
      <c r="C1624" s="30" t="s">
        <v>8092</v>
      </c>
      <c r="D1624" s="31">
        <v>44594</v>
      </c>
      <c r="E1624" s="32">
        <v>2</v>
      </c>
      <c r="F1624" s="31">
        <v>44596</v>
      </c>
      <c r="G1624" s="31">
        <v>44596.318171296298</v>
      </c>
      <c r="H1624" s="31">
        <v>44655</v>
      </c>
      <c r="I1624" s="38" t="s">
        <v>8093</v>
      </c>
      <c r="J1624" s="38"/>
      <c r="K1624" s="31">
        <v>44606</v>
      </c>
      <c r="L1624" s="32">
        <v>2</v>
      </c>
      <c r="M1624" s="33">
        <v>59</v>
      </c>
      <c r="N1624" s="33">
        <v>-49</v>
      </c>
      <c r="O1624" s="32">
        <v>-98</v>
      </c>
      <c r="P1624" s="27" t="e">
        <f>VLOOKUP(A1624,'[1]REPORT ITP - Fatture Incluse - '!$C$1:$D$14862,2,FALSE)</f>
        <v>#N/A</v>
      </c>
    </row>
    <row r="1625" spans="1:16" ht="18.95" customHeight="1">
      <c r="A1625" s="29" t="s">
        <v>6865</v>
      </c>
      <c r="B1625" s="29" t="s">
        <v>1508</v>
      </c>
      <c r="C1625" s="30" t="s">
        <v>8092</v>
      </c>
      <c r="D1625" s="31">
        <v>44594</v>
      </c>
      <c r="E1625" s="32">
        <v>1498</v>
      </c>
      <c r="F1625" s="31">
        <v>44596</v>
      </c>
      <c r="G1625" s="31">
        <v>44596.318171296298</v>
      </c>
      <c r="H1625" s="31">
        <v>44655</v>
      </c>
      <c r="I1625" s="38" t="s">
        <v>8093</v>
      </c>
      <c r="J1625" s="38"/>
      <c r="K1625" s="31">
        <v>44606</v>
      </c>
      <c r="L1625" s="32">
        <v>1498</v>
      </c>
      <c r="M1625" s="33">
        <v>59</v>
      </c>
      <c r="N1625" s="33">
        <v>-49</v>
      </c>
      <c r="O1625" s="32">
        <v>-73402</v>
      </c>
      <c r="P1625" s="27" t="e">
        <f>VLOOKUP(A1625,'[1]REPORT ITP - Fatture Incluse - '!$C$1:$D$14862,2,FALSE)</f>
        <v>#N/A</v>
      </c>
    </row>
    <row r="1626" spans="1:16" ht="15" customHeight="1">
      <c r="A1626" s="29" t="s">
        <v>6457</v>
      </c>
      <c r="B1626" s="29" t="s">
        <v>6458</v>
      </c>
      <c r="C1626" s="30" t="s">
        <v>1885</v>
      </c>
      <c r="D1626" s="31">
        <v>44592</v>
      </c>
      <c r="E1626" s="32">
        <v>79.3</v>
      </c>
      <c r="F1626" s="31">
        <v>44607</v>
      </c>
      <c r="G1626" s="31">
        <v>44602.331944444442</v>
      </c>
      <c r="H1626" s="31">
        <v>44661</v>
      </c>
      <c r="I1626" s="38" t="s">
        <v>8094</v>
      </c>
      <c r="J1626" s="38"/>
      <c r="K1626" s="31">
        <v>44629</v>
      </c>
      <c r="L1626" s="32">
        <v>65</v>
      </c>
      <c r="M1626" s="33">
        <v>59</v>
      </c>
      <c r="N1626" s="33">
        <v>-32</v>
      </c>
      <c r="O1626" s="32">
        <v>-2080</v>
      </c>
      <c r="P1626" s="27" t="e">
        <f>VLOOKUP(A1626,'[1]REPORT ITP - Fatture Incluse - '!$C$1:$D$14862,2,FALSE)</f>
        <v>#N/A</v>
      </c>
    </row>
    <row r="1627" spans="1:16" ht="18.95" customHeight="1">
      <c r="A1627" s="29" t="s">
        <v>1152</v>
      </c>
      <c r="B1627" s="29" t="s">
        <v>7240</v>
      </c>
      <c r="C1627" s="30" t="s">
        <v>43</v>
      </c>
      <c r="D1627" s="31">
        <v>44622</v>
      </c>
      <c r="E1627" s="32">
        <v>2</v>
      </c>
      <c r="F1627" s="31">
        <v>44623</v>
      </c>
      <c r="G1627" s="31">
        <v>44623.33079861111</v>
      </c>
      <c r="H1627" s="31">
        <v>44682</v>
      </c>
      <c r="I1627" s="38" t="s">
        <v>8095</v>
      </c>
      <c r="J1627" s="38"/>
      <c r="K1627" s="31">
        <v>44630</v>
      </c>
      <c r="L1627" s="32">
        <v>2</v>
      </c>
      <c r="M1627" s="33">
        <v>59</v>
      </c>
      <c r="N1627" s="33">
        <v>-52</v>
      </c>
      <c r="O1627" s="32">
        <v>-104</v>
      </c>
      <c r="P1627" s="27" t="e">
        <f>VLOOKUP(A1627,'[1]REPORT ITP - Fatture Incluse - '!$C$1:$D$14862,2,FALSE)</f>
        <v>#N/A</v>
      </c>
    </row>
    <row r="1628" spans="1:16" ht="18.95" customHeight="1">
      <c r="A1628" s="29" t="s">
        <v>1152</v>
      </c>
      <c r="B1628" s="29" t="s">
        <v>7240</v>
      </c>
      <c r="C1628" s="30" t="s">
        <v>43</v>
      </c>
      <c r="D1628" s="31">
        <v>44622</v>
      </c>
      <c r="E1628" s="32">
        <v>1948</v>
      </c>
      <c r="F1628" s="31">
        <v>44623</v>
      </c>
      <c r="G1628" s="31">
        <v>44623.33079861111</v>
      </c>
      <c r="H1628" s="31">
        <v>44682</v>
      </c>
      <c r="I1628" s="38" t="s">
        <v>8095</v>
      </c>
      <c r="J1628" s="38"/>
      <c r="K1628" s="31">
        <v>44630</v>
      </c>
      <c r="L1628" s="32">
        <v>1948</v>
      </c>
      <c r="M1628" s="33">
        <v>59</v>
      </c>
      <c r="N1628" s="33">
        <v>-52</v>
      </c>
      <c r="O1628" s="32">
        <v>-101296</v>
      </c>
      <c r="P1628" s="27" t="e">
        <f>VLOOKUP(A1628,'[1]REPORT ITP - Fatture Incluse - '!$C$1:$D$14862,2,FALSE)</f>
        <v>#N/A</v>
      </c>
    </row>
    <row r="1629" spans="1:16" ht="15" customHeight="1">
      <c r="A1629" s="29" t="s">
        <v>6581</v>
      </c>
      <c r="B1629" s="29" t="s">
        <v>6582</v>
      </c>
      <c r="C1629" s="30" t="s">
        <v>8096</v>
      </c>
      <c r="D1629" s="31">
        <v>44592</v>
      </c>
      <c r="E1629" s="32">
        <v>1927.6</v>
      </c>
      <c r="F1629" s="31">
        <v>44599</v>
      </c>
      <c r="G1629" s="31">
        <v>44596.318668981483</v>
      </c>
      <c r="H1629" s="31">
        <v>44656</v>
      </c>
      <c r="I1629" s="38" t="s">
        <v>8097</v>
      </c>
      <c r="J1629" s="38"/>
      <c r="K1629" s="31">
        <v>44631</v>
      </c>
      <c r="L1629" s="32">
        <v>1580</v>
      </c>
      <c r="M1629" s="33">
        <v>60</v>
      </c>
      <c r="N1629" s="33">
        <v>-25</v>
      </c>
      <c r="O1629" s="32">
        <v>-39500</v>
      </c>
      <c r="P1629" s="27" t="e">
        <f>VLOOKUP(A1629,'[1]REPORT ITP - Fatture Incluse - '!$C$1:$D$14862,2,FALSE)</f>
        <v>#N/A</v>
      </c>
    </row>
    <row r="1630" spans="1:16" ht="18.95" customHeight="1">
      <c r="A1630" s="29" t="s">
        <v>1212</v>
      </c>
      <c r="B1630" s="29" t="s">
        <v>7005</v>
      </c>
      <c r="C1630" s="30" t="s">
        <v>44</v>
      </c>
      <c r="D1630" s="31">
        <v>44621</v>
      </c>
      <c r="E1630" s="32">
        <v>1500</v>
      </c>
      <c r="F1630" s="31">
        <v>44623</v>
      </c>
      <c r="G1630" s="31">
        <v>44622.354537037034</v>
      </c>
      <c r="H1630" s="31">
        <v>44681</v>
      </c>
      <c r="I1630" s="38" t="s">
        <v>8098</v>
      </c>
      <c r="J1630" s="38"/>
      <c r="K1630" s="31">
        <v>44631</v>
      </c>
      <c r="L1630" s="32">
        <v>1500</v>
      </c>
      <c r="M1630" s="33">
        <v>59</v>
      </c>
      <c r="N1630" s="33">
        <v>-50</v>
      </c>
      <c r="O1630" s="32">
        <v>-75000</v>
      </c>
      <c r="P1630" s="27" t="e">
        <f>VLOOKUP(A1630,'[1]REPORT ITP - Fatture Incluse - '!$C$1:$D$14862,2,FALSE)</f>
        <v>#N/A</v>
      </c>
    </row>
    <row r="1631" spans="1:16" ht="18.95" customHeight="1">
      <c r="A1631" s="29" t="s">
        <v>1799</v>
      </c>
      <c r="B1631" s="29" t="s">
        <v>7924</v>
      </c>
      <c r="C1631" s="30" t="s">
        <v>43</v>
      </c>
      <c r="D1631" s="31">
        <v>44621</v>
      </c>
      <c r="E1631" s="32">
        <v>2500</v>
      </c>
      <c r="F1631" s="31">
        <v>44623</v>
      </c>
      <c r="G1631" s="31">
        <v>44622.354548611111</v>
      </c>
      <c r="H1631" s="31">
        <v>44681</v>
      </c>
      <c r="I1631" s="38" t="s">
        <v>8099</v>
      </c>
      <c r="J1631" s="38"/>
      <c r="K1631" s="31">
        <v>44631</v>
      </c>
      <c r="L1631" s="32">
        <v>2500</v>
      </c>
      <c r="M1631" s="33">
        <v>59</v>
      </c>
      <c r="N1631" s="33">
        <v>-50</v>
      </c>
      <c r="O1631" s="32">
        <v>-125000</v>
      </c>
      <c r="P1631" s="27" t="e">
        <f>VLOOKUP(A1631,'[1]REPORT ITP - Fatture Incluse - '!$C$1:$D$14862,2,FALSE)</f>
        <v>#N/A</v>
      </c>
    </row>
    <row r="1632" spans="1:16" ht="15" customHeight="1">
      <c r="A1632" s="29" t="s">
        <v>6311</v>
      </c>
      <c r="B1632" s="29" t="s">
        <v>6312</v>
      </c>
      <c r="C1632" s="30" t="s">
        <v>8100</v>
      </c>
      <c r="D1632" s="31">
        <v>44592</v>
      </c>
      <c r="E1632" s="32">
        <v>431.1</v>
      </c>
      <c r="F1632" s="31">
        <v>44609</v>
      </c>
      <c r="G1632" s="31">
        <v>44606.32707175926</v>
      </c>
      <c r="H1632" s="31">
        <v>44665</v>
      </c>
      <c r="I1632" s="38" t="s">
        <v>8101</v>
      </c>
      <c r="J1632" s="38"/>
      <c r="K1632" s="31">
        <v>44644</v>
      </c>
      <c r="L1632" s="32">
        <v>353.36</v>
      </c>
      <c r="M1632" s="33">
        <v>59</v>
      </c>
      <c r="N1632" s="33">
        <v>-21</v>
      </c>
      <c r="O1632" s="32">
        <v>-7420.56</v>
      </c>
      <c r="P1632" s="27" t="e">
        <f>VLOOKUP(A1632,'[1]REPORT ITP - Fatture Incluse - '!$C$1:$D$14862,2,FALSE)</f>
        <v>#N/A</v>
      </c>
    </row>
    <row r="1633" spans="1:16" ht="15" customHeight="1">
      <c r="A1633" s="29" t="s">
        <v>6626</v>
      </c>
      <c r="B1633" s="29" t="s">
        <v>6627</v>
      </c>
      <c r="C1633" s="30" t="s">
        <v>8102</v>
      </c>
      <c r="D1633" s="31">
        <v>44576</v>
      </c>
      <c r="E1633" s="32">
        <v>2874.56</v>
      </c>
      <c r="F1633" s="31">
        <v>44603</v>
      </c>
      <c r="G1633" s="31">
        <v>44600.331307870372</v>
      </c>
      <c r="H1633" s="31">
        <v>44659</v>
      </c>
      <c r="I1633" s="38" t="s">
        <v>8103</v>
      </c>
      <c r="J1633" s="38"/>
      <c r="K1633" s="31">
        <v>44648</v>
      </c>
      <c r="L1633" s="32">
        <v>2356.1999999999998</v>
      </c>
      <c r="M1633" s="33">
        <v>59</v>
      </c>
      <c r="N1633" s="33">
        <v>-11</v>
      </c>
      <c r="O1633" s="32">
        <v>-25918.2</v>
      </c>
      <c r="P1633" s="27" t="e">
        <f>VLOOKUP(A1633,'[1]REPORT ITP - Fatture Incluse - '!$C$1:$D$14862,2,FALSE)</f>
        <v>#N/A</v>
      </c>
    </row>
    <row r="1634" spans="1:16" ht="15" customHeight="1">
      <c r="A1634" s="29" t="s">
        <v>6626</v>
      </c>
      <c r="B1634" s="29" t="s">
        <v>6627</v>
      </c>
      <c r="C1634" s="30" t="s">
        <v>8104</v>
      </c>
      <c r="D1634" s="31">
        <v>44576</v>
      </c>
      <c r="E1634" s="32">
        <v>2705.47</v>
      </c>
      <c r="F1634" s="31">
        <v>44603</v>
      </c>
      <c r="G1634" s="31">
        <v>44600.331296296295</v>
      </c>
      <c r="H1634" s="31">
        <v>44659</v>
      </c>
      <c r="I1634" s="38" t="s">
        <v>8103</v>
      </c>
      <c r="J1634" s="38"/>
      <c r="K1634" s="31">
        <v>44648</v>
      </c>
      <c r="L1634" s="32">
        <v>2217.6</v>
      </c>
      <c r="M1634" s="33">
        <v>59</v>
      </c>
      <c r="N1634" s="33">
        <v>-11</v>
      </c>
      <c r="O1634" s="32">
        <v>-24393.599999999999</v>
      </c>
      <c r="P1634" s="27" t="e">
        <f>VLOOKUP(A1634,'[1]REPORT ITP - Fatture Incluse - '!$C$1:$D$14862,2,FALSE)</f>
        <v>#N/A</v>
      </c>
    </row>
    <row r="1635" spans="1:16" ht="15" customHeight="1">
      <c r="A1635" s="29" t="s">
        <v>8105</v>
      </c>
      <c r="B1635" s="29" t="s">
        <v>8106</v>
      </c>
      <c r="C1635" s="30" t="s">
        <v>2178</v>
      </c>
      <c r="D1635" s="31">
        <v>44616</v>
      </c>
      <c r="E1635" s="32">
        <v>2569.3200000000002</v>
      </c>
      <c r="F1635" s="31">
        <v>44622</v>
      </c>
      <c r="G1635" s="31">
        <v>44620.314942129633</v>
      </c>
      <c r="H1635" s="31">
        <v>44677</v>
      </c>
      <c r="I1635" s="38" t="s">
        <v>8107</v>
      </c>
      <c r="J1635" s="38"/>
      <c r="K1635" s="31">
        <v>44656</v>
      </c>
      <c r="L1635" s="32">
        <v>2106</v>
      </c>
      <c r="M1635" s="33">
        <v>57</v>
      </c>
      <c r="N1635" s="33">
        <v>-21</v>
      </c>
      <c r="O1635" s="32">
        <v>-44226</v>
      </c>
      <c r="P1635" s="27" t="e">
        <f>VLOOKUP(A1635,'[1]REPORT ITP - Fatture Incluse - '!$C$1:$D$14862,2,FALSE)</f>
        <v>#N/A</v>
      </c>
    </row>
    <row r="1636" spans="1:16" ht="18.95" customHeight="1">
      <c r="A1636" s="29" t="s">
        <v>1225</v>
      </c>
      <c r="B1636" s="29" t="s">
        <v>7078</v>
      </c>
      <c r="C1636" s="30" t="s">
        <v>2258</v>
      </c>
      <c r="D1636" s="31">
        <v>44652</v>
      </c>
      <c r="E1636" s="32">
        <v>3500.64</v>
      </c>
      <c r="F1636" s="31">
        <v>44655</v>
      </c>
      <c r="G1636" s="31">
        <v>44655.319363425922</v>
      </c>
      <c r="H1636" s="31">
        <v>44712</v>
      </c>
      <c r="I1636" s="38" t="s">
        <v>8108</v>
      </c>
      <c r="J1636" s="38"/>
      <c r="K1636" s="31">
        <v>44657</v>
      </c>
      <c r="L1636" s="32">
        <v>3500.64</v>
      </c>
      <c r="M1636" s="33">
        <v>57</v>
      </c>
      <c r="N1636" s="33">
        <v>-55</v>
      </c>
      <c r="O1636" s="32">
        <v>-192535.2</v>
      </c>
      <c r="P1636" s="27" t="e">
        <f>VLOOKUP(A1636,'[1]REPORT ITP - Fatture Incluse - '!$C$1:$D$14862,2,FALSE)</f>
        <v>#N/A</v>
      </c>
    </row>
    <row r="1637" spans="1:16" ht="18.95" customHeight="1">
      <c r="A1637" s="29" t="s">
        <v>1604</v>
      </c>
      <c r="B1637" s="29" t="s">
        <v>8109</v>
      </c>
      <c r="C1637" s="30" t="s">
        <v>2777</v>
      </c>
      <c r="D1637" s="31">
        <v>44656</v>
      </c>
      <c r="E1637" s="32">
        <v>2500</v>
      </c>
      <c r="F1637" s="31">
        <v>44657</v>
      </c>
      <c r="G1637" s="31">
        <v>44657.356215277781</v>
      </c>
      <c r="H1637" s="31">
        <v>44717</v>
      </c>
      <c r="I1637" s="38" t="s">
        <v>8110</v>
      </c>
      <c r="J1637" s="38"/>
      <c r="K1637" s="31">
        <v>44662</v>
      </c>
      <c r="L1637" s="32">
        <v>2500</v>
      </c>
      <c r="M1637" s="33">
        <v>60</v>
      </c>
      <c r="N1637" s="33">
        <v>-55</v>
      </c>
      <c r="O1637" s="32">
        <v>-137500</v>
      </c>
      <c r="P1637" s="27" t="e">
        <f>VLOOKUP(A1637,'[1]REPORT ITP - Fatture Incluse - '!$C$1:$D$14862,2,FALSE)</f>
        <v>#N/A</v>
      </c>
    </row>
    <row r="1638" spans="1:16" ht="18.95" customHeight="1">
      <c r="A1638" s="29" t="s">
        <v>1380</v>
      </c>
      <c r="B1638" s="29" t="s">
        <v>1379</v>
      </c>
      <c r="C1638" s="30" t="s">
        <v>2805</v>
      </c>
      <c r="D1638" s="31">
        <v>44651</v>
      </c>
      <c r="E1638" s="32">
        <v>2464.66</v>
      </c>
      <c r="F1638" s="31">
        <v>44662</v>
      </c>
      <c r="G1638" s="31">
        <v>44659.310613425929</v>
      </c>
      <c r="H1638" s="31">
        <v>44718</v>
      </c>
      <c r="I1638" s="38" t="s">
        <v>8111</v>
      </c>
      <c r="J1638" s="38"/>
      <c r="K1638" s="31">
        <v>44665</v>
      </c>
      <c r="L1638" s="32">
        <v>2464.66</v>
      </c>
      <c r="M1638" s="33">
        <v>59</v>
      </c>
      <c r="N1638" s="33">
        <v>-53</v>
      </c>
      <c r="O1638" s="32">
        <v>-130626.98</v>
      </c>
      <c r="P1638" s="27" t="e">
        <f>VLOOKUP(A1638,'[1]REPORT ITP - Fatture Incluse - '!$C$1:$D$14862,2,FALSE)</f>
        <v>#N/A</v>
      </c>
    </row>
    <row r="1639" spans="1:16" ht="18.95" customHeight="1">
      <c r="A1639" s="29" t="s">
        <v>1259</v>
      </c>
      <c r="B1639" s="29" t="s">
        <v>7328</v>
      </c>
      <c r="C1639" s="30" t="s">
        <v>44</v>
      </c>
      <c r="D1639" s="31">
        <v>44655</v>
      </c>
      <c r="E1639" s="32">
        <v>2666.66</v>
      </c>
      <c r="F1639" s="31">
        <v>44656</v>
      </c>
      <c r="G1639" s="31">
        <v>44656.340138888889</v>
      </c>
      <c r="H1639" s="31">
        <v>44715</v>
      </c>
      <c r="I1639" s="38" t="s">
        <v>8112</v>
      </c>
      <c r="J1639" s="38"/>
      <c r="K1639" s="31">
        <v>44671</v>
      </c>
      <c r="L1639" s="32">
        <v>2666.66</v>
      </c>
      <c r="M1639" s="33">
        <v>59</v>
      </c>
      <c r="N1639" s="33">
        <v>-44</v>
      </c>
      <c r="O1639" s="32">
        <v>-117333.04</v>
      </c>
      <c r="P1639" s="27" t="e">
        <f>VLOOKUP(A1639,'[1]REPORT ITP - Fatture Incluse - '!$C$1:$D$14862,2,FALSE)</f>
        <v>#N/A</v>
      </c>
    </row>
    <row r="1640" spans="1:16" ht="18.95" customHeight="1">
      <c r="A1640" s="29" t="s">
        <v>8113</v>
      </c>
      <c r="B1640" s="29" t="s">
        <v>8114</v>
      </c>
      <c r="C1640" s="30" t="s">
        <v>8115</v>
      </c>
      <c r="D1640" s="31">
        <v>44645</v>
      </c>
      <c r="E1640" s="32">
        <v>1125</v>
      </c>
      <c r="F1640" s="31">
        <v>44649</v>
      </c>
      <c r="G1640" s="31">
        <v>44648.312638888892</v>
      </c>
      <c r="H1640" s="31">
        <v>44705</v>
      </c>
      <c r="I1640" s="38" t="s">
        <v>8116</v>
      </c>
      <c r="J1640" s="38"/>
      <c r="K1640" s="31">
        <v>44678</v>
      </c>
      <c r="L1640" s="32">
        <v>1125</v>
      </c>
      <c r="M1640" s="33">
        <v>57</v>
      </c>
      <c r="N1640" s="33">
        <v>-27</v>
      </c>
      <c r="O1640" s="32">
        <v>-30375</v>
      </c>
      <c r="P1640" s="27" t="e">
        <f>VLOOKUP(A1640,'[1]REPORT ITP - Fatture Incluse - '!$C$1:$D$14862,2,FALSE)</f>
        <v>#N/A</v>
      </c>
    </row>
    <row r="1641" spans="1:16" ht="18.95" customHeight="1">
      <c r="A1641" s="29" t="s">
        <v>8113</v>
      </c>
      <c r="B1641" s="29" t="s">
        <v>8114</v>
      </c>
      <c r="C1641" s="30" t="s">
        <v>8117</v>
      </c>
      <c r="D1641" s="31">
        <v>44648</v>
      </c>
      <c r="E1641" s="32">
        <v>250</v>
      </c>
      <c r="F1641" s="31">
        <v>44651</v>
      </c>
      <c r="G1641" s="31">
        <v>44649.313113425924</v>
      </c>
      <c r="H1641" s="31">
        <v>44708</v>
      </c>
      <c r="I1641" s="38" t="s">
        <v>8116</v>
      </c>
      <c r="J1641" s="38"/>
      <c r="K1641" s="31">
        <v>44678</v>
      </c>
      <c r="L1641" s="32">
        <v>250</v>
      </c>
      <c r="M1641" s="33">
        <v>59</v>
      </c>
      <c r="N1641" s="33">
        <v>-30</v>
      </c>
      <c r="O1641" s="32">
        <v>-7500</v>
      </c>
      <c r="P1641" s="27" t="e">
        <f>VLOOKUP(A1641,'[1]REPORT ITP - Fatture Incluse - '!$C$1:$D$14862,2,FALSE)</f>
        <v>#N/A</v>
      </c>
    </row>
    <row r="1642" spans="1:16" ht="18.95" customHeight="1">
      <c r="A1642" s="29" t="s">
        <v>8113</v>
      </c>
      <c r="B1642" s="29" t="s">
        <v>8114</v>
      </c>
      <c r="C1642" s="30" t="s">
        <v>8118</v>
      </c>
      <c r="D1642" s="31">
        <v>44645</v>
      </c>
      <c r="E1642" s="32">
        <v>250</v>
      </c>
      <c r="F1642" s="31">
        <v>44649</v>
      </c>
      <c r="G1642" s="31">
        <v>44648.312685185185</v>
      </c>
      <c r="H1642" s="31">
        <v>44705</v>
      </c>
      <c r="I1642" s="38" t="s">
        <v>8116</v>
      </c>
      <c r="J1642" s="38"/>
      <c r="K1642" s="31">
        <v>44678</v>
      </c>
      <c r="L1642" s="32">
        <v>250</v>
      </c>
      <c r="M1642" s="33">
        <v>57</v>
      </c>
      <c r="N1642" s="33">
        <v>-27</v>
      </c>
      <c r="O1642" s="32">
        <v>-6750</v>
      </c>
      <c r="P1642" s="27" t="e">
        <f>VLOOKUP(A1642,'[1]REPORT ITP - Fatture Incluse - '!$C$1:$D$14862,2,FALSE)</f>
        <v>#N/A</v>
      </c>
    </row>
    <row r="1643" spans="1:16" ht="15" customHeight="1">
      <c r="A1643" s="29" t="s">
        <v>6507</v>
      </c>
      <c r="B1643" s="29" t="s">
        <v>6508</v>
      </c>
      <c r="C1643" s="30" t="s">
        <v>8119</v>
      </c>
      <c r="D1643" s="31">
        <v>44636</v>
      </c>
      <c r="E1643" s="32">
        <v>0.35</v>
      </c>
      <c r="F1643" s="31">
        <v>44643</v>
      </c>
      <c r="G1643" s="31">
        <v>44641.5158912037</v>
      </c>
      <c r="H1643" s="31">
        <v>44698</v>
      </c>
      <c r="I1643" s="38" t="s">
        <v>8120</v>
      </c>
      <c r="J1643" s="38"/>
      <c r="K1643" s="31">
        <v>44678</v>
      </c>
      <c r="L1643" s="32">
        <v>0.35</v>
      </c>
      <c r="M1643" s="33">
        <v>57</v>
      </c>
      <c r="N1643" s="33">
        <v>-20</v>
      </c>
      <c r="O1643" s="32">
        <v>-7</v>
      </c>
      <c r="P1643" s="27" t="e">
        <f>VLOOKUP(A1643,'[1]REPORT ITP - Fatture Incluse - '!$C$1:$D$14862,2,FALSE)</f>
        <v>#N/A</v>
      </c>
    </row>
    <row r="1644" spans="1:16" ht="15" customHeight="1">
      <c r="A1644" s="29" t="s">
        <v>6507</v>
      </c>
      <c r="B1644" s="29" t="s">
        <v>6508</v>
      </c>
      <c r="C1644" s="30" t="s">
        <v>8121</v>
      </c>
      <c r="D1644" s="31">
        <v>44636</v>
      </c>
      <c r="E1644" s="32">
        <v>4.03</v>
      </c>
      <c r="F1644" s="31">
        <v>44643</v>
      </c>
      <c r="G1644" s="31">
        <v>44641.515925925924</v>
      </c>
      <c r="H1644" s="31">
        <v>44698</v>
      </c>
      <c r="I1644" s="38" t="s">
        <v>8120</v>
      </c>
      <c r="J1644" s="38"/>
      <c r="K1644" s="31">
        <v>44678</v>
      </c>
      <c r="L1644" s="32">
        <v>3.3</v>
      </c>
      <c r="M1644" s="33">
        <v>57</v>
      </c>
      <c r="N1644" s="33">
        <v>-20</v>
      </c>
      <c r="O1644" s="32">
        <v>-66</v>
      </c>
      <c r="P1644" s="27" t="e">
        <f>VLOOKUP(A1644,'[1]REPORT ITP - Fatture Incluse - '!$C$1:$D$14862,2,FALSE)</f>
        <v>#N/A</v>
      </c>
    </row>
    <row r="1645" spans="1:16" ht="15" customHeight="1">
      <c r="A1645" s="29" t="s">
        <v>6507</v>
      </c>
      <c r="B1645" s="29" t="s">
        <v>6508</v>
      </c>
      <c r="C1645" s="30" t="s">
        <v>8119</v>
      </c>
      <c r="D1645" s="31">
        <v>44636</v>
      </c>
      <c r="E1645" s="32">
        <v>135.35</v>
      </c>
      <c r="F1645" s="31">
        <v>44643</v>
      </c>
      <c r="G1645" s="31">
        <v>44641.5158912037</v>
      </c>
      <c r="H1645" s="31">
        <v>44698</v>
      </c>
      <c r="I1645" s="38" t="s">
        <v>8120</v>
      </c>
      <c r="J1645" s="38"/>
      <c r="K1645" s="31">
        <v>44678</v>
      </c>
      <c r="L1645" s="32">
        <v>128.9</v>
      </c>
      <c r="M1645" s="33">
        <v>57</v>
      </c>
      <c r="N1645" s="33">
        <v>-20</v>
      </c>
      <c r="O1645" s="32">
        <v>-2578</v>
      </c>
      <c r="P1645" s="27" t="e">
        <f>VLOOKUP(A1645,'[1]REPORT ITP - Fatture Incluse - '!$C$1:$D$14862,2,FALSE)</f>
        <v>#N/A</v>
      </c>
    </row>
    <row r="1646" spans="1:16" ht="15" customHeight="1">
      <c r="A1646" s="29" t="s">
        <v>6507</v>
      </c>
      <c r="B1646" s="29" t="s">
        <v>6508</v>
      </c>
      <c r="C1646" s="30" t="s">
        <v>8121</v>
      </c>
      <c r="D1646" s="31">
        <v>44636</v>
      </c>
      <c r="E1646" s="32">
        <v>1783.9</v>
      </c>
      <c r="F1646" s="31">
        <v>44643</v>
      </c>
      <c r="G1646" s="31">
        <v>44641.515925925924</v>
      </c>
      <c r="H1646" s="31">
        <v>44698</v>
      </c>
      <c r="I1646" s="38" t="s">
        <v>8120</v>
      </c>
      <c r="J1646" s="38"/>
      <c r="K1646" s="31">
        <v>44678</v>
      </c>
      <c r="L1646" s="32">
        <v>1698.95</v>
      </c>
      <c r="M1646" s="33">
        <v>57</v>
      </c>
      <c r="N1646" s="33">
        <v>-20</v>
      </c>
      <c r="O1646" s="32">
        <v>-33979</v>
      </c>
      <c r="P1646" s="27" t="e">
        <f>VLOOKUP(A1646,'[1]REPORT ITP - Fatture Incluse - '!$C$1:$D$14862,2,FALSE)</f>
        <v>#N/A</v>
      </c>
    </row>
    <row r="1647" spans="1:16" ht="15" customHeight="1">
      <c r="A1647" s="29" t="s">
        <v>6507</v>
      </c>
      <c r="B1647" s="29" t="s">
        <v>6508</v>
      </c>
      <c r="C1647" s="30" t="s">
        <v>8119</v>
      </c>
      <c r="D1647" s="31">
        <v>44636</v>
      </c>
      <c r="E1647" s="32">
        <v>4.03</v>
      </c>
      <c r="F1647" s="31">
        <v>44643</v>
      </c>
      <c r="G1647" s="31">
        <v>44641.5158912037</v>
      </c>
      <c r="H1647" s="31">
        <v>44698</v>
      </c>
      <c r="I1647" s="38" t="s">
        <v>8120</v>
      </c>
      <c r="J1647" s="38"/>
      <c r="K1647" s="31">
        <v>44678</v>
      </c>
      <c r="L1647" s="32">
        <v>3.3</v>
      </c>
      <c r="M1647" s="33">
        <v>57</v>
      </c>
      <c r="N1647" s="33">
        <v>-20</v>
      </c>
      <c r="O1647" s="32">
        <v>-66</v>
      </c>
      <c r="P1647" s="27" t="e">
        <f>VLOOKUP(A1647,'[1]REPORT ITP - Fatture Incluse - '!$C$1:$D$14862,2,FALSE)</f>
        <v>#N/A</v>
      </c>
    </row>
    <row r="1648" spans="1:16" ht="15" customHeight="1">
      <c r="A1648" s="29" t="s">
        <v>6507</v>
      </c>
      <c r="B1648" s="29" t="s">
        <v>6508</v>
      </c>
      <c r="C1648" s="30" t="s">
        <v>8121</v>
      </c>
      <c r="D1648" s="31">
        <v>44636</v>
      </c>
      <c r="E1648" s="32">
        <v>6.28</v>
      </c>
      <c r="F1648" s="31">
        <v>44643</v>
      </c>
      <c r="G1648" s="31">
        <v>44641.515925925924</v>
      </c>
      <c r="H1648" s="31">
        <v>44698</v>
      </c>
      <c r="I1648" s="38" t="s">
        <v>8120</v>
      </c>
      <c r="J1648" s="38"/>
      <c r="K1648" s="31">
        <v>44678</v>
      </c>
      <c r="L1648" s="32">
        <v>6.28</v>
      </c>
      <c r="M1648" s="33">
        <v>57</v>
      </c>
      <c r="N1648" s="33">
        <v>-20</v>
      </c>
      <c r="O1648" s="32">
        <v>-125.6</v>
      </c>
      <c r="P1648" s="27" t="e">
        <f>VLOOKUP(A1648,'[1]REPORT ITP - Fatture Incluse - '!$C$1:$D$14862,2,FALSE)</f>
        <v>#N/A</v>
      </c>
    </row>
    <row r="1649" spans="1:16" ht="15" customHeight="1">
      <c r="A1649" s="29" t="s">
        <v>6267</v>
      </c>
      <c r="B1649" s="29" t="s">
        <v>6268</v>
      </c>
      <c r="C1649" s="30" t="s">
        <v>8122</v>
      </c>
      <c r="D1649" s="31">
        <v>44644</v>
      </c>
      <c r="E1649" s="32">
        <v>2500</v>
      </c>
      <c r="F1649" s="31">
        <v>44649</v>
      </c>
      <c r="G1649" s="31">
        <v>44645.367650462962</v>
      </c>
      <c r="H1649" s="31">
        <v>44704</v>
      </c>
      <c r="I1649" s="38" t="s">
        <v>8123</v>
      </c>
      <c r="J1649" s="38"/>
      <c r="K1649" s="31">
        <v>44694</v>
      </c>
      <c r="L1649" s="32">
        <v>2500</v>
      </c>
      <c r="M1649" s="33">
        <v>59</v>
      </c>
      <c r="N1649" s="33">
        <v>-10</v>
      </c>
      <c r="O1649" s="32">
        <v>-25000</v>
      </c>
      <c r="P1649" s="27" t="e">
        <f>VLOOKUP(A1649,'[1]REPORT ITP - Fatture Incluse - '!$C$1:$D$14862,2,FALSE)</f>
        <v>#N/A</v>
      </c>
    </row>
    <row r="1650" spans="1:16" ht="15" customHeight="1">
      <c r="A1650" s="29" t="s">
        <v>6378</v>
      </c>
      <c r="B1650" s="29" t="s">
        <v>6379</v>
      </c>
      <c r="C1650" s="30" t="s">
        <v>2716</v>
      </c>
      <c r="D1650" s="31">
        <v>44651</v>
      </c>
      <c r="E1650" s="32">
        <v>3960.93</v>
      </c>
      <c r="F1650" s="31">
        <v>44656</v>
      </c>
      <c r="G1650" s="31">
        <v>44652.340671296297</v>
      </c>
      <c r="H1650" s="31">
        <v>44712</v>
      </c>
      <c r="I1650" s="38" t="s">
        <v>8124</v>
      </c>
      <c r="J1650" s="38"/>
      <c r="K1650" s="31">
        <v>44698</v>
      </c>
      <c r="L1650" s="32">
        <v>3246.66</v>
      </c>
      <c r="M1650" s="33">
        <v>60</v>
      </c>
      <c r="N1650" s="33">
        <v>-14</v>
      </c>
      <c r="O1650" s="32">
        <v>-45453.24</v>
      </c>
      <c r="P1650" s="27" t="e">
        <f>VLOOKUP(A1650,'[1]REPORT ITP - Fatture Incluse - '!$C$1:$D$14862,2,FALSE)</f>
        <v>#N/A</v>
      </c>
    </row>
    <row r="1651" spans="1:16" ht="15" customHeight="1">
      <c r="A1651" s="29" t="s">
        <v>6378</v>
      </c>
      <c r="B1651" s="29" t="s">
        <v>6379</v>
      </c>
      <c r="C1651" s="30" t="s">
        <v>2714</v>
      </c>
      <c r="D1651" s="31">
        <v>44651</v>
      </c>
      <c r="E1651" s="32">
        <v>3960.93</v>
      </c>
      <c r="F1651" s="31">
        <v>44656</v>
      </c>
      <c r="G1651" s="31">
        <v>44652.340648148151</v>
      </c>
      <c r="H1651" s="31">
        <v>44712</v>
      </c>
      <c r="I1651" s="38" t="s">
        <v>8124</v>
      </c>
      <c r="J1651" s="38"/>
      <c r="K1651" s="31">
        <v>44698</v>
      </c>
      <c r="L1651" s="32">
        <v>3246.66</v>
      </c>
      <c r="M1651" s="33">
        <v>60</v>
      </c>
      <c r="N1651" s="33">
        <v>-14</v>
      </c>
      <c r="O1651" s="32">
        <v>-45453.24</v>
      </c>
      <c r="P1651" s="27" t="e">
        <f>VLOOKUP(A1651,'[1]REPORT ITP - Fatture Incluse - '!$C$1:$D$14862,2,FALSE)</f>
        <v>#N/A</v>
      </c>
    </row>
    <row r="1652" spans="1:16" ht="15" customHeight="1">
      <c r="A1652" s="29" t="s">
        <v>6378</v>
      </c>
      <c r="B1652" s="29" t="s">
        <v>6379</v>
      </c>
      <c r="C1652" s="30" t="s">
        <v>2715</v>
      </c>
      <c r="D1652" s="31">
        <v>44651</v>
      </c>
      <c r="E1652" s="32">
        <v>3960.93</v>
      </c>
      <c r="F1652" s="31">
        <v>44656</v>
      </c>
      <c r="G1652" s="31">
        <v>44652.34065972222</v>
      </c>
      <c r="H1652" s="31">
        <v>44712</v>
      </c>
      <c r="I1652" s="38" t="s">
        <v>8124</v>
      </c>
      <c r="J1652" s="38"/>
      <c r="K1652" s="31">
        <v>44698</v>
      </c>
      <c r="L1652" s="32">
        <v>3246.66</v>
      </c>
      <c r="M1652" s="33">
        <v>60</v>
      </c>
      <c r="N1652" s="33">
        <v>-14</v>
      </c>
      <c r="O1652" s="32">
        <v>-45453.24</v>
      </c>
      <c r="P1652" s="27" t="e">
        <f>VLOOKUP(A1652,'[1]REPORT ITP - Fatture Incluse - '!$C$1:$D$14862,2,FALSE)</f>
        <v>#N/A</v>
      </c>
    </row>
    <row r="1653" spans="1:16" ht="15" customHeight="1">
      <c r="A1653" s="29" t="s">
        <v>6567</v>
      </c>
      <c r="B1653" s="29" t="s">
        <v>2208</v>
      </c>
      <c r="C1653" s="30" t="s">
        <v>1399</v>
      </c>
      <c r="D1653" s="31">
        <v>44664</v>
      </c>
      <c r="E1653" s="32">
        <v>642</v>
      </c>
      <c r="F1653" s="31">
        <v>44672</v>
      </c>
      <c r="G1653" s="31">
        <v>44670.496087962965</v>
      </c>
      <c r="H1653" s="31">
        <v>44728</v>
      </c>
      <c r="I1653" s="38" t="s">
        <v>8125</v>
      </c>
      <c r="J1653" s="38"/>
      <c r="K1653" s="31">
        <v>44700</v>
      </c>
      <c r="L1653" s="32">
        <v>642</v>
      </c>
      <c r="M1653" s="33">
        <v>58</v>
      </c>
      <c r="N1653" s="33">
        <v>-28</v>
      </c>
      <c r="O1653" s="32">
        <v>-17976</v>
      </c>
      <c r="P1653" s="27" t="e">
        <f>VLOOKUP(A1653,'[1]REPORT ITP - Fatture Incluse - '!$C$1:$D$14862,2,FALSE)</f>
        <v>#N/A</v>
      </c>
    </row>
    <row r="1654" spans="1:16" ht="15" customHeight="1">
      <c r="A1654" s="29" t="s">
        <v>6789</v>
      </c>
      <c r="B1654" s="29" t="s">
        <v>6790</v>
      </c>
      <c r="C1654" s="30" t="s">
        <v>3455</v>
      </c>
      <c r="D1654" s="31">
        <v>44707</v>
      </c>
      <c r="E1654" s="32">
        <v>2000</v>
      </c>
      <c r="F1654" s="31">
        <v>44711</v>
      </c>
      <c r="G1654" s="31">
        <v>44708.553530092591</v>
      </c>
      <c r="H1654" s="31">
        <v>44767</v>
      </c>
      <c r="I1654" s="38" t="s">
        <v>8126</v>
      </c>
      <c r="J1654" s="38"/>
      <c r="K1654" s="31">
        <v>44712</v>
      </c>
      <c r="L1654" s="32">
        <v>2000</v>
      </c>
      <c r="M1654" s="33">
        <v>59</v>
      </c>
      <c r="N1654" s="33">
        <v>-55</v>
      </c>
      <c r="O1654" s="32">
        <v>-110000</v>
      </c>
      <c r="P1654" s="27" t="e">
        <f>VLOOKUP(A1654,'[1]REPORT ITP - Fatture Incluse - '!$C$1:$D$14862,2,FALSE)</f>
        <v>#N/A</v>
      </c>
    </row>
    <row r="1655" spans="1:16" ht="18.95" customHeight="1">
      <c r="A1655" s="29" t="s">
        <v>1205</v>
      </c>
      <c r="B1655" s="29" t="s">
        <v>7019</v>
      </c>
      <c r="C1655" s="30" t="s">
        <v>49</v>
      </c>
      <c r="D1655" s="31">
        <v>44713</v>
      </c>
      <c r="E1655" s="32">
        <v>2517.66</v>
      </c>
      <c r="F1655" s="31">
        <v>44718</v>
      </c>
      <c r="G1655" s="31">
        <v>44715.371863425928</v>
      </c>
      <c r="H1655" s="31">
        <v>44774</v>
      </c>
      <c r="I1655" s="38" t="s">
        <v>8127</v>
      </c>
      <c r="J1655" s="38"/>
      <c r="K1655" s="31">
        <v>44718</v>
      </c>
      <c r="L1655" s="32">
        <v>2517.66</v>
      </c>
      <c r="M1655" s="33">
        <v>59</v>
      </c>
      <c r="N1655" s="33">
        <v>-56</v>
      </c>
      <c r="O1655" s="32">
        <v>-140988.96</v>
      </c>
      <c r="P1655" s="27" t="e">
        <f>VLOOKUP(A1655,'[1]REPORT ITP - Fatture Incluse - '!$C$1:$D$14862,2,FALSE)</f>
        <v>#N/A</v>
      </c>
    </row>
    <row r="1656" spans="1:16" ht="15" customHeight="1">
      <c r="A1656" s="29" t="s">
        <v>8128</v>
      </c>
      <c r="B1656" s="29" t="s">
        <v>8129</v>
      </c>
      <c r="C1656" s="30" t="s">
        <v>3100</v>
      </c>
      <c r="D1656" s="31">
        <v>44679</v>
      </c>
      <c r="E1656" s="32">
        <v>11876.7</v>
      </c>
      <c r="F1656" s="31">
        <v>44685</v>
      </c>
      <c r="G1656" s="31">
        <v>44684.369560185187</v>
      </c>
      <c r="H1656" s="31">
        <v>44743</v>
      </c>
      <c r="I1656" s="38" t="s">
        <v>8130</v>
      </c>
      <c r="J1656" s="38"/>
      <c r="K1656" s="31">
        <v>44720</v>
      </c>
      <c r="L1656" s="32">
        <v>9735</v>
      </c>
      <c r="M1656" s="33">
        <v>59</v>
      </c>
      <c r="N1656" s="33">
        <v>-23</v>
      </c>
      <c r="O1656" s="32">
        <v>-223905</v>
      </c>
      <c r="P1656" s="27" t="e">
        <f>VLOOKUP(A1656,'[1]REPORT ITP - Fatture Incluse - '!$C$1:$D$14862,2,FALSE)</f>
        <v>#N/A</v>
      </c>
    </row>
    <row r="1657" spans="1:16" ht="15" customHeight="1">
      <c r="A1657" s="29" t="s">
        <v>8128</v>
      </c>
      <c r="B1657" s="29" t="s">
        <v>8129</v>
      </c>
      <c r="C1657" s="30" t="s">
        <v>2565</v>
      </c>
      <c r="D1657" s="31">
        <v>44636</v>
      </c>
      <c r="E1657" s="32">
        <v>11876.7</v>
      </c>
      <c r="F1657" s="31">
        <v>44645</v>
      </c>
      <c r="G1657" s="31">
        <v>44643.310578703706</v>
      </c>
      <c r="H1657" s="31">
        <v>44702</v>
      </c>
      <c r="I1657" s="38" t="s">
        <v>8130</v>
      </c>
      <c r="J1657" s="38"/>
      <c r="K1657" s="31">
        <v>44720</v>
      </c>
      <c r="L1657" s="32">
        <v>9735</v>
      </c>
      <c r="M1657" s="33">
        <v>59</v>
      </c>
      <c r="N1657" s="33">
        <v>18</v>
      </c>
      <c r="O1657" s="32">
        <v>175230</v>
      </c>
      <c r="P1657" s="27" t="e">
        <f>VLOOKUP(A1657,'[1]REPORT ITP - Fatture Incluse - '!$C$1:$D$14862,2,FALSE)</f>
        <v>#N/A</v>
      </c>
    </row>
    <row r="1658" spans="1:16" ht="15" customHeight="1">
      <c r="A1658" s="29" t="s">
        <v>6426</v>
      </c>
      <c r="B1658" s="29" t="s">
        <v>6427</v>
      </c>
      <c r="C1658" s="30" t="s">
        <v>3301</v>
      </c>
      <c r="D1658" s="31">
        <v>44691</v>
      </c>
      <c r="E1658" s="32">
        <v>1876.73</v>
      </c>
      <c r="F1658" s="31">
        <v>44698</v>
      </c>
      <c r="G1658" s="31">
        <v>44694.341261574074</v>
      </c>
      <c r="H1658" s="31">
        <v>44753</v>
      </c>
      <c r="I1658" s="38" t="s">
        <v>8131</v>
      </c>
      <c r="J1658" s="38"/>
      <c r="K1658" s="31">
        <v>44726</v>
      </c>
      <c r="L1658" s="32">
        <v>1538.3</v>
      </c>
      <c r="M1658" s="33">
        <v>59</v>
      </c>
      <c r="N1658" s="33">
        <v>-27</v>
      </c>
      <c r="O1658" s="32">
        <v>-41534.1</v>
      </c>
      <c r="P1658" s="27" t="e">
        <f>VLOOKUP(A1658,'[1]REPORT ITP - Fatture Incluse - '!$C$1:$D$14862,2,FALSE)</f>
        <v>#N/A</v>
      </c>
    </row>
    <row r="1659" spans="1:16" ht="18.95" customHeight="1">
      <c r="A1659" s="29" t="s">
        <v>6665</v>
      </c>
      <c r="B1659" s="29" t="s">
        <v>6666</v>
      </c>
      <c r="C1659" s="30" t="s">
        <v>2765</v>
      </c>
      <c r="D1659" s="31">
        <v>44652</v>
      </c>
      <c r="E1659" s="32">
        <v>117.23</v>
      </c>
      <c r="F1659" s="31">
        <v>44662</v>
      </c>
      <c r="G1659" s="31">
        <v>44656.340243055558</v>
      </c>
      <c r="H1659" s="31">
        <v>44715</v>
      </c>
      <c r="I1659" s="38" t="s">
        <v>8132</v>
      </c>
      <c r="J1659" s="38"/>
      <c r="K1659" s="31">
        <v>44727</v>
      </c>
      <c r="L1659" s="32">
        <v>117.23</v>
      </c>
      <c r="M1659" s="33">
        <v>59</v>
      </c>
      <c r="N1659" s="33">
        <v>12</v>
      </c>
      <c r="O1659" s="32">
        <v>1406.76</v>
      </c>
      <c r="P1659" s="27" t="e">
        <f>VLOOKUP(A1659,'[1]REPORT ITP - Fatture Incluse - '!$C$1:$D$14862,2,FALSE)</f>
        <v>#N/A</v>
      </c>
    </row>
    <row r="1660" spans="1:16" ht="18.95" customHeight="1">
      <c r="A1660" s="29" t="s">
        <v>6665</v>
      </c>
      <c r="B1660" s="29" t="s">
        <v>6666</v>
      </c>
      <c r="C1660" s="30" t="s">
        <v>2765</v>
      </c>
      <c r="D1660" s="31">
        <v>44652</v>
      </c>
      <c r="E1660" s="32">
        <v>1234.73</v>
      </c>
      <c r="F1660" s="31">
        <v>44662</v>
      </c>
      <c r="G1660" s="31">
        <v>44656.340243055558</v>
      </c>
      <c r="H1660" s="31">
        <v>44715</v>
      </c>
      <c r="I1660" s="38" t="s">
        <v>8132</v>
      </c>
      <c r="J1660" s="38"/>
      <c r="K1660" s="31">
        <v>44727</v>
      </c>
      <c r="L1660" s="32">
        <v>1234.73</v>
      </c>
      <c r="M1660" s="33">
        <v>59</v>
      </c>
      <c r="N1660" s="33">
        <v>12</v>
      </c>
      <c r="O1660" s="32">
        <v>14816.76</v>
      </c>
      <c r="P1660" s="27" t="e">
        <f>VLOOKUP(A1660,'[1]REPORT ITP - Fatture Incluse - '!$C$1:$D$14862,2,FALSE)</f>
        <v>#N/A</v>
      </c>
    </row>
    <row r="1661" spans="1:16" ht="18.95" customHeight="1">
      <c r="A1661" s="29" t="s">
        <v>1873</v>
      </c>
      <c r="B1661" s="29" t="s">
        <v>8133</v>
      </c>
      <c r="C1661" s="30" t="s">
        <v>49</v>
      </c>
      <c r="D1661" s="31">
        <v>44726</v>
      </c>
      <c r="E1661" s="32">
        <v>2000</v>
      </c>
      <c r="F1661" s="31">
        <v>44727</v>
      </c>
      <c r="G1661" s="31">
        <v>44727.334606481483</v>
      </c>
      <c r="H1661" s="31">
        <v>44786</v>
      </c>
      <c r="I1661" s="38" t="s">
        <v>8134</v>
      </c>
      <c r="J1661" s="38"/>
      <c r="K1661" s="31">
        <v>44728</v>
      </c>
      <c r="L1661" s="32">
        <v>2000</v>
      </c>
      <c r="M1661" s="33">
        <v>59</v>
      </c>
      <c r="N1661" s="33">
        <v>-58</v>
      </c>
      <c r="O1661" s="32">
        <v>-116000</v>
      </c>
      <c r="P1661" s="27" t="e">
        <f>VLOOKUP(A1661,'[1]REPORT ITP - Fatture Incluse - '!$C$1:$D$14862,2,FALSE)</f>
        <v>#N/A</v>
      </c>
    </row>
    <row r="1662" spans="1:16" ht="15" customHeight="1">
      <c r="A1662" s="29" t="s">
        <v>1378</v>
      </c>
      <c r="B1662" s="29" t="s">
        <v>7095</v>
      </c>
      <c r="C1662" s="30" t="s">
        <v>1792</v>
      </c>
      <c r="D1662" s="31">
        <v>44725</v>
      </c>
      <c r="E1662" s="32">
        <v>3000</v>
      </c>
      <c r="F1662" s="31">
        <v>44728</v>
      </c>
      <c r="G1662" s="31">
        <v>44726.330729166664</v>
      </c>
      <c r="H1662" s="31">
        <v>44785</v>
      </c>
      <c r="I1662" s="38" t="s">
        <v>8135</v>
      </c>
      <c r="J1662" s="38"/>
      <c r="K1662" s="31">
        <v>44732</v>
      </c>
      <c r="L1662" s="32">
        <v>3000</v>
      </c>
      <c r="M1662" s="33">
        <v>59</v>
      </c>
      <c r="N1662" s="33">
        <v>-53</v>
      </c>
      <c r="O1662" s="32">
        <v>-159000</v>
      </c>
      <c r="P1662" s="27" t="e">
        <f>VLOOKUP(A1662,'[1]REPORT ITP - Fatture Incluse - '!$C$1:$D$14862,2,FALSE)</f>
        <v>#N/A</v>
      </c>
    </row>
    <row r="1663" spans="1:16" ht="15" customHeight="1">
      <c r="A1663" s="29" t="s">
        <v>6490</v>
      </c>
      <c r="B1663" s="29" t="s">
        <v>6491</v>
      </c>
      <c r="C1663" s="30" t="s">
        <v>8136</v>
      </c>
      <c r="D1663" s="31">
        <v>44700</v>
      </c>
      <c r="E1663" s="32">
        <v>442.41</v>
      </c>
      <c r="F1663" s="31">
        <v>44705</v>
      </c>
      <c r="G1663" s="31">
        <v>44701.353807870371</v>
      </c>
      <c r="H1663" s="31">
        <v>44760</v>
      </c>
      <c r="I1663" s="38" t="s">
        <v>8137</v>
      </c>
      <c r="J1663" s="38"/>
      <c r="K1663" s="31">
        <v>44733</v>
      </c>
      <c r="L1663" s="32">
        <v>362.63</v>
      </c>
      <c r="M1663" s="33">
        <v>59</v>
      </c>
      <c r="N1663" s="33">
        <v>-27</v>
      </c>
      <c r="O1663" s="32">
        <v>-9791.01</v>
      </c>
      <c r="P1663" s="27" t="e">
        <f>VLOOKUP(A1663,'[1]REPORT ITP - Fatture Incluse - '!$C$1:$D$14862,2,FALSE)</f>
        <v>#N/A</v>
      </c>
    </row>
    <row r="1664" spans="1:16" ht="18.95" customHeight="1">
      <c r="A1664" s="29" t="s">
        <v>6394</v>
      </c>
      <c r="B1664" s="29" t="s">
        <v>6395</v>
      </c>
      <c r="C1664" s="30" t="s">
        <v>8138</v>
      </c>
      <c r="D1664" s="31">
        <v>44712</v>
      </c>
      <c r="E1664" s="32">
        <v>22326</v>
      </c>
      <c r="F1664" s="31">
        <v>44720</v>
      </c>
      <c r="G1664" s="31">
        <v>44718.366782407407</v>
      </c>
      <c r="H1664" s="31">
        <v>44775</v>
      </c>
      <c r="I1664" s="38" t="s">
        <v>8139</v>
      </c>
      <c r="J1664" s="38"/>
      <c r="K1664" s="31">
        <v>44743</v>
      </c>
      <c r="L1664" s="32">
        <v>18300</v>
      </c>
      <c r="M1664" s="33">
        <v>57</v>
      </c>
      <c r="N1664" s="33">
        <v>-32</v>
      </c>
      <c r="O1664" s="32">
        <v>-585600</v>
      </c>
      <c r="P1664" s="27" t="e">
        <f>VLOOKUP(A1664,'[1]REPORT ITP - Fatture Incluse - '!$C$1:$D$14862,2,FALSE)</f>
        <v>#N/A</v>
      </c>
    </row>
    <row r="1665" spans="1:16" ht="18.95" customHeight="1">
      <c r="A1665" s="29" t="s">
        <v>1626</v>
      </c>
      <c r="B1665" s="29" t="s">
        <v>1625</v>
      </c>
      <c r="C1665" s="30" t="s">
        <v>2676</v>
      </c>
      <c r="D1665" s="31">
        <v>44740</v>
      </c>
      <c r="E1665" s="32">
        <v>3450</v>
      </c>
      <c r="F1665" s="31">
        <v>44742</v>
      </c>
      <c r="G1665" s="31">
        <v>44742.322152777779</v>
      </c>
      <c r="H1665" s="31">
        <v>44800</v>
      </c>
      <c r="I1665" s="38" t="s">
        <v>8140</v>
      </c>
      <c r="J1665" s="38"/>
      <c r="K1665" s="31">
        <v>44747</v>
      </c>
      <c r="L1665" s="32">
        <v>3450</v>
      </c>
      <c r="M1665" s="33">
        <v>58</v>
      </c>
      <c r="N1665" s="33">
        <v>-53</v>
      </c>
      <c r="O1665" s="32">
        <v>-182850</v>
      </c>
      <c r="P1665" s="27" t="e">
        <f>VLOOKUP(A1665,'[1]REPORT ITP - Fatture Incluse - '!$C$1:$D$14862,2,FALSE)</f>
        <v>#N/A</v>
      </c>
    </row>
    <row r="1666" spans="1:16" ht="18.95" customHeight="1">
      <c r="A1666" s="29" t="s">
        <v>1207</v>
      </c>
      <c r="B1666" s="29" t="s">
        <v>7227</v>
      </c>
      <c r="C1666" s="30" t="s">
        <v>49</v>
      </c>
      <c r="D1666" s="31">
        <v>44743</v>
      </c>
      <c r="E1666" s="32">
        <v>2517.66</v>
      </c>
      <c r="F1666" s="31">
        <v>44746</v>
      </c>
      <c r="G1666" s="31">
        <v>44746.301180555558</v>
      </c>
      <c r="H1666" s="31">
        <v>44804</v>
      </c>
      <c r="I1666" s="38" t="s">
        <v>8141</v>
      </c>
      <c r="J1666" s="38"/>
      <c r="K1666" s="31">
        <v>44749</v>
      </c>
      <c r="L1666" s="32">
        <v>2517.66</v>
      </c>
      <c r="M1666" s="33">
        <v>58</v>
      </c>
      <c r="N1666" s="33">
        <v>-55</v>
      </c>
      <c r="O1666" s="32">
        <v>-138471.29999999999</v>
      </c>
      <c r="P1666" s="27" t="e">
        <f>VLOOKUP(A1666,'[1]REPORT ITP - Fatture Incluse - '!$C$1:$D$14862,2,FALSE)</f>
        <v>#N/A</v>
      </c>
    </row>
    <row r="1667" spans="1:16" ht="15" customHeight="1">
      <c r="A1667" s="29" t="s">
        <v>6429</v>
      </c>
      <c r="B1667" s="29" t="s">
        <v>616</v>
      </c>
      <c r="C1667" s="30" t="s">
        <v>8142</v>
      </c>
      <c r="D1667" s="31">
        <v>44712</v>
      </c>
      <c r="E1667" s="32">
        <v>101030.6</v>
      </c>
      <c r="F1667" s="31">
        <v>44719</v>
      </c>
      <c r="G1667" s="31">
        <v>44715.372210648151</v>
      </c>
      <c r="H1667" s="31">
        <v>44774</v>
      </c>
      <c r="I1667" s="38" t="s">
        <v>8143</v>
      </c>
      <c r="J1667" s="38"/>
      <c r="K1667" s="31">
        <v>44754</v>
      </c>
      <c r="L1667" s="32">
        <v>91846</v>
      </c>
      <c r="M1667" s="33">
        <v>59</v>
      </c>
      <c r="N1667" s="33">
        <v>-20</v>
      </c>
      <c r="O1667" s="32">
        <v>-1836920</v>
      </c>
      <c r="P1667" s="27" t="e">
        <f>VLOOKUP(A1667,'[1]REPORT ITP - Fatture Incluse - '!$C$1:$D$14862,2,FALSE)</f>
        <v>#N/A</v>
      </c>
    </row>
    <row r="1668" spans="1:16" ht="15" customHeight="1">
      <c r="A1668" s="29" t="s">
        <v>6305</v>
      </c>
      <c r="B1668" s="29" t="s">
        <v>6306</v>
      </c>
      <c r="C1668" s="30" t="s">
        <v>8144</v>
      </c>
      <c r="D1668" s="31">
        <v>44732</v>
      </c>
      <c r="E1668" s="32">
        <v>373.32</v>
      </c>
      <c r="F1668" s="31">
        <v>44734</v>
      </c>
      <c r="G1668" s="31">
        <v>44734.35796296296</v>
      </c>
      <c r="H1668" s="31">
        <v>44793</v>
      </c>
      <c r="I1668" s="38" t="s">
        <v>8145</v>
      </c>
      <c r="J1668" s="38"/>
      <c r="K1668" s="31">
        <v>44762</v>
      </c>
      <c r="L1668" s="32">
        <v>306</v>
      </c>
      <c r="M1668" s="33">
        <v>59</v>
      </c>
      <c r="N1668" s="33">
        <v>-31</v>
      </c>
      <c r="O1668" s="32">
        <v>-9486</v>
      </c>
      <c r="P1668" s="27" t="e">
        <f>VLOOKUP(A1668,'[1]REPORT ITP - Fatture Incluse - '!$C$1:$D$14862,2,FALSE)</f>
        <v>#N/A</v>
      </c>
    </row>
    <row r="1669" spans="1:16" ht="15" customHeight="1">
      <c r="A1669" s="29" t="s">
        <v>6305</v>
      </c>
      <c r="B1669" s="29" t="s">
        <v>6306</v>
      </c>
      <c r="C1669" s="30" t="s">
        <v>8146</v>
      </c>
      <c r="D1669" s="31">
        <v>44732</v>
      </c>
      <c r="E1669" s="32">
        <v>389.92</v>
      </c>
      <c r="F1669" s="31">
        <v>44734</v>
      </c>
      <c r="G1669" s="31">
        <v>44734.357951388891</v>
      </c>
      <c r="H1669" s="31">
        <v>44793</v>
      </c>
      <c r="I1669" s="38" t="s">
        <v>8145</v>
      </c>
      <c r="J1669" s="38"/>
      <c r="K1669" s="31">
        <v>44762</v>
      </c>
      <c r="L1669" s="32">
        <v>319.61</v>
      </c>
      <c r="M1669" s="33">
        <v>59</v>
      </c>
      <c r="N1669" s="33">
        <v>-31</v>
      </c>
      <c r="O1669" s="32">
        <v>-9907.91</v>
      </c>
      <c r="P1669" s="27" t="e">
        <f>VLOOKUP(A1669,'[1]REPORT ITP - Fatture Incluse - '!$C$1:$D$14862,2,FALSE)</f>
        <v>#N/A</v>
      </c>
    </row>
    <row r="1670" spans="1:16" ht="15" customHeight="1">
      <c r="A1670" s="29" t="s">
        <v>6305</v>
      </c>
      <c r="B1670" s="29" t="s">
        <v>6306</v>
      </c>
      <c r="C1670" s="30" t="s">
        <v>8147</v>
      </c>
      <c r="D1670" s="31">
        <v>44732</v>
      </c>
      <c r="E1670" s="32">
        <v>511.03</v>
      </c>
      <c r="F1670" s="31">
        <v>44734</v>
      </c>
      <c r="G1670" s="31">
        <v>44734.357986111114</v>
      </c>
      <c r="H1670" s="31">
        <v>44793</v>
      </c>
      <c r="I1670" s="38" t="s">
        <v>8145</v>
      </c>
      <c r="J1670" s="38"/>
      <c r="K1670" s="31">
        <v>44762</v>
      </c>
      <c r="L1670" s="32">
        <v>418.89</v>
      </c>
      <c r="M1670" s="33">
        <v>59</v>
      </c>
      <c r="N1670" s="33">
        <v>-31</v>
      </c>
      <c r="O1670" s="32">
        <v>-12985.59</v>
      </c>
      <c r="P1670" s="27" t="e">
        <f>VLOOKUP(A1670,'[1]REPORT ITP - Fatture Incluse - '!$C$1:$D$14862,2,FALSE)</f>
        <v>#N/A</v>
      </c>
    </row>
    <row r="1671" spans="1:16" ht="15" customHeight="1">
      <c r="A1671" s="29" t="s">
        <v>6305</v>
      </c>
      <c r="B1671" s="29" t="s">
        <v>6306</v>
      </c>
      <c r="C1671" s="30" t="s">
        <v>8148</v>
      </c>
      <c r="D1671" s="31">
        <v>44732</v>
      </c>
      <c r="E1671" s="32">
        <v>3008.76</v>
      </c>
      <c r="F1671" s="31">
        <v>44734</v>
      </c>
      <c r="G1671" s="31">
        <v>44734.357928240737</v>
      </c>
      <c r="H1671" s="31">
        <v>44793</v>
      </c>
      <c r="I1671" s="38" t="s">
        <v>8145</v>
      </c>
      <c r="J1671" s="38"/>
      <c r="K1671" s="31">
        <v>44762</v>
      </c>
      <c r="L1671" s="32">
        <v>2466.1999999999998</v>
      </c>
      <c r="M1671" s="33">
        <v>59</v>
      </c>
      <c r="N1671" s="33">
        <v>-31</v>
      </c>
      <c r="O1671" s="32">
        <v>-76452.2</v>
      </c>
      <c r="P1671" s="27" t="e">
        <f>VLOOKUP(A1671,'[1]REPORT ITP - Fatture Incluse - '!$C$1:$D$14862,2,FALSE)</f>
        <v>#N/A</v>
      </c>
    </row>
    <row r="1672" spans="1:16" ht="15" customHeight="1">
      <c r="A1672" s="29" t="s">
        <v>6305</v>
      </c>
      <c r="B1672" s="29" t="s">
        <v>6306</v>
      </c>
      <c r="C1672" s="30" t="s">
        <v>8149</v>
      </c>
      <c r="D1672" s="31">
        <v>44733</v>
      </c>
      <c r="E1672" s="32">
        <v>467.75</v>
      </c>
      <c r="F1672" s="31">
        <v>44735</v>
      </c>
      <c r="G1672" s="31">
        <v>44734.3590625</v>
      </c>
      <c r="H1672" s="31">
        <v>44794</v>
      </c>
      <c r="I1672" s="38" t="s">
        <v>8145</v>
      </c>
      <c r="J1672" s="38"/>
      <c r="K1672" s="31">
        <v>44762</v>
      </c>
      <c r="L1672" s="32">
        <v>383.4</v>
      </c>
      <c r="M1672" s="33">
        <v>60</v>
      </c>
      <c r="N1672" s="33">
        <v>-32</v>
      </c>
      <c r="O1672" s="32">
        <v>-12268.8</v>
      </c>
      <c r="P1672" s="27" t="e">
        <f>VLOOKUP(A1672,'[1]REPORT ITP - Fatture Incluse - '!$C$1:$D$14862,2,FALSE)</f>
        <v>#N/A</v>
      </c>
    </row>
    <row r="1673" spans="1:16" ht="18.95" customHeight="1">
      <c r="A1673" s="29" t="s">
        <v>2599</v>
      </c>
      <c r="B1673" s="29" t="s">
        <v>7025</v>
      </c>
      <c r="C1673" s="30" t="s">
        <v>45</v>
      </c>
      <c r="D1673" s="31">
        <v>44763</v>
      </c>
      <c r="E1673" s="32">
        <v>3000</v>
      </c>
      <c r="F1673" s="31">
        <v>44768</v>
      </c>
      <c r="G1673" s="31">
        <v>44764.338935185187</v>
      </c>
      <c r="H1673" s="31">
        <v>44823</v>
      </c>
      <c r="I1673" s="38" t="s">
        <v>8150</v>
      </c>
      <c r="J1673" s="38"/>
      <c r="K1673" s="31">
        <v>44769</v>
      </c>
      <c r="L1673" s="32">
        <v>3000</v>
      </c>
      <c r="M1673" s="33">
        <v>59</v>
      </c>
      <c r="N1673" s="33">
        <v>-54</v>
      </c>
      <c r="O1673" s="32">
        <v>-162000</v>
      </c>
      <c r="P1673" s="27" t="e">
        <f>VLOOKUP(A1673,'[1]REPORT ITP - Fatture Incluse - '!$C$1:$D$14862,2,FALSE)</f>
        <v>#N/A</v>
      </c>
    </row>
    <row r="1674" spans="1:16" ht="15" customHeight="1">
      <c r="A1674" s="29" t="s">
        <v>8151</v>
      </c>
      <c r="B1674" s="29" t="s">
        <v>8152</v>
      </c>
      <c r="C1674" s="30" t="s">
        <v>4073</v>
      </c>
      <c r="D1674" s="31">
        <v>44739</v>
      </c>
      <c r="E1674" s="32">
        <v>1867.45</v>
      </c>
      <c r="F1674" s="31">
        <v>44749</v>
      </c>
      <c r="G1674" s="31">
        <v>44749.298506944448</v>
      </c>
      <c r="H1674" s="31">
        <v>44808</v>
      </c>
      <c r="I1674" s="38" t="s">
        <v>8153</v>
      </c>
      <c r="J1674" s="38"/>
      <c r="K1674" s="31">
        <v>44774</v>
      </c>
      <c r="L1674" s="32">
        <v>1530.7</v>
      </c>
      <c r="M1674" s="33">
        <v>59</v>
      </c>
      <c r="N1674" s="33">
        <v>-34</v>
      </c>
      <c r="O1674" s="32">
        <v>-52043.8</v>
      </c>
      <c r="P1674" s="27" t="e">
        <f>VLOOKUP(A1674,'[1]REPORT ITP - Fatture Incluse - '!$C$1:$D$14862,2,FALSE)</f>
        <v>#N/A</v>
      </c>
    </row>
    <row r="1675" spans="1:16" ht="15" customHeight="1">
      <c r="A1675" s="29" t="s">
        <v>6402</v>
      </c>
      <c r="B1675" s="29" t="s">
        <v>6403</v>
      </c>
      <c r="C1675" s="30" t="s">
        <v>4165</v>
      </c>
      <c r="D1675" s="31">
        <v>44755</v>
      </c>
      <c r="E1675" s="32">
        <v>2440</v>
      </c>
      <c r="F1675" s="31">
        <v>44762</v>
      </c>
      <c r="G1675" s="31">
        <v>44760.397719907407</v>
      </c>
      <c r="H1675" s="31">
        <v>44818</v>
      </c>
      <c r="I1675" s="38" t="s">
        <v>8154</v>
      </c>
      <c r="J1675" s="38"/>
      <c r="K1675" s="31">
        <v>44791</v>
      </c>
      <c r="L1675" s="32">
        <v>2000</v>
      </c>
      <c r="M1675" s="33">
        <v>58</v>
      </c>
      <c r="N1675" s="33">
        <v>-27</v>
      </c>
      <c r="O1675" s="32">
        <v>-54000</v>
      </c>
      <c r="P1675" s="27" t="e">
        <f>VLOOKUP(A1675,'[1]REPORT ITP - Fatture Incluse - '!$C$1:$D$14862,2,FALSE)</f>
        <v>#N/A</v>
      </c>
    </row>
    <row r="1676" spans="1:16" ht="18.95" customHeight="1">
      <c r="A1676" s="29" t="s">
        <v>5987</v>
      </c>
      <c r="B1676" s="29" t="s">
        <v>5988</v>
      </c>
      <c r="C1676" s="30" t="s">
        <v>330</v>
      </c>
      <c r="D1676" s="31">
        <v>44487</v>
      </c>
      <c r="E1676" s="32">
        <v>14281.8</v>
      </c>
      <c r="F1676" s="31">
        <v>44488</v>
      </c>
      <c r="G1676" s="31">
        <v>44488.513425925928</v>
      </c>
      <c r="H1676" s="31">
        <v>44548</v>
      </c>
      <c r="I1676" s="38" t="s">
        <v>8155</v>
      </c>
      <c r="J1676" s="38"/>
      <c r="K1676" s="31">
        <v>44573</v>
      </c>
      <c r="L1676" s="32">
        <v>14281.8</v>
      </c>
      <c r="M1676" s="33">
        <v>60</v>
      </c>
      <c r="N1676" s="33">
        <v>25</v>
      </c>
      <c r="O1676" s="32">
        <v>357045</v>
      </c>
      <c r="P1676" s="27" t="e">
        <f>VLOOKUP(A1676,'[1]REPORT ITP - Fatture Incluse - '!$C$1:$D$14862,2,FALSE)</f>
        <v>#N/A</v>
      </c>
    </row>
    <row r="1677" spans="1:16" ht="18.95" customHeight="1">
      <c r="A1677" s="29" t="s">
        <v>5987</v>
      </c>
      <c r="B1677" s="29" t="s">
        <v>5988</v>
      </c>
      <c r="C1677" s="30" t="s">
        <v>404</v>
      </c>
      <c r="D1677" s="31">
        <v>44511</v>
      </c>
      <c r="E1677" s="32">
        <v>14281.8</v>
      </c>
      <c r="F1677" s="31">
        <v>44512</v>
      </c>
      <c r="G1677" s="31">
        <v>44512.353437500002</v>
      </c>
      <c r="H1677" s="31">
        <v>44571</v>
      </c>
      <c r="I1677" s="38" t="s">
        <v>8155</v>
      </c>
      <c r="J1677" s="38"/>
      <c r="K1677" s="31">
        <v>44573</v>
      </c>
      <c r="L1677" s="32">
        <v>14281.8</v>
      </c>
      <c r="M1677" s="33">
        <v>59</v>
      </c>
      <c r="N1677" s="33">
        <v>2</v>
      </c>
      <c r="O1677" s="32">
        <v>28563.599999999999</v>
      </c>
      <c r="P1677" s="27" t="e">
        <f>VLOOKUP(A1677,'[1]REPORT ITP - Fatture Incluse - '!$C$1:$D$14862,2,FALSE)</f>
        <v>#N/A</v>
      </c>
    </row>
    <row r="1678" spans="1:16" ht="15" customHeight="1">
      <c r="A1678" s="29" t="s">
        <v>8156</v>
      </c>
      <c r="B1678" s="29" t="s">
        <v>8157</v>
      </c>
      <c r="C1678" s="30" t="s">
        <v>8158</v>
      </c>
      <c r="D1678" s="31">
        <v>44524</v>
      </c>
      <c r="E1678" s="32">
        <v>1400</v>
      </c>
      <c r="F1678" s="31">
        <v>44525</v>
      </c>
      <c r="G1678" s="31">
        <v>44525.340277777781</v>
      </c>
      <c r="H1678" s="31">
        <v>44584</v>
      </c>
      <c r="I1678" s="38" t="s">
        <v>8159</v>
      </c>
      <c r="J1678" s="38"/>
      <c r="K1678" s="31">
        <v>44589</v>
      </c>
      <c r="L1678" s="32">
        <v>1400</v>
      </c>
      <c r="M1678" s="33">
        <v>59</v>
      </c>
      <c r="N1678" s="33">
        <v>5</v>
      </c>
      <c r="O1678" s="32">
        <v>7000</v>
      </c>
      <c r="P1678" s="27" t="e">
        <f>VLOOKUP(A1678,'[1]REPORT ITP - Fatture Incluse - '!$C$1:$D$14862,2,FALSE)</f>
        <v>#N/A</v>
      </c>
    </row>
    <row r="1679" spans="1:16" ht="18.95" customHeight="1">
      <c r="A1679" s="29" t="s">
        <v>633</v>
      </c>
      <c r="B1679" s="29" t="s">
        <v>8160</v>
      </c>
      <c r="C1679" s="30" t="s">
        <v>1203</v>
      </c>
      <c r="D1679" s="31">
        <v>44573</v>
      </c>
      <c r="E1679" s="32">
        <v>2525.71</v>
      </c>
      <c r="F1679" s="31">
        <v>44578</v>
      </c>
      <c r="G1679" s="31">
        <v>44574.359236111108</v>
      </c>
      <c r="H1679" s="31">
        <v>44633</v>
      </c>
      <c r="I1679" s="38" t="s">
        <v>8161</v>
      </c>
      <c r="J1679" s="38"/>
      <c r="K1679" s="31">
        <v>44593</v>
      </c>
      <c r="L1679" s="32">
        <v>2525.71</v>
      </c>
      <c r="M1679" s="33">
        <v>59</v>
      </c>
      <c r="N1679" s="33">
        <v>-40</v>
      </c>
      <c r="O1679" s="32">
        <v>-101028.4</v>
      </c>
      <c r="P1679" s="27" t="e">
        <f>VLOOKUP(A1679,'[1]REPORT ITP - Fatture Incluse - '!$C$1:$D$14862,2,FALSE)</f>
        <v>#N/A</v>
      </c>
    </row>
    <row r="1680" spans="1:16" ht="18.95" customHeight="1">
      <c r="A1680" s="29" t="s">
        <v>1891</v>
      </c>
      <c r="B1680" s="29" t="s">
        <v>1890</v>
      </c>
      <c r="C1680" s="30" t="s">
        <v>8162</v>
      </c>
      <c r="D1680" s="31">
        <v>44600</v>
      </c>
      <c r="E1680" s="32">
        <v>9573.08</v>
      </c>
      <c r="F1680" s="31">
        <v>44602</v>
      </c>
      <c r="G1680" s="31">
        <v>44602.332048611112</v>
      </c>
      <c r="H1680" s="31">
        <v>44661</v>
      </c>
      <c r="I1680" s="38" t="s">
        <v>8163</v>
      </c>
      <c r="J1680" s="38"/>
      <c r="K1680" s="31">
        <v>44608</v>
      </c>
      <c r="L1680" s="32">
        <v>9573.08</v>
      </c>
      <c r="M1680" s="33">
        <v>59</v>
      </c>
      <c r="N1680" s="33">
        <v>-53</v>
      </c>
      <c r="O1680" s="32">
        <v>-507373.24</v>
      </c>
      <c r="P1680" s="27" t="e">
        <f>VLOOKUP(A1680,'[1]REPORT ITP - Fatture Incluse - '!$C$1:$D$14862,2,FALSE)</f>
        <v>#N/A</v>
      </c>
    </row>
    <row r="1681" spans="1:16" ht="18.95" customHeight="1">
      <c r="A1681" s="29" t="s">
        <v>1891</v>
      </c>
      <c r="B1681" s="29" t="s">
        <v>1890</v>
      </c>
      <c r="C1681" s="30" t="s">
        <v>8162</v>
      </c>
      <c r="D1681" s="31">
        <v>44600</v>
      </c>
      <c r="E1681" s="32">
        <v>29.29</v>
      </c>
      <c r="F1681" s="31">
        <v>44602</v>
      </c>
      <c r="G1681" s="31">
        <v>44602.332048611112</v>
      </c>
      <c r="H1681" s="31">
        <v>44661</v>
      </c>
      <c r="I1681" s="38" t="s">
        <v>8163</v>
      </c>
      <c r="J1681" s="38"/>
      <c r="K1681" s="31">
        <v>44608</v>
      </c>
      <c r="L1681" s="32">
        <v>29.29</v>
      </c>
      <c r="M1681" s="33">
        <v>59</v>
      </c>
      <c r="N1681" s="33">
        <v>-53</v>
      </c>
      <c r="O1681" s="32">
        <v>-1552.37</v>
      </c>
      <c r="P1681" s="27" t="e">
        <f>VLOOKUP(A1681,'[1]REPORT ITP - Fatture Incluse - '!$C$1:$D$14862,2,FALSE)</f>
        <v>#N/A</v>
      </c>
    </row>
    <row r="1682" spans="1:16" ht="18.95" customHeight="1">
      <c r="A1682" s="29" t="s">
        <v>5961</v>
      </c>
      <c r="B1682" s="29" t="s">
        <v>731</v>
      </c>
      <c r="C1682" s="30" t="s">
        <v>732</v>
      </c>
      <c r="D1682" s="31">
        <v>44537</v>
      </c>
      <c r="E1682" s="32">
        <v>8133.34</v>
      </c>
      <c r="F1682" s="31">
        <v>44546</v>
      </c>
      <c r="G1682" s="31">
        <v>44546.344664351855</v>
      </c>
      <c r="H1682" s="31">
        <v>44605</v>
      </c>
      <c r="I1682" s="38" t="s">
        <v>8164</v>
      </c>
      <c r="J1682" s="38"/>
      <c r="K1682" s="31">
        <v>44609</v>
      </c>
      <c r="L1682" s="32">
        <v>6666.67</v>
      </c>
      <c r="M1682" s="33">
        <v>59</v>
      </c>
      <c r="N1682" s="33">
        <v>4</v>
      </c>
      <c r="O1682" s="32">
        <v>26666.68</v>
      </c>
      <c r="P1682" s="27" t="e">
        <f>VLOOKUP(A1682,'[1]REPORT ITP - Fatture Incluse - '!$C$1:$D$14862,2,FALSE)</f>
        <v>#N/A</v>
      </c>
    </row>
    <row r="1683" spans="1:16" ht="18.95" customHeight="1">
      <c r="A1683" s="29" t="s">
        <v>138</v>
      </c>
      <c r="B1683" s="29" t="s">
        <v>8165</v>
      </c>
      <c r="C1683" s="30" t="s">
        <v>1987</v>
      </c>
      <c r="D1683" s="31">
        <v>44607</v>
      </c>
      <c r="E1683" s="32">
        <v>1654.5</v>
      </c>
      <c r="F1683" s="31">
        <v>44608</v>
      </c>
      <c r="G1683" s="31">
        <v>44608.343530092592</v>
      </c>
      <c r="H1683" s="31">
        <v>44667</v>
      </c>
      <c r="I1683" s="38" t="s">
        <v>8166</v>
      </c>
      <c r="J1683" s="38"/>
      <c r="K1683" s="31">
        <v>44630</v>
      </c>
      <c r="L1683" s="32">
        <v>1654.5</v>
      </c>
      <c r="M1683" s="33">
        <v>59</v>
      </c>
      <c r="N1683" s="33">
        <v>-37</v>
      </c>
      <c r="O1683" s="32">
        <v>-61216.5</v>
      </c>
      <c r="P1683" s="27" t="e">
        <f>VLOOKUP(A1683,'[1]REPORT ITP - Fatture Incluse - '!$C$1:$D$14862,2,FALSE)</f>
        <v>#N/A</v>
      </c>
    </row>
    <row r="1684" spans="1:16" ht="15" customHeight="1">
      <c r="A1684" s="29" t="s">
        <v>6208</v>
      </c>
      <c r="B1684" s="29" t="s">
        <v>6209</v>
      </c>
      <c r="C1684" s="30" t="s">
        <v>35</v>
      </c>
      <c r="D1684" s="31">
        <v>44574</v>
      </c>
      <c r="E1684" s="32">
        <v>12078</v>
      </c>
      <c r="F1684" s="31">
        <v>44578</v>
      </c>
      <c r="G1684" s="31">
        <v>44575.373055555552</v>
      </c>
      <c r="H1684" s="31">
        <v>44634</v>
      </c>
      <c r="I1684" s="38" t="s">
        <v>8167</v>
      </c>
      <c r="J1684" s="38"/>
      <c r="K1684" s="31">
        <v>44636</v>
      </c>
      <c r="L1684" s="32">
        <v>9900</v>
      </c>
      <c r="M1684" s="33">
        <v>59</v>
      </c>
      <c r="N1684" s="33">
        <v>2</v>
      </c>
      <c r="O1684" s="32">
        <v>19800</v>
      </c>
      <c r="P1684" s="27" t="e">
        <f>VLOOKUP(A1684,'[1]REPORT ITP - Fatture Incluse - '!$C$1:$D$14862,2,FALSE)</f>
        <v>#N/A</v>
      </c>
    </row>
    <row r="1685" spans="1:16" ht="15" customHeight="1">
      <c r="A1685" s="29" t="s">
        <v>6208</v>
      </c>
      <c r="B1685" s="29" t="s">
        <v>6209</v>
      </c>
      <c r="C1685" s="30" t="s">
        <v>36</v>
      </c>
      <c r="D1685" s="31">
        <v>44574</v>
      </c>
      <c r="E1685" s="32">
        <v>21807.5</v>
      </c>
      <c r="F1685" s="31">
        <v>44578</v>
      </c>
      <c r="G1685" s="31">
        <v>44575.373101851852</v>
      </c>
      <c r="H1685" s="31">
        <v>44634</v>
      </c>
      <c r="I1685" s="38" t="s">
        <v>8167</v>
      </c>
      <c r="J1685" s="38"/>
      <c r="K1685" s="31">
        <v>44636</v>
      </c>
      <c r="L1685" s="32">
        <v>17875</v>
      </c>
      <c r="M1685" s="33">
        <v>59</v>
      </c>
      <c r="N1685" s="33">
        <v>2</v>
      </c>
      <c r="O1685" s="32">
        <v>35750</v>
      </c>
      <c r="P1685" s="27" t="e">
        <f>VLOOKUP(A1685,'[1]REPORT ITP - Fatture Incluse - '!$C$1:$D$14862,2,FALSE)</f>
        <v>#N/A</v>
      </c>
    </row>
    <row r="1686" spans="1:16" ht="15" customHeight="1">
      <c r="A1686" s="29" t="s">
        <v>6208</v>
      </c>
      <c r="B1686" s="29" t="s">
        <v>6209</v>
      </c>
      <c r="C1686" s="30" t="s">
        <v>37</v>
      </c>
      <c r="D1686" s="31">
        <v>44574</v>
      </c>
      <c r="E1686" s="32">
        <v>24339</v>
      </c>
      <c r="F1686" s="31">
        <v>44578</v>
      </c>
      <c r="G1686" s="31">
        <v>44575.373136574075</v>
      </c>
      <c r="H1686" s="31">
        <v>44634</v>
      </c>
      <c r="I1686" s="38" t="s">
        <v>8167</v>
      </c>
      <c r="J1686" s="38"/>
      <c r="K1686" s="31">
        <v>44636</v>
      </c>
      <c r="L1686" s="32">
        <v>19950</v>
      </c>
      <c r="M1686" s="33">
        <v>59</v>
      </c>
      <c r="N1686" s="33">
        <v>2</v>
      </c>
      <c r="O1686" s="32">
        <v>39900</v>
      </c>
      <c r="P1686" s="27" t="e">
        <f>VLOOKUP(A1686,'[1]REPORT ITP - Fatture Incluse - '!$C$1:$D$14862,2,FALSE)</f>
        <v>#N/A</v>
      </c>
    </row>
    <row r="1687" spans="1:16" ht="15" customHeight="1">
      <c r="A1687" s="29" t="s">
        <v>1515</v>
      </c>
      <c r="B1687" s="29" t="s">
        <v>7275</v>
      </c>
      <c r="C1687" s="30" t="s">
        <v>44</v>
      </c>
      <c r="D1687" s="31">
        <v>44627</v>
      </c>
      <c r="E1687" s="32">
        <v>3000</v>
      </c>
      <c r="F1687" s="31">
        <v>44630</v>
      </c>
      <c r="G1687" s="31">
        <v>44628.341909722221</v>
      </c>
      <c r="H1687" s="31">
        <v>44687</v>
      </c>
      <c r="I1687" s="38" t="s">
        <v>8168</v>
      </c>
      <c r="J1687" s="38"/>
      <c r="K1687" s="31">
        <v>44643</v>
      </c>
      <c r="L1687" s="32">
        <v>3000</v>
      </c>
      <c r="M1687" s="33">
        <v>59</v>
      </c>
      <c r="N1687" s="33">
        <v>-44</v>
      </c>
      <c r="O1687" s="32">
        <v>-132000</v>
      </c>
      <c r="P1687" s="27" t="e">
        <f>VLOOKUP(A1687,'[1]REPORT ITP - Fatture Incluse - '!$C$1:$D$14862,2,FALSE)</f>
        <v>#N/A</v>
      </c>
    </row>
    <row r="1688" spans="1:16" ht="18.95" customHeight="1">
      <c r="A1688" s="29" t="s">
        <v>166</v>
      </c>
      <c r="B1688" s="29" t="s">
        <v>7417</v>
      </c>
      <c r="C1688" s="30" t="s">
        <v>7050</v>
      </c>
      <c r="D1688" s="31">
        <v>44624</v>
      </c>
      <c r="E1688" s="32">
        <v>8246.2999999999993</v>
      </c>
      <c r="F1688" s="31">
        <v>44630</v>
      </c>
      <c r="G1688" s="31">
        <v>44628.342002314814</v>
      </c>
      <c r="H1688" s="31">
        <v>44687</v>
      </c>
      <c r="I1688" s="38" t="s">
        <v>8169</v>
      </c>
      <c r="J1688" s="38"/>
      <c r="K1688" s="31">
        <v>44658</v>
      </c>
      <c r="L1688" s="32">
        <v>8246.2999999999993</v>
      </c>
      <c r="M1688" s="33">
        <v>59</v>
      </c>
      <c r="N1688" s="33">
        <v>-29</v>
      </c>
      <c r="O1688" s="32">
        <v>-239142.7</v>
      </c>
      <c r="P1688" s="27" t="e">
        <f>VLOOKUP(A1688,'[1]REPORT ITP - Fatture Incluse - '!$C$1:$D$14862,2,FALSE)</f>
        <v>#N/A</v>
      </c>
    </row>
    <row r="1689" spans="1:16" ht="18.95" customHeight="1">
      <c r="A1689" s="29" t="s">
        <v>166</v>
      </c>
      <c r="B1689" s="29" t="s">
        <v>7417</v>
      </c>
      <c r="C1689" s="30" t="s">
        <v>7093</v>
      </c>
      <c r="D1689" s="31">
        <v>44624</v>
      </c>
      <c r="E1689" s="32">
        <v>622</v>
      </c>
      <c r="F1689" s="31">
        <v>44630</v>
      </c>
      <c r="G1689" s="31">
        <v>44628.341979166667</v>
      </c>
      <c r="H1689" s="31">
        <v>44687</v>
      </c>
      <c r="I1689" s="38" t="s">
        <v>8169</v>
      </c>
      <c r="J1689" s="38"/>
      <c r="K1689" s="31">
        <v>44658</v>
      </c>
      <c r="L1689" s="32">
        <v>622</v>
      </c>
      <c r="M1689" s="33">
        <v>59</v>
      </c>
      <c r="N1689" s="33">
        <v>-29</v>
      </c>
      <c r="O1689" s="32">
        <v>-18038</v>
      </c>
      <c r="P1689" s="27" t="e">
        <f>VLOOKUP(A1689,'[1]REPORT ITP - Fatture Incluse - '!$C$1:$D$14862,2,FALSE)</f>
        <v>#N/A</v>
      </c>
    </row>
    <row r="1690" spans="1:16" ht="18.95" customHeight="1">
      <c r="A1690" s="29" t="s">
        <v>1433</v>
      </c>
      <c r="B1690" s="29" t="s">
        <v>1432</v>
      </c>
      <c r="C1690" s="30" t="s">
        <v>2258</v>
      </c>
      <c r="D1690" s="31">
        <v>44655</v>
      </c>
      <c r="E1690" s="32">
        <v>2333.33</v>
      </c>
      <c r="F1690" s="31">
        <v>44656</v>
      </c>
      <c r="G1690" s="31">
        <v>44656.340150462966</v>
      </c>
      <c r="H1690" s="31">
        <v>44715</v>
      </c>
      <c r="I1690" s="38" t="s">
        <v>8170</v>
      </c>
      <c r="J1690" s="38"/>
      <c r="K1690" s="31">
        <v>44662</v>
      </c>
      <c r="L1690" s="32">
        <v>2333.33</v>
      </c>
      <c r="M1690" s="33">
        <v>59</v>
      </c>
      <c r="N1690" s="33">
        <v>-53</v>
      </c>
      <c r="O1690" s="32">
        <v>-123666.49</v>
      </c>
      <c r="P1690" s="27" t="e">
        <f>VLOOKUP(A1690,'[1]REPORT ITP - Fatture Incluse - '!$C$1:$D$14862,2,FALSE)</f>
        <v>#N/A</v>
      </c>
    </row>
    <row r="1691" spans="1:16" ht="18.95" customHeight="1">
      <c r="A1691" s="29" t="s">
        <v>1873</v>
      </c>
      <c r="B1691" s="29" t="s">
        <v>8133</v>
      </c>
      <c r="C1691" s="30" t="s">
        <v>2258</v>
      </c>
      <c r="D1691" s="31">
        <v>44665</v>
      </c>
      <c r="E1691" s="32">
        <v>2000</v>
      </c>
      <c r="F1691" s="31">
        <v>44671</v>
      </c>
      <c r="G1691" s="31">
        <v>44670.494421296295</v>
      </c>
      <c r="H1691" s="31">
        <v>44728</v>
      </c>
      <c r="I1691" s="38" t="s">
        <v>8171</v>
      </c>
      <c r="J1691" s="38"/>
      <c r="K1691" s="31">
        <v>44678</v>
      </c>
      <c r="L1691" s="32">
        <v>2000</v>
      </c>
      <c r="M1691" s="33">
        <v>58</v>
      </c>
      <c r="N1691" s="33">
        <v>-50</v>
      </c>
      <c r="O1691" s="32">
        <v>-100000</v>
      </c>
      <c r="P1691" s="27" t="e">
        <f>VLOOKUP(A1691,'[1]REPORT ITP - Fatture Incluse - '!$C$1:$D$14862,2,FALSE)</f>
        <v>#N/A</v>
      </c>
    </row>
    <row r="1692" spans="1:16" ht="18.95" customHeight="1">
      <c r="A1692" s="29" t="s">
        <v>1413</v>
      </c>
      <c r="B1692" s="29" t="s">
        <v>7225</v>
      </c>
      <c r="C1692" s="30" t="s">
        <v>49</v>
      </c>
      <c r="D1692" s="31">
        <v>44670</v>
      </c>
      <c r="E1692" s="32">
        <v>3000</v>
      </c>
      <c r="F1692" s="31">
        <v>44671</v>
      </c>
      <c r="G1692" s="31">
        <v>44670.496516203704</v>
      </c>
      <c r="H1692" s="31">
        <v>44730</v>
      </c>
      <c r="I1692" s="38" t="s">
        <v>8172</v>
      </c>
      <c r="J1692" s="38"/>
      <c r="K1692" s="31">
        <v>44680</v>
      </c>
      <c r="L1692" s="32">
        <v>3000</v>
      </c>
      <c r="M1692" s="33">
        <v>60</v>
      </c>
      <c r="N1692" s="33">
        <v>-50</v>
      </c>
      <c r="O1692" s="32">
        <v>-150000</v>
      </c>
      <c r="P1692" s="27" t="e">
        <f>VLOOKUP(A1692,'[1]REPORT ITP - Fatture Incluse - '!$C$1:$D$14862,2,FALSE)</f>
        <v>#N/A</v>
      </c>
    </row>
    <row r="1693" spans="1:16" ht="15" customHeight="1">
      <c r="A1693" s="34" t="s">
        <v>5784</v>
      </c>
      <c r="B1693" s="29" t="s">
        <v>6126</v>
      </c>
      <c r="C1693" s="30" t="s">
        <v>8173</v>
      </c>
      <c r="D1693" s="31">
        <v>44671</v>
      </c>
      <c r="E1693" s="32">
        <v>14850</v>
      </c>
      <c r="F1693" s="31">
        <v>44672</v>
      </c>
      <c r="G1693" s="31"/>
      <c r="H1693" s="31">
        <v>44731</v>
      </c>
      <c r="I1693" s="38" t="s">
        <v>8174</v>
      </c>
      <c r="J1693" s="38"/>
      <c r="K1693" s="31">
        <v>44692</v>
      </c>
      <c r="L1693" s="32">
        <v>14850</v>
      </c>
      <c r="M1693" s="33">
        <v>60</v>
      </c>
      <c r="N1693" s="33">
        <v>-39</v>
      </c>
      <c r="O1693" s="32">
        <v>-579150</v>
      </c>
      <c r="P1693" s="27" t="e">
        <f>VLOOKUP(A1693,'[1]REPORT ITP - Fatture Incluse - '!$C$1:$D$14862,2,FALSE)</f>
        <v>#N/A</v>
      </c>
    </row>
    <row r="1694" spans="1:16" ht="18.95" customHeight="1">
      <c r="A1694" s="29" t="s">
        <v>6409</v>
      </c>
      <c r="B1694" s="29" t="s">
        <v>6410</v>
      </c>
      <c r="C1694" s="30" t="s">
        <v>8175</v>
      </c>
      <c r="D1694" s="31">
        <v>44657</v>
      </c>
      <c r="E1694" s="32">
        <v>455.4</v>
      </c>
      <c r="F1694" s="31">
        <v>44665</v>
      </c>
      <c r="G1694" s="31">
        <v>44665.328796296293</v>
      </c>
      <c r="H1694" s="31">
        <v>44724</v>
      </c>
      <c r="I1694" s="38" t="s">
        <v>8176</v>
      </c>
      <c r="J1694" s="38"/>
      <c r="K1694" s="31">
        <v>44706</v>
      </c>
      <c r="L1694" s="32">
        <v>414</v>
      </c>
      <c r="M1694" s="33">
        <v>59</v>
      </c>
      <c r="N1694" s="33">
        <v>-18</v>
      </c>
      <c r="O1694" s="32">
        <v>-7452</v>
      </c>
      <c r="P1694" s="27" t="e">
        <f>VLOOKUP(A1694,'[1]REPORT ITP - Fatture Incluse - '!$C$1:$D$14862,2,FALSE)</f>
        <v>#N/A</v>
      </c>
    </row>
    <row r="1695" spans="1:16" ht="18.95" customHeight="1">
      <c r="A1695" s="29" t="s">
        <v>6409</v>
      </c>
      <c r="B1695" s="29" t="s">
        <v>6410</v>
      </c>
      <c r="C1695" s="30" t="s">
        <v>8177</v>
      </c>
      <c r="D1695" s="31">
        <v>44659</v>
      </c>
      <c r="E1695" s="32">
        <v>1001</v>
      </c>
      <c r="F1695" s="31">
        <v>44671</v>
      </c>
      <c r="G1695" s="31">
        <v>44670.493784722225</v>
      </c>
      <c r="H1695" s="31">
        <v>44726</v>
      </c>
      <c r="I1695" s="38" t="s">
        <v>8176</v>
      </c>
      <c r="J1695" s="38"/>
      <c r="K1695" s="31">
        <v>44706</v>
      </c>
      <c r="L1695" s="32">
        <v>910</v>
      </c>
      <c r="M1695" s="33">
        <v>56</v>
      </c>
      <c r="N1695" s="33">
        <v>-20</v>
      </c>
      <c r="O1695" s="32">
        <v>-18200</v>
      </c>
      <c r="P1695" s="27" t="e">
        <f>VLOOKUP(A1695,'[1]REPORT ITP - Fatture Incluse - '!$C$1:$D$14862,2,FALSE)</f>
        <v>#N/A</v>
      </c>
    </row>
    <row r="1696" spans="1:16" ht="18.95" customHeight="1">
      <c r="A1696" s="29" t="s">
        <v>8178</v>
      </c>
      <c r="B1696" s="29" t="s">
        <v>8179</v>
      </c>
      <c r="C1696" s="30" t="s">
        <v>80</v>
      </c>
      <c r="D1696" s="31">
        <v>43830</v>
      </c>
      <c r="E1696" s="32">
        <v>100</v>
      </c>
      <c r="F1696" s="31">
        <v>43843</v>
      </c>
      <c r="G1696" s="31">
        <v>43843.357881944445</v>
      </c>
      <c r="H1696" s="31">
        <v>43903</v>
      </c>
      <c r="I1696" s="38" t="s">
        <v>8180</v>
      </c>
      <c r="J1696" s="38"/>
      <c r="K1696" s="31">
        <v>44706</v>
      </c>
      <c r="L1696" s="32">
        <v>100</v>
      </c>
      <c r="M1696" s="33">
        <v>60</v>
      </c>
      <c r="N1696" s="33">
        <v>803</v>
      </c>
      <c r="O1696" s="32">
        <v>80300</v>
      </c>
      <c r="P1696" s="27" t="e">
        <f>VLOOKUP(A1696,'[1]REPORT ITP - Fatture Incluse - '!$C$1:$D$14862,2,FALSE)</f>
        <v>#N/A</v>
      </c>
    </row>
    <row r="1697" spans="1:16" ht="18.95" customHeight="1">
      <c r="A1697" s="29" t="s">
        <v>8178</v>
      </c>
      <c r="B1697" s="29" t="s">
        <v>8179</v>
      </c>
      <c r="C1697" s="30" t="s">
        <v>306</v>
      </c>
      <c r="D1697" s="31">
        <v>44461</v>
      </c>
      <c r="E1697" s="32">
        <v>50</v>
      </c>
      <c r="F1697" s="31">
        <v>44481</v>
      </c>
      <c r="G1697" s="31">
        <v>44476.527002314811</v>
      </c>
      <c r="H1697" s="31">
        <v>44535</v>
      </c>
      <c r="I1697" s="38" t="s">
        <v>8180</v>
      </c>
      <c r="J1697" s="38"/>
      <c r="K1697" s="31">
        <v>44706</v>
      </c>
      <c r="L1697" s="32">
        <v>50</v>
      </c>
      <c r="M1697" s="33">
        <v>59</v>
      </c>
      <c r="N1697" s="33">
        <v>171</v>
      </c>
      <c r="O1697" s="32">
        <v>8550</v>
      </c>
      <c r="P1697" s="27" t="e">
        <f>VLOOKUP(A1697,'[1]REPORT ITP - Fatture Incluse - '!$C$1:$D$14862,2,FALSE)</f>
        <v>#N/A</v>
      </c>
    </row>
    <row r="1698" spans="1:16" ht="18.95" customHeight="1">
      <c r="A1698" s="29" t="s">
        <v>8178</v>
      </c>
      <c r="B1698" s="29" t="s">
        <v>8179</v>
      </c>
      <c r="C1698" s="30" t="s">
        <v>80</v>
      </c>
      <c r="D1698" s="31">
        <v>43830</v>
      </c>
      <c r="E1698" s="32">
        <v>2</v>
      </c>
      <c r="F1698" s="31">
        <v>43843</v>
      </c>
      <c r="G1698" s="31">
        <v>43843.357881944445</v>
      </c>
      <c r="H1698" s="31">
        <v>43903</v>
      </c>
      <c r="I1698" s="38" t="s">
        <v>8180</v>
      </c>
      <c r="J1698" s="38"/>
      <c r="K1698" s="31">
        <v>44706</v>
      </c>
      <c r="L1698" s="32">
        <v>2</v>
      </c>
      <c r="M1698" s="33">
        <v>60</v>
      </c>
      <c r="N1698" s="33">
        <v>803</v>
      </c>
      <c r="O1698" s="32">
        <v>1606</v>
      </c>
      <c r="P1698" s="27" t="e">
        <f>VLOOKUP(A1698,'[1]REPORT ITP - Fatture Incluse - '!$C$1:$D$14862,2,FALSE)</f>
        <v>#N/A</v>
      </c>
    </row>
    <row r="1699" spans="1:16" ht="18.95" customHeight="1">
      <c r="A1699" s="29" t="s">
        <v>7197</v>
      </c>
      <c r="B1699" s="29" t="s">
        <v>7198</v>
      </c>
      <c r="C1699" s="30" t="s">
        <v>3093</v>
      </c>
      <c r="D1699" s="31">
        <v>44682</v>
      </c>
      <c r="E1699" s="32">
        <v>794.22</v>
      </c>
      <c r="F1699" s="31">
        <v>44685</v>
      </c>
      <c r="G1699" s="31">
        <v>44683.339884259258</v>
      </c>
      <c r="H1699" s="31">
        <v>44742</v>
      </c>
      <c r="I1699" s="38" t="s">
        <v>8181</v>
      </c>
      <c r="J1699" s="38"/>
      <c r="K1699" s="31">
        <v>44713</v>
      </c>
      <c r="L1699" s="32">
        <v>651</v>
      </c>
      <c r="M1699" s="33">
        <v>59</v>
      </c>
      <c r="N1699" s="33">
        <v>-29</v>
      </c>
      <c r="O1699" s="32">
        <v>-18879</v>
      </c>
      <c r="P1699" s="27" t="e">
        <f>VLOOKUP(A1699,'[1]REPORT ITP - Fatture Incluse - '!$C$1:$D$14862,2,FALSE)</f>
        <v>#N/A</v>
      </c>
    </row>
    <row r="1700" spans="1:16" ht="15" customHeight="1">
      <c r="A1700" s="29" t="s">
        <v>8182</v>
      </c>
      <c r="B1700" s="29" t="s">
        <v>8183</v>
      </c>
      <c r="C1700" s="30" t="s">
        <v>3288</v>
      </c>
      <c r="D1700" s="31">
        <v>44683</v>
      </c>
      <c r="E1700" s="32">
        <v>2767.05</v>
      </c>
      <c r="F1700" s="31">
        <v>44697</v>
      </c>
      <c r="G1700" s="31">
        <v>44693.370428240742</v>
      </c>
      <c r="H1700" s="31">
        <v>44752</v>
      </c>
      <c r="I1700" s="38" t="s">
        <v>8184</v>
      </c>
      <c r="J1700" s="38"/>
      <c r="K1700" s="31">
        <v>44719</v>
      </c>
      <c r="L1700" s="32">
        <v>2515.5</v>
      </c>
      <c r="M1700" s="33">
        <v>59</v>
      </c>
      <c r="N1700" s="33">
        <v>-33</v>
      </c>
      <c r="O1700" s="32">
        <v>-83011.5</v>
      </c>
      <c r="P1700" s="27" t="e">
        <f>VLOOKUP(A1700,'[1]REPORT ITP - Fatture Incluse - '!$C$1:$D$14862,2,FALSE)</f>
        <v>#N/A</v>
      </c>
    </row>
    <row r="1701" spans="1:16" ht="18.95" customHeight="1">
      <c r="A1701" s="29" t="s">
        <v>1219</v>
      </c>
      <c r="B1701" s="29" t="s">
        <v>7468</v>
      </c>
      <c r="C1701" s="30" t="s">
        <v>3514</v>
      </c>
      <c r="D1701" s="31">
        <v>44718</v>
      </c>
      <c r="E1701" s="32">
        <v>2016.66</v>
      </c>
      <c r="F1701" s="31">
        <v>44719</v>
      </c>
      <c r="G1701" s="31">
        <v>44719.35083333333</v>
      </c>
      <c r="H1701" s="31">
        <v>44778</v>
      </c>
      <c r="I1701" s="38" t="s">
        <v>8185</v>
      </c>
      <c r="J1701" s="38"/>
      <c r="K1701" s="31">
        <v>44720</v>
      </c>
      <c r="L1701" s="32">
        <v>2016.66</v>
      </c>
      <c r="M1701" s="33">
        <v>59</v>
      </c>
      <c r="N1701" s="33">
        <v>-58</v>
      </c>
      <c r="O1701" s="32">
        <v>-116966.28</v>
      </c>
      <c r="P1701" s="27" t="e">
        <f>VLOOKUP(A1701,'[1]REPORT ITP - Fatture Incluse - '!$C$1:$D$14862,2,FALSE)</f>
        <v>#N/A</v>
      </c>
    </row>
    <row r="1702" spans="1:16" ht="15" customHeight="1">
      <c r="A1702" s="29" t="s">
        <v>6623</v>
      </c>
      <c r="B1702" s="29" t="s">
        <v>6624</v>
      </c>
      <c r="C1702" s="30" t="s">
        <v>3257</v>
      </c>
      <c r="D1702" s="31">
        <v>44681</v>
      </c>
      <c r="E1702" s="32">
        <v>9707.5400000000009</v>
      </c>
      <c r="F1702" s="31">
        <v>44694</v>
      </c>
      <c r="G1702" s="31">
        <v>44692.345543981479</v>
      </c>
      <c r="H1702" s="31">
        <v>44751</v>
      </c>
      <c r="I1702" s="38" t="s">
        <v>8186</v>
      </c>
      <c r="J1702" s="38"/>
      <c r="K1702" s="31">
        <v>44725</v>
      </c>
      <c r="L1702" s="32">
        <v>7957</v>
      </c>
      <c r="M1702" s="33">
        <v>59</v>
      </c>
      <c r="N1702" s="33">
        <v>-26</v>
      </c>
      <c r="O1702" s="32">
        <v>-206882</v>
      </c>
      <c r="P1702" s="27" t="e">
        <f>VLOOKUP(A1702,'[1]REPORT ITP - Fatture Incluse - '!$C$1:$D$14862,2,FALSE)</f>
        <v>#N/A</v>
      </c>
    </row>
    <row r="1703" spans="1:16" ht="15" customHeight="1">
      <c r="A1703" s="29" t="s">
        <v>6623</v>
      </c>
      <c r="B1703" s="29" t="s">
        <v>6624</v>
      </c>
      <c r="C1703" s="30" t="s">
        <v>2383</v>
      </c>
      <c r="D1703" s="31">
        <v>44620</v>
      </c>
      <c r="E1703" s="32">
        <v>14228.86</v>
      </c>
      <c r="F1703" s="31">
        <v>44635</v>
      </c>
      <c r="G1703" s="31">
        <v>44631.343298611115</v>
      </c>
      <c r="H1703" s="31">
        <v>44690</v>
      </c>
      <c r="I1703" s="38" t="s">
        <v>8186</v>
      </c>
      <c r="J1703" s="38"/>
      <c r="K1703" s="31">
        <v>44725</v>
      </c>
      <c r="L1703" s="32">
        <v>11663</v>
      </c>
      <c r="M1703" s="33">
        <v>59</v>
      </c>
      <c r="N1703" s="33">
        <v>35</v>
      </c>
      <c r="O1703" s="32">
        <v>408205</v>
      </c>
      <c r="P1703" s="27" t="e">
        <f>VLOOKUP(A1703,'[1]REPORT ITP - Fatture Incluse - '!$C$1:$D$14862,2,FALSE)</f>
        <v>#N/A</v>
      </c>
    </row>
    <row r="1704" spans="1:16" ht="15" customHeight="1">
      <c r="A1704" s="29" t="s">
        <v>6623</v>
      </c>
      <c r="B1704" s="29" t="s">
        <v>6624</v>
      </c>
      <c r="C1704" s="30" t="s">
        <v>643</v>
      </c>
      <c r="D1704" s="31">
        <v>44530</v>
      </c>
      <c r="E1704" s="32">
        <v>11968.2</v>
      </c>
      <c r="F1704" s="31">
        <v>44539</v>
      </c>
      <c r="G1704" s="31">
        <v>44539.382592592592</v>
      </c>
      <c r="H1704" s="31">
        <v>44598</v>
      </c>
      <c r="I1704" s="38" t="s">
        <v>8186</v>
      </c>
      <c r="J1704" s="38"/>
      <c r="K1704" s="31">
        <v>44725</v>
      </c>
      <c r="L1704" s="32">
        <v>9810</v>
      </c>
      <c r="M1704" s="33">
        <v>59</v>
      </c>
      <c r="N1704" s="33">
        <v>127</v>
      </c>
      <c r="O1704" s="32">
        <v>1245870</v>
      </c>
      <c r="P1704" s="27" t="e">
        <f>VLOOKUP(A1704,'[1]REPORT ITP - Fatture Incluse - '!$C$1:$D$14862,2,FALSE)</f>
        <v>#N/A</v>
      </c>
    </row>
    <row r="1705" spans="1:16" ht="15" customHeight="1">
      <c r="A1705" s="29" t="s">
        <v>6623</v>
      </c>
      <c r="B1705" s="29" t="s">
        <v>6624</v>
      </c>
      <c r="C1705" s="30" t="s">
        <v>1800</v>
      </c>
      <c r="D1705" s="31">
        <v>44651</v>
      </c>
      <c r="E1705" s="32">
        <v>10239.459999999999</v>
      </c>
      <c r="F1705" s="31">
        <v>44663</v>
      </c>
      <c r="G1705" s="31">
        <v>44662.341481481482</v>
      </c>
      <c r="H1705" s="31">
        <v>44720</v>
      </c>
      <c r="I1705" s="38" t="s">
        <v>8186</v>
      </c>
      <c r="J1705" s="38"/>
      <c r="K1705" s="31">
        <v>44725</v>
      </c>
      <c r="L1705" s="32">
        <v>8393</v>
      </c>
      <c r="M1705" s="33">
        <v>58</v>
      </c>
      <c r="N1705" s="33">
        <v>5</v>
      </c>
      <c r="O1705" s="32">
        <v>41965</v>
      </c>
      <c r="P1705" s="27" t="e">
        <f>VLOOKUP(A1705,'[1]REPORT ITP - Fatture Incluse - '!$C$1:$D$14862,2,FALSE)</f>
        <v>#N/A</v>
      </c>
    </row>
    <row r="1706" spans="1:16" ht="15" customHeight="1">
      <c r="A1706" s="29" t="s">
        <v>6623</v>
      </c>
      <c r="B1706" s="29" t="s">
        <v>6624</v>
      </c>
      <c r="C1706" s="30" t="s">
        <v>267</v>
      </c>
      <c r="D1706" s="31">
        <v>44439</v>
      </c>
      <c r="E1706" s="32">
        <v>21431.74</v>
      </c>
      <c r="F1706" s="31">
        <v>44447</v>
      </c>
      <c r="G1706" s="31">
        <v>44447.442685185182</v>
      </c>
      <c r="H1706" s="31">
        <v>44507</v>
      </c>
      <c r="I1706" s="38" t="s">
        <v>8186</v>
      </c>
      <c r="J1706" s="38"/>
      <c r="K1706" s="31">
        <v>44725</v>
      </c>
      <c r="L1706" s="32">
        <v>17567</v>
      </c>
      <c r="M1706" s="33">
        <v>60</v>
      </c>
      <c r="N1706" s="33">
        <v>218</v>
      </c>
      <c r="O1706" s="32">
        <v>3829606</v>
      </c>
      <c r="P1706" s="27" t="e">
        <f>VLOOKUP(A1706,'[1]REPORT ITP - Fatture Incluse - '!$C$1:$D$14862,2,FALSE)</f>
        <v>#N/A</v>
      </c>
    </row>
    <row r="1707" spans="1:16" ht="15" customHeight="1">
      <c r="A1707" s="29" t="s">
        <v>6623</v>
      </c>
      <c r="B1707" s="29" t="s">
        <v>6624</v>
      </c>
      <c r="C1707" s="30" t="s">
        <v>104</v>
      </c>
      <c r="D1707" s="31">
        <v>44227</v>
      </c>
      <c r="E1707" s="32">
        <v>14760.78</v>
      </c>
      <c r="F1707" s="31">
        <v>44242</v>
      </c>
      <c r="G1707" s="31">
        <v>44239.317013888889</v>
      </c>
      <c r="H1707" s="31">
        <v>44299</v>
      </c>
      <c r="I1707" s="38" t="s">
        <v>8186</v>
      </c>
      <c r="J1707" s="38"/>
      <c r="K1707" s="31">
        <v>44725</v>
      </c>
      <c r="L1707" s="32">
        <v>12099</v>
      </c>
      <c r="M1707" s="33">
        <v>60</v>
      </c>
      <c r="N1707" s="33">
        <v>426</v>
      </c>
      <c r="O1707" s="32">
        <v>5154174</v>
      </c>
      <c r="P1707" s="27" t="e">
        <f>VLOOKUP(A1707,'[1]REPORT ITP - Fatture Incluse - '!$C$1:$D$14862,2,FALSE)</f>
        <v>#N/A</v>
      </c>
    </row>
    <row r="1708" spans="1:16" ht="15" customHeight="1">
      <c r="A1708" s="29" t="s">
        <v>6623</v>
      </c>
      <c r="B1708" s="29" t="s">
        <v>6624</v>
      </c>
      <c r="C1708" s="30" t="s">
        <v>104</v>
      </c>
      <c r="D1708" s="31">
        <v>44592</v>
      </c>
      <c r="E1708" s="32">
        <v>8643.7000000000007</v>
      </c>
      <c r="F1708" s="31">
        <v>44606</v>
      </c>
      <c r="G1708" s="31">
        <v>44601.34269675926</v>
      </c>
      <c r="H1708" s="31">
        <v>44661</v>
      </c>
      <c r="I1708" s="38" t="s">
        <v>8186</v>
      </c>
      <c r="J1708" s="38"/>
      <c r="K1708" s="31">
        <v>44725</v>
      </c>
      <c r="L1708" s="32">
        <v>7085</v>
      </c>
      <c r="M1708" s="33">
        <v>60</v>
      </c>
      <c r="N1708" s="33">
        <v>64</v>
      </c>
      <c r="O1708" s="32">
        <v>453440</v>
      </c>
      <c r="P1708" s="27" t="e">
        <f>VLOOKUP(A1708,'[1]REPORT ITP - Fatture Incluse - '!$C$1:$D$14862,2,FALSE)</f>
        <v>#N/A</v>
      </c>
    </row>
    <row r="1709" spans="1:16" ht="15" customHeight="1">
      <c r="A1709" s="29" t="s">
        <v>6623</v>
      </c>
      <c r="B1709" s="29" t="s">
        <v>6624</v>
      </c>
      <c r="C1709" s="30" t="s">
        <v>1367</v>
      </c>
      <c r="D1709" s="31">
        <v>44561</v>
      </c>
      <c r="E1709" s="32">
        <v>13962.9</v>
      </c>
      <c r="F1709" s="31">
        <v>44574</v>
      </c>
      <c r="G1709" s="31">
        <v>44573.321192129632</v>
      </c>
      <c r="H1709" s="31">
        <v>44632</v>
      </c>
      <c r="I1709" s="38" t="s">
        <v>8186</v>
      </c>
      <c r="J1709" s="38"/>
      <c r="K1709" s="31">
        <v>44725</v>
      </c>
      <c r="L1709" s="32">
        <v>11445</v>
      </c>
      <c r="M1709" s="33">
        <v>59</v>
      </c>
      <c r="N1709" s="33">
        <v>93</v>
      </c>
      <c r="O1709" s="32">
        <v>1064385</v>
      </c>
      <c r="P1709" s="27" t="e">
        <f>VLOOKUP(A1709,'[1]REPORT ITP - Fatture Incluse - '!$C$1:$D$14862,2,FALSE)</f>
        <v>#N/A</v>
      </c>
    </row>
    <row r="1710" spans="1:16" ht="15" customHeight="1">
      <c r="A1710" s="29" t="s">
        <v>6623</v>
      </c>
      <c r="B1710" s="29" t="s">
        <v>6624</v>
      </c>
      <c r="C1710" s="30" t="s">
        <v>164</v>
      </c>
      <c r="D1710" s="31">
        <v>44286</v>
      </c>
      <c r="E1710" s="32">
        <v>19548.060000000001</v>
      </c>
      <c r="F1710" s="31">
        <v>44298</v>
      </c>
      <c r="G1710" s="31">
        <v>44298.303460648145</v>
      </c>
      <c r="H1710" s="31">
        <v>44356</v>
      </c>
      <c r="I1710" s="38" t="s">
        <v>8186</v>
      </c>
      <c r="J1710" s="38"/>
      <c r="K1710" s="31">
        <v>44725</v>
      </c>
      <c r="L1710" s="32">
        <v>16023</v>
      </c>
      <c r="M1710" s="33">
        <v>58</v>
      </c>
      <c r="N1710" s="33">
        <v>369</v>
      </c>
      <c r="O1710" s="32">
        <v>5912487</v>
      </c>
      <c r="P1710" s="27" t="e">
        <f>VLOOKUP(A1710,'[1]REPORT ITP - Fatture Incluse - '!$C$1:$D$14862,2,FALSE)</f>
        <v>#N/A</v>
      </c>
    </row>
    <row r="1711" spans="1:16" ht="15" customHeight="1">
      <c r="A1711" s="29" t="s">
        <v>6623</v>
      </c>
      <c r="B1711" s="29" t="s">
        <v>6624</v>
      </c>
      <c r="C1711" s="30" t="s">
        <v>112</v>
      </c>
      <c r="D1711" s="31">
        <v>44255</v>
      </c>
      <c r="E1711" s="32">
        <v>16090.58</v>
      </c>
      <c r="F1711" s="31">
        <v>44266</v>
      </c>
      <c r="G1711" s="31">
        <v>44265.332777777781</v>
      </c>
      <c r="H1711" s="31">
        <v>44325</v>
      </c>
      <c r="I1711" s="38" t="s">
        <v>8186</v>
      </c>
      <c r="J1711" s="38"/>
      <c r="K1711" s="31">
        <v>44725</v>
      </c>
      <c r="L1711" s="32">
        <v>13189</v>
      </c>
      <c r="M1711" s="33">
        <v>60</v>
      </c>
      <c r="N1711" s="33">
        <v>400</v>
      </c>
      <c r="O1711" s="32">
        <v>5275600</v>
      </c>
      <c r="P1711" s="27" t="e">
        <f>VLOOKUP(A1711,'[1]REPORT ITP - Fatture Incluse - '!$C$1:$D$14862,2,FALSE)</f>
        <v>#N/A</v>
      </c>
    </row>
    <row r="1712" spans="1:16" ht="15" customHeight="1">
      <c r="A1712" s="29" t="s">
        <v>6623</v>
      </c>
      <c r="B1712" s="29" t="s">
        <v>6624</v>
      </c>
      <c r="C1712" s="30" t="s">
        <v>405</v>
      </c>
      <c r="D1712" s="31">
        <v>44500</v>
      </c>
      <c r="E1712" s="32">
        <v>18358.560000000001</v>
      </c>
      <c r="F1712" s="31">
        <v>44512</v>
      </c>
      <c r="G1712" s="31">
        <v>44512.353472222225</v>
      </c>
      <c r="H1712" s="31">
        <v>44571</v>
      </c>
      <c r="I1712" s="38" t="s">
        <v>8186</v>
      </c>
      <c r="J1712" s="38"/>
      <c r="K1712" s="31">
        <v>44725</v>
      </c>
      <c r="L1712" s="32">
        <v>15048</v>
      </c>
      <c r="M1712" s="33">
        <v>59</v>
      </c>
      <c r="N1712" s="33">
        <v>154</v>
      </c>
      <c r="O1712" s="32">
        <v>2317392</v>
      </c>
      <c r="P1712" s="27" t="e">
        <f>VLOOKUP(A1712,'[1]REPORT ITP - Fatture Incluse - '!$C$1:$D$14862,2,FALSE)</f>
        <v>#N/A</v>
      </c>
    </row>
    <row r="1713" spans="1:16" ht="15" customHeight="1">
      <c r="A1713" s="29" t="s">
        <v>6623</v>
      </c>
      <c r="B1713" s="29" t="s">
        <v>6624</v>
      </c>
      <c r="C1713" s="30" t="s">
        <v>232</v>
      </c>
      <c r="D1713" s="31">
        <v>44377</v>
      </c>
      <c r="E1713" s="32">
        <v>14768.1</v>
      </c>
      <c r="F1713" s="31">
        <v>44389</v>
      </c>
      <c r="G1713" s="31">
        <v>44389.329189814816</v>
      </c>
      <c r="H1713" s="31">
        <v>44446</v>
      </c>
      <c r="I1713" s="38" t="s">
        <v>8186</v>
      </c>
      <c r="J1713" s="38"/>
      <c r="K1713" s="31">
        <v>44725</v>
      </c>
      <c r="L1713" s="32">
        <v>12105</v>
      </c>
      <c r="M1713" s="33">
        <v>57</v>
      </c>
      <c r="N1713" s="33">
        <v>279</v>
      </c>
      <c r="O1713" s="32">
        <v>3377295</v>
      </c>
      <c r="P1713" s="27" t="e">
        <f>VLOOKUP(A1713,'[1]REPORT ITP - Fatture Incluse - '!$C$1:$D$14862,2,FALSE)</f>
        <v>#N/A</v>
      </c>
    </row>
    <row r="1714" spans="1:16" ht="15" customHeight="1">
      <c r="A1714" s="29" t="s">
        <v>6623</v>
      </c>
      <c r="B1714" s="29" t="s">
        <v>6624</v>
      </c>
      <c r="C1714" s="30" t="s">
        <v>177</v>
      </c>
      <c r="D1714" s="31">
        <v>44316</v>
      </c>
      <c r="E1714" s="32">
        <v>17819.32</v>
      </c>
      <c r="F1714" s="31">
        <v>44329</v>
      </c>
      <c r="G1714" s="31">
        <v>44329.302129629628</v>
      </c>
      <c r="H1714" s="31">
        <v>44388</v>
      </c>
      <c r="I1714" s="38" t="s">
        <v>8186</v>
      </c>
      <c r="J1714" s="38"/>
      <c r="K1714" s="31">
        <v>44725</v>
      </c>
      <c r="L1714" s="32">
        <v>14606</v>
      </c>
      <c r="M1714" s="33">
        <v>59</v>
      </c>
      <c r="N1714" s="33">
        <v>337</v>
      </c>
      <c r="O1714" s="32">
        <v>4922222</v>
      </c>
      <c r="P1714" s="27" t="e">
        <f>VLOOKUP(A1714,'[1]REPORT ITP - Fatture Incluse - '!$C$1:$D$14862,2,FALSE)</f>
        <v>#N/A</v>
      </c>
    </row>
    <row r="1715" spans="1:16" ht="15" customHeight="1">
      <c r="A1715" s="29" t="s">
        <v>6623</v>
      </c>
      <c r="B1715" s="29" t="s">
        <v>6624</v>
      </c>
      <c r="C1715" s="30" t="s">
        <v>268</v>
      </c>
      <c r="D1715" s="31">
        <v>44439</v>
      </c>
      <c r="E1715" s="32">
        <v>5592.48</v>
      </c>
      <c r="F1715" s="31">
        <v>44453</v>
      </c>
      <c r="G1715" s="31">
        <v>44452.317002314812</v>
      </c>
      <c r="H1715" s="31">
        <v>44509</v>
      </c>
      <c r="I1715" s="38" t="s">
        <v>8186</v>
      </c>
      <c r="J1715" s="38"/>
      <c r="K1715" s="31">
        <v>44725</v>
      </c>
      <c r="L1715" s="32">
        <v>4584</v>
      </c>
      <c r="M1715" s="33">
        <v>57</v>
      </c>
      <c r="N1715" s="33">
        <v>216</v>
      </c>
      <c r="O1715" s="32">
        <v>990144</v>
      </c>
      <c r="P1715" s="27" t="e">
        <f>VLOOKUP(A1715,'[1]REPORT ITP - Fatture Incluse - '!$C$1:$D$14862,2,FALSE)</f>
        <v>#N/A</v>
      </c>
    </row>
    <row r="1716" spans="1:16" ht="15" customHeight="1">
      <c r="A1716" s="29" t="s">
        <v>6623</v>
      </c>
      <c r="B1716" s="29" t="s">
        <v>6624</v>
      </c>
      <c r="C1716" s="30" t="s">
        <v>315</v>
      </c>
      <c r="D1716" s="31">
        <v>44469</v>
      </c>
      <c r="E1716" s="32">
        <v>19030.78</v>
      </c>
      <c r="F1716" s="31">
        <v>44481</v>
      </c>
      <c r="G1716" s="31">
        <v>44481.390844907408</v>
      </c>
      <c r="H1716" s="31">
        <v>44540</v>
      </c>
      <c r="I1716" s="38" t="s">
        <v>8186</v>
      </c>
      <c r="J1716" s="38"/>
      <c r="K1716" s="31">
        <v>44725</v>
      </c>
      <c r="L1716" s="32">
        <v>15599</v>
      </c>
      <c r="M1716" s="33">
        <v>59</v>
      </c>
      <c r="N1716" s="33">
        <v>185</v>
      </c>
      <c r="O1716" s="32">
        <v>2885815</v>
      </c>
      <c r="P1716" s="27" t="e">
        <f>VLOOKUP(A1716,'[1]REPORT ITP - Fatture Incluse - '!$C$1:$D$14862,2,FALSE)</f>
        <v>#N/A</v>
      </c>
    </row>
    <row r="1717" spans="1:16" ht="15" customHeight="1">
      <c r="A1717" s="29" t="s">
        <v>6623</v>
      </c>
      <c r="B1717" s="29" t="s">
        <v>6624</v>
      </c>
      <c r="C1717" s="30" t="s">
        <v>199</v>
      </c>
      <c r="D1717" s="31">
        <v>44347</v>
      </c>
      <c r="E1717" s="32">
        <v>16895.78</v>
      </c>
      <c r="F1717" s="31">
        <v>44357</v>
      </c>
      <c r="G1717" s="31">
        <v>44357.495682870373</v>
      </c>
      <c r="H1717" s="31">
        <v>44417</v>
      </c>
      <c r="I1717" s="38" t="s">
        <v>8186</v>
      </c>
      <c r="J1717" s="38"/>
      <c r="K1717" s="31">
        <v>44725</v>
      </c>
      <c r="L1717" s="32">
        <v>13849</v>
      </c>
      <c r="M1717" s="33">
        <v>60</v>
      </c>
      <c r="N1717" s="33">
        <v>308</v>
      </c>
      <c r="O1717" s="32">
        <v>4265492</v>
      </c>
      <c r="P1717" s="27" t="e">
        <f>VLOOKUP(A1717,'[1]REPORT ITP - Fatture Incluse - '!$C$1:$D$14862,2,FALSE)</f>
        <v>#N/A</v>
      </c>
    </row>
    <row r="1718" spans="1:16" ht="15" customHeight="1">
      <c r="A1718" s="29" t="s">
        <v>6982</v>
      </c>
      <c r="B1718" s="29" t="s">
        <v>6983</v>
      </c>
      <c r="C1718" s="30" t="s">
        <v>8187</v>
      </c>
      <c r="D1718" s="31">
        <v>44693</v>
      </c>
      <c r="E1718" s="32">
        <v>507.83</v>
      </c>
      <c r="F1718" s="31">
        <v>44698</v>
      </c>
      <c r="G1718" s="31">
        <v>44697.317384259259</v>
      </c>
      <c r="H1718" s="31">
        <v>44754</v>
      </c>
      <c r="I1718" s="38" t="s">
        <v>8188</v>
      </c>
      <c r="J1718" s="38"/>
      <c r="K1718" s="31">
        <v>44726</v>
      </c>
      <c r="L1718" s="32">
        <v>416.25</v>
      </c>
      <c r="M1718" s="33">
        <v>57</v>
      </c>
      <c r="N1718" s="33">
        <v>-28</v>
      </c>
      <c r="O1718" s="32">
        <v>-11655</v>
      </c>
      <c r="P1718" s="27" t="e">
        <f>VLOOKUP(A1718,'[1]REPORT ITP - Fatture Incluse - '!$C$1:$D$14862,2,FALSE)</f>
        <v>#N/A</v>
      </c>
    </row>
    <row r="1719" spans="1:16" ht="18.95" customHeight="1">
      <c r="A1719" s="29" t="s">
        <v>8189</v>
      </c>
      <c r="B1719" s="29" t="s">
        <v>8190</v>
      </c>
      <c r="C1719" s="30" t="s">
        <v>3459</v>
      </c>
      <c r="D1719" s="31">
        <v>44706</v>
      </c>
      <c r="E1719" s="32">
        <v>1503.06</v>
      </c>
      <c r="F1719" s="31">
        <v>44708</v>
      </c>
      <c r="G1719" s="31">
        <v>44708.553668981483</v>
      </c>
      <c r="H1719" s="31">
        <v>44767</v>
      </c>
      <c r="I1719" s="38" t="s">
        <v>8191</v>
      </c>
      <c r="J1719" s="38"/>
      <c r="K1719" s="31">
        <v>44743</v>
      </c>
      <c r="L1719" s="32">
        <v>1232.03</v>
      </c>
      <c r="M1719" s="33">
        <v>59</v>
      </c>
      <c r="N1719" s="33">
        <v>-24</v>
      </c>
      <c r="O1719" s="32">
        <v>-29568.720000000001</v>
      </c>
      <c r="P1719" s="27" t="e">
        <f>VLOOKUP(A1719,'[1]REPORT ITP - Fatture Incluse - '!$C$1:$D$14862,2,FALSE)</f>
        <v>#N/A</v>
      </c>
    </row>
    <row r="1720" spans="1:16" ht="15" customHeight="1">
      <c r="A1720" s="29" t="s">
        <v>6267</v>
      </c>
      <c r="B1720" s="29" t="s">
        <v>6268</v>
      </c>
      <c r="C1720" s="30" t="s">
        <v>8192</v>
      </c>
      <c r="D1720" s="31">
        <v>44718</v>
      </c>
      <c r="E1720" s="32">
        <v>1500</v>
      </c>
      <c r="F1720" s="31">
        <v>44725</v>
      </c>
      <c r="G1720" s="31">
        <v>44719.351342592592</v>
      </c>
      <c r="H1720" s="31">
        <v>44778</v>
      </c>
      <c r="I1720" s="38" t="s">
        <v>8193</v>
      </c>
      <c r="J1720" s="38"/>
      <c r="K1720" s="31">
        <v>44747</v>
      </c>
      <c r="L1720" s="32">
        <v>1500</v>
      </c>
      <c r="M1720" s="33">
        <v>59</v>
      </c>
      <c r="N1720" s="33">
        <v>-31</v>
      </c>
      <c r="O1720" s="32">
        <v>-46500</v>
      </c>
      <c r="P1720" s="27" t="e">
        <f>VLOOKUP(A1720,'[1]REPORT ITP - Fatture Incluse - '!$C$1:$D$14862,2,FALSE)</f>
        <v>#N/A</v>
      </c>
    </row>
    <row r="1721" spans="1:16" ht="15" customHeight="1">
      <c r="A1721" s="29" t="s">
        <v>6267</v>
      </c>
      <c r="B1721" s="29" t="s">
        <v>6268</v>
      </c>
      <c r="C1721" s="30" t="s">
        <v>8194</v>
      </c>
      <c r="D1721" s="31">
        <v>44720</v>
      </c>
      <c r="E1721" s="32">
        <v>1500</v>
      </c>
      <c r="F1721" s="31">
        <v>44726</v>
      </c>
      <c r="G1721" s="31">
        <v>44721.491782407407</v>
      </c>
      <c r="H1721" s="31">
        <v>44781</v>
      </c>
      <c r="I1721" s="38" t="s">
        <v>8193</v>
      </c>
      <c r="J1721" s="38"/>
      <c r="K1721" s="31">
        <v>44747</v>
      </c>
      <c r="L1721" s="32">
        <v>1500</v>
      </c>
      <c r="M1721" s="33">
        <v>60</v>
      </c>
      <c r="N1721" s="33">
        <v>-34</v>
      </c>
      <c r="O1721" s="32">
        <v>-51000</v>
      </c>
      <c r="P1721" s="27" t="e">
        <f>VLOOKUP(A1721,'[1]REPORT ITP - Fatture Incluse - '!$C$1:$D$14862,2,FALSE)</f>
        <v>#N/A</v>
      </c>
    </row>
    <row r="1722" spans="1:16" ht="15" customHeight="1">
      <c r="A1722" s="29" t="s">
        <v>1559</v>
      </c>
      <c r="B1722" s="29" t="s">
        <v>1558</v>
      </c>
      <c r="C1722" s="30" t="s">
        <v>6553</v>
      </c>
      <c r="D1722" s="31">
        <v>44745</v>
      </c>
      <c r="E1722" s="32">
        <v>3066.67</v>
      </c>
      <c r="F1722" s="31">
        <v>44746</v>
      </c>
      <c r="G1722" s="31">
        <v>44746.30195601852</v>
      </c>
      <c r="H1722" s="31">
        <v>44805</v>
      </c>
      <c r="I1722" s="38" t="s">
        <v>8195</v>
      </c>
      <c r="J1722" s="38"/>
      <c r="K1722" s="31">
        <v>44761</v>
      </c>
      <c r="L1722" s="32">
        <v>3066.67</v>
      </c>
      <c r="M1722" s="33">
        <v>59</v>
      </c>
      <c r="N1722" s="33">
        <v>-44</v>
      </c>
      <c r="O1722" s="32">
        <v>-134933.48000000001</v>
      </c>
      <c r="P1722" s="27" t="e">
        <f>VLOOKUP(A1722,'[1]REPORT ITP - Fatture Incluse - '!$C$1:$D$14862,2,FALSE)</f>
        <v>#N/A</v>
      </c>
    </row>
    <row r="1723" spans="1:16" ht="18.95" customHeight="1">
      <c r="A1723" s="29" t="s">
        <v>2913</v>
      </c>
      <c r="B1723" s="29" t="s">
        <v>7470</v>
      </c>
      <c r="C1723" s="30" t="s">
        <v>4392</v>
      </c>
      <c r="D1723" s="31">
        <v>44775</v>
      </c>
      <c r="E1723" s="32">
        <v>1200</v>
      </c>
      <c r="F1723" s="31">
        <v>44776</v>
      </c>
      <c r="G1723" s="31">
        <v>44776.343252314815</v>
      </c>
      <c r="H1723" s="31">
        <v>44835</v>
      </c>
      <c r="I1723" s="38" t="s">
        <v>8196</v>
      </c>
      <c r="J1723" s="38"/>
      <c r="K1723" s="31">
        <v>44785</v>
      </c>
      <c r="L1723" s="32">
        <v>1200</v>
      </c>
      <c r="M1723" s="33">
        <v>59</v>
      </c>
      <c r="N1723" s="33">
        <v>-50</v>
      </c>
      <c r="O1723" s="32">
        <v>-60000</v>
      </c>
      <c r="P1723" s="27" t="e">
        <f>VLOOKUP(A1723,'[1]REPORT ITP - Fatture Incluse - '!$C$1:$D$14862,2,FALSE)</f>
        <v>#N/A</v>
      </c>
    </row>
    <row r="1724" spans="1:16" ht="18.95" customHeight="1">
      <c r="A1724" s="29" t="s">
        <v>1939</v>
      </c>
      <c r="B1724" s="29" t="s">
        <v>1938</v>
      </c>
      <c r="C1724" s="30" t="s">
        <v>4502</v>
      </c>
      <c r="D1724" s="31">
        <v>44784</v>
      </c>
      <c r="E1724" s="32">
        <v>2400</v>
      </c>
      <c r="F1724" s="31">
        <v>44785</v>
      </c>
      <c r="G1724" s="31">
        <v>44785.302442129629</v>
      </c>
      <c r="H1724" s="31">
        <v>44844</v>
      </c>
      <c r="I1724" s="38" t="s">
        <v>8197</v>
      </c>
      <c r="J1724" s="38"/>
      <c r="K1724" s="31">
        <v>44795</v>
      </c>
      <c r="L1724" s="32">
        <v>2400</v>
      </c>
      <c r="M1724" s="33">
        <v>59</v>
      </c>
      <c r="N1724" s="33">
        <v>-49</v>
      </c>
      <c r="O1724" s="32">
        <v>-117600</v>
      </c>
      <c r="P1724" s="27" t="e">
        <f>VLOOKUP(A1724,'[1]REPORT ITP - Fatture Incluse - '!$C$1:$D$14862,2,FALSE)</f>
        <v>#N/A</v>
      </c>
    </row>
    <row r="1725" spans="1:16" ht="18.95" customHeight="1">
      <c r="A1725" s="29" t="s">
        <v>1597</v>
      </c>
      <c r="B1725" s="29" t="s">
        <v>1596</v>
      </c>
      <c r="C1725" s="30" t="s">
        <v>7997</v>
      </c>
      <c r="D1725" s="31">
        <v>44822</v>
      </c>
      <c r="E1725" s="32">
        <v>1833.33</v>
      </c>
      <c r="F1725" s="31">
        <v>44824</v>
      </c>
      <c r="G1725" s="31">
        <v>44823.314305555556</v>
      </c>
      <c r="H1725" s="31">
        <v>44882</v>
      </c>
      <c r="I1725" s="38" t="s">
        <v>8198</v>
      </c>
      <c r="J1725" s="38"/>
      <c r="K1725" s="31">
        <v>44826</v>
      </c>
      <c r="L1725" s="32">
        <v>1833.33</v>
      </c>
      <c r="M1725" s="33">
        <v>59</v>
      </c>
      <c r="N1725" s="33">
        <v>-56</v>
      </c>
      <c r="O1725" s="32">
        <v>-102666.48</v>
      </c>
      <c r="P1725" s="27" t="e">
        <f>VLOOKUP(A1725,'[1]REPORT ITP - Fatture Incluse - '!$C$1:$D$14862,2,FALSE)</f>
        <v>#N/A</v>
      </c>
    </row>
    <row r="1726" spans="1:16" ht="18.95" customHeight="1">
      <c r="A1726" s="29" t="s">
        <v>7193</v>
      </c>
      <c r="B1726" s="29" t="s">
        <v>7194</v>
      </c>
      <c r="C1726" s="30" t="s">
        <v>8199</v>
      </c>
      <c r="D1726" s="31">
        <v>44762</v>
      </c>
      <c r="E1726" s="32">
        <v>469.7</v>
      </c>
      <c r="F1726" s="31">
        <v>44768</v>
      </c>
      <c r="G1726" s="31">
        <v>44763.357291666667</v>
      </c>
      <c r="H1726" s="31">
        <v>44823</v>
      </c>
      <c r="I1726" s="38" t="s">
        <v>8200</v>
      </c>
      <c r="J1726" s="38"/>
      <c r="K1726" s="31">
        <v>44831</v>
      </c>
      <c r="L1726" s="32">
        <v>385</v>
      </c>
      <c r="M1726" s="33">
        <v>60</v>
      </c>
      <c r="N1726" s="33">
        <v>8</v>
      </c>
      <c r="O1726" s="32">
        <v>3080</v>
      </c>
      <c r="P1726" s="27" t="e">
        <f>VLOOKUP(A1726,'[1]REPORT ITP - Fatture Incluse - '!$C$1:$D$14862,2,FALSE)</f>
        <v>#N/A</v>
      </c>
    </row>
    <row r="1727" spans="1:16" ht="18.95" customHeight="1">
      <c r="A1727" s="29" t="s">
        <v>7193</v>
      </c>
      <c r="B1727" s="29" t="s">
        <v>7194</v>
      </c>
      <c r="C1727" s="30" t="s">
        <v>8201</v>
      </c>
      <c r="D1727" s="31">
        <v>44768</v>
      </c>
      <c r="E1727" s="32">
        <v>778.36</v>
      </c>
      <c r="F1727" s="31">
        <v>44771</v>
      </c>
      <c r="G1727" s="31">
        <v>44769.347430555557</v>
      </c>
      <c r="H1727" s="31">
        <v>44829</v>
      </c>
      <c r="I1727" s="38" t="s">
        <v>8200</v>
      </c>
      <c r="J1727" s="38"/>
      <c r="K1727" s="31">
        <v>44831</v>
      </c>
      <c r="L1727" s="32">
        <v>638</v>
      </c>
      <c r="M1727" s="33">
        <v>60</v>
      </c>
      <c r="N1727" s="33">
        <v>2</v>
      </c>
      <c r="O1727" s="32">
        <v>1276</v>
      </c>
      <c r="P1727" s="27" t="e">
        <f>VLOOKUP(A1727,'[1]REPORT ITP - Fatture Incluse - '!$C$1:$D$14862,2,FALSE)</f>
        <v>#N/A</v>
      </c>
    </row>
    <row r="1728" spans="1:16" ht="18.95" customHeight="1">
      <c r="A1728" s="29" t="s">
        <v>2141</v>
      </c>
      <c r="B1728" s="29" t="s">
        <v>2140</v>
      </c>
      <c r="C1728" s="30" t="s">
        <v>6539</v>
      </c>
      <c r="D1728" s="31">
        <v>44837</v>
      </c>
      <c r="E1728" s="32">
        <v>2400</v>
      </c>
      <c r="F1728" s="31">
        <v>44838</v>
      </c>
      <c r="G1728" s="31">
        <v>44838.308680555558</v>
      </c>
      <c r="H1728" s="31">
        <v>44898</v>
      </c>
      <c r="I1728" s="38" t="s">
        <v>8202</v>
      </c>
      <c r="J1728" s="38"/>
      <c r="K1728" s="31">
        <v>44845</v>
      </c>
      <c r="L1728" s="32">
        <v>2400</v>
      </c>
      <c r="M1728" s="33">
        <v>60</v>
      </c>
      <c r="N1728" s="33">
        <v>-53</v>
      </c>
      <c r="O1728" s="32">
        <v>-127200</v>
      </c>
      <c r="P1728" s="27" t="e">
        <f>VLOOKUP(A1728,'[1]REPORT ITP - Fatture Incluse - '!$C$1:$D$14862,2,FALSE)</f>
        <v>#N/A</v>
      </c>
    </row>
    <row r="1729" spans="1:16" ht="15" customHeight="1">
      <c r="A1729" s="29" t="s">
        <v>6426</v>
      </c>
      <c r="B1729" s="29" t="s">
        <v>6427</v>
      </c>
      <c r="C1729" s="30" t="s">
        <v>4848</v>
      </c>
      <c r="D1729" s="31">
        <v>44817</v>
      </c>
      <c r="E1729" s="32">
        <v>10483.459999999999</v>
      </c>
      <c r="F1729" s="31">
        <v>44823</v>
      </c>
      <c r="G1729" s="31">
        <v>44823.312476851854</v>
      </c>
      <c r="H1729" s="31">
        <v>44880</v>
      </c>
      <c r="I1729" s="38" t="s">
        <v>8203</v>
      </c>
      <c r="J1729" s="38"/>
      <c r="K1729" s="31">
        <v>44848</v>
      </c>
      <c r="L1729" s="32">
        <v>8593</v>
      </c>
      <c r="M1729" s="33">
        <v>57</v>
      </c>
      <c r="N1729" s="33">
        <v>-32</v>
      </c>
      <c r="O1729" s="32">
        <v>-274976</v>
      </c>
      <c r="P1729" s="27" t="e">
        <f>VLOOKUP(A1729,'[1]REPORT ITP - Fatture Incluse - '!$C$1:$D$14862,2,FALSE)</f>
        <v>#N/A</v>
      </c>
    </row>
    <row r="1730" spans="1:16" ht="18.95" customHeight="1">
      <c r="A1730" s="29" t="s">
        <v>1209</v>
      </c>
      <c r="B1730" s="29" t="s">
        <v>7332</v>
      </c>
      <c r="C1730" s="30" t="s">
        <v>1465</v>
      </c>
      <c r="D1730" s="31">
        <v>44867</v>
      </c>
      <c r="E1730" s="32">
        <v>3450</v>
      </c>
      <c r="F1730" s="31">
        <v>44868</v>
      </c>
      <c r="G1730" s="31">
        <v>44868.295046296298</v>
      </c>
      <c r="H1730" s="31">
        <v>44927</v>
      </c>
      <c r="I1730" s="38" t="s">
        <v>8204</v>
      </c>
      <c r="J1730" s="38"/>
      <c r="K1730" s="31">
        <v>44873</v>
      </c>
      <c r="L1730" s="32">
        <v>3450</v>
      </c>
      <c r="M1730" s="33">
        <v>59</v>
      </c>
      <c r="N1730" s="33">
        <v>-54</v>
      </c>
      <c r="O1730" s="32">
        <v>-186300</v>
      </c>
      <c r="P1730" s="27" t="e">
        <f>VLOOKUP(A1730,'[1]REPORT ITP - Fatture Incluse - '!$C$1:$D$14862,2,FALSE)</f>
        <v>#N/A</v>
      </c>
    </row>
    <row r="1731" spans="1:16" ht="18.95" customHeight="1">
      <c r="A1731" s="29" t="s">
        <v>1350</v>
      </c>
      <c r="B1731" s="29" t="s">
        <v>1349</v>
      </c>
      <c r="C1731" s="30" t="s">
        <v>7369</v>
      </c>
      <c r="D1731" s="31">
        <v>44571</v>
      </c>
      <c r="E1731" s="32">
        <v>1000</v>
      </c>
      <c r="F1731" s="31">
        <v>44572</v>
      </c>
      <c r="G1731" s="31">
        <v>44572.333229166667</v>
      </c>
      <c r="H1731" s="31">
        <v>44631</v>
      </c>
      <c r="I1731" s="38" t="s">
        <v>8205</v>
      </c>
      <c r="J1731" s="38"/>
      <c r="K1731" s="31">
        <v>44574</v>
      </c>
      <c r="L1731" s="32">
        <v>1000</v>
      </c>
      <c r="M1731" s="33">
        <v>59</v>
      </c>
      <c r="N1731" s="33">
        <v>-57</v>
      </c>
      <c r="O1731" s="32">
        <v>-57000</v>
      </c>
      <c r="P1731" s="27" t="e">
        <f>VLOOKUP(A1731,'[1]REPORT ITP - Fatture Incluse - '!$C$1:$D$14862,2,FALSE)</f>
        <v>#N/A</v>
      </c>
    </row>
    <row r="1732" spans="1:16" ht="18.95" customHeight="1">
      <c r="A1732" s="29" t="s">
        <v>6406</v>
      </c>
      <c r="B1732" s="29" t="s">
        <v>6407</v>
      </c>
      <c r="C1732" s="30" t="s">
        <v>840</v>
      </c>
      <c r="D1732" s="31">
        <v>44545</v>
      </c>
      <c r="E1732" s="32">
        <v>16200</v>
      </c>
      <c r="F1732" s="31">
        <v>44550</v>
      </c>
      <c r="G1732" s="31">
        <v>44550.337256944447</v>
      </c>
      <c r="H1732" s="31">
        <v>44608</v>
      </c>
      <c r="I1732" s="38" t="s">
        <v>8206</v>
      </c>
      <c r="J1732" s="38"/>
      <c r="K1732" s="31">
        <v>44578</v>
      </c>
      <c r="L1732" s="32">
        <v>16200</v>
      </c>
      <c r="M1732" s="33">
        <v>58</v>
      </c>
      <c r="N1732" s="33">
        <v>-30</v>
      </c>
      <c r="O1732" s="32">
        <v>-486000</v>
      </c>
      <c r="P1732" s="27" t="e">
        <f>VLOOKUP(A1732,'[1]REPORT ITP - Fatture Incluse - '!$C$1:$D$14862,2,FALSE)</f>
        <v>#N/A</v>
      </c>
    </row>
    <row r="1733" spans="1:16" ht="18.95" customHeight="1">
      <c r="A1733" s="29" t="s">
        <v>6406</v>
      </c>
      <c r="B1733" s="29" t="s">
        <v>6407</v>
      </c>
      <c r="C1733" s="30" t="s">
        <v>840</v>
      </c>
      <c r="D1733" s="31">
        <v>44545</v>
      </c>
      <c r="E1733" s="32">
        <v>2</v>
      </c>
      <c r="F1733" s="31">
        <v>44550</v>
      </c>
      <c r="G1733" s="31">
        <v>44550.337256944447</v>
      </c>
      <c r="H1733" s="31">
        <v>44608</v>
      </c>
      <c r="I1733" s="38" t="s">
        <v>8206</v>
      </c>
      <c r="J1733" s="38"/>
      <c r="K1733" s="31">
        <v>44578</v>
      </c>
      <c r="L1733" s="32">
        <v>2</v>
      </c>
      <c r="M1733" s="33">
        <v>58</v>
      </c>
      <c r="N1733" s="33">
        <v>-30</v>
      </c>
      <c r="O1733" s="32">
        <v>-60</v>
      </c>
      <c r="P1733" s="27" t="e">
        <f>VLOOKUP(A1733,'[1]REPORT ITP - Fatture Incluse - '!$C$1:$D$14862,2,FALSE)</f>
        <v>#N/A</v>
      </c>
    </row>
    <row r="1734" spans="1:16" ht="18.95" customHeight="1">
      <c r="A1734" s="29" t="s">
        <v>1413</v>
      </c>
      <c r="B1734" s="29" t="s">
        <v>7225</v>
      </c>
      <c r="C1734" s="30" t="s">
        <v>1203</v>
      </c>
      <c r="D1734" s="31">
        <v>44574</v>
      </c>
      <c r="E1734" s="32">
        <v>3000</v>
      </c>
      <c r="F1734" s="31">
        <v>44582</v>
      </c>
      <c r="G1734" s="31">
        <v>44581.324930555558</v>
      </c>
      <c r="H1734" s="31">
        <v>44640</v>
      </c>
      <c r="I1734" s="38" t="s">
        <v>8207</v>
      </c>
      <c r="J1734" s="38"/>
      <c r="K1734" s="31">
        <v>44587</v>
      </c>
      <c r="L1734" s="32">
        <v>3000</v>
      </c>
      <c r="M1734" s="33">
        <v>59</v>
      </c>
      <c r="N1734" s="33">
        <v>-53</v>
      </c>
      <c r="O1734" s="32">
        <v>-159000</v>
      </c>
      <c r="P1734" s="27" t="e">
        <f>VLOOKUP(A1734,'[1]REPORT ITP - Fatture Incluse - '!$C$1:$D$14862,2,FALSE)</f>
        <v>#N/A</v>
      </c>
    </row>
    <row r="1735" spans="1:16" ht="18.95" customHeight="1">
      <c r="A1735" s="29" t="s">
        <v>6665</v>
      </c>
      <c r="B1735" s="29" t="s">
        <v>6666</v>
      </c>
      <c r="C1735" s="30" t="s">
        <v>93</v>
      </c>
      <c r="D1735" s="31">
        <v>44097</v>
      </c>
      <c r="E1735" s="32">
        <v>22142.6</v>
      </c>
      <c r="F1735" s="31">
        <v>44105</v>
      </c>
      <c r="G1735" s="31">
        <v>44105.328587962962</v>
      </c>
      <c r="H1735" s="31">
        <v>44165</v>
      </c>
      <c r="I1735" s="38" t="s">
        <v>8208</v>
      </c>
      <c r="J1735" s="38"/>
      <c r="K1735" s="31">
        <v>44587</v>
      </c>
      <c r="L1735" s="32">
        <v>22142.6</v>
      </c>
      <c r="M1735" s="33">
        <v>60</v>
      </c>
      <c r="N1735" s="33">
        <v>422</v>
      </c>
      <c r="O1735" s="32">
        <v>9344177.1999999993</v>
      </c>
      <c r="P1735" s="27" t="e">
        <f>VLOOKUP(A1735,'[1]REPORT ITP - Fatture Incluse - '!$C$1:$D$14862,2,FALSE)</f>
        <v>#N/A</v>
      </c>
    </row>
    <row r="1736" spans="1:16" ht="18.95" customHeight="1">
      <c r="A1736" s="29" t="s">
        <v>1662</v>
      </c>
      <c r="B1736" s="29" t="s">
        <v>7023</v>
      </c>
      <c r="C1736" s="30" t="s">
        <v>45</v>
      </c>
      <c r="D1736" s="31">
        <v>44588</v>
      </c>
      <c r="E1736" s="32">
        <v>2333.33</v>
      </c>
      <c r="F1736" s="31">
        <v>44594</v>
      </c>
      <c r="G1736" s="31">
        <v>44589.334189814814</v>
      </c>
      <c r="H1736" s="31">
        <v>44648</v>
      </c>
      <c r="I1736" s="38" t="s">
        <v>8209</v>
      </c>
      <c r="J1736" s="38"/>
      <c r="K1736" s="31">
        <v>44606</v>
      </c>
      <c r="L1736" s="32">
        <v>2333.33</v>
      </c>
      <c r="M1736" s="33">
        <v>59</v>
      </c>
      <c r="N1736" s="33">
        <v>-42</v>
      </c>
      <c r="O1736" s="32">
        <v>-97999.86</v>
      </c>
      <c r="P1736" s="27" t="e">
        <f>VLOOKUP(A1736,'[1]REPORT ITP - Fatture Incluse - '!$C$1:$D$14862,2,FALSE)</f>
        <v>#N/A</v>
      </c>
    </row>
    <row r="1737" spans="1:16" ht="15" customHeight="1">
      <c r="A1737" s="29" t="s">
        <v>8105</v>
      </c>
      <c r="B1737" s="29" t="s">
        <v>8106</v>
      </c>
      <c r="C1737" s="30" t="s">
        <v>1533</v>
      </c>
      <c r="D1737" s="31">
        <v>44561</v>
      </c>
      <c r="E1737" s="32">
        <v>834.48</v>
      </c>
      <c r="F1737" s="31">
        <v>44582</v>
      </c>
      <c r="G1737" s="31">
        <v>44581.587951388887</v>
      </c>
      <c r="H1737" s="31">
        <v>44641</v>
      </c>
      <c r="I1737" s="38" t="s">
        <v>8210</v>
      </c>
      <c r="J1737" s="38"/>
      <c r="K1737" s="31">
        <v>44607</v>
      </c>
      <c r="L1737" s="32">
        <v>684</v>
      </c>
      <c r="M1737" s="33">
        <v>60</v>
      </c>
      <c r="N1737" s="33">
        <v>-34</v>
      </c>
      <c r="O1737" s="32">
        <v>-23256</v>
      </c>
      <c r="P1737" s="27" t="e">
        <f>VLOOKUP(A1737,'[1]REPORT ITP - Fatture Incluse - '!$C$1:$D$14862,2,FALSE)</f>
        <v>#N/A</v>
      </c>
    </row>
    <row r="1738" spans="1:16" ht="18.95" customHeight="1">
      <c r="A1738" s="29" t="s">
        <v>1252</v>
      </c>
      <c r="B1738" s="29" t="s">
        <v>6993</v>
      </c>
      <c r="C1738" s="30" t="s">
        <v>43</v>
      </c>
      <c r="D1738" s="31">
        <v>44593</v>
      </c>
      <c r="E1738" s="32">
        <v>2998</v>
      </c>
      <c r="F1738" s="31">
        <v>44594</v>
      </c>
      <c r="G1738" s="31">
        <v>44594.319409722222</v>
      </c>
      <c r="H1738" s="31">
        <v>44653</v>
      </c>
      <c r="I1738" s="38" t="s">
        <v>8211</v>
      </c>
      <c r="J1738" s="38"/>
      <c r="K1738" s="31">
        <v>44607</v>
      </c>
      <c r="L1738" s="32">
        <v>2998</v>
      </c>
      <c r="M1738" s="33">
        <v>59</v>
      </c>
      <c r="N1738" s="33">
        <v>-46</v>
      </c>
      <c r="O1738" s="32">
        <v>-137908</v>
      </c>
      <c r="P1738" s="27" t="e">
        <f>VLOOKUP(A1738,'[1]REPORT ITP - Fatture Incluse - '!$C$1:$D$14862,2,FALSE)</f>
        <v>#N/A</v>
      </c>
    </row>
    <row r="1739" spans="1:16" ht="15" customHeight="1">
      <c r="A1739" s="29" t="s">
        <v>6826</v>
      </c>
      <c r="B1739" s="29" t="s">
        <v>979</v>
      </c>
      <c r="C1739" s="30" t="s">
        <v>8212</v>
      </c>
      <c r="D1739" s="31">
        <v>44552</v>
      </c>
      <c r="E1739" s="32">
        <v>44</v>
      </c>
      <c r="F1739" s="31">
        <v>44553</v>
      </c>
      <c r="G1739" s="31">
        <v>44553.353437500002</v>
      </c>
      <c r="H1739" s="31">
        <v>44612</v>
      </c>
      <c r="I1739" s="38" t="s">
        <v>8213</v>
      </c>
      <c r="J1739" s="38"/>
      <c r="K1739" s="31">
        <v>44613</v>
      </c>
      <c r="L1739" s="32">
        <v>40</v>
      </c>
      <c r="M1739" s="33">
        <v>59</v>
      </c>
      <c r="N1739" s="33">
        <v>1</v>
      </c>
      <c r="O1739" s="32">
        <v>40</v>
      </c>
      <c r="P1739" s="27" t="e">
        <f>VLOOKUP(A1739,'[1]REPORT ITP - Fatture Incluse - '!$C$1:$D$14862,2,FALSE)</f>
        <v>#N/A</v>
      </c>
    </row>
    <row r="1740" spans="1:16" ht="15" customHeight="1">
      <c r="A1740" s="29" t="s">
        <v>8214</v>
      </c>
      <c r="B1740" s="29" t="s">
        <v>8215</v>
      </c>
      <c r="C1740" s="30" t="s">
        <v>8216</v>
      </c>
      <c r="D1740" s="31">
        <v>44553</v>
      </c>
      <c r="E1740" s="32">
        <v>399.3</v>
      </c>
      <c r="F1740" s="31">
        <v>44573</v>
      </c>
      <c r="G1740" s="31">
        <v>44572.333078703705</v>
      </c>
      <c r="H1740" s="31">
        <v>44631</v>
      </c>
      <c r="I1740" s="38" t="s">
        <v>8217</v>
      </c>
      <c r="J1740" s="38"/>
      <c r="K1740" s="31">
        <v>44613</v>
      </c>
      <c r="L1740" s="32">
        <v>363</v>
      </c>
      <c r="M1740" s="33">
        <v>59</v>
      </c>
      <c r="N1740" s="33">
        <v>-18</v>
      </c>
      <c r="O1740" s="32">
        <v>-6534</v>
      </c>
      <c r="P1740" s="27" t="e">
        <f>VLOOKUP(A1740,'[1]REPORT ITP - Fatture Incluse - '!$C$1:$D$14862,2,FALSE)</f>
        <v>#N/A</v>
      </c>
    </row>
    <row r="1741" spans="1:16" ht="15" customHeight="1">
      <c r="A1741" s="29" t="s">
        <v>5926</v>
      </c>
      <c r="B1741" s="29" t="s">
        <v>5927</v>
      </c>
      <c r="C1741" s="30" t="s">
        <v>8218</v>
      </c>
      <c r="D1741" s="31">
        <v>44607</v>
      </c>
      <c r="E1741" s="32">
        <v>59.57</v>
      </c>
      <c r="F1741" s="31">
        <v>44613</v>
      </c>
      <c r="G1741" s="31">
        <v>44608.344143518516</v>
      </c>
      <c r="H1741" s="31">
        <v>44668</v>
      </c>
      <c r="I1741" s="38" t="s">
        <v>8219</v>
      </c>
      <c r="J1741" s="38"/>
      <c r="K1741" s="31">
        <v>44636</v>
      </c>
      <c r="L1741" s="32">
        <v>48.83</v>
      </c>
      <c r="M1741" s="33">
        <v>60</v>
      </c>
      <c r="N1741" s="33">
        <v>-32</v>
      </c>
      <c r="O1741" s="32">
        <v>-1562.56</v>
      </c>
      <c r="P1741" s="27" t="e">
        <f>VLOOKUP(A1741,'[1]REPORT ITP - Fatture Incluse - '!$C$1:$D$14862,2,FALSE)</f>
        <v>#N/A</v>
      </c>
    </row>
    <row r="1742" spans="1:16" ht="15" customHeight="1">
      <c r="A1742" s="29" t="s">
        <v>5926</v>
      </c>
      <c r="B1742" s="29" t="s">
        <v>5927</v>
      </c>
      <c r="C1742" s="30" t="s">
        <v>8220</v>
      </c>
      <c r="D1742" s="31">
        <v>44615</v>
      </c>
      <c r="E1742" s="32">
        <v>1830</v>
      </c>
      <c r="F1742" s="31">
        <v>44620</v>
      </c>
      <c r="G1742" s="31">
        <v>44615.340231481481</v>
      </c>
      <c r="H1742" s="31">
        <v>44675</v>
      </c>
      <c r="I1742" s="38" t="s">
        <v>8219</v>
      </c>
      <c r="J1742" s="38"/>
      <c r="K1742" s="31">
        <v>44636</v>
      </c>
      <c r="L1742" s="32">
        <v>1500</v>
      </c>
      <c r="M1742" s="33">
        <v>60</v>
      </c>
      <c r="N1742" s="33">
        <v>-39</v>
      </c>
      <c r="O1742" s="32">
        <v>-58500</v>
      </c>
      <c r="P1742" s="27" t="e">
        <f>VLOOKUP(A1742,'[1]REPORT ITP - Fatture Incluse - '!$C$1:$D$14862,2,FALSE)</f>
        <v>#N/A</v>
      </c>
    </row>
    <row r="1743" spans="1:16" ht="18.95" customHeight="1">
      <c r="A1743" s="29" t="s">
        <v>1350</v>
      </c>
      <c r="B1743" s="29" t="s">
        <v>1349</v>
      </c>
      <c r="C1743" s="30" t="s">
        <v>7050</v>
      </c>
      <c r="D1743" s="31">
        <v>44623</v>
      </c>
      <c r="E1743" s="32">
        <v>1000</v>
      </c>
      <c r="F1743" s="31">
        <v>44630</v>
      </c>
      <c r="G1743" s="31">
        <v>44627.405046296299</v>
      </c>
      <c r="H1743" s="31">
        <v>44683</v>
      </c>
      <c r="I1743" s="38" t="s">
        <v>8221</v>
      </c>
      <c r="J1743" s="38"/>
      <c r="K1743" s="31">
        <v>44643</v>
      </c>
      <c r="L1743" s="32">
        <v>1000</v>
      </c>
      <c r="M1743" s="33">
        <v>56</v>
      </c>
      <c r="N1743" s="33">
        <v>-40</v>
      </c>
      <c r="O1743" s="32">
        <v>-40000</v>
      </c>
      <c r="P1743" s="27" t="e">
        <f>VLOOKUP(A1743,'[1]REPORT ITP - Fatture Incluse - '!$C$1:$D$14862,2,FALSE)</f>
        <v>#N/A</v>
      </c>
    </row>
    <row r="1744" spans="1:16" ht="15" customHeight="1">
      <c r="A1744" s="29" t="s">
        <v>6286</v>
      </c>
      <c r="B1744" s="29" t="s">
        <v>6287</v>
      </c>
      <c r="C1744" s="30" t="s">
        <v>8222</v>
      </c>
      <c r="D1744" s="31">
        <v>44561</v>
      </c>
      <c r="E1744" s="32">
        <v>3997.7</v>
      </c>
      <c r="F1744" s="31">
        <v>44571</v>
      </c>
      <c r="G1744" s="31">
        <v>44564.360763888886</v>
      </c>
      <c r="H1744" s="31">
        <v>44621</v>
      </c>
      <c r="I1744" s="38" t="s">
        <v>8223</v>
      </c>
      <c r="J1744" s="38"/>
      <c r="K1744" s="31">
        <v>44648</v>
      </c>
      <c r="L1744" s="32">
        <v>3276.8</v>
      </c>
      <c r="M1744" s="33">
        <v>57</v>
      </c>
      <c r="N1744" s="33">
        <v>27</v>
      </c>
      <c r="O1744" s="32">
        <v>88473.600000000006</v>
      </c>
      <c r="P1744" s="27" t="e">
        <f>VLOOKUP(A1744,'[1]REPORT ITP - Fatture Incluse - '!$C$1:$D$14862,2,FALSE)</f>
        <v>#N/A</v>
      </c>
    </row>
    <row r="1745" spans="1:16" ht="15" customHeight="1">
      <c r="A1745" s="29" t="s">
        <v>6286</v>
      </c>
      <c r="B1745" s="29" t="s">
        <v>6287</v>
      </c>
      <c r="C1745" s="30" t="s">
        <v>8224</v>
      </c>
      <c r="D1745" s="31">
        <v>44627</v>
      </c>
      <c r="E1745" s="32">
        <v>732.18</v>
      </c>
      <c r="F1745" s="31">
        <v>44630</v>
      </c>
      <c r="G1745" s="31">
        <v>44628.342164351852</v>
      </c>
      <c r="H1745" s="31">
        <v>44687</v>
      </c>
      <c r="I1745" s="38" t="s">
        <v>8223</v>
      </c>
      <c r="J1745" s="38"/>
      <c r="K1745" s="31">
        <v>44648</v>
      </c>
      <c r="L1745" s="32">
        <v>600.15</v>
      </c>
      <c r="M1745" s="33">
        <v>59</v>
      </c>
      <c r="N1745" s="33">
        <v>-39</v>
      </c>
      <c r="O1745" s="32">
        <v>-23405.85</v>
      </c>
      <c r="P1745" s="27" t="e">
        <f>VLOOKUP(A1745,'[1]REPORT ITP - Fatture Incluse - '!$C$1:$D$14862,2,FALSE)</f>
        <v>#N/A</v>
      </c>
    </row>
    <row r="1746" spans="1:16" ht="15" customHeight="1">
      <c r="A1746" s="29" t="s">
        <v>6286</v>
      </c>
      <c r="B1746" s="29" t="s">
        <v>6287</v>
      </c>
      <c r="C1746" s="30" t="s">
        <v>8225</v>
      </c>
      <c r="D1746" s="31">
        <v>44635</v>
      </c>
      <c r="E1746" s="32">
        <v>2708.4</v>
      </c>
      <c r="F1746" s="31">
        <v>44637</v>
      </c>
      <c r="G1746" s="31">
        <v>44636.356493055559</v>
      </c>
      <c r="H1746" s="31">
        <v>44695</v>
      </c>
      <c r="I1746" s="38" t="s">
        <v>8223</v>
      </c>
      <c r="J1746" s="38"/>
      <c r="K1746" s="31">
        <v>44648</v>
      </c>
      <c r="L1746" s="32">
        <v>2220</v>
      </c>
      <c r="M1746" s="33">
        <v>59</v>
      </c>
      <c r="N1746" s="33">
        <v>-47</v>
      </c>
      <c r="O1746" s="32">
        <v>-104340</v>
      </c>
      <c r="P1746" s="27" t="e">
        <f>VLOOKUP(A1746,'[1]REPORT ITP - Fatture Incluse - '!$C$1:$D$14862,2,FALSE)</f>
        <v>#N/A</v>
      </c>
    </row>
    <row r="1747" spans="1:16" ht="15" customHeight="1">
      <c r="A1747" s="29" t="s">
        <v>6286</v>
      </c>
      <c r="B1747" s="29" t="s">
        <v>6287</v>
      </c>
      <c r="C1747" s="30" t="s">
        <v>8225</v>
      </c>
      <c r="D1747" s="31">
        <v>44635</v>
      </c>
      <c r="E1747" s="32">
        <v>2852</v>
      </c>
      <c r="F1747" s="31">
        <v>44637</v>
      </c>
      <c r="G1747" s="31">
        <v>44636.356493055559</v>
      </c>
      <c r="H1747" s="31">
        <v>44695</v>
      </c>
      <c r="I1747" s="38" t="s">
        <v>8223</v>
      </c>
      <c r="J1747" s="38"/>
      <c r="K1747" s="31">
        <v>44648</v>
      </c>
      <c r="L1747" s="32">
        <v>2852</v>
      </c>
      <c r="M1747" s="33">
        <v>59</v>
      </c>
      <c r="N1747" s="33">
        <v>-47</v>
      </c>
      <c r="O1747" s="32">
        <v>-134044</v>
      </c>
      <c r="P1747" s="27" t="e">
        <f>VLOOKUP(A1747,'[1]REPORT ITP - Fatture Incluse - '!$C$1:$D$14862,2,FALSE)</f>
        <v>#N/A</v>
      </c>
    </row>
    <row r="1748" spans="1:16" ht="15" customHeight="1">
      <c r="A1748" s="29" t="s">
        <v>6286</v>
      </c>
      <c r="B1748" s="29" t="s">
        <v>6287</v>
      </c>
      <c r="C1748" s="30" t="s">
        <v>8222</v>
      </c>
      <c r="D1748" s="31">
        <v>44561</v>
      </c>
      <c r="E1748" s="32">
        <v>2493.6</v>
      </c>
      <c r="F1748" s="31">
        <v>44571</v>
      </c>
      <c r="G1748" s="31">
        <v>44564.360763888886</v>
      </c>
      <c r="H1748" s="31">
        <v>44621</v>
      </c>
      <c r="I1748" s="38" t="s">
        <v>8223</v>
      </c>
      <c r="J1748" s="38"/>
      <c r="K1748" s="31">
        <v>44648</v>
      </c>
      <c r="L1748" s="32">
        <v>2493.6</v>
      </c>
      <c r="M1748" s="33">
        <v>57</v>
      </c>
      <c r="N1748" s="33">
        <v>27</v>
      </c>
      <c r="O1748" s="32">
        <v>67327.199999999997</v>
      </c>
      <c r="P1748" s="27" t="e">
        <f>VLOOKUP(A1748,'[1]REPORT ITP - Fatture Incluse - '!$C$1:$D$14862,2,FALSE)</f>
        <v>#N/A</v>
      </c>
    </row>
    <row r="1749" spans="1:16" ht="15" customHeight="1">
      <c r="A1749" s="29" t="s">
        <v>6286</v>
      </c>
      <c r="B1749" s="29" t="s">
        <v>6287</v>
      </c>
      <c r="C1749" s="30" t="s">
        <v>8226</v>
      </c>
      <c r="D1749" s="31">
        <v>44561</v>
      </c>
      <c r="E1749" s="32">
        <v>999.42</v>
      </c>
      <c r="F1749" s="31">
        <v>44571</v>
      </c>
      <c r="G1749" s="31">
        <v>44564.36078703704</v>
      </c>
      <c r="H1749" s="31">
        <v>44621</v>
      </c>
      <c r="I1749" s="38" t="s">
        <v>8223</v>
      </c>
      <c r="J1749" s="38"/>
      <c r="K1749" s="31">
        <v>44648</v>
      </c>
      <c r="L1749" s="32">
        <v>819.2</v>
      </c>
      <c r="M1749" s="33">
        <v>57</v>
      </c>
      <c r="N1749" s="33">
        <v>27</v>
      </c>
      <c r="O1749" s="32">
        <v>22118.400000000001</v>
      </c>
      <c r="P1749" s="27" t="e">
        <f>VLOOKUP(A1749,'[1]REPORT ITP - Fatture Incluse - '!$C$1:$D$14862,2,FALSE)</f>
        <v>#N/A</v>
      </c>
    </row>
    <row r="1750" spans="1:16" ht="15" customHeight="1">
      <c r="A1750" s="29" t="s">
        <v>6286</v>
      </c>
      <c r="B1750" s="29" t="s">
        <v>6287</v>
      </c>
      <c r="C1750" s="30" t="s">
        <v>8226</v>
      </c>
      <c r="D1750" s="31">
        <v>44561</v>
      </c>
      <c r="E1750" s="32">
        <v>623.4</v>
      </c>
      <c r="F1750" s="31">
        <v>44571</v>
      </c>
      <c r="G1750" s="31">
        <v>44564.36078703704</v>
      </c>
      <c r="H1750" s="31">
        <v>44621</v>
      </c>
      <c r="I1750" s="38" t="s">
        <v>8223</v>
      </c>
      <c r="J1750" s="38"/>
      <c r="K1750" s="31">
        <v>44648</v>
      </c>
      <c r="L1750" s="32">
        <v>623.4</v>
      </c>
      <c r="M1750" s="33">
        <v>57</v>
      </c>
      <c r="N1750" s="33">
        <v>27</v>
      </c>
      <c r="O1750" s="32">
        <v>16831.8</v>
      </c>
      <c r="P1750" s="27" t="e">
        <f>VLOOKUP(A1750,'[1]REPORT ITP - Fatture Incluse - '!$C$1:$D$14862,2,FALSE)</f>
        <v>#N/A</v>
      </c>
    </row>
    <row r="1751" spans="1:16" ht="15" customHeight="1">
      <c r="A1751" s="29" t="s">
        <v>6006</v>
      </c>
      <c r="B1751" s="29" t="s">
        <v>6007</v>
      </c>
      <c r="C1751" s="30" t="s">
        <v>8227</v>
      </c>
      <c r="D1751" s="31">
        <v>44586</v>
      </c>
      <c r="E1751" s="32">
        <v>650</v>
      </c>
      <c r="F1751" s="31">
        <v>44588</v>
      </c>
      <c r="G1751" s="31">
        <v>44586.694791666669</v>
      </c>
      <c r="H1751" s="31">
        <v>44646</v>
      </c>
      <c r="I1751" s="38" t="s">
        <v>8228</v>
      </c>
      <c r="J1751" s="38"/>
      <c r="K1751" s="31">
        <v>44651</v>
      </c>
      <c r="L1751" s="32">
        <v>532.79</v>
      </c>
      <c r="M1751" s="33">
        <v>60</v>
      </c>
      <c r="N1751" s="33">
        <v>5</v>
      </c>
      <c r="O1751" s="32">
        <v>2663.95</v>
      </c>
      <c r="P1751" s="27" t="e">
        <f>VLOOKUP(A1751,'[1]REPORT ITP - Fatture Incluse - '!$C$1:$D$14862,2,FALSE)</f>
        <v>#N/A</v>
      </c>
    </row>
    <row r="1752" spans="1:16" ht="15" customHeight="1">
      <c r="A1752" s="29" t="s">
        <v>6006</v>
      </c>
      <c r="B1752" s="29" t="s">
        <v>6007</v>
      </c>
      <c r="C1752" s="30" t="s">
        <v>8142</v>
      </c>
      <c r="D1752" s="31">
        <v>44621</v>
      </c>
      <c r="E1752" s="32">
        <v>650</v>
      </c>
      <c r="F1752" s="31">
        <v>44623</v>
      </c>
      <c r="G1752" s="31">
        <v>44622.354664351849</v>
      </c>
      <c r="H1752" s="31">
        <v>44681</v>
      </c>
      <c r="I1752" s="38" t="s">
        <v>8228</v>
      </c>
      <c r="J1752" s="38"/>
      <c r="K1752" s="31">
        <v>44651</v>
      </c>
      <c r="L1752" s="32">
        <v>532.79</v>
      </c>
      <c r="M1752" s="33">
        <v>59</v>
      </c>
      <c r="N1752" s="33">
        <v>-30</v>
      </c>
      <c r="O1752" s="32">
        <v>-15983.7</v>
      </c>
      <c r="P1752" s="27" t="e">
        <f>VLOOKUP(A1752,'[1]REPORT ITP - Fatture Incluse - '!$C$1:$D$14862,2,FALSE)</f>
        <v>#N/A</v>
      </c>
    </row>
    <row r="1753" spans="1:16" ht="18.95" customHeight="1">
      <c r="A1753" s="29" t="s">
        <v>876</v>
      </c>
      <c r="B1753" s="29" t="s">
        <v>7045</v>
      </c>
      <c r="C1753" s="30" t="s">
        <v>129</v>
      </c>
      <c r="D1753" s="31">
        <v>44549</v>
      </c>
      <c r="E1753" s="32">
        <v>2256.23</v>
      </c>
      <c r="F1753" s="31">
        <v>44550</v>
      </c>
      <c r="G1753" s="31">
        <v>44550.338425925926</v>
      </c>
      <c r="H1753" s="31">
        <v>44609</v>
      </c>
      <c r="I1753" s="38" t="s">
        <v>6820</v>
      </c>
      <c r="J1753" s="38"/>
      <c r="K1753" s="31">
        <v>44571</v>
      </c>
      <c r="L1753" s="32">
        <v>2256.23</v>
      </c>
      <c r="M1753" s="33">
        <v>59</v>
      </c>
      <c r="N1753" s="33">
        <v>-38</v>
      </c>
      <c r="O1753" s="32">
        <v>-85736.74</v>
      </c>
      <c r="P1753" s="27" t="e">
        <f>VLOOKUP(A1753,'[1]REPORT ITP - Fatture Incluse - '!$C$1:$D$14862,2,FALSE)</f>
        <v>#N/A</v>
      </c>
    </row>
    <row r="1754" spans="1:16" ht="18.95" customHeight="1">
      <c r="A1754" s="29" t="s">
        <v>1216</v>
      </c>
      <c r="B1754" s="29" t="s">
        <v>1215</v>
      </c>
      <c r="C1754" s="30" t="s">
        <v>1210</v>
      </c>
      <c r="D1754" s="31">
        <v>44564</v>
      </c>
      <c r="E1754" s="32">
        <v>2517.66</v>
      </c>
      <c r="F1754" s="31">
        <v>44566</v>
      </c>
      <c r="G1754" s="31">
        <v>44566.345011574071</v>
      </c>
      <c r="H1754" s="31">
        <v>44624</v>
      </c>
      <c r="I1754" s="38" t="s">
        <v>8076</v>
      </c>
      <c r="J1754" s="38"/>
      <c r="K1754" s="31">
        <v>44572</v>
      </c>
      <c r="L1754" s="32">
        <v>2517.66</v>
      </c>
      <c r="M1754" s="33">
        <v>58</v>
      </c>
      <c r="N1754" s="33">
        <v>-52</v>
      </c>
      <c r="O1754" s="32">
        <v>-130918.32</v>
      </c>
      <c r="P1754" s="27" t="e">
        <f>VLOOKUP(A1754,'[1]REPORT ITP - Fatture Incluse - '!$C$1:$D$14862,2,FALSE)</f>
        <v>#N/A</v>
      </c>
    </row>
    <row r="1755" spans="1:16" ht="15" customHeight="1">
      <c r="A1755" s="29" t="s">
        <v>5963</v>
      </c>
      <c r="B1755" s="29" t="s">
        <v>5964</v>
      </c>
      <c r="C1755" s="30" t="s">
        <v>8229</v>
      </c>
      <c r="D1755" s="31">
        <v>44536</v>
      </c>
      <c r="E1755" s="32">
        <v>513.62</v>
      </c>
      <c r="F1755" s="31">
        <v>44537</v>
      </c>
      <c r="G1755" s="31">
        <v>44537.306793981479</v>
      </c>
      <c r="H1755" s="31">
        <v>44596</v>
      </c>
      <c r="I1755" s="38" t="s">
        <v>6442</v>
      </c>
      <c r="J1755" s="38"/>
      <c r="K1755" s="31">
        <v>44573</v>
      </c>
      <c r="L1755" s="32">
        <v>421</v>
      </c>
      <c r="M1755" s="33">
        <v>59</v>
      </c>
      <c r="N1755" s="33">
        <v>-23</v>
      </c>
      <c r="O1755" s="32">
        <v>-9683</v>
      </c>
      <c r="P1755" s="27" t="e">
        <f>VLOOKUP(A1755,'[1]REPORT ITP - Fatture Incluse - '!$C$1:$D$14862,2,FALSE)</f>
        <v>#N/A</v>
      </c>
    </row>
    <row r="1756" spans="1:16" ht="15" customHeight="1">
      <c r="A1756" s="29" t="s">
        <v>8230</v>
      </c>
      <c r="B1756" s="29" t="s">
        <v>8231</v>
      </c>
      <c r="C1756" s="30" t="s">
        <v>7422</v>
      </c>
      <c r="D1756" s="31">
        <v>44505</v>
      </c>
      <c r="E1756" s="32">
        <v>2989</v>
      </c>
      <c r="F1756" s="31">
        <v>44508</v>
      </c>
      <c r="G1756" s="31">
        <v>44508.353321759256</v>
      </c>
      <c r="H1756" s="31">
        <v>44565</v>
      </c>
      <c r="I1756" s="38" t="s">
        <v>8232</v>
      </c>
      <c r="J1756" s="38"/>
      <c r="K1756" s="31">
        <v>44593</v>
      </c>
      <c r="L1756" s="32">
        <v>2450</v>
      </c>
      <c r="M1756" s="33">
        <v>57</v>
      </c>
      <c r="N1756" s="33">
        <v>28</v>
      </c>
      <c r="O1756" s="32">
        <v>68600</v>
      </c>
      <c r="P1756" s="27" t="e">
        <f>VLOOKUP(A1756,'[1]REPORT ITP - Fatture Incluse - '!$C$1:$D$14862,2,FALSE)</f>
        <v>#N/A</v>
      </c>
    </row>
    <row r="1757" spans="1:16" ht="15" customHeight="1">
      <c r="A1757" s="29" t="s">
        <v>8230</v>
      </c>
      <c r="B1757" s="29" t="s">
        <v>8231</v>
      </c>
      <c r="C1757" s="30" t="s">
        <v>7871</v>
      </c>
      <c r="D1757" s="31">
        <v>44552</v>
      </c>
      <c r="E1757" s="32">
        <v>1952</v>
      </c>
      <c r="F1757" s="31">
        <v>44553</v>
      </c>
      <c r="G1757" s="31">
        <v>44553.353379629632</v>
      </c>
      <c r="H1757" s="31">
        <v>44612</v>
      </c>
      <c r="I1757" s="38" t="s">
        <v>8232</v>
      </c>
      <c r="J1757" s="38"/>
      <c r="K1757" s="31">
        <v>44593</v>
      </c>
      <c r="L1757" s="32">
        <v>1600</v>
      </c>
      <c r="M1757" s="33">
        <v>59</v>
      </c>
      <c r="N1757" s="33">
        <v>-19</v>
      </c>
      <c r="O1757" s="32">
        <v>-30400</v>
      </c>
      <c r="P1757" s="27" t="e">
        <f>VLOOKUP(A1757,'[1]REPORT ITP - Fatture Incluse - '!$C$1:$D$14862,2,FALSE)</f>
        <v>#N/A</v>
      </c>
    </row>
    <row r="1758" spans="1:16" ht="15" customHeight="1">
      <c r="A1758" s="29" t="s">
        <v>8182</v>
      </c>
      <c r="B1758" s="29" t="s">
        <v>8183</v>
      </c>
      <c r="C1758" s="30" t="s">
        <v>1125</v>
      </c>
      <c r="D1758" s="31">
        <v>44559</v>
      </c>
      <c r="E1758" s="32">
        <v>533.5</v>
      </c>
      <c r="F1758" s="31">
        <v>44561</v>
      </c>
      <c r="G1758" s="31">
        <v>44561.333518518521</v>
      </c>
      <c r="H1758" s="31">
        <v>44620</v>
      </c>
      <c r="I1758" s="38" t="s">
        <v>8233</v>
      </c>
      <c r="J1758" s="38"/>
      <c r="K1758" s="31">
        <v>44593</v>
      </c>
      <c r="L1758" s="32">
        <v>485</v>
      </c>
      <c r="M1758" s="33">
        <v>59</v>
      </c>
      <c r="N1758" s="33">
        <v>-27</v>
      </c>
      <c r="O1758" s="32">
        <v>-13095</v>
      </c>
      <c r="P1758" s="27" t="e">
        <f>VLOOKUP(A1758,'[1]REPORT ITP - Fatture Incluse - '!$C$1:$D$14862,2,FALSE)</f>
        <v>#N/A</v>
      </c>
    </row>
    <row r="1759" spans="1:16" ht="15" customHeight="1">
      <c r="A1759" s="29" t="s">
        <v>8182</v>
      </c>
      <c r="B1759" s="29" t="s">
        <v>8183</v>
      </c>
      <c r="C1759" s="30" t="s">
        <v>686</v>
      </c>
      <c r="D1759" s="31">
        <v>44539</v>
      </c>
      <c r="E1759" s="32">
        <v>533.5</v>
      </c>
      <c r="F1759" s="31">
        <v>44543</v>
      </c>
      <c r="G1759" s="31">
        <v>44543.341296296298</v>
      </c>
      <c r="H1759" s="31">
        <v>44600</v>
      </c>
      <c r="I1759" s="38" t="s">
        <v>8233</v>
      </c>
      <c r="J1759" s="38"/>
      <c r="K1759" s="31">
        <v>44593</v>
      </c>
      <c r="L1759" s="32">
        <v>485</v>
      </c>
      <c r="M1759" s="33">
        <v>57</v>
      </c>
      <c r="N1759" s="33">
        <v>-7</v>
      </c>
      <c r="O1759" s="32">
        <v>-3395</v>
      </c>
      <c r="P1759" s="27" t="e">
        <f>VLOOKUP(A1759,'[1]REPORT ITP - Fatture Incluse - '!$C$1:$D$14862,2,FALSE)</f>
        <v>#N/A</v>
      </c>
    </row>
    <row r="1760" spans="1:16" ht="15" customHeight="1">
      <c r="A1760" s="29" t="s">
        <v>8182</v>
      </c>
      <c r="B1760" s="29" t="s">
        <v>8183</v>
      </c>
      <c r="C1760" s="30" t="s">
        <v>1124</v>
      </c>
      <c r="D1760" s="31">
        <v>44559</v>
      </c>
      <c r="E1760" s="32">
        <v>1362.24</v>
      </c>
      <c r="F1760" s="31">
        <v>44561</v>
      </c>
      <c r="G1760" s="31">
        <v>44561.333495370367</v>
      </c>
      <c r="H1760" s="31">
        <v>44620</v>
      </c>
      <c r="I1760" s="38" t="s">
        <v>8233</v>
      </c>
      <c r="J1760" s="38"/>
      <c r="K1760" s="31">
        <v>44593</v>
      </c>
      <c r="L1760" s="32">
        <v>1238.4000000000001</v>
      </c>
      <c r="M1760" s="33">
        <v>59</v>
      </c>
      <c r="N1760" s="33">
        <v>-27</v>
      </c>
      <c r="O1760" s="32">
        <v>-33436.800000000003</v>
      </c>
      <c r="P1760" s="27" t="e">
        <f>VLOOKUP(A1760,'[1]REPORT ITP - Fatture Incluse - '!$C$1:$D$14862,2,FALSE)</f>
        <v>#N/A</v>
      </c>
    </row>
    <row r="1761" spans="1:16" ht="15" customHeight="1">
      <c r="A1761" s="29" t="s">
        <v>8182</v>
      </c>
      <c r="B1761" s="29" t="s">
        <v>8183</v>
      </c>
      <c r="C1761" s="30" t="s">
        <v>1009</v>
      </c>
      <c r="D1761" s="31">
        <v>44551</v>
      </c>
      <c r="E1761" s="32">
        <v>2554.1999999999998</v>
      </c>
      <c r="F1761" s="31">
        <v>44557</v>
      </c>
      <c r="G1761" s="31">
        <v>44557.362129629626</v>
      </c>
      <c r="H1761" s="31">
        <v>44614</v>
      </c>
      <c r="I1761" s="38" t="s">
        <v>8233</v>
      </c>
      <c r="J1761" s="38"/>
      <c r="K1761" s="31">
        <v>44593</v>
      </c>
      <c r="L1761" s="32">
        <v>2322</v>
      </c>
      <c r="M1761" s="33">
        <v>57</v>
      </c>
      <c r="N1761" s="33">
        <v>-21</v>
      </c>
      <c r="O1761" s="32">
        <v>-48762</v>
      </c>
      <c r="P1761" s="27" t="e">
        <f>VLOOKUP(A1761,'[1]REPORT ITP - Fatture Incluse - '!$C$1:$D$14862,2,FALSE)</f>
        <v>#N/A</v>
      </c>
    </row>
    <row r="1762" spans="1:16" ht="15" customHeight="1">
      <c r="A1762" s="29" t="s">
        <v>8182</v>
      </c>
      <c r="B1762" s="29" t="s">
        <v>8183</v>
      </c>
      <c r="C1762" s="30" t="s">
        <v>520</v>
      </c>
      <c r="D1762" s="31">
        <v>44530</v>
      </c>
      <c r="E1762" s="32">
        <v>533.5</v>
      </c>
      <c r="F1762" s="31">
        <v>44531</v>
      </c>
      <c r="G1762" s="31">
        <v>44531.325995370367</v>
      </c>
      <c r="H1762" s="31">
        <v>44590</v>
      </c>
      <c r="I1762" s="38" t="s">
        <v>8233</v>
      </c>
      <c r="J1762" s="38"/>
      <c r="K1762" s="31">
        <v>44593</v>
      </c>
      <c r="L1762" s="32">
        <v>485</v>
      </c>
      <c r="M1762" s="33">
        <v>59</v>
      </c>
      <c r="N1762" s="33">
        <v>3</v>
      </c>
      <c r="O1762" s="32">
        <v>1455</v>
      </c>
      <c r="P1762" s="27" t="e">
        <f>VLOOKUP(A1762,'[1]REPORT ITP - Fatture Incluse - '!$C$1:$D$14862,2,FALSE)</f>
        <v>#N/A</v>
      </c>
    </row>
    <row r="1763" spans="1:16" ht="18.95" customHeight="1">
      <c r="A1763" s="29" t="s">
        <v>1263</v>
      </c>
      <c r="B1763" s="29" t="s">
        <v>6986</v>
      </c>
      <c r="C1763" s="30" t="s">
        <v>1735</v>
      </c>
      <c r="D1763" s="31">
        <v>44593</v>
      </c>
      <c r="E1763" s="32">
        <v>2833.33</v>
      </c>
      <c r="F1763" s="31">
        <v>44594</v>
      </c>
      <c r="G1763" s="31">
        <v>44594.319224537037</v>
      </c>
      <c r="H1763" s="31">
        <v>44653</v>
      </c>
      <c r="I1763" s="38" t="s">
        <v>8234</v>
      </c>
      <c r="J1763" s="38"/>
      <c r="K1763" s="31">
        <v>44600</v>
      </c>
      <c r="L1763" s="32">
        <v>2833.33</v>
      </c>
      <c r="M1763" s="33">
        <v>59</v>
      </c>
      <c r="N1763" s="33">
        <v>-53</v>
      </c>
      <c r="O1763" s="32">
        <v>-150166.49</v>
      </c>
      <c r="P1763" s="27" t="e">
        <f>VLOOKUP(A1763,'[1]REPORT ITP - Fatture Incluse - '!$C$1:$D$14862,2,FALSE)</f>
        <v>#N/A</v>
      </c>
    </row>
    <row r="1764" spans="1:16" ht="18.95" customHeight="1">
      <c r="A1764" s="29" t="s">
        <v>1662</v>
      </c>
      <c r="B1764" s="29" t="s">
        <v>7023</v>
      </c>
      <c r="C1764" s="30" t="s">
        <v>2022</v>
      </c>
      <c r="D1764" s="31">
        <v>44609</v>
      </c>
      <c r="E1764" s="32">
        <v>2333.33</v>
      </c>
      <c r="F1764" s="31">
        <v>44610</v>
      </c>
      <c r="G1764" s="31">
        <v>44610.330451388887</v>
      </c>
      <c r="H1764" s="31">
        <v>44669</v>
      </c>
      <c r="I1764" s="38" t="s">
        <v>8235</v>
      </c>
      <c r="J1764" s="38"/>
      <c r="K1764" s="31">
        <v>44614</v>
      </c>
      <c r="L1764" s="32">
        <v>2333.33</v>
      </c>
      <c r="M1764" s="33">
        <v>59</v>
      </c>
      <c r="N1764" s="33">
        <v>-55</v>
      </c>
      <c r="O1764" s="32">
        <v>-128333.15</v>
      </c>
      <c r="P1764" s="27" t="e">
        <f>VLOOKUP(A1764,'[1]REPORT ITP - Fatture Incluse - '!$C$1:$D$14862,2,FALSE)</f>
        <v>#N/A</v>
      </c>
    </row>
    <row r="1765" spans="1:16" ht="18.95" customHeight="1">
      <c r="A1765" s="29" t="s">
        <v>2000</v>
      </c>
      <c r="B1765" s="29" t="s">
        <v>1999</v>
      </c>
      <c r="C1765" s="30" t="s">
        <v>1203</v>
      </c>
      <c r="D1765" s="31">
        <v>44608</v>
      </c>
      <c r="E1765" s="32">
        <v>2475</v>
      </c>
      <c r="F1765" s="31">
        <v>44609</v>
      </c>
      <c r="G1765" s="31">
        <v>44609.33222222222</v>
      </c>
      <c r="H1765" s="31">
        <v>44668</v>
      </c>
      <c r="I1765" s="38" t="s">
        <v>8236</v>
      </c>
      <c r="J1765" s="38"/>
      <c r="K1765" s="31">
        <v>44614</v>
      </c>
      <c r="L1765" s="32">
        <v>2475</v>
      </c>
      <c r="M1765" s="33">
        <v>59</v>
      </c>
      <c r="N1765" s="33">
        <v>-54</v>
      </c>
      <c r="O1765" s="32">
        <v>-133650</v>
      </c>
      <c r="P1765" s="27" t="e">
        <f>VLOOKUP(A1765,'[1]REPORT ITP - Fatture Incluse - '!$C$1:$D$14862,2,FALSE)</f>
        <v>#N/A</v>
      </c>
    </row>
    <row r="1766" spans="1:16" ht="27.95" customHeight="1">
      <c r="A1766" s="29" t="s">
        <v>8237</v>
      </c>
      <c r="B1766" s="29" t="s">
        <v>256</v>
      </c>
      <c r="C1766" s="30" t="s">
        <v>144</v>
      </c>
      <c r="D1766" s="31">
        <v>44448</v>
      </c>
      <c r="E1766" s="32">
        <v>9250.36</v>
      </c>
      <c r="F1766" s="31">
        <v>44452</v>
      </c>
      <c r="G1766" s="31">
        <v>44449.341620370367</v>
      </c>
      <c r="H1766" s="31">
        <v>44509</v>
      </c>
      <c r="I1766" s="38" t="s">
        <v>8238</v>
      </c>
      <c r="J1766" s="38"/>
      <c r="K1766" s="31">
        <v>44615</v>
      </c>
      <c r="L1766" s="32">
        <v>9250.36</v>
      </c>
      <c r="M1766" s="33">
        <v>60</v>
      </c>
      <c r="N1766" s="33">
        <v>106</v>
      </c>
      <c r="O1766" s="32">
        <v>980538.16</v>
      </c>
      <c r="P1766" s="27" t="e">
        <f>VLOOKUP(A1766,'[1]REPORT ITP - Fatture Incluse - '!$C$1:$D$14862,2,FALSE)</f>
        <v>#N/A</v>
      </c>
    </row>
    <row r="1767" spans="1:16" ht="27.95" customHeight="1">
      <c r="A1767" s="29" t="s">
        <v>8237</v>
      </c>
      <c r="B1767" s="29" t="s">
        <v>256</v>
      </c>
      <c r="C1767" s="30" t="s">
        <v>146</v>
      </c>
      <c r="D1767" s="31">
        <v>44448</v>
      </c>
      <c r="E1767" s="32">
        <v>3218.23</v>
      </c>
      <c r="F1767" s="31">
        <v>44452</v>
      </c>
      <c r="G1767" s="31">
        <v>44449.34165509259</v>
      </c>
      <c r="H1767" s="31">
        <v>44508</v>
      </c>
      <c r="I1767" s="38" t="s">
        <v>8238</v>
      </c>
      <c r="J1767" s="38"/>
      <c r="K1767" s="31">
        <v>44615</v>
      </c>
      <c r="L1767" s="32">
        <v>3218.23</v>
      </c>
      <c r="M1767" s="33">
        <v>59</v>
      </c>
      <c r="N1767" s="33">
        <v>107</v>
      </c>
      <c r="O1767" s="32">
        <v>344350.61</v>
      </c>
      <c r="P1767" s="27" t="e">
        <f>VLOOKUP(A1767,'[1]REPORT ITP - Fatture Incluse - '!$C$1:$D$14862,2,FALSE)</f>
        <v>#N/A</v>
      </c>
    </row>
    <row r="1768" spans="1:16" ht="27.95" customHeight="1">
      <c r="A1768" s="29" t="s">
        <v>8237</v>
      </c>
      <c r="B1768" s="29" t="s">
        <v>256</v>
      </c>
      <c r="C1768" s="30" t="s">
        <v>141</v>
      </c>
      <c r="D1768" s="31">
        <v>44421</v>
      </c>
      <c r="E1768" s="32">
        <v>927.78</v>
      </c>
      <c r="F1768" s="31">
        <v>44455</v>
      </c>
      <c r="G1768" s="31">
        <v>44453.320289351854</v>
      </c>
      <c r="H1768" s="31">
        <v>44512</v>
      </c>
      <c r="I1768" s="38" t="s">
        <v>8238</v>
      </c>
      <c r="J1768" s="38"/>
      <c r="K1768" s="31">
        <v>44615</v>
      </c>
      <c r="L1768" s="32">
        <v>927.78</v>
      </c>
      <c r="M1768" s="33">
        <v>59</v>
      </c>
      <c r="N1768" s="33">
        <v>103</v>
      </c>
      <c r="O1768" s="32">
        <v>95561.34</v>
      </c>
      <c r="P1768" s="27" t="e">
        <f>VLOOKUP(A1768,'[1]REPORT ITP - Fatture Incluse - '!$C$1:$D$14862,2,FALSE)</f>
        <v>#N/A</v>
      </c>
    </row>
    <row r="1769" spans="1:16" ht="27.95" customHeight="1">
      <c r="A1769" s="29" t="s">
        <v>8237</v>
      </c>
      <c r="B1769" s="29" t="s">
        <v>256</v>
      </c>
      <c r="C1769" s="30" t="s">
        <v>257</v>
      </c>
      <c r="D1769" s="31">
        <v>44421</v>
      </c>
      <c r="E1769" s="32">
        <v>3218.23</v>
      </c>
      <c r="F1769" s="31">
        <v>44455</v>
      </c>
      <c r="G1769" s="31">
        <v>44453.3202662037</v>
      </c>
      <c r="H1769" s="31">
        <v>44512</v>
      </c>
      <c r="I1769" s="38" t="s">
        <v>8238</v>
      </c>
      <c r="J1769" s="38"/>
      <c r="K1769" s="31">
        <v>44615</v>
      </c>
      <c r="L1769" s="32">
        <v>3218.23</v>
      </c>
      <c r="M1769" s="33">
        <v>59</v>
      </c>
      <c r="N1769" s="33">
        <v>103</v>
      </c>
      <c r="O1769" s="32">
        <v>331477.69</v>
      </c>
      <c r="P1769" s="27" t="e">
        <f>VLOOKUP(A1769,'[1]REPORT ITP - Fatture Incluse - '!$C$1:$D$14862,2,FALSE)</f>
        <v>#N/A</v>
      </c>
    </row>
    <row r="1770" spans="1:16" ht="27.95" customHeight="1">
      <c r="A1770" s="29" t="s">
        <v>8237</v>
      </c>
      <c r="B1770" s="29" t="s">
        <v>256</v>
      </c>
      <c r="C1770" s="30" t="s">
        <v>150</v>
      </c>
      <c r="D1770" s="31">
        <v>44453</v>
      </c>
      <c r="E1770" s="32">
        <v>4467.8500000000004</v>
      </c>
      <c r="F1770" s="31">
        <v>44455</v>
      </c>
      <c r="G1770" s="31">
        <v>44454.325277777774</v>
      </c>
      <c r="H1770" s="31">
        <v>44513</v>
      </c>
      <c r="I1770" s="38" t="s">
        <v>8238</v>
      </c>
      <c r="J1770" s="38"/>
      <c r="K1770" s="31">
        <v>44615</v>
      </c>
      <c r="L1770" s="32">
        <v>4467.8500000000004</v>
      </c>
      <c r="M1770" s="33">
        <v>59</v>
      </c>
      <c r="N1770" s="33">
        <v>102</v>
      </c>
      <c r="O1770" s="32">
        <v>455720.7</v>
      </c>
      <c r="P1770" s="27" t="e">
        <f>VLOOKUP(A1770,'[1]REPORT ITP - Fatture Incluse - '!$C$1:$D$14862,2,FALSE)</f>
        <v>#N/A</v>
      </c>
    </row>
    <row r="1771" spans="1:16" ht="27.95" customHeight="1">
      <c r="A1771" s="29" t="s">
        <v>8237</v>
      </c>
      <c r="B1771" s="29" t="s">
        <v>256</v>
      </c>
      <c r="C1771" s="30" t="s">
        <v>151</v>
      </c>
      <c r="D1771" s="31">
        <v>44453</v>
      </c>
      <c r="E1771" s="32">
        <v>56071.68</v>
      </c>
      <c r="F1771" s="31">
        <v>44455</v>
      </c>
      <c r="G1771" s="31">
        <v>44454.325300925928</v>
      </c>
      <c r="H1771" s="31">
        <v>44513</v>
      </c>
      <c r="I1771" s="38" t="s">
        <v>8238</v>
      </c>
      <c r="J1771" s="38"/>
      <c r="K1771" s="31">
        <v>44615</v>
      </c>
      <c r="L1771" s="32">
        <v>56071.68</v>
      </c>
      <c r="M1771" s="33">
        <v>59</v>
      </c>
      <c r="N1771" s="33">
        <v>102</v>
      </c>
      <c r="O1771" s="32">
        <v>5719311.3600000003</v>
      </c>
      <c r="P1771" s="27" t="e">
        <f>VLOOKUP(A1771,'[1]REPORT ITP - Fatture Incluse - '!$C$1:$D$14862,2,FALSE)</f>
        <v>#N/A</v>
      </c>
    </row>
    <row r="1772" spans="1:16" ht="27.95" customHeight="1">
      <c r="A1772" s="29" t="s">
        <v>8237</v>
      </c>
      <c r="B1772" s="29" t="s">
        <v>256</v>
      </c>
      <c r="C1772" s="30" t="s">
        <v>145</v>
      </c>
      <c r="D1772" s="31">
        <v>44448</v>
      </c>
      <c r="E1772" s="32">
        <v>34.880000000000003</v>
      </c>
      <c r="F1772" s="31">
        <v>44452</v>
      </c>
      <c r="G1772" s="31">
        <v>44449.341643518521</v>
      </c>
      <c r="H1772" s="31">
        <v>44509</v>
      </c>
      <c r="I1772" s="38" t="s">
        <v>8238</v>
      </c>
      <c r="J1772" s="38"/>
      <c r="K1772" s="31">
        <v>44615</v>
      </c>
      <c r="L1772" s="32">
        <v>34.880000000000003</v>
      </c>
      <c r="M1772" s="33">
        <v>60</v>
      </c>
      <c r="N1772" s="33">
        <v>106</v>
      </c>
      <c r="O1772" s="32">
        <v>3697.28</v>
      </c>
      <c r="P1772" s="27" t="e">
        <f>VLOOKUP(A1772,'[1]REPORT ITP - Fatture Incluse - '!$C$1:$D$14862,2,FALSE)</f>
        <v>#N/A</v>
      </c>
    </row>
    <row r="1773" spans="1:16" ht="27.95" customHeight="1">
      <c r="A1773" s="29" t="s">
        <v>8237</v>
      </c>
      <c r="B1773" s="29" t="s">
        <v>256</v>
      </c>
      <c r="C1773" s="30" t="s">
        <v>147</v>
      </c>
      <c r="D1773" s="31">
        <v>44448</v>
      </c>
      <c r="E1773" s="32">
        <v>927.78</v>
      </c>
      <c r="F1773" s="31">
        <v>44452</v>
      </c>
      <c r="G1773" s="31">
        <v>44449.341678240744</v>
      </c>
      <c r="H1773" s="31">
        <v>44509</v>
      </c>
      <c r="I1773" s="38" t="s">
        <v>8238</v>
      </c>
      <c r="J1773" s="38"/>
      <c r="K1773" s="31">
        <v>44615</v>
      </c>
      <c r="L1773" s="32">
        <v>927.78</v>
      </c>
      <c r="M1773" s="33">
        <v>60</v>
      </c>
      <c r="N1773" s="33">
        <v>106</v>
      </c>
      <c r="O1773" s="32">
        <v>98344.68</v>
      </c>
      <c r="P1773" s="27" t="e">
        <f>VLOOKUP(A1773,'[1]REPORT ITP - Fatture Incluse - '!$C$1:$D$14862,2,FALSE)</f>
        <v>#N/A</v>
      </c>
    </row>
    <row r="1774" spans="1:16" ht="27.95" customHeight="1">
      <c r="A1774" s="29" t="s">
        <v>8237</v>
      </c>
      <c r="B1774" s="29" t="s">
        <v>256</v>
      </c>
      <c r="C1774" s="30" t="s">
        <v>145</v>
      </c>
      <c r="D1774" s="31">
        <v>44448</v>
      </c>
      <c r="E1774" s="32">
        <v>171.19</v>
      </c>
      <c r="F1774" s="31">
        <v>44452</v>
      </c>
      <c r="G1774" s="31">
        <v>44449.341643518521</v>
      </c>
      <c r="H1774" s="31">
        <v>44509</v>
      </c>
      <c r="I1774" s="38" t="s">
        <v>8238</v>
      </c>
      <c r="J1774" s="38"/>
      <c r="K1774" s="31">
        <v>44615</v>
      </c>
      <c r="L1774" s="32">
        <v>171.19</v>
      </c>
      <c r="M1774" s="33">
        <v>60</v>
      </c>
      <c r="N1774" s="33">
        <v>106</v>
      </c>
      <c r="O1774" s="32">
        <v>18146.14</v>
      </c>
      <c r="P1774" s="27" t="e">
        <f>VLOOKUP(A1774,'[1]REPORT ITP - Fatture Incluse - '!$C$1:$D$14862,2,FALSE)</f>
        <v>#N/A</v>
      </c>
    </row>
    <row r="1775" spans="1:16" ht="18.95" customHeight="1">
      <c r="A1775" s="29" t="s">
        <v>926</v>
      </c>
      <c r="B1775" s="29" t="s">
        <v>7121</v>
      </c>
      <c r="C1775" s="30" t="s">
        <v>5965</v>
      </c>
      <c r="D1775" s="31">
        <v>44574</v>
      </c>
      <c r="E1775" s="32">
        <v>929.25</v>
      </c>
      <c r="F1775" s="31">
        <v>44578</v>
      </c>
      <c r="G1775" s="31">
        <v>44575.373229166667</v>
      </c>
      <c r="H1775" s="31">
        <v>44634</v>
      </c>
      <c r="I1775" s="38" t="s">
        <v>8239</v>
      </c>
      <c r="J1775" s="38"/>
      <c r="K1775" s="31">
        <v>44621</v>
      </c>
      <c r="L1775" s="32">
        <v>761.68</v>
      </c>
      <c r="M1775" s="33">
        <v>59</v>
      </c>
      <c r="N1775" s="33">
        <v>-13</v>
      </c>
      <c r="O1775" s="32">
        <v>-9901.84</v>
      </c>
      <c r="P1775" s="27" t="e">
        <f>VLOOKUP(A1775,'[1]REPORT ITP - Fatture Incluse - '!$C$1:$D$14862,2,FALSE)</f>
        <v>#N/A</v>
      </c>
    </row>
    <row r="1776" spans="1:16" ht="18.95" customHeight="1">
      <c r="A1776" s="29" t="s">
        <v>926</v>
      </c>
      <c r="B1776" s="29" t="s">
        <v>7121</v>
      </c>
      <c r="C1776" s="30" t="s">
        <v>6539</v>
      </c>
      <c r="D1776" s="31">
        <v>44573</v>
      </c>
      <c r="E1776" s="32">
        <v>728.54</v>
      </c>
      <c r="F1776" s="31">
        <v>44575</v>
      </c>
      <c r="G1776" s="31">
        <v>44574.359166666669</v>
      </c>
      <c r="H1776" s="31">
        <v>44633</v>
      </c>
      <c r="I1776" s="38" t="s">
        <v>8239</v>
      </c>
      <c r="J1776" s="38"/>
      <c r="K1776" s="31">
        <v>44621</v>
      </c>
      <c r="L1776" s="32">
        <v>597.16</v>
      </c>
      <c r="M1776" s="33">
        <v>59</v>
      </c>
      <c r="N1776" s="33">
        <v>-12</v>
      </c>
      <c r="O1776" s="32">
        <v>-7165.92</v>
      </c>
      <c r="P1776" s="27" t="e">
        <f>VLOOKUP(A1776,'[1]REPORT ITP - Fatture Incluse - '!$C$1:$D$14862,2,FALSE)</f>
        <v>#N/A</v>
      </c>
    </row>
    <row r="1777" spans="1:16" ht="18.95" customHeight="1">
      <c r="A1777" s="29" t="s">
        <v>926</v>
      </c>
      <c r="B1777" s="29" t="s">
        <v>7121</v>
      </c>
      <c r="C1777" s="30" t="s">
        <v>7369</v>
      </c>
      <c r="D1777" s="31">
        <v>44564</v>
      </c>
      <c r="E1777" s="32">
        <v>508.74</v>
      </c>
      <c r="F1777" s="31">
        <v>44571</v>
      </c>
      <c r="G1777" s="31">
        <v>44566.345196759263</v>
      </c>
      <c r="H1777" s="31">
        <v>44624</v>
      </c>
      <c r="I1777" s="38" t="s">
        <v>8239</v>
      </c>
      <c r="J1777" s="38"/>
      <c r="K1777" s="31">
        <v>44621</v>
      </c>
      <c r="L1777" s="32">
        <v>417</v>
      </c>
      <c r="M1777" s="33">
        <v>58</v>
      </c>
      <c r="N1777" s="33">
        <v>-3</v>
      </c>
      <c r="O1777" s="32">
        <v>-1251</v>
      </c>
      <c r="P1777" s="27" t="e">
        <f>VLOOKUP(A1777,'[1]REPORT ITP - Fatture Incluse - '!$C$1:$D$14862,2,FALSE)</f>
        <v>#N/A</v>
      </c>
    </row>
    <row r="1778" spans="1:16" ht="18.95" customHeight="1">
      <c r="A1778" s="29" t="s">
        <v>926</v>
      </c>
      <c r="B1778" s="29" t="s">
        <v>7121</v>
      </c>
      <c r="C1778" s="30" t="s">
        <v>6979</v>
      </c>
      <c r="D1778" s="31">
        <v>44573</v>
      </c>
      <c r="E1778" s="32">
        <v>230.14</v>
      </c>
      <c r="F1778" s="31">
        <v>44575</v>
      </c>
      <c r="G1778" s="31">
        <v>44574.359155092592</v>
      </c>
      <c r="H1778" s="31">
        <v>44633</v>
      </c>
      <c r="I1778" s="38" t="s">
        <v>8239</v>
      </c>
      <c r="J1778" s="38"/>
      <c r="K1778" s="31">
        <v>44621</v>
      </c>
      <c r="L1778" s="32">
        <v>188.64</v>
      </c>
      <c r="M1778" s="33">
        <v>59</v>
      </c>
      <c r="N1778" s="33">
        <v>-12</v>
      </c>
      <c r="O1778" s="32">
        <v>-2263.6799999999998</v>
      </c>
      <c r="P1778" s="27" t="e">
        <f>VLOOKUP(A1778,'[1]REPORT ITP - Fatture Incluse - '!$C$1:$D$14862,2,FALSE)</f>
        <v>#N/A</v>
      </c>
    </row>
    <row r="1779" spans="1:16" ht="18.95" customHeight="1">
      <c r="A1779" s="29" t="s">
        <v>926</v>
      </c>
      <c r="B1779" s="29" t="s">
        <v>7121</v>
      </c>
      <c r="C1779" s="30" t="s">
        <v>8240</v>
      </c>
      <c r="D1779" s="31">
        <v>44564</v>
      </c>
      <c r="E1779" s="32">
        <v>764.94</v>
      </c>
      <c r="F1779" s="31">
        <v>44571</v>
      </c>
      <c r="G1779" s="31">
        <v>44566.345289351855</v>
      </c>
      <c r="H1779" s="31">
        <v>44624</v>
      </c>
      <c r="I1779" s="38" t="s">
        <v>8239</v>
      </c>
      <c r="J1779" s="38"/>
      <c r="K1779" s="31">
        <v>44621</v>
      </c>
      <c r="L1779" s="32">
        <v>627</v>
      </c>
      <c r="M1779" s="33">
        <v>58</v>
      </c>
      <c r="N1779" s="33">
        <v>-3</v>
      </c>
      <c r="O1779" s="32">
        <v>-1881</v>
      </c>
      <c r="P1779" s="27" t="e">
        <f>VLOOKUP(A1779,'[1]REPORT ITP - Fatture Incluse - '!$C$1:$D$14862,2,FALSE)</f>
        <v>#N/A</v>
      </c>
    </row>
    <row r="1780" spans="1:16" ht="15" customHeight="1">
      <c r="A1780" s="29" t="s">
        <v>6364</v>
      </c>
      <c r="B1780" s="29" t="s">
        <v>6365</v>
      </c>
      <c r="C1780" s="30" t="s">
        <v>8241</v>
      </c>
      <c r="D1780" s="31">
        <v>44582</v>
      </c>
      <c r="E1780" s="32">
        <v>3999.16</v>
      </c>
      <c r="F1780" s="31">
        <v>44595</v>
      </c>
      <c r="G1780" s="31">
        <v>44595.343831018516</v>
      </c>
      <c r="H1780" s="31">
        <v>44654</v>
      </c>
      <c r="I1780" s="38" t="s">
        <v>8242</v>
      </c>
      <c r="J1780" s="38"/>
      <c r="K1780" s="31">
        <v>44622</v>
      </c>
      <c r="L1780" s="32">
        <v>3278</v>
      </c>
      <c r="M1780" s="33">
        <v>59</v>
      </c>
      <c r="N1780" s="33">
        <v>-32</v>
      </c>
      <c r="O1780" s="32">
        <v>-104896</v>
      </c>
      <c r="P1780" s="27" t="e">
        <f>VLOOKUP(A1780,'[1]REPORT ITP - Fatture Incluse - '!$C$1:$D$14862,2,FALSE)</f>
        <v>#N/A</v>
      </c>
    </row>
    <row r="1781" spans="1:16" ht="15" customHeight="1">
      <c r="A1781" s="29" t="s">
        <v>6364</v>
      </c>
      <c r="B1781" s="29" t="s">
        <v>6365</v>
      </c>
      <c r="C1781" s="30" t="s">
        <v>8243</v>
      </c>
      <c r="D1781" s="31">
        <v>44582</v>
      </c>
      <c r="E1781" s="32">
        <v>17537.5</v>
      </c>
      <c r="F1781" s="31">
        <v>44595</v>
      </c>
      <c r="G1781" s="31">
        <v>44595.343854166669</v>
      </c>
      <c r="H1781" s="31">
        <v>44654</v>
      </c>
      <c r="I1781" s="38" t="s">
        <v>8242</v>
      </c>
      <c r="J1781" s="38"/>
      <c r="K1781" s="31">
        <v>44622</v>
      </c>
      <c r="L1781" s="32">
        <v>14375</v>
      </c>
      <c r="M1781" s="33">
        <v>59</v>
      </c>
      <c r="N1781" s="33">
        <v>-32</v>
      </c>
      <c r="O1781" s="32">
        <v>-460000</v>
      </c>
      <c r="P1781" s="27" t="e">
        <f>VLOOKUP(A1781,'[1]REPORT ITP - Fatture Incluse - '!$C$1:$D$14862,2,FALSE)</f>
        <v>#N/A</v>
      </c>
    </row>
    <row r="1782" spans="1:16" ht="15" customHeight="1">
      <c r="A1782" s="29" t="s">
        <v>6364</v>
      </c>
      <c r="B1782" s="29" t="s">
        <v>6365</v>
      </c>
      <c r="C1782" s="30" t="s">
        <v>8244</v>
      </c>
      <c r="D1782" s="31">
        <v>44582</v>
      </c>
      <c r="E1782" s="32">
        <v>4999.5600000000004</v>
      </c>
      <c r="F1782" s="31">
        <v>44595</v>
      </c>
      <c r="G1782" s="31">
        <v>44595.343842592592</v>
      </c>
      <c r="H1782" s="31">
        <v>44654</v>
      </c>
      <c r="I1782" s="38" t="s">
        <v>8242</v>
      </c>
      <c r="J1782" s="38"/>
      <c r="K1782" s="31">
        <v>44622</v>
      </c>
      <c r="L1782" s="32">
        <v>4098</v>
      </c>
      <c r="M1782" s="33">
        <v>59</v>
      </c>
      <c r="N1782" s="33">
        <v>-32</v>
      </c>
      <c r="O1782" s="32">
        <v>-131136</v>
      </c>
      <c r="P1782" s="27" t="e">
        <f>VLOOKUP(A1782,'[1]REPORT ITP - Fatture Incluse - '!$C$1:$D$14862,2,FALSE)</f>
        <v>#N/A</v>
      </c>
    </row>
    <row r="1783" spans="1:16" ht="15" customHeight="1">
      <c r="A1783" s="29" t="s">
        <v>6364</v>
      </c>
      <c r="B1783" s="29" t="s">
        <v>6365</v>
      </c>
      <c r="C1783" s="30" t="s">
        <v>8245</v>
      </c>
      <c r="D1783" s="31">
        <v>44582</v>
      </c>
      <c r="E1783" s="32">
        <v>6184.18</v>
      </c>
      <c r="F1783" s="31">
        <v>44595</v>
      </c>
      <c r="G1783" s="31">
        <v>44595.3437962963</v>
      </c>
      <c r="H1783" s="31">
        <v>44654</v>
      </c>
      <c r="I1783" s="38" t="s">
        <v>8242</v>
      </c>
      <c r="J1783" s="38"/>
      <c r="K1783" s="31">
        <v>44622</v>
      </c>
      <c r="L1783" s="32">
        <v>5069</v>
      </c>
      <c r="M1783" s="33">
        <v>59</v>
      </c>
      <c r="N1783" s="33">
        <v>-32</v>
      </c>
      <c r="O1783" s="32">
        <v>-162208</v>
      </c>
      <c r="P1783" s="27" t="e">
        <f>VLOOKUP(A1783,'[1]REPORT ITP - Fatture Incluse - '!$C$1:$D$14862,2,FALSE)</f>
        <v>#N/A</v>
      </c>
    </row>
    <row r="1784" spans="1:16" ht="15" customHeight="1">
      <c r="A1784" s="29" t="s">
        <v>6364</v>
      </c>
      <c r="B1784" s="29" t="s">
        <v>6365</v>
      </c>
      <c r="C1784" s="30" t="s">
        <v>8246</v>
      </c>
      <c r="D1784" s="31">
        <v>44582</v>
      </c>
      <c r="E1784" s="32">
        <v>4714.08</v>
      </c>
      <c r="F1784" s="31">
        <v>44595</v>
      </c>
      <c r="G1784" s="31">
        <v>44595.343807870369</v>
      </c>
      <c r="H1784" s="31">
        <v>44654</v>
      </c>
      <c r="I1784" s="38" t="s">
        <v>8242</v>
      </c>
      <c r="J1784" s="38"/>
      <c r="K1784" s="31">
        <v>44622</v>
      </c>
      <c r="L1784" s="32">
        <v>3864</v>
      </c>
      <c r="M1784" s="33">
        <v>59</v>
      </c>
      <c r="N1784" s="33">
        <v>-32</v>
      </c>
      <c r="O1784" s="32">
        <v>-123648</v>
      </c>
      <c r="P1784" s="27" t="e">
        <f>VLOOKUP(A1784,'[1]REPORT ITP - Fatture Incluse - '!$C$1:$D$14862,2,FALSE)</f>
        <v>#N/A</v>
      </c>
    </row>
    <row r="1785" spans="1:16" ht="15" customHeight="1">
      <c r="A1785" s="29" t="s">
        <v>6998</v>
      </c>
      <c r="B1785" s="29" t="s">
        <v>6999</v>
      </c>
      <c r="C1785" s="30" t="s">
        <v>1769</v>
      </c>
      <c r="D1785" s="31">
        <v>44592</v>
      </c>
      <c r="E1785" s="32">
        <v>3239.1</v>
      </c>
      <c r="F1785" s="31">
        <v>44596</v>
      </c>
      <c r="G1785" s="31">
        <v>44595.343935185185</v>
      </c>
      <c r="H1785" s="31">
        <v>44654</v>
      </c>
      <c r="I1785" s="38" t="s">
        <v>8247</v>
      </c>
      <c r="J1785" s="38"/>
      <c r="K1785" s="31">
        <v>44623</v>
      </c>
      <c r="L1785" s="32">
        <v>2655</v>
      </c>
      <c r="M1785" s="33">
        <v>59</v>
      </c>
      <c r="N1785" s="33">
        <v>-31</v>
      </c>
      <c r="O1785" s="32">
        <v>-82305</v>
      </c>
      <c r="P1785" s="27" t="e">
        <f>VLOOKUP(A1785,'[1]REPORT ITP - Fatture Incluse - '!$C$1:$D$14862,2,FALSE)</f>
        <v>#N/A</v>
      </c>
    </row>
    <row r="1786" spans="1:16" ht="15" customHeight="1">
      <c r="A1786" s="29" t="s">
        <v>1221</v>
      </c>
      <c r="B1786" s="29" t="s">
        <v>1220</v>
      </c>
      <c r="C1786" s="30" t="s">
        <v>2207</v>
      </c>
      <c r="D1786" s="31">
        <v>44620</v>
      </c>
      <c r="E1786" s="32">
        <v>2083.33</v>
      </c>
      <c r="F1786" s="31">
        <v>44623</v>
      </c>
      <c r="G1786" s="31">
        <v>44622.354166666664</v>
      </c>
      <c r="H1786" s="31">
        <v>44681</v>
      </c>
      <c r="I1786" s="38" t="s">
        <v>8248</v>
      </c>
      <c r="J1786" s="38"/>
      <c r="K1786" s="31">
        <v>44630</v>
      </c>
      <c r="L1786" s="32">
        <v>2083.33</v>
      </c>
      <c r="M1786" s="33">
        <v>59</v>
      </c>
      <c r="N1786" s="33">
        <v>-51</v>
      </c>
      <c r="O1786" s="32">
        <v>-106249.83</v>
      </c>
      <c r="P1786" s="27" t="e">
        <f>VLOOKUP(A1786,'[1]REPORT ITP - Fatture Incluse - '!$C$1:$D$14862,2,FALSE)</f>
        <v>#N/A</v>
      </c>
    </row>
    <row r="1787" spans="1:16" ht="18.95" customHeight="1">
      <c r="A1787" s="29" t="s">
        <v>1428</v>
      </c>
      <c r="B1787" s="29" t="s">
        <v>7589</v>
      </c>
      <c r="C1787" s="30" t="s">
        <v>44</v>
      </c>
      <c r="D1787" s="31">
        <v>44622</v>
      </c>
      <c r="E1787" s="32">
        <v>2517.66</v>
      </c>
      <c r="F1787" s="31">
        <v>44623</v>
      </c>
      <c r="G1787" s="31">
        <v>44623.330682870372</v>
      </c>
      <c r="H1787" s="31">
        <v>44682</v>
      </c>
      <c r="I1787" s="38" t="s">
        <v>8249</v>
      </c>
      <c r="J1787" s="38"/>
      <c r="K1787" s="31">
        <v>44631</v>
      </c>
      <c r="L1787" s="32">
        <v>2517.66</v>
      </c>
      <c r="M1787" s="33">
        <v>59</v>
      </c>
      <c r="N1787" s="33">
        <v>-51</v>
      </c>
      <c r="O1787" s="32">
        <v>-128400.66</v>
      </c>
      <c r="P1787" s="27" t="e">
        <f>VLOOKUP(A1787,'[1]REPORT ITP - Fatture Incluse - '!$C$1:$D$14862,2,FALSE)</f>
        <v>#N/A</v>
      </c>
    </row>
    <row r="1788" spans="1:16" ht="15" customHeight="1">
      <c r="A1788" s="29" t="s">
        <v>8250</v>
      </c>
      <c r="B1788" s="29" t="s">
        <v>8251</v>
      </c>
      <c r="C1788" s="30" t="s">
        <v>1548</v>
      </c>
      <c r="D1788" s="31">
        <v>44582</v>
      </c>
      <c r="E1788" s="32">
        <v>1647</v>
      </c>
      <c r="F1788" s="31">
        <v>44585</v>
      </c>
      <c r="G1788" s="31">
        <v>44585.343148148146</v>
      </c>
      <c r="H1788" s="31">
        <v>44642</v>
      </c>
      <c r="I1788" s="38" t="s">
        <v>8252</v>
      </c>
      <c r="J1788" s="38"/>
      <c r="K1788" s="31">
        <v>44635</v>
      </c>
      <c r="L1788" s="32">
        <v>1350</v>
      </c>
      <c r="M1788" s="33">
        <v>57</v>
      </c>
      <c r="N1788" s="33">
        <v>-7</v>
      </c>
      <c r="O1788" s="32">
        <v>-9450</v>
      </c>
      <c r="P1788" s="27" t="e">
        <f>VLOOKUP(A1788,'[1]REPORT ITP - Fatture Incluse - '!$C$1:$D$14862,2,FALSE)</f>
        <v>#N/A</v>
      </c>
    </row>
    <row r="1789" spans="1:16" ht="15" customHeight="1">
      <c r="A1789" s="29" t="s">
        <v>6537</v>
      </c>
      <c r="B1789" s="29" t="s">
        <v>6538</v>
      </c>
      <c r="C1789" s="30" t="s">
        <v>1665</v>
      </c>
      <c r="D1789" s="31">
        <v>44581</v>
      </c>
      <c r="E1789" s="32">
        <v>483.12</v>
      </c>
      <c r="F1789" s="31">
        <v>44589</v>
      </c>
      <c r="G1789" s="31">
        <v>44589.334270833337</v>
      </c>
      <c r="H1789" s="31">
        <v>44648</v>
      </c>
      <c r="I1789" s="38" t="s">
        <v>8253</v>
      </c>
      <c r="J1789" s="38"/>
      <c r="K1789" s="31">
        <v>44637</v>
      </c>
      <c r="L1789" s="32">
        <v>396</v>
      </c>
      <c r="M1789" s="33">
        <v>59</v>
      </c>
      <c r="N1789" s="33">
        <v>-11</v>
      </c>
      <c r="O1789" s="32">
        <v>-4356</v>
      </c>
      <c r="P1789" s="27" t="e">
        <f>VLOOKUP(A1789,'[1]REPORT ITP - Fatture Incluse - '!$C$1:$D$14862,2,FALSE)</f>
        <v>#N/A</v>
      </c>
    </row>
    <row r="1790" spans="1:16" ht="15" customHeight="1">
      <c r="A1790" s="29" t="s">
        <v>6537</v>
      </c>
      <c r="B1790" s="29" t="s">
        <v>6538</v>
      </c>
      <c r="C1790" s="30" t="s">
        <v>1895</v>
      </c>
      <c r="D1790" s="31">
        <v>44592</v>
      </c>
      <c r="E1790" s="32">
        <v>488</v>
      </c>
      <c r="F1790" s="31">
        <v>44607</v>
      </c>
      <c r="G1790" s="31">
        <v>44602.332141203704</v>
      </c>
      <c r="H1790" s="31">
        <v>44661</v>
      </c>
      <c r="I1790" s="38" t="s">
        <v>8253</v>
      </c>
      <c r="J1790" s="38"/>
      <c r="K1790" s="31">
        <v>44637</v>
      </c>
      <c r="L1790" s="32">
        <v>400</v>
      </c>
      <c r="M1790" s="33">
        <v>59</v>
      </c>
      <c r="N1790" s="33">
        <v>-24</v>
      </c>
      <c r="O1790" s="32">
        <v>-9600</v>
      </c>
      <c r="P1790" s="27" t="e">
        <f>VLOOKUP(A1790,'[1]REPORT ITP - Fatture Incluse - '!$C$1:$D$14862,2,FALSE)</f>
        <v>#N/A</v>
      </c>
    </row>
    <row r="1791" spans="1:16" ht="15" customHeight="1">
      <c r="A1791" s="29" t="s">
        <v>6537</v>
      </c>
      <c r="B1791" s="29" t="s">
        <v>6538</v>
      </c>
      <c r="C1791" s="30" t="s">
        <v>2152</v>
      </c>
      <c r="D1791" s="31">
        <v>44606</v>
      </c>
      <c r="E1791" s="32">
        <v>234.24</v>
      </c>
      <c r="F1791" s="31">
        <v>44621</v>
      </c>
      <c r="G1791" s="31">
        <v>44617.333599537036</v>
      </c>
      <c r="H1791" s="31">
        <v>44676</v>
      </c>
      <c r="I1791" s="38" t="s">
        <v>8253</v>
      </c>
      <c r="J1791" s="38"/>
      <c r="K1791" s="31">
        <v>44637</v>
      </c>
      <c r="L1791" s="32">
        <v>192</v>
      </c>
      <c r="M1791" s="33">
        <v>59</v>
      </c>
      <c r="N1791" s="33">
        <v>-39</v>
      </c>
      <c r="O1791" s="32">
        <v>-7488</v>
      </c>
      <c r="P1791" s="27" t="e">
        <f>VLOOKUP(A1791,'[1]REPORT ITP - Fatture Incluse - '!$C$1:$D$14862,2,FALSE)</f>
        <v>#N/A</v>
      </c>
    </row>
    <row r="1792" spans="1:16" ht="18.95" customHeight="1">
      <c r="A1792" s="29" t="s">
        <v>6633</v>
      </c>
      <c r="B1792" s="29" t="s">
        <v>6634</v>
      </c>
      <c r="C1792" s="30" t="s">
        <v>1567</v>
      </c>
      <c r="D1792" s="31">
        <v>44582</v>
      </c>
      <c r="E1792" s="32">
        <v>126.5</v>
      </c>
      <c r="F1792" s="31">
        <v>44586</v>
      </c>
      <c r="G1792" s="31">
        <v>44586.299895833334</v>
      </c>
      <c r="H1792" s="31">
        <v>44645</v>
      </c>
      <c r="I1792" s="38" t="s">
        <v>8254</v>
      </c>
      <c r="J1792" s="38"/>
      <c r="K1792" s="31">
        <v>44637</v>
      </c>
      <c r="L1792" s="32">
        <v>115</v>
      </c>
      <c r="M1792" s="33">
        <v>59</v>
      </c>
      <c r="N1792" s="33">
        <v>-8</v>
      </c>
      <c r="O1792" s="32">
        <v>-920</v>
      </c>
      <c r="P1792" s="27" t="e">
        <f>VLOOKUP(A1792,'[1]REPORT ITP - Fatture Incluse - '!$C$1:$D$14862,2,FALSE)</f>
        <v>#N/A</v>
      </c>
    </row>
    <row r="1793" spans="1:16" ht="15" customHeight="1">
      <c r="A1793" s="29" t="s">
        <v>8182</v>
      </c>
      <c r="B1793" s="29" t="s">
        <v>8183</v>
      </c>
      <c r="C1793" s="30" t="s">
        <v>1978</v>
      </c>
      <c r="D1793" s="31">
        <v>44606</v>
      </c>
      <c r="E1793" s="32">
        <v>533.5</v>
      </c>
      <c r="F1793" s="31">
        <v>44610</v>
      </c>
      <c r="G1793" s="31">
        <v>44607.317303240743</v>
      </c>
      <c r="H1793" s="31">
        <v>44666</v>
      </c>
      <c r="I1793" s="38" t="s">
        <v>8255</v>
      </c>
      <c r="J1793" s="38"/>
      <c r="K1793" s="31">
        <v>44637</v>
      </c>
      <c r="L1793" s="32">
        <v>485</v>
      </c>
      <c r="M1793" s="33">
        <v>59</v>
      </c>
      <c r="N1793" s="33">
        <v>-29</v>
      </c>
      <c r="O1793" s="32">
        <v>-14065</v>
      </c>
      <c r="P1793" s="27" t="e">
        <f>VLOOKUP(A1793,'[1]REPORT ITP - Fatture Incluse - '!$C$1:$D$14862,2,FALSE)</f>
        <v>#N/A</v>
      </c>
    </row>
    <row r="1794" spans="1:16" ht="15" customHeight="1">
      <c r="A1794" s="29" t="s">
        <v>8182</v>
      </c>
      <c r="B1794" s="29" t="s">
        <v>8183</v>
      </c>
      <c r="C1794" s="30" t="s">
        <v>1937</v>
      </c>
      <c r="D1794" s="31">
        <v>44602</v>
      </c>
      <c r="E1794" s="32">
        <v>2351.9699999999998</v>
      </c>
      <c r="F1794" s="31">
        <v>44609</v>
      </c>
      <c r="G1794" s="31">
        <v>44606.326354166667</v>
      </c>
      <c r="H1794" s="31">
        <v>44663</v>
      </c>
      <c r="I1794" s="38" t="s">
        <v>8255</v>
      </c>
      <c r="J1794" s="38"/>
      <c r="K1794" s="31">
        <v>44637</v>
      </c>
      <c r="L1794" s="32">
        <v>2138.15</v>
      </c>
      <c r="M1794" s="33">
        <v>57</v>
      </c>
      <c r="N1794" s="33">
        <v>-26</v>
      </c>
      <c r="O1794" s="32">
        <v>-55591.9</v>
      </c>
      <c r="P1794" s="27" t="e">
        <f>VLOOKUP(A1794,'[1]REPORT ITP - Fatture Incluse - '!$C$1:$D$14862,2,FALSE)</f>
        <v>#N/A</v>
      </c>
    </row>
    <row r="1795" spans="1:16" ht="15" customHeight="1">
      <c r="A1795" s="29" t="s">
        <v>8182</v>
      </c>
      <c r="B1795" s="29" t="s">
        <v>8183</v>
      </c>
      <c r="C1795" s="30" t="s">
        <v>1507</v>
      </c>
      <c r="D1795" s="31">
        <v>44565</v>
      </c>
      <c r="E1795" s="32">
        <v>3405.6</v>
      </c>
      <c r="F1795" s="31">
        <v>44580</v>
      </c>
      <c r="G1795" s="31">
        <v>44580.359097222223</v>
      </c>
      <c r="H1795" s="31">
        <v>44639</v>
      </c>
      <c r="I1795" s="38" t="s">
        <v>8255</v>
      </c>
      <c r="J1795" s="38"/>
      <c r="K1795" s="31">
        <v>44637</v>
      </c>
      <c r="L1795" s="32">
        <v>3096</v>
      </c>
      <c r="M1795" s="33">
        <v>59</v>
      </c>
      <c r="N1795" s="33">
        <v>-2</v>
      </c>
      <c r="O1795" s="32">
        <v>-6192</v>
      </c>
      <c r="P1795" s="27" t="e">
        <f>VLOOKUP(A1795,'[1]REPORT ITP - Fatture Incluse - '!$C$1:$D$14862,2,FALSE)</f>
        <v>#N/A</v>
      </c>
    </row>
    <row r="1796" spans="1:16" ht="15" customHeight="1">
      <c r="A1796" s="29" t="s">
        <v>8182</v>
      </c>
      <c r="B1796" s="29" t="s">
        <v>8183</v>
      </c>
      <c r="C1796" s="30" t="s">
        <v>232</v>
      </c>
      <c r="D1796" s="31">
        <v>44565</v>
      </c>
      <c r="E1796" s="32">
        <v>1277.0999999999999</v>
      </c>
      <c r="F1796" s="31">
        <v>44580</v>
      </c>
      <c r="G1796" s="31">
        <v>44580.359074074076</v>
      </c>
      <c r="H1796" s="31">
        <v>44639</v>
      </c>
      <c r="I1796" s="38" t="s">
        <v>8255</v>
      </c>
      <c r="J1796" s="38"/>
      <c r="K1796" s="31">
        <v>44637</v>
      </c>
      <c r="L1796" s="32">
        <v>1161</v>
      </c>
      <c r="M1796" s="33">
        <v>59</v>
      </c>
      <c r="N1796" s="33">
        <v>-2</v>
      </c>
      <c r="O1796" s="32">
        <v>-2322</v>
      </c>
      <c r="P1796" s="27" t="e">
        <f>VLOOKUP(A1796,'[1]REPORT ITP - Fatture Incluse - '!$C$1:$D$14862,2,FALSE)</f>
        <v>#N/A</v>
      </c>
    </row>
    <row r="1797" spans="1:16" ht="15" customHeight="1">
      <c r="A1797" s="29" t="s">
        <v>8182</v>
      </c>
      <c r="B1797" s="29" t="s">
        <v>8183</v>
      </c>
      <c r="C1797" s="30" t="s">
        <v>399</v>
      </c>
      <c r="D1797" s="31">
        <v>44603</v>
      </c>
      <c r="E1797" s="32">
        <v>6385.5</v>
      </c>
      <c r="F1797" s="31">
        <v>44609</v>
      </c>
      <c r="G1797" s="31">
        <v>44606.326886574076</v>
      </c>
      <c r="H1797" s="31">
        <v>44664</v>
      </c>
      <c r="I1797" s="38" t="s">
        <v>8255</v>
      </c>
      <c r="J1797" s="38"/>
      <c r="K1797" s="31">
        <v>44637</v>
      </c>
      <c r="L1797" s="32">
        <v>5805</v>
      </c>
      <c r="M1797" s="33">
        <v>58</v>
      </c>
      <c r="N1797" s="33">
        <v>-27</v>
      </c>
      <c r="O1797" s="32">
        <v>-156735</v>
      </c>
      <c r="P1797" s="27" t="e">
        <f>VLOOKUP(A1797,'[1]REPORT ITP - Fatture Incluse - '!$C$1:$D$14862,2,FALSE)</f>
        <v>#N/A</v>
      </c>
    </row>
    <row r="1798" spans="1:16" ht="15" customHeight="1">
      <c r="A1798" s="29" t="s">
        <v>8182</v>
      </c>
      <c r="B1798" s="29" t="s">
        <v>8183</v>
      </c>
      <c r="C1798" s="30" t="s">
        <v>1506</v>
      </c>
      <c r="D1798" s="31">
        <v>44565</v>
      </c>
      <c r="E1798" s="32">
        <v>1702.8</v>
      </c>
      <c r="F1798" s="31">
        <v>44580</v>
      </c>
      <c r="G1798" s="31">
        <v>44580.359085648146</v>
      </c>
      <c r="H1798" s="31">
        <v>44639</v>
      </c>
      <c r="I1798" s="38" t="s">
        <v>8255</v>
      </c>
      <c r="J1798" s="38"/>
      <c r="K1798" s="31">
        <v>44637</v>
      </c>
      <c r="L1798" s="32">
        <v>1548</v>
      </c>
      <c r="M1798" s="33">
        <v>59</v>
      </c>
      <c r="N1798" s="33">
        <v>-2</v>
      </c>
      <c r="O1798" s="32">
        <v>-3096</v>
      </c>
      <c r="P1798" s="27" t="e">
        <f>VLOOKUP(A1798,'[1]REPORT ITP - Fatture Incluse - '!$C$1:$D$14862,2,FALSE)</f>
        <v>#N/A</v>
      </c>
    </row>
    <row r="1799" spans="1:16" ht="18.95" customHeight="1">
      <c r="A1799" s="29" t="s">
        <v>1246</v>
      </c>
      <c r="B1799" s="29" t="s">
        <v>7282</v>
      </c>
      <c r="C1799" s="30" t="s">
        <v>44</v>
      </c>
      <c r="D1799" s="31">
        <v>44627</v>
      </c>
      <c r="E1799" s="32">
        <v>1250</v>
      </c>
      <c r="F1799" s="31">
        <v>44630</v>
      </c>
      <c r="G1799" s="31">
        <v>44628.342094907406</v>
      </c>
      <c r="H1799" s="31">
        <v>44687</v>
      </c>
      <c r="I1799" s="38" t="s">
        <v>8256</v>
      </c>
      <c r="J1799" s="38"/>
      <c r="K1799" s="31">
        <v>44637</v>
      </c>
      <c r="L1799" s="32">
        <v>1250</v>
      </c>
      <c r="M1799" s="33">
        <v>59</v>
      </c>
      <c r="N1799" s="33">
        <v>-50</v>
      </c>
      <c r="O1799" s="32">
        <v>-62500</v>
      </c>
      <c r="P1799" s="27" t="e">
        <f>VLOOKUP(A1799,'[1]REPORT ITP - Fatture Incluse - '!$C$1:$D$14862,2,FALSE)</f>
        <v>#N/A</v>
      </c>
    </row>
    <row r="1800" spans="1:16" ht="15" customHeight="1">
      <c r="A1800" s="29" t="s">
        <v>6227</v>
      </c>
      <c r="B1800" s="29" t="s">
        <v>6228</v>
      </c>
      <c r="C1800" s="30" t="s">
        <v>1472</v>
      </c>
      <c r="D1800" s="31">
        <v>44575</v>
      </c>
      <c r="E1800" s="32">
        <v>18035.759999999998</v>
      </c>
      <c r="F1800" s="31">
        <v>44579</v>
      </c>
      <c r="G1800" s="31">
        <v>44579.360868055555</v>
      </c>
      <c r="H1800" s="31">
        <v>44638</v>
      </c>
      <c r="I1800" s="38" t="s">
        <v>8257</v>
      </c>
      <c r="J1800" s="38"/>
      <c r="K1800" s="31">
        <v>44642</v>
      </c>
      <c r="L1800" s="32">
        <v>14783.41</v>
      </c>
      <c r="M1800" s="33">
        <v>59</v>
      </c>
      <c r="N1800" s="33">
        <v>4</v>
      </c>
      <c r="O1800" s="32">
        <v>59133.64</v>
      </c>
      <c r="P1800" s="27" t="e">
        <f>VLOOKUP(A1800,'[1]REPORT ITP - Fatture Incluse - '!$C$1:$D$14862,2,FALSE)</f>
        <v>#N/A</v>
      </c>
    </row>
    <row r="1801" spans="1:16" ht="18.95" customHeight="1">
      <c r="A1801" s="29" t="s">
        <v>1939</v>
      </c>
      <c r="B1801" s="29" t="s">
        <v>1938</v>
      </c>
      <c r="C1801" s="30" t="s">
        <v>1940</v>
      </c>
      <c r="D1801" s="31">
        <v>44594</v>
      </c>
      <c r="E1801" s="32">
        <v>3600</v>
      </c>
      <c r="F1801" s="31">
        <v>44606</v>
      </c>
      <c r="G1801" s="31">
        <v>44606.326469907406</v>
      </c>
      <c r="H1801" s="31">
        <v>44663</v>
      </c>
      <c r="I1801" s="38" t="s">
        <v>8258</v>
      </c>
      <c r="J1801" s="38"/>
      <c r="K1801" s="31">
        <v>44643</v>
      </c>
      <c r="L1801" s="32">
        <v>3600</v>
      </c>
      <c r="M1801" s="33">
        <v>57</v>
      </c>
      <c r="N1801" s="33">
        <v>-20</v>
      </c>
      <c r="O1801" s="32">
        <v>-72000</v>
      </c>
      <c r="P1801" s="27" t="e">
        <f>VLOOKUP(A1801,'[1]REPORT ITP - Fatture Incluse - '!$C$1:$D$14862,2,FALSE)</f>
        <v>#N/A</v>
      </c>
    </row>
    <row r="1802" spans="1:16" ht="15" customHeight="1">
      <c r="A1802" s="29" t="s">
        <v>6305</v>
      </c>
      <c r="B1802" s="29" t="s">
        <v>6306</v>
      </c>
      <c r="C1802" s="30" t="s">
        <v>8259</v>
      </c>
      <c r="D1802" s="31">
        <v>44641</v>
      </c>
      <c r="E1802" s="32">
        <v>6312.65</v>
      </c>
      <c r="F1802" s="31">
        <v>44645</v>
      </c>
      <c r="G1802" s="31">
        <v>44642.453194444446</v>
      </c>
      <c r="H1802" s="31">
        <v>44702</v>
      </c>
      <c r="I1802" s="38" t="s">
        <v>8260</v>
      </c>
      <c r="J1802" s="38"/>
      <c r="K1802" s="31">
        <v>44672</v>
      </c>
      <c r="L1802" s="32">
        <v>5174.3</v>
      </c>
      <c r="M1802" s="33">
        <v>60</v>
      </c>
      <c r="N1802" s="33">
        <v>-30</v>
      </c>
      <c r="O1802" s="32">
        <v>-155229</v>
      </c>
      <c r="P1802" s="27" t="e">
        <f>VLOOKUP(A1802,'[1]REPORT ITP - Fatture Incluse - '!$C$1:$D$14862,2,FALSE)</f>
        <v>#N/A</v>
      </c>
    </row>
    <row r="1803" spans="1:16" ht="15" customHeight="1">
      <c r="A1803" s="29" t="s">
        <v>8261</v>
      </c>
      <c r="B1803" s="29" t="s">
        <v>2331</v>
      </c>
      <c r="C1803" s="30" t="s">
        <v>8001</v>
      </c>
      <c r="D1803" s="31">
        <v>44628</v>
      </c>
      <c r="E1803" s="32">
        <v>16</v>
      </c>
      <c r="F1803" s="31">
        <v>44631</v>
      </c>
      <c r="G1803" s="31">
        <v>44629.526990740742</v>
      </c>
      <c r="H1803" s="31">
        <v>44688</v>
      </c>
      <c r="I1803" s="38" t="s">
        <v>8262</v>
      </c>
      <c r="J1803" s="38"/>
      <c r="K1803" s="31">
        <v>44684</v>
      </c>
      <c r="L1803" s="32">
        <v>16</v>
      </c>
      <c r="M1803" s="33">
        <v>59</v>
      </c>
      <c r="N1803" s="33">
        <v>-4</v>
      </c>
      <c r="O1803" s="32">
        <v>-64</v>
      </c>
      <c r="P1803" s="27" t="e">
        <f>VLOOKUP(A1803,'[1]REPORT ITP - Fatture Incluse - '!$C$1:$D$14862,2,FALSE)</f>
        <v>#N/A</v>
      </c>
    </row>
    <row r="1804" spans="1:16" ht="15" customHeight="1">
      <c r="A1804" s="29" t="s">
        <v>8261</v>
      </c>
      <c r="B1804" s="29" t="s">
        <v>2331</v>
      </c>
      <c r="C1804" s="30" t="s">
        <v>8001</v>
      </c>
      <c r="D1804" s="31">
        <v>44628</v>
      </c>
      <c r="E1804" s="32">
        <v>899.48</v>
      </c>
      <c r="F1804" s="31">
        <v>44631</v>
      </c>
      <c r="G1804" s="31">
        <v>44629.526990740742</v>
      </c>
      <c r="H1804" s="31">
        <v>44688</v>
      </c>
      <c r="I1804" s="38" t="s">
        <v>8262</v>
      </c>
      <c r="J1804" s="38"/>
      <c r="K1804" s="31">
        <v>44684</v>
      </c>
      <c r="L1804" s="32">
        <v>737.28</v>
      </c>
      <c r="M1804" s="33">
        <v>59</v>
      </c>
      <c r="N1804" s="33">
        <v>-4</v>
      </c>
      <c r="O1804" s="32">
        <v>-2949.12</v>
      </c>
      <c r="P1804" s="27" t="e">
        <f>VLOOKUP(A1804,'[1]REPORT ITP - Fatture Incluse - '!$C$1:$D$14862,2,FALSE)</f>
        <v>#N/A</v>
      </c>
    </row>
    <row r="1805" spans="1:16" ht="15" customHeight="1">
      <c r="A1805" s="34" t="s">
        <v>5791</v>
      </c>
      <c r="B1805" s="29" t="s">
        <v>5850</v>
      </c>
      <c r="C1805" s="30" t="s">
        <v>8263</v>
      </c>
      <c r="D1805" s="31">
        <v>44634</v>
      </c>
      <c r="E1805" s="32">
        <v>598.67999999999995</v>
      </c>
      <c r="F1805" s="31">
        <v>44643</v>
      </c>
      <c r="G1805" s="31"/>
      <c r="H1805" s="31">
        <v>44694</v>
      </c>
      <c r="I1805" s="38" t="s">
        <v>8264</v>
      </c>
      <c r="J1805" s="38"/>
      <c r="K1805" s="31">
        <v>44690</v>
      </c>
      <c r="L1805" s="32">
        <v>598.67999999999995</v>
      </c>
      <c r="M1805" s="33">
        <v>60</v>
      </c>
      <c r="N1805" s="33">
        <v>-4</v>
      </c>
      <c r="O1805" s="32">
        <v>-2394.7199999999998</v>
      </c>
      <c r="P1805" s="27" t="e">
        <f>VLOOKUP(A1805,'[1]REPORT ITP - Fatture Incluse - '!$C$1:$D$14862,2,FALSE)</f>
        <v>#N/A</v>
      </c>
    </row>
    <row r="1806" spans="1:16" ht="18.95" customHeight="1">
      <c r="A1806" s="29" t="s">
        <v>3103</v>
      </c>
      <c r="B1806" s="29" t="s">
        <v>7920</v>
      </c>
      <c r="C1806" s="30" t="s">
        <v>1203</v>
      </c>
      <c r="D1806" s="31">
        <v>44673</v>
      </c>
      <c r="E1806" s="32">
        <v>2180.9499999999998</v>
      </c>
      <c r="F1806" s="31">
        <v>44685</v>
      </c>
      <c r="G1806" s="31">
        <v>44684.369664351849</v>
      </c>
      <c r="H1806" s="31">
        <v>44743</v>
      </c>
      <c r="I1806" s="38" t="s">
        <v>8265</v>
      </c>
      <c r="J1806" s="38"/>
      <c r="K1806" s="31">
        <v>44691</v>
      </c>
      <c r="L1806" s="32">
        <v>2180.9499999999998</v>
      </c>
      <c r="M1806" s="33">
        <v>59</v>
      </c>
      <c r="N1806" s="33">
        <v>-52</v>
      </c>
      <c r="O1806" s="32">
        <v>-113409.4</v>
      </c>
      <c r="P1806" s="27" t="e">
        <f>VLOOKUP(A1806,'[1]REPORT ITP - Fatture Incluse - '!$C$1:$D$14862,2,FALSE)</f>
        <v>#N/A</v>
      </c>
    </row>
    <row r="1807" spans="1:16" ht="18.95" customHeight="1">
      <c r="A1807" s="29" t="s">
        <v>1350</v>
      </c>
      <c r="B1807" s="29" t="s">
        <v>1349</v>
      </c>
      <c r="C1807" s="30" t="s">
        <v>6415</v>
      </c>
      <c r="D1807" s="31">
        <v>44687</v>
      </c>
      <c r="E1807" s="32">
        <v>1000</v>
      </c>
      <c r="F1807" s="31">
        <v>44690</v>
      </c>
      <c r="G1807" s="31">
        <v>44690.328703703701</v>
      </c>
      <c r="H1807" s="31">
        <v>44748</v>
      </c>
      <c r="I1807" s="38" t="s">
        <v>8266</v>
      </c>
      <c r="J1807" s="38"/>
      <c r="K1807" s="31">
        <v>44694</v>
      </c>
      <c r="L1807" s="32">
        <v>1000</v>
      </c>
      <c r="M1807" s="33">
        <v>58</v>
      </c>
      <c r="N1807" s="33">
        <v>-54</v>
      </c>
      <c r="O1807" s="32">
        <v>-54000</v>
      </c>
      <c r="P1807" s="27" t="e">
        <f>VLOOKUP(A1807,'[1]REPORT ITP - Fatture Incluse - '!$C$1:$D$14862,2,FALSE)</f>
        <v>#N/A</v>
      </c>
    </row>
    <row r="1808" spans="1:16" ht="18.95" customHeight="1">
      <c r="A1808" s="29" t="s">
        <v>1290</v>
      </c>
      <c r="B1808" s="29" t="s">
        <v>7052</v>
      </c>
      <c r="C1808" s="30" t="s">
        <v>45</v>
      </c>
      <c r="D1808" s="31">
        <v>44697</v>
      </c>
      <c r="E1808" s="32">
        <v>1258.6099999999999</v>
      </c>
      <c r="F1808" s="31">
        <v>44698</v>
      </c>
      <c r="G1808" s="31">
        <v>44698.335763888892</v>
      </c>
      <c r="H1808" s="31">
        <v>44757</v>
      </c>
      <c r="I1808" s="38" t="s">
        <v>8267</v>
      </c>
      <c r="J1808" s="38"/>
      <c r="K1808" s="31">
        <v>44700</v>
      </c>
      <c r="L1808" s="32">
        <v>1258.6099999999999</v>
      </c>
      <c r="M1808" s="33">
        <v>59</v>
      </c>
      <c r="N1808" s="33">
        <v>-57</v>
      </c>
      <c r="O1808" s="32">
        <v>-71740.77</v>
      </c>
      <c r="P1808" s="27" t="e">
        <f>VLOOKUP(A1808,'[1]REPORT ITP - Fatture Incluse - '!$C$1:$D$14862,2,FALSE)</f>
        <v>#N/A</v>
      </c>
    </row>
    <row r="1809" spans="1:16" ht="18.95" customHeight="1">
      <c r="A1809" s="29" t="s">
        <v>2169</v>
      </c>
      <c r="B1809" s="29" t="s">
        <v>2168</v>
      </c>
      <c r="C1809" s="30" t="s">
        <v>7093</v>
      </c>
      <c r="D1809" s="31">
        <v>44697</v>
      </c>
      <c r="E1809" s="32">
        <v>2500</v>
      </c>
      <c r="F1809" s="31">
        <v>44698</v>
      </c>
      <c r="G1809" s="31">
        <v>44698.336053240739</v>
      </c>
      <c r="H1809" s="31">
        <v>44757</v>
      </c>
      <c r="I1809" s="38" t="s">
        <v>8268</v>
      </c>
      <c r="J1809" s="38"/>
      <c r="K1809" s="31">
        <v>44700</v>
      </c>
      <c r="L1809" s="32">
        <v>2500</v>
      </c>
      <c r="M1809" s="33">
        <v>59</v>
      </c>
      <c r="N1809" s="33">
        <v>-57</v>
      </c>
      <c r="O1809" s="32">
        <v>-142500</v>
      </c>
      <c r="P1809" s="27" t="e">
        <f>VLOOKUP(A1809,'[1]REPORT ITP - Fatture Incluse - '!$C$1:$D$14862,2,FALSE)</f>
        <v>#N/A</v>
      </c>
    </row>
    <row r="1810" spans="1:16" ht="18.95" customHeight="1">
      <c r="A1810" s="29" t="s">
        <v>1873</v>
      </c>
      <c r="B1810" s="29" t="s">
        <v>8133</v>
      </c>
      <c r="C1810" s="30" t="s">
        <v>45</v>
      </c>
      <c r="D1810" s="31">
        <v>44697</v>
      </c>
      <c r="E1810" s="32">
        <v>2000</v>
      </c>
      <c r="F1810" s="31">
        <v>44698</v>
      </c>
      <c r="G1810" s="31">
        <v>44698.336111111108</v>
      </c>
      <c r="H1810" s="31">
        <v>44757</v>
      </c>
      <c r="I1810" s="38" t="s">
        <v>8269</v>
      </c>
      <c r="J1810" s="38"/>
      <c r="K1810" s="31">
        <v>44700</v>
      </c>
      <c r="L1810" s="32">
        <v>2000</v>
      </c>
      <c r="M1810" s="33">
        <v>59</v>
      </c>
      <c r="N1810" s="33">
        <v>-57</v>
      </c>
      <c r="O1810" s="32">
        <v>-114000</v>
      </c>
      <c r="P1810" s="27" t="e">
        <f>VLOOKUP(A1810,'[1]REPORT ITP - Fatture Incluse - '!$C$1:$D$14862,2,FALSE)</f>
        <v>#N/A</v>
      </c>
    </row>
    <row r="1811" spans="1:16" ht="18.95" customHeight="1">
      <c r="A1811" s="29" t="s">
        <v>1032</v>
      </c>
      <c r="B1811" s="29" t="s">
        <v>7103</v>
      </c>
      <c r="C1811" s="30" t="s">
        <v>7381</v>
      </c>
      <c r="D1811" s="31">
        <v>44683</v>
      </c>
      <c r="E1811" s="32">
        <v>3000</v>
      </c>
      <c r="F1811" s="31">
        <v>44685</v>
      </c>
      <c r="G1811" s="31">
        <v>44684.369618055556</v>
      </c>
      <c r="H1811" s="31">
        <v>44743</v>
      </c>
      <c r="I1811" s="38" t="s">
        <v>8270</v>
      </c>
      <c r="J1811" s="38"/>
      <c r="K1811" s="31">
        <v>44701</v>
      </c>
      <c r="L1811" s="32">
        <v>3000</v>
      </c>
      <c r="M1811" s="33">
        <v>59</v>
      </c>
      <c r="N1811" s="33">
        <v>-42</v>
      </c>
      <c r="O1811" s="32">
        <v>-126000</v>
      </c>
      <c r="P1811" s="27" t="e">
        <f>VLOOKUP(A1811,'[1]REPORT ITP - Fatture Incluse - '!$C$1:$D$14862,2,FALSE)</f>
        <v>#N/A</v>
      </c>
    </row>
    <row r="1812" spans="1:16" ht="15" customHeight="1">
      <c r="A1812" s="29" t="s">
        <v>5922</v>
      </c>
      <c r="B1812" s="29" t="s">
        <v>75</v>
      </c>
      <c r="C1812" s="30" t="s">
        <v>8271</v>
      </c>
      <c r="D1812" s="31">
        <v>44694</v>
      </c>
      <c r="E1812" s="32">
        <v>1885.63</v>
      </c>
      <c r="F1812" s="31">
        <v>44698</v>
      </c>
      <c r="G1812" s="31">
        <v>44697.318055555559</v>
      </c>
      <c r="H1812" s="31">
        <v>44756</v>
      </c>
      <c r="I1812" s="38" t="s">
        <v>8272</v>
      </c>
      <c r="J1812" s="38"/>
      <c r="K1812" s="31">
        <v>44725</v>
      </c>
      <c r="L1812" s="32">
        <v>1545.6</v>
      </c>
      <c r="M1812" s="33">
        <v>59</v>
      </c>
      <c r="N1812" s="33">
        <v>-31</v>
      </c>
      <c r="O1812" s="32">
        <v>-47913.599999999999</v>
      </c>
      <c r="P1812" s="27" t="e">
        <f>VLOOKUP(A1812,'[1]REPORT ITP - Fatture Incluse - '!$C$1:$D$14862,2,FALSE)</f>
        <v>#N/A</v>
      </c>
    </row>
    <row r="1813" spans="1:16" ht="18.95" customHeight="1">
      <c r="A1813" s="29" t="s">
        <v>555</v>
      </c>
      <c r="B1813" s="29" t="s">
        <v>7480</v>
      </c>
      <c r="C1813" s="30" t="s">
        <v>8273</v>
      </c>
      <c r="D1813" s="31">
        <v>44531</v>
      </c>
      <c r="E1813" s="32">
        <v>1850</v>
      </c>
      <c r="F1813" s="31">
        <v>44536</v>
      </c>
      <c r="G1813" s="31">
        <v>44533.30878472222</v>
      </c>
      <c r="H1813" s="31">
        <v>44592</v>
      </c>
      <c r="I1813" s="38" t="s">
        <v>8274</v>
      </c>
      <c r="J1813" s="38"/>
      <c r="K1813" s="31">
        <v>44574</v>
      </c>
      <c r="L1813" s="32">
        <v>1850</v>
      </c>
      <c r="M1813" s="33">
        <v>59</v>
      </c>
      <c r="N1813" s="33">
        <v>-18</v>
      </c>
      <c r="O1813" s="32">
        <v>-33300</v>
      </c>
      <c r="P1813" s="27" t="e">
        <f>VLOOKUP(A1813,'[1]REPORT ITP - Fatture Incluse - '!$C$1:$D$14862,2,FALSE)</f>
        <v>#N/A</v>
      </c>
    </row>
    <row r="1814" spans="1:16" ht="18.95" customHeight="1">
      <c r="A1814" s="29" t="s">
        <v>1032</v>
      </c>
      <c r="B1814" s="29" t="s">
        <v>7103</v>
      </c>
      <c r="C1814" s="30" t="s">
        <v>1033</v>
      </c>
      <c r="D1814" s="31">
        <v>44557</v>
      </c>
      <c r="E1814" s="32">
        <v>3000</v>
      </c>
      <c r="F1814" s="31">
        <v>44565</v>
      </c>
      <c r="G1814" s="31">
        <v>44558.33697916667</v>
      </c>
      <c r="H1814" s="31">
        <v>44617</v>
      </c>
      <c r="I1814" s="38" t="s">
        <v>6479</v>
      </c>
      <c r="J1814" s="38"/>
      <c r="K1814" s="31">
        <v>44574</v>
      </c>
      <c r="L1814" s="32">
        <v>3000</v>
      </c>
      <c r="M1814" s="33">
        <v>59</v>
      </c>
      <c r="N1814" s="33">
        <v>-43</v>
      </c>
      <c r="O1814" s="32">
        <v>-129000</v>
      </c>
      <c r="P1814" s="27" t="e">
        <f>VLOOKUP(A1814,'[1]REPORT ITP - Fatture Incluse - '!$C$1:$D$14862,2,FALSE)</f>
        <v>#N/A</v>
      </c>
    </row>
    <row r="1815" spans="1:16" ht="15" customHeight="1">
      <c r="A1815" s="29" t="s">
        <v>7662</v>
      </c>
      <c r="B1815" s="29" t="s">
        <v>7663</v>
      </c>
      <c r="C1815" s="30" t="s">
        <v>8275</v>
      </c>
      <c r="D1815" s="31">
        <v>44547</v>
      </c>
      <c r="E1815" s="32">
        <v>388.69</v>
      </c>
      <c r="F1815" s="31">
        <v>44550</v>
      </c>
      <c r="G1815" s="31">
        <v>44550.337546296294</v>
      </c>
      <c r="H1815" s="31">
        <v>44608</v>
      </c>
      <c r="I1815" s="38" t="s">
        <v>8276</v>
      </c>
      <c r="J1815" s="38"/>
      <c r="K1815" s="31">
        <v>44578</v>
      </c>
      <c r="L1815" s="32">
        <v>318.60000000000002</v>
      </c>
      <c r="M1815" s="33">
        <v>58</v>
      </c>
      <c r="N1815" s="33">
        <v>-30</v>
      </c>
      <c r="O1815" s="32">
        <v>-9558</v>
      </c>
      <c r="P1815" s="27" t="e">
        <f>VLOOKUP(A1815,'[1]REPORT ITP - Fatture Incluse - '!$C$1:$D$14862,2,FALSE)</f>
        <v>#N/A</v>
      </c>
    </row>
    <row r="1816" spans="1:16" ht="15" customHeight="1">
      <c r="A1816" s="29" t="s">
        <v>6629</v>
      </c>
      <c r="B1816" s="29" t="s">
        <v>541</v>
      </c>
      <c r="C1816" s="30" t="s">
        <v>542</v>
      </c>
      <c r="D1816" s="31">
        <v>44530</v>
      </c>
      <c r="E1816" s="32">
        <v>1911.39</v>
      </c>
      <c r="F1816" s="31">
        <v>44532</v>
      </c>
      <c r="G1816" s="31">
        <v>44532.316041666665</v>
      </c>
      <c r="H1816" s="31">
        <v>44591</v>
      </c>
      <c r="I1816" s="38" t="s">
        <v>8277</v>
      </c>
      <c r="J1816" s="38"/>
      <c r="K1816" s="31">
        <v>44592</v>
      </c>
      <c r="L1816" s="32">
        <v>1566.71</v>
      </c>
      <c r="M1816" s="33">
        <v>59</v>
      </c>
      <c r="N1816" s="33">
        <v>1</v>
      </c>
      <c r="O1816" s="32">
        <v>1566.71</v>
      </c>
      <c r="P1816" s="27" t="e">
        <f>VLOOKUP(A1816,'[1]REPORT ITP - Fatture Incluse - '!$C$1:$D$14862,2,FALSE)</f>
        <v>#N/A</v>
      </c>
    </row>
    <row r="1817" spans="1:16" ht="15" customHeight="1">
      <c r="A1817" s="29" t="s">
        <v>6629</v>
      </c>
      <c r="B1817" s="29" t="s">
        <v>541</v>
      </c>
      <c r="C1817" s="30" t="s">
        <v>1153</v>
      </c>
      <c r="D1817" s="31">
        <v>44561</v>
      </c>
      <c r="E1817" s="32">
        <v>1911.39</v>
      </c>
      <c r="F1817" s="31">
        <v>44566</v>
      </c>
      <c r="G1817" s="31">
        <v>44564.360752314817</v>
      </c>
      <c r="H1817" s="31">
        <v>44621</v>
      </c>
      <c r="I1817" s="38" t="s">
        <v>8277</v>
      </c>
      <c r="J1817" s="38"/>
      <c r="K1817" s="31">
        <v>44592</v>
      </c>
      <c r="L1817" s="32">
        <v>1566.71</v>
      </c>
      <c r="M1817" s="33">
        <v>57</v>
      </c>
      <c r="N1817" s="33">
        <v>-29</v>
      </c>
      <c r="O1817" s="32">
        <v>-45434.59</v>
      </c>
      <c r="P1817" s="27" t="e">
        <f>VLOOKUP(A1817,'[1]REPORT ITP - Fatture Incluse - '!$C$1:$D$14862,2,FALSE)</f>
        <v>#N/A</v>
      </c>
    </row>
    <row r="1818" spans="1:16" ht="18.95" customHeight="1">
      <c r="A1818" s="29" t="s">
        <v>1799</v>
      </c>
      <c r="B1818" s="29" t="s">
        <v>7924</v>
      </c>
      <c r="C1818" s="30" t="s">
        <v>1203</v>
      </c>
      <c r="D1818" s="31">
        <v>44595</v>
      </c>
      <c r="E1818" s="32">
        <v>2500</v>
      </c>
      <c r="F1818" s="31">
        <v>44596</v>
      </c>
      <c r="G1818" s="31">
        <v>44596.523923611108</v>
      </c>
      <c r="H1818" s="31">
        <v>44656</v>
      </c>
      <c r="I1818" s="38" t="s">
        <v>8278</v>
      </c>
      <c r="J1818" s="38"/>
      <c r="K1818" s="31">
        <v>44606</v>
      </c>
      <c r="L1818" s="32">
        <v>2500</v>
      </c>
      <c r="M1818" s="33">
        <v>60</v>
      </c>
      <c r="N1818" s="33">
        <v>-50</v>
      </c>
      <c r="O1818" s="32">
        <v>-125000</v>
      </c>
      <c r="P1818" s="27" t="e">
        <f>VLOOKUP(A1818,'[1]REPORT ITP - Fatture Incluse - '!$C$1:$D$14862,2,FALSE)</f>
        <v>#N/A</v>
      </c>
    </row>
    <row r="1819" spans="1:16" ht="18.95" customHeight="1">
      <c r="A1819" s="29" t="s">
        <v>1343</v>
      </c>
      <c r="B1819" s="29" t="s">
        <v>7003</v>
      </c>
      <c r="C1819" s="30" t="s">
        <v>43</v>
      </c>
      <c r="D1819" s="31">
        <v>44593</v>
      </c>
      <c r="E1819" s="32">
        <v>2684.33</v>
      </c>
      <c r="F1819" s="31">
        <v>44594</v>
      </c>
      <c r="G1819" s="31">
        <v>44594.319085648145</v>
      </c>
      <c r="H1819" s="31">
        <v>44653</v>
      </c>
      <c r="I1819" s="38" t="s">
        <v>8279</v>
      </c>
      <c r="J1819" s="38"/>
      <c r="K1819" s="31">
        <v>44607</v>
      </c>
      <c r="L1819" s="32">
        <v>2684.33</v>
      </c>
      <c r="M1819" s="33">
        <v>59</v>
      </c>
      <c r="N1819" s="33">
        <v>-46</v>
      </c>
      <c r="O1819" s="32">
        <v>-123479.18</v>
      </c>
      <c r="P1819" s="27" t="e">
        <f>VLOOKUP(A1819,'[1]REPORT ITP - Fatture Incluse - '!$C$1:$D$14862,2,FALSE)</f>
        <v>#N/A</v>
      </c>
    </row>
    <row r="1820" spans="1:16" ht="15" customHeight="1">
      <c r="A1820" s="29" t="s">
        <v>7735</v>
      </c>
      <c r="B1820" s="29" t="s">
        <v>7736</v>
      </c>
      <c r="C1820" s="30" t="s">
        <v>1048</v>
      </c>
      <c r="D1820" s="31">
        <v>44557</v>
      </c>
      <c r="E1820" s="32">
        <v>14233.33</v>
      </c>
      <c r="F1820" s="31">
        <v>44558</v>
      </c>
      <c r="G1820" s="31">
        <v>44558.337280092594</v>
      </c>
      <c r="H1820" s="31">
        <v>44617</v>
      </c>
      <c r="I1820" s="38" t="s">
        <v>8280</v>
      </c>
      <c r="J1820" s="38"/>
      <c r="K1820" s="31">
        <v>44608</v>
      </c>
      <c r="L1820" s="32">
        <v>11666.66</v>
      </c>
      <c r="M1820" s="33">
        <v>59</v>
      </c>
      <c r="N1820" s="33">
        <v>-9</v>
      </c>
      <c r="O1820" s="32">
        <v>-104999.94</v>
      </c>
      <c r="P1820" s="27" t="e">
        <f>VLOOKUP(A1820,'[1]REPORT ITP - Fatture Incluse - '!$C$1:$D$14862,2,FALSE)</f>
        <v>#N/A</v>
      </c>
    </row>
    <row r="1821" spans="1:16" ht="15" customHeight="1">
      <c r="A1821" s="29" t="s">
        <v>6600</v>
      </c>
      <c r="B1821" s="29" t="s">
        <v>6601</v>
      </c>
      <c r="C1821" s="30" t="s">
        <v>8281</v>
      </c>
      <c r="D1821" s="31">
        <v>44574</v>
      </c>
      <c r="E1821" s="32">
        <v>135.41999999999999</v>
      </c>
      <c r="F1821" s="31">
        <v>44575</v>
      </c>
      <c r="G1821" s="31">
        <v>44575.373437499999</v>
      </c>
      <c r="H1821" s="31">
        <v>44635</v>
      </c>
      <c r="I1821" s="38" t="s">
        <v>8282</v>
      </c>
      <c r="J1821" s="38"/>
      <c r="K1821" s="31">
        <v>44615</v>
      </c>
      <c r="L1821" s="32">
        <v>111</v>
      </c>
      <c r="M1821" s="33">
        <v>60</v>
      </c>
      <c r="N1821" s="33">
        <v>-20</v>
      </c>
      <c r="O1821" s="32">
        <v>-2220</v>
      </c>
      <c r="P1821" s="27" t="e">
        <f>VLOOKUP(A1821,'[1]REPORT ITP - Fatture Incluse - '!$C$1:$D$14862,2,FALSE)</f>
        <v>#N/A</v>
      </c>
    </row>
    <row r="1822" spans="1:16" ht="15" customHeight="1">
      <c r="A1822" s="29" t="s">
        <v>8283</v>
      </c>
      <c r="B1822" s="29" t="s">
        <v>1298</v>
      </c>
      <c r="C1822" s="30" t="s">
        <v>8284</v>
      </c>
      <c r="D1822" s="31">
        <v>44561</v>
      </c>
      <c r="E1822" s="32">
        <v>625.91</v>
      </c>
      <c r="F1822" s="31">
        <v>44572</v>
      </c>
      <c r="G1822" s="31">
        <v>44568.615428240744</v>
      </c>
      <c r="H1822" s="31">
        <v>44626</v>
      </c>
      <c r="I1822" s="38" t="s">
        <v>8285</v>
      </c>
      <c r="J1822" s="38"/>
      <c r="K1822" s="31">
        <v>44620</v>
      </c>
      <c r="L1822" s="32">
        <v>513.04</v>
      </c>
      <c r="M1822" s="33">
        <v>58</v>
      </c>
      <c r="N1822" s="33">
        <v>-6</v>
      </c>
      <c r="O1822" s="32">
        <v>-3078.24</v>
      </c>
      <c r="P1822" s="27" t="e">
        <f>VLOOKUP(A1822,'[1]REPORT ITP - Fatture Incluse - '!$C$1:$D$14862,2,FALSE)</f>
        <v>#N/A</v>
      </c>
    </row>
    <row r="1823" spans="1:16" ht="15" customHeight="1">
      <c r="A1823" s="29" t="s">
        <v>8283</v>
      </c>
      <c r="B1823" s="29" t="s">
        <v>1298</v>
      </c>
      <c r="C1823" s="30" t="s">
        <v>8284</v>
      </c>
      <c r="D1823" s="31">
        <v>44561</v>
      </c>
      <c r="E1823" s="32">
        <v>16</v>
      </c>
      <c r="F1823" s="31">
        <v>44572</v>
      </c>
      <c r="G1823" s="31">
        <v>44568.615428240744</v>
      </c>
      <c r="H1823" s="31">
        <v>44626</v>
      </c>
      <c r="I1823" s="38" t="s">
        <v>8285</v>
      </c>
      <c r="J1823" s="38"/>
      <c r="K1823" s="31">
        <v>44620</v>
      </c>
      <c r="L1823" s="32">
        <v>16</v>
      </c>
      <c r="M1823" s="33">
        <v>58</v>
      </c>
      <c r="N1823" s="33">
        <v>-6</v>
      </c>
      <c r="O1823" s="32">
        <v>-96</v>
      </c>
      <c r="P1823" s="27" t="e">
        <f>VLOOKUP(A1823,'[1]REPORT ITP - Fatture Incluse - '!$C$1:$D$14862,2,FALSE)</f>
        <v>#N/A</v>
      </c>
    </row>
    <row r="1824" spans="1:16" ht="18.95" customHeight="1">
      <c r="A1824" s="29" t="s">
        <v>1346</v>
      </c>
      <c r="B1824" s="29" t="s">
        <v>8286</v>
      </c>
      <c r="C1824" s="30" t="s">
        <v>8287</v>
      </c>
      <c r="D1824" s="31">
        <v>44571</v>
      </c>
      <c r="E1824" s="32">
        <v>7911.09</v>
      </c>
      <c r="F1824" s="31">
        <v>44575</v>
      </c>
      <c r="G1824" s="31">
        <v>44572.333148148151</v>
      </c>
      <c r="H1824" s="31">
        <v>44631</v>
      </c>
      <c r="I1824" s="38" t="s">
        <v>8288</v>
      </c>
      <c r="J1824" s="38"/>
      <c r="K1824" s="31">
        <v>44620</v>
      </c>
      <c r="L1824" s="32">
        <v>6484.5</v>
      </c>
      <c r="M1824" s="33">
        <v>59</v>
      </c>
      <c r="N1824" s="33">
        <v>-11</v>
      </c>
      <c r="O1824" s="32">
        <v>-71329.5</v>
      </c>
      <c r="P1824" s="27" t="e">
        <f>VLOOKUP(A1824,'[1]REPORT ITP - Fatture Incluse - '!$C$1:$D$14862,2,FALSE)</f>
        <v>#N/A</v>
      </c>
    </row>
    <row r="1825" spans="1:16" ht="18.95" customHeight="1">
      <c r="A1825" s="29" t="s">
        <v>8289</v>
      </c>
      <c r="B1825" s="29" t="s">
        <v>248</v>
      </c>
      <c r="C1825" s="30" t="s">
        <v>1566</v>
      </c>
      <c r="D1825" s="31">
        <v>44582</v>
      </c>
      <c r="E1825" s="32">
        <v>1399.95</v>
      </c>
      <c r="F1825" s="31">
        <v>44586</v>
      </c>
      <c r="G1825" s="31">
        <v>44586.299884259257</v>
      </c>
      <c r="H1825" s="31">
        <v>44645</v>
      </c>
      <c r="I1825" s="38" t="s">
        <v>8290</v>
      </c>
      <c r="J1825" s="38"/>
      <c r="K1825" s="31">
        <v>44621</v>
      </c>
      <c r="L1825" s="32">
        <v>1147.5</v>
      </c>
      <c r="M1825" s="33">
        <v>59</v>
      </c>
      <c r="N1825" s="33">
        <v>-24</v>
      </c>
      <c r="O1825" s="32">
        <v>-27540</v>
      </c>
      <c r="P1825" s="27" t="e">
        <f>VLOOKUP(A1825,'[1]REPORT ITP - Fatture Incluse - '!$C$1:$D$14862,2,FALSE)</f>
        <v>#N/A</v>
      </c>
    </row>
    <row r="1826" spans="1:16" ht="18.95" customHeight="1">
      <c r="A1826" s="29" t="s">
        <v>8289</v>
      </c>
      <c r="B1826" s="29" t="s">
        <v>248</v>
      </c>
      <c r="C1826" s="30" t="s">
        <v>1404</v>
      </c>
      <c r="D1826" s="31">
        <v>44573</v>
      </c>
      <c r="E1826" s="32">
        <v>869.62</v>
      </c>
      <c r="F1826" s="31">
        <v>44578</v>
      </c>
      <c r="G1826" s="31">
        <v>44575.372986111113</v>
      </c>
      <c r="H1826" s="31">
        <v>44634</v>
      </c>
      <c r="I1826" s="38" t="s">
        <v>8290</v>
      </c>
      <c r="J1826" s="38"/>
      <c r="K1826" s="31">
        <v>44621</v>
      </c>
      <c r="L1826" s="32">
        <v>712.8</v>
      </c>
      <c r="M1826" s="33">
        <v>59</v>
      </c>
      <c r="N1826" s="33">
        <v>-13</v>
      </c>
      <c r="O1826" s="32">
        <v>-9266.4</v>
      </c>
      <c r="P1826" s="27" t="e">
        <f>VLOOKUP(A1826,'[1]REPORT ITP - Fatture Incluse - '!$C$1:$D$14862,2,FALSE)</f>
        <v>#N/A</v>
      </c>
    </row>
    <row r="1827" spans="1:16" ht="15" customHeight="1">
      <c r="A1827" s="29" t="s">
        <v>6469</v>
      </c>
      <c r="B1827" s="29" t="s">
        <v>6470</v>
      </c>
      <c r="C1827" s="30" t="s">
        <v>8291</v>
      </c>
      <c r="D1827" s="31">
        <v>44565</v>
      </c>
      <c r="E1827" s="32">
        <v>17020.87</v>
      </c>
      <c r="F1827" s="31">
        <v>44572</v>
      </c>
      <c r="G1827" s="31">
        <v>44566.346250000002</v>
      </c>
      <c r="H1827" s="31">
        <v>44625</v>
      </c>
      <c r="I1827" s="38" t="s">
        <v>8292</v>
      </c>
      <c r="J1827" s="38"/>
      <c r="K1827" s="31">
        <v>44636</v>
      </c>
      <c r="L1827" s="32">
        <v>15473.52</v>
      </c>
      <c r="M1827" s="33">
        <v>59</v>
      </c>
      <c r="N1827" s="33">
        <v>11</v>
      </c>
      <c r="O1827" s="32">
        <v>170208.72</v>
      </c>
      <c r="P1827" s="27" t="e">
        <f>VLOOKUP(A1827,'[1]REPORT ITP - Fatture Incluse - '!$C$1:$D$14862,2,FALSE)</f>
        <v>#N/A</v>
      </c>
    </row>
    <row r="1828" spans="1:16" ht="27.95" customHeight="1">
      <c r="A1828" s="29" t="s">
        <v>6327</v>
      </c>
      <c r="B1828" s="29" t="s">
        <v>95</v>
      </c>
      <c r="C1828" s="30" t="s">
        <v>179</v>
      </c>
      <c r="D1828" s="31">
        <v>44320</v>
      </c>
      <c r="E1828" s="32">
        <v>1830</v>
      </c>
      <c r="F1828" s="31">
        <v>44333</v>
      </c>
      <c r="G1828" s="31">
        <v>44333.324513888889</v>
      </c>
      <c r="H1828" s="31">
        <v>44389</v>
      </c>
      <c r="I1828" s="38" t="s">
        <v>8293</v>
      </c>
      <c r="J1828" s="38"/>
      <c r="K1828" s="31">
        <v>44648</v>
      </c>
      <c r="L1828" s="32">
        <v>1500</v>
      </c>
      <c r="M1828" s="33">
        <v>56</v>
      </c>
      <c r="N1828" s="33">
        <v>259</v>
      </c>
      <c r="O1828" s="32">
        <v>388500</v>
      </c>
      <c r="P1828" s="27" t="e">
        <f>VLOOKUP(A1828,'[1]REPORT ITP - Fatture Incluse - '!$C$1:$D$14862,2,FALSE)</f>
        <v>#N/A</v>
      </c>
    </row>
    <row r="1829" spans="1:16" ht="27.95" customHeight="1">
      <c r="A1829" s="29" t="s">
        <v>6327</v>
      </c>
      <c r="B1829" s="29" t="s">
        <v>95</v>
      </c>
      <c r="C1829" s="30" t="s">
        <v>8294</v>
      </c>
      <c r="D1829" s="31">
        <v>44140</v>
      </c>
      <c r="E1829" s="32">
        <v>732</v>
      </c>
      <c r="F1829" s="31">
        <v>44154</v>
      </c>
      <c r="G1829" s="31">
        <v>44153.314259259256</v>
      </c>
      <c r="H1829" s="31">
        <v>44213</v>
      </c>
      <c r="I1829" s="38" t="s">
        <v>8293</v>
      </c>
      <c r="J1829" s="38"/>
      <c r="K1829" s="31">
        <v>44648</v>
      </c>
      <c r="L1829" s="32">
        <v>600</v>
      </c>
      <c r="M1829" s="33">
        <v>60</v>
      </c>
      <c r="N1829" s="33">
        <v>435</v>
      </c>
      <c r="O1829" s="32">
        <v>261000</v>
      </c>
      <c r="P1829" s="27" t="e">
        <f>VLOOKUP(A1829,'[1]REPORT ITP - Fatture Incluse - '!$C$1:$D$14862,2,FALSE)</f>
        <v>#N/A</v>
      </c>
    </row>
    <row r="1830" spans="1:16" ht="15" customHeight="1">
      <c r="A1830" s="29" t="s">
        <v>6305</v>
      </c>
      <c r="B1830" s="29" t="s">
        <v>6306</v>
      </c>
      <c r="C1830" s="30" t="s">
        <v>8295</v>
      </c>
      <c r="D1830" s="31">
        <v>44637</v>
      </c>
      <c r="E1830" s="32">
        <v>408.27</v>
      </c>
      <c r="F1830" s="31">
        <v>44643</v>
      </c>
      <c r="G1830" s="31">
        <v>44641.515798611108</v>
      </c>
      <c r="H1830" s="31">
        <v>44698</v>
      </c>
      <c r="I1830" s="38" t="s">
        <v>8296</v>
      </c>
      <c r="J1830" s="38"/>
      <c r="K1830" s="31">
        <v>44650</v>
      </c>
      <c r="L1830" s="32">
        <v>334.65</v>
      </c>
      <c r="M1830" s="33">
        <v>57</v>
      </c>
      <c r="N1830" s="33">
        <v>-48</v>
      </c>
      <c r="O1830" s="32">
        <v>-16063.2</v>
      </c>
      <c r="P1830" s="27" t="e">
        <f>VLOOKUP(A1830,'[1]REPORT ITP - Fatture Incluse - '!$C$1:$D$14862,2,FALSE)</f>
        <v>#N/A</v>
      </c>
    </row>
    <row r="1831" spans="1:16" ht="15" customHeight="1">
      <c r="A1831" s="29" t="s">
        <v>6305</v>
      </c>
      <c r="B1831" s="29" t="s">
        <v>6306</v>
      </c>
      <c r="C1831" s="30" t="s">
        <v>8297</v>
      </c>
      <c r="D1831" s="31">
        <v>44629</v>
      </c>
      <c r="E1831" s="32">
        <v>1474.25</v>
      </c>
      <c r="F1831" s="31">
        <v>44634</v>
      </c>
      <c r="G1831" s="31">
        <v>44631.342974537038</v>
      </c>
      <c r="H1831" s="31">
        <v>44690</v>
      </c>
      <c r="I1831" s="38" t="s">
        <v>8296</v>
      </c>
      <c r="J1831" s="38"/>
      <c r="K1831" s="31">
        <v>44650</v>
      </c>
      <c r="L1831" s="32">
        <v>1208.4000000000001</v>
      </c>
      <c r="M1831" s="33">
        <v>59</v>
      </c>
      <c r="N1831" s="33">
        <v>-40</v>
      </c>
      <c r="O1831" s="32">
        <v>-48336</v>
      </c>
      <c r="P1831" s="27" t="e">
        <f>VLOOKUP(A1831,'[1]REPORT ITP - Fatture Incluse - '!$C$1:$D$14862,2,FALSE)</f>
        <v>#N/A</v>
      </c>
    </row>
    <row r="1832" spans="1:16" ht="15" customHeight="1">
      <c r="A1832" s="29" t="s">
        <v>6305</v>
      </c>
      <c r="B1832" s="29" t="s">
        <v>6306</v>
      </c>
      <c r="C1832" s="30" t="s">
        <v>8298</v>
      </c>
      <c r="D1832" s="31">
        <v>44642</v>
      </c>
      <c r="E1832" s="32">
        <v>2573.35</v>
      </c>
      <c r="F1832" s="31">
        <v>44645</v>
      </c>
      <c r="G1832" s="31">
        <v>44644.333599537036</v>
      </c>
      <c r="H1832" s="31">
        <v>44703</v>
      </c>
      <c r="I1832" s="38" t="s">
        <v>8296</v>
      </c>
      <c r="J1832" s="38"/>
      <c r="K1832" s="31">
        <v>44650</v>
      </c>
      <c r="L1832" s="32">
        <v>2109.3000000000002</v>
      </c>
      <c r="M1832" s="33">
        <v>59</v>
      </c>
      <c r="N1832" s="33">
        <v>-53</v>
      </c>
      <c r="O1832" s="32">
        <v>-111792.9</v>
      </c>
      <c r="P1832" s="27" t="e">
        <f>VLOOKUP(A1832,'[1]REPORT ITP - Fatture Incluse - '!$C$1:$D$14862,2,FALSE)</f>
        <v>#N/A</v>
      </c>
    </row>
    <row r="1833" spans="1:16" ht="15" customHeight="1">
      <c r="A1833" s="29" t="s">
        <v>7211</v>
      </c>
      <c r="B1833" s="29" t="s">
        <v>7212</v>
      </c>
      <c r="C1833" s="30" t="s">
        <v>8299</v>
      </c>
      <c r="D1833" s="31">
        <v>44530</v>
      </c>
      <c r="E1833" s="32">
        <v>263.52</v>
      </c>
      <c r="F1833" s="31">
        <v>44546</v>
      </c>
      <c r="G1833" s="31">
        <v>44546.434675925928</v>
      </c>
      <c r="H1833" s="31">
        <v>44606</v>
      </c>
      <c r="I1833" s="38" t="s">
        <v>8300</v>
      </c>
      <c r="J1833" s="38"/>
      <c r="K1833" s="31">
        <v>44651</v>
      </c>
      <c r="L1833" s="32">
        <v>216</v>
      </c>
      <c r="M1833" s="33">
        <v>60</v>
      </c>
      <c r="N1833" s="33">
        <v>45</v>
      </c>
      <c r="O1833" s="32">
        <v>9720</v>
      </c>
      <c r="P1833" s="27" t="e">
        <f>VLOOKUP(A1833,'[1]REPORT ITP - Fatture Incluse - '!$C$1:$D$14862,2,FALSE)</f>
        <v>#N/A</v>
      </c>
    </row>
    <row r="1834" spans="1:16" ht="15" customHeight="1">
      <c r="A1834" s="29" t="s">
        <v>7211</v>
      </c>
      <c r="B1834" s="29" t="s">
        <v>7212</v>
      </c>
      <c r="C1834" s="30" t="s">
        <v>8301</v>
      </c>
      <c r="D1834" s="31">
        <v>44530</v>
      </c>
      <c r="E1834" s="32">
        <v>367.91</v>
      </c>
      <c r="F1834" s="31">
        <v>44546</v>
      </c>
      <c r="G1834" s="31">
        <v>44546.434687499997</v>
      </c>
      <c r="H1834" s="31">
        <v>44606</v>
      </c>
      <c r="I1834" s="38" t="s">
        <v>8300</v>
      </c>
      <c r="J1834" s="38"/>
      <c r="K1834" s="31">
        <v>44651</v>
      </c>
      <c r="L1834" s="32">
        <v>353.76</v>
      </c>
      <c r="M1834" s="33">
        <v>60</v>
      </c>
      <c r="N1834" s="33">
        <v>45</v>
      </c>
      <c r="O1834" s="32">
        <v>15919.2</v>
      </c>
      <c r="P1834" s="27" t="e">
        <f>VLOOKUP(A1834,'[1]REPORT ITP - Fatture Incluse - '!$C$1:$D$14862,2,FALSE)</f>
        <v>#N/A</v>
      </c>
    </row>
    <row r="1835" spans="1:16" ht="15" customHeight="1">
      <c r="A1835" s="29" t="s">
        <v>726</v>
      </c>
      <c r="B1835" s="29" t="s">
        <v>725</v>
      </c>
      <c r="C1835" s="30" t="s">
        <v>44</v>
      </c>
      <c r="D1835" s="31">
        <v>44636</v>
      </c>
      <c r="E1835" s="32">
        <v>1000</v>
      </c>
      <c r="F1835" s="31">
        <v>44638</v>
      </c>
      <c r="G1835" s="31">
        <v>44637.309629629628</v>
      </c>
      <c r="H1835" s="31">
        <v>44696</v>
      </c>
      <c r="I1835" s="38" t="s">
        <v>8302</v>
      </c>
      <c r="J1835" s="38"/>
      <c r="K1835" s="31">
        <v>44657</v>
      </c>
      <c r="L1835" s="32">
        <v>1000</v>
      </c>
      <c r="M1835" s="33">
        <v>59</v>
      </c>
      <c r="N1835" s="33">
        <v>-39</v>
      </c>
      <c r="O1835" s="32">
        <v>-39000</v>
      </c>
      <c r="P1835" s="27" t="e">
        <f>VLOOKUP(A1835,'[1]REPORT ITP - Fatture Incluse - '!$C$1:$D$14862,2,FALSE)</f>
        <v>#N/A</v>
      </c>
    </row>
    <row r="1836" spans="1:16" ht="18.95" customHeight="1">
      <c r="A1836" s="29" t="s">
        <v>1597</v>
      </c>
      <c r="B1836" s="29" t="s">
        <v>1596</v>
      </c>
      <c r="C1836" s="30" t="s">
        <v>7093</v>
      </c>
      <c r="D1836" s="31">
        <v>44637</v>
      </c>
      <c r="E1836" s="32">
        <v>1500</v>
      </c>
      <c r="F1836" s="31">
        <v>44642</v>
      </c>
      <c r="G1836" s="31">
        <v>44641.516099537039</v>
      </c>
      <c r="H1836" s="31">
        <v>44698</v>
      </c>
      <c r="I1836" s="38" t="s">
        <v>8303</v>
      </c>
      <c r="J1836" s="38"/>
      <c r="K1836" s="31">
        <v>44657</v>
      </c>
      <c r="L1836" s="32">
        <v>1500</v>
      </c>
      <c r="M1836" s="33">
        <v>57</v>
      </c>
      <c r="N1836" s="33">
        <v>-41</v>
      </c>
      <c r="O1836" s="32">
        <v>-61500</v>
      </c>
      <c r="P1836" s="27" t="e">
        <f>VLOOKUP(A1836,'[1]REPORT ITP - Fatture Incluse - '!$C$1:$D$14862,2,FALSE)</f>
        <v>#N/A</v>
      </c>
    </row>
    <row r="1837" spans="1:16" ht="18.95" customHeight="1">
      <c r="A1837" s="29" t="s">
        <v>1839</v>
      </c>
      <c r="B1837" s="29" t="s">
        <v>1838</v>
      </c>
      <c r="C1837" s="30" t="s">
        <v>7050</v>
      </c>
      <c r="D1837" s="31">
        <v>44652</v>
      </c>
      <c r="E1837" s="32">
        <v>2666.66</v>
      </c>
      <c r="F1837" s="31">
        <v>44655</v>
      </c>
      <c r="G1837" s="31">
        <v>44655.31962962963</v>
      </c>
      <c r="H1837" s="31">
        <v>44713</v>
      </c>
      <c r="I1837" s="38" t="s">
        <v>8304</v>
      </c>
      <c r="J1837" s="38"/>
      <c r="K1837" s="31">
        <v>44657</v>
      </c>
      <c r="L1837" s="32">
        <v>2666.66</v>
      </c>
      <c r="M1837" s="33">
        <v>58</v>
      </c>
      <c r="N1837" s="33">
        <v>-56</v>
      </c>
      <c r="O1837" s="32">
        <v>-149332.96</v>
      </c>
      <c r="P1837" s="27" t="e">
        <f>VLOOKUP(A1837,'[1]REPORT ITP - Fatture Incluse - '!$C$1:$D$14862,2,FALSE)</f>
        <v>#N/A</v>
      </c>
    </row>
    <row r="1838" spans="1:16" ht="15" customHeight="1">
      <c r="A1838" s="29" t="s">
        <v>7502</v>
      </c>
      <c r="B1838" s="29" t="s">
        <v>7503</v>
      </c>
      <c r="C1838" s="30" t="s">
        <v>8305</v>
      </c>
      <c r="D1838" s="31">
        <v>44630</v>
      </c>
      <c r="E1838" s="32">
        <v>1733.19</v>
      </c>
      <c r="F1838" s="31">
        <v>44637</v>
      </c>
      <c r="G1838" s="31">
        <v>44635.338206018518</v>
      </c>
      <c r="H1838" s="31">
        <v>44694</v>
      </c>
      <c r="I1838" s="38" t="s">
        <v>8306</v>
      </c>
      <c r="J1838" s="38"/>
      <c r="K1838" s="31">
        <v>44664</v>
      </c>
      <c r="L1838" s="32">
        <v>1420.65</v>
      </c>
      <c r="M1838" s="33">
        <v>59</v>
      </c>
      <c r="N1838" s="33">
        <v>-30</v>
      </c>
      <c r="O1838" s="32">
        <v>-42619.5</v>
      </c>
      <c r="P1838" s="27" t="e">
        <f>VLOOKUP(A1838,'[1]REPORT ITP - Fatture Incluse - '!$C$1:$D$14862,2,FALSE)</f>
        <v>#N/A</v>
      </c>
    </row>
    <row r="1839" spans="1:16" ht="15" customHeight="1">
      <c r="A1839" s="29" t="s">
        <v>7502</v>
      </c>
      <c r="B1839" s="29" t="s">
        <v>7503</v>
      </c>
      <c r="C1839" s="30" t="s">
        <v>8307</v>
      </c>
      <c r="D1839" s="31">
        <v>44630</v>
      </c>
      <c r="E1839" s="32">
        <v>312.95</v>
      </c>
      <c r="F1839" s="31">
        <v>44635</v>
      </c>
      <c r="G1839" s="31">
        <v>44635.338194444441</v>
      </c>
      <c r="H1839" s="31">
        <v>44694</v>
      </c>
      <c r="I1839" s="38" t="s">
        <v>8306</v>
      </c>
      <c r="J1839" s="38"/>
      <c r="K1839" s="31">
        <v>44664</v>
      </c>
      <c r="L1839" s="32">
        <v>256.52</v>
      </c>
      <c r="M1839" s="33">
        <v>59</v>
      </c>
      <c r="N1839" s="33">
        <v>-30</v>
      </c>
      <c r="O1839" s="32">
        <v>-7695.6</v>
      </c>
      <c r="P1839" s="27" t="e">
        <f>VLOOKUP(A1839,'[1]REPORT ITP - Fatture Incluse - '!$C$1:$D$14862,2,FALSE)</f>
        <v>#N/A</v>
      </c>
    </row>
    <row r="1840" spans="1:16" ht="15" customHeight="1">
      <c r="A1840" s="29" t="s">
        <v>8182</v>
      </c>
      <c r="B1840" s="29" t="s">
        <v>8183</v>
      </c>
      <c r="C1840" s="30" t="s">
        <v>2613</v>
      </c>
      <c r="D1840" s="31">
        <v>44644</v>
      </c>
      <c r="E1840" s="32">
        <v>1660.23</v>
      </c>
      <c r="F1840" s="31">
        <v>44649</v>
      </c>
      <c r="G1840" s="31">
        <v>44645.367511574077</v>
      </c>
      <c r="H1840" s="31">
        <v>44704</v>
      </c>
      <c r="I1840" s="38" t="s">
        <v>8308</v>
      </c>
      <c r="J1840" s="38"/>
      <c r="K1840" s="31">
        <v>44678</v>
      </c>
      <c r="L1840" s="32">
        <v>1509.3</v>
      </c>
      <c r="M1840" s="33">
        <v>59</v>
      </c>
      <c r="N1840" s="33">
        <v>-26</v>
      </c>
      <c r="O1840" s="32">
        <v>-39241.800000000003</v>
      </c>
      <c r="P1840" s="27" t="e">
        <f>VLOOKUP(A1840,'[1]REPORT ITP - Fatture Incluse - '!$C$1:$D$14862,2,FALSE)</f>
        <v>#N/A</v>
      </c>
    </row>
    <row r="1841" spans="1:16" ht="18.95" customHeight="1">
      <c r="A1841" s="29" t="s">
        <v>2913</v>
      </c>
      <c r="B1841" s="29" t="s">
        <v>7470</v>
      </c>
      <c r="C1841" s="30" t="s">
        <v>2914</v>
      </c>
      <c r="D1841" s="31">
        <v>44670</v>
      </c>
      <c r="E1841" s="32">
        <v>600</v>
      </c>
      <c r="F1841" s="31">
        <v>44671</v>
      </c>
      <c r="G1841" s="31">
        <v>44670.496469907404</v>
      </c>
      <c r="H1841" s="31">
        <v>44730</v>
      </c>
      <c r="I1841" s="38" t="s">
        <v>8309</v>
      </c>
      <c r="J1841" s="38"/>
      <c r="K1841" s="31">
        <v>44680</v>
      </c>
      <c r="L1841" s="32">
        <v>600</v>
      </c>
      <c r="M1841" s="33">
        <v>60</v>
      </c>
      <c r="N1841" s="33">
        <v>-50</v>
      </c>
      <c r="O1841" s="32">
        <v>-30000</v>
      </c>
      <c r="P1841" s="27" t="e">
        <f>VLOOKUP(A1841,'[1]REPORT ITP - Fatture Incluse - '!$C$1:$D$14862,2,FALSE)</f>
        <v>#N/A</v>
      </c>
    </row>
    <row r="1842" spans="1:16" ht="15" customHeight="1">
      <c r="A1842" s="29" t="s">
        <v>7211</v>
      </c>
      <c r="B1842" s="29" t="s">
        <v>7212</v>
      </c>
      <c r="C1842" s="30" t="s">
        <v>8310</v>
      </c>
      <c r="D1842" s="31">
        <v>44651</v>
      </c>
      <c r="E1842" s="32">
        <v>263.52</v>
      </c>
      <c r="F1842" s="31">
        <v>44671</v>
      </c>
      <c r="G1842" s="31">
        <v>44670.495196759257</v>
      </c>
      <c r="H1842" s="31">
        <v>44726</v>
      </c>
      <c r="I1842" s="38" t="s">
        <v>8311</v>
      </c>
      <c r="J1842" s="38"/>
      <c r="K1842" s="31">
        <v>44683</v>
      </c>
      <c r="L1842" s="32">
        <v>216</v>
      </c>
      <c r="M1842" s="33">
        <v>56</v>
      </c>
      <c r="N1842" s="33">
        <v>-43</v>
      </c>
      <c r="O1842" s="32">
        <v>-9288</v>
      </c>
      <c r="P1842" s="27" t="e">
        <f>VLOOKUP(A1842,'[1]REPORT ITP - Fatture Incluse - '!$C$1:$D$14862,2,FALSE)</f>
        <v>#N/A</v>
      </c>
    </row>
    <row r="1843" spans="1:16" ht="15" customHeight="1">
      <c r="A1843" s="29" t="s">
        <v>7211</v>
      </c>
      <c r="B1843" s="29" t="s">
        <v>7212</v>
      </c>
      <c r="C1843" s="30" t="s">
        <v>8312</v>
      </c>
      <c r="D1843" s="31">
        <v>44651</v>
      </c>
      <c r="E1843" s="32">
        <v>387.13</v>
      </c>
      <c r="F1843" s="31">
        <v>44672</v>
      </c>
      <c r="G1843" s="31">
        <v>44670.495474537034</v>
      </c>
      <c r="H1843" s="31">
        <v>44727</v>
      </c>
      <c r="I1843" s="38" t="s">
        <v>8311</v>
      </c>
      <c r="J1843" s="38"/>
      <c r="K1843" s="31">
        <v>44683</v>
      </c>
      <c r="L1843" s="32">
        <v>372.24</v>
      </c>
      <c r="M1843" s="33">
        <v>57</v>
      </c>
      <c r="N1843" s="33">
        <v>-44</v>
      </c>
      <c r="O1843" s="32">
        <v>-16378.56</v>
      </c>
      <c r="P1843" s="27" t="e">
        <f>VLOOKUP(A1843,'[1]REPORT ITP - Fatture Incluse - '!$C$1:$D$14862,2,FALSE)</f>
        <v>#N/A</v>
      </c>
    </row>
    <row r="1844" spans="1:16" ht="15" customHeight="1">
      <c r="A1844" s="29" t="s">
        <v>7211</v>
      </c>
      <c r="B1844" s="29" t="s">
        <v>7212</v>
      </c>
      <c r="C1844" s="30" t="s">
        <v>8313</v>
      </c>
      <c r="D1844" s="31">
        <v>44651</v>
      </c>
      <c r="E1844" s="32">
        <v>129.04</v>
      </c>
      <c r="F1844" s="31">
        <v>44672</v>
      </c>
      <c r="G1844" s="31">
        <v>44670.495648148149</v>
      </c>
      <c r="H1844" s="31">
        <v>44728</v>
      </c>
      <c r="I1844" s="38" t="s">
        <v>8311</v>
      </c>
      <c r="J1844" s="38"/>
      <c r="K1844" s="31">
        <v>44683</v>
      </c>
      <c r="L1844" s="32">
        <v>124.08</v>
      </c>
      <c r="M1844" s="33">
        <v>58</v>
      </c>
      <c r="N1844" s="33">
        <v>-45</v>
      </c>
      <c r="O1844" s="32">
        <v>-5583.6</v>
      </c>
      <c r="P1844" s="27" t="e">
        <f>VLOOKUP(A1844,'[1]REPORT ITP - Fatture Incluse - '!$C$1:$D$14862,2,FALSE)</f>
        <v>#N/A</v>
      </c>
    </row>
    <row r="1845" spans="1:16" ht="15" customHeight="1">
      <c r="A1845" s="29" t="s">
        <v>7211</v>
      </c>
      <c r="B1845" s="29" t="s">
        <v>7212</v>
      </c>
      <c r="C1845" s="30" t="s">
        <v>8314</v>
      </c>
      <c r="D1845" s="31">
        <v>44651</v>
      </c>
      <c r="E1845" s="32">
        <v>516.16999999999996</v>
      </c>
      <c r="F1845" s="31">
        <v>44672</v>
      </c>
      <c r="G1845" s="31">
        <v>44670.495671296296</v>
      </c>
      <c r="H1845" s="31">
        <v>44728</v>
      </c>
      <c r="I1845" s="38" t="s">
        <v>8311</v>
      </c>
      <c r="J1845" s="38"/>
      <c r="K1845" s="31">
        <v>44683</v>
      </c>
      <c r="L1845" s="32">
        <v>496.32</v>
      </c>
      <c r="M1845" s="33">
        <v>58</v>
      </c>
      <c r="N1845" s="33">
        <v>-45</v>
      </c>
      <c r="O1845" s="32">
        <v>-22334.400000000001</v>
      </c>
      <c r="P1845" s="27" t="e">
        <f>VLOOKUP(A1845,'[1]REPORT ITP - Fatture Incluse - '!$C$1:$D$14862,2,FALSE)</f>
        <v>#N/A</v>
      </c>
    </row>
    <row r="1846" spans="1:16" ht="15" customHeight="1">
      <c r="A1846" s="29" t="s">
        <v>7211</v>
      </c>
      <c r="B1846" s="29" t="s">
        <v>7212</v>
      </c>
      <c r="C1846" s="30" t="s">
        <v>8315</v>
      </c>
      <c r="D1846" s="31">
        <v>44651</v>
      </c>
      <c r="E1846" s="32">
        <v>241.61</v>
      </c>
      <c r="F1846" s="31">
        <v>44672</v>
      </c>
      <c r="G1846" s="31">
        <v>44670.495416666665</v>
      </c>
      <c r="H1846" s="31">
        <v>44727</v>
      </c>
      <c r="I1846" s="38" t="s">
        <v>8311</v>
      </c>
      <c r="J1846" s="38"/>
      <c r="K1846" s="31">
        <v>44683</v>
      </c>
      <c r="L1846" s="32">
        <v>232.32</v>
      </c>
      <c r="M1846" s="33">
        <v>57</v>
      </c>
      <c r="N1846" s="33">
        <v>-44</v>
      </c>
      <c r="O1846" s="32">
        <v>-10222.08</v>
      </c>
      <c r="P1846" s="27" t="e">
        <f>VLOOKUP(A1846,'[1]REPORT ITP - Fatture Incluse - '!$C$1:$D$14862,2,FALSE)</f>
        <v>#N/A</v>
      </c>
    </row>
    <row r="1847" spans="1:16" ht="15" customHeight="1">
      <c r="A1847" s="29" t="s">
        <v>7211</v>
      </c>
      <c r="B1847" s="29" t="s">
        <v>7212</v>
      </c>
      <c r="C1847" s="30" t="s">
        <v>8316</v>
      </c>
      <c r="D1847" s="31">
        <v>44651</v>
      </c>
      <c r="E1847" s="32">
        <v>97.6</v>
      </c>
      <c r="F1847" s="31">
        <v>44671</v>
      </c>
      <c r="G1847" s="31">
        <v>44670.495104166665</v>
      </c>
      <c r="H1847" s="31">
        <v>44726</v>
      </c>
      <c r="I1847" s="38" t="s">
        <v>8311</v>
      </c>
      <c r="J1847" s="38"/>
      <c r="K1847" s="31">
        <v>44683</v>
      </c>
      <c r="L1847" s="32">
        <v>80</v>
      </c>
      <c r="M1847" s="33">
        <v>56</v>
      </c>
      <c r="N1847" s="33">
        <v>-43</v>
      </c>
      <c r="O1847" s="32">
        <v>-3440</v>
      </c>
      <c r="P1847" s="27" t="e">
        <f>VLOOKUP(A1847,'[1]REPORT ITP - Fatture Incluse - '!$C$1:$D$14862,2,FALSE)</f>
        <v>#N/A</v>
      </c>
    </row>
    <row r="1848" spans="1:16" ht="15" customHeight="1">
      <c r="A1848" s="29" t="s">
        <v>7211</v>
      </c>
      <c r="B1848" s="29" t="s">
        <v>7212</v>
      </c>
      <c r="C1848" s="30" t="s">
        <v>8317</v>
      </c>
      <c r="D1848" s="31">
        <v>44651</v>
      </c>
      <c r="E1848" s="32">
        <v>572</v>
      </c>
      <c r="F1848" s="31">
        <v>44672</v>
      </c>
      <c r="G1848" s="31">
        <v>44670.495694444442</v>
      </c>
      <c r="H1848" s="31">
        <v>44728</v>
      </c>
      <c r="I1848" s="38" t="s">
        <v>8311</v>
      </c>
      <c r="J1848" s="38"/>
      <c r="K1848" s="31">
        <v>44683</v>
      </c>
      <c r="L1848" s="32">
        <v>550</v>
      </c>
      <c r="M1848" s="33">
        <v>58</v>
      </c>
      <c r="N1848" s="33">
        <v>-45</v>
      </c>
      <c r="O1848" s="32">
        <v>-24750</v>
      </c>
      <c r="P1848" s="27" t="e">
        <f>VLOOKUP(A1848,'[1]REPORT ITP - Fatture Incluse - '!$C$1:$D$14862,2,FALSE)</f>
        <v>#N/A</v>
      </c>
    </row>
    <row r="1849" spans="1:16" ht="15" customHeight="1">
      <c r="A1849" s="29" t="s">
        <v>7211</v>
      </c>
      <c r="B1849" s="29" t="s">
        <v>7212</v>
      </c>
      <c r="C1849" s="30" t="s">
        <v>8318</v>
      </c>
      <c r="D1849" s="31">
        <v>44651</v>
      </c>
      <c r="E1849" s="32">
        <v>97.6</v>
      </c>
      <c r="F1849" s="31">
        <v>44671</v>
      </c>
      <c r="G1849" s="31">
        <v>44670.495150462964</v>
      </c>
      <c r="H1849" s="31">
        <v>44727</v>
      </c>
      <c r="I1849" s="38" t="s">
        <v>8311</v>
      </c>
      <c r="J1849" s="38"/>
      <c r="K1849" s="31">
        <v>44683</v>
      </c>
      <c r="L1849" s="32">
        <v>80</v>
      </c>
      <c r="M1849" s="33">
        <v>57</v>
      </c>
      <c r="N1849" s="33">
        <v>-44</v>
      </c>
      <c r="O1849" s="32">
        <v>-3520</v>
      </c>
      <c r="P1849" s="27" t="e">
        <f>VLOOKUP(A1849,'[1]REPORT ITP - Fatture Incluse - '!$C$1:$D$14862,2,FALSE)</f>
        <v>#N/A</v>
      </c>
    </row>
    <row r="1850" spans="1:16" ht="15" customHeight="1">
      <c r="A1850" s="29" t="s">
        <v>7211</v>
      </c>
      <c r="B1850" s="29" t="s">
        <v>7212</v>
      </c>
      <c r="C1850" s="30" t="s">
        <v>8319</v>
      </c>
      <c r="D1850" s="31">
        <v>44651</v>
      </c>
      <c r="E1850" s="32">
        <v>258.08999999999997</v>
      </c>
      <c r="F1850" s="31">
        <v>44672</v>
      </c>
      <c r="G1850" s="31">
        <v>44670.495532407411</v>
      </c>
      <c r="H1850" s="31">
        <v>44728</v>
      </c>
      <c r="I1850" s="38" t="s">
        <v>8311</v>
      </c>
      <c r="J1850" s="38"/>
      <c r="K1850" s="31">
        <v>44683</v>
      </c>
      <c r="L1850" s="32">
        <v>248.16</v>
      </c>
      <c r="M1850" s="33">
        <v>58</v>
      </c>
      <c r="N1850" s="33">
        <v>-45</v>
      </c>
      <c r="O1850" s="32">
        <v>-11167.2</v>
      </c>
      <c r="P1850" s="27" t="e">
        <f>VLOOKUP(A1850,'[1]REPORT ITP - Fatture Incluse - '!$C$1:$D$14862,2,FALSE)</f>
        <v>#N/A</v>
      </c>
    </row>
    <row r="1851" spans="1:16" ht="15" customHeight="1">
      <c r="A1851" s="29" t="s">
        <v>7211</v>
      </c>
      <c r="B1851" s="29" t="s">
        <v>7212</v>
      </c>
      <c r="C1851" s="30" t="s">
        <v>8320</v>
      </c>
      <c r="D1851" s="31">
        <v>44651</v>
      </c>
      <c r="E1851" s="32">
        <v>915</v>
      </c>
      <c r="F1851" s="31">
        <v>44672</v>
      </c>
      <c r="G1851" s="31">
        <v>44670.495497685188</v>
      </c>
      <c r="H1851" s="31">
        <v>44729</v>
      </c>
      <c r="I1851" s="38" t="s">
        <v>8311</v>
      </c>
      <c r="J1851" s="38"/>
      <c r="K1851" s="31">
        <v>44683</v>
      </c>
      <c r="L1851" s="32">
        <v>750</v>
      </c>
      <c r="M1851" s="33">
        <v>59</v>
      </c>
      <c r="N1851" s="33">
        <v>-46</v>
      </c>
      <c r="O1851" s="32">
        <v>-34500</v>
      </c>
      <c r="P1851" s="27" t="e">
        <f>VLOOKUP(A1851,'[1]REPORT ITP - Fatture Incluse - '!$C$1:$D$14862,2,FALSE)</f>
        <v>#N/A</v>
      </c>
    </row>
    <row r="1852" spans="1:16" ht="15" customHeight="1">
      <c r="A1852" s="29" t="s">
        <v>7211</v>
      </c>
      <c r="B1852" s="29" t="s">
        <v>7212</v>
      </c>
      <c r="C1852" s="30" t="s">
        <v>8321</v>
      </c>
      <c r="D1852" s="31">
        <v>44651</v>
      </c>
      <c r="E1852" s="32">
        <v>730.33</v>
      </c>
      <c r="F1852" s="31">
        <v>44672</v>
      </c>
      <c r="G1852" s="31">
        <v>44670.495335648149</v>
      </c>
      <c r="H1852" s="31">
        <v>44727</v>
      </c>
      <c r="I1852" s="38" t="s">
        <v>8311</v>
      </c>
      <c r="J1852" s="38"/>
      <c r="K1852" s="31">
        <v>44683</v>
      </c>
      <c r="L1852" s="32">
        <v>702.24</v>
      </c>
      <c r="M1852" s="33">
        <v>57</v>
      </c>
      <c r="N1852" s="33">
        <v>-44</v>
      </c>
      <c r="O1852" s="32">
        <v>-30898.560000000001</v>
      </c>
      <c r="P1852" s="27" t="e">
        <f>VLOOKUP(A1852,'[1]REPORT ITP - Fatture Incluse - '!$C$1:$D$14862,2,FALSE)</f>
        <v>#N/A</v>
      </c>
    </row>
    <row r="1853" spans="1:16" ht="15" customHeight="1">
      <c r="A1853" s="29" t="s">
        <v>7211</v>
      </c>
      <c r="B1853" s="29" t="s">
        <v>7212</v>
      </c>
      <c r="C1853" s="30" t="s">
        <v>8322</v>
      </c>
      <c r="D1853" s="31">
        <v>44651</v>
      </c>
      <c r="E1853" s="32">
        <v>193.11</v>
      </c>
      <c r="F1853" s="31">
        <v>44672</v>
      </c>
      <c r="G1853" s="31">
        <v>44670.495300925926</v>
      </c>
      <c r="H1853" s="31">
        <v>44729</v>
      </c>
      <c r="I1853" s="38" t="s">
        <v>8311</v>
      </c>
      <c r="J1853" s="38"/>
      <c r="K1853" s="31">
        <v>44683</v>
      </c>
      <c r="L1853" s="32">
        <v>185.68</v>
      </c>
      <c r="M1853" s="33">
        <v>59</v>
      </c>
      <c r="N1853" s="33">
        <v>-46</v>
      </c>
      <c r="O1853" s="32">
        <v>-8541.2800000000007</v>
      </c>
      <c r="P1853" s="27" t="e">
        <f>VLOOKUP(A1853,'[1]REPORT ITP - Fatture Incluse - '!$C$1:$D$14862,2,FALSE)</f>
        <v>#N/A</v>
      </c>
    </row>
    <row r="1854" spans="1:16" ht="15" customHeight="1">
      <c r="A1854" s="29" t="s">
        <v>7211</v>
      </c>
      <c r="B1854" s="29" t="s">
        <v>7212</v>
      </c>
      <c r="C1854" s="30" t="s">
        <v>8323</v>
      </c>
      <c r="D1854" s="31">
        <v>44651</v>
      </c>
      <c r="E1854" s="32">
        <v>195.2</v>
      </c>
      <c r="F1854" s="31">
        <v>44672</v>
      </c>
      <c r="G1854" s="31">
        <v>44670.495729166665</v>
      </c>
      <c r="H1854" s="31">
        <v>44728</v>
      </c>
      <c r="I1854" s="38" t="s">
        <v>8311</v>
      </c>
      <c r="J1854" s="38"/>
      <c r="K1854" s="31">
        <v>44683</v>
      </c>
      <c r="L1854" s="32">
        <v>160</v>
      </c>
      <c r="M1854" s="33">
        <v>58</v>
      </c>
      <c r="N1854" s="33">
        <v>-45</v>
      </c>
      <c r="O1854" s="32">
        <v>-7200</v>
      </c>
      <c r="P1854" s="27" t="e">
        <f>VLOOKUP(A1854,'[1]REPORT ITP - Fatture Incluse - '!$C$1:$D$14862,2,FALSE)</f>
        <v>#N/A</v>
      </c>
    </row>
    <row r="1855" spans="1:16" ht="15" customHeight="1">
      <c r="A1855" s="29" t="s">
        <v>7211</v>
      </c>
      <c r="B1855" s="29" t="s">
        <v>7212</v>
      </c>
      <c r="C1855" s="30" t="s">
        <v>8324</v>
      </c>
      <c r="D1855" s="31">
        <v>44651</v>
      </c>
      <c r="E1855" s="32">
        <v>915</v>
      </c>
      <c r="F1855" s="31">
        <v>44672</v>
      </c>
      <c r="G1855" s="31">
        <v>44670.495509259257</v>
      </c>
      <c r="H1855" s="31">
        <v>44727</v>
      </c>
      <c r="I1855" s="38" t="s">
        <v>8311</v>
      </c>
      <c r="J1855" s="38"/>
      <c r="K1855" s="31">
        <v>44683</v>
      </c>
      <c r="L1855" s="32">
        <v>750</v>
      </c>
      <c r="M1855" s="33">
        <v>57</v>
      </c>
      <c r="N1855" s="33">
        <v>-44</v>
      </c>
      <c r="O1855" s="32">
        <v>-33000</v>
      </c>
      <c r="P1855" s="27" t="e">
        <f>VLOOKUP(A1855,'[1]REPORT ITP - Fatture Incluse - '!$C$1:$D$14862,2,FALSE)</f>
        <v>#N/A</v>
      </c>
    </row>
    <row r="1856" spans="1:16" ht="15" customHeight="1">
      <c r="A1856" s="29" t="s">
        <v>7211</v>
      </c>
      <c r="B1856" s="29" t="s">
        <v>7212</v>
      </c>
      <c r="C1856" s="30" t="s">
        <v>8325</v>
      </c>
      <c r="D1856" s="31">
        <v>44651</v>
      </c>
      <c r="E1856" s="32">
        <v>97.6</v>
      </c>
      <c r="F1856" s="31">
        <v>44671</v>
      </c>
      <c r="G1856" s="31">
        <v>44670.495115740741</v>
      </c>
      <c r="H1856" s="31">
        <v>44729</v>
      </c>
      <c r="I1856" s="38" t="s">
        <v>8311</v>
      </c>
      <c r="J1856" s="38"/>
      <c r="K1856" s="31">
        <v>44683</v>
      </c>
      <c r="L1856" s="32">
        <v>80</v>
      </c>
      <c r="M1856" s="33">
        <v>59</v>
      </c>
      <c r="N1856" s="33">
        <v>-46</v>
      </c>
      <c r="O1856" s="32">
        <v>-3680</v>
      </c>
      <c r="P1856" s="27" t="e">
        <f>VLOOKUP(A1856,'[1]REPORT ITP - Fatture Incluse - '!$C$1:$D$14862,2,FALSE)</f>
        <v>#N/A</v>
      </c>
    </row>
    <row r="1857" spans="1:16" ht="15" customHeight="1">
      <c r="A1857" s="29" t="s">
        <v>7211</v>
      </c>
      <c r="B1857" s="29" t="s">
        <v>7212</v>
      </c>
      <c r="C1857" s="30" t="s">
        <v>8326</v>
      </c>
      <c r="D1857" s="31">
        <v>44651</v>
      </c>
      <c r="E1857" s="32">
        <v>387.13</v>
      </c>
      <c r="F1857" s="31">
        <v>44672</v>
      </c>
      <c r="G1857" s="31">
        <v>44670.495324074072</v>
      </c>
      <c r="H1857" s="31">
        <v>44727</v>
      </c>
      <c r="I1857" s="38" t="s">
        <v>8311</v>
      </c>
      <c r="J1857" s="38"/>
      <c r="K1857" s="31">
        <v>44683</v>
      </c>
      <c r="L1857" s="32">
        <v>372.24</v>
      </c>
      <c r="M1857" s="33">
        <v>57</v>
      </c>
      <c r="N1857" s="33">
        <v>-44</v>
      </c>
      <c r="O1857" s="32">
        <v>-16378.56</v>
      </c>
      <c r="P1857" s="27" t="e">
        <f>VLOOKUP(A1857,'[1]REPORT ITP - Fatture Incluse - '!$C$1:$D$14862,2,FALSE)</f>
        <v>#N/A</v>
      </c>
    </row>
    <row r="1858" spans="1:16" ht="18.95" customHeight="1">
      <c r="A1858" s="29" t="s">
        <v>1799</v>
      </c>
      <c r="B1858" s="29" t="s">
        <v>7924</v>
      </c>
      <c r="C1858" s="30" t="s">
        <v>2258</v>
      </c>
      <c r="D1858" s="31">
        <v>44683</v>
      </c>
      <c r="E1858" s="32">
        <v>2500</v>
      </c>
      <c r="F1858" s="31">
        <v>44685</v>
      </c>
      <c r="G1858" s="31">
        <v>44684.369687500002</v>
      </c>
      <c r="H1858" s="31">
        <v>44743</v>
      </c>
      <c r="I1858" s="38" t="s">
        <v>8327</v>
      </c>
      <c r="J1858" s="38"/>
      <c r="K1858" s="31">
        <v>44691</v>
      </c>
      <c r="L1858" s="32">
        <v>2500</v>
      </c>
      <c r="M1858" s="33">
        <v>59</v>
      </c>
      <c r="N1858" s="33">
        <v>-52</v>
      </c>
      <c r="O1858" s="32">
        <v>-130000</v>
      </c>
      <c r="P1858" s="27" t="e">
        <f>VLOOKUP(A1858,'[1]REPORT ITP - Fatture Incluse - '!$C$1:$D$14862,2,FALSE)</f>
        <v>#N/A</v>
      </c>
    </row>
    <row r="1859" spans="1:16" ht="15" customHeight="1">
      <c r="A1859" s="29" t="s">
        <v>6548</v>
      </c>
      <c r="B1859" s="29" t="s">
        <v>82</v>
      </c>
      <c r="C1859" s="30" t="s">
        <v>2498</v>
      </c>
      <c r="D1859" s="31">
        <v>44627</v>
      </c>
      <c r="E1859" s="32">
        <v>100</v>
      </c>
      <c r="F1859" s="31">
        <v>44638</v>
      </c>
      <c r="G1859" s="31">
        <v>44638.322928240741</v>
      </c>
      <c r="H1859" s="31">
        <v>44697</v>
      </c>
      <c r="I1859" s="38" t="s">
        <v>8328</v>
      </c>
      <c r="J1859" s="38"/>
      <c r="K1859" s="31">
        <v>44698</v>
      </c>
      <c r="L1859" s="32">
        <v>81.97</v>
      </c>
      <c r="M1859" s="33">
        <v>59</v>
      </c>
      <c r="N1859" s="33">
        <v>1</v>
      </c>
      <c r="O1859" s="32">
        <v>81.97</v>
      </c>
      <c r="P1859" s="27" t="e">
        <f>VLOOKUP(A1859,'[1]REPORT ITP - Fatture Incluse - '!$C$1:$D$14862,2,FALSE)</f>
        <v>#N/A</v>
      </c>
    </row>
    <row r="1860" spans="1:16" ht="15" customHeight="1">
      <c r="A1860" s="29" t="s">
        <v>6548</v>
      </c>
      <c r="B1860" s="29" t="s">
        <v>82</v>
      </c>
      <c r="C1860" s="30" t="s">
        <v>2264</v>
      </c>
      <c r="D1860" s="31">
        <v>44623</v>
      </c>
      <c r="E1860" s="32">
        <v>320.01</v>
      </c>
      <c r="F1860" s="31">
        <v>44628</v>
      </c>
      <c r="G1860" s="31">
        <v>44627.4059837963</v>
      </c>
      <c r="H1860" s="31">
        <v>44684</v>
      </c>
      <c r="I1860" s="38" t="s">
        <v>8328</v>
      </c>
      <c r="J1860" s="38"/>
      <c r="K1860" s="31">
        <v>44698</v>
      </c>
      <c r="L1860" s="32">
        <v>262.3</v>
      </c>
      <c r="M1860" s="33">
        <v>57</v>
      </c>
      <c r="N1860" s="33">
        <v>14</v>
      </c>
      <c r="O1860" s="32">
        <v>3672.2</v>
      </c>
      <c r="P1860" s="27" t="e">
        <f>VLOOKUP(A1860,'[1]REPORT ITP - Fatture Incluse - '!$C$1:$D$14862,2,FALSE)</f>
        <v>#N/A</v>
      </c>
    </row>
    <row r="1861" spans="1:16" ht="15" customHeight="1">
      <c r="A1861" s="29" t="s">
        <v>5932</v>
      </c>
      <c r="B1861" s="29" t="s">
        <v>5933</v>
      </c>
      <c r="C1861" s="30" t="s">
        <v>7781</v>
      </c>
      <c r="D1861" s="31">
        <v>44659</v>
      </c>
      <c r="E1861" s="32">
        <v>1321.5</v>
      </c>
      <c r="F1861" s="31">
        <v>44663</v>
      </c>
      <c r="G1861" s="31">
        <v>44662.341643518521</v>
      </c>
      <c r="H1861" s="31">
        <v>44720</v>
      </c>
      <c r="I1861" s="38" t="s">
        <v>6863</v>
      </c>
      <c r="J1861" s="38"/>
      <c r="K1861" s="31">
        <v>44700</v>
      </c>
      <c r="L1861" s="32">
        <v>1083.2</v>
      </c>
      <c r="M1861" s="33">
        <v>58</v>
      </c>
      <c r="N1861" s="33">
        <v>-20</v>
      </c>
      <c r="O1861" s="32">
        <v>-21664</v>
      </c>
      <c r="P1861" s="27" t="e">
        <f>VLOOKUP(A1861,'[1]REPORT ITP - Fatture Incluse - '!$C$1:$D$14862,2,FALSE)</f>
        <v>#N/A</v>
      </c>
    </row>
    <row r="1862" spans="1:16" ht="15" customHeight="1">
      <c r="A1862" s="29" t="s">
        <v>5932</v>
      </c>
      <c r="B1862" s="29" t="s">
        <v>5933</v>
      </c>
      <c r="C1862" s="30" t="s">
        <v>7113</v>
      </c>
      <c r="D1862" s="31">
        <v>44630</v>
      </c>
      <c r="E1862" s="32">
        <v>1051.44</v>
      </c>
      <c r="F1862" s="31">
        <v>44635</v>
      </c>
      <c r="G1862" s="31">
        <v>44631.343495370369</v>
      </c>
      <c r="H1862" s="31">
        <v>44690</v>
      </c>
      <c r="I1862" s="38" t="s">
        <v>6863</v>
      </c>
      <c r="J1862" s="38"/>
      <c r="K1862" s="31">
        <v>44700</v>
      </c>
      <c r="L1862" s="32">
        <v>861.84</v>
      </c>
      <c r="M1862" s="33">
        <v>59</v>
      </c>
      <c r="N1862" s="33">
        <v>10</v>
      </c>
      <c r="O1862" s="32">
        <v>8618.4</v>
      </c>
      <c r="P1862" s="27" t="e">
        <f>VLOOKUP(A1862,'[1]REPORT ITP - Fatture Incluse - '!$C$1:$D$14862,2,FALSE)</f>
        <v>#N/A</v>
      </c>
    </row>
    <row r="1863" spans="1:16" ht="15" customHeight="1">
      <c r="A1863" s="29" t="s">
        <v>6267</v>
      </c>
      <c r="B1863" s="29" t="s">
        <v>6268</v>
      </c>
      <c r="C1863" s="30" t="s">
        <v>8329</v>
      </c>
      <c r="D1863" s="31">
        <v>44671</v>
      </c>
      <c r="E1863" s="32">
        <v>1500</v>
      </c>
      <c r="F1863" s="31">
        <v>44677</v>
      </c>
      <c r="G1863" s="31">
        <v>44672.329224537039</v>
      </c>
      <c r="H1863" s="31">
        <v>44731</v>
      </c>
      <c r="I1863" s="38" t="s">
        <v>8330</v>
      </c>
      <c r="J1863" s="38"/>
      <c r="K1863" s="31">
        <v>44704</v>
      </c>
      <c r="L1863" s="32">
        <v>1500</v>
      </c>
      <c r="M1863" s="33">
        <v>59</v>
      </c>
      <c r="N1863" s="33">
        <v>-27</v>
      </c>
      <c r="O1863" s="32">
        <v>-40500</v>
      </c>
      <c r="P1863" s="27" t="e">
        <f>VLOOKUP(A1863,'[1]REPORT ITP - Fatture Incluse - '!$C$1:$D$14862,2,FALSE)</f>
        <v>#N/A</v>
      </c>
    </row>
    <row r="1864" spans="1:16" ht="15" customHeight="1">
      <c r="A1864" s="29" t="s">
        <v>6261</v>
      </c>
      <c r="B1864" s="29" t="s">
        <v>6262</v>
      </c>
      <c r="C1864" s="30" t="s">
        <v>3054</v>
      </c>
      <c r="D1864" s="31">
        <v>44673</v>
      </c>
      <c r="E1864" s="32">
        <v>183</v>
      </c>
      <c r="F1864" s="31">
        <v>44683</v>
      </c>
      <c r="G1864" s="31">
        <v>44680.363298611112</v>
      </c>
      <c r="H1864" s="31">
        <v>44739</v>
      </c>
      <c r="I1864" s="38" t="s">
        <v>8331</v>
      </c>
      <c r="J1864" s="38"/>
      <c r="K1864" s="31">
        <v>44705</v>
      </c>
      <c r="L1864" s="32">
        <v>150</v>
      </c>
      <c r="M1864" s="33">
        <v>59</v>
      </c>
      <c r="N1864" s="33">
        <v>-34</v>
      </c>
      <c r="O1864" s="32">
        <v>-5100</v>
      </c>
      <c r="P1864" s="27" t="e">
        <f>VLOOKUP(A1864,'[1]REPORT ITP - Fatture Incluse - '!$C$1:$D$14862,2,FALSE)</f>
        <v>#N/A</v>
      </c>
    </row>
    <row r="1865" spans="1:16" ht="15" customHeight="1">
      <c r="A1865" s="29" t="s">
        <v>6261</v>
      </c>
      <c r="B1865" s="29" t="s">
        <v>6262</v>
      </c>
      <c r="C1865" s="30" t="s">
        <v>2807</v>
      </c>
      <c r="D1865" s="31">
        <v>44650</v>
      </c>
      <c r="E1865" s="32">
        <v>4062.6</v>
      </c>
      <c r="F1865" s="31">
        <v>44662</v>
      </c>
      <c r="G1865" s="31">
        <v>44659.310636574075</v>
      </c>
      <c r="H1865" s="31">
        <v>44719</v>
      </c>
      <c r="I1865" s="38" t="s">
        <v>8331</v>
      </c>
      <c r="J1865" s="38"/>
      <c r="K1865" s="31">
        <v>44705</v>
      </c>
      <c r="L1865" s="32">
        <v>3330</v>
      </c>
      <c r="M1865" s="33">
        <v>60</v>
      </c>
      <c r="N1865" s="33">
        <v>-14</v>
      </c>
      <c r="O1865" s="32">
        <v>-46620</v>
      </c>
      <c r="P1865" s="27" t="e">
        <f>VLOOKUP(A1865,'[1]REPORT ITP - Fatture Incluse - '!$C$1:$D$14862,2,FALSE)</f>
        <v>#N/A</v>
      </c>
    </row>
    <row r="1866" spans="1:16" ht="18.95" customHeight="1">
      <c r="A1866" s="29" t="s">
        <v>710</v>
      </c>
      <c r="B1866" s="29" t="s">
        <v>709</v>
      </c>
      <c r="C1866" s="30" t="s">
        <v>19</v>
      </c>
      <c r="D1866" s="31">
        <v>44714</v>
      </c>
      <c r="E1866" s="32">
        <v>2666.66</v>
      </c>
      <c r="F1866" s="31">
        <v>44718</v>
      </c>
      <c r="G1866" s="31">
        <v>44715.37296296296</v>
      </c>
      <c r="H1866" s="31">
        <v>44774</v>
      </c>
      <c r="I1866" s="38" t="s">
        <v>8332</v>
      </c>
      <c r="J1866" s="38"/>
      <c r="K1866" s="31">
        <v>44720</v>
      </c>
      <c r="L1866" s="32">
        <v>2666.66</v>
      </c>
      <c r="M1866" s="33">
        <v>59</v>
      </c>
      <c r="N1866" s="33">
        <v>-54</v>
      </c>
      <c r="O1866" s="32">
        <v>-143999.64000000001</v>
      </c>
      <c r="P1866" s="27" t="e">
        <f>VLOOKUP(A1866,'[1]REPORT ITP - Fatture Incluse - '!$C$1:$D$14862,2,FALSE)</f>
        <v>#N/A</v>
      </c>
    </row>
    <row r="1867" spans="1:16" ht="18.95" customHeight="1">
      <c r="A1867" s="29" t="s">
        <v>1261</v>
      </c>
      <c r="B1867" s="29" t="s">
        <v>7060</v>
      </c>
      <c r="C1867" s="30" t="s">
        <v>49</v>
      </c>
      <c r="D1867" s="31">
        <v>44717</v>
      </c>
      <c r="E1867" s="32">
        <v>2684.33</v>
      </c>
      <c r="F1867" s="31">
        <v>44718</v>
      </c>
      <c r="G1867" s="31">
        <v>44718.367523148147</v>
      </c>
      <c r="H1867" s="31">
        <v>44777</v>
      </c>
      <c r="I1867" s="38" t="s">
        <v>8333</v>
      </c>
      <c r="J1867" s="38"/>
      <c r="K1867" s="31">
        <v>44720</v>
      </c>
      <c r="L1867" s="32">
        <v>2684.33</v>
      </c>
      <c r="M1867" s="33">
        <v>59</v>
      </c>
      <c r="N1867" s="33">
        <v>-57</v>
      </c>
      <c r="O1867" s="32">
        <v>-153006.81</v>
      </c>
      <c r="P1867" s="27" t="e">
        <f>VLOOKUP(A1867,'[1]REPORT ITP - Fatture Incluse - '!$C$1:$D$14862,2,FALSE)</f>
        <v>#N/A</v>
      </c>
    </row>
    <row r="1868" spans="1:16" ht="18.95" customHeight="1">
      <c r="A1868" s="29" t="s">
        <v>1433</v>
      </c>
      <c r="B1868" s="29" t="s">
        <v>1432</v>
      </c>
      <c r="C1868" s="30" t="s">
        <v>49</v>
      </c>
      <c r="D1868" s="31">
        <v>44720</v>
      </c>
      <c r="E1868" s="32">
        <v>2333.33</v>
      </c>
      <c r="F1868" s="31">
        <v>44725</v>
      </c>
      <c r="G1868" s="31">
        <v>44721.491354166668</v>
      </c>
      <c r="H1868" s="31">
        <v>44781</v>
      </c>
      <c r="I1868" s="38" t="s">
        <v>8334</v>
      </c>
      <c r="J1868" s="38"/>
      <c r="K1868" s="31">
        <v>44732</v>
      </c>
      <c r="L1868" s="32">
        <v>2333.33</v>
      </c>
      <c r="M1868" s="33">
        <v>60</v>
      </c>
      <c r="N1868" s="33">
        <v>-49</v>
      </c>
      <c r="O1868" s="32">
        <v>-114333.17</v>
      </c>
      <c r="P1868" s="27" t="e">
        <f>VLOOKUP(A1868,'[1]REPORT ITP - Fatture Incluse - '!$C$1:$D$14862,2,FALSE)</f>
        <v>#N/A</v>
      </c>
    </row>
    <row r="1869" spans="1:16" ht="18.95" customHeight="1">
      <c r="A1869" s="29" t="s">
        <v>2751</v>
      </c>
      <c r="B1869" s="29" t="s">
        <v>2750</v>
      </c>
      <c r="C1869" s="30" t="s">
        <v>44</v>
      </c>
      <c r="D1869" s="31">
        <v>44722</v>
      </c>
      <c r="E1869" s="32">
        <v>3000</v>
      </c>
      <c r="F1869" s="31">
        <v>44727</v>
      </c>
      <c r="G1869" s="31">
        <v>44725.343032407407</v>
      </c>
      <c r="H1869" s="31">
        <v>44782</v>
      </c>
      <c r="I1869" s="38" t="s">
        <v>8335</v>
      </c>
      <c r="J1869" s="38"/>
      <c r="K1869" s="31">
        <v>44732</v>
      </c>
      <c r="L1869" s="32">
        <v>3000</v>
      </c>
      <c r="M1869" s="33">
        <v>57</v>
      </c>
      <c r="N1869" s="33">
        <v>-50</v>
      </c>
      <c r="O1869" s="32">
        <v>-150000</v>
      </c>
      <c r="P1869" s="27" t="e">
        <f>VLOOKUP(A1869,'[1]REPORT ITP - Fatture Incluse - '!$C$1:$D$14862,2,FALSE)</f>
        <v>#N/A</v>
      </c>
    </row>
    <row r="1870" spans="1:16" ht="18.95" customHeight="1">
      <c r="A1870" s="29" t="s">
        <v>1202</v>
      </c>
      <c r="B1870" s="29" t="s">
        <v>7080</v>
      </c>
      <c r="C1870" s="30" t="s">
        <v>1792</v>
      </c>
      <c r="D1870" s="31">
        <v>44743</v>
      </c>
      <c r="E1870" s="32">
        <v>2250</v>
      </c>
      <c r="F1870" s="31">
        <v>44746</v>
      </c>
      <c r="G1870" s="31">
        <v>44746.300995370373</v>
      </c>
      <c r="H1870" s="31">
        <v>44804</v>
      </c>
      <c r="I1870" s="38" t="s">
        <v>8336</v>
      </c>
      <c r="J1870" s="38"/>
      <c r="K1870" s="31">
        <v>44749</v>
      </c>
      <c r="L1870" s="32">
        <v>2250</v>
      </c>
      <c r="M1870" s="33">
        <v>58</v>
      </c>
      <c r="N1870" s="33">
        <v>-55</v>
      </c>
      <c r="O1870" s="32">
        <v>-123750</v>
      </c>
      <c r="P1870" s="27" t="e">
        <f>VLOOKUP(A1870,'[1]REPORT ITP - Fatture Incluse - '!$C$1:$D$14862,2,FALSE)</f>
        <v>#N/A</v>
      </c>
    </row>
    <row r="1871" spans="1:16" ht="18.95" customHeight="1">
      <c r="A1871" s="29" t="s">
        <v>837</v>
      </c>
      <c r="B1871" s="29" t="s">
        <v>7704</v>
      </c>
      <c r="C1871" s="30" t="s">
        <v>3563</v>
      </c>
      <c r="D1871" s="31">
        <v>44714</v>
      </c>
      <c r="E1871" s="32">
        <v>1804.98</v>
      </c>
      <c r="F1871" s="31">
        <v>44718</v>
      </c>
      <c r="G1871" s="31">
        <v>44715.372881944444</v>
      </c>
      <c r="H1871" s="31">
        <v>44774</v>
      </c>
      <c r="I1871" s="38" t="s">
        <v>8337</v>
      </c>
      <c r="J1871" s="38"/>
      <c r="K1871" s="31">
        <v>44750</v>
      </c>
      <c r="L1871" s="32">
        <v>1804.98</v>
      </c>
      <c r="M1871" s="33">
        <v>59</v>
      </c>
      <c r="N1871" s="33">
        <v>-24</v>
      </c>
      <c r="O1871" s="32">
        <v>-43319.519999999997</v>
      </c>
      <c r="P1871" s="27" t="e">
        <f>VLOOKUP(A1871,'[1]REPORT ITP - Fatture Incluse - '!$C$1:$D$14862,2,FALSE)</f>
        <v>#N/A</v>
      </c>
    </row>
    <row r="1872" spans="1:16" ht="15" customHeight="1">
      <c r="A1872" s="29" t="s">
        <v>5958</v>
      </c>
      <c r="B1872" s="29" t="s">
        <v>5959</v>
      </c>
      <c r="C1872" s="30" t="s">
        <v>3683</v>
      </c>
      <c r="D1872" s="31">
        <v>44722</v>
      </c>
      <c r="E1872" s="32">
        <v>128.1</v>
      </c>
      <c r="F1872" s="31">
        <v>44728</v>
      </c>
      <c r="G1872" s="31">
        <v>44726.331041666665</v>
      </c>
      <c r="H1872" s="31">
        <v>44786</v>
      </c>
      <c r="I1872" s="38" t="s">
        <v>8338</v>
      </c>
      <c r="J1872" s="38"/>
      <c r="K1872" s="31">
        <v>44753</v>
      </c>
      <c r="L1872" s="32">
        <v>105</v>
      </c>
      <c r="M1872" s="33">
        <v>60</v>
      </c>
      <c r="N1872" s="33">
        <v>-33</v>
      </c>
      <c r="O1872" s="32">
        <v>-3465</v>
      </c>
      <c r="P1872" s="27" t="e">
        <f>VLOOKUP(A1872,'[1]REPORT ITP - Fatture Incluse - '!$C$1:$D$14862,2,FALSE)</f>
        <v>#N/A</v>
      </c>
    </row>
    <row r="1873" spans="1:16" ht="18.95" customHeight="1">
      <c r="A1873" s="29" t="s">
        <v>1216</v>
      </c>
      <c r="B1873" s="29" t="s">
        <v>1215</v>
      </c>
      <c r="C1873" s="30" t="s">
        <v>3066</v>
      </c>
      <c r="D1873" s="31">
        <v>44747</v>
      </c>
      <c r="E1873" s="32">
        <v>50</v>
      </c>
      <c r="F1873" s="31">
        <v>44749</v>
      </c>
      <c r="G1873" s="31">
        <v>44749.297962962963</v>
      </c>
      <c r="H1873" s="31">
        <v>44808</v>
      </c>
      <c r="I1873" s="38" t="s">
        <v>8339</v>
      </c>
      <c r="J1873" s="38"/>
      <c r="K1873" s="31">
        <v>44761</v>
      </c>
      <c r="L1873" s="32">
        <v>50</v>
      </c>
      <c r="M1873" s="33">
        <v>59</v>
      </c>
      <c r="N1873" s="33">
        <v>-47</v>
      </c>
      <c r="O1873" s="32">
        <v>-2350</v>
      </c>
      <c r="P1873" s="27" t="e">
        <f>VLOOKUP(A1873,'[1]REPORT ITP - Fatture Incluse - '!$C$1:$D$14862,2,FALSE)</f>
        <v>#N/A</v>
      </c>
    </row>
    <row r="1874" spans="1:16" ht="15" customHeight="1">
      <c r="A1874" s="29" t="s">
        <v>6364</v>
      </c>
      <c r="B1874" s="29" t="s">
        <v>6365</v>
      </c>
      <c r="C1874" s="30" t="s">
        <v>4061</v>
      </c>
      <c r="D1874" s="31">
        <v>44742</v>
      </c>
      <c r="E1874" s="32">
        <v>4999.5600000000004</v>
      </c>
      <c r="F1874" s="31">
        <v>44749</v>
      </c>
      <c r="G1874" s="31">
        <v>44749.298136574071</v>
      </c>
      <c r="H1874" s="31">
        <v>44808</v>
      </c>
      <c r="I1874" s="38" t="s">
        <v>8340</v>
      </c>
      <c r="J1874" s="38"/>
      <c r="K1874" s="31">
        <v>44775</v>
      </c>
      <c r="L1874" s="32">
        <v>4098</v>
      </c>
      <c r="M1874" s="33">
        <v>59</v>
      </c>
      <c r="N1874" s="33">
        <v>-33</v>
      </c>
      <c r="O1874" s="32">
        <v>-135234</v>
      </c>
      <c r="P1874" s="27" t="e">
        <f>VLOOKUP(A1874,'[1]REPORT ITP - Fatture Incluse - '!$C$1:$D$14862,2,FALSE)</f>
        <v>#N/A</v>
      </c>
    </row>
    <row r="1875" spans="1:16" ht="15" customHeight="1">
      <c r="A1875" s="29" t="s">
        <v>6786</v>
      </c>
      <c r="B1875" s="29" t="s">
        <v>6787</v>
      </c>
      <c r="C1875" s="30" t="s">
        <v>8341</v>
      </c>
      <c r="D1875" s="31">
        <v>44742</v>
      </c>
      <c r="E1875" s="32">
        <v>26077.5</v>
      </c>
      <c r="F1875" s="31">
        <v>44743</v>
      </c>
      <c r="G1875" s="31">
        <v>44743.301238425927</v>
      </c>
      <c r="H1875" s="31">
        <v>44802</v>
      </c>
      <c r="I1875" s="38" t="s">
        <v>8342</v>
      </c>
      <c r="J1875" s="38"/>
      <c r="K1875" s="31">
        <v>44796</v>
      </c>
      <c r="L1875" s="32">
        <v>21375</v>
      </c>
      <c r="M1875" s="33">
        <v>59</v>
      </c>
      <c r="N1875" s="33">
        <v>-6</v>
      </c>
      <c r="O1875" s="32">
        <v>-128250</v>
      </c>
      <c r="P1875" s="27" t="e">
        <f>VLOOKUP(A1875,'[1]REPORT ITP - Fatture Incluse - '!$C$1:$D$14862,2,FALSE)</f>
        <v>#N/A</v>
      </c>
    </row>
    <row r="1876" spans="1:16" ht="18.95" customHeight="1">
      <c r="A1876" s="29" t="s">
        <v>122</v>
      </c>
      <c r="B1876" s="29" t="s">
        <v>7273</v>
      </c>
      <c r="C1876" s="30" t="s">
        <v>149</v>
      </c>
      <c r="D1876" s="31">
        <v>44277</v>
      </c>
      <c r="E1876" s="32">
        <v>7647.26</v>
      </c>
      <c r="F1876" s="31">
        <v>44279</v>
      </c>
      <c r="G1876" s="31">
        <v>44279.309791666667</v>
      </c>
      <c r="H1876" s="31">
        <v>44337</v>
      </c>
      <c r="I1876" s="38" t="s">
        <v>8343</v>
      </c>
      <c r="J1876" s="38"/>
      <c r="K1876" s="31">
        <v>44809</v>
      </c>
      <c r="L1876" s="32">
        <v>7647.26</v>
      </c>
      <c r="M1876" s="33">
        <v>58</v>
      </c>
      <c r="N1876" s="33">
        <v>472</v>
      </c>
      <c r="O1876" s="32">
        <v>3609506.72</v>
      </c>
      <c r="P1876" s="27" t="e">
        <f>VLOOKUP(A1876,'[1]REPORT ITP - Fatture Incluse - '!$C$1:$D$14862,2,FALSE)</f>
        <v>#N/A</v>
      </c>
    </row>
    <row r="1877" spans="1:16" ht="18.95" customHeight="1">
      <c r="A1877" s="29" t="s">
        <v>122</v>
      </c>
      <c r="B1877" s="29" t="s">
        <v>7273</v>
      </c>
      <c r="C1877" s="30" t="s">
        <v>147</v>
      </c>
      <c r="D1877" s="31">
        <v>44277</v>
      </c>
      <c r="E1877" s="32">
        <v>6747.44</v>
      </c>
      <c r="F1877" s="31">
        <v>44279</v>
      </c>
      <c r="G1877" s="31">
        <v>44279.309745370374</v>
      </c>
      <c r="H1877" s="31">
        <v>44337</v>
      </c>
      <c r="I1877" s="38" t="s">
        <v>8343</v>
      </c>
      <c r="J1877" s="38"/>
      <c r="K1877" s="31">
        <v>44809</v>
      </c>
      <c r="L1877" s="32">
        <v>6747.44</v>
      </c>
      <c r="M1877" s="33">
        <v>58</v>
      </c>
      <c r="N1877" s="33">
        <v>472</v>
      </c>
      <c r="O1877" s="32">
        <v>3184791.68</v>
      </c>
      <c r="P1877" s="27" t="e">
        <f>VLOOKUP(A1877,'[1]REPORT ITP - Fatture Incluse - '!$C$1:$D$14862,2,FALSE)</f>
        <v>#N/A</v>
      </c>
    </row>
    <row r="1878" spans="1:16" ht="18.95" customHeight="1">
      <c r="A1878" s="29" t="s">
        <v>122</v>
      </c>
      <c r="B1878" s="29" t="s">
        <v>7273</v>
      </c>
      <c r="C1878" s="30" t="s">
        <v>147</v>
      </c>
      <c r="D1878" s="31">
        <v>44277</v>
      </c>
      <c r="E1878" s="32">
        <v>96.96</v>
      </c>
      <c r="F1878" s="31">
        <v>44279</v>
      </c>
      <c r="G1878" s="31">
        <v>44279.309745370374</v>
      </c>
      <c r="H1878" s="31">
        <v>44337</v>
      </c>
      <c r="I1878" s="38" t="s">
        <v>8343</v>
      </c>
      <c r="J1878" s="38"/>
      <c r="K1878" s="31">
        <v>44809</v>
      </c>
      <c r="L1878" s="32">
        <v>96.96</v>
      </c>
      <c r="M1878" s="33">
        <v>58</v>
      </c>
      <c r="N1878" s="33">
        <v>472</v>
      </c>
      <c r="O1878" s="32">
        <v>45765.120000000003</v>
      </c>
      <c r="P1878" s="27" t="e">
        <f>VLOOKUP(A1878,'[1]REPORT ITP - Fatture Incluse - '!$C$1:$D$14862,2,FALSE)</f>
        <v>#N/A</v>
      </c>
    </row>
    <row r="1879" spans="1:16" ht="18.95" customHeight="1">
      <c r="A1879" s="29" t="s">
        <v>710</v>
      </c>
      <c r="B1879" s="29" t="s">
        <v>709</v>
      </c>
      <c r="C1879" s="30" t="s">
        <v>711</v>
      </c>
      <c r="D1879" s="31">
        <v>44543</v>
      </c>
      <c r="E1879" s="32">
        <v>1333.33</v>
      </c>
      <c r="F1879" s="31">
        <v>44544</v>
      </c>
      <c r="G1879" s="31">
        <v>44544.4530787037</v>
      </c>
      <c r="H1879" s="31">
        <v>44603</v>
      </c>
      <c r="I1879" s="38" t="s">
        <v>7433</v>
      </c>
      <c r="J1879" s="38"/>
      <c r="K1879" s="31">
        <v>44578</v>
      </c>
      <c r="L1879" s="32">
        <v>1333.33</v>
      </c>
      <c r="M1879" s="33">
        <v>59</v>
      </c>
      <c r="N1879" s="33">
        <v>-25</v>
      </c>
      <c r="O1879" s="32">
        <v>-33333.25</v>
      </c>
      <c r="P1879" s="27" t="e">
        <f>VLOOKUP(A1879,'[1]REPORT ITP - Fatture Incluse - '!$C$1:$D$14862,2,FALSE)</f>
        <v>#N/A</v>
      </c>
    </row>
    <row r="1880" spans="1:16" ht="15" customHeight="1">
      <c r="A1880" s="29" t="s">
        <v>6196</v>
      </c>
      <c r="B1880" s="29" t="s">
        <v>6197</v>
      </c>
      <c r="C1880" s="30" t="s">
        <v>8344</v>
      </c>
      <c r="D1880" s="31">
        <v>44592</v>
      </c>
      <c r="E1880" s="32">
        <v>725.9</v>
      </c>
      <c r="F1880" s="31">
        <v>44599</v>
      </c>
      <c r="G1880" s="31">
        <v>44596.318055555559</v>
      </c>
      <c r="H1880" s="31">
        <v>44655</v>
      </c>
      <c r="I1880" s="38" t="s">
        <v>8345</v>
      </c>
      <c r="J1880" s="38"/>
      <c r="K1880" s="31">
        <v>44630</v>
      </c>
      <c r="L1880" s="32">
        <v>595</v>
      </c>
      <c r="M1880" s="33">
        <v>59</v>
      </c>
      <c r="N1880" s="33">
        <v>-25</v>
      </c>
      <c r="O1880" s="32">
        <v>-14875</v>
      </c>
      <c r="P1880" s="27" t="e">
        <f>VLOOKUP(A1880,'[1]REPORT ITP - Fatture Incluse - '!$C$1:$D$14862,2,FALSE)</f>
        <v>#N/A</v>
      </c>
    </row>
    <row r="1881" spans="1:16" ht="15" customHeight="1">
      <c r="A1881" s="29" t="s">
        <v>6490</v>
      </c>
      <c r="B1881" s="29" t="s">
        <v>6491</v>
      </c>
      <c r="C1881" s="30" t="s">
        <v>8346</v>
      </c>
      <c r="D1881" s="31">
        <v>44601</v>
      </c>
      <c r="E1881" s="32">
        <v>704.96</v>
      </c>
      <c r="F1881" s="31">
        <v>44608</v>
      </c>
      <c r="G1881" s="31">
        <v>44602.332627314812</v>
      </c>
      <c r="H1881" s="31">
        <v>44662</v>
      </c>
      <c r="I1881" s="38" t="s">
        <v>8347</v>
      </c>
      <c r="J1881" s="38"/>
      <c r="K1881" s="31">
        <v>44634</v>
      </c>
      <c r="L1881" s="32">
        <v>577.83000000000004</v>
      </c>
      <c r="M1881" s="33">
        <v>60</v>
      </c>
      <c r="N1881" s="33">
        <v>-28</v>
      </c>
      <c r="O1881" s="32">
        <v>-16179.24</v>
      </c>
      <c r="P1881" s="27" t="e">
        <f>VLOOKUP(A1881,'[1]REPORT ITP - Fatture Incluse - '!$C$1:$D$14862,2,FALSE)</f>
        <v>#N/A</v>
      </c>
    </row>
    <row r="1882" spans="1:16" ht="15" customHeight="1">
      <c r="A1882" s="29" t="s">
        <v>5947</v>
      </c>
      <c r="B1882" s="29" t="s">
        <v>5948</v>
      </c>
      <c r="C1882" s="30" t="s">
        <v>8348</v>
      </c>
      <c r="D1882" s="31">
        <v>44561</v>
      </c>
      <c r="E1882" s="32">
        <v>18580.5</v>
      </c>
      <c r="F1882" s="31">
        <v>44571</v>
      </c>
      <c r="G1882" s="31">
        <v>44564.361516203702</v>
      </c>
      <c r="H1882" s="31">
        <v>44622</v>
      </c>
      <c r="I1882" s="38" t="s">
        <v>8349</v>
      </c>
      <c r="J1882" s="38"/>
      <c r="K1882" s="31">
        <v>44672</v>
      </c>
      <c r="L1882" s="32">
        <v>15229.92</v>
      </c>
      <c r="M1882" s="33">
        <v>58</v>
      </c>
      <c r="N1882" s="33">
        <v>50</v>
      </c>
      <c r="O1882" s="32">
        <v>761496</v>
      </c>
      <c r="P1882" s="27" t="e">
        <f>VLOOKUP(A1882,'[1]REPORT ITP - Fatture Incluse - '!$C$1:$D$14862,2,FALSE)</f>
        <v>#N/A</v>
      </c>
    </row>
    <row r="1883" spans="1:16" ht="18.95" customHeight="1">
      <c r="A1883" s="29" t="s">
        <v>7347</v>
      </c>
      <c r="B1883" s="29" t="s">
        <v>7348</v>
      </c>
      <c r="C1883" s="30" t="s">
        <v>8350</v>
      </c>
      <c r="D1883" s="31">
        <v>44601</v>
      </c>
      <c r="E1883" s="32">
        <v>2553.38</v>
      </c>
      <c r="F1883" s="31">
        <v>44613</v>
      </c>
      <c r="G1883" s="31">
        <v>44608.342858796299</v>
      </c>
      <c r="H1883" s="31">
        <v>44667</v>
      </c>
      <c r="I1883" s="38" t="s">
        <v>8351</v>
      </c>
      <c r="J1883" s="38"/>
      <c r="K1883" s="31">
        <v>44679</v>
      </c>
      <c r="L1883" s="32">
        <v>2455.17</v>
      </c>
      <c r="M1883" s="33">
        <v>59</v>
      </c>
      <c r="N1883" s="33">
        <v>12</v>
      </c>
      <c r="O1883" s="32">
        <v>29462.04</v>
      </c>
      <c r="P1883" s="27" t="e">
        <f>VLOOKUP(A1883,'[1]REPORT ITP - Fatture Incluse - '!$C$1:$D$14862,2,FALSE)</f>
        <v>#N/A</v>
      </c>
    </row>
    <row r="1884" spans="1:16" ht="15" customHeight="1">
      <c r="A1884" s="29" t="s">
        <v>6588</v>
      </c>
      <c r="B1884" s="29" t="s">
        <v>6589</v>
      </c>
      <c r="C1884" s="30" t="s">
        <v>8352</v>
      </c>
      <c r="D1884" s="31">
        <v>44644</v>
      </c>
      <c r="E1884" s="32">
        <v>42700</v>
      </c>
      <c r="F1884" s="31">
        <v>44649</v>
      </c>
      <c r="G1884" s="31">
        <v>44645.3671875</v>
      </c>
      <c r="H1884" s="31">
        <v>44704</v>
      </c>
      <c r="I1884" s="38" t="s">
        <v>8353</v>
      </c>
      <c r="J1884" s="38"/>
      <c r="K1884" s="31">
        <v>44684</v>
      </c>
      <c r="L1884" s="32">
        <v>35000</v>
      </c>
      <c r="M1884" s="33">
        <v>59</v>
      </c>
      <c r="N1884" s="33">
        <v>-20</v>
      </c>
      <c r="O1884" s="32">
        <v>-700000</v>
      </c>
      <c r="P1884" s="27" t="e">
        <f>VLOOKUP(A1884,'[1]REPORT ITP - Fatture Incluse - '!$C$1:$D$14862,2,FALSE)</f>
        <v>#N/A</v>
      </c>
    </row>
    <row r="1885" spans="1:16" ht="15" customHeight="1">
      <c r="A1885" s="29" t="s">
        <v>6281</v>
      </c>
      <c r="B1885" s="29" t="s">
        <v>6282</v>
      </c>
      <c r="C1885" s="30" t="s">
        <v>8354</v>
      </c>
      <c r="D1885" s="31">
        <v>44659</v>
      </c>
      <c r="E1885" s="32">
        <v>46</v>
      </c>
      <c r="F1885" s="31">
        <v>44671</v>
      </c>
      <c r="G1885" s="31">
        <v>44670.493611111109</v>
      </c>
      <c r="H1885" s="31">
        <v>44726</v>
      </c>
      <c r="I1885" s="38" t="s">
        <v>8355</v>
      </c>
      <c r="J1885" s="38"/>
      <c r="K1885" s="31">
        <v>44705</v>
      </c>
      <c r="L1885" s="32">
        <v>41.82</v>
      </c>
      <c r="M1885" s="33">
        <v>56</v>
      </c>
      <c r="N1885" s="33">
        <v>-21</v>
      </c>
      <c r="O1885" s="32">
        <v>-878.22</v>
      </c>
      <c r="P1885" s="27" t="e">
        <f>VLOOKUP(A1885,'[1]REPORT ITP - Fatture Incluse - '!$C$1:$D$14862,2,FALSE)</f>
        <v>#N/A</v>
      </c>
    </row>
    <row r="1886" spans="1:16" ht="15" customHeight="1">
      <c r="A1886" s="29" t="s">
        <v>6281</v>
      </c>
      <c r="B1886" s="29" t="s">
        <v>6282</v>
      </c>
      <c r="C1886" s="30" t="s">
        <v>8356</v>
      </c>
      <c r="D1886" s="31">
        <v>44666</v>
      </c>
      <c r="E1886" s="32">
        <v>105.14</v>
      </c>
      <c r="F1886" s="31">
        <v>44677</v>
      </c>
      <c r="G1886" s="31">
        <v>44673.341585648152</v>
      </c>
      <c r="H1886" s="31">
        <v>44732</v>
      </c>
      <c r="I1886" s="38" t="s">
        <v>8355</v>
      </c>
      <c r="J1886" s="38"/>
      <c r="K1886" s="31">
        <v>44705</v>
      </c>
      <c r="L1886" s="32">
        <v>95.58</v>
      </c>
      <c r="M1886" s="33">
        <v>59</v>
      </c>
      <c r="N1886" s="33">
        <v>-27</v>
      </c>
      <c r="O1886" s="32">
        <v>-2580.66</v>
      </c>
      <c r="P1886" s="27" t="e">
        <f>VLOOKUP(A1886,'[1]REPORT ITP - Fatture Incluse - '!$C$1:$D$14862,2,FALSE)</f>
        <v>#N/A</v>
      </c>
    </row>
    <row r="1887" spans="1:16" ht="15" customHeight="1">
      <c r="A1887" s="29" t="s">
        <v>6281</v>
      </c>
      <c r="B1887" s="29" t="s">
        <v>6282</v>
      </c>
      <c r="C1887" s="30" t="s">
        <v>8357</v>
      </c>
      <c r="D1887" s="31">
        <v>44651</v>
      </c>
      <c r="E1887" s="32">
        <v>127.41</v>
      </c>
      <c r="F1887" s="31">
        <v>44656</v>
      </c>
      <c r="G1887" s="31">
        <v>44655.319525462961</v>
      </c>
      <c r="H1887" s="31">
        <v>44713</v>
      </c>
      <c r="I1887" s="38" t="s">
        <v>8355</v>
      </c>
      <c r="J1887" s="38"/>
      <c r="K1887" s="31">
        <v>44705</v>
      </c>
      <c r="L1887" s="32">
        <v>115.83</v>
      </c>
      <c r="M1887" s="33">
        <v>58</v>
      </c>
      <c r="N1887" s="33">
        <v>-8</v>
      </c>
      <c r="O1887" s="32">
        <v>-926.64</v>
      </c>
      <c r="P1887" s="27" t="e">
        <f>VLOOKUP(A1887,'[1]REPORT ITP - Fatture Incluse - '!$C$1:$D$14862,2,FALSE)</f>
        <v>#N/A</v>
      </c>
    </row>
    <row r="1888" spans="1:16" ht="18.95" customHeight="1">
      <c r="A1888" s="29" t="s">
        <v>1306</v>
      </c>
      <c r="B1888" s="29" t="s">
        <v>7009</v>
      </c>
      <c r="C1888" s="30" t="s">
        <v>45</v>
      </c>
      <c r="D1888" s="31">
        <v>44697</v>
      </c>
      <c r="E1888" s="32">
        <v>2256.23</v>
      </c>
      <c r="F1888" s="31">
        <v>44698</v>
      </c>
      <c r="G1888" s="31">
        <v>44698.335995370369</v>
      </c>
      <c r="H1888" s="31">
        <v>44757</v>
      </c>
      <c r="I1888" s="38" t="s">
        <v>8358</v>
      </c>
      <c r="J1888" s="38"/>
      <c r="K1888" s="31">
        <v>44705</v>
      </c>
      <c r="L1888" s="32">
        <v>2256.23</v>
      </c>
      <c r="M1888" s="33">
        <v>59</v>
      </c>
      <c r="N1888" s="33">
        <v>-52</v>
      </c>
      <c r="O1888" s="32">
        <v>-117323.96</v>
      </c>
      <c r="P1888" s="27" t="e">
        <f>VLOOKUP(A1888,'[1]REPORT ITP - Fatture Incluse - '!$C$1:$D$14862,2,FALSE)</f>
        <v>#N/A</v>
      </c>
    </row>
    <row r="1889" spans="1:16" ht="18.95" customHeight="1">
      <c r="A1889" s="29" t="s">
        <v>8289</v>
      </c>
      <c r="B1889" s="29" t="s">
        <v>248</v>
      </c>
      <c r="C1889" s="30" t="s">
        <v>3146</v>
      </c>
      <c r="D1889" s="31">
        <v>44683</v>
      </c>
      <c r="E1889" s="32">
        <v>319.88</v>
      </c>
      <c r="F1889" s="31">
        <v>44686</v>
      </c>
      <c r="G1889" s="31">
        <v>44685.336377314816</v>
      </c>
      <c r="H1889" s="31">
        <v>44745</v>
      </c>
      <c r="I1889" s="38" t="s">
        <v>8359</v>
      </c>
      <c r="J1889" s="38"/>
      <c r="K1889" s="31">
        <v>44713</v>
      </c>
      <c r="L1889" s="32">
        <v>262.2</v>
      </c>
      <c r="M1889" s="33">
        <v>60</v>
      </c>
      <c r="N1889" s="33">
        <v>-32</v>
      </c>
      <c r="O1889" s="32">
        <v>-8390.4</v>
      </c>
      <c r="P1889" s="27" t="e">
        <f>VLOOKUP(A1889,'[1]REPORT ITP - Fatture Incluse - '!$C$1:$D$14862,2,FALSE)</f>
        <v>#N/A</v>
      </c>
    </row>
    <row r="1890" spans="1:16" ht="18.95" customHeight="1">
      <c r="A1890" s="29" t="s">
        <v>122</v>
      </c>
      <c r="B1890" s="29" t="s">
        <v>7273</v>
      </c>
      <c r="C1890" s="30" t="s">
        <v>146</v>
      </c>
      <c r="D1890" s="31">
        <v>44277</v>
      </c>
      <c r="E1890" s="32">
        <v>767.5</v>
      </c>
      <c r="F1890" s="31">
        <v>44279</v>
      </c>
      <c r="G1890" s="31">
        <v>44279.30972222222</v>
      </c>
      <c r="H1890" s="31">
        <v>44337</v>
      </c>
      <c r="I1890" s="38" t="s">
        <v>8360</v>
      </c>
      <c r="J1890" s="38"/>
      <c r="K1890" s="31">
        <v>44809</v>
      </c>
      <c r="L1890" s="32">
        <v>767.5</v>
      </c>
      <c r="M1890" s="33">
        <v>58</v>
      </c>
      <c r="N1890" s="33">
        <v>472</v>
      </c>
      <c r="O1890" s="32">
        <v>362260</v>
      </c>
      <c r="P1890" s="27" t="e">
        <f>VLOOKUP(A1890,'[1]REPORT ITP - Fatture Incluse - '!$C$1:$D$14862,2,FALSE)</f>
        <v>#N/A</v>
      </c>
    </row>
    <row r="1891" spans="1:16" ht="18.95" customHeight="1">
      <c r="A1891" s="29" t="s">
        <v>122</v>
      </c>
      <c r="B1891" s="29" t="s">
        <v>7273</v>
      </c>
      <c r="C1891" s="30" t="s">
        <v>131</v>
      </c>
      <c r="D1891" s="31">
        <v>44269</v>
      </c>
      <c r="E1891" s="32">
        <v>16476.46</v>
      </c>
      <c r="F1891" s="31">
        <v>44271</v>
      </c>
      <c r="G1891" s="31">
        <v>44270.30395833333</v>
      </c>
      <c r="H1891" s="31">
        <v>44329</v>
      </c>
      <c r="I1891" s="38" t="s">
        <v>8360</v>
      </c>
      <c r="J1891" s="38"/>
      <c r="K1891" s="31">
        <v>44809</v>
      </c>
      <c r="L1891" s="32">
        <v>16476.46</v>
      </c>
      <c r="M1891" s="33">
        <v>59</v>
      </c>
      <c r="N1891" s="33">
        <v>480</v>
      </c>
      <c r="O1891" s="32">
        <v>7908700.7999999998</v>
      </c>
      <c r="P1891" s="27" t="e">
        <f>VLOOKUP(A1891,'[1]REPORT ITP - Fatture Incluse - '!$C$1:$D$14862,2,FALSE)</f>
        <v>#N/A</v>
      </c>
    </row>
    <row r="1892" spans="1:16" ht="18.95" customHeight="1">
      <c r="A1892" s="29" t="s">
        <v>122</v>
      </c>
      <c r="B1892" s="29" t="s">
        <v>7273</v>
      </c>
      <c r="C1892" s="30" t="s">
        <v>131</v>
      </c>
      <c r="D1892" s="31">
        <v>44269</v>
      </c>
      <c r="E1892" s="32">
        <v>33.49</v>
      </c>
      <c r="F1892" s="31">
        <v>44271</v>
      </c>
      <c r="G1892" s="31">
        <v>44270.30395833333</v>
      </c>
      <c r="H1892" s="31">
        <v>44329</v>
      </c>
      <c r="I1892" s="38" t="s">
        <v>8360</v>
      </c>
      <c r="J1892" s="38"/>
      <c r="K1892" s="31">
        <v>44809</v>
      </c>
      <c r="L1892" s="32">
        <v>33.49</v>
      </c>
      <c r="M1892" s="33">
        <v>59</v>
      </c>
      <c r="N1892" s="33">
        <v>480</v>
      </c>
      <c r="O1892" s="32">
        <v>16075.2</v>
      </c>
      <c r="P1892" s="27" t="e">
        <f>VLOOKUP(A1892,'[1]REPORT ITP - Fatture Incluse - '!$C$1:$D$14862,2,FALSE)</f>
        <v>#N/A</v>
      </c>
    </row>
    <row r="1893" spans="1:16" ht="15" customHeight="1">
      <c r="A1893" s="29" t="s">
        <v>6636</v>
      </c>
      <c r="B1893" s="29" t="s">
        <v>6637</v>
      </c>
      <c r="C1893" s="30" t="s">
        <v>4592</v>
      </c>
      <c r="D1893" s="31">
        <v>44795</v>
      </c>
      <c r="E1893" s="32">
        <v>69.91</v>
      </c>
      <c r="F1893" s="31">
        <v>44799</v>
      </c>
      <c r="G1893" s="31">
        <v>44799.298587962963</v>
      </c>
      <c r="H1893" s="31">
        <v>44858</v>
      </c>
      <c r="I1893" s="38" t="s">
        <v>8361</v>
      </c>
      <c r="J1893" s="38"/>
      <c r="K1893" s="31">
        <v>44830</v>
      </c>
      <c r="L1893" s="32">
        <v>57.3</v>
      </c>
      <c r="M1893" s="33">
        <v>59</v>
      </c>
      <c r="N1893" s="33">
        <v>-28</v>
      </c>
      <c r="O1893" s="32">
        <v>-1604.4</v>
      </c>
      <c r="P1893" s="27" t="e">
        <f>VLOOKUP(A1893,'[1]REPORT ITP - Fatture Incluse - '!$C$1:$D$14862,2,FALSE)</f>
        <v>#N/A</v>
      </c>
    </row>
    <row r="1894" spans="1:16" ht="15" customHeight="1">
      <c r="A1894" s="29" t="s">
        <v>5932</v>
      </c>
      <c r="B1894" s="29" t="s">
        <v>5933</v>
      </c>
      <c r="C1894" s="30" t="s">
        <v>8362</v>
      </c>
      <c r="D1894" s="31">
        <v>44789</v>
      </c>
      <c r="E1894" s="32">
        <v>529.97</v>
      </c>
      <c r="F1894" s="31">
        <v>44790</v>
      </c>
      <c r="G1894" s="31">
        <v>44790.342592592591</v>
      </c>
      <c r="H1894" s="31">
        <v>44849</v>
      </c>
      <c r="I1894" s="38" t="s">
        <v>8363</v>
      </c>
      <c r="J1894" s="38"/>
      <c r="K1894" s="31">
        <v>44830</v>
      </c>
      <c r="L1894" s="32">
        <v>434.4</v>
      </c>
      <c r="M1894" s="33">
        <v>59</v>
      </c>
      <c r="N1894" s="33">
        <v>-19</v>
      </c>
      <c r="O1894" s="32">
        <v>-8253.6</v>
      </c>
      <c r="P1894" s="27" t="e">
        <f>VLOOKUP(A1894,'[1]REPORT ITP - Fatture Incluse - '!$C$1:$D$14862,2,FALSE)</f>
        <v>#N/A</v>
      </c>
    </row>
    <row r="1895" spans="1:16" ht="18.95" customHeight="1">
      <c r="A1895" s="29" t="s">
        <v>3303</v>
      </c>
      <c r="B1895" s="29" t="s">
        <v>3302</v>
      </c>
      <c r="C1895" s="30" t="s">
        <v>6060</v>
      </c>
      <c r="D1895" s="31">
        <v>44693</v>
      </c>
      <c r="E1895" s="32">
        <v>8279.82</v>
      </c>
      <c r="F1895" s="31">
        <v>44694</v>
      </c>
      <c r="G1895" s="31">
        <v>44694.341296296298</v>
      </c>
      <c r="H1895" s="31">
        <v>44753</v>
      </c>
      <c r="I1895" s="38" t="s">
        <v>8364</v>
      </c>
      <c r="J1895" s="38"/>
      <c r="K1895" s="31">
        <v>44834</v>
      </c>
      <c r="L1895" s="32">
        <v>8279.82</v>
      </c>
      <c r="M1895" s="33">
        <v>59</v>
      </c>
      <c r="N1895" s="33">
        <v>81</v>
      </c>
      <c r="O1895" s="32">
        <v>670665.42000000004</v>
      </c>
      <c r="P1895" s="27" t="e">
        <f>VLOOKUP(A1895,'[1]REPORT ITP - Fatture Incluse - '!$C$1:$D$14862,2,FALSE)</f>
        <v>#N/A</v>
      </c>
    </row>
    <row r="1896" spans="1:16" ht="18.95" customHeight="1">
      <c r="A1896" s="29" t="s">
        <v>3303</v>
      </c>
      <c r="B1896" s="29" t="s">
        <v>3302</v>
      </c>
      <c r="C1896" s="30" t="s">
        <v>6117</v>
      </c>
      <c r="D1896" s="31">
        <v>44777</v>
      </c>
      <c r="E1896" s="32">
        <v>2759.94</v>
      </c>
      <c r="F1896" s="31">
        <v>44781</v>
      </c>
      <c r="G1896" s="31">
        <v>44781.299224537041</v>
      </c>
      <c r="H1896" s="31">
        <v>44838</v>
      </c>
      <c r="I1896" s="38" t="s">
        <v>8364</v>
      </c>
      <c r="J1896" s="38"/>
      <c r="K1896" s="31">
        <v>44834</v>
      </c>
      <c r="L1896" s="32">
        <v>2759.94</v>
      </c>
      <c r="M1896" s="33">
        <v>57</v>
      </c>
      <c r="N1896" s="33">
        <v>-4</v>
      </c>
      <c r="O1896" s="32">
        <v>-11039.76</v>
      </c>
      <c r="P1896" s="27" t="e">
        <f>VLOOKUP(A1896,'[1]REPORT ITP - Fatture Incluse - '!$C$1:$D$14862,2,FALSE)</f>
        <v>#N/A</v>
      </c>
    </row>
    <row r="1897" spans="1:16" ht="18.95" customHeight="1">
      <c r="A1897" s="29" t="s">
        <v>27</v>
      </c>
      <c r="B1897" s="29" t="s">
        <v>26</v>
      </c>
      <c r="C1897" s="30" t="s">
        <v>6145</v>
      </c>
      <c r="D1897" s="31">
        <v>44530</v>
      </c>
      <c r="E1897" s="32">
        <v>2256.23</v>
      </c>
      <c r="F1897" s="31">
        <v>44543</v>
      </c>
      <c r="G1897" s="31">
        <v>44543.34202546296</v>
      </c>
      <c r="H1897" s="31">
        <v>44601</v>
      </c>
      <c r="I1897" s="38" t="s">
        <v>6113</v>
      </c>
      <c r="J1897" s="38"/>
      <c r="K1897" s="31">
        <v>44571</v>
      </c>
      <c r="L1897" s="32">
        <v>2256.23</v>
      </c>
      <c r="M1897" s="33">
        <v>58</v>
      </c>
      <c r="N1897" s="33">
        <v>-30</v>
      </c>
      <c r="O1897" s="32">
        <v>-67686.899999999994</v>
      </c>
      <c r="P1897" s="27" t="e">
        <f>VLOOKUP(A1897,'[1]REPORT ITP - Fatture Incluse - '!$C$1:$D$14862,2,FALSE)</f>
        <v>#N/A</v>
      </c>
    </row>
    <row r="1898" spans="1:16" ht="15" customHeight="1">
      <c r="A1898" s="29" t="s">
        <v>6982</v>
      </c>
      <c r="B1898" s="29" t="s">
        <v>6983</v>
      </c>
      <c r="C1898" s="30" t="s">
        <v>8365</v>
      </c>
      <c r="D1898" s="31">
        <v>44546</v>
      </c>
      <c r="E1898" s="32">
        <v>1534.27</v>
      </c>
      <c r="F1898" s="31">
        <v>44551</v>
      </c>
      <c r="G1898" s="31">
        <v>44550.33797453704</v>
      </c>
      <c r="H1898" s="31">
        <v>44608</v>
      </c>
      <c r="I1898" s="38" t="s">
        <v>8366</v>
      </c>
      <c r="J1898" s="38"/>
      <c r="K1898" s="31">
        <v>44578</v>
      </c>
      <c r="L1898" s="32">
        <v>1257.5999999999999</v>
      </c>
      <c r="M1898" s="33">
        <v>58</v>
      </c>
      <c r="N1898" s="33">
        <v>-30</v>
      </c>
      <c r="O1898" s="32">
        <v>-37728</v>
      </c>
      <c r="P1898" s="27" t="e">
        <f>VLOOKUP(A1898,'[1]REPORT ITP - Fatture Incluse - '!$C$1:$D$14862,2,FALSE)</f>
        <v>#N/A</v>
      </c>
    </row>
    <row r="1899" spans="1:16" ht="18.95" customHeight="1">
      <c r="A1899" s="29" t="s">
        <v>633</v>
      </c>
      <c r="B1899" s="29" t="s">
        <v>8160</v>
      </c>
      <c r="C1899" s="30" t="s">
        <v>126</v>
      </c>
      <c r="D1899" s="31">
        <v>44537</v>
      </c>
      <c r="E1899" s="32">
        <v>2525.71</v>
      </c>
      <c r="F1899" s="31">
        <v>44539</v>
      </c>
      <c r="G1899" s="31">
        <v>44539.382268518515</v>
      </c>
      <c r="H1899" s="31">
        <v>44598</v>
      </c>
      <c r="I1899" s="38" t="s">
        <v>8367</v>
      </c>
      <c r="J1899" s="38"/>
      <c r="K1899" s="31">
        <v>44578</v>
      </c>
      <c r="L1899" s="32">
        <v>2525.71</v>
      </c>
      <c r="M1899" s="33">
        <v>59</v>
      </c>
      <c r="N1899" s="33">
        <v>-20</v>
      </c>
      <c r="O1899" s="32">
        <v>-50514.2</v>
      </c>
      <c r="P1899" s="27" t="e">
        <f>VLOOKUP(A1899,'[1]REPORT ITP - Fatture Incluse - '!$C$1:$D$14862,2,FALSE)</f>
        <v>#N/A</v>
      </c>
    </row>
    <row r="1900" spans="1:16" ht="15" customHeight="1">
      <c r="A1900" s="29" t="s">
        <v>6457</v>
      </c>
      <c r="B1900" s="29" t="s">
        <v>6458</v>
      </c>
      <c r="C1900" s="30" t="s">
        <v>1326</v>
      </c>
      <c r="D1900" s="31">
        <v>44561</v>
      </c>
      <c r="E1900" s="32">
        <v>79.3</v>
      </c>
      <c r="F1900" s="31">
        <v>44573</v>
      </c>
      <c r="G1900" s="31">
        <v>44571.34337962963</v>
      </c>
      <c r="H1900" s="31">
        <v>44628</v>
      </c>
      <c r="I1900" s="38" t="s">
        <v>8368</v>
      </c>
      <c r="J1900" s="38"/>
      <c r="K1900" s="31">
        <v>44587</v>
      </c>
      <c r="L1900" s="32">
        <v>65</v>
      </c>
      <c r="M1900" s="33">
        <v>57</v>
      </c>
      <c r="N1900" s="33">
        <v>-41</v>
      </c>
      <c r="O1900" s="32">
        <v>-2665</v>
      </c>
      <c r="P1900" s="27" t="e">
        <f>VLOOKUP(A1900,'[1]REPORT ITP - Fatture Incluse - '!$C$1:$D$14862,2,FALSE)</f>
        <v>#N/A</v>
      </c>
    </row>
    <row r="1901" spans="1:16" ht="18.95" customHeight="1">
      <c r="A1901" s="29" t="s">
        <v>1597</v>
      </c>
      <c r="B1901" s="29" t="s">
        <v>1596</v>
      </c>
      <c r="C1901" s="30" t="s">
        <v>6113</v>
      </c>
      <c r="D1901" s="31">
        <v>44586</v>
      </c>
      <c r="E1901" s="32">
        <v>1500</v>
      </c>
      <c r="F1901" s="31">
        <v>44588</v>
      </c>
      <c r="G1901" s="31">
        <v>44586.694930555554</v>
      </c>
      <c r="H1901" s="31">
        <v>44646</v>
      </c>
      <c r="I1901" s="38" t="s">
        <v>8369</v>
      </c>
      <c r="J1901" s="38"/>
      <c r="K1901" s="31">
        <v>44593</v>
      </c>
      <c r="L1901" s="32">
        <v>1500</v>
      </c>
      <c r="M1901" s="33">
        <v>60</v>
      </c>
      <c r="N1901" s="33">
        <v>-53</v>
      </c>
      <c r="O1901" s="32">
        <v>-79500</v>
      </c>
      <c r="P1901" s="27" t="e">
        <f>VLOOKUP(A1901,'[1]REPORT ITP - Fatture Incluse - '!$C$1:$D$14862,2,FALSE)</f>
        <v>#N/A</v>
      </c>
    </row>
    <row r="1902" spans="1:16" ht="15" customHeight="1">
      <c r="A1902" s="29" t="s">
        <v>6402</v>
      </c>
      <c r="B1902" s="29" t="s">
        <v>6403</v>
      </c>
      <c r="C1902" s="30" t="s">
        <v>495</v>
      </c>
      <c r="D1902" s="31">
        <v>44524</v>
      </c>
      <c r="E1902" s="32">
        <v>2086.1999999999998</v>
      </c>
      <c r="F1902" s="31">
        <v>44530</v>
      </c>
      <c r="G1902" s="31">
        <v>44530.30332175926</v>
      </c>
      <c r="H1902" s="31">
        <v>44589</v>
      </c>
      <c r="I1902" s="38" t="s">
        <v>8370</v>
      </c>
      <c r="J1902" s="38"/>
      <c r="K1902" s="31">
        <v>44599</v>
      </c>
      <c r="L1902" s="32">
        <v>1710</v>
      </c>
      <c r="M1902" s="33">
        <v>59</v>
      </c>
      <c r="N1902" s="33">
        <v>10</v>
      </c>
      <c r="O1902" s="32">
        <v>17100</v>
      </c>
      <c r="P1902" s="27" t="e">
        <f>VLOOKUP(A1902,'[1]REPORT ITP - Fatture Incluse - '!$C$1:$D$14862,2,FALSE)</f>
        <v>#N/A</v>
      </c>
    </row>
    <row r="1903" spans="1:16" ht="18.95" customHeight="1">
      <c r="A1903" s="29" t="s">
        <v>7193</v>
      </c>
      <c r="B1903" s="29" t="s">
        <v>7194</v>
      </c>
      <c r="C1903" s="30" t="s">
        <v>8371</v>
      </c>
      <c r="D1903" s="31">
        <v>44383</v>
      </c>
      <c r="E1903" s="32">
        <v>821.06</v>
      </c>
      <c r="F1903" s="31">
        <v>44386</v>
      </c>
      <c r="G1903" s="31">
        <v>44386.317164351851</v>
      </c>
      <c r="H1903" s="31">
        <v>44446</v>
      </c>
      <c r="I1903" s="38" t="s">
        <v>8372</v>
      </c>
      <c r="J1903" s="38"/>
      <c r="K1903" s="31">
        <v>44599</v>
      </c>
      <c r="L1903" s="32">
        <v>673</v>
      </c>
      <c r="M1903" s="33">
        <v>60</v>
      </c>
      <c r="N1903" s="33">
        <v>153</v>
      </c>
      <c r="O1903" s="32">
        <v>102969</v>
      </c>
      <c r="P1903" s="27" t="e">
        <f>VLOOKUP(A1903,'[1]REPORT ITP - Fatture Incluse - '!$C$1:$D$14862,2,FALSE)</f>
        <v>#N/A</v>
      </c>
    </row>
    <row r="1904" spans="1:16" ht="15" customHeight="1">
      <c r="A1904" s="29" t="s">
        <v>6426</v>
      </c>
      <c r="B1904" s="29" t="s">
        <v>6427</v>
      </c>
      <c r="C1904" s="30" t="s">
        <v>957</v>
      </c>
      <c r="D1904" s="31">
        <v>44551</v>
      </c>
      <c r="E1904" s="32">
        <v>114.68</v>
      </c>
      <c r="F1904" s="31">
        <v>44552</v>
      </c>
      <c r="G1904" s="31">
        <v>44552.322314814817</v>
      </c>
      <c r="H1904" s="31">
        <v>44612</v>
      </c>
      <c r="I1904" s="38" t="s">
        <v>8373</v>
      </c>
      <c r="J1904" s="38"/>
      <c r="K1904" s="31">
        <v>44607</v>
      </c>
      <c r="L1904" s="32">
        <v>94</v>
      </c>
      <c r="M1904" s="33">
        <v>60</v>
      </c>
      <c r="N1904" s="33">
        <v>-5</v>
      </c>
      <c r="O1904" s="32">
        <v>-470</v>
      </c>
      <c r="P1904" s="27" t="e">
        <f>VLOOKUP(A1904,'[1]REPORT ITP - Fatture Incluse - '!$C$1:$D$14862,2,FALSE)</f>
        <v>#N/A</v>
      </c>
    </row>
    <row r="1905" spans="1:16" ht="15" customHeight="1">
      <c r="A1905" s="29" t="s">
        <v>6426</v>
      </c>
      <c r="B1905" s="29" t="s">
        <v>6427</v>
      </c>
      <c r="C1905" s="30" t="s">
        <v>954</v>
      </c>
      <c r="D1905" s="31">
        <v>44551</v>
      </c>
      <c r="E1905" s="32">
        <v>1506.41</v>
      </c>
      <c r="F1905" s="31">
        <v>44552</v>
      </c>
      <c r="G1905" s="31">
        <v>44552.322291666664</v>
      </c>
      <c r="H1905" s="31">
        <v>44612</v>
      </c>
      <c r="I1905" s="38" t="s">
        <v>8373</v>
      </c>
      <c r="J1905" s="38"/>
      <c r="K1905" s="31">
        <v>44607</v>
      </c>
      <c r="L1905" s="32">
        <v>1234.76</v>
      </c>
      <c r="M1905" s="33">
        <v>60</v>
      </c>
      <c r="N1905" s="33">
        <v>-5</v>
      </c>
      <c r="O1905" s="32">
        <v>-6173.8</v>
      </c>
      <c r="P1905" s="27" t="e">
        <f>VLOOKUP(A1905,'[1]REPORT ITP - Fatture Incluse - '!$C$1:$D$14862,2,FALSE)</f>
        <v>#N/A</v>
      </c>
    </row>
    <row r="1906" spans="1:16" ht="18.95" customHeight="1">
      <c r="A1906" s="29" t="s">
        <v>1248</v>
      </c>
      <c r="B1906" s="29" t="s">
        <v>7818</v>
      </c>
      <c r="C1906" s="30" t="s">
        <v>43</v>
      </c>
      <c r="D1906" s="31">
        <v>44599</v>
      </c>
      <c r="E1906" s="32">
        <v>3171.92</v>
      </c>
      <c r="F1906" s="31">
        <v>44600</v>
      </c>
      <c r="G1906" s="31">
        <v>44600.331203703703</v>
      </c>
      <c r="H1906" s="31">
        <v>44659</v>
      </c>
      <c r="I1906" s="38" t="s">
        <v>8374</v>
      </c>
      <c r="J1906" s="38"/>
      <c r="K1906" s="31">
        <v>44607</v>
      </c>
      <c r="L1906" s="32">
        <v>3171.92</v>
      </c>
      <c r="M1906" s="33">
        <v>59</v>
      </c>
      <c r="N1906" s="33">
        <v>-52</v>
      </c>
      <c r="O1906" s="32">
        <v>-164939.84</v>
      </c>
      <c r="P1906" s="27" t="e">
        <f>VLOOKUP(A1906,'[1]REPORT ITP - Fatture Incluse - '!$C$1:$D$14862,2,FALSE)</f>
        <v>#N/A</v>
      </c>
    </row>
    <row r="1907" spans="1:16" ht="15" customHeight="1">
      <c r="A1907" s="29" t="s">
        <v>8375</v>
      </c>
      <c r="B1907" s="29" t="s">
        <v>1358</v>
      </c>
      <c r="C1907" s="30" t="s">
        <v>8376</v>
      </c>
      <c r="D1907" s="31">
        <v>44561</v>
      </c>
      <c r="E1907" s="32">
        <v>536.79999999999995</v>
      </c>
      <c r="F1907" s="31">
        <v>44574</v>
      </c>
      <c r="G1907" s="31">
        <v>44573.320949074077</v>
      </c>
      <c r="H1907" s="31">
        <v>44632</v>
      </c>
      <c r="I1907" s="38" t="s">
        <v>8377</v>
      </c>
      <c r="J1907" s="38"/>
      <c r="K1907" s="31">
        <v>44609</v>
      </c>
      <c r="L1907" s="32">
        <v>440</v>
      </c>
      <c r="M1907" s="33">
        <v>59</v>
      </c>
      <c r="N1907" s="33">
        <v>-23</v>
      </c>
      <c r="O1907" s="32">
        <v>-10120</v>
      </c>
      <c r="P1907" s="27" t="e">
        <f>VLOOKUP(A1907,'[1]REPORT ITP - Fatture Incluse - '!$C$1:$D$14862,2,FALSE)</f>
        <v>#N/A</v>
      </c>
    </row>
    <row r="1908" spans="1:16" ht="15" customHeight="1">
      <c r="A1908" s="29" t="s">
        <v>7211</v>
      </c>
      <c r="B1908" s="29" t="s">
        <v>7212</v>
      </c>
      <c r="C1908" s="30" t="s">
        <v>8378</v>
      </c>
      <c r="D1908" s="31">
        <v>44255</v>
      </c>
      <c r="E1908" s="32">
        <v>902.39</v>
      </c>
      <c r="F1908" s="31">
        <v>44628</v>
      </c>
      <c r="G1908" s="31">
        <v>44627.404918981483</v>
      </c>
      <c r="H1908" s="31">
        <v>44683</v>
      </c>
      <c r="I1908" s="38" t="s">
        <v>8379</v>
      </c>
      <c r="J1908" s="38"/>
      <c r="K1908" s="31">
        <v>44631</v>
      </c>
      <c r="L1908" s="32">
        <v>867.68</v>
      </c>
      <c r="M1908" s="33">
        <v>56</v>
      </c>
      <c r="N1908" s="33">
        <v>-52</v>
      </c>
      <c r="O1908" s="32">
        <v>-45119.360000000001</v>
      </c>
      <c r="P1908" s="27" t="e">
        <f>VLOOKUP(A1908,'[1]REPORT ITP - Fatture Incluse - '!$C$1:$D$14862,2,FALSE)</f>
        <v>#N/A</v>
      </c>
    </row>
    <row r="1909" spans="1:16" ht="15" customHeight="1">
      <c r="A1909" s="29" t="s">
        <v>7211</v>
      </c>
      <c r="B1909" s="29" t="s">
        <v>7212</v>
      </c>
      <c r="C1909" s="30" t="s">
        <v>8380</v>
      </c>
      <c r="D1909" s="31">
        <v>44592</v>
      </c>
      <c r="E1909" s="32">
        <v>183.96</v>
      </c>
      <c r="F1909" s="31">
        <v>44613</v>
      </c>
      <c r="G1909" s="31">
        <v>44608.343275462961</v>
      </c>
      <c r="H1909" s="31">
        <v>44667</v>
      </c>
      <c r="I1909" s="38" t="s">
        <v>8379</v>
      </c>
      <c r="J1909" s="38"/>
      <c r="K1909" s="31">
        <v>44631</v>
      </c>
      <c r="L1909" s="32">
        <v>176.88</v>
      </c>
      <c r="M1909" s="33">
        <v>59</v>
      </c>
      <c r="N1909" s="33">
        <v>-36</v>
      </c>
      <c r="O1909" s="32">
        <v>-6367.68</v>
      </c>
      <c r="P1909" s="27" t="e">
        <f>VLOOKUP(A1909,'[1]REPORT ITP - Fatture Incluse - '!$C$1:$D$14862,2,FALSE)</f>
        <v>#N/A</v>
      </c>
    </row>
    <row r="1910" spans="1:16" ht="15" customHeight="1">
      <c r="A1910" s="29" t="s">
        <v>7211</v>
      </c>
      <c r="B1910" s="29" t="s">
        <v>7212</v>
      </c>
      <c r="C1910" s="30" t="s">
        <v>8381</v>
      </c>
      <c r="D1910" s="31">
        <v>44592</v>
      </c>
      <c r="E1910" s="32">
        <v>918.86</v>
      </c>
      <c r="F1910" s="31">
        <v>44613</v>
      </c>
      <c r="G1910" s="31">
        <v>44608.343101851853</v>
      </c>
      <c r="H1910" s="31">
        <v>44667</v>
      </c>
      <c r="I1910" s="38" t="s">
        <v>8379</v>
      </c>
      <c r="J1910" s="38"/>
      <c r="K1910" s="31">
        <v>44631</v>
      </c>
      <c r="L1910" s="32">
        <v>883.52</v>
      </c>
      <c r="M1910" s="33">
        <v>59</v>
      </c>
      <c r="N1910" s="33">
        <v>-36</v>
      </c>
      <c r="O1910" s="32">
        <v>-31806.720000000001</v>
      </c>
      <c r="P1910" s="27" t="e">
        <f>VLOOKUP(A1910,'[1]REPORT ITP - Fatture Incluse - '!$C$1:$D$14862,2,FALSE)</f>
        <v>#N/A</v>
      </c>
    </row>
    <row r="1911" spans="1:16" ht="15" customHeight="1">
      <c r="A1911" s="29" t="s">
        <v>7211</v>
      </c>
      <c r="B1911" s="29" t="s">
        <v>7212</v>
      </c>
      <c r="C1911" s="30" t="s">
        <v>8382</v>
      </c>
      <c r="D1911" s="31">
        <v>44592</v>
      </c>
      <c r="E1911" s="32">
        <v>97.6</v>
      </c>
      <c r="F1911" s="31">
        <v>44614</v>
      </c>
      <c r="G1911" s="31">
        <v>44608.342881944445</v>
      </c>
      <c r="H1911" s="31">
        <v>44667</v>
      </c>
      <c r="I1911" s="38" t="s">
        <v>8379</v>
      </c>
      <c r="J1911" s="38"/>
      <c r="K1911" s="31">
        <v>44631</v>
      </c>
      <c r="L1911" s="32">
        <v>80</v>
      </c>
      <c r="M1911" s="33">
        <v>59</v>
      </c>
      <c r="N1911" s="33">
        <v>-36</v>
      </c>
      <c r="O1911" s="32">
        <v>-2880</v>
      </c>
      <c r="P1911" s="27" t="e">
        <f>VLOOKUP(A1911,'[1]REPORT ITP - Fatture Incluse - '!$C$1:$D$14862,2,FALSE)</f>
        <v>#N/A</v>
      </c>
    </row>
    <row r="1912" spans="1:16" ht="15" customHeight="1">
      <c r="A1912" s="29" t="s">
        <v>7211</v>
      </c>
      <c r="B1912" s="29" t="s">
        <v>7212</v>
      </c>
      <c r="C1912" s="30" t="s">
        <v>8383</v>
      </c>
      <c r="D1912" s="31">
        <v>44286</v>
      </c>
      <c r="E1912" s="32">
        <v>576.58000000000004</v>
      </c>
      <c r="F1912" s="31">
        <v>44628</v>
      </c>
      <c r="G1912" s="31">
        <v>44627.404965277776</v>
      </c>
      <c r="H1912" s="31">
        <v>44683</v>
      </c>
      <c r="I1912" s="38" t="s">
        <v>8379</v>
      </c>
      <c r="J1912" s="38"/>
      <c r="K1912" s="31">
        <v>44631</v>
      </c>
      <c r="L1912" s="32">
        <v>554.4</v>
      </c>
      <c r="M1912" s="33">
        <v>56</v>
      </c>
      <c r="N1912" s="33">
        <v>-52</v>
      </c>
      <c r="O1912" s="32">
        <v>-28828.799999999999</v>
      </c>
      <c r="P1912" s="27" t="e">
        <f>VLOOKUP(A1912,'[1]REPORT ITP - Fatture Incluse - '!$C$1:$D$14862,2,FALSE)</f>
        <v>#N/A</v>
      </c>
    </row>
    <row r="1913" spans="1:16" ht="15" customHeight="1">
      <c r="A1913" s="29" t="s">
        <v>7211</v>
      </c>
      <c r="B1913" s="29" t="s">
        <v>7212</v>
      </c>
      <c r="C1913" s="30" t="s">
        <v>8384</v>
      </c>
      <c r="D1913" s="31">
        <v>44592</v>
      </c>
      <c r="E1913" s="32">
        <v>743.14</v>
      </c>
      <c r="F1913" s="31">
        <v>44613</v>
      </c>
      <c r="G1913" s="31">
        <v>44608.343148148146</v>
      </c>
      <c r="H1913" s="31">
        <v>44667</v>
      </c>
      <c r="I1913" s="38" t="s">
        <v>8379</v>
      </c>
      <c r="J1913" s="38"/>
      <c r="K1913" s="31">
        <v>44631</v>
      </c>
      <c r="L1913" s="32">
        <v>714.56</v>
      </c>
      <c r="M1913" s="33">
        <v>59</v>
      </c>
      <c r="N1913" s="33">
        <v>-36</v>
      </c>
      <c r="O1913" s="32">
        <v>-25724.16</v>
      </c>
      <c r="P1913" s="27" t="e">
        <f>VLOOKUP(A1913,'[1]REPORT ITP - Fatture Incluse - '!$C$1:$D$14862,2,FALSE)</f>
        <v>#N/A</v>
      </c>
    </row>
    <row r="1914" spans="1:16" ht="15" customHeight="1">
      <c r="A1914" s="29" t="s">
        <v>7211</v>
      </c>
      <c r="B1914" s="29" t="s">
        <v>7212</v>
      </c>
      <c r="C1914" s="30" t="s">
        <v>8385</v>
      </c>
      <c r="D1914" s="31">
        <v>44286</v>
      </c>
      <c r="E1914" s="32">
        <v>709.28</v>
      </c>
      <c r="F1914" s="31">
        <v>44628</v>
      </c>
      <c r="G1914" s="31">
        <v>44627.404942129629</v>
      </c>
      <c r="H1914" s="31">
        <v>44683</v>
      </c>
      <c r="I1914" s="38" t="s">
        <v>8379</v>
      </c>
      <c r="J1914" s="38"/>
      <c r="K1914" s="31">
        <v>44631</v>
      </c>
      <c r="L1914" s="32">
        <v>682</v>
      </c>
      <c r="M1914" s="33">
        <v>56</v>
      </c>
      <c r="N1914" s="33">
        <v>-52</v>
      </c>
      <c r="O1914" s="32">
        <v>-35464</v>
      </c>
      <c r="P1914" s="27" t="e">
        <f>VLOOKUP(A1914,'[1]REPORT ITP - Fatture Incluse - '!$C$1:$D$14862,2,FALSE)</f>
        <v>#N/A</v>
      </c>
    </row>
    <row r="1915" spans="1:16" ht="15" customHeight="1">
      <c r="A1915" s="29" t="s">
        <v>7211</v>
      </c>
      <c r="B1915" s="29" t="s">
        <v>7212</v>
      </c>
      <c r="C1915" s="30" t="s">
        <v>8386</v>
      </c>
      <c r="D1915" s="31">
        <v>44286</v>
      </c>
      <c r="E1915" s="32">
        <v>97.6</v>
      </c>
      <c r="F1915" s="31">
        <v>44628</v>
      </c>
      <c r="G1915" s="31">
        <v>44627.404907407406</v>
      </c>
      <c r="H1915" s="31">
        <v>44683</v>
      </c>
      <c r="I1915" s="38" t="s">
        <v>8379</v>
      </c>
      <c r="J1915" s="38"/>
      <c r="K1915" s="31">
        <v>44631</v>
      </c>
      <c r="L1915" s="32">
        <v>80</v>
      </c>
      <c r="M1915" s="33">
        <v>56</v>
      </c>
      <c r="N1915" s="33">
        <v>-52</v>
      </c>
      <c r="O1915" s="32">
        <v>-4160</v>
      </c>
      <c r="P1915" s="27" t="e">
        <f>VLOOKUP(A1915,'[1]REPORT ITP - Fatture Incluse - '!$C$1:$D$14862,2,FALSE)</f>
        <v>#N/A</v>
      </c>
    </row>
    <row r="1916" spans="1:16" ht="15" customHeight="1">
      <c r="A1916" s="29" t="s">
        <v>7211</v>
      </c>
      <c r="B1916" s="29" t="s">
        <v>7212</v>
      </c>
      <c r="C1916" s="30" t="s">
        <v>8387</v>
      </c>
      <c r="D1916" s="31">
        <v>44592</v>
      </c>
      <c r="E1916" s="32">
        <v>97.6</v>
      </c>
      <c r="F1916" s="31">
        <v>44614</v>
      </c>
      <c r="G1916" s="31">
        <v>44608.342928240738</v>
      </c>
      <c r="H1916" s="31">
        <v>44667</v>
      </c>
      <c r="I1916" s="38" t="s">
        <v>8379</v>
      </c>
      <c r="J1916" s="38"/>
      <c r="K1916" s="31">
        <v>44631</v>
      </c>
      <c r="L1916" s="32">
        <v>80</v>
      </c>
      <c r="M1916" s="33">
        <v>59</v>
      </c>
      <c r="N1916" s="33">
        <v>-36</v>
      </c>
      <c r="O1916" s="32">
        <v>-2880</v>
      </c>
      <c r="P1916" s="27" t="e">
        <f>VLOOKUP(A1916,'[1]REPORT ITP - Fatture Incluse - '!$C$1:$D$14862,2,FALSE)</f>
        <v>#N/A</v>
      </c>
    </row>
    <row r="1917" spans="1:16" ht="15" customHeight="1">
      <c r="A1917" s="29" t="s">
        <v>7211</v>
      </c>
      <c r="B1917" s="29" t="s">
        <v>7212</v>
      </c>
      <c r="C1917" s="30" t="s">
        <v>8388</v>
      </c>
      <c r="D1917" s="31">
        <v>44592</v>
      </c>
      <c r="E1917" s="32">
        <v>175.68</v>
      </c>
      <c r="F1917" s="31">
        <v>44613</v>
      </c>
      <c r="G1917" s="31">
        <v>44608.343090277776</v>
      </c>
      <c r="H1917" s="31">
        <v>44667</v>
      </c>
      <c r="I1917" s="38" t="s">
        <v>8379</v>
      </c>
      <c r="J1917" s="38"/>
      <c r="K1917" s="31">
        <v>44631</v>
      </c>
      <c r="L1917" s="32">
        <v>144</v>
      </c>
      <c r="M1917" s="33">
        <v>59</v>
      </c>
      <c r="N1917" s="33">
        <v>-36</v>
      </c>
      <c r="O1917" s="32">
        <v>-5184</v>
      </c>
      <c r="P1917" s="27" t="e">
        <f>VLOOKUP(A1917,'[1]REPORT ITP - Fatture Incluse - '!$C$1:$D$14862,2,FALSE)</f>
        <v>#N/A</v>
      </c>
    </row>
    <row r="1918" spans="1:16" ht="15" customHeight="1">
      <c r="A1918" s="29" t="s">
        <v>7211</v>
      </c>
      <c r="B1918" s="29" t="s">
        <v>7212</v>
      </c>
      <c r="C1918" s="30" t="s">
        <v>8389</v>
      </c>
      <c r="D1918" s="31">
        <v>44592</v>
      </c>
      <c r="E1918" s="32">
        <v>953.64</v>
      </c>
      <c r="F1918" s="31">
        <v>44613</v>
      </c>
      <c r="G1918" s="31">
        <v>44608.34306712963</v>
      </c>
      <c r="H1918" s="31">
        <v>44667</v>
      </c>
      <c r="I1918" s="38" t="s">
        <v>8379</v>
      </c>
      <c r="J1918" s="38"/>
      <c r="K1918" s="31">
        <v>44631</v>
      </c>
      <c r="L1918" s="32">
        <v>916.96</v>
      </c>
      <c r="M1918" s="33">
        <v>59</v>
      </c>
      <c r="N1918" s="33">
        <v>-36</v>
      </c>
      <c r="O1918" s="32">
        <v>-33010.559999999998</v>
      </c>
      <c r="P1918" s="27" t="e">
        <f>VLOOKUP(A1918,'[1]REPORT ITP - Fatture Incluse - '!$C$1:$D$14862,2,FALSE)</f>
        <v>#N/A</v>
      </c>
    </row>
    <row r="1919" spans="1:16" ht="15" customHeight="1">
      <c r="A1919" s="29" t="s">
        <v>7211</v>
      </c>
      <c r="B1919" s="29" t="s">
        <v>7212</v>
      </c>
      <c r="C1919" s="30" t="s">
        <v>8390</v>
      </c>
      <c r="D1919" s="31">
        <v>44286</v>
      </c>
      <c r="E1919" s="32">
        <v>390.4</v>
      </c>
      <c r="F1919" s="31">
        <v>44628</v>
      </c>
      <c r="G1919" s="31">
        <v>44627.404895833337</v>
      </c>
      <c r="H1919" s="31">
        <v>44683</v>
      </c>
      <c r="I1919" s="38" t="s">
        <v>8379</v>
      </c>
      <c r="J1919" s="38"/>
      <c r="K1919" s="31">
        <v>44631</v>
      </c>
      <c r="L1919" s="32">
        <v>320</v>
      </c>
      <c r="M1919" s="33">
        <v>56</v>
      </c>
      <c r="N1919" s="33">
        <v>-52</v>
      </c>
      <c r="O1919" s="32">
        <v>-16640</v>
      </c>
      <c r="P1919" s="27" t="e">
        <f>VLOOKUP(A1919,'[1]REPORT ITP - Fatture Incluse - '!$C$1:$D$14862,2,FALSE)</f>
        <v>#N/A</v>
      </c>
    </row>
    <row r="1920" spans="1:16" ht="15" customHeight="1">
      <c r="A1920" s="29" t="s">
        <v>7211</v>
      </c>
      <c r="B1920" s="29" t="s">
        <v>7212</v>
      </c>
      <c r="C1920" s="30" t="s">
        <v>8391</v>
      </c>
      <c r="D1920" s="31">
        <v>44592</v>
      </c>
      <c r="E1920" s="32">
        <v>97.6</v>
      </c>
      <c r="F1920" s="31">
        <v>44614</v>
      </c>
      <c r="G1920" s="31">
        <v>44608.342939814815</v>
      </c>
      <c r="H1920" s="31">
        <v>44667</v>
      </c>
      <c r="I1920" s="38" t="s">
        <v>8379</v>
      </c>
      <c r="J1920" s="38"/>
      <c r="K1920" s="31">
        <v>44631</v>
      </c>
      <c r="L1920" s="32">
        <v>80</v>
      </c>
      <c r="M1920" s="33">
        <v>59</v>
      </c>
      <c r="N1920" s="33">
        <v>-36</v>
      </c>
      <c r="O1920" s="32">
        <v>-2880</v>
      </c>
      <c r="P1920" s="27" t="e">
        <f>VLOOKUP(A1920,'[1]REPORT ITP - Fatture Incluse - '!$C$1:$D$14862,2,FALSE)</f>
        <v>#N/A</v>
      </c>
    </row>
    <row r="1921" spans="1:16" ht="15" customHeight="1">
      <c r="A1921" s="29" t="s">
        <v>7211</v>
      </c>
      <c r="B1921" s="29" t="s">
        <v>7212</v>
      </c>
      <c r="C1921" s="30" t="s">
        <v>8392</v>
      </c>
      <c r="D1921" s="31">
        <v>44286</v>
      </c>
      <c r="E1921" s="32">
        <v>733.08</v>
      </c>
      <c r="F1921" s="31">
        <v>44628</v>
      </c>
      <c r="G1921" s="31">
        <v>44627.404953703706</v>
      </c>
      <c r="H1921" s="31">
        <v>44683</v>
      </c>
      <c r="I1921" s="38" t="s">
        <v>8379</v>
      </c>
      <c r="J1921" s="38"/>
      <c r="K1921" s="31">
        <v>44631</v>
      </c>
      <c r="L1921" s="32">
        <v>704.88</v>
      </c>
      <c r="M1921" s="33">
        <v>56</v>
      </c>
      <c r="N1921" s="33">
        <v>-52</v>
      </c>
      <c r="O1921" s="32">
        <v>-36653.760000000002</v>
      </c>
      <c r="P1921" s="27" t="e">
        <f>VLOOKUP(A1921,'[1]REPORT ITP - Fatture Incluse - '!$C$1:$D$14862,2,FALSE)</f>
        <v>#N/A</v>
      </c>
    </row>
    <row r="1922" spans="1:16" ht="15" customHeight="1">
      <c r="A1922" s="29" t="s">
        <v>7211</v>
      </c>
      <c r="B1922" s="29" t="s">
        <v>7212</v>
      </c>
      <c r="C1922" s="30" t="s">
        <v>8393</v>
      </c>
      <c r="D1922" s="31">
        <v>44592</v>
      </c>
      <c r="E1922" s="32">
        <v>326.73</v>
      </c>
      <c r="F1922" s="31">
        <v>44613</v>
      </c>
      <c r="G1922" s="31">
        <v>44608.343206018515</v>
      </c>
      <c r="H1922" s="31">
        <v>44667</v>
      </c>
      <c r="I1922" s="38" t="s">
        <v>8379</v>
      </c>
      <c r="J1922" s="38"/>
      <c r="K1922" s="31">
        <v>44631</v>
      </c>
      <c r="L1922" s="32">
        <v>314.16000000000003</v>
      </c>
      <c r="M1922" s="33">
        <v>59</v>
      </c>
      <c r="N1922" s="33">
        <v>-36</v>
      </c>
      <c r="O1922" s="32">
        <v>-11309.76</v>
      </c>
      <c r="P1922" s="27" t="e">
        <f>VLOOKUP(A1922,'[1]REPORT ITP - Fatture Incluse - '!$C$1:$D$14862,2,FALSE)</f>
        <v>#N/A</v>
      </c>
    </row>
    <row r="1923" spans="1:16" ht="15" customHeight="1">
      <c r="A1923" s="29" t="s">
        <v>7211</v>
      </c>
      <c r="B1923" s="29" t="s">
        <v>7212</v>
      </c>
      <c r="C1923" s="30" t="s">
        <v>8394</v>
      </c>
      <c r="D1923" s="31">
        <v>44286</v>
      </c>
      <c r="E1923" s="32">
        <v>549.12</v>
      </c>
      <c r="F1923" s="31">
        <v>44628</v>
      </c>
      <c r="G1923" s="31">
        <v>44627.404976851853</v>
      </c>
      <c r="H1923" s="31">
        <v>44683</v>
      </c>
      <c r="I1923" s="38" t="s">
        <v>8379</v>
      </c>
      <c r="J1923" s="38"/>
      <c r="K1923" s="31">
        <v>44631</v>
      </c>
      <c r="L1923" s="32">
        <v>528</v>
      </c>
      <c r="M1923" s="33">
        <v>56</v>
      </c>
      <c r="N1923" s="33">
        <v>-52</v>
      </c>
      <c r="O1923" s="32">
        <v>-27456</v>
      </c>
      <c r="P1923" s="27" t="e">
        <f>VLOOKUP(A1923,'[1]REPORT ITP - Fatture Incluse - '!$C$1:$D$14862,2,FALSE)</f>
        <v>#N/A</v>
      </c>
    </row>
    <row r="1924" spans="1:16" ht="15" customHeight="1">
      <c r="A1924" s="29" t="s">
        <v>7211</v>
      </c>
      <c r="B1924" s="29" t="s">
        <v>7212</v>
      </c>
      <c r="C1924" s="30" t="s">
        <v>8395</v>
      </c>
      <c r="D1924" s="31">
        <v>44286</v>
      </c>
      <c r="E1924" s="32">
        <v>816.36</v>
      </c>
      <c r="F1924" s="31">
        <v>44628</v>
      </c>
      <c r="G1924" s="31">
        <v>44627.404988425929</v>
      </c>
      <c r="H1924" s="31">
        <v>44683</v>
      </c>
      <c r="I1924" s="38" t="s">
        <v>8379</v>
      </c>
      <c r="J1924" s="38"/>
      <c r="K1924" s="31">
        <v>44631</v>
      </c>
      <c r="L1924" s="32">
        <v>784.96</v>
      </c>
      <c r="M1924" s="33">
        <v>56</v>
      </c>
      <c r="N1924" s="33">
        <v>-52</v>
      </c>
      <c r="O1924" s="32">
        <v>-40817.919999999998</v>
      </c>
      <c r="P1924" s="27" t="e">
        <f>VLOOKUP(A1924,'[1]REPORT ITP - Fatture Incluse - '!$C$1:$D$14862,2,FALSE)</f>
        <v>#N/A</v>
      </c>
    </row>
    <row r="1925" spans="1:16" ht="15" customHeight="1">
      <c r="A1925" s="29" t="s">
        <v>7211</v>
      </c>
      <c r="B1925" s="29" t="s">
        <v>7212</v>
      </c>
      <c r="C1925" s="30" t="s">
        <v>8396</v>
      </c>
      <c r="D1925" s="31">
        <v>44592</v>
      </c>
      <c r="E1925" s="32">
        <v>256.26</v>
      </c>
      <c r="F1925" s="31">
        <v>44613</v>
      </c>
      <c r="G1925" s="31">
        <v>44608.343078703707</v>
      </c>
      <c r="H1925" s="31">
        <v>44667</v>
      </c>
      <c r="I1925" s="38" t="s">
        <v>8379</v>
      </c>
      <c r="J1925" s="38"/>
      <c r="K1925" s="31">
        <v>44631</v>
      </c>
      <c r="L1925" s="32">
        <v>246.4</v>
      </c>
      <c r="M1925" s="33">
        <v>59</v>
      </c>
      <c r="N1925" s="33">
        <v>-36</v>
      </c>
      <c r="O1925" s="32">
        <v>-8870.4</v>
      </c>
      <c r="P1925" s="27" t="e">
        <f>VLOOKUP(A1925,'[1]REPORT ITP - Fatture Incluse - '!$C$1:$D$14862,2,FALSE)</f>
        <v>#N/A</v>
      </c>
    </row>
    <row r="1926" spans="1:16" ht="15" customHeight="1">
      <c r="A1926" s="29" t="s">
        <v>7211</v>
      </c>
      <c r="B1926" s="29" t="s">
        <v>7212</v>
      </c>
      <c r="C1926" s="30" t="s">
        <v>8397</v>
      </c>
      <c r="D1926" s="31">
        <v>44286</v>
      </c>
      <c r="E1926" s="32">
        <v>193.11</v>
      </c>
      <c r="F1926" s="31">
        <v>44628</v>
      </c>
      <c r="G1926" s="31">
        <v>44627.405011574076</v>
      </c>
      <c r="H1926" s="31">
        <v>44683</v>
      </c>
      <c r="I1926" s="38" t="s">
        <v>8379</v>
      </c>
      <c r="J1926" s="38"/>
      <c r="K1926" s="31">
        <v>44631</v>
      </c>
      <c r="L1926" s="32">
        <v>185.68</v>
      </c>
      <c r="M1926" s="33">
        <v>56</v>
      </c>
      <c r="N1926" s="33">
        <v>-52</v>
      </c>
      <c r="O1926" s="32">
        <v>-9655.36</v>
      </c>
      <c r="P1926" s="27" t="e">
        <f>VLOOKUP(A1926,'[1]REPORT ITP - Fatture Incluse - '!$C$1:$D$14862,2,FALSE)</f>
        <v>#N/A</v>
      </c>
    </row>
    <row r="1927" spans="1:16" ht="15" customHeight="1">
      <c r="A1927" s="29" t="s">
        <v>7211</v>
      </c>
      <c r="B1927" s="29" t="s">
        <v>7212</v>
      </c>
      <c r="C1927" s="30" t="s">
        <v>8398</v>
      </c>
      <c r="D1927" s="31">
        <v>44592</v>
      </c>
      <c r="E1927" s="32">
        <v>263.52</v>
      </c>
      <c r="F1927" s="31">
        <v>44613</v>
      </c>
      <c r="G1927" s="31">
        <v>44608.343032407407</v>
      </c>
      <c r="H1927" s="31">
        <v>44667</v>
      </c>
      <c r="I1927" s="38" t="s">
        <v>8379</v>
      </c>
      <c r="J1927" s="38"/>
      <c r="K1927" s="31">
        <v>44631</v>
      </c>
      <c r="L1927" s="32">
        <v>216</v>
      </c>
      <c r="M1927" s="33">
        <v>59</v>
      </c>
      <c r="N1927" s="33">
        <v>-36</v>
      </c>
      <c r="O1927" s="32">
        <v>-7776</v>
      </c>
      <c r="P1927" s="27" t="e">
        <f>VLOOKUP(A1927,'[1]REPORT ITP - Fatture Incluse - '!$C$1:$D$14862,2,FALSE)</f>
        <v>#N/A</v>
      </c>
    </row>
    <row r="1928" spans="1:16" ht="15" customHeight="1">
      <c r="A1928" s="29" t="s">
        <v>7211</v>
      </c>
      <c r="B1928" s="29" t="s">
        <v>7212</v>
      </c>
      <c r="C1928" s="30" t="s">
        <v>8399</v>
      </c>
      <c r="D1928" s="31">
        <v>44592</v>
      </c>
      <c r="E1928" s="32">
        <v>97.6</v>
      </c>
      <c r="F1928" s="31">
        <v>44614</v>
      </c>
      <c r="G1928" s="31">
        <v>44608.342997685184</v>
      </c>
      <c r="H1928" s="31">
        <v>44667</v>
      </c>
      <c r="I1928" s="38" t="s">
        <v>8379</v>
      </c>
      <c r="J1928" s="38"/>
      <c r="K1928" s="31">
        <v>44631</v>
      </c>
      <c r="L1928" s="32">
        <v>80</v>
      </c>
      <c r="M1928" s="33">
        <v>59</v>
      </c>
      <c r="N1928" s="33">
        <v>-36</v>
      </c>
      <c r="O1928" s="32">
        <v>-2880</v>
      </c>
      <c r="P1928" s="27" t="e">
        <f>VLOOKUP(A1928,'[1]REPORT ITP - Fatture Incluse - '!$C$1:$D$14862,2,FALSE)</f>
        <v>#N/A</v>
      </c>
    </row>
    <row r="1929" spans="1:16" ht="15" customHeight="1">
      <c r="A1929" s="29" t="s">
        <v>6329</v>
      </c>
      <c r="B1929" s="29" t="s">
        <v>6330</v>
      </c>
      <c r="C1929" s="30" t="s">
        <v>1655</v>
      </c>
      <c r="D1929" s="31">
        <v>44586</v>
      </c>
      <c r="E1929" s="32">
        <v>9598.9599999999991</v>
      </c>
      <c r="F1929" s="31">
        <v>44589</v>
      </c>
      <c r="G1929" s="31">
        <v>44589.33390046296</v>
      </c>
      <c r="H1929" s="31">
        <v>44648</v>
      </c>
      <c r="I1929" s="38" t="s">
        <v>8400</v>
      </c>
      <c r="J1929" s="38"/>
      <c r="K1929" s="31">
        <v>44634</v>
      </c>
      <c r="L1929" s="32">
        <v>7868</v>
      </c>
      <c r="M1929" s="33">
        <v>59</v>
      </c>
      <c r="N1929" s="33">
        <v>-14</v>
      </c>
      <c r="O1929" s="32">
        <v>-110152</v>
      </c>
      <c r="P1929" s="27" t="e">
        <f>VLOOKUP(A1929,'[1]REPORT ITP - Fatture Incluse - '!$C$1:$D$14862,2,FALSE)</f>
        <v>#N/A</v>
      </c>
    </row>
    <row r="1930" spans="1:16" ht="15" customHeight="1">
      <c r="A1930" s="29" t="s">
        <v>7211</v>
      </c>
      <c r="B1930" s="29" t="s">
        <v>7212</v>
      </c>
      <c r="C1930" s="30" t="s">
        <v>8401</v>
      </c>
      <c r="D1930" s="31">
        <v>44286</v>
      </c>
      <c r="E1930" s="32">
        <v>607.69000000000005</v>
      </c>
      <c r="F1930" s="31">
        <v>44631</v>
      </c>
      <c r="G1930" s="31">
        <v>44629.527025462965</v>
      </c>
      <c r="H1930" s="31">
        <v>44688</v>
      </c>
      <c r="I1930" s="38" t="s">
        <v>8402</v>
      </c>
      <c r="J1930" s="38"/>
      <c r="K1930" s="31">
        <v>44641</v>
      </c>
      <c r="L1930" s="32">
        <v>584.32000000000005</v>
      </c>
      <c r="M1930" s="33">
        <v>59</v>
      </c>
      <c r="N1930" s="33">
        <v>-47</v>
      </c>
      <c r="O1930" s="32">
        <v>-27463.040000000001</v>
      </c>
      <c r="P1930" s="27" t="e">
        <f>VLOOKUP(A1930,'[1]REPORT ITP - Fatture Incluse - '!$C$1:$D$14862,2,FALSE)</f>
        <v>#N/A</v>
      </c>
    </row>
    <row r="1931" spans="1:16" ht="18.95" customHeight="1">
      <c r="A1931" s="29" t="s">
        <v>8403</v>
      </c>
      <c r="B1931" s="29" t="s">
        <v>8404</v>
      </c>
      <c r="C1931" s="30" t="s">
        <v>8276</v>
      </c>
      <c r="D1931" s="31">
        <v>44508</v>
      </c>
      <c r="E1931" s="32">
        <v>1708</v>
      </c>
      <c r="F1931" s="31">
        <v>44509</v>
      </c>
      <c r="G1931" s="31">
        <v>44509.360844907409</v>
      </c>
      <c r="H1931" s="31">
        <v>44568</v>
      </c>
      <c r="I1931" s="38" t="s">
        <v>8405</v>
      </c>
      <c r="J1931" s="38"/>
      <c r="K1931" s="31">
        <v>44648</v>
      </c>
      <c r="L1931" s="32">
        <v>1400</v>
      </c>
      <c r="M1931" s="33">
        <v>59</v>
      </c>
      <c r="N1931" s="33">
        <v>80</v>
      </c>
      <c r="O1931" s="32">
        <v>112000</v>
      </c>
      <c r="P1931" s="27" t="e">
        <f>VLOOKUP(A1931,'[1]REPORT ITP - Fatture Incluse - '!$C$1:$D$14862,2,FALSE)</f>
        <v>#N/A</v>
      </c>
    </row>
    <row r="1932" spans="1:16" ht="15" customHeight="1">
      <c r="A1932" s="29" t="s">
        <v>6426</v>
      </c>
      <c r="B1932" s="29" t="s">
        <v>6427</v>
      </c>
      <c r="C1932" s="30" t="s">
        <v>2502</v>
      </c>
      <c r="D1932" s="31">
        <v>44636</v>
      </c>
      <c r="E1932" s="32">
        <v>886.7</v>
      </c>
      <c r="F1932" s="31">
        <v>44638</v>
      </c>
      <c r="G1932" s="31">
        <v>44638.323067129626</v>
      </c>
      <c r="H1932" s="31">
        <v>44697</v>
      </c>
      <c r="I1932" s="38" t="s">
        <v>8406</v>
      </c>
      <c r="J1932" s="38"/>
      <c r="K1932" s="31">
        <v>44650</v>
      </c>
      <c r="L1932" s="32">
        <v>726.8</v>
      </c>
      <c r="M1932" s="33">
        <v>59</v>
      </c>
      <c r="N1932" s="33">
        <v>-47</v>
      </c>
      <c r="O1932" s="32">
        <v>-34159.599999999999</v>
      </c>
      <c r="P1932" s="27" t="e">
        <f>VLOOKUP(A1932,'[1]REPORT ITP - Fatture Incluse - '!$C$1:$D$14862,2,FALSE)</f>
        <v>#N/A</v>
      </c>
    </row>
    <row r="1933" spans="1:16" ht="15" customHeight="1">
      <c r="A1933" s="29" t="s">
        <v>6426</v>
      </c>
      <c r="B1933" s="29" t="s">
        <v>6427</v>
      </c>
      <c r="C1933" s="30" t="s">
        <v>2504</v>
      </c>
      <c r="D1933" s="31">
        <v>44636</v>
      </c>
      <c r="E1933" s="32">
        <v>3945.48</v>
      </c>
      <c r="F1933" s="31">
        <v>44638</v>
      </c>
      <c r="G1933" s="31">
        <v>44638.323125000003</v>
      </c>
      <c r="H1933" s="31">
        <v>44697</v>
      </c>
      <c r="I1933" s="38" t="s">
        <v>8406</v>
      </c>
      <c r="J1933" s="38"/>
      <c r="K1933" s="31">
        <v>44650</v>
      </c>
      <c r="L1933" s="32">
        <v>3234</v>
      </c>
      <c r="M1933" s="33">
        <v>59</v>
      </c>
      <c r="N1933" s="33">
        <v>-47</v>
      </c>
      <c r="O1933" s="32">
        <v>-151998</v>
      </c>
      <c r="P1933" s="27" t="e">
        <f>VLOOKUP(A1933,'[1]REPORT ITP - Fatture Incluse - '!$C$1:$D$14862,2,FALSE)</f>
        <v>#N/A</v>
      </c>
    </row>
    <row r="1934" spans="1:16" ht="15" customHeight="1">
      <c r="A1934" s="29" t="s">
        <v>6426</v>
      </c>
      <c r="B1934" s="29" t="s">
        <v>6427</v>
      </c>
      <c r="C1934" s="30" t="s">
        <v>2501</v>
      </c>
      <c r="D1934" s="31">
        <v>44636</v>
      </c>
      <c r="E1934" s="32">
        <v>785.07</v>
      </c>
      <c r="F1934" s="31">
        <v>44638</v>
      </c>
      <c r="G1934" s="31">
        <v>44638.323020833333</v>
      </c>
      <c r="H1934" s="31">
        <v>44697</v>
      </c>
      <c r="I1934" s="38" t="s">
        <v>8406</v>
      </c>
      <c r="J1934" s="38"/>
      <c r="K1934" s="31">
        <v>44650</v>
      </c>
      <c r="L1934" s="32">
        <v>643.5</v>
      </c>
      <c r="M1934" s="33">
        <v>59</v>
      </c>
      <c r="N1934" s="33">
        <v>-47</v>
      </c>
      <c r="O1934" s="32">
        <v>-30244.5</v>
      </c>
      <c r="P1934" s="27" t="e">
        <f>VLOOKUP(A1934,'[1]REPORT ITP - Fatture Incluse - '!$C$1:$D$14862,2,FALSE)</f>
        <v>#N/A</v>
      </c>
    </row>
    <row r="1935" spans="1:16" ht="15" customHeight="1">
      <c r="A1935" s="29" t="s">
        <v>6426</v>
      </c>
      <c r="B1935" s="29" t="s">
        <v>6427</v>
      </c>
      <c r="C1935" s="30" t="s">
        <v>2500</v>
      </c>
      <c r="D1935" s="31">
        <v>44636</v>
      </c>
      <c r="E1935" s="32">
        <v>1559.16</v>
      </c>
      <c r="F1935" s="31">
        <v>44638</v>
      </c>
      <c r="G1935" s="31">
        <v>44638.32298611111</v>
      </c>
      <c r="H1935" s="31">
        <v>44697</v>
      </c>
      <c r="I1935" s="38" t="s">
        <v>8406</v>
      </c>
      <c r="J1935" s="38"/>
      <c r="K1935" s="31">
        <v>44650</v>
      </c>
      <c r="L1935" s="32">
        <v>1278</v>
      </c>
      <c r="M1935" s="33">
        <v>59</v>
      </c>
      <c r="N1935" s="33">
        <v>-47</v>
      </c>
      <c r="O1935" s="32">
        <v>-60066</v>
      </c>
      <c r="P1935" s="27" t="e">
        <f>VLOOKUP(A1935,'[1]REPORT ITP - Fatture Incluse - '!$C$1:$D$14862,2,FALSE)</f>
        <v>#N/A</v>
      </c>
    </row>
    <row r="1936" spans="1:16" ht="15" customHeight="1">
      <c r="A1936" s="29" t="s">
        <v>6311</v>
      </c>
      <c r="B1936" s="29" t="s">
        <v>6312</v>
      </c>
      <c r="C1936" s="30" t="s">
        <v>8407</v>
      </c>
      <c r="D1936" s="31">
        <v>44620</v>
      </c>
      <c r="E1936" s="32">
        <v>466.78</v>
      </c>
      <c r="F1936" s="31">
        <v>44635</v>
      </c>
      <c r="G1936" s="31">
        <v>44634.32471064815</v>
      </c>
      <c r="H1936" s="31">
        <v>44693</v>
      </c>
      <c r="I1936" s="38" t="s">
        <v>8408</v>
      </c>
      <c r="J1936" s="38"/>
      <c r="K1936" s="31">
        <v>44657</v>
      </c>
      <c r="L1936" s="32">
        <v>382.61</v>
      </c>
      <c r="M1936" s="33">
        <v>59</v>
      </c>
      <c r="N1936" s="33">
        <v>-36</v>
      </c>
      <c r="O1936" s="32">
        <v>-13773.96</v>
      </c>
      <c r="P1936" s="27" t="e">
        <f>VLOOKUP(A1936,'[1]REPORT ITP - Fatture Incluse - '!$C$1:$D$14862,2,FALSE)</f>
        <v>#N/A</v>
      </c>
    </row>
    <row r="1937" spans="1:16" ht="18.95" customHeight="1">
      <c r="A1937" s="29" t="s">
        <v>2729</v>
      </c>
      <c r="B1937" s="29" t="s">
        <v>7461</v>
      </c>
      <c r="C1937" s="30" t="s">
        <v>1203</v>
      </c>
      <c r="D1937" s="31">
        <v>44652</v>
      </c>
      <c r="E1937" s="32">
        <v>2333.33</v>
      </c>
      <c r="F1937" s="31">
        <v>44655</v>
      </c>
      <c r="G1937" s="31">
        <v>44655.319768518515</v>
      </c>
      <c r="H1937" s="31">
        <v>44713</v>
      </c>
      <c r="I1937" s="38" t="s">
        <v>8409</v>
      </c>
      <c r="J1937" s="38"/>
      <c r="K1937" s="31">
        <v>44662</v>
      </c>
      <c r="L1937" s="32">
        <v>2333.33</v>
      </c>
      <c r="M1937" s="33">
        <v>58</v>
      </c>
      <c r="N1937" s="33">
        <v>-51</v>
      </c>
      <c r="O1937" s="32">
        <v>-118999.83</v>
      </c>
      <c r="P1937" s="27" t="e">
        <f>VLOOKUP(A1937,'[1]REPORT ITP - Fatture Incluse - '!$C$1:$D$14862,2,FALSE)</f>
        <v>#N/A</v>
      </c>
    </row>
    <row r="1938" spans="1:16" ht="18.95" customHeight="1">
      <c r="A1938" s="29" t="s">
        <v>1263</v>
      </c>
      <c r="B1938" s="29" t="s">
        <v>6986</v>
      </c>
      <c r="C1938" s="30" t="s">
        <v>2757</v>
      </c>
      <c r="D1938" s="31">
        <v>44655</v>
      </c>
      <c r="E1938" s="32">
        <v>2000</v>
      </c>
      <c r="F1938" s="31">
        <v>44656</v>
      </c>
      <c r="G1938" s="31">
        <v>44656.34003472222</v>
      </c>
      <c r="H1938" s="31">
        <v>44715</v>
      </c>
      <c r="I1938" s="38" t="s">
        <v>8410</v>
      </c>
      <c r="J1938" s="38"/>
      <c r="K1938" s="31">
        <v>44662</v>
      </c>
      <c r="L1938" s="32">
        <v>2000</v>
      </c>
      <c r="M1938" s="33">
        <v>59</v>
      </c>
      <c r="N1938" s="33">
        <v>-53</v>
      </c>
      <c r="O1938" s="32">
        <v>-106000</v>
      </c>
      <c r="P1938" s="27" t="e">
        <f>VLOOKUP(A1938,'[1]REPORT ITP - Fatture Incluse - '!$C$1:$D$14862,2,FALSE)</f>
        <v>#N/A</v>
      </c>
    </row>
    <row r="1939" spans="1:16" ht="18.95" customHeight="1">
      <c r="A1939" s="29" t="s">
        <v>7197</v>
      </c>
      <c r="B1939" s="29" t="s">
        <v>7198</v>
      </c>
      <c r="C1939" s="30" t="s">
        <v>2463</v>
      </c>
      <c r="D1939" s="31">
        <v>44634</v>
      </c>
      <c r="E1939" s="32">
        <v>13995.84</v>
      </c>
      <c r="F1939" s="31">
        <v>44636</v>
      </c>
      <c r="G1939" s="31">
        <v>44635.339247685188</v>
      </c>
      <c r="H1939" s="31">
        <v>44695</v>
      </c>
      <c r="I1939" s="38" t="s">
        <v>8411</v>
      </c>
      <c r="J1939" s="38"/>
      <c r="K1939" s="31">
        <v>44665</v>
      </c>
      <c r="L1939" s="32">
        <v>11472</v>
      </c>
      <c r="M1939" s="33">
        <v>60</v>
      </c>
      <c r="N1939" s="33">
        <v>-30</v>
      </c>
      <c r="O1939" s="32">
        <v>-344160</v>
      </c>
      <c r="P1939" s="27" t="e">
        <f>VLOOKUP(A1939,'[1]REPORT ITP - Fatture Incluse - '!$C$1:$D$14862,2,FALSE)</f>
        <v>#N/A</v>
      </c>
    </row>
    <row r="1940" spans="1:16" ht="18.95" customHeight="1">
      <c r="A1940" s="29" t="s">
        <v>7347</v>
      </c>
      <c r="B1940" s="29" t="s">
        <v>7348</v>
      </c>
      <c r="C1940" s="30" t="s">
        <v>8412</v>
      </c>
      <c r="D1940" s="31">
        <v>44638</v>
      </c>
      <c r="E1940" s="32">
        <v>15606.71</v>
      </c>
      <c r="F1940" s="31">
        <v>44649</v>
      </c>
      <c r="G1940" s="31">
        <v>44645.367025462961</v>
      </c>
      <c r="H1940" s="31">
        <v>44704</v>
      </c>
      <c r="I1940" s="38" t="s">
        <v>8413</v>
      </c>
      <c r="J1940" s="38"/>
      <c r="K1940" s="31">
        <v>44670</v>
      </c>
      <c r="L1940" s="32">
        <v>15006.45</v>
      </c>
      <c r="M1940" s="33">
        <v>59</v>
      </c>
      <c r="N1940" s="33">
        <v>-34</v>
      </c>
      <c r="O1940" s="32">
        <v>-510219.3</v>
      </c>
      <c r="P1940" s="27" t="e">
        <f>VLOOKUP(A1940,'[1]REPORT ITP - Fatture Incluse - '!$C$1:$D$14862,2,FALSE)</f>
        <v>#N/A</v>
      </c>
    </row>
    <row r="1941" spans="1:16" ht="15" customHeight="1">
      <c r="A1941" s="29" t="s">
        <v>6237</v>
      </c>
      <c r="B1941" s="29" t="s">
        <v>6238</v>
      </c>
      <c r="C1941" s="30" t="s">
        <v>2200</v>
      </c>
      <c r="D1941" s="31">
        <v>44620</v>
      </c>
      <c r="E1941" s="32">
        <v>6185.4</v>
      </c>
      <c r="F1941" s="31">
        <v>44623</v>
      </c>
      <c r="G1941" s="31">
        <v>44621.334722222222</v>
      </c>
      <c r="H1941" s="31">
        <v>44680</v>
      </c>
      <c r="I1941" s="38" t="s">
        <v>8414</v>
      </c>
      <c r="J1941" s="38"/>
      <c r="K1941" s="31">
        <v>44671</v>
      </c>
      <c r="L1941" s="32">
        <v>5070</v>
      </c>
      <c r="M1941" s="33">
        <v>59</v>
      </c>
      <c r="N1941" s="33">
        <v>-9</v>
      </c>
      <c r="O1941" s="32">
        <v>-45630</v>
      </c>
      <c r="P1941" s="27" t="e">
        <f>VLOOKUP(A1941,'[1]REPORT ITP - Fatture Incluse - '!$C$1:$D$14862,2,FALSE)</f>
        <v>#N/A</v>
      </c>
    </row>
    <row r="1942" spans="1:16" ht="18.95" customHeight="1">
      <c r="A1942" s="29" t="s">
        <v>926</v>
      </c>
      <c r="B1942" s="29" t="s">
        <v>7121</v>
      </c>
      <c r="C1942" s="30" t="s">
        <v>8415</v>
      </c>
      <c r="D1942" s="31">
        <v>44648</v>
      </c>
      <c r="E1942" s="32">
        <v>508.74</v>
      </c>
      <c r="F1942" s="31">
        <v>44651</v>
      </c>
      <c r="G1942" s="31">
        <v>44649.31322916667</v>
      </c>
      <c r="H1942" s="31">
        <v>44708</v>
      </c>
      <c r="I1942" s="38" t="s">
        <v>8416</v>
      </c>
      <c r="J1942" s="38"/>
      <c r="K1942" s="31">
        <v>44677</v>
      </c>
      <c r="L1942" s="32">
        <v>417</v>
      </c>
      <c r="M1942" s="33">
        <v>59</v>
      </c>
      <c r="N1942" s="33">
        <v>-31</v>
      </c>
      <c r="O1942" s="32">
        <v>-12927</v>
      </c>
      <c r="P1942" s="27" t="e">
        <f>VLOOKUP(A1942,'[1]REPORT ITP - Fatture Incluse - '!$C$1:$D$14862,2,FALSE)</f>
        <v>#N/A</v>
      </c>
    </row>
    <row r="1943" spans="1:16" ht="18.95" customHeight="1">
      <c r="A1943" s="29" t="s">
        <v>5990</v>
      </c>
      <c r="B1943" s="29" t="s">
        <v>5991</v>
      </c>
      <c r="C1943" s="30" t="s">
        <v>8417</v>
      </c>
      <c r="D1943" s="31">
        <v>44643</v>
      </c>
      <c r="E1943" s="32">
        <v>1826</v>
      </c>
      <c r="F1943" s="31">
        <v>44648</v>
      </c>
      <c r="G1943" s="31">
        <v>44644.334513888891</v>
      </c>
      <c r="H1943" s="31">
        <v>44703</v>
      </c>
      <c r="I1943" s="38" t="s">
        <v>8418</v>
      </c>
      <c r="J1943" s="38"/>
      <c r="K1943" s="31">
        <v>44679</v>
      </c>
      <c r="L1943" s="32">
        <v>1660</v>
      </c>
      <c r="M1943" s="33">
        <v>59</v>
      </c>
      <c r="N1943" s="33">
        <v>-24</v>
      </c>
      <c r="O1943" s="32">
        <v>-39840</v>
      </c>
      <c r="P1943" s="27" t="e">
        <f>VLOOKUP(A1943,'[1]REPORT ITP - Fatture Incluse - '!$C$1:$D$14862,2,FALSE)</f>
        <v>#N/A</v>
      </c>
    </row>
    <row r="1944" spans="1:16" ht="18.95" customHeight="1">
      <c r="A1944" s="29" t="s">
        <v>5990</v>
      </c>
      <c r="B1944" s="29" t="s">
        <v>5991</v>
      </c>
      <c r="C1944" s="30" t="s">
        <v>8419</v>
      </c>
      <c r="D1944" s="31">
        <v>44641</v>
      </c>
      <c r="E1944" s="32">
        <v>636.67999999999995</v>
      </c>
      <c r="F1944" s="31">
        <v>44643</v>
      </c>
      <c r="G1944" s="31">
        <v>44642.452592592592</v>
      </c>
      <c r="H1944" s="31">
        <v>44701</v>
      </c>
      <c r="I1944" s="38" t="s">
        <v>8418</v>
      </c>
      <c r="J1944" s="38"/>
      <c r="K1944" s="31">
        <v>44679</v>
      </c>
      <c r="L1944" s="32">
        <v>578.79999999999995</v>
      </c>
      <c r="M1944" s="33">
        <v>59</v>
      </c>
      <c r="N1944" s="33">
        <v>-22</v>
      </c>
      <c r="O1944" s="32">
        <v>-12733.6</v>
      </c>
      <c r="P1944" s="27" t="e">
        <f>VLOOKUP(A1944,'[1]REPORT ITP - Fatture Incluse - '!$C$1:$D$14862,2,FALSE)</f>
        <v>#N/A</v>
      </c>
    </row>
    <row r="1945" spans="1:16" ht="18.95" customHeight="1">
      <c r="A1945" s="29" t="s">
        <v>5990</v>
      </c>
      <c r="B1945" s="29" t="s">
        <v>5991</v>
      </c>
      <c r="C1945" s="30" t="s">
        <v>8420</v>
      </c>
      <c r="D1945" s="31">
        <v>44641</v>
      </c>
      <c r="E1945" s="32">
        <v>129.36000000000001</v>
      </c>
      <c r="F1945" s="31">
        <v>44643</v>
      </c>
      <c r="G1945" s="31">
        <v>44642.452604166669</v>
      </c>
      <c r="H1945" s="31">
        <v>44701</v>
      </c>
      <c r="I1945" s="38" t="s">
        <v>8418</v>
      </c>
      <c r="J1945" s="38"/>
      <c r="K1945" s="31">
        <v>44679</v>
      </c>
      <c r="L1945" s="32">
        <v>117.6</v>
      </c>
      <c r="M1945" s="33">
        <v>59</v>
      </c>
      <c r="N1945" s="33">
        <v>-22</v>
      </c>
      <c r="O1945" s="32">
        <v>-2587.1999999999998</v>
      </c>
      <c r="P1945" s="27" t="e">
        <f>VLOOKUP(A1945,'[1]REPORT ITP - Fatture Incluse - '!$C$1:$D$14862,2,FALSE)</f>
        <v>#N/A</v>
      </c>
    </row>
    <row r="1946" spans="1:16" ht="18.95" customHeight="1">
      <c r="A1946" s="29" t="s">
        <v>5990</v>
      </c>
      <c r="B1946" s="29" t="s">
        <v>5991</v>
      </c>
      <c r="C1946" s="30" t="s">
        <v>8421</v>
      </c>
      <c r="D1946" s="31">
        <v>44648</v>
      </c>
      <c r="E1946" s="32">
        <v>3541.99</v>
      </c>
      <c r="F1946" s="31">
        <v>44651</v>
      </c>
      <c r="G1946" s="31">
        <v>44649.313252314816</v>
      </c>
      <c r="H1946" s="31">
        <v>44708</v>
      </c>
      <c r="I1946" s="38" t="s">
        <v>8418</v>
      </c>
      <c r="J1946" s="38"/>
      <c r="K1946" s="31">
        <v>44679</v>
      </c>
      <c r="L1946" s="32">
        <v>3219.99</v>
      </c>
      <c r="M1946" s="33">
        <v>59</v>
      </c>
      <c r="N1946" s="33">
        <v>-29</v>
      </c>
      <c r="O1946" s="32">
        <v>-93379.71</v>
      </c>
      <c r="P1946" s="27" t="e">
        <f>VLOOKUP(A1946,'[1]REPORT ITP - Fatture Incluse - '!$C$1:$D$14862,2,FALSE)</f>
        <v>#N/A</v>
      </c>
    </row>
    <row r="1947" spans="1:16" ht="15" customHeight="1">
      <c r="A1947" s="29" t="s">
        <v>8422</v>
      </c>
      <c r="B1947" s="29" t="s">
        <v>2487</v>
      </c>
      <c r="C1947" s="30" t="s">
        <v>2488</v>
      </c>
      <c r="D1947" s="31">
        <v>44635</v>
      </c>
      <c r="E1947" s="32">
        <v>65636.240000000005</v>
      </c>
      <c r="F1947" s="31">
        <v>44637</v>
      </c>
      <c r="G1947" s="31">
        <v>44637.309537037036</v>
      </c>
      <c r="H1947" s="31">
        <v>44696</v>
      </c>
      <c r="I1947" s="38" t="s">
        <v>8423</v>
      </c>
      <c r="J1947" s="38"/>
      <c r="K1947" s="31">
        <v>44685</v>
      </c>
      <c r="L1947" s="32">
        <v>63111.77</v>
      </c>
      <c r="M1947" s="33">
        <v>59</v>
      </c>
      <c r="N1947" s="33">
        <v>-11</v>
      </c>
      <c r="O1947" s="32">
        <v>-694229.47</v>
      </c>
      <c r="P1947" s="27" t="e">
        <f>VLOOKUP(A1947,'[1]REPORT ITP - Fatture Incluse - '!$C$1:$D$14862,2,FALSE)</f>
        <v>#N/A</v>
      </c>
    </row>
    <row r="1948" spans="1:16" ht="15" customHeight="1">
      <c r="A1948" s="29" t="s">
        <v>6414</v>
      </c>
      <c r="B1948" s="29" t="s">
        <v>2666</v>
      </c>
      <c r="C1948" s="30" t="s">
        <v>6113</v>
      </c>
      <c r="D1948" s="31">
        <v>44683</v>
      </c>
      <c r="E1948" s="32">
        <v>2000</v>
      </c>
      <c r="F1948" s="31">
        <v>44686</v>
      </c>
      <c r="G1948" s="31">
        <v>44684.370069444441</v>
      </c>
      <c r="H1948" s="31">
        <v>44743</v>
      </c>
      <c r="I1948" s="38" t="s">
        <v>8424</v>
      </c>
      <c r="J1948" s="38"/>
      <c r="K1948" s="31">
        <v>44691</v>
      </c>
      <c r="L1948" s="32">
        <v>2000</v>
      </c>
      <c r="M1948" s="33">
        <v>59</v>
      </c>
      <c r="N1948" s="33">
        <v>-52</v>
      </c>
      <c r="O1948" s="32">
        <v>-104000</v>
      </c>
      <c r="P1948" s="27" t="e">
        <f>VLOOKUP(A1948,'[1]REPORT ITP - Fatture Incluse - '!$C$1:$D$14862,2,FALSE)</f>
        <v>#N/A</v>
      </c>
    </row>
    <row r="1949" spans="1:16" ht="15" customHeight="1">
      <c r="A1949" s="34" t="s">
        <v>5791</v>
      </c>
      <c r="B1949" s="29" t="s">
        <v>6146</v>
      </c>
      <c r="C1949" s="30" t="s">
        <v>8425</v>
      </c>
      <c r="D1949" s="31">
        <v>44670</v>
      </c>
      <c r="E1949" s="32">
        <v>2287</v>
      </c>
      <c r="F1949" s="31">
        <v>44685</v>
      </c>
      <c r="G1949" s="31"/>
      <c r="H1949" s="31">
        <v>44730</v>
      </c>
      <c r="I1949" s="38" t="s">
        <v>8426</v>
      </c>
      <c r="J1949" s="38"/>
      <c r="K1949" s="31">
        <v>44713</v>
      </c>
      <c r="L1949" s="32">
        <v>2287</v>
      </c>
      <c r="M1949" s="33">
        <v>60</v>
      </c>
      <c r="N1949" s="33">
        <v>-17</v>
      </c>
      <c r="O1949" s="32">
        <v>-38879</v>
      </c>
      <c r="P1949" s="27" t="e">
        <f>VLOOKUP(A1949,'[1]REPORT ITP - Fatture Incluse - '!$C$1:$D$14862,2,FALSE)</f>
        <v>#N/A</v>
      </c>
    </row>
    <row r="1950" spans="1:16" ht="15" customHeight="1">
      <c r="A1950" s="34" t="s">
        <v>5791</v>
      </c>
      <c r="B1950" s="29" t="s">
        <v>6146</v>
      </c>
      <c r="C1950" s="30" t="s">
        <v>8427</v>
      </c>
      <c r="D1950" s="31">
        <v>44580</v>
      </c>
      <c r="E1950" s="32">
        <v>3735</v>
      </c>
      <c r="F1950" s="31">
        <v>44699</v>
      </c>
      <c r="G1950" s="31"/>
      <c r="H1950" s="31">
        <v>44640</v>
      </c>
      <c r="I1950" s="38" t="s">
        <v>8426</v>
      </c>
      <c r="J1950" s="38"/>
      <c r="K1950" s="31">
        <v>44713</v>
      </c>
      <c r="L1950" s="32">
        <v>3735</v>
      </c>
      <c r="M1950" s="33">
        <v>60</v>
      </c>
      <c r="N1950" s="33">
        <v>73</v>
      </c>
      <c r="O1950" s="32">
        <v>272655</v>
      </c>
      <c r="P1950" s="27" t="e">
        <f>VLOOKUP(A1950,'[1]REPORT ITP - Fatture Incluse - '!$C$1:$D$14862,2,FALSE)</f>
        <v>#N/A</v>
      </c>
    </row>
    <row r="1951" spans="1:16" ht="18.95" customHeight="1">
      <c r="A1951" s="29" t="s">
        <v>5990</v>
      </c>
      <c r="B1951" s="29" t="s">
        <v>5991</v>
      </c>
      <c r="C1951" s="30" t="s">
        <v>8428</v>
      </c>
      <c r="D1951" s="31">
        <v>44664</v>
      </c>
      <c r="E1951" s="32">
        <v>7083.98</v>
      </c>
      <c r="F1951" s="31">
        <v>44671</v>
      </c>
      <c r="G1951" s="31">
        <v>44666.315706018519</v>
      </c>
      <c r="H1951" s="31">
        <v>44726</v>
      </c>
      <c r="I1951" s="38" t="s">
        <v>8429</v>
      </c>
      <c r="J1951" s="38"/>
      <c r="K1951" s="31">
        <v>44719</v>
      </c>
      <c r="L1951" s="32">
        <v>6439.98</v>
      </c>
      <c r="M1951" s="33">
        <v>60</v>
      </c>
      <c r="N1951" s="33">
        <v>-7</v>
      </c>
      <c r="O1951" s="32">
        <v>-45079.86</v>
      </c>
      <c r="P1951" s="27" t="e">
        <f>VLOOKUP(A1951,'[1]REPORT ITP - Fatture Incluse - '!$C$1:$D$14862,2,FALSE)</f>
        <v>#N/A</v>
      </c>
    </row>
    <row r="1952" spans="1:16" ht="18.95" customHeight="1">
      <c r="A1952" s="29" t="s">
        <v>5990</v>
      </c>
      <c r="B1952" s="29" t="s">
        <v>5991</v>
      </c>
      <c r="C1952" s="30" t="s">
        <v>8430</v>
      </c>
      <c r="D1952" s="31">
        <v>44686</v>
      </c>
      <c r="E1952" s="32">
        <v>14167.96</v>
      </c>
      <c r="F1952" s="31">
        <v>44690</v>
      </c>
      <c r="G1952" s="31">
        <v>44687.365185185183</v>
      </c>
      <c r="H1952" s="31">
        <v>44747</v>
      </c>
      <c r="I1952" s="38" t="s">
        <v>8429</v>
      </c>
      <c r="J1952" s="38"/>
      <c r="K1952" s="31">
        <v>44719</v>
      </c>
      <c r="L1952" s="32">
        <v>12879.96</v>
      </c>
      <c r="M1952" s="33">
        <v>60</v>
      </c>
      <c r="N1952" s="33">
        <v>-28</v>
      </c>
      <c r="O1952" s="32">
        <v>-360638.88</v>
      </c>
      <c r="P1952" s="27" t="e">
        <f>VLOOKUP(A1952,'[1]REPORT ITP - Fatture Incluse - '!$C$1:$D$14862,2,FALSE)</f>
        <v>#N/A</v>
      </c>
    </row>
    <row r="1953" spans="1:16" ht="18.95" customHeight="1">
      <c r="A1953" s="29" t="s">
        <v>5990</v>
      </c>
      <c r="B1953" s="29" t="s">
        <v>5991</v>
      </c>
      <c r="C1953" s="30" t="s">
        <v>8431</v>
      </c>
      <c r="D1953" s="31">
        <v>44671</v>
      </c>
      <c r="E1953" s="32">
        <v>7083.98</v>
      </c>
      <c r="F1953" s="31">
        <v>44677</v>
      </c>
      <c r="G1953" s="31">
        <v>44672.329050925924</v>
      </c>
      <c r="H1953" s="31">
        <v>44731</v>
      </c>
      <c r="I1953" s="38" t="s">
        <v>8429</v>
      </c>
      <c r="J1953" s="38"/>
      <c r="K1953" s="31">
        <v>44719</v>
      </c>
      <c r="L1953" s="32">
        <v>6439.98</v>
      </c>
      <c r="M1953" s="33">
        <v>59</v>
      </c>
      <c r="N1953" s="33">
        <v>-12</v>
      </c>
      <c r="O1953" s="32">
        <v>-77279.759999999995</v>
      </c>
      <c r="P1953" s="27" t="e">
        <f>VLOOKUP(A1953,'[1]REPORT ITP - Fatture Incluse - '!$C$1:$D$14862,2,FALSE)</f>
        <v>#N/A</v>
      </c>
    </row>
    <row r="1954" spans="1:16" ht="18.95" customHeight="1">
      <c r="A1954" s="29" t="s">
        <v>5990</v>
      </c>
      <c r="B1954" s="29" t="s">
        <v>5991</v>
      </c>
      <c r="C1954" s="30" t="s">
        <v>8432</v>
      </c>
      <c r="D1954" s="31">
        <v>44680</v>
      </c>
      <c r="E1954" s="32">
        <v>477.51</v>
      </c>
      <c r="F1954" s="31">
        <v>44683</v>
      </c>
      <c r="G1954" s="31">
        <v>44683.338993055557</v>
      </c>
      <c r="H1954" s="31">
        <v>44740</v>
      </c>
      <c r="I1954" s="38" t="s">
        <v>8429</v>
      </c>
      <c r="J1954" s="38"/>
      <c r="K1954" s="31">
        <v>44719</v>
      </c>
      <c r="L1954" s="32">
        <v>434.1</v>
      </c>
      <c r="M1954" s="33">
        <v>57</v>
      </c>
      <c r="N1954" s="33">
        <v>-21</v>
      </c>
      <c r="O1954" s="32">
        <v>-9116.1</v>
      </c>
      <c r="P1954" s="27" t="e">
        <f>VLOOKUP(A1954,'[1]REPORT ITP - Fatture Incluse - '!$C$1:$D$14862,2,FALSE)</f>
        <v>#N/A</v>
      </c>
    </row>
    <row r="1955" spans="1:16" ht="18.95" customHeight="1">
      <c r="A1955" s="29" t="s">
        <v>5990</v>
      </c>
      <c r="B1955" s="29" t="s">
        <v>5991</v>
      </c>
      <c r="C1955" s="30" t="s">
        <v>8433</v>
      </c>
      <c r="D1955" s="31">
        <v>44685</v>
      </c>
      <c r="E1955" s="32">
        <v>14167.96</v>
      </c>
      <c r="F1955" s="31">
        <v>44690</v>
      </c>
      <c r="G1955" s="31">
        <v>44687.365162037036</v>
      </c>
      <c r="H1955" s="31">
        <v>44747</v>
      </c>
      <c r="I1955" s="38" t="s">
        <v>8429</v>
      </c>
      <c r="J1955" s="38"/>
      <c r="K1955" s="31">
        <v>44719</v>
      </c>
      <c r="L1955" s="32">
        <v>12879.96</v>
      </c>
      <c r="M1955" s="33">
        <v>60</v>
      </c>
      <c r="N1955" s="33">
        <v>-28</v>
      </c>
      <c r="O1955" s="32">
        <v>-360638.88</v>
      </c>
      <c r="P1955" s="27" t="e">
        <f>VLOOKUP(A1955,'[1]REPORT ITP - Fatture Incluse - '!$C$1:$D$14862,2,FALSE)</f>
        <v>#N/A</v>
      </c>
    </row>
    <row r="1956" spans="1:16" ht="18.95" customHeight="1">
      <c r="A1956" s="29" t="s">
        <v>5990</v>
      </c>
      <c r="B1956" s="29" t="s">
        <v>5991</v>
      </c>
      <c r="C1956" s="30" t="s">
        <v>8434</v>
      </c>
      <c r="D1956" s="31">
        <v>44677</v>
      </c>
      <c r="E1956" s="32">
        <v>1826</v>
      </c>
      <c r="F1956" s="31">
        <v>44679</v>
      </c>
      <c r="G1956" s="31">
        <v>44678.315972222219</v>
      </c>
      <c r="H1956" s="31">
        <v>44737</v>
      </c>
      <c r="I1956" s="38" t="s">
        <v>8429</v>
      </c>
      <c r="J1956" s="38"/>
      <c r="K1956" s="31">
        <v>44719</v>
      </c>
      <c r="L1956" s="32">
        <v>1660</v>
      </c>
      <c r="M1956" s="33">
        <v>59</v>
      </c>
      <c r="N1956" s="33">
        <v>-18</v>
      </c>
      <c r="O1956" s="32">
        <v>-29880</v>
      </c>
      <c r="P1956" s="27" t="e">
        <f>VLOOKUP(A1956,'[1]REPORT ITP - Fatture Incluse - '!$C$1:$D$14862,2,FALSE)</f>
        <v>#N/A</v>
      </c>
    </row>
    <row r="1957" spans="1:16" ht="18.95" customHeight="1">
      <c r="A1957" s="29" t="s">
        <v>5990</v>
      </c>
      <c r="B1957" s="29" t="s">
        <v>5991</v>
      </c>
      <c r="C1957" s="30" t="s">
        <v>8435</v>
      </c>
      <c r="D1957" s="31">
        <v>44685</v>
      </c>
      <c r="E1957" s="32">
        <v>452.76</v>
      </c>
      <c r="F1957" s="31">
        <v>44690</v>
      </c>
      <c r="G1957" s="31">
        <v>44687.36519675926</v>
      </c>
      <c r="H1957" s="31">
        <v>44746</v>
      </c>
      <c r="I1957" s="38" t="s">
        <v>8429</v>
      </c>
      <c r="J1957" s="38"/>
      <c r="K1957" s="31">
        <v>44719</v>
      </c>
      <c r="L1957" s="32">
        <v>411.6</v>
      </c>
      <c r="M1957" s="33">
        <v>59</v>
      </c>
      <c r="N1957" s="33">
        <v>-27</v>
      </c>
      <c r="O1957" s="32">
        <v>-11113.2</v>
      </c>
      <c r="P1957" s="27" t="e">
        <f>VLOOKUP(A1957,'[1]REPORT ITP - Fatture Incluse - '!$C$1:$D$14862,2,FALSE)</f>
        <v>#N/A</v>
      </c>
    </row>
    <row r="1958" spans="1:16" ht="18.95" customHeight="1">
      <c r="A1958" s="29" t="s">
        <v>5990</v>
      </c>
      <c r="B1958" s="29" t="s">
        <v>5991</v>
      </c>
      <c r="C1958" s="30" t="s">
        <v>8436</v>
      </c>
      <c r="D1958" s="31">
        <v>44677</v>
      </c>
      <c r="E1958" s="32">
        <v>3052.9</v>
      </c>
      <c r="F1958" s="31">
        <v>44679</v>
      </c>
      <c r="G1958" s="31">
        <v>44678.315937500003</v>
      </c>
      <c r="H1958" s="31">
        <v>44737</v>
      </c>
      <c r="I1958" s="38" t="s">
        <v>8429</v>
      </c>
      <c r="J1958" s="38"/>
      <c r="K1958" s="31">
        <v>44719</v>
      </c>
      <c r="L1958" s="32">
        <v>2775.36</v>
      </c>
      <c r="M1958" s="33">
        <v>59</v>
      </c>
      <c r="N1958" s="33">
        <v>-18</v>
      </c>
      <c r="O1958" s="32">
        <v>-49956.480000000003</v>
      </c>
      <c r="P1958" s="27" t="e">
        <f>VLOOKUP(A1958,'[1]REPORT ITP - Fatture Incluse - '!$C$1:$D$14862,2,FALSE)</f>
        <v>#N/A</v>
      </c>
    </row>
    <row r="1959" spans="1:16" ht="18.95" customHeight="1">
      <c r="A1959" s="29" t="s">
        <v>7158</v>
      </c>
      <c r="B1959" s="29" t="s">
        <v>38</v>
      </c>
      <c r="C1959" s="30" t="s">
        <v>8437</v>
      </c>
      <c r="D1959" s="31">
        <v>44434</v>
      </c>
      <c r="E1959" s="32">
        <v>7280.37</v>
      </c>
      <c r="F1959" s="31">
        <v>44460</v>
      </c>
      <c r="G1959" s="31">
        <v>44460.309837962966</v>
      </c>
      <c r="H1959" s="31">
        <v>44519</v>
      </c>
      <c r="I1959" s="38" t="s">
        <v>8438</v>
      </c>
      <c r="J1959" s="38"/>
      <c r="K1959" s="31">
        <v>44720</v>
      </c>
      <c r="L1959" s="32">
        <v>5967.52</v>
      </c>
      <c r="M1959" s="33">
        <v>59</v>
      </c>
      <c r="N1959" s="33">
        <v>201</v>
      </c>
      <c r="O1959" s="32">
        <v>1199471.52</v>
      </c>
      <c r="P1959" s="27" t="e">
        <f>VLOOKUP(A1959,'[1]REPORT ITP - Fatture Incluse - '!$C$1:$D$14862,2,FALSE)</f>
        <v>#N/A</v>
      </c>
    </row>
    <row r="1960" spans="1:16" ht="18.95" customHeight="1">
      <c r="A1960" s="29" t="s">
        <v>6394</v>
      </c>
      <c r="B1960" s="29" t="s">
        <v>6395</v>
      </c>
      <c r="C1960" s="30" t="s">
        <v>8439</v>
      </c>
      <c r="D1960" s="31">
        <v>44681</v>
      </c>
      <c r="E1960" s="32">
        <v>22326</v>
      </c>
      <c r="F1960" s="31">
        <v>44686</v>
      </c>
      <c r="G1960" s="31">
        <v>44685.3359837963</v>
      </c>
      <c r="H1960" s="31">
        <v>44744</v>
      </c>
      <c r="I1960" s="38" t="s">
        <v>8440</v>
      </c>
      <c r="J1960" s="38"/>
      <c r="K1960" s="31">
        <v>44734</v>
      </c>
      <c r="L1960" s="32">
        <v>18300</v>
      </c>
      <c r="M1960" s="33">
        <v>59</v>
      </c>
      <c r="N1960" s="33">
        <v>-10</v>
      </c>
      <c r="O1960" s="32">
        <v>-183000</v>
      </c>
      <c r="P1960" s="27" t="e">
        <f>VLOOKUP(A1960,'[1]REPORT ITP - Fatture Incluse - '!$C$1:$D$14862,2,FALSE)</f>
        <v>#N/A</v>
      </c>
    </row>
    <row r="1961" spans="1:16" ht="18.95" customHeight="1">
      <c r="A1961" s="29" t="s">
        <v>3926</v>
      </c>
      <c r="B1961" s="29" t="s">
        <v>7512</v>
      </c>
      <c r="C1961" s="30" t="s">
        <v>1203</v>
      </c>
      <c r="D1961" s="31">
        <v>44739</v>
      </c>
      <c r="E1961" s="32">
        <v>1333.33</v>
      </c>
      <c r="F1961" s="31">
        <v>44740</v>
      </c>
      <c r="G1961" s="31">
        <v>44740.335590277777</v>
      </c>
      <c r="H1961" s="31">
        <v>44799</v>
      </c>
      <c r="I1961" s="38" t="s">
        <v>8441</v>
      </c>
      <c r="J1961" s="38"/>
      <c r="K1961" s="31">
        <v>44746</v>
      </c>
      <c r="L1961" s="32">
        <v>1333.33</v>
      </c>
      <c r="M1961" s="33">
        <v>59</v>
      </c>
      <c r="N1961" s="33">
        <v>-53</v>
      </c>
      <c r="O1961" s="32">
        <v>-70666.490000000005</v>
      </c>
      <c r="P1961" s="27" t="e">
        <f>VLOOKUP(A1961,'[1]REPORT ITP - Fatture Incluse - '!$C$1:$D$14862,2,FALSE)</f>
        <v>#N/A</v>
      </c>
    </row>
    <row r="1962" spans="1:16" ht="15" customHeight="1">
      <c r="A1962" s="29" t="s">
        <v>7211</v>
      </c>
      <c r="B1962" s="29" t="s">
        <v>7212</v>
      </c>
      <c r="C1962" s="30" t="s">
        <v>8442</v>
      </c>
      <c r="D1962" s="31">
        <v>44712</v>
      </c>
      <c r="E1962" s="32">
        <v>1372.5</v>
      </c>
      <c r="F1962" s="31">
        <v>44732</v>
      </c>
      <c r="G1962" s="31">
        <v>44728.300891203704</v>
      </c>
      <c r="H1962" s="31">
        <v>44787</v>
      </c>
      <c r="I1962" s="38" t="s">
        <v>8443</v>
      </c>
      <c r="J1962" s="38"/>
      <c r="K1962" s="31">
        <v>44747</v>
      </c>
      <c r="L1962" s="32">
        <v>1125</v>
      </c>
      <c r="M1962" s="33">
        <v>59</v>
      </c>
      <c r="N1962" s="33">
        <v>-40</v>
      </c>
      <c r="O1962" s="32">
        <v>-45000</v>
      </c>
      <c r="P1962" s="27" t="e">
        <f>VLOOKUP(A1962,'[1]REPORT ITP - Fatture Incluse - '!$C$1:$D$14862,2,FALSE)</f>
        <v>#N/A</v>
      </c>
    </row>
    <row r="1963" spans="1:16" ht="15" customHeight="1">
      <c r="A1963" s="29" t="s">
        <v>7211</v>
      </c>
      <c r="B1963" s="29" t="s">
        <v>7212</v>
      </c>
      <c r="C1963" s="30" t="s">
        <v>8444</v>
      </c>
      <c r="D1963" s="31">
        <v>44712</v>
      </c>
      <c r="E1963" s="32">
        <v>1143.75</v>
      </c>
      <c r="F1963" s="31">
        <v>44732</v>
      </c>
      <c r="G1963" s="31">
        <v>44728.301030092596</v>
      </c>
      <c r="H1963" s="31">
        <v>44787</v>
      </c>
      <c r="I1963" s="38" t="s">
        <v>8443</v>
      </c>
      <c r="J1963" s="38"/>
      <c r="K1963" s="31">
        <v>44747</v>
      </c>
      <c r="L1963" s="32">
        <v>937.5</v>
      </c>
      <c r="M1963" s="33">
        <v>59</v>
      </c>
      <c r="N1963" s="33">
        <v>-40</v>
      </c>
      <c r="O1963" s="32">
        <v>-37500</v>
      </c>
      <c r="P1963" s="27" t="e">
        <f>VLOOKUP(A1963,'[1]REPORT ITP - Fatture Incluse - '!$C$1:$D$14862,2,FALSE)</f>
        <v>#N/A</v>
      </c>
    </row>
    <row r="1964" spans="1:16" ht="15" customHeight="1">
      <c r="A1964" s="29" t="s">
        <v>7211</v>
      </c>
      <c r="B1964" s="29" t="s">
        <v>7212</v>
      </c>
      <c r="C1964" s="30" t="s">
        <v>8445</v>
      </c>
      <c r="D1964" s="31">
        <v>44712</v>
      </c>
      <c r="E1964" s="32">
        <v>122</v>
      </c>
      <c r="F1964" s="31">
        <v>44732</v>
      </c>
      <c r="G1964" s="31">
        <v>44728.300787037035</v>
      </c>
      <c r="H1964" s="31">
        <v>44788</v>
      </c>
      <c r="I1964" s="38" t="s">
        <v>8443</v>
      </c>
      <c r="J1964" s="38"/>
      <c r="K1964" s="31">
        <v>44747</v>
      </c>
      <c r="L1964" s="32">
        <v>100</v>
      </c>
      <c r="M1964" s="33">
        <v>60</v>
      </c>
      <c r="N1964" s="33">
        <v>-41</v>
      </c>
      <c r="O1964" s="32">
        <v>-4100</v>
      </c>
      <c r="P1964" s="27" t="e">
        <f>VLOOKUP(A1964,'[1]REPORT ITP - Fatture Incluse - '!$C$1:$D$14862,2,FALSE)</f>
        <v>#N/A</v>
      </c>
    </row>
    <row r="1965" spans="1:16" ht="15" customHeight="1">
      <c r="A1965" s="29" t="s">
        <v>7211</v>
      </c>
      <c r="B1965" s="29" t="s">
        <v>7212</v>
      </c>
      <c r="C1965" s="30" t="s">
        <v>8446</v>
      </c>
      <c r="D1965" s="31">
        <v>44712</v>
      </c>
      <c r="E1965" s="32">
        <v>122</v>
      </c>
      <c r="F1965" s="31">
        <v>44732</v>
      </c>
      <c r="G1965" s="31">
        <v>44728.301168981481</v>
      </c>
      <c r="H1965" s="31">
        <v>44788</v>
      </c>
      <c r="I1965" s="38" t="s">
        <v>8443</v>
      </c>
      <c r="J1965" s="38"/>
      <c r="K1965" s="31">
        <v>44747</v>
      </c>
      <c r="L1965" s="32">
        <v>100</v>
      </c>
      <c r="M1965" s="33">
        <v>60</v>
      </c>
      <c r="N1965" s="33">
        <v>-41</v>
      </c>
      <c r="O1965" s="32">
        <v>-4100</v>
      </c>
      <c r="P1965" s="27" t="e">
        <f>VLOOKUP(A1965,'[1]REPORT ITP - Fatture Incluse - '!$C$1:$D$14862,2,FALSE)</f>
        <v>#N/A</v>
      </c>
    </row>
    <row r="1966" spans="1:16" ht="15" customHeight="1">
      <c r="A1966" s="29" t="s">
        <v>7211</v>
      </c>
      <c r="B1966" s="29" t="s">
        <v>7212</v>
      </c>
      <c r="C1966" s="30" t="s">
        <v>8447</v>
      </c>
      <c r="D1966" s="31">
        <v>44712</v>
      </c>
      <c r="E1966" s="32">
        <v>122</v>
      </c>
      <c r="F1966" s="31">
        <v>44732</v>
      </c>
      <c r="G1966" s="31">
        <v>44728.300844907404</v>
      </c>
      <c r="H1966" s="31">
        <v>44788</v>
      </c>
      <c r="I1966" s="38" t="s">
        <v>8443</v>
      </c>
      <c r="J1966" s="38"/>
      <c r="K1966" s="31">
        <v>44747</v>
      </c>
      <c r="L1966" s="32">
        <v>100</v>
      </c>
      <c r="M1966" s="33">
        <v>60</v>
      </c>
      <c r="N1966" s="33">
        <v>-41</v>
      </c>
      <c r="O1966" s="32">
        <v>-4100</v>
      </c>
      <c r="P1966" s="27" t="e">
        <f>VLOOKUP(A1966,'[1]REPORT ITP - Fatture Incluse - '!$C$1:$D$14862,2,FALSE)</f>
        <v>#N/A</v>
      </c>
    </row>
    <row r="1967" spans="1:16" ht="15" customHeight="1">
      <c r="A1967" s="29" t="s">
        <v>7211</v>
      </c>
      <c r="B1967" s="29" t="s">
        <v>7212</v>
      </c>
      <c r="C1967" s="30" t="s">
        <v>8448</v>
      </c>
      <c r="D1967" s="31">
        <v>44712</v>
      </c>
      <c r="E1967" s="32">
        <v>122</v>
      </c>
      <c r="F1967" s="31">
        <v>44732</v>
      </c>
      <c r="G1967" s="31">
        <v>44729.368576388886</v>
      </c>
      <c r="H1967" s="31">
        <v>44788</v>
      </c>
      <c r="I1967" s="38" t="s">
        <v>8443</v>
      </c>
      <c r="J1967" s="38"/>
      <c r="K1967" s="31">
        <v>44747</v>
      </c>
      <c r="L1967" s="32">
        <v>100</v>
      </c>
      <c r="M1967" s="33">
        <v>59</v>
      </c>
      <c r="N1967" s="33">
        <v>-41</v>
      </c>
      <c r="O1967" s="32">
        <v>-4100</v>
      </c>
      <c r="P1967" s="27" t="e">
        <f>VLOOKUP(A1967,'[1]REPORT ITP - Fatture Incluse - '!$C$1:$D$14862,2,FALSE)</f>
        <v>#N/A</v>
      </c>
    </row>
    <row r="1968" spans="1:16" ht="15" customHeight="1">
      <c r="A1968" s="29" t="s">
        <v>7211</v>
      </c>
      <c r="B1968" s="29" t="s">
        <v>7212</v>
      </c>
      <c r="C1968" s="30" t="s">
        <v>8449</v>
      </c>
      <c r="D1968" s="31">
        <v>44712</v>
      </c>
      <c r="E1968" s="32">
        <v>688.69</v>
      </c>
      <c r="F1968" s="31">
        <v>44732</v>
      </c>
      <c r="G1968" s="31">
        <v>44729.368645833332</v>
      </c>
      <c r="H1968" s="31">
        <v>44788</v>
      </c>
      <c r="I1968" s="38" t="s">
        <v>8443</v>
      </c>
      <c r="J1968" s="38"/>
      <c r="K1968" s="31">
        <v>44747</v>
      </c>
      <c r="L1968" s="32">
        <v>662.2</v>
      </c>
      <c r="M1968" s="33">
        <v>59</v>
      </c>
      <c r="N1968" s="33">
        <v>-41</v>
      </c>
      <c r="O1968" s="32">
        <v>-27150.2</v>
      </c>
      <c r="P1968" s="27" t="e">
        <f>VLOOKUP(A1968,'[1]REPORT ITP - Fatture Incluse - '!$C$1:$D$14862,2,FALSE)</f>
        <v>#N/A</v>
      </c>
    </row>
    <row r="1969" spans="1:16" ht="15" customHeight="1">
      <c r="A1969" s="29" t="s">
        <v>7211</v>
      </c>
      <c r="B1969" s="29" t="s">
        <v>7212</v>
      </c>
      <c r="C1969" s="30" t="s">
        <v>8450</v>
      </c>
      <c r="D1969" s="31">
        <v>44712</v>
      </c>
      <c r="E1969" s="32">
        <v>29.28</v>
      </c>
      <c r="F1969" s="31">
        <v>44732</v>
      </c>
      <c r="G1969" s="31">
        <v>44729.368368055555</v>
      </c>
      <c r="H1969" s="31">
        <v>44788</v>
      </c>
      <c r="I1969" s="38" t="s">
        <v>8443</v>
      </c>
      <c r="J1969" s="38"/>
      <c r="K1969" s="31">
        <v>44747</v>
      </c>
      <c r="L1969" s="32">
        <v>24</v>
      </c>
      <c r="M1969" s="33">
        <v>59</v>
      </c>
      <c r="N1969" s="33">
        <v>-41</v>
      </c>
      <c r="O1969" s="32">
        <v>-984</v>
      </c>
      <c r="P1969" s="27" t="e">
        <f>VLOOKUP(A1969,'[1]REPORT ITP - Fatture Incluse - '!$C$1:$D$14862,2,FALSE)</f>
        <v>#N/A</v>
      </c>
    </row>
    <row r="1970" spans="1:16" ht="15" customHeight="1">
      <c r="A1970" s="29" t="s">
        <v>7211</v>
      </c>
      <c r="B1970" s="29" t="s">
        <v>7212</v>
      </c>
      <c r="C1970" s="30" t="s">
        <v>8451</v>
      </c>
      <c r="D1970" s="31">
        <v>44712</v>
      </c>
      <c r="E1970" s="32">
        <v>915</v>
      </c>
      <c r="F1970" s="31">
        <v>44732</v>
      </c>
      <c r="G1970" s="31">
        <v>44729.368460648147</v>
      </c>
      <c r="H1970" s="31">
        <v>44788</v>
      </c>
      <c r="I1970" s="38" t="s">
        <v>8443</v>
      </c>
      <c r="J1970" s="38"/>
      <c r="K1970" s="31">
        <v>44747</v>
      </c>
      <c r="L1970" s="32">
        <v>750</v>
      </c>
      <c r="M1970" s="33">
        <v>59</v>
      </c>
      <c r="N1970" s="33">
        <v>-41</v>
      </c>
      <c r="O1970" s="32">
        <v>-30750</v>
      </c>
      <c r="P1970" s="27" t="e">
        <f>VLOOKUP(A1970,'[1]REPORT ITP - Fatture Incluse - '!$C$1:$D$14862,2,FALSE)</f>
        <v>#N/A</v>
      </c>
    </row>
    <row r="1971" spans="1:16" ht="15" customHeight="1">
      <c r="A1971" s="29" t="s">
        <v>7211</v>
      </c>
      <c r="B1971" s="29" t="s">
        <v>7212</v>
      </c>
      <c r="C1971" s="30" t="s">
        <v>8452</v>
      </c>
      <c r="D1971" s="31">
        <v>44712</v>
      </c>
      <c r="E1971" s="32">
        <v>2013</v>
      </c>
      <c r="F1971" s="31">
        <v>44732</v>
      </c>
      <c r="G1971" s="31">
        <v>44729.368449074071</v>
      </c>
      <c r="H1971" s="31">
        <v>44788</v>
      </c>
      <c r="I1971" s="38" t="s">
        <v>8443</v>
      </c>
      <c r="J1971" s="38"/>
      <c r="K1971" s="31">
        <v>44747</v>
      </c>
      <c r="L1971" s="32">
        <v>1650</v>
      </c>
      <c r="M1971" s="33">
        <v>59</v>
      </c>
      <c r="N1971" s="33">
        <v>-41</v>
      </c>
      <c r="O1971" s="32">
        <v>-67650</v>
      </c>
      <c r="P1971" s="27" t="e">
        <f>VLOOKUP(A1971,'[1]REPORT ITP - Fatture Incluse - '!$C$1:$D$14862,2,FALSE)</f>
        <v>#N/A</v>
      </c>
    </row>
    <row r="1972" spans="1:16" ht="15" customHeight="1">
      <c r="A1972" s="29" t="s">
        <v>7211</v>
      </c>
      <c r="B1972" s="29" t="s">
        <v>7212</v>
      </c>
      <c r="C1972" s="30" t="s">
        <v>8453</v>
      </c>
      <c r="D1972" s="31">
        <v>44712</v>
      </c>
      <c r="E1972" s="32">
        <v>2516.25</v>
      </c>
      <c r="F1972" s="31">
        <v>44732</v>
      </c>
      <c r="G1972" s="31">
        <v>44728.301018518519</v>
      </c>
      <c r="H1972" s="31">
        <v>44788</v>
      </c>
      <c r="I1972" s="38" t="s">
        <v>8443</v>
      </c>
      <c r="J1972" s="38"/>
      <c r="K1972" s="31">
        <v>44747</v>
      </c>
      <c r="L1972" s="32">
        <v>2062.5</v>
      </c>
      <c r="M1972" s="33">
        <v>60</v>
      </c>
      <c r="N1972" s="33">
        <v>-41</v>
      </c>
      <c r="O1972" s="32">
        <v>-84562.5</v>
      </c>
      <c r="P1972" s="27" t="e">
        <f>VLOOKUP(A1972,'[1]REPORT ITP - Fatture Incluse - '!$C$1:$D$14862,2,FALSE)</f>
        <v>#N/A</v>
      </c>
    </row>
    <row r="1973" spans="1:16" ht="15" customHeight="1">
      <c r="A1973" s="29" t="s">
        <v>7211</v>
      </c>
      <c r="B1973" s="29" t="s">
        <v>7212</v>
      </c>
      <c r="C1973" s="30" t="s">
        <v>8454</v>
      </c>
      <c r="D1973" s="31">
        <v>44712</v>
      </c>
      <c r="E1973" s="32">
        <v>806.52</v>
      </c>
      <c r="F1973" s="31">
        <v>44732</v>
      </c>
      <c r="G1973" s="31">
        <v>44728.301111111112</v>
      </c>
      <c r="H1973" s="31">
        <v>44787</v>
      </c>
      <c r="I1973" s="38" t="s">
        <v>8443</v>
      </c>
      <c r="J1973" s="38"/>
      <c r="K1973" s="31">
        <v>44747</v>
      </c>
      <c r="L1973" s="32">
        <v>775.5</v>
      </c>
      <c r="M1973" s="33">
        <v>59</v>
      </c>
      <c r="N1973" s="33">
        <v>-40</v>
      </c>
      <c r="O1973" s="32">
        <v>-31020</v>
      </c>
      <c r="P1973" s="27" t="e">
        <f>VLOOKUP(A1973,'[1]REPORT ITP - Fatture Incluse - '!$C$1:$D$14862,2,FALSE)</f>
        <v>#N/A</v>
      </c>
    </row>
    <row r="1974" spans="1:16" ht="15" customHeight="1">
      <c r="A1974" s="29" t="s">
        <v>7211</v>
      </c>
      <c r="B1974" s="29" t="s">
        <v>7212</v>
      </c>
      <c r="C1974" s="30" t="s">
        <v>8455</v>
      </c>
      <c r="D1974" s="31">
        <v>44712</v>
      </c>
      <c r="E1974" s="32">
        <v>483.91</v>
      </c>
      <c r="F1974" s="31">
        <v>44732</v>
      </c>
      <c r="G1974" s="31">
        <v>44728.301053240742</v>
      </c>
      <c r="H1974" s="31">
        <v>44788</v>
      </c>
      <c r="I1974" s="38" t="s">
        <v>8443</v>
      </c>
      <c r="J1974" s="38"/>
      <c r="K1974" s="31">
        <v>44747</v>
      </c>
      <c r="L1974" s="32">
        <v>465.3</v>
      </c>
      <c r="M1974" s="33">
        <v>60</v>
      </c>
      <c r="N1974" s="33">
        <v>-41</v>
      </c>
      <c r="O1974" s="32">
        <v>-19077.3</v>
      </c>
      <c r="P1974" s="27" t="e">
        <f>VLOOKUP(A1974,'[1]REPORT ITP - Fatture Incluse - '!$C$1:$D$14862,2,FALSE)</f>
        <v>#N/A</v>
      </c>
    </row>
    <row r="1975" spans="1:16" ht="15" customHeight="1">
      <c r="A1975" s="29" t="s">
        <v>7211</v>
      </c>
      <c r="B1975" s="29" t="s">
        <v>7212</v>
      </c>
      <c r="C1975" s="30" t="s">
        <v>8456</v>
      </c>
      <c r="D1975" s="31">
        <v>44712</v>
      </c>
      <c r="E1975" s="32">
        <v>146.4</v>
      </c>
      <c r="F1975" s="31">
        <v>44732</v>
      </c>
      <c r="G1975" s="31">
        <v>44729.368425925924</v>
      </c>
      <c r="H1975" s="31">
        <v>44788</v>
      </c>
      <c r="I1975" s="38" t="s">
        <v>8443</v>
      </c>
      <c r="J1975" s="38"/>
      <c r="K1975" s="31">
        <v>44747</v>
      </c>
      <c r="L1975" s="32">
        <v>120</v>
      </c>
      <c r="M1975" s="33">
        <v>59</v>
      </c>
      <c r="N1975" s="33">
        <v>-41</v>
      </c>
      <c r="O1975" s="32">
        <v>-4920</v>
      </c>
      <c r="P1975" s="27" t="e">
        <f>VLOOKUP(A1975,'[1]REPORT ITP - Fatture Incluse - '!$C$1:$D$14862,2,FALSE)</f>
        <v>#N/A</v>
      </c>
    </row>
    <row r="1976" spans="1:16" ht="15" customHeight="1">
      <c r="A1976" s="29" t="s">
        <v>7211</v>
      </c>
      <c r="B1976" s="29" t="s">
        <v>7212</v>
      </c>
      <c r="C1976" s="30" t="s">
        <v>8457</v>
      </c>
      <c r="D1976" s="31">
        <v>44712</v>
      </c>
      <c r="E1976" s="32">
        <v>915</v>
      </c>
      <c r="F1976" s="31">
        <v>44732</v>
      </c>
      <c r="G1976" s="31">
        <v>44728.300763888888</v>
      </c>
      <c r="H1976" s="31">
        <v>44787</v>
      </c>
      <c r="I1976" s="38" t="s">
        <v>8443</v>
      </c>
      <c r="J1976" s="38"/>
      <c r="K1976" s="31">
        <v>44747</v>
      </c>
      <c r="L1976" s="32">
        <v>750</v>
      </c>
      <c r="M1976" s="33">
        <v>59</v>
      </c>
      <c r="N1976" s="33">
        <v>-40</v>
      </c>
      <c r="O1976" s="32">
        <v>-30000</v>
      </c>
      <c r="P1976" s="27" t="e">
        <f>VLOOKUP(A1976,'[1]REPORT ITP - Fatture Incluse - '!$C$1:$D$14862,2,FALSE)</f>
        <v>#N/A</v>
      </c>
    </row>
    <row r="1977" spans="1:16" ht="15" customHeight="1">
      <c r="A1977" s="29" t="s">
        <v>7211</v>
      </c>
      <c r="B1977" s="29" t="s">
        <v>7212</v>
      </c>
      <c r="C1977" s="30" t="s">
        <v>8458</v>
      </c>
      <c r="D1977" s="31">
        <v>44712</v>
      </c>
      <c r="E1977" s="32">
        <v>219.6</v>
      </c>
      <c r="F1977" s="31">
        <v>44732</v>
      </c>
      <c r="G1977" s="31">
        <v>44728.300868055558</v>
      </c>
      <c r="H1977" s="31">
        <v>44788</v>
      </c>
      <c r="I1977" s="38" t="s">
        <v>8443</v>
      </c>
      <c r="J1977" s="38"/>
      <c r="K1977" s="31">
        <v>44747</v>
      </c>
      <c r="L1977" s="32">
        <v>180</v>
      </c>
      <c r="M1977" s="33">
        <v>60</v>
      </c>
      <c r="N1977" s="33">
        <v>-41</v>
      </c>
      <c r="O1977" s="32">
        <v>-7380</v>
      </c>
      <c r="P1977" s="27" t="e">
        <f>VLOOKUP(A1977,'[1]REPORT ITP - Fatture Incluse - '!$C$1:$D$14862,2,FALSE)</f>
        <v>#N/A</v>
      </c>
    </row>
    <row r="1978" spans="1:16" ht="15" customHeight="1">
      <c r="A1978" s="29" t="s">
        <v>7211</v>
      </c>
      <c r="B1978" s="29" t="s">
        <v>7212</v>
      </c>
      <c r="C1978" s="30" t="s">
        <v>8459</v>
      </c>
      <c r="D1978" s="31">
        <v>44712</v>
      </c>
      <c r="E1978" s="32">
        <v>412.98</v>
      </c>
      <c r="F1978" s="31">
        <v>44732</v>
      </c>
      <c r="G1978" s="31">
        <v>44728.301006944443</v>
      </c>
      <c r="H1978" s="31">
        <v>44787</v>
      </c>
      <c r="I1978" s="38" t="s">
        <v>8443</v>
      </c>
      <c r="J1978" s="38"/>
      <c r="K1978" s="31">
        <v>44747</v>
      </c>
      <c r="L1978" s="32">
        <v>397.1</v>
      </c>
      <c r="M1978" s="33">
        <v>59</v>
      </c>
      <c r="N1978" s="33">
        <v>-40</v>
      </c>
      <c r="O1978" s="32">
        <v>-15884</v>
      </c>
      <c r="P1978" s="27" t="e">
        <f>VLOOKUP(A1978,'[1]REPORT ITP - Fatture Incluse - '!$C$1:$D$14862,2,FALSE)</f>
        <v>#N/A</v>
      </c>
    </row>
    <row r="1979" spans="1:16" ht="15" customHeight="1">
      <c r="A1979" s="29" t="s">
        <v>7211</v>
      </c>
      <c r="B1979" s="29" t="s">
        <v>7212</v>
      </c>
      <c r="C1979" s="30" t="s">
        <v>8460</v>
      </c>
      <c r="D1979" s="31">
        <v>44712</v>
      </c>
      <c r="E1979" s="32">
        <v>1185.18</v>
      </c>
      <c r="F1979" s="31">
        <v>44732</v>
      </c>
      <c r="G1979" s="31">
        <v>44729.368761574071</v>
      </c>
      <c r="H1979" s="31">
        <v>44788</v>
      </c>
      <c r="I1979" s="38" t="s">
        <v>8443</v>
      </c>
      <c r="J1979" s="38"/>
      <c r="K1979" s="31">
        <v>44747</v>
      </c>
      <c r="L1979" s="32">
        <v>1139.5999999999999</v>
      </c>
      <c r="M1979" s="33">
        <v>59</v>
      </c>
      <c r="N1979" s="33">
        <v>-41</v>
      </c>
      <c r="O1979" s="32">
        <v>-46723.6</v>
      </c>
      <c r="P1979" s="27" t="e">
        <f>VLOOKUP(A1979,'[1]REPORT ITP - Fatture Incluse - '!$C$1:$D$14862,2,FALSE)</f>
        <v>#N/A</v>
      </c>
    </row>
    <row r="1980" spans="1:16" ht="15" customHeight="1">
      <c r="A1980" s="29" t="s">
        <v>7211</v>
      </c>
      <c r="B1980" s="29" t="s">
        <v>7212</v>
      </c>
      <c r="C1980" s="30" t="s">
        <v>8461</v>
      </c>
      <c r="D1980" s="31">
        <v>44712</v>
      </c>
      <c r="E1980" s="32">
        <v>122</v>
      </c>
      <c r="F1980" s="31">
        <v>44732</v>
      </c>
      <c r="G1980" s="31">
        <v>44728.300810185188</v>
      </c>
      <c r="H1980" s="31">
        <v>44787</v>
      </c>
      <c r="I1980" s="38" t="s">
        <v>8443</v>
      </c>
      <c r="J1980" s="38"/>
      <c r="K1980" s="31">
        <v>44747</v>
      </c>
      <c r="L1980" s="32">
        <v>100</v>
      </c>
      <c r="M1980" s="33">
        <v>59</v>
      </c>
      <c r="N1980" s="33">
        <v>-40</v>
      </c>
      <c r="O1980" s="32">
        <v>-4000</v>
      </c>
      <c r="P1980" s="27" t="e">
        <f>VLOOKUP(A1980,'[1]REPORT ITP - Fatture Incluse - '!$C$1:$D$14862,2,FALSE)</f>
        <v>#N/A</v>
      </c>
    </row>
    <row r="1981" spans="1:16" ht="15" customHeight="1">
      <c r="A1981" s="29" t="s">
        <v>7211</v>
      </c>
      <c r="B1981" s="29" t="s">
        <v>7212</v>
      </c>
      <c r="C1981" s="30" t="s">
        <v>8462</v>
      </c>
      <c r="D1981" s="31">
        <v>44712</v>
      </c>
      <c r="E1981" s="32">
        <v>741.31</v>
      </c>
      <c r="F1981" s="31">
        <v>44732</v>
      </c>
      <c r="G1981" s="31">
        <v>44728.300949074073</v>
      </c>
      <c r="H1981" s="31">
        <v>44788</v>
      </c>
      <c r="I1981" s="38" t="s">
        <v>8443</v>
      </c>
      <c r="J1981" s="38"/>
      <c r="K1981" s="31">
        <v>44747</v>
      </c>
      <c r="L1981" s="32">
        <v>712.8</v>
      </c>
      <c r="M1981" s="33">
        <v>60</v>
      </c>
      <c r="N1981" s="33">
        <v>-41</v>
      </c>
      <c r="O1981" s="32">
        <v>-29224.799999999999</v>
      </c>
      <c r="P1981" s="27" t="e">
        <f>VLOOKUP(A1981,'[1]REPORT ITP - Fatture Incluse - '!$C$1:$D$14862,2,FALSE)</f>
        <v>#N/A</v>
      </c>
    </row>
    <row r="1982" spans="1:16" ht="15" customHeight="1">
      <c r="A1982" s="29" t="s">
        <v>7211</v>
      </c>
      <c r="B1982" s="29" t="s">
        <v>7212</v>
      </c>
      <c r="C1982" s="30" t="s">
        <v>8463</v>
      </c>
      <c r="D1982" s="31">
        <v>44712</v>
      </c>
      <c r="E1982" s="32">
        <v>387.82</v>
      </c>
      <c r="F1982" s="31">
        <v>44732</v>
      </c>
      <c r="G1982" s="31">
        <v>44728.30096064815</v>
      </c>
      <c r="H1982" s="31">
        <v>44787</v>
      </c>
      <c r="I1982" s="38" t="s">
        <v>8443</v>
      </c>
      <c r="J1982" s="38"/>
      <c r="K1982" s="31">
        <v>44747</v>
      </c>
      <c r="L1982" s="32">
        <v>372.9</v>
      </c>
      <c r="M1982" s="33">
        <v>59</v>
      </c>
      <c r="N1982" s="33">
        <v>-40</v>
      </c>
      <c r="O1982" s="32">
        <v>-14916</v>
      </c>
      <c r="P1982" s="27" t="e">
        <f>VLOOKUP(A1982,'[1]REPORT ITP - Fatture Incluse - '!$C$1:$D$14862,2,FALSE)</f>
        <v>#N/A</v>
      </c>
    </row>
    <row r="1983" spans="1:16" ht="15" customHeight="1">
      <c r="A1983" s="29" t="s">
        <v>6565</v>
      </c>
      <c r="B1983" s="29" t="s">
        <v>661</v>
      </c>
      <c r="C1983" s="30" t="s">
        <v>3271</v>
      </c>
      <c r="D1983" s="31">
        <v>44692</v>
      </c>
      <c r="E1983" s="32">
        <v>256.2</v>
      </c>
      <c r="F1983" s="31">
        <v>44697</v>
      </c>
      <c r="G1983" s="31">
        <v>44693.369976851849</v>
      </c>
      <c r="H1983" s="31">
        <v>44752</v>
      </c>
      <c r="I1983" s="38" t="s">
        <v>8464</v>
      </c>
      <c r="J1983" s="38"/>
      <c r="K1983" s="31">
        <v>44754</v>
      </c>
      <c r="L1983" s="32">
        <v>210</v>
      </c>
      <c r="M1983" s="33">
        <v>59</v>
      </c>
      <c r="N1983" s="33">
        <v>2</v>
      </c>
      <c r="O1983" s="32">
        <v>420</v>
      </c>
      <c r="P1983" s="27" t="e">
        <f>VLOOKUP(A1983,'[1]REPORT ITP - Fatture Incluse - '!$C$1:$D$14862,2,FALSE)</f>
        <v>#N/A</v>
      </c>
    </row>
    <row r="1984" spans="1:16" ht="15" customHeight="1">
      <c r="A1984" s="29" t="s">
        <v>6213</v>
      </c>
      <c r="B1984" s="29" t="s">
        <v>6214</v>
      </c>
      <c r="C1984" s="30" t="s">
        <v>3800</v>
      </c>
      <c r="D1984" s="31">
        <v>44733</v>
      </c>
      <c r="E1984" s="32">
        <v>4038.2</v>
      </c>
      <c r="F1984" s="31">
        <v>44735</v>
      </c>
      <c r="G1984" s="31">
        <v>44735.324930555558</v>
      </c>
      <c r="H1984" s="31">
        <v>44794</v>
      </c>
      <c r="I1984" s="38" t="s">
        <v>8465</v>
      </c>
      <c r="J1984" s="38"/>
      <c r="K1984" s="31">
        <v>44763</v>
      </c>
      <c r="L1984" s="32">
        <v>3310</v>
      </c>
      <c r="M1984" s="33">
        <v>59</v>
      </c>
      <c r="N1984" s="33">
        <v>-31</v>
      </c>
      <c r="O1984" s="32">
        <v>-102610</v>
      </c>
      <c r="P1984" s="27" t="e">
        <f>VLOOKUP(A1984,'[1]REPORT ITP - Fatture Incluse - '!$C$1:$D$14862,2,FALSE)</f>
        <v>#N/A</v>
      </c>
    </row>
    <row r="1985" spans="1:16" ht="15" customHeight="1">
      <c r="A1985" s="29" t="s">
        <v>6213</v>
      </c>
      <c r="B1985" s="29" t="s">
        <v>6214</v>
      </c>
      <c r="C1985" s="30" t="s">
        <v>3799</v>
      </c>
      <c r="D1985" s="31">
        <v>44733</v>
      </c>
      <c r="E1985" s="32">
        <v>2180.14</v>
      </c>
      <c r="F1985" s="31">
        <v>44735</v>
      </c>
      <c r="G1985" s="31">
        <v>44735.324918981481</v>
      </c>
      <c r="H1985" s="31">
        <v>44794</v>
      </c>
      <c r="I1985" s="38" t="s">
        <v>8465</v>
      </c>
      <c r="J1985" s="38"/>
      <c r="K1985" s="31">
        <v>44763</v>
      </c>
      <c r="L1985" s="32">
        <v>1787</v>
      </c>
      <c r="M1985" s="33">
        <v>59</v>
      </c>
      <c r="N1985" s="33">
        <v>-31</v>
      </c>
      <c r="O1985" s="32">
        <v>-55397</v>
      </c>
      <c r="P1985" s="27" t="e">
        <f>VLOOKUP(A1985,'[1]REPORT ITP - Fatture Incluse - '!$C$1:$D$14862,2,FALSE)</f>
        <v>#N/A</v>
      </c>
    </row>
    <row r="1986" spans="1:16" ht="18.95" customHeight="1">
      <c r="A1986" s="29" t="s">
        <v>1207</v>
      </c>
      <c r="B1986" s="29" t="s">
        <v>7227</v>
      </c>
      <c r="C1986" s="30" t="s">
        <v>1792</v>
      </c>
      <c r="D1986" s="31">
        <v>44775</v>
      </c>
      <c r="E1986" s="32">
        <v>2517.66</v>
      </c>
      <c r="F1986" s="31">
        <v>44776</v>
      </c>
      <c r="G1986" s="31">
        <v>44776.342766203707</v>
      </c>
      <c r="H1986" s="31">
        <v>44835</v>
      </c>
      <c r="I1986" s="38" t="s">
        <v>8466</v>
      </c>
      <c r="J1986" s="38"/>
      <c r="K1986" s="31">
        <v>44777</v>
      </c>
      <c r="L1986" s="32">
        <v>2517.66</v>
      </c>
      <c r="M1986" s="33">
        <v>59</v>
      </c>
      <c r="N1986" s="33">
        <v>-58</v>
      </c>
      <c r="O1986" s="32">
        <v>-146024.28</v>
      </c>
      <c r="P1986" s="27" t="e">
        <f>VLOOKUP(A1986,'[1]REPORT ITP - Fatture Incluse - '!$C$1:$D$14862,2,FALSE)</f>
        <v>#N/A</v>
      </c>
    </row>
    <row r="1987" spans="1:16" ht="15" customHeight="1">
      <c r="A1987" s="29" t="s">
        <v>5958</v>
      </c>
      <c r="B1987" s="29" t="s">
        <v>5959</v>
      </c>
      <c r="C1987" s="30" t="s">
        <v>4140</v>
      </c>
      <c r="D1987" s="31">
        <v>44750</v>
      </c>
      <c r="E1987" s="32">
        <v>4642.1000000000004</v>
      </c>
      <c r="F1987" s="31">
        <v>44756</v>
      </c>
      <c r="G1987" s="31">
        <v>44756.342858796299</v>
      </c>
      <c r="H1987" s="31">
        <v>44816</v>
      </c>
      <c r="I1987" s="38" t="s">
        <v>8467</v>
      </c>
      <c r="J1987" s="38"/>
      <c r="K1987" s="31">
        <v>44791</v>
      </c>
      <c r="L1987" s="32">
        <v>3805</v>
      </c>
      <c r="M1987" s="33">
        <v>60</v>
      </c>
      <c r="N1987" s="33">
        <v>-25</v>
      </c>
      <c r="O1987" s="32">
        <v>-95125</v>
      </c>
      <c r="P1987" s="27" t="e">
        <f>VLOOKUP(A1987,'[1]REPORT ITP - Fatture Incluse - '!$C$1:$D$14862,2,FALSE)</f>
        <v>#N/A</v>
      </c>
    </row>
    <row r="1988" spans="1:16" ht="18.95" customHeight="1">
      <c r="A1988" s="29" t="s">
        <v>1597</v>
      </c>
      <c r="B1988" s="29" t="s">
        <v>1596</v>
      </c>
      <c r="C1988" s="30" t="s">
        <v>7915</v>
      </c>
      <c r="D1988" s="31">
        <v>44790</v>
      </c>
      <c r="E1988" s="32">
        <v>1833.33</v>
      </c>
      <c r="F1988" s="31">
        <v>44791</v>
      </c>
      <c r="G1988" s="31">
        <v>44791.331550925926</v>
      </c>
      <c r="H1988" s="31">
        <v>44850</v>
      </c>
      <c r="I1988" s="38" t="s">
        <v>8468</v>
      </c>
      <c r="J1988" s="38"/>
      <c r="K1988" s="31">
        <v>44796</v>
      </c>
      <c r="L1988" s="32">
        <v>1833.33</v>
      </c>
      <c r="M1988" s="33">
        <v>59</v>
      </c>
      <c r="N1988" s="33">
        <v>-54</v>
      </c>
      <c r="O1988" s="32">
        <v>-98999.82</v>
      </c>
      <c r="P1988" s="27" t="e">
        <f>VLOOKUP(A1988,'[1]REPORT ITP - Fatture Incluse - '!$C$1:$D$14862,2,FALSE)</f>
        <v>#N/A</v>
      </c>
    </row>
    <row r="1989" spans="1:16" ht="18.95" customHeight="1">
      <c r="A1989" s="29" t="s">
        <v>1248</v>
      </c>
      <c r="B1989" s="29" t="s">
        <v>7818</v>
      </c>
      <c r="C1989" s="30" t="s">
        <v>3589</v>
      </c>
      <c r="D1989" s="31">
        <v>44808</v>
      </c>
      <c r="E1989" s="32">
        <v>2933.33</v>
      </c>
      <c r="F1989" s="31">
        <v>44810</v>
      </c>
      <c r="G1989" s="31">
        <v>44810.381111111114</v>
      </c>
      <c r="H1989" s="31">
        <v>44869</v>
      </c>
      <c r="I1989" s="38" t="s">
        <v>8469</v>
      </c>
      <c r="J1989" s="38"/>
      <c r="K1989" s="31">
        <v>44811</v>
      </c>
      <c r="L1989" s="32">
        <v>2933.33</v>
      </c>
      <c r="M1989" s="33">
        <v>59</v>
      </c>
      <c r="N1989" s="33">
        <v>-58</v>
      </c>
      <c r="O1989" s="32">
        <v>-170133.14</v>
      </c>
      <c r="P1989" s="27" t="e">
        <f>VLOOKUP(A1989,'[1]REPORT ITP - Fatture Incluse - '!$C$1:$D$14862,2,FALSE)</f>
        <v>#N/A</v>
      </c>
    </row>
    <row r="1990" spans="1:16" ht="15" customHeight="1">
      <c r="A1990" s="29" t="s">
        <v>8182</v>
      </c>
      <c r="B1990" s="29" t="s">
        <v>8183</v>
      </c>
      <c r="C1990" s="30" t="s">
        <v>3471</v>
      </c>
      <c r="D1990" s="31">
        <v>44707</v>
      </c>
      <c r="E1990" s="32">
        <v>138.33000000000001</v>
      </c>
      <c r="F1990" s="31">
        <v>44713</v>
      </c>
      <c r="G1990" s="31">
        <v>44711.337592592594</v>
      </c>
      <c r="H1990" s="31">
        <v>44768</v>
      </c>
      <c r="I1990" s="38" t="s">
        <v>8470</v>
      </c>
      <c r="J1990" s="38"/>
      <c r="K1990" s="31">
        <v>44813</v>
      </c>
      <c r="L1990" s="32">
        <v>125.75</v>
      </c>
      <c r="M1990" s="33">
        <v>57</v>
      </c>
      <c r="N1990" s="33">
        <v>45</v>
      </c>
      <c r="O1990" s="32">
        <v>5658.75</v>
      </c>
      <c r="P1990" s="27" t="e">
        <f>VLOOKUP(A1990,'[1]REPORT ITP - Fatture Incluse - '!$C$1:$D$14862,2,FALSE)</f>
        <v>#N/A</v>
      </c>
    </row>
    <row r="1991" spans="1:16" ht="15" customHeight="1">
      <c r="A1991" s="29" t="s">
        <v>8182</v>
      </c>
      <c r="B1991" s="29" t="s">
        <v>8183</v>
      </c>
      <c r="C1991" s="30" t="s">
        <v>4117</v>
      </c>
      <c r="D1991" s="31">
        <v>44746</v>
      </c>
      <c r="E1991" s="32">
        <v>1383.47</v>
      </c>
      <c r="F1991" s="31">
        <v>44755</v>
      </c>
      <c r="G1991" s="31">
        <v>44754.361446759256</v>
      </c>
      <c r="H1991" s="31">
        <v>44814</v>
      </c>
      <c r="I1991" s="38" t="s">
        <v>8470</v>
      </c>
      <c r="J1991" s="38"/>
      <c r="K1991" s="31">
        <v>44813</v>
      </c>
      <c r="L1991" s="32">
        <v>1257.7</v>
      </c>
      <c r="M1991" s="33">
        <v>60</v>
      </c>
      <c r="N1991" s="33">
        <v>-1</v>
      </c>
      <c r="O1991" s="32">
        <v>-1257.7</v>
      </c>
      <c r="P1991" s="27" t="e">
        <f>VLOOKUP(A1991,'[1]REPORT ITP - Fatture Incluse - '!$C$1:$D$14862,2,FALSE)</f>
        <v>#N/A</v>
      </c>
    </row>
    <row r="1992" spans="1:16" ht="15" customHeight="1">
      <c r="A1992" s="29" t="s">
        <v>8182</v>
      </c>
      <c r="B1992" s="29" t="s">
        <v>8183</v>
      </c>
      <c r="C1992" s="30" t="s">
        <v>4225</v>
      </c>
      <c r="D1992" s="31">
        <v>44757</v>
      </c>
      <c r="E1992" s="32">
        <v>2767.05</v>
      </c>
      <c r="F1992" s="31">
        <v>44767</v>
      </c>
      <c r="G1992" s="31">
        <v>44762.347916666666</v>
      </c>
      <c r="H1992" s="31">
        <v>44821</v>
      </c>
      <c r="I1992" s="38" t="s">
        <v>8470</v>
      </c>
      <c r="J1992" s="38"/>
      <c r="K1992" s="31">
        <v>44813</v>
      </c>
      <c r="L1992" s="32">
        <v>2515.5</v>
      </c>
      <c r="M1992" s="33">
        <v>59</v>
      </c>
      <c r="N1992" s="33">
        <v>-8</v>
      </c>
      <c r="O1992" s="32">
        <v>-20124</v>
      </c>
      <c r="P1992" s="27" t="e">
        <f>VLOOKUP(A1992,'[1]REPORT ITP - Fatture Incluse - '!$C$1:$D$14862,2,FALSE)</f>
        <v>#N/A</v>
      </c>
    </row>
    <row r="1993" spans="1:16" ht="15" customHeight="1">
      <c r="A1993" s="29" t="s">
        <v>8182</v>
      </c>
      <c r="B1993" s="29" t="s">
        <v>8183</v>
      </c>
      <c r="C1993" s="30" t="s">
        <v>1362</v>
      </c>
      <c r="D1993" s="31">
        <v>44704</v>
      </c>
      <c r="E1993" s="32">
        <v>2767.05</v>
      </c>
      <c r="F1993" s="31">
        <v>44706</v>
      </c>
      <c r="G1993" s="31">
        <v>44705.349861111114</v>
      </c>
      <c r="H1993" s="31">
        <v>44764</v>
      </c>
      <c r="I1993" s="38" t="s">
        <v>8470</v>
      </c>
      <c r="J1993" s="38"/>
      <c r="K1993" s="31">
        <v>44813</v>
      </c>
      <c r="L1993" s="32">
        <v>2515.5</v>
      </c>
      <c r="M1993" s="33">
        <v>59</v>
      </c>
      <c r="N1993" s="33">
        <v>49</v>
      </c>
      <c r="O1993" s="32">
        <v>123259.5</v>
      </c>
      <c r="P1993" s="27" t="e">
        <f>VLOOKUP(A1993,'[1]REPORT ITP - Fatture Incluse - '!$C$1:$D$14862,2,FALSE)</f>
        <v>#N/A</v>
      </c>
    </row>
    <row r="1994" spans="1:16" ht="15" customHeight="1">
      <c r="A1994" s="29" t="s">
        <v>8182</v>
      </c>
      <c r="B1994" s="29" t="s">
        <v>8183</v>
      </c>
      <c r="C1994" s="30" t="s">
        <v>4506</v>
      </c>
      <c r="D1994" s="31">
        <v>44781</v>
      </c>
      <c r="E1994" s="32">
        <v>2767.05</v>
      </c>
      <c r="F1994" s="31">
        <v>44785</v>
      </c>
      <c r="G1994" s="31">
        <v>44785.302488425928</v>
      </c>
      <c r="H1994" s="31">
        <v>44845</v>
      </c>
      <c r="I1994" s="38" t="s">
        <v>8470</v>
      </c>
      <c r="J1994" s="38"/>
      <c r="K1994" s="31">
        <v>44813</v>
      </c>
      <c r="L1994" s="32">
        <v>2515.5</v>
      </c>
      <c r="M1994" s="33">
        <v>60</v>
      </c>
      <c r="N1994" s="33">
        <v>-32</v>
      </c>
      <c r="O1994" s="32">
        <v>-80496</v>
      </c>
      <c r="P1994" s="27" t="e">
        <f>VLOOKUP(A1994,'[1]REPORT ITP - Fatture Incluse - '!$C$1:$D$14862,2,FALSE)</f>
        <v>#N/A</v>
      </c>
    </row>
    <row r="1995" spans="1:16" ht="15" customHeight="1">
      <c r="A1995" s="29" t="s">
        <v>8182</v>
      </c>
      <c r="B1995" s="29" t="s">
        <v>8183</v>
      </c>
      <c r="C1995" s="30" t="s">
        <v>4504</v>
      </c>
      <c r="D1995" s="31">
        <v>44777</v>
      </c>
      <c r="E1995" s="32">
        <v>4257</v>
      </c>
      <c r="F1995" s="31">
        <v>44789</v>
      </c>
      <c r="G1995" s="31">
        <v>44789.303831018522</v>
      </c>
      <c r="H1995" s="31">
        <v>44846</v>
      </c>
      <c r="I1995" s="38" t="s">
        <v>8470</v>
      </c>
      <c r="J1995" s="38"/>
      <c r="K1995" s="31">
        <v>44813</v>
      </c>
      <c r="L1995" s="32">
        <v>3870</v>
      </c>
      <c r="M1995" s="33">
        <v>57</v>
      </c>
      <c r="N1995" s="33">
        <v>-33</v>
      </c>
      <c r="O1995" s="32">
        <v>-127710</v>
      </c>
      <c r="P1995" s="27" t="e">
        <f>VLOOKUP(A1995,'[1]REPORT ITP - Fatture Incluse - '!$C$1:$D$14862,2,FALSE)</f>
        <v>#N/A</v>
      </c>
    </row>
    <row r="1996" spans="1:16" ht="15" customHeight="1">
      <c r="A1996" s="29" t="s">
        <v>8182</v>
      </c>
      <c r="B1996" s="29" t="s">
        <v>8183</v>
      </c>
      <c r="C1996" s="30" t="s">
        <v>2546</v>
      </c>
      <c r="D1996" s="31">
        <v>44726</v>
      </c>
      <c r="E1996" s="32">
        <v>2767.05</v>
      </c>
      <c r="F1996" s="31">
        <v>44729</v>
      </c>
      <c r="G1996" s="31">
        <v>44727.334907407407</v>
      </c>
      <c r="H1996" s="31">
        <v>44787</v>
      </c>
      <c r="I1996" s="38" t="s">
        <v>8470</v>
      </c>
      <c r="J1996" s="38"/>
      <c r="K1996" s="31">
        <v>44813</v>
      </c>
      <c r="L1996" s="32">
        <v>2515.5</v>
      </c>
      <c r="M1996" s="33">
        <v>60</v>
      </c>
      <c r="N1996" s="33">
        <v>26</v>
      </c>
      <c r="O1996" s="32">
        <v>65403</v>
      </c>
      <c r="P1996" s="27" t="e">
        <f>VLOOKUP(A1996,'[1]REPORT ITP - Fatture Incluse - '!$C$1:$D$14862,2,FALSE)</f>
        <v>#N/A</v>
      </c>
    </row>
    <row r="1997" spans="1:16" ht="15" customHeight="1">
      <c r="A1997" s="29" t="s">
        <v>6302</v>
      </c>
      <c r="B1997" s="29" t="s">
        <v>6303</v>
      </c>
      <c r="C1997" s="30" t="s">
        <v>3923</v>
      </c>
      <c r="D1997" s="31">
        <v>44739</v>
      </c>
      <c r="E1997" s="32">
        <v>189</v>
      </c>
      <c r="F1997" s="31">
        <v>44740</v>
      </c>
      <c r="G1997" s="31">
        <v>44740.335497685184</v>
      </c>
      <c r="H1997" s="31">
        <v>44799</v>
      </c>
      <c r="I1997" s="38" t="s">
        <v>8471</v>
      </c>
      <c r="J1997" s="38"/>
      <c r="K1997" s="31">
        <v>44827</v>
      </c>
      <c r="L1997" s="32">
        <v>171.82</v>
      </c>
      <c r="M1997" s="33">
        <v>59</v>
      </c>
      <c r="N1997" s="33">
        <v>28</v>
      </c>
      <c r="O1997" s="32">
        <v>4810.96</v>
      </c>
      <c r="P1997" s="27" t="e">
        <f>VLOOKUP(A1997,'[1]REPORT ITP - Fatture Incluse - '!$C$1:$D$14862,2,FALSE)</f>
        <v>#N/A</v>
      </c>
    </row>
    <row r="1998" spans="1:16" ht="18.95" customHeight="1">
      <c r="A1998" s="29" t="s">
        <v>934</v>
      </c>
      <c r="B1998" s="29" t="s">
        <v>8472</v>
      </c>
      <c r="C1998" s="30" t="s">
        <v>935</v>
      </c>
      <c r="D1998" s="31">
        <v>44431</v>
      </c>
      <c r="E1998" s="32">
        <v>670.67</v>
      </c>
      <c r="F1998" s="31">
        <v>44552</v>
      </c>
      <c r="G1998" s="31">
        <v>44552.321747685186</v>
      </c>
      <c r="H1998" s="31">
        <v>44611</v>
      </c>
      <c r="I1998" s="38" t="s">
        <v>7369</v>
      </c>
      <c r="J1998" s="38"/>
      <c r="K1998" s="31">
        <v>44571</v>
      </c>
      <c r="L1998" s="32">
        <v>670.67</v>
      </c>
      <c r="M1998" s="33">
        <v>59</v>
      </c>
      <c r="N1998" s="33">
        <v>-40</v>
      </c>
      <c r="O1998" s="32">
        <v>-26826.799999999999</v>
      </c>
      <c r="P1998" s="27" t="e">
        <f>VLOOKUP(A1998,'[1]REPORT ITP - Fatture Incluse - '!$C$1:$D$14862,2,FALSE)</f>
        <v>#N/A</v>
      </c>
    </row>
    <row r="1999" spans="1:16" ht="15" customHeight="1">
      <c r="A1999" s="29" t="s">
        <v>6730</v>
      </c>
      <c r="B1999" s="29" t="s">
        <v>6731</v>
      </c>
      <c r="C1999" s="30" t="s">
        <v>8473</v>
      </c>
      <c r="D1999" s="31">
        <v>44516</v>
      </c>
      <c r="E1999" s="32">
        <v>10400</v>
      </c>
      <c r="F1999" s="31">
        <v>44519</v>
      </c>
      <c r="G1999" s="31">
        <v>44517.347557870373</v>
      </c>
      <c r="H1999" s="31">
        <v>44576</v>
      </c>
      <c r="I1999" s="38" t="s">
        <v>8474</v>
      </c>
      <c r="J1999" s="38"/>
      <c r="K1999" s="31">
        <v>44593</v>
      </c>
      <c r="L1999" s="32">
        <v>10000</v>
      </c>
      <c r="M1999" s="33">
        <v>59</v>
      </c>
      <c r="N1999" s="33">
        <v>17</v>
      </c>
      <c r="O1999" s="32">
        <v>170000</v>
      </c>
      <c r="P1999" s="27" t="e">
        <f>VLOOKUP(A1999,'[1]REPORT ITP - Fatture Incluse - '!$C$1:$D$14862,2,FALSE)</f>
        <v>#N/A</v>
      </c>
    </row>
    <row r="2000" spans="1:16" ht="15" customHeight="1">
      <c r="A2000" s="29" t="s">
        <v>6730</v>
      </c>
      <c r="B2000" s="29" t="s">
        <v>6731</v>
      </c>
      <c r="C2000" s="30" t="s">
        <v>8475</v>
      </c>
      <c r="D2000" s="31">
        <v>44516</v>
      </c>
      <c r="E2000" s="32">
        <v>10400</v>
      </c>
      <c r="F2000" s="31">
        <v>44519</v>
      </c>
      <c r="G2000" s="31">
        <v>44517.347546296296</v>
      </c>
      <c r="H2000" s="31">
        <v>44576</v>
      </c>
      <c r="I2000" s="38" t="s">
        <v>8474</v>
      </c>
      <c r="J2000" s="38"/>
      <c r="K2000" s="31">
        <v>44593</v>
      </c>
      <c r="L2000" s="32">
        <v>10000</v>
      </c>
      <c r="M2000" s="33">
        <v>59</v>
      </c>
      <c r="N2000" s="33">
        <v>17</v>
      </c>
      <c r="O2000" s="32">
        <v>170000</v>
      </c>
      <c r="P2000" s="27" t="e">
        <f>VLOOKUP(A2000,'[1]REPORT ITP - Fatture Incluse - '!$C$1:$D$14862,2,FALSE)</f>
        <v>#N/A</v>
      </c>
    </row>
    <row r="2001" spans="1:16" ht="15" customHeight="1">
      <c r="A2001" s="29" t="s">
        <v>6730</v>
      </c>
      <c r="B2001" s="29" t="s">
        <v>6731</v>
      </c>
      <c r="C2001" s="30" t="s">
        <v>8476</v>
      </c>
      <c r="D2001" s="31">
        <v>44546</v>
      </c>
      <c r="E2001" s="32">
        <v>3120</v>
      </c>
      <c r="F2001" s="31">
        <v>44547</v>
      </c>
      <c r="G2001" s="31">
        <v>44547.309652777774</v>
      </c>
      <c r="H2001" s="31">
        <v>44607</v>
      </c>
      <c r="I2001" s="38" t="s">
        <v>8474</v>
      </c>
      <c r="J2001" s="38"/>
      <c r="K2001" s="31">
        <v>44593</v>
      </c>
      <c r="L2001" s="32">
        <v>3000</v>
      </c>
      <c r="M2001" s="33">
        <v>60</v>
      </c>
      <c r="N2001" s="33">
        <v>-14</v>
      </c>
      <c r="O2001" s="32">
        <v>-42000</v>
      </c>
      <c r="P2001" s="27" t="e">
        <f>VLOOKUP(A2001,'[1]REPORT ITP - Fatture Incluse - '!$C$1:$D$14862,2,FALSE)</f>
        <v>#N/A</v>
      </c>
    </row>
    <row r="2002" spans="1:16" ht="15" customHeight="1">
      <c r="A2002" s="29" t="s">
        <v>6730</v>
      </c>
      <c r="B2002" s="29" t="s">
        <v>6731</v>
      </c>
      <c r="C2002" s="30" t="s">
        <v>8477</v>
      </c>
      <c r="D2002" s="31">
        <v>44552</v>
      </c>
      <c r="E2002" s="32">
        <v>10400</v>
      </c>
      <c r="F2002" s="31">
        <v>44553</v>
      </c>
      <c r="G2002" s="31">
        <v>44553.35292824074</v>
      </c>
      <c r="H2002" s="31">
        <v>44612</v>
      </c>
      <c r="I2002" s="38" t="s">
        <v>8474</v>
      </c>
      <c r="J2002" s="38"/>
      <c r="K2002" s="31">
        <v>44593</v>
      </c>
      <c r="L2002" s="32">
        <v>10000</v>
      </c>
      <c r="M2002" s="33">
        <v>59</v>
      </c>
      <c r="N2002" s="33">
        <v>-19</v>
      </c>
      <c r="O2002" s="32">
        <v>-190000</v>
      </c>
      <c r="P2002" s="27" t="e">
        <f>VLOOKUP(A2002,'[1]REPORT ITP - Fatture Incluse - '!$C$1:$D$14862,2,FALSE)</f>
        <v>#N/A</v>
      </c>
    </row>
    <row r="2003" spans="1:16" ht="15" customHeight="1">
      <c r="A2003" s="29" t="s">
        <v>6730</v>
      </c>
      <c r="B2003" s="29" t="s">
        <v>6731</v>
      </c>
      <c r="C2003" s="30" t="s">
        <v>8478</v>
      </c>
      <c r="D2003" s="31">
        <v>44546</v>
      </c>
      <c r="E2003" s="32">
        <v>10400</v>
      </c>
      <c r="F2003" s="31">
        <v>44547</v>
      </c>
      <c r="G2003" s="31">
        <v>44547.309664351851</v>
      </c>
      <c r="H2003" s="31">
        <v>44607</v>
      </c>
      <c r="I2003" s="38" t="s">
        <v>8474</v>
      </c>
      <c r="J2003" s="38"/>
      <c r="K2003" s="31">
        <v>44593</v>
      </c>
      <c r="L2003" s="32">
        <v>10000</v>
      </c>
      <c r="M2003" s="33">
        <v>60</v>
      </c>
      <c r="N2003" s="33">
        <v>-14</v>
      </c>
      <c r="O2003" s="32">
        <v>-140000</v>
      </c>
      <c r="P2003" s="27" t="e">
        <f>VLOOKUP(A2003,'[1]REPORT ITP - Fatture Incluse - '!$C$1:$D$14862,2,FALSE)</f>
        <v>#N/A</v>
      </c>
    </row>
    <row r="2004" spans="1:16" ht="15" customHeight="1">
      <c r="A2004" s="29" t="s">
        <v>6364</v>
      </c>
      <c r="B2004" s="29" t="s">
        <v>6365</v>
      </c>
      <c r="C2004" s="30" t="s">
        <v>8479</v>
      </c>
      <c r="D2004" s="31">
        <v>44592</v>
      </c>
      <c r="E2004" s="32">
        <v>3997.94</v>
      </c>
      <c r="F2004" s="31">
        <v>44595</v>
      </c>
      <c r="G2004" s="31">
        <v>44595.343784722223</v>
      </c>
      <c r="H2004" s="31">
        <v>44654</v>
      </c>
      <c r="I2004" s="38" t="s">
        <v>8480</v>
      </c>
      <c r="J2004" s="38"/>
      <c r="K2004" s="31">
        <v>44623</v>
      </c>
      <c r="L2004" s="32">
        <v>3277</v>
      </c>
      <c r="M2004" s="33">
        <v>59</v>
      </c>
      <c r="N2004" s="33">
        <v>-31</v>
      </c>
      <c r="O2004" s="32">
        <v>-101587</v>
      </c>
      <c r="P2004" s="27" t="e">
        <f>VLOOKUP(A2004,'[1]REPORT ITP - Fatture Incluse - '!$C$1:$D$14862,2,FALSE)</f>
        <v>#N/A</v>
      </c>
    </row>
    <row r="2005" spans="1:16" ht="15" customHeight="1">
      <c r="A2005" s="29" t="s">
        <v>6364</v>
      </c>
      <c r="B2005" s="29" t="s">
        <v>6365</v>
      </c>
      <c r="C2005" s="30" t="s">
        <v>8481</v>
      </c>
      <c r="D2005" s="31">
        <v>44592</v>
      </c>
      <c r="E2005" s="32">
        <v>5917</v>
      </c>
      <c r="F2005" s="31">
        <v>44595</v>
      </c>
      <c r="G2005" s="31">
        <v>44595.343773148146</v>
      </c>
      <c r="H2005" s="31">
        <v>44654</v>
      </c>
      <c r="I2005" s="38" t="s">
        <v>8480</v>
      </c>
      <c r="J2005" s="38"/>
      <c r="K2005" s="31">
        <v>44623</v>
      </c>
      <c r="L2005" s="32">
        <v>4850</v>
      </c>
      <c r="M2005" s="33">
        <v>59</v>
      </c>
      <c r="N2005" s="33">
        <v>-31</v>
      </c>
      <c r="O2005" s="32">
        <v>-150350</v>
      </c>
      <c r="P2005" s="27" t="e">
        <f>VLOOKUP(A2005,'[1]REPORT ITP - Fatture Incluse - '!$C$1:$D$14862,2,FALSE)</f>
        <v>#N/A</v>
      </c>
    </row>
    <row r="2006" spans="1:16" ht="18.95" customHeight="1">
      <c r="A2006" s="29" t="s">
        <v>781</v>
      </c>
      <c r="B2006" s="29" t="s">
        <v>7601</v>
      </c>
      <c r="C2006" s="30" t="s">
        <v>1203</v>
      </c>
      <c r="D2006" s="31">
        <v>44614</v>
      </c>
      <c r="E2006" s="32">
        <v>1200</v>
      </c>
      <c r="F2006" s="31">
        <v>44615</v>
      </c>
      <c r="G2006" s="31">
        <v>44615.339444444442</v>
      </c>
      <c r="H2006" s="31">
        <v>44674</v>
      </c>
      <c r="I2006" s="38" t="s">
        <v>8482</v>
      </c>
      <c r="J2006" s="38"/>
      <c r="K2006" s="31">
        <v>44630</v>
      </c>
      <c r="L2006" s="32">
        <v>1200</v>
      </c>
      <c r="M2006" s="33">
        <v>59</v>
      </c>
      <c r="N2006" s="33">
        <v>-44</v>
      </c>
      <c r="O2006" s="32">
        <v>-52800</v>
      </c>
      <c r="P2006" s="27" t="e">
        <f>VLOOKUP(A2006,'[1]REPORT ITP - Fatture Incluse - '!$C$1:$D$14862,2,FALSE)</f>
        <v>#N/A</v>
      </c>
    </row>
    <row r="2007" spans="1:16" ht="18.95" customHeight="1">
      <c r="A2007" s="29" t="s">
        <v>781</v>
      </c>
      <c r="B2007" s="29" t="s">
        <v>7601</v>
      </c>
      <c r="C2007" s="30" t="s">
        <v>43</v>
      </c>
      <c r="D2007" s="31">
        <v>44621</v>
      </c>
      <c r="E2007" s="32">
        <v>2400</v>
      </c>
      <c r="F2007" s="31">
        <v>44623</v>
      </c>
      <c r="G2007" s="31">
        <v>44622.354814814818</v>
      </c>
      <c r="H2007" s="31">
        <v>44681</v>
      </c>
      <c r="I2007" s="38" t="s">
        <v>8482</v>
      </c>
      <c r="J2007" s="38"/>
      <c r="K2007" s="31">
        <v>44630</v>
      </c>
      <c r="L2007" s="32">
        <v>2400</v>
      </c>
      <c r="M2007" s="33">
        <v>59</v>
      </c>
      <c r="N2007" s="33">
        <v>-51</v>
      </c>
      <c r="O2007" s="32">
        <v>-122400</v>
      </c>
      <c r="P2007" s="27" t="e">
        <f>VLOOKUP(A2007,'[1]REPORT ITP - Fatture Incluse - '!$C$1:$D$14862,2,FALSE)</f>
        <v>#N/A</v>
      </c>
    </row>
    <row r="2008" spans="1:16" ht="15" customHeight="1">
      <c r="A2008" s="29" t="s">
        <v>6600</v>
      </c>
      <c r="B2008" s="29" t="s">
        <v>6601</v>
      </c>
      <c r="C2008" s="30" t="s">
        <v>8483</v>
      </c>
      <c r="D2008" s="31">
        <v>44606</v>
      </c>
      <c r="E2008" s="32">
        <v>32.33</v>
      </c>
      <c r="F2008" s="31">
        <v>44610</v>
      </c>
      <c r="G2008" s="31">
        <v>44607.317326388889</v>
      </c>
      <c r="H2008" s="31">
        <v>44666</v>
      </c>
      <c r="I2008" s="38" t="s">
        <v>8484</v>
      </c>
      <c r="J2008" s="38"/>
      <c r="K2008" s="31">
        <v>44634</v>
      </c>
      <c r="L2008" s="32">
        <v>26.5</v>
      </c>
      <c r="M2008" s="33">
        <v>59</v>
      </c>
      <c r="N2008" s="33">
        <v>-32</v>
      </c>
      <c r="O2008" s="32">
        <v>-848</v>
      </c>
      <c r="P2008" s="27" t="e">
        <f>VLOOKUP(A2008,'[1]REPORT ITP - Fatture Incluse - '!$C$1:$D$14862,2,FALSE)</f>
        <v>#N/A</v>
      </c>
    </row>
    <row r="2009" spans="1:16" ht="15" customHeight="1">
      <c r="A2009" s="29" t="s">
        <v>6600</v>
      </c>
      <c r="B2009" s="29" t="s">
        <v>6601</v>
      </c>
      <c r="C2009" s="30" t="s">
        <v>8485</v>
      </c>
      <c r="D2009" s="31">
        <v>44608</v>
      </c>
      <c r="E2009" s="32">
        <v>4274.54</v>
      </c>
      <c r="F2009" s="31">
        <v>44614</v>
      </c>
      <c r="G2009" s="31">
        <v>44609.33253472222</v>
      </c>
      <c r="H2009" s="31">
        <v>44669</v>
      </c>
      <c r="I2009" s="38" t="s">
        <v>8484</v>
      </c>
      <c r="J2009" s="38"/>
      <c r="K2009" s="31">
        <v>44634</v>
      </c>
      <c r="L2009" s="32">
        <v>3503.72</v>
      </c>
      <c r="M2009" s="33">
        <v>60</v>
      </c>
      <c r="N2009" s="33">
        <v>-35</v>
      </c>
      <c r="O2009" s="32">
        <v>-122630.2</v>
      </c>
      <c r="P2009" s="27" t="e">
        <f>VLOOKUP(A2009,'[1]REPORT ITP - Fatture Incluse - '!$C$1:$D$14862,2,FALSE)</f>
        <v>#N/A</v>
      </c>
    </row>
    <row r="2010" spans="1:16" ht="18.95" customHeight="1">
      <c r="A2010" s="29" t="s">
        <v>1205</v>
      </c>
      <c r="B2010" s="29" t="s">
        <v>7019</v>
      </c>
      <c r="C2010" s="30" t="s">
        <v>2258</v>
      </c>
      <c r="D2010" s="31">
        <v>44652</v>
      </c>
      <c r="E2010" s="32">
        <v>1258.8399999999999</v>
      </c>
      <c r="F2010" s="31">
        <v>44655</v>
      </c>
      <c r="G2010" s="31">
        <v>44655.319641203707</v>
      </c>
      <c r="H2010" s="31">
        <v>44713</v>
      </c>
      <c r="I2010" s="38" t="s">
        <v>8486</v>
      </c>
      <c r="J2010" s="38"/>
      <c r="K2010" s="31">
        <v>44657</v>
      </c>
      <c r="L2010" s="32">
        <v>1258.8399999999999</v>
      </c>
      <c r="M2010" s="33">
        <v>58</v>
      </c>
      <c r="N2010" s="33">
        <v>-56</v>
      </c>
      <c r="O2010" s="32">
        <v>-70495.039999999994</v>
      </c>
      <c r="P2010" s="27" t="e">
        <f>VLOOKUP(A2010,'[1]REPORT ITP - Fatture Incluse - '!$C$1:$D$14862,2,FALSE)</f>
        <v>#N/A</v>
      </c>
    </row>
    <row r="2011" spans="1:16" ht="15" customHeight="1">
      <c r="A2011" s="29" t="s">
        <v>6998</v>
      </c>
      <c r="B2011" s="29" t="s">
        <v>6999</v>
      </c>
      <c r="C2011" s="30" t="s">
        <v>2525</v>
      </c>
      <c r="D2011" s="31">
        <v>44638</v>
      </c>
      <c r="E2011" s="32">
        <v>65.760000000000005</v>
      </c>
      <c r="F2011" s="31">
        <v>44643</v>
      </c>
      <c r="G2011" s="31">
        <v>44641.516805555555</v>
      </c>
      <c r="H2011" s="31">
        <v>44701</v>
      </c>
      <c r="I2011" s="38" t="s">
        <v>8487</v>
      </c>
      <c r="J2011" s="38"/>
      <c r="K2011" s="31">
        <v>44670</v>
      </c>
      <c r="L2011" s="32">
        <v>53.9</v>
      </c>
      <c r="M2011" s="33">
        <v>60</v>
      </c>
      <c r="N2011" s="33">
        <v>-31</v>
      </c>
      <c r="O2011" s="32">
        <v>-1670.9</v>
      </c>
      <c r="P2011" s="27" t="e">
        <f>VLOOKUP(A2011,'[1]REPORT ITP - Fatture Incluse - '!$C$1:$D$14862,2,FALSE)</f>
        <v>#N/A</v>
      </c>
    </row>
    <row r="2012" spans="1:16" ht="15" customHeight="1">
      <c r="A2012" s="29" t="s">
        <v>6998</v>
      </c>
      <c r="B2012" s="29" t="s">
        <v>6999</v>
      </c>
      <c r="C2012" s="30" t="s">
        <v>2494</v>
      </c>
      <c r="D2012" s="31">
        <v>44636</v>
      </c>
      <c r="E2012" s="32">
        <v>200.69</v>
      </c>
      <c r="F2012" s="31">
        <v>44638</v>
      </c>
      <c r="G2012" s="31">
        <v>44638.322662037041</v>
      </c>
      <c r="H2012" s="31">
        <v>44697</v>
      </c>
      <c r="I2012" s="38" t="s">
        <v>8487</v>
      </c>
      <c r="J2012" s="38"/>
      <c r="K2012" s="31">
        <v>44670</v>
      </c>
      <c r="L2012" s="32">
        <v>164.5</v>
      </c>
      <c r="M2012" s="33">
        <v>59</v>
      </c>
      <c r="N2012" s="33">
        <v>-27</v>
      </c>
      <c r="O2012" s="32">
        <v>-4441.5</v>
      </c>
      <c r="P2012" s="27" t="e">
        <f>VLOOKUP(A2012,'[1]REPORT ITP - Fatture Incluse - '!$C$1:$D$14862,2,FALSE)</f>
        <v>#N/A</v>
      </c>
    </row>
    <row r="2013" spans="1:16" ht="18.95" customHeight="1">
      <c r="A2013" s="29" t="s">
        <v>8488</v>
      </c>
      <c r="B2013" s="29" t="s">
        <v>8489</v>
      </c>
      <c r="C2013" s="30" t="s">
        <v>2629</v>
      </c>
      <c r="D2013" s="31">
        <v>44642</v>
      </c>
      <c r="E2013" s="32">
        <v>145.18</v>
      </c>
      <c r="F2013" s="31">
        <v>44650</v>
      </c>
      <c r="G2013" s="31">
        <v>44648.31318287037</v>
      </c>
      <c r="H2013" s="31">
        <v>44705</v>
      </c>
      <c r="I2013" s="38" t="s">
        <v>8490</v>
      </c>
      <c r="J2013" s="38"/>
      <c r="K2013" s="31">
        <v>44678</v>
      </c>
      <c r="L2013" s="32">
        <v>119</v>
      </c>
      <c r="M2013" s="33">
        <v>57</v>
      </c>
      <c r="N2013" s="33">
        <v>-27</v>
      </c>
      <c r="O2013" s="32">
        <v>-3213</v>
      </c>
      <c r="P2013" s="27" t="e">
        <f>VLOOKUP(A2013,'[1]REPORT ITP - Fatture Incluse - '!$C$1:$D$14862,2,FALSE)</f>
        <v>#N/A</v>
      </c>
    </row>
    <row r="2014" spans="1:16" ht="18.95" customHeight="1">
      <c r="A2014" s="29" t="s">
        <v>2141</v>
      </c>
      <c r="B2014" s="29" t="s">
        <v>2140</v>
      </c>
      <c r="C2014" s="30" t="s">
        <v>7281</v>
      </c>
      <c r="D2014" s="31">
        <v>44683</v>
      </c>
      <c r="E2014" s="32">
        <v>2400</v>
      </c>
      <c r="F2014" s="31">
        <v>44685</v>
      </c>
      <c r="G2014" s="31">
        <v>44684.369629629633</v>
      </c>
      <c r="H2014" s="31">
        <v>44743</v>
      </c>
      <c r="I2014" s="38" t="s">
        <v>8491</v>
      </c>
      <c r="J2014" s="38"/>
      <c r="K2014" s="31">
        <v>44691</v>
      </c>
      <c r="L2014" s="32">
        <v>2400</v>
      </c>
      <c r="M2014" s="33">
        <v>59</v>
      </c>
      <c r="N2014" s="33">
        <v>-52</v>
      </c>
      <c r="O2014" s="32">
        <v>-124800</v>
      </c>
      <c r="P2014" s="27" t="e">
        <f>VLOOKUP(A2014,'[1]REPORT ITP - Fatture Incluse - '!$C$1:$D$14862,2,FALSE)</f>
        <v>#N/A</v>
      </c>
    </row>
    <row r="2015" spans="1:16" ht="18.95" customHeight="1">
      <c r="A2015" s="29" t="s">
        <v>2018</v>
      </c>
      <c r="B2015" s="29" t="s">
        <v>7674</v>
      </c>
      <c r="C2015" s="30" t="s">
        <v>2258</v>
      </c>
      <c r="D2015" s="31">
        <v>44697</v>
      </c>
      <c r="E2015" s="32">
        <v>2500</v>
      </c>
      <c r="F2015" s="31">
        <v>44698</v>
      </c>
      <c r="G2015" s="31">
        <v>44698.336215277777</v>
      </c>
      <c r="H2015" s="31">
        <v>44758</v>
      </c>
      <c r="I2015" s="38" t="s">
        <v>8492</v>
      </c>
      <c r="J2015" s="38"/>
      <c r="K2015" s="31">
        <v>44700</v>
      </c>
      <c r="L2015" s="32">
        <v>2500</v>
      </c>
      <c r="M2015" s="33">
        <v>60</v>
      </c>
      <c r="N2015" s="33">
        <v>-58</v>
      </c>
      <c r="O2015" s="32">
        <v>-145000</v>
      </c>
      <c r="P2015" s="27" t="e">
        <f>VLOOKUP(A2015,'[1]REPORT ITP - Fatture Incluse - '!$C$1:$D$14862,2,FALSE)</f>
        <v>#N/A</v>
      </c>
    </row>
    <row r="2016" spans="1:16" ht="15" customHeight="1">
      <c r="A2016" s="29" t="s">
        <v>6629</v>
      </c>
      <c r="B2016" s="29" t="s">
        <v>541</v>
      </c>
      <c r="C2016" s="30" t="s">
        <v>2723</v>
      </c>
      <c r="D2016" s="31">
        <v>44651</v>
      </c>
      <c r="E2016" s="32">
        <v>1911.39</v>
      </c>
      <c r="F2016" s="31">
        <v>44656</v>
      </c>
      <c r="G2016" s="31">
        <v>44655.319594907407</v>
      </c>
      <c r="H2016" s="31">
        <v>44713</v>
      </c>
      <c r="I2016" s="38" t="s">
        <v>8493</v>
      </c>
      <c r="J2016" s="38"/>
      <c r="K2016" s="31">
        <v>44701</v>
      </c>
      <c r="L2016" s="32">
        <v>1566.71</v>
      </c>
      <c r="M2016" s="33">
        <v>58</v>
      </c>
      <c r="N2016" s="33">
        <v>-12</v>
      </c>
      <c r="O2016" s="32">
        <v>-18800.52</v>
      </c>
      <c r="P2016" s="27" t="e">
        <f>VLOOKUP(A2016,'[1]REPORT ITP - Fatture Incluse - '!$C$1:$D$14862,2,FALSE)</f>
        <v>#N/A</v>
      </c>
    </row>
    <row r="2017" spans="1:16" ht="18.95" customHeight="1">
      <c r="A2017" s="29" t="s">
        <v>5796</v>
      </c>
      <c r="B2017" s="29" t="s">
        <v>5797</v>
      </c>
      <c r="C2017" s="30" t="s">
        <v>8494</v>
      </c>
      <c r="D2017" s="31">
        <v>44685</v>
      </c>
      <c r="E2017" s="32">
        <v>971.12</v>
      </c>
      <c r="F2017" s="31">
        <v>44690</v>
      </c>
      <c r="G2017" s="31">
        <v>44687.36451388889</v>
      </c>
      <c r="H2017" s="31">
        <v>44745</v>
      </c>
      <c r="I2017" s="38" t="s">
        <v>8495</v>
      </c>
      <c r="J2017" s="38"/>
      <c r="K2017" s="31">
        <v>44720</v>
      </c>
      <c r="L2017" s="32">
        <v>796</v>
      </c>
      <c r="M2017" s="33">
        <v>58</v>
      </c>
      <c r="N2017" s="33">
        <v>-25</v>
      </c>
      <c r="O2017" s="32">
        <v>-19900</v>
      </c>
      <c r="P2017" s="27" t="e">
        <f>VLOOKUP(A2017,'[1]REPORT ITP - Fatture Incluse - '!$C$1:$D$14862,2,FALSE)</f>
        <v>#N/A</v>
      </c>
    </row>
    <row r="2018" spans="1:16" ht="18.95" customHeight="1">
      <c r="A2018" s="29" t="s">
        <v>5796</v>
      </c>
      <c r="B2018" s="29" t="s">
        <v>5797</v>
      </c>
      <c r="C2018" s="30" t="s">
        <v>8496</v>
      </c>
      <c r="D2018" s="31">
        <v>44471</v>
      </c>
      <c r="E2018" s="32">
        <v>607.13</v>
      </c>
      <c r="F2018" s="31">
        <v>44713</v>
      </c>
      <c r="G2018" s="31">
        <v>44708.554062499999</v>
      </c>
      <c r="H2018" s="31">
        <v>44767</v>
      </c>
      <c r="I2018" s="38" t="s">
        <v>8495</v>
      </c>
      <c r="J2018" s="38"/>
      <c r="K2018" s="31">
        <v>44720</v>
      </c>
      <c r="L2018" s="32">
        <v>497.65</v>
      </c>
      <c r="M2018" s="33">
        <v>59</v>
      </c>
      <c r="N2018" s="33">
        <v>-47</v>
      </c>
      <c r="O2018" s="32">
        <v>-23389.55</v>
      </c>
      <c r="P2018" s="27" t="e">
        <f>VLOOKUP(A2018,'[1]REPORT ITP - Fatture Incluse - '!$C$1:$D$14862,2,FALSE)</f>
        <v>#N/A</v>
      </c>
    </row>
    <row r="2019" spans="1:16" ht="18.95" customHeight="1">
      <c r="A2019" s="29" t="s">
        <v>656</v>
      </c>
      <c r="B2019" s="29" t="s">
        <v>8497</v>
      </c>
      <c r="C2019" s="30" t="s">
        <v>657</v>
      </c>
      <c r="D2019" s="31">
        <v>44540</v>
      </c>
      <c r="E2019" s="32">
        <v>3000</v>
      </c>
      <c r="F2019" s="31">
        <v>44543</v>
      </c>
      <c r="G2019" s="31">
        <v>44543.340624999997</v>
      </c>
      <c r="H2019" s="31">
        <v>44600</v>
      </c>
      <c r="I2019" s="38" t="s">
        <v>8376</v>
      </c>
      <c r="J2019" s="38"/>
      <c r="K2019" s="31">
        <v>44585</v>
      </c>
      <c r="L2019" s="32">
        <v>3000</v>
      </c>
      <c r="M2019" s="33">
        <v>57</v>
      </c>
      <c r="N2019" s="33">
        <v>-15</v>
      </c>
      <c r="O2019" s="32">
        <v>-45000</v>
      </c>
      <c r="P2019" s="27" t="e">
        <f>VLOOKUP(A2019,'[1]REPORT ITP - Fatture Incluse - '!$C$1:$D$14862,2,FALSE)</f>
        <v>#N/A</v>
      </c>
    </row>
    <row r="2020" spans="1:16" ht="18.95" customHeight="1">
      <c r="A2020" s="29" t="s">
        <v>656</v>
      </c>
      <c r="B2020" s="29" t="s">
        <v>8497</v>
      </c>
      <c r="C2020" s="30" t="s">
        <v>1203</v>
      </c>
      <c r="D2020" s="31">
        <v>44581</v>
      </c>
      <c r="E2020" s="32">
        <v>2256.23</v>
      </c>
      <c r="F2020" s="31">
        <v>44585</v>
      </c>
      <c r="G2020" s="31">
        <v>44581.587997685187</v>
      </c>
      <c r="H2020" s="31">
        <v>44641</v>
      </c>
      <c r="I2020" s="38" t="s">
        <v>8498</v>
      </c>
      <c r="J2020" s="38"/>
      <c r="K2020" s="31">
        <v>44587</v>
      </c>
      <c r="L2020" s="32">
        <v>2256.23</v>
      </c>
      <c r="M2020" s="33">
        <v>60</v>
      </c>
      <c r="N2020" s="33">
        <v>-54</v>
      </c>
      <c r="O2020" s="32">
        <v>-121836.42</v>
      </c>
      <c r="P2020" s="27" t="e">
        <f>VLOOKUP(A2020,'[1]REPORT ITP - Fatture Incluse - '!$C$1:$D$14862,2,FALSE)</f>
        <v>#N/A</v>
      </c>
    </row>
    <row r="2021" spans="1:16" ht="15" customHeight="1">
      <c r="A2021" s="29" t="s">
        <v>1559</v>
      </c>
      <c r="B2021" s="29" t="s">
        <v>1558</v>
      </c>
      <c r="C2021" s="30" t="s">
        <v>7104</v>
      </c>
      <c r="D2021" s="31">
        <v>44611</v>
      </c>
      <c r="E2021" s="32">
        <v>1533.33</v>
      </c>
      <c r="F2021" s="31">
        <v>44613</v>
      </c>
      <c r="G2021" s="31">
        <v>44613.371967592589</v>
      </c>
      <c r="H2021" s="31">
        <v>44671</v>
      </c>
      <c r="I2021" s="38" t="s">
        <v>8499</v>
      </c>
      <c r="J2021" s="38"/>
      <c r="K2021" s="31">
        <v>44620</v>
      </c>
      <c r="L2021" s="32">
        <v>1533.33</v>
      </c>
      <c r="M2021" s="33">
        <v>58</v>
      </c>
      <c r="N2021" s="33">
        <v>-51</v>
      </c>
      <c r="O2021" s="32">
        <v>-78199.83</v>
      </c>
      <c r="P2021" s="27" t="e">
        <f>VLOOKUP(A2021,'[1]REPORT ITP - Fatture Incluse - '!$C$1:$D$14862,2,FALSE)</f>
        <v>#N/A</v>
      </c>
    </row>
    <row r="2022" spans="1:16" ht="18.95" customHeight="1">
      <c r="A2022" s="29" t="s">
        <v>1597</v>
      </c>
      <c r="B2022" s="29" t="s">
        <v>1596</v>
      </c>
      <c r="C2022" s="30" t="s">
        <v>7050</v>
      </c>
      <c r="D2022" s="31">
        <v>44613</v>
      </c>
      <c r="E2022" s="32">
        <v>1500</v>
      </c>
      <c r="F2022" s="31">
        <v>44614</v>
      </c>
      <c r="G2022" s="31">
        <v>44614.314074074071</v>
      </c>
      <c r="H2022" s="31">
        <v>44673</v>
      </c>
      <c r="I2022" s="38" t="s">
        <v>8500</v>
      </c>
      <c r="J2022" s="38"/>
      <c r="K2022" s="31">
        <v>44620</v>
      </c>
      <c r="L2022" s="32">
        <v>1500</v>
      </c>
      <c r="M2022" s="33">
        <v>59</v>
      </c>
      <c r="N2022" s="33">
        <v>-53</v>
      </c>
      <c r="O2022" s="32">
        <v>-79500</v>
      </c>
      <c r="P2022" s="27" t="e">
        <f>VLOOKUP(A2022,'[1]REPORT ITP - Fatture Incluse - '!$C$1:$D$14862,2,FALSE)</f>
        <v>#N/A</v>
      </c>
    </row>
    <row r="2023" spans="1:16" ht="15" customHeight="1">
      <c r="A2023" s="29" t="s">
        <v>6233</v>
      </c>
      <c r="B2023" s="29" t="s">
        <v>6234</v>
      </c>
      <c r="C2023" s="30" t="s">
        <v>1275</v>
      </c>
      <c r="D2023" s="31">
        <v>44564</v>
      </c>
      <c r="E2023" s="32">
        <v>9826</v>
      </c>
      <c r="F2023" s="31">
        <v>44572</v>
      </c>
      <c r="G2023" s="31">
        <v>44566.346053240741</v>
      </c>
      <c r="H2023" s="31">
        <v>44625</v>
      </c>
      <c r="I2023" s="38" t="s">
        <v>8501</v>
      </c>
      <c r="J2023" s="38"/>
      <c r="K2023" s="31">
        <v>44642</v>
      </c>
      <c r="L2023" s="32">
        <v>8932.73</v>
      </c>
      <c r="M2023" s="33">
        <v>59</v>
      </c>
      <c r="N2023" s="33">
        <v>17</v>
      </c>
      <c r="O2023" s="32">
        <v>151856.41</v>
      </c>
      <c r="P2023" s="27" t="e">
        <f>VLOOKUP(A2023,'[1]REPORT ITP - Fatture Incluse - '!$C$1:$D$14862,2,FALSE)</f>
        <v>#N/A</v>
      </c>
    </row>
    <row r="2024" spans="1:16" ht="15" customHeight="1">
      <c r="A2024" s="29" t="s">
        <v>6233</v>
      </c>
      <c r="B2024" s="29" t="s">
        <v>6234</v>
      </c>
      <c r="C2024" s="30" t="s">
        <v>1832</v>
      </c>
      <c r="D2024" s="31">
        <v>44596</v>
      </c>
      <c r="E2024" s="32">
        <v>4913.01</v>
      </c>
      <c r="F2024" s="31">
        <v>44606</v>
      </c>
      <c r="G2024" s="31">
        <v>44600.331597222219</v>
      </c>
      <c r="H2024" s="31">
        <v>44659</v>
      </c>
      <c r="I2024" s="38" t="s">
        <v>8501</v>
      </c>
      <c r="J2024" s="38"/>
      <c r="K2024" s="31">
        <v>44642</v>
      </c>
      <c r="L2024" s="32">
        <v>4466.37</v>
      </c>
      <c r="M2024" s="33">
        <v>59</v>
      </c>
      <c r="N2024" s="33">
        <v>-17</v>
      </c>
      <c r="O2024" s="32">
        <v>-75928.289999999994</v>
      </c>
      <c r="P2024" s="27" t="e">
        <f>VLOOKUP(A2024,'[1]REPORT ITP - Fatture Incluse - '!$C$1:$D$14862,2,FALSE)</f>
        <v>#N/A</v>
      </c>
    </row>
    <row r="2025" spans="1:16" ht="15" customHeight="1">
      <c r="A2025" s="29" t="s">
        <v>6233</v>
      </c>
      <c r="B2025" s="29" t="s">
        <v>6234</v>
      </c>
      <c r="C2025" s="30" t="s">
        <v>2118</v>
      </c>
      <c r="D2025" s="31">
        <v>44610</v>
      </c>
      <c r="E2025" s="32">
        <v>4913.01</v>
      </c>
      <c r="F2025" s="31">
        <v>44620</v>
      </c>
      <c r="G2025" s="31">
        <v>44615.339548611111</v>
      </c>
      <c r="H2025" s="31">
        <v>44674</v>
      </c>
      <c r="I2025" s="38" t="s">
        <v>8501</v>
      </c>
      <c r="J2025" s="38"/>
      <c r="K2025" s="31">
        <v>44642</v>
      </c>
      <c r="L2025" s="32">
        <v>4466.37</v>
      </c>
      <c r="M2025" s="33">
        <v>59</v>
      </c>
      <c r="N2025" s="33">
        <v>-32</v>
      </c>
      <c r="O2025" s="32">
        <v>-142923.84</v>
      </c>
      <c r="P2025" s="27" t="e">
        <f>VLOOKUP(A2025,'[1]REPORT ITP - Fatture Incluse - '!$C$1:$D$14862,2,FALSE)</f>
        <v>#N/A</v>
      </c>
    </row>
    <row r="2026" spans="1:16" ht="15" customHeight="1">
      <c r="A2026" s="29" t="s">
        <v>6660</v>
      </c>
      <c r="B2026" s="29" t="s">
        <v>6661</v>
      </c>
      <c r="C2026" s="30" t="s">
        <v>8502</v>
      </c>
      <c r="D2026" s="31">
        <v>44620</v>
      </c>
      <c r="E2026" s="32">
        <v>316.42</v>
      </c>
      <c r="F2026" s="31">
        <v>44635</v>
      </c>
      <c r="G2026" s="31">
        <v>44631.343333333331</v>
      </c>
      <c r="H2026" s="31">
        <v>44690</v>
      </c>
      <c r="I2026" s="38" t="s">
        <v>8503</v>
      </c>
      <c r="J2026" s="38"/>
      <c r="K2026" s="31">
        <v>44649</v>
      </c>
      <c r="L2026" s="32">
        <v>259.36</v>
      </c>
      <c r="M2026" s="33">
        <v>59</v>
      </c>
      <c r="N2026" s="33">
        <v>-41</v>
      </c>
      <c r="O2026" s="32">
        <v>-10633.76</v>
      </c>
      <c r="P2026" s="27" t="e">
        <f>VLOOKUP(A2026,'[1]REPORT ITP - Fatture Incluse - '!$C$1:$D$14862,2,FALSE)</f>
        <v>#N/A</v>
      </c>
    </row>
    <row r="2027" spans="1:16" ht="18.95" customHeight="1">
      <c r="A2027" s="29" t="s">
        <v>2557</v>
      </c>
      <c r="B2027" s="29" t="s">
        <v>8504</v>
      </c>
      <c r="C2027" s="30" t="s">
        <v>1203</v>
      </c>
      <c r="D2027" s="31">
        <v>44636</v>
      </c>
      <c r="E2027" s="32">
        <v>2142.85</v>
      </c>
      <c r="F2027" s="31">
        <v>44642</v>
      </c>
      <c r="G2027" s="31">
        <v>44642.453240740739</v>
      </c>
      <c r="H2027" s="31">
        <v>44702</v>
      </c>
      <c r="I2027" s="38" t="s">
        <v>8505</v>
      </c>
      <c r="J2027" s="38"/>
      <c r="K2027" s="31">
        <v>44649</v>
      </c>
      <c r="L2027" s="32">
        <v>2142.85</v>
      </c>
      <c r="M2027" s="33">
        <v>60</v>
      </c>
      <c r="N2027" s="33">
        <v>-53</v>
      </c>
      <c r="O2027" s="32">
        <v>-113571.05</v>
      </c>
      <c r="P2027" s="27" t="e">
        <f>VLOOKUP(A2027,'[1]REPORT ITP - Fatture Incluse - '!$C$1:$D$14862,2,FALSE)</f>
        <v>#N/A</v>
      </c>
    </row>
    <row r="2028" spans="1:16" ht="15" customHeight="1">
      <c r="A2028" s="29" t="s">
        <v>6181</v>
      </c>
      <c r="B2028" s="29" t="s">
        <v>6182</v>
      </c>
      <c r="C2028" s="30" t="s">
        <v>8506</v>
      </c>
      <c r="D2028" s="31">
        <v>44624</v>
      </c>
      <c r="E2028" s="32">
        <v>2325.56</v>
      </c>
      <c r="F2028" s="31">
        <v>44635</v>
      </c>
      <c r="G2028" s="31">
        <v>44631.3434837963</v>
      </c>
      <c r="H2028" s="31">
        <v>44690</v>
      </c>
      <c r="I2028" s="38" t="s">
        <v>8507</v>
      </c>
      <c r="J2028" s="38"/>
      <c r="K2028" s="31">
        <v>44655</v>
      </c>
      <c r="L2028" s="32">
        <v>1906.2</v>
      </c>
      <c r="M2028" s="33">
        <v>59</v>
      </c>
      <c r="N2028" s="33">
        <v>-35</v>
      </c>
      <c r="O2028" s="32">
        <v>-66717</v>
      </c>
      <c r="P2028" s="27" t="e">
        <f>VLOOKUP(A2028,'[1]REPORT ITP - Fatture Incluse - '!$C$1:$D$14862,2,FALSE)</f>
        <v>#N/A</v>
      </c>
    </row>
    <row r="2029" spans="1:16" ht="15" customHeight="1">
      <c r="A2029" s="29" t="s">
        <v>6776</v>
      </c>
      <c r="B2029" s="29" t="s">
        <v>6777</v>
      </c>
      <c r="C2029" s="30" t="s">
        <v>8508</v>
      </c>
      <c r="D2029" s="31">
        <v>44610</v>
      </c>
      <c r="E2029" s="32">
        <v>6411.24</v>
      </c>
      <c r="F2029" s="31">
        <v>44615</v>
      </c>
      <c r="G2029" s="31">
        <v>44613.371562499997</v>
      </c>
      <c r="H2029" s="31">
        <v>44670</v>
      </c>
      <c r="I2029" s="38" t="s">
        <v>8509</v>
      </c>
      <c r="J2029" s="38"/>
      <c r="K2029" s="31">
        <v>44656</v>
      </c>
      <c r="L2029" s="32">
        <v>5828.4</v>
      </c>
      <c r="M2029" s="33">
        <v>57</v>
      </c>
      <c r="N2029" s="33">
        <v>-14</v>
      </c>
      <c r="O2029" s="32">
        <v>-81597.600000000006</v>
      </c>
      <c r="P2029" s="27" t="e">
        <f>VLOOKUP(A2029,'[1]REPORT ITP - Fatture Incluse - '!$C$1:$D$14862,2,FALSE)</f>
        <v>#N/A</v>
      </c>
    </row>
    <row r="2030" spans="1:16" ht="15" customHeight="1">
      <c r="A2030" s="29" t="s">
        <v>6776</v>
      </c>
      <c r="B2030" s="29" t="s">
        <v>6777</v>
      </c>
      <c r="C2030" s="30" t="s">
        <v>8510</v>
      </c>
      <c r="D2030" s="31">
        <v>44600</v>
      </c>
      <c r="E2030" s="32">
        <v>6411.24</v>
      </c>
      <c r="F2030" s="31">
        <v>44606</v>
      </c>
      <c r="G2030" s="31">
        <v>44601.34275462963</v>
      </c>
      <c r="H2030" s="31">
        <v>44661</v>
      </c>
      <c r="I2030" s="38" t="s">
        <v>8509</v>
      </c>
      <c r="J2030" s="38"/>
      <c r="K2030" s="31">
        <v>44656</v>
      </c>
      <c r="L2030" s="32">
        <v>5828.4</v>
      </c>
      <c r="M2030" s="33">
        <v>60</v>
      </c>
      <c r="N2030" s="33">
        <v>-5</v>
      </c>
      <c r="O2030" s="32">
        <v>-29142</v>
      </c>
      <c r="P2030" s="27" t="e">
        <f>VLOOKUP(A2030,'[1]REPORT ITP - Fatture Incluse - '!$C$1:$D$14862,2,FALSE)</f>
        <v>#N/A</v>
      </c>
    </row>
    <row r="2031" spans="1:16" ht="15" customHeight="1">
      <c r="A2031" s="29" t="s">
        <v>6185</v>
      </c>
      <c r="B2031" s="29" t="s">
        <v>6186</v>
      </c>
      <c r="C2031" s="30" t="s">
        <v>2004</v>
      </c>
      <c r="D2031" s="31">
        <v>44608</v>
      </c>
      <c r="E2031" s="32">
        <v>7590.84</v>
      </c>
      <c r="F2031" s="31">
        <v>44614</v>
      </c>
      <c r="G2031" s="31">
        <v>44609.332326388889</v>
      </c>
      <c r="H2031" s="31">
        <v>44668</v>
      </c>
      <c r="I2031" s="38" t="s">
        <v>8511</v>
      </c>
      <c r="J2031" s="38"/>
      <c r="K2031" s="31">
        <v>44664</v>
      </c>
      <c r="L2031" s="32">
        <v>6222</v>
      </c>
      <c r="M2031" s="33">
        <v>59</v>
      </c>
      <c r="N2031" s="33">
        <v>-4</v>
      </c>
      <c r="O2031" s="32">
        <v>-24888</v>
      </c>
      <c r="P2031" s="27" t="e">
        <f>VLOOKUP(A2031,'[1]REPORT ITP - Fatture Incluse - '!$C$1:$D$14862,2,FALSE)</f>
        <v>#N/A</v>
      </c>
    </row>
    <row r="2032" spans="1:16" ht="15" customHeight="1">
      <c r="A2032" s="29" t="s">
        <v>6305</v>
      </c>
      <c r="B2032" s="29" t="s">
        <v>6306</v>
      </c>
      <c r="C2032" s="30" t="s">
        <v>8512</v>
      </c>
      <c r="D2032" s="31">
        <v>44649</v>
      </c>
      <c r="E2032" s="32">
        <v>374.59</v>
      </c>
      <c r="F2032" s="31">
        <v>44655</v>
      </c>
      <c r="G2032" s="31">
        <v>44651.331134259257</v>
      </c>
      <c r="H2032" s="31">
        <v>44710</v>
      </c>
      <c r="I2032" s="38" t="s">
        <v>8513</v>
      </c>
      <c r="J2032" s="38"/>
      <c r="K2032" s="31">
        <v>44677</v>
      </c>
      <c r="L2032" s="32">
        <v>307.04000000000002</v>
      </c>
      <c r="M2032" s="33">
        <v>59</v>
      </c>
      <c r="N2032" s="33">
        <v>-33</v>
      </c>
      <c r="O2032" s="32">
        <v>-10132.32</v>
      </c>
      <c r="P2032" s="27" t="e">
        <f>VLOOKUP(A2032,'[1]REPORT ITP - Fatture Incluse - '!$C$1:$D$14862,2,FALSE)</f>
        <v>#N/A</v>
      </c>
    </row>
    <row r="2033" spans="1:16" ht="15" customHeight="1">
      <c r="A2033" s="29" t="s">
        <v>6305</v>
      </c>
      <c r="B2033" s="29" t="s">
        <v>6306</v>
      </c>
      <c r="C2033" s="30" t="s">
        <v>8514</v>
      </c>
      <c r="D2033" s="31">
        <v>44645</v>
      </c>
      <c r="E2033" s="32">
        <v>13421.35</v>
      </c>
      <c r="F2033" s="31">
        <v>44650</v>
      </c>
      <c r="G2033" s="31">
        <v>44648.313368055555</v>
      </c>
      <c r="H2033" s="31">
        <v>44706</v>
      </c>
      <c r="I2033" s="38" t="s">
        <v>8513</v>
      </c>
      <c r="J2033" s="38"/>
      <c r="K2033" s="31">
        <v>44677</v>
      </c>
      <c r="L2033" s="32">
        <v>11001.11</v>
      </c>
      <c r="M2033" s="33">
        <v>58</v>
      </c>
      <c r="N2033" s="33">
        <v>-29</v>
      </c>
      <c r="O2033" s="32">
        <v>-319032.19</v>
      </c>
      <c r="P2033" s="27" t="e">
        <f>VLOOKUP(A2033,'[1]REPORT ITP - Fatture Incluse - '!$C$1:$D$14862,2,FALSE)</f>
        <v>#N/A</v>
      </c>
    </row>
    <row r="2034" spans="1:16" ht="15" customHeight="1">
      <c r="A2034" s="29" t="s">
        <v>6305</v>
      </c>
      <c r="B2034" s="29" t="s">
        <v>6306</v>
      </c>
      <c r="C2034" s="30" t="s">
        <v>8515</v>
      </c>
      <c r="D2034" s="31">
        <v>44644</v>
      </c>
      <c r="E2034" s="32">
        <v>2666.86</v>
      </c>
      <c r="F2034" s="31">
        <v>44649</v>
      </c>
      <c r="G2034" s="31">
        <v>44645.367835648147</v>
      </c>
      <c r="H2034" s="31">
        <v>44705</v>
      </c>
      <c r="I2034" s="38" t="s">
        <v>8513</v>
      </c>
      <c r="J2034" s="38"/>
      <c r="K2034" s="31">
        <v>44677</v>
      </c>
      <c r="L2034" s="32">
        <v>2185.9499999999998</v>
      </c>
      <c r="M2034" s="33">
        <v>60</v>
      </c>
      <c r="N2034" s="33">
        <v>-28</v>
      </c>
      <c r="O2034" s="32">
        <v>-61206.6</v>
      </c>
      <c r="P2034" s="27" t="e">
        <f>VLOOKUP(A2034,'[1]REPORT ITP - Fatture Incluse - '!$C$1:$D$14862,2,FALSE)</f>
        <v>#N/A</v>
      </c>
    </row>
    <row r="2035" spans="1:16" ht="15" customHeight="1">
      <c r="A2035" s="29" t="s">
        <v>6305</v>
      </c>
      <c r="B2035" s="29" t="s">
        <v>6306</v>
      </c>
      <c r="C2035" s="30" t="s">
        <v>8516</v>
      </c>
      <c r="D2035" s="31">
        <v>44644</v>
      </c>
      <c r="E2035" s="32">
        <v>3227.8</v>
      </c>
      <c r="F2035" s="31">
        <v>44649</v>
      </c>
      <c r="G2035" s="31">
        <v>44645.367847222224</v>
      </c>
      <c r="H2035" s="31">
        <v>44705</v>
      </c>
      <c r="I2035" s="38" t="s">
        <v>8513</v>
      </c>
      <c r="J2035" s="38"/>
      <c r="K2035" s="31">
        <v>44677</v>
      </c>
      <c r="L2035" s="32">
        <v>2645.74</v>
      </c>
      <c r="M2035" s="33">
        <v>60</v>
      </c>
      <c r="N2035" s="33">
        <v>-28</v>
      </c>
      <c r="O2035" s="32">
        <v>-74080.72</v>
      </c>
      <c r="P2035" s="27" t="e">
        <f>VLOOKUP(A2035,'[1]REPORT ITP - Fatture Incluse - '!$C$1:$D$14862,2,FALSE)</f>
        <v>#N/A</v>
      </c>
    </row>
    <row r="2036" spans="1:16" ht="15" customHeight="1">
      <c r="A2036" s="29" t="s">
        <v>6261</v>
      </c>
      <c r="B2036" s="29" t="s">
        <v>6262</v>
      </c>
      <c r="C2036" s="30" t="s">
        <v>2544</v>
      </c>
      <c r="D2036" s="31">
        <v>44637</v>
      </c>
      <c r="E2036" s="32">
        <v>762.74</v>
      </c>
      <c r="F2036" s="31">
        <v>44644</v>
      </c>
      <c r="G2036" s="31">
        <v>44642.452789351853</v>
      </c>
      <c r="H2036" s="31">
        <v>44701</v>
      </c>
      <c r="I2036" s="38" t="s">
        <v>8517</v>
      </c>
      <c r="J2036" s="38"/>
      <c r="K2036" s="31">
        <v>44679</v>
      </c>
      <c r="L2036" s="32">
        <v>625.20000000000005</v>
      </c>
      <c r="M2036" s="33">
        <v>59</v>
      </c>
      <c r="N2036" s="33">
        <v>-22</v>
      </c>
      <c r="O2036" s="32">
        <v>-13754.4</v>
      </c>
      <c r="P2036" s="27" t="e">
        <f>VLOOKUP(A2036,'[1]REPORT ITP - Fatture Incluse - '!$C$1:$D$14862,2,FALSE)</f>
        <v>#N/A</v>
      </c>
    </row>
    <row r="2037" spans="1:16" ht="15" customHeight="1">
      <c r="A2037" s="29" t="s">
        <v>6261</v>
      </c>
      <c r="B2037" s="29" t="s">
        <v>6262</v>
      </c>
      <c r="C2037" s="30" t="s">
        <v>2543</v>
      </c>
      <c r="D2037" s="31">
        <v>44637</v>
      </c>
      <c r="E2037" s="32">
        <v>389.79</v>
      </c>
      <c r="F2037" s="31">
        <v>44644</v>
      </c>
      <c r="G2037" s="31">
        <v>44642.452777777777</v>
      </c>
      <c r="H2037" s="31">
        <v>44701</v>
      </c>
      <c r="I2037" s="38" t="s">
        <v>8517</v>
      </c>
      <c r="J2037" s="38"/>
      <c r="K2037" s="31">
        <v>44679</v>
      </c>
      <c r="L2037" s="32">
        <v>319.5</v>
      </c>
      <c r="M2037" s="33">
        <v>59</v>
      </c>
      <c r="N2037" s="33">
        <v>-22</v>
      </c>
      <c r="O2037" s="32">
        <v>-7029</v>
      </c>
      <c r="P2037" s="27" t="e">
        <f>VLOOKUP(A2037,'[1]REPORT ITP - Fatture Incluse - '!$C$1:$D$14862,2,FALSE)</f>
        <v>#N/A</v>
      </c>
    </row>
    <row r="2038" spans="1:16" ht="15" customHeight="1">
      <c r="A2038" s="29" t="s">
        <v>6261</v>
      </c>
      <c r="B2038" s="29" t="s">
        <v>6262</v>
      </c>
      <c r="C2038" s="30" t="s">
        <v>2539</v>
      </c>
      <c r="D2038" s="31">
        <v>44637</v>
      </c>
      <c r="E2038" s="32">
        <v>102.48</v>
      </c>
      <c r="F2038" s="31">
        <v>44644</v>
      </c>
      <c r="G2038" s="31">
        <v>44642.452696759261</v>
      </c>
      <c r="H2038" s="31">
        <v>44701</v>
      </c>
      <c r="I2038" s="38" t="s">
        <v>8517</v>
      </c>
      <c r="J2038" s="38"/>
      <c r="K2038" s="31">
        <v>44679</v>
      </c>
      <c r="L2038" s="32">
        <v>84</v>
      </c>
      <c r="M2038" s="33">
        <v>59</v>
      </c>
      <c r="N2038" s="33">
        <v>-22</v>
      </c>
      <c r="O2038" s="32">
        <v>-1848</v>
      </c>
      <c r="P2038" s="27" t="e">
        <f>VLOOKUP(A2038,'[1]REPORT ITP - Fatture Incluse - '!$C$1:$D$14862,2,FALSE)</f>
        <v>#N/A</v>
      </c>
    </row>
    <row r="2039" spans="1:16" ht="15" customHeight="1">
      <c r="A2039" s="29" t="s">
        <v>6261</v>
      </c>
      <c r="B2039" s="29" t="s">
        <v>6262</v>
      </c>
      <c r="C2039" s="30" t="s">
        <v>2540</v>
      </c>
      <c r="D2039" s="31">
        <v>44637</v>
      </c>
      <c r="E2039" s="32">
        <v>1595.76</v>
      </c>
      <c r="F2039" s="31">
        <v>44644</v>
      </c>
      <c r="G2039" s="31">
        <v>44642.452708333331</v>
      </c>
      <c r="H2039" s="31">
        <v>44701</v>
      </c>
      <c r="I2039" s="38" t="s">
        <v>8517</v>
      </c>
      <c r="J2039" s="38"/>
      <c r="K2039" s="31">
        <v>44679</v>
      </c>
      <c r="L2039" s="32">
        <v>1308</v>
      </c>
      <c r="M2039" s="33">
        <v>59</v>
      </c>
      <c r="N2039" s="33">
        <v>-22</v>
      </c>
      <c r="O2039" s="32">
        <v>-28776</v>
      </c>
      <c r="P2039" s="27" t="e">
        <f>VLOOKUP(A2039,'[1]REPORT ITP - Fatture Incluse - '!$C$1:$D$14862,2,FALSE)</f>
        <v>#N/A</v>
      </c>
    </row>
    <row r="2040" spans="1:16" ht="15" customHeight="1">
      <c r="A2040" s="29" t="s">
        <v>6261</v>
      </c>
      <c r="B2040" s="29" t="s">
        <v>6262</v>
      </c>
      <c r="C2040" s="30" t="s">
        <v>2538</v>
      </c>
      <c r="D2040" s="31">
        <v>44637</v>
      </c>
      <c r="E2040" s="32">
        <v>1767.05</v>
      </c>
      <c r="F2040" s="31">
        <v>44644</v>
      </c>
      <c r="G2040" s="31">
        <v>44642.452673611115</v>
      </c>
      <c r="H2040" s="31">
        <v>44701</v>
      </c>
      <c r="I2040" s="38" t="s">
        <v>8517</v>
      </c>
      <c r="J2040" s="38"/>
      <c r="K2040" s="31">
        <v>44679</v>
      </c>
      <c r="L2040" s="32">
        <v>1448.4</v>
      </c>
      <c r="M2040" s="33">
        <v>59</v>
      </c>
      <c r="N2040" s="33">
        <v>-22</v>
      </c>
      <c r="O2040" s="32">
        <v>-31864.799999999999</v>
      </c>
      <c r="P2040" s="27" t="e">
        <f>VLOOKUP(A2040,'[1]REPORT ITP - Fatture Incluse - '!$C$1:$D$14862,2,FALSE)</f>
        <v>#N/A</v>
      </c>
    </row>
    <row r="2041" spans="1:16" ht="15" customHeight="1">
      <c r="A2041" s="29" t="s">
        <v>6261</v>
      </c>
      <c r="B2041" s="29" t="s">
        <v>6262</v>
      </c>
      <c r="C2041" s="30" t="s">
        <v>2541</v>
      </c>
      <c r="D2041" s="31">
        <v>44637</v>
      </c>
      <c r="E2041" s="32">
        <v>366.73</v>
      </c>
      <c r="F2041" s="31">
        <v>44644</v>
      </c>
      <c r="G2041" s="31">
        <v>44642.452719907407</v>
      </c>
      <c r="H2041" s="31">
        <v>44701</v>
      </c>
      <c r="I2041" s="38" t="s">
        <v>8517</v>
      </c>
      <c r="J2041" s="38"/>
      <c r="K2041" s="31">
        <v>44679</v>
      </c>
      <c r="L2041" s="32">
        <v>300.60000000000002</v>
      </c>
      <c r="M2041" s="33">
        <v>59</v>
      </c>
      <c r="N2041" s="33">
        <v>-22</v>
      </c>
      <c r="O2041" s="32">
        <v>-6613.2</v>
      </c>
      <c r="P2041" s="27" t="e">
        <f>VLOOKUP(A2041,'[1]REPORT ITP - Fatture Incluse - '!$C$1:$D$14862,2,FALSE)</f>
        <v>#N/A</v>
      </c>
    </row>
    <row r="2042" spans="1:16" ht="18.95" customHeight="1">
      <c r="A2042" s="29" t="s">
        <v>8289</v>
      </c>
      <c r="B2042" s="29" t="s">
        <v>248</v>
      </c>
      <c r="C2042" s="30" t="s">
        <v>3065</v>
      </c>
      <c r="D2042" s="31">
        <v>44678</v>
      </c>
      <c r="E2042" s="32">
        <v>413.58</v>
      </c>
      <c r="F2042" s="31">
        <v>44683</v>
      </c>
      <c r="G2042" s="31">
        <v>44683.338865740741</v>
      </c>
      <c r="H2042" s="31">
        <v>44740</v>
      </c>
      <c r="I2042" s="38" t="s">
        <v>8518</v>
      </c>
      <c r="J2042" s="38"/>
      <c r="K2042" s="31">
        <v>44707</v>
      </c>
      <c r="L2042" s="32">
        <v>339</v>
      </c>
      <c r="M2042" s="33">
        <v>57</v>
      </c>
      <c r="N2042" s="33">
        <v>-33</v>
      </c>
      <c r="O2042" s="32">
        <v>-11187</v>
      </c>
      <c r="P2042" s="27" t="e">
        <f>VLOOKUP(A2042,'[1]REPORT ITP - Fatture Incluse - '!$C$1:$D$14862,2,FALSE)</f>
        <v>#N/A</v>
      </c>
    </row>
    <row r="2043" spans="1:16" ht="15" customHeight="1">
      <c r="A2043" s="29" t="s">
        <v>1748</v>
      </c>
      <c r="B2043" s="29" t="s">
        <v>1747</v>
      </c>
      <c r="C2043" s="30" t="s">
        <v>45</v>
      </c>
      <c r="D2043" s="31">
        <v>44713</v>
      </c>
      <c r="E2043" s="32">
        <v>1500</v>
      </c>
      <c r="F2043" s="31">
        <v>44713</v>
      </c>
      <c r="G2043" s="31">
        <v>44713.610497685186</v>
      </c>
      <c r="H2043" s="31">
        <v>44773</v>
      </c>
      <c r="I2043" s="38" t="s">
        <v>8519</v>
      </c>
      <c r="J2043" s="38"/>
      <c r="K2043" s="31">
        <v>44718</v>
      </c>
      <c r="L2043" s="32">
        <v>1500</v>
      </c>
      <c r="M2043" s="33">
        <v>60</v>
      </c>
      <c r="N2043" s="33">
        <v>-55</v>
      </c>
      <c r="O2043" s="32">
        <v>-82500</v>
      </c>
      <c r="P2043" s="27" t="e">
        <f>VLOOKUP(A2043,'[1]REPORT ITP - Fatture Incluse - '!$C$1:$D$14862,2,FALSE)</f>
        <v>#N/A</v>
      </c>
    </row>
    <row r="2044" spans="1:16" ht="18.95" customHeight="1">
      <c r="A2044" s="29" t="s">
        <v>1380</v>
      </c>
      <c r="B2044" s="29" t="s">
        <v>1379</v>
      </c>
      <c r="C2044" s="30" t="s">
        <v>3682</v>
      </c>
      <c r="D2044" s="31">
        <v>44715</v>
      </c>
      <c r="E2044" s="32">
        <v>2464.66</v>
      </c>
      <c r="F2044" s="31">
        <v>44727</v>
      </c>
      <c r="G2044" s="31">
        <v>44726.330995370372</v>
      </c>
      <c r="H2044" s="31">
        <v>44786</v>
      </c>
      <c r="I2044" s="38" t="s">
        <v>8520</v>
      </c>
      <c r="J2044" s="38"/>
      <c r="K2044" s="31">
        <v>44728</v>
      </c>
      <c r="L2044" s="32">
        <v>2464.66</v>
      </c>
      <c r="M2044" s="33">
        <v>60</v>
      </c>
      <c r="N2044" s="33">
        <v>-58</v>
      </c>
      <c r="O2044" s="32">
        <v>-142950.28</v>
      </c>
      <c r="P2044" s="27" t="e">
        <f>VLOOKUP(A2044,'[1]REPORT ITP - Fatture Incluse - '!$C$1:$D$14862,2,FALSE)</f>
        <v>#N/A</v>
      </c>
    </row>
    <row r="2045" spans="1:16" ht="15" customHeight="1">
      <c r="A2045" s="29" t="s">
        <v>6185</v>
      </c>
      <c r="B2045" s="29" t="s">
        <v>6186</v>
      </c>
      <c r="C2045" s="30" t="s">
        <v>3418</v>
      </c>
      <c r="D2045" s="31">
        <v>44704</v>
      </c>
      <c r="E2045" s="32">
        <v>2223.5700000000002</v>
      </c>
      <c r="F2045" s="31">
        <v>44706</v>
      </c>
      <c r="G2045" s="31">
        <v>44705.349780092591</v>
      </c>
      <c r="H2045" s="31">
        <v>44764</v>
      </c>
      <c r="I2045" s="38" t="s">
        <v>8521</v>
      </c>
      <c r="J2045" s="38"/>
      <c r="K2045" s="31">
        <v>44743</v>
      </c>
      <c r="L2045" s="32">
        <v>1822.6</v>
      </c>
      <c r="M2045" s="33">
        <v>59</v>
      </c>
      <c r="N2045" s="33">
        <v>-21</v>
      </c>
      <c r="O2045" s="32">
        <v>-38274.6</v>
      </c>
      <c r="P2045" s="27" t="e">
        <f>VLOOKUP(A2045,'[1]REPORT ITP - Fatture Incluse - '!$C$1:$D$14862,2,FALSE)</f>
        <v>#N/A</v>
      </c>
    </row>
    <row r="2046" spans="1:16" ht="15" customHeight="1">
      <c r="A2046" s="29" t="s">
        <v>6185</v>
      </c>
      <c r="B2046" s="29" t="s">
        <v>6186</v>
      </c>
      <c r="C2046" s="30" t="s">
        <v>3522</v>
      </c>
      <c r="D2046" s="31">
        <v>44712</v>
      </c>
      <c r="E2046" s="32">
        <v>7000.36</v>
      </c>
      <c r="F2046" s="31">
        <v>44719</v>
      </c>
      <c r="G2046" s="31">
        <v>44713.610439814816</v>
      </c>
      <c r="H2046" s="31">
        <v>44773</v>
      </c>
      <c r="I2046" s="38" t="s">
        <v>8521</v>
      </c>
      <c r="J2046" s="38"/>
      <c r="K2046" s="31">
        <v>44743</v>
      </c>
      <c r="L2046" s="32">
        <v>5738</v>
      </c>
      <c r="M2046" s="33">
        <v>60</v>
      </c>
      <c r="N2046" s="33">
        <v>-30</v>
      </c>
      <c r="O2046" s="32">
        <v>-172140</v>
      </c>
      <c r="P2046" s="27" t="e">
        <f>VLOOKUP(A2046,'[1]REPORT ITP - Fatture Incluse - '!$C$1:$D$14862,2,FALSE)</f>
        <v>#N/A</v>
      </c>
    </row>
    <row r="2047" spans="1:16" ht="15" customHeight="1">
      <c r="A2047" s="29" t="s">
        <v>6185</v>
      </c>
      <c r="B2047" s="29" t="s">
        <v>6186</v>
      </c>
      <c r="C2047" s="30" t="s">
        <v>3470</v>
      </c>
      <c r="D2047" s="31">
        <v>44707</v>
      </c>
      <c r="E2047" s="32">
        <v>308.42</v>
      </c>
      <c r="F2047" s="31">
        <v>44713</v>
      </c>
      <c r="G2047" s="31">
        <v>44708.554513888892</v>
      </c>
      <c r="H2047" s="31">
        <v>44768</v>
      </c>
      <c r="I2047" s="38" t="s">
        <v>8521</v>
      </c>
      <c r="J2047" s="38"/>
      <c r="K2047" s="31">
        <v>44743</v>
      </c>
      <c r="L2047" s="32">
        <v>252.8</v>
      </c>
      <c r="M2047" s="33">
        <v>60</v>
      </c>
      <c r="N2047" s="33">
        <v>-25</v>
      </c>
      <c r="O2047" s="32">
        <v>-6320</v>
      </c>
      <c r="P2047" s="27" t="e">
        <f>VLOOKUP(A2047,'[1]REPORT ITP - Fatture Incluse - '!$C$1:$D$14862,2,FALSE)</f>
        <v>#N/A</v>
      </c>
    </row>
    <row r="2048" spans="1:16" ht="15" customHeight="1">
      <c r="A2048" s="29" t="s">
        <v>7169</v>
      </c>
      <c r="B2048" s="29" t="s">
        <v>7170</v>
      </c>
      <c r="C2048" s="30" t="s">
        <v>7283</v>
      </c>
      <c r="D2048" s="31">
        <v>44712</v>
      </c>
      <c r="E2048" s="32">
        <v>5435.1</v>
      </c>
      <c r="F2048" s="31">
        <v>44718</v>
      </c>
      <c r="G2048" s="31">
        <v>44713.321296296293</v>
      </c>
      <c r="H2048" s="31">
        <v>44772</v>
      </c>
      <c r="I2048" s="38" t="s">
        <v>8522</v>
      </c>
      <c r="J2048" s="38"/>
      <c r="K2048" s="31">
        <v>44743</v>
      </c>
      <c r="L2048" s="32">
        <v>4455</v>
      </c>
      <c r="M2048" s="33">
        <v>59</v>
      </c>
      <c r="N2048" s="33">
        <v>-29</v>
      </c>
      <c r="O2048" s="32">
        <v>-129195</v>
      </c>
      <c r="P2048" s="27" t="e">
        <f>VLOOKUP(A2048,'[1]REPORT ITP - Fatture Incluse - '!$C$1:$D$14862,2,FALSE)</f>
        <v>#N/A</v>
      </c>
    </row>
    <row r="2049" spans="1:16" ht="15" customHeight="1">
      <c r="A2049" s="29" t="s">
        <v>7169</v>
      </c>
      <c r="B2049" s="29" t="s">
        <v>7170</v>
      </c>
      <c r="C2049" s="30" t="s">
        <v>7281</v>
      </c>
      <c r="D2049" s="31">
        <v>44712</v>
      </c>
      <c r="E2049" s="32">
        <v>5098.34</v>
      </c>
      <c r="F2049" s="31">
        <v>44718</v>
      </c>
      <c r="G2049" s="31">
        <v>44713.321273148147</v>
      </c>
      <c r="H2049" s="31">
        <v>44772</v>
      </c>
      <c r="I2049" s="38" t="s">
        <v>8522</v>
      </c>
      <c r="J2049" s="38"/>
      <c r="K2049" s="31">
        <v>44743</v>
      </c>
      <c r="L2049" s="32">
        <v>4178.97</v>
      </c>
      <c r="M2049" s="33">
        <v>59</v>
      </c>
      <c r="N2049" s="33">
        <v>-29</v>
      </c>
      <c r="O2049" s="32">
        <v>-121190.13</v>
      </c>
      <c r="P2049" s="27" t="e">
        <f>VLOOKUP(A2049,'[1]REPORT ITP - Fatture Incluse - '!$C$1:$D$14862,2,FALSE)</f>
        <v>#N/A</v>
      </c>
    </row>
    <row r="2050" spans="1:16" ht="15" customHeight="1">
      <c r="A2050" s="29" t="s">
        <v>7169</v>
      </c>
      <c r="B2050" s="29" t="s">
        <v>7170</v>
      </c>
      <c r="C2050" s="30" t="s">
        <v>7619</v>
      </c>
      <c r="D2050" s="31">
        <v>44712</v>
      </c>
      <c r="E2050" s="32">
        <v>10196.66</v>
      </c>
      <c r="F2050" s="31">
        <v>44718</v>
      </c>
      <c r="G2050" s="31">
        <v>44713.321250000001</v>
      </c>
      <c r="H2050" s="31">
        <v>44772</v>
      </c>
      <c r="I2050" s="38" t="s">
        <v>8522</v>
      </c>
      <c r="J2050" s="38"/>
      <c r="K2050" s="31">
        <v>44743</v>
      </c>
      <c r="L2050" s="32">
        <v>8357.92</v>
      </c>
      <c r="M2050" s="33">
        <v>59</v>
      </c>
      <c r="N2050" s="33">
        <v>-29</v>
      </c>
      <c r="O2050" s="32">
        <v>-242379.68</v>
      </c>
      <c r="P2050" s="27" t="e">
        <f>VLOOKUP(A2050,'[1]REPORT ITP - Fatture Incluse - '!$C$1:$D$14862,2,FALSE)</f>
        <v>#N/A</v>
      </c>
    </row>
    <row r="2051" spans="1:16" ht="18.95" customHeight="1">
      <c r="A2051" s="29" t="s">
        <v>1216</v>
      </c>
      <c r="B2051" s="29" t="s">
        <v>1215</v>
      </c>
      <c r="C2051" s="30" t="s">
        <v>2677</v>
      </c>
      <c r="D2051" s="31">
        <v>44739</v>
      </c>
      <c r="E2051" s="32">
        <v>1258.83</v>
      </c>
      <c r="F2051" s="31">
        <v>44740</v>
      </c>
      <c r="G2051" s="31">
        <v>44740.33556712963</v>
      </c>
      <c r="H2051" s="31">
        <v>44799</v>
      </c>
      <c r="I2051" s="38" t="s">
        <v>8523</v>
      </c>
      <c r="J2051" s="38"/>
      <c r="K2051" s="31">
        <v>44746</v>
      </c>
      <c r="L2051" s="32">
        <v>1258.83</v>
      </c>
      <c r="M2051" s="33">
        <v>59</v>
      </c>
      <c r="N2051" s="33">
        <v>-53</v>
      </c>
      <c r="O2051" s="32">
        <v>-66717.990000000005</v>
      </c>
      <c r="P2051" s="27" t="e">
        <f>VLOOKUP(A2051,'[1]REPORT ITP - Fatture Incluse - '!$C$1:$D$14862,2,FALSE)</f>
        <v>#N/A</v>
      </c>
    </row>
    <row r="2052" spans="1:16" ht="18.95" customHeight="1">
      <c r="A2052" s="34" t="s">
        <v>5791</v>
      </c>
      <c r="B2052" s="29" t="s">
        <v>8524</v>
      </c>
      <c r="C2052" s="30" t="s">
        <v>8525</v>
      </c>
      <c r="D2052" s="31">
        <v>44658</v>
      </c>
      <c r="E2052" s="32">
        <v>211.79</v>
      </c>
      <c r="F2052" s="31">
        <v>44739</v>
      </c>
      <c r="G2052" s="31"/>
      <c r="H2052" s="31">
        <v>44718</v>
      </c>
      <c r="I2052" s="38" t="s">
        <v>8526</v>
      </c>
      <c r="J2052" s="38"/>
      <c r="K2052" s="31">
        <v>44746</v>
      </c>
      <c r="L2052" s="32">
        <v>211.79</v>
      </c>
      <c r="M2052" s="33">
        <v>60</v>
      </c>
      <c r="N2052" s="33">
        <v>28</v>
      </c>
      <c r="O2052" s="32">
        <v>5930.12</v>
      </c>
      <c r="P2052" s="27" t="e">
        <f>VLOOKUP(A2052,'[1]REPORT ITP - Fatture Incluse - '!$C$1:$D$14862,2,FALSE)</f>
        <v>#N/A</v>
      </c>
    </row>
    <row r="2053" spans="1:16" ht="18.95" customHeight="1">
      <c r="A2053" s="34" t="s">
        <v>5791</v>
      </c>
      <c r="B2053" s="29" t="s">
        <v>8524</v>
      </c>
      <c r="C2053" s="30" t="s">
        <v>8527</v>
      </c>
      <c r="D2053" s="31">
        <v>44658</v>
      </c>
      <c r="E2053" s="32">
        <v>2290.21</v>
      </c>
      <c r="F2053" s="31">
        <v>44687</v>
      </c>
      <c r="G2053" s="31"/>
      <c r="H2053" s="31">
        <v>44718</v>
      </c>
      <c r="I2053" s="38" t="s">
        <v>8526</v>
      </c>
      <c r="J2053" s="38"/>
      <c r="K2053" s="31">
        <v>44746</v>
      </c>
      <c r="L2053" s="32">
        <v>2290.21</v>
      </c>
      <c r="M2053" s="33">
        <v>60</v>
      </c>
      <c r="N2053" s="33">
        <v>28</v>
      </c>
      <c r="O2053" s="32">
        <v>64125.88</v>
      </c>
      <c r="P2053" s="27" t="e">
        <f>VLOOKUP(A2053,'[1]REPORT ITP - Fatture Incluse - '!$C$1:$D$14862,2,FALSE)</f>
        <v>#N/A</v>
      </c>
    </row>
    <row r="2054" spans="1:16" ht="15" customHeight="1">
      <c r="A2054" s="29" t="s">
        <v>6537</v>
      </c>
      <c r="B2054" s="29" t="s">
        <v>6538</v>
      </c>
      <c r="C2054" s="30" t="s">
        <v>3670</v>
      </c>
      <c r="D2054" s="31">
        <v>44713</v>
      </c>
      <c r="E2054" s="32">
        <v>468.48</v>
      </c>
      <c r="F2054" s="31">
        <v>44727</v>
      </c>
      <c r="G2054" s="31">
        <v>44725.342962962961</v>
      </c>
      <c r="H2054" s="31">
        <v>44782</v>
      </c>
      <c r="I2054" s="38" t="s">
        <v>8528</v>
      </c>
      <c r="J2054" s="38"/>
      <c r="K2054" s="31">
        <v>44748</v>
      </c>
      <c r="L2054" s="32">
        <v>384</v>
      </c>
      <c r="M2054" s="33">
        <v>57</v>
      </c>
      <c r="N2054" s="33">
        <v>-34</v>
      </c>
      <c r="O2054" s="32">
        <v>-13056</v>
      </c>
      <c r="P2054" s="27" t="e">
        <f>VLOOKUP(A2054,'[1]REPORT ITP - Fatture Incluse - '!$C$1:$D$14862,2,FALSE)</f>
        <v>#N/A</v>
      </c>
    </row>
    <row r="2055" spans="1:16" ht="15" customHeight="1">
      <c r="A2055" s="29" t="s">
        <v>5922</v>
      </c>
      <c r="B2055" s="29" t="s">
        <v>75</v>
      </c>
      <c r="C2055" s="30" t="s">
        <v>8529</v>
      </c>
      <c r="D2055" s="31">
        <v>44735</v>
      </c>
      <c r="E2055" s="32">
        <v>6047.88</v>
      </c>
      <c r="F2055" s="31">
        <v>44739</v>
      </c>
      <c r="G2055" s="31">
        <v>44736.357037037036</v>
      </c>
      <c r="H2055" s="31">
        <v>44796</v>
      </c>
      <c r="I2055" s="38" t="s">
        <v>8530</v>
      </c>
      <c r="J2055" s="38"/>
      <c r="K2055" s="31">
        <v>44764</v>
      </c>
      <c r="L2055" s="32">
        <v>4957.28</v>
      </c>
      <c r="M2055" s="33">
        <v>60</v>
      </c>
      <c r="N2055" s="33">
        <v>-32</v>
      </c>
      <c r="O2055" s="32">
        <v>-158632.95999999999</v>
      </c>
      <c r="P2055" s="27" t="e">
        <f>VLOOKUP(A2055,'[1]REPORT ITP - Fatture Incluse - '!$C$1:$D$14862,2,FALSE)</f>
        <v>#N/A</v>
      </c>
    </row>
    <row r="2056" spans="1:16" ht="15" customHeight="1">
      <c r="A2056" s="29" t="s">
        <v>7502</v>
      </c>
      <c r="B2056" s="29" t="s">
        <v>7503</v>
      </c>
      <c r="C2056" s="30" t="s">
        <v>8531</v>
      </c>
      <c r="D2056" s="31">
        <v>44742</v>
      </c>
      <c r="E2056" s="32">
        <v>5090</v>
      </c>
      <c r="F2056" s="31">
        <v>44746</v>
      </c>
      <c r="G2056" s="31">
        <v>44743.301979166667</v>
      </c>
      <c r="H2056" s="31">
        <v>44802</v>
      </c>
      <c r="I2056" s="38" t="s">
        <v>8532</v>
      </c>
      <c r="J2056" s="38"/>
      <c r="K2056" s="31">
        <v>44775</v>
      </c>
      <c r="L2056" s="32">
        <v>5090</v>
      </c>
      <c r="M2056" s="33">
        <v>59</v>
      </c>
      <c r="N2056" s="33">
        <v>-27</v>
      </c>
      <c r="O2056" s="32">
        <v>-137430</v>
      </c>
      <c r="P2056" s="27" t="e">
        <f>VLOOKUP(A2056,'[1]REPORT ITP - Fatture Incluse - '!$C$1:$D$14862,2,FALSE)</f>
        <v>#N/A</v>
      </c>
    </row>
    <row r="2057" spans="1:16" ht="15" customHeight="1">
      <c r="A2057" s="29" t="s">
        <v>6264</v>
      </c>
      <c r="B2057" s="29" t="s">
        <v>105</v>
      </c>
      <c r="C2057" s="30" t="s">
        <v>8533</v>
      </c>
      <c r="D2057" s="31">
        <v>44727</v>
      </c>
      <c r="E2057" s="32">
        <v>238.27</v>
      </c>
      <c r="F2057" s="31">
        <v>44732</v>
      </c>
      <c r="G2057" s="31">
        <v>44728.300717592596</v>
      </c>
      <c r="H2057" s="31">
        <v>44788</v>
      </c>
      <c r="I2057" s="38" t="s">
        <v>8534</v>
      </c>
      <c r="J2057" s="38"/>
      <c r="K2057" s="31">
        <v>44776</v>
      </c>
      <c r="L2057" s="32">
        <v>195.3</v>
      </c>
      <c r="M2057" s="33">
        <v>60</v>
      </c>
      <c r="N2057" s="33">
        <v>-12</v>
      </c>
      <c r="O2057" s="32">
        <v>-2343.6</v>
      </c>
      <c r="P2057" s="27" t="e">
        <f>VLOOKUP(A2057,'[1]REPORT ITP - Fatture Incluse - '!$C$1:$D$14862,2,FALSE)</f>
        <v>#N/A</v>
      </c>
    </row>
    <row r="2058" spans="1:16" ht="18.95" customHeight="1">
      <c r="A2058" s="29" t="s">
        <v>1219</v>
      </c>
      <c r="B2058" s="29" t="s">
        <v>7468</v>
      </c>
      <c r="C2058" s="30" t="s">
        <v>3583</v>
      </c>
      <c r="D2058" s="31">
        <v>44775</v>
      </c>
      <c r="E2058" s="32">
        <v>2016.66</v>
      </c>
      <c r="F2058" s="31">
        <v>44776</v>
      </c>
      <c r="G2058" s="31">
        <v>44776.342650462961</v>
      </c>
      <c r="H2058" s="31">
        <v>44835</v>
      </c>
      <c r="I2058" s="38" t="s">
        <v>8535</v>
      </c>
      <c r="J2058" s="38"/>
      <c r="K2058" s="31">
        <v>44777</v>
      </c>
      <c r="L2058" s="32">
        <v>2016.66</v>
      </c>
      <c r="M2058" s="33">
        <v>59</v>
      </c>
      <c r="N2058" s="33">
        <v>-58</v>
      </c>
      <c r="O2058" s="32">
        <v>-116966.28</v>
      </c>
      <c r="P2058" s="27" t="e">
        <f>VLOOKUP(A2058,'[1]REPORT ITP - Fatture Incluse - '!$C$1:$D$14862,2,FALSE)</f>
        <v>#N/A</v>
      </c>
    </row>
    <row r="2059" spans="1:16" ht="18.95" customHeight="1">
      <c r="A2059" s="29" t="s">
        <v>1255</v>
      </c>
      <c r="B2059" s="29" t="s">
        <v>7618</v>
      </c>
      <c r="C2059" s="30" t="s">
        <v>8536</v>
      </c>
      <c r="D2059" s="31">
        <v>44789</v>
      </c>
      <c r="E2059" s="32">
        <v>3000</v>
      </c>
      <c r="F2059" s="31">
        <v>44790</v>
      </c>
      <c r="G2059" s="31">
        <v>44790.342569444445</v>
      </c>
      <c r="H2059" s="31">
        <v>44849</v>
      </c>
      <c r="I2059" s="38" t="s">
        <v>8537</v>
      </c>
      <c r="J2059" s="38"/>
      <c r="K2059" s="31">
        <v>44796</v>
      </c>
      <c r="L2059" s="32">
        <v>3000</v>
      </c>
      <c r="M2059" s="33">
        <v>59</v>
      </c>
      <c r="N2059" s="33">
        <v>-53</v>
      </c>
      <c r="O2059" s="32">
        <v>-159000</v>
      </c>
      <c r="P2059" s="27" t="e">
        <f>VLOOKUP(A2059,'[1]REPORT ITP - Fatture Incluse - '!$C$1:$D$14862,2,FALSE)</f>
        <v>#N/A</v>
      </c>
    </row>
    <row r="2060" spans="1:16" ht="15" customHeight="1">
      <c r="A2060" s="29" t="s">
        <v>5926</v>
      </c>
      <c r="B2060" s="29" t="s">
        <v>5927</v>
      </c>
      <c r="C2060" s="30" t="s">
        <v>8538</v>
      </c>
      <c r="D2060" s="31">
        <v>44765</v>
      </c>
      <c r="E2060" s="32">
        <v>1830</v>
      </c>
      <c r="F2060" s="31">
        <v>44769</v>
      </c>
      <c r="G2060" s="31">
        <v>44768.371099537035</v>
      </c>
      <c r="H2060" s="31">
        <v>44827</v>
      </c>
      <c r="I2060" s="38" t="s">
        <v>8539</v>
      </c>
      <c r="J2060" s="38"/>
      <c r="K2060" s="31">
        <v>44799</v>
      </c>
      <c r="L2060" s="32">
        <v>1500</v>
      </c>
      <c r="M2060" s="33">
        <v>59</v>
      </c>
      <c r="N2060" s="33">
        <v>-28</v>
      </c>
      <c r="O2060" s="32">
        <v>-42000</v>
      </c>
      <c r="P2060" s="27" t="e">
        <f>VLOOKUP(A2060,'[1]REPORT ITP - Fatture Incluse - '!$C$1:$D$14862,2,FALSE)</f>
        <v>#N/A</v>
      </c>
    </row>
    <row r="2061" spans="1:16" ht="15" customHeight="1">
      <c r="A2061" s="29" t="s">
        <v>5926</v>
      </c>
      <c r="B2061" s="29" t="s">
        <v>5927</v>
      </c>
      <c r="C2061" s="30" t="s">
        <v>8540</v>
      </c>
      <c r="D2061" s="31">
        <v>44735</v>
      </c>
      <c r="E2061" s="32">
        <v>1830</v>
      </c>
      <c r="F2061" s="31">
        <v>44736</v>
      </c>
      <c r="G2061" s="31">
        <v>44736.35056712963</v>
      </c>
      <c r="H2061" s="31">
        <v>44795</v>
      </c>
      <c r="I2061" s="38" t="s">
        <v>8539</v>
      </c>
      <c r="J2061" s="38"/>
      <c r="K2061" s="31">
        <v>44799</v>
      </c>
      <c r="L2061" s="32">
        <v>1500</v>
      </c>
      <c r="M2061" s="33">
        <v>59</v>
      </c>
      <c r="N2061" s="33">
        <v>4</v>
      </c>
      <c r="O2061" s="32">
        <v>6000</v>
      </c>
      <c r="P2061" s="27" t="e">
        <f>VLOOKUP(A2061,'[1]REPORT ITP - Fatture Incluse - '!$C$1:$D$14862,2,FALSE)</f>
        <v>#N/A</v>
      </c>
    </row>
    <row r="2062" spans="1:16" ht="15" customHeight="1">
      <c r="A2062" s="29" t="s">
        <v>6286</v>
      </c>
      <c r="B2062" s="29" t="s">
        <v>6287</v>
      </c>
      <c r="C2062" s="30" t="s">
        <v>8541</v>
      </c>
      <c r="D2062" s="31">
        <v>44768</v>
      </c>
      <c r="E2062" s="32">
        <v>1202.92</v>
      </c>
      <c r="F2062" s="31">
        <v>44781</v>
      </c>
      <c r="G2062" s="31">
        <v>44781.299050925925</v>
      </c>
      <c r="H2062" s="31">
        <v>44838</v>
      </c>
      <c r="I2062" s="38" t="s">
        <v>8542</v>
      </c>
      <c r="J2062" s="38"/>
      <c r="K2062" s="31">
        <v>44802</v>
      </c>
      <c r="L2062" s="32">
        <v>986</v>
      </c>
      <c r="M2062" s="33">
        <v>57</v>
      </c>
      <c r="N2062" s="33">
        <v>-36</v>
      </c>
      <c r="O2062" s="32">
        <v>-35496</v>
      </c>
      <c r="P2062" s="27" t="e">
        <f>VLOOKUP(A2062,'[1]REPORT ITP - Fatture Incluse - '!$C$1:$D$14862,2,FALSE)</f>
        <v>#N/A</v>
      </c>
    </row>
    <row r="2063" spans="1:16" ht="15" customHeight="1">
      <c r="A2063" s="29" t="s">
        <v>6623</v>
      </c>
      <c r="B2063" s="29" t="s">
        <v>6624</v>
      </c>
      <c r="C2063" s="30" t="s">
        <v>4113</v>
      </c>
      <c r="D2063" s="31">
        <v>44750</v>
      </c>
      <c r="E2063" s="32">
        <v>11303.3</v>
      </c>
      <c r="F2063" s="31">
        <v>44755</v>
      </c>
      <c r="G2063" s="31">
        <v>44754.361215277779</v>
      </c>
      <c r="H2063" s="31">
        <v>44813</v>
      </c>
      <c r="I2063" s="38" t="s">
        <v>8543</v>
      </c>
      <c r="J2063" s="38"/>
      <c r="K2063" s="31">
        <v>44803</v>
      </c>
      <c r="L2063" s="32">
        <v>9265</v>
      </c>
      <c r="M2063" s="33">
        <v>59</v>
      </c>
      <c r="N2063" s="33">
        <v>-10</v>
      </c>
      <c r="O2063" s="32">
        <v>-92650</v>
      </c>
      <c r="P2063" s="27" t="e">
        <f>VLOOKUP(A2063,'[1]REPORT ITP - Fatture Incluse - '!$C$1:$D$14862,2,FALSE)</f>
        <v>#N/A</v>
      </c>
    </row>
    <row r="2064" spans="1:16" ht="18.95" customHeight="1">
      <c r="A2064" s="29" t="s">
        <v>1312</v>
      </c>
      <c r="B2064" s="29" t="s">
        <v>1311</v>
      </c>
      <c r="C2064" s="30" t="s">
        <v>7369</v>
      </c>
      <c r="D2064" s="31">
        <v>44568</v>
      </c>
      <c r="E2064" s="32">
        <v>2</v>
      </c>
      <c r="F2064" s="31">
        <v>44571</v>
      </c>
      <c r="G2064" s="31">
        <v>44568.616319444445</v>
      </c>
      <c r="H2064" s="31">
        <v>44628</v>
      </c>
      <c r="I2064" s="38" t="s">
        <v>8544</v>
      </c>
      <c r="J2064" s="38"/>
      <c r="K2064" s="31">
        <v>44574</v>
      </c>
      <c r="L2064" s="32">
        <v>2</v>
      </c>
      <c r="M2064" s="33">
        <v>60</v>
      </c>
      <c r="N2064" s="33">
        <v>-54</v>
      </c>
      <c r="O2064" s="32">
        <v>-108</v>
      </c>
      <c r="P2064" s="27" t="e">
        <f>VLOOKUP(A2064,'[1]REPORT ITP - Fatture Incluse - '!$C$1:$D$14862,2,FALSE)</f>
        <v>#N/A</v>
      </c>
    </row>
    <row r="2065" spans="1:16" ht="18.95" customHeight="1">
      <c r="A2065" s="29" t="s">
        <v>1312</v>
      </c>
      <c r="B2065" s="29" t="s">
        <v>1311</v>
      </c>
      <c r="C2065" s="30" t="s">
        <v>7369</v>
      </c>
      <c r="D2065" s="31">
        <v>44568</v>
      </c>
      <c r="E2065" s="32">
        <v>2705</v>
      </c>
      <c r="F2065" s="31">
        <v>44571</v>
      </c>
      <c r="G2065" s="31">
        <v>44568.616319444445</v>
      </c>
      <c r="H2065" s="31">
        <v>44628</v>
      </c>
      <c r="I2065" s="38" t="s">
        <v>8544</v>
      </c>
      <c r="J2065" s="38"/>
      <c r="K2065" s="31">
        <v>44574</v>
      </c>
      <c r="L2065" s="32">
        <v>2705</v>
      </c>
      <c r="M2065" s="33">
        <v>60</v>
      </c>
      <c r="N2065" s="33">
        <v>-54</v>
      </c>
      <c r="O2065" s="32">
        <v>-146070</v>
      </c>
      <c r="P2065" s="27" t="e">
        <f>VLOOKUP(A2065,'[1]REPORT ITP - Fatture Incluse - '!$C$1:$D$14862,2,FALSE)</f>
        <v>#N/A</v>
      </c>
    </row>
    <row r="2066" spans="1:16" ht="15" customHeight="1">
      <c r="A2066" s="29" t="s">
        <v>6998</v>
      </c>
      <c r="B2066" s="29" t="s">
        <v>6999</v>
      </c>
      <c r="C2066" s="30" t="s">
        <v>572</v>
      </c>
      <c r="D2066" s="31">
        <v>44532</v>
      </c>
      <c r="E2066" s="32">
        <v>512.4</v>
      </c>
      <c r="F2066" s="31">
        <v>44536</v>
      </c>
      <c r="G2066" s="31">
        <v>44536.318738425929</v>
      </c>
      <c r="H2066" s="31">
        <v>44593</v>
      </c>
      <c r="I2066" s="38" t="s">
        <v>8545</v>
      </c>
      <c r="J2066" s="38"/>
      <c r="K2066" s="31">
        <v>44574</v>
      </c>
      <c r="L2066" s="32">
        <v>420</v>
      </c>
      <c r="M2066" s="33">
        <v>57</v>
      </c>
      <c r="N2066" s="33">
        <v>-19</v>
      </c>
      <c r="O2066" s="32">
        <v>-7980</v>
      </c>
      <c r="P2066" s="27" t="e">
        <f>VLOOKUP(A2066,'[1]REPORT ITP - Fatture Incluse - '!$C$1:$D$14862,2,FALSE)</f>
        <v>#N/A</v>
      </c>
    </row>
    <row r="2067" spans="1:16" ht="15" customHeight="1">
      <c r="A2067" s="29" t="s">
        <v>6998</v>
      </c>
      <c r="B2067" s="29" t="s">
        <v>6999</v>
      </c>
      <c r="C2067" s="30" t="s">
        <v>832</v>
      </c>
      <c r="D2067" s="31">
        <v>44546</v>
      </c>
      <c r="E2067" s="32">
        <v>634.4</v>
      </c>
      <c r="F2067" s="31">
        <v>44550</v>
      </c>
      <c r="G2067" s="31">
        <v>44550.337175925924</v>
      </c>
      <c r="H2067" s="31">
        <v>44608</v>
      </c>
      <c r="I2067" s="38" t="s">
        <v>8545</v>
      </c>
      <c r="J2067" s="38"/>
      <c r="K2067" s="31">
        <v>44574</v>
      </c>
      <c r="L2067" s="32">
        <v>520</v>
      </c>
      <c r="M2067" s="33">
        <v>58</v>
      </c>
      <c r="N2067" s="33">
        <v>-34</v>
      </c>
      <c r="O2067" s="32">
        <v>-17680</v>
      </c>
      <c r="P2067" s="27" t="e">
        <f>VLOOKUP(A2067,'[1]REPORT ITP - Fatture Incluse - '!$C$1:$D$14862,2,FALSE)</f>
        <v>#N/A</v>
      </c>
    </row>
    <row r="2068" spans="1:16" ht="15" customHeight="1">
      <c r="A2068" s="29" t="s">
        <v>6305</v>
      </c>
      <c r="B2068" s="29" t="s">
        <v>6306</v>
      </c>
      <c r="C2068" s="30" t="s">
        <v>8546</v>
      </c>
      <c r="D2068" s="31">
        <v>44544</v>
      </c>
      <c r="E2068" s="32">
        <v>434.37</v>
      </c>
      <c r="F2068" s="31">
        <v>44546</v>
      </c>
      <c r="G2068" s="31">
        <v>44546.646967592591</v>
      </c>
      <c r="H2068" s="31">
        <v>44606</v>
      </c>
      <c r="I2068" s="38" t="s">
        <v>7402</v>
      </c>
      <c r="J2068" s="38"/>
      <c r="K2068" s="31">
        <v>44574</v>
      </c>
      <c r="L2068" s="32">
        <v>356.04</v>
      </c>
      <c r="M2068" s="33">
        <v>60</v>
      </c>
      <c r="N2068" s="33">
        <v>-32</v>
      </c>
      <c r="O2068" s="32">
        <v>-11393.28</v>
      </c>
      <c r="P2068" s="27" t="e">
        <f>VLOOKUP(A2068,'[1]REPORT ITP - Fatture Incluse - '!$C$1:$D$14862,2,FALSE)</f>
        <v>#N/A</v>
      </c>
    </row>
    <row r="2069" spans="1:16" ht="15" customHeight="1">
      <c r="A2069" s="29" t="s">
        <v>6305</v>
      </c>
      <c r="B2069" s="29" t="s">
        <v>6306</v>
      </c>
      <c r="C2069" s="30" t="s">
        <v>8547</v>
      </c>
      <c r="D2069" s="31">
        <v>44532</v>
      </c>
      <c r="E2069" s="32">
        <v>355.62</v>
      </c>
      <c r="F2069" s="31">
        <v>44546</v>
      </c>
      <c r="G2069" s="31">
        <v>44546.434224537035</v>
      </c>
      <c r="H2069" s="31">
        <v>44606</v>
      </c>
      <c r="I2069" s="38" t="s">
        <v>7402</v>
      </c>
      <c r="J2069" s="38"/>
      <c r="K2069" s="31">
        <v>44574</v>
      </c>
      <c r="L2069" s="32">
        <v>291.49</v>
      </c>
      <c r="M2069" s="33">
        <v>60</v>
      </c>
      <c r="N2069" s="33">
        <v>-32</v>
      </c>
      <c r="O2069" s="32">
        <v>-9327.68</v>
      </c>
      <c r="P2069" s="27" t="e">
        <f>VLOOKUP(A2069,'[1]REPORT ITP - Fatture Incluse - '!$C$1:$D$14862,2,FALSE)</f>
        <v>#N/A</v>
      </c>
    </row>
    <row r="2070" spans="1:16" ht="15" customHeight="1">
      <c r="A2070" s="29" t="s">
        <v>6305</v>
      </c>
      <c r="B2070" s="29" t="s">
        <v>6306</v>
      </c>
      <c r="C2070" s="30" t="s">
        <v>8548</v>
      </c>
      <c r="D2070" s="31">
        <v>44536</v>
      </c>
      <c r="E2070" s="32">
        <v>2086.11</v>
      </c>
      <c r="F2070" s="31">
        <v>44546</v>
      </c>
      <c r="G2070" s="31">
        <v>44546.646990740737</v>
      </c>
      <c r="H2070" s="31">
        <v>44606</v>
      </c>
      <c r="I2070" s="38" t="s">
        <v>7402</v>
      </c>
      <c r="J2070" s="38"/>
      <c r="K2070" s="31">
        <v>44574</v>
      </c>
      <c r="L2070" s="32">
        <v>1709.93</v>
      </c>
      <c r="M2070" s="33">
        <v>60</v>
      </c>
      <c r="N2070" s="33">
        <v>-32</v>
      </c>
      <c r="O2070" s="32">
        <v>-54717.760000000002</v>
      </c>
      <c r="P2070" s="27" t="e">
        <f>VLOOKUP(A2070,'[1]REPORT ITP - Fatture Incluse - '!$C$1:$D$14862,2,FALSE)</f>
        <v>#N/A</v>
      </c>
    </row>
    <row r="2071" spans="1:16" ht="15" customHeight="1">
      <c r="A2071" s="29" t="s">
        <v>6305</v>
      </c>
      <c r="B2071" s="29" t="s">
        <v>6306</v>
      </c>
      <c r="C2071" s="30" t="s">
        <v>8549</v>
      </c>
      <c r="D2071" s="31">
        <v>44539</v>
      </c>
      <c r="E2071" s="32">
        <v>1205.8499999999999</v>
      </c>
      <c r="F2071" s="31">
        <v>44543</v>
      </c>
      <c r="G2071" s="31">
        <v>44543.340613425928</v>
      </c>
      <c r="H2071" s="31">
        <v>44600</v>
      </c>
      <c r="I2071" s="38" t="s">
        <v>7402</v>
      </c>
      <c r="J2071" s="38"/>
      <c r="K2071" s="31">
        <v>44574</v>
      </c>
      <c r="L2071" s="32">
        <v>988.4</v>
      </c>
      <c r="M2071" s="33">
        <v>57</v>
      </c>
      <c r="N2071" s="33">
        <v>-26</v>
      </c>
      <c r="O2071" s="32">
        <v>-25698.400000000001</v>
      </c>
      <c r="P2071" s="27" t="e">
        <f>VLOOKUP(A2071,'[1]REPORT ITP - Fatture Incluse - '!$C$1:$D$14862,2,FALSE)</f>
        <v>#N/A</v>
      </c>
    </row>
    <row r="2072" spans="1:16" ht="15" customHeight="1">
      <c r="A2072" s="29" t="s">
        <v>6305</v>
      </c>
      <c r="B2072" s="29" t="s">
        <v>6306</v>
      </c>
      <c r="C2072" s="30" t="s">
        <v>8550</v>
      </c>
      <c r="D2072" s="31">
        <v>44524</v>
      </c>
      <c r="E2072" s="32">
        <v>7460.98</v>
      </c>
      <c r="F2072" s="31">
        <v>44525</v>
      </c>
      <c r="G2072" s="31">
        <v>44525.341365740744</v>
      </c>
      <c r="H2072" s="31">
        <v>44585</v>
      </c>
      <c r="I2072" s="38" t="s">
        <v>7402</v>
      </c>
      <c r="J2072" s="38"/>
      <c r="K2072" s="31">
        <v>44574</v>
      </c>
      <c r="L2072" s="32">
        <v>6115.56</v>
      </c>
      <c r="M2072" s="33">
        <v>60</v>
      </c>
      <c r="N2072" s="33">
        <v>-11</v>
      </c>
      <c r="O2072" s="32">
        <v>-67271.16</v>
      </c>
      <c r="P2072" s="27" t="e">
        <f>VLOOKUP(A2072,'[1]REPORT ITP - Fatture Incluse - '!$C$1:$D$14862,2,FALSE)</f>
        <v>#N/A</v>
      </c>
    </row>
    <row r="2073" spans="1:16" ht="15" customHeight="1">
      <c r="A2073" s="29" t="s">
        <v>6305</v>
      </c>
      <c r="B2073" s="29" t="s">
        <v>6306</v>
      </c>
      <c r="C2073" s="30" t="s">
        <v>8551</v>
      </c>
      <c r="D2073" s="31">
        <v>44533</v>
      </c>
      <c r="E2073" s="32">
        <v>1898.91</v>
      </c>
      <c r="F2073" s="31">
        <v>44536</v>
      </c>
      <c r="G2073" s="31">
        <v>44536.319675925923</v>
      </c>
      <c r="H2073" s="31">
        <v>44594</v>
      </c>
      <c r="I2073" s="38" t="s">
        <v>7402</v>
      </c>
      <c r="J2073" s="38"/>
      <c r="K2073" s="31">
        <v>44574</v>
      </c>
      <c r="L2073" s="32">
        <v>1556.48</v>
      </c>
      <c r="M2073" s="33">
        <v>58</v>
      </c>
      <c r="N2073" s="33">
        <v>-20</v>
      </c>
      <c r="O2073" s="32">
        <v>-31129.599999999999</v>
      </c>
      <c r="P2073" s="27" t="e">
        <f>VLOOKUP(A2073,'[1]REPORT ITP - Fatture Incluse - '!$C$1:$D$14862,2,FALSE)</f>
        <v>#N/A</v>
      </c>
    </row>
    <row r="2074" spans="1:16" ht="15" customHeight="1">
      <c r="A2074" s="29" t="s">
        <v>6305</v>
      </c>
      <c r="B2074" s="29" t="s">
        <v>6306</v>
      </c>
      <c r="C2074" s="30" t="s">
        <v>8552</v>
      </c>
      <c r="D2074" s="31">
        <v>44531</v>
      </c>
      <c r="E2074" s="32">
        <v>9516.33</v>
      </c>
      <c r="F2074" s="31">
        <v>44533</v>
      </c>
      <c r="G2074" s="31">
        <v>44533.308622685188</v>
      </c>
      <c r="H2074" s="31">
        <v>44592</v>
      </c>
      <c r="I2074" s="38" t="s">
        <v>7402</v>
      </c>
      <c r="J2074" s="38"/>
      <c r="K2074" s="31">
        <v>44574</v>
      </c>
      <c r="L2074" s="32">
        <v>7800.27</v>
      </c>
      <c r="M2074" s="33">
        <v>59</v>
      </c>
      <c r="N2074" s="33">
        <v>-18</v>
      </c>
      <c r="O2074" s="32">
        <v>-140404.85999999999</v>
      </c>
      <c r="P2074" s="27" t="e">
        <f>VLOOKUP(A2074,'[1]REPORT ITP - Fatture Incluse - '!$C$1:$D$14862,2,FALSE)</f>
        <v>#N/A</v>
      </c>
    </row>
    <row r="2075" spans="1:16" ht="15" customHeight="1">
      <c r="A2075" s="29" t="s">
        <v>6213</v>
      </c>
      <c r="B2075" s="29" t="s">
        <v>6214</v>
      </c>
      <c r="C2075" s="30" t="s">
        <v>402</v>
      </c>
      <c r="D2075" s="31">
        <v>44509</v>
      </c>
      <c r="E2075" s="32">
        <v>6999.75</v>
      </c>
      <c r="F2075" s="31">
        <v>44511</v>
      </c>
      <c r="G2075" s="31">
        <v>44511.337175925924</v>
      </c>
      <c r="H2075" s="31">
        <v>44570</v>
      </c>
      <c r="I2075" s="38" t="s">
        <v>8553</v>
      </c>
      <c r="J2075" s="38"/>
      <c r="K2075" s="31">
        <v>44574</v>
      </c>
      <c r="L2075" s="32">
        <v>5737.5</v>
      </c>
      <c r="M2075" s="33">
        <v>59</v>
      </c>
      <c r="N2075" s="33">
        <v>4</v>
      </c>
      <c r="O2075" s="32">
        <v>22950</v>
      </c>
      <c r="P2075" s="27" t="e">
        <f>VLOOKUP(A2075,'[1]REPORT ITP - Fatture Incluse - '!$C$1:$D$14862,2,FALSE)</f>
        <v>#N/A</v>
      </c>
    </row>
    <row r="2076" spans="1:16" ht="15" customHeight="1">
      <c r="A2076" s="29" t="s">
        <v>6213</v>
      </c>
      <c r="B2076" s="29" t="s">
        <v>6214</v>
      </c>
      <c r="C2076" s="30" t="s">
        <v>680</v>
      </c>
      <c r="D2076" s="31">
        <v>44539</v>
      </c>
      <c r="E2076" s="32">
        <v>869.25</v>
      </c>
      <c r="F2076" s="31">
        <v>44543</v>
      </c>
      <c r="G2076" s="31">
        <v>44543.341111111113</v>
      </c>
      <c r="H2076" s="31">
        <v>44600</v>
      </c>
      <c r="I2076" s="38" t="s">
        <v>8553</v>
      </c>
      <c r="J2076" s="38"/>
      <c r="K2076" s="31">
        <v>44574</v>
      </c>
      <c r="L2076" s="32">
        <v>712.5</v>
      </c>
      <c r="M2076" s="33">
        <v>57</v>
      </c>
      <c r="N2076" s="33">
        <v>-26</v>
      </c>
      <c r="O2076" s="32">
        <v>-18525</v>
      </c>
      <c r="P2076" s="27" t="e">
        <f>VLOOKUP(A2076,'[1]REPORT ITP - Fatture Incluse - '!$C$1:$D$14862,2,FALSE)</f>
        <v>#N/A</v>
      </c>
    </row>
    <row r="2077" spans="1:16" ht="15" customHeight="1">
      <c r="A2077" s="29" t="s">
        <v>6213</v>
      </c>
      <c r="B2077" s="29" t="s">
        <v>6214</v>
      </c>
      <c r="C2077" s="30" t="s">
        <v>308</v>
      </c>
      <c r="D2077" s="31">
        <v>44474</v>
      </c>
      <c r="E2077" s="32">
        <v>185.44</v>
      </c>
      <c r="F2077" s="31">
        <v>44481</v>
      </c>
      <c r="G2077" s="31">
        <v>44476.527129629627</v>
      </c>
      <c r="H2077" s="31">
        <v>44536</v>
      </c>
      <c r="I2077" s="38" t="s">
        <v>8553</v>
      </c>
      <c r="J2077" s="38"/>
      <c r="K2077" s="31">
        <v>44574</v>
      </c>
      <c r="L2077" s="32">
        <v>152</v>
      </c>
      <c r="M2077" s="33">
        <v>60</v>
      </c>
      <c r="N2077" s="33">
        <v>38</v>
      </c>
      <c r="O2077" s="32">
        <v>5776</v>
      </c>
      <c r="P2077" s="27" t="e">
        <f>VLOOKUP(A2077,'[1]REPORT ITP - Fatture Incluse - '!$C$1:$D$14862,2,FALSE)</f>
        <v>#N/A</v>
      </c>
    </row>
    <row r="2078" spans="1:16" ht="15" customHeight="1">
      <c r="A2078" s="29" t="s">
        <v>6213</v>
      </c>
      <c r="B2078" s="29" t="s">
        <v>6214</v>
      </c>
      <c r="C2078" s="30" t="s">
        <v>681</v>
      </c>
      <c r="D2078" s="31">
        <v>44539</v>
      </c>
      <c r="E2078" s="32">
        <v>3355</v>
      </c>
      <c r="F2078" s="31">
        <v>44543</v>
      </c>
      <c r="G2078" s="31">
        <v>44543.341134259259</v>
      </c>
      <c r="H2078" s="31">
        <v>44600</v>
      </c>
      <c r="I2078" s="38" t="s">
        <v>8553</v>
      </c>
      <c r="J2078" s="38"/>
      <c r="K2078" s="31">
        <v>44574</v>
      </c>
      <c r="L2078" s="32">
        <v>2750</v>
      </c>
      <c r="M2078" s="33">
        <v>57</v>
      </c>
      <c r="N2078" s="33">
        <v>-26</v>
      </c>
      <c r="O2078" s="32">
        <v>-71500</v>
      </c>
      <c r="P2078" s="27" t="e">
        <f>VLOOKUP(A2078,'[1]REPORT ITP - Fatture Incluse - '!$C$1:$D$14862,2,FALSE)</f>
        <v>#N/A</v>
      </c>
    </row>
    <row r="2079" spans="1:16" ht="15" customHeight="1">
      <c r="A2079" s="29" t="s">
        <v>6213</v>
      </c>
      <c r="B2079" s="29" t="s">
        <v>6214</v>
      </c>
      <c r="C2079" s="30" t="s">
        <v>682</v>
      </c>
      <c r="D2079" s="31">
        <v>44539</v>
      </c>
      <c r="E2079" s="32">
        <v>386.74</v>
      </c>
      <c r="F2079" s="31">
        <v>44543</v>
      </c>
      <c r="G2079" s="31">
        <v>44543.341145833336</v>
      </c>
      <c r="H2079" s="31">
        <v>44600</v>
      </c>
      <c r="I2079" s="38" t="s">
        <v>8553</v>
      </c>
      <c r="J2079" s="38"/>
      <c r="K2079" s="31">
        <v>44574</v>
      </c>
      <c r="L2079" s="32">
        <v>317</v>
      </c>
      <c r="M2079" s="33">
        <v>57</v>
      </c>
      <c r="N2079" s="33">
        <v>-26</v>
      </c>
      <c r="O2079" s="32">
        <v>-8242</v>
      </c>
      <c r="P2079" s="27" t="e">
        <f>VLOOKUP(A2079,'[1]REPORT ITP - Fatture Incluse - '!$C$1:$D$14862,2,FALSE)</f>
        <v>#N/A</v>
      </c>
    </row>
    <row r="2080" spans="1:16" ht="18.95" customHeight="1">
      <c r="A2080" s="29" t="s">
        <v>8554</v>
      </c>
      <c r="B2080" s="29" t="s">
        <v>617</v>
      </c>
      <c r="C2080" s="30" t="s">
        <v>618</v>
      </c>
      <c r="D2080" s="31">
        <v>44530</v>
      </c>
      <c r="E2080" s="32">
        <v>670</v>
      </c>
      <c r="F2080" s="31">
        <v>44537</v>
      </c>
      <c r="G2080" s="31">
        <v>44537.306643518517</v>
      </c>
      <c r="H2080" s="31">
        <v>44596</v>
      </c>
      <c r="I2080" s="38" t="s">
        <v>8555</v>
      </c>
      <c r="J2080" s="38"/>
      <c r="K2080" s="31">
        <v>44574</v>
      </c>
      <c r="L2080" s="32">
        <v>670</v>
      </c>
      <c r="M2080" s="33">
        <v>59</v>
      </c>
      <c r="N2080" s="33">
        <v>-22</v>
      </c>
      <c r="O2080" s="32">
        <v>-14740</v>
      </c>
      <c r="P2080" s="27" t="e">
        <f>VLOOKUP(A2080,'[1]REPORT ITP - Fatture Incluse - '!$C$1:$D$14862,2,FALSE)</f>
        <v>#N/A</v>
      </c>
    </row>
    <row r="2081" spans="1:16" ht="18.95" customHeight="1">
      <c r="A2081" s="29" t="s">
        <v>8554</v>
      </c>
      <c r="B2081" s="29" t="s">
        <v>617</v>
      </c>
      <c r="C2081" s="30" t="s">
        <v>618</v>
      </c>
      <c r="D2081" s="31">
        <v>44530</v>
      </c>
      <c r="E2081" s="32">
        <v>1589.66</v>
      </c>
      <c r="F2081" s="31">
        <v>44537</v>
      </c>
      <c r="G2081" s="31">
        <v>44537.306643518517</v>
      </c>
      <c r="H2081" s="31">
        <v>44596</v>
      </c>
      <c r="I2081" s="38" t="s">
        <v>8555</v>
      </c>
      <c r="J2081" s="38"/>
      <c r="K2081" s="31">
        <v>44574</v>
      </c>
      <c r="L2081" s="32">
        <v>1303</v>
      </c>
      <c r="M2081" s="33">
        <v>59</v>
      </c>
      <c r="N2081" s="33">
        <v>-22</v>
      </c>
      <c r="O2081" s="32">
        <v>-28666</v>
      </c>
      <c r="P2081" s="27" t="e">
        <f>VLOOKUP(A2081,'[1]REPORT ITP - Fatture Incluse - '!$C$1:$D$14862,2,FALSE)</f>
        <v>#N/A</v>
      </c>
    </row>
    <row r="2082" spans="1:16" ht="15" customHeight="1">
      <c r="A2082" s="29" t="s">
        <v>6679</v>
      </c>
      <c r="B2082" s="29" t="s">
        <v>6680</v>
      </c>
      <c r="C2082" s="30" t="s">
        <v>8556</v>
      </c>
      <c r="D2082" s="31">
        <v>44547</v>
      </c>
      <c r="E2082" s="32">
        <v>3468.46</v>
      </c>
      <c r="F2082" s="31">
        <v>44551</v>
      </c>
      <c r="G2082" s="31">
        <v>44550.337858796294</v>
      </c>
      <c r="H2082" s="31">
        <v>44608</v>
      </c>
      <c r="I2082" s="38" t="s">
        <v>8557</v>
      </c>
      <c r="J2082" s="38"/>
      <c r="K2082" s="31">
        <v>44578</v>
      </c>
      <c r="L2082" s="32">
        <v>2843</v>
      </c>
      <c r="M2082" s="33">
        <v>58</v>
      </c>
      <c r="N2082" s="33">
        <v>-30</v>
      </c>
      <c r="O2082" s="32">
        <v>-85290</v>
      </c>
      <c r="P2082" s="27" t="e">
        <f>VLOOKUP(A2082,'[1]REPORT ITP - Fatture Incluse - '!$C$1:$D$14862,2,FALSE)</f>
        <v>#N/A</v>
      </c>
    </row>
    <row r="2083" spans="1:16" ht="18.95" customHeight="1">
      <c r="A2083" s="29" t="s">
        <v>1413</v>
      </c>
      <c r="B2083" s="29" t="s">
        <v>7225</v>
      </c>
      <c r="C2083" s="30" t="s">
        <v>1414</v>
      </c>
      <c r="D2083" s="31">
        <v>44546</v>
      </c>
      <c r="E2083" s="32">
        <v>1500</v>
      </c>
      <c r="F2083" s="31">
        <v>44578</v>
      </c>
      <c r="G2083" s="31">
        <v>44575.373356481483</v>
      </c>
      <c r="H2083" s="31">
        <v>44634</v>
      </c>
      <c r="I2083" s="38" t="s">
        <v>8558</v>
      </c>
      <c r="J2083" s="38"/>
      <c r="K2083" s="31">
        <v>44581</v>
      </c>
      <c r="L2083" s="32">
        <v>1500</v>
      </c>
      <c r="M2083" s="33">
        <v>59</v>
      </c>
      <c r="N2083" s="33">
        <v>-53</v>
      </c>
      <c r="O2083" s="32">
        <v>-79500</v>
      </c>
      <c r="P2083" s="27" t="e">
        <f>VLOOKUP(A2083,'[1]REPORT ITP - Fatture Incluse - '!$C$1:$D$14862,2,FALSE)</f>
        <v>#N/A</v>
      </c>
    </row>
    <row r="2084" spans="1:16" ht="15" customHeight="1">
      <c r="A2084" s="29" t="s">
        <v>6502</v>
      </c>
      <c r="B2084" s="29" t="s">
        <v>415</v>
      </c>
      <c r="C2084" s="30" t="s">
        <v>903</v>
      </c>
      <c r="D2084" s="31">
        <v>44550</v>
      </c>
      <c r="E2084" s="32">
        <v>9173.7900000000009</v>
      </c>
      <c r="F2084" s="31">
        <v>44551</v>
      </c>
      <c r="G2084" s="31">
        <v>44551.347557870373</v>
      </c>
      <c r="H2084" s="31">
        <v>44610</v>
      </c>
      <c r="I2084" s="38" t="s">
        <v>8559</v>
      </c>
      <c r="J2084" s="38"/>
      <c r="K2084" s="31">
        <v>44599</v>
      </c>
      <c r="L2084" s="32">
        <v>7519.5</v>
      </c>
      <c r="M2084" s="33">
        <v>59</v>
      </c>
      <c r="N2084" s="33">
        <v>-11</v>
      </c>
      <c r="O2084" s="32">
        <v>-82714.5</v>
      </c>
      <c r="P2084" s="27" t="e">
        <f>VLOOKUP(A2084,'[1]REPORT ITP - Fatture Incluse - '!$C$1:$D$14862,2,FALSE)</f>
        <v>#N/A</v>
      </c>
    </row>
    <row r="2085" spans="1:16" ht="15" customHeight="1">
      <c r="A2085" s="29" t="s">
        <v>6502</v>
      </c>
      <c r="B2085" s="29" t="s">
        <v>415</v>
      </c>
      <c r="C2085" s="30" t="s">
        <v>724</v>
      </c>
      <c r="D2085" s="31">
        <v>44543</v>
      </c>
      <c r="E2085" s="32">
        <v>8685.91</v>
      </c>
      <c r="F2085" s="31">
        <v>44545</v>
      </c>
      <c r="G2085" s="31">
        <v>44545.33321759259</v>
      </c>
      <c r="H2085" s="31">
        <v>44604</v>
      </c>
      <c r="I2085" s="38" t="s">
        <v>8559</v>
      </c>
      <c r="J2085" s="38"/>
      <c r="K2085" s="31">
        <v>44599</v>
      </c>
      <c r="L2085" s="32">
        <v>7119.6</v>
      </c>
      <c r="M2085" s="33">
        <v>59</v>
      </c>
      <c r="N2085" s="33">
        <v>-5</v>
      </c>
      <c r="O2085" s="32">
        <v>-35598</v>
      </c>
      <c r="P2085" s="27" t="e">
        <f>VLOOKUP(A2085,'[1]REPORT ITP - Fatture Incluse - '!$C$1:$D$14862,2,FALSE)</f>
        <v>#N/A</v>
      </c>
    </row>
    <row r="2086" spans="1:16" ht="15" customHeight="1">
      <c r="A2086" s="29" t="s">
        <v>6502</v>
      </c>
      <c r="B2086" s="29" t="s">
        <v>415</v>
      </c>
      <c r="C2086" s="30" t="s">
        <v>416</v>
      </c>
      <c r="D2086" s="31">
        <v>44515</v>
      </c>
      <c r="E2086" s="32">
        <v>1817.65</v>
      </c>
      <c r="F2086" s="31">
        <v>44517</v>
      </c>
      <c r="G2086" s="31">
        <v>44516.309212962966</v>
      </c>
      <c r="H2086" s="31">
        <v>44575</v>
      </c>
      <c r="I2086" s="38" t="s">
        <v>8559</v>
      </c>
      <c r="J2086" s="38"/>
      <c r="K2086" s="31">
        <v>44599</v>
      </c>
      <c r="L2086" s="32">
        <v>1489.88</v>
      </c>
      <c r="M2086" s="33">
        <v>59</v>
      </c>
      <c r="N2086" s="33">
        <v>24</v>
      </c>
      <c r="O2086" s="32">
        <v>35757.120000000003</v>
      </c>
      <c r="P2086" s="27" t="e">
        <f>VLOOKUP(A2086,'[1]REPORT ITP - Fatture Incluse - '!$C$1:$D$14862,2,FALSE)</f>
        <v>#N/A</v>
      </c>
    </row>
    <row r="2087" spans="1:16" ht="15" customHeight="1">
      <c r="A2087" s="29" t="s">
        <v>8560</v>
      </c>
      <c r="B2087" s="29" t="s">
        <v>8561</v>
      </c>
      <c r="C2087" s="30" t="s">
        <v>455</v>
      </c>
      <c r="D2087" s="31">
        <v>44518</v>
      </c>
      <c r="E2087" s="32">
        <v>144936</v>
      </c>
      <c r="F2087" s="31">
        <v>44523</v>
      </c>
      <c r="G2087" s="31">
        <v>44523.622743055559</v>
      </c>
      <c r="H2087" s="31">
        <v>44583</v>
      </c>
      <c r="I2087" s="38" t="s">
        <v>8562</v>
      </c>
      <c r="J2087" s="38"/>
      <c r="K2087" s="31">
        <v>44602</v>
      </c>
      <c r="L2087" s="32">
        <v>118800</v>
      </c>
      <c r="M2087" s="33">
        <v>60</v>
      </c>
      <c r="N2087" s="33">
        <v>19</v>
      </c>
      <c r="O2087" s="32">
        <v>2257200</v>
      </c>
      <c r="P2087" s="27" t="e">
        <f>VLOOKUP(A2087,'[1]REPORT ITP - Fatture Incluse - '!$C$1:$D$14862,2,FALSE)</f>
        <v>#N/A</v>
      </c>
    </row>
    <row r="2088" spans="1:16" ht="15" customHeight="1">
      <c r="A2088" s="29" t="s">
        <v>8563</v>
      </c>
      <c r="B2088" s="29" t="s">
        <v>684</v>
      </c>
      <c r="C2088" s="30" t="s">
        <v>6541</v>
      </c>
      <c r="D2088" s="31">
        <v>44539</v>
      </c>
      <c r="E2088" s="32">
        <v>1296.43</v>
      </c>
      <c r="F2088" s="31">
        <v>44544</v>
      </c>
      <c r="G2088" s="31">
        <v>44543.341238425928</v>
      </c>
      <c r="H2088" s="31">
        <v>44600</v>
      </c>
      <c r="I2088" s="38" t="s">
        <v>8564</v>
      </c>
      <c r="J2088" s="38"/>
      <c r="K2088" s="31">
        <v>44607</v>
      </c>
      <c r="L2088" s="32">
        <v>1296.43</v>
      </c>
      <c r="M2088" s="33">
        <v>57</v>
      </c>
      <c r="N2088" s="33">
        <v>7</v>
      </c>
      <c r="O2088" s="32">
        <v>9075.01</v>
      </c>
      <c r="P2088" s="27" t="e">
        <f>VLOOKUP(A2088,'[1]REPORT ITP - Fatture Incluse - '!$C$1:$D$14862,2,FALSE)</f>
        <v>#N/A</v>
      </c>
    </row>
    <row r="2089" spans="1:16" ht="18.95" customHeight="1">
      <c r="A2089" s="29" t="s">
        <v>1380</v>
      </c>
      <c r="B2089" s="29" t="s">
        <v>1379</v>
      </c>
      <c r="C2089" s="30" t="s">
        <v>1962</v>
      </c>
      <c r="D2089" s="31">
        <v>44593</v>
      </c>
      <c r="E2089" s="32">
        <v>2464.66</v>
      </c>
      <c r="F2089" s="31">
        <v>44603</v>
      </c>
      <c r="G2089" s="31">
        <v>44606.327060185184</v>
      </c>
      <c r="H2089" s="31">
        <v>44664</v>
      </c>
      <c r="I2089" s="38" t="s">
        <v>8565</v>
      </c>
      <c r="J2089" s="38"/>
      <c r="K2089" s="31">
        <v>44608</v>
      </c>
      <c r="L2089" s="32">
        <v>2464.66</v>
      </c>
      <c r="M2089" s="33">
        <v>58</v>
      </c>
      <c r="N2089" s="33">
        <v>-56</v>
      </c>
      <c r="O2089" s="32">
        <v>-138020.96</v>
      </c>
      <c r="P2089" s="27" t="e">
        <f>VLOOKUP(A2089,'[1]REPORT ITP - Fatture Incluse - '!$C$1:$D$14862,2,FALSE)</f>
        <v>#N/A</v>
      </c>
    </row>
    <row r="2090" spans="1:16" ht="18.95" customHeight="1">
      <c r="A2090" s="29" t="s">
        <v>1380</v>
      </c>
      <c r="B2090" s="29" t="s">
        <v>1379</v>
      </c>
      <c r="C2090" s="30" t="s">
        <v>1962</v>
      </c>
      <c r="D2090" s="31">
        <v>44593</v>
      </c>
      <c r="E2090" s="32">
        <v>2</v>
      </c>
      <c r="F2090" s="31">
        <v>44603</v>
      </c>
      <c r="G2090" s="31">
        <v>44606.327060185184</v>
      </c>
      <c r="H2090" s="31">
        <v>44664</v>
      </c>
      <c r="I2090" s="38" t="s">
        <v>8565</v>
      </c>
      <c r="J2090" s="38"/>
      <c r="K2090" s="31">
        <v>44608</v>
      </c>
      <c r="L2090" s="32">
        <v>2</v>
      </c>
      <c r="M2090" s="33">
        <v>58</v>
      </c>
      <c r="N2090" s="33">
        <v>-56</v>
      </c>
      <c r="O2090" s="32">
        <v>-112</v>
      </c>
      <c r="P2090" s="27" t="e">
        <f>VLOOKUP(A2090,'[1]REPORT ITP - Fatture Incluse - '!$C$1:$D$14862,2,FALSE)</f>
        <v>#N/A</v>
      </c>
    </row>
    <row r="2091" spans="1:16" ht="18.95" customHeight="1">
      <c r="A2091" s="29" t="s">
        <v>8566</v>
      </c>
      <c r="B2091" s="29" t="s">
        <v>8567</v>
      </c>
      <c r="C2091" s="30" t="s">
        <v>295</v>
      </c>
      <c r="D2091" s="31">
        <v>44469</v>
      </c>
      <c r="E2091" s="32">
        <v>8800</v>
      </c>
      <c r="F2091" s="31">
        <v>44480</v>
      </c>
      <c r="G2091" s="31">
        <v>44476.523819444446</v>
      </c>
      <c r="H2091" s="31">
        <v>44531</v>
      </c>
      <c r="I2091" s="38" t="s">
        <v>8568</v>
      </c>
      <c r="J2091" s="38"/>
      <c r="K2091" s="31">
        <v>44613</v>
      </c>
      <c r="L2091" s="32">
        <v>8000</v>
      </c>
      <c r="M2091" s="33">
        <v>55</v>
      </c>
      <c r="N2091" s="33">
        <v>82</v>
      </c>
      <c r="O2091" s="32">
        <v>656000</v>
      </c>
      <c r="P2091" s="27" t="e">
        <f>VLOOKUP(A2091,'[1]REPORT ITP - Fatture Incluse - '!$C$1:$D$14862,2,FALSE)</f>
        <v>#N/A</v>
      </c>
    </row>
    <row r="2092" spans="1:16" ht="18.95" customHeight="1">
      <c r="A2092" s="29" t="s">
        <v>7197</v>
      </c>
      <c r="B2092" s="29" t="s">
        <v>7198</v>
      </c>
      <c r="C2092" s="30" t="s">
        <v>1420</v>
      </c>
      <c r="D2092" s="31">
        <v>44574</v>
      </c>
      <c r="E2092" s="32">
        <v>6082.43</v>
      </c>
      <c r="F2092" s="31">
        <v>44575</v>
      </c>
      <c r="G2092" s="31">
        <v>44575.373472222222</v>
      </c>
      <c r="H2092" s="31">
        <v>44635</v>
      </c>
      <c r="I2092" s="38" t="s">
        <v>8569</v>
      </c>
      <c r="J2092" s="38"/>
      <c r="K2092" s="31">
        <v>44615</v>
      </c>
      <c r="L2092" s="32">
        <v>4985.6000000000004</v>
      </c>
      <c r="M2092" s="33">
        <v>60</v>
      </c>
      <c r="N2092" s="33">
        <v>-20</v>
      </c>
      <c r="O2092" s="32">
        <v>-99712</v>
      </c>
      <c r="P2092" s="27" t="e">
        <f>VLOOKUP(A2092,'[1]REPORT ITP - Fatture Incluse - '!$C$1:$D$14862,2,FALSE)</f>
        <v>#N/A</v>
      </c>
    </row>
    <row r="2093" spans="1:16" ht="18.95" customHeight="1">
      <c r="A2093" s="29" t="s">
        <v>7197</v>
      </c>
      <c r="B2093" s="29" t="s">
        <v>7198</v>
      </c>
      <c r="C2093" s="30" t="s">
        <v>1304</v>
      </c>
      <c r="D2093" s="31">
        <v>44566</v>
      </c>
      <c r="E2093" s="32">
        <v>13896.04</v>
      </c>
      <c r="F2093" s="31">
        <v>44572</v>
      </c>
      <c r="G2093" s="31">
        <v>44568.615671296298</v>
      </c>
      <c r="H2093" s="31">
        <v>44626</v>
      </c>
      <c r="I2093" s="38" t="s">
        <v>8569</v>
      </c>
      <c r="J2093" s="38"/>
      <c r="K2093" s="31">
        <v>44615</v>
      </c>
      <c r="L2093" s="32">
        <v>11390.2</v>
      </c>
      <c r="M2093" s="33">
        <v>58</v>
      </c>
      <c r="N2093" s="33">
        <v>-11</v>
      </c>
      <c r="O2093" s="32">
        <v>-125292.2</v>
      </c>
      <c r="P2093" s="27" t="e">
        <f>VLOOKUP(A2093,'[1]REPORT ITP - Fatture Incluse - '!$C$1:$D$14862,2,FALSE)</f>
        <v>#N/A</v>
      </c>
    </row>
    <row r="2094" spans="1:16" ht="15" customHeight="1">
      <c r="A2094" s="29" t="s">
        <v>6181</v>
      </c>
      <c r="B2094" s="29" t="s">
        <v>6182</v>
      </c>
      <c r="C2094" s="30" t="s">
        <v>8570</v>
      </c>
      <c r="D2094" s="31">
        <v>44579</v>
      </c>
      <c r="E2094" s="32">
        <v>1379.88</v>
      </c>
      <c r="F2094" s="31">
        <v>44588</v>
      </c>
      <c r="G2094" s="31">
        <v>44588.340937499997</v>
      </c>
      <c r="H2094" s="31">
        <v>44647</v>
      </c>
      <c r="I2094" s="38" t="s">
        <v>8571</v>
      </c>
      <c r="J2094" s="38"/>
      <c r="K2094" s="31">
        <v>44622</v>
      </c>
      <c r="L2094" s="32">
        <v>1131.05</v>
      </c>
      <c r="M2094" s="33">
        <v>59</v>
      </c>
      <c r="N2094" s="33">
        <v>-25</v>
      </c>
      <c r="O2094" s="32">
        <v>-28276.25</v>
      </c>
      <c r="P2094" s="27" t="e">
        <f>VLOOKUP(A2094,'[1]REPORT ITP - Fatture Incluse - '!$C$1:$D$14862,2,FALSE)</f>
        <v>#N/A</v>
      </c>
    </row>
    <row r="2095" spans="1:16" ht="15" customHeight="1">
      <c r="A2095" s="29" t="s">
        <v>6261</v>
      </c>
      <c r="B2095" s="29" t="s">
        <v>6262</v>
      </c>
      <c r="C2095" s="30" t="s">
        <v>1650</v>
      </c>
      <c r="D2095" s="31">
        <v>44587</v>
      </c>
      <c r="E2095" s="32">
        <v>4062.6</v>
      </c>
      <c r="F2095" s="31">
        <v>44589</v>
      </c>
      <c r="G2095" s="31">
        <v>44588.34171296296</v>
      </c>
      <c r="H2095" s="31">
        <v>44647</v>
      </c>
      <c r="I2095" s="38" t="s">
        <v>8572</v>
      </c>
      <c r="J2095" s="38"/>
      <c r="K2095" s="31">
        <v>44635</v>
      </c>
      <c r="L2095" s="32">
        <v>3330</v>
      </c>
      <c r="M2095" s="33">
        <v>59</v>
      </c>
      <c r="N2095" s="33">
        <v>-12</v>
      </c>
      <c r="O2095" s="32">
        <v>-39960</v>
      </c>
      <c r="P2095" s="27" t="e">
        <f>VLOOKUP(A2095,'[1]REPORT ITP - Fatture Incluse - '!$C$1:$D$14862,2,FALSE)</f>
        <v>#N/A</v>
      </c>
    </row>
    <row r="2096" spans="1:16" ht="15" customHeight="1">
      <c r="A2096" s="29" t="s">
        <v>6261</v>
      </c>
      <c r="B2096" s="29" t="s">
        <v>6262</v>
      </c>
      <c r="C2096" s="30" t="s">
        <v>1651</v>
      </c>
      <c r="D2096" s="31">
        <v>44587</v>
      </c>
      <c r="E2096" s="32">
        <v>108.34</v>
      </c>
      <c r="F2096" s="31">
        <v>44589</v>
      </c>
      <c r="G2096" s="31">
        <v>44588.341724537036</v>
      </c>
      <c r="H2096" s="31">
        <v>44647</v>
      </c>
      <c r="I2096" s="38" t="s">
        <v>8572</v>
      </c>
      <c r="J2096" s="38"/>
      <c r="K2096" s="31">
        <v>44635</v>
      </c>
      <c r="L2096" s="32">
        <v>88.8</v>
      </c>
      <c r="M2096" s="33">
        <v>59</v>
      </c>
      <c r="N2096" s="33">
        <v>-12</v>
      </c>
      <c r="O2096" s="32">
        <v>-1065.5999999999999</v>
      </c>
      <c r="P2096" s="27" t="e">
        <f>VLOOKUP(A2096,'[1]REPORT ITP - Fatture Incluse - '!$C$1:$D$14862,2,FALSE)</f>
        <v>#N/A</v>
      </c>
    </row>
    <row r="2097" spans="1:16" ht="15" customHeight="1">
      <c r="A2097" s="29" t="s">
        <v>6261</v>
      </c>
      <c r="B2097" s="29" t="s">
        <v>6262</v>
      </c>
      <c r="C2097" s="30" t="s">
        <v>1876</v>
      </c>
      <c r="D2097" s="31">
        <v>44592</v>
      </c>
      <c r="E2097" s="32">
        <v>3674.03</v>
      </c>
      <c r="F2097" s="31">
        <v>44606</v>
      </c>
      <c r="G2097" s="31">
        <v>44601.342777777776</v>
      </c>
      <c r="H2097" s="31">
        <v>44661</v>
      </c>
      <c r="I2097" s="38" t="s">
        <v>8572</v>
      </c>
      <c r="J2097" s="38"/>
      <c r="K2097" s="31">
        <v>44635</v>
      </c>
      <c r="L2097" s="32">
        <v>3011.5</v>
      </c>
      <c r="M2097" s="33">
        <v>60</v>
      </c>
      <c r="N2097" s="33">
        <v>-26</v>
      </c>
      <c r="O2097" s="32">
        <v>-78299</v>
      </c>
      <c r="P2097" s="27" t="e">
        <f>VLOOKUP(A2097,'[1]REPORT ITP - Fatture Incluse - '!$C$1:$D$14862,2,FALSE)</f>
        <v>#N/A</v>
      </c>
    </row>
    <row r="2098" spans="1:16" ht="18.95" customHeight="1">
      <c r="A2098" s="29" t="s">
        <v>1411</v>
      </c>
      <c r="B2098" s="29" t="s">
        <v>6995</v>
      </c>
      <c r="C2098" s="30" t="s">
        <v>7171</v>
      </c>
      <c r="D2098" s="31">
        <v>44621</v>
      </c>
      <c r="E2098" s="32">
        <v>1733.33</v>
      </c>
      <c r="F2098" s="31">
        <v>44623</v>
      </c>
      <c r="G2098" s="31">
        <v>44622.355069444442</v>
      </c>
      <c r="H2098" s="31">
        <v>44681</v>
      </c>
      <c r="I2098" s="38" t="s">
        <v>8573</v>
      </c>
      <c r="J2098" s="38"/>
      <c r="K2098" s="31">
        <v>44643</v>
      </c>
      <c r="L2098" s="32">
        <v>1733.33</v>
      </c>
      <c r="M2098" s="33">
        <v>59</v>
      </c>
      <c r="N2098" s="33">
        <v>-38</v>
      </c>
      <c r="O2098" s="32">
        <v>-65866.539999999994</v>
      </c>
      <c r="P2098" s="27" t="e">
        <f>VLOOKUP(A2098,'[1]REPORT ITP - Fatture Incluse - '!$C$1:$D$14862,2,FALSE)</f>
        <v>#N/A</v>
      </c>
    </row>
    <row r="2099" spans="1:16" ht="15" customHeight="1">
      <c r="A2099" s="29" t="s">
        <v>7169</v>
      </c>
      <c r="B2099" s="29" t="s">
        <v>7170</v>
      </c>
      <c r="C2099" s="30" t="s">
        <v>6099</v>
      </c>
      <c r="D2099" s="31">
        <v>44543</v>
      </c>
      <c r="E2099" s="32">
        <v>1525</v>
      </c>
      <c r="F2099" s="31">
        <v>44544</v>
      </c>
      <c r="G2099" s="31">
        <v>44544.453298611108</v>
      </c>
      <c r="H2099" s="31">
        <v>44603</v>
      </c>
      <c r="I2099" s="38" t="s">
        <v>8574</v>
      </c>
      <c r="J2099" s="38"/>
      <c r="K2099" s="31">
        <v>44644</v>
      </c>
      <c r="L2099" s="32">
        <v>1250</v>
      </c>
      <c r="M2099" s="33">
        <v>59</v>
      </c>
      <c r="N2099" s="33">
        <v>41</v>
      </c>
      <c r="O2099" s="32">
        <v>51250</v>
      </c>
      <c r="P2099" s="27" t="e">
        <f>VLOOKUP(A2099,'[1]REPORT ITP - Fatture Incluse - '!$C$1:$D$14862,2,FALSE)</f>
        <v>#N/A</v>
      </c>
    </row>
    <row r="2100" spans="1:16" ht="15" customHeight="1">
      <c r="A2100" s="29" t="s">
        <v>7169</v>
      </c>
      <c r="B2100" s="29" t="s">
        <v>7170</v>
      </c>
      <c r="C2100" s="30" t="s">
        <v>8162</v>
      </c>
      <c r="D2100" s="31">
        <v>44560</v>
      </c>
      <c r="E2100" s="32">
        <v>3324.5</v>
      </c>
      <c r="F2100" s="31">
        <v>44560</v>
      </c>
      <c r="G2100" s="31">
        <v>44560.617719907408</v>
      </c>
      <c r="H2100" s="31">
        <v>44620</v>
      </c>
      <c r="I2100" s="38" t="s">
        <v>8574</v>
      </c>
      <c r="J2100" s="38"/>
      <c r="K2100" s="31">
        <v>44644</v>
      </c>
      <c r="L2100" s="32">
        <v>2725</v>
      </c>
      <c r="M2100" s="33">
        <v>60</v>
      </c>
      <c r="N2100" s="33">
        <v>24</v>
      </c>
      <c r="O2100" s="32">
        <v>65400</v>
      </c>
      <c r="P2100" s="27" t="e">
        <f>VLOOKUP(A2100,'[1]REPORT ITP - Fatture Incluse - '!$C$1:$D$14862,2,FALSE)</f>
        <v>#N/A</v>
      </c>
    </row>
    <row r="2101" spans="1:16" ht="15" customHeight="1">
      <c r="A2101" s="29" t="s">
        <v>6213</v>
      </c>
      <c r="B2101" s="29" t="s">
        <v>6214</v>
      </c>
      <c r="C2101" s="30" t="s">
        <v>2512</v>
      </c>
      <c r="D2101" s="31">
        <v>44637</v>
      </c>
      <c r="E2101" s="32">
        <v>209.84</v>
      </c>
      <c r="F2101" s="31">
        <v>44643</v>
      </c>
      <c r="G2101" s="31">
        <v>44641.516145833331</v>
      </c>
      <c r="H2101" s="31">
        <v>44698</v>
      </c>
      <c r="I2101" s="38" t="s">
        <v>8575</v>
      </c>
      <c r="J2101" s="38"/>
      <c r="K2101" s="31">
        <v>44650</v>
      </c>
      <c r="L2101" s="32">
        <v>172</v>
      </c>
      <c r="M2101" s="33">
        <v>57</v>
      </c>
      <c r="N2101" s="33">
        <v>-48</v>
      </c>
      <c r="O2101" s="32">
        <v>-8256</v>
      </c>
      <c r="P2101" s="27" t="e">
        <f>VLOOKUP(A2101,'[1]REPORT ITP - Fatture Incluse - '!$C$1:$D$14862,2,FALSE)</f>
        <v>#N/A</v>
      </c>
    </row>
    <row r="2102" spans="1:16" ht="15" customHeight="1">
      <c r="A2102" s="29" t="s">
        <v>6213</v>
      </c>
      <c r="B2102" s="29" t="s">
        <v>6214</v>
      </c>
      <c r="C2102" s="30" t="s">
        <v>2357</v>
      </c>
      <c r="D2102" s="31">
        <v>44628</v>
      </c>
      <c r="E2102" s="32">
        <v>341.6</v>
      </c>
      <c r="F2102" s="31">
        <v>44634</v>
      </c>
      <c r="G2102" s="31">
        <v>44630.336597222224</v>
      </c>
      <c r="H2102" s="31">
        <v>44690</v>
      </c>
      <c r="I2102" s="38" t="s">
        <v>8575</v>
      </c>
      <c r="J2102" s="38"/>
      <c r="K2102" s="31">
        <v>44650</v>
      </c>
      <c r="L2102" s="32">
        <v>280</v>
      </c>
      <c r="M2102" s="33">
        <v>60</v>
      </c>
      <c r="N2102" s="33">
        <v>-40</v>
      </c>
      <c r="O2102" s="32">
        <v>-11200</v>
      </c>
      <c r="P2102" s="27" t="e">
        <f>VLOOKUP(A2102,'[1]REPORT ITP - Fatture Incluse - '!$C$1:$D$14862,2,FALSE)</f>
        <v>#N/A</v>
      </c>
    </row>
    <row r="2103" spans="1:16" ht="15" customHeight="1">
      <c r="A2103" s="29" t="s">
        <v>6261</v>
      </c>
      <c r="B2103" s="29" t="s">
        <v>6262</v>
      </c>
      <c r="C2103" s="30" t="s">
        <v>2251</v>
      </c>
      <c r="D2103" s="31">
        <v>44620</v>
      </c>
      <c r="E2103" s="32">
        <v>195.2</v>
      </c>
      <c r="F2103" s="31">
        <v>44628</v>
      </c>
      <c r="G2103" s="31">
        <v>44623.330995370372</v>
      </c>
      <c r="H2103" s="31">
        <v>44683</v>
      </c>
      <c r="I2103" s="38" t="s">
        <v>8576</v>
      </c>
      <c r="J2103" s="38"/>
      <c r="K2103" s="31">
        <v>44657</v>
      </c>
      <c r="L2103" s="32">
        <v>160</v>
      </c>
      <c r="M2103" s="33">
        <v>60</v>
      </c>
      <c r="N2103" s="33">
        <v>-26</v>
      </c>
      <c r="O2103" s="32">
        <v>-4160</v>
      </c>
      <c r="P2103" s="27" t="e">
        <f>VLOOKUP(A2103,'[1]REPORT ITP - Fatture Incluse - '!$C$1:$D$14862,2,FALSE)</f>
        <v>#N/A</v>
      </c>
    </row>
    <row r="2104" spans="1:16" ht="18.95" customHeight="1">
      <c r="A2104" s="29" t="s">
        <v>1241</v>
      </c>
      <c r="B2104" s="29" t="s">
        <v>1240</v>
      </c>
      <c r="C2104" s="30" t="s">
        <v>2258</v>
      </c>
      <c r="D2104" s="31">
        <v>44655</v>
      </c>
      <c r="E2104" s="32">
        <v>2666.66</v>
      </c>
      <c r="F2104" s="31">
        <v>44656</v>
      </c>
      <c r="G2104" s="31">
        <v>44656.34039351852</v>
      </c>
      <c r="H2104" s="31">
        <v>44715</v>
      </c>
      <c r="I2104" s="38" t="s">
        <v>8577</v>
      </c>
      <c r="J2104" s="38"/>
      <c r="K2104" s="31">
        <v>44671</v>
      </c>
      <c r="L2104" s="32">
        <v>2666.66</v>
      </c>
      <c r="M2104" s="33">
        <v>59</v>
      </c>
      <c r="N2104" s="33">
        <v>-44</v>
      </c>
      <c r="O2104" s="32">
        <v>-117333.04</v>
      </c>
      <c r="P2104" s="27" t="e">
        <f>VLOOKUP(A2104,'[1]REPORT ITP - Fatture Incluse - '!$C$1:$D$14862,2,FALSE)</f>
        <v>#N/A</v>
      </c>
    </row>
    <row r="2105" spans="1:16" ht="18.95" customHeight="1">
      <c r="A2105" s="29" t="s">
        <v>6240</v>
      </c>
      <c r="B2105" s="29" t="s">
        <v>6241</v>
      </c>
      <c r="C2105" s="30" t="s">
        <v>8578</v>
      </c>
      <c r="D2105" s="31">
        <v>44634</v>
      </c>
      <c r="E2105" s="32">
        <v>133.65</v>
      </c>
      <c r="F2105" s="31">
        <v>44637</v>
      </c>
      <c r="G2105" s="31">
        <v>44637.30978009259</v>
      </c>
      <c r="H2105" s="31">
        <v>44697</v>
      </c>
      <c r="I2105" s="38" t="s">
        <v>8579</v>
      </c>
      <c r="J2105" s="38"/>
      <c r="K2105" s="31">
        <v>44672</v>
      </c>
      <c r="L2105" s="32">
        <v>121.5</v>
      </c>
      <c r="M2105" s="33">
        <v>60</v>
      </c>
      <c r="N2105" s="33">
        <v>-25</v>
      </c>
      <c r="O2105" s="32">
        <v>-3037.5</v>
      </c>
      <c r="P2105" s="27" t="e">
        <f>VLOOKUP(A2105,'[1]REPORT ITP - Fatture Incluse - '!$C$1:$D$14862,2,FALSE)</f>
        <v>#N/A</v>
      </c>
    </row>
    <row r="2106" spans="1:16" ht="18.95" customHeight="1">
      <c r="A2106" s="29" t="s">
        <v>2557</v>
      </c>
      <c r="B2106" s="29" t="s">
        <v>8504</v>
      </c>
      <c r="C2106" s="30" t="s">
        <v>43</v>
      </c>
      <c r="D2106" s="31">
        <v>44667</v>
      </c>
      <c r="E2106" s="32">
        <v>2142.85</v>
      </c>
      <c r="F2106" s="31">
        <v>44671</v>
      </c>
      <c r="G2106" s="31">
        <v>44670.496331018519</v>
      </c>
      <c r="H2106" s="31">
        <v>44729</v>
      </c>
      <c r="I2106" s="38" t="s">
        <v>8580</v>
      </c>
      <c r="J2106" s="38"/>
      <c r="K2106" s="31">
        <v>44678</v>
      </c>
      <c r="L2106" s="32">
        <v>2142.85</v>
      </c>
      <c r="M2106" s="33">
        <v>59</v>
      </c>
      <c r="N2106" s="33">
        <v>-51</v>
      </c>
      <c r="O2106" s="32">
        <v>-109285.35</v>
      </c>
      <c r="P2106" s="27" t="e">
        <f>VLOOKUP(A2106,'[1]REPORT ITP - Fatture Incluse - '!$C$1:$D$14862,2,FALSE)</f>
        <v>#N/A</v>
      </c>
    </row>
    <row r="2107" spans="1:16" ht="15" customHeight="1">
      <c r="A2107" s="29" t="s">
        <v>6426</v>
      </c>
      <c r="B2107" s="29" t="s">
        <v>6427</v>
      </c>
      <c r="C2107" s="30" t="s">
        <v>2631</v>
      </c>
      <c r="D2107" s="31">
        <v>44645</v>
      </c>
      <c r="E2107" s="32">
        <v>321.95999999999998</v>
      </c>
      <c r="F2107" s="31">
        <v>44650</v>
      </c>
      <c r="G2107" s="31">
        <v>44648.313425925924</v>
      </c>
      <c r="H2107" s="31">
        <v>44706</v>
      </c>
      <c r="I2107" s="38" t="s">
        <v>8581</v>
      </c>
      <c r="J2107" s="38"/>
      <c r="K2107" s="31">
        <v>44678</v>
      </c>
      <c r="L2107" s="32">
        <v>263.89999999999998</v>
      </c>
      <c r="M2107" s="33">
        <v>58</v>
      </c>
      <c r="N2107" s="33">
        <v>-28</v>
      </c>
      <c r="O2107" s="32">
        <v>-7389.2</v>
      </c>
      <c r="P2107" s="27" t="e">
        <f>VLOOKUP(A2107,'[1]REPORT ITP - Fatture Incluse - '!$C$1:$D$14862,2,FALSE)</f>
        <v>#N/A</v>
      </c>
    </row>
    <row r="2108" spans="1:16" ht="15" customHeight="1">
      <c r="A2108" s="29" t="s">
        <v>6426</v>
      </c>
      <c r="B2108" s="29" t="s">
        <v>6427</v>
      </c>
      <c r="C2108" s="30" t="s">
        <v>2634</v>
      </c>
      <c r="D2108" s="31">
        <v>44646</v>
      </c>
      <c r="E2108" s="32">
        <v>661.73</v>
      </c>
      <c r="F2108" s="31">
        <v>44651</v>
      </c>
      <c r="G2108" s="31">
        <v>44648.313634259262</v>
      </c>
      <c r="H2108" s="31">
        <v>44707</v>
      </c>
      <c r="I2108" s="38" t="s">
        <v>8581</v>
      </c>
      <c r="J2108" s="38"/>
      <c r="K2108" s="31">
        <v>44678</v>
      </c>
      <c r="L2108" s="32">
        <v>542.4</v>
      </c>
      <c r="M2108" s="33">
        <v>59</v>
      </c>
      <c r="N2108" s="33">
        <v>-29</v>
      </c>
      <c r="O2108" s="32">
        <v>-15729.6</v>
      </c>
      <c r="P2108" s="27" t="e">
        <f>VLOOKUP(A2108,'[1]REPORT ITP - Fatture Incluse - '!$C$1:$D$14862,2,FALSE)</f>
        <v>#N/A</v>
      </c>
    </row>
    <row r="2109" spans="1:16" ht="15" customHeight="1">
      <c r="A2109" s="29" t="s">
        <v>6426</v>
      </c>
      <c r="B2109" s="29" t="s">
        <v>6427</v>
      </c>
      <c r="C2109" s="30" t="s">
        <v>2633</v>
      </c>
      <c r="D2109" s="31">
        <v>44646</v>
      </c>
      <c r="E2109" s="32">
        <v>2220.4</v>
      </c>
      <c r="F2109" s="31">
        <v>44651</v>
      </c>
      <c r="G2109" s="31">
        <v>44648.313622685186</v>
      </c>
      <c r="H2109" s="31">
        <v>44707</v>
      </c>
      <c r="I2109" s="38" t="s">
        <v>8581</v>
      </c>
      <c r="J2109" s="38"/>
      <c r="K2109" s="31">
        <v>44678</v>
      </c>
      <c r="L2109" s="32">
        <v>1820</v>
      </c>
      <c r="M2109" s="33">
        <v>59</v>
      </c>
      <c r="N2109" s="33">
        <v>-29</v>
      </c>
      <c r="O2109" s="32">
        <v>-52780</v>
      </c>
      <c r="P2109" s="27" t="e">
        <f>VLOOKUP(A2109,'[1]REPORT ITP - Fatture Incluse - '!$C$1:$D$14862,2,FALSE)</f>
        <v>#N/A</v>
      </c>
    </row>
    <row r="2110" spans="1:16" ht="15" customHeight="1">
      <c r="A2110" s="29" t="s">
        <v>6426</v>
      </c>
      <c r="B2110" s="29" t="s">
        <v>6427</v>
      </c>
      <c r="C2110" s="30" t="s">
        <v>2635</v>
      </c>
      <c r="D2110" s="31">
        <v>44646</v>
      </c>
      <c r="E2110" s="32">
        <v>968.19</v>
      </c>
      <c r="F2110" s="31">
        <v>44651</v>
      </c>
      <c r="G2110" s="31">
        <v>44648.313645833332</v>
      </c>
      <c r="H2110" s="31">
        <v>44707</v>
      </c>
      <c r="I2110" s="38" t="s">
        <v>8581</v>
      </c>
      <c r="J2110" s="38"/>
      <c r="K2110" s="31">
        <v>44678</v>
      </c>
      <c r="L2110" s="32">
        <v>793.6</v>
      </c>
      <c r="M2110" s="33">
        <v>59</v>
      </c>
      <c r="N2110" s="33">
        <v>-29</v>
      </c>
      <c r="O2110" s="32">
        <v>-23014.400000000001</v>
      </c>
      <c r="P2110" s="27" t="e">
        <f>VLOOKUP(A2110,'[1]REPORT ITP - Fatture Incluse - '!$C$1:$D$14862,2,FALSE)</f>
        <v>#N/A</v>
      </c>
    </row>
    <row r="2111" spans="1:16" ht="15" customHeight="1">
      <c r="A2111" s="29" t="s">
        <v>6203</v>
      </c>
      <c r="B2111" s="29" t="s">
        <v>6204</v>
      </c>
      <c r="C2111" s="30" t="s">
        <v>8582</v>
      </c>
      <c r="D2111" s="31">
        <v>44623</v>
      </c>
      <c r="E2111" s="32">
        <v>27845.41</v>
      </c>
      <c r="F2111" s="31">
        <v>44628</v>
      </c>
      <c r="G2111" s="31">
        <v>44627.405740740738</v>
      </c>
      <c r="H2111" s="31">
        <v>44684</v>
      </c>
      <c r="I2111" s="38" t="s">
        <v>8583</v>
      </c>
      <c r="J2111" s="38"/>
      <c r="K2111" s="31">
        <v>44678</v>
      </c>
      <c r="L2111" s="32">
        <v>25314.01</v>
      </c>
      <c r="M2111" s="33">
        <v>57</v>
      </c>
      <c r="N2111" s="33">
        <v>-6</v>
      </c>
      <c r="O2111" s="32">
        <v>-151884.06</v>
      </c>
      <c r="P2111" s="27" t="e">
        <f>VLOOKUP(A2111,'[1]REPORT ITP - Fatture Incluse - '!$C$1:$D$14862,2,FALSE)</f>
        <v>#N/A</v>
      </c>
    </row>
    <row r="2112" spans="1:16" ht="15" customHeight="1">
      <c r="A2112" s="29" t="s">
        <v>6203</v>
      </c>
      <c r="B2112" s="29" t="s">
        <v>6204</v>
      </c>
      <c r="C2112" s="30" t="s">
        <v>8584</v>
      </c>
      <c r="D2112" s="31">
        <v>44648</v>
      </c>
      <c r="E2112" s="32">
        <v>27845.41</v>
      </c>
      <c r="F2112" s="31">
        <v>44651</v>
      </c>
      <c r="G2112" s="31">
        <v>44649.313923611109</v>
      </c>
      <c r="H2112" s="31">
        <v>44708</v>
      </c>
      <c r="I2112" s="38" t="s">
        <v>8583</v>
      </c>
      <c r="J2112" s="38"/>
      <c r="K2112" s="31">
        <v>44678</v>
      </c>
      <c r="L2112" s="32">
        <v>25314.01</v>
      </c>
      <c r="M2112" s="33">
        <v>59</v>
      </c>
      <c r="N2112" s="33">
        <v>-30</v>
      </c>
      <c r="O2112" s="32">
        <v>-759420.3</v>
      </c>
      <c r="P2112" s="27" t="e">
        <f>VLOOKUP(A2112,'[1]REPORT ITP - Fatture Incluse - '!$C$1:$D$14862,2,FALSE)</f>
        <v>#N/A</v>
      </c>
    </row>
    <row r="2113" spans="1:16" ht="15" customHeight="1">
      <c r="A2113" s="29" t="s">
        <v>6565</v>
      </c>
      <c r="B2113" s="29" t="s">
        <v>661</v>
      </c>
      <c r="C2113" s="30" t="s">
        <v>2749</v>
      </c>
      <c r="D2113" s="31">
        <v>44651</v>
      </c>
      <c r="E2113" s="32">
        <v>170.8</v>
      </c>
      <c r="F2113" s="31">
        <v>44657</v>
      </c>
      <c r="G2113" s="31">
        <v>44655.320648148147</v>
      </c>
      <c r="H2113" s="31">
        <v>44714</v>
      </c>
      <c r="I2113" s="38" t="s">
        <v>8585</v>
      </c>
      <c r="J2113" s="38"/>
      <c r="K2113" s="31">
        <v>44685</v>
      </c>
      <c r="L2113" s="32">
        <v>140</v>
      </c>
      <c r="M2113" s="33">
        <v>59</v>
      </c>
      <c r="N2113" s="33">
        <v>-29</v>
      </c>
      <c r="O2113" s="32">
        <v>-4060</v>
      </c>
      <c r="P2113" s="27" t="e">
        <f>VLOOKUP(A2113,'[1]REPORT ITP - Fatture Incluse - '!$C$1:$D$14862,2,FALSE)</f>
        <v>#N/A</v>
      </c>
    </row>
    <row r="2114" spans="1:16" ht="18.95" customHeight="1">
      <c r="A2114" s="29" t="s">
        <v>1263</v>
      </c>
      <c r="B2114" s="29" t="s">
        <v>6986</v>
      </c>
      <c r="C2114" s="30" t="s">
        <v>3148</v>
      </c>
      <c r="D2114" s="31">
        <v>44684</v>
      </c>
      <c r="E2114" s="32">
        <v>2000</v>
      </c>
      <c r="F2114" s="31">
        <v>44685</v>
      </c>
      <c r="G2114" s="31">
        <v>44685.336481481485</v>
      </c>
      <c r="H2114" s="31">
        <v>44745</v>
      </c>
      <c r="I2114" s="38" t="s">
        <v>8586</v>
      </c>
      <c r="J2114" s="38"/>
      <c r="K2114" s="31">
        <v>44692</v>
      </c>
      <c r="L2114" s="32">
        <v>2000</v>
      </c>
      <c r="M2114" s="33">
        <v>60</v>
      </c>
      <c r="N2114" s="33">
        <v>-53</v>
      </c>
      <c r="O2114" s="32">
        <v>-106000</v>
      </c>
      <c r="P2114" s="27" t="e">
        <f>VLOOKUP(A2114,'[1]REPORT ITP - Fatture Incluse - '!$C$1:$D$14862,2,FALSE)</f>
        <v>#N/A</v>
      </c>
    </row>
    <row r="2115" spans="1:16" ht="18.95" customHeight="1">
      <c r="A2115" s="29" t="s">
        <v>1263</v>
      </c>
      <c r="B2115" s="29" t="s">
        <v>6986</v>
      </c>
      <c r="C2115" s="30" t="s">
        <v>906</v>
      </c>
      <c r="D2115" s="31">
        <v>44684</v>
      </c>
      <c r="E2115" s="32">
        <v>2833.33</v>
      </c>
      <c r="F2115" s="31">
        <v>44685</v>
      </c>
      <c r="G2115" s="31">
        <v>44685.336493055554</v>
      </c>
      <c r="H2115" s="31">
        <v>44744</v>
      </c>
      <c r="I2115" s="38" t="s">
        <v>8586</v>
      </c>
      <c r="J2115" s="38"/>
      <c r="K2115" s="31">
        <v>44692</v>
      </c>
      <c r="L2115" s="32">
        <v>2833.33</v>
      </c>
      <c r="M2115" s="33">
        <v>59</v>
      </c>
      <c r="N2115" s="33">
        <v>-52</v>
      </c>
      <c r="O2115" s="32">
        <v>-147333.16</v>
      </c>
      <c r="P2115" s="27" t="e">
        <f>VLOOKUP(A2115,'[1]REPORT ITP - Fatture Incluse - '!$C$1:$D$14862,2,FALSE)</f>
        <v>#N/A</v>
      </c>
    </row>
    <row r="2116" spans="1:16" ht="18.95" customHeight="1">
      <c r="A2116" s="29" t="s">
        <v>1207</v>
      </c>
      <c r="B2116" s="29" t="s">
        <v>7227</v>
      </c>
      <c r="C2116" s="30" t="s">
        <v>2258</v>
      </c>
      <c r="D2116" s="31">
        <v>44684</v>
      </c>
      <c r="E2116" s="32">
        <v>2517.66</v>
      </c>
      <c r="F2116" s="31">
        <v>44685</v>
      </c>
      <c r="G2116" s="31">
        <v>44685.336388888885</v>
      </c>
      <c r="H2116" s="31">
        <v>44745</v>
      </c>
      <c r="I2116" s="38" t="s">
        <v>8587</v>
      </c>
      <c r="J2116" s="38"/>
      <c r="K2116" s="31">
        <v>44692</v>
      </c>
      <c r="L2116" s="32">
        <v>2517.66</v>
      </c>
      <c r="M2116" s="33">
        <v>60</v>
      </c>
      <c r="N2116" s="33">
        <v>-53</v>
      </c>
      <c r="O2116" s="32">
        <v>-133435.98000000001</v>
      </c>
      <c r="P2116" s="27" t="e">
        <f>VLOOKUP(A2116,'[1]REPORT ITP - Fatture Incluse - '!$C$1:$D$14862,2,FALSE)</f>
        <v>#N/A</v>
      </c>
    </row>
    <row r="2117" spans="1:16" ht="15" customHeight="1">
      <c r="A2117" s="29" t="s">
        <v>1515</v>
      </c>
      <c r="B2117" s="29" t="s">
        <v>7275</v>
      </c>
      <c r="C2117" s="30" t="s">
        <v>45</v>
      </c>
      <c r="D2117" s="31">
        <v>44685</v>
      </c>
      <c r="E2117" s="32">
        <v>3000</v>
      </c>
      <c r="F2117" s="31">
        <v>44686</v>
      </c>
      <c r="G2117" s="31">
        <v>44686.328564814816</v>
      </c>
      <c r="H2117" s="31">
        <v>44745</v>
      </c>
      <c r="I2117" s="38" t="s">
        <v>8588</v>
      </c>
      <c r="J2117" s="38"/>
      <c r="K2117" s="31">
        <v>44692</v>
      </c>
      <c r="L2117" s="32">
        <v>3000</v>
      </c>
      <c r="M2117" s="33">
        <v>59</v>
      </c>
      <c r="N2117" s="33">
        <v>-53</v>
      </c>
      <c r="O2117" s="32">
        <v>-159000</v>
      </c>
      <c r="P2117" s="27" t="e">
        <f>VLOOKUP(A2117,'[1]REPORT ITP - Fatture Incluse - '!$C$1:$D$14862,2,FALSE)</f>
        <v>#N/A</v>
      </c>
    </row>
    <row r="2118" spans="1:16" ht="18.95" customHeight="1">
      <c r="A2118" s="29" t="s">
        <v>1436</v>
      </c>
      <c r="B2118" s="29" t="s">
        <v>7021</v>
      </c>
      <c r="C2118" s="30" t="s">
        <v>49</v>
      </c>
      <c r="D2118" s="31">
        <v>44704</v>
      </c>
      <c r="E2118" s="32">
        <v>1258.8599999999999</v>
      </c>
      <c r="F2118" s="31">
        <v>44705</v>
      </c>
      <c r="G2118" s="31">
        <v>44705.34988425926</v>
      </c>
      <c r="H2118" s="31">
        <v>44764</v>
      </c>
      <c r="I2118" s="38" t="s">
        <v>8589</v>
      </c>
      <c r="J2118" s="38"/>
      <c r="K2118" s="31">
        <v>44707</v>
      </c>
      <c r="L2118" s="32">
        <v>1258.8599999999999</v>
      </c>
      <c r="M2118" s="33">
        <v>59</v>
      </c>
      <c r="N2118" s="33">
        <v>-57</v>
      </c>
      <c r="O2118" s="32">
        <v>-71755.02</v>
      </c>
      <c r="P2118" s="27" t="e">
        <f>VLOOKUP(A2118,'[1]REPORT ITP - Fatture Incluse - '!$C$1:$D$14862,2,FALSE)</f>
        <v>#N/A</v>
      </c>
    </row>
    <row r="2119" spans="1:16" ht="15" customHeight="1">
      <c r="A2119" s="29" t="s">
        <v>6776</v>
      </c>
      <c r="B2119" s="29" t="s">
        <v>6777</v>
      </c>
      <c r="C2119" s="30" t="s">
        <v>8590</v>
      </c>
      <c r="D2119" s="31">
        <v>44487</v>
      </c>
      <c r="E2119" s="32">
        <v>6411.24</v>
      </c>
      <c r="F2119" s="31">
        <v>44488</v>
      </c>
      <c r="G2119" s="31">
        <v>44488.321238425924</v>
      </c>
      <c r="H2119" s="31">
        <v>44547</v>
      </c>
      <c r="I2119" s="38" t="s">
        <v>8591</v>
      </c>
      <c r="J2119" s="38"/>
      <c r="K2119" s="31">
        <v>44718</v>
      </c>
      <c r="L2119" s="32">
        <v>5828.4</v>
      </c>
      <c r="M2119" s="33">
        <v>59</v>
      </c>
      <c r="N2119" s="33">
        <v>171</v>
      </c>
      <c r="O2119" s="32">
        <v>996656.4</v>
      </c>
      <c r="P2119" s="27" t="e">
        <f>VLOOKUP(A2119,'[1]REPORT ITP - Fatture Incluse - '!$C$1:$D$14862,2,FALSE)</f>
        <v>#N/A</v>
      </c>
    </row>
    <row r="2120" spans="1:16" ht="15" customHeight="1">
      <c r="A2120" s="29" t="s">
        <v>6776</v>
      </c>
      <c r="B2120" s="29" t="s">
        <v>6777</v>
      </c>
      <c r="C2120" s="30" t="s">
        <v>8592</v>
      </c>
      <c r="D2120" s="31">
        <v>44663</v>
      </c>
      <c r="E2120" s="32">
        <v>6411.24</v>
      </c>
      <c r="F2120" s="31">
        <v>44665</v>
      </c>
      <c r="G2120" s="31">
        <v>44665.329502314817</v>
      </c>
      <c r="H2120" s="31">
        <v>44725</v>
      </c>
      <c r="I2120" s="38" t="s">
        <v>8591</v>
      </c>
      <c r="J2120" s="38"/>
      <c r="K2120" s="31">
        <v>44718</v>
      </c>
      <c r="L2120" s="32">
        <v>5828.4</v>
      </c>
      <c r="M2120" s="33">
        <v>60</v>
      </c>
      <c r="N2120" s="33">
        <v>-7</v>
      </c>
      <c r="O2120" s="32">
        <v>-40798.800000000003</v>
      </c>
      <c r="P2120" s="27" t="e">
        <f>VLOOKUP(A2120,'[1]REPORT ITP - Fatture Incluse - '!$C$1:$D$14862,2,FALSE)</f>
        <v>#N/A</v>
      </c>
    </row>
    <row r="2121" spans="1:16" ht="18.95" customHeight="1">
      <c r="A2121" s="29" t="s">
        <v>1724</v>
      </c>
      <c r="B2121" s="29" t="s">
        <v>1723</v>
      </c>
      <c r="C2121" s="30" t="s">
        <v>3513</v>
      </c>
      <c r="D2121" s="31">
        <v>44712</v>
      </c>
      <c r="E2121" s="32">
        <v>2500</v>
      </c>
      <c r="F2121" s="31">
        <v>44713</v>
      </c>
      <c r="G2121" s="31">
        <v>44713.321261574078</v>
      </c>
      <c r="H2121" s="31">
        <v>44772</v>
      </c>
      <c r="I2121" s="38" t="s">
        <v>8593</v>
      </c>
      <c r="J2121" s="38"/>
      <c r="K2121" s="31">
        <v>44718</v>
      </c>
      <c r="L2121" s="32">
        <v>2500</v>
      </c>
      <c r="M2121" s="33">
        <v>59</v>
      </c>
      <c r="N2121" s="33">
        <v>-54</v>
      </c>
      <c r="O2121" s="32">
        <v>-135000</v>
      </c>
      <c r="P2121" s="27" t="e">
        <f>VLOOKUP(A2121,'[1]REPORT ITP - Fatture Incluse - '!$C$1:$D$14862,2,FALSE)</f>
        <v>#N/A</v>
      </c>
    </row>
    <row r="2122" spans="1:16" ht="18.95" customHeight="1">
      <c r="A2122" s="29" t="s">
        <v>1799</v>
      </c>
      <c r="B2122" s="29" t="s">
        <v>7924</v>
      </c>
      <c r="C2122" s="30" t="s">
        <v>45</v>
      </c>
      <c r="D2122" s="31">
        <v>44715</v>
      </c>
      <c r="E2122" s="32">
        <v>2500</v>
      </c>
      <c r="F2122" s="31">
        <v>44718</v>
      </c>
      <c r="G2122" s="31">
        <v>44718.367199074077</v>
      </c>
      <c r="H2122" s="31">
        <v>44776</v>
      </c>
      <c r="I2122" s="38" t="s">
        <v>8594</v>
      </c>
      <c r="J2122" s="38"/>
      <c r="K2122" s="31">
        <v>44718</v>
      </c>
      <c r="L2122" s="32">
        <v>2500</v>
      </c>
      <c r="M2122" s="33">
        <v>58</v>
      </c>
      <c r="N2122" s="33">
        <v>-58</v>
      </c>
      <c r="O2122" s="32">
        <v>-145000</v>
      </c>
      <c r="P2122" s="27" t="e">
        <f>VLOOKUP(A2122,'[1]REPORT ITP - Fatture Incluse - '!$C$1:$D$14862,2,FALSE)</f>
        <v>#N/A</v>
      </c>
    </row>
    <row r="2123" spans="1:16" ht="15" customHeight="1">
      <c r="A2123" s="29" t="s">
        <v>6267</v>
      </c>
      <c r="B2123" s="29" t="s">
        <v>6268</v>
      </c>
      <c r="C2123" s="30" t="s">
        <v>8595</v>
      </c>
      <c r="D2123" s="31">
        <v>44691</v>
      </c>
      <c r="E2123" s="32">
        <v>1500</v>
      </c>
      <c r="F2123" s="31">
        <v>44697</v>
      </c>
      <c r="G2123" s="31">
        <v>44693.369699074072</v>
      </c>
      <c r="H2123" s="31">
        <v>44752</v>
      </c>
      <c r="I2123" s="38" t="s">
        <v>8596</v>
      </c>
      <c r="J2123" s="38"/>
      <c r="K2123" s="31">
        <v>44725</v>
      </c>
      <c r="L2123" s="32">
        <v>1500</v>
      </c>
      <c r="M2123" s="33">
        <v>59</v>
      </c>
      <c r="N2123" s="33">
        <v>-27</v>
      </c>
      <c r="O2123" s="32">
        <v>-40500</v>
      </c>
      <c r="P2123" s="27" t="e">
        <f>VLOOKUP(A2123,'[1]REPORT ITP - Fatture Incluse - '!$C$1:$D$14862,2,FALSE)</f>
        <v>#N/A</v>
      </c>
    </row>
    <row r="2124" spans="1:16" ht="15" customHeight="1">
      <c r="A2124" s="29" t="s">
        <v>6267</v>
      </c>
      <c r="B2124" s="29" t="s">
        <v>6268</v>
      </c>
      <c r="C2124" s="30" t="s">
        <v>8597</v>
      </c>
      <c r="D2124" s="31">
        <v>44691</v>
      </c>
      <c r="E2124" s="32">
        <v>1500</v>
      </c>
      <c r="F2124" s="31">
        <v>44697</v>
      </c>
      <c r="G2124" s="31">
        <v>44693.369722222225</v>
      </c>
      <c r="H2124" s="31">
        <v>44752</v>
      </c>
      <c r="I2124" s="38" t="s">
        <v>8596</v>
      </c>
      <c r="J2124" s="38"/>
      <c r="K2124" s="31">
        <v>44725</v>
      </c>
      <c r="L2124" s="32">
        <v>1500</v>
      </c>
      <c r="M2124" s="33">
        <v>59</v>
      </c>
      <c r="N2124" s="33">
        <v>-27</v>
      </c>
      <c r="O2124" s="32">
        <v>-40500</v>
      </c>
      <c r="P2124" s="27" t="e">
        <f>VLOOKUP(A2124,'[1]REPORT ITP - Fatture Incluse - '!$C$1:$D$14862,2,FALSE)</f>
        <v>#N/A</v>
      </c>
    </row>
    <row r="2125" spans="1:16" ht="15" customHeight="1">
      <c r="A2125" s="29" t="s">
        <v>6267</v>
      </c>
      <c r="B2125" s="29" t="s">
        <v>6268</v>
      </c>
      <c r="C2125" s="30" t="s">
        <v>8598</v>
      </c>
      <c r="D2125" s="31">
        <v>44691</v>
      </c>
      <c r="E2125" s="32">
        <v>1500</v>
      </c>
      <c r="F2125" s="31">
        <v>44697</v>
      </c>
      <c r="G2125" s="31">
        <v>44693.369733796295</v>
      </c>
      <c r="H2125" s="31">
        <v>44752</v>
      </c>
      <c r="I2125" s="38" t="s">
        <v>8596</v>
      </c>
      <c r="J2125" s="38"/>
      <c r="K2125" s="31">
        <v>44725</v>
      </c>
      <c r="L2125" s="32">
        <v>1500</v>
      </c>
      <c r="M2125" s="33">
        <v>59</v>
      </c>
      <c r="N2125" s="33">
        <v>-27</v>
      </c>
      <c r="O2125" s="32">
        <v>-40500</v>
      </c>
      <c r="P2125" s="27" t="e">
        <f>VLOOKUP(A2125,'[1]REPORT ITP - Fatture Incluse - '!$C$1:$D$14862,2,FALSE)</f>
        <v>#N/A</v>
      </c>
    </row>
    <row r="2126" spans="1:16" ht="15" customHeight="1">
      <c r="A2126" s="29" t="s">
        <v>6305</v>
      </c>
      <c r="B2126" s="29" t="s">
        <v>6306</v>
      </c>
      <c r="C2126" s="30" t="s">
        <v>8599</v>
      </c>
      <c r="D2126" s="31">
        <v>44692</v>
      </c>
      <c r="E2126" s="32">
        <v>2484.9</v>
      </c>
      <c r="F2126" s="31">
        <v>44697</v>
      </c>
      <c r="G2126" s="31">
        <v>44693.370682870373</v>
      </c>
      <c r="H2126" s="31">
        <v>44753</v>
      </c>
      <c r="I2126" s="38" t="s">
        <v>8600</v>
      </c>
      <c r="J2126" s="38"/>
      <c r="K2126" s="31">
        <v>44726</v>
      </c>
      <c r="L2126" s="32">
        <v>2036.8</v>
      </c>
      <c r="M2126" s="33">
        <v>60</v>
      </c>
      <c r="N2126" s="33">
        <v>-27</v>
      </c>
      <c r="O2126" s="32">
        <v>-54993.599999999999</v>
      </c>
      <c r="P2126" s="27" t="e">
        <f>VLOOKUP(A2126,'[1]REPORT ITP - Fatture Incluse - '!$C$1:$D$14862,2,FALSE)</f>
        <v>#N/A</v>
      </c>
    </row>
    <row r="2127" spans="1:16" ht="15" customHeight="1">
      <c r="A2127" s="29" t="s">
        <v>6305</v>
      </c>
      <c r="B2127" s="29" t="s">
        <v>6306</v>
      </c>
      <c r="C2127" s="30" t="s">
        <v>8601</v>
      </c>
      <c r="D2127" s="31">
        <v>44690</v>
      </c>
      <c r="E2127" s="32">
        <v>275.23</v>
      </c>
      <c r="F2127" s="31">
        <v>44694</v>
      </c>
      <c r="G2127" s="31">
        <v>44692.345219907409</v>
      </c>
      <c r="H2127" s="31">
        <v>44751</v>
      </c>
      <c r="I2127" s="38" t="s">
        <v>8600</v>
      </c>
      <c r="J2127" s="38"/>
      <c r="K2127" s="31">
        <v>44726</v>
      </c>
      <c r="L2127" s="32">
        <v>225.6</v>
      </c>
      <c r="M2127" s="33">
        <v>59</v>
      </c>
      <c r="N2127" s="33">
        <v>-25</v>
      </c>
      <c r="O2127" s="32">
        <v>-5640</v>
      </c>
      <c r="P2127" s="27" t="e">
        <f>VLOOKUP(A2127,'[1]REPORT ITP - Fatture Incluse - '!$C$1:$D$14862,2,FALSE)</f>
        <v>#N/A</v>
      </c>
    </row>
    <row r="2128" spans="1:16" ht="15" customHeight="1">
      <c r="A2128" s="29" t="s">
        <v>6305</v>
      </c>
      <c r="B2128" s="29" t="s">
        <v>6306</v>
      </c>
      <c r="C2128" s="30" t="s">
        <v>8602</v>
      </c>
      <c r="D2128" s="31">
        <v>44693</v>
      </c>
      <c r="E2128" s="32">
        <v>2360.09</v>
      </c>
      <c r="F2128" s="31">
        <v>44698</v>
      </c>
      <c r="G2128" s="31">
        <v>44694.341608796298</v>
      </c>
      <c r="H2128" s="31">
        <v>44754</v>
      </c>
      <c r="I2128" s="38" t="s">
        <v>8600</v>
      </c>
      <c r="J2128" s="38"/>
      <c r="K2128" s="31">
        <v>44726</v>
      </c>
      <c r="L2128" s="32">
        <v>1934.5</v>
      </c>
      <c r="M2128" s="33">
        <v>60</v>
      </c>
      <c r="N2128" s="33">
        <v>-28</v>
      </c>
      <c r="O2128" s="32">
        <v>-54166</v>
      </c>
      <c r="P2128" s="27" t="e">
        <f>VLOOKUP(A2128,'[1]REPORT ITP - Fatture Incluse - '!$C$1:$D$14862,2,FALSE)</f>
        <v>#N/A</v>
      </c>
    </row>
    <row r="2129" spans="1:16" ht="15" customHeight="1">
      <c r="A2129" s="29" t="s">
        <v>6305</v>
      </c>
      <c r="B2129" s="29" t="s">
        <v>6306</v>
      </c>
      <c r="C2129" s="30" t="s">
        <v>8603</v>
      </c>
      <c r="D2129" s="31">
        <v>44692</v>
      </c>
      <c r="E2129" s="32">
        <v>2484.9</v>
      </c>
      <c r="F2129" s="31">
        <v>44697</v>
      </c>
      <c r="G2129" s="31">
        <v>44694.340937499997</v>
      </c>
      <c r="H2129" s="31">
        <v>44753</v>
      </c>
      <c r="I2129" s="38" t="s">
        <v>8600</v>
      </c>
      <c r="J2129" s="38"/>
      <c r="K2129" s="31">
        <v>44726</v>
      </c>
      <c r="L2129" s="32">
        <v>2036.8</v>
      </c>
      <c r="M2129" s="33">
        <v>59</v>
      </c>
      <c r="N2129" s="33">
        <v>-27</v>
      </c>
      <c r="O2129" s="32">
        <v>-54993.599999999999</v>
      </c>
      <c r="P2129" s="27" t="e">
        <f>VLOOKUP(A2129,'[1]REPORT ITP - Fatture Incluse - '!$C$1:$D$14862,2,FALSE)</f>
        <v>#N/A</v>
      </c>
    </row>
    <row r="2130" spans="1:16" ht="18.95" customHeight="1">
      <c r="A2130" s="34" t="s">
        <v>5791</v>
      </c>
      <c r="B2130" s="29" t="s">
        <v>6129</v>
      </c>
      <c r="C2130" s="30" t="s">
        <v>8604</v>
      </c>
      <c r="D2130" s="31">
        <v>44695</v>
      </c>
      <c r="E2130" s="32">
        <v>2164.11</v>
      </c>
      <c r="F2130" s="31">
        <v>44708</v>
      </c>
      <c r="G2130" s="31"/>
      <c r="H2130" s="31">
        <v>44755</v>
      </c>
      <c r="I2130" s="38" t="s">
        <v>8605</v>
      </c>
      <c r="J2130" s="38"/>
      <c r="K2130" s="31">
        <v>44739</v>
      </c>
      <c r="L2130" s="32">
        <v>2164.11</v>
      </c>
      <c r="M2130" s="33">
        <v>60</v>
      </c>
      <c r="N2130" s="33">
        <v>-16</v>
      </c>
      <c r="O2130" s="32">
        <v>-34625.760000000002</v>
      </c>
      <c r="P2130" s="27" t="e">
        <f>VLOOKUP(A2130,'[1]REPORT ITP - Fatture Incluse - '!$C$1:$D$14862,2,FALSE)</f>
        <v>#N/A</v>
      </c>
    </row>
    <row r="2131" spans="1:16" ht="15" customHeight="1">
      <c r="A2131" s="29" t="s">
        <v>5958</v>
      </c>
      <c r="B2131" s="29" t="s">
        <v>5959</v>
      </c>
      <c r="C2131" s="30" t="s">
        <v>3718</v>
      </c>
      <c r="D2131" s="31">
        <v>44712</v>
      </c>
      <c r="E2131" s="32">
        <v>2430.2399999999998</v>
      </c>
      <c r="F2131" s="31">
        <v>44733</v>
      </c>
      <c r="G2131" s="31">
        <v>44729.369189814817</v>
      </c>
      <c r="H2131" s="31">
        <v>44789</v>
      </c>
      <c r="I2131" s="38" t="s">
        <v>8606</v>
      </c>
      <c r="J2131" s="38"/>
      <c r="K2131" s="31">
        <v>44743</v>
      </c>
      <c r="L2131" s="32">
        <v>1992</v>
      </c>
      <c r="M2131" s="33">
        <v>60</v>
      </c>
      <c r="N2131" s="33">
        <v>-46</v>
      </c>
      <c r="O2131" s="32">
        <v>-91632</v>
      </c>
      <c r="P2131" s="27" t="e">
        <f>VLOOKUP(A2131,'[1]REPORT ITP - Fatture Incluse - '!$C$1:$D$14862,2,FALSE)</f>
        <v>#N/A</v>
      </c>
    </row>
    <row r="2132" spans="1:16" ht="15" customHeight="1">
      <c r="A2132" s="29" t="s">
        <v>5947</v>
      </c>
      <c r="B2132" s="29" t="s">
        <v>5948</v>
      </c>
      <c r="C2132" s="30" t="s">
        <v>8607</v>
      </c>
      <c r="D2132" s="31">
        <v>44714</v>
      </c>
      <c r="E2132" s="32">
        <v>3399.35</v>
      </c>
      <c r="F2132" s="31">
        <v>44720</v>
      </c>
      <c r="G2132" s="31">
        <v>44715.372997685183</v>
      </c>
      <c r="H2132" s="31">
        <v>44775</v>
      </c>
      <c r="I2132" s="38" t="s">
        <v>8608</v>
      </c>
      <c r="J2132" s="38"/>
      <c r="K2132" s="31">
        <v>44746</v>
      </c>
      <c r="L2132" s="32">
        <v>2786.35</v>
      </c>
      <c r="M2132" s="33">
        <v>60</v>
      </c>
      <c r="N2132" s="33">
        <v>-29</v>
      </c>
      <c r="O2132" s="32">
        <v>-80804.149999999994</v>
      </c>
      <c r="P2132" s="27" t="e">
        <f>VLOOKUP(A2132,'[1]REPORT ITP - Fatture Incluse - '!$C$1:$D$14862,2,FALSE)</f>
        <v>#N/A</v>
      </c>
    </row>
    <row r="2133" spans="1:16" ht="15" customHeight="1">
      <c r="A2133" s="29" t="s">
        <v>5947</v>
      </c>
      <c r="B2133" s="29" t="s">
        <v>5948</v>
      </c>
      <c r="C2133" s="30" t="s">
        <v>8609</v>
      </c>
      <c r="D2133" s="31">
        <v>44714</v>
      </c>
      <c r="E2133" s="32">
        <v>3399.35</v>
      </c>
      <c r="F2133" s="31">
        <v>44720</v>
      </c>
      <c r="G2133" s="31">
        <v>44715.373020833336</v>
      </c>
      <c r="H2133" s="31">
        <v>44775</v>
      </c>
      <c r="I2133" s="38" t="s">
        <v>8608</v>
      </c>
      <c r="J2133" s="38"/>
      <c r="K2133" s="31">
        <v>44746</v>
      </c>
      <c r="L2133" s="32">
        <v>2786.35</v>
      </c>
      <c r="M2133" s="33">
        <v>60</v>
      </c>
      <c r="N2133" s="33">
        <v>-29</v>
      </c>
      <c r="O2133" s="32">
        <v>-80804.149999999994</v>
      </c>
      <c r="P2133" s="27" t="e">
        <f>VLOOKUP(A2133,'[1]REPORT ITP - Fatture Incluse - '!$C$1:$D$14862,2,FALSE)</f>
        <v>#N/A</v>
      </c>
    </row>
    <row r="2134" spans="1:16" ht="15" customHeight="1">
      <c r="A2134" s="29" t="s">
        <v>5947</v>
      </c>
      <c r="B2134" s="29" t="s">
        <v>5948</v>
      </c>
      <c r="C2134" s="30" t="s">
        <v>8610</v>
      </c>
      <c r="D2134" s="31">
        <v>44714</v>
      </c>
      <c r="E2134" s="32">
        <v>2341.1799999999998</v>
      </c>
      <c r="F2134" s="31">
        <v>44720</v>
      </c>
      <c r="G2134" s="31">
        <v>44715.373032407406</v>
      </c>
      <c r="H2134" s="31">
        <v>44775</v>
      </c>
      <c r="I2134" s="38" t="s">
        <v>8608</v>
      </c>
      <c r="J2134" s="38"/>
      <c r="K2134" s="31">
        <v>44746</v>
      </c>
      <c r="L2134" s="32">
        <v>1919</v>
      </c>
      <c r="M2134" s="33">
        <v>60</v>
      </c>
      <c r="N2134" s="33">
        <v>-29</v>
      </c>
      <c r="O2134" s="32">
        <v>-55651</v>
      </c>
      <c r="P2134" s="27" t="e">
        <f>VLOOKUP(A2134,'[1]REPORT ITP - Fatture Incluse - '!$C$1:$D$14862,2,FALSE)</f>
        <v>#N/A</v>
      </c>
    </row>
    <row r="2135" spans="1:16" ht="15" customHeight="1">
      <c r="A2135" s="29" t="s">
        <v>5947</v>
      </c>
      <c r="B2135" s="29" t="s">
        <v>5948</v>
      </c>
      <c r="C2135" s="30" t="s">
        <v>8611</v>
      </c>
      <c r="D2135" s="31">
        <v>44714</v>
      </c>
      <c r="E2135" s="32">
        <v>2363.1999999999998</v>
      </c>
      <c r="F2135" s="31">
        <v>44720</v>
      </c>
      <c r="G2135" s="31">
        <v>44715.372986111113</v>
      </c>
      <c r="H2135" s="31">
        <v>44775</v>
      </c>
      <c r="I2135" s="38" t="s">
        <v>8608</v>
      </c>
      <c r="J2135" s="38"/>
      <c r="K2135" s="31">
        <v>44746</v>
      </c>
      <c r="L2135" s="32">
        <v>1937.05</v>
      </c>
      <c r="M2135" s="33">
        <v>60</v>
      </c>
      <c r="N2135" s="33">
        <v>-29</v>
      </c>
      <c r="O2135" s="32">
        <v>-56174.45</v>
      </c>
      <c r="P2135" s="27" t="e">
        <f>VLOOKUP(A2135,'[1]REPORT ITP - Fatture Incluse - '!$C$1:$D$14862,2,FALSE)</f>
        <v>#N/A</v>
      </c>
    </row>
    <row r="2136" spans="1:16" ht="18.95" customHeight="1">
      <c r="A2136" s="29" t="s">
        <v>1411</v>
      </c>
      <c r="B2136" s="29" t="s">
        <v>6995</v>
      </c>
      <c r="C2136" s="30" t="s">
        <v>8612</v>
      </c>
      <c r="D2136" s="31">
        <v>44743</v>
      </c>
      <c r="E2136" s="32">
        <v>1874.28</v>
      </c>
      <c r="F2136" s="31">
        <v>44746</v>
      </c>
      <c r="G2136" s="31">
        <v>44746.301562499997</v>
      </c>
      <c r="H2136" s="31">
        <v>44803</v>
      </c>
      <c r="I2136" s="38" t="s">
        <v>8613</v>
      </c>
      <c r="J2136" s="38"/>
      <c r="K2136" s="31">
        <v>44749</v>
      </c>
      <c r="L2136" s="32">
        <v>1874.28</v>
      </c>
      <c r="M2136" s="33">
        <v>57</v>
      </c>
      <c r="N2136" s="33">
        <v>-54</v>
      </c>
      <c r="O2136" s="32">
        <v>-101211.12</v>
      </c>
      <c r="P2136" s="27" t="e">
        <f>VLOOKUP(A2136,'[1]REPORT ITP - Fatture Incluse - '!$C$1:$D$14862,2,FALSE)</f>
        <v>#N/A</v>
      </c>
    </row>
    <row r="2137" spans="1:16" ht="18.95" customHeight="1">
      <c r="A2137" s="29" t="s">
        <v>1261</v>
      </c>
      <c r="B2137" s="29" t="s">
        <v>7060</v>
      </c>
      <c r="C2137" s="30" t="s">
        <v>1792</v>
      </c>
      <c r="D2137" s="31">
        <v>44746</v>
      </c>
      <c r="E2137" s="32">
        <v>2684.33</v>
      </c>
      <c r="F2137" s="31">
        <v>44747</v>
      </c>
      <c r="G2137" s="31">
        <v>44747.305949074071</v>
      </c>
      <c r="H2137" s="31">
        <v>44806</v>
      </c>
      <c r="I2137" s="38" t="s">
        <v>8614</v>
      </c>
      <c r="J2137" s="38"/>
      <c r="K2137" s="31">
        <v>44749</v>
      </c>
      <c r="L2137" s="32">
        <v>2684.33</v>
      </c>
      <c r="M2137" s="33">
        <v>59</v>
      </c>
      <c r="N2137" s="33">
        <v>-57</v>
      </c>
      <c r="O2137" s="32">
        <v>-153006.81</v>
      </c>
      <c r="P2137" s="27" t="e">
        <f>VLOOKUP(A2137,'[1]REPORT ITP - Fatture Incluse - '!$C$1:$D$14862,2,FALSE)</f>
        <v>#N/A</v>
      </c>
    </row>
    <row r="2138" spans="1:16" ht="18.95" customHeight="1">
      <c r="A2138" s="29" t="s">
        <v>1604</v>
      </c>
      <c r="B2138" s="29" t="s">
        <v>8109</v>
      </c>
      <c r="C2138" s="30" t="s">
        <v>4029</v>
      </c>
      <c r="D2138" s="31">
        <v>44746</v>
      </c>
      <c r="E2138" s="32">
        <v>2500</v>
      </c>
      <c r="F2138" s="31">
        <v>44747</v>
      </c>
      <c r="G2138" s="31">
        <v>44747.305543981478</v>
      </c>
      <c r="H2138" s="31">
        <v>44806</v>
      </c>
      <c r="I2138" s="38" t="s">
        <v>8615</v>
      </c>
      <c r="J2138" s="38"/>
      <c r="K2138" s="31">
        <v>44749</v>
      </c>
      <c r="L2138" s="32">
        <v>2500</v>
      </c>
      <c r="M2138" s="33">
        <v>59</v>
      </c>
      <c r="N2138" s="33">
        <v>-57</v>
      </c>
      <c r="O2138" s="32">
        <v>-142500</v>
      </c>
      <c r="P2138" s="27" t="e">
        <f>VLOOKUP(A2138,'[1]REPORT ITP - Fatture Incluse - '!$C$1:$D$14862,2,FALSE)</f>
        <v>#N/A</v>
      </c>
    </row>
    <row r="2139" spans="1:16" ht="15" customHeight="1">
      <c r="A2139" s="29" t="s">
        <v>8616</v>
      </c>
      <c r="B2139" s="29" t="s">
        <v>8617</v>
      </c>
      <c r="C2139" s="30" t="s">
        <v>3687</v>
      </c>
      <c r="D2139" s="31">
        <v>44722</v>
      </c>
      <c r="E2139" s="32">
        <v>6211.25</v>
      </c>
      <c r="F2139" s="31">
        <v>44732</v>
      </c>
      <c r="G2139" s="31">
        <v>44727.334479166668</v>
      </c>
      <c r="H2139" s="31">
        <v>44786</v>
      </c>
      <c r="I2139" s="38" t="s">
        <v>8618</v>
      </c>
      <c r="J2139" s="38"/>
      <c r="K2139" s="31">
        <v>44754</v>
      </c>
      <c r="L2139" s="32">
        <v>5091.1899999999996</v>
      </c>
      <c r="M2139" s="33">
        <v>59</v>
      </c>
      <c r="N2139" s="33">
        <v>-32</v>
      </c>
      <c r="O2139" s="32">
        <v>-162918.07999999999</v>
      </c>
      <c r="P2139" s="27" t="e">
        <f>VLOOKUP(A2139,'[1]REPORT ITP - Fatture Incluse - '!$C$1:$D$14862,2,FALSE)</f>
        <v>#N/A</v>
      </c>
    </row>
    <row r="2140" spans="1:16" ht="15" customHeight="1">
      <c r="A2140" s="29" t="s">
        <v>4096</v>
      </c>
      <c r="B2140" s="29" t="s">
        <v>7509</v>
      </c>
      <c r="C2140" s="30" t="s">
        <v>6060</v>
      </c>
      <c r="D2140" s="31">
        <v>44750</v>
      </c>
      <c r="E2140" s="32">
        <v>1500</v>
      </c>
      <c r="F2140" s="31">
        <v>44754</v>
      </c>
      <c r="G2140" s="31">
        <v>44753.351423611108</v>
      </c>
      <c r="H2140" s="31">
        <v>44810</v>
      </c>
      <c r="I2140" s="38" t="s">
        <v>8619</v>
      </c>
      <c r="J2140" s="38"/>
      <c r="K2140" s="31">
        <v>44756</v>
      </c>
      <c r="L2140" s="32">
        <v>1500</v>
      </c>
      <c r="M2140" s="33">
        <v>57</v>
      </c>
      <c r="N2140" s="33">
        <v>-54</v>
      </c>
      <c r="O2140" s="32">
        <v>-81000</v>
      </c>
      <c r="P2140" s="27" t="e">
        <f>VLOOKUP(A2140,'[1]REPORT ITP - Fatture Incluse - '!$C$1:$D$14862,2,FALSE)</f>
        <v>#N/A</v>
      </c>
    </row>
    <row r="2141" spans="1:16" ht="18.95" customHeight="1">
      <c r="A2141" s="29" t="s">
        <v>2729</v>
      </c>
      <c r="B2141" s="29" t="s">
        <v>7461</v>
      </c>
      <c r="C2141" s="30" t="s">
        <v>2258</v>
      </c>
      <c r="D2141" s="31">
        <v>44743</v>
      </c>
      <c r="E2141" s="32">
        <v>2333.33</v>
      </c>
      <c r="F2141" s="31">
        <v>44747</v>
      </c>
      <c r="G2141" s="31">
        <v>44747.306145833332</v>
      </c>
      <c r="H2141" s="31">
        <v>44807</v>
      </c>
      <c r="I2141" s="38" t="s">
        <v>8620</v>
      </c>
      <c r="J2141" s="38"/>
      <c r="K2141" s="31">
        <v>44756</v>
      </c>
      <c r="L2141" s="32">
        <v>2333.33</v>
      </c>
      <c r="M2141" s="33">
        <v>60</v>
      </c>
      <c r="N2141" s="33">
        <v>-51</v>
      </c>
      <c r="O2141" s="32">
        <v>-118999.83</v>
      </c>
      <c r="P2141" s="27" t="e">
        <f>VLOOKUP(A2141,'[1]REPORT ITP - Fatture Incluse - '!$C$1:$D$14862,2,FALSE)</f>
        <v>#N/A</v>
      </c>
    </row>
    <row r="2142" spans="1:16" ht="15" customHeight="1">
      <c r="A2142" s="29" t="s">
        <v>6305</v>
      </c>
      <c r="B2142" s="29" t="s">
        <v>6306</v>
      </c>
      <c r="C2142" s="30" t="s">
        <v>8621</v>
      </c>
      <c r="D2142" s="31">
        <v>44735</v>
      </c>
      <c r="E2142" s="32">
        <v>773.72</v>
      </c>
      <c r="F2142" s="31">
        <v>44739</v>
      </c>
      <c r="G2142" s="31">
        <v>44736.35732638889</v>
      </c>
      <c r="H2142" s="31">
        <v>44796</v>
      </c>
      <c r="I2142" s="38" t="s">
        <v>8622</v>
      </c>
      <c r="J2142" s="38"/>
      <c r="K2142" s="31">
        <v>44757</v>
      </c>
      <c r="L2142" s="32">
        <v>634.20000000000005</v>
      </c>
      <c r="M2142" s="33">
        <v>60</v>
      </c>
      <c r="N2142" s="33">
        <v>-39</v>
      </c>
      <c r="O2142" s="32">
        <v>-24733.8</v>
      </c>
      <c r="P2142" s="27" t="e">
        <f>VLOOKUP(A2142,'[1]REPORT ITP - Fatture Incluse - '!$C$1:$D$14862,2,FALSE)</f>
        <v>#N/A</v>
      </c>
    </row>
    <row r="2143" spans="1:16" ht="15" customHeight="1">
      <c r="A2143" s="29" t="s">
        <v>6305</v>
      </c>
      <c r="B2143" s="29" t="s">
        <v>6306</v>
      </c>
      <c r="C2143" s="30" t="s">
        <v>8623</v>
      </c>
      <c r="D2143" s="31">
        <v>44729</v>
      </c>
      <c r="E2143" s="32">
        <v>1405</v>
      </c>
      <c r="F2143" s="31">
        <v>44734</v>
      </c>
      <c r="G2143" s="31">
        <v>44732.432245370372</v>
      </c>
      <c r="H2143" s="31">
        <v>44790</v>
      </c>
      <c r="I2143" s="38" t="s">
        <v>8622</v>
      </c>
      <c r="J2143" s="38"/>
      <c r="K2143" s="31">
        <v>44757</v>
      </c>
      <c r="L2143" s="32">
        <v>1151.6400000000001</v>
      </c>
      <c r="M2143" s="33">
        <v>58</v>
      </c>
      <c r="N2143" s="33">
        <v>-33</v>
      </c>
      <c r="O2143" s="32">
        <v>-38004.120000000003</v>
      </c>
      <c r="P2143" s="27" t="e">
        <f>VLOOKUP(A2143,'[1]REPORT ITP - Fatture Incluse - '!$C$1:$D$14862,2,FALSE)</f>
        <v>#N/A</v>
      </c>
    </row>
    <row r="2144" spans="1:16" ht="15" customHeight="1">
      <c r="A2144" s="29" t="s">
        <v>6426</v>
      </c>
      <c r="B2144" s="29" t="s">
        <v>6427</v>
      </c>
      <c r="C2144" s="30" t="s">
        <v>4089</v>
      </c>
      <c r="D2144" s="31">
        <v>44746</v>
      </c>
      <c r="E2144" s="32">
        <v>2104.5</v>
      </c>
      <c r="F2144" s="31">
        <v>44754</v>
      </c>
      <c r="G2144" s="31">
        <v>44753.350891203707</v>
      </c>
      <c r="H2144" s="31">
        <v>44810</v>
      </c>
      <c r="I2144" s="38" t="s">
        <v>8624</v>
      </c>
      <c r="J2144" s="38"/>
      <c r="K2144" s="31">
        <v>44777</v>
      </c>
      <c r="L2144" s="32">
        <v>1725</v>
      </c>
      <c r="M2144" s="33">
        <v>57</v>
      </c>
      <c r="N2144" s="33">
        <v>-33</v>
      </c>
      <c r="O2144" s="32">
        <v>-56925</v>
      </c>
      <c r="P2144" s="27" t="e">
        <f>VLOOKUP(A2144,'[1]REPORT ITP - Fatture Incluse - '!$C$1:$D$14862,2,FALSE)</f>
        <v>#N/A</v>
      </c>
    </row>
    <row r="2145" spans="1:16" ht="15" customHeight="1">
      <c r="A2145" s="29" t="s">
        <v>6311</v>
      </c>
      <c r="B2145" s="29" t="s">
        <v>6312</v>
      </c>
      <c r="C2145" s="30" t="s">
        <v>8625</v>
      </c>
      <c r="D2145" s="31">
        <v>44742</v>
      </c>
      <c r="E2145" s="32">
        <v>432.27</v>
      </c>
      <c r="F2145" s="31">
        <v>44754</v>
      </c>
      <c r="G2145" s="31">
        <v>44753.352129629631</v>
      </c>
      <c r="H2145" s="31">
        <v>44811</v>
      </c>
      <c r="I2145" s="38" t="s">
        <v>8626</v>
      </c>
      <c r="J2145" s="38"/>
      <c r="K2145" s="31">
        <v>44777</v>
      </c>
      <c r="L2145" s="32">
        <v>354.32</v>
      </c>
      <c r="M2145" s="33">
        <v>58</v>
      </c>
      <c r="N2145" s="33">
        <v>-34</v>
      </c>
      <c r="O2145" s="32">
        <v>-12046.88</v>
      </c>
      <c r="P2145" s="27" t="e">
        <f>VLOOKUP(A2145,'[1]REPORT ITP - Fatture Incluse - '!$C$1:$D$14862,2,FALSE)</f>
        <v>#N/A</v>
      </c>
    </row>
    <row r="2146" spans="1:16" ht="15" customHeight="1">
      <c r="A2146" s="29" t="s">
        <v>8627</v>
      </c>
      <c r="B2146" s="29" t="s">
        <v>60</v>
      </c>
      <c r="C2146" s="30" t="s">
        <v>61</v>
      </c>
      <c r="D2146" s="31">
        <v>44746</v>
      </c>
      <c r="E2146" s="32">
        <v>181.17</v>
      </c>
      <c r="F2146" s="31">
        <v>44749</v>
      </c>
      <c r="G2146" s="31">
        <v>44747.305960648147</v>
      </c>
      <c r="H2146" s="31">
        <v>44806</v>
      </c>
      <c r="I2146" s="38" t="s">
        <v>8628</v>
      </c>
      <c r="J2146" s="38"/>
      <c r="K2146" s="31">
        <v>44778</v>
      </c>
      <c r="L2146" s="32">
        <v>148.5</v>
      </c>
      <c r="M2146" s="33">
        <v>59</v>
      </c>
      <c r="N2146" s="33">
        <v>-28</v>
      </c>
      <c r="O2146" s="32">
        <v>-4158</v>
      </c>
      <c r="P2146" s="27" t="e">
        <f>VLOOKUP(A2146,'[1]REPORT ITP - Fatture Incluse - '!$C$1:$D$14862,2,FALSE)</f>
        <v>#N/A</v>
      </c>
    </row>
    <row r="2147" spans="1:16" ht="15" customHeight="1">
      <c r="A2147" s="29" t="s">
        <v>6294</v>
      </c>
      <c r="B2147" s="29" t="s">
        <v>6295</v>
      </c>
      <c r="C2147" s="30" t="s">
        <v>3767</v>
      </c>
      <c r="D2147" s="31">
        <v>44742</v>
      </c>
      <c r="E2147" s="32">
        <v>89.72</v>
      </c>
      <c r="F2147" s="31">
        <v>44747</v>
      </c>
      <c r="G2147" s="31">
        <v>44747.306064814817</v>
      </c>
      <c r="H2147" s="31">
        <v>44806</v>
      </c>
      <c r="I2147" s="38" t="s">
        <v>8629</v>
      </c>
      <c r="J2147" s="38"/>
      <c r="K2147" s="31">
        <v>44778</v>
      </c>
      <c r="L2147" s="32">
        <v>73.540000000000006</v>
      </c>
      <c r="M2147" s="33">
        <v>59</v>
      </c>
      <c r="N2147" s="33">
        <v>-28</v>
      </c>
      <c r="O2147" s="32">
        <v>-2059.12</v>
      </c>
      <c r="P2147" s="27" t="e">
        <f>VLOOKUP(A2147,'[1]REPORT ITP - Fatture Incluse - '!$C$1:$D$14862,2,FALSE)</f>
        <v>#N/A</v>
      </c>
    </row>
    <row r="2148" spans="1:16" ht="15" customHeight="1">
      <c r="A2148" s="29" t="s">
        <v>6490</v>
      </c>
      <c r="B2148" s="29" t="s">
        <v>6491</v>
      </c>
      <c r="C2148" s="30" t="s">
        <v>8630</v>
      </c>
      <c r="D2148" s="31">
        <v>44750</v>
      </c>
      <c r="E2148" s="32">
        <v>361.14</v>
      </c>
      <c r="F2148" s="31">
        <v>44753</v>
      </c>
      <c r="G2148" s="31">
        <v>44753.351782407408</v>
      </c>
      <c r="H2148" s="31">
        <v>44811</v>
      </c>
      <c r="I2148" s="38" t="s">
        <v>8631</v>
      </c>
      <c r="J2148" s="38"/>
      <c r="K2148" s="31">
        <v>44792</v>
      </c>
      <c r="L2148" s="32">
        <v>296.02</v>
      </c>
      <c r="M2148" s="33">
        <v>58</v>
      </c>
      <c r="N2148" s="33">
        <v>-19</v>
      </c>
      <c r="O2148" s="32">
        <v>-5624.38</v>
      </c>
      <c r="P2148" s="27" t="e">
        <f>VLOOKUP(A2148,'[1]REPORT ITP - Fatture Incluse - '!$C$1:$D$14862,2,FALSE)</f>
        <v>#N/A</v>
      </c>
    </row>
    <row r="2149" spans="1:16" ht="15" customHeight="1">
      <c r="A2149" s="29" t="s">
        <v>6502</v>
      </c>
      <c r="B2149" s="29" t="s">
        <v>415</v>
      </c>
      <c r="C2149" s="30" t="s">
        <v>4174</v>
      </c>
      <c r="D2149" s="31">
        <v>44757</v>
      </c>
      <c r="E2149" s="32">
        <v>11419.2</v>
      </c>
      <c r="F2149" s="31">
        <v>44763</v>
      </c>
      <c r="G2149" s="31">
        <v>44761.364074074074</v>
      </c>
      <c r="H2149" s="31">
        <v>44820</v>
      </c>
      <c r="I2149" s="38" t="s">
        <v>8632</v>
      </c>
      <c r="J2149" s="38"/>
      <c r="K2149" s="31">
        <v>44792</v>
      </c>
      <c r="L2149" s="32">
        <v>9360</v>
      </c>
      <c r="M2149" s="33">
        <v>59</v>
      </c>
      <c r="N2149" s="33">
        <v>-28</v>
      </c>
      <c r="O2149" s="32">
        <v>-262080</v>
      </c>
      <c r="P2149" s="27" t="e">
        <f>VLOOKUP(A2149,'[1]REPORT ITP - Fatture Incluse - '!$C$1:$D$14862,2,FALSE)</f>
        <v>#N/A</v>
      </c>
    </row>
    <row r="2150" spans="1:16" ht="18.95" customHeight="1">
      <c r="A2150" s="29" t="s">
        <v>5990</v>
      </c>
      <c r="B2150" s="29" t="s">
        <v>5991</v>
      </c>
      <c r="C2150" s="30" t="s">
        <v>8633</v>
      </c>
      <c r="D2150" s="31">
        <v>44543</v>
      </c>
      <c r="E2150" s="32">
        <v>3541.99</v>
      </c>
      <c r="F2150" s="31">
        <v>44546</v>
      </c>
      <c r="G2150" s="31">
        <v>44546.344710648147</v>
      </c>
      <c r="H2150" s="31">
        <v>44605</v>
      </c>
      <c r="I2150" s="38" t="s">
        <v>8634</v>
      </c>
      <c r="J2150" s="38"/>
      <c r="K2150" s="31">
        <v>44607</v>
      </c>
      <c r="L2150" s="32">
        <v>3219.99</v>
      </c>
      <c r="M2150" s="33">
        <v>59</v>
      </c>
      <c r="N2150" s="33">
        <v>2</v>
      </c>
      <c r="O2150" s="32">
        <v>6439.98</v>
      </c>
      <c r="P2150" s="27" t="e">
        <f>VLOOKUP(A2150,'[1]REPORT ITP - Fatture Incluse - '!$C$1:$D$14862,2,FALSE)</f>
        <v>#N/A</v>
      </c>
    </row>
    <row r="2151" spans="1:16" ht="18.95" customHeight="1">
      <c r="A2151" s="29" t="s">
        <v>5990</v>
      </c>
      <c r="B2151" s="29" t="s">
        <v>5991</v>
      </c>
      <c r="C2151" s="30" t="s">
        <v>8635</v>
      </c>
      <c r="D2151" s="31">
        <v>44543</v>
      </c>
      <c r="E2151" s="32">
        <v>10625.97</v>
      </c>
      <c r="F2151" s="31">
        <v>44546</v>
      </c>
      <c r="G2151" s="31">
        <v>44546.344687500001</v>
      </c>
      <c r="H2151" s="31">
        <v>44605</v>
      </c>
      <c r="I2151" s="38" t="s">
        <v>8634</v>
      </c>
      <c r="J2151" s="38"/>
      <c r="K2151" s="31">
        <v>44607</v>
      </c>
      <c r="L2151" s="32">
        <v>9659.9699999999993</v>
      </c>
      <c r="M2151" s="33">
        <v>59</v>
      </c>
      <c r="N2151" s="33">
        <v>2</v>
      </c>
      <c r="O2151" s="32">
        <v>19319.939999999999</v>
      </c>
      <c r="P2151" s="27" t="e">
        <f>VLOOKUP(A2151,'[1]REPORT ITP - Fatture Incluse - '!$C$1:$D$14862,2,FALSE)</f>
        <v>#N/A</v>
      </c>
    </row>
    <row r="2152" spans="1:16" ht="18.95" customHeight="1">
      <c r="A2152" s="29" t="s">
        <v>5990</v>
      </c>
      <c r="B2152" s="29" t="s">
        <v>5991</v>
      </c>
      <c r="C2152" s="30" t="s">
        <v>8636</v>
      </c>
      <c r="D2152" s="31">
        <v>44532</v>
      </c>
      <c r="E2152" s="32">
        <v>3541.99</v>
      </c>
      <c r="F2152" s="31">
        <v>44536</v>
      </c>
      <c r="G2152" s="31">
        <v>44536.319189814814</v>
      </c>
      <c r="H2152" s="31">
        <v>44593</v>
      </c>
      <c r="I2152" s="38" t="s">
        <v>8634</v>
      </c>
      <c r="J2152" s="38"/>
      <c r="K2152" s="31">
        <v>44607</v>
      </c>
      <c r="L2152" s="32">
        <v>3219.99</v>
      </c>
      <c r="M2152" s="33">
        <v>57</v>
      </c>
      <c r="N2152" s="33">
        <v>14</v>
      </c>
      <c r="O2152" s="32">
        <v>45079.86</v>
      </c>
      <c r="P2152" s="27" t="e">
        <f>VLOOKUP(A2152,'[1]REPORT ITP - Fatture Incluse - '!$C$1:$D$14862,2,FALSE)</f>
        <v>#N/A</v>
      </c>
    </row>
    <row r="2153" spans="1:16" ht="18.95" customHeight="1">
      <c r="A2153" s="29" t="s">
        <v>1149</v>
      </c>
      <c r="B2153" s="29" t="s">
        <v>7364</v>
      </c>
      <c r="C2153" s="30" t="s">
        <v>1150</v>
      </c>
      <c r="D2153" s="31">
        <v>44552</v>
      </c>
      <c r="E2153" s="32">
        <v>2535.17</v>
      </c>
      <c r="F2153" s="31">
        <v>44565</v>
      </c>
      <c r="G2153" s="31">
        <v>44564.360648148147</v>
      </c>
      <c r="H2153" s="31">
        <v>44621</v>
      </c>
      <c r="I2153" s="38" t="s">
        <v>8637</v>
      </c>
      <c r="J2153" s="38"/>
      <c r="K2153" s="31">
        <v>44608</v>
      </c>
      <c r="L2153" s="32">
        <v>2078.0100000000002</v>
      </c>
      <c r="M2153" s="33">
        <v>57</v>
      </c>
      <c r="N2153" s="33">
        <v>-13</v>
      </c>
      <c r="O2153" s="32">
        <v>-27014.13</v>
      </c>
      <c r="P2153" s="27" t="e">
        <f>VLOOKUP(A2153,'[1]REPORT ITP - Fatture Incluse - '!$C$1:$D$14862,2,FALSE)</f>
        <v>#N/A</v>
      </c>
    </row>
    <row r="2154" spans="1:16" ht="15" customHeight="1">
      <c r="A2154" s="29" t="s">
        <v>6776</v>
      </c>
      <c r="B2154" s="29" t="s">
        <v>6777</v>
      </c>
      <c r="C2154" s="30" t="s">
        <v>8638</v>
      </c>
      <c r="D2154" s="31">
        <v>44449</v>
      </c>
      <c r="E2154" s="32">
        <v>6411.24</v>
      </c>
      <c r="F2154" s="31">
        <v>44572</v>
      </c>
      <c r="G2154" s="31">
        <v>44568.615706018521</v>
      </c>
      <c r="H2154" s="31">
        <v>44627</v>
      </c>
      <c r="I2154" s="38" t="s">
        <v>8639</v>
      </c>
      <c r="J2154" s="38"/>
      <c r="K2154" s="31">
        <v>44613</v>
      </c>
      <c r="L2154" s="32">
        <v>5828.4</v>
      </c>
      <c r="M2154" s="33">
        <v>59</v>
      </c>
      <c r="N2154" s="33">
        <v>-14</v>
      </c>
      <c r="O2154" s="32">
        <v>-81597.600000000006</v>
      </c>
      <c r="P2154" s="27" t="e">
        <f>VLOOKUP(A2154,'[1]REPORT ITP - Fatture Incluse - '!$C$1:$D$14862,2,FALSE)</f>
        <v>#N/A</v>
      </c>
    </row>
    <row r="2155" spans="1:16" ht="15" customHeight="1">
      <c r="A2155" s="29" t="s">
        <v>5958</v>
      </c>
      <c r="B2155" s="29" t="s">
        <v>5959</v>
      </c>
      <c r="C2155" s="30" t="s">
        <v>1755</v>
      </c>
      <c r="D2155" s="31">
        <v>44592</v>
      </c>
      <c r="E2155" s="32">
        <v>999.18</v>
      </c>
      <c r="F2155" s="31">
        <v>44595</v>
      </c>
      <c r="G2155" s="31">
        <v>44594.319641203707</v>
      </c>
      <c r="H2155" s="31">
        <v>44654</v>
      </c>
      <c r="I2155" s="38" t="s">
        <v>8640</v>
      </c>
      <c r="J2155" s="38"/>
      <c r="K2155" s="31">
        <v>44629</v>
      </c>
      <c r="L2155" s="32">
        <v>819</v>
      </c>
      <c r="M2155" s="33">
        <v>60</v>
      </c>
      <c r="N2155" s="33">
        <v>-25</v>
      </c>
      <c r="O2155" s="32">
        <v>-20475</v>
      </c>
      <c r="P2155" s="27" t="e">
        <f>VLOOKUP(A2155,'[1]REPORT ITP - Fatture Incluse - '!$C$1:$D$14862,2,FALSE)</f>
        <v>#N/A</v>
      </c>
    </row>
    <row r="2156" spans="1:16" ht="18.95" customHeight="1">
      <c r="A2156" s="29" t="s">
        <v>790</v>
      </c>
      <c r="B2156" s="29" t="s">
        <v>789</v>
      </c>
      <c r="C2156" s="30" t="s">
        <v>1735</v>
      </c>
      <c r="D2156" s="31">
        <v>44624</v>
      </c>
      <c r="E2156" s="32">
        <v>2256.23</v>
      </c>
      <c r="F2156" s="31">
        <v>44629</v>
      </c>
      <c r="G2156" s="31">
        <v>44627.407106481478</v>
      </c>
      <c r="H2156" s="31">
        <v>44685</v>
      </c>
      <c r="I2156" s="38" t="s">
        <v>8641</v>
      </c>
      <c r="J2156" s="38"/>
      <c r="K2156" s="31">
        <v>44630</v>
      </c>
      <c r="L2156" s="32">
        <v>2256.23</v>
      </c>
      <c r="M2156" s="33">
        <v>58</v>
      </c>
      <c r="N2156" s="33">
        <v>-55</v>
      </c>
      <c r="O2156" s="32">
        <v>-124092.65</v>
      </c>
      <c r="P2156" s="27" t="e">
        <f>VLOOKUP(A2156,'[1]REPORT ITP - Fatture Incluse - '!$C$1:$D$14862,2,FALSE)</f>
        <v>#N/A</v>
      </c>
    </row>
    <row r="2157" spans="1:16" ht="18.95" customHeight="1">
      <c r="A2157" s="29" t="s">
        <v>790</v>
      </c>
      <c r="B2157" s="29" t="s">
        <v>789</v>
      </c>
      <c r="C2157" s="30" t="s">
        <v>2020</v>
      </c>
      <c r="D2157" s="31">
        <v>44624</v>
      </c>
      <c r="E2157" s="32">
        <v>2256.23</v>
      </c>
      <c r="F2157" s="31">
        <v>44629</v>
      </c>
      <c r="G2157" s="31">
        <v>44627.407118055555</v>
      </c>
      <c r="H2157" s="31">
        <v>44685</v>
      </c>
      <c r="I2157" s="38" t="s">
        <v>8641</v>
      </c>
      <c r="J2157" s="38"/>
      <c r="K2157" s="31">
        <v>44630</v>
      </c>
      <c r="L2157" s="32">
        <v>2256.23</v>
      </c>
      <c r="M2157" s="33">
        <v>58</v>
      </c>
      <c r="N2157" s="33">
        <v>-55</v>
      </c>
      <c r="O2157" s="32">
        <v>-124092.65</v>
      </c>
      <c r="P2157" s="27" t="e">
        <f>VLOOKUP(A2157,'[1]REPORT ITP - Fatture Incluse - '!$C$1:$D$14862,2,FALSE)</f>
        <v>#N/A</v>
      </c>
    </row>
    <row r="2158" spans="1:16" ht="18.95" customHeight="1">
      <c r="A2158" s="29" t="s">
        <v>2104</v>
      </c>
      <c r="B2158" s="29" t="s">
        <v>2103</v>
      </c>
      <c r="C2158" s="30" t="s">
        <v>2165</v>
      </c>
      <c r="D2158" s="31">
        <v>44616</v>
      </c>
      <c r="E2158" s="32">
        <v>2256.23</v>
      </c>
      <c r="F2158" s="31">
        <v>44617</v>
      </c>
      <c r="G2158" s="31">
        <v>44617.334039351852</v>
      </c>
      <c r="H2158" s="31">
        <v>44676</v>
      </c>
      <c r="I2158" s="38" t="s">
        <v>8642</v>
      </c>
      <c r="J2158" s="38"/>
      <c r="K2158" s="31">
        <v>44630</v>
      </c>
      <c r="L2158" s="32">
        <v>2256.23</v>
      </c>
      <c r="M2158" s="33">
        <v>59</v>
      </c>
      <c r="N2158" s="33">
        <v>-46</v>
      </c>
      <c r="O2158" s="32">
        <v>-103786.58</v>
      </c>
      <c r="P2158" s="27" t="e">
        <f>VLOOKUP(A2158,'[1]REPORT ITP - Fatture Incluse - '!$C$1:$D$14862,2,FALSE)</f>
        <v>#N/A</v>
      </c>
    </row>
    <row r="2159" spans="1:16" ht="18.95" customHeight="1">
      <c r="A2159" s="29" t="s">
        <v>2104</v>
      </c>
      <c r="B2159" s="29" t="s">
        <v>2103</v>
      </c>
      <c r="C2159" s="30" t="s">
        <v>2164</v>
      </c>
      <c r="D2159" s="31">
        <v>44616</v>
      </c>
      <c r="E2159" s="32">
        <v>2256.23</v>
      </c>
      <c r="F2159" s="31">
        <v>44617</v>
      </c>
      <c r="G2159" s="31">
        <v>44617.334027777775</v>
      </c>
      <c r="H2159" s="31">
        <v>44676</v>
      </c>
      <c r="I2159" s="38" t="s">
        <v>8642</v>
      </c>
      <c r="J2159" s="38"/>
      <c r="K2159" s="31">
        <v>44630</v>
      </c>
      <c r="L2159" s="32">
        <v>2256.23</v>
      </c>
      <c r="M2159" s="33">
        <v>59</v>
      </c>
      <c r="N2159" s="33">
        <v>-46</v>
      </c>
      <c r="O2159" s="32">
        <v>-103786.58</v>
      </c>
      <c r="P2159" s="27" t="e">
        <f>VLOOKUP(A2159,'[1]REPORT ITP - Fatture Incluse - '!$C$1:$D$14862,2,FALSE)</f>
        <v>#N/A</v>
      </c>
    </row>
    <row r="2160" spans="1:16" ht="15" customHeight="1">
      <c r="A2160" s="29" t="s">
        <v>8643</v>
      </c>
      <c r="B2160" s="29" t="s">
        <v>8644</v>
      </c>
      <c r="C2160" s="30" t="s">
        <v>8645</v>
      </c>
      <c r="D2160" s="31">
        <v>44578</v>
      </c>
      <c r="E2160" s="32">
        <v>2476.6</v>
      </c>
      <c r="F2160" s="31">
        <v>44579</v>
      </c>
      <c r="G2160" s="31">
        <v>44578.703148148146</v>
      </c>
      <c r="H2160" s="31">
        <v>44638</v>
      </c>
      <c r="I2160" s="38" t="s">
        <v>8646</v>
      </c>
      <c r="J2160" s="38"/>
      <c r="K2160" s="31">
        <v>44635</v>
      </c>
      <c r="L2160" s="32">
        <v>2030</v>
      </c>
      <c r="M2160" s="33">
        <v>60</v>
      </c>
      <c r="N2160" s="33">
        <v>-3</v>
      </c>
      <c r="O2160" s="32">
        <v>-6090</v>
      </c>
      <c r="P2160" s="27" t="e">
        <f>VLOOKUP(A2160,'[1]REPORT ITP - Fatture Incluse - '!$C$1:$D$14862,2,FALSE)</f>
        <v>#N/A</v>
      </c>
    </row>
    <row r="2161" spans="1:16" ht="18.95" customHeight="1">
      <c r="A2161" s="29" t="s">
        <v>1839</v>
      </c>
      <c r="B2161" s="29" t="s">
        <v>1838</v>
      </c>
      <c r="C2161" s="30" t="s">
        <v>6113</v>
      </c>
      <c r="D2161" s="31">
        <v>44628</v>
      </c>
      <c r="E2161" s="32">
        <v>2666.66</v>
      </c>
      <c r="F2161" s="31">
        <v>44630</v>
      </c>
      <c r="G2161" s="31">
        <v>44629.52648148148</v>
      </c>
      <c r="H2161" s="31">
        <v>44688</v>
      </c>
      <c r="I2161" s="38" t="s">
        <v>8647</v>
      </c>
      <c r="J2161" s="38"/>
      <c r="K2161" s="31">
        <v>44637</v>
      </c>
      <c r="L2161" s="32">
        <v>2666.66</v>
      </c>
      <c r="M2161" s="33">
        <v>59</v>
      </c>
      <c r="N2161" s="33">
        <v>-51</v>
      </c>
      <c r="O2161" s="32">
        <v>-135999.66</v>
      </c>
      <c r="P2161" s="27" t="e">
        <f>VLOOKUP(A2161,'[1]REPORT ITP - Fatture Incluse - '!$C$1:$D$14862,2,FALSE)</f>
        <v>#N/A</v>
      </c>
    </row>
    <row r="2162" spans="1:16" ht="15" customHeight="1">
      <c r="A2162" s="29" t="s">
        <v>6629</v>
      </c>
      <c r="B2162" s="29" t="s">
        <v>541</v>
      </c>
      <c r="C2162" s="30" t="s">
        <v>1771</v>
      </c>
      <c r="D2162" s="31">
        <v>44592</v>
      </c>
      <c r="E2162" s="32">
        <v>1911.39</v>
      </c>
      <c r="F2162" s="31">
        <v>44596</v>
      </c>
      <c r="G2162" s="31">
        <v>44595.344155092593</v>
      </c>
      <c r="H2162" s="31">
        <v>44654</v>
      </c>
      <c r="I2162" s="38" t="s">
        <v>8648</v>
      </c>
      <c r="J2162" s="38"/>
      <c r="K2162" s="31">
        <v>44641</v>
      </c>
      <c r="L2162" s="32">
        <v>1566.71</v>
      </c>
      <c r="M2162" s="33">
        <v>59</v>
      </c>
      <c r="N2162" s="33">
        <v>-13</v>
      </c>
      <c r="O2162" s="32">
        <v>-20367.23</v>
      </c>
      <c r="P2162" s="27" t="e">
        <f>VLOOKUP(A2162,'[1]REPORT ITP - Fatture Incluse - '!$C$1:$D$14862,2,FALSE)</f>
        <v>#N/A</v>
      </c>
    </row>
    <row r="2163" spans="1:16" ht="18.95" customHeight="1">
      <c r="A2163" s="29" t="s">
        <v>8649</v>
      </c>
      <c r="B2163" s="29" t="s">
        <v>8650</v>
      </c>
      <c r="C2163" s="30" t="s">
        <v>1562</v>
      </c>
      <c r="D2163" s="31">
        <v>44582</v>
      </c>
      <c r="E2163" s="32">
        <v>10089</v>
      </c>
      <c r="F2163" s="31">
        <v>44588</v>
      </c>
      <c r="G2163" s="31">
        <v>44585.343541666669</v>
      </c>
      <c r="H2163" s="31">
        <v>44643</v>
      </c>
      <c r="I2163" s="38" t="s">
        <v>8651</v>
      </c>
      <c r="J2163" s="38"/>
      <c r="K2163" s="31">
        <v>44644</v>
      </c>
      <c r="L2163" s="32">
        <v>10089</v>
      </c>
      <c r="M2163" s="33">
        <v>58</v>
      </c>
      <c r="N2163" s="33">
        <v>1</v>
      </c>
      <c r="O2163" s="32">
        <v>10089</v>
      </c>
      <c r="P2163" s="27" t="e">
        <f>VLOOKUP(A2163,'[1]REPORT ITP - Fatture Incluse - '!$C$1:$D$14862,2,FALSE)</f>
        <v>#N/A</v>
      </c>
    </row>
    <row r="2164" spans="1:16" ht="15" customHeight="1">
      <c r="A2164" s="34" t="s">
        <v>5791</v>
      </c>
      <c r="B2164" s="29" t="s">
        <v>5850</v>
      </c>
      <c r="C2164" s="30" t="s">
        <v>8652</v>
      </c>
      <c r="D2164" s="31">
        <v>44573</v>
      </c>
      <c r="E2164" s="32">
        <v>898.02</v>
      </c>
      <c r="F2164" s="31">
        <v>44638</v>
      </c>
      <c r="G2164" s="31"/>
      <c r="H2164" s="31">
        <v>44633</v>
      </c>
      <c r="I2164" s="38" t="s">
        <v>8653</v>
      </c>
      <c r="J2164" s="38"/>
      <c r="K2164" s="31">
        <v>44649</v>
      </c>
      <c r="L2164" s="32">
        <v>898.02</v>
      </c>
      <c r="M2164" s="33">
        <v>60</v>
      </c>
      <c r="N2164" s="33">
        <v>16</v>
      </c>
      <c r="O2164" s="32">
        <v>14368.32</v>
      </c>
      <c r="P2164" s="27" t="e">
        <f>VLOOKUP(A2164,'[1]REPORT ITP - Fatture Incluse - '!$C$1:$D$14862,2,FALSE)</f>
        <v>#N/A</v>
      </c>
    </row>
    <row r="2165" spans="1:16" ht="15" customHeight="1">
      <c r="A2165" s="34" t="s">
        <v>5791</v>
      </c>
      <c r="B2165" s="29" t="s">
        <v>5850</v>
      </c>
      <c r="C2165" s="30" t="s">
        <v>8654</v>
      </c>
      <c r="D2165" s="31">
        <v>44364</v>
      </c>
      <c r="E2165" s="32">
        <v>2394.7199999999998</v>
      </c>
      <c r="F2165" s="31">
        <v>44637</v>
      </c>
      <c r="G2165" s="31"/>
      <c r="H2165" s="31">
        <v>44424</v>
      </c>
      <c r="I2165" s="38" t="s">
        <v>8653</v>
      </c>
      <c r="J2165" s="38"/>
      <c r="K2165" s="31">
        <v>44649</v>
      </c>
      <c r="L2165" s="32">
        <v>2394.7199999999998</v>
      </c>
      <c r="M2165" s="33">
        <v>60</v>
      </c>
      <c r="N2165" s="33">
        <v>225</v>
      </c>
      <c r="O2165" s="32">
        <v>538812</v>
      </c>
      <c r="P2165" s="27" t="e">
        <f>VLOOKUP(A2165,'[1]REPORT ITP - Fatture Incluse - '!$C$1:$D$14862,2,FALSE)</f>
        <v>#N/A</v>
      </c>
    </row>
    <row r="2166" spans="1:16" ht="18.95" customHeight="1">
      <c r="A2166" s="29" t="s">
        <v>1626</v>
      </c>
      <c r="B2166" s="29" t="s">
        <v>1625</v>
      </c>
      <c r="C2166" s="30" t="s">
        <v>2033</v>
      </c>
      <c r="D2166" s="31">
        <v>44651</v>
      </c>
      <c r="E2166" s="32">
        <v>3450</v>
      </c>
      <c r="F2166" s="31">
        <v>44656</v>
      </c>
      <c r="G2166" s="31">
        <v>44656.340266203704</v>
      </c>
      <c r="H2166" s="31">
        <v>44715</v>
      </c>
      <c r="I2166" s="38" t="s">
        <v>7434</v>
      </c>
      <c r="J2166" s="38"/>
      <c r="K2166" s="31">
        <v>44657</v>
      </c>
      <c r="L2166" s="32">
        <v>3450</v>
      </c>
      <c r="M2166" s="33">
        <v>59</v>
      </c>
      <c r="N2166" s="33">
        <v>-58</v>
      </c>
      <c r="O2166" s="32">
        <v>-200100</v>
      </c>
      <c r="P2166" s="27" t="e">
        <f>VLOOKUP(A2166,'[1]REPORT ITP - Fatture Incluse - '!$C$1:$D$14862,2,FALSE)</f>
        <v>#N/A</v>
      </c>
    </row>
    <row r="2167" spans="1:16" ht="15" customHeight="1">
      <c r="A2167" s="29" t="s">
        <v>6966</v>
      </c>
      <c r="B2167" s="29" t="s">
        <v>6967</v>
      </c>
      <c r="C2167" s="30" t="s">
        <v>7171</v>
      </c>
      <c r="D2167" s="31">
        <v>44620</v>
      </c>
      <c r="E2167" s="32">
        <v>10732.95</v>
      </c>
      <c r="F2167" s="31">
        <v>44623</v>
      </c>
      <c r="G2167" s="31">
        <v>44622.354872685188</v>
      </c>
      <c r="H2167" s="31">
        <v>44681</v>
      </c>
      <c r="I2167" s="38" t="s">
        <v>7645</v>
      </c>
      <c r="J2167" s="38"/>
      <c r="K2167" s="31">
        <v>44665</v>
      </c>
      <c r="L2167" s="32">
        <v>8797.5</v>
      </c>
      <c r="M2167" s="33">
        <v>59</v>
      </c>
      <c r="N2167" s="33">
        <v>-16</v>
      </c>
      <c r="O2167" s="32">
        <v>-140760</v>
      </c>
      <c r="P2167" s="27" t="e">
        <f>VLOOKUP(A2167,'[1]REPORT ITP - Fatture Incluse - '!$C$1:$D$14862,2,FALSE)</f>
        <v>#N/A</v>
      </c>
    </row>
    <row r="2168" spans="1:16" ht="15" customHeight="1">
      <c r="A2168" s="29" t="s">
        <v>6305</v>
      </c>
      <c r="B2168" s="29" t="s">
        <v>6306</v>
      </c>
      <c r="C2168" s="30" t="s">
        <v>8655</v>
      </c>
      <c r="D2168" s="31">
        <v>44635</v>
      </c>
      <c r="E2168" s="32">
        <v>633.97</v>
      </c>
      <c r="F2168" s="31">
        <v>44637</v>
      </c>
      <c r="G2168" s="31">
        <v>44636.356782407405</v>
      </c>
      <c r="H2168" s="31">
        <v>44696</v>
      </c>
      <c r="I2168" s="38" t="s">
        <v>8656</v>
      </c>
      <c r="J2168" s="38"/>
      <c r="K2168" s="31">
        <v>44670</v>
      </c>
      <c r="L2168" s="32">
        <v>519.65</v>
      </c>
      <c r="M2168" s="33">
        <v>60</v>
      </c>
      <c r="N2168" s="33">
        <v>-26</v>
      </c>
      <c r="O2168" s="32">
        <v>-13510.9</v>
      </c>
      <c r="P2168" s="27" t="e">
        <f>VLOOKUP(A2168,'[1]REPORT ITP - Fatture Incluse - '!$C$1:$D$14862,2,FALSE)</f>
        <v>#N/A</v>
      </c>
    </row>
    <row r="2169" spans="1:16" ht="15" customHeight="1">
      <c r="A2169" s="29" t="s">
        <v>6305</v>
      </c>
      <c r="B2169" s="29" t="s">
        <v>6306</v>
      </c>
      <c r="C2169" s="30" t="s">
        <v>8657</v>
      </c>
      <c r="D2169" s="31">
        <v>44636</v>
      </c>
      <c r="E2169" s="32">
        <v>1983.68</v>
      </c>
      <c r="F2169" s="31">
        <v>44637</v>
      </c>
      <c r="G2169" s="31">
        <v>44637.352847222224</v>
      </c>
      <c r="H2169" s="31">
        <v>44697</v>
      </c>
      <c r="I2169" s="38" t="s">
        <v>8656</v>
      </c>
      <c r="J2169" s="38"/>
      <c r="K2169" s="31">
        <v>44670</v>
      </c>
      <c r="L2169" s="32">
        <v>1625.97</v>
      </c>
      <c r="M2169" s="33">
        <v>60</v>
      </c>
      <c r="N2169" s="33">
        <v>-27</v>
      </c>
      <c r="O2169" s="32">
        <v>-43901.19</v>
      </c>
      <c r="P2169" s="27" t="e">
        <f>VLOOKUP(A2169,'[1]REPORT ITP - Fatture Incluse - '!$C$1:$D$14862,2,FALSE)</f>
        <v>#N/A</v>
      </c>
    </row>
    <row r="2170" spans="1:16" ht="15" customHeight="1">
      <c r="A2170" s="29" t="s">
        <v>6305</v>
      </c>
      <c r="B2170" s="29" t="s">
        <v>6306</v>
      </c>
      <c r="C2170" s="30" t="s">
        <v>8658</v>
      </c>
      <c r="D2170" s="31">
        <v>44637</v>
      </c>
      <c r="E2170" s="32">
        <v>371.27</v>
      </c>
      <c r="F2170" s="31">
        <v>44643</v>
      </c>
      <c r="G2170" s="31">
        <v>44641.515833333331</v>
      </c>
      <c r="H2170" s="31">
        <v>44698</v>
      </c>
      <c r="I2170" s="38" t="s">
        <v>8656</v>
      </c>
      <c r="J2170" s="38"/>
      <c r="K2170" s="31">
        <v>44670</v>
      </c>
      <c r="L2170" s="32">
        <v>304.32</v>
      </c>
      <c r="M2170" s="33">
        <v>57</v>
      </c>
      <c r="N2170" s="33">
        <v>-28</v>
      </c>
      <c r="O2170" s="32">
        <v>-8520.9599999999991</v>
      </c>
      <c r="P2170" s="27" t="e">
        <f>VLOOKUP(A2170,'[1]REPORT ITP - Fatture Incluse - '!$C$1:$D$14862,2,FALSE)</f>
        <v>#N/A</v>
      </c>
    </row>
    <row r="2171" spans="1:16" ht="15" customHeight="1">
      <c r="A2171" s="29" t="s">
        <v>6305</v>
      </c>
      <c r="B2171" s="29" t="s">
        <v>6306</v>
      </c>
      <c r="C2171" s="30" t="s">
        <v>8659</v>
      </c>
      <c r="D2171" s="31">
        <v>44635</v>
      </c>
      <c r="E2171" s="32">
        <v>2078.88</v>
      </c>
      <c r="F2171" s="31">
        <v>44637</v>
      </c>
      <c r="G2171" s="31">
        <v>44636.356793981482</v>
      </c>
      <c r="H2171" s="31">
        <v>44696</v>
      </c>
      <c r="I2171" s="38" t="s">
        <v>8656</v>
      </c>
      <c r="J2171" s="38"/>
      <c r="K2171" s="31">
        <v>44670</v>
      </c>
      <c r="L2171" s="32">
        <v>1704</v>
      </c>
      <c r="M2171" s="33">
        <v>60</v>
      </c>
      <c r="N2171" s="33">
        <v>-26</v>
      </c>
      <c r="O2171" s="32">
        <v>-44304</v>
      </c>
      <c r="P2171" s="27" t="e">
        <f>VLOOKUP(A2171,'[1]REPORT ITP - Fatture Incluse - '!$C$1:$D$14862,2,FALSE)</f>
        <v>#N/A</v>
      </c>
    </row>
    <row r="2172" spans="1:16" ht="15" customHeight="1">
      <c r="A2172" s="29" t="s">
        <v>6305</v>
      </c>
      <c r="B2172" s="29" t="s">
        <v>6306</v>
      </c>
      <c r="C2172" s="30" t="s">
        <v>8660</v>
      </c>
      <c r="D2172" s="31">
        <v>44635</v>
      </c>
      <c r="E2172" s="32">
        <v>360.73</v>
      </c>
      <c r="F2172" s="31">
        <v>44637</v>
      </c>
      <c r="G2172" s="31">
        <v>44636.356770833336</v>
      </c>
      <c r="H2172" s="31">
        <v>44696</v>
      </c>
      <c r="I2172" s="38" t="s">
        <v>8656</v>
      </c>
      <c r="J2172" s="38"/>
      <c r="K2172" s="31">
        <v>44670</v>
      </c>
      <c r="L2172" s="32">
        <v>295.68</v>
      </c>
      <c r="M2172" s="33">
        <v>60</v>
      </c>
      <c r="N2172" s="33">
        <v>-26</v>
      </c>
      <c r="O2172" s="32">
        <v>-7687.68</v>
      </c>
      <c r="P2172" s="27" t="e">
        <f>VLOOKUP(A2172,'[1]REPORT ITP - Fatture Incluse - '!$C$1:$D$14862,2,FALSE)</f>
        <v>#N/A</v>
      </c>
    </row>
    <row r="2173" spans="1:16" ht="15" customHeight="1">
      <c r="A2173" s="29" t="s">
        <v>6305</v>
      </c>
      <c r="B2173" s="29" t="s">
        <v>6306</v>
      </c>
      <c r="C2173" s="30" t="s">
        <v>8661</v>
      </c>
      <c r="D2173" s="31">
        <v>44636</v>
      </c>
      <c r="E2173" s="32">
        <v>4993.8900000000003</v>
      </c>
      <c r="F2173" s="31">
        <v>44637</v>
      </c>
      <c r="G2173" s="31">
        <v>44637.352824074071</v>
      </c>
      <c r="H2173" s="31">
        <v>44697</v>
      </c>
      <c r="I2173" s="38" t="s">
        <v>8656</v>
      </c>
      <c r="J2173" s="38"/>
      <c r="K2173" s="31">
        <v>44670</v>
      </c>
      <c r="L2173" s="32">
        <v>4093.35</v>
      </c>
      <c r="M2173" s="33">
        <v>60</v>
      </c>
      <c r="N2173" s="33">
        <v>-27</v>
      </c>
      <c r="O2173" s="32">
        <v>-110520.45</v>
      </c>
      <c r="P2173" s="27" t="e">
        <f>VLOOKUP(A2173,'[1]REPORT ITP - Fatture Incluse - '!$C$1:$D$14862,2,FALSE)</f>
        <v>#N/A</v>
      </c>
    </row>
    <row r="2174" spans="1:16" ht="15" customHeight="1">
      <c r="A2174" s="29" t="s">
        <v>6305</v>
      </c>
      <c r="B2174" s="29" t="s">
        <v>6306</v>
      </c>
      <c r="C2174" s="30" t="s">
        <v>8662</v>
      </c>
      <c r="D2174" s="31">
        <v>44638</v>
      </c>
      <c r="E2174" s="32">
        <v>3751.68</v>
      </c>
      <c r="F2174" s="31">
        <v>44651</v>
      </c>
      <c r="G2174" s="31">
        <v>44649.312974537039</v>
      </c>
      <c r="H2174" s="31">
        <v>44708</v>
      </c>
      <c r="I2174" s="38" t="s">
        <v>8656</v>
      </c>
      <c r="J2174" s="38"/>
      <c r="K2174" s="31">
        <v>44670</v>
      </c>
      <c r="L2174" s="32">
        <v>3075.15</v>
      </c>
      <c r="M2174" s="33">
        <v>59</v>
      </c>
      <c r="N2174" s="33">
        <v>-38</v>
      </c>
      <c r="O2174" s="32">
        <v>-116855.7</v>
      </c>
      <c r="P2174" s="27" t="e">
        <f>VLOOKUP(A2174,'[1]REPORT ITP - Fatture Incluse - '!$C$1:$D$14862,2,FALSE)</f>
        <v>#N/A</v>
      </c>
    </row>
    <row r="2175" spans="1:16" ht="15" customHeight="1">
      <c r="A2175" s="29" t="s">
        <v>726</v>
      </c>
      <c r="B2175" s="29" t="s">
        <v>725</v>
      </c>
      <c r="C2175" s="30" t="s">
        <v>2258</v>
      </c>
      <c r="D2175" s="31">
        <v>44658</v>
      </c>
      <c r="E2175" s="32">
        <v>1000</v>
      </c>
      <c r="F2175" s="31">
        <v>44662</v>
      </c>
      <c r="G2175" s="31">
        <v>44662.340775462966</v>
      </c>
      <c r="H2175" s="31">
        <v>44719</v>
      </c>
      <c r="I2175" s="38" t="s">
        <v>8663</v>
      </c>
      <c r="J2175" s="38"/>
      <c r="K2175" s="31">
        <v>44671</v>
      </c>
      <c r="L2175" s="32">
        <v>1000</v>
      </c>
      <c r="M2175" s="33">
        <v>57</v>
      </c>
      <c r="N2175" s="33">
        <v>-48</v>
      </c>
      <c r="O2175" s="32">
        <v>-48000</v>
      </c>
      <c r="P2175" s="27" t="e">
        <f>VLOOKUP(A2175,'[1]REPORT ITP - Fatture Incluse - '!$C$1:$D$14862,2,FALSE)</f>
        <v>#N/A</v>
      </c>
    </row>
    <row r="2176" spans="1:16" ht="18.95" customHeight="1">
      <c r="A2176" s="29" t="s">
        <v>427</v>
      </c>
      <c r="B2176" s="29" t="s">
        <v>8664</v>
      </c>
      <c r="C2176" s="30" t="s">
        <v>2468</v>
      </c>
      <c r="D2176" s="31">
        <v>44634</v>
      </c>
      <c r="E2176" s="32">
        <v>823.5</v>
      </c>
      <c r="F2176" s="31">
        <v>44637</v>
      </c>
      <c r="G2176" s="31">
        <v>44636.356365740743</v>
      </c>
      <c r="H2176" s="31">
        <v>44695</v>
      </c>
      <c r="I2176" s="38" t="s">
        <v>8665</v>
      </c>
      <c r="J2176" s="38"/>
      <c r="K2176" s="31">
        <v>44672</v>
      </c>
      <c r="L2176" s="32">
        <v>675</v>
      </c>
      <c r="M2176" s="33">
        <v>59</v>
      </c>
      <c r="N2176" s="33">
        <v>-23</v>
      </c>
      <c r="O2176" s="32">
        <v>-15525</v>
      </c>
      <c r="P2176" s="27" t="e">
        <f>VLOOKUP(A2176,'[1]REPORT ITP - Fatture Incluse - '!$C$1:$D$14862,2,FALSE)</f>
        <v>#N/A</v>
      </c>
    </row>
    <row r="2177" spans="1:16" ht="18.95" customHeight="1">
      <c r="A2177" s="29" t="s">
        <v>427</v>
      </c>
      <c r="B2177" s="29" t="s">
        <v>8664</v>
      </c>
      <c r="C2177" s="30" t="s">
        <v>2467</v>
      </c>
      <c r="D2177" s="31">
        <v>44634</v>
      </c>
      <c r="E2177" s="32">
        <v>534.36</v>
      </c>
      <c r="F2177" s="31">
        <v>44637</v>
      </c>
      <c r="G2177" s="31">
        <v>44636.356354166666</v>
      </c>
      <c r="H2177" s="31">
        <v>44695</v>
      </c>
      <c r="I2177" s="38" t="s">
        <v>8665</v>
      </c>
      <c r="J2177" s="38"/>
      <c r="K2177" s="31">
        <v>44672</v>
      </c>
      <c r="L2177" s="32">
        <v>438</v>
      </c>
      <c r="M2177" s="33">
        <v>59</v>
      </c>
      <c r="N2177" s="33">
        <v>-23</v>
      </c>
      <c r="O2177" s="32">
        <v>-10074</v>
      </c>
      <c r="P2177" s="27" t="e">
        <f>VLOOKUP(A2177,'[1]REPORT ITP - Fatture Incluse - '!$C$1:$D$14862,2,FALSE)</f>
        <v>#N/A</v>
      </c>
    </row>
    <row r="2178" spans="1:16" ht="18.95" customHeight="1">
      <c r="A2178" s="29" t="s">
        <v>926</v>
      </c>
      <c r="B2178" s="29" t="s">
        <v>7121</v>
      </c>
      <c r="C2178" s="30" t="s">
        <v>8666</v>
      </c>
      <c r="D2178" s="31">
        <v>44664</v>
      </c>
      <c r="E2178" s="32">
        <v>637.86</v>
      </c>
      <c r="F2178" s="31">
        <v>44671</v>
      </c>
      <c r="G2178" s="31">
        <v>44670.493541666663</v>
      </c>
      <c r="H2178" s="31">
        <v>44726</v>
      </c>
      <c r="I2178" s="38" t="s">
        <v>8667</v>
      </c>
      <c r="J2178" s="38"/>
      <c r="K2178" s="31">
        <v>44697</v>
      </c>
      <c r="L2178" s="32">
        <v>522.84</v>
      </c>
      <c r="M2178" s="33">
        <v>56</v>
      </c>
      <c r="N2178" s="33">
        <v>-29</v>
      </c>
      <c r="O2178" s="32">
        <v>-15162.36</v>
      </c>
      <c r="P2178" s="27" t="e">
        <f>VLOOKUP(A2178,'[1]REPORT ITP - Fatture Incluse - '!$C$1:$D$14862,2,FALSE)</f>
        <v>#N/A</v>
      </c>
    </row>
    <row r="2179" spans="1:16" ht="18.95" customHeight="1">
      <c r="A2179" s="29" t="s">
        <v>1408</v>
      </c>
      <c r="B2179" s="29" t="s">
        <v>7087</v>
      </c>
      <c r="C2179" s="30" t="s">
        <v>1792</v>
      </c>
      <c r="D2179" s="31">
        <v>44686</v>
      </c>
      <c r="E2179" s="32">
        <v>3066.67</v>
      </c>
      <c r="F2179" s="31">
        <v>44687</v>
      </c>
      <c r="G2179" s="31">
        <v>44687.364988425928</v>
      </c>
      <c r="H2179" s="31">
        <v>44746</v>
      </c>
      <c r="I2179" s="38" t="s">
        <v>8668</v>
      </c>
      <c r="J2179" s="38"/>
      <c r="K2179" s="31">
        <v>44698</v>
      </c>
      <c r="L2179" s="32">
        <v>3066.67</v>
      </c>
      <c r="M2179" s="33">
        <v>59</v>
      </c>
      <c r="N2179" s="33">
        <v>-48</v>
      </c>
      <c r="O2179" s="32">
        <v>-147200.16</v>
      </c>
      <c r="P2179" s="27" t="e">
        <f>VLOOKUP(A2179,'[1]REPORT ITP - Fatture Incluse - '!$C$1:$D$14862,2,FALSE)</f>
        <v>#N/A</v>
      </c>
    </row>
    <row r="2180" spans="1:16" ht="18.95" customHeight="1">
      <c r="A2180" s="29" t="s">
        <v>2379</v>
      </c>
      <c r="B2180" s="29" t="s">
        <v>7092</v>
      </c>
      <c r="C2180" s="30" t="s">
        <v>7915</v>
      </c>
      <c r="D2180" s="31">
        <v>44691</v>
      </c>
      <c r="E2180" s="32">
        <v>1250</v>
      </c>
      <c r="F2180" s="31">
        <v>44697</v>
      </c>
      <c r="G2180" s="31">
        <v>44697.317615740743</v>
      </c>
      <c r="H2180" s="31">
        <v>44754</v>
      </c>
      <c r="I2180" s="38" t="s">
        <v>8669</v>
      </c>
      <c r="J2180" s="38"/>
      <c r="K2180" s="31">
        <v>44700</v>
      </c>
      <c r="L2180" s="32">
        <v>1250</v>
      </c>
      <c r="M2180" s="33">
        <v>57</v>
      </c>
      <c r="N2180" s="33">
        <v>-54</v>
      </c>
      <c r="O2180" s="32">
        <v>-67500</v>
      </c>
      <c r="P2180" s="27" t="e">
        <f>VLOOKUP(A2180,'[1]REPORT ITP - Fatture Incluse - '!$C$1:$D$14862,2,FALSE)</f>
        <v>#N/A</v>
      </c>
    </row>
    <row r="2181" spans="1:16" ht="18.95" customHeight="1">
      <c r="A2181" s="29" t="s">
        <v>2000</v>
      </c>
      <c r="B2181" s="29" t="s">
        <v>1999</v>
      </c>
      <c r="C2181" s="30" t="s">
        <v>2258</v>
      </c>
      <c r="D2181" s="31">
        <v>44697</v>
      </c>
      <c r="E2181" s="32">
        <v>2475</v>
      </c>
      <c r="F2181" s="31">
        <v>44698</v>
      </c>
      <c r="G2181" s="31">
        <v>44698.335960648146</v>
      </c>
      <c r="H2181" s="31">
        <v>44757</v>
      </c>
      <c r="I2181" s="38" t="s">
        <v>8670</v>
      </c>
      <c r="J2181" s="38"/>
      <c r="K2181" s="31">
        <v>44700</v>
      </c>
      <c r="L2181" s="32">
        <v>2475</v>
      </c>
      <c r="M2181" s="33">
        <v>59</v>
      </c>
      <c r="N2181" s="33">
        <v>-57</v>
      </c>
      <c r="O2181" s="32">
        <v>-141075</v>
      </c>
      <c r="P2181" s="27" t="e">
        <f>VLOOKUP(A2181,'[1]REPORT ITP - Fatture Incluse - '!$C$1:$D$14862,2,FALSE)</f>
        <v>#N/A</v>
      </c>
    </row>
    <row r="2182" spans="1:16" ht="15" customHeight="1">
      <c r="A2182" s="29" t="s">
        <v>6193</v>
      </c>
      <c r="B2182" s="29" t="s">
        <v>6194</v>
      </c>
      <c r="C2182" s="30" t="s">
        <v>2876</v>
      </c>
      <c r="D2182" s="31">
        <v>44656</v>
      </c>
      <c r="E2182" s="32">
        <v>2033.27</v>
      </c>
      <c r="F2182" s="31">
        <v>44671</v>
      </c>
      <c r="G2182" s="31">
        <v>44670.494108796294</v>
      </c>
      <c r="H2182" s="31">
        <v>44727</v>
      </c>
      <c r="I2182" s="38" t="s">
        <v>8671</v>
      </c>
      <c r="J2182" s="38"/>
      <c r="K2182" s="31">
        <v>44705</v>
      </c>
      <c r="L2182" s="32">
        <v>1848.43</v>
      </c>
      <c r="M2182" s="33">
        <v>57</v>
      </c>
      <c r="N2182" s="33">
        <v>-22</v>
      </c>
      <c r="O2182" s="32">
        <v>-40665.46</v>
      </c>
      <c r="P2182" s="27" t="e">
        <f>VLOOKUP(A2182,'[1]REPORT ITP - Fatture Incluse - '!$C$1:$D$14862,2,FALSE)</f>
        <v>#N/A</v>
      </c>
    </row>
    <row r="2183" spans="1:16" ht="15" customHeight="1">
      <c r="A2183" s="29" t="s">
        <v>6193</v>
      </c>
      <c r="B2183" s="29" t="s">
        <v>6194</v>
      </c>
      <c r="C2183" s="30" t="s">
        <v>2872</v>
      </c>
      <c r="D2183" s="31">
        <v>44659</v>
      </c>
      <c r="E2183" s="32">
        <v>1088.73</v>
      </c>
      <c r="F2183" s="31">
        <v>44671</v>
      </c>
      <c r="G2183" s="31">
        <v>44670.494050925925</v>
      </c>
      <c r="H2183" s="31">
        <v>44727</v>
      </c>
      <c r="I2183" s="38" t="s">
        <v>8671</v>
      </c>
      <c r="J2183" s="38"/>
      <c r="K2183" s="31">
        <v>44705</v>
      </c>
      <c r="L2183" s="32">
        <v>989.75</v>
      </c>
      <c r="M2183" s="33">
        <v>57</v>
      </c>
      <c r="N2183" s="33">
        <v>-22</v>
      </c>
      <c r="O2183" s="32">
        <v>-21774.5</v>
      </c>
      <c r="P2183" s="27" t="e">
        <f>VLOOKUP(A2183,'[1]REPORT ITP - Fatture Incluse - '!$C$1:$D$14862,2,FALSE)</f>
        <v>#N/A</v>
      </c>
    </row>
    <row r="2184" spans="1:16" ht="15" customHeight="1">
      <c r="A2184" s="29" t="s">
        <v>6193</v>
      </c>
      <c r="B2184" s="29" t="s">
        <v>6194</v>
      </c>
      <c r="C2184" s="30" t="s">
        <v>2873</v>
      </c>
      <c r="D2184" s="31">
        <v>44656</v>
      </c>
      <c r="E2184" s="32">
        <v>799.88</v>
      </c>
      <c r="F2184" s="31">
        <v>44671</v>
      </c>
      <c r="G2184" s="31">
        <v>44670.494062500002</v>
      </c>
      <c r="H2184" s="31">
        <v>44727</v>
      </c>
      <c r="I2184" s="38" t="s">
        <v>8671</v>
      </c>
      <c r="J2184" s="38"/>
      <c r="K2184" s="31">
        <v>44705</v>
      </c>
      <c r="L2184" s="32">
        <v>727.16</v>
      </c>
      <c r="M2184" s="33">
        <v>57</v>
      </c>
      <c r="N2184" s="33">
        <v>-22</v>
      </c>
      <c r="O2184" s="32">
        <v>-15997.52</v>
      </c>
      <c r="P2184" s="27" t="e">
        <f>VLOOKUP(A2184,'[1]REPORT ITP - Fatture Incluse - '!$C$1:$D$14862,2,FALSE)</f>
        <v>#N/A</v>
      </c>
    </row>
    <row r="2185" spans="1:16" ht="18.95" customHeight="1">
      <c r="A2185" s="29" t="s">
        <v>2555</v>
      </c>
      <c r="B2185" s="29" t="s">
        <v>8672</v>
      </c>
      <c r="C2185" s="30" t="s">
        <v>44</v>
      </c>
      <c r="D2185" s="31">
        <v>44700</v>
      </c>
      <c r="E2185" s="32">
        <v>2500</v>
      </c>
      <c r="F2185" s="31">
        <v>44701</v>
      </c>
      <c r="G2185" s="31">
        <v>44701.353506944448</v>
      </c>
      <c r="H2185" s="31">
        <v>44760</v>
      </c>
      <c r="I2185" s="38" t="s">
        <v>8673</v>
      </c>
      <c r="J2185" s="38"/>
      <c r="K2185" s="31">
        <v>44705</v>
      </c>
      <c r="L2185" s="32">
        <v>2500</v>
      </c>
      <c r="M2185" s="33">
        <v>59</v>
      </c>
      <c r="N2185" s="33">
        <v>-55</v>
      </c>
      <c r="O2185" s="32">
        <v>-137500</v>
      </c>
      <c r="P2185" s="27" t="e">
        <f>VLOOKUP(A2185,'[1]REPORT ITP - Fatture Incluse - '!$C$1:$D$14862,2,FALSE)</f>
        <v>#N/A</v>
      </c>
    </row>
    <row r="2186" spans="1:16" ht="15" customHeight="1">
      <c r="A2186" s="29" t="s">
        <v>5958</v>
      </c>
      <c r="B2186" s="29" t="s">
        <v>5959</v>
      </c>
      <c r="C2186" s="30" t="s">
        <v>3088</v>
      </c>
      <c r="D2186" s="31">
        <v>44680</v>
      </c>
      <c r="E2186" s="32">
        <v>8076.4</v>
      </c>
      <c r="F2186" s="31">
        <v>44685</v>
      </c>
      <c r="G2186" s="31">
        <v>44683.339733796296</v>
      </c>
      <c r="H2186" s="31">
        <v>44741</v>
      </c>
      <c r="I2186" s="38" t="s">
        <v>8674</v>
      </c>
      <c r="J2186" s="38"/>
      <c r="K2186" s="31">
        <v>44712</v>
      </c>
      <c r="L2186" s="32">
        <v>6620</v>
      </c>
      <c r="M2186" s="33">
        <v>58</v>
      </c>
      <c r="N2186" s="33">
        <v>-29</v>
      </c>
      <c r="O2186" s="32">
        <v>-191980</v>
      </c>
      <c r="P2186" s="27" t="e">
        <f>VLOOKUP(A2186,'[1]REPORT ITP - Fatture Incluse - '!$C$1:$D$14862,2,FALSE)</f>
        <v>#N/A</v>
      </c>
    </row>
    <row r="2187" spans="1:16" ht="18.95" customHeight="1">
      <c r="A2187" s="29" t="s">
        <v>2599</v>
      </c>
      <c r="B2187" s="29" t="s">
        <v>7025</v>
      </c>
      <c r="C2187" s="30" t="s">
        <v>44</v>
      </c>
      <c r="D2187" s="31">
        <v>44705</v>
      </c>
      <c r="E2187" s="32">
        <v>3000</v>
      </c>
      <c r="F2187" s="31">
        <v>44706</v>
      </c>
      <c r="G2187" s="31">
        <v>44706.319120370368</v>
      </c>
      <c r="H2187" s="31">
        <v>44765</v>
      </c>
      <c r="I2187" s="38" t="s">
        <v>8675</v>
      </c>
      <c r="J2187" s="38"/>
      <c r="K2187" s="31">
        <v>44713</v>
      </c>
      <c r="L2187" s="32">
        <v>3000</v>
      </c>
      <c r="M2187" s="33">
        <v>59</v>
      </c>
      <c r="N2187" s="33">
        <v>-52</v>
      </c>
      <c r="O2187" s="32">
        <v>-156000</v>
      </c>
      <c r="P2187" s="27" t="e">
        <f>VLOOKUP(A2187,'[1]REPORT ITP - Fatture Incluse - '!$C$1:$D$14862,2,FALSE)</f>
        <v>#N/A</v>
      </c>
    </row>
    <row r="2188" spans="1:16" ht="18.95" customHeight="1">
      <c r="A2188" s="29" t="s">
        <v>1207</v>
      </c>
      <c r="B2188" s="29" t="s">
        <v>7227</v>
      </c>
      <c r="C2188" s="30" t="s">
        <v>45</v>
      </c>
      <c r="D2188" s="31">
        <v>44713</v>
      </c>
      <c r="E2188" s="32">
        <v>2517.66</v>
      </c>
      <c r="F2188" s="31">
        <v>44718</v>
      </c>
      <c r="G2188" s="31">
        <v>44715.371979166666</v>
      </c>
      <c r="H2188" s="31">
        <v>44773</v>
      </c>
      <c r="I2188" s="38" t="s">
        <v>8676</v>
      </c>
      <c r="J2188" s="38"/>
      <c r="K2188" s="31">
        <v>44718</v>
      </c>
      <c r="L2188" s="32">
        <v>2517.66</v>
      </c>
      <c r="M2188" s="33">
        <v>58</v>
      </c>
      <c r="N2188" s="33">
        <v>-55</v>
      </c>
      <c r="O2188" s="32">
        <v>-138471.29999999999</v>
      </c>
      <c r="P2188" s="27" t="e">
        <f>VLOOKUP(A2188,'[1]REPORT ITP - Fatture Incluse - '!$C$1:$D$14862,2,FALSE)</f>
        <v>#N/A</v>
      </c>
    </row>
    <row r="2189" spans="1:16" ht="15" customHeight="1">
      <c r="A2189" s="29" t="s">
        <v>7318</v>
      </c>
      <c r="B2189" s="29" t="s">
        <v>773</v>
      </c>
      <c r="C2189" s="30" t="s">
        <v>7439</v>
      </c>
      <c r="D2189" s="31">
        <v>44680</v>
      </c>
      <c r="E2189" s="32">
        <v>135.41999999999999</v>
      </c>
      <c r="F2189" s="31">
        <v>44687</v>
      </c>
      <c r="G2189" s="31">
        <v>44687.364351851851</v>
      </c>
      <c r="H2189" s="31">
        <v>44746</v>
      </c>
      <c r="I2189" s="38" t="s">
        <v>8677</v>
      </c>
      <c r="J2189" s="38"/>
      <c r="K2189" s="31">
        <v>44725</v>
      </c>
      <c r="L2189" s="32">
        <v>111</v>
      </c>
      <c r="M2189" s="33">
        <v>59</v>
      </c>
      <c r="N2189" s="33">
        <v>-21</v>
      </c>
      <c r="O2189" s="32">
        <v>-2331</v>
      </c>
      <c r="P2189" s="27" t="e">
        <f>VLOOKUP(A2189,'[1]REPORT ITP - Fatture Incluse - '!$C$1:$D$14862,2,FALSE)</f>
        <v>#N/A</v>
      </c>
    </row>
    <row r="2190" spans="1:16" ht="15" customHeight="1">
      <c r="A2190" s="29" t="s">
        <v>7318</v>
      </c>
      <c r="B2190" s="29" t="s">
        <v>773</v>
      </c>
      <c r="C2190" s="30" t="s">
        <v>8678</v>
      </c>
      <c r="D2190" s="31">
        <v>44680</v>
      </c>
      <c r="E2190" s="32">
        <v>495.31</v>
      </c>
      <c r="F2190" s="31">
        <v>44687</v>
      </c>
      <c r="G2190" s="31">
        <v>44686.328645833331</v>
      </c>
      <c r="H2190" s="31">
        <v>44745</v>
      </c>
      <c r="I2190" s="38" t="s">
        <v>8677</v>
      </c>
      <c r="J2190" s="38"/>
      <c r="K2190" s="31">
        <v>44725</v>
      </c>
      <c r="L2190" s="32">
        <v>405.99</v>
      </c>
      <c r="M2190" s="33">
        <v>59</v>
      </c>
      <c r="N2190" s="33">
        <v>-20</v>
      </c>
      <c r="O2190" s="32">
        <v>-8119.8</v>
      </c>
      <c r="P2190" s="27" t="e">
        <f>VLOOKUP(A2190,'[1]REPORT ITP - Fatture Incluse - '!$C$1:$D$14862,2,FALSE)</f>
        <v>#N/A</v>
      </c>
    </row>
    <row r="2191" spans="1:16" ht="15" customHeight="1">
      <c r="A2191" s="29" t="s">
        <v>7318</v>
      </c>
      <c r="B2191" s="29" t="s">
        <v>773</v>
      </c>
      <c r="C2191" s="30" t="s">
        <v>8641</v>
      </c>
      <c r="D2191" s="31">
        <v>44680</v>
      </c>
      <c r="E2191" s="32">
        <v>512.52</v>
      </c>
      <c r="F2191" s="31">
        <v>44687</v>
      </c>
      <c r="G2191" s="31">
        <v>44686.328657407408</v>
      </c>
      <c r="H2191" s="31">
        <v>44745</v>
      </c>
      <c r="I2191" s="38" t="s">
        <v>8677</v>
      </c>
      <c r="J2191" s="38"/>
      <c r="K2191" s="31">
        <v>44725</v>
      </c>
      <c r="L2191" s="32">
        <v>420.1</v>
      </c>
      <c r="M2191" s="33">
        <v>59</v>
      </c>
      <c r="N2191" s="33">
        <v>-20</v>
      </c>
      <c r="O2191" s="32">
        <v>-8402</v>
      </c>
      <c r="P2191" s="27" t="e">
        <f>VLOOKUP(A2191,'[1]REPORT ITP - Fatture Incluse - '!$C$1:$D$14862,2,FALSE)</f>
        <v>#N/A</v>
      </c>
    </row>
    <row r="2192" spans="1:16" ht="18.95" customHeight="1">
      <c r="A2192" s="29" t="s">
        <v>3295</v>
      </c>
      <c r="B2192" s="29" t="s">
        <v>7991</v>
      </c>
      <c r="C2192" s="30" t="s">
        <v>49</v>
      </c>
      <c r="D2192" s="31">
        <v>44721</v>
      </c>
      <c r="E2192" s="32">
        <v>2500</v>
      </c>
      <c r="F2192" s="31">
        <v>44727</v>
      </c>
      <c r="G2192" s="31">
        <v>44725.342314814814</v>
      </c>
      <c r="H2192" s="31">
        <v>44782</v>
      </c>
      <c r="I2192" s="38" t="s">
        <v>8679</v>
      </c>
      <c r="J2192" s="38"/>
      <c r="K2192" s="31">
        <v>44728</v>
      </c>
      <c r="L2192" s="32">
        <v>2500</v>
      </c>
      <c r="M2192" s="33">
        <v>57</v>
      </c>
      <c r="N2192" s="33">
        <v>-54</v>
      </c>
      <c r="O2192" s="32">
        <v>-135000</v>
      </c>
      <c r="P2192" s="27" t="e">
        <f>VLOOKUP(A2192,'[1]REPORT ITP - Fatture Incluse - '!$C$1:$D$14862,2,FALSE)</f>
        <v>#N/A</v>
      </c>
    </row>
    <row r="2193" spans="1:16" ht="15" customHeight="1">
      <c r="A2193" s="29" t="s">
        <v>5958</v>
      </c>
      <c r="B2193" s="29" t="s">
        <v>5959</v>
      </c>
      <c r="C2193" s="30" t="s">
        <v>3417</v>
      </c>
      <c r="D2193" s="31">
        <v>44701</v>
      </c>
      <c r="E2193" s="32">
        <v>10528.6</v>
      </c>
      <c r="F2193" s="31">
        <v>44706</v>
      </c>
      <c r="G2193" s="31">
        <v>44705.349664351852</v>
      </c>
      <c r="H2193" s="31">
        <v>44764</v>
      </c>
      <c r="I2193" s="38" t="s">
        <v>8680</v>
      </c>
      <c r="J2193" s="38"/>
      <c r="K2193" s="31">
        <v>44732</v>
      </c>
      <c r="L2193" s="32">
        <v>8630</v>
      </c>
      <c r="M2193" s="33">
        <v>59</v>
      </c>
      <c r="N2193" s="33">
        <v>-32</v>
      </c>
      <c r="O2193" s="32">
        <v>-276160</v>
      </c>
      <c r="P2193" s="27" t="e">
        <f>VLOOKUP(A2193,'[1]REPORT ITP - Fatture Incluse - '!$C$1:$D$14862,2,FALSE)</f>
        <v>#N/A</v>
      </c>
    </row>
    <row r="2194" spans="1:16" ht="15" customHeight="1">
      <c r="A2194" s="29" t="s">
        <v>6636</v>
      </c>
      <c r="B2194" s="29" t="s">
        <v>6637</v>
      </c>
      <c r="C2194" s="30" t="s">
        <v>3512</v>
      </c>
      <c r="D2194" s="31">
        <v>44711</v>
      </c>
      <c r="E2194" s="32">
        <v>69.91</v>
      </c>
      <c r="F2194" s="31">
        <v>44718</v>
      </c>
      <c r="G2194" s="31">
        <v>44713.321238425924</v>
      </c>
      <c r="H2194" s="31">
        <v>44772</v>
      </c>
      <c r="I2194" s="38" t="s">
        <v>8681</v>
      </c>
      <c r="J2194" s="38"/>
      <c r="K2194" s="31">
        <v>44743</v>
      </c>
      <c r="L2194" s="32">
        <v>57.3</v>
      </c>
      <c r="M2194" s="33">
        <v>59</v>
      </c>
      <c r="N2194" s="33">
        <v>-29</v>
      </c>
      <c r="O2194" s="32">
        <v>-1661.7</v>
      </c>
      <c r="P2194" s="27" t="e">
        <f>VLOOKUP(A2194,'[1]REPORT ITP - Fatture Incluse - '!$C$1:$D$14862,2,FALSE)</f>
        <v>#N/A</v>
      </c>
    </row>
    <row r="2195" spans="1:16" ht="15" customHeight="1">
      <c r="A2195" s="29" t="s">
        <v>6636</v>
      </c>
      <c r="B2195" s="29" t="s">
        <v>6637</v>
      </c>
      <c r="C2195" s="30" t="s">
        <v>3517</v>
      </c>
      <c r="D2195" s="31">
        <v>44712</v>
      </c>
      <c r="E2195" s="32">
        <v>114.68</v>
      </c>
      <c r="F2195" s="31">
        <v>44719</v>
      </c>
      <c r="G2195" s="31">
        <v>44713.321458333332</v>
      </c>
      <c r="H2195" s="31">
        <v>44772</v>
      </c>
      <c r="I2195" s="38" t="s">
        <v>8681</v>
      </c>
      <c r="J2195" s="38"/>
      <c r="K2195" s="31">
        <v>44743</v>
      </c>
      <c r="L2195" s="32">
        <v>94</v>
      </c>
      <c r="M2195" s="33">
        <v>59</v>
      </c>
      <c r="N2195" s="33">
        <v>-29</v>
      </c>
      <c r="O2195" s="32">
        <v>-2726</v>
      </c>
      <c r="P2195" s="27" t="e">
        <f>VLOOKUP(A2195,'[1]REPORT ITP - Fatture Incluse - '!$C$1:$D$14862,2,FALSE)</f>
        <v>#N/A</v>
      </c>
    </row>
    <row r="2196" spans="1:16" ht="15" customHeight="1">
      <c r="A2196" s="29" t="s">
        <v>5926</v>
      </c>
      <c r="B2196" s="29" t="s">
        <v>5927</v>
      </c>
      <c r="C2196" s="30" t="s">
        <v>8682</v>
      </c>
      <c r="D2196" s="31">
        <v>44705</v>
      </c>
      <c r="E2196" s="32">
        <v>1830</v>
      </c>
      <c r="F2196" s="31">
        <v>44712</v>
      </c>
      <c r="G2196" s="31">
        <v>44707.36010416667</v>
      </c>
      <c r="H2196" s="31">
        <v>44767</v>
      </c>
      <c r="I2196" s="38" t="s">
        <v>8683</v>
      </c>
      <c r="J2196" s="38"/>
      <c r="K2196" s="31">
        <v>44743</v>
      </c>
      <c r="L2196" s="32">
        <v>1500</v>
      </c>
      <c r="M2196" s="33">
        <v>60</v>
      </c>
      <c r="N2196" s="33">
        <v>-24</v>
      </c>
      <c r="O2196" s="32">
        <v>-36000</v>
      </c>
      <c r="P2196" s="27" t="e">
        <f>VLOOKUP(A2196,'[1]REPORT ITP - Fatture Incluse - '!$C$1:$D$14862,2,FALSE)</f>
        <v>#N/A</v>
      </c>
    </row>
    <row r="2197" spans="1:16" ht="15" customHeight="1">
      <c r="A2197" s="29" t="s">
        <v>6305</v>
      </c>
      <c r="B2197" s="29" t="s">
        <v>6306</v>
      </c>
      <c r="C2197" s="30" t="s">
        <v>8684</v>
      </c>
      <c r="D2197" s="31">
        <v>44714</v>
      </c>
      <c r="E2197" s="32">
        <v>6857.78</v>
      </c>
      <c r="F2197" s="31">
        <v>44720</v>
      </c>
      <c r="G2197" s="31">
        <v>44715.373090277775</v>
      </c>
      <c r="H2197" s="31">
        <v>44775</v>
      </c>
      <c r="I2197" s="38" t="s">
        <v>8685</v>
      </c>
      <c r="J2197" s="38"/>
      <c r="K2197" s="31">
        <v>44746</v>
      </c>
      <c r="L2197" s="32">
        <v>5621.13</v>
      </c>
      <c r="M2197" s="33">
        <v>60</v>
      </c>
      <c r="N2197" s="33">
        <v>-29</v>
      </c>
      <c r="O2197" s="32">
        <v>-163012.76999999999</v>
      </c>
      <c r="P2197" s="27" t="e">
        <f>VLOOKUP(A2197,'[1]REPORT ITP - Fatture Incluse - '!$C$1:$D$14862,2,FALSE)</f>
        <v>#N/A</v>
      </c>
    </row>
    <row r="2198" spans="1:16" ht="15" customHeight="1">
      <c r="A2198" s="29" t="s">
        <v>6305</v>
      </c>
      <c r="B2198" s="29" t="s">
        <v>6306</v>
      </c>
      <c r="C2198" s="30" t="s">
        <v>8686</v>
      </c>
      <c r="D2198" s="31">
        <v>44715</v>
      </c>
      <c r="E2198" s="32">
        <v>1082.19</v>
      </c>
      <c r="F2198" s="31">
        <v>44722</v>
      </c>
      <c r="G2198" s="31">
        <v>44718.367465277777</v>
      </c>
      <c r="H2198" s="31">
        <v>44776</v>
      </c>
      <c r="I2198" s="38" t="s">
        <v>8685</v>
      </c>
      <c r="J2198" s="38"/>
      <c r="K2198" s="31">
        <v>44746</v>
      </c>
      <c r="L2198" s="32">
        <v>887.04</v>
      </c>
      <c r="M2198" s="33">
        <v>58</v>
      </c>
      <c r="N2198" s="33">
        <v>-30</v>
      </c>
      <c r="O2198" s="32">
        <v>-26611.200000000001</v>
      </c>
      <c r="P2198" s="27" t="e">
        <f>VLOOKUP(A2198,'[1]REPORT ITP - Fatture Incluse - '!$C$1:$D$14862,2,FALSE)</f>
        <v>#N/A</v>
      </c>
    </row>
    <row r="2199" spans="1:16" ht="15" customHeight="1">
      <c r="A2199" s="29" t="s">
        <v>6311</v>
      </c>
      <c r="B2199" s="29" t="s">
        <v>6312</v>
      </c>
      <c r="C2199" s="30" t="s">
        <v>8687</v>
      </c>
      <c r="D2199" s="31">
        <v>44712</v>
      </c>
      <c r="E2199" s="32">
        <v>469.53</v>
      </c>
      <c r="F2199" s="31">
        <v>44728</v>
      </c>
      <c r="G2199" s="31">
        <v>44725.343171296299</v>
      </c>
      <c r="H2199" s="31">
        <v>44782</v>
      </c>
      <c r="I2199" s="38" t="s">
        <v>8688</v>
      </c>
      <c r="J2199" s="38"/>
      <c r="K2199" s="31">
        <v>44748</v>
      </c>
      <c r="L2199" s="32">
        <v>384.86</v>
      </c>
      <c r="M2199" s="33">
        <v>57</v>
      </c>
      <c r="N2199" s="33">
        <v>-34</v>
      </c>
      <c r="O2199" s="32">
        <v>-13085.24</v>
      </c>
      <c r="P2199" s="27" t="e">
        <f>VLOOKUP(A2199,'[1]REPORT ITP - Fatture Incluse - '!$C$1:$D$14862,2,FALSE)</f>
        <v>#N/A</v>
      </c>
    </row>
    <row r="2200" spans="1:16" ht="15" customHeight="1">
      <c r="A2200" s="34" t="s">
        <v>5784</v>
      </c>
      <c r="B2200" s="29" t="s">
        <v>8689</v>
      </c>
      <c r="C2200" s="30" t="s">
        <v>8690</v>
      </c>
      <c r="D2200" s="31">
        <v>44676</v>
      </c>
      <c r="E2200" s="32">
        <v>597.82000000000005</v>
      </c>
      <c r="F2200" s="31">
        <v>44742</v>
      </c>
      <c r="G2200" s="31"/>
      <c r="H2200" s="31">
        <v>44736</v>
      </c>
      <c r="I2200" s="38" t="s">
        <v>8691</v>
      </c>
      <c r="J2200" s="38"/>
      <c r="K2200" s="31">
        <v>44761</v>
      </c>
      <c r="L2200" s="32">
        <v>597.82000000000005</v>
      </c>
      <c r="M2200" s="33">
        <v>60</v>
      </c>
      <c r="N2200" s="33">
        <v>25</v>
      </c>
      <c r="O2200" s="32">
        <v>14945.5</v>
      </c>
      <c r="P2200" s="27" t="e">
        <f>VLOOKUP(A2200,'[1]REPORT ITP - Fatture Incluse - '!$C$1:$D$14862,2,FALSE)</f>
        <v>#N/A</v>
      </c>
    </row>
    <row r="2201" spans="1:16" ht="15" customHeight="1">
      <c r="A2201" s="29" t="s">
        <v>8692</v>
      </c>
      <c r="B2201" s="29" t="s">
        <v>8693</v>
      </c>
      <c r="C2201" s="30" t="s">
        <v>2875</v>
      </c>
      <c r="D2201" s="31">
        <v>44663</v>
      </c>
      <c r="E2201" s="32">
        <v>3037.8</v>
      </c>
      <c r="F2201" s="31">
        <v>44673</v>
      </c>
      <c r="G2201" s="31">
        <v>44670.494097222225</v>
      </c>
      <c r="H2201" s="31">
        <v>44727</v>
      </c>
      <c r="I2201" s="38" t="s">
        <v>8694</v>
      </c>
      <c r="J2201" s="38"/>
      <c r="K2201" s="31">
        <v>44761</v>
      </c>
      <c r="L2201" s="32">
        <v>2490</v>
      </c>
      <c r="M2201" s="33">
        <v>57</v>
      </c>
      <c r="N2201" s="33">
        <v>34</v>
      </c>
      <c r="O2201" s="32">
        <v>84660</v>
      </c>
      <c r="P2201" s="27" t="e">
        <f>VLOOKUP(A2201,'[1]REPORT ITP - Fatture Incluse - '!$C$1:$D$14862,2,FALSE)</f>
        <v>#N/A</v>
      </c>
    </row>
    <row r="2202" spans="1:16" ht="15" customHeight="1">
      <c r="A2202" s="29" t="s">
        <v>6826</v>
      </c>
      <c r="B2202" s="29" t="s">
        <v>979</v>
      </c>
      <c r="C2202" s="30" t="s">
        <v>8695</v>
      </c>
      <c r="D2202" s="31">
        <v>44691</v>
      </c>
      <c r="E2202" s="32">
        <v>1.54</v>
      </c>
      <c r="F2202" s="31">
        <v>44694</v>
      </c>
      <c r="G2202" s="31">
        <v>44692.345567129632</v>
      </c>
      <c r="H2202" s="31">
        <v>44751</v>
      </c>
      <c r="I2202" s="38" t="s">
        <v>8696</v>
      </c>
      <c r="J2202" s="38"/>
      <c r="K2202" s="31">
        <v>44762</v>
      </c>
      <c r="L2202" s="32">
        <v>1.4</v>
      </c>
      <c r="M2202" s="33">
        <v>59</v>
      </c>
      <c r="N2202" s="33">
        <v>11</v>
      </c>
      <c r="O2202" s="32">
        <v>15.4</v>
      </c>
      <c r="P2202" s="27" t="e">
        <f>VLOOKUP(A2202,'[1]REPORT ITP - Fatture Incluse - '!$C$1:$D$14862,2,FALSE)</f>
        <v>#N/A</v>
      </c>
    </row>
    <row r="2203" spans="1:16" ht="15" customHeight="1">
      <c r="A2203" s="29" t="s">
        <v>6826</v>
      </c>
      <c r="B2203" s="29" t="s">
        <v>979</v>
      </c>
      <c r="C2203" s="30" t="s">
        <v>8697</v>
      </c>
      <c r="D2203" s="31">
        <v>44732</v>
      </c>
      <c r="E2203" s="32">
        <v>151.13999999999999</v>
      </c>
      <c r="F2203" s="31">
        <v>44734</v>
      </c>
      <c r="G2203" s="31">
        <v>44734.357581018521</v>
      </c>
      <c r="H2203" s="31">
        <v>44793</v>
      </c>
      <c r="I2203" s="38" t="s">
        <v>8696</v>
      </c>
      <c r="J2203" s="38"/>
      <c r="K2203" s="31">
        <v>44762</v>
      </c>
      <c r="L2203" s="32">
        <v>137.4</v>
      </c>
      <c r="M2203" s="33">
        <v>59</v>
      </c>
      <c r="N2203" s="33">
        <v>-31</v>
      </c>
      <c r="O2203" s="32">
        <v>-4259.3999999999996</v>
      </c>
      <c r="P2203" s="27" t="e">
        <f>VLOOKUP(A2203,'[1]REPORT ITP - Fatture Incluse - '!$C$1:$D$14862,2,FALSE)</f>
        <v>#N/A</v>
      </c>
    </row>
    <row r="2204" spans="1:16" ht="18.95" customHeight="1">
      <c r="A2204" s="29" t="s">
        <v>7347</v>
      </c>
      <c r="B2204" s="29" t="s">
        <v>7348</v>
      </c>
      <c r="C2204" s="30" t="s">
        <v>8698</v>
      </c>
      <c r="D2204" s="31">
        <v>44736</v>
      </c>
      <c r="E2204" s="32">
        <v>10037.48</v>
      </c>
      <c r="F2204" s="31">
        <v>44743</v>
      </c>
      <c r="G2204" s="31">
        <v>44743.301805555559</v>
      </c>
      <c r="H2204" s="31">
        <v>44802</v>
      </c>
      <c r="I2204" s="38" t="s">
        <v>8699</v>
      </c>
      <c r="J2204" s="38"/>
      <c r="K2204" s="31">
        <v>44767</v>
      </c>
      <c r="L2204" s="32">
        <v>9651.42</v>
      </c>
      <c r="M2204" s="33">
        <v>59</v>
      </c>
      <c r="N2204" s="33">
        <v>-35</v>
      </c>
      <c r="O2204" s="32">
        <v>-337799.7</v>
      </c>
      <c r="P2204" s="27" t="e">
        <f>VLOOKUP(A2204,'[1]REPORT ITP - Fatture Incluse - '!$C$1:$D$14862,2,FALSE)</f>
        <v>#N/A</v>
      </c>
    </row>
    <row r="2205" spans="1:16" ht="18.95" customHeight="1">
      <c r="A2205" s="29" t="s">
        <v>7347</v>
      </c>
      <c r="B2205" s="29" t="s">
        <v>7348</v>
      </c>
      <c r="C2205" s="30" t="s">
        <v>8700</v>
      </c>
      <c r="D2205" s="31">
        <v>44736</v>
      </c>
      <c r="E2205" s="32">
        <v>10967.85</v>
      </c>
      <c r="F2205" s="31">
        <v>44743</v>
      </c>
      <c r="G2205" s="31">
        <v>44743.301736111112</v>
      </c>
      <c r="H2205" s="31">
        <v>44803</v>
      </c>
      <c r="I2205" s="38" t="s">
        <v>8699</v>
      </c>
      <c r="J2205" s="38"/>
      <c r="K2205" s="31">
        <v>44767</v>
      </c>
      <c r="L2205" s="32">
        <v>10546.01</v>
      </c>
      <c r="M2205" s="33">
        <v>60</v>
      </c>
      <c r="N2205" s="33">
        <v>-36</v>
      </c>
      <c r="O2205" s="32">
        <v>-379656.36</v>
      </c>
      <c r="P2205" s="27" t="e">
        <f>VLOOKUP(A2205,'[1]REPORT ITP - Fatture Incluse - '!$C$1:$D$14862,2,FALSE)</f>
        <v>#N/A</v>
      </c>
    </row>
    <row r="2206" spans="1:16" ht="18.95" customHeight="1">
      <c r="A2206" s="29" t="s">
        <v>7347</v>
      </c>
      <c r="B2206" s="29" t="s">
        <v>7348</v>
      </c>
      <c r="C2206" s="30" t="s">
        <v>8701</v>
      </c>
      <c r="D2206" s="31">
        <v>44736</v>
      </c>
      <c r="E2206" s="32">
        <v>1142.96</v>
      </c>
      <c r="F2206" s="31">
        <v>44743</v>
      </c>
      <c r="G2206" s="31">
        <v>44743.301851851851</v>
      </c>
      <c r="H2206" s="31">
        <v>44803</v>
      </c>
      <c r="I2206" s="38" t="s">
        <v>8699</v>
      </c>
      <c r="J2206" s="38"/>
      <c r="K2206" s="31">
        <v>44767</v>
      </c>
      <c r="L2206" s="32">
        <v>1099</v>
      </c>
      <c r="M2206" s="33">
        <v>60</v>
      </c>
      <c r="N2206" s="33">
        <v>-36</v>
      </c>
      <c r="O2206" s="32">
        <v>-39564</v>
      </c>
      <c r="P2206" s="27" t="e">
        <f>VLOOKUP(A2206,'[1]REPORT ITP - Fatture Incluse - '!$C$1:$D$14862,2,FALSE)</f>
        <v>#N/A</v>
      </c>
    </row>
    <row r="2207" spans="1:16" ht="18.95" customHeight="1">
      <c r="A2207" s="29" t="s">
        <v>2018</v>
      </c>
      <c r="B2207" s="29" t="s">
        <v>7674</v>
      </c>
      <c r="C2207" s="30" t="s">
        <v>49</v>
      </c>
      <c r="D2207" s="31">
        <v>44758</v>
      </c>
      <c r="E2207" s="32">
        <v>2500</v>
      </c>
      <c r="F2207" s="31">
        <v>44762</v>
      </c>
      <c r="G2207" s="31">
        <v>44760.397893518515</v>
      </c>
      <c r="H2207" s="31">
        <v>44819</v>
      </c>
      <c r="I2207" s="38" t="s">
        <v>8702</v>
      </c>
      <c r="J2207" s="38"/>
      <c r="K2207" s="31">
        <v>44768</v>
      </c>
      <c r="L2207" s="32">
        <v>2500</v>
      </c>
      <c r="M2207" s="33">
        <v>59</v>
      </c>
      <c r="N2207" s="33">
        <v>-51</v>
      </c>
      <c r="O2207" s="32">
        <v>-127500</v>
      </c>
      <c r="P2207" s="27" t="e">
        <f>VLOOKUP(A2207,'[1]REPORT ITP - Fatture Incluse - '!$C$1:$D$14862,2,FALSE)</f>
        <v>#N/A</v>
      </c>
    </row>
    <row r="2208" spans="1:16" ht="18.95" customHeight="1">
      <c r="A2208" s="29" t="s">
        <v>7145</v>
      </c>
      <c r="B2208" s="29" t="s">
        <v>5348</v>
      </c>
      <c r="C2208" s="30" t="s">
        <v>4080</v>
      </c>
      <c r="D2208" s="31">
        <v>44748</v>
      </c>
      <c r="E2208" s="32">
        <v>5126.63</v>
      </c>
      <c r="F2208" s="31">
        <v>44750</v>
      </c>
      <c r="G2208" s="31">
        <v>44750.306608796294</v>
      </c>
      <c r="H2208" s="31">
        <v>44810</v>
      </c>
      <c r="I2208" s="38" t="s">
        <v>8703</v>
      </c>
      <c r="J2208" s="38"/>
      <c r="K2208" s="31">
        <v>44792</v>
      </c>
      <c r="L2208" s="32">
        <v>4882.5</v>
      </c>
      <c r="M2208" s="33">
        <v>60</v>
      </c>
      <c r="N2208" s="33">
        <v>-18</v>
      </c>
      <c r="O2208" s="32">
        <v>-87885</v>
      </c>
      <c r="P2208" s="27" t="e">
        <f>VLOOKUP(A2208,'[1]REPORT ITP - Fatture Incluse - '!$C$1:$D$14862,2,FALSE)</f>
        <v>#N/A</v>
      </c>
    </row>
    <row r="2209" spans="1:16" ht="18.95" customHeight="1">
      <c r="A2209" s="29" t="s">
        <v>5996</v>
      </c>
      <c r="B2209" s="29" t="s">
        <v>5997</v>
      </c>
      <c r="C2209" s="30" t="s">
        <v>4791</v>
      </c>
      <c r="D2209" s="31">
        <v>44812</v>
      </c>
      <c r="E2209" s="32">
        <v>230.58</v>
      </c>
      <c r="F2209" s="31">
        <v>44817</v>
      </c>
      <c r="G2209" s="31">
        <v>44817.306319444448</v>
      </c>
      <c r="H2209" s="31">
        <v>44877</v>
      </c>
      <c r="I2209" s="38" t="s">
        <v>8704</v>
      </c>
      <c r="J2209" s="38"/>
      <c r="K2209" s="31">
        <v>44859</v>
      </c>
      <c r="L2209" s="32">
        <v>189</v>
      </c>
      <c r="M2209" s="33">
        <v>60</v>
      </c>
      <c r="N2209" s="33">
        <v>-18</v>
      </c>
      <c r="O2209" s="32">
        <v>-3402</v>
      </c>
      <c r="P2209" s="27" t="e">
        <f>VLOOKUP(A2209,'[1]REPORT ITP - Fatture Incluse - '!$C$1:$D$14862,2,FALSE)</f>
        <v>#N/A</v>
      </c>
    </row>
    <row r="2210" spans="1:16" ht="15" customHeight="1">
      <c r="A2210" s="29" t="s">
        <v>6253</v>
      </c>
      <c r="B2210" s="29" t="s">
        <v>6254</v>
      </c>
      <c r="C2210" s="30" t="s">
        <v>8705</v>
      </c>
      <c r="D2210" s="31">
        <v>44810</v>
      </c>
      <c r="E2210" s="32">
        <v>39.6</v>
      </c>
      <c r="F2210" s="31">
        <v>44813</v>
      </c>
      <c r="G2210" s="31">
        <v>44812.322453703702</v>
      </c>
      <c r="H2210" s="31">
        <v>44871</v>
      </c>
      <c r="I2210" s="38" t="s">
        <v>8706</v>
      </c>
      <c r="J2210" s="38"/>
      <c r="K2210" s="31">
        <v>44859</v>
      </c>
      <c r="L2210" s="32">
        <v>36</v>
      </c>
      <c r="M2210" s="33">
        <v>59</v>
      </c>
      <c r="N2210" s="33">
        <v>-12</v>
      </c>
      <c r="O2210" s="32">
        <v>-432</v>
      </c>
      <c r="P2210" s="27" t="e">
        <f>VLOOKUP(A2210,'[1]REPORT ITP - Fatture Incluse - '!$C$1:$D$14862,2,FALSE)</f>
        <v>#N/A</v>
      </c>
    </row>
    <row r="2211" spans="1:16" ht="15" customHeight="1">
      <c r="A2211" s="29" t="s">
        <v>6253</v>
      </c>
      <c r="B2211" s="29" t="s">
        <v>6254</v>
      </c>
      <c r="C2211" s="30" t="s">
        <v>8707</v>
      </c>
      <c r="D2211" s="31">
        <v>44816</v>
      </c>
      <c r="E2211" s="32">
        <v>184.77</v>
      </c>
      <c r="F2211" s="31">
        <v>44817</v>
      </c>
      <c r="G2211" s="31">
        <v>44817.306469907409</v>
      </c>
      <c r="H2211" s="31">
        <v>44876</v>
      </c>
      <c r="I2211" s="38" t="s">
        <v>8706</v>
      </c>
      <c r="J2211" s="38"/>
      <c r="K2211" s="31">
        <v>44859</v>
      </c>
      <c r="L2211" s="32">
        <v>167.97</v>
      </c>
      <c r="M2211" s="33">
        <v>59</v>
      </c>
      <c r="N2211" s="33">
        <v>-17</v>
      </c>
      <c r="O2211" s="32">
        <v>-2855.49</v>
      </c>
      <c r="P2211" s="27" t="e">
        <f>VLOOKUP(A2211,'[1]REPORT ITP - Fatture Incluse - '!$C$1:$D$14862,2,FALSE)</f>
        <v>#N/A</v>
      </c>
    </row>
    <row r="2212" spans="1:16" ht="15" customHeight="1">
      <c r="A2212" s="29" t="s">
        <v>8708</v>
      </c>
      <c r="B2212" s="29" t="s">
        <v>8709</v>
      </c>
      <c r="C2212" s="30" t="s">
        <v>6818</v>
      </c>
      <c r="D2212" s="31">
        <v>44551</v>
      </c>
      <c r="E2212" s="32">
        <v>14000</v>
      </c>
      <c r="F2212" s="31">
        <v>44551</v>
      </c>
      <c r="G2212" s="31">
        <v>44551.643831018519</v>
      </c>
      <c r="H2212" s="31">
        <v>44611</v>
      </c>
      <c r="I2212" s="38" t="s">
        <v>8710</v>
      </c>
      <c r="J2212" s="38"/>
      <c r="K2212" s="31">
        <v>44607</v>
      </c>
      <c r="L2212" s="32">
        <v>14000</v>
      </c>
      <c r="M2212" s="33">
        <v>60</v>
      </c>
      <c r="N2212" s="33">
        <v>-4</v>
      </c>
      <c r="O2212" s="32">
        <v>-56000</v>
      </c>
      <c r="P2212" s="27" t="e">
        <f>VLOOKUP(A2212,'[1]REPORT ITP - Fatture Incluse - '!$C$1:$D$14862,2,FALSE)</f>
        <v>#N/A</v>
      </c>
    </row>
    <row r="2213" spans="1:16" ht="15" customHeight="1">
      <c r="A2213" s="29" t="s">
        <v>8711</v>
      </c>
      <c r="B2213" s="29" t="s">
        <v>8712</v>
      </c>
      <c r="C2213" s="30" t="s">
        <v>8085</v>
      </c>
      <c r="D2213" s="31">
        <v>44545</v>
      </c>
      <c r="E2213" s="32">
        <v>854</v>
      </c>
      <c r="F2213" s="31">
        <v>44547</v>
      </c>
      <c r="G2213" s="31">
        <v>44547.309293981481</v>
      </c>
      <c r="H2213" s="31">
        <v>44606</v>
      </c>
      <c r="I2213" s="38" t="s">
        <v>8713</v>
      </c>
      <c r="J2213" s="38"/>
      <c r="K2213" s="31">
        <v>44607</v>
      </c>
      <c r="L2213" s="32">
        <v>700</v>
      </c>
      <c r="M2213" s="33">
        <v>59</v>
      </c>
      <c r="N2213" s="33">
        <v>1</v>
      </c>
      <c r="O2213" s="32">
        <v>700</v>
      </c>
      <c r="P2213" s="27" t="e">
        <f>VLOOKUP(A2213,'[1]REPORT ITP - Fatture Incluse - '!$C$1:$D$14862,2,FALSE)</f>
        <v>#N/A</v>
      </c>
    </row>
    <row r="2214" spans="1:16" ht="15" customHeight="1">
      <c r="A2214" s="29" t="s">
        <v>5958</v>
      </c>
      <c r="B2214" s="29" t="s">
        <v>5959</v>
      </c>
      <c r="C2214" s="30" t="s">
        <v>716</v>
      </c>
      <c r="D2214" s="31">
        <v>44526</v>
      </c>
      <c r="E2214" s="32">
        <v>777.93</v>
      </c>
      <c r="F2214" s="31">
        <v>44544</v>
      </c>
      <c r="G2214" s="31">
        <v>44544.453356481485</v>
      </c>
      <c r="H2214" s="31">
        <v>44603</v>
      </c>
      <c r="I2214" s="38" t="s">
        <v>8714</v>
      </c>
      <c r="J2214" s="38"/>
      <c r="K2214" s="31">
        <v>44622</v>
      </c>
      <c r="L2214" s="32">
        <v>637.65</v>
      </c>
      <c r="M2214" s="33">
        <v>59</v>
      </c>
      <c r="N2214" s="33">
        <v>19</v>
      </c>
      <c r="O2214" s="32">
        <v>12115.35</v>
      </c>
      <c r="P2214" s="27" t="e">
        <f>VLOOKUP(A2214,'[1]REPORT ITP - Fatture Incluse - '!$C$1:$D$14862,2,FALSE)</f>
        <v>#N/A</v>
      </c>
    </row>
    <row r="2215" spans="1:16" ht="15" customHeight="1">
      <c r="A2215" s="29" t="s">
        <v>5958</v>
      </c>
      <c r="B2215" s="29" t="s">
        <v>5959</v>
      </c>
      <c r="C2215" s="30" t="s">
        <v>1754</v>
      </c>
      <c r="D2215" s="31">
        <v>44582</v>
      </c>
      <c r="E2215" s="32">
        <v>888.16</v>
      </c>
      <c r="F2215" s="31">
        <v>44595</v>
      </c>
      <c r="G2215" s="31">
        <v>44594.31962962963</v>
      </c>
      <c r="H2215" s="31">
        <v>44654</v>
      </c>
      <c r="I2215" s="38" t="s">
        <v>8714</v>
      </c>
      <c r="J2215" s="38"/>
      <c r="K2215" s="31">
        <v>44622</v>
      </c>
      <c r="L2215" s="32">
        <v>728</v>
      </c>
      <c r="M2215" s="33">
        <v>60</v>
      </c>
      <c r="N2215" s="33">
        <v>-32</v>
      </c>
      <c r="O2215" s="32">
        <v>-23296</v>
      </c>
      <c r="P2215" s="27" t="e">
        <f>VLOOKUP(A2215,'[1]REPORT ITP - Fatture Incluse - '!$C$1:$D$14862,2,FALSE)</f>
        <v>#N/A</v>
      </c>
    </row>
    <row r="2216" spans="1:16" ht="18.95" customHeight="1">
      <c r="A2216" s="29" t="s">
        <v>6003</v>
      </c>
      <c r="B2216" s="29" t="s">
        <v>6004</v>
      </c>
      <c r="C2216" s="30" t="s">
        <v>414</v>
      </c>
      <c r="D2216" s="31">
        <v>44510</v>
      </c>
      <c r="E2216" s="32">
        <v>20280</v>
      </c>
      <c r="F2216" s="31">
        <v>44517</v>
      </c>
      <c r="G2216" s="31">
        <v>44516.309189814812</v>
      </c>
      <c r="H2216" s="31">
        <v>44575</v>
      </c>
      <c r="I2216" s="38" t="s">
        <v>8715</v>
      </c>
      <c r="J2216" s="38"/>
      <c r="K2216" s="31">
        <v>44623</v>
      </c>
      <c r="L2216" s="32">
        <v>19500</v>
      </c>
      <c r="M2216" s="33">
        <v>59</v>
      </c>
      <c r="N2216" s="33">
        <v>48</v>
      </c>
      <c r="O2216" s="32">
        <v>936000</v>
      </c>
      <c r="P2216" s="27" t="e">
        <f>VLOOKUP(A2216,'[1]REPORT ITP - Fatture Incluse - '!$C$1:$D$14862,2,FALSE)</f>
        <v>#N/A</v>
      </c>
    </row>
    <row r="2217" spans="1:16" ht="18.95" customHeight="1">
      <c r="A2217" s="29" t="s">
        <v>6003</v>
      </c>
      <c r="B2217" s="29" t="s">
        <v>6004</v>
      </c>
      <c r="C2217" s="30" t="s">
        <v>1011</v>
      </c>
      <c r="D2217" s="31">
        <v>44551</v>
      </c>
      <c r="E2217" s="32">
        <v>8580</v>
      </c>
      <c r="F2217" s="31">
        <v>44557</v>
      </c>
      <c r="G2217" s="31">
        <v>44557.362175925926</v>
      </c>
      <c r="H2217" s="31">
        <v>44614</v>
      </c>
      <c r="I2217" s="38" t="s">
        <v>8715</v>
      </c>
      <c r="J2217" s="38"/>
      <c r="K2217" s="31">
        <v>44623</v>
      </c>
      <c r="L2217" s="32">
        <v>8250</v>
      </c>
      <c r="M2217" s="33">
        <v>57</v>
      </c>
      <c r="N2217" s="33">
        <v>9</v>
      </c>
      <c r="O2217" s="32">
        <v>74250</v>
      </c>
      <c r="P2217" s="27" t="e">
        <f>VLOOKUP(A2217,'[1]REPORT ITP - Fatture Incluse - '!$C$1:$D$14862,2,FALSE)</f>
        <v>#N/A</v>
      </c>
    </row>
    <row r="2218" spans="1:16" ht="18.95" customHeight="1">
      <c r="A2218" s="29" t="s">
        <v>6003</v>
      </c>
      <c r="B2218" s="29" t="s">
        <v>6004</v>
      </c>
      <c r="C2218" s="30" t="s">
        <v>535</v>
      </c>
      <c r="D2218" s="31">
        <v>44530</v>
      </c>
      <c r="E2218" s="32">
        <v>17160</v>
      </c>
      <c r="F2218" s="31">
        <v>44532</v>
      </c>
      <c r="G2218" s="31">
        <v>44532.434120370373</v>
      </c>
      <c r="H2218" s="31">
        <v>44592</v>
      </c>
      <c r="I2218" s="38" t="s">
        <v>8715</v>
      </c>
      <c r="J2218" s="38"/>
      <c r="K2218" s="31">
        <v>44623</v>
      </c>
      <c r="L2218" s="32">
        <v>16500</v>
      </c>
      <c r="M2218" s="33">
        <v>60</v>
      </c>
      <c r="N2218" s="33">
        <v>31</v>
      </c>
      <c r="O2218" s="32">
        <v>511500</v>
      </c>
      <c r="P2218" s="27" t="e">
        <f>VLOOKUP(A2218,'[1]REPORT ITP - Fatture Incluse - '!$C$1:$D$14862,2,FALSE)</f>
        <v>#N/A</v>
      </c>
    </row>
    <row r="2219" spans="1:16" ht="18.95" customHeight="1">
      <c r="A2219" s="29" t="s">
        <v>6003</v>
      </c>
      <c r="B2219" s="29" t="s">
        <v>6004</v>
      </c>
      <c r="C2219" s="30" t="s">
        <v>536</v>
      </c>
      <c r="D2219" s="31">
        <v>44530</v>
      </c>
      <c r="E2219" s="32">
        <v>1560</v>
      </c>
      <c r="F2219" s="31">
        <v>44532</v>
      </c>
      <c r="G2219" s="31">
        <v>44532.315844907411</v>
      </c>
      <c r="H2219" s="31">
        <v>44591</v>
      </c>
      <c r="I2219" s="38" t="s">
        <v>8715</v>
      </c>
      <c r="J2219" s="38"/>
      <c r="K2219" s="31">
        <v>44623</v>
      </c>
      <c r="L2219" s="32">
        <v>1500</v>
      </c>
      <c r="M2219" s="33">
        <v>59</v>
      </c>
      <c r="N2219" s="33">
        <v>32</v>
      </c>
      <c r="O2219" s="32">
        <v>48000</v>
      </c>
      <c r="P2219" s="27" t="e">
        <f>VLOOKUP(A2219,'[1]REPORT ITP - Fatture Incluse - '!$C$1:$D$14862,2,FALSE)</f>
        <v>#N/A</v>
      </c>
    </row>
    <row r="2220" spans="1:16" ht="18.95" customHeight="1">
      <c r="A2220" s="29" t="s">
        <v>6003</v>
      </c>
      <c r="B2220" s="29" t="s">
        <v>6004</v>
      </c>
      <c r="C2220" s="30" t="s">
        <v>413</v>
      </c>
      <c r="D2220" s="31">
        <v>44510</v>
      </c>
      <c r="E2220" s="32">
        <v>7020</v>
      </c>
      <c r="F2220" s="31">
        <v>44516</v>
      </c>
      <c r="G2220" s="31">
        <v>44515.358703703707</v>
      </c>
      <c r="H2220" s="31">
        <v>44574</v>
      </c>
      <c r="I2220" s="38" t="s">
        <v>8715</v>
      </c>
      <c r="J2220" s="38"/>
      <c r="K2220" s="31">
        <v>44623</v>
      </c>
      <c r="L2220" s="32">
        <v>6750</v>
      </c>
      <c r="M2220" s="33">
        <v>59</v>
      </c>
      <c r="N2220" s="33">
        <v>49</v>
      </c>
      <c r="O2220" s="32">
        <v>330750</v>
      </c>
      <c r="P2220" s="27" t="e">
        <f>VLOOKUP(A2220,'[1]REPORT ITP - Fatture Incluse - '!$C$1:$D$14862,2,FALSE)</f>
        <v>#N/A</v>
      </c>
    </row>
    <row r="2221" spans="1:16" ht="18.95" customHeight="1">
      <c r="A2221" s="29" t="s">
        <v>6003</v>
      </c>
      <c r="B2221" s="29" t="s">
        <v>6004</v>
      </c>
      <c r="C2221" s="30" t="s">
        <v>1010</v>
      </c>
      <c r="D2221" s="31">
        <v>44551</v>
      </c>
      <c r="E2221" s="32">
        <v>8580</v>
      </c>
      <c r="F2221" s="31">
        <v>44557</v>
      </c>
      <c r="G2221" s="31">
        <v>44557.362164351849</v>
      </c>
      <c r="H2221" s="31">
        <v>44614</v>
      </c>
      <c r="I2221" s="38" t="s">
        <v>8715</v>
      </c>
      <c r="J2221" s="38"/>
      <c r="K2221" s="31">
        <v>44623</v>
      </c>
      <c r="L2221" s="32">
        <v>8250</v>
      </c>
      <c r="M2221" s="33">
        <v>57</v>
      </c>
      <c r="N2221" s="33">
        <v>9</v>
      </c>
      <c r="O2221" s="32">
        <v>74250</v>
      </c>
      <c r="P2221" s="27" t="e">
        <f>VLOOKUP(A2221,'[1]REPORT ITP - Fatture Incluse - '!$C$1:$D$14862,2,FALSE)</f>
        <v>#N/A</v>
      </c>
    </row>
    <row r="2222" spans="1:16" ht="15" customHeight="1">
      <c r="A2222" s="29" t="s">
        <v>8716</v>
      </c>
      <c r="B2222" s="29" t="s">
        <v>8717</v>
      </c>
      <c r="C2222" s="30" t="s">
        <v>7093</v>
      </c>
      <c r="D2222" s="31">
        <v>44573</v>
      </c>
      <c r="E2222" s="32">
        <v>9150</v>
      </c>
      <c r="F2222" s="31">
        <v>44574</v>
      </c>
      <c r="G2222" s="31">
        <v>44574.358969907407</v>
      </c>
      <c r="H2222" s="31">
        <v>44633</v>
      </c>
      <c r="I2222" s="38" t="s">
        <v>8718</v>
      </c>
      <c r="J2222" s="38"/>
      <c r="K2222" s="31">
        <v>44636</v>
      </c>
      <c r="L2222" s="32">
        <v>7500</v>
      </c>
      <c r="M2222" s="33">
        <v>59</v>
      </c>
      <c r="N2222" s="33">
        <v>3</v>
      </c>
      <c r="O2222" s="32">
        <v>22500</v>
      </c>
      <c r="P2222" s="27" t="e">
        <f>VLOOKUP(A2222,'[1]REPORT ITP - Fatture Incluse - '!$C$1:$D$14862,2,FALSE)</f>
        <v>#N/A</v>
      </c>
    </row>
    <row r="2223" spans="1:16" ht="15" customHeight="1">
      <c r="A2223" s="29" t="s">
        <v>6558</v>
      </c>
      <c r="B2223" s="29" t="s">
        <v>6559</v>
      </c>
      <c r="C2223" s="30" t="s">
        <v>8719</v>
      </c>
      <c r="D2223" s="31">
        <v>44613</v>
      </c>
      <c r="E2223" s="32">
        <v>74908</v>
      </c>
      <c r="F2223" s="31">
        <v>44622</v>
      </c>
      <c r="G2223" s="31">
        <v>44616.353738425925</v>
      </c>
      <c r="H2223" s="31">
        <v>44675</v>
      </c>
      <c r="I2223" s="38" t="s">
        <v>8720</v>
      </c>
      <c r="J2223" s="38"/>
      <c r="K2223" s="31">
        <v>44641</v>
      </c>
      <c r="L2223" s="32">
        <v>61400</v>
      </c>
      <c r="M2223" s="33">
        <v>59</v>
      </c>
      <c r="N2223" s="33">
        <v>-34</v>
      </c>
      <c r="O2223" s="32">
        <v>-2087600</v>
      </c>
      <c r="P2223" s="27" t="e">
        <f>VLOOKUP(A2223,'[1]REPORT ITP - Fatture Incluse - '!$C$1:$D$14862,2,FALSE)</f>
        <v>#N/A</v>
      </c>
    </row>
    <row r="2224" spans="1:16" ht="18.95" customHeight="1">
      <c r="A2224" s="29" t="s">
        <v>1481</v>
      </c>
      <c r="B2224" s="29" t="s">
        <v>1480</v>
      </c>
      <c r="C2224" s="30" t="s">
        <v>1203</v>
      </c>
      <c r="D2224" s="31">
        <v>44579</v>
      </c>
      <c r="E2224" s="32">
        <v>5318.88</v>
      </c>
      <c r="F2224" s="31">
        <v>44581</v>
      </c>
      <c r="G2224" s="31">
        <v>44579.36146990741</v>
      </c>
      <c r="H2224" s="31">
        <v>44609</v>
      </c>
      <c r="I2224" s="38" t="s">
        <v>8721</v>
      </c>
      <c r="J2224" s="38"/>
      <c r="K2224" s="31">
        <v>44644</v>
      </c>
      <c r="L2224" s="32">
        <v>5318.88</v>
      </c>
      <c r="M2224" s="33">
        <v>30</v>
      </c>
      <c r="N2224" s="33">
        <v>35</v>
      </c>
      <c r="O2224" s="32">
        <v>186160.8</v>
      </c>
      <c r="P2224" s="27" t="e">
        <f>VLOOKUP(A2224,'[1]REPORT ITP - Fatture Incluse - '!$C$1:$D$14862,2,FALSE)</f>
        <v>#N/A</v>
      </c>
    </row>
    <row r="2225" spans="1:16" ht="15" customHeight="1">
      <c r="A2225" s="29" t="s">
        <v>6305</v>
      </c>
      <c r="B2225" s="29" t="s">
        <v>6306</v>
      </c>
      <c r="C2225" s="30" t="s">
        <v>8722</v>
      </c>
      <c r="D2225" s="31">
        <v>44634</v>
      </c>
      <c r="E2225" s="32">
        <v>4118.72</v>
      </c>
      <c r="F2225" s="31">
        <v>44636</v>
      </c>
      <c r="G2225" s="31">
        <v>44636.355543981481</v>
      </c>
      <c r="H2225" s="31">
        <v>44695</v>
      </c>
      <c r="I2225" s="38" t="s">
        <v>8723</v>
      </c>
      <c r="J2225" s="38"/>
      <c r="K2225" s="31">
        <v>44664</v>
      </c>
      <c r="L2225" s="32">
        <v>3376</v>
      </c>
      <c r="M2225" s="33">
        <v>59</v>
      </c>
      <c r="N2225" s="33">
        <v>-31</v>
      </c>
      <c r="O2225" s="32">
        <v>-104656</v>
      </c>
      <c r="P2225" s="27" t="e">
        <f>VLOOKUP(A2225,'[1]REPORT ITP - Fatture Incluse - '!$C$1:$D$14862,2,FALSE)</f>
        <v>#N/A</v>
      </c>
    </row>
    <row r="2226" spans="1:16" ht="15" customHeight="1">
      <c r="A2226" s="29" t="s">
        <v>6305</v>
      </c>
      <c r="B2226" s="29" t="s">
        <v>6306</v>
      </c>
      <c r="C2226" s="30" t="s">
        <v>8724</v>
      </c>
      <c r="D2226" s="31">
        <v>44623</v>
      </c>
      <c r="E2226" s="32">
        <v>10125.76</v>
      </c>
      <c r="F2226" s="31">
        <v>44628</v>
      </c>
      <c r="G2226" s="31">
        <v>44627.405925925923</v>
      </c>
      <c r="H2226" s="31">
        <v>44684</v>
      </c>
      <c r="I2226" s="38" t="s">
        <v>8723</v>
      </c>
      <c r="J2226" s="38"/>
      <c r="K2226" s="31">
        <v>44664</v>
      </c>
      <c r="L2226" s="32">
        <v>8299.7999999999993</v>
      </c>
      <c r="M2226" s="33">
        <v>57</v>
      </c>
      <c r="N2226" s="33">
        <v>-20</v>
      </c>
      <c r="O2226" s="32">
        <v>-165996</v>
      </c>
      <c r="P2226" s="27" t="e">
        <f>VLOOKUP(A2226,'[1]REPORT ITP - Fatture Incluse - '!$C$1:$D$14862,2,FALSE)</f>
        <v>#N/A</v>
      </c>
    </row>
    <row r="2227" spans="1:16" ht="15" customHeight="1">
      <c r="A2227" s="29" t="s">
        <v>6305</v>
      </c>
      <c r="B2227" s="29" t="s">
        <v>6306</v>
      </c>
      <c r="C2227" s="30" t="s">
        <v>8725</v>
      </c>
      <c r="D2227" s="31">
        <v>44607</v>
      </c>
      <c r="E2227" s="32">
        <v>573.5</v>
      </c>
      <c r="F2227" s="31">
        <v>44613</v>
      </c>
      <c r="G2227" s="31">
        <v>44609.33189814815</v>
      </c>
      <c r="H2227" s="31">
        <v>44668</v>
      </c>
      <c r="I2227" s="38" t="s">
        <v>8723</v>
      </c>
      <c r="J2227" s="38"/>
      <c r="K2227" s="31">
        <v>44664</v>
      </c>
      <c r="L2227" s="32">
        <v>470.08</v>
      </c>
      <c r="M2227" s="33">
        <v>59</v>
      </c>
      <c r="N2227" s="33">
        <v>-4</v>
      </c>
      <c r="O2227" s="32">
        <v>-1880.32</v>
      </c>
      <c r="P2227" s="27" t="e">
        <f>VLOOKUP(A2227,'[1]REPORT ITP - Fatture Incluse - '!$C$1:$D$14862,2,FALSE)</f>
        <v>#N/A</v>
      </c>
    </row>
    <row r="2228" spans="1:16" ht="15" customHeight="1">
      <c r="A2228" s="29" t="s">
        <v>6305</v>
      </c>
      <c r="B2228" s="29" t="s">
        <v>6306</v>
      </c>
      <c r="C2228" s="30" t="s">
        <v>8726</v>
      </c>
      <c r="D2228" s="31">
        <v>44634</v>
      </c>
      <c r="E2228" s="32">
        <v>491.71</v>
      </c>
      <c r="F2228" s="31">
        <v>44636</v>
      </c>
      <c r="G2228" s="31">
        <v>44636.355567129627</v>
      </c>
      <c r="H2228" s="31">
        <v>44695</v>
      </c>
      <c r="I2228" s="38" t="s">
        <v>8723</v>
      </c>
      <c r="J2228" s="38"/>
      <c r="K2228" s="31">
        <v>44664</v>
      </c>
      <c r="L2228" s="32">
        <v>403.04</v>
      </c>
      <c r="M2228" s="33">
        <v>59</v>
      </c>
      <c r="N2228" s="33">
        <v>-31</v>
      </c>
      <c r="O2228" s="32">
        <v>-12494.24</v>
      </c>
      <c r="P2228" s="27" t="e">
        <f>VLOOKUP(A2228,'[1]REPORT ITP - Fatture Incluse - '!$C$1:$D$14862,2,FALSE)</f>
        <v>#N/A</v>
      </c>
    </row>
    <row r="2229" spans="1:16" ht="15" customHeight="1">
      <c r="A2229" s="29" t="s">
        <v>7318</v>
      </c>
      <c r="B2229" s="29" t="s">
        <v>773</v>
      </c>
      <c r="C2229" s="30" t="s">
        <v>8727</v>
      </c>
      <c r="D2229" s="31">
        <v>44546</v>
      </c>
      <c r="E2229" s="32">
        <v>1220.83</v>
      </c>
      <c r="F2229" s="31">
        <v>44672</v>
      </c>
      <c r="G2229" s="31">
        <v>44671.329942129632</v>
      </c>
      <c r="H2229" s="31">
        <v>44730</v>
      </c>
      <c r="I2229" s="38" t="s">
        <v>8728</v>
      </c>
      <c r="J2229" s="38"/>
      <c r="K2229" s="31">
        <v>44677</v>
      </c>
      <c r="L2229" s="32">
        <v>1000.68</v>
      </c>
      <c r="M2229" s="33">
        <v>59</v>
      </c>
      <c r="N2229" s="33">
        <v>-53</v>
      </c>
      <c r="O2229" s="32">
        <v>-53036.04</v>
      </c>
      <c r="P2229" s="27" t="e">
        <f>VLOOKUP(A2229,'[1]REPORT ITP - Fatture Incluse - '!$C$1:$D$14862,2,FALSE)</f>
        <v>#N/A</v>
      </c>
    </row>
    <row r="2230" spans="1:16" ht="18.95" customHeight="1">
      <c r="A2230" s="29" t="s">
        <v>1248</v>
      </c>
      <c r="B2230" s="29" t="s">
        <v>7818</v>
      </c>
      <c r="C2230" s="30" t="s">
        <v>45</v>
      </c>
      <c r="D2230" s="31">
        <v>44684</v>
      </c>
      <c r="E2230" s="32">
        <v>3171.92</v>
      </c>
      <c r="F2230" s="31">
        <v>44685</v>
      </c>
      <c r="G2230" s="31">
        <v>44685.336643518516</v>
      </c>
      <c r="H2230" s="31">
        <v>44744</v>
      </c>
      <c r="I2230" s="38" t="s">
        <v>8729</v>
      </c>
      <c r="J2230" s="38"/>
      <c r="K2230" s="31">
        <v>44692</v>
      </c>
      <c r="L2230" s="32">
        <v>3171.92</v>
      </c>
      <c r="M2230" s="33">
        <v>59</v>
      </c>
      <c r="N2230" s="33">
        <v>-52</v>
      </c>
      <c r="O2230" s="32">
        <v>-164939.84</v>
      </c>
      <c r="P2230" s="27" t="e">
        <f>VLOOKUP(A2230,'[1]REPORT ITP - Fatture Incluse - '!$C$1:$D$14862,2,FALSE)</f>
        <v>#N/A</v>
      </c>
    </row>
    <row r="2231" spans="1:16" ht="18.95" customHeight="1">
      <c r="A2231" s="29" t="s">
        <v>8730</v>
      </c>
      <c r="B2231" s="29" t="s">
        <v>8731</v>
      </c>
      <c r="C2231" s="30" t="s">
        <v>3203</v>
      </c>
      <c r="D2231" s="31">
        <v>44686</v>
      </c>
      <c r="E2231" s="32">
        <v>2800</v>
      </c>
      <c r="F2231" s="31">
        <v>44690</v>
      </c>
      <c r="G2231" s="31">
        <v>44687.365486111114</v>
      </c>
      <c r="H2231" s="31">
        <v>44747</v>
      </c>
      <c r="I2231" s="38" t="s">
        <v>8732</v>
      </c>
      <c r="J2231" s="38"/>
      <c r="K2231" s="31">
        <v>44692</v>
      </c>
      <c r="L2231" s="32">
        <v>2800</v>
      </c>
      <c r="M2231" s="33">
        <v>60</v>
      </c>
      <c r="N2231" s="33">
        <v>-55</v>
      </c>
      <c r="O2231" s="32">
        <v>-154000</v>
      </c>
      <c r="P2231" s="27" t="e">
        <f>VLOOKUP(A2231,'[1]REPORT ITP - Fatture Incluse - '!$C$1:$D$14862,2,FALSE)</f>
        <v>#N/A</v>
      </c>
    </row>
    <row r="2232" spans="1:16" ht="15" customHeight="1">
      <c r="A2232" s="29" t="s">
        <v>6826</v>
      </c>
      <c r="B2232" s="29" t="s">
        <v>979</v>
      </c>
      <c r="C2232" s="30" t="s">
        <v>8733</v>
      </c>
      <c r="D2232" s="31">
        <v>44650</v>
      </c>
      <c r="E2232" s="32">
        <v>55</v>
      </c>
      <c r="F2232" s="31">
        <v>44655</v>
      </c>
      <c r="G2232" s="31">
        <v>44652.339849537035</v>
      </c>
      <c r="H2232" s="31">
        <v>44711</v>
      </c>
      <c r="I2232" s="38" t="s">
        <v>8734</v>
      </c>
      <c r="J2232" s="38"/>
      <c r="K2232" s="31">
        <v>44698</v>
      </c>
      <c r="L2232" s="32">
        <v>50</v>
      </c>
      <c r="M2232" s="33">
        <v>59</v>
      </c>
      <c r="N2232" s="33">
        <v>-13</v>
      </c>
      <c r="O2232" s="32">
        <v>-650</v>
      </c>
      <c r="P2232" s="27" t="e">
        <f>VLOOKUP(A2232,'[1]REPORT ITP - Fatture Incluse - '!$C$1:$D$14862,2,FALSE)</f>
        <v>#N/A</v>
      </c>
    </row>
    <row r="2233" spans="1:16" ht="15" customHeight="1">
      <c r="A2233" s="29" t="s">
        <v>6305</v>
      </c>
      <c r="B2233" s="29" t="s">
        <v>6306</v>
      </c>
      <c r="C2233" s="30" t="s">
        <v>8735</v>
      </c>
      <c r="D2233" s="31">
        <v>44573</v>
      </c>
      <c r="E2233" s="32">
        <v>810.45</v>
      </c>
      <c r="F2233" s="31">
        <v>44679</v>
      </c>
      <c r="G2233" s="31">
        <v>44677.337210648147</v>
      </c>
      <c r="H2233" s="31">
        <v>44735</v>
      </c>
      <c r="I2233" s="38" t="s">
        <v>8736</v>
      </c>
      <c r="J2233" s="38"/>
      <c r="K2233" s="31">
        <v>44711</v>
      </c>
      <c r="L2233" s="32">
        <v>664.3</v>
      </c>
      <c r="M2233" s="33">
        <v>58</v>
      </c>
      <c r="N2233" s="33">
        <v>-24</v>
      </c>
      <c r="O2233" s="32">
        <v>-15943.2</v>
      </c>
      <c r="P2233" s="27" t="e">
        <f>VLOOKUP(A2233,'[1]REPORT ITP - Fatture Incluse - '!$C$1:$D$14862,2,FALSE)</f>
        <v>#N/A</v>
      </c>
    </row>
    <row r="2234" spans="1:16" ht="15" customHeight="1">
      <c r="A2234" s="29" t="s">
        <v>6457</v>
      </c>
      <c r="B2234" s="29" t="s">
        <v>6458</v>
      </c>
      <c r="C2234" s="30" t="s">
        <v>3300</v>
      </c>
      <c r="D2234" s="31">
        <v>44681</v>
      </c>
      <c r="E2234" s="32">
        <v>79.3</v>
      </c>
      <c r="F2234" s="31">
        <v>44698</v>
      </c>
      <c r="G2234" s="31">
        <v>44694.341180555559</v>
      </c>
      <c r="H2234" s="31">
        <v>44753</v>
      </c>
      <c r="I2234" s="38" t="s">
        <v>8737</v>
      </c>
      <c r="J2234" s="38"/>
      <c r="K2234" s="31">
        <v>44713</v>
      </c>
      <c r="L2234" s="32">
        <v>65</v>
      </c>
      <c r="M2234" s="33">
        <v>59</v>
      </c>
      <c r="N2234" s="33">
        <v>-40</v>
      </c>
      <c r="O2234" s="32">
        <v>-2600</v>
      </c>
      <c r="P2234" s="27" t="e">
        <f>VLOOKUP(A2234,'[1]REPORT ITP - Fatture Incluse - '!$C$1:$D$14862,2,FALSE)</f>
        <v>#N/A</v>
      </c>
    </row>
    <row r="2235" spans="1:16" ht="15" customHeight="1">
      <c r="A2235" s="29" t="s">
        <v>6421</v>
      </c>
      <c r="B2235" s="29" t="s">
        <v>6422</v>
      </c>
      <c r="C2235" s="30" t="s">
        <v>3154</v>
      </c>
      <c r="D2235" s="31">
        <v>44683</v>
      </c>
      <c r="E2235" s="32">
        <v>460.12</v>
      </c>
      <c r="F2235" s="31">
        <v>44686</v>
      </c>
      <c r="G2235" s="31">
        <v>44685.336608796293</v>
      </c>
      <c r="H2235" s="31">
        <v>44744</v>
      </c>
      <c r="I2235" s="38" t="s">
        <v>8738</v>
      </c>
      <c r="J2235" s="38"/>
      <c r="K2235" s="31">
        <v>44713</v>
      </c>
      <c r="L2235" s="32">
        <v>377.15</v>
      </c>
      <c r="M2235" s="33">
        <v>59</v>
      </c>
      <c r="N2235" s="33">
        <v>-31</v>
      </c>
      <c r="O2235" s="32">
        <v>-11691.65</v>
      </c>
      <c r="P2235" s="27" t="e">
        <f>VLOOKUP(A2235,'[1]REPORT ITP - Fatture Incluse - '!$C$1:$D$14862,2,FALSE)</f>
        <v>#N/A</v>
      </c>
    </row>
    <row r="2236" spans="1:16" ht="15" customHeight="1">
      <c r="A2236" s="29" t="s">
        <v>6711</v>
      </c>
      <c r="B2236" s="29" t="s">
        <v>6712</v>
      </c>
      <c r="C2236" s="30" t="s">
        <v>8739</v>
      </c>
      <c r="D2236" s="31">
        <v>44651</v>
      </c>
      <c r="E2236" s="32">
        <v>14890.7</v>
      </c>
      <c r="F2236" s="31">
        <v>44657</v>
      </c>
      <c r="G2236" s="31">
        <v>44655.320555555554</v>
      </c>
      <c r="H2236" s="31">
        <v>44714</v>
      </c>
      <c r="I2236" s="38" t="s">
        <v>8740</v>
      </c>
      <c r="J2236" s="38"/>
      <c r="K2236" s="31">
        <v>44718</v>
      </c>
      <c r="L2236" s="32">
        <v>12205.49</v>
      </c>
      <c r="M2236" s="33">
        <v>59</v>
      </c>
      <c r="N2236" s="33">
        <v>4</v>
      </c>
      <c r="O2236" s="32">
        <v>48821.96</v>
      </c>
      <c r="P2236" s="27" t="e">
        <f>VLOOKUP(A2236,'[1]REPORT ITP - Fatture Incluse - '!$C$1:$D$14862,2,FALSE)</f>
        <v>#N/A</v>
      </c>
    </row>
    <row r="2237" spans="1:16" ht="15" customHeight="1">
      <c r="A2237" s="34" t="s">
        <v>5791</v>
      </c>
      <c r="B2237" s="29" t="s">
        <v>5850</v>
      </c>
      <c r="C2237" s="30" t="s">
        <v>8741</v>
      </c>
      <c r="D2237" s="31">
        <v>44672</v>
      </c>
      <c r="E2237" s="32">
        <v>598.67999999999995</v>
      </c>
      <c r="F2237" s="31">
        <v>44687</v>
      </c>
      <c r="G2237" s="31"/>
      <c r="H2237" s="31">
        <v>44732</v>
      </c>
      <c r="I2237" s="38" t="s">
        <v>8742</v>
      </c>
      <c r="J2237" s="38"/>
      <c r="K2237" s="31">
        <v>44719</v>
      </c>
      <c r="L2237" s="32">
        <v>598.67999999999995</v>
      </c>
      <c r="M2237" s="33">
        <v>60</v>
      </c>
      <c r="N2237" s="33">
        <v>-13</v>
      </c>
      <c r="O2237" s="32">
        <v>-7782.84</v>
      </c>
      <c r="P2237" s="27" t="e">
        <f>VLOOKUP(A2237,'[1]REPORT ITP - Fatture Incluse - '!$C$1:$D$14862,2,FALSE)</f>
        <v>#N/A</v>
      </c>
    </row>
    <row r="2238" spans="1:16" ht="18.95" customHeight="1">
      <c r="A2238" s="29" t="s">
        <v>1032</v>
      </c>
      <c r="B2238" s="29" t="s">
        <v>7103</v>
      </c>
      <c r="C2238" s="30" t="s">
        <v>7156</v>
      </c>
      <c r="D2238" s="31">
        <v>44713</v>
      </c>
      <c r="E2238" s="32">
        <v>3000</v>
      </c>
      <c r="F2238" s="31">
        <v>44718</v>
      </c>
      <c r="G2238" s="31">
        <v>44715.372303240743</v>
      </c>
      <c r="H2238" s="31">
        <v>44774</v>
      </c>
      <c r="I2238" s="38" t="s">
        <v>8743</v>
      </c>
      <c r="J2238" s="38"/>
      <c r="K2238" s="31">
        <v>44720</v>
      </c>
      <c r="L2238" s="32">
        <v>3000</v>
      </c>
      <c r="M2238" s="33">
        <v>59</v>
      </c>
      <c r="N2238" s="33">
        <v>-54</v>
      </c>
      <c r="O2238" s="32">
        <v>-162000</v>
      </c>
      <c r="P2238" s="27" t="e">
        <f>VLOOKUP(A2238,'[1]REPORT ITP - Fatture Incluse - '!$C$1:$D$14862,2,FALSE)</f>
        <v>#N/A</v>
      </c>
    </row>
    <row r="2239" spans="1:16" ht="18.95" customHeight="1">
      <c r="A2239" s="29" t="s">
        <v>1839</v>
      </c>
      <c r="B2239" s="29" t="s">
        <v>1838</v>
      </c>
      <c r="C2239" s="30" t="s">
        <v>6415</v>
      </c>
      <c r="D2239" s="31">
        <v>44718</v>
      </c>
      <c r="E2239" s="32">
        <v>2666.66</v>
      </c>
      <c r="F2239" s="31">
        <v>44720</v>
      </c>
      <c r="G2239" s="31">
        <v>44720.311620370368</v>
      </c>
      <c r="H2239" s="31">
        <v>44779</v>
      </c>
      <c r="I2239" s="38" t="s">
        <v>8744</v>
      </c>
      <c r="J2239" s="38"/>
      <c r="K2239" s="31">
        <v>44721</v>
      </c>
      <c r="L2239" s="32">
        <v>2666.66</v>
      </c>
      <c r="M2239" s="33">
        <v>59</v>
      </c>
      <c r="N2239" s="33">
        <v>-58</v>
      </c>
      <c r="O2239" s="32">
        <v>-154666.28</v>
      </c>
      <c r="P2239" s="27" t="e">
        <f>VLOOKUP(A2239,'[1]REPORT ITP - Fatture Incluse - '!$C$1:$D$14862,2,FALSE)</f>
        <v>#N/A</v>
      </c>
    </row>
    <row r="2240" spans="1:16" ht="18.95" customHeight="1">
      <c r="A2240" s="29" t="s">
        <v>6240</v>
      </c>
      <c r="B2240" s="29" t="s">
        <v>6241</v>
      </c>
      <c r="C2240" s="30" t="s">
        <v>8745</v>
      </c>
      <c r="D2240" s="31">
        <v>44685</v>
      </c>
      <c r="E2240" s="32">
        <v>73.260000000000005</v>
      </c>
      <c r="F2240" s="31">
        <v>44700</v>
      </c>
      <c r="G2240" s="31">
        <v>44699.338518518518</v>
      </c>
      <c r="H2240" s="31">
        <v>44759</v>
      </c>
      <c r="I2240" s="38" t="s">
        <v>8746</v>
      </c>
      <c r="J2240" s="38"/>
      <c r="K2240" s="31">
        <v>44725</v>
      </c>
      <c r="L2240" s="32">
        <v>66.599999999999994</v>
      </c>
      <c r="M2240" s="33">
        <v>60</v>
      </c>
      <c r="N2240" s="33">
        <v>-34</v>
      </c>
      <c r="O2240" s="32">
        <v>-2264.4</v>
      </c>
      <c r="P2240" s="27" t="e">
        <f>VLOOKUP(A2240,'[1]REPORT ITP - Fatture Incluse - '!$C$1:$D$14862,2,FALSE)</f>
        <v>#N/A</v>
      </c>
    </row>
    <row r="2241" spans="1:16" ht="18.95" customHeight="1">
      <c r="A2241" s="29" t="s">
        <v>6240</v>
      </c>
      <c r="B2241" s="29" t="s">
        <v>6241</v>
      </c>
      <c r="C2241" s="30" t="s">
        <v>8747</v>
      </c>
      <c r="D2241" s="31">
        <v>44687</v>
      </c>
      <c r="E2241" s="32">
        <v>19.8</v>
      </c>
      <c r="F2241" s="31">
        <v>44699</v>
      </c>
      <c r="G2241" s="31">
        <v>44698.336446759262</v>
      </c>
      <c r="H2241" s="31">
        <v>44758</v>
      </c>
      <c r="I2241" s="38" t="s">
        <v>8746</v>
      </c>
      <c r="J2241" s="38"/>
      <c r="K2241" s="31">
        <v>44725</v>
      </c>
      <c r="L2241" s="32">
        <v>18</v>
      </c>
      <c r="M2241" s="33">
        <v>60</v>
      </c>
      <c r="N2241" s="33">
        <v>-33</v>
      </c>
      <c r="O2241" s="32">
        <v>-594</v>
      </c>
      <c r="P2241" s="27" t="e">
        <f>VLOOKUP(A2241,'[1]REPORT ITP - Fatture Incluse - '!$C$1:$D$14862,2,FALSE)</f>
        <v>#N/A</v>
      </c>
    </row>
    <row r="2242" spans="1:16" ht="18.95" customHeight="1">
      <c r="A2242" s="29" t="s">
        <v>6240</v>
      </c>
      <c r="B2242" s="29" t="s">
        <v>6241</v>
      </c>
      <c r="C2242" s="30" t="s">
        <v>8748</v>
      </c>
      <c r="D2242" s="31">
        <v>44687</v>
      </c>
      <c r="E2242" s="32">
        <v>9.9</v>
      </c>
      <c r="F2242" s="31">
        <v>44691</v>
      </c>
      <c r="G2242" s="31">
        <v>44690.329375000001</v>
      </c>
      <c r="H2242" s="31">
        <v>44748</v>
      </c>
      <c r="I2242" s="38" t="s">
        <v>8746</v>
      </c>
      <c r="J2242" s="38"/>
      <c r="K2242" s="31">
        <v>44725</v>
      </c>
      <c r="L2242" s="32">
        <v>9</v>
      </c>
      <c r="M2242" s="33">
        <v>58</v>
      </c>
      <c r="N2242" s="33">
        <v>-23</v>
      </c>
      <c r="O2242" s="32">
        <v>-207</v>
      </c>
      <c r="P2242" s="27" t="e">
        <f>VLOOKUP(A2242,'[1]REPORT ITP - Fatture Incluse - '!$C$1:$D$14862,2,FALSE)</f>
        <v>#N/A</v>
      </c>
    </row>
    <row r="2243" spans="1:16" ht="18.95" customHeight="1">
      <c r="A2243" s="29" t="s">
        <v>6240</v>
      </c>
      <c r="B2243" s="29" t="s">
        <v>6241</v>
      </c>
      <c r="C2243" s="30" t="s">
        <v>8749</v>
      </c>
      <c r="D2243" s="31">
        <v>44694</v>
      </c>
      <c r="E2243" s="32">
        <v>134.19999999999999</v>
      </c>
      <c r="F2243" s="31">
        <v>44700</v>
      </c>
      <c r="G2243" s="31">
        <v>44699.338506944441</v>
      </c>
      <c r="H2243" s="31">
        <v>44758</v>
      </c>
      <c r="I2243" s="38" t="s">
        <v>8746</v>
      </c>
      <c r="J2243" s="38"/>
      <c r="K2243" s="31">
        <v>44725</v>
      </c>
      <c r="L2243" s="32">
        <v>122</v>
      </c>
      <c r="M2243" s="33">
        <v>59</v>
      </c>
      <c r="N2243" s="33">
        <v>-33</v>
      </c>
      <c r="O2243" s="32">
        <v>-4026</v>
      </c>
      <c r="P2243" s="27" t="e">
        <f>VLOOKUP(A2243,'[1]REPORT ITP - Fatture Incluse - '!$C$1:$D$14862,2,FALSE)</f>
        <v>#N/A</v>
      </c>
    </row>
    <row r="2244" spans="1:16" ht="15" customHeight="1">
      <c r="A2244" s="29" t="s">
        <v>6537</v>
      </c>
      <c r="B2244" s="29" t="s">
        <v>6538</v>
      </c>
      <c r="C2244" s="30" t="s">
        <v>3185</v>
      </c>
      <c r="D2244" s="31">
        <v>44679</v>
      </c>
      <c r="E2244" s="32">
        <v>468.48</v>
      </c>
      <c r="F2244" s="31">
        <v>44690</v>
      </c>
      <c r="G2244" s="31">
        <v>44687.364918981482</v>
      </c>
      <c r="H2244" s="31">
        <v>44746</v>
      </c>
      <c r="I2244" s="38" t="s">
        <v>8750</v>
      </c>
      <c r="J2244" s="38"/>
      <c r="K2244" s="31">
        <v>44733</v>
      </c>
      <c r="L2244" s="32">
        <v>384</v>
      </c>
      <c r="M2244" s="33">
        <v>59</v>
      </c>
      <c r="N2244" s="33">
        <v>-13</v>
      </c>
      <c r="O2244" s="32">
        <v>-4992</v>
      </c>
      <c r="P2244" s="27" t="e">
        <f>VLOOKUP(A2244,'[1]REPORT ITP - Fatture Incluse - '!$C$1:$D$14862,2,FALSE)</f>
        <v>#N/A</v>
      </c>
    </row>
    <row r="2245" spans="1:16" ht="15" customHeight="1">
      <c r="A2245" s="29" t="s">
        <v>6355</v>
      </c>
      <c r="B2245" s="29" t="s">
        <v>6356</v>
      </c>
      <c r="C2245" s="30" t="s">
        <v>18</v>
      </c>
      <c r="D2245" s="31">
        <v>44687</v>
      </c>
      <c r="E2245" s="32">
        <v>22935</v>
      </c>
      <c r="F2245" s="31">
        <v>44704</v>
      </c>
      <c r="G2245" s="31">
        <v>44694.340763888889</v>
      </c>
      <c r="H2245" s="31">
        <v>44747</v>
      </c>
      <c r="I2245" s="38" t="s">
        <v>8751</v>
      </c>
      <c r="J2245" s="38"/>
      <c r="K2245" s="31">
        <v>44747</v>
      </c>
      <c r="L2245" s="32">
        <v>20850</v>
      </c>
      <c r="M2245" s="33">
        <v>53</v>
      </c>
      <c r="N2245" s="33">
        <v>0</v>
      </c>
      <c r="O2245" s="32">
        <v>0</v>
      </c>
      <c r="P2245" s="27" t="e">
        <f>VLOOKUP(A2245,'[1]REPORT ITP - Fatture Incluse - '!$C$1:$D$14862,2,FALSE)</f>
        <v>#N/A</v>
      </c>
    </row>
    <row r="2246" spans="1:16" ht="15" customHeight="1">
      <c r="A2246" s="29" t="s">
        <v>6355</v>
      </c>
      <c r="B2246" s="29" t="s">
        <v>6356</v>
      </c>
      <c r="C2246" s="30" t="s">
        <v>17</v>
      </c>
      <c r="D2246" s="31">
        <v>44687</v>
      </c>
      <c r="E2246" s="32">
        <v>22935</v>
      </c>
      <c r="F2246" s="31">
        <v>44704</v>
      </c>
      <c r="G2246" s="31">
        <v>44694.340729166666</v>
      </c>
      <c r="H2246" s="31">
        <v>44748</v>
      </c>
      <c r="I2246" s="38" t="s">
        <v>8751</v>
      </c>
      <c r="J2246" s="38"/>
      <c r="K2246" s="31">
        <v>44747</v>
      </c>
      <c r="L2246" s="32">
        <v>20850</v>
      </c>
      <c r="M2246" s="33">
        <v>54</v>
      </c>
      <c r="N2246" s="33">
        <v>-1</v>
      </c>
      <c r="O2246" s="32">
        <v>-20850</v>
      </c>
      <c r="P2246" s="27" t="e">
        <f>VLOOKUP(A2246,'[1]REPORT ITP - Fatture Incluse - '!$C$1:$D$14862,2,FALSE)</f>
        <v>#N/A</v>
      </c>
    </row>
    <row r="2247" spans="1:16" ht="15" customHeight="1">
      <c r="A2247" s="29" t="s">
        <v>8752</v>
      </c>
      <c r="B2247" s="29" t="s">
        <v>8753</v>
      </c>
      <c r="C2247" s="30" t="s">
        <v>3705</v>
      </c>
      <c r="D2247" s="31">
        <v>44726</v>
      </c>
      <c r="E2247" s="32">
        <v>496.41</v>
      </c>
      <c r="F2247" s="31">
        <v>44732</v>
      </c>
      <c r="G2247" s="31">
        <v>44728.300520833334</v>
      </c>
      <c r="H2247" s="31">
        <v>44787</v>
      </c>
      <c r="I2247" s="38" t="s">
        <v>8754</v>
      </c>
      <c r="J2247" s="38"/>
      <c r="K2247" s="31">
        <v>44760</v>
      </c>
      <c r="L2247" s="32">
        <v>406.89</v>
      </c>
      <c r="M2247" s="33">
        <v>59</v>
      </c>
      <c r="N2247" s="33">
        <v>-27</v>
      </c>
      <c r="O2247" s="32">
        <v>-10986.03</v>
      </c>
      <c r="P2247" s="27" t="e">
        <f>VLOOKUP(A2247,'[1]REPORT ITP - Fatture Incluse - '!$C$1:$D$14862,2,FALSE)</f>
        <v>#N/A</v>
      </c>
    </row>
    <row r="2248" spans="1:16" ht="18.95" customHeight="1">
      <c r="A2248" s="29" t="s">
        <v>905</v>
      </c>
      <c r="B2248" s="29" t="s">
        <v>7996</v>
      </c>
      <c r="C2248" s="30" t="s">
        <v>1735</v>
      </c>
      <c r="D2248" s="31">
        <v>44718</v>
      </c>
      <c r="E2248" s="32">
        <v>12228.5</v>
      </c>
      <c r="F2248" s="31">
        <v>44732</v>
      </c>
      <c r="G2248" s="31">
        <v>44719.350891203707</v>
      </c>
      <c r="H2248" s="31">
        <v>44778</v>
      </c>
      <c r="I2248" s="38" t="s">
        <v>8755</v>
      </c>
      <c r="J2248" s="38"/>
      <c r="K2248" s="31">
        <v>44764</v>
      </c>
      <c r="L2248" s="32">
        <v>12228.5</v>
      </c>
      <c r="M2248" s="33">
        <v>59</v>
      </c>
      <c r="N2248" s="33">
        <v>-14</v>
      </c>
      <c r="O2248" s="32">
        <v>-171199</v>
      </c>
      <c r="P2248" s="27" t="e">
        <f>VLOOKUP(A2248,'[1]REPORT ITP - Fatture Incluse - '!$C$1:$D$14862,2,FALSE)</f>
        <v>#N/A</v>
      </c>
    </row>
    <row r="2249" spans="1:16" ht="15" customHeight="1">
      <c r="A2249" s="29" t="s">
        <v>6305</v>
      </c>
      <c r="B2249" s="29" t="s">
        <v>6306</v>
      </c>
      <c r="C2249" s="30" t="s">
        <v>8756</v>
      </c>
      <c r="D2249" s="31">
        <v>44734</v>
      </c>
      <c r="E2249" s="32">
        <v>2972.24</v>
      </c>
      <c r="F2249" s="31">
        <v>44736</v>
      </c>
      <c r="G2249" s="31">
        <v>44736.350393518522</v>
      </c>
      <c r="H2249" s="31">
        <v>44795</v>
      </c>
      <c r="I2249" s="38" t="s">
        <v>8757</v>
      </c>
      <c r="J2249" s="38"/>
      <c r="K2249" s="31">
        <v>44764</v>
      </c>
      <c r="L2249" s="32">
        <v>2972.24</v>
      </c>
      <c r="M2249" s="33">
        <v>59</v>
      </c>
      <c r="N2249" s="33">
        <v>-31</v>
      </c>
      <c r="O2249" s="32">
        <v>-92139.44</v>
      </c>
      <c r="P2249" s="27" t="e">
        <f>VLOOKUP(A2249,'[1]REPORT ITP - Fatture Incluse - '!$C$1:$D$14862,2,FALSE)</f>
        <v>#N/A</v>
      </c>
    </row>
    <row r="2250" spans="1:16" ht="15" customHeight="1">
      <c r="A2250" s="29" t="s">
        <v>6868</v>
      </c>
      <c r="B2250" s="29" t="s">
        <v>6869</v>
      </c>
      <c r="C2250" s="30" t="s">
        <v>8758</v>
      </c>
      <c r="D2250" s="31">
        <v>44719</v>
      </c>
      <c r="E2250" s="32">
        <v>226.29</v>
      </c>
      <c r="F2250" s="31">
        <v>44726</v>
      </c>
      <c r="G2250" s="31">
        <v>44721.490856481483</v>
      </c>
      <c r="H2250" s="31">
        <v>44780</v>
      </c>
      <c r="I2250" s="38" t="s">
        <v>8759</v>
      </c>
      <c r="J2250" s="38"/>
      <c r="K2250" s="31">
        <v>44767</v>
      </c>
      <c r="L2250" s="32">
        <v>205.72</v>
      </c>
      <c r="M2250" s="33">
        <v>59</v>
      </c>
      <c r="N2250" s="33">
        <v>-13</v>
      </c>
      <c r="O2250" s="32">
        <v>-2674.36</v>
      </c>
      <c r="P2250" s="27" t="e">
        <f>VLOOKUP(A2250,'[1]REPORT ITP - Fatture Incluse - '!$C$1:$D$14862,2,FALSE)</f>
        <v>#N/A</v>
      </c>
    </row>
    <row r="2251" spans="1:16" ht="18.95" customHeight="1">
      <c r="A2251" s="29" t="s">
        <v>1255</v>
      </c>
      <c r="B2251" s="29" t="s">
        <v>7618</v>
      </c>
      <c r="C2251" s="30" t="s">
        <v>7867</v>
      </c>
      <c r="D2251" s="31">
        <v>44758</v>
      </c>
      <c r="E2251" s="32">
        <v>3000</v>
      </c>
      <c r="F2251" s="31">
        <v>44761</v>
      </c>
      <c r="G2251" s="31">
        <v>44760.398634259262</v>
      </c>
      <c r="H2251" s="31">
        <v>44819</v>
      </c>
      <c r="I2251" s="38" t="s">
        <v>8760</v>
      </c>
      <c r="J2251" s="38"/>
      <c r="K2251" s="31">
        <v>44768</v>
      </c>
      <c r="L2251" s="32">
        <v>3000</v>
      </c>
      <c r="M2251" s="33">
        <v>59</v>
      </c>
      <c r="N2251" s="33">
        <v>-51</v>
      </c>
      <c r="O2251" s="32">
        <v>-153000</v>
      </c>
      <c r="P2251" s="27" t="e">
        <f>VLOOKUP(A2251,'[1]REPORT ITP - Fatture Incluse - '!$C$1:$D$14862,2,FALSE)</f>
        <v>#N/A</v>
      </c>
    </row>
    <row r="2252" spans="1:16" ht="18.95" customHeight="1">
      <c r="A2252" s="29" t="s">
        <v>1312</v>
      </c>
      <c r="B2252" s="29" t="s">
        <v>1311</v>
      </c>
      <c r="C2252" s="30" t="s">
        <v>7171</v>
      </c>
      <c r="D2252" s="31">
        <v>44777</v>
      </c>
      <c r="E2252" s="32">
        <v>2708.33</v>
      </c>
      <c r="F2252" s="31">
        <v>44781</v>
      </c>
      <c r="G2252" s="31">
        <v>44778.312708333331</v>
      </c>
      <c r="H2252" s="31">
        <v>44837</v>
      </c>
      <c r="I2252" s="38" t="s">
        <v>8761</v>
      </c>
      <c r="J2252" s="38"/>
      <c r="K2252" s="31">
        <v>44785</v>
      </c>
      <c r="L2252" s="32">
        <v>2708.33</v>
      </c>
      <c r="M2252" s="33">
        <v>59</v>
      </c>
      <c r="N2252" s="33">
        <v>-52</v>
      </c>
      <c r="O2252" s="32">
        <v>-140833.16</v>
      </c>
      <c r="P2252" s="27" t="e">
        <f>VLOOKUP(A2252,'[1]REPORT ITP - Fatture Incluse - '!$C$1:$D$14862,2,FALSE)</f>
        <v>#N/A</v>
      </c>
    </row>
    <row r="2253" spans="1:16" ht="15" customHeight="1">
      <c r="A2253" s="29" t="s">
        <v>6378</v>
      </c>
      <c r="B2253" s="29" t="s">
        <v>6379</v>
      </c>
      <c r="C2253" s="30" t="s">
        <v>4132</v>
      </c>
      <c r="D2253" s="31">
        <v>44755</v>
      </c>
      <c r="E2253" s="32">
        <v>48899.6</v>
      </c>
      <c r="F2253" s="31">
        <v>44756</v>
      </c>
      <c r="G2253" s="31">
        <v>44755.612175925926</v>
      </c>
      <c r="H2253" s="31">
        <v>44815</v>
      </c>
      <c r="I2253" s="38" t="s">
        <v>8762</v>
      </c>
      <c r="J2253" s="38"/>
      <c r="K2253" s="31">
        <v>44804</v>
      </c>
      <c r="L2253" s="32">
        <v>40081.64</v>
      </c>
      <c r="M2253" s="33">
        <v>60</v>
      </c>
      <c r="N2253" s="33">
        <v>-11</v>
      </c>
      <c r="O2253" s="32">
        <v>-440898.04</v>
      </c>
      <c r="P2253" s="27" t="e">
        <f>VLOOKUP(A2253,'[1]REPORT ITP - Fatture Incluse - '!$C$1:$D$14862,2,FALSE)</f>
        <v>#N/A</v>
      </c>
    </row>
    <row r="2254" spans="1:16" ht="18.95" customHeight="1">
      <c r="A2254" s="29" t="s">
        <v>1306</v>
      </c>
      <c r="B2254" s="29" t="s">
        <v>7009</v>
      </c>
      <c r="C2254" s="30" t="s">
        <v>3583</v>
      </c>
      <c r="D2254" s="31">
        <v>44837</v>
      </c>
      <c r="E2254" s="32">
        <v>2256.23</v>
      </c>
      <c r="F2254" s="31">
        <v>44838</v>
      </c>
      <c r="G2254" s="31">
        <v>44838.308368055557</v>
      </c>
      <c r="H2254" s="31">
        <v>44897</v>
      </c>
      <c r="I2254" s="38" t="s">
        <v>8763</v>
      </c>
      <c r="J2254" s="38"/>
      <c r="K2254" s="31">
        <v>44845</v>
      </c>
      <c r="L2254" s="32">
        <v>2256.23</v>
      </c>
      <c r="M2254" s="33">
        <v>59</v>
      </c>
      <c r="N2254" s="33">
        <v>-52</v>
      </c>
      <c r="O2254" s="32">
        <v>-117323.96</v>
      </c>
      <c r="P2254" s="27" t="e">
        <f>VLOOKUP(A2254,'[1]REPORT ITP - Fatture Incluse - '!$C$1:$D$14862,2,FALSE)</f>
        <v>#N/A</v>
      </c>
    </row>
    <row r="2255" spans="1:16" ht="18.95" customHeight="1">
      <c r="A2255" s="29" t="s">
        <v>1263</v>
      </c>
      <c r="B2255" s="29" t="s">
        <v>6986</v>
      </c>
      <c r="C2255" s="30" t="s">
        <v>5434</v>
      </c>
      <c r="D2255" s="31">
        <v>44867</v>
      </c>
      <c r="E2255" s="32">
        <v>2833.33</v>
      </c>
      <c r="F2255" s="31">
        <v>44868</v>
      </c>
      <c r="G2255" s="31">
        <v>44868.295289351852</v>
      </c>
      <c r="H2255" s="31">
        <v>44927</v>
      </c>
      <c r="I2255" s="38" t="s">
        <v>8764</v>
      </c>
      <c r="J2255" s="38"/>
      <c r="K2255" s="31">
        <v>44873</v>
      </c>
      <c r="L2255" s="32">
        <v>2833.33</v>
      </c>
      <c r="M2255" s="33">
        <v>59</v>
      </c>
      <c r="N2255" s="33">
        <v>-54</v>
      </c>
      <c r="O2255" s="32">
        <v>-152999.82</v>
      </c>
      <c r="P2255" s="27" t="e">
        <f>VLOOKUP(A2255,'[1]REPORT ITP - Fatture Incluse - '!$C$1:$D$14862,2,FALSE)</f>
        <v>#N/A</v>
      </c>
    </row>
    <row r="2256" spans="1:16" ht="18.95" customHeight="1">
      <c r="A2256" s="29" t="s">
        <v>1263</v>
      </c>
      <c r="B2256" s="29" t="s">
        <v>6986</v>
      </c>
      <c r="C2256" s="30" t="s">
        <v>5076</v>
      </c>
      <c r="D2256" s="31">
        <v>44837</v>
      </c>
      <c r="E2256" s="32">
        <v>1416.66</v>
      </c>
      <c r="F2256" s="31">
        <v>44838</v>
      </c>
      <c r="G2256" s="31">
        <v>44838.308645833335</v>
      </c>
      <c r="H2256" s="31">
        <v>44898</v>
      </c>
      <c r="I2256" s="38" t="s">
        <v>8764</v>
      </c>
      <c r="J2256" s="38"/>
      <c r="K2256" s="31">
        <v>44873</v>
      </c>
      <c r="L2256" s="32">
        <v>1416.66</v>
      </c>
      <c r="M2256" s="33">
        <v>60</v>
      </c>
      <c r="N2256" s="33">
        <v>-25</v>
      </c>
      <c r="O2256" s="32">
        <v>-35416.5</v>
      </c>
      <c r="P2256" s="27" t="e">
        <f>VLOOKUP(A2256,'[1]REPORT ITP - Fatture Incluse - '!$C$1:$D$14862,2,FALSE)</f>
        <v>#N/A</v>
      </c>
    </row>
    <row r="2257" spans="1:16" ht="18.95" customHeight="1">
      <c r="A2257" s="29" t="s">
        <v>1724</v>
      </c>
      <c r="B2257" s="29" t="s">
        <v>1723</v>
      </c>
      <c r="C2257" s="30" t="s">
        <v>5450</v>
      </c>
      <c r="D2257" s="31">
        <v>44865</v>
      </c>
      <c r="E2257" s="32">
        <v>2500</v>
      </c>
      <c r="F2257" s="31">
        <v>44872</v>
      </c>
      <c r="G2257" s="31">
        <v>44869.319780092592</v>
      </c>
      <c r="H2257" s="31">
        <v>44928</v>
      </c>
      <c r="I2257" s="38" t="s">
        <v>8765</v>
      </c>
      <c r="J2257" s="38"/>
      <c r="K2257" s="31">
        <v>44887</v>
      </c>
      <c r="L2257" s="32">
        <v>2500</v>
      </c>
      <c r="M2257" s="33">
        <v>59</v>
      </c>
      <c r="N2257" s="33">
        <v>-41</v>
      </c>
      <c r="O2257" s="32">
        <v>-102500</v>
      </c>
      <c r="P2257" s="27" t="e">
        <f>VLOOKUP(A2257,'[1]REPORT ITP - Fatture Incluse - '!$C$1:$D$14862,2,FALSE)</f>
        <v>#N/A</v>
      </c>
    </row>
    <row r="2258" spans="1:16" ht="15" customHeight="1">
      <c r="A2258" s="29" t="s">
        <v>6727</v>
      </c>
      <c r="B2258" s="29" t="s">
        <v>6728</v>
      </c>
      <c r="C2258" s="30" t="s">
        <v>5311</v>
      </c>
      <c r="D2258" s="31">
        <v>44854</v>
      </c>
      <c r="E2258" s="32">
        <v>695.4</v>
      </c>
      <c r="F2258" s="31">
        <v>44859</v>
      </c>
      <c r="G2258" s="31">
        <v>44858.298634259256</v>
      </c>
      <c r="H2258" s="31">
        <v>44914</v>
      </c>
      <c r="I2258" s="38" t="s">
        <v>8766</v>
      </c>
      <c r="J2258" s="38"/>
      <c r="K2258" s="31">
        <v>44893</v>
      </c>
      <c r="L2258" s="32">
        <v>570</v>
      </c>
      <c r="M2258" s="33">
        <v>56</v>
      </c>
      <c r="N2258" s="33">
        <v>-21</v>
      </c>
      <c r="O2258" s="32">
        <v>-11970</v>
      </c>
      <c r="P2258" s="27" t="e">
        <f>VLOOKUP(A2258,'[1]REPORT ITP - Fatture Incluse - '!$C$1:$D$14862,2,FALSE)</f>
        <v>#N/A</v>
      </c>
    </row>
    <row r="2259" spans="1:16" ht="18.95" customHeight="1">
      <c r="A2259" s="29" t="s">
        <v>7197</v>
      </c>
      <c r="B2259" s="29" t="s">
        <v>7198</v>
      </c>
      <c r="C2259" s="30" t="s">
        <v>5427</v>
      </c>
      <c r="D2259" s="31">
        <v>44865</v>
      </c>
      <c r="E2259" s="32">
        <v>10784.8</v>
      </c>
      <c r="F2259" s="31">
        <v>44872</v>
      </c>
      <c r="G2259" s="31">
        <v>44867.307372685187</v>
      </c>
      <c r="H2259" s="31">
        <v>44925</v>
      </c>
      <c r="I2259" s="38" t="s">
        <v>8767</v>
      </c>
      <c r="J2259" s="38"/>
      <c r="K2259" s="31">
        <v>44900</v>
      </c>
      <c r="L2259" s="32">
        <v>8840</v>
      </c>
      <c r="M2259" s="33">
        <v>58</v>
      </c>
      <c r="N2259" s="33">
        <v>-25</v>
      </c>
      <c r="O2259" s="32">
        <v>-221000</v>
      </c>
      <c r="P2259" s="27" t="e">
        <f>VLOOKUP(A2259,'[1]REPORT ITP - Fatture Incluse - '!$C$1:$D$14862,2,FALSE)</f>
        <v>#N/A</v>
      </c>
    </row>
    <row r="2260" spans="1:16" ht="18.95" customHeight="1">
      <c r="A2260" s="29" t="s">
        <v>1209</v>
      </c>
      <c r="B2260" s="29" t="s">
        <v>7332</v>
      </c>
      <c r="C2260" s="30" t="s">
        <v>5716</v>
      </c>
      <c r="D2260" s="31">
        <v>44896</v>
      </c>
      <c r="E2260" s="32">
        <v>3450</v>
      </c>
      <c r="F2260" s="31">
        <v>44896</v>
      </c>
      <c r="G2260" s="31">
        <v>44896.458032407405</v>
      </c>
      <c r="H2260" s="31">
        <v>44956</v>
      </c>
      <c r="I2260" s="38" t="s">
        <v>8768</v>
      </c>
      <c r="J2260" s="38"/>
      <c r="K2260" s="31">
        <v>44900</v>
      </c>
      <c r="L2260" s="32">
        <v>3450</v>
      </c>
      <c r="M2260" s="33">
        <v>60</v>
      </c>
      <c r="N2260" s="33">
        <v>-56</v>
      </c>
      <c r="O2260" s="32">
        <v>-193200</v>
      </c>
      <c r="P2260" s="27" t="e">
        <f>VLOOKUP(A2260,'[1]REPORT ITP - Fatture Incluse - '!$C$1:$D$14862,2,FALSE)</f>
        <v>#N/A</v>
      </c>
    </row>
    <row r="2261" spans="1:16" ht="15" customHeight="1">
      <c r="A2261" s="29" t="s">
        <v>6193</v>
      </c>
      <c r="B2261" s="29" t="s">
        <v>6194</v>
      </c>
      <c r="C2261" s="30" t="s">
        <v>5440</v>
      </c>
      <c r="D2261" s="31">
        <v>44852</v>
      </c>
      <c r="E2261" s="32">
        <v>65.67</v>
      </c>
      <c r="F2261" s="31">
        <v>44872</v>
      </c>
      <c r="G2261" s="31">
        <v>44868.295474537037</v>
      </c>
      <c r="H2261" s="31">
        <v>44928</v>
      </c>
      <c r="I2261" s="38" t="s">
        <v>8769</v>
      </c>
      <c r="J2261" s="38"/>
      <c r="K2261" s="31">
        <v>44902</v>
      </c>
      <c r="L2261" s="32">
        <v>59.7</v>
      </c>
      <c r="M2261" s="33">
        <v>60</v>
      </c>
      <c r="N2261" s="33">
        <v>-26</v>
      </c>
      <c r="O2261" s="32">
        <v>-1552.2</v>
      </c>
      <c r="P2261" s="27" t="e">
        <f>VLOOKUP(A2261,'[1]REPORT ITP - Fatture Incluse - '!$C$1:$D$14862,2,FALSE)</f>
        <v>#N/A</v>
      </c>
    </row>
    <row r="2262" spans="1:16" ht="18.95" customHeight="1">
      <c r="A2262" s="29" t="s">
        <v>5796</v>
      </c>
      <c r="B2262" s="29" t="s">
        <v>5797</v>
      </c>
      <c r="C2262" s="30" t="s">
        <v>8770</v>
      </c>
      <c r="D2262" s="31">
        <v>44875</v>
      </c>
      <c r="E2262" s="32">
        <v>381.49</v>
      </c>
      <c r="F2262" s="31">
        <v>44876</v>
      </c>
      <c r="G2262" s="31">
        <v>44876.299409722225</v>
      </c>
      <c r="H2262" s="31">
        <v>44935</v>
      </c>
      <c r="I2262" s="38" t="s">
        <v>8771</v>
      </c>
      <c r="J2262" s="38"/>
      <c r="K2262" s="31">
        <v>44908</v>
      </c>
      <c r="L2262" s="32">
        <v>312.7</v>
      </c>
      <c r="M2262" s="33">
        <v>59</v>
      </c>
      <c r="N2262" s="33">
        <v>-27</v>
      </c>
      <c r="O2262" s="32">
        <v>-8442.9</v>
      </c>
      <c r="P2262" s="27" t="e">
        <f>VLOOKUP(A2262,'[1]REPORT ITP - Fatture Incluse - '!$C$1:$D$14862,2,FALSE)</f>
        <v>#N/A</v>
      </c>
    </row>
    <row r="2263" spans="1:16" ht="18.95" customHeight="1">
      <c r="A2263" s="29" t="s">
        <v>5796</v>
      </c>
      <c r="B2263" s="29" t="s">
        <v>5797</v>
      </c>
      <c r="C2263" s="30" t="s">
        <v>8772</v>
      </c>
      <c r="D2263" s="31">
        <v>44877</v>
      </c>
      <c r="E2263" s="32">
        <v>1265.1400000000001</v>
      </c>
      <c r="F2263" s="31">
        <v>44880</v>
      </c>
      <c r="G2263" s="31">
        <v>44879.353310185186</v>
      </c>
      <c r="H2263" s="31">
        <v>44937</v>
      </c>
      <c r="I2263" s="38" t="s">
        <v>8771</v>
      </c>
      <c r="J2263" s="38"/>
      <c r="K2263" s="31">
        <v>44908</v>
      </c>
      <c r="L2263" s="32">
        <v>1037</v>
      </c>
      <c r="M2263" s="33">
        <v>58</v>
      </c>
      <c r="N2263" s="33">
        <v>-29</v>
      </c>
      <c r="O2263" s="32">
        <v>-30073</v>
      </c>
      <c r="P2263" s="27" t="e">
        <f>VLOOKUP(A2263,'[1]REPORT ITP - Fatture Incluse - '!$C$1:$D$14862,2,FALSE)</f>
        <v>#N/A</v>
      </c>
    </row>
    <row r="2264" spans="1:16" ht="18.95" customHeight="1">
      <c r="A2264" s="29" t="s">
        <v>5796</v>
      </c>
      <c r="B2264" s="29" t="s">
        <v>5797</v>
      </c>
      <c r="C2264" s="30" t="s">
        <v>8773</v>
      </c>
      <c r="D2264" s="31">
        <v>44877</v>
      </c>
      <c r="E2264" s="32">
        <v>918.64</v>
      </c>
      <c r="F2264" s="31">
        <v>44880</v>
      </c>
      <c r="G2264" s="31">
        <v>44879.35328703704</v>
      </c>
      <c r="H2264" s="31">
        <v>44937</v>
      </c>
      <c r="I2264" s="38" t="s">
        <v>8771</v>
      </c>
      <c r="J2264" s="38"/>
      <c r="K2264" s="31">
        <v>44908</v>
      </c>
      <c r="L2264" s="32">
        <v>752.98</v>
      </c>
      <c r="M2264" s="33">
        <v>58</v>
      </c>
      <c r="N2264" s="33">
        <v>-29</v>
      </c>
      <c r="O2264" s="32">
        <v>-21836.42</v>
      </c>
      <c r="P2264" s="27" t="e">
        <f>VLOOKUP(A2264,'[1]REPORT ITP - Fatture Incluse - '!$C$1:$D$14862,2,FALSE)</f>
        <v>#N/A</v>
      </c>
    </row>
    <row r="2265" spans="1:16" ht="18.95" customHeight="1">
      <c r="A2265" s="29" t="s">
        <v>5796</v>
      </c>
      <c r="B2265" s="29" t="s">
        <v>5797</v>
      </c>
      <c r="C2265" s="30" t="s">
        <v>8774</v>
      </c>
      <c r="D2265" s="31">
        <v>44875</v>
      </c>
      <c r="E2265" s="32">
        <v>77.88</v>
      </c>
      <c r="F2265" s="31">
        <v>44876</v>
      </c>
      <c r="G2265" s="31">
        <v>44876.299432870372</v>
      </c>
      <c r="H2265" s="31">
        <v>44935</v>
      </c>
      <c r="I2265" s="38" t="s">
        <v>8771</v>
      </c>
      <c r="J2265" s="38"/>
      <c r="K2265" s="31">
        <v>44908</v>
      </c>
      <c r="L2265" s="32">
        <v>63.84</v>
      </c>
      <c r="M2265" s="33">
        <v>59</v>
      </c>
      <c r="N2265" s="33">
        <v>-27</v>
      </c>
      <c r="O2265" s="32">
        <v>-1723.68</v>
      </c>
      <c r="P2265" s="27" t="e">
        <f>VLOOKUP(A2265,'[1]REPORT ITP - Fatture Incluse - '!$C$1:$D$14862,2,FALSE)</f>
        <v>#N/A</v>
      </c>
    </row>
    <row r="2266" spans="1:16" ht="18.95" customHeight="1">
      <c r="A2266" s="29" t="s">
        <v>5796</v>
      </c>
      <c r="B2266" s="29" t="s">
        <v>5797</v>
      </c>
      <c r="C2266" s="30" t="s">
        <v>8775</v>
      </c>
      <c r="D2266" s="31">
        <v>44882</v>
      </c>
      <c r="E2266" s="32">
        <v>711.99</v>
      </c>
      <c r="F2266" s="31">
        <v>44883</v>
      </c>
      <c r="G2266" s="31">
        <v>44883.329131944447</v>
      </c>
      <c r="H2266" s="31">
        <v>44942</v>
      </c>
      <c r="I2266" s="38" t="s">
        <v>8771</v>
      </c>
      <c r="J2266" s="38"/>
      <c r="K2266" s="31">
        <v>44908</v>
      </c>
      <c r="L2266" s="32">
        <v>583.6</v>
      </c>
      <c r="M2266" s="33">
        <v>59</v>
      </c>
      <c r="N2266" s="33">
        <v>-34</v>
      </c>
      <c r="O2266" s="32">
        <v>-19842.400000000001</v>
      </c>
      <c r="P2266" s="27" t="e">
        <f>VLOOKUP(A2266,'[1]REPORT ITP - Fatture Incluse - '!$C$1:$D$14862,2,FALSE)</f>
        <v>#N/A</v>
      </c>
    </row>
    <row r="2267" spans="1:16" ht="15" customHeight="1">
      <c r="A2267" s="29" t="s">
        <v>5926</v>
      </c>
      <c r="B2267" s="29" t="s">
        <v>5927</v>
      </c>
      <c r="C2267" s="30" t="s">
        <v>8776</v>
      </c>
      <c r="D2267" s="31">
        <v>44884</v>
      </c>
      <c r="E2267" s="32">
        <v>6717.17</v>
      </c>
      <c r="F2267" s="31">
        <v>44888</v>
      </c>
      <c r="G2267" s="31">
        <v>44887.418923611112</v>
      </c>
      <c r="H2267" s="31">
        <v>44946</v>
      </c>
      <c r="I2267" s="38" t="s">
        <v>8777</v>
      </c>
      <c r="J2267" s="38"/>
      <c r="K2267" s="31">
        <v>44910</v>
      </c>
      <c r="L2267" s="32">
        <v>5505.88</v>
      </c>
      <c r="M2267" s="33">
        <v>59</v>
      </c>
      <c r="N2267" s="33">
        <v>-36</v>
      </c>
      <c r="O2267" s="32">
        <v>-198211.68</v>
      </c>
      <c r="P2267" s="27" t="e">
        <f>VLOOKUP(A2267,'[1]REPORT ITP - Fatture Incluse - '!$C$1:$D$14862,2,FALSE)</f>
        <v>#N/A</v>
      </c>
    </row>
    <row r="2268" spans="1:16" ht="15" customHeight="1">
      <c r="A2268" s="29" t="s">
        <v>5926</v>
      </c>
      <c r="B2268" s="29" t="s">
        <v>5927</v>
      </c>
      <c r="C2268" s="30" t="s">
        <v>8778</v>
      </c>
      <c r="D2268" s="31">
        <v>44884</v>
      </c>
      <c r="E2268" s="32">
        <v>5092.74</v>
      </c>
      <c r="F2268" s="31">
        <v>44888</v>
      </c>
      <c r="G2268" s="31">
        <v>44887.418935185182</v>
      </c>
      <c r="H2268" s="31">
        <v>44946</v>
      </c>
      <c r="I2268" s="38" t="s">
        <v>8777</v>
      </c>
      <c r="J2268" s="38"/>
      <c r="K2268" s="31">
        <v>44910</v>
      </c>
      <c r="L2268" s="32">
        <v>4174.38</v>
      </c>
      <c r="M2268" s="33">
        <v>59</v>
      </c>
      <c r="N2268" s="33">
        <v>-36</v>
      </c>
      <c r="O2268" s="32">
        <v>-150277.68</v>
      </c>
      <c r="P2268" s="27" t="e">
        <f>VLOOKUP(A2268,'[1]REPORT ITP - Fatture Incluse - '!$C$1:$D$14862,2,FALSE)</f>
        <v>#N/A</v>
      </c>
    </row>
    <row r="2269" spans="1:16" ht="15" customHeight="1">
      <c r="A2269" s="29" t="s">
        <v>5926</v>
      </c>
      <c r="B2269" s="29" t="s">
        <v>5927</v>
      </c>
      <c r="C2269" s="30" t="s">
        <v>8779</v>
      </c>
      <c r="D2269" s="31">
        <v>44857</v>
      </c>
      <c r="E2269" s="32">
        <v>1830</v>
      </c>
      <c r="F2269" s="31">
        <v>44860</v>
      </c>
      <c r="G2269" s="31">
        <v>44858.299780092595</v>
      </c>
      <c r="H2269" s="31">
        <v>44917</v>
      </c>
      <c r="I2269" s="38" t="s">
        <v>8777</v>
      </c>
      <c r="J2269" s="38"/>
      <c r="K2269" s="31">
        <v>44910</v>
      </c>
      <c r="L2269" s="32">
        <v>1500</v>
      </c>
      <c r="M2269" s="33">
        <v>59</v>
      </c>
      <c r="N2269" s="33">
        <v>-7</v>
      </c>
      <c r="O2269" s="32">
        <v>-10500</v>
      </c>
      <c r="P2269" s="27" t="e">
        <f>VLOOKUP(A2269,'[1]REPORT ITP - Fatture Incluse - '!$C$1:$D$14862,2,FALSE)</f>
        <v>#N/A</v>
      </c>
    </row>
    <row r="2270" spans="1:16" ht="15" customHeight="1">
      <c r="A2270" s="29" t="s">
        <v>8780</v>
      </c>
      <c r="B2270" s="29" t="s">
        <v>8781</v>
      </c>
      <c r="C2270" s="30" t="s">
        <v>8782</v>
      </c>
      <c r="D2270" s="31">
        <v>44893</v>
      </c>
      <c r="E2270" s="32">
        <v>20000</v>
      </c>
      <c r="F2270" s="31">
        <v>44895</v>
      </c>
      <c r="G2270" s="31">
        <v>44895.301620370374</v>
      </c>
      <c r="H2270" s="31">
        <v>44954</v>
      </c>
      <c r="I2270" s="38" t="s">
        <v>8783</v>
      </c>
      <c r="J2270" s="38"/>
      <c r="K2270" s="31">
        <v>44914</v>
      </c>
      <c r="L2270" s="32">
        <v>19047.62</v>
      </c>
      <c r="M2270" s="33">
        <v>59</v>
      </c>
      <c r="N2270" s="33">
        <v>-40</v>
      </c>
      <c r="O2270" s="32">
        <v>-761904.8</v>
      </c>
      <c r="P2270" s="27" t="e">
        <f>VLOOKUP(A2270,'[1]REPORT ITP - Fatture Incluse - '!$C$1:$D$14862,2,FALSE)</f>
        <v>#N/A</v>
      </c>
    </row>
    <row r="2271" spans="1:16" ht="18.95" customHeight="1">
      <c r="A2271" s="29" t="s">
        <v>1219</v>
      </c>
      <c r="B2271" s="29" t="s">
        <v>7468</v>
      </c>
      <c r="C2271" s="30" t="s">
        <v>1203</v>
      </c>
      <c r="D2271" s="31">
        <v>44564</v>
      </c>
      <c r="E2271" s="32">
        <v>1909.09</v>
      </c>
      <c r="F2271" s="31">
        <v>44566</v>
      </c>
      <c r="G2271" s="31">
        <v>44566.345092592594</v>
      </c>
      <c r="H2271" s="31">
        <v>44624</v>
      </c>
      <c r="I2271" s="38" t="s">
        <v>7856</v>
      </c>
      <c r="J2271" s="38"/>
      <c r="K2271" s="31">
        <v>44572</v>
      </c>
      <c r="L2271" s="32">
        <v>1909.09</v>
      </c>
      <c r="M2271" s="33">
        <v>58</v>
      </c>
      <c r="N2271" s="33">
        <v>-52</v>
      </c>
      <c r="O2271" s="32">
        <v>-99272.68</v>
      </c>
      <c r="P2271" s="27" t="e">
        <f>VLOOKUP(A2271,'[1]REPORT ITP - Fatture Incluse - '!$C$1:$D$14862,2,FALSE)</f>
        <v>#N/A</v>
      </c>
    </row>
    <row r="2272" spans="1:16" ht="18.95" customHeight="1">
      <c r="A2272" s="29" t="s">
        <v>1241</v>
      </c>
      <c r="B2272" s="29" t="s">
        <v>1240</v>
      </c>
      <c r="C2272" s="30" t="s">
        <v>1203</v>
      </c>
      <c r="D2272" s="31">
        <v>44564</v>
      </c>
      <c r="E2272" s="32">
        <v>2666.66</v>
      </c>
      <c r="F2272" s="31">
        <v>44571</v>
      </c>
      <c r="G2272" s="31">
        <v>44566.345393518517</v>
      </c>
      <c r="H2272" s="31">
        <v>44624</v>
      </c>
      <c r="I2272" s="38" t="s">
        <v>8784</v>
      </c>
      <c r="J2272" s="38"/>
      <c r="K2272" s="31">
        <v>44574</v>
      </c>
      <c r="L2272" s="32">
        <v>2666.66</v>
      </c>
      <c r="M2272" s="33">
        <v>58</v>
      </c>
      <c r="N2272" s="33">
        <v>-50</v>
      </c>
      <c r="O2272" s="32">
        <v>-133333</v>
      </c>
      <c r="P2272" s="27" t="e">
        <f>VLOOKUP(A2272,'[1]REPORT ITP - Fatture Incluse - '!$C$1:$D$14862,2,FALSE)</f>
        <v>#N/A</v>
      </c>
    </row>
    <row r="2273" spans="1:16" ht="18.95" customHeight="1">
      <c r="A2273" s="29" t="s">
        <v>1343</v>
      </c>
      <c r="B2273" s="29" t="s">
        <v>7003</v>
      </c>
      <c r="C2273" s="30" t="s">
        <v>1203</v>
      </c>
      <c r="D2273" s="31">
        <v>44571</v>
      </c>
      <c r="E2273" s="32">
        <v>2684.33</v>
      </c>
      <c r="F2273" s="31">
        <v>44572</v>
      </c>
      <c r="G2273" s="31">
        <v>44572.333043981482</v>
      </c>
      <c r="H2273" s="31">
        <v>44631</v>
      </c>
      <c r="I2273" s="38" t="s">
        <v>8785</v>
      </c>
      <c r="J2273" s="38"/>
      <c r="K2273" s="31">
        <v>44574</v>
      </c>
      <c r="L2273" s="32">
        <v>2684.33</v>
      </c>
      <c r="M2273" s="33">
        <v>59</v>
      </c>
      <c r="N2273" s="33">
        <v>-57</v>
      </c>
      <c r="O2273" s="32">
        <v>-153006.81</v>
      </c>
      <c r="P2273" s="27" t="e">
        <f>VLOOKUP(A2273,'[1]REPORT ITP - Fatture Incluse - '!$C$1:$D$14862,2,FALSE)</f>
        <v>#N/A</v>
      </c>
    </row>
    <row r="2274" spans="1:16" ht="18.95" customHeight="1">
      <c r="A2274" s="29" t="s">
        <v>876</v>
      </c>
      <c r="B2274" s="29" t="s">
        <v>7045</v>
      </c>
      <c r="C2274" s="30" t="s">
        <v>1203</v>
      </c>
      <c r="D2274" s="31">
        <v>44585</v>
      </c>
      <c r="E2274" s="32">
        <v>2256.23</v>
      </c>
      <c r="F2274" s="31">
        <v>44586</v>
      </c>
      <c r="G2274" s="31">
        <v>44586.300300925926</v>
      </c>
      <c r="H2274" s="31">
        <v>44645</v>
      </c>
      <c r="I2274" s="38" t="s">
        <v>8786</v>
      </c>
      <c r="J2274" s="38"/>
      <c r="K2274" s="31">
        <v>44588</v>
      </c>
      <c r="L2274" s="32">
        <v>2256.23</v>
      </c>
      <c r="M2274" s="33">
        <v>59</v>
      </c>
      <c r="N2274" s="33">
        <v>-57</v>
      </c>
      <c r="O2274" s="32">
        <v>-128605.11</v>
      </c>
      <c r="P2274" s="27" t="e">
        <f>VLOOKUP(A2274,'[1]REPORT ITP - Fatture Incluse - '!$C$1:$D$14862,2,FALSE)</f>
        <v>#N/A</v>
      </c>
    </row>
    <row r="2275" spans="1:16" ht="18.95" customHeight="1">
      <c r="A2275" s="29" t="s">
        <v>6633</v>
      </c>
      <c r="B2275" s="29" t="s">
        <v>6634</v>
      </c>
      <c r="C2275" s="30" t="s">
        <v>974</v>
      </c>
      <c r="D2275" s="31">
        <v>44552</v>
      </c>
      <c r="E2275" s="32">
        <v>98.13</v>
      </c>
      <c r="F2275" s="31">
        <v>44553</v>
      </c>
      <c r="G2275" s="31">
        <v>44553.353333333333</v>
      </c>
      <c r="H2275" s="31">
        <v>44612</v>
      </c>
      <c r="I2275" s="38" t="s">
        <v>8787</v>
      </c>
      <c r="J2275" s="38"/>
      <c r="K2275" s="31">
        <v>44608</v>
      </c>
      <c r="L2275" s="32">
        <v>89.21</v>
      </c>
      <c r="M2275" s="33">
        <v>59</v>
      </c>
      <c r="N2275" s="33">
        <v>-4</v>
      </c>
      <c r="O2275" s="32">
        <v>-356.84</v>
      </c>
      <c r="P2275" s="27" t="e">
        <f>VLOOKUP(A2275,'[1]REPORT ITP - Fatture Incluse - '!$C$1:$D$14862,2,FALSE)</f>
        <v>#N/A</v>
      </c>
    </row>
    <row r="2276" spans="1:16" ht="18.95" customHeight="1">
      <c r="A2276" s="29" t="s">
        <v>138</v>
      </c>
      <c r="B2276" s="29" t="s">
        <v>8165</v>
      </c>
      <c r="C2276" s="30" t="s">
        <v>1811</v>
      </c>
      <c r="D2276" s="31">
        <v>44579</v>
      </c>
      <c r="E2276" s="32">
        <v>501</v>
      </c>
      <c r="F2276" s="31">
        <v>44599</v>
      </c>
      <c r="G2276" s="31">
        <v>44599.32403935185</v>
      </c>
      <c r="H2276" s="31">
        <v>44657</v>
      </c>
      <c r="I2276" s="38" t="s">
        <v>8788</v>
      </c>
      <c r="J2276" s="38"/>
      <c r="K2276" s="31">
        <v>44608</v>
      </c>
      <c r="L2276" s="32">
        <v>501</v>
      </c>
      <c r="M2276" s="33">
        <v>58</v>
      </c>
      <c r="N2276" s="33">
        <v>-49</v>
      </c>
      <c r="O2276" s="32">
        <v>-24549</v>
      </c>
      <c r="P2276" s="27" t="e">
        <f>VLOOKUP(A2276,'[1]REPORT ITP - Fatture Incluse - '!$C$1:$D$14862,2,FALSE)</f>
        <v>#N/A</v>
      </c>
    </row>
    <row r="2277" spans="1:16" ht="18.95" customHeight="1">
      <c r="A2277" s="29" t="s">
        <v>5930</v>
      </c>
      <c r="B2277" s="29" t="s">
        <v>354</v>
      </c>
      <c r="C2277" s="30" t="s">
        <v>355</v>
      </c>
      <c r="D2277" s="31">
        <v>44494</v>
      </c>
      <c r="E2277" s="32">
        <v>16</v>
      </c>
      <c r="F2277" s="31">
        <v>44496</v>
      </c>
      <c r="G2277" s="31">
        <v>44495.332233796296</v>
      </c>
      <c r="H2277" s="31">
        <v>44554</v>
      </c>
      <c r="I2277" s="38" t="s">
        <v>8789</v>
      </c>
      <c r="J2277" s="38"/>
      <c r="K2277" s="31">
        <v>44609</v>
      </c>
      <c r="L2277" s="32">
        <v>16</v>
      </c>
      <c r="M2277" s="33">
        <v>59</v>
      </c>
      <c r="N2277" s="33">
        <v>55</v>
      </c>
      <c r="O2277" s="32">
        <v>880</v>
      </c>
      <c r="P2277" s="27" t="e">
        <f>VLOOKUP(A2277,'[1]REPORT ITP - Fatture Incluse - '!$C$1:$D$14862,2,FALSE)</f>
        <v>#N/A</v>
      </c>
    </row>
    <row r="2278" spans="1:16" ht="18.95" customHeight="1">
      <c r="A2278" s="29" t="s">
        <v>5930</v>
      </c>
      <c r="B2278" s="29" t="s">
        <v>354</v>
      </c>
      <c r="C2278" s="30" t="s">
        <v>355</v>
      </c>
      <c r="D2278" s="31">
        <v>44494</v>
      </c>
      <c r="E2278" s="32">
        <v>1015.8</v>
      </c>
      <c r="F2278" s="31">
        <v>44496</v>
      </c>
      <c r="G2278" s="31">
        <v>44495.332233796296</v>
      </c>
      <c r="H2278" s="31">
        <v>44554</v>
      </c>
      <c r="I2278" s="38" t="s">
        <v>8789</v>
      </c>
      <c r="J2278" s="38"/>
      <c r="K2278" s="31">
        <v>44609</v>
      </c>
      <c r="L2278" s="32">
        <v>832.62</v>
      </c>
      <c r="M2278" s="33">
        <v>59</v>
      </c>
      <c r="N2278" s="33">
        <v>55</v>
      </c>
      <c r="O2278" s="32">
        <v>45794.1</v>
      </c>
      <c r="P2278" s="27" t="e">
        <f>VLOOKUP(A2278,'[1]REPORT ITP - Fatture Incluse - '!$C$1:$D$14862,2,FALSE)</f>
        <v>#N/A</v>
      </c>
    </row>
    <row r="2279" spans="1:16" ht="15" customHeight="1">
      <c r="A2279" s="29" t="s">
        <v>6267</v>
      </c>
      <c r="B2279" s="29" t="s">
        <v>6268</v>
      </c>
      <c r="C2279" s="30" t="s">
        <v>8790</v>
      </c>
      <c r="D2279" s="31">
        <v>44586</v>
      </c>
      <c r="E2279" s="32">
        <v>1500</v>
      </c>
      <c r="F2279" s="31">
        <v>44588</v>
      </c>
      <c r="G2279" s="31">
        <v>44588.340590277781</v>
      </c>
      <c r="H2279" s="31">
        <v>44647</v>
      </c>
      <c r="I2279" s="38" t="s">
        <v>8791</v>
      </c>
      <c r="J2279" s="38"/>
      <c r="K2279" s="31">
        <v>44620</v>
      </c>
      <c r="L2279" s="32">
        <v>1500</v>
      </c>
      <c r="M2279" s="33">
        <v>59</v>
      </c>
      <c r="N2279" s="33">
        <v>-27</v>
      </c>
      <c r="O2279" s="32">
        <v>-40500</v>
      </c>
      <c r="P2279" s="27" t="e">
        <f>VLOOKUP(A2279,'[1]REPORT ITP - Fatture Incluse - '!$C$1:$D$14862,2,FALSE)</f>
        <v>#N/A</v>
      </c>
    </row>
    <row r="2280" spans="1:16" ht="15" customHeight="1">
      <c r="A2280" s="29" t="s">
        <v>6267</v>
      </c>
      <c r="B2280" s="29" t="s">
        <v>6268</v>
      </c>
      <c r="C2280" s="30" t="s">
        <v>8792</v>
      </c>
      <c r="D2280" s="31">
        <v>44564</v>
      </c>
      <c r="E2280" s="32">
        <v>1500</v>
      </c>
      <c r="F2280" s="31">
        <v>44572</v>
      </c>
      <c r="G2280" s="31">
        <v>44566.345543981479</v>
      </c>
      <c r="H2280" s="31">
        <v>44624</v>
      </c>
      <c r="I2280" s="38" t="s">
        <v>8791</v>
      </c>
      <c r="J2280" s="38"/>
      <c r="K2280" s="31">
        <v>44620</v>
      </c>
      <c r="L2280" s="32">
        <v>1500</v>
      </c>
      <c r="M2280" s="33">
        <v>58</v>
      </c>
      <c r="N2280" s="33">
        <v>-4</v>
      </c>
      <c r="O2280" s="32">
        <v>-6000</v>
      </c>
      <c r="P2280" s="27" t="e">
        <f>VLOOKUP(A2280,'[1]REPORT ITP - Fatture Incluse - '!$C$1:$D$14862,2,FALSE)</f>
        <v>#N/A</v>
      </c>
    </row>
    <row r="2281" spans="1:16" ht="15" customHeight="1">
      <c r="A2281" s="29" t="s">
        <v>6213</v>
      </c>
      <c r="B2281" s="29" t="s">
        <v>6214</v>
      </c>
      <c r="C2281" s="30" t="s">
        <v>1638</v>
      </c>
      <c r="D2281" s="31">
        <v>44586</v>
      </c>
      <c r="E2281" s="32">
        <v>660.02</v>
      </c>
      <c r="F2281" s="31">
        <v>44588</v>
      </c>
      <c r="G2281" s="31">
        <v>44588.341400462959</v>
      </c>
      <c r="H2281" s="31">
        <v>44647</v>
      </c>
      <c r="I2281" s="38" t="s">
        <v>8793</v>
      </c>
      <c r="J2281" s="38"/>
      <c r="K2281" s="31">
        <v>44623</v>
      </c>
      <c r="L2281" s="32">
        <v>541</v>
      </c>
      <c r="M2281" s="33">
        <v>59</v>
      </c>
      <c r="N2281" s="33">
        <v>-24</v>
      </c>
      <c r="O2281" s="32">
        <v>-12984</v>
      </c>
      <c r="P2281" s="27" t="e">
        <f>VLOOKUP(A2281,'[1]REPORT ITP - Fatture Incluse - '!$C$1:$D$14862,2,FALSE)</f>
        <v>#N/A</v>
      </c>
    </row>
    <row r="2282" spans="1:16" ht="15" customHeight="1">
      <c r="A2282" s="29" t="s">
        <v>6213</v>
      </c>
      <c r="B2282" s="29" t="s">
        <v>6214</v>
      </c>
      <c r="C2282" s="30" t="s">
        <v>1637</v>
      </c>
      <c r="D2282" s="31">
        <v>44586</v>
      </c>
      <c r="E2282" s="32">
        <v>7999.54</v>
      </c>
      <c r="F2282" s="31">
        <v>44588</v>
      </c>
      <c r="G2282" s="31">
        <v>44588.34138888889</v>
      </c>
      <c r="H2282" s="31">
        <v>44647</v>
      </c>
      <c r="I2282" s="38" t="s">
        <v>8793</v>
      </c>
      <c r="J2282" s="38"/>
      <c r="K2282" s="31">
        <v>44623</v>
      </c>
      <c r="L2282" s="32">
        <v>6557</v>
      </c>
      <c r="M2282" s="33">
        <v>59</v>
      </c>
      <c r="N2282" s="33">
        <v>-24</v>
      </c>
      <c r="O2282" s="32">
        <v>-157368</v>
      </c>
      <c r="P2282" s="27" t="e">
        <f>VLOOKUP(A2282,'[1]REPORT ITP - Fatture Incluse - '!$C$1:$D$14862,2,FALSE)</f>
        <v>#N/A</v>
      </c>
    </row>
    <row r="2283" spans="1:16" ht="15" customHeight="1">
      <c r="A2283" s="29" t="s">
        <v>6213</v>
      </c>
      <c r="B2283" s="29" t="s">
        <v>6214</v>
      </c>
      <c r="C2283" s="30" t="s">
        <v>1624</v>
      </c>
      <c r="D2283" s="31">
        <v>44586</v>
      </c>
      <c r="E2283" s="32">
        <v>256.2</v>
      </c>
      <c r="F2283" s="31">
        <v>44588</v>
      </c>
      <c r="G2283" s="31">
        <v>44588.341238425928</v>
      </c>
      <c r="H2283" s="31">
        <v>44647</v>
      </c>
      <c r="I2283" s="38" t="s">
        <v>8793</v>
      </c>
      <c r="J2283" s="38"/>
      <c r="K2283" s="31">
        <v>44623</v>
      </c>
      <c r="L2283" s="32">
        <v>210</v>
      </c>
      <c r="M2283" s="33">
        <v>59</v>
      </c>
      <c r="N2283" s="33">
        <v>-24</v>
      </c>
      <c r="O2283" s="32">
        <v>-5040</v>
      </c>
      <c r="P2283" s="27" t="e">
        <f>VLOOKUP(A2283,'[1]REPORT ITP - Fatture Incluse - '!$C$1:$D$14862,2,FALSE)</f>
        <v>#N/A</v>
      </c>
    </row>
    <row r="2284" spans="1:16" ht="15" customHeight="1">
      <c r="A2284" s="29" t="s">
        <v>6213</v>
      </c>
      <c r="B2284" s="29" t="s">
        <v>6214</v>
      </c>
      <c r="C2284" s="30" t="s">
        <v>1635</v>
      </c>
      <c r="D2284" s="31">
        <v>44586</v>
      </c>
      <c r="E2284" s="32">
        <v>6485.52</v>
      </c>
      <c r="F2284" s="31">
        <v>44588</v>
      </c>
      <c r="G2284" s="31">
        <v>44588.341365740744</v>
      </c>
      <c r="H2284" s="31">
        <v>44647</v>
      </c>
      <c r="I2284" s="38" t="s">
        <v>8793</v>
      </c>
      <c r="J2284" s="38"/>
      <c r="K2284" s="31">
        <v>44623</v>
      </c>
      <c r="L2284" s="32">
        <v>5316</v>
      </c>
      <c r="M2284" s="33">
        <v>59</v>
      </c>
      <c r="N2284" s="33">
        <v>-24</v>
      </c>
      <c r="O2284" s="32">
        <v>-127584</v>
      </c>
      <c r="P2284" s="27" t="e">
        <f>VLOOKUP(A2284,'[1]REPORT ITP - Fatture Incluse - '!$C$1:$D$14862,2,FALSE)</f>
        <v>#N/A</v>
      </c>
    </row>
    <row r="2285" spans="1:16" ht="15" customHeight="1">
      <c r="A2285" s="29" t="s">
        <v>6213</v>
      </c>
      <c r="B2285" s="29" t="s">
        <v>6214</v>
      </c>
      <c r="C2285" s="30" t="s">
        <v>1632</v>
      </c>
      <c r="D2285" s="31">
        <v>44586</v>
      </c>
      <c r="E2285" s="32">
        <v>4499.97</v>
      </c>
      <c r="F2285" s="31">
        <v>44588</v>
      </c>
      <c r="G2285" s="31">
        <v>44588.341319444444</v>
      </c>
      <c r="H2285" s="31">
        <v>44647</v>
      </c>
      <c r="I2285" s="38" t="s">
        <v>8793</v>
      </c>
      <c r="J2285" s="38"/>
      <c r="K2285" s="31">
        <v>44623</v>
      </c>
      <c r="L2285" s="32">
        <v>3688.5</v>
      </c>
      <c r="M2285" s="33">
        <v>59</v>
      </c>
      <c r="N2285" s="33">
        <v>-24</v>
      </c>
      <c r="O2285" s="32">
        <v>-88524</v>
      </c>
      <c r="P2285" s="27" t="e">
        <f>VLOOKUP(A2285,'[1]REPORT ITP - Fatture Incluse - '!$C$1:$D$14862,2,FALSE)</f>
        <v>#N/A</v>
      </c>
    </row>
    <row r="2286" spans="1:16" ht="15" customHeight="1">
      <c r="A2286" s="29" t="s">
        <v>6213</v>
      </c>
      <c r="B2286" s="29" t="s">
        <v>6214</v>
      </c>
      <c r="C2286" s="30" t="s">
        <v>1710</v>
      </c>
      <c r="D2286" s="31">
        <v>44588</v>
      </c>
      <c r="E2286" s="32">
        <v>347.7</v>
      </c>
      <c r="F2286" s="31">
        <v>44593</v>
      </c>
      <c r="G2286" s="31">
        <v>44592.311122685183</v>
      </c>
      <c r="H2286" s="31">
        <v>44649</v>
      </c>
      <c r="I2286" s="38" t="s">
        <v>8793</v>
      </c>
      <c r="J2286" s="38"/>
      <c r="K2286" s="31">
        <v>44623</v>
      </c>
      <c r="L2286" s="32">
        <v>285</v>
      </c>
      <c r="M2286" s="33">
        <v>57</v>
      </c>
      <c r="N2286" s="33">
        <v>-26</v>
      </c>
      <c r="O2286" s="32">
        <v>-7410</v>
      </c>
      <c r="P2286" s="27" t="e">
        <f>VLOOKUP(A2286,'[1]REPORT ITP - Fatture Incluse - '!$C$1:$D$14862,2,FALSE)</f>
        <v>#N/A</v>
      </c>
    </row>
    <row r="2287" spans="1:16" ht="15" customHeight="1">
      <c r="A2287" s="29" t="s">
        <v>6213</v>
      </c>
      <c r="B2287" s="29" t="s">
        <v>6214</v>
      </c>
      <c r="C2287" s="30" t="s">
        <v>1629</v>
      </c>
      <c r="D2287" s="31">
        <v>44586</v>
      </c>
      <c r="E2287" s="32">
        <v>7882.42</v>
      </c>
      <c r="F2287" s="31">
        <v>44588</v>
      </c>
      <c r="G2287" s="31">
        <v>44588.341296296298</v>
      </c>
      <c r="H2287" s="31">
        <v>44647</v>
      </c>
      <c r="I2287" s="38" t="s">
        <v>8793</v>
      </c>
      <c r="J2287" s="38"/>
      <c r="K2287" s="31">
        <v>44623</v>
      </c>
      <c r="L2287" s="32">
        <v>6461</v>
      </c>
      <c r="M2287" s="33">
        <v>59</v>
      </c>
      <c r="N2287" s="33">
        <v>-24</v>
      </c>
      <c r="O2287" s="32">
        <v>-155064</v>
      </c>
      <c r="P2287" s="27" t="e">
        <f>VLOOKUP(A2287,'[1]REPORT ITP - Fatture Incluse - '!$C$1:$D$14862,2,FALSE)</f>
        <v>#N/A</v>
      </c>
    </row>
    <row r="2288" spans="1:16" ht="15" customHeight="1">
      <c r="A2288" s="29" t="s">
        <v>6213</v>
      </c>
      <c r="B2288" s="29" t="s">
        <v>6214</v>
      </c>
      <c r="C2288" s="30" t="s">
        <v>1712</v>
      </c>
      <c r="D2288" s="31">
        <v>44588</v>
      </c>
      <c r="E2288" s="32">
        <v>555.71</v>
      </c>
      <c r="F2288" s="31">
        <v>44593</v>
      </c>
      <c r="G2288" s="31">
        <v>44592.311157407406</v>
      </c>
      <c r="H2288" s="31">
        <v>44649</v>
      </c>
      <c r="I2288" s="38" t="s">
        <v>8793</v>
      </c>
      <c r="J2288" s="38"/>
      <c r="K2288" s="31">
        <v>44623</v>
      </c>
      <c r="L2288" s="32">
        <v>455.5</v>
      </c>
      <c r="M2288" s="33">
        <v>57</v>
      </c>
      <c r="N2288" s="33">
        <v>-26</v>
      </c>
      <c r="O2288" s="32">
        <v>-11843</v>
      </c>
      <c r="P2288" s="27" t="e">
        <f>VLOOKUP(A2288,'[1]REPORT ITP - Fatture Incluse - '!$C$1:$D$14862,2,FALSE)</f>
        <v>#N/A</v>
      </c>
    </row>
    <row r="2289" spans="1:16" ht="15" customHeight="1">
      <c r="A2289" s="29" t="s">
        <v>6213</v>
      </c>
      <c r="B2289" s="29" t="s">
        <v>6214</v>
      </c>
      <c r="C2289" s="30" t="s">
        <v>1639</v>
      </c>
      <c r="D2289" s="31">
        <v>44586</v>
      </c>
      <c r="E2289" s="32">
        <v>19999.46</v>
      </c>
      <c r="F2289" s="31">
        <v>44588</v>
      </c>
      <c r="G2289" s="31">
        <v>44588.341412037036</v>
      </c>
      <c r="H2289" s="31">
        <v>44647</v>
      </c>
      <c r="I2289" s="38" t="s">
        <v>8793</v>
      </c>
      <c r="J2289" s="38"/>
      <c r="K2289" s="31">
        <v>44623</v>
      </c>
      <c r="L2289" s="32">
        <v>16393</v>
      </c>
      <c r="M2289" s="33">
        <v>59</v>
      </c>
      <c r="N2289" s="33">
        <v>-24</v>
      </c>
      <c r="O2289" s="32">
        <v>-393432</v>
      </c>
      <c r="P2289" s="27" t="e">
        <f>VLOOKUP(A2289,'[1]REPORT ITP - Fatture Incluse - '!$C$1:$D$14862,2,FALSE)</f>
        <v>#N/A</v>
      </c>
    </row>
    <row r="2290" spans="1:16" ht="15" customHeight="1">
      <c r="A2290" s="29" t="s">
        <v>6213</v>
      </c>
      <c r="B2290" s="29" t="s">
        <v>6214</v>
      </c>
      <c r="C2290" s="30" t="s">
        <v>1633</v>
      </c>
      <c r="D2290" s="31">
        <v>44586</v>
      </c>
      <c r="E2290" s="32">
        <v>3999.16</v>
      </c>
      <c r="F2290" s="31">
        <v>44588</v>
      </c>
      <c r="G2290" s="31">
        <v>44588.341331018521</v>
      </c>
      <c r="H2290" s="31">
        <v>44647</v>
      </c>
      <c r="I2290" s="38" t="s">
        <v>8793</v>
      </c>
      <c r="J2290" s="38"/>
      <c r="K2290" s="31">
        <v>44623</v>
      </c>
      <c r="L2290" s="32">
        <v>3278</v>
      </c>
      <c r="M2290" s="33">
        <v>59</v>
      </c>
      <c r="N2290" s="33">
        <v>-24</v>
      </c>
      <c r="O2290" s="32">
        <v>-78672</v>
      </c>
      <c r="P2290" s="27" t="e">
        <f>VLOOKUP(A2290,'[1]REPORT ITP - Fatture Incluse - '!$C$1:$D$14862,2,FALSE)</f>
        <v>#N/A</v>
      </c>
    </row>
    <row r="2291" spans="1:16" ht="15" customHeight="1">
      <c r="A2291" s="29" t="s">
        <v>6213</v>
      </c>
      <c r="B2291" s="29" t="s">
        <v>6214</v>
      </c>
      <c r="C2291" s="30" t="s">
        <v>1627</v>
      </c>
      <c r="D2291" s="31">
        <v>44586</v>
      </c>
      <c r="E2291" s="32">
        <v>6666.08</v>
      </c>
      <c r="F2291" s="31">
        <v>44588</v>
      </c>
      <c r="G2291" s="31">
        <v>44588.341273148151</v>
      </c>
      <c r="H2291" s="31">
        <v>44647</v>
      </c>
      <c r="I2291" s="38" t="s">
        <v>8793</v>
      </c>
      <c r="J2291" s="38"/>
      <c r="K2291" s="31">
        <v>44623</v>
      </c>
      <c r="L2291" s="32">
        <v>5464</v>
      </c>
      <c r="M2291" s="33">
        <v>59</v>
      </c>
      <c r="N2291" s="33">
        <v>-24</v>
      </c>
      <c r="O2291" s="32">
        <v>-131136</v>
      </c>
      <c r="P2291" s="27" t="e">
        <f>VLOOKUP(A2291,'[1]REPORT ITP - Fatture Incluse - '!$C$1:$D$14862,2,FALSE)</f>
        <v>#N/A</v>
      </c>
    </row>
    <row r="2292" spans="1:16" ht="15" customHeight="1">
      <c r="A2292" s="29" t="s">
        <v>6213</v>
      </c>
      <c r="B2292" s="29" t="s">
        <v>6214</v>
      </c>
      <c r="C2292" s="30" t="s">
        <v>1634</v>
      </c>
      <c r="D2292" s="31">
        <v>44586</v>
      </c>
      <c r="E2292" s="32">
        <v>7068.68</v>
      </c>
      <c r="F2292" s="31">
        <v>44588</v>
      </c>
      <c r="G2292" s="31">
        <v>44588.341354166667</v>
      </c>
      <c r="H2292" s="31">
        <v>44647</v>
      </c>
      <c r="I2292" s="38" t="s">
        <v>8793</v>
      </c>
      <c r="J2292" s="38"/>
      <c r="K2292" s="31">
        <v>44623</v>
      </c>
      <c r="L2292" s="32">
        <v>5794</v>
      </c>
      <c r="M2292" s="33">
        <v>59</v>
      </c>
      <c r="N2292" s="33">
        <v>-24</v>
      </c>
      <c r="O2292" s="32">
        <v>-139056</v>
      </c>
      <c r="P2292" s="27" t="e">
        <f>VLOOKUP(A2292,'[1]REPORT ITP - Fatture Incluse - '!$C$1:$D$14862,2,FALSE)</f>
        <v>#N/A</v>
      </c>
    </row>
    <row r="2293" spans="1:16" ht="15" customHeight="1">
      <c r="A2293" s="29" t="s">
        <v>6213</v>
      </c>
      <c r="B2293" s="29" t="s">
        <v>6214</v>
      </c>
      <c r="C2293" s="30" t="s">
        <v>1623</v>
      </c>
      <c r="D2293" s="31">
        <v>44586</v>
      </c>
      <c r="E2293" s="32">
        <v>1389.58</v>
      </c>
      <c r="F2293" s="31">
        <v>44588</v>
      </c>
      <c r="G2293" s="31">
        <v>44588.341226851851</v>
      </c>
      <c r="H2293" s="31">
        <v>44647</v>
      </c>
      <c r="I2293" s="38" t="s">
        <v>8793</v>
      </c>
      <c r="J2293" s="38"/>
      <c r="K2293" s="31">
        <v>44623</v>
      </c>
      <c r="L2293" s="32">
        <v>1139</v>
      </c>
      <c r="M2293" s="33">
        <v>59</v>
      </c>
      <c r="N2293" s="33">
        <v>-24</v>
      </c>
      <c r="O2293" s="32">
        <v>-27336</v>
      </c>
      <c r="P2293" s="27" t="e">
        <f>VLOOKUP(A2293,'[1]REPORT ITP - Fatture Incluse - '!$C$1:$D$14862,2,FALSE)</f>
        <v>#N/A</v>
      </c>
    </row>
    <row r="2294" spans="1:16" ht="15" customHeight="1">
      <c r="A2294" s="29" t="s">
        <v>6213</v>
      </c>
      <c r="B2294" s="29" t="s">
        <v>6214</v>
      </c>
      <c r="C2294" s="30" t="s">
        <v>1709</v>
      </c>
      <c r="D2294" s="31">
        <v>44588</v>
      </c>
      <c r="E2294" s="32">
        <v>1055.3</v>
      </c>
      <c r="F2294" s="31">
        <v>44593</v>
      </c>
      <c r="G2294" s="31">
        <v>44592.311111111114</v>
      </c>
      <c r="H2294" s="31">
        <v>44649</v>
      </c>
      <c r="I2294" s="38" t="s">
        <v>8793</v>
      </c>
      <c r="J2294" s="38"/>
      <c r="K2294" s="31">
        <v>44623</v>
      </c>
      <c r="L2294" s="32">
        <v>865</v>
      </c>
      <c r="M2294" s="33">
        <v>57</v>
      </c>
      <c r="N2294" s="33">
        <v>-26</v>
      </c>
      <c r="O2294" s="32">
        <v>-22490</v>
      </c>
      <c r="P2294" s="27" t="e">
        <f>VLOOKUP(A2294,'[1]REPORT ITP - Fatture Incluse - '!$C$1:$D$14862,2,FALSE)</f>
        <v>#N/A</v>
      </c>
    </row>
    <row r="2295" spans="1:16" ht="15" customHeight="1">
      <c r="A2295" s="29" t="s">
        <v>6213</v>
      </c>
      <c r="B2295" s="29" t="s">
        <v>6214</v>
      </c>
      <c r="C2295" s="30" t="s">
        <v>1628</v>
      </c>
      <c r="D2295" s="31">
        <v>44586</v>
      </c>
      <c r="E2295" s="32">
        <v>589.26</v>
      </c>
      <c r="F2295" s="31">
        <v>44588</v>
      </c>
      <c r="G2295" s="31">
        <v>44588.341284722221</v>
      </c>
      <c r="H2295" s="31">
        <v>44647</v>
      </c>
      <c r="I2295" s="38" t="s">
        <v>8793</v>
      </c>
      <c r="J2295" s="38"/>
      <c r="K2295" s="31">
        <v>44623</v>
      </c>
      <c r="L2295" s="32">
        <v>483</v>
      </c>
      <c r="M2295" s="33">
        <v>59</v>
      </c>
      <c r="N2295" s="33">
        <v>-24</v>
      </c>
      <c r="O2295" s="32">
        <v>-11592</v>
      </c>
      <c r="P2295" s="27" t="e">
        <f>VLOOKUP(A2295,'[1]REPORT ITP - Fatture Incluse - '!$C$1:$D$14862,2,FALSE)</f>
        <v>#N/A</v>
      </c>
    </row>
    <row r="2296" spans="1:16" ht="15" customHeight="1">
      <c r="A2296" s="29" t="s">
        <v>6213</v>
      </c>
      <c r="B2296" s="29" t="s">
        <v>6214</v>
      </c>
      <c r="C2296" s="30" t="s">
        <v>1636</v>
      </c>
      <c r="D2296" s="31">
        <v>44586</v>
      </c>
      <c r="E2296" s="32">
        <v>594.75</v>
      </c>
      <c r="F2296" s="31">
        <v>44588</v>
      </c>
      <c r="G2296" s="31">
        <v>44588.341377314813</v>
      </c>
      <c r="H2296" s="31">
        <v>44647</v>
      </c>
      <c r="I2296" s="38" t="s">
        <v>8793</v>
      </c>
      <c r="J2296" s="38"/>
      <c r="K2296" s="31">
        <v>44623</v>
      </c>
      <c r="L2296" s="32">
        <v>487.5</v>
      </c>
      <c r="M2296" s="33">
        <v>59</v>
      </c>
      <c r="N2296" s="33">
        <v>-24</v>
      </c>
      <c r="O2296" s="32">
        <v>-11700</v>
      </c>
      <c r="P2296" s="27" t="e">
        <f>VLOOKUP(A2296,'[1]REPORT ITP - Fatture Incluse - '!$C$1:$D$14862,2,FALSE)</f>
        <v>#N/A</v>
      </c>
    </row>
    <row r="2297" spans="1:16" ht="18.95" customHeight="1">
      <c r="A2297" s="29" t="s">
        <v>7085</v>
      </c>
      <c r="B2297" s="29" t="s">
        <v>76</v>
      </c>
      <c r="C2297" s="30" t="s">
        <v>8794</v>
      </c>
      <c r="D2297" s="31">
        <v>43802</v>
      </c>
      <c r="E2297" s="32">
        <v>53.89</v>
      </c>
      <c r="F2297" s="31">
        <v>43804</v>
      </c>
      <c r="G2297" s="31">
        <v>43804.367268518516</v>
      </c>
      <c r="H2297" s="31">
        <v>43864</v>
      </c>
      <c r="I2297" s="38" t="s">
        <v>8795</v>
      </c>
      <c r="J2297" s="38"/>
      <c r="K2297" s="31">
        <v>44624</v>
      </c>
      <c r="L2297" s="32">
        <v>53.89</v>
      </c>
      <c r="M2297" s="33">
        <v>60</v>
      </c>
      <c r="N2297" s="33">
        <v>760</v>
      </c>
      <c r="O2297" s="32">
        <v>40956.400000000001</v>
      </c>
      <c r="P2297" s="27" t="e">
        <f>VLOOKUP(A2297,'[1]REPORT ITP - Fatture Incluse - '!$C$1:$D$14862,2,FALSE)</f>
        <v>#N/A</v>
      </c>
    </row>
    <row r="2298" spans="1:16" ht="18.95" customHeight="1">
      <c r="A2298" s="29" t="s">
        <v>7347</v>
      </c>
      <c r="B2298" s="29" t="s">
        <v>7348</v>
      </c>
      <c r="C2298" s="30" t="s">
        <v>8796</v>
      </c>
      <c r="D2298" s="31">
        <v>44594</v>
      </c>
      <c r="E2298" s="32">
        <v>3958.24</v>
      </c>
      <c r="F2298" s="31">
        <v>44608</v>
      </c>
      <c r="G2298" s="31">
        <v>44602.332557870373</v>
      </c>
      <c r="H2298" s="31">
        <v>44661</v>
      </c>
      <c r="I2298" s="38" t="s">
        <v>8797</v>
      </c>
      <c r="J2298" s="38"/>
      <c r="K2298" s="31">
        <v>44630</v>
      </c>
      <c r="L2298" s="32">
        <v>3806</v>
      </c>
      <c r="M2298" s="33">
        <v>59</v>
      </c>
      <c r="N2298" s="33">
        <v>-31</v>
      </c>
      <c r="O2298" s="32">
        <v>-117986</v>
      </c>
      <c r="P2298" s="27" t="e">
        <f>VLOOKUP(A2298,'[1]REPORT ITP - Fatture Incluse - '!$C$1:$D$14862,2,FALSE)</f>
        <v>#N/A</v>
      </c>
    </row>
    <row r="2299" spans="1:16" ht="18.95" customHeight="1">
      <c r="A2299" s="29" t="s">
        <v>7347</v>
      </c>
      <c r="B2299" s="29" t="s">
        <v>7348</v>
      </c>
      <c r="C2299" s="30" t="s">
        <v>8798</v>
      </c>
      <c r="D2299" s="31">
        <v>44594</v>
      </c>
      <c r="E2299" s="32">
        <v>2964.31</v>
      </c>
      <c r="F2299" s="31">
        <v>44609</v>
      </c>
      <c r="G2299" s="31">
        <v>44606.326226851852</v>
      </c>
      <c r="H2299" s="31">
        <v>44663</v>
      </c>
      <c r="I2299" s="38" t="s">
        <v>8797</v>
      </c>
      <c r="J2299" s="38"/>
      <c r="K2299" s="31">
        <v>44630</v>
      </c>
      <c r="L2299" s="32">
        <v>2850.3</v>
      </c>
      <c r="M2299" s="33">
        <v>57</v>
      </c>
      <c r="N2299" s="33">
        <v>-33</v>
      </c>
      <c r="O2299" s="32">
        <v>-94059.9</v>
      </c>
      <c r="P2299" s="27" t="e">
        <f>VLOOKUP(A2299,'[1]REPORT ITP - Fatture Incluse - '!$C$1:$D$14862,2,FALSE)</f>
        <v>#N/A</v>
      </c>
    </row>
    <row r="2300" spans="1:16" ht="18.95" customHeight="1">
      <c r="A2300" s="29" t="s">
        <v>1604</v>
      </c>
      <c r="B2300" s="29" t="s">
        <v>8109</v>
      </c>
      <c r="C2300" s="30" t="s">
        <v>2022</v>
      </c>
      <c r="D2300" s="31">
        <v>44622</v>
      </c>
      <c r="E2300" s="32">
        <v>2500</v>
      </c>
      <c r="F2300" s="31">
        <v>44623</v>
      </c>
      <c r="G2300" s="31">
        <v>44623.330648148149</v>
      </c>
      <c r="H2300" s="31">
        <v>44682</v>
      </c>
      <c r="I2300" s="38" t="s">
        <v>8799</v>
      </c>
      <c r="J2300" s="38"/>
      <c r="K2300" s="31">
        <v>44631</v>
      </c>
      <c r="L2300" s="32">
        <v>2500</v>
      </c>
      <c r="M2300" s="33">
        <v>59</v>
      </c>
      <c r="N2300" s="33">
        <v>-51</v>
      </c>
      <c r="O2300" s="32">
        <v>-127500</v>
      </c>
      <c r="P2300" s="27" t="e">
        <f>VLOOKUP(A2300,'[1]REPORT ITP - Fatture Incluse - '!$C$1:$D$14862,2,FALSE)</f>
        <v>#N/A</v>
      </c>
    </row>
    <row r="2301" spans="1:16" ht="15" customHeight="1">
      <c r="A2301" s="29" t="s">
        <v>8800</v>
      </c>
      <c r="B2301" s="29" t="s">
        <v>8801</v>
      </c>
      <c r="C2301" s="30" t="s">
        <v>6143</v>
      </c>
      <c r="D2301" s="31">
        <v>44585</v>
      </c>
      <c r="E2301" s="32">
        <v>248.88</v>
      </c>
      <c r="F2301" s="31">
        <v>44586</v>
      </c>
      <c r="G2301" s="31">
        <v>44586.300023148149</v>
      </c>
      <c r="H2301" s="31">
        <v>44645</v>
      </c>
      <c r="I2301" s="38" t="s">
        <v>8802</v>
      </c>
      <c r="J2301" s="38"/>
      <c r="K2301" s="31">
        <v>44635</v>
      </c>
      <c r="L2301" s="32">
        <v>204</v>
      </c>
      <c r="M2301" s="33">
        <v>59</v>
      </c>
      <c r="N2301" s="33">
        <v>-10</v>
      </c>
      <c r="O2301" s="32">
        <v>-2040</v>
      </c>
      <c r="P2301" s="27" t="e">
        <f>VLOOKUP(A2301,'[1]REPORT ITP - Fatture Incluse - '!$C$1:$D$14862,2,FALSE)</f>
        <v>#N/A</v>
      </c>
    </row>
    <row r="2302" spans="1:16" ht="18.95" customHeight="1">
      <c r="A2302" s="29" t="s">
        <v>6816</v>
      </c>
      <c r="B2302" s="29" t="s">
        <v>6817</v>
      </c>
      <c r="C2302" s="30" t="s">
        <v>1426</v>
      </c>
      <c r="D2302" s="31">
        <v>44565</v>
      </c>
      <c r="E2302" s="32">
        <v>2</v>
      </c>
      <c r="F2302" s="31">
        <v>44579</v>
      </c>
      <c r="G2302" s="31">
        <v>44578.342569444445</v>
      </c>
      <c r="H2302" s="31">
        <v>44635</v>
      </c>
      <c r="I2302" s="38" t="s">
        <v>8803</v>
      </c>
      <c r="J2302" s="38"/>
      <c r="K2302" s="31">
        <v>44636</v>
      </c>
      <c r="L2302" s="32">
        <v>2</v>
      </c>
      <c r="M2302" s="33">
        <v>57</v>
      </c>
      <c r="N2302" s="33">
        <v>1</v>
      </c>
      <c r="O2302" s="32">
        <v>2</v>
      </c>
      <c r="P2302" s="27" t="e">
        <f>VLOOKUP(A2302,'[1]REPORT ITP - Fatture Incluse - '!$C$1:$D$14862,2,FALSE)</f>
        <v>#N/A</v>
      </c>
    </row>
    <row r="2303" spans="1:16" ht="18.95" customHeight="1">
      <c r="A2303" s="29" t="s">
        <v>6816</v>
      </c>
      <c r="B2303" s="29" t="s">
        <v>6817</v>
      </c>
      <c r="C2303" s="30" t="s">
        <v>1426</v>
      </c>
      <c r="D2303" s="31">
        <v>44565</v>
      </c>
      <c r="E2303" s="32">
        <v>3200</v>
      </c>
      <c r="F2303" s="31">
        <v>44579</v>
      </c>
      <c r="G2303" s="31">
        <v>44578.342569444445</v>
      </c>
      <c r="H2303" s="31">
        <v>44635</v>
      </c>
      <c r="I2303" s="38" t="s">
        <v>8803</v>
      </c>
      <c r="J2303" s="38"/>
      <c r="K2303" s="31">
        <v>44636</v>
      </c>
      <c r="L2303" s="32">
        <v>3200</v>
      </c>
      <c r="M2303" s="33">
        <v>57</v>
      </c>
      <c r="N2303" s="33">
        <v>1</v>
      </c>
      <c r="O2303" s="32">
        <v>3200</v>
      </c>
      <c r="P2303" s="27" t="e">
        <f>VLOOKUP(A2303,'[1]REPORT ITP - Fatture Incluse - '!$C$1:$D$14862,2,FALSE)</f>
        <v>#N/A</v>
      </c>
    </row>
    <row r="2304" spans="1:16" ht="15" customHeight="1">
      <c r="A2304" s="29" t="s">
        <v>6193</v>
      </c>
      <c r="B2304" s="29" t="s">
        <v>6194</v>
      </c>
      <c r="C2304" s="30" t="s">
        <v>990</v>
      </c>
      <c r="D2304" s="31">
        <v>44551</v>
      </c>
      <c r="E2304" s="32">
        <v>1088.73</v>
      </c>
      <c r="F2304" s="31">
        <v>44553</v>
      </c>
      <c r="G2304" s="31">
        <v>44553.353761574072</v>
      </c>
      <c r="H2304" s="31">
        <v>44613</v>
      </c>
      <c r="I2304" s="38" t="s">
        <v>8804</v>
      </c>
      <c r="J2304" s="38"/>
      <c r="K2304" s="31">
        <v>44648</v>
      </c>
      <c r="L2304" s="32">
        <v>989.75</v>
      </c>
      <c r="M2304" s="33">
        <v>60</v>
      </c>
      <c r="N2304" s="33">
        <v>35</v>
      </c>
      <c r="O2304" s="32">
        <v>34641.25</v>
      </c>
      <c r="P2304" s="27" t="e">
        <f>VLOOKUP(A2304,'[1]REPORT ITP - Fatture Incluse - '!$C$1:$D$14862,2,FALSE)</f>
        <v>#N/A</v>
      </c>
    </row>
    <row r="2305" spans="1:16" ht="15" customHeight="1">
      <c r="A2305" s="29" t="s">
        <v>6193</v>
      </c>
      <c r="B2305" s="29" t="s">
        <v>6194</v>
      </c>
      <c r="C2305" s="30" t="s">
        <v>2271</v>
      </c>
      <c r="D2305" s="31">
        <v>44613</v>
      </c>
      <c r="E2305" s="32">
        <v>76.98</v>
      </c>
      <c r="F2305" s="31">
        <v>44628</v>
      </c>
      <c r="G2305" s="31">
        <v>44627.406157407408</v>
      </c>
      <c r="H2305" s="31">
        <v>44684</v>
      </c>
      <c r="I2305" s="38" t="s">
        <v>8804</v>
      </c>
      <c r="J2305" s="38"/>
      <c r="K2305" s="31">
        <v>44648</v>
      </c>
      <c r="L2305" s="32">
        <v>69.98</v>
      </c>
      <c r="M2305" s="33">
        <v>57</v>
      </c>
      <c r="N2305" s="33">
        <v>-36</v>
      </c>
      <c r="O2305" s="32">
        <v>-2519.2800000000002</v>
      </c>
      <c r="P2305" s="27" t="e">
        <f>VLOOKUP(A2305,'[1]REPORT ITP - Fatture Incluse - '!$C$1:$D$14862,2,FALSE)</f>
        <v>#N/A</v>
      </c>
    </row>
    <row r="2306" spans="1:16" ht="15" customHeight="1">
      <c r="A2306" s="29" t="s">
        <v>8805</v>
      </c>
      <c r="B2306" s="29" t="s">
        <v>8806</v>
      </c>
      <c r="C2306" s="30" t="s">
        <v>2011</v>
      </c>
      <c r="D2306" s="31">
        <v>44620</v>
      </c>
      <c r="E2306" s="32">
        <v>5917</v>
      </c>
      <c r="F2306" s="31">
        <v>44623</v>
      </c>
      <c r="G2306" s="31">
        <v>44622.354097222225</v>
      </c>
      <c r="H2306" s="31">
        <v>44681</v>
      </c>
      <c r="I2306" s="38" t="s">
        <v>8807</v>
      </c>
      <c r="J2306" s="38"/>
      <c r="K2306" s="31">
        <v>44649</v>
      </c>
      <c r="L2306" s="32">
        <v>4850</v>
      </c>
      <c r="M2306" s="33">
        <v>59</v>
      </c>
      <c r="N2306" s="33">
        <v>-32</v>
      </c>
      <c r="O2306" s="32">
        <v>-155200</v>
      </c>
      <c r="P2306" s="27" t="e">
        <f>VLOOKUP(A2306,'[1]REPORT ITP - Fatture Incluse - '!$C$1:$D$14862,2,FALSE)</f>
        <v>#N/A</v>
      </c>
    </row>
    <row r="2307" spans="1:16" ht="18.95" customHeight="1">
      <c r="A2307" s="29" t="s">
        <v>6394</v>
      </c>
      <c r="B2307" s="29" t="s">
        <v>6395</v>
      </c>
      <c r="C2307" s="30" t="s">
        <v>8808</v>
      </c>
      <c r="D2307" s="31">
        <v>44620</v>
      </c>
      <c r="E2307" s="32">
        <v>22326</v>
      </c>
      <c r="F2307" s="31">
        <v>44623</v>
      </c>
      <c r="G2307" s="31">
        <v>44622.354942129627</v>
      </c>
      <c r="H2307" s="31">
        <v>44681</v>
      </c>
      <c r="I2307" s="38" t="s">
        <v>8809</v>
      </c>
      <c r="J2307" s="38"/>
      <c r="K2307" s="31">
        <v>44649</v>
      </c>
      <c r="L2307" s="32">
        <v>18300</v>
      </c>
      <c r="M2307" s="33">
        <v>59</v>
      </c>
      <c r="N2307" s="33">
        <v>-32</v>
      </c>
      <c r="O2307" s="32">
        <v>-585600</v>
      </c>
      <c r="P2307" s="27" t="e">
        <f>VLOOKUP(A2307,'[1]REPORT ITP - Fatture Incluse - '!$C$1:$D$14862,2,FALSE)</f>
        <v>#N/A</v>
      </c>
    </row>
    <row r="2308" spans="1:16" ht="18.95" customHeight="1">
      <c r="A2308" s="29" t="s">
        <v>7158</v>
      </c>
      <c r="B2308" s="29" t="s">
        <v>38</v>
      </c>
      <c r="C2308" s="30" t="s">
        <v>8810</v>
      </c>
      <c r="D2308" s="31">
        <v>44550</v>
      </c>
      <c r="E2308" s="32">
        <v>1137.33</v>
      </c>
      <c r="F2308" s="31">
        <v>44551</v>
      </c>
      <c r="G2308" s="31">
        <v>44551.347256944442</v>
      </c>
      <c r="H2308" s="31">
        <v>44610</v>
      </c>
      <c r="I2308" s="38" t="s">
        <v>8811</v>
      </c>
      <c r="J2308" s="38"/>
      <c r="K2308" s="31">
        <v>44651</v>
      </c>
      <c r="L2308" s="32">
        <v>932.24</v>
      </c>
      <c r="M2308" s="33">
        <v>59</v>
      </c>
      <c r="N2308" s="33">
        <v>41</v>
      </c>
      <c r="O2308" s="32">
        <v>38221.839999999997</v>
      </c>
      <c r="P2308" s="27" t="e">
        <f>VLOOKUP(A2308,'[1]REPORT ITP - Fatture Incluse - '!$C$1:$D$14862,2,FALSE)</f>
        <v>#N/A</v>
      </c>
    </row>
    <row r="2309" spans="1:16" ht="15" customHeight="1">
      <c r="A2309" s="29" t="s">
        <v>6567</v>
      </c>
      <c r="B2309" s="29" t="s">
        <v>2208</v>
      </c>
      <c r="C2309" s="30" t="s">
        <v>1275</v>
      </c>
      <c r="D2309" s="31">
        <v>44617</v>
      </c>
      <c r="E2309" s="32">
        <v>5978</v>
      </c>
      <c r="F2309" s="31">
        <v>44623</v>
      </c>
      <c r="G2309" s="31">
        <v>44622.354212962964</v>
      </c>
      <c r="H2309" s="31">
        <v>44681</v>
      </c>
      <c r="I2309" s="38" t="s">
        <v>8812</v>
      </c>
      <c r="J2309" s="38"/>
      <c r="K2309" s="31">
        <v>44652</v>
      </c>
      <c r="L2309" s="32">
        <v>4900</v>
      </c>
      <c r="M2309" s="33">
        <v>59</v>
      </c>
      <c r="N2309" s="33">
        <v>-29</v>
      </c>
      <c r="O2309" s="32">
        <v>-142100</v>
      </c>
      <c r="P2309" s="27" t="e">
        <f>VLOOKUP(A2309,'[1]REPORT ITP - Fatture Incluse - '!$C$1:$D$14862,2,FALSE)</f>
        <v>#N/A</v>
      </c>
    </row>
    <row r="2310" spans="1:16" ht="18.95" customHeight="1">
      <c r="A2310" s="29" t="s">
        <v>1263</v>
      </c>
      <c r="B2310" s="29" t="s">
        <v>6986</v>
      </c>
      <c r="C2310" s="30" t="s">
        <v>2392</v>
      </c>
      <c r="D2310" s="31">
        <v>44621</v>
      </c>
      <c r="E2310" s="32">
        <v>2833.33</v>
      </c>
      <c r="F2310" s="31">
        <v>44638</v>
      </c>
      <c r="G2310" s="31">
        <v>44634.324293981481</v>
      </c>
      <c r="H2310" s="31">
        <v>44691</v>
      </c>
      <c r="I2310" s="38" t="s">
        <v>8813</v>
      </c>
      <c r="J2310" s="38"/>
      <c r="K2310" s="31">
        <v>44657</v>
      </c>
      <c r="L2310" s="32">
        <v>2833.33</v>
      </c>
      <c r="M2310" s="33">
        <v>57</v>
      </c>
      <c r="N2310" s="33">
        <v>-34</v>
      </c>
      <c r="O2310" s="32">
        <v>-96333.22</v>
      </c>
      <c r="P2310" s="27" t="e">
        <f>VLOOKUP(A2310,'[1]REPORT ITP - Fatture Incluse - '!$C$1:$D$14862,2,FALSE)</f>
        <v>#N/A</v>
      </c>
    </row>
    <row r="2311" spans="1:16" ht="15" customHeight="1">
      <c r="A2311" s="29" t="s">
        <v>6414</v>
      </c>
      <c r="B2311" s="29" t="s">
        <v>2666</v>
      </c>
      <c r="C2311" s="30" t="s">
        <v>7369</v>
      </c>
      <c r="D2311" s="31">
        <v>44642</v>
      </c>
      <c r="E2311" s="32">
        <v>2000</v>
      </c>
      <c r="F2311" s="31">
        <v>44651</v>
      </c>
      <c r="G2311" s="31">
        <v>44650.327685185184</v>
      </c>
      <c r="H2311" s="31">
        <v>44709</v>
      </c>
      <c r="I2311" s="38" t="s">
        <v>8814</v>
      </c>
      <c r="J2311" s="38"/>
      <c r="K2311" s="31">
        <v>44657</v>
      </c>
      <c r="L2311" s="32">
        <v>2000</v>
      </c>
      <c r="M2311" s="33">
        <v>59</v>
      </c>
      <c r="N2311" s="33">
        <v>-52</v>
      </c>
      <c r="O2311" s="32">
        <v>-104000</v>
      </c>
      <c r="P2311" s="27" t="e">
        <f>VLOOKUP(A2311,'[1]REPORT ITP - Fatture Incluse - '!$C$1:$D$14862,2,FALSE)</f>
        <v>#N/A</v>
      </c>
    </row>
    <row r="2312" spans="1:16" ht="18.95" customHeight="1">
      <c r="A2312" s="29" t="s">
        <v>781</v>
      </c>
      <c r="B2312" s="29" t="s">
        <v>7601</v>
      </c>
      <c r="C2312" s="30" t="s">
        <v>2258</v>
      </c>
      <c r="D2312" s="31">
        <v>44652</v>
      </c>
      <c r="E2312" s="32">
        <v>2400</v>
      </c>
      <c r="F2312" s="31">
        <v>44655</v>
      </c>
      <c r="G2312" s="31">
        <v>44655.31958333333</v>
      </c>
      <c r="H2312" s="31">
        <v>44713</v>
      </c>
      <c r="I2312" s="38" t="s">
        <v>8815</v>
      </c>
      <c r="J2312" s="38"/>
      <c r="K2312" s="31">
        <v>44657</v>
      </c>
      <c r="L2312" s="32">
        <v>2400</v>
      </c>
      <c r="M2312" s="33">
        <v>58</v>
      </c>
      <c r="N2312" s="33">
        <v>-56</v>
      </c>
      <c r="O2312" s="32">
        <v>-134400</v>
      </c>
      <c r="P2312" s="27" t="e">
        <f>VLOOKUP(A2312,'[1]REPORT ITP - Fatture Incluse - '!$C$1:$D$14862,2,FALSE)</f>
        <v>#N/A</v>
      </c>
    </row>
    <row r="2313" spans="1:16" ht="18.95" customHeight="1">
      <c r="A2313" s="29" t="s">
        <v>781</v>
      </c>
      <c r="B2313" s="29" t="s">
        <v>7601</v>
      </c>
      <c r="C2313" s="30" t="s">
        <v>44</v>
      </c>
      <c r="D2313" s="31">
        <v>44652</v>
      </c>
      <c r="E2313" s="32">
        <v>2400</v>
      </c>
      <c r="F2313" s="31">
        <v>44655</v>
      </c>
      <c r="G2313" s="31">
        <v>44655.319571759261</v>
      </c>
      <c r="H2313" s="31">
        <v>44713</v>
      </c>
      <c r="I2313" s="38" t="s">
        <v>8815</v>
      </c>
      <c r="J2313" s="38"/>
      <c r="K2313" s="31">
        <v>44657</v>
      </c>
      <c r="L2313" s="32">
        <v>2400</v>
      </c>
      <c r="M2313" s="33">
        <v>58</v>
      </c>
      <c r="N2313" s="33">
        <v>-56</v>
      </c>
      <c r="O2313" s="32">
        <v>-134400</v>
      </c>
      <c r="P2313" s="27" t="e">
        <f>VLOOKUP(A2313,'[1]REPORT ITP - Fatture Incluse - '!$C$1:$D$14862,2,FALSE)</f>
        <v>#N/A</v>
      </c>
    </row>
    <row r="2314" spans="1:16" ht="15" customHeight="1">
      <c r="A2314" s="29" t="s">
        <v>1788</v>
      </c>
      <c r="B2314" s="29" t="s">
        <v>1787</v>
      </c>
      <c r="C2314" s="30" t="s">
        <v>2724</v>
      </c>
      <c r="D2314" s="31">
        <v>44652</v>
      </c>
      <c r="E2314" s="32">
        <v>2565.12</v>
      </c>
      <c r="F2314" s="31">
        <v>44655</v>
      </c>
      <c r="G2314" s="31">
        <v>44655.319664351853</v>
      </c>
      <c r="H2314" s="31">
        <v>44713</v>
      </c>
      <c r="I2314" s="38" t="s">
        <v>8816</v>
      </c>
      <c r="J2314" s="38"/>
      <c r="K2314" s="31">
        <v>44662</v>
      </c>
      <c r="L2314" s="32">
        <v>2565.12</v>
      </c>
      <c r="M2314" s="33">
        <v>58</v>
      </c>
      <c r="N2314" s="33">
        <v>-51</v>
      </c>
      <c r="O2314" s="32">
        <v>-130821.12</v>
      </c>
      <c r="P2314" s="27" t="e">
        <f>VLOOKUP(A2314,'[1]REPORT ITP - Fatture Incluse - '!$C$1:$D$14862,2,FALSE)</f>
        <v>#N/A</v>
      </c>
    </row>
    <row r="2315" spans="1:16" ht="15" customHeight="1">
      <c r="A2315" s="29" t="s">
        <v>8817</v>
      </c>
      <c r="B2315" s="29" t="s">
        <v>47</v>
      </c>
      <c r="C2315" s="30" t="s">
        <v>6415</v>
      </c>
      <c r="D2315" s="31">
        <v>44616</v>
      </c>
      <c r="E2315" s="32">
        <v>1220</v>
      </c>
      <c r="F2315" s="31">
        <v>44621</v>
      </c>
      <c r="G2315" s="31">
        <v>44617.333877314813</v>
      </c>
      <c r="H2315" s="31">
        <v>44676</v>
      </c>
      <c r="I2315" s="38" t="s">
        <v>8818</v>
      </c>
      <c r="J2315" s="38"/>
      <c r="K2315" s="31">
        <v>44685</v>
      </c>
      <c r="L2315" s="32">
        <v>1000</v>
      </c>
      <c r="M2315" s="33">
        <v>59</v>
      </c>
      <c r="N2315" s="33">
        <v>9</v>
      </c>
      <c r="O2315" s="32">
        <v>9000</v>
      </c>
      <c r="P2315" s="27" t="e">
        <f>VLOOKUP(A2315,'[1]REPORT ITP - Fatture Incluse - '!$C$1:$D$14862,2,FALSE)</f>
        <v>#N/A</v>
      </c>
    </row>
    <row r="2316" spans="1:16" ht="18.95" customHeight="1">
      <c r="A2316" s="29" t="s">
        <v>5796</v>
      </c>
      <c r="B2316" s="29" t="s">
        <v>5797</v>
      </c>
      <c r="C2316" s="30" t="s">
        <v>8819</v>
      </c>
      <c r="D2316" s="31">
        <v>44662</v>
      </c>
      <c r="E2316" s="32">
        <v>23.18</v>
      </c>
      <c r="F2316" s="31">
        <v>44666</v>
      </c>
      <c r="G2316" s="31">
        <v>44666.315196759257</v>
      </c>
      <c r="H2316" s="31">
        <v>44725</v>
      </c>
      <c r="I2316" s="38" t="s">
        <v>8820</v>
      </c>
      <c r="J2316" s="38"/>
      <c r="K2316" s="31">
        <v>44697</v>
      </c>
      <c r="L2316" s="32">
        <v>19</v>
      </c>
      <c r="M2316" s="33">
        <v>59</v>
      </c>
      <c r="N2316" s="33">
        <v>-28</v>
      </c>
      <c r="O2316" s="32">
        <v>-532</v>
      </c>
      <c r="P2316" s="27" t="e">
        <f>VLOOKUP(A2316,'[1]REPORT ITP - Fatture Incluse - '!$C$1:$D$14862,2,FALSE)</f>
        <v>#N/A</v>
      </c>
    </row>
    <row r="2317" spans="1:16" ht="18.95" customHeight="1">
      <c r="A2317" s="29" t="s">
        <v>5796</v>
      </c>
      <c r="B2317" s="29" t="s">
        <v>5797</v>
      </c>
      <c r="C2317" s="30" t="s">
        <v>8821</v>
      </c>
      <c r="D2317" s="31">
        <v>44657</v>
      </c>
      <c r="E2317" s="32">
        <v>319.64</v>
      </c>
      <c r="F2317" s="31">
        <v>44663</v>
      </c>
      <c r="G2317" s="31">
        <v>44662.341354166667</v>
      </c>
      <c r="H2317" s="31">
        <v>44720</v>
      </c>
      <c r="I2317" s="38" t="s">
        <v>8820</v>
      </c>
      <c r="J2317" s="38"/>
      <c r="K2317" s="31">
        <v>44697</v>
      </c>
      <c r="L2317" s="32">
        <v>262</v>
      </c>
      <c r="M2317" s="33">
        <v>58</v>
      </c>
      <c r="N2317" s="33">
        <v>-23</v>
      </c>
      <c r="O2317" s="32">
        <v>-6026</v>
      </c>
      <c r="P2317" s="27" t="e">
        <f>VLOOKUP(A2317,'[1]REPORT ITP - Fatture Incluse - '!$C$1:$D$14862,2,FALSE)</f>
        <v>#N/A</v>
      </c>
    </row>
    <row r="2318" spans="1:16" ht="18.95" customHeight="1">
      <c r="A2318" s="29" t="s">
        <v>5796</v>
      </c>
      <c r="B2318" s="29" t="s">
        <v>5797</v>
      </c>
      <c r="C2318" s="30" t="s">
        <v>8822</v>
      </c>
      <c r="D2318" s="31">
        <v>44666</v>
      </c>
      <c r="E2318" s="32">
        <v>449.07</v>
      </c>
      <c r="F2318" s="31">
        <v>44672</v>
      </c>
      <c r="G2318" s="31">
        <v>44670.496180555558</v>
      </c>
      <c r="H2318" s="31">
        <v>44727</v>
      </c>
      <c r="I2318" s="38" t="s">
        <v>8820</v>
      </c>
      <c r="J2318" s="38"/>
      <c r="K2318" s="31">
        <v>44697</v>
      </c>
      <c r="L2318" s="32">
        <v>368.09</v>
      </c>
      <c r="M2318" s="33">
        <v>57</v>
      </c>
      <c r="N2318" s="33">
        <v>-30</v>
      </c>
      <c r="O2318" s="32">
        <v>-11042.7</v>
      </c>
      <c r="P2318" s="27" t="e">
        <f>VLOOKUP(A2318,'[1]REPORT ITP - Fatture Incluse - '!$C$1:$D$14862,2,FALSE)</f>
        <v>#N/A</v>
      </c>
    </row>
    <row r="2319" spans="1:16" ht="18.95" customHeight="1">
      <c r="A2319" s="29" t="s">
        <v>5796</v>
      </c>
      <c r="B2319" s="29" t="s">
        <v>5797</v>
      </c>
      <c r="C2319" s="30" t="s">
        <v>8823</v>
      </c>
      <c r="D2319" s="31">
        <v>44663</v>
      </c>
      <c r="E2319" s="32">
        <v>950.38</v>
      </c>
      <c r="F2319" s="31">
        <v>44671</v>
      </c>
      <c r="G2319" s="31">
        <v>44670.493831018517</v>
      </c>
      <c r="H2319" s="31">
        <v>44726</v>
      </c>
      <c r="I2319" s="38" t="s">
        <v>8820</v>
      </c>
      <c r="J2319" s="38"/>
      <c r="K2319" s="31">
        <v>44697</v>
      </c>
      <c r="L2319" s="32">
        <v>779</v>
      </c>
      <c r="M2319" s="33">
        <v>56</v>
      </c>
      <c r="N2319" s="33">
        <v>-29</v>
      </c>
      <c r="O2319" s="32">
        <v>-22591</v>
      </c>
      <c r="P2319" s="27" t="e">
        <f>VLOOKUP(A2319,'[1]REPORT ITP - Fatture Incluse - '!$C$1:$D$14862,2,FALSE)</f>
        <v>#N/A</v>
      </c>
    </row>
    <row r="2320" spans="1:16" ht="18.95" customHeight="1">
      <c r="A2320" s="29" t="s">
        <v>5796</v>
      </c>
      <c r="B2320" s="29" t="s">
        <v>5797</v>
      </c>
      <c r="C2320" s="30" t="s">
        <v>8824</v>
      </c>
      <c r="D2320" s="31">
        <v>44655</v>
      </c>
      <c r="E2320" s="32">
        <v>117.12</v>
      </c>
      <c r="F2320" s="31">
        <v>44659</v>
      </c>
      <c r="G2320" s="31">
        <v>44658.34039351852</v>
      </c>
      <c r="H2320" s="31">
        <v>44718</v>
      </c>
      <c r="I2320" s="38" t="s">
        <v>8820</v>
      </c>
      <c r="J2320" s="38"/>
      <c r="K2320" s="31">
        <v>44697</v>
      </c>
      <c r="L2320" s="32">
        <v>96</v>
      </c>
      <c r="M2320" s="33">
        <v>60</v>
      </c>
      <c r="N2320" s="33">
        <v>-21</v>
      </c>
      <c r="O2320" s="32">
        <v>-2016</v>
      </c>
      <c r="P2320" s="27" t="e">
        <f>VLOOKUP(A2320,'[1]REPORT ITP - Fatture Incluse - '!$C$1:$D$14862,2,FALSE)</f>
        <v>#N/A</v>
      </c>
    </row>
    <row r="2321" spans="1:16" ht="15" customHeight="1">
      <c r="A2321" s="29" t="s">
        <v>1559</v>
      </c>
      <c r="B2321" s="29" t="s">
        <v>1558</v>
      </c>
      <c r="C2321" s="30" t="s">
        <v>8825</v>
      </c>
      <c r="D2321" s="31">
        <v>44684</v>
      </c>
      <c r="E2321" s="32">
        <v>3066.67</v>
      </c>
      <c r="F2321" s="31">
        <v>44685</v>
      </c>
      <c r="G2321" s="31">
        <v>44685.336435185185</v>
      </c>
      <c r="H2321" s="31">
        <v>44745</v>
      </c>
      <c r="I2321" s="38" t="s">
        <v>8826</v>
      </c>
      <c r="J2321" s="38"/>
      <c r="K2321" s="31">
        <v>44698</v>
      </c>
      <c r="L2321" s="32">
        <v>3066.67</v>
      </c>
      <c r="M2321" s="33">
        <v>60</v>
      </c>
      <c r="N2321" s="33">
        <v>-47</v>
      </c>
      <c r="O2321" s="32">
        <v>-144133.49</v>
      </c>
      <c r="P2321" s="27" t="e">
        <f>VLOOKUP(A2321,'[1]REPORT ITP - Fatture Incluse - '!$C$1:$D$14862,2,FALSE)</f>
        <v>#N/A</v>
      </c>
    </row>
    <row r="2322" spans="1:16" ht="15" customHeight="1">
      <c r="A2322" s="29" t="s">
        <v>8827</v>
      </c>
      <c r="B2322" s="29" t="s">
        <v>8828</v>
      </c>
      <c r="C2322" s="30" t="s">
        <v>374</v>
      </c>
      <c r="D2322" s="31">
        <v>44499</v>
      </c>
      <c r="E2322" s="32">
        <v>799.92</v>
      </c>
      <c r="F2322" s="31">
        <v>44505</v>
      </c>
      <c r="G2322" s="31">
        <v>44504.308333333334</v>
      </c>
      <c r="H2322" s="31">
        <v>44563</v>
      </c>
      <c r="I2322" s="38" t="s">
        <v>8829</v>
      </c>
      <c r="J2322" s="38"/>
      <c r="K2322" s="31">
        <v>44718</v>
      </c>
      <c r="L2322" s="32">
        <v>727.2</v>
      </c>
      <c r="M2322" s="33">
        <v>59</v>
      </c>
      <c r="N2322" s="33">
        <v>155</v>
      </c>
      <c r="O2322" s="32">
        <v>112716</v>
      </c>
      <c r="P2322" s="27" t="e">
        <f>VLOOKUP(A2322,'[1]REPORT ITP - Fatture Incluse - '!$C$1:$D$14862,2,FALSE)</f>
        <v>#N/A</v>
      </c>
    </row>
    <row r="2323" spans="1:16" ht="18.95" customHeight="1">
      <c r="A2323" s="29" t="s">
        <v>1259</v>
      </c>
      <c r="B2323" s="29" t="s">
        <v>7328</v>
      </c>
      <c r="C2323" s="30" t="s">
        <v>45</v>
      </c>
      <c r="D2323" s="31">
        <v>44712</v>
      </c>
      <c r="E2323" s="32">
        <v>2666.66</v>
      </c>
      <c r="F2323" s="31">
        <v>44718</v>
      </c>
      <c r="G2323" s="31">
        <v>44718.367118055554</v>
      </c>
      <c r="H2323" s="31">
        <v>44775</v>
      </c>
      <c r="I2323" s="38" t="s">
        <v>8830</v>
      </c>
      <c r="J2323" s="38"/>
      <c r="K2323" s="31">
        <v>44720</v>
      </c>
      <c r="L2323" s="32">
        <v>2666.66</v>
      </c>
      <c r="M2323" s="33">
        <v>57</v>
      </c>
      <c r="N2323" s="33">
        <v>-55</v>
      </c>
      <c r="O2323" s="32">
        <v>-146666.29999999999</v>
      </c>
      <c r="P2323" s="27" t="e">
        <f>VLOOKUP(A2323,'[1]REPORT ITP - Fatture Incluse - '!$C$1:$D$14862,2,FALSE)</f>
        <v>#N/A</v>
      </c>
    </row>
    <row r="2324" spans="1:16" ht="15" customHeight="1">
      <c r="A2324" s="29" t="s">
        <v>7161</v>
      </c>
      <c r="B2324" s="29" t="s">
        <v>1389</v>
      </c>
      <c r="C2324" s="30" t="s">
        <v>3275</v>
      </c>
      <c r="D2324" s="31">
        <v>44692</v>
      </c>
      <c r="E2324" s="32">
        <v>2560.7800000000002</v>
      </c>
      <c r="F2324" s="31">
        <v>44697</v>
      </c>
      <c r="G2324" s="31">
        <v>44693.370138888888</v>
      </c>
      <c r="H2324" s="31">
        <v>44752</v>
      </c>
      <c r="I2324" s="38" t="s">
        <v>8831</v>
      </c>
      <c r="J2324" s="38"/>
      <c r="K2324" s="31">
        <v>44725</v>
      </c>
      <c r="L2324" s="32">
        <v>2099</v>
      </c>
      <c r="M2324" s="33">
        <v>59</v>
      </c>
      <c r="N2324" s="33">
        <v>-27</v>
      </c>
      <c r="O2324" s="32">
        <v>-56673</v>
      </c>
      <c r="P2324" s="27" t="e">
        <f>VLOOKUP(A2324,'[1]REPORT ITP - Fatture Incluse - '!$C$1:$D$14862,2,FALSE)</f>
        <v>#N/A</v>
      </c>
    </row>
    <row r="2325" spans="1:16" ht="15" customHeight="1">
      <c r="A2325" s="29" t="s">
        <v>6329</v>
      </c>
      <c r="B2325" s="29" t="s">
        <v>6330</v>
      </c>
      <c r="C2325" s="30" t="s">
        <v>3384</v>
      </c>
      <c r="D2325" s="31">
        <v>44698</v>
      </c>
      <c r="E2325" s="32">
        <v>2037.4</v>
      </c>
      <c r="F2325" s="31">
        <v>44704</v>
      </c>
      <c r="G2325" s="31">
        <v>44700.315208333333</v>
      </c>
      <c r="H2325" s="31">
        <v>44759</v>
      </c>
      <c r="I2325" s="38" t="s">
        <v>8832</v>
      </c>
      <c r="J2325" s="38"/>
      <c r="K2325" s="31">
        <v>44732</v>
      </c>
      <c r="L2325" s="32">
        <v>1670</v>
      </c>
      <c r="M2325" s="33">
        <v>59</v>
      </c>
      <c r="N2325" s="33">
        <v>-27</v>
      </c>
      <c r="O2325" s="32">
        <v>-45090</v>
      </c>
      <c r="P2325" s="27" t="e">
        <f>VLOOKUP(A2325,'[1]REPORT ITP - Fatture Incluse - '!$C$1:$D$14862,2,FALSE)</f>
        <v>#N/A</v>
      </c>
    </row>
    <row r="2326" spans="1:16" ht="15" customHeight="1">
      <c r="A2326" s="29" t="s">
        <v>6181</v>
      </c>
      <c r="B2326" s="29" t="s">
        <v>6182</v>
      </c>
      <c r="C2326" s="30" t="s">
        <v>8833</v>
      </c>
      <c r="D2326" s="31">
        <v>44757</v>
      </c>
      <c r="E2326" s="32">
        <v>2325.56</v>
      </c>
      <c r="F2326" s="31">
        <v>44763</v>
      </c>
      <c r="G2326" s="31">
        <v>44761.364201388889</v>
      </c>
      <c r="H2326" s="31">
        <v>44820</v>
      </c>
      <c r="I2326" s="38" t="s">
        <v>8834</v>
      </c>
      <c r="J2326" s="38"/>
      <c r="K2326" s="31">
        <v>44791</v>
      </c>
      <c r="L2326" s="32">
        <v>1906.2</v>
      </c>
      <c r="M2326" s="33">
        <v>59</v>
      </c>
      <c r="N2326" s="33">
        <v>-29</v>
      </c>
      <c r="O2326" s="32">
        <v>-55279.8</v>
      </c>
      <c r="P2326" s="27" t="e">
        <f>VLOOKUP(A2326,'[1]REPORT ITP - Fatture Incluse - '!$C$1:$D$14862,2,FALSE)</f>
        <v>#N/A</v>
      </c>
    </row>
    <row r="2327" spans="1:16" ht="18.95" customHeight="1">
      <c r="A2327" s="29" t="s">
        <v>2913</v>
      </c>
      <c r="B2327" s="29" t="s">
        <v>7470</v>
      </c>
      <c r="C2327" s="30" t="s">
        <v>4702</v>
      </c>
      <c r="D2327" s="31">
        <v>44809</v>
      </c>
      <c r="E2327" s="32">
        <v>1200</v>
      </c>
      <c r="F2327" s="31">
        <v>44810</v>
      </c>
      <c r="G2327" s="31">
        <v>44810.381226851852</v>
      </c>
      <c r="H2327" s="31">
        <v>44869</v>
      </c>
      <c r="I2327" s="38" t="s">
        <v>8835</v>
      </c>
      <c r="J2327" s="38"/>
      <c r="K2327" s="31">
        <v>44823</v>
      </c>
      <c r="L2327" s="32">
        <v>1200</v>
      </c>
      <c r="M2327" s="33">
        <v>59</v>
      </c>
      <c r="N2327" s="33">
        <v>-46</v>
      </c>
      <c r="O2327" s="32">
        <v>-55200</v>
      </c>
      <c r="P2327" s="27" t="e">
        <f>VLOOKUP(A2327,'[1]REPORT ITP - Fatture Incluse - '!$C$1:$D$14862,2,FALSE)</f>
        <v>#N/A</v>
      </c>
    </row>
    <row r="2328" spans="1:16" ht="15" customHeight="1">
      <c r="A2328" s="29" t="s">
        <v>1378</v>
      </c>
      <c r="B2328" s="29" t="s">
        <v>7095</v>
      </c>
      <c r="C2328" s="30" t="s">
        <v>3583</v>
      </c>
      <c r="D2328" s="31">
        <v>44812</v>
      </c>
      <c r="E2328" s="32">
        <v>3000</v>
      </c>
      <c r="F2328" s="31">
        <v>44823</v>
      </c>
      <c r="G2328" s="31">
        <v>44813.316643518519</v>
      </c>
      <c r="H2328" s="31">
        <v>44872</v>
      </c>
      <c r="I2328" s="38" t="s">
        <v>8836</v>
      </c>
      <c r="J2328" s="38"/>
      <c r="K2328" s="31">
        <v>44824</v>
      </c>
      <c r="L2328" s="32">
        <v>3000</v>
      </c>
      <c r="M2328" s="33">
        <v>59</v>
      </c>
      <c r="N2328" s="33">
        <v>-48</v>
      </c>
      <c r="O2328" s="32">
        <v>-144000</v>
      </c>
      <c r="P2328" s="27" t="e">
        <f>VLOOKUP(A2328,'[1]REPORT ITP - Fatture Incluse - '!$C$1:$D$14862,2,FALSE)</f>
        <v>#N/A</v>
      </c>
    </row>
    <row r="2329" spans="1:16" ht="18.95" customHeight="1">
      <c r="A2329" s="29" t="s">
        <v>8403</v>
      </c>
      <c r="B2329" s="29" t="s">
        <v>8404</v>
      </c>
      <c r="C2329" s="30" t="s">
        <v>8837</v>
      </c>
      <c r="D2329" s="31">
        <v>44746</v>
      </c>
      <c r="E2329" s="32">
        <v>3960</v>
      </c>
      <c r="F2329" s="31">
        <v>44749</v>
      </c>
      <c r="G2329" s="31">
        <v>44749.297997685186</v>
      </c>
      <c r="H2329" s="31">
        <v>44808</v>
      </c>
      <c r="I2329" s="38" t="s">
        <v>8838</v>
      </c>
      <c r="J2329" s="38"/>
      <c r="K2329" s="31">
        <v>44839</v>
      </c>
      <c r="L2329" s="32">
        <v>3960</v>
      </c>
      <c r="M2329" s="33">
        <v>59</v>
      </c>
      <c r="N2329" s="33">
        <v>31</v>
      </c>
      <c r="O2329" s="32">
        <v>122760</v>
      </c>
      <c r="P2329" s="27" t="e">
        <f>VLOOKUP(A2329,'[1]REPORT ITP - Fatture Incluse - '!$C$1:$D$14862,2,FALSE)</f>
        <v>#N/A</v>
      </c>
    </row>
    <row r="2330" spans="1:16" ht="18.95" customHeight="1">
      <c r="A2330" s="29" t="s">
        <v>6271</v>
      </c>
      <c r="B2330" s="29" t="s">
        <v>6272</v>
      </c>
      <c r="C2330" s="30" t="s">
        <v>8839</v>
      </c>
      <c r="D2330" s="31">
        <v>44813</v>
      </c>
      <c r="E2330" s="32">
        <v>312.32</v>
      </c>
      <c r="F2330" s="31">
        <v>44817</v>
      </c>
      <c r="G2330" s="31">
        <v>44816.301585648151</v>
      </c>
      <c r="H2330" s="31">
        <v>44874</v>
      </c>
      <c r="I2330" s="38" t="s">
        <v>8840</v>
      </c>
      <c r="J2330" s="38"/>
      <c r="K2330" s="31">
        <v>44846</v>
      </c>
      <c r="L2330" s="32">
        <v>256</v>
      </c>
      <c r="M2330" s="33">
        <v>58</v>
      </c>
      <c r="N2330" s="33">
        <v>-28</v>
      </c>
      <c r="O2330" s="32">
        <v>-7168</v>
      </c>
      <c r="P2330" s="27" t="e">
        <f>VLOOKUP(A2330,'[1]REPORT ITP - Fatture Incluse - '!$C$1:$D$14862,2,FALSE)</f>
        <v>#N/A</v>
      </c>
    </row>
    <row r="2331" spans="1:16" ht="18.95" customHeight="1">
      <c r="A2331" s="29" t="s">
        <v>6271</v>
      </c>
      <c r="B2331" s="29" t="s">
        <v>6272</v>
      </c>
      <c r="C2331" s="30" t="s">
        <v>8841</v>
      </c>
      <c r="D2331" s="31">
        <v>44811</v>
      </c>
      <c r="E2331" s="32">
        <v>4946.3599999999997</v>
      </c>
      <c r="F2331" s="31">
        <v>44816</v>
      </c>
      <c r="G2331" s="31">
        <v>44812.323217592595</v>
      </c>
      <c r="H2331" s="31">
        <v>44871</v>
      </c>
      <c r="I2331" s="38" t="s">
        <v>8840</v>
      </c>
      <c r="J2331" s="38"/>
      <c r="K2331" s="31">
        <v>44846</v>
      </c>
      <c r="L2331" s="32">
        <v>4054.4</v>
      </c>
      <c r="M2331" s="33">
        <v>59</v>
      </c>
      <c r="N2331" s="33">
        <v>-25</v>
      </c>
      <c r="O2331" s="32">
        <v>-101360</v>
      </c>
      <c r="P2331" s="27" t="e">
        <f>VLOOKUP(A2331,'[1]REPORT ITP - Fatture Incluse - '!$C$1:$D$14862,2,FALSE)</f>
        <v>#N/A</v>
      </c>
    </row>
    <row r="2332" spans="1:16" ht="15" customHeight="1">
      <c r="A2332" s="29" t="s">
        <v>6311</v>
      </c>
      <c r="B2332" s="29" t="s">
        <v>6312</v>
      </c>
      <c r="C2332" s="30" t="s">
        <v>8842</v>
      </c>
      <c r="D2332" s="31">
        <v>44804</v>
      </c>
      <c r="E2332" s="32">
        <v>666.83</v>
      </c>
      <c r="F2332" s="31">
        <v>44816</v>
      </c>
      <c r="G2332" s="31">
        <v>44816.30091435185</v>
      </c>
      <c r="H2332" s="31">
        <v>44873</v>
      </c>
      <c r="I2332" s="38" t="s">
        <v>8843</v>
      </c>
      <c r="J2332" s="38"/>
      <c r="K2332" s="31">
        <v>44852</v>
      </c>
      <c r="L2332" s="32">
        <v>546.58000000000004</v>
      </c>
      <c r="M2332" s="33">
        <v>57</v>
      </c>
      <c r="N2332" s="33">
        <v>-21</v>
      </c>
      <c r="O2332" s="32">
        <v>-11478.18</v>
      </c>
      <c r="P2332" s="27" t="e">
        <f>VLOOKUP(A2332,'[1]REPORT ITP - Fatture Incluse - '!$C$1:$D$14862,2,FALSE)</f>
        <v>#N/A</v>
      </c>
    </row>
    <row r="2333" spans="1:16" ht="15" customHeight="1">
      <c r="A2333" s="29" t="s">
        <v>6267</v>
      </c>
      <c r="B2333" s="29" t="s">
        <v>6268</v>
      </c>
      <c r="C2333" s="30" t="s">
        <v>8844</v>
      </c>
      <c r="D2333" s="31">
        <v>44818</v>
      </c>
      <c r="E2333" s="32">
        <v>1500</v>
      </c>
      <c r="F2333" s="31">
        <v>44819</v>
      </c>
      <c r="G2333" s="31">
        <v>44819.304351851853</v>
      </c>
      <c r="H2333" s="31">
        <v>44878</v>
      </c>
      <c r="I2333" s="38" t="s">
        <v>8845</v>
      </c>
      <c r="J2333" s="38"/>
      <c r="K2333" s="31">
        <v>44852</v>
      </c>
      <c r="L2333" s="32">
        <v>1500</v>
      </c>
      <c r="M2333" s="33">
        <v>59</v>
      </c>
      <c r="N2333" s="33">
        <v>-26</v>
      </c>
      <c r="O2333" s="32">
        <v>-39000</v>
      </c>
      <c r="P2333" s="27" t="e">
        <f>VLOOKUP(A2333,'[1]REPORT ITP - Fatture Incluse - '!$C$1:$D$14862,2,FALSE)</f>
        <v>#N/A</v>
      </c>
    </row>
    <row r="2334" spans="1:16" ht="15" customHeight="1">
      <c r="A2334" s="29" t="s">
        <v>6267</v>
      </c>
      <c r="B2334" s="29" t="s">
        <v>6268</v>
      </c>
      <c r="C2334" s="30" t="s">
        <v>8846</v>
      </c>
      <c r="D2334" s="31">
        <v>44818</v>
      </c>
      <c r="E2334" s="32">
        <v>1500</v>
      </c>
      <c r="F2334" s="31">
        <v>44819</v>
      </c>
      <c r="G2334" s="31">
        <v>44819.304340277777</v>
      </c>
      <c r="H2334" s="31">
        <v>44878</v>
      </c>
      <c r="I2334" s="38" t="s">
        <v>8845</v>
      </c>
      <c r="J2334" s="38"/>
      <c r="K2334" s="31">
        <v>44852</v>
      </c>
      <c r="L2334" s="32">
        <v>1500</v>
      </c>
      <c r="M2334" s="33">
        <v>59</v>
      </c>
      <c r="N2334" s="33">
        <v>-26</v>
      </c>
      <c r="O2334" s="32">
        <v>-39000</v>
      </c>
      <c r="P2334" s="27" t="e">
        <f>VLOOKUP(A2334,'[1]REPORT ITP - Fatture Incluse - '!$C$1:$D$14862,2,FALSE)</f>
        <v>#N/A</v>
      </c>
    </row>
    <row r="2335" spans="1:16" ht="18.95" customHeight="1">
      <c r="A2335" s="29" t="s">
        <v>1839</v>
      </c>
      <c r="B2335" s="29" t="s">
        <v>1838</v>
      </c>
      <c r="C2335" s="30" t="s">
        <v>7171</v>
      </c>
      <c r="D2335" s="31">
        <v>44846</v>
      </c>
      <c r="E2335" s="32">
        <v>860.22</v>
      </c>
      <c r="F2335" s="31">
        <v>44851</v>
      </c>
      <c r="G2335" s="31">
        <v>44851.30574074074</v>
      </c>
      <c r="H2335" s="31">
        <v>44908</v>
      </c>
      <c r="I2335" s="38" t="s">
        <v>8847</v>
      </c>
      <c r="J2335" s="38"/>
      <c r="K2335" s="31">
        <v>44859</v>
      </c>
      <c r="L2335" s="32">
        <v>860.22</v>
      </c>
      <c r="M2335" s="33">
        <v>57</v>
      </c>
      <c r="N2335" s="33">
        <v>-49</v>
      </c>
      <c r="O2335" s="32">
        <v>-42150.78</v>
      </c>
      <c r="P2335" s="27" t="e">
        <f>VLOOKUP(A2335,'[1]REPORT ITP - Fatture Incluse - '!$C$1:$D$14862,2,FALSE)</f>
        <v>#N/A</v>
      </c>
    </row>
    <row r="2336" spans="1:16" ht="15" customHeight="1">
      <c r="A2336" s="29" t="s">
        <v>6309</v>
      </c>
      <c r="B2336" s="29" t="s">
        <v>605</v>
      </c>
      <c r="C2336" s="30" t="s">
        <v>5113</v>
      </c>
      <c r="D2336" s="31">
        <v>44834</v>
      </c>
      <c r="E2336" s="32">
        <v>102.48</v>
      </c>
      <c r="F2336" s="31">
        <v>44840</v>
      </c>
      <c r="G2336" s="31">
        <v>44840.322939814818</v>
      </c>
      <c r="H2336" s="31">
        <v>44899</v>
      </c>
      <c r="I2336" s="38" t="s">
        <v>8848</v>
      </c>
      <c r="J2336" s="38"/>
      <c r="K2336" s="31">
        <v>44875</v>
      </c>
      <c r="L2336" s="32">
        <v>84</v>
      </c>
      <c r="M2336" s="33">
        <v>59</v>
      </c>
      <c r="N2336" s="33">
        <v>-24</v>
      </c>
      <c r="O2336" s="32">
        <v>-2016</v>
      </c>
      <c r="P2336" s="27" t="e">
        <f>VLOOKUP(A2336,'[1]REPORT ITP - Fatture Incluse - '!$C$1:$D$14862,2,FALSE)</f>
        <v>#N/A</v>
      </c>
    </row>
    <row r="2337" spans="1:16" ht="15" customHeight="1">
      <c r="A2337" s="29" t="s">
        <v>6477</v>
      </c>
      <c r="B2337" s="29" t="s">
        <v>866</v>
      </c>
      <c r="C2337" s="30" t="s">
        <v>5054</v>
      </c>
      <c r="D2337" s="31">
        <v>44834</v>
      </c>
      <c r="E2337" s="32">
        <v>1470.1</v>
      </c>
      <c r="F2337" s="31">
        <v>44837</v>
      </c>
      <c r="G2337" s="31">
        <v>44837.302476851852</v>
      </c>
      <c r="H2337" s="31">
        <v>44896</v>
      </c>
      <c r="I2337" s="38" t="s">
        <v>8849</v>
      </c>
      <c r="J2337" s="38"/>
      <c r="K2337" s="31">
        <v>44893</v>
      </c>
      <c r="L2337" s="32">
        <v>1205</v>
      </c>
      <c r="M2337" s="33">
        <v>59</v>
      </c>
      <c r="N2337" s="33">
        <v>-3</v>
      </c>
      <c r="O2337" s="32">
        <v>-3615</v>
      </c>
      <c r="P2337" s="27" t="e">
        <f>VLOOKUP(A2337,'[1]REPORT ITP - Fatture Incluse - '!$C$1:$D$14862,2,FALSE)</f>
        <v>#N/A</v>
      </c>
    </row>
    <row r="2338" spans="1:16" ht="15" customHeight="1">
      <c r="A2338" s="29" t="s">
        <v>6477</v>
      </c>
      <c r="B2338" s="29" t="s">
        <v>866</v>
      </c>
      <c r="C2338" s="30" t="s">
        <v>5054</v>
      </c>
      <c r="D2338" s="31">
        <v>44834</v>
      </c>
      <c r="E2338" s="32">
        <v>7.93</v>
      </c>
      <c r="F2338" s="31">
        <v>44837</v>
      </c>
      <c r="G2338" s="31">
        <v>44837.302476851852</v>
      </c>
      <c r="H2338" s="31">
        <v>44896</v>
      </c>
      <c r="I2338" s="38" t="s">
        <v>8849</v>
      </c>
      <c r="J2338" s="38"/>
      <c r="K2338" s="31">
        <v>44893</v>
      </c>
      <c r="L2338" s="32">
        <v>6.5</v>
      </c>
      <c r="M2338" s="33">
        <v>59</v>
      </c>
      <c r="N2338" s="33">
        <v>-3</v>
      </c>
      <c r="O2338" s="32">
        <v>-19.5</v>
      </c>
      <c r="P2338" s="27" t="e">
        <f>VLOOKUP(A2338,'[1]REPORT ITP - Fatture Incluse - '!$C$1:$D$14862,2,FALSE)</f>
        <v>#N/A</v>
      </c>
    </row>
    <row r="2339" spans="1:16" ht="15" customHeight="1">
      <c r="A2339" s="29" t="s">
        <v>7839</v>
      </c>
      <c r="B2339" s="29" t="s">
        <v>7840</v>
      </c>
      <c r="C2339" s="30" t="s">
        <v>2255</v>
      </c>
      <c r="D2339" s="31">
        <v>44622</v>
      </c>
      <c r="E2339" s="32">
        <v>1683.6</v>
      </c>
      <c r="F2339" s="31">
        <v>44628</v>
      </c>
      <c r="G2339" s="31">
        <v>44627.404687499999</v>
      </c>
      <c r="H2339" s="31">
        <v>44683</v>
      </c>
      <c r="I2339" s="38" t="s">
        <v>8850</v>
      </c>
      <c r="J2339" s="38"/>
      <c r="K2339" s="31">
        <v>44655</v>
      </c>
      <c r="L2339" s="32">
        <v>1380</v>
      </c>
      <c r="M2339" s="33">
        <v>56</v>
      </c>
      <c r="N2339" s="33">
        <v>-28</v>
      </c>
      <c r="O2339" s="32">
        <v>-38640</v>
      </c>
      <c r="P2339" s="27" t="e">
        <f>VLOOKUP(A2339,'[1]REPORT ITP - Fatture Incluse - '!$C$1:$D$14862,2,FALSE)</f>
        <v>#N/A</v>
      </c>
    </row>
    <row r="2340" spans="1:16" ht="18.95" customHeight="1">
      <c r="A2340" s="29" t="s">
        <v>1294</v>
      </c>
      <c r="B2340" s="29" t="s">
        <v>6980</v>
      </c>
      <c r="C2340" s="30" t="s">
        <v>2777</v>
      </c>
      <c r="D2340" s="31">
        <v>44671</v>
      </c>
      <c r="E2340" s="32">
        <v>2256.23</v>
      </c>
      <c r="F2340" s="31">
        <v>44672</v>
      </c>
      <c r="G2340" s="31">
        <v>44672.329131944447</v>
      </c>
      <c r="H2340" s="31">
        <v>44731</v>
      </c>
      <c r="I2340" s="38" t="s">
        <v>8851</v>
      </c>
      <c r="J2340" s="38"/>
      <c r="K2340" s="31">
        <v>44678</v>
      </c>
      <c r="L2340" s="32">
        <v>2256.23</v>
      </c>
      <c r="M2340" s="33">
        <v>59</v>
      </c>
      <c r="N2340" s="33">
        <v>-53</v>
      </c>
      <c r="O2340" s="32">
        <v>-119580.19</v>
      </c>
      <c r="P2340" s="27" t="e">
        <f>VLOOKUP(A2340,'[1]REPORT ITP - Fatture Incluse - '!$C$1:$D$14862,2,FALSE)</f>
        <v>#N/A</v>
      </c>
    </row>
    <row r="2341" spans="1:16" ht="15" customHeight="1">
      <c r="A2341" s="29" t="s">
        <v>5787</v>
      </c>
      <c r="B2341" s="29" t="s">
        <v>5788</v>
      </c>
      <c r="C2341" s="30" t="s">
        <v>8852</v>
      </c>
      <c r="D2341" s="31">
        <v>44662</v>
      </c>
      <c r="E2341" s="32">
        <v>3416</v>
      </c>
      <c r="F2341" s="31">
        <v>44665</v>
      </c>
      <c r="G2341" s="31">
        <v>44665.329432870371</v>
      </c>
      <c r="H2341" s="31">
        <v>44724</v>
      </c>
      <c r="I2341" s="38" t="s">
        <v>8853</v>
      </c>
      <c r="J2341" s="38"/>
      <c r="K2341" s="31">
        <v>44694</v>
      </c>
      <c r="L2341" s="32">
        <v>2800</v>
      </c>
      <c r="M2341" s="33">
        <v>59</v>
      </c>
      <c r="N2341" s="33">
        <v>-30</v>
      </c>
      <c r="O2341" s="32">
        <v>-84000</v>
      </c>
      <c r="P2341" s="27" t="e">
        <f>VLOOKUP(A2341,'[1]REPORT ITP - Fatture Incluse - '!$C$1:$D$14862,2,FALSE)</f>
        <v>#N/A</v>
      </c>
    </row>
    <row r="2342" spans="1:16" ht="18.95" customHeight="1">
      <c r="A2342" s="29" t="s">
        <v>2605</v>
      </c>
      <c r="B2342" s="29" t="s">
        <v>7977</v>
      </c>
      <c r="C2342" s="30" t="s">
        <v>7093</v>
      </c>
      <c r="D2342" s="31">
        <v>44644</v>
      </c>
      <c r="E2342" s="32">
        <v>4967.8599999999997</v>
      </c>
      <c r="F2342" s="31">
        <v>44645</v>
      </c>
      <c r="G2342" s="31">
        <v>44645.367245370369</v>
      </c>
      <c r="H2342" s="31">
        <v>44704</v>
      </c>
      <c r="I2342" s="38" t="s">
        <v>8854</v>
      </c>
      <c r="J2342" s="38"/>
      <c r="K2342" s="31">
        <v>44705</v>
      </c>
      <c r="L2342" s="32">
        <v>4967.8599999999997</v>
      </c>
      <c r="M2342" s="33">
        <v>59</v>
      </c>
      <c r="N2342" s="33">
        <v>1</v>
      </c>
      <c r="O2342" s="32">
        <v>4967.8599999999997</v>
      </c>
      <c r="P2342" s="27" t="e">
        <f>VLOOKUP(A2342,'[1]REPORT ITP - Fatture Incluse - '!$C$1:$D$14862,2,FALSE)</f>
        <v>#N/A</v>
      </c>
    </row>
    <row r="2343" spans="1:16" ht="18.95" customHeight="1">
      <c r="A2343" s="29" t="s">
        <v>6240</v>
      </c>
      <c r="B2343" s="29" t="s">
        <v>6241</v>
      </c>
      <c r="C2343" s="30" t="s">
        <v>8855</v>
      </c>
      <c r="D2343" s="31">
        <v>44662</v>
      </c>
      <c r="E2343" s="32">
        <v>176</v>
      </c>
      <c r="F2343" s="31">
        <v>44677</v>
      </c>
      <c r="G2343" s="31">
        <v>44671.331157407411</v>
      </c>
      <c r="H2343" s="31">
        <v>44731</v>
      </c>
      <c r="I2343" s="38" t="s">
        <v>8856</v>
      </c>
      <c r="J2343" s="38"/>
      <c r="K2343" s="31">
        <v>44707</v>
      </c>
      <c r="L2343" s="32">
        <v>160</v>
      </c>
      <c r="M2343" s="33">
        <v>60</v>
      </c>
      <c r="N2343" s="33">
        <v>-24</v>
      </c>
      <c r="O2343" s="32">
        <v>-3840</v>
      </c>
      <c r="P2343" s="27" t="e">
        <f>VLOOKUP(A2343,'[1]REPORT ITP - Fatture Incluse - '!$C$1:$D$14862,2,FALSE)</f>
        <v>#N/A</v>
      </c>
    </row>
    <row r="2344" spans="1:16" ht="15" customHeight="1">
      <c r="A2344" s="29" t="s">
        <v>6286</v>
      </c>
      <c r="B2344" s="29" t="s">
        <v>6287</v>
      </c>
      <c r="C2344" s="30" t="s">
        <v>8857</v>
      </c>
      <c r="D2344" s="31">
        <v>44698</v>
      </c>
      <c r="E2344" s="32">
        <v>796.42</v>
      </c>
      <c r="F2344" s="31">
        <v>44701</v>
      </c>
      <c r="G2344" s="31">
        <v>44700.314791666664</v>
      </c>
      <c r="H2344" s="31">
        <v>44759</v>
      </c>
      <c r="I2344" s="38" t="s">
        <v>8858</v>
      </c>
      <c r="J2344" s="38"/>
      <c r="K2344" s="31">
        <v>44732</v>
      </c>
      <c r="L2344" s="32">
        <v>652.79999999999995</v>
      </c>
      <c r="M2344" s="33">
        <v>59</v>
      </c>
      <c r="N2344" s="33">
        <v>-27</v>
      </c>
      <c r="O2344" s="32">
        <v>-17625.599999999999</v>
      </c>
      <c r="P2344" s="27" t="e">
        <f>VLOOKUP(A2344,'[1]REPORT ITP - Fatture Incluse - '!$C$1:$D$14862,2,FALSE)</f>
        <v>#N/A</v>
      </c>
    </row>
    <row r="2345" spans="1:16" ht="15" customHeight="1">
      <c r="A2345" s="29" t="s">
        <v>6286</v>
      </c>
      <c r="B2345" s="29" t="s">
        <v>6287</v>
      </c>
      <c r="C2345" s="30" t="s">
        <v>8857</v>
      </c>
      <c r="D2345" s="31">
        <v>44698</v>
      </c>
      <c r="E2345" s="32">
        <v>326.39999999999998</v>
      </c>
      <c r="F2345" s="31">
        <v>44701</v>
      </c>
      <c r="G2345" s="31">
        <v>44700.314791666664</v>
      </c>
      <c r="H2345" s="31">
        <v>44759</v>
      </c>
      <c r="I2345" s="38" t="s">
        <v>8858</v>
      </c>
      <c r="J2345" s="38"/>
      <c r="K2345" s="31">
        <v>44732</v>
      </c>
      <c r="L2345" s="32">
        <v>326.39999999999998</v>
      </c>
      <c r="M2345" s="33">
        <v>59</v>
      </c>
      <c r="N2345" s="33">
        <v>-27</v>
      </c>
      <c r="O2345" s="32">
        <v>-8812.7999999999993</v>
      </c>
      <c r="P2345" s="27" t="e">
        <f>VLOOKUP(A2345,'[1]REPORT ITP - Fatture Incluse - '!$C$1:$D$14862,2,FALSE)</f>
        <v>#N/A</v>
      </c>
    </row>
    <row r="2346" spans="1:16" ht="15" customHeight="1">
      <c r="A2346" s="29" t="s">
        <v>6286</v>
      </c>
      <c r="B2346" s="29" t="s">
        <v>6287</v>
      </c>
      <c r="C2346" s="30" t="s">
        <v>7257</v>
      </c>
      <c r="D2346" s="31">
        <v>44671</v>
      </c>
      <c r="E2346" s="32">
        <v>214.2</v>
      </c>
      <c r="F2346" s="31">
        <v>44677</v>
      </c>
      <c r="G2346" s="31">
        <v>44672.329143518517</v>
      </c>
      <c r="H2346" s="31">
        <v>44731</v>
      </c>
      <c r="I2346" s="38" t="s">
        <v>8858</v>
      </c>
      <c r="J2346" s="38"/>
      <c r="K2346" s="31">
        <v>44732</v>
      </c>
      <c r="L2346" s="32">
        <v>214.2</v>
      </c>
      <c r="M2346" s="33">
        <v>59</v>
      </c>
      <c r="N2346" s="33">
        <v>1</v>
      </c>
      <c r="O2346" s="32">
        <v>214.2</v>
      </c>
      <c r="P2346" s="27" t="e">
        <f>VLOOKUP(A2346,'[1]REPORT ITP - Fatture Incluse - '!$C$1:$D$14862,2,FALSE)</f>
        <v>#N/A</v>
      </c>
    </row>
    <row r="2347" spans="1:16" ht="15" customHeight="1">
      <c r="A2347" s="29" t="s">
        <v>6623</v>
      </c>
      <c r="B2347" s="29" t="s">
        <v>6624</v>
      </c>
      <c r="C2347" s="30" t="s">
        <v>3767</v>
      </c>
      <c r="D2347" s="31">
        <v>44733</v>
      </c>
      <c r="E2347" s="32">
        <v>12500.12</v>
      </c>
      <c r="F2347" s="31">
        <v>44735</v>
      </c>
      <c r="G2347" s="31">
        <v>44734.358263888891</v>
      </c>
      <c r="H2347" s="31">
        <v>44793</v>
      </c>
      <c r="I2347" s="38" t="s">
        <v>8859</v>
      </c>
      <c r="J2347" s="38"/>
      <c r="K2347" s="31">
        <v>44776</v>
      </c>
      <c r="L2347" s="32">
        <v>10246</v>
      </c>
      <c r="M2347" s="33">
        <v>59</v>
      </c>
      <c r="N2347" s="33">
        <v>-17</v>
      </c>
      <c r="O2347" s="32">
        <v>-174182</v>
      </c>
      <c r="P2347" s="27" t="e">
        <f>VLOOKUP(A2347,'[1]REPORT ITP - Fatture Incluse - '!$C$1:$D$14862,2,FALSE)</f>
        <v>#N/A</v>
      </c>
    </row>
    <row r="2348" spans="1:16" ht="15" customHeight="1">
      <c r="A2348" s="29" t="s">
        <v>7211</v>
      </c>
      <c r="B2348" s="29" t="s">
        <v>7212</v>
      </c>
      <c r="C2348" s="30" t="s">
        <v>8860</v>
      </c>
      <c r="D2348" s="31">
        <v>44834</v>
      </c>
      <c r="E2348" s="32">
        <v>1143.75</v>
      </c>
      <c r="F2348" s="31">
        <v>44854</v>
      </c>
      <c r="G2348" s="31">
        <v>44852.315625000003</v>
      </c>
      <c r="H2348" s="31">
        <v>44911</v>
      </c>
      <c r="I2348" s="38" t="s">
        <v>8861</v>
      </c>
      <c r="J2348" s="38"/>
      <c r="K2348" s="31">
        <v>44872</v>
      </c>
      <c r="L2348" s="32">
        <v>937.5</v>
      </c>
      <c r="M2348" s="33">
        <v>59</v>
      </c>
      <c r="N2348" s="33">
        <v>-39</v>
      </c>
      <c r="O2348" s="32">
        <v>-36562.5</v>
      </c>
      <c r="P2348" s="27" t="e">
        <f>VLOOKUP(A2348,'[1]REPORT ITP - Fatture Incluse - '!$C$1:$D$14862,2,FALSE)</f>
        <v>#N/A</v>
      </c>
    </row>
    <row r="2349" spans="1:16" ht="15" customHeight="1">
      <c r="A2349" s="29" t="s">
        <v>7211</v>
      </c>
      <c r="B2349" s="29" t="s">
        <v>7212</v>
      </c>
      <c r="C2349" s="30" t="s">
        <v>8862</v>
      </c>
      <c r="D2349" s="31">
        <v>44834</v>
      </c>
      <c r="E2349" s="32">
        <v>122</v>
      </c>
      <c r="F2349" s="31">
        <v>44854</v>
      </c>
      <c r="G2349" s="31">
        <v>44852.315532407411</v>
      </c>
      <c r="H2349" s="31">
        <v>44911</v>
      </c>
      <c r="I2349" s="38" t="s">
        <v>8861</v>
      </c>
      <c r="J2349" s="38"/>
      <c r="K2349" s="31">
        <v>44872</v>
      </c>
      <c r="L2349" s="32">
        <v>100</v>
      </c>
      <c r="M2349" s="33">
        <v>59</v>
      </c>
      <c r="N2349" s="33">
        <v>-39</v>
      </c>
      <c r="O2349" s="32">
        <v>-3900</v>
      </c>
      <c r="P2349" s="27" t="e">
        <f>VLOOKUP(A2349,'[1]REPORT ITP - Fatture Incluse - '!$C$1:$D$14862,2,FALSE)</f>
        <v>#N/A</v>
      </c>
    </row>
    <row r="2350" spans="1:16" ht="15" customHeight="1">
      <c r="A2350" s="29" t="s">
        <v>7211</v>
      </c>
      <c r="B2350" s="29" t="s">
        <v>7212</v>
      </c>
      <c r="C2350" s="30" t="s">
        <v>8863</v>
      </c>
      <c r="D2350" s="31">
        <v>44834</v>
      </c>
      <c r="E2350" s="32">
        <v>122</v>
      </c>
      <c r="F2350" s="31">
        <v>44854</v>
      </c>
      <c r="G2350" s="31">
        <v>44852.315520833334</v>
      </c>
      <c r="H2350" s="31">
        <v>44911</v>
      </c>
      <c r="I2350" s="38" t="s">
        <v>8861</v>
      </c>
      <c r="J2350" s="38"/>
      <c r="K2350" s="31">
        <v>44872</v>
      </c>
      <c r="L2350" s="32">
        <v>100</v>
      </c>
      <c r="M2350" s="33">
        <v>59</v>
      </c>
      <c r="N2350" s="33">
        <v>-39</v>
      </c>
      <c r="O2350" s="32">
        <v>-3900</v>
      </c>
      <c r="P2350" s="27" t="e">
        <f>VLOOKUP(A2350,'[1]REPORT ITP - Fatture Incluse - '!$C$1:$D$14862,2,FALSE)</f>
        <v>#N/A</v>
      </c>
    </row>
    <row r="2351" spans="1:16" ht="15" customHeight="1">
      <c r="A2351" s="29" t="s">
        <v>7211</v>
      </c>
      <c r="B2351" s="29" t="s">
        <v>7212</v>
      </c>
      <c r="C2351" s="30" t="s">
        <v>8864</v>
      </c>
      <c r="D2351" s="31">
        <v>44834</v>
      </c>
      <c r="E2351" s="32">
        <v>122</v>
      </c>
      <c r="F2351" s="31">
        <v>44854</v>
      </c>
      <c r="G2351" s="31">
        <v>44852.315509259257</v>
      </c>
      <c r="H2351" s="31">
        <v>44911</v>
      </c>
      <c r="I2351" s="38" t="s">
        <v>8861</v>
      </c>
      <c r="J2351" s="38"/>
      <c r="K2351" s="31">
        <v>44872</v>
      </c>
      <c r="L2351" s="32">
        <v>100</v>
      </c>
      <c r="M2351" s="33">
        <v>59</v>
      </c>
      <c r="N2351" s="33">
        <v>-39</v>
      </c>
      <c r="O2351" s="32">
        <v>-3900</v>
      </c>
      <c r="P2351" s="27" t="e">
        <f>VLOOKUP(A2351,'[1]REPORT ITP - Fatture Incluse - '!$C$1:$D$14862,2,FALSE)</f>
        <v>#N/A</v>
      </c>
    </row>
    <row r="2352" spans="1:16" ht="15" customHeight="1">
      <c r="A2352" s="29" t="s">
        <v>7211</v>
      </c>
      <c r="B2352" s="29" t="s">
        <v>7212</v>
      </c>
      <c r="C2352" s="30" t="s">
        <v>8865</v>
      </c>
      <c r="D2352" s="31">
        <v>44834</v>
      </c>
      <c r="E2352" s="32">
        <v>661.23</v>
      </c>
      <c r="F2352" s="31">
        <v>44854</v>
      </c>
      <c r="G2352" s="31">
        <v>44852.31590277778</v>
      </c>
      <c r="H2352" s="31">
        <v>44911</v>
      </c>
      <c r="I2352" s="38" t="s">
        <v>8861</v>
      </c>
      <c r="J2352" s="38"/>
      <c r="K2352" s="31">
        <v>44872</v>
      </c>
      <c r="L2352" s="32">
        <v>635.79999999999995</v>
      </c>
      <c r="M2352" s="33">
        <v>59</v>
      </c>
      <c r="N2352" s="33">
        <v>-39</v>
      </c>
      <c r="O2352" s="32">
        <v>-24796.2</v>
      </c>
      <c r="P2352" s="27" t="e">
        <f>VLOOKUP(A2352,'[1]REPORT ITP - Fatture Incluse - '!$C$1:$D$14862,2,FALSE)</f>
        <v>#N/A</v>
      </c>
    </row>
    <row r="2353" spans="1:16" ht="15" customHeight="1">
      <c r="A2353" s="29" t="s">
        <v>7211</v>
      </c>
      <c r="B2353" s="29" t="s">
        <v>7212</v>
      </c>
      <c r="C2353" s="30" t="s">
        <v>8866</v>
      </c>
      <c r="D2353" s="31">
        <v>44834</v>
      </c>
      <c r="E2353" s="32">
        <v>402.69</v>
      </c>
      <c r="F2353" s="31">
        <v>44854</v>
      </c>
      <c r="G2353" s="31">
        <v>44852.316087962965</v>
      </c>
      <c r="H2353" s="31">
        <v>44911</v>
      </c>
      <c r="I2353" s="38" t="s">
        <v>8861</v>
      </c>
      <c r="J2353" s="38"/>
      <c r="K2353" s="31">
        <v>44872</v>
      </c>
      <c r="L2353" s="32">
        <v>387.2</v>
      </c>
      <c r="M2353" s="33">
        <v>59</v>
      </c>
      <c r="N2353" s="33">
        <v>-39</v>
      </c>
      <c r="O2353" s="32">
        <v>-15100.8</v>
      </c>
      <c r="P2353" s="27" t="e">
        <f>VLOOKUP(A2353,'[1]REPORT ITP - Fatture Incluse - '!$C$1:$D$14862,2,FALSE)</f>
        <v>#N/A</v>
      </c>
    </row>
    <row r="2354" spans="1:16" ht="15" customHeight="1">
      <c r="A2354" s="29" t="s">
        <v>7211</v>
      </c>
      <c r="B2354" s="29" t="s">
        <v>7212</v>
      </c>
      <c r="C2354" s="30" t="s">
        <v>8867</v>
      </c>
      <c r="D2354" s="31">
        <v>44834</v>
      </c>
      <c r="E2354" s="32">
        <v>886.6</v>
      </c>
      <c r="F2354" s="31">
        <v>44854</v>
      </c>
      <c r="G2354" s="31">
        <v>44852.316157407404</v>
      </c>
      <c r="H2354" s="31">
        <v>44911</v>
      </c>
      <c r="I2354" s="38" t="s">
        <v>8861</v>
      </c>
      <c r="J2354" s="38"/>
      <c r="K2354" s="31">
        <v>44872</v>
      </c>
      <c r="L2354" s="32">
        <v>852.5</v>
      </c>
      <c r="M2354" s="33">
        <v>59</v>
      </c>
      <c r="N2354" s="33">
        <v>-39</v>
      </c>
      <c r="O2354" s="32">
        <v>-33247.5</v>
      </c>
      <c r="P2354" s="27" t="e">
        <f>VLOOKUP(A2354,'[1]REPORT ITP - Fatture Incluse - '!$C$1:$D$14862,2,FALSE)</f>
        <v>#N/A</v>
      </c>
    </row>
    <row r="2355" spans="1:16" ht="15" customHeight="1">
      <c r="A2355" s="29" t="s">
        <v>7211</v>
      </c>
      <c r="B2355" s="29" t="s">
        <v>7212</v>
      </c>
      <c r="C2355" s="30" t="s">
        <v>8868</v>
      </c>
      <c r="D2355" s="31">
        <v>44834</v>
      </c>
      <c r="E2355" s="32">
        <v>402.69</v>
      </c>
      <c r="F2355" s="31">
        <v>44854</v>
      </c>
      <c r="G2355" s="31">
        <v>44852.315752314818</v>
      </c>
      <c r="H2355" s="31">
        <v>44911</v>
      </c>
      <c r="I2355" s="38" t="s">
        <v>8861</v>
      </c>
      <c r="J2355" s="38"/>
      <c r="K2355" s="31">
        <v>44872</v>
      </c>
      <c r="L2355" s="32">
        <v>387.2</v>
      </c>
      <c r="M2355" s="33">
        <v>59</v>
      </c>
      <c r="N2355" s="33">
        <v>-39</v>
      </c>
      <c r="O2355" s="32">
        <v>-15100.8</v>
      </c>
      <c r="P2355" s="27" t="e">
        <f>VLOOKUP(A2355,'[1]REPORT ITP - Fatture Incluse - '!$C$1:$D$14862,2,FALSE)</f>
        <v>#N/A</v>
      </c>
    </row>
    <row r="2356" spans="1:16" ht="15" customHeight="1">
      <c r="A2356" s="29" t="s">
        <v>7211</v>
      </c>
      <c r="B2356" s="29" t="s">
        <v>7212</v>
      </c>
      <c r="C2356" s="30" t="s">
        <v>8869</v>
      </c>
      <c r="D2356" s="31">
        <v>44834</v>
      </c>
      <c r="E2356" s="32">
        <v>2287.5</v>
      </c>
      <c r="F2356" s="31">
        <v>44854</v>
      </c>
      <c r="G2356" s="31">
        <v>44852.315798611111</v>
      </c>
      <c r="H2356" s="31">
        <v>44911</v>
      </c>
      <c r="I2356" s="38" t="s">
        <v>8861</v>
      </c>
      <c r="J2356" s="38"/>
      <c r="K2356" s="31">
        <v>44872</v>
      </c>
      <c r="L2356" s="32">
        <v>1875</v>
      </c>
      <c r="M2356" s="33">
        <v>59</v>
      </c>
      <c r="N2356" s="33">
        <v>-39</v>
      </c>
      <c r="O2356" s="32">
        <v>-73125</v>
      </c>
      <c r="P2356" s="27" t="e">
        <f>VLOOKUP(A2356,'[1]REPORT ITP - Fatture Incluse - '!$C$1:$D$14862,2,FALSE)</f>
        <v>#N/A</v>
      </c>
    </row>
    <row r="2357" spans="1:16" ht="15" customHeight="1">
      <c r="A2357" s="29" t="s">
        <v>7211</v>
      </c>
      <c r="B2357" s="29" t="s">
        <v>7212</v>
      </c>
      <c r="C2357" s="30" t="s">
        <v>8870</v>
      </c>
      <c r="D2357" s="31">
        <v>44834</v>
      </c>
      <c r="E2357" s="32">
        <v>244</v>
      </c>
      <c r="F2357" s="31">
        <v>44854</v>
      </c>
      <c r="G2357" s="31">
        <v>44852.315613425926</v>
      </c>
      <c r="H2357" s="31">
        <v>44911</v>
      </c>
      <c r="I2357" s="38" t="s">
        <v>8861</v>
      </c>
      <c r="J2357" s="38"/>
      <c r="K2357" s="31">
        <v>44872</v>
      </c>
      <c r="L2357" s="32">
        <v>200</v>
      </c>
      <c r="M2357" s="33">
        <v>59</v>
      </c>
      <c r="N2357" s="33">
        <v>-39</v>
      </c>
      <c r="O2357" s="32">
        <v>-7800</v>
      </c>
      <c r="P2357" s="27" t="e">
        <f>VLOOKUP(A2357,'[1]REPORT ITP - Fatture Incluse - '!$C$1:$D$14862,2,FALSE)</f>
        <v>#N/A</v>
      </c>
    </row>
    <row r="2358" spans="1:16" ht="15" customHeight="1">
      <c r="A2358" s="29" t="s">
        <v>7211</v>
      </c>
      <c r="B2358" s="29" t="s">
        <v>7212</v>
      </c>
      <c r="C2358" s="30" t="s">
        <v>8871</v>
      </c>
      <c r="D2358" s="31">
        <v>44834</v>
      </c>
      <c r="E2358" s="32">
        <v>629.20000000000005</v>
      </c>
      <c r="F2358" s="31">
        <v>44854</v>
      </c>
      <c r="G2358" s="31">
        <v>44852.315937500003</v>
      </c>
      <c r="H2358" s="31">
        <v>44911</v>
      </c>
      <c r="I2358" s="38" t="s">
        <v>8861</v>
      </c>
      <c r="J2358" s="38"/>
      <c r="K2358" s="31">
        <v>44872</v>
      </c>
      <c r="L2358" s="32">
        <v>605</v>
      </c>
      <c r="M2358" s="33">
        <v>59</v>
      </c>
      <c r="N2358" s="33">
        <v>-39</v>
      </c>
      <c r="O2358" s="32">
        <v>-23595</v>
      </c>
      <c r="P2358" s="27" t="e">
        <f>VLOOKUP(A2358,'[1]REPORT ITP - Fatture Incluse - '!$C$1:$D$14862,2,FALSE)</f>
        <v>#N/A</v>
      </c>
    </row>
    <row r="2359" spans="1:16" ht="15" customHeight="1">
      <c r="A2359" s="29" t="s">
        <v>7211</v>
      </c>
      <c r="B2359" s="29" t="s">
        <v>7212</v>
      </c>
      <c r="C2359" s="30" t="s">
        <v>8872</v>
      </c>
      <c r="D2359" s="31">
        <v>44834</v>
      </c>
      <c r="E2359" s="32">
        <v>366</v>
      </c>
      <c r="F2359" s="31">
        <v>44854</v>
      </c>
      <c r="G2359" s="31">
        <v>44852.315636574072</v>
      </c>
      <c r="H2359" s="31">
        <v>44911</v>
      </c>
      <c r="I2359" s="38" t="s">
        <v>8861</v>
      </c>
      <c r="J2359" s="38"/>
      <c r="K2359" s="31">
        <v>44872</v>
      </c>
      <c r="L2359" s="32">
        <v>300</v>
      </c>
      <c r="M2359" s="33">
        <v>59</v>
      </c>
      <c r="N2359" s="33">
        <v>-39</v>
      </c>
      <c r="O2359" s="32">
        <v>-11700</v>
      </c>
      <c r="P2359" s="27" t="e">
        <f>VLOOKUP(A2359,'[1]REPORT ITP - Fatture Incluse - '!$C$1:$D$14862,2,FALSE)</f>
        <v>#N/A</v>
      </c>
    </row>
    <row r="2360" spans="1:16" ht="15" customHeight="1">
      <c r="A2360" s="29" t="s">
        <v>6507</v>
      </c>
      <c r="B2360" s="29" t="s">
        <v>6508</v>
      </c>
      <c r="C2360" s="30" t="s">
        <v>8873</v>
      </c>
      <c r="D2360" s="31">
        <v>44515</v>
      </c>
      <c r="E2360" s="32">
        <v>4.03</v>
      </c>
      <c r="F2360" s="31">
        <v>44519</v>
      </c>
      <c r="G2360" s="31">
        <v>44517.347650462965</v>
      </c>
      <c r="H2360" s="31">
        <v>44576</v>
      </c>
      <c r="I2360" s="38" t="s">
        <v>8874</v>
      </c>
      <c r="J2360" s="38"/>
      <c r="K2360" s="31">
        <v>44575</v>
      </c>
      <c r="L2360" s="32">
        <v>3.3</v>
      </c>
      <c r="M2360" s="33">
        <v>59</v>
      </c>
      <c r="N2360" s="33">
        <v>-1</v>
      </c>
      <c r="O2360" s="32">
        <v>-3.3</v>
      </c>
      <c r="P2360" s="27" t="e">
        <f>VLOOKUP(A2360,'[1]REPORT ITP - Fatture Incluse - '!$C$1:$D$14862,2,FALSE)</f>
        <v>#N/A</v>
      </c>
    </row>
    <row r="2361" spans="1:16" ht="15" customHeight="1">
      <c r="A2361" s="29" t="s">
        <v>6507</v>
      </c>
      <c r="B2361" s="29" t="s">
        <v>6508</v>
      </c>
      <c r="C2361" s="30" t="s">
        <v>8875</v>
      </c>
      <c r="D2361" s="31">
        <v>44515</v>
      </c>
      <c r="E2361" s="32">
        <v>1.07</v>
      </c>
      <c r="F2361" s="31">
        <v>44519</v>
      </c>
      <c r="G2361" s="31">
        <v>44517.347615740742</v>
      </c>
      <c r="H2361" s="31">
        <v>44576</v>
      </c>
      <c r="I2361" s="38" t="s">
        <v>8874</v>
      </c>
      <c r="J2361" s="38"/>
      <c r="K2361" s="31">
        <v>44575</v>
      </c>
      <c r="L2361" s="32">
        <v>1.07</v>
      </c>
      <c r="M2361" s="33">
        <v>59</v>
      </c>
      <c r="N2361" s="33">
        <v>-1</v>
      </c>
      <c r="O2361" s="32">
        <v>-1.07</v>
      </c>
      <c r="P2361" s="27" t="e">
        <f>VLOOKUP(A2361,'[1]REPORT ITP - Fatture Incluse - '!$C$1:$D$14862,2,FALSE)</f>
        <v>#N/A</v>
      </c>
    </row>
    <row r="2362" spans="1:16" ht="15" customHeight="1">
      <c r="A2362" s="29" t="s">
        <v>6507</v>
      </c>
      <c r="B2362" s="29" t="s">
        <v>6508</v>
      </c>
      <c r="C2362" s="30" t="s">
        <v>8875</v>
      </c>
      <c r="D2362" s="31">
        <v>44515</v>
      </c>
      <c r="E2362" s="32">
        <v>132.05000000000001</v>
      </c>
      <c r="F2362" s="31">
        <v>44519</v>
      </c>
      <c r="G2362" s="31">
        <v>44517.347615740742</v>
      </c>
      <c r="H2362" s="31">
        <v>44576</v>
      </c>
      <c r="I2362" s="38" t="s">
        <v>8874</v>
      </c>
      <c r="J2362" s="38"/>
      <c r="K2362" s="31">
        <v>44575</v>
      </c>
      <c r="L2362" s="32">
        <v>108.24</v>
      </c>
      <c r="M2362" s="33">
        <v>59</v>
      </c>
      <c r="N2362" s="33">
        <v>-1</v>
      </c>
      <c r="O2362" s="32">
        <v>-108.24</v>
      </c>
      <c r="P2362" s="27" t="e">
        <f>VLOOKUP(A2362,'[1]REPORT ITP - Fatture Incluse - '!$C$1:$D$14862,2,FALSE)</f>
        <v>#N/A</v>
      </c>
    </row>
    <row r="2363" spans="1:16" ht="15" customHeight="1">
      <c r="A2363" s="29" t="s">
        <v>6507</v>
      </c>
      <c r="B2363" s="29" t="s">
        <v>6508</v>
      </c>
      <c r="C2363" s="30" t="s">
        <v>8875</v>
      </c>
      <c r="D2363" s="31">
        <v>44515</v>
      </c>
      <c r="E2363" s="32">
        <v>534.64</v>
      </c>
      <c r="F2363" s="31">
        <v>44519</v>
      </c>
      <c r="G2363" s="31">
        <v>44517.347615740742</v>
      </c>
      <c r="H2363" s="31">
        <v>44576</v>
      </c>
      <c r="I2363" s="38" t="s">
        <v>8874</v>
      </c>
      <c r="J2363" s="38"/>
      <c r="K2363" s="31">
        <v>44575</v>
      </c>
      <c r="L2363" s="32">
        <v>509.18</v>
      </c>
      <c r="M2363" s="33">
        <v>59</v>
      </c>
      <c r="N2363" s="33">
        <v>-1</v>
      </c>
      <c r="O2363" s="32">
        <v>-509.18</v>
      </c>
      <c r="P2363" s="27" t="e">
        <f>VLOOKUP(A2363,'[1]REPORT ITP - Fatture Incluse - '!$C$1:$D$14862,2,FALSE)</f>
        <v>#N/A</v>
      </c>
    </row>
    <row r="2364" spans="1:16" ht="15" customHeight="1">
      <c r="A2364" s="29" t="s">
        <v>6507</v>
      </c>
      <c r="B2364" s="29" t="s">
        <v>6508</v>
      </c>
      <c r="C2364" s="30" t="s">
        <v>8873</v>
      </c>
      <c r="D2364" s="31">
        <v>44515</v>
      </c>
      <c r="E2364" s="32">
        <v>82.95</v>
      </c>
      <c r="F2364" s="31">
        <v>44519</v>
      </c>
      <c r="G2364" s="31">
        <v>44517.347650462965</v>
      </c>
      <c r="H2364" s="31">
        <v>44576</v>
      </c>
      <c r="I2364" s="38" t="s">
        <v>8874</v>
      </c>
      <c r="J2364" s="38"/>
      <c r="K2364" s="31">
        <v>44575</v>
      </c>
      <c r="L2364" s="32">
        <v>79</v>
      </c>
      <c r="M2364" s="33">
        <v>59</v>
      </c>
      <c r="N2364" s="33">
        <v>-1</v>
      </c>
      <c r="O2364" s="32">
        <v>-79</v>
      </c>
      <c r="P2364" s="27" t="e">
        <f>VLOOKUP(A2364,'[1]REPORT ITP - Fatture Incluse - '!$C$1:$D$14862,2,FALSE)</f>
        <v>#N/A</v>
      </c>
    </row>
    <row r="2365" spans="1:16" ht="15" customHeight="1">
      <c r="A2365" s="29" t="s">
        <v>6309</v>
      </c>
      <c r="B2365" s="29" t="s">
        <v>605</v>
      </c>
      <c r="C2365" s="30" t="s">
        <v>606</v>
      </c>
      <c r="D2365" s="31">
        <v>44530</v>
      </c>
      <c r="E2365" s="32">
        <v>219.6</v>
      </c>
      <c r="F2365" s="31">
        <v>44536</v>
      </c>
      <c r="G2365" s="31">
        <v>44536.319502314815</v>
      </c>
      <c r="H2365" s="31">
        <v>44594</v>
      </c>
      <c r="I2365" s="38" t="s">
        <v>8876</v>
      </c>
      <c r="J2365" s="38"/>
      <c r="K2365" s="31">
        <v>44575</v>
      </c>
      <c r="L2365" s="32">
        <v>180</v>
      </c>
      <c r="M2365" s="33">
        <v>58</v>
      </c>
      <c r="N2365" s="33">
        <v>-19</v>
      </c>
      <c r="O2365" s="32">
        <v>-3420</v>
      </c>
      <c r="P2365" s="27" t="e">
        <f>VLOOKUP(A2365,'[1]REPORT ITP - Fatture Incluse - '!$C$1:$D$14862,2,FALSE)</f>
        <v>#N/A</v>
      </c>
    </row>
    <row r="2366" spans="1:16" ht="15" customHeight="1">
      <c r="A2366" s="29" t="s">
        <v>6346</v>
      </c>
      <c r="B2366" s="29" t="s">
        <v>6347</v>
      </c>
      <c r="C2366" s="30" t="s">
        <v>794</v>
      </c>
      <c r="D2366" s="31">
        <v>44546</v>
      </c>
      <c r="E2366" s="32">
        <v>4999.87</v>
      </c>
      <c r="F2366" s="31">
        <v>44550</v>
      </c>
      <c r="G2366" s="31">
        <v>44550.336388888885</v>
      </c>
      <c r="H2366" s="31">
        <v>44607</v>
      </c>
      <c r="I2366" s="38" t="s">
        <v>8877</v>
      </c>
      <c r="J2366" s="38"/>
      <c r="K2366" s="31">
        <v>44578</v>
      </c>
      <c r="L2366" s="32">
        <v>4098.25</v>
      </c>
      <c r="M2366" s="33">
        <v>57</v>
      </c>
      <c r="N2366" s="33">
        <v>-29</v>
      </c>
      <c r="O2366" s="32">
        <v>-118849.25</v>
      </c>
      <c r="P2366" s="27" t="e">
        <f>VLOOKUP(A2366,'[1]REPORT ITP - Fatture Incluse - '!$C$1:$D$14862,2,FALSE)</f>
        <v>#N/A</v>
      </c>
    </row>
    <row r="2367" spans="1:16" ht="15" customHeight="1">
      <c r="A2367" s="29" t="s">
        <v>6346</v>
      </c>
      <c r="B2367" s="29" t="s">
        <v>6347</v>
      </c>
      <c r="C2367" s="30" t="s">
        <v>795</v>
      </c>
      <c r="D2367" s="31">
        <v>44546</v>
      </c>
      <c r="E2367" s="32">
        <v>13564.81</v>
      </c>
      <c r="F2367" s="31">
        <v>44550</v>
      </c>
      <c r="G2367" s="31">
        <v>44550.336400462962</v>
      </c>
      <c r="H2367" s="31">
        <v>44607</v>
      </c>
      <c r="I2367" s="38" t="s">
        <v>8877</v>
      </c>
      <c r="J2367" s="38"/>
      <c r="K2367" s="31">
        <v>44578</v>
      </c>
      <c r="L2367" s="32">
        <v>11118.7</v>
      </c>
      <c r="M2367" s="33">
        <v>57</v>
      </c>
      <c r="N2367" s="33">
        <v>-29</v>
      </c>
      <c r="O2367" s="32">
        <v>-322442.3</v>
      </c>
      <c r="P2367" s="27" t="e">
        <f>VLOOKUP(A2367,'[1]REPORT ITP - Fatture Incluse - '!$C$1:$D$14862,2,FALSE)</f>
        <v>#N/A</v>
      </c>
    </row>
    <row r="2368" spans="1:16" ht="15" customHeight="1">
      <c r="A2368" s="29" t="s">
        <v>6660</v>
      </c>
      <c r="B2368" s="29" t="s">
        <v>6661</v>
      </c>
      <c r="C2368" s="30" t="s">
        <v>6503</v>
      </c>
      <c r="D2368" s="31">
        <v>44557</v>
      </c>
      <c r="E2368" s="32">
        <v>897.58</v>
      </c>
      <c r="F2368" s="31">
        <v>44561</v>
      </c>
      <c r="G2368" s="31">
        <v>44561.333587962959</v>
      </c>
      <c r="H2368" s="31">
        <v>44620</v>
      </c>
      <c r="I2368" s="38" t="s">
        <v>8878</v>
      </c>
      <c r="J2368" s="38"/>
      <c r="K2368" s="31">
        <v>44587</v>
      </c>
      <c r="L2368" s="32">
        <v>735.72</v>
      </c>
      <c r="M2368" s="33">
        <v>59</v>
      </c>
      <c r="N2368" s="33">
        <v>-33</v>
      </c>
      <c r="O2368" s="32">
        <v>-24278.76</v>
      </c>
      <c r="P2368" s="27" t="e">
        <f>VLOOKUP(A2368,'[1]REPORT ITP - Fatture Incluse - '!$C$1:$D$14862,2,FALSE)</f>
        <v>#N/A</v>
      </c>
    </row>
    <row r="2369" spans="1:16" ht="15" customHeight="1">
      <c r="A2369" s="29" t="s">
        <v>8879</v>
      </c>
      <c r="B2369" s="29" t="s">
        <v>8880</v>
      </c>
      <c r="C2369" s="30" t="s">
        <v>701</v>
      </c>
      <c r="D2369" s="31">
        <v>44530</v>
      </c>
      <c r="E2369" s="32">
        <v>42394.89</v>
      </c>
      <c r="F2369" s="31">
        <v>44543</v>
      </c>
      <c r="G2369" s="31">
        <v>44543.341874999998</v>
      </c>
      <c r="H2369" s="31">
        <v>44601</v>
      </c>
      <c r="I2369" s="38" t="s">
        <v>8881</v>
      </c>
      <c r="J2369" s="38"/>
      <c r="K2369" s="31">
        <v>44592</v>
      </c>
      <c r="L2369" s="32">
        <v>34749.910000000003</v>
      </c>
      <c r="M2369" s="33">
        <v>58</v>
      </c>
      <c r="N2369" s="33">
        <v>-9</v>
      </c>
      <c r="O2369" s="32">
        <v>-312749.19</v>
      </c>
      <c r="P2369" s="27" t="e">
        <f>VLOOKUP(A2369,'[1]REPORT ITP - Fatture Incluse - '!$C$1:$D$14862,2,FALSE)</f>
        <v>#N/A</v>
      </c>
    </row>
    <row r="2370" spans="1:16" ht="18.95" customHeight="1">
      <c r="A2370" s="29" t="s">
        <v>1413</v>
      </c>
      <c r="B2370" s="29" t="s">
        <v>7225</v>
      </c>
      <c r="C2370" s="30" t="s">
        <v>43</v>
      </c>
      <c r="D2370" s="31">
        <v>44593</v>
      </c>
      <c r="E2370" s="32">
        <v>3000</v>
      </c>
      <c r="F2370" s="31">
        <v>44594</v>
      </c>
      <c r="G2370" s="31">
        <v>44594.319571759261</v>
      </c>
      <c r="H2370" s="31">
        <v>44654</v>
      </c>
      <c r="I2370" s="38" t="s">
        <v>8882</v>
      </c>
      <c r="J2370" s="38"/>
      <c r="K2370" s="31">
        <v>44620</v>
      </c>
      <c r="L2370" s="32">
        <v>3000</v>
      </c>
      <c r="M2370" s="33">
        <v>60</v>
      </c>
      <c r="N2370" s="33">
        <v>-34</v>
      </c>
      <c r="O2370" s="32">
        <v>-102000</v>
      </c>
      <c r="P2370" s="27" t="e">
        <f>VLOOKUP(A2370,'[1]REPORT ITP - Fatture Incluse - '!$C$1:$D$14862,2,FALSE)</f>
        <v>#N/A</v>
      </c>
    </row>
    <row r="2371" spans="1:16" ht="27.95" customHeight="1">
      <c r="A2371" s="29" t="s">
        <v>6217</v>
      </c>
      <c r="B2371" s="29" t="s">
        <v>6218</v>
      </c>
      <c r="C2371" s="30" t="s">
        <v>8883</v>
      </c>
      <c r="D2371" s="31">
        <v>44585</v>
      </c>
      <c r="E2371" s="32">
        <v>1456.17</v>
      </c>
      <c r="F2371" s="31">
        <v>44588</v>
      </c>
      <c r="G2371" s="31">
        <v>44588.340462962966</v>
      </c>
      <c r="H2371" s="31">
        <v>44647</v>
      </c>
      <c r="I2371" s="38" t="s">
        <v>8884</v>
      </c>
      <c r="J2371" s="38"/>
      <c r="K2371" s="31">
        <v>44622</v>
      </c>
      <c r="L2371" s="32">
        <v>1193.58</v>
      </c>
      <c r="M2371" s="33">
        <v>59</v>
      </c>
      <c r="N2371" s="33">
        <v>-25</v>
      </c>
      <c r="O2371" s="32">
        <v>-29839.5</v>
      </c>
      <c r="P2371" s="27" t="e">
        <f>VLOOKUP(A2371,'[1]REPORT ITP - Fatture Incluse - '!$C$1:$D$14862,2,FALSE)</f>
        <v>#N/A</v>
      </c>
    </row>
    <row r="2372" spans="1:16" ht="27.95" customHeight="1">
      <c r="A2372" s="29" t="s">
        <v>6217</v>
      </c>
      <c r="B2372" s="29" t="s">
        <v>6218</v>
      </c>
      <c r="C2372" s="30" t="s">
        <v>8885</v>
      </c>
      <c r="D2372" s="31">
        <v>44585</v>
      </c>
      <c r="E2372" s="32">
        <v>933.78</v>
      </c>
      <c r="F2372" s="31">
        <v>44588</v>
      </c>
      <c r="G2372" s="31">
        <v>44588.340497685182</v>
      </c>
      <c r="H2372" s="31">
        <v>44647</v>
      </c>
      <c r="I2372" s="38" t="s">
        <v>8884</v>
      </c>
      <c r="J2372" s="38"/>
      <c r="K2372" s="31">
        <v>44622</v>
      </c>
      <c r="L2372" s="32">
        <v>765.39</v>
      </c>
      <c r="M2372" s="33">
        <v>59</v>
      </c>
      <c r="N2372" s="33">
        <v>-25</v>
      </c>
      <c r="O2372" s="32">
        <v>-19134.75</v>
      </c>
      <c r="P2372" s="27" t="e">
        <f>VLOOKUP(A2372,'[1]REPORT ITP - Fatture Incluse - '!$C$1:$D$14862,2,FALSE)</f>
        <v>#N/A</v>
      </c>
    </row>
    <row r="2373" spans="1:16" ht="15" customHeight="1">
      <c r="A2373" s="29" t="s">
        <v>8886</v>
      </c>
      <c r="B2373" s="29" t="s">
        <v>210</v>
      </c>
      <c r="C2373" s="30" t="s">
        <v>211</v>
      </c>
      <c r="D2373" s="31">
        <v>44365</v>
      </c>
      <c r="E2373" s="32">
        <v>2810.88</v>
      </c>
      <c r="F2373" s="31">
        <v>44369</v>
      </c>
      <c r="G2373" s="31">
        <v>44369.338333333333</v>
      </c>
      <c r="H2373" s="31">
        <v>44428</v>
      </c>
      <c r="I2373" s="38" t="s">
        <v>8887</v>
      </c>
      <c r="J2373" s="38"/>
      <c r="K2373" s="31">
        <v>44622</v>
      </c>
      <c r="L2373" s="32">
        <v>2304</v>
      </c>
      <c r="M2373" s="33">
        <v>59</v>
      </c>
      <c r="N2373" s="33">
        <v>194</v>
      </c>
      <c r="O2373" s="32">
        <v>446976</v>
      </c>
      <c r="P2373" s="27" t="e">
        <f>VLOOKUP(A2373,'[1]REPORT ITP - Fatture Incluse - '!$C$1:$D$14862,2,FALSE)</f>
        <v>#N/A</v>
      </c>
    </row>
    <row r="2374" spans="1:16" ht="18.95" customHeight="1">
      <c r="A2374" s="29" t="s">
        <v>1216</v>
      </c>
      <c r="B2374" s="29" t="s">
        <v>1215</v>
      </c>
      <c r="C2374" s="30" t="s">
        <v>2033</v>
      </c>
      <c r="D2374" s="31">
        <v>44621</v>
      </c>
      <c r="E2374" s="32">
        <v>2517.66</v>
      </c>
      <c r="F2374" s="31">
        <v>44623</v>
      </c>
      <c r="G2374" s="31">
        <v>44622.354618055557</v>
      </c>
      <c r="H2374" s="31">
        <v>44681</v>
      </c>
      <c r="I2374" s="38" t="s">
        <v>8888</v>
      </c>
      <c r="J2374" s="38"/>
      <c r="K2374" s="31">
        <v>44631</v>
      </c>
      <c r="L2374" s="32">
        <v>2517.66</v>
      </c>
      <c r="M2374" s="33">
        <v>59</v>
      </c>
      <c r="N2374" s="33">
        <v>-50</v>
      </c>
      <c r="O2374" s="32">
        <v>-125883</v>
      </c>
      <c r="P2374" s="27" t="e">
        <f>VLOOKUP(A2374,'[1]REPORT ITP - Fatture Incluse - '!$C$1:$D$14862,2,FALSE)</f>
        <v>#N/A</v>
      </c>
    </row>
    <row r="2375" spans="1:16" ht="18.95" customHeight="1">
      <c r="A2375" s="29" t="s">
        <v>1214</v>
      </c>
      <c r="B2375" s="29" t="s">
        <v>7067</v>
      </c>
      <c r="C2375" s="30" t="s">
        <v>44</v>
      </c>
      <c r="D2375" s="31">
        <v>44621</v>
      </c>
      <c r="E2375" s="32">
        <v>2500</v>
      </c>
      <c r="F2375" s="31">
        <v>44623</v>
      </c>
      <c r="G2375" s="31">
        <v>44622.35465277778</v>
      </c>
      <c r="H2375" s="31">
        <v>44681</v>
      </c>
      <c r="I2375" s="38" t="s">
        <v>8889</v>
      </c>
      <c r="J2375" s="38"/>
      <c r="K2375" s="31">
        <v>44631</v>
      </c>
      <c r="L2375" s="32">
        <v>2500</v>
      </c>
      <c r="M2375" s="33">
        <v>59</v>
      </c>
      <c r="N2375" s="33">
        <v>-50</v>
      </c>
      <c r="O2375" s="32">
        <v>-125000</v>
      </c>
      <c r="P2375" s="27" t="e">
        <f>VLOOKUP(A2375,'[1]REPORT ITP - Fatture Incluse - '!$C$1:$D$14862,2,FALSE)</f>
        <v>#N/A</v>
      </c>
    </row>
    <row r="2376" spans="1:16" ht="18.95" customHeight="1">
      <c r="A2376" s="29" t="s">
        <v>1032</v>
      </c>
      <c r="B2376" s="29" t="s">
        <v>7103</v>
      </c>
      <c r="C2376" s="30" t="s">
        <v>8890</v>
      </c>
      <c r="D2376" s="31">
        <v>44756</v>
      </c>
      <c r="E2376" s="32">
        <v>1500</v>
      </c>
      <c r="F2376" s="31">
        <v>44760</v>
      </c>
      <c r="G2376" s="31">
        <v>44760.396041666667</v>
      </c>
      <c r="H2376" s="31">
        <v>44818</v>
      </c>
      <c r="I2376" s="38" t="s">
        <v>8891</v>
      </c>
      <c r="J2376" s="38"/>
      <c r="K2376" s="31">
        <v>44783</v>
      </c>
      <c r="L2376" s="32">
        <v>1500</v>
      </c>
      <c r="M2376" s="33">
        <v>58</v>
      </c>
      <c r="N2376" s="33">
        <v>-35</v>
      </c>
      <c r="O2376" s="32">
        <v>-52500</v>
      </c>
      <c r="P2376" s="27" t="e">
        <f>VLOOKUP(A2376,'[1]REPORT ITP - Fatture Incluse - '!$C$1:$D$14862,2,FALSE)</f>
        <v>#N/A</v>
      </c>
    </row>
    <row r="2377" spans="1:16" ht="15" customHeight="1">
      <c r="A2377" s="29" t="s">
        <v>6208</v>
      </c>
      <c r="B2377" s="29" t="s">
        <v>6209</v>
      </c>
      <c r="C2377" s="30" t="s">
        <v>59</v>
      </c>
      <c r="D2377" s="31">
        <v>44743</v>
      </c>
      <c r="E2377" s="32">
        <v>21807.5</v>
      </c>
      <c r="F2377" s="31">
        <v>44746</v>
      </c>
      <c r="G2377" s="31">
        <v>44746.301516203705</v>
      </c>
      <c r="H2377" s="31">
        <v>44804</v>
      </c>
      <c r="I2377" s="38" t="s">
        <v>8892</v>
      </c>
      <c r="J2377" s="38"/>
      <c r="K2377" s="31">
        <v>44797</v>
      </c>
      <c r="L2377" s="32">
        <v>17875</v>
      </c>
      <c r="M2377" s="33">
        <v>58</v>
      </c>
      <c r="N2377" s="33">
        <v>-7</v>
      </c>
      <c r="O2377" s="32">
        <v>-125125</v>
      </c>
      <c r="P2377" s="27" t="e">
        <f>VLOOKUP(A2377,'[1]REPORT ITP - Fatture Incluse - '!$C$1:$D$14862,2,FALSE)</f>
        <v>#N/A</v>
      </c>
    </row>
    <row r="2378" spans="1:16" ht="18.95" customHeight="1">
      <c r="A2378" s="29" t="s">
        <v>1219</v>
      </c>
      <c r="B2378" s="29" t="s">
        <v>7468</v>
      </c>
      <c r="C2378" s="30" t="s">
        <v>2022</v>
      </c>
      <c r="D2378" s="31">
        <v>44805</v>
      </c>
      <c r="E2378" s="32">
        <v>2016.66</v>
      </c>
      <c r="F2378" s="31">
        <v>44806</v>
      </c>
      <c r="G2378" s="31">
        <v>44806.422511574077</v>
      </c>
      <c r="H2378" s="31">
        <v>44865</v>
      </c>
      <c r="I2378" s="38" t="s">
        <v>8893</v>
      </c>
      <c r="J2378" s="38"/>
      <c r="K2378" s="31">
        <v>44810</v>
      </c>
      <c r="L2378" s="32">
        <v>2016.66</v>
      </c>
      <c r="M2378" s="33">
        <v>59</v>
      </c>
      <c r="N2378" s="33">
        <v>-55</v>
      </c>
      <c r="O2378" s="32">
        <v>-110916.3</v>
      </c>
      <c r="P2378" s="27" t="e">
        <f>VLOOKUP(A2378,'[1]REPORT ITP - Fatture Incluse - '!$C$1:$D$14862,2,FALSE)</f>
        <v>#N/A</v>
      </c>
    </row>
    <row r="2379" spans="1:16" ht="18.95" customHeight="1">
      <c r="A2379" s="29" t="s">
        <v>1261</v>
      </c>
      <c r="B2379" s="29" t="s">
        <v>7060</v>
      </c>
      <c r="C2379" s="30" t="s">
        <v>3589</v>
      </c>
      <c r="D2379" s="31">
        <v>44806</v>
      </c>
      <c r="E2379" s="32">
        <v>2684.33</v>
      </c>
      <c r="F2379" s="31">
        <v>44809</v>
      </c>
      <c r="G2379" s="31">
        <v>44809.352141203701</v>
      </c>
      <c r="H2379" s="31">
        <v>44866</v>
      </c>
      <c r="I2379" s="38" t="s">
        <v>8894</v>
      </c>
      <c r="J2379" s="38"/>
      <c r="K2379" s="31">
        <v>44810</v>
      </c>
      <c r="L2379" s="32">
        <v>2684.33</v>
      </c>
      <c r="M2379" s="33">
        <v>57</v>
      </c>
      <c r="N2379" s="33">
        <v>-56</v>
      </c>
      <c r="O2379" s="32">
        <v>-150322.48000000001</v>
      </c>
      <c r="P2379" s="27" t="e">
        <f>VLOOKUP(A2379,'[1]REPORT ITP - Fatture Incluse - '!$C$1:$D$14862,2,FALSE)</f>
        <v>#N/A</v>
      </c>
    </row>
    <row r="2380" spans="1:16" ht="15" customHeight="1">
      <c r="A2380" s="34" t="s">
        <v>5791</v>
      </c>
      <c r="B2380" s="29" t="s">
        <v>5999</v>
      </c>
      <c r="C2380" s="30" t="s">
        <v>8895</v>
      </c>
      <c r="D2380" s="31">
        <v>44685</v>
      </c>
      <c r="E2380" s="32">
        <v>2521.12</v>
      </c>
      <c r="F2380" s="31">
        <v>44767</v>
      </c>
      <c r="G2380" s="31"/>
      <c r="H2380" s="31">
        <v>44745</v>
      </c>
      <c r="I2380" s="38" t="s">
        <v>8896</v>
      </c>
      <c r="J2380" s="38"/>
      <c r="K2380" s="31">
        <v>44813</v>
      </c>
      <c r="L2380" s="32">
        <v>2521.12</v>
      </c>
      <c r="M2380" s="33">
        <v>60</v>
      </c>
      <c r="N2380" s="33">
        <v>68</v>
      </c>
      <c r="O2380" s="32">
        <v>171436.16</v>
      </c>
      <c r="P2380" s="27" t="e">
        <f>VLOOKUP(A2380,'[1]REPORT ITP - Fatture Incluse - '!$C$1:$D$14862,2,FALSE)</f>
        <v>#N/A</v>
      </c>
    </row>
    <row r="2381" spans="1:16" ht="15" customHeight="1">
      <c r="A2381" s="34" t="s">
        <v>5791</v>
      </c>
      <c r="B2381" s="29" t="s">
        <v>5999</v>
      </c>
      <c r="C2381" s="30" t="s">
        <v>8897</v>
      </c>
      <c r="D2381" s="31">
        <v>44704</v>
      </c>
      <c r="E2381" s="32">
        <v>2230.84</v>
      </c>
      <c r="F2381" s="31">
        <v>44767</v>
      </c>
      <c r="G2381" s="31"/>
      <c r="H2381" s="31">
        <v>44764</v>
      </c>
      <c r="I2381" s="38" t="s">
        <v>8896</v>
      </c>
      <c r="J2381" s="38"/>
      <c r="K2381" s="31">
        <v>44813</v>
      </c>
      <c r="L2381" s="32">
        <v>2230.84</v>
      </c>
      <c r="M2381" s="33">
        <v>60</v>
      </c>
      <c r="N2381" s="33">
        <v>49</v>
      </c>
      <c r="O2381" s="32">
        <v>109311.16</v>
      </c>
      <c r="P2381" s="27" t="e">
        <f>VLOOKUP(A2381,'[1]REPORT ITP - Fatture Incluse - '!$C$1:$D$14862,2,FALSE)</f>
        <v>#N/A</v>
      </c>
    </row>
    <row r="2382" spans="1:16" ht="15" customHeight="1">
      <c r="A2382" s="34" t="s">
        <v>5791</v>
      </c>
      <c r="B2382" s="29" t="s">
        <v>6146</v>
      </c>
      <c r="C2382" s="30" t="s">
        <v>8898</v>
      </c>
      <c r="D2382" s="31">
        <v>44748</v>
      </c>
      <c r="E2382" s="32">
        <v>3945</v>
      </c>
      <c r="F2382" s="31">
        <v>44767</v>
      </c>
      <c r="G2382" s="31"/>
      <c r="H2382" s="31">
        <v>44808</v>
      </c>
      <c r="I2382" s="38" t="s">
        <v>8899</v>
      </c>
      <c r="J2382" s="38"/>
      <c r="K2382" s="31">
        <v>44813</v>
      </c>
      <c r="L2382" s="32">
        <v>3945</v>
      </c>
      <c r="M2382" s="33">
        <v>60</v>
      </c>
      <c r="N2382" s="33">
        <v>5</v>
      </c>
      <c r="O2382" s="32">
        <v>19725</v>
      </c>
      <c r="P2382" s="27" t="e">
        <f>VLOOKUP(A2382,'[1]REPORT ITP - Fatture Incluse - '!$C$1:$D$14862,2,FALSE)</f>
        <v>#N/A</v>
      </c>
    </row>
    <row r="2383" spans="1:16" ht="15" customHeight="1">
      <c r="A2383" s="29" t="s">
        <v>6811</v>
      </c>
      <c r="B2383" s="29" t="s">
        <v>6812</v>
      </c>
      <c r="C2383" s="30" t="s">
        <v>4611</v>
      </c>
      <c r="D2383" s="31">
        <v>44802</v>
      </c>
      <c r="E2383" s="32">
        <v>9150</v>
      </c>
      <c r="F2383" s="31">
        <v>44803</v>
      </c>
      <c r="G2383" s="31">
        <v>44803.352893518517</v>
      </c>
      <c r="H2383" s="31">
        <v>44862</v>
      </c>
      <c r="I2383" s="38" t="s">
        <v>8900</v>
      </c>
      <c r="J2383" s="38"/>
      <c r="K2383" s="31">
        <v>44818</v>
      </c>
      <c r="L2383" s="32">
        <v>7500</v>
      </c>
      <c r="M2383" s="33">
        <v>59</v>
      </c>
      <c r="N2383" s="33">
        <v>-44</v>
      </c>
      <c r="O2383" s="32">
        <v>-330000</v>
      </c>
      <c r="P2383" s="27" t="e">
        <f>VLOOKUP(A2383,'[1]REPORT ITP - Fatture Incluse - '!$C$1:$D$14862,2,FALSE)</f>
        <v>#N/A</v>
      </c>
    </row>
    <row r="2384" spans="1:16" ht="15" customHeight="1">
      <c r="A2384" s="29" t="s">
        <v>6567</v>
      </c>
      <c r="B2384" s="29" t="s">
        <v>2208</v>
      </c>
      <c r="C2384" s="30" t="s">
        <v>1466</v>
      </c>
      <c r="D2384" s="31">
        <v>44767</v>
      </c>
      <c r="E2384" s="32">
        <v>2468</v>
      </c>
      <c r="F2384" s="31">
        <v>44777</v>
      </c>
      <c r="G2384" s="31">
        <v>44774.40357638889</v>
      </c>
      <c r="H2384" s="31">
        <v>44832</v>
      </c>
      <c r="I2384" s="38" t="s">
        <v>8901</v>
      </c>
      <c r="J2384" s="38"/>
      <c r="K2384" s="31">
        <v>44826</v>
      </c>
      <c r="L2384" s="32">
        <v>2468</v>
      </c>
      <c r="M2384" s="33">
        <v>58</v>
      </c>
      <c r="N2384" s="33">
        <v>-6</v>
      </c>
      <c r="O2384" s="32">
        <v>-14808</v>
      </c>
      <c r="P2384" s="27" t="e">
        <f>VLOOKUP(A2384,'[1]REPORT ITP - Fatture Incluse - '!$C$1:$D$14862,2,FALSE)</f>
        <v>#N/A</v>
      </c>
    </row>
    <row r="2385" spans="1:16" ht="15" customHeight="1">
      <c r="A2385" s="29" t="s">
        <v>6567</v>
      </c>
      <c r="B2385" s="29" t="s">
        <v>2208</v>
      </c>
      <c r="C2385" s="30" t="s">
        <v>104</v>
      </c>
      <c r="D2385" s="31">
        <v>44767</v>
      </c>
      <c r="E2385" s="32">
        <v>3580</v>
      </c>
      <c r="F2385" s="31">
        <v>44777</v>
      </c>
      <c r="G2385" s="31">
        <v>44774.403680555559</v>
      </c>
      <c r="H2385" s="31">
        <v>44831</v>
      </c>
      <c r="I2385" s="38" t="s">
        <v>8901</v>
      </c>
      <c r="J2385" s="38"/>
      <c r="K2385" s="31">
        <v>44826</v>
      </c>
      <c r="L2385" s="32">
        <v>3580</v>
      </c>
      <c r="M2385" s="33">
        <v>57</v>
      </c>
      <c r="N2385" s="33">
        <v>-5</v>
      </c>
      <c r="O2385" s="32">
        <v>-17900</v>
      </c>
      <c r="P2385" s="27" t="e">
        <f>VLOOKUP(A2385,'[1]REPORT ITP - Fatture Incluse - '!$C$1:$D$14862,2,FALSE)</f>
        <v>#N/A</v>
      </c>
    </row>
    <row r="2386" spans="1:16" ht="15" customHeight="1">
      <c r="A2386" s="29" t="s">
        <v>8902</v>
      </c>
      <c r="B2386" s="29" t="s">
        <v>4778</v>
      </c>
      <c r="C2386" s="30" t="s">
        <v>8903</v>
      </c>
      <c r="D2386" s="31">
        <v>44771</v>
      </c>
      <c r="E2386" s="32">
        <v>147000</v>
      </c>
      <c r="F2386" s="31">
        <v>44816</v>
      </c>
      <c r="G2386" s="31">
        <v>44813.316921296297</v>
      </c>
      <c r="H2386" s="31">
        <v>44872</v>
      </c>
      <c r="I2386" s="38" t="s">
        <v>8904</v>
      </c>
      <c r="J2386" s="38"/>
      <c r="K2386" s="31">
        <v>44826</v>
      </c>
      <c r="L2386" s="32">
        <v>140000</v>
      </c>
      <c r="M2386" s="33">
        <v>59</v>
      </c>
      <c r="N2386" s="33">
        <v>-46</v>
      </c>
      <c r="O2386" s="32">
        <v>-6440000</v>
      </c>
      <c r="P2386" s="27" t="e">
        <f>VLOOKUP(A2386,'[1]REPORT ITP - Fatture Incluse - '!$C$1:$D$14862,2,FALSE)</f>
        <v>#N/A</v>
      </c>
    </row>
    <row r="2387" spans="1:16" ht="18.95" customHeight="1">
      <c r="A2387" s="29" t="s">
        <v>7085</v>
      </c>
      <c r="B2387" s="29" t="s">
        <v>76</v>
      </c>
      <c r="C2387" s="30" t="s">
        <v>3234</v>
      </c>
      <c r="D2387" s="31">
        <v>44687</v>
      </c>
      <c r="E2387" s="32">
        <v>180.07</v>
      </c>
      <c r="F2387" s="31">
        <v>44691</v>
      </c>
      <c r="G2387" s="31">
        <v>44691.331134259257</v>
      </c>
      <c r="H2387" s="31">
        <v>44750</v>
      </c>
      <c r="I2387" s="38" t="s">
        <v>8905</v>
      </c>
      <c r="J2387" s="38"/>
      <c r="K2387" s="31">
        <v>44827</v>
      </c>
      <c r="L2387" s="32">
        <v>147.6</v>
      </c>
      <c r="M2387" s="33">
        <v>59</v>
      </c>
      <c r="N2387" s="33">
        <v>77</v>
      </c>
      <c r="O2387" s="32">
        <v>11365.2</v>
      </c>
      <c r="P2387" s="27" t="e">
        <f>VLOOKUP(A2387,'[1]REPORT ITP - Fatture Incluse - '!$C$1:$D$14862,2,FALSE)</f>
        <v>#N/A</v>
      </c>
    </row>
    <row r="2388" spans="1:16" ht="18.95" customHeight="1">
      <c r="A2388" s="29" t="s">
        <v>7085</v>
      </c>
      <c r="B2388" s="29" t="s">
        <v>76</v>
      </c>
      <c r="C2388" s="30" t="s">
        <v>3007</v>
      </c>
      <c r="D2388" s="31">
        <v>44671</v>
      </c>
      <c r="E2388" s="32">
        <v>2318</v>
      </c>
      <c r="F2388" s="31">
        <v>44678</v>
      </c>
      <c r="G2388" s="31">
        <v>44677.33520833333</v>
      </c>
      <c r="H2388" s="31">
        <v>44733</v>
      </c>
      <c r="I2388" s="38" t="s">
        <v>8905</v>
      </c>
      <c r="J2388" s="38"/>
      <c r="K2388" s="31">
        <v>44827</v>
      </c>
      <c r="L2388" s="32">
        <v>1900</v>
      </c>
      <c r="M2388" s="33">
        <v>56</v>
      </c>
      <c r="N2388" s="33">
        <v>94</v>
      </c>
      <c r="O2388" s="32">
        <v>178600</v>
      </c>
      <c r="P2388" s="27" t="e">
        <f>VLOOKUP(A2388,'[1]REPORT ITP - Fatture Incluse - '!$C$1:$D$14862,2,FALSE)</f>
        <v>#N/A</v>
      </c>
    </row>
    <row r="2389" spans="1:16" ht="18.95" customHeight="1">
      <c r="A2389" s="29" t="s">
        <v>7085</v>
      </c>
      <c r="B2389" s="29" t="s">
        <v>76</v>
      </c>
      <c r="C2389" s="30" t="s">
        <v>3779</v>
      </c>
      <c r="D2389" s="31">
        <v>44728</v>
      </c>
      <c r="E2389" s="32">
        <v>180.07</v>
      </c>
      <c r="F2389" s="31">
        <v>44736</v>
      </c>
      <c r="G2389" s="31">
        <v>44735.324560185189</v>
      </c>
      <c r="H2389" s="31">
        <v>44794</v>
      </c>
      <c r="I2389" s="38" t="s">
        <v>8905</v>
      </c>
      <c r="J2389" s="38"/>
      <c r="K2389" s="31">
        <v>44827</v>
      </c>
      <c r="L2389" s="32">
        <v>147.6</v>
      </c>
      <c r="M2389" s="33">
        <v>59</v>
      </c>
      <c r="N2389" s="33">
        <v>33</v>
      </c>
      <c r="O2389" s="32">
        <v>4870.8</v>
      </c>
      <c r="P2389" s="27" t="e">
        <f>VLOOKUP(A2389,'[1]REPORT ITP - Fatture Incluse - '!$C$1:$D$14862,2,FALSE)</f>
        <v>#N/A</v>
      </c>
    </row>
    <row r="2390" spans="1:16" ht="15" customHeight="1">
      <c r="A2390" s="34" t="s">
        <v>5791</v>
      </c>
      <c r="B2390" s="29" t="s">
        <v>5850</v>
      </c>
      <c r="C2390" s="30" t="s">
        <v>8906</v>
      </c>
      <c r="D2390" s="31">
        <v>44824</v>
      </c>
      <c r="E2390" s="32">
        <v>598.67999999999995</v>
      </c>
      <c r="F2390" s="31">
        <v>44825</v>
      </c>
      <c r="G2390" s="31"/>
      <c r="H2390" s="31">
        <v>44884</v>
      </c>
      <c r="I2390" s="38" t="s">
        <v>8907</v>
      </c>
      <c r="J2390" s="38"/>
      <c r="K2390" s="31">
        <v>44839</v>
      </c>
      <c r="L2390" s="32">
        <v>598.67999999999995</v>
      </c>
      <c r="M2390" s="33">
        <v>60</v>
      </c>
      <c r="N2390" s="33">
        <v>-45</v>
      </c>
      <c r="O2390" s="32">
        <v>-26940.6</v>
      </c>
      <c r="P2390" s="27" t="e">
        <f>VLOOKUP(A2390,'[1]REPORT ITP - Fatture Incluse - '!$C$1:$D$14862,2,FALSE)</f>
        <v>#N/A</v>
      </c>
    </row>
    <row r="2391" spans="1:16" ht="15" customHeight="1">
      <c r="A2391" s="29" t="s">
        <v>8908</v>
      </c>
      <c r="B2391" s="29" t="s">
        <v>4749</v>
      </c>
      <c r="C2391" s="30" t="s">
        <v>4750</v>
      </c>
      <c r="D2391" s="31">
        <v>44810</v>
      </c>
      <c r="E2391" s="32">
        <v>890.54</v>
      </c>
      <c r="F2391" s="31">
        <v>44816</v>
      </c>
      <c r="G2391" s="31">
        <v>44812.322523148148</v>
      </c>
      <c r="H2391" s="31">
        <v>44871</v>
      </c>
      <c r="I2391" s="38" t="s">
        <v>8909</v>
      </c>
      <c r="J2391" s="38"/>
      <c r="K2391" s="31">
        <v>44846</v>
      </c>
      <c r="L2391" s="32">
        <v>729.95</v>
      </c>
      <c r="M2391" s="33">
        <v>59</v>
      </c>
      <c r="N2391" s="33">
        <v>-25</v>
      </c>
      <c r="O2391" s="32">
        <v>-18248.75</v>
      </c>
      <c r="P2391" s="27" t="e">
        <f>VLOOKUP(A2391,'[1]REPORT ITP - Fatture Incluse - '!$C$1:$D$14862,2,FALSE)</f>
        <v>#N/A</v>
      </c>
    </row>
    <row r="2392" spans="1:16" ht="18.95" customHeight="1">
      <c r="A2392" s="29" t="s">
        <v>4971</v>
      </c>
      <c r="B2392" s="29" t="s">
        <v>8910</v>
      </c>
      <c r="C2392" s="30" t="s">
        <v>43</v>
      </c>
      <c r="D2392" s="31">
        <v>44847</v>
      </c>
      <c r="E2392" s="32">
        <v>2032.68</v>
      </c>
      <c r="F2392" s="31">
        <v>44848</v>
      </c>
      <c r="G2392" s="31">
        <v>44848.323981481481</v>
      </c>
      <c r="H2392" s="31">
        <v>44907</v>
      </c>
      <c r="I2392" s="38" t="s">
        <v>8911</v>
      </c>
      <c r="J2392" s="38"/>
      <c r="K2392" s="31">
        <v>44851</v>
      </c>
      <c r="L2392" s="32">
        <v>2032.68</v>
      </c>
      <c r="M2392" s="33">
        <v>59</v>
      </c>
      <c r="N2392" s="33">
        <v>-56</v>
      </c>
      <c r="O2392" s="32">
        <v>-113830.08</v>
      </c>
      <c r="P2392" s="27" t="e">
        <f>VLOOKUP(A2392,'[1]REPORT ITP - Fatture Incluse - '!$C$1:$D$14862,2,FALSE)</f>
        <v>#N/A</v>
      </c>
    </row>
    <row r="2393" spans="1:16" ht="15" customHeight="1">
      <c r="A2393" s="29" t="s">
        <v>6636</v>
      </c>
      <c r="B2393" s="29" t="s">
        <v>6637</v>
      </c>
      <c r="C2393" s="30" t="s">
        <v>5027</v>
      </c>
      <c r="D2393" s="31">
        <v>44830</v>
      </c>
      <c r="E2393" s="32">
        <v>117.12</v>
      </c>
      <c r="F2393" s="31">
        <v>44834</v>
      </c>
      <c r="G2393" s="31">
        <v>44834.302002314813</v>
      </c>
      <c r="H2393" s="31">
        <v>44893</v>
      </c>
      <c r="I2393" s="38" t="s">
        <v>8912</v>
      </c>
      <c r="J2393" s="38"/>
      <c r="K2393" s="31">
        <v>44853</v>
      </c>
      <c r="L2393" s="32">
        <v>96</v>
      </c>
      <c r="M2393" s="33">
        <v>59</v>
      </c>
      <c r="N2393" s="33">
        <v>-40</v>
      </c>
      <c r="O2393" s="32">
        <v>-3840</v>
      </c>
      <c r="P2393" s="27" t="e">
        <f>VLOOKUP(A2393,'[1]REPORT ITP - Fatture Incluse - '!$C$1:$D$14862,2,FALSE)</f>
        <v>#N/A</v>
      </c>
    </row>
    <row r="2394" spans="1:16" ht="18.95" customHeight="1">
      <c r="A2394" s="29" t="s">
        <v>6394</v>
      </c>
      <c r="B2394" s="29" t="s">
        <v>6395</v>
      </c>
      <c r="C2394" s="30" t="s">
        <v>4984</v>
      </c>
      <c r="D2394" s="31">
        <v>44827</v>
      </c>
      <c r="E2394" s="32">
        <v>342.54</v>
      </c>
      <c r="F2394" s="31">
        <v>44831</v>
      </c>
      <c r="G2394" s="31">
        <v>44831.590798611112</v>
      </c>
      <c r="H2394" s="31">
        <v>44891</v>
      </c>
      <c r="I2394" s="38" t="s">
        <v>8913</v>
      </c>
      <c r="J2394" s="38"/>
      <c r="K2394" s="31">
        <v>44858</v>
      </c>
      <c r="L2394" s="32">
        <v>342.54</v>
      </c>
      <c r="M2394" s="33">
        <v>60</v>
      </c>
      <c r="N2394" s="33">
        <v>-33</v>
      </c>
      <c r="O2394" s="32">
        <v>-11303.82</v>
      </c>
      <c r="P2394" s="27" t="e">
        <f>VLOOKUP(A2394,'[1]REPORT ITP - Fatture Incluse - '!$C$1:$D$14862,2,FALSE)</f>
        <v>#N/A</v>
      </c>
    </row>
    <row r="2395" spans="1:16" ht="15" customHeight="1">
      <c r="A2395" s="29" t="s">
        <v>6305</v>
      </c>
      <c r="B2395" s="29" t="s">
        <v>6306</v>
      </c>
      <c r="C2395" s="30" t="s">
        <v>8914</v>
      </c>
      <c r="D2395" s="31">
        <v>44826</v>
      </c>
      <c r="E2395" s="32">
        <v>1949.2</v>
      </c>
      <c r="F2395" s="31">
        <v>44830</v>
      </c>
      <c r="G2395" s="31">
        <v>44830.299722222226</v>
      </c>
      <c r="H2395" s="31">
        <v>44887</v>
      </c>
      <c r="I2395" s="38" t="s">
        <v>8915</v>
      </c>
      <c r="J2395" s="38"/>
      <c r="K2395" s="31">
        <v>44858</v>
      </c>
      <c r="L2395" s="32">
        <v>1949.2</v>
      </c>
      <c r="M2395" s="33">
        <v>57</v>
      </c>
      <c r="N2395" s="33">
        <v>-29</v>
      </c>
      <c r="O2395" s="32">
        <v>-56526.8</v>
      </c>
      <c r="P2395" s="27" t="e">
        <f>VLOOKUP(A2395,'[1]REPORT ITP - Fatture Incluse - '!$C$1:$D$14862,2,FALSE)</f>
        <v>#N/A</v>
      </c>
    </row>
    <row r="2396" spans="1:16" ht="15" customHeight="1">
      <c r="A2396" s="29" t="s">
        <v>6305</v>
      </c>
      <c r="B2396" s="29" t="s">
        <v>6306</v>
      </c>
      <c r="C2396" s="30" t="s">
        <v>8916</v>
      </c>
      <c r="D2396" s="31">
        <v>44826</v>
      </c>
      <c r="E2396" s="32">
        <v>5920.42</v>
      </c>
      <c r="F2396" s="31">
        <v>44830</v>
      </c>
      <c r="G2396" s="31">
        <v>44830.299687500003</v>
      </c>
      <c r="H2396" s="31">
        <v>44887</v>
      </c>
      <c r="I2396" s="38" t="s">
        <v>8915</v>
      </c>
      <c r="J2396" s="38"/>
      <c r="K2396" s="31">
        <v>44858</v>
      </c>
      <c r="L2396" s="32">
        <v>4852.8</v>
      </c>
      <c r="M2396" s="33">
        <v>57</v>
      </c>
      <c r="N2396" s="33">
        <v>-29</v>
      </c>
      <c r="O2396" s="32">
        <v>-140731.20000000001</v>
      </c>
      <c r="P2396" s="27" t="e">
        <f>VLOOKUP(A2396,'[1]REPORT ITP - Fatture Incluse - '!$C$1:$D$14862,2,FALSE)</f>
        <v>#N/A</v>
      </c>
    </row>
    <row r="2397" spans="1:16" ht="15" customHeight="1">
      <c r="A2397" s="29" t="s">
        <v>6305</v>
      </c>
      <c r="B2397" s="29" t="s">
        <v>6306</v>
      </c>
      <c r="C2397" s="30" t="s">
        <v>8917</v>
      </c>
      <c r="D2397" s="31">
        <v>44826</v>
      </c>
      <c r="E2397" s="32">
        <v>10328.469999999999</v>
      </c>
      <c r="F2397" s="31">
        <v>44830</v>
      </c>
      <c r="G2397" s="31">
        <v>44830.299710648149</v>
      </c>
      <c r="H2397" s="31">
        <v>44887</v>
      </c>
      <c r="I2397" s="38" t="s">
        <v>8915</v>
      </c>
      <c r="J2397" s="38"/>
      <c r="K2397" s="31">
        <v>44858</v>
      </c>
      <c r="L2397" s="32">
        <v>8465.9599999999991</v>
      </c>
      <c r="M2397" s="33">
        <v>57</v>
      </c>
      <c r="N2397" s="33">
        <v>-29</v>
      </c>
      <c r="O2397" s="32">
        <v>-245512.84</v>
      </c>
      <c r="P2397" s="27" t="e">
        <f>VLOOKUP(A2397,'[1]REPORT ITP - Fatture Incluse - '!$C$1:$D$14862,2,FALSE)</f>
        <v>#N/A</v>
      </c>
    </row>
    <row r="2398" spans="1:16" ht="15" customHeight="1">
      <c r="A2398" s="29" t="s">
        <v>4310</v>
      </c>
      <c r="B2398" s="29" t="s">
        <v>7796</v>
      </c>
      <c r="C2398" s="30" t="s">
        <v>1792</v>
      </c>
      <c r="D2398" s="31">
        <v>44853</v>
      </c>
      <c r="E2398" s="32">
        <v>2256.23</v>
      </c>
      <c r="F2398" s="31">
        <v>44854</v>
      </c>
      <c r="G2398" s="31">
        <v>44854.318414351852</v>
      </c>
      <c r="H2398" s="31">
        <v>44913</v>
      </c>
      <c r="I2398" s="38" t="s">
        <v>8918</v>
      </c>
      <c r="J2398" s="38"/>
      <c r="K2398" s="31">
        <v>44858</v>
      </c>
      <c r="L2398" s="32">
        <v>2256.23</v>
      </c>
      <c r="M2398" s="33">
        <v>59</v>
      </c>
      <c r="N2398" s="33">
        <v>-55</v>
      </c>
      <c r="O2398" s="32">
        <v>-124092.65</v>
      </c>
      <c r="P2398" s="27" t="e">
        <f>VLOOKUP(A2398,'[1]REPORT ITP - Fatture Incluse - '!$C$1:$D$14862,2,FALSE)</f>
        <v>#N/A</v>
      </c>
    </row>
    <row r="2399" spans="1:16" ht="18.95" customHeight="1">
      <c r="A2399" s="29" t="s">
        <v>5978</v>
      </c>
      <c r="B2399" s="29" t="s">
        <v>5979</v>
      </c>
      <c r="C2399" s="30" t="s">
        <v>8919</v>
      </c>
      <c r="D2399" s="31">
        <v>44811</v>
      </c>
      <c r="E2399" s="32">
        <v>2174.65</v>
      </c>
      <c r="F2399" s="31">
        <v>44860</v>
      </c>
      <c r="G2399" s="31">
        <v>44858.299351851849</v>
      </c>
      <c r="H2399" s="31">
        <v>44915</v>
      </c>
      <c r="I2399" s="38" t="s">
        <v>8920</v>
      </c>
      <c r="J2399" s="38"/>
      <c r="K2399" s="31">
        <v>44861</v>
      </c>
      <c r="L2399" s="32">
        <v>1782.5</v>
      </c>
      <c r="M2399" s="33">
        <v>57</v>
      </c>
      <c r="N2399" s="33">
        <v>-54</v>
      </c>
      <c r="O2399" s="32">
        <v>-96255</v>
      </c>
      <c r="P2399" s="27" t="e">
        <f>VLOOKUP(A2399,'[1]REPORT ITP - Fatture Incluse - '!$C$1:$D$14862,2,FALSE)</f>
        <v>#N/A</v>
      </c>
    </row>
    <row r="2400" spans="1:16" ht="18.95" customHeight="1">
      <c r="A2400" s="29" t="s">
        <v>5978</v>
      </c>
      <c r="B2400" s="29" t="s">
        <v>5979</v>
      </c>
      <c r="C2400" s="30" t="s">
        <v>8921</v>
      </c>
      <c r="D2400" s="31">
        <v>44778</v>
      </c>
      <c r="E2400" s="32">
        <v>857.66</v>
      </c>
      <c r="F2400" s="31">
        <v>44860</v>
      </c>
      <c r="G2400" s="31">
        <v>44858.299328703702</v>
      </c>
      <c r="H2400" s="31">
        <v>44915</v>
      </c>
      <c r="I2400" s="38" t="s">
        <v>8920</v>
      </c>
      <c r="J2400" s="38"/>
      <c r="K2400" s="31">
        <v>44861</v>
      </c>
      <c r="L2400" s="32">
        <v>703</v>
      </c>
      <c r="M2400" s="33">
        <v>57</v>
      </c>
      <c r="N2400" s="33">
        <v>-54</v>
      </c>
      <c r="O2400" s="32">
        <v>-37962</v>
      </c>
      <c r="P2400" s="27" t="e">
        <f>VLOOKUP(A2400,'[1]REPORT ITP - Fatture Incluse - '!$C$1:$D$14862,2,FALSE)</f>
        <v>#N/A</v>
      </c>
    </row>
    <row r="2401" spans="1:16" ht="18.95" customHeight="1">
      <c r="A2401" s="29" t="s">
        <v>5978</v>
      </c>
      <c r="B2401" s="29" t="s">
        <v>5979</v>
      </c>
      <c r="C2401" s="30" t="s">
        <v>8922</v>
      </c>
      <c r="D2401" s="31">
        <v>44798</v>
      </c>
      <c r="E2401" s="32">
        <v>2399.6799999999998</v>
      </c>
      <c r="F2401" s="31">
        <v>44860</v>
      </c>
      <c r="G2401" s="31">
        <v>44858.299305555556</v>
      </c>
      <c r="H2401" s="31">
        <v>44915</v>
      </c>
      <c r="I2401" s="38" t="s">
        <v>8920</v>
      </c>
      <c r="J2401" s="38"/>
      <c r="K2401" s="31">
        <v>44861</v>
      </c>
      <c r="L2401" s="32">
        <v>1966.95</v>
      </c>
      <c r="M2401" s="33">
        <v>57</v>
      </c>
      <c r="N2401" s="33">
        <v>-54</v>
      </c>
      <c r="O2401" s="32">
        <v>-106215.3</v>
      </c>
      <c r="P2401" s="27" t="e">
        <f>VLOOKUP(A2401,'[1]REPORT ITP - Fatture Incluse - '!$C$1:$D$14862,2,FALSE)</f>
        <v>#N/A</v>
      </c>
    </row>
    <row r="2402" spans="1:16" ht="15" customHeight="1">
      <c r="A2402" s="29" t="s">
        <v>6484</v>
      </c>
      <c r="B2402" s="29" t="s">
        <v>4049</v>
      </c>
      <c r="C2402" s="30" t="s">
        <v>8923</v>
      </c>
      <c r="D2402" s="31">
        <v>44834</v>
      </c>
      <c r="E2402" s="32">
        <v>158.11000000000001</v>
      </c>
      <c r="F2402" s="31">
        <v>44841</v>
      </c>
      <c r="G2402" s="31">
        <v>44841.328298611108</v>
      </c>
      <c r="H2402" s="31">
        <v>44901</v>
      </c>
      <c r="I2402" s="38" t="s">
        <v>8924</v>
      </c>
      <c r="J2402" s="38"/>
      <c r="K2402" s="31">
        <v>44876</v>
      </c>
      <c r="L2402" s="32">
        <v>129.6</v>
      </c>
      <c r="M2402" s="33">
        <v>60</v>
      </c>
      <c r="N2402" s="33">
        <v>-25</v>
      </c>
      <c r="O2402" s="32">
        <v>-3240</v>
      </c>
      <c r="P2402" s="27" t="e">
        <f>VLOOKUP(A2402,'[1]REPORT ITP - Fatture Incluse - '!$C$1:$D$14862,2,FALSE)</f>
        <v>#N/A</v>
      </c>
    </row>
    <row r="2403" spans="1:16" ht="15" customHeight="1">
      <c r="A2403" s="29" t="s">
        <v>6484</v>
      </c>
      <c r="B2403" s="29" t="s">
        <v>4049</v>
      </c>
      <c r="C2403" s="30" t="s">
        <v>8925</v>
      </c>
      <c r="D2403" s="31">
        <v>44834</v>
      </c>
      <c r="E2403" s="32">
        <v>114.63</v>
      </c>
      <c r="F2403" s="31">
        <v>44844</v>
      </c>
      <c r="G2403" s="31">
        <v>44844.303576388891</v>
      </c>
      <c r="H2403" s="31">
        <v>44901</v>
      </c>
      <c r="I2403" s="38" t="s">
        <v>8924</v>
      </c>
      <c r="J2403" s="38"/>
      <c r="K2403" s="31">
        <v>44876</v>
      </c>
      <c r="L2403" s="32">
        <v>93.96</v>
      </c>
      <c r="M2403" s="33">
        <v>57</v>
      </c>
      <c r="N2403" s="33">
        <v>-25</v>
      </c>
      <c r="O2403" s="32">
        <v>-2349</v>
      </c>
      <c r="P2403" s="27" t="e">
        <f>VLOOKUP(A2403,'[1]REPORT ITP - Fatture Incluse - '!$C$1:$D$14862,2,FALSE)</f>
        <v>#N/A</v>
      </c>
    </row>
    <row r="2404" spans="1:16" ht="15" customHeight="1">
      <c r="A2404" s="29" t="s">
        <v>6484</v>
      </c>
      <c r="B2404" s="29" t="s">
        <v>4049</v>
      </c>
      <c r="C2404" s="30" t="s">
        <v>8926</v>
      </c>
      <c r="D2404" s="31">
        <v>44834</v>
      </c>
      <c r="E2404" s="32">
        <v>4139.46</v>
      </c>
      <c r="F2404" s="31">
        <v>44840</v>
      </c>
      <c r="G2404" s="31">
        <v>44840.322905092595</v>
      </c>
      <c r="H2404" s="31">
        <v>44900</v>
      </c>
      <c r="I2404" s="38" t="s">
        <v>8924</v>
      </c>
      <c r="J2404" s="38"/>
      <c r="K2404" s="31">
        <v>44876</v>
      </c>
      <c r="L2404" s="32">
        <v>3393</v>
      </c>
      <c r="M2404" s="33">
        <v>60</v>
      </c>
      <c r="N2404" s="33">
        <v>-24</v>
      </c>
      <c r="O2404" s="32">
        <v>-81432</v>
      </c>
      <c r="P2404" s="27" t="e">
        <f>VLOOKUP(A2404,'[1]REPORT ITP - Fatture Incluse - '!$C$1:$D$14862,2,FALSE)</f>
        <v>#N/A</v>
      </c>
    </row>
    <row r="2405" spans="1:16" ht="27.95" customHeight="1">
      <c r="A2405" s="29" t="s">
        <v>6327</v>
      </c>
      <c r="B2405" s="29" t="s">
        <v>95</v>
      </c>
      <c r="C2405" s="30" t="s">
        <v>410</v>
      </c>
      <c r="D2405" s="31">
        <v>44502</v>
      </c>
      <c r="E2405" s="32">
        <v>1220</v>
      </c>
      <c r="F2405" s="31">
        <v>44516</v>
      </c>
      <c r="G2405" s="31">
        <v>44515.358194444445</v>
      </c>
      <c r="H2405" s="31">
        <v>44572</v>
      </c>
      <c r="I2405" s="38" t="s">
        <v>8927</v>
      </c>
      <c r="J2405" s="38"/>
      <c r="K2405" s="31">
        <v>44902</v>
      </c>
      <c r="L2405" s="32">
        <v>1000</v>
      </c>
      <c r="M2405" s="33">
        <v>57</v>
      </c>
      <c r="N2405" s="33">
        <v>330</v>
      </c>
      <c r="O2405" s="32">
        <v>330000</v>
      </c>
      <c r="P2405" s="27" t="e">
        <f>VLOOKUP(A2405,'[1]REPORT ITP - Fatture Incluse - '!$C$1:$D$14862,2,FALSE)</f>
        <v>#N/A</v>
      </c>
    </row>
    <row r="2406" spans="1:16" ht="15" customHeight="1">
      <c r="A2406" s="29" t="s">
        <v>6297</v>
      </c>
      <c r="B2406" s="29" t="s">
        <v>6298</v>
      </c>
      <c r="C2406" s="30" t="s">
        <v>5307</v>
      </c>
      <c r="D2406" s="31">
        <v>44854</v>
      </c>
      <c r="E2406" s="32">
        <v>4776.3</v>
      </c>
      <c r="F2406" s="31">
        <v>44859</v>
      </c>
      <c r="G2406" s="31">
        <v>44858.298460648148</v>
      </c>
      <c r="H2406" s="31">
        <v>44914</v>
      </c>
      <c r="I2406" s="38" t="s">
        <v>8928</v>
      </c>
      <c r="J2406" s="38"/>
      <c r="K2406" s="31">
        <v>44910</v>
      </c>
      <c r="L2406" s="32">
        <v>3915</v>
      </c>
      <c r="M2406" s="33">
        <v>56</v>
      </c>
      <c r="N2406" s="33">
        <v>-4</v>
      </c>
      <c r="O2406" s="32">
        <v>-15660</v>
      </c>
      <c r="P2406" s="27" t="e">
        <f>VLOOKUP(A2406,'[1]REPORT ITP - Fatture Incluse - '!$C$1:$D$14862,2,FALSE)</f>
        <v>#N/A</v>
      </c>
    </row>
    <row r="2407" spans="1:16" ht="15" customHeight="1">
      <c r="A2407" s="29" t="s">
        <v>6811</v>
      </c>
      <c r="B2407" s="29" t="s">
        <v>6812</v>
      </c>
      <c r="C2407" s="30" t="s">
        <v>5689</v>
      </c>
      <c r="D2407" s="31">
        <v>44893</v>
      </c>
      <c r="E2407" s="32">
        <v>1830</v>
      </c>
      <c r="F2407" s="31">
        <v>44894</v>
      </c>
      <c r="G2407" s="31">
        <v>44894.310752314814</v>
      </c>
      <c r="H2407" s="31">
        <v>44953</v>
      </c>
      <c r="I2407" s="38" t="s">
        <v>8929</v>
      </c>
      <c r="J2407" s="38"/>
      <c r="K2407" s="31">
        <v>44914</v>
      </c>
      <c r="L2407" s="32">
        <v>1500</v>
      </c>
      <c r="M2407" s="33">
        <v>59</v>
      </c>
      <c r="N2407" s="33">
        <v>-39</v>
      </c>
      <c r="O2407" s="32">
        <v>-58500</v>
      </c>
      <c r="P2407" s="27" t="e">
        <f>VLOOKUP(A2407,'[1]REPORT ITP - Fatture Incluse - '!$C$1:$D$14862,2,FALSE)</f>
        <v>#N/A</v>
      </c>
    </row>
    <row r="2408" spans="1:16" ht="18.95" customHeight="1">
      <c r="A2408" s="29" t="s">
        <v>3086</v>
      </c>
      <c r="B2408" s="29" t="s">
        <v>3085</v>
      </c>
      <c r="C2408" s="30" t="s">
        <v>5752</v>
      </c>
      <c r="D2408" s="31">
        <v>44904</v>
      </c>
      <c r="E2408" s="32">
        <v>503.57</v>
      </c>
      <c r="F2408" s="31">
        <v>44916</v>
      </c>
      <c r="G2408" s="31">
        <v>44916.351967592593</v>
      </c>
      <c r="H2408" s="31">
        <v>44976</v>
      </c>
      <c r="I2408" s="38" t="s">
        <v>8930</v>
      </c>
      <c r="J2408" s="38"/>
      <c r="K2408" s="31">
        <v>44917</v>
      </c>
      <c r="L2408" s="32">
        <v>503.57</v>
      </c>
      <c r="M2408" s="33">
        <v>60</v>
      </c>
      <c r="N2408" s="33">
        <v>-59</v>
      </c>
      <c r="O2408" s="32">
        <v>-29710.63</v>
      </c>
      <c r="P2408" s="27" t="e">
        <f>VLOOKUP(A2408,'[1]REPORT ITP - Fatture Incluse - '!$C$1:$D$14862,2,FALSE)</f>
        <v>#N/A</v>
      </c>
    </row>
    <row r="2409" spans="1:16" ht="18.95" customHeight="1">
      <c r="A2409" s="29" t="s">
        <v>8931</v>
      </c>
      <c r="B2409" s="29" t="s">
        <v>8932</v>
      </c>
      <c r="C2409" s="30" t="s">
        <v>461</v>
      </c>
      <c r="D2409" s="31">
        <v>44525</v>
      </c>
      <c r="E2409" s="32">
        <v>2147.1999999999998</v>
      </c>
      <c r="F2409" s="31">
        <v>44525</v>
      </c>
      <c r="G2409" s="31">
        <v>44525.675752314812</v>
      </c>
      <c r="H2409" s="31">
        <v>44585</v>
      </c>
      <c r="I2409" s="38" t="s">
        <v>7119</v>
      </c>
      <c r="J2409" s="38"/>
      <c r="K2409" s="31">
        <v>44601</v>
      </c>
      <c r="L2409" s="32">
        <v>1760</v>
      </c>
      <c r="M2409" s="33">
        <v>60</v>
      </c>
      <c r="N2409" s="33">
        <v>16</v>
      </c>
      <c r="O2409" s="32">
        <v>28160</v>
      </c>
      <c r="P2409" s="27" t="e">
        <f>VLOOKUP(A2409,'[1]REPORT ITP - Fatture Incluse - '!$C$1:$D$14862,2,FALSE)</f>
        <v>#N/A</v>
      </c>
    </row>
    <row r="2410" spans="1:16" ht="15" customHeight="1">
      <c r="A2410" s="29" t="s">
        <v>8933</v>
      </c>
      <c r="B2410" s="29" t="s">
        <v>8934</v>
      </c>
      <c r="C2410" s="30" t="s">
        <v>104</v>
      </c>
      <c r="D2410" s="31">
        <v>44573</v>
      </c>
      <c r="E2410" s="32">
        <v>4855.6000000000004</v>
      </c>
      <c r="F2410" s="31">
        <v>44585</v>
      </c>
      <c r="G2410" s="31">
        <v>44585.343078703707</v>
      </c>
      <c r="H2410" s="31">
        <v>44642</v>
      </c>
      <c r="I2410" s="38" t="s">
        <v>8935</v>
      </c>
      <c r="J2410" s="38"/>
      <c r="K2410" s="31">
        <v>44615</v>
      </c>
      <c r="L2410" s="32">
        <v>3980</v>
      </c>
      <c r="M2410" s="33">
        <v>57</v>
      </c>
      <c r="N2410" s="33">
        <v>-27</v>
      </c>
      <c r="O2410" s="32">
        <v>-107460</v>
      </c>
      <c r="P2410" s="27" t="e">
        <f>VLOOKUP(A2410,'[1]REPORT ITP - Fatture Incluse - '!$C$1:$D$14862,2,FALSE)</f>
        <v>#N/A</v>
      </c>
    </row>
    <row r="2411" spans="1:16" ht="15" customHeight="1">
      <c r="A2411" s="29" t="s">
        <v>6507</v>
      </c>
      <c r="B2411" s="29" t="s">
        <v>6508</v>
      </c>
      <c r="C2411" s="30" t="s">
        <v>8936</v>
      </c>
      <c r="D2411" s="31">
        <v>44697</v>
      </c>
      <c r="E2411" s="32">
        <v>104.54</v>
      </c>
      <c r="F2411" s="31">
        <v>44701</v>
      </c>
      <c r="G2411" s="31">
        <v>44699.339722222219</v>
      </c>
      <c r="H2411" s="31">
        <v>44758</v>
      </c>
      <c r="I2411" s="38" t="s">
        <v>8937</v>
      </c>
      <c r="J2411" s="38"/>
      <c r="K2411" s="31">
        <v>44746</v>
      </c>
      <c r="L2411" s="32">
        <v>99.56</v>
      </c>
      <c r="M2411" s="33">
        <v>59</v>
      </c>
      <c r="N2411" s="33">
        <v>-12</v>
      </c>
      <c r="O2411" s="32">
        <v>-1194.72</v>
      </c>
      <c r="P2411" s="27" t="e">
        <f>VLOOKUP(A2411,'[1]REPORT ITP - Fatture Incluse - '!$C$1:$D$14862,2,FALSE)</f>
        <v>#N/A</v>
      </c>
    </row>
    <row r="2412" spans="1:16" ht="15" customHeight="1">
      <c r="A2412" s="29" t="s">
        <v>6507</v>
      </c>
      <c r="B2412" s="29" t="s">
        <v>6508</v>
      </c>
      <c r="C2412" s="30" t="s">
        <v>8938</v>
      </c>
      <c r="D2412" s="31">
        <v>44697</v>
      </c>
      <c r="E2412" s="32">
        <v>-0.73</v>
      </c>
      <c r="F2412" s="31">
        <v>44701</v>
      </c>
      <c r="G2412" s="31">
        <v>44699.339687500003</v>
      </c>
      <c r="H2412" s="31">
        <v>44759</v>
      </c>
      <c r="I2412" s="38" t="s">
        <v>8937</v>
      </c>
      <c r="J2412" s="38"/>
      <c r="K2412" s="31">
        <v>44746</v>
      </c>
      <c r="L2412" s="32">
        <v>-0.6</v>
      </c>
      <c r="M2412" s="33">
        <v>60</v>
      </c>
      <c r="N2412" s="33">
        <v>-13</v>
      </c>
      <c r="O2412" s="32">
        <v>7.8</v>
      </c>
      <c r="P2412" s="27" t="e">
        <f>VLOOKUP(A2412,'[1]REPORT ITP - Fatture Incluse - '!$C$1:$D$14862,2,FALSE)</f>
        <v>#N/A</v>
      </c>
    </row>
    <row r="2413" spans="1:16" ht="15" customHeight="1">
      <c r="A2413" s="29" t="s">
        <v>6507</v>
      </c>
      <c r="B2413" s="29" t="s">
        <v>6508</v>
      </c>
      <c r="C2413" s="30" t="s">
        <v>8938</v>
      </c>
      <c r="D2413" s="31">
        <v>44697</v>
      </c>
      <c r="E2413" s="32">
        <v>-0.26</v>
      </c>
      <c r="F2413" s="31">
        <v>44701</v>
      </c>
      <c r="G2413" s="31">
        <v>44699.339687500003</v>
      </c>
      <c r="H2413" s="31">
        <v>44759</v>
      </c>
      <c r="I2413" s="38" t="s">
        <v>8937</v>
      </c>
      <c r="J2413" s="38"/>
      <c r="K2413" s="31">
        <v>44746</v>
      </c>
      <c r="L2413" s="32">
        <v>-0.24</v>
      </c>
      <c r="M2413" s="33">
        <v>60</v>
      </c>
      <c r="N2413" s="33">
        <v>-13</v>
      </c>
      <c r="O2413" s="32">
        <v>3.12</v>
      </c>
      <c r="P2413" s="27" t="e">
        <f>VLOOKUP(A2413,'[1]REPORT ITP - Fatture Incluse - '!$C$1:$D$14862,2,FALSE)</f>
        <v>#N/A</v>
      </c>
    </row>
    <row r="2414" spans="1:16" ht="15" customHeight="1">
      <c r="A2414" s="29" t="s">
        <v>6507</v>
      </c>
      <c r="B2414" s="29" t="s">
        <v>6508</v>
      </c>
      <c r="C2414" s="30" t="s">
        <v>8938</v>
      </c>
      <c r="D2414" s="31">
        <v>44697</v>
      </c>
      <c r="E2414" s="32">
        <v>4.67</v>
      </c>
      <c r="F2414" s="31">
        <v>44701</v>
      </c>
      <c r="G2414" s="31">
        <v>44699.339687500003</v>
      </c>
      <c r="H2414" s="31">
        <v>44759</v>
      </c>
      <c r="I2414" s="38" t="s">
        <v>8937</v>
      </c>
      <c r="J2414" s="38"/>
      <c r="K2414" s="31">
        <v>44746</v>
      </c>
      <c r="L2414" s="32">
        <v>4.67</v>
      </c>
      <c r="M2414" s="33">
        <v>60</v>
      </c>
      <c r="N2414" s="33">
        <v>-13</v>
      </c>
      <c r="O2414" s="32">
        <v>-60.71</v>
      </c>
      <c r="P2414" s="27" t="e">
        <f>VLOOKUP(A2414,'[1]REPORT ITP - Fatture Incluse - '!$C$1:$D$14862,2,FALSE)</f>
        <v>#N/A</v>
      </c>
    </row>
    <row r="2415" spans="1:16" ht="15" customHeight="1">
      <c r="A2415" s="29" t="s">
        <v>6507</v>
      </c>
      <c r="B2415" s="29" t="s">
        <v>6508</v>
      </c>
      <c r="C2415" s="30" t="s">
        <v>8936</v>
      </c>
      <c r="D2415" s="31">
        <v>44697</v>
      </c>
      <c r="E2415" s="32">
        <v>-0.03</v>
      </c>
      <c r="F2415" s="31">
        <v>44701</v>
      </c>
      <c r="G2415" s="31">
        <v>44699.339722222219</v>
      </c>
      <c r="H2415" s="31">
        <v>44758</v>
      </c>
      <c r="I2415" s="38" t="s">
        <v>8937</v>
      </c>
      <c r="J2415" s="38"/>
      <c r="K2415" s="31">
        <v>44746</v>
      </c>
      <c r="L2415" s="32">
        <v>-0.03</v>
      </c>
      <c r="M2415" s="33">
        <v>59</v>
      </c>
      <c r="N2415" s="33">
        <v>-12</v>
      </c>
      <c r="O2415" s="32">
        <v>0.36</v>
      </c>
      <c r="P2415" s="27" t="e">
        <f>VLOOKUP(A2415,'[1]REPORT ITP - Fatture Incluse - '!$C$1:$D$14862,2,FALSE)</f>
        <v>#N/A</v>
      </c>
    </row>
    <row r="2416" spans="1:16" ht="15" customHeight="1">
      <c r="A2416" s="29" t="s">
        <v>6507</v>
      </c>
      <c r="B2416" s="29" t="s">
        <v>6508</v>
      </c>
      <c r="C2416" s="30" t="s">
        <v>8938</v>
      </c>
      <c r="D2416" s="31">
        <v>44697</v>
      </c>
      <c r="E2416" s="32">
        <v>1140.8399999999999</v>
      </c>
      <c r="F2416" s="31">
        <v>44701</v>
      </c>
      <c r="G2416" s="31">
        <v>44699.339687500003</v>
      </c>
      <c r="H2416" s="31">
        <v>44759</v>
      </c>
      <c r="I2416" s="38" t="s">
        <v>8937</v>
      </c>
      <c r="J2416" s="38"/>
      <c r="K2416" s="31">
        <v>44746</v>
      </c>
      <c r="L2416" s="32">
        <v>1086.51</v>
      </c>
      <c r="M2416" s="33">
        <v>60</v>
      </c>
      <c r="N2416" s="33">
        <v>-13</v>
      </c>
      <c r="O2416" s="32">
        <v>-14124.63</v>
      </c>
      <c r="P2416" s="27" t="e">
        <f>VLOOKUP(A2416,'[1]REPORT ITP - Fatture Incluse - '!$C$1:$D$14862,2,FALSE)</f>
        <v>#N/A</v>
      </c>
    </row>
    <row r="2417" spans="1:16" ht="15" customHeight="1">
      <c r="A2417" s="29" t="s">
        <v>6507</v>
      </c>
      <c r="B2417" s="29" t="s">
        <v>6508</v>
      </c>
      <c r="C2417" s="30" t="s">
        <v>8936</v>
      </c>
      <c r="D2417" s="31">
        <v>44697</v>
      </c>
      <c r="E2417" s="32">
        <v>-0.41</v>
      </c>
      <c r="F2417" s="31">
        <v>44701</v>
      </c>
      <c r="G2417" s="31">
        <v>44699.339722222219</v>
      </c>
      <c r="H2417" s="31">
        <v>44758</v>
      </c>
      <c r="I2417" s="38" t="s">
        <v>8937</v>
      </c>
      <c r="J2417" s="38"/>
      <c r="K2417" s="31">
        <v>44746</v>
      </c>
      <c r="L2417" s="32">
        <v>-0.34</v>
      </c>
      <c r="M2417" s="33">
        <v>59</v>
      </c>
      <c r="N2417" s="33">
        <v>-12</v>
      </c>
      <c r="O2417" s="32">
        <v>4.08</v>
      </c>
      <c r="P2417" s="27" t="e">
        <f>VLOOKUP(A2417,'[1]REPORT ITP - Fatture Incluse - '!$C$1:$D$14862,2,FALSE)</f>
        <v>#N/A</v>
      </c>
    </row>
    <row r="2418" spans="1:16" ht="18.95" customHeight="1">
      <c r="A2418" s="29" t="s">
        <v>1839</v>
      </c>
      <c r="B2418" s="29" t="s">
        <v>1838</v>
      </c>
      <c r="C2418" s="30" t="s">
        <v>7652</v>
      </c>
      <c r="D2418" s="31">
        <v>44754</v>
      </c>
      <c r="E2418" s="32">
        <v>2666.66</v>
      </c>
      <c r="F2418" s="31">
        <v>44755</v>
      </c>
      <c r="G2418" s="31">
        <v>44755.350914351853</v>
      </c>
      <c r="H2418" s="31">
        <v>44814</v>
      </c>
      <c r="I2418" s="38" t="s">
        <v>8939</v>
      </c>
      <c r="J2418" s="38"/>
      <c r="K2418" s="31">
        <v>44756</v>
      </c>
      <c r="L2418" s="32">
        <v>2666.66</v>
      </c>
      <c r="M2418" s="33">
        <v>59</v>
      </c>
      <c r="N2418" s="33">
        <v>-58</v>
      </c>
      <c r="O2418" s="32">
        <v>-154666.28</v>
      </c>
      <c r="P2418" s="27" t="e">
        <f>VLOOKUP(A2418,'[1]REPORT ITP - Fatture Incluse - '!$C$1:$D$14862,2,FALSE)</f>
        <v>#N/A</v>
      </c>
    </row>
    <row r="2419" spans="1:16" ht="15" customHeight="1">
      <c r="A2419" s="29" t="s">
        <v>1378</v>
      </c>
      <c r="B2419" s="29" t="s">
        <v>7095</v>
      </c>
      <c r="C2419" s="30" t="s">
        <v>3514</v>
      </c>
      <c r="D2419" s="31">
        <v>44753</v>
      </c>
      <c r="E2419" s="32">
        <v>3000</v>
      </c>
      <c r="F2419" s="31">
        <v>44754</v>
      </c>
      <c r="G2419" s="31">
        <v>44754.360902777778</v>
      </c>
      <c r="H2419" s="31">
        <v>44813</v>
      </c>
      <c r="I2419" s="38" t="s">
        <v>8940</v>
      </c>
      <c r="J2419" s="38"/>
      <c r="K2419" s="31">
        <v>44756</v>
      </c>
      <c r="L2419" s="32">
        <v>3000</v>
      </c>
      <c r="M2419" s="33">
        <v>59</v>
      </c>
      <c r="N2419" s="33">
        <v>-57</v>
      </c>
      <c r="O2419" s="32">
        <v>-171000</v>
      </c>
      <c r="P2419" s="27" t="e">
        <f>VLOOKUP(A2419,'[1]REPORT ITP - Fatture Incluse - '!$C$1:$D$14862,2,FALSE)</f>
        <v>#N/A</v>
      </c>
    </row>
    <row r="2420" spans="1:16" ht="18.95" customHeight="1">
      <c r="A2420" s="29" t="s">
        <v>781</v>
      </c>
      <c r="B2420" s="29" t="s">
        <v>7601</v>
      </c>
      <c r="C2420" s="30" t="s">
        <v>2022</v>
      </c>
      <c r="D2420" s="31">
        <v>44810</v>
      </c>
      <c r="E2420" s="32">
        <v>2400</v>
      </c>
      <c r="F2420" s="31">
        <v>44811</v>
      </c>
      <c r="G2420" s="31">
        <v>44811.307754629626</v>
      </c>
      <c r="H2420" s="31">
        <v>44870</v>
      </c>
      <c r="I2420" s="38" t="s">
        <v>8941</v>
      </c>
      <c r="J2420" s="38"/>
      <c r="K2420" s="31">
        <v>44823</v>
      </c>
      <c r="L2420" s="32">
        <v>2400</v>
      </c>
      <c r="M2420" s="33">
        <v>59</v>
      </c>
      <c r="N2420" s="33">
        <v>-47</v>
      </c>
      <c r="O2420" s="32">
        <v>-112800</v>
      </c>
      <c r="P2420" s="27" t="e">
        <f>VLOOKUP(A2420,'[1]REPORT ITP - Fatture Incluse - '!$C$1:$D$14862,2,FALSE)</f>
        <v>#N/A</v>
      </c>
    </row>
    <row r="2421" spans="1:16" ht="18.95" customHeight="1">
      <c r="A2421" s="29" t="s">
        <v>2599</v>
      </c>
      <c r="B2421" s="29" t="s">
        <v>7025</v>
      </c>
      <c r="C2421" s="30" t="s">
        <v>49</v>
      </c>
      <c r="D2421" s="31">
        <v>44811</v>
      </c>
      <c r="E2421" s="32">
        <v>3000</v>
      </c>
      <c r="F2421" s="31">
        <v>44812</v>
      </c>
      <c r="G2421" s="31">
        <v>44812.322881944441</v>
      </c>
      <c r="H2421" s="31">
        <v>44871</v>
      </c>
      <c r="I2421" s="38" t="s">
        <v>8942</v>
      </c>
      <c r="J2421" s="38"/>
      <c r="K2421" s="31">
        <v>44823</v>
      </c>
      <c r="L2421" s="32">
        <v>3000</v>
      </c>
      <c r="M2421" s="33">
        <v>59</v>
      </c>
      <c r="N2421" s="33">
        <v>-48</v>
      </c>
      <c r="O2421" s="32">
        <v>-144000</v>
      </c>
      <c r="P2421" s="27" t="e">
        <f>VLOOKUP(A2421,'[1]REPORT ITP - Fatture Incluse - '!$C$1:$D$14862,2,FALSE)</f>
        <v>#N/A</v>
      </c>
    </row>
    <row r="2422" spans="1:16" ht="18.95" customHeight="1">
      <c r="A2422" s="29" t="s">
        <v>1724</v>
      </c>
      <c r="B2422" s="29" t="s">
        <v>1723</v>
      </c>
      <c r="C2422" s="30" t="s">
        <v>5055</v>
      </c>
      <c r="D2422" s="31">
        <v>44834</v>
      </c>
      <c r="E2422" s="32">
        <v>2500</v>
      </c>
      <c r="F2422" s="31">
        <v>44837</v>
      </c>
      <c r="G2422" s="31">
        <v>44837.302523148152</v>
      </c>
      <c r="H2422" s="31">
        <v>44895</v>
      </c>
      <c r="I2422" s="38" t="s">
        <v>8943</v>
      </c>
      <c r="J2422" s="38"/>
      <c r="K2422" s="31">
        <v>44839</v>
      </c>
      <c r="L2422" s="32">
        <v>2500</v>
      </c>
      <c r="M2422" s="33">
        <v>58</v>
      </c>
      <c r="N2422" s="33">
        <v>-56</v>
      </c>
      <c r="O2422" s="32">
        <v>-140000</v>
      </c>
      <c r="P2422" s="27" t="e">
        <f>VLOOKUP(A2422,'[1]REPORT ITP - Fatture Incluse - '!$C$1:$D$14862,2,FALSE)</f>
        <v>#N/A</v>
      </c>
    </row>
    <row r="2423" spans="1:16" ht="18.95" customHeight="1">
      <c r="A2423" s="29" t="s">
        <v>1032</v>
      </c>
      <c r="B2423" s="29" t="s">
        <v>7103</v>
      </c>
      <c r="C2423" s="30" t="s">
        <v>7496</v>
      </c>
      <c r="D2423" s="31">
        <v>44838</v>
      </c>
      <c r="E2423" s="32">
        <v>3000</v>
      </c>
      <c r="F2423" s="31">
        <v>44840</v>
      </c>
      <c r="G2423" s="31">
        <v>44840.322627314818</v>
      </c>
      <c r="H2423" s="31">
        <v>44899</v>
      </c>
      <c r="I2423" s="38" t="s">
        <v>8944</v>
      </c>
      <c r="J2423" s="38"/>
      <c r="K2423" s="31">
        <v>44845</v>
      </c>
      <c r="L2423" s="32">
        <v>3000</v>
      </c>
      <c r="M2423" s="33">
        <v>59</v>
      </c>
      <c r="N2423" s="33">
        <v>-54</v>
      </c>
      <c r="O2423" s="32">
        <v>-162000</v>
      </c>
      <c r="P2423" s="27" t="e">
        <f>VLOOKUP(A2423,'[1]REPORT ITP - Fatture Incluse - '!$C$1:$D$14862,2,FALSE)</f>
        <v>#N/A</v>
      </c>
    </row>
    <row r="2424" spans="1:16" ht="15" customHeight="1">
      <c r="A2424" s="29" t="s">
        <v>1287</v>
      </c>
      <c r="B2424" s="29" t="s">
        <v>1286</v>
      </c>
      <c r="C2424" s="30" t="s">
        <v>5091</v>
      </c>
      <c r="D2424" s="31">
        <v>44838</v>
      </c>
      <c r="E2424" s="32">
        <v>2550</v>
      </c>
      <c r="F2424" s="31">
        <v>44840</v>
      </c>
      <c r="G2424" s="31">
        <v>44840.32271990741</v>
      </c>
      <c r="H2424" s="31">
        <v>44900</v>
      </c>
      <c r="I2424" s="38" t="s">
        <v>8945</v>
      </c>
      <c r="J2424" s="38"/>
      <c r="K2424" s="31">
        <v>44845</v>
      </c>
      <c r="L2424" s="32">
        <v>2550</v>
      </c>
      <c r="M2424" s="33">
        <v>60</v>
      </c>
      <c r="N2424" s="33">
        <v>-55</v>
      </c>
      <c r="O2424" s="32">
        <v>-140250</v>
      </c>
      <c r="P2424" s="27" t="e">
        <f>VLOOKUP(A2424,'[1]REPORT ITP - Fatture Incluse - '!$C$1:$D$14862,2,FALSE)</f>
        <v>#N/A</v>
      </c>
    </row>
    <row r="2425" spans="1:16" ht="18.95" customHeight="1">
      <c r="A2425" s="29" t="s">
        <v>2169</v>
      </c>
      <c r="B2425" s="29" t="s">
        <v>2168</v>
      </c>
      <c r="C2425" s="30" t="s">
        <v>7997</v>
      </c>
      <c r="D2425" s="31">
        <v>44854</v>
      </c>
      <c r="E2425" s="32">
        <v>2500</v>
      </c>
      <c r="F2425" s="31">
        <v>44858</v>
      </c>
      <c r="G2425" s="31">
        <v>44858.298657407409</v>
      </c>
      <c r="H2425" s="31">
        <v>44914</v>
      </c>
      <c r="I2425" s="38" t="s">
        <v>8946</v>
      </c>
      <c r="J2425" s="38"/>
      <c r="K2425" s="31">
        <v>44859</v>
      </c>
      <c r="L2425" s="32">
        <v>2500</v>
      </c>
      <c r="M2425" s="33">
        <v>56</v>
      </c>
      <c r="N2425" s="33">
        <v>-55</v>
      </c>
      <c r="O2425" s="32">
        <v>-137500</v>
      </c>
      <c r="P2425" s="27" t="e">
        <f>VLOOKUP(A2425,'[1]REPORT ITP - Fatture Incluse - '!$C$1:$D$14862,2,FALSE)</f>
        <v>#N/A</v>
      </c>
    </row>
    <row r="2426" spans="1:16" ht="18.95" customHeight="1">
      <c r="A2426" s="29" t="s">
        <v>6271</v>
      </c>
      <c r="B2426" s="29" t="s">
        <v>6272</v>
      </c>
      <c r="C2426" s="30" t="s">
        <v>8947</v>
      </c>
      <c r="D2426" s="31">
        <v>44874</v>
      </c>
      <c r="E2426" s="32">
        <v>2459.52</v>
      </c>
      <c r="F2426" s="31">
        <v>44876</v>
      </c>
      <c r="G2426" s="31">
        <v>44875.339513888888</v>
      </c>
      <c r="H2426" s="31">
        <v>44935</v>
      </c>
      <c r="I2426" s="38" t="s">
        <v>8948</v>
      </c>
      <c r="J2426" s="38"/>
      <c r="K2426" s="31">
        <v>44908</v>
      </c>
      <c r="L2426" s="32">
        <v>2016</v>
      </c>
      <c r="M2426" s="33">
        <v>60</v>
      </c>
      <c r="N2426" s="33">
        <v>-27</v>
      </c>
      <c r="O2426" s="32">
        <v>-54432</v>
      </c>
      <c r="P2426" s="27" t="e">
        <f>VLOOKUP(A2426,'[1]REPORT ITP - Fatture Incluse - '!$C$1:$D$14862,2,FALSE)</f>
        <v>#N/A</v>
      </c>
    </row>
    <row r="2427" spans="1:16" ht="15" customHeight="1">
      <c r="A2427" s="29" t="s">
        <v>1559</v>
      </c>
      <c r="B2427" s="29" t="s">
        <v>1558</v>
      </c>
      <c r="C2427" s="30" t="s">
        <v>7820</v>
      </c>
      <c r="D2427" s="31">
        <v>44594</v>
      </c>
      <c r="E2427" s="32">
        <v>3066.67</v>
      </c>
      <c r="F2427" s="31">
        <v>44596</v>
      </c>
      <c r="G2427" s="31">
        <v>44596.318124999998</v>
      </c>
      <c r="H2427" s="31">
        <v>44655</v>
      </c>
      <c r="I2427" s="38" t="s">
        <v>8949</v>
      </c>
      <c r="J2427" s="38"/>
      <c r="K2427" s="31">
        <v>44603</v>
      </c>
      <c r="L2427" s="32">
        <v>3066.67</v>
      </c>
      <c r="M2427" s="33">
        <v>59</v>
      </c>
      <c r="N2427" s="33">
        <v>-52</v>
      </c>
      <c r="O2427" s="32">
        <v>-159466.84</v>
      </c>
      <c r="P2427" s="27" t="e">
        <f>VLOOKUP(A2427,'[1]REPORT ITP - Fatture Incluse - '!$C$1:$D$14862,2,FALSE)</f>
        <v>#N/A</v>
      </c>
    </row>
    <row r="2428" spans="1:16" ht="18.95" customHeight="1">
      <c r="A2428" s="29" t="s">
        <v>1225</v>
      </c>
      <c r="B2428" s="29" t="s">
        <v>7078</v>
      </c>
      <c r="C2428" s="30" t="s">
        <v>43</v>
      </c>
      <c r="D2428" s="31">
        <v>44593</v>
      </c>
      <c r="E2428" s="32">
        <v>3500.64</v>
      </c>
      <c r="F2428" s="31">
        <v>44594</v>
      </c>
      <c r="G2428" s="31">
        <v>44594.319097222222</v>
      </c>
      <c r="H2428" s="31">
        <v>44653</v>
      </c>
      <c r="I2428" s="38" t="s">
        <v>6662</v>
      </c>
      <c r="J2428" s="38"/>
      <c r="K2428" s="31">
        <v>44606</v>
      </c>
      <c r="L2428" s="32">
        <v>3500.64</v>
      </c>
      <c r="M2428" s="33">
        <v>59</v>
      </c>
      <c r="N2428" s="33">
        <v>-47</v>
      </c>
      <c r="O2428" s="32">
        <v>-164530.07999999999</v>
      </c>
      <c r="P2428" s="27" t="e">
        <f>VLOOKUP(A2428,'[1]REPORT ITP - Fatture Incluse - '!$C$1:$D$14862,2,FALSE)</f>
        <v>#N/A</v>
      </c>
    </row>
    <row r="2429" spans="1:16" ht="15" customHeight="1">
      <c r="A2429" s="29" t="s">
        <v>6819</v>
      </c>
      <c r="B2429" s="29" t="s">
        <v>963</v>
      </c>
      <c r="C2429" s="30" t="s">
        <v>8950</v>
      </c>
      <c r="D2429" s="31">
        <v>44552</v>
      </c>
      <c r="E2429" s="32">
        <v>10166.67</v>
      </c>
      <c r="F2429" s="31">
        <v>44553</v>
      </c>
      <c r="G2429" s="31">
        <v>44553.353020833332</v>
      </c>
      <c r="H2429" s="31">
        <v>44612</v>
      </c>
      <c r="I2429" s="38" t="s">
        <v>8951</v>
      </c>
      <c r="J2429" s="38"/>
      <c r="K2429" s="31">
        <v>44609</v>
      </c>
      <c r="L2429" s="32">
        <v>8333.34</v>
      </c>
      <c r="M2429" s="33">
        <v>59</v>
      </c>
      <c r="N2429" s="33">
        <v>-3</v>
      </c>
      <c r="O2429" s="32">
        <v>-25000.02</v>
      </c>
      <c r="P2429" s="27" t="e">
        <f>VLOOKUP(A2429,'[1]REPORT ITP - Fatture Incluse - '!$C$1:$D$14862,2,FALSE)</f>
        <v>#N/A</v>
      </c>
    </row>
    <row r="2430" spans="1:16" ht="15" customHeight="1">
      <c r="A2430" s="29" t="s">
        <v>6305</v>
      </c>
      <c r="B2430" s="29" t="s">
        <v>6306</v>
      </c>
      <c r="C2430" s="30" t="s">
        <v>8952</v>
      </c>
      <c r="D2430" s="31">
        <v>44579</v>
      </c>
      <c r="E2430" s="32">
        <v>10797</v>
      </c>
      <c r="F2430" s="31">
        <v>44580</v>
      </c>
      <c r="G2430" s="31">
        <v>44580.359479166669</v>
      </c>
      <c r="H2430" s="31">
        <v>44640</v>
      </c>
      <c r="I2430" s="38" t="s">
        <v>8953</v>
      </c>
      <c r="J2430" s="38"/>
      <c r="K2430" s="31">
        <v>44621</v>
      </c>
      <c r="L2430" s="32">
        <v>8850</v>
      </c>
      <c r="M2430" s="33">
        <v>60</v>
      </c>
      <c r="N2430" s="33">
        <v>-19</v>
      </c>
      <c r="O2430" s="32">
        <v>-168150</v>
      </c>
      <c r="P2430" s="27" t="e">
        <f>VLOOKUP(A2430,'[1]REPORT ITP - Fatture Incluse - '!$C$1:$D$14862,2,FALSE)</f>
        <v>#N/A</v>
      </c>
    </row>
    <row r="2431" spans="1:16" ht="15" customHeight="1">
      <c r="A2431" s="29" t="s">
        <v>6305</v>
      </c>
      <c r="B2431" s="29" t="s">
        <v>6306</v>
      </c>
      <c r="C2431" s="30" t="s">
        <v>8954</v>
      </c>
      <c r="D2431" s="31">
        <v>44582</v>
      </c>
      <c r="E2431" s="32">
        <v>322.51</v>
      </c>
      <c r="F2431" s="31">
        <v>44585</v>
      </c>
      <c r="G2431" s="31">
        <v>44585.343553240738</v>
      </c>
      <c r="H2431" s="31">
        <v>44643</v>
      </c>
      <c r="I2431" s="38" t="s">
        <v>8953</v>
      </c>
      <c r="J2431" s="38"/>
      <c r="K2431" s="31">
        <v>44621</v>
      </c>
      <c r="L2431" s="32">
        <v>264.35000000000002</v>
      </c>
      <c r="M2431" s="33">
        <v>58</v>
      </c>
      <c r="N2431" s="33">
        <v>-22</v>
      </c>
      <c r="O2431" s="32">
        <v>-5815.7</v>
      </c>
      <c r="P2431" s="27" t="e">
        <f>VLOOKUP(A2431,'[1]REPORT ITP - Fatture Incluse - '!$C$1:$D$14862,2,FALSE)</f>
        <v>#N/A</v>
      </c>
    </row>
    <row r="2432" spans="1:16" ht="15" customHeight="1">
      <c r="A2432" s="29" t="s">
        <v>6305</v>
      </c>
      <c r="B2432" s="29" t="s">
        <v>6306</v>
      </c>
      <c r="C2432" s="30" t="s">
        <v>8955</v>
      </c>
      <c r="D2432" s="31">
        <v>44578</v>
      </c>
      <c r="E2432" s="32">
        <v>76.03</v>
      </c>
      <c r="F2432" s="31">
        <v>44599</v>
      </c>
      <c r="G2432" s="31">
        <v>44596.318692129629</v>
      </c>
      <c r="H2432" s="31">
        <v>44656</v>
      </c>
      <c r="I2432" s="38" t="s">
        <v>8953</v>
      </c>
      <c r="J2432" s="38"/>
      <c r="K2432" s="31">
        <v>44621</v>
      </c>
      <c r="L2432" s="32">
        <v>62.32</v>
      </c>
      <c r="M2432" s="33">
        <v>60</v>
      </c>
      <c r="N2432" s="33">
        <v>-35</v>
      </c>
      <c r="O2432" s="32">
        <v>-2181.1999999999998</v>
      </c>
      <c r="P2432" s="27" t="e">
        <f>VLOOKUP(A2432,'[1]REPORT ITP - Fatture Incluse - '!$C$1:$D$14862,2,FALSE)</f>
        <v>#N/A</v>
      </c>
    </row>
    <row r="2433" spans="1:16" ht="15" customHeight="1">
      <c r="A2433" s="29" t="s">
        <v>6305</v>
      </c>
      <c r="B2433" s="29" t="s">
        <v>6306</v>
      </c>
      <c r="C2433" s="30" t="s">
        <v>8956</v>
      </c>
      <c r="D2433" s="31">
        <v>44581</v>
      </c>
      <c r="E2433" s="32">
        <v>437.66</v>
      </c>
      <c r="F2433" s="31">
        <v>44582</v>
      </c>
      <c r="G2433" s="31">
        <v>44582.396655092591</v>
      </c>
      <c r="H2433" s="31">
        <v>44642</v>
      </c>
      <c r="I2433" s="38" t="s">
        <v>8953</v>
      </c>
      <c r="J2433" s="38"/>
      <c r="K2433" s="31">
        <v>44621</v>
      </c>
      <c r="L2433" s="32">
        <v>358.74</v>
      </c>
      <c r="M2433" s="33">
        <v>60</v>
      </c>
      <c r="N2433" s="33">
        <v>-21</v>
      </c>
      <c r="O2433" s="32">
        <v>-7533.54</v>
      </c>
      <c r="P2433" s="27" t="e">
        <f>VLOOKUP(A2433,'[1]REPORT ITP - Fatture Incluse - '!$C$1:$D$14862,2,FALSE)</f>
        <v>#N/A</v>
      </c>
    </row>
    <row r="2434" spans="1:16" ht="18.95" customHeight="1">
      <c r="A2434" s="29" t="s">
        <v>1219</v>
      </c>
      <c r="B2434" s="29" t="s">
        <v>7468</v>
      </c>
      <c r="C2434" s="30" t="s">
        <v>44</v>
      </c>
      <c r="D2434" s="31">
        <v>44623</v>
      </c>
      <c r="E2434" s="32">
        <v>1909.09</v>
      </c>
      <c r="F2434" s="31">
        <v>44628</v>
      </c>
      <c r="G2434" s="31">
        <v>44627.404722222222</v>
      </c>
      <c r="H2434" s="31">
        <v>44683</v>
      </c>
      <c r="I2434" s="38" t="s">
        <v>8957</v>
      </c>
      <c r="J2434" s="38"/>
      <c r="K2434" s="31">
        <v>44630</v>
      </c>
      <c r="L2434" s="32">
        <v>1909.09</v>
      </c>
      <c r="M2434" s="33">
        <v>56</v>
      </c>
      <c r="N2434" s="33">
        <v>-53</v>
      </c>
      <c r="O2434" s="32">
        <v>-101181.77</v>
      </c>
      <c r="P2434" s="27" t="e">
        <f>VLOOKUP(A2434,'[1]REPORT ITP - Fatture Incluse - '!$C$1:$D$14862,2,FALSE)</f>
        <v>#N/A</v>
      </c>
    </row>
    <row r="2435" spans="1:16" ht="18.95" customHeight="1">
      <c r="A2435" s="29" t="s">
        <v>27</v>
      </c>
      <c r="B2435" s="29" t="s">
        <v>26</v>
      </c>
      <c r="C2435" s="30" t="s">
        <v>7369</v>
      </c>
      <c r="D2435" s="31">
        <v>44605</v>
      </c>
      <c r="E2435" s="32">
        <v>2256.23</v>
      </c>
      <c r="F2435" s="31">
        <v>44616</v>
      </c>
      <c r="G2435" s="31">
        <v>44616.353865740741</v>
      </c>
      <c r="H2435" s="31">
        <v>44676</v>
      </c>
      <c r="I2435" s="38" t="s">
        <v>8958</v>
      </c>
      <c r="J2435" s="38"/>
      <c r="K2435" s="31">
        <v>44630</v>
      </c>
      <c r="L2435" s="32">
        <v>2256.23</v>
      </c>
      <c r="M2435" s="33">
        <v>60</v>
      </c>
      <c r="N2435" s="33">
        <v>-46</v>
      </c>
      <c r="O2435" s="32">
        <v>-103786.58</v>
      </c>
      <c r="P2435" s="27" t="e">
        <f>VLOOKUP(A2435,'[1]REPORT ITP - Fatture Incluse - '!$C$1:$D$14862,2,FALSE)</f>
        <v>#N/A</v>
      </c>
    </row>
    <row r="2436" spans="1:16" ht="18.95" customHeight="1">
      <c r="A2436" s="29" t="s">
        <v>27</v>
      </c>
      <c r="B2436" s="29" t="s">
        <v>26</v>
      </c>
      <c r="C2436" s="30" t="s">
        <v>6113</v>
      </c>
      <c r="D2436" s="31">
        <v>44605</v>
      </c>
      <c r="E2436" s="32">
        <v>1128.1099999999999</v>
      </c>
      <c r="F2436" s="31">
        <v>44616</v>
      </c>
      <c r="G2436" s="31">
        <v>44616.353877314818</v>
      </c>
      <c r="H2436" s="31">
        <v>44676</v>
      </c>
      <c r="I2436" s="38" t="s">
        <v>8958</v>
      </c>
      <c r="J2436" s="38"/>
      <c r="K2436" s="31">
        <v>44630</v>
      </c>
      <c r="L2436" s="32">
        <v>1128.1099999999999</v>
      </c>
      <c r="M2436" s="33">
        <v>60</v>
      </c>
      <c r="N2436" s="33">
        <v>-46</v>
      </c>
      <c r="O2436" s="32">
        <v>-51893.06</v>
      </c>
      <c r="P2436" s="27" t="e">
        <f>VLOOKUP(A2436,'[1]REPORT ITP - Fatture Incluse - '!$C$1:$D$14862,2,FALSE)</f>
        <v>#N/A</v>
      </c>
    </row>
    <row r="2437" spans="1:16" ht="18.95" customHeight="1">
      <c r="A2437" s="29" t="s">
        <v>27</v>
      </c>
      <c r="B2437" s="29" t="s">
        <v>26</v>
      </c>
      <c r="C2437" s="30" t="s">
        <v>7050</v>
      </c>
      <c r="D2437" s="31">
        <v>44616</v>
      </c>
      <c r="E2437" s="32">
        <v>1128.1099999999999</v>
      </c>
      <c r="F2437" s="31">
        <v>44616</v>
      </c>
      <c r="G2437" s="31">
        <v>44616.353888888887</v>
      </c>
      <c r="H2437" s="31">
        <v>44676</v>
      </c>
      <c r="I2437" s="38" t="s">
        <v>8958</v>
      </c>
      <c r="J2437" s="38"/>
      <c r="K2437" s="31">
        <v>44630</v>
      </c>
      <c r="L2437" s="32">
        <v>1128.1099999999999</v>
      </c>
      <c r="M2437" s="33">
        <v>60</v>
      </c>
      <c r="N2437" s="33">
        <v>-46</v>
      </c>
      <c r="O2437" s="32">
        <v>-51893.06</v>
      </c>
      <c r="P2437" s="27" t="e">
        <f>VLOOKUP(A2437,'[1]REPORT ITP - Fatture Incluse - '!$C$1:$D$14862,2,FALSE)</f>
        <v>#N/A</v>
      </c>
    </row>
    <row r="2438" spans="1:16" ht="18.95" customHeight="1">
      <c r="A2438" s="29" t="s">
        <v>874</v>
      </c>
      <c r="B2438" s="29" t="s">
        <v>8959</v>
      </c>
      <c r="C2438" s="30" t="s">
        <v>43</v>
      </c>
      <c r="D2438" s="31">
        <v>44624</v>
      </c>
      <c r="E2438" s="32">
        <v>2256.23</v>
      </c>
      <c r="F2438" s="31">
        <v>44629</v>
      </c>
      <c r="G2438" s="31">
        <v>44627.406585648147</v>
      </c>
      <c r="H2438" s="31">
        <v>44684</v>
      </c>
      <c r="I2438" s="38" t="s">
        <v>8960</v>
      </c>
      <c r="J2438" s="38"/>
      <c r="K2438" s="31">
        <v>44630</v>
      </c>
      <c r="L2438" s="32">
        <v>2256.23</v>
      </c>
      <c r="M2438" s="33">
        <v>57</v>
      </c>
      <c r="N2438" s="33">
        <v>-54</v>
      </c>
      <c r="O2438" s="32">
        <v>-121836.42</v>
      </c>
      <c r="P2438" s="27" t="e">
        <f>VLOOKUP(A2438,'[1]REPORT ITP - Fatture Incluse - '!$C$1:$D$14862,2,FALSE)</f>
        <v>#N/A</v>
      </c>
    </row>
    <row r="2439" spans="1:16" ht="18.95" customHeight="1">
      <c r="A2439" s="29" t="s">
        <v>874</v>
      </c>
      <c r="B2439" s="29" t="s">
        <v>8959</v>
      </c>
      <c r="C2439" s="30" t="s">
        <v>44</v>
      </c>
      <c r="D2439" s="31">
        <v>44624</v>
      </c>
      <c r="E2439" s="32">
        <v>2256.23</v>
      </c>
      <c r="F2439" s="31">
        <v>44629</v>
      </c>
      <c r="G2439" s="31">
        <v>44627.406597222223</v>
      </c>
      <c r="H2439" s="31">
        <v>44684</v>
      </c>
      <c r="I2439" s="38" t="s">
        <v>8960</v>
      </c>
      <c r="J2439" s="38"/>
      <c r="K2439" s="31">
        <v>44630</v>
      </c>
      <c r="L2439" s="32">
        <v>2256.23</v>
      </c>
      <c r="M2439" s="33">
        <v>57</v>
      </c>
      <c r="N2439" s="33">
        <v>-54</v>
      </c>
      <c r="O2439" s="32">
        <v>-121836.42</v>
      </c>
      <c r="P2439" s="27" t="e">
        <f>VLOOKUP(A2439,'[1]REPORT ITP - Fatture Incluse - '!$C$1:$D$14862,2,FALSE)</f>
        <v>#N/A</v>
      </c>
    </row>
    <row r="2440" spans="1:16" ht="18.95" customHeight="1">
      <c r="A2440" s="29" t="s">
        <v>8961</v>
      </c>
      <c r="B2440" s="29" t="s">
        <v>1431</v>
      </c>
      <c r="C2440" s="30" t="s">
        <v>7281</v>
      </c>
      <c r="D2440" s="31">
        <v>44572</v>
      </c>
      <c r="E2440" s="32">
        <v>3151.66</v>
      </c>
      <c r="F2440" s="31">
        <v>44578</v>
      </c>
      <c r="G2440" s="31">
        <v>44578.34270833333</v>
      </c>
      <c r="H2440" s="31">
        <v>44635</v>
      </c>
      <c r="I2440" s="38" t="s">
        <v>8962</v>
      </c>
      <c r="J2440" s="38"/>
      <c r="K2440" s="31">
        <v>44631</v>
      </c>
      <c r="L2440" s="32">
        <v>2583.33</v>
      </c>
      <c r="M2440" s="33">
        <v>57</v>
      </c>
      <c r="N2440" s="33">
        <v>-4</v>
      </c>
      <c r="O2440" s="32">
        <v>-10333.32</v>
      </c>
      <c r="P2440" s="27" t="e">
        <f>VLOOKUP(A2440,'[1]REPORT ITP - Fatture Incluse - '!$C$1:$D$14862,2,FALSE)</f>
        <v>#N/A</v>
      </c>
    </row>
    <row r="2441" spans="1:16" ht="15" customHeight="1">
      <c r="A2441" s="29" t="s">
        <v>7753</v>
      </c>
      <c r="B2441" s="29" t="s">
        <v>7754</v>
      </c>
      <c r="C2441" s="30" t="s">
        <v>1569</v>
      </c>
      <c r="D2441" s="31">
        <v>44585</v>
      </c>
      <c r="E2441" s="32">
        <v>3431.25</v>
      </c>
      <c r="F2441" s="31">
        <v>44586</v>
      </c>
      <c r="G2441" s="31">
        <v>44586.299953703703</v>
      </c>
      <c r="H2441" s="31">
        <v>44645</v>
      </c>
      <c r="I2441" s="38" t="s">
        <v>8963</v>
      </c>
      <c r="J2441" s="38"/>
      <c r="K2441" s="31">
        <v>44635</v>
      </c>
      <c r="L2441" s="32">
        <v>2812.5</v>
      </c>
      <c r="M2441" s="33">
        <v>59</v>
      </c>
      <c r="N2441" s="33">
        <v>-10</v>
      </c>
      <c r="O2441" s="32">
        <v>-28125</v>
      </c>
      <c r="P2441" s="27" t="e">
        <f>VLOOKUP(A2441,'[1]REPORT ITP - Fatture Incluse - '!$C$1:$D$14862,2,FALSE)</f>
        <v>#N/A</v>
      </c>
    </row>
    <row r="2442" spans="1:16" ht="15" customHeight="1">
      <c r="A2442" s="29" t="s">
        <v>7211</v>
      </c>
      <c r="B2442" s="29" t="s">
        <v>7212</v>
      </c>
      <c r="C2442" s="30" t="s">
        <v>8964</v>
      </c>
      <c r="D2442" s="31">
        <v>44620</v>
      </c>
      <c r="E2442" s="32">
        <v>334.96</v>
      </c>
      <c r="F2442" s="31">
        <v>44643</v>
      </c>
      <c r="G2442" s="31">
        <v>44636.355949074074</v>
      </c>
      <c r="H2442" s="31">
        <v>44695</v>
      </c>
      <c r="I2442" s="38" t="s">
        <v>8965</v>
      </c>
      <c r="J2442" s="38"/>
      <c r="K2442" s="31">
        <v>44649</v>
      </c>
      <c r="L2442" s="32">
        <v>322.08</v>
      </c>
      <c r="M2442" s="33">
        <v>59</v>
      </c>
      <c r="N2442" s="33">
        <v>-46</v>
      </c>
      <c r="O2442" s="32">
        <v>-14815.68</v>
      </c>
      <c r="P2442" s="27" t="e">
        <f>VLOOKUP(A2442,'[1]REPORT ITP - Fatture Incluse - '!$C$1:$D$14862,2,FALSE)</f>
        <v>#N/A</v>
      </c>
    </row>
    <row r="2443" spans="1:16" ht="15" customHeight="1">
      <c r="A2443" s="29" t="s">
        <v>7211</v>
      </c>
      <c r="B2443" s="29" t="s">
        <v>7212</v>
      </c>
      <c r="C2443" s="30" t="s">
        <v>8966</v>
      </c>
      <c r="D2443" s="31">
        <v>44620</v>
      </c>
      <c r="E2443" s="32">
        <v>58.56</v>
      </c>
      <c r="F2443" s="31">
        <v>44636</v>
      </c>
      <c r="G2443" s="31">
        <v>44636.355798611112</v>
      </c>
      <c r="H2443" s="31">
        <v>44695</v>
      </c>
      <c r="I2443" s="38" t="s">
        <v>8965</v>
      </c>
      <c r="J2443" s="38"/>
      <c r="K2443" s="31">
        <v>44649</v>
      </c>
      <c r="L2443" s="32">
        <v>48</v>
      </c>
      <c r="M2443" s="33">
        <v>59</v>
      </c>
      <c r="N2443" s="33">
        <v>-46</v>
      </c>
      <c r="O2443" s="32">
        <v>-2208</v>
      </c>
      <c r="P2443" s="27" t="e">
        <f>VLOOKUP(A2443,'[1]REPORT ITP - Fatture Incluse - '!$C$1:$D$14862,2,FALSE)</f>
        <v>#N/A</v>
      </c>
    </row>
    <row r="2444" spans="1:16" ht="15" customHeight="1">
      <c r="A2444" s="29" t="s">
        <v>7211</v>
      </c>
      <c r="B2444" s="29" t="s">
        <v>7212</v>
      </c>
      <c r="C2444" s="30" t="s">
        <v>8967</v>
      </c>
      <c r="D2444" s="31">
        <v>44620</v>
      </c>
      <c r="E2444" s="32">
        <v>829.17</v>
      </c>
      <c r="F2444" s="31">
        <v>44643</v>
      </c>
      <c r="G2444" s="31">
        <v>44636.356122685182</v>
      </c>
      <c r="H2444" s="31">
        <v>44695</v>
      </c>
      <c r="I2444" s="38" t="s">
        <v>8965</v>
      </c>
      <c r="J2444" s="38"/>
      <c r="K2444" s="31">
        <v>44649</v>
      </c>
      <c r="L2444" s="32">
        <v>797.28</v>
      </c>
      <c r="M2444" s="33">
        <v>59</v>
      </c>
      <c r="N2444" s="33">
        <v>-46</v>
      </c>
      <c r="O2444" s="32">
        <v>-36674.879999999997</v>
      </c>
      <c r="P2444" s="27" t="e">
        <f>VLOOKUP(A2444,'[1]REPORT ITP - Fatture Incluse - '!$C$1:$D$14862,2,FALSE)</f>
        <v>#N/A</v>
      </c>
    </row>
    <row r="2445" spans="1:16" ht="15" customHeight="1">
      <c r="A2445" s="29" t="s">
        <v>7211</v>
      </c>
      <c r="B2445" s="29" t="s">
        <v>7212</v>
      </c>
      <c r="C2445" s="30" t="s">
        <v>8968</v>
      </c>
      <c r="D2445" s="31">
        <v>44620</v>
      </c>
      <c r="E2445" s="32">
        <v>322.14999999999998</v>
      </c>
      <c r="F2445" s="31">
        <v>44643</v>
      </c>
      <c r="G2445" s="31">
        <v>44636.356076388889</v>
      </c>
      <c r="H2445" s="31">
        <v>44695</v>
      </c>
      <c r="I2445" s="38" t="s">
        <v>8965</v>
      </c>
      <c r="J2445" s="38"/>
      <c r="K2445" s="31">
        <v>44649</v>
      </c>
      <c r="L2445" s="32">
        <v>309.76</v>
      </c>
      <c r="M2445" s="33">
        <v>59</v>
      </c>
      <c r="N2445" s="33">
        <v>-46</v>
      </c>
      <c r="O2445" s="32">
        <v>-14248.96</v>
      </c>
      <c r="P2445" s="27" t="e">
        <f>VLOOKUP(A2445,'[1]REPORT ITP - Fatture Incluse - '!$C$1:$D$14862,2,FALSE)</f>
        <v>#N/A</v>
      </c>
    </row>
    <row r="2446" spans="1:16" ht="15" customHeight="1">
      <c r="A2446" s="29" t="s">
        <v>7211</v>
      </c>
      <c r="B2446" s="29" t="s">
        <v>7212</v>
      </c>
      <c r="C2446" s="30" t="s">
        <v>8969</v>
      </c>
      <c r="D2446" s="31">
        <v>44620</v>
      </c>
      <c r="E2446" s="32">
        <v>58.56</v>
      </c>
      <c r="F2446" s="31">
        <v>44636</v>
      </c>
      <c r="G2446" s="31">
        <v>44636.355787037035</v>
      </c>
      <c r="H2446" s="31">
        <v>44695</v>
      </c>
      <c r="I2446" s="38" t="s">
        <v>8965</v>
      </c>
      <c r="J2446" s="38"/>
      <c r="K2446" s="31">
        <v>44649</v>
      </c>
      <c r="L2446" s="32">
        <v>48</v>
      </c>
      <c r="M2446" s="33">
        <v>59</v>
      </c>
      <c r="N2446" s="33">
        <v>-46</v>
      </c>
      <c r="O2446" s="32">
        <v>-2208</v>
      </c>
      <c r="P2446" s="27" t="e">
        <f>VLOOKUP(A2446,'[1]REPORT ITP - Fatture Incluse - '!$C$1:$D$14862,2,FALSE)</f>
        <v>#N/A</v>
      </c>
    </row>
    <row r="2447" spans="1:16" ht="15" customHeight="1">
      <c r="A2447" s="29" t="s">
        <v>7211</v>
      </c>
      <c r="B2447" s="29" t="s">
        <v>7212</v>
      </c>
      <c r="C2447" s="30" t="s">
        <v>8970</v>
      </c>
      <c r="D2447" s="31">
        <v>44620</v>
      </c>
      <c r="E2447" s="32">
        <v>97.6</v>
      </c>
      <c r="F2447" s="31">
        <v>44636</v>
      </c>
      <c r="G2447" s="31">
        <v>44636.355879629627</v>
      </c>
      <c r="H2447" s="31">
        <v>44695</v>
      </c>
      <c r="I2447" s="38" t="s">
        <v>8965</v>
      </c>
      <c r="J2447" s="38"/>
      <c r="K2447" s="31">
        <v>44649</v>
      </c>
      <c r="L2447" s="32">
        <v>80</v>
      </c>
      <c r="M2447" s="33">
        <v>59</v>
      </c>
      <c r="N2447" s="33">
        <v>-46</v>
      </c>
      <c r="O2447" s="32">
        <v>-3680</v>
      </c>
      <c r="P2447" s="27" t="e">
        <f>VLOOKUP(A2447,'[1]REPORT ITP - Fatture Incluse - '!$C$1:$D$14862,2,FALSE)</f>
        <v>#N/A</v>
      </c>
    </row>
    <row r="2448" spans="1:16" ht="15" customHeight="1">
      <c r="A2448" s="29" t="s">
        <v>7211</v>
      </c>
      <c r="B2448" s="29" t="s">
        <v>7212</v>
      </c>
      <c r="C2448" s="30" t="s">
        <v>8971</v>
      </c>
      <c r="D2448" s="31">
        <v>44620</v>
      </c>
      <c r="E2448" s="32">
        <v>483.23</v>
      </c>
      <c r="F2448" s="31">
        <v>44643</v>
      </c>
      <c r="G2448" s="31">
        <v>44636.35596064815</v>
      </c>
      <c r="H2448" s="31">
        <v>44695</v>
      </c>
      <c r="I2448" s="38" t="s">
        <v>8965</v>
      </c>
      <c r="J2448" s="38"/>
      <c r="K2448" s="31">
        <v>44649</v>
      </c>
      <c r="L2448" s="32">
        <v>464.64</v>
      </c>
      <c r="M2448" s="33">
        <v>59</v>
      </c>
      <c r="N2448" s="33">
        <v>-46</v>
      </c>
      <c r="O2448" s="32">
        <v>-21373.439999999999</v>
      </c>
      <c r="P2448" s="27" t="e">
        <f>VLOOKUP(A2448,'[1]REPORT ITP - Fatture Incluse - '!$C$1:$D$14862,2,FALSE)</f>
        <v>#N/A</v>
      </c>
    </row>
    <row r="2449" spans="1:16" ht="15" customHeight="1">
      <c r="A2449" s="29" t="s">
        <v>7211</v>
      </c>
      <c r="B2449" s="29" t="s">
        <v>7212</v>
      </c>
      <c r="C2449" s="30" t="s">
        <v>8972</v>
      </c>
      <c r="D2449" s="31">
        <v>44620</v>
      </c>
      <c r="E2449" s="32">
        <v>292.8</v>
      </c>
      <c r="F2449" s="31">
        <v>44636</v>
      </c>
      <c r="G2449" s="31">
        <v>44636.355868055558</v>
      </c>
      <c r="H2449" s="31">
        <v>44695</v>
      </c>
      <c r="I2449" s="38" t="s">
        <v>8965</v>
      </c>
      <c r="J2449" s="38"/>
      <c r="K2449" s="31">
        <v>44649</v>
      </c>
      <c r="L2449" s="32">
        <v>240</v>
      </c>
      <c r="M2449" s="33">
        <v>59</v>
      </c>
      <c r="N2449" s="33">
        <v>-46</v>
      </c>
      <c r="O2449" s="32">
        <v>-11040</v>
      </c>
      <c r="P2449" s="27" t="e">
        <f>VLOOKUP(A2449,'[1]REPORT ITP - Fatture Incluse - '!$C$1:$D$14862,2,FALSE)</f>
        <v>#N/A</v>
      </c>
    </row>
    <row r="2450" spans="1:16" ht="15" customHeight="1">
      <c r="A2450" s="29" t="s">
        <v>7211</v>
      </c>
      <c r="B2450" s="29" t="s">
        <v>7212</v>
      </c>
      <c r="C2450" s="30" t="s">
        <v>8973</v>
      </c>
      <c r="D2450" s="31">
        <v>44620</v>
      </c>
      <c r="E2450" s="32">
        <v>419.16</v>
      </c>
      <c r="F2450" s="31">
        <v>44643</v>
      </c>
      <c r="G2450" s="31">
        <v>44636.356145833335</v>
      </c>
      <c r="H2450" s="31">
        <v>44695</v>
      </c>
      <c r="I2450" s="38" t="s">
        <v>8965</v>
      </c>
      <c r="J2450" s="38"/>
      <c r="K2450" s="31">
        <v>44649</v>
      </c>
      <c r="L2450" s="32">
        <v>403.04</v>
      </c>
      <c r="M2450" s="33">
        <v>59</v>
      </c>
      <c r="N2450" s="33">
        <v>-46</v>
      </c>
      <c r="O2450" s="32">
        <v>-18539.84</v>
      </c>
      <c r="P2450" s="27" t="e">
        <f>VLOOKUP(A2450,'[1]REPORT ITP - Fatture Incluse - '!$C$1:$D$14862,2,FALSE)</f>
        <v>#N/A</v>
      </c>
    </row>
    <row r="2451" spans="1:16" ht="15" customHeight="1">
      <c r="A2451" s="29" t="s">
        <v>7211</v>
      </c>
      <c r="B2451" s="29" t="s">
        <v>7212</v>
      </c>
      <c r="C2451" s="30" t="s">
        <v>8974</v>
      </c>
      <c r="D2451" s="31">
        <v>44620</v>
      </c>
      <c r="E2451" s="32">
        <v>227.88</v>
      </c>
      <c r="F2451" s="31">
        <v>44643</v>
      </c>
      <c r="G2451" s="31">
        <v>44636.356041666666</v>
      </c>
      <c r="H2451" s="31">
        <v>44695</v>
      </c>
      <c r="I2451" s="38" t="s">
        <v>8965</v>
      </c>
      <c r="J2451" s="38"/>
      <c r="K2451" s="31">
        <v>44649</v>
      </c>
      <c r="L2451" s="32">
        <v>219.12</v>
      </c>
      <c r="M2451" s="33">
        <v>59</v>
      </c>
      <c r="N2451" s="33">
        <v>-46</v>
      </c>
      <c r="O2451" s="32">
        <v>-10079.52</v>
      </c>
      <c r="P2451" s="27" t="e">
        <f>VLOOKUP(A2451,'[1]REPORT ITP - Fatture Incluse - '!$C$1:$D$14862,2,FALSE)</f>
        <v>#N/A</v>
      </c>
    </row>
    <row r="2452" spans="1:16" ht="15" customHeight="1">
      <c r="A2452" s="29" t="s">
        <v>7211</v>
      </c>
      <c r="B2452" s="29" t="s">
        <v>7212</v>
      </c>
      <c r="C2452" s="30" t="s">
        <v>8975</v>
      </c>
      <c r="D2452" s="31">
        <v>44620</v>
      </c>
      <c r="E2452" s="32">
        <v>295.61</v>
      </c>
      <c r="F2452" s="31">
        <v>44643</v>
      </c>
      <c r="G2452" s="31">
        <v>44636.356215277781</v>
      </c>
      <c r="H2452" s="31">
        <v>44695</v>
      </c>
      <c r="I2452" s="38" t="s">
        <v>8965</v>
      </c>
      <c r="J2452" s="38"/>
      <c r="K2452" s="31">
        <v>44649</v>
      </c>
      <c r="L2452" s="32">
        <v>284.24</v>
      </c>
      <c r="M2452" s="33">
        <v>59</v>
      </c>
      <c r="N2452" s="33">
        <v>-46</v>
      </c>
      <c r="O2452" s="32">
        <v>-13075.04</v>
      </c>
      <c r="P2452" s="27" t="e">
        <f>VLOOKUP(A2452,'[1]REPORT ITP - Fatture Incluse - '!$C$1:$D$14862,2,FALSE)</f>
        <v>#N/A</v>
      </c>
    </row>
    <row r="2453" spans="1:16" ht="15" customHeight="1">
      <c r="A2453" s="29" t="s">
        <v>7211</v>
      </c>
      <c r="B2453" s="29" t="s">
        <v>7212</v>
      </c>
      <c r="C2453" s="30" t="s">
        <v>8976</v>
      </c>
      <c r="D2453" s="31">
        <v>44620</v>
      </c>
      <c r="E2453" s="32">
        <v>1830</v>
      </c>
      <c r="F2453" s="31">
        <v>44637</v>
      </c>
      <c r="G2453" s="31">
        <v>44636.35601851852</v>
      </c>
      <c r="H2453" s="31">
        <v>44695</v>
      </c>
      <c r="I2453" s="38" t="s">
        <v>8965</v>
      </c>
      <c r="J2453" s="38"/>
      <c r="K2453" s="31">
        <v>44649</v>
      </c>
      <c r="L2453" s="32">
        <v>1500</v>
      </c>
      <c r="M2453" s="33">
        <v>59</v>
      </c>
      <c r="N2453" s="33">
        <v>-46</v>
      </c>
      <c r="O2453" s="32">
        <v>-69000</v>
      </c>
      <c r="P2453" s="27" t="e">
        <f>VLOOKUP(A2453,'[1]REPORT ITP - Fatture Incluse - '!$C$1:$D$14862,2,FALSE)</f>
        <v>#N/A</v>
      </c>
    </row>
    <row r="2454" spans="1:16" ht="15" customHeight="1">
      <c r="A2454" s="29" t="s">
        <v>7211</v>
      </c>
      <c r="B2454" s="29" t="s">
        <v>7212</v>
      </c>
      <c r="C2454" s="30" t="s">
        <v>8977</v>
      </c>
      <c r="D2454" s="31">
        <v>44620</v>
      </c>
      <c r="E2454" s="32">
        <v>963.71</v>
      </c>
      <c r="F2454" s="31">
        <v>44643</v>
      </c>
      <c r="G2454" s="31">
        <v>44636.356053240743</v>
      </c>
      <c r="H2454" s="31">
        <v>44695</v>
      </c>
      <c r="I2454" s="38" t="s">
        <v>8965</v>
      </c>
      <c r="J2454" s="38"/>
      <c r="K2454" s="31">
        <v>44649</v>
      </c>
      <c r="L2454" s="32">
        <v>926.64</v>
      </c>
      <c r="M2454" s="33">
        <v>59</v>
      </c>
      <c r="N2454" s="33">
        <v>-46</v>
      </c>
      <c r="O2454" s="32">
        <v>-42625.440000000002</v>
      </c>
      <c r="P2454" s="27" t="e">
        <f>VLOOKUP(A2454,'[1]REPORT ITP - Fatture Incluse - '!$C$1:$D$14862,2,FALSE)</f>
        <v>#N/A</v>
      </c>
    </row>
    <row r="2455" spans="1:16" ht="15" customHeight="1">
      <c r="A2455" s="29" t="s">
        <v>7211</v>
      </c>
      <c r="B2455" s="29" t="s">
        <v>7212</v>
      </c>
      <c r="C2455" s="30" t="s">
        <v>8978</v>
      </c>
      <c r="D2455" s="31">
        <v>44620</v>
      </c>
      <c r="E2455" s="32">
        <v>2196</v>
      </c>
      <c r="F2455" s="31">
        <v>44636</v>
      </c>
      <c r="G2455" s="31">
        <v>44636.355821759258</v>
      </c>
      <c r="H2455" s="31">
        <v>44695</v>
      </c>
      <c r="I2455" s="38" t="s">
        <v>8965</v>
      </c>
      <c r="J2455" s="38"/>
      <c r="K2455" s="31">
        <v>44649</v>
      </c>
      <c r="L2455" s="32">
        <v>1800</v>
      </c>
      <c r="M2455" s="33">
        <v>59</v>
      </c>
      <c r="N2455" s="33">
        <v>-46</v>
      </c>
      <c r="O2455" s="32">
        <v>-82800</v>
      </c>
      <c r="P2455" s="27" t="e">
        <f>VLOOKUP(A2455,'[1]REPORT ITP - Fatture Incluse - '!$C$1:$D$14862,2,FALSE)</f>
        <v>#N/A</v>
      </c>
    </row>
    <row r="2456" spans="1:16" ht="15" customHeight="1">
      <c r="A2456" s="29" t="s">
        <v>7211</v>
      </c>
      <c r="B2456" s="29" t="s">
        <v>7212</v>
      </c>
      <c r="C2456" s="30" t="s">
        <v>8979</v>
      </c>
      <c r="D2456" s="31">
        <v>44620</v>
      </c>
      <c r="E2456" s="32">
        <v>2013</v>
      </c>
      <c r="F2456" s="31">
        <v>44636</v>
      </c>
      <c r="G2456" s="31">
        <v>44636.355763888889</v>
      </c>
      <c r="H2456" s="31">
        <v>44695</v>
      </c>
      <c r="I2456" s="38" t="s">
        <v>8965</v>
      </c>
      <c r="J2456" s="38"/>
      <c r="K2456" s="31">
        <v>44649</v>
      </c>
      <c r="L2456" s="32">
        <v>1650</v>
      </c>
      <c r="M2456" s="33">
        <v>59</v>
      </c>
      <c r="N2456" s="33">
        <v>-46</v>
      </c>
      <c r="O2456" s="32">
        <v>-75900</v>
      </c>
      <c r="P2456" s="27" t="e">
        <f>VLOOKUP(A2456,'[1]REPORT ITP - Fatture Incluse - '!$C$1:$D$14862,2,FALSE)</f>
        <v>#N/A</v>
      </c>
    </row>
    <row r="2457" spans="1:16" ht="18.95" customHeight="1">
      <c r="A2457" s="29" t="s">
        <v>1255</v>
      </c>
      <c r="B2457" s="29" t="s">
        <v>7618</v>
      </c>
      <c r="C2457" s="30" t="s">
        <v>6415</v>
      </c>
      <c r="D2457" s="31">
        <v>44637</v>
      </c>
      <c r="E2457" s="32">
        <v>2</v>
      </c>
      <c r="F2457" s="31">
        <v>44642</v>
      </c>
      <c r="G2457" s="31">
        <v>44638.322951388887</v>
      </c>
      <c r="H2457" s="31">
        <v>44697</v>
      </c>
      <c r="I2457" s="38" t="s">
        <v>8980</v>
      </c>
      <c r="J2457" s="38"/>
      <c r="K2457" s="31">
        <v>44649</v>
      </c>
      <c r="L2457" s="32">
        <v>2</v>
      </c>
      <c r="M2457" s="33">
        <v>59</v>
      </c>
      <c r="N2457" s="33">
        <v>-48</v>
      </c>
      <c r="O2457" s="32">
        <v>-96</v>
      </c>
      <c r="P2457" s="27" t="e">
        <f>VLOOKUP(A2457,'[1]REPORT ITP - Fatture Incluse - '!$C$1:$D$14862,2,FALSE)</f>
        <v>#N/A</v>
      </c>
    </row>
    <row r="2458" spans="1:16" ht="18.95" customHeight="1">
      <c r="A2458" s="29" t="s">
        <v>1255</v>
      </c>
      <c r="B2458" s="29" t="s">
        <v>7618</v>
      </c>
      <c r="C2458" s="30" t="s">
        <v>6415</v>
      </c>
      <c r="D2458" s="31">
        <v>44637</v>
      </c>
      <c r="E2458" s="32">
        <v>2998</v>
      </c>
      <c r="F2458" s="31">
        <v>44642</v>
      </c>
      <c r="G2458" s="31">
        <v>44638.322951388887</v>
      </c>
      <c r="H2458" s="31">
        <v>44697</v>
      </c>
      <c r="I2458" s="38" t="s">
        <v>8980</v>
      </c>
      <c r="J2458" s="38"/>
      <c r="K2458" s="31">
        <v>44649</v>
      </c>
      <c r="L2458" s="32">
        <v>2998</v>
      </c>
      <c r="M2458" s="33">
        <v>59</v>
      </c>
      <c r="N2458" s="33">
        <v>-48</v>
      </c>
      <c r="O2458" s="32">
        <v>-143904</v>
      </c>
      <c r="P2458" s="27" t="e">
        <f>VLOOKUP(A2458,'[1]REPORT ITP - Fatture Incluse - '!$C$1:$D$14862,2,FALSE)</f>
        <v>#N/A</v>
      </c>
    </row>
    <row r="2459" spans="1:16" ht="18.95" customHeight="1">
      <c r="A2459" s="29" t="s">
        <v>6003</v>
      </c>
      <c r="B2459" s="29" t="s">
        <v>6004</v>
      </c>
      <c r="C2459" s="30" t="s">
        <v>1742</v>
      </c>
      <c r="D2459" s="31">
        <v>44588</v>
      </c>
      <c r="E2459" s="32">
        <v>10920</v>
      </c>
      <c r="F2459" s="31">
        <v>44594</v>
      </c>
      <c r="G2459" s="31">
        <v>44594.319305555553</v>
      </c>
      <c r="H2459" s="31">
        <v>44653</v>
      </c>
      <c r="I2459" s="38" t="s">
        <v>8981</v>
      </c>
      <c r="J2459" s="38"/>
      <c r="K2459" s="31">
        <v>44655</v>
      </c>
      <c r="L2459" s="32">
        <v>10500</v>
      </c>
      <c r="M2459" s="33">
        <v>59</v>
      </c>
      <c r="N2459" s="33">
        <v>2</v>
      </c>
      <c r="O2459" s="32">
        <v>21000</v>
      </c>
      <c r="P2459" s="27" t="e">
        <f>VLOOKUP(A2459,'[1]REPORT ITP - Fatture Incluse - '!$C$1:$D$14862,2,FALSE)</f>
        <v>#N/A</v>
      </c>
    </row>
    <row r="2460" spans="1:16" ht="18.95" customHeight="1">
      <c r="A2460" s="29" t="s">
        <v>6003</v>
      </c>
      <c r="B2460" s="29" t="s">
        <v>6004</v>
      </c>
      <c r="C2460" s="30" t="s">
        <v>1741</v>
      </c>
      <c r="D2460" s="31">
        <v>44588</v>
      </c>
      <c r="E2460" s="32">
        <v>1560</v>
      </c>
      <c r="F2460" s="31">
        <v>44594</v>
      </c>
      <c r="G2460" s="31">
        <v>44594.319293981483</v>
      </c>
      <c r="H2460" s="31">
        <v>44653</v>
      </c>
      <c r="I2460" s="38" t="s">
        <v>8981</v>
      </c>
      <c r="J2460" s="38"/>
      <c r="K2460" s="31">
        <v>44655</v>
      </c>
      <c r="L2460" s="32">
        <v>1500</v>
      </c>
      <c r="M2460" s="33">
        <v>59</v>
      </c>
      <c r="N2460" s="33">
        <v>2</v>
      </c>
      <c r="O2460" s="32">
        <v>3000</v>
      </c>
      <c r="P2460" s="27" t="e">
        <f>VLOOKUP(A2460,'[1]REPORT ITP - Fatture Incluse - '!$C$1:$D$14862,2,FALSE)</f>
        <v>#N/A</v>
      </c>
    </row>
    <row r="2461" spans="1:16" ht="18.95" customHeight="1">
      <c r="A2461" s="29" t="s">
        <v>6003</v>
      </c>
      <c r="B2461" s="29" t="s">
        <v>6004</v>
      </c>
      <c r="C2461" s="30" t="s">
        <v>1740</v>
      </c>
      <c r="D2461" s="31">
        <v>44588</v>
      </c>
      <c r="E2461" s="32">
        <v>6240</v>
      </c>
      <c r="F2461" s="31">
        <v>44594</v>
      </c>
      <c r="G2461" s="31">
        <v>44594.319282407407</v>
      </c>
      <c r="H2461" s="31">
        <v>44653</v>
      </c>
      <c r="I2461" s="38" t="s">
        <v>8981</v>
      </c>
      <c r="J2461" s="38"/>
      <c r="K2461" s="31">
        <v>44655</v>
      </c>
      <c r="L2461" s="32">
        <v>6000</v>
      </c>
      <c r="M2461" s="33">
        <v>59</v>
      </c>
      <c r="N2461" s="33">
        <v>2</v>
      </c>
      <c r="O2461" s="32">
        <v>12000</v>
      </c>
      <c r="P2461" s="27" t="e">
        <f>VLOOKUP(A2461,'[1]REPORT ITP - Fatture Incluse - '!$C$1:$D$14862,2,FALSE)</f>
        <v>#N/A</v>
      </c>
    </row>
    <row r="2462" spans="1:16" ht="18.95" customHeight="1">
      <c r="A2462" s="29" t="s">
        <v>6003</v>
      </c>
      <c r="B2462" s="29" t="s">
        <v>6004</v>
      </c>
      <c r="C2462" s="30" t="s">
        <v>1739</v>
      </c>
      <c r="D2462" s="31">
        <v>44588</v>
      </c>
      <c r="E2462" s="32">
        <v>1560</v>
      </c>
      <c r="F2462" s="31">
        <v>44594</v>
      </c>
      <c r="G2462" s="31">
        <v>44594.31925925926</v>
      </c>
      <c r="H2462" s="31">
        <v>44653</v>
      </c>
      <c r="I2462" s="38" t="s">
        <v>8981</v>
      </c>
      <c r="J2462" s="38"/>
      <c r="K2462" s="31">
        <v>44655</v>
      </c>
      <c r="L2462" s="32">
        <v>1500</v>
      </c>
      <c r="M2462" s="33">
        <v>59</v>
      </c>
      <c r="N2462" s="33">
        <v>2</v>
      </c>
      <c r="O2462" s="32">
        <v>3000</v>
      </c>
      <c r="P2462" s="27" t="e">
        <f>VLOOKUP(A2462,'[1]REPORT ITP - Fatture Incluse - '!$C$1:$D$14862,2,FALSE)</f>
        <v>#N/A</v>
      </c>
    </row>
    <row r="2463" spans="1:16" ht="15" customHeight="1">
      <c r="A2463" s="29" t="s">
        <v>6213</v>
      </c>
      <c r="B2463" s="29" t="s">
        <v>6214</v>
      </c>
      <c r="C2463" s="30" t="s">
        <v>2355</v>
      </c>
      <c r="D2463" s="31">
        <v>44628</v>
      </c>
      <c r="E2463" s="32">
        <v>751.52</v>
      </c>
      <c r="F2463" s="31">
        <v>44634</v>
      </c>
      <c r="G2463" s="31">
        <v>44630.336574074077</v>
      </c>
      <c r="H2463" s="31">
        <v>44690</v>
      </c>
      <c r="I2463" s="38" t="s">
        <v>8982</v>
      </c>
      <c r="J2463" s="38"/>
      <c r="K2463" s="31">
        <v>44658</v>
      </c>
      <c r="L2463" s="32">
        <v>616</v>
      </c>
      <c r="M2463" s="33">
        <v>60</v>
      </c>
      <c r="N2463" s="33">
        <v>-32</v>
      </c>
      <c r="O2463" s="32">
        <v>-19712</v>
      </c>
      <c r="P2463" s="27" t="e">
        <f>VLOOKUP(A2463,'[1]REPORT ITP - Fatture Incluse - '!$C$1:$D$14862,2,FALSE)</f>
        <v>#N/A</v>
      </c>
    </row>
    <row r="2464" spans="1:16" ht="15" customHeight="1">
      <c r="A2464" s="29" t="s">
        <v>6213</v>
      </c>
      <c r="B2464" s="29" t="s">
        <v>6214</v>
      </c>
      <c r="C2464" s="30" t="s">
        <v>2356</v>
      </c>
      <c r="D2464" s="31">
        <v>44628</v>
      </c>
      <c r="E2464" s="32">
        <v>213.5</v>
      </c>
      <c r="F2464" s="31">
        <v>44634</v>
      </c>
      <c r="G2464" s="31">
        <v>44630.336585648147</v>
      </c>
      <c r="H2464" s="31">
        <v>44690</v>
      </c>
      <c r="I2464" s="38" t="s">
        <v>8982</v>
      </c>
      <c r="J2464" s="38"/>
      <c r="K2464" s="31">
        <v>44658</v>
      </c>
      <c r="L2464" s="32">
        <v>175</v>
      </c>
      <c r="M2464" s="33">
        <v>60</v>
      </c>
      <c r="N2464" s="33">
        <v>-32</v>
      </c>
      <c r="O2464" s="32">
        <v>-5600</v>
      </c>
      <c r="P2464" s="27" t="e">
        <f>VLOOKUP(A2464,'[1]REPORT ITP - Fatture Incluse - '!$C$1:$D$14862,2,FALSE)</f>
        <v>#N/A</v>
      </c>
    </row>
    <row r="2465" spans="1:16" ht="15" customHeight="1">
      <c r="A2465" s="29" t="s">
        <v>6213</v>
      </c>
      <c r="B2465" s="29" t="s">
        <v>6214</v>
      </c>
      <c r="C2465" s="30" t="s">
        <v>2354</v>
      </c>
      <c r="D2465" s="31">
        <v>44628</v>
      </c>
      <c r="E2465" s="32">
        <v>9168.2999999999993</v>
      </c>
      <c r="F2465" s="31">
        <v>44634</v>
      </c>
      <c r="G2465" s="31">
        <v>44630.336562500001</v>
      </c>
      <c r="H2465" s="31">
        <v>44689</v>
      </c>
      <c r="I2465" s="38" t="s">
        <v>8982</v>
      </c>
      <c r="J2465" s="38"/>
      <c r="K2465" s="31">
        <v>44658</v>
      </c>
      <c r="L2465" s="32">
        <v>7515</v>
      </c>
      <c r="M2465" s="33">
        <v>59</v>
      </c>
      <c r="N2465" s="33">
        <v>-31</v>
      </c>
      <c r="O2465" s="32">
        <v>-232965</v>
      </c>
      <c r="P2465" s="27" t="e">
        <f>VLOOKUP(A2465,'[1]REPORT ITP - Fatture Incluse - '!$C$1:$D$14862,2,FALSE)</f>
        <v>#N/A</v>
      </c>
    </row>
    <row r="2466" spans="1:16" ht="15" customHeight="1">
      <c r="A2466" s="29" t="s">
        <v>6213</v>
      </c>
      <c r="B2466" s="29" t="s">
        <v>6214</v>
      </c>
      <c r="C2466" s="30" t="s">
        <v>2353</v>
      </c>
      <c r="D2466" s="31">
        <v>44628</v>
      </c>
      <c r="E2466" s="32">
        <v>475.8</v>
      </c>
      <c r="F2466" s="31">
        <v>44634</v>
      </c>
      <c r="G2466" s="31">
        <v>44630.336550925924</v>
      </c>
      <c r="H2466" s="31">
        <v>44689</v>
      </c>
      <c r="I2466" s="38" t="s">
        <v>8982</v>
      </c>
      <c r="J2466" s="38"/>
      <c r="K2466" s="31">
        <v>44658</v>
      </c>
      <c r="L2466" s="32">
        <v>390</v>
      </c>
      <c r="M2466" s="33">
        <v>59</v>
      </c>
      <c r="N2466" s="33">
        <v>-31</v>
      </c>
      <c r="O2466" s="32">
        <v>-12090</v>
      </c>
      <c r="P2466" s="27" t="e">
        <f>VLOOKUP(A2466,'[1]REPORT ITP - Fatture Incluse - '!$C$1:$D$14862,2,FALSE)</f>
        <v>#N/A</v>
      </c>
    </row>
    <row r="2467" spans="1:16" ht="15" customHeight="1">
      <c r="A2467" s="29" t="s">
        <v>6213</v>
      </c>
      <c r="B2467" s="29" t="s">
        <v>6214</v>
      </c>
      <c r="C2467" s="30" t="s">
        <v>2352</v>
      </c>
      <c r="D2467" s="31">
        <v>44628</v>
      </c>
      <c r="E2467" s="32">
        <v>475.8</v>
      </c>
      <c r="F2467" s="31">
        <v>44634</v>
      </c>
      <c r="G2467" s="31">
        <v>44630.336527777778</v>
      </c>
      <c r="H2467" s="31">
        <v>44689</v>
      </c>
      <c r="I2467" s="38" t="s">
        <v>8982</v>
      </c>
      <c r="J2467" s="38"/>
      <c r="K2467" s="31">
        <v>44658</v>
      </c>
      <c r="L2467" s="32">
        <v>390</v>
      </c>
      <c r="M2467" s="33">
        <v>59</v>
      </c>
      <c r="N2467" s="33">
        <v>-31</v>
      </c>
      <c r="O2467" s="32">
        <v>-12090</v>
      </c>
      <c r="P2467" s="27" t="e">
        <f>VLOOKUP(A2467,'[1]REPORT ITP - Fatture Incluse - '!$C$1:$D$14862,2,FALSE)</f>
        <v>#N/A</v>
      </c>
    </row>
    <row r="2468" spans="1:16" ht="18.95" customHeight="1">
      <c r="A2468" s="29" t="s">
        <v>1834</v>
      </c>
      <c r="B2468" s="29" t="s">
        <v>7842</v>
      </c>
      <c r="C2468" s="30" t="s">
        <v>44</v>
      </c>
      <c r="D2468" s="31">
        <v>44656</v>
      </c>
      <c r="E2468" s="32">
        <v>2250</v>
      </c>
      <c r="F2468" s="31">
        <v>44657</v>
      </c>
      <c r="G2468" s="31">
        <v>44657.356446759259</v>
      </c>
      <c r="H2468" s="31">
        <v>44717</v>
      </c>
      <c r="I2468" s="38" t="s">
        <v>8983</v>
      </c>
      <c r="J2468" s="38"/>
      <c r="K2468" s="31">
        <v>44662</v>
      </c>
      <c r="L2468" s="32">
        <v>2250</v>
      </c>
      <c r="M2468" s="33">
        <v>60</v>
      </c>
      <c r="N2468" s="33">
        <v>-55</v>
      </c>
      <c r="O2468" s="32">
        <v>-123750</v>
      </c>
      <c r="P2468" s="27" t="e">
        <f>VLOOKUP(A2468,'[1]REPORT ITP - Fatture Incluse - '!$C$1:$D$14862,2,FALSE)</f>
        <v>#N/A</v>
      </c>
    </row>
    <row r="2469" spans="1:16" ht="18.95" customHeight="1">
      <c r="A2469" s="29" t="s">
        <v>3002</v>
      </c>
      <c r="B2469" s="29" t="s">
        <v>8984</v>
      </c>
      <c r="C2469" s="30" t="s">
        <v>44</v>
      </c>
      <c r="D2469" s="31">
        <v>44672</v>
      </c>
      <c r="E2469" s="32">
        <v>200</v>
      </c>
      <c r="F2469" s="31">
        <v>44678</v>
      </c>
      <c r="G2469" s="31">
        <v>44677.333668981482</v>
      </c>
      <c r="H2469" s="31">
        <v>44733</v>
      </c>
      <c r="I2469" s="38" t="s">
        <v>8985</v>
      </c>
      <c r="J2469" s="38"/>
      <c r="K2469" s="31">
        <v>44685</v>
      </c>
      <c r="L2469" s="32">
        <v>200</v>
      </c>
      <c r="M2469" s="33">
        <v>56</v>
      </c>
      <c r="N2469" s="33">
        <v>-48</v>
      </c>
      <c r="O2469" s="32">
        <v>-9600</v>
      </c>
      <c r="P2469" s="27" t="e">
        <f>VLOOKUP(A2469,'[1]REPORT ITP - Fatture Incluse - '!$C$1:$D$14862,2,FALSE)</f>
        <v>#N/A</v>
      </c>
    </row>
    <row r="2470" spans="1:16" ht="18.95" customHeight="1">
      <c r="A2470" s="29" t="s">
        <v>1413</v>
      </c>
      <c r="B2470" s="29" t="s">
        <v>7225</v>
      </c>
      <c r="C2470" s="30" t="s">
        <v>3514</v>
      </c>
      <c r="D2470" s="31">
        <v>44713</v>
      </c>
      <c r="E2470" s="32">
        <v>3000</v>
      </c>
      <c r="F2470" s="31">
        <v>44718</v>
      </c>
      <c r="G2470" s="31">
        <v>44715.371805555558</v>
      </c>
      <c r="H2470" s="31">
        <v>44774</v>
      </c>
      <c r="I2470" s="38" t="s">
        <v>8986</v>
      </c>
      <c r="J2470" s="38"/>
      <c r="K2470" s="31">
        <v>44720</v>
      </c>
      <c r="L2470" s="32">
        <v>3000</v>
      </c>
      <c r="M2470" s="33">
        <v>59</v>
      </c>
      <c r="N2470" s="33">
        <v>-54</v>
      </c>
      <c r="O2470" s="32">
        <v>-162000</v>
      </c>
      <c r="P2470" s="27" t="e">
        <f>VLOOKUP(A2470,'[1]REPORT ITP - Fatture Incluse - '!$C$1:$D$14862,2,FALSE)</f>
        <v>#N/A</v>
      </c>
    </row>
    <row r="2471" spans="1:16" ht="15" customHeight="1">
      <c r="A2471" s="29" t="s">
        <v>6730</v>
      </c>
      <c r="B2471" s="29" t="s">
        <v>6731</v>
      </c>
      <c r="C2471" s="30" t="s">
        <v>8987</v>
      </c>
      <c r="D2471" s="31">
        <v>44581</v>
      </c>
      <c r="E2471" s="32">
        <v>3120</v>
      </c>
      <c r="F2471" s="31">
        <v>44581</v>
      </c>
      <c r="G2471" s="31">
        <v>44581.587893518517</v>
      </c>
      <c r="H2471" s="31">
        <v>44641</v>
      </c>
      <c r="I2471" s="38" t="s">
        <v>8988</v>
      </c>
      <c r="J2471" s="38"/>
      <c r="K2471" s="31">
        <v>44732</v>
      </c>
      <c r="L2471" s="32">
        <v>3000</v>
      </c>
      <c r="M2471" s="33">
        <v>60</v>
      </c>
      <c r="N2471" s="33">
        <v>91</v>
      </c>
      <c r="O2471" s="32">
        <v>273000</v>
      </c>
      <c r="P2471" s="27" t="e">
        <f>VLOOKUP(A2471,'[1]REPORT ITP - Fatture Incluse - '!$C$1:$D$14862,2,FALSE)</f>
        <v>#N/A</v>
      </c>
    </row>
    <row r="2472" spans="1:16" ht="15" customHeight="1">
      <c r="A2472" s="29" t="s">
        <v>6660</v>
      </c>
      <c r="B2472" s="29" t="s">
        <v>6661</v>
      </c>
      <c r="C2472" s="30" t="s">
        <v>6762</v>
      </c>
      <c r="D2472" s="31">
        <v>44708</v>
      </c>
      <c r="E2472" s="32">
        <v>6650.96</v>
      </c>
      <c r="F2472" s="31">
        <v>44728</v>
      </c>
      <c r="G2472" s="31">
        <v>44726.330694444441</v>
      </c>
      <c r="H2472" s="31">
        <v>44785</v>
      </c>
      <c r="I2472" s="38" t="s">
        <v>8989</v>
      </c>
      <c r="J2472" s="38"/>
      <c r="K2472" s="31">
        <v>44739</v>
      </c>
      <c r="L2472" s="32">
        <v>5451.61</v>
      </c>
      <c r="M2472" s="33">
        <v>59</v>
      </c>
      <c r="N2472" s="33">
        <v>-46</v>
      </c>
      <c r="O2472" s="32">
        <v>-250774.06</v>
      </c>
      <c r="P2472" s="27" t="e">
        <f>VLOOKUP(A2472,'[1]REPORT ITP - Fatture Incluse - '!$C$1:$D$14862,2,FALSE)</f>
        <v>#N/A</v>
      </c>
    </row>
    <row r="2473" spans="1:16" ht="15" customHeight="1">
      <c r="A2473" s="29" t="s">
        <v>6660</v>
      </c>
      <c r="B2473" s="29" t="s">
        <v>6661</v>
      </c>
      <c r="C2473" s="30" t="s">
        <v>8990</v>
      </c>
      <c r="D2473" s="31">
        <v>44707</v>
      </c>
      <c r="E2473" s="32">
        <v>1213.9000000000001</v>
      </c>
      <c r="F2473" s="31">
        <v>44713</v>
      </c>
      <c r="G2473" s="31">
        <v>44708.55369212963</v>
      </c>
      <c r="H2473" s="31">
        <v>44767</v>
      </c>
      <c r="I2473" s="38" t="s">
        <v>8989</v>
      </c>
      <c r="J2473" s="38"/>
      <c r="K2473" s="31">
        <v>44739</v>
      </c>
      <c r="L2473" s="32">
        <v>995</v>
      </c>
      <c r="M2473" s="33">
        <v>59</v>
      </c>
      <c r="N2473" s="33">
        <v>-28</v>
      </c>
      <c r="O2473" s="32">
        <v>-27860</v>
      </c>
      <c r="P2473" s="27" t="e">
        <f>VLOOKUP(A2473,'[1]REPORT ITP - Fatture Incluse - '!$C$1:$D$14862,2,FALSE)</f>
        <v>#N/A</v>
      </c>
    </row>
    <row r="2474" spans="1:16" ht="15" customHeight="1">
      <c r="A2474" s="29" t="s">
        <v>6196</v>
      </c>
      <c r="B2474" s="29" t="s">
        <v>6197</v>
      </c>
      <c r="C2474" s="30" t="s">
        <v>3592</v>
      </c>
      <c r="D2474" s="31">
        <v>44706</v>
      </c>
      <c r="E2474" s="32">
        <v>1479.86</v>
      </c>
      <c r="F2474" s="31">
        <v>44725</v>
      </c>
      <c r="G2474" s="31">
        <v>44719.351168981484</v>
      </c>
      <c r="H2474" s="31">
        <v>44779</v>
      </c>
      <c r="I2474" s="38" t="s">
        <v>8991</v>
      </c>
      <c r="J2474" s="38"/>
      <c r="K2474" s="31">
        <v>44743</v>
      </c>
      <c r="L2474" s="32">
        <v>1213</v>
      </c>
      <c r="M2474" s="33">
        <v>60</v>
      </c>
      <c r="N2474" s="33">
        <v>-36</v>
      </c>
      <c r="O2474" s="32">
        <v>-43668</v>
      </c>
      <c r="P2474" s="27" t="e">
        <f>VLOOKUP(A2474,'[1]REPORT ITP - Fatture Incluse - '!$C$1:$D$14862,2,FALSE)</f>
        <v>#N/A</v>
      </c>
    </row>
    <row r="2475" spans="1:16" ht="15" customHeight="1">
      <c r="A2475" s="29" t="s">
        <v>8128</v>
      </c>
      <c r="B2475" s="29" t="s">
        <v>8129</v>
      </c>
      <c r="C2475" s="30" t="s">
        <v>3390</v>
      </c>
      <c r="D2475" s="31">
        <v>44690</v>
      </c>
      <c r="E2475" s="32">
        <v>11876.7</v>
      </c>
      <c r="F2475" s="31">
        <v>44704</v>
      </c>
      <c r="G2475" s="31">
        <v>44700.315474537034</v>
      </c>
      <c r="H2475" s="31">
        <v>44759</v>
      </c>
      <c r="I2475" s="38" t="s">
        <v>8992</v>
      </c>
      <c r="J2475" s="38"/>
      <c r="K2475" s="31">
        <v>44747</v>
      </c>
      <c r="L2475" s="32">
        <v>9735</v>
      </c>
      <c r="M2475" s="33">
        <v>59</v>
      </c>
      <c r="N2475" s="33">
        <v>-12</v>
      </c>
      <c r="O2475" s="32">
        <v>-116820</v>
      </c>
      <c r="P2475" s="27" t="e">
        <f>VLOOKUP(A2475,'[1]REPORT ITP - Fatture Incluse - '!$C$1:$D$14862,2,FALSE)</f>
        <v>#N/A</v>
      </c>
    </row>
    <row r="2476" spans="1:16" ht="18.95" customHeight="1">
      <c r="A2476" s="29" t="s">
        <v>1662</v>
      </c>
      <c r="B2476" s="29" t="s">
        <v>7023</v>
      </c>
      <c r="C2476" s="30" t="s">
        <v>4171</v>
      </c>
      <c r="D2476" s="31">
        <v>44759</v>
      </c>
      <c r="E2476" s="32">
        <v>2333.33</v>
      </c>
      <c r="F2476" s="31">
        <v>44762</v>
      </c>
      <c r="G2476" s="31">
        <v>44760.398761574077</v>
      </c>
      <c r="H2476" s="31">
        <v>44819</v>
      </c>
      <c r="I2476" s="38" t="s">
        <v>8993</v>
      </c>
      <c r="J2476" s="38"/>
      <c r="K2476" s="31">
        <v>44768</v>
      </c>
      <c r="L2476" s="32">
        <v>2333.33</v>
      </c>
      <c r="M2476" s="33">
        <v>59</v>
      </c>
      <c r="N2476" s="33">
        <v>-51</v>
      </c>
      <c r="O2476" s="32">
        <v>-118999.83</v>
      </c>
      <c r="P2476" s="27" t="e">
        <f>VLOOKUP(A2476,'[1]REPORT ITP - Fatture Incluse - '!$C$1:$D$14862,2,FALSE)</f>
        <v>#N/A</v>
      </c>
    </row>
    <row r="2477" spans="1:16" ht="18.95" customHeight="1">
      <c r="A2477" s="29" t="s">
        <v>1246</v>
      </c>
      <c r="B2477" s="29" t="s">
        <v>7282</v>
      </c>
      <c r="C2477" s="30" t="s">
        <v>3514</v>
      </c>
      <c r="D2477" s="31">
        <v>44776</v>
      </c>
      <c r="E2477" s="32">
        <v>2500</v>
      </c>
      <c r="F2477" s="31">
        <v>44777</v>
      </c>
      <c r="G2477" s="31">
        <v>44777.330983796295</v>
      </c>
      <c r="H2477" s="31">
        <v>44836</v>
      </c>
      <c r="I2477" s="38" t="s">
        <v>8994</v>
      </c>
      <c r="J2477" s="38"/>
      <c r="K2477" s="31">
        <v>44777</v>
      </c>
      <c r="L2477" s="32">
        <v>2500</v>
      </c>
      <c r="M2477" s="33">
        <v>59</v>
      </c>
      <c r="N2477" s="33">
        <v>-59</v>
      </c>
      <c r="O2477" s="32">
        <v>-147500</v>
      </c>
      <c r="P2477" s="27" t="e">
        <f>VLOOKUP(A2477,'[1]REPORT ITP - Fatture Incluse - '!$C$1:$D$14862,2,FALSE)</f>
        <v>#N/A</v>
      </c>
    </row>
    <row r="2478" spans="1:16" ht="15" customHeight="1">
      <c r="A2478" s="29" t="s">
        <v>8995</v>
      </c>
      <c r="B2478" s="29" t="s">
        <v>8996</v>
      </c>
      <c r="C2478" s="30" t="s">
        <v>3708</v>
      </c>
      <c r="D2478" s="31">
        <v>44727</v>
      </c>
      <c r="E2478" s="32">
        <v>2313.12</v>
      </c>
      <c r="F2478" s="31">
        <v>44736</v>
      </c>
      <c r="G2478" s="31">
        <v>44729.368530092594</v>
      </c>
      <c r="H2478" s="31">
        <v>44788</v>
      </c>
      <c r="I2478" s="38" t="s">
        <v>8997</v>
      </c>
      <c r="J2478" s="38"/>
      <c r="K2478" s="31">
        <v>44791</v>
      </c>
      <c r="L2478" s="32">
        <v>1896</v>
      </c>
      <c r="M2478" s="33">
        <v>59</v>
      </c>
      <c r="N2478" s="33">
        <v>3</v>
      </c>
      <c r="O2478" s="32">
        <v>5688</v>
      </c>
      <c r="P2478" s="27" t="e">
        <f>VLOOKUP(A2478,'[1]REPORT ITP - Fatture Incluse - '!$C$1:$D$14862,2,FALSE)</f>
        <v>#N/A</v>
      </c>
    </row>
    <row r="2479" spans="1:16" ht="15" customHeight="1">
      <c r="A2479" s="29" t="s">
        <v>5967</v>
      </c>
      <c r="B2479" s="29" t="s">
        <v>5968</v>
      </c>
      <c r="C2479" s="30" t="s">
        <v>4175</v>
      </c>
      <c r="D2479" s="31">
        <v>44757</v>
      </c>
      <c r="E2479" s="32">
        <v>219.6</v>
      </c>
      <c r="F2479" s="31">
        <v>44763</v>
      </c>
      <c r="G2479" s="31">
        <v>44761.36409722222</v>
      </c>
      <c r="H2479" s="31">
        <v>44820</v>
      </c>
      <c r="I2479" s="38" t="s">
        <v>8998</v>
      </c>
      <c r="J2479" s="38"/>
      <c r="K2479" s="31">
        <v>44792</v>
      </c>
      <c r="L2479" s="32">
        <v>180</v>
      </c>
      <c r="M2479" s="33">
        <v>59</v>
      </c>
      <c r="N2479" s="33">
        <v>-28</v>
      </c>
      <c r="O2479" s="32">
        <v>-5040</v>
      </c>
      <c r="P2479" s="27" t="e">
        <f>VLOOKUP(A2479,'[1]REPORT ITP - Fatture Incluse - '!$C$1:$D$14862,2,FALSE)</f>
        <v>#N/A</v>
      </c>
    </row>
    <row r="2480" spans="1:16" ht="15" customHeight="1">
      <c r="A2480" s="29" t="s">
        <v>8105</v>
      </c>
      <c r="B2480" s="29" t="s">
        <v>8106</v>
      </c>
      <c r="C2480" s="30" t="s">
        <v>4407</v>
      </c>
      <c r="D2480" s="31">
        <v>44771</v>
      </c>
      <c r="E2480" s="32">
        <v>2569.3200000000002</v>
      </c>
      <c r="F2480" s="31">
        <v>44778</v>
      </c>
      <c r="G2480" s="31">
        <v>44777.331331018519</v>
      </c>
      <c r="H2480" s="31">
        <v>44836</v>
      </c>
      <c r="I2480" s="38" t="s">
        <v>8999</v>
      </c>
      <c r="J2480" s="38"/>
      <c r="K2480" s="31">
        <v>44805</v>
      </c>
      <c r="L2480" s="32">
        <v>2106</v>
      </c>
      <c r="M2480" s="33">
        <v>59</v>
      </c>
      <c r="N2480" s="33">
        <v>-31</v>
      </c>
      <c r="O2480" s="32">
        <v>-65286</v>
      </c>
      <c r="P2480" s="27" t="e">
        <f>VLOOKUP(A2480,'[1]REPORT ITP - Fatture Incluse - '!$C$1:$D$14862,2,FALSE)</f>
        <v>#N/A</v>
      </c>
    </row>
    <row r="2481" spans="1:16" ht="15" customHeight="1">
      <c r="A2481" s="29" t="s">
        <v>8128</v>
      </c>
      <c r="B2481" s="29" t="s">
        <v>8129</v>
      </c>
      <c r="C2481" s="30" t="s">
        <v>4819</v>
      </c>
      <c r="D2481" s="31">
        <v>44810</v>
      </c>
      <c r="E2481" s="32">
        <v>19794.5</v>
      </c>
      <c r="F2481" s="31">
        <v>44820</v>
      </c>
      <c r="G2481" s="31">
        <v>44820.298275462963</v>
      </c>
      <c r="H2481" s="31">
        <v>44879</v>
      </c>
      <c r="I2481" s="38" t="s">
        <v>9000</v>
      </c>
      <c r="J2481" s="38"/>
      <c r="K2481" s="31">
        <v>44860</v>
      </c>
      <c r="L2481" s="32">
        <v>16225</v>
      </c>
      <c r="M2481" s="33">
        <v>59</v>
      </c>
      <c r="N2481" s="33">
        <v>-19</v>
      </c>
      <c r="O2481" s="32">
        <v>-308275</v>
      </c>
      <c r="P2481" s="27" t="e">
        <f>VLOOKUP(A2481,'[1]REPORT ITP - Fatture Incluse - '!$C$1:$D$14862,2,FALSE)</f>
        <v>#N/A</v>
      </c>
    </row>
    <row r="2482" spans="1:16" ht="15" customHeight="1">
      <c r="A2482" s="29" t="s">
        <v>9001</v>
      </c>
      <c r="B2482" s="29" t="s">
        <v>9002</v>
      </c>
      <c r="C2482" s="30" t="s">
        <v>3184</v>
      </c>
      <c r="D2482" s="31">
        <v>44811</v>
      </c>
      <c r="E2482" s="32">
        <v>10044.19</v>
      </c>
      <c r="F2482" s="31">
        <v>44812</v>
      </c>
      <c r="G2482" s="31">
        <v>44812.322974537034</v>
      </c>
      <c r="H2482" s="31">
        <v>44871</v>
      </c>
      <c r="I2482" s="38" t="s">
        <v>9003</v>
      </c>
      <c r="J2482" s="38"/>
      <c r="K2482" s="31">
        <v>44862</v>
      </c>
      <c r="L2482" s="32">
        <v>8232.94</v>
      </c>
      <c r="M2482" s="33">
        <v>59</v>
      </c>
      <c r="N2482" s="33">
        <v>-9</v>
      </c>
      <c r="O2482" s="32">
        <v>-74096.460000000006</v>
      </c>
      <c r="P2482" s="27" t="e">
        <f>VLOOKUP(A2482,'[1]REPORT ITP - Fatture Incluse - '!$C$1:$D$14862,2,FALSE)</f>
        <v>#N/A</v>
      </c>
    </row>
    <row r="2483" spans="1:16" ht="15" customHeight="1">
      <c r="A2483" s="29" t="s">
        <v>6181</v>
      </c>
      <c r="B2483" s="29" t="s">
        <v>6182</v>
      </c>
      <c r="C2483" s="30" t="s">
        <v>9004</v>
      </c>
      <c r="D2483" s="31">
        <v>44816</v>
      </c>
      <c r="E2483" s="32">
        <v>2020.32</v>
      </c>
      <c r="F2483" s="31">
        <v>44824</v>
      </c>
      <c r="G2483" s="31">
        <v>44823.313981481479</v>
      </c>
      <c r="H2483" s="31">
        <v>44881</v>
      </c>
      <c r="I2483" s="38" t="s">
        <v>9005</v>
      </c>
      <c r="J2483" s="38"/>
      <c r="K2483" s="31">
        <v>44867</v>
      </c>
      <c r="L2483" s="32">
        <v>1656</v>
      </c>
      <c r="M2483" s="33">
        <v>58</v>
      </c>
      <c r="N2483" s="33">
        <v>-14</v>
      </c>
      <c r="O2483" s="32">
        <v>-23184</v>
      </c>
      <c r="P2483" s="27" t="e">
        <f>VLOOKUP(A2483,'[1]REPORT ITP - Fatture Incluse - '!$C$1:$D$14862,2,FALSE)</f>
        <v>#N/A</v>
      </c>
    </row>
    <row r="2484" spans="1:16" ht="15" customHeight="1">
      <c r="A2484" s="29" t="s">
        <v>8182</v>
      </c>
      <c r="B2484" s="29" t="s">
        <v>8183</v>
      </c>
      <c r="C2484" s="30" t="s">
        <v>5035</v>
      </c>
      <c r="D2484" s="31">
        <v>44833</v>
      </c>
      <c r="E2484" s="32">
        <v>2767.05</v>
      </c>
      <c r="F2484" s="31">
        <v>44837</v>
      </c>
      <c r="G2484" s="31">
        <v>44834.302256944444</v>
      </c>
      <c r="H2484" s="31">
        <v>44893</v>
      </c>
      <c r="I2484" s="38" t="s">
        <v>9006</v>
      </c>
      <c r="J2484" s="38"/>
      <c r="K2484" s="31">
        <v>44875</v>
      </c>
      <c r="L2484" s="32">
        <v>2515.5</v>
      </c>
      <c r="M2484" s="33">
        <v>59</v>
      </c>
      <c r="N2484" s="33">
        <v>-18</v>
      </c>
      <c r="O2484" s="32">
        <v>-45279</v>
      </c>
      <c r="P2484" s="27" t="e">
        <f>VLOOKUP(A2484,'[1]REPORT ITP - Fatture Incluse - '!$C$1:$D$14862,2,FALSE)</f>
        <v>#N/A</v>
      </c>
    </row>
    <row r="2485" spans="1:16" ht="18.95" customHeight="1">
      <c r="A2485" s="29" t="s">
        <v>1662</v>
      </c>
      <c r="B2485" s="29" t="s">
        <v>7023</v>
      </c>
      <c r="C2485" s="30" t="s">
        <v>5469</v>
      </c>
      <c r="D2485" s="31">
        <v>44870</v>
      </c>
      <c r="E2485" s="32">
        <v>1166.5</v>
      </c>
      <c r="F2485" s="31">
        <v>44873</v>
      </c>
      <c r="G2485" s="31">
        <v>44873.486805555556</v>
      </c>
      <c r="H2485" s="31">
        <v>44930</v>
      </c>
      <c r="I2485" s="38" t="s">
        <v>9007</v>
      </c>
      <c r="J2485" s="38"/>
      <c r="K2485" s="31">
        <v>44879</v>
      </c>
      <c r="L2485" s="32">
        <v>1166.5</v>
      </c>
      <c r="M2485" s="33">
        <v>57</v>
      </c>
      <c r="N2485" s="33">
        <v>-51</v>
      </c>
      <c r="O2485" s="32">
        <v>-59491.5</v>
      </c>
      <c r="P2485" s="27" t="e">
        <f>VLOOKUP(A2485,'[1]REPORT ITP - Fatture Incluse - '!$C$1:$D$14862,2,FALSE)</f>
        <v>#N/A</v>
      </c>
    </row>
    <row r="2486" spans="1:16" ht="18.95" customHeight="1">
      <c r="A2486" s="29" t="s">
        <v>781</v>
      </c>
      <c r="B2486" s="29" t="s">
        <v>7601</v>
      </c>
      <c r="C2486" s="30" t="s">
        <v>61</v>
      </c>
      <c r="D2486" s="31">
        <v>44873</v>
      </c>
      <c r="E2486" s="32">
        <v>2293.46</v>
      </c>
      <c r="F2486" s="31">
        <v>44875</v>
      </c>
      <c r="G2486" s="31">
        <v>44875.338680555556</v>
      </c>
      <c r="H2486" s="31">
        <v>44934</v>
      </c>
      <c r="I2486" s="38" t="s">
        <v>9008</v>
      </c>
      <c r="J2486" s="38"/>
      <c r="K2486" s="31">
        <v>44882</v>
      </c>
      <c r="L2486" s="32">
        <v>2293.46</v>
      </c>
      <c r="M2486" s="33">
        <v>59</v>
      </c>
      <c r="N2486" s="33">
        <v>-52</v>
      </c>
      <c r="O2486" s="32">
        <v>-119259.92</v>
      </c>
      <c r="P2486" s="27" t="e">
        <f>VLOOKUP(A2486,'[1]REPORT ITP - Fatture Incluse - '!$C$1:$D$14862,2,FALSE)</f>
        <v>#N/A</v>
      </c>
    </row>
    <row r="2487" spans="1:16" ht="18.95" customHeight="1">
      <c r="A2487" s="29" t="s">
        <v>5148</v>
      </c>
      <c r="B2487" s="29" t="s">
        <v>9009</v>
      </c>
      <c r="C2487" s="30" t="s">
        <v>7652</v>
      </c>
      <c r="D2487" s="31">
        <v>44873</v>
      </c>
      <c r="E2487" s="32">
        <v>2307.66</v>
      </c>
      <c r="F2487" s="31">
        <v>44875</v>
      </c>
      <c r="G2487" s="31">
        <v>44875.339004629626</v>
      </c>
      <c r="H2487" s="31">
        <v>44935</v>
      </c>
      <c r="I2487" s="38" t="s">
        <v>9010</v>
      </c>
      <c r="J2487" s="38"/>
      <c r="K2487" s="31">
        <v>44882</v>
      </c>
      <c r="L2487" s="32">
        <v>2307.66</v>
      </c>
      <c r="M2487" s="33">
        <v>60</v>
      </c>
      <c r="N2487" s="33">
        <v>-53</v>
      </c>
      <c r="O2487" s="32">
        <v>-122305.98</v>
      </c>
      <c r="P2487" s="27" t="e">
        <f>VLOOKUP(A2487,'[1]REPORT ITP - Fatture Incluse - '!$C$1:$D$14862,2,FALSE)</f>
        <v>#N/A</v>
      </c>
    </row>
    <row r="2488" spans="1:16" ht="18.95" customHeight="1">
      <c r="A2488" s="29" t="s">
        <v>1939</v>
      </c>
      <c r="B2488" s="29" t="s">
        <v>1938</v>
      </c>
      <c r="C2488" s="30" t="s">
        <v>5498</v>
      </c>
      <c r="D2488" s="31">
        <v>44873</v>
      </c>
      <c r="E2488" s="32">
        <v>2293.4499999999998</v>
      </c>
      <c r="F2488" s="31">
        <v>44873</v>
      </c>
      <c r="G2488" s="31">
        <v>44873.487881944442</v>
      </c>
      <c r="H2488" s="31">
        <v>44933</v>
      </c>
      <c r="I2488" s="38" t="s">
        <v>9011</v>
      </c>
      <c r="J2488" s="38"/>
      <c r="K2488" s="31">
        <v>44883</v>
      </c>
      <c r="L2488" s="32">
        <v>2293.4499999999998</v>
      </c>
      <c r="M2488" s="33">
        <v>60</v>
      </c>
      <c r="N2488" s="33">
        <v>-50</v>
      </c>
      <c r="O2488" s="32">
        <v>-114672.5</v>
      </c>
      <c r="P2488" s="27" t="e">
        <f>VLOOKUP(A2488,'[1]REPORT ITP - Fatture Incluse - '!$C$1:$D$14862,2,FALSE)</f>
        <v>#N/A</v>
      </c>
    </row>
    <row r="2489" spans="1:16" ht="18.95" customHeight="1">
      <c r="A2489" s="29" t="s">
        <v>6271</v>
      </c>
      <c r="B2489" s="29" t="s">
        <v>6272</v>
      </c>
      <c r="C2489" s="30" t="s">
        <v>9012</v>
      </c>
      <c r="D2489" s="31">
        <v>44847</v>
      </c>
      <c r="E2489" s="32">
        <v>6441.6</v>
      </c>
      <c r="F2489" s="31">
        <v>44853</v>
      </c>
      <c r="G2489" s="31">
        <v>44851.305347222224</v>
      </c>
      <c r="H2489" s="31">
        <v>44909</v>
      </c>
      <c r="I2489" s="38" t="s">
        <v>9013</v>
      </c>
      <c r="J2489" s="38"/>
      <c r="K2489" s="31">
        <v>44888</v>
      </c>
      <c r="L2489" s="32">
        <v>5280</v>
      </c>
      <c r="M2489" s="33">
        <v>58</v>
      </c>
      <c r="N2489" s="33">
        <v>-21</v>
      </c>
      <c r="O2489" s="32">
        <v>-110880</v>
      </c>
      <c r="P2489" s="27" t="e">
        <f>VLOOKUP(A2489,'[1]REPORT ITP - Fatture Incluse - '!$C$1:$D$14862,2,FALSE)</f>
        <v>#N/A</v>
      </c>
    </row>
    <row r="2490" spans="1:16" ht="18.95" customHeight="1">
      <c r="A2490" s="29" t="s">
        <v>6271</v>
      </c>
      <c r="B2490" s="29" t="s">
        <v>6272</v>
      </c>
      <c r="C2490" s="30" t="s">
        <v>9014</v>
      </c>
      <c r="D2490" s="31">
        <v>44847</v>
      </c>
      <c r="E2490" s="32">
        <v>8713.73</v>
      </c>
      <c r="F2490" s="31">
        <v>44853</v>
      </c>
      <c r="G2490" s="31">
        <v>44851.305324074077</v>
      </c>
      <c r="H2490" s="31">
        <v>44909</v>
      </c>
      <c r="I2490" s="38" t="s">
        <v>9013</v>
      </c>
      <c r="J2490" s="38"/>
      <c r="K2490" s="31">
        <v>44888</v>
      </c>
      <c r="L2490" s="32">
        <v>7142.4</v>
      </c>
      <c r="M2490" s="33">
        <v>58</v>
      </c>
      <c r="N2490" s="33">
        <v>-21</v>
      </c>
      <c r="O2490" s="32">
        <v>-149990.39999999999</v>
      </c>
      <c r="P2490" s="27" t="e">
        <f>VLOOKUP(A2490,'[1]REPORT ITP - Fatture Incluse - '!$C$1:$D$14862,2,FALSE)</f>
        <v>#N/A</v>
      </c>
    </row>
    <row r="2491" spans="1:16" ht="18.95" customHeight="1">
      <c r="A2491" s="29" t="s">
        <v>6271</v>
      </c>
      <c r="B2491" s="29" t="s">
        <v>6272</v>
      </c>
      <c r="C2491" s="30" t="s">
        <v>9015</v>
      </c>
      <c r="D2491" s="31">
        <v>44851</v>
      </c>
      <c r="E2491" s="32">
        <v>2178.4299999999998</v>
      </c>
      <c r="F2491" s="31">
        <v>44854</v>
      </c>
      <c r="G2491" s="31">
        <v>44852.316365740742</v>
      </c>
      <c r="H2491" s="31">
        <v>44912</v>
      </c>
      <c r="I2491" s="38" t="s">
        <v>9013</v>
      </c>
      <c r="J2491" s="38"/>
      <c r="K2491" s="31">
        <v>44888</v>
      </c>
      <c r="L2491" s="32">
        <v>1785.6</v>
      </c>
      <c r="M2491" s="33">
        <v>60</v>
      </c>
      <c r="N2491" s="33">
        <v>-24</v>
      </c>
      <c r="O2491" s="32">
        <v>-42854.400000000001</v>
      </c>
      <c r="P2491" s="27" t="e">
        <f>VLOOKUP(A2491,'[1]REPORT ITP - Fatture Incluse - '!$C$1:$D$14862,2,FALSE)</f>
        <v>#N/A</v>
      </c>
    </row>
    <row r="2492" spans="1:16" ht="18.95" customHeight="1">
      <c r="A2492" s="29" t="s">
        <v>6271</v>
      </c>
      <c r="B2492" s="29" t="s">
        <v>6272</v>
      </c>
      <c r="C2492" s="30" t="s">
        <v>9016</v>
      </c>
      <c r="D2492" s="31">
        <v>44847</v>
      </c>
      <c r="E2492" s="32">
        <v>4294.3999999999996</v>
      </c>
      <c r="F2492" s="31">
        <v>44852</v>
      </c>
      <c r="G2492" s="31">
        <v>44848.324074074073</v>
      </c>
      <c r="H2492" s="31">
        <v>44907</v>
      </c>
      <c r="I2492" s="38" t="s">
        <v>9013</v>
      </c>
      <c r="J2492" s="38"/>
      <c r="K2492" s="31">
        <v>44888</v>
      </c>
      <c r="L2492" s="32">
        <v>3520</v>
      </c>
      <c r="M2492" s="33">
        <v>59</v>
      </c>
      <c r="N2492" s="33">
        <v>-19</v>
      </c>
      <c r="O2492" s="32">
        <v>-66880</v>
      </c>
      <c r="P2492" s="27" t="e">
        <f>VLOOKUP(A2492,'[1]REPORT ITP - Fatture Incluse - '!$C$1:$D$14862,2,FALSE)</f>
        <v>#N/A</v>
      </c>
    </row>
    <row r="2493" spans="1:16" ht="18.95" customHeight="1">
      <c r="A2493" s="29" t="s">
        <v>6271</v>
      </c>
      <c r="B2493" s="29" t="s">
        <v>6272</v>
      </c>
      <c r="C2493" s="30" t="s">
        <v>9017</v>
      </c>
      <c r="D2493" s="31">
        <v>44847</v>
      </c>
      <c r="E2493" s="32">
        <v>4356.8599999999997</v>
      </c>
      <c r="F2493" s="31">
        <v>44853</v>
      </c>
      <c r="G2493" s="31">
        <v>44851.30537037037</v>
      </c>
      <c r="H2493" s="31">
        <v>44909</v>
      </c>
      <c r="I2493" s="38" t="s">
        <v>9013</v>
      </c>
      <c r="J2493" s="38"/>
      <c r="K2493" s="31">
        <v>44888</v>
      </c>
      <c r="L2493" s="32">
        <v>3571.2</v>
      </c>
      <c r="M2493" s="33">
        <v>58</v>
      </c>
      <c r="N2493" s="33">
        <v>-21</v>
      </c>
      <c r="O2493" s="32">
        <v>-74995.199999999997</v>
      </c>
      <c r="P2493" s="27" t="e">
        <f>VLOOKUP(A2493,'[1]REPORT ITP - Fatture Incluse - '!$C$1:$D$14862,2,FALSE)</f>
        <v>#N/A</v>
      </c>
    </row>
    <row r="2494" spans="1:16" ht="18.95" customHeight="1">
      <c r="A2494" s="29" t="s">
        <v>6271</v>
      </c>
      <c r="B2494" s="29" t="s">
        <v>6272</v>
      </c>
      <c r="C2494" s="30" t="s">
        <v>9018</v>
      </c>
      <c r="D2494" s="31">
        <v>44846</v>
      </c>
      <c r="E2494" s="32">
        <v>396.74</v>
      </c>
      <c r="F2494" s="31">
        <v>44851</v>
      </c>
      <c r="G2494" s="31">
        <v>44847.320810185185</v>
      </c>
      <c r="H2494" s="31">
        <v>44906</v>
      </c>
      <c r="I2494" s="38" t="s">
        <v>9013</v>
      </c>
      <c r="J2494" s="38"/>
      <c r="K2494" s="31">
        <v>44888</v>
      </c>
      <c r="L2494" s="32">
        <v>325.2</v>
      </c>
      <c r="M2494" s="33">
        <v>59</v>
      </c>
      <c r="N2494" s="33">
        <v>-18</v>
      </c>
      <c r="O2494" s="32">
        <v>-5853.6</v>
      </c>
      <c r="P2494" s="27" t="e">
        <f>VLOOKUP(A2494,'[1]REPORT ITP - Fatture Incluse - '!$C$1:$D$14862,2,FALSE)</f>
        <v>#N/A</v>
      </c>
    </row>
    <row r="2495" spans="1:16" ht="15" customHeight="1">
      <c r="A2495" s="29" t="s">
        <v>5955</v>
      </c>
      <c r="B2495" s="29" t="s">
        <v>5956</v>
      </c>
      <c r="C2495" s="30" t="s">
        <v>5280</v>
      </c>
      <c r="D2495" s="31">
        <v>44852</v>
      </c>
      <c r="E2495" s="32">
        <v>246.54</v>
      </c>
      <c r="F2495" s="31">
        <v>44858</v>
      </c>
      <c r="G2495" s="31">
        <v>44853.322743055556</v>
      </c>
      <c r="H2495" s="31">
        <v>44912</v>
      </c>
      <c r="I2495" s="38" t="s">
        <v>9019</v>
      </c>
      <c r="J2495" s="38"/>
      <c r="K2495" s="31">
        <v>44894</v>
      </c>
      <c r="L2495" s="32">
        <v>202.08</v>
      </c>
      <c r="M2495" s="33">
        <v>59</v>
      </c>
      <c r="N2495" s="33">
        <v>-18</v>
      </c>
      <c r="O2495" s="32">
        <v>-3637.44</v>
      </c>
      <c r="P2495" s="27" t="e">
        <f>VLOOKUP(A2495,'[1]REPORT ITP - Fatture Incluse - '!$C$1:$D$14862,2,FALSE)</f>
        <v>#N/A</v>
      </c>
    </row>
    <row r="2496" spans="1:16" ht="18.95" customHeight="1">
      <c r="A2496" s="29" t="s">
        <v>1263</v>
      </c>
      <c r="B2496" s="29" t="s">
        <v>6986</v>
      </c>
      <c r="C2496" s="30" t="s">
        <v>5710</v>
      </c>
      <c r="D2496" s="31">
        <v>44895</v>
      </c>
      <c r="E2496" s="32">
        <v>2833.33</v>
      </c>
      <c r="F2496" s="31">
        <v>44896</v>
      </c>
      <c r="G2496" s="31">
        <v>44896.346087962964</v>
      </c>
      <c r="H2496" s="31">
        <v>44955</v>
      </c>
      <c r="I2496" s="38" t="s">
        <v>9020</v>
      </c>
      <c r="J2496" s="38"/>
      <c r="K2496" s="31">
        <v>44900</v>
      </c>
      <c r="L2496" s="32">
        <v>2833.33</v>
      </c>
      <c r="M2496" s="33">
        <v>59</v>
      </c>
      <c r="N2496" s="33">
        <v>-55</v>
      </c>
      <c r="O2496" s="32">
        <v>-155833.15</v>
      </c>
      <c r="P2496" s="27" t="e">
        <f>VLOOKUP(A2496,'[1]REPORT ITP - Fatture Incluse - '!$C$1:$D$14862,2,FALSE)</f>
        <v>#N/A</v>
      </c>
    </row>
    <row r="2497" spans="1:16" ht="15" customHeight="1">
      <c r="A2497" s="29" t="s">
        <v>9021</v>
      </c>
      <c r="B2497" s="29" t="s">
        <v>9022</v>
      </c>
      <c r="C2497" s="30" t="s">
        <v>9023</v>
      </c>
      <c r="D2497" s="31">
        <v>44846</v>
      </c>
      <c r="E2497" s="32">
        <v>462</v>
      </c>
      <c r="F2497" s="31">
        <v>44853</v>
      </c>
      <c r="G2497" s="31">
        <v>44851.305092592593</v>
      </c>
      <c r="H2497" s="31">
        <v>44908</v>
      </c>
      <c r="I2497" s="38" t="s">
        <v>9024</v>
      </c>
      <c r="J2497" s="38"/>
      <c r="K2497" s="31">
        <v>44901</v>
      </c>
      <c r="L2497" s="32">
        <v>420</v>
      </c>
      <c r="M2497" s="33">
        <v>57</v>
      </c>
      <c r="N2497" s="33">
        <v>-7</v>
      </c>
      <c r="O2497" s="32">
        <v>-2940</v>
      </c>
      <c r="P2497" s="27" t="e">
        <f>VLOOKUP(A2497,'[1]REPORT ITP - Fatture Incluse - '!$C$1:$D$14862,2,FALSE)</f>
        <v>#N/A</v>
      </c>
    </row>
    <row r="2498" spans="1:16" ht="15" customHeight="1">
      <c r="A2498" s="29" t="s">
        <v>6426</v>
      </c>
      <c r="B2498" s="29" t="s">
        <v>6427</v>
      </c>
      <c r="C2498" s="30" t="s">
        <v>5610</v>
      </c>
      <c r="D2498" s="31">
        <v>44881</v>
      </c>
      <c r="E2498" s="32">
        <v>18452.990000000002</v>
      </c>
      <c r="F2498" s="31">
        <v>44887</v>
      </c>
      <c r="G2498" s="31">
        <v>44886.341203703705</v>
      </c>
      <c r="H2498" s="31">
        <v>44943</v>
      </c>
      <c r="I2498" s="38" t="s">
        <v>9025</v>
      </c>
      <c r="J2498" s="38"/>
      <c r="K2498" s="31">
        <v>44902</v>
      </c>
      <c r="L2498" s="32">
        <v>15125.4</v>
      </c>
      <c r="M2498" s="33">
        <v>57</v>
      </c>
      <c r="N2498" s="33">
        <v>-41</v>
      </c>
      <c r="O2498" s="32">
        <v>-620141.4</v>
      </c>
      <c r="P2498" s="27" t="e">
        <f>VLOOKUP(A2498,'[1]REPORT ITP - Fatture Incluse - '!$C$1:$D$14862,2,FALSE)</f>
        <v>#N/A</v>
      </c>
    </row>
    <row r="2499" spans="1:16" ht="18.95" customHeight="1">
      <c r="A2499" s="29" t="s">
        <v>4155</v>
      </c>
      <c r="B2499" s="29" t="s">
        <v>9026</v>
      </c>
      <c r="C2499" s="30" t="s">
        <v>5748</v>
      </c>
      <c r="D2499" s="31">
        <v>44901</v>
      </c>
      <c r="E2499" s="32">
        <v>3000</v>
      </c>
      <c r="F2499" s="31">
        <v>44902</v>
      </c>
      <c r="G2499" s="31">
        <v>44902.341423611113</v>
      </c>
      <c r="H2499" s="31">
        <v>44962</v>
      </c>
      <c r="I2499" s="38" t="s">
        <v>9027</v>
      </c>
      <c r="J2499" s="38"/>
      <c r="K2499" s="31">
        <v>44902</v>
      </c>
      <c r="L2499" s="32">
        <v>3000</v>
      </c>
      <c r="M2499" s="33">
        <v>60</v>
      </c>
      <c r="N2499" s="33">
        <v>-60</v>
      </c>
      <c r="O2499" s="32">
        <v>-180000</v>
      </c>
      <c r="P2499" s="27" t="e">
        <f>VLOOKUP(A2499,'[1]REPORT ITP - Fatture Incluse - '!$C$1:$D$14862,2,FALSE)</f>
        <v>#N/A</v>
      </c>
    </row>
    <row r="2500" spans="1:16" ht="15" customHeight="1">
      <c r="A2500" s="29" t="s">
        <v>6943</v>
      </c>
      <c r="B2500" s="29" t="s">
        <v>4804</v>
      </c>
      <c r="C2500" s="30" t="s">
        <v>5524</v>
      </c>
      <c r="D2500" s="31">
        <v>44865</v>
      </c>
      <c r="E2500" s="32">
        <v>2851.75</v>
      </c>
      <c r="F2500" s="31">
        <v>44875</v>
      </c>
      <c r="G2500" s="31">
        <v>44875.338993055557</v>
      </c>
      <c r="H2500" s="31">
        <v>44934</v>
      </c>
      <c r="I2500" s="38" t="s">
        <v>9028</v>
      </c>
      <c r="J2500" s="38"/>
      <c r="K2500" s="31">
        <v>44908</v>
      </c>
      <c r="L2500" s="32">
        <v>2337.5</v>
      </c>
      <c r="M2500" s="33">
        <v>59</v>
      </c>
      <c r="N2500" s="33">
        <v>-26</v>
      </c>
      <c r="O2500" s="32">
        <v>-60775</v>
      </c>
      <c r="P2500" s="27" t="e">
        <f>VLOOKUP(A2500,'[1]REPORT ITP - Fatture Incluse - '!$C$1:$D$14862,2,FALSE)</f>
        <v>#N/A</v>
      </c>
    </row>
    <row r="2501" spans="1:16" ht="15" customHeight="1">
      <c r="A2501" s="29" t="s">
        <v>6943</v>
      </c>
      <c r="B2501" s="29" t="s">
        <v>4804</v>
      </c>
      <c r="C2501" s="30" t="s">
        <v>5281</v>
      </c>
      <c r="D2501" s="31">
        <v>44846</v>
      </c>
      <c r="E2501" s="32">
        <v>891.82</v>
      </c>
      <c r="F2501" s="31">
        <v>44858</v>
      </c>
      <c r="G2501" s="31">
        <v>44853.322766203702</v>
      </c>
      <c r="H2501" s="31">
        <v>44912</v>
      </c>
      <c r="I2501" s="38" t="s">
        <v>9028</v>
      </c>
      <c r="J2501" s="38"/>
      <c r="K2501" s="31">
        <v>44908</v>
      </c>
      <c r="L2501" s="32">
        <v>731</v>
      </c>
      <c r="M2501" s="33">
        <v>59</v>
      </c>
      <c r="N2501" s="33">
        <v>-4</v>
      </c>
      <c r="O2501" s="32">
        <v>-2924</v>
      </c>
      <c r="P2501" s="27" t="e">
        <f>VLOOKUP(A2501,'[1]REPORT ITP - Fatture Incluse - '!$C$1:$D$14862,2,FALSE)</f>
        <v>#N/A</v>
      </c>
    </row>
    <row r="2502" spans="1:16" ht="15" customHeight="1">
      <c r="A2502" s="29" t="s">
        <v>1748</v>
      </c>
      <c r="B2502" s="29" t="s">
        <v>1747</v>
      </c>
      <c r="C2502" s="30" t="s">
        <v>43</v>
      </c>
      <c r="D2502" s="31">
        <v>44621</v>
      </c>
      <c r="E2502" s="32">
        <v>1500</v>
      </c>
      <c r="F2502" s="31">
        <v>44623</v>
      </c>
      <c r="G2502" s="31">
        <v>44622.354641203703</v>
      </c>
      <c r="H2502" s="31">
        <v>44681</v>
      </c>
      <c r="I2502" s="38" t="s">
        <v>9029</v>
      </c>
      <c r="J2502" s="38"/>
      <c r="K2502" s="31">
        <v>44630</v>
      </c>
      <c r="L2502" s="32">
        <v>1500</v>
      </c>
      <c r="M2502" s="33">
        <v>59</v>
      </c>
      <c r="N2502" s="33">
        <v>-51</v>
      </c>
      <c r="O2502" s="32">
        <v>-76500</v>
      </c>
      <c r="P2502" s="27" t="e">
        <f>VLOOKUP(A2502,'[1]REPORT ITP - Fatture Incluse - '!$C$1:$D$14862,2,FALSE)</f>
        <v>#N/A</v>
      </c>
    </row>
    <row r="2503" spans="1:16" ht="18.95" customHeight="1">
      <c r="A2503" s="29" t="s">
        <v>934</v>
      </c>
      <c r="B2503" s="29" t="s">
        <v>8472</v>
      </c>
      <c r="C2503" s="30" t="s">
        <v>2115</v>
      </c>
      <c r="D2503" s="31">
        <v>44614</v>
      </c>
      <c r="E2503" s="32">
        <v>671.42</v>
      </c>
      <c r="F2503" s="31">
        <v>44615</v>
      </c>
      <c r="G2503" s="31">
        <v>44615.339432870373</v>
      </c>
      <c r="H2503" s="31">
        <v>44674</v>
      </c>
      <c r="I2503" s="38" t="s">
        <v>9030</v>
      </c>
      <c r="J2503" s="38"/>
      <c r="K2503" s="31">
        <v>44631</v>
      </c>
      <c r="L2503" s="32">
        <v>671.42</v>
      </c>
      <c r="M2503" s="33">
        <v>59</v>
      </c>
      <c r="N2503" s="33">
        <v>-43</v>
      </c>
      <c r="O2503" s="32">
        <v>-28871.06</v>
      </c>
      <c r="P2503" s="27" t="e">
        <f>VLOOKUP(A2503,'[1]REPORT ITP - Fatture Incluse - '!$C$1:$D$14862,2,FALSE)</f>
        <v>#N/A</v>
      </c>
    </row>
    <row r="2504" spans="1:16" ht="18.95" customHeight="1">
      <c r="A2504" s="29" t="s">
        <v>1267</v>
      </c>
      <c r="B2504" s="29" t="s">
        <v>7027</v>
      </c>
      <c r="C2504" s="30" t="s">
        <v>19</v>
      </c>
      <c r="D2504" s="31">
        <v>44718</v>
      </c>
      <c r="E2504" s="32">
        <v>2256.23</v>
      </c>
      <c r="F2504" s="31">
        <v>44719</v>
      </c>
      <c r="G2504" s="31">
        <v>44719.350995370369</v>
      </c>
      <c r="H2504" s="31">
        <v>44778</v>
      </c>
      <c r="I2504" s="38" t="s">
        <v>9031</v>
      </c>
      <c r="J2504" s="38"/>
      <c r="K2504" s="31">
        <v>44721</v>
      </c>
      <c r="L2504" s="32">
        <v>2256.23</v>
      </c>
      <c r="M2504" s="33">
        <v>59</v>
      </c>
      <c r="N2504" s="33">
        <v>-57</v>
      </c>
      <c r="O2504" s="32">
        <v>-128605.11</v>
      </c>
      <c r="P2504" s="27" t="e">
        <f>VLOOKUP(A2504,'[1]REPORT ITP - Fatture Incluse - '!$C$1:$D$14862,2,FALSE)</f>
        <v>#N/A</v>
      </c>
    </row>
    <row r="2505" spans="1:16" ht="15" customHeight="1">
      <c r="A2505" s="29" t="s">
        <v>3588</v>
      </c>
      <c r="B2505" s="29" t="s">
        <v>3587</v>
      </c>
      <c r="C2505" s="30" t="s">
        <v>7050</v>
      </c>
      <c r="D2505" s="31">
        <v>44718</v>
      </c>
      <c r="E2505" s="32">
        <v>9568</v>
      </c>
      <c r="F2505" s="31">
        <v>44721</v>
      </c>
      <c r="G2505" s="31">
        <v>44719.351064814815</v>
      </c>
      <c r="H2505" s="31">
        <v>44778</v>
      </c>
      <c r="I2505" s="38" t="s">
        <v>9032</v>
      </c>
      <c r="J2505" s="38"/>
      <c r="K2505" s="31">
        <v>44733</v>
      </c>
      <c r="L2505" s="32">
        <v>9568</v>
      </c>
      <c r="M2505" s="33">
        <v>59</v>
      </c>
      <c r="N2505" s="33">
        <v>-45</v>
      </c>
      <c r="O2505" s="32">
        <v>-430560</v>
      </c>
      <c r="P2505" s="27" t="e">
        <f>VLOOKUP(A2505,'[1]REPORT ITP - Fatture Incluse - '!$C$1:$D$14862,2,FALSE)</f>
        <v>#N/A</v>
      </c>
    </row>
    <row r="2506" spans="1:16" ht="18.95" customHeight="1">
      <c r="A2506" s="29" t="s">
        <v>6633</v>
      </c>
      <c r="B2506" s="29" t="s">
        <v>6634</v>
      </c>
      <c r="C2506" s="30" t="s">
        <v>3256</v>
      </c>
      <c r="D2506" s="31">
        <v>44691</v>
      </c>
      <c r="E2506" s="32">
        <v>308</v>
      </c>
      <c r="F2506" s="31">
        <v>44694</v>
      </c>
      <c r="G2506" s="31">
        <v>44692.345520833333</v>
      </c>
      <c r="H2506" s="31">
        <v>44751</v>
      </c>
      <c r="I2506" s="38" t="s">
        <v>9033</v>
      </c>
      <c r="J2506" s="38"/>
      <c r="K2506" s="31">
        <v>44747</v>
      </c>
      <c r="L2506" s="32">
        <v>280</v>
      </c>
      <c r="M2506" s="33">
        <v>59</v>
      </c>
      <c r="N2506" s="33">
        <v>-4</v>
      </c>
      <c r="O2506" s="32">
        <v>-1120</v>
      </c>
      <c r="P2506" s="27" t="e">
        <f>VLOOKUP(A2506,'[1]REPORT ITP - Fatture Incluse - '!$C$1:$D$14862,2,FALSE)</f>
        <v>#N/A</v>
      </c>
    </row>
    <row r="2507" spans="1:16" ht="18.95" customHeight="1">
      <c r="A2507" s="29" t="s">
        <v>6633</v>
      </c>
      <c r="B2507" s="29" t="s">
        <v>6634</v>
      </c>
      <c r="C2507" s="30" t="s">
        <v>3554</v>
      </c>
      <c r="D2507" s="31">
        <v>44712</v>
      </c>
      <c r="E2507" s="32">
        <v>924</v>
      </c>
      <c r="F2507" s="31">
        <v>44719</v>
      </c>
      <c r="G2507" s="31">
        <v>44715.372384259259</v>
      </c>
      <c r="H2507" s="31">
        <v>44773</v>
      </c>
      <c r="I2507" s="38" t="s">
        <v>9033</v>
      </c>
      <c r="J2507" s="38"/>
      <c r="K2507" s="31">
        <v>44747</v>
      </c>
      <c r="L2507" s="32">
        <v>840</v>
      </c>
      <c r="M2507" s="33">
        <v>58</v>
      </c>
      <c r="N2507" s="33">
        <v>-26</v>
      </c>
      <c r="O2507" s="32">
        <v>-21840</v>
      </c>
      <c r="P2507" s="27" t="e">
        <f>VLOOKUP(A2507,'[1]REPORT ITP - Fatture Incluse - '!$C$1:$D$14862,2,FALSE)</f>
        <v>#N/A</v>
      </c>
    </row>
    <row r="2508" spans="1:16" ht="18.95" customHeight="1">
      <c r="A2508" s="29" t="s">
        <v>1263</v>
      </c>
      <c r="B2508" s="29" t="s">
        <v>6986</v>
      </c>
      <c r="C2508" s="30" t="s">
        <v>4018</v>
      </c>
      <c r="D2508" s="31">
        <v>44743</v>
      </c>
      <c r="E2508" s="32">
        <v>2000</v>
      </c>
      <c r="F2508" s="31">
        <v>44746</v>
      </c>
      <c r="G2508" s="31">
        <v>44746.301469907405</v>
      </c>
      <c r="H2508" s="31">
        <v>44804</v>
      </c>
      <c r="I2508" s="38" t="s">
        <v>9034</v>
      </c>
      <c r="J2508" s="38"/>
      <c r="K2508" s="31">
        <v>44749</v>
      </c>
      <c r="L2508" s="32">
        <v>2000</v>
      </c>
      <c r="M2508" s="33">
        <v>58</v>
      </c>
      <c r="N2508" s="33">
        <v>-55</v>
      </c>
      <c r="O2508" s="32">
        <v>-110000</v>
      </c>
      <c r="P2508" s="27" t="e">
        <f>VLOOKUP(A2508,'[1]REPORT ITP - Fatture Incluse - '!$C$1:$D$14862,2,FALSE)</f>
        <v>#N/A</v>
      </c>
    </row>
    <row r="2509" spans="1:16" ht="18.95" customHeight="1">
      <c r="A2509" s="34" t="s">
        <v>5791</v>
      </c>
      <c r="B2509" s="29" t="s">
        <v>6129</v>
      </c>
      <c r="C2509" s="30" t="s">
        <v>9035</v>
      </c>
      <c r="D2509" s="31">
        <v>44722</v>
      </c>
      <c r="E2509" s="32">
        <v>2325.3200000000002</v>
      </c>
      <c r="F2509" s="31">
        <v>44742</v>
      </c>
      <c r="G2509" s="31"/>
      <c r="H2509" s="31">
        <v>44782</v>
      </c>
      <c r="I2509" s="38" t="s">
        <v>9036</v>
      </c>
      <c r="J2509" s="38"/>
      <c r="K2509" s="31">
        <v>44755</v>
      </c>
      <c r="L2509" s="32">
        <v>2325.3200000000002</v>
      </c>
      <c r="M2509" s="33">
        <v>60</v>
      </c>
      <c r="N2509" s="33">
        <v>-27</v>
      </c>
      <c r="O2509" s="32">
        <v>-62783.64</v>
      </c>
      <c r="P2509" s="27" t="e">
        <f>VLOOKUP(A2509,'[1]REPORT ITP - Fatture Incluse - '!$C$1:$D$14862,2,FALSE)</f>
        <v>#N/A</v>
      </c>
    </row>
    <row r="2510" spans="1:16" ht="18.95" customHeight="1">
      <c r="A2510" s="29" t="s">
        <v>5996</v>
      </c>
      <c r="B2510" s="29" t="s">
        <v>5997</v>
      </c>
      <c r="C2510" s="30" t="s">
        <v>3008</v>
      </c>
      <c r="D2510" s="31">
        <v>44671</v>
      </c>
      <c r="E2510" s="32">
        <v>461.16</v>
      </c>
      <c r="F2510" s="31">
        <v>44678</v>
      </c>
      <c r="G2510" s="31">
        <v>44677.335277777776</v>
      </c>
      <c r="H2510" s="31">
        <v>44733</v>
      </c>
      <c r="I2510" s="38" t="s">
        <v>9037</v>
      </c>
      <c r="J2510" s="38"/>
      <c r="K2510" s="31">
        <v>44755</v>
      </c>
      <c r="L2510" s="32">
        <v>378</v>
      </c>
      <c r="M2510" s="33">
        <v>56</v>
      </c>
      <c r="N2510" s="33">
        <v>22</v>
      </c>
      <c r="O2510" s="32">
        <v>8316</v>
      </c>
      <c r="P2510" s="27" t="e">
        <f>VLOOKUP(A2510,'[1]REPORT ITP - Fatture Incluse - '!$C$1:$D$14862,2,FALSE)</f>
        <v>#N/A</v>
      </c>
    </row>
    <row r="2511" spans="1:16" ht="15" customHeight="1">
      <c r="A2511" s="29" t="s">
        <v>6426</v>
      </c>
      <c r="B2511" s="29" t="s">
        <v>6427</v>
      </c>
      <c r="C2511" s="30" t="s">
        <v>3852</v>
      </c>
      <c r="D2511" s="31">
        <v>44733</v>
      </c>
      <c r="E2511" s="32">
        <v>2075.59</v>
      </c>
      <c r="F2511" s="31">
        <v>44739</v>
      </c>
      <c r="G2511" s="31">
        <v>44736.355729166666</v>
      </c>
      <c r="H2511" s="31">
        <v>44795</v>
      </c>
      <c r="I2511" s="38" t="s">
        <v>9038</v>
      </c>
      <c r="J2511" s="38"/>
      <c r="K2511" s="31">
        <v>44757</v>
      </c>
      <c r="L2511" s="32">
        <v>1701.3</v>
      </c>
      <c r="M2511" s="33">
        <v>59</v>
      </c>
      <c r="N2511" s="33">
        <v>-38</v>
      </c>
      <c r="O2511" s="32">
        <v>-64649.4</v>
      </c>
      <c r="P2511" s="27" t="e">
        <f>VLOOKUP(A2511,'[1]REPORT ITP - Fatture Incluse - '!$C$1:$D$14862,2,FALSE)</f>
        <v>#N/A</v>
      </c>
    </row>
    <row r="2512" spans="1:16" ht="15" customHeight="1">
      <c r="A2512" s="29" t="s">
        <v>6426</v>
      </c>
      <c r="B2512" s="29" t="s">
        <v>6427</v>
      </c>
      <c r="C2512" s="30" t="s">
        <v>3851</v>
      </c>
      <c r="D2512" s="31">
        <v>44733</v>
      </c>
      <c r="E2512" s="32">
        <v>514.84</v>
      </c>
      <c r="F2512" s="31">
        <v>44739</v>
      </c>
      <c r="G2512" s="31">
        <v>44736.35565972222</v>
      </c>
      <c r="H2512" s="31">
        <v>44795</v>
      </c>
      <c r="I2512" s="38" t="s">
        <v>9038</v>
      </c>
      <c r="J2512" s="38"/>
      <c r="K2512" s="31">
        <v>44757</v>
      </c>
      <c r="L2512" s="32">
        <v>422</v>
      </c>
      <c r="M2512" s="33">
        <v>59</v>
      </c>
      <c r="N2512" s="33">
        <v>-38</v>
      </c>
      <c r="O2512" s="32">
        <v>-16036</v>
      </c>
      <c r="P2512" s="27" t="e">
        <f>VLOOKUP(A2512,'[1]REPORT ITP - Fatture Incluse - '!$C$1:$D$14862,2,FALSE)</f>
        <v>#N/A</v>
      </c>
    </row>
    <row r="2513" spans="1:16" ht="15" customHeight="1">
      <c r="A2513" s="29" t="s">
        <v>6426</v>
      </c>
      <c r="B2513" s="29" t="s">
        <v>6427</v>
      </c>
      <c r="C2513" s="30" t="s">
        <v>4045</v>
      </c>
      <c r="D2513" s="31">
        <v>44742</v>
      </c>
      <c r="E2513" s="32">
        <v>514.84</v>
      </c>
      <c r="F2513" s="31">
        <v>44747</v>
      </c>
      <c r="G2513" s="31">
        <v>44747.30609953704</v>
      </c>
      <c r="H2513" s="31">
        <v>44807</v>
      </c>
      <c r="I2513" s="38" t="s">
        <v>9038</v>
      </c>
      <c r="J2513" s="38"/>
      <c r="K2513" s="31">
        <v>44757</v>
      </c>
      <c r="L2513" s="32">
        <v>422</v>
      </c>
      <c r="M2513" s="33">
        <v>60</v>
      </c>
      <c r="N2513" s="33">
        <v>-50</v>
      </c>
      <c r="O2513" s="32">
        <v>-21100</v>
      </c>
      <c r="P2513" s="27" t="e">
        <f>VLOOKUP(A2513,'[1]REPORT ITP - Fatture Incluse - '!$C$1:$D$14862,2,FALSE)</f>
        <v>#N/A</v>
      </c>
    </row>
    <row r="2514" spans="1:16" ht="15" customHeight="1">
      <c r="A2514" s="29" t="s">
        <v>6426</v>
      </c>
      <c r="B2514" s="29" t="s">
        <v>6427</v>
      </c>
      <c r="C2514" s="30" t="s">
        <v>3853</v>
      </c>
      <c r="D2514" s="31">
        <v>44733</v>
      </c>
      <c r="E2514" s="32">
        <v>839.7</v>
      </c>
      <c r="F2514" s="31">
        <v>44739</v>
      </c>
      <c r="G2514" s="31">
        <v>44736.355775462966</v>
      </c>
      <c r="H2514" s="31">
        <v>44795</v>
      </c>
      <c r="I2514" s="38" t="s">
        <v>9038</v>
      </c>
      <c r="J2514" s="38"/>
      <c r="K2514" s="31">
        <v>44757</v>
      </c>
      <c r="L2514" s="32">
        <v>688.28</v>
      </c>
      <c r="M2514" s="33">
        <v>59</v>
      </c>
      <c r="N2514" s="33">
        <v>-38</v>
      </c>
      <c r="O2514" s="32">
        <v>-26154.639999999999</v>
      </c>
      <c r="P2514" s="27" t="e">
        <f>VLOOKUP(A2514,'[1]REPORT ITP - Fatture Incluse - '!$C$1:$D$14862,2,FALSE)</f>
        <v>#N/A</v>
      </c>
    </row>
    <row r="2515" spans="1:16" ht="15" customHeight="1">
      <c r="A2515" s="29" t="s">
        <v>6213</v>
      </c>
      <c r="B2515" s="29" t="s">
        <v>6214</v>
      </c>
      <c r="C2515" s="30" t="s">
        <v>3801</v>
      </c>
      <c r="D2515" s="31">
        <v>44733</v>
      </c>
      <c r="E2515" s="32">
        <v>880.84</v>
      </c>
      <c r="F2515" s="31">
        <v>44735</v>
      </c>
      <c r="G2515" s="31">
        <v>44735.324942129628</v>
      </c>
      <c r="H2515" s="31">
        <v>44794</v>
      </c>
      <c r="I2515" s="38" t="s">
        <v>9039</v>
      </c>
      <c r="J2515" s="38"/>
      <c r="K2515" s="31">
        <v>44757</v>
      </c>
      <c r="L2515" s="32">
        <v>722</v>
      </c>
      <c r="M2515" s="33">
        <v>59</v>
      </c>
      <c r="N2515" s="33">
        <v>-37</v>
      </c>
      <c r="O2515" s="32">
        <v>-26714</v>
      </c>
      <c r="P2515" s="27" t="e">
        <f>VLOOKUP(A2515,'[1]REPORT ITP - Fatture Incluse - '!$C$1:$D$14862,2,FALSE)</f>
        <v>#N/A</v>
      </c>
    </row>
    <row r="2516" spans="1:16" ht="15" customHeight="1">
      <c r="A2516" s="29" t="s">
        <v>6213</v>
      </c>
      <c r="B2516" s="29" t="s">
        <v>6214</v>
      </c>
      <c r="C2516" s="30" t="s">
        <v>3993</v>
      </c>
      <c r="D2516" s="31">
        <v>44740</v>
      </c>
      <c r="E2516" s="32">
        <v>2582.7399999999998</v>
      </c>
      <c r="F2516" s="31">
        <v>44743</v>
      </c>
      <c r="G2516" s="31">
        <v>44743.301168981481</v>
      </c>
      <c r="H2516" s="31">
        <v>44802</v>
      </c>
      <c r="I2516" s="38" t="s">
        <v>9039</v>
      </c>
      <c r="J2516" s="38"/>
      <c r="K2516" s="31">
        <v>44757</v>
      </c>
      <c r="L2516" s="32">
        <v>2117</v>
      </c>
      <c r="M2516" s="33">
        <v>59</v>
      </c>
      <c r="N2516" s="33">
        <v>-45</v>
      </c>
      <c r="O2516" s="32">
        <v>-95265</v>
      </c>
      <c r="P2516" s="27" t="e">
        <f>VLOOKUP(A2516,'[1]REPORT ITP - Fatture Incluse - '!$C$1:$D$14862,2,FALSE)</f>
        <v>#N/A</v>
      </c>
    </row>
    <row r="2517" spans="1:16" ht="15" customHeight="1">
      <c r="A2517" s="29" t="s">
        <v>6213</v>
      </c>
      <c r="B2517" s="29" t="s">
        <v>6214</v>
      </c>
      <c r="C2517" s="30" t="s">
        <v>3802</v>
      </c>
      <c r="D2517" s="31">
        <v>44733</v>
      </c>
      <c r="E2517" s="32">
        <v>90.28</v>
      </c>
      <c r="F2517" s="31">
        <v>44735</v>
      </c>
      <c r="G2517" s="31">
        <v>44735.324953703705</v>
      </c>
      <c r="H2517" s="31">
        <v>44794</v>
      </c>
      <c r="I2517" s="38" t="s">
        <v>9039</v>
      </c>
      <c r="J2517" s="38"/>
      <c r="K2517" s="31">
        <v>44757</v>
      </c>
      <c r="L2517" s="32">
        <v>74</v>
      </c>
      <c r="M2517" s="33">
        <v>59</v>
      </c>
      <c r="N2517" s="33">
        <v>-37</v>
      </c>
      <c r="O2517" s="32">
        <v>-2738</v>
      </c>
      <c r="P2517" s="27" t="e">
        <f>VLOOKUP(A2517,'[1]REPORT ITP - Fatture Incluse - '!$C$1:$D$14862,2,FALSE)</f>
        <v>#N/A</v>
      </c>
    </row>
    <row r="2518" spans="1:16" ht="15" customHeight="1">
      <c r="A2518" s="29" t="s">
        <v>6213</v>
      </c>
      <c r="B2518" s="29" t="s">
        <v>6214</v>
      </c>
      <c r="C2518" s="30" t="s">
        <v>3803</v>
      </c>
      <c r="D2518" s="31">
        <v>44733</v>
      </c>
      <c r="E2518" s="32">
        <v>202.52</v>
      </c>
      <c r="F2518" s="31">
        <v>44735</v>
      </c>
      <c r="G2518" s="31">
        <v>44735.324988425928</v>
      </c>
      <c r="H2518" s="31">
        <v>44794</v>
      </c>
      <c r="I2518" s="38" t="s">
        <v>9039</v>
      </c>
      <c r="J2518" s="38"/>
      <c r="K2518" s="31">
        <v>44757</v>
      </c>
      <c r="L2518" s="32">
        <v>166</v>
      </c>
      <c r="M2518" s="33">
        <v>59</v>
      </c>
      <c r="N2518" s="33">
        <v>-37</v>
      </c>
      <c r="O2518" s="32">
        <v>-6142</v>
      </c>
      <c r="P2518" s="27" t="e">
        <f>VLOOKUP(A2518,'[1]REPORT ITP - Fatture Incluse - '!$C$1:$D$14862,2,FALSE)</f>
        <v>#N/A</v>
      </c>
    </row>
    <row r="2519" spans="1:16" ht="15" customHeight="1">
      <c r="A2519" s="29" t="s">
        <v>6213</v>
      </c>
      <c r="B2519" s="29" t="s">
        <v>6214</v>
      </c>
      <c r="C2519" s="30" t="s">
        <v>4062</v>
      </c>
      <c r="D2519" s="31">
        <v>44747</v>
      </c>
      <c r="E2519" s="32">
        <v>402.6</v>
      </c>
      <c r="F2519" s="31">
        <v>44749</v>
      </c>
      <c r="G2519" s="31">
        <v>44749.298159722224</v>
      </c>
      <c r="H2519" s="31">
        <v>44808</v>
      </c>
      <c r="I2519" s="38" t="s">
        <v>9039</v>
      </c>
      <c r="J2519" s="38"/>
      <c r="K2519" s="31">
        <v>44757</v>
      </c>
      <c r="L2519" s="32">
        <v>330</v>
      </c>
      <c r="M2519" s="33">
        <v>59</v>
      </c>
      <c r="N2519" s="33">
        <v>-51</v>
      </c>
      <c r="O2519" s="32">
        <v>-16830</v>
      </c>
      <c r="P2519" s="27" t="e">
        <f>VLOOKUP(A2519,'[1]REPORT ITP - Fatture Incluse - '!$C$1:$D$14862,2,FALSE)</f>
        <v>#N/A</v>
      </c>
    </row>
    <row r="2520" spans="1:16" ht="15" customHeight="1">
      <c r="A2520" s="29" t="s">
        <v>6213</v>
      </c>
      <c r="B2520" s="29" t="s">
        <v>6214</v>
      </c>
      <c r="C2520" s="30" t="s">
        <v>3798</v>
      </c>
      <c r="D2520" s="31">
        <v>44733</v>
      </c>
      <c r="E2520" s="32">
        <v>732</v>
      </c>
      <c r="F2520" s="31">
        <v>44735</v>
      </c>
      <c r="G2520" s="31">
        <v>44735.324907407405</v>
      </c>
      <c r="H2520" s="31">
        <v>44794</v>
      </c>
      <c r="I2520" s="38" t="s">
        <v>9039</v>
      </c>
      <c r="J2520" s="38"/>
      <c r="K2520" s="31">
        <v>44757</v>
      </c>
      <c r="L2520" s="32">
        <v>600</v>
      </c>
      <c r="M2520" s="33">
        <v>59</v>
      </c>
      <c r="N2520" s="33">
        <v>-37</v>
      </c>
      <c r="O2520" s="32">
        <v>-22200</v>
      </c>
      <c r="P2520" s="27" t="e">
        <f>VLOOKUP(A2520,'[1]REPORT ITP - Fatture Incluse - '!$C$1:$D$14862,2,FALSE)</f>
        <v>#N/A</v>
      </c>
    </row>
    <row r="2521" spans="1:16" ht="15" customHeight="1">
      <c r="A2521" s="29" t="s">
        <v>6507</v>
      </c>
      <c r="B2521" s="29" t="s">
        <v>6508</v>
      </c>
      <c r="C2521" s="30" t="s">
        <v>9040</v>
      </c>
      <c r="D2521" s="31">
        <v>44727</v>
      </c>
      <c r="E2521" s="32">
        <v>163.41999999999999</v>
      </c>
      <c r="F2521" s="31">
        <v>44733</v>
      </c>
      <c r="G2521" s="31">
        <v>44732.43172453704</v>
      </c>
      <c r="H2521" s="31">
        <v>44790</v>
      </c>
      <c r="I2521" s="38" t="s">
        <v>9041</v>
      </c>
      <c r="J2521" s="38"/>
      <c r="K2521" s="31">
        <v>44767</v>
      </c>
      <c r="L2521" s="32">
        <v>155.63999999999999</v>
      </c>
      <c r="M2521" s="33">
        <v>58</v>
      </c>
      <c r="N2521" s="33">
        <v>-23</v>
      </c>
      <c r="O2521" s="32">
        <v>-3579.72</v>
      </c>
      <c r="P2521" s="27" t="e">
        <f>VLOOKUP(A2521,'[1]REPORT ITP - Fatture Incluse - '!$C$1:$D$14862,2,FALSE)</f>
        <v>#N/A</v>
      </c>
    </row>
    <row r="2522" spans="1:16" ht="15" customHeight="1">
      <c r="A2522" s="29" t="s">
        <v>6507</v>
      </c>
      <c r="B2522" s="29" t="s">
        <v>6508</v>
      </c>
      <c r="C2522" s="30" t="s">
        <v>9042</v>
      </c>
      <c r="D2522" s="31">
        <v>44727</v>
      </c>
      <c r="E2522" s="32">
        <v>139.93</v>
      </c>
      <c r="F2522" s="31">
        <v>44733</v>
      </c>
      <c r="G2522" s="31">
        <v>44732.431666666664</v>
      </c>
      <c r="H2522" s="31">
        <v>44790</v>
      </c>
      <c r="I2522" s="38" t="s">
        <v>9041</v>
      </c>
      <c r="J2522" s="38"/>
      <c r="K2522" s="31">
        <v>44767</v>
      </c>
      <c r="L2522" s="32">
        <v>133.27000000000001</v>
      </c>
      <c r="M2522" s="33">
        <v>58</v>
      </c>
      <c r="N2522" s="33">
        <v>-23</v>
      </c>
      <c r="O2522" s="32">
        <v>-3065.21</v>
      </c>
      <c r="P2522" s="27" t="e">
        <f>VLOOKUP(A2522,'[1]REPORT ITP - Fatture Incluse - '!$C$1:$D$14862,2,FALSE)</f>
        <v>#N/A</v>
      </c>
    </row>
    <row r="2523" spans="1:16" ht="18.95" customHeight="1">
      <c r="A2523" s="29" t="s">
        <v>4169</v>
      </c>
      <c r="B2523" s="29" t="s">
        <v>9043</v>
      </c>
      <c r="C2523" s="30" t="s">
        <v>4170</v>
      </c>
      <c r="D2523" s="31">
        <v>44756</v>
      </c>
      <c r="E2523" s="32">
        <v>1003.4</v>
      </c>
      <c r="F2523" s="31">
        <v>44762</v>
      </c>
      <c r="G2523" s="31">
        <v>44760.398113425923</v>
      </c>
      <c r="H2523" s="31">
        <v>44819</v>
      </c>
      <c r="I2523" s="38" t="s">
        <v>9044</v>
      </c>
      <c r="J2523" s="38"/>
      <c r="K2523" s="31">
        <v>44792</v>
      </c>
      <c r="L2523" s="32">
        <v>822.46</v>
      </c>
      <c r="M2523" s="33">
        <v>59</v>
      </c>
      <c r="N2523" s="33">
        <v>-27</v>
      </c>
      <c r="O2523" s="32">
        <v>-22206.42</v>
      </c>
      <c r="P2523" s="27" t="e">
        <f>VLOOKUP(A2523,'[1]REPORT ITP - Fatture Incluse - '!$C$1:$D$14862,2,FALSE)</f>
        <v>#N/A</v>
      </c>
    </row>
    <row r="2524" spans="1:16" ht="18.95" customHeight="1">
      <c r="A2524" s="29" t="s">
        <v>1261</v>
      </c>
      <c r="B2524" s="29" t="s">
        <v>7060</v>
      </c>
      <c r="C2524" s="30" t="s">
        <v>3514</v>
      </c>
      <c r="D2524" s="31">
        <v>44778</v>
      </c>
      <c r="E2524" s="32">
        <v>2684.33</v>
      </c>
      <c r="F2524" s="31">
        <v>44781</v>
      </c>
      <c r="G2524" s="31">
        <v>44781.29923611111</v>
      </c>
      <c r="H2524" s="31">
        <v>44838</v>
      </c>
      <c r="I2524" s="38" t="s">
        <v>9045</v>
      </c>
      <c r="J2524" s="38"/>
      <c r="K2524" s="31">
        <v>44796</v>
      </c>
      <c r="L2524" s="32">
        <v>2684.33</v>
      </c>
      <c r="M2524" s="33">
        <v>57</v>
      </c>
      <c r="N2524" s="33">
        <v>-42</v>
      </c>
      <c r="O2524" s="32">
        <v>-112741.86</v>
      </c>
      <c r="P2524" s="27" t="e">
        <f>VLOOKUP(A2524,'[1]REPORT ITP - Fatture Incluse - '!$C$1:$D$14862,2,FALSE)</f>
        <v>#N/A</v>
      </c>
    </row>
    <row r="2525" spans="1:16" ht="15" customHeight="1">
      <c r="A2525" s="29" t="s">
        <v>6286</v>
      </c>
      <c r="B2525" s="29" t="s">
        <v>6287</v>
      </c>
      <c r="C2525" s="30" t="s">
        <v>9046</v>
      </c>
      <c r="D2525" s="31">
        <v>44841</v>
      </c>
      <c r="E2525" s="32">
        <v>1464</v>
      </c>
      <c r="F2525" s="31">
        <v>44848</v>
      </c>
      <c r="G2525" s="31">
        <v>44846.322280092594</v>
      </c>
      <c r="H2525" s="31">
        <v>44905</v>
      </c>
      <c r="I2525" s="38" t="s">
        <v>9047</v>
      </c>
      <c r="J2525" s="38"/>
      <c r="K2525" s="31">
        <v>44874</v>
      </c>
      <c r="L2525" s="32">
        <v>1200</v>
      </c>
      <c r="M2525" s="33">
        <v>59</v>
      </c>
      <c r="N2525" s="33">
        <v>-31</v>
      </c>
      <c r="O2525" s="32">
        <v>-37200</v>
      </c>
      <c r="P2525" s="27" t="e">
        <f>VLOOKUP(A2525,'[1]REPORT ITP - Fatture Incluse - '!$C$1:$D$14862,2,FALSE)</f>
        <v>#N/A</v>
      </c>
    </row>
    <row r="2526" spans="1:16" ht="15" customHeight="1">
      <c r="A2526" s="29" t="s">
        <v>9048</v>
      </c>
      <c r="B2526" s="29" t="s">
        <v>9049</v>
      </c>
      <c r="C2526" s="30" t="s">
        <v>5015</v>
      </c>
      <c r="D2526" s="31">
        <v>44831</v>
      </c>
      <c r="E2526" s="32">
        <v>47580</v>
      </c>
      <c r="F2526" s="31">
        <v>44834</v>
      </c>
      <c r="G2526" s="31">
        <v>44833.346296296295</v>
      </c>
      <c r="H2526" s="31">
        <v>44892</v>
      </c>
      <c r="I2526" s="38" t="s">
        <v>9050</v>
      </c>
      <c r="J2526" s="38"/>
      <c r="K2526" s="31">
        <v>44876</v>
      </c>
      <c r="L2526" s="32">
        <v>39000</v>
      </c>
      <c r="M2526" s="33">
        <v>59</v>
      </c>
      <c r="N2526" s="33">
        <v>-16</v>
      </c>
      <c r="O2526" s="32">
        <v>-624000</v>
      </c>
      <c r="P2526" s="27" t="e">
        <f>VLOOKUP(A2526,'[1]REPORT ITP - Fatture Incluse - '!$C$1:$D$14862,2,FALSE)</f>
        <v>#N/A</v>
      </c>
    </row>
    <row r="2527" spans="1:16" ht="18.95" customHeight="1">
      <c r="A2527" s="34" t="s">
        <v>5791</v>
      </c>
      <c r="B2527" s="29" t="s">
        <v>6129</v>
      </c>
      <c r="C2527" s="30" t="s">
        <v>9051</v>
      </c>
      <c r="D2527" s="31">
        <v>44807</v>
      </c>
      <c r="E2527" s="32">
        <v>1246.46</v>
      </c>
      <c r="F2527" s="31">
        <v>44867</v>
      </c>
      <c r="G2527" s="31"/>
      <c r="H2527" s="31">
        <v>44837</v>
      </c>
      <c r="I2527" s="38" t="s">
        <v>9052</v>
      </c>
      <c r="J2527" s="38"/>
      <c r="K2527" s="31">
        <v>44881</v>
      </c>
      <c r="L2527" s="32">
        <v>1246.46</v>
      </c>
      <c r="M2527" s="33">
        <v>30</v>
      </c>
      <c r="N2527" s="33">
        <v>44</v>
      </c>
      <c r="O2527" s="32">
        <v>54844.24</v>
      </c>
      <c r="P2527" s="27" t="e">
        <f>VLOOKUP(A2527,'[1]REPORT ITP - Fatture Incluse - '!$C$1:$D$14862,2,FALSE)</f>
        <v>#N/A</v>
      </c>
    </row>
    <row r="2528" spans="1:16" ht="18.95" customHeight="1">
      <c r="A2528" s="29" t="s">
        <v>4660</v>
      </c>
      <c r="B2528" s="29" t="s">
        <v>4659</v>
      </c>
      <c r="C2528" s="30" t="s">
        <v>7652</v>
      </c>
      <c r="D2528" s="31">
        <v>44874</v>
      </c>
      <c r="E2528" s="32">
        <v>2999.92</v>
      </c>
      <c r="F2528" s="31">
        <v>44875</v>
      </c>
      <c r="G2528" s="31">
        <v>44875.339259259257</v>
      </c>
      <c r="H2528" s="31">
        <v>44934</v>
      </c>
      <c r="I2528" s="38" t="s">
        <v>9053</v>
      </c>
      <c r="J2528" s="38"/>
      <c r="K2528" s="31">
        <v>44883</v>
      </c>
      <c r="L2528" s="32">
        <v>2999.92</v>
      </c>
      <c r="M2528" s="33">
        <v>59</v>
      </c>
      <c r="N2528" s="33">
        <v>-51</v>
      </c>
      <c r="O2528" s="32">
        <v>-152995.92000000001</v>
      </c>
      <c r="P2528" s="27" t="e">
        <f>VLOOKUP(A2528,'[1]REPORT ITP - Fatture Incluse - '!$C$1:$D$14862,2,FALSE)</f>
        <v>#N/A</v>
      </c>
    </row>
    <row r="2529" spans="1:16" ht="15" customHeight="1">
      <c r="A2529" s="29" t="s">
        <v>6305</v>
      </c>
      <c r="B2529" s="29" t="s">
        <v>6306</v>
      </c>
      <c r="C2529" s="30" t="s">
        <v>9054</v>
      </c>
      <c r="D2529" s="31">
        <v>44839</v>
      </c>
      <c r="E2529" s="32">
        <v>1618.33</v>
      </c>
      <c r="F2529" s="31">
        <v>44844</v>
      </c>
      <c r="G2529" s="31">
        <v>44841.328356481485</v>
      </c>
      <c r="H2529" s="31">
        <v>44900</v>
      </c>
      <c r="I2529" s="38" t="s">
        <v>9055</v>
      </c>
      <c r="J2529" s="38"/>
      <c r="K2529" s="31">
        <v>44888</v>
      </c>
      <c r="L2529" s="32">
        <v>1326.5</v>
      </c>
      <c r="M2529" s="33">
        <v>59</v>
      </c>
      <c r="N2529" s="33">
        <v>-12</v>
      </c>
      <c r="O2529" s="32">
        <v>-15918</v>
      </c>
      <c r="P2529" s="27" t="e">
        <f>VLOOKUP(A2529,'[1]REPORT ITP - Fatture Incluse - '!$C$1:$D$14862,2,FALSE)</f>
        <v>#N/A</v>
      </c>
    </row>
    <row r="2530" spans="1:16" ht="15" customHeight="1">
      <c r="A2530" s="29" t="s">
        <v>6305</v>
      </c>
      <c r="B2530" s="29" t="s">
        <v>6306</v>
      </c>
      <c r="C2530" s="30" t="s">
        <v>9056</v>
      </c>
      <c r="D2530" s="31">
        <v>44854</v>
      </c>
      <c r="E2530" s="32">
        <v>2444.58</v>
      </c>
      <c r="F2530" s="31">
        <v>44860</v>
      </c>
      <c r="G2530" s="31">
        <v>44858.299189814818</v>
      </c>
      <c r="H2530" s="31">
        <v>44915</v>
      </c>
      <c r="I2530" s="38" t="s">
        <v>9055</v>
      </c>
      <c r="J2530" s="38"/>
      <c r="K2530" s="31">
        <v>44888</v>
      </c>
      <c r="L2530" s="32">
        <v>2003.75</v>
      </c>
      <c r="M2530" s="33">
        <v>57</v>
      </c>
      <c r="N2530" s="33">
        <v>-27</v>
      </c>
      <c r="O2530" s="32">
        <v>-54101.25</v>
      </c>
      <c r="P2530" s="27" t="e">
        <f>VLOOKUP(A2530,'[1]REPORT ITP - Fatture Incluse - '!$C$1:$D$14862,2,FALSE)</f>
        <v>#N/A</v>
      </c>
    </row>
    <row r="2531" spans="1:16" ht="15" customHeight="1">
      <c r="A2531" s="29" t="s">
        <v>6181</v>
      </c>
      <c r="B2531" s="29" t="s">
        <v>6182</v>
      </c>
      <c r="C2531" s="30" t="s">
        <v>9057</v>
      </c>
      <c r="D2531" s="31">
        <v>44860</v>
      </c>
      <c r="E2531" s="32">
        <v>2325.56</v>
      </c>
      <c r="F2531" s="31">
        <v>44869</v>
      </c>
      <c r="G2531" s="31">
        <v>44867.306180555555</v>
      </c>
      <c r="H2531" s="31">
        <v>44922</v>
      </c>
      <c r="I2531" s="38" t="s">
        <v>9058</v>
      </c>
      <c r="J2531" s="38"/>
      <c r="K2531" s="31">
        <v>44894</v>
      </c>
      <c r="L2531" s="32">
        <v>1906.2</v>
      </c>
      <c r="M2531" s="33">
        <v>55</v>
      </c>
      <c r="N2531" s="33">
        <v>-28</v>
      </c>
      <c r="O2531" s="32">
        <v>-53373.599999999999</v>
      </c>
      <c r="P2531" s="27" t="e">
        <f>VLOOKUP(A2531,'[1]REPORT ITP - Fatture Incluse - '!$C$1:$D$14862,2,FALSE)</f>
        <v>#N/A</v>
      </c>
    </row>
    <row r="2532" spans="1:16" ht="15" customHeight="1">
      <c r="A2532" s="29" t="s">
        <v>6230</v>
      </c>
      <c r="B2532" s="29" t="s">
        <v>6231</v>
      </c>
      <c r="C2532" s="30" t="s">
        <v>33</v>
      </c>
      <c r="D2532" s="31">
        <v>44559</v>
      </c>
      <c r="E2532" s="32">
        <v>11183.33</v>
      </c>
      <c r="F2532" s="31">
        <v>44560</v>
      </c>
      <c r="G2532" s="31">
        <v>44560.322581018518</v>
      </c>
      <c r="H2532" s="31">
        <v>44619</v>
      </c>
      <c r="I2532" s="38" t="s">
        <v>9059</v>
      </c>
      <c r="J2532" s="38"/>
      <c r="K2532" s="31">
        <v>44609</v>
      </c>
      <c r="L2532" s="32">
        <v>9166.66</v>
      </c>
      <c r="M2532" s="33">
        <v>59</v>
      </c>
      <c r="N2532" s="33">
        <v>-10</v>
      </c>
      <c r="O2532" s="32">
        <v>-91666.6</v>
      </c>
      <c r="P2532" s="27" t="e">
        <f>VLOOKUP(A2532,'[1]REPORT ITP - Fatture Incluse - '!$C$1:$D$14862,2,FALSE)</f>
        <v>#N/A</v>
      </c>
    </row>
    <row r="2533" spans="1:16" ht="15" customHeight="1">
      <c r="A2533" s="29" t="s">
        <v>6329</v>
      </c>
      <c r="B2533" s="29" t="s">
        <v>6330</v>
      </c>
      <c r="C2533" s="30" t="s">
        <v>3640</v>
      </c>
      <c r="D2533" s="31">
        <v>44719</v>
      </c>
      <c r="E2533" s="32">
        <v>3766.14</v>
      </c>
      <c r="F2533" s="31">
        <v>44726</v>
      </c>
      <c r="G2533" s="31">
        <v>44721.49113425926</v>
      </c>
      <c r="H2533" s="31">
        <v>44780</v>
      </c>
      <c r="I2533" s="38" t="s">
        <v>9060</v>
      </c>
      <c r="J2533" s="38"/>
      <c r="K2533" s="31">
        <v>44753</v>
      </c>
      <c r="L2533" s="32">
        <v>3087</v>
      </c>
      <c r="M2533" s="33">
        <v>59</v>
      </c>
      <c r="N2533" s="33">
        <v>-27</v>
      </c>
      <c r="O2533" s="32">
        <v>-83349</v>
      </c>
      <c r="P2533" s="27" t="e">
        <f>VLOOKUP(A2533,'[1]REPORT ITP - Fatture Incluse - '!$C$1:$D$14862,2,FALSE)</f>
        <v>#N/A</v>
      </c>
    </row>
    <row r="2534" spans="1:16" ht="15" customHeight="1">
      <c r="A2534" s="29" t="s">
        <v>6346</v>
      </c>
      <c r="B2534" s="29" t="s">
        <v>6347</v>
      </c>
      <c r="C2534" s="30" t="s">
        <v>3679</v>
      </c>
      <c r="D2534" s="31">
        <v>44725</v>
      </c>
      <c r="E2534" s="32">
        <v>3194.08</v>
      </c>
      <c r="F2534" s="31">
        <v>44728</v>
      </c>
      <c r="G2534" s="31">
        <v>44726.330949074072</v>
      </c>
      <c r="H2534" s="31">
        <v>44785</v>
      </c>
      <c r="I2534" s="38" t="s">
        <v>9061</v>
      </c>
      <c r="J2534" s="38"/>
      <c r="K2534" s="31">
        <v>44753</v>
      </c>
      <c r="L2534" s="32">
        <v>2618.1</v>
      </c>
      <c r="M2534" s="33">
        <v>59</v>
      </c>
      <c r="N2534" s="33">
        <v>-32</v>
      </c>
      <c r="O2534" s="32">
        <v>-83779.199999999997</v>
      </c>
      <c r="P2534" s="27" t="e">
        <f>VLOOKUP(A2534,'[1]REPORT ITP - Fatture Incluse - '!$C$1:$D$14862,2,FALSE)</f>
        <v>#N/A</v>
      </c>
    </row>
    <row r="2535" spans="1:16" ht="15" customHeight="1">
      <c r="A2535" s="29" t="s">
        <v>6213</v>
      </c>
      <c r="B2535" s="29" t="s">
        <v>6214</v>
      </c>
      <c r="C2535" s="30" t="s">
        <v>4353</v>
      </c>
      <c r="D2535" s="31">
        <v>44770</v>
      </c>
      <c r="E2535" s="32">
        <v>7999.54</v>
      </c>
      <c r="F2535" s="31">
        <v>44777</v>
      </c>
      <c r="G2535" s="31">
        <v>44774.403275462966</v>
      </c>
      <c r="H2535" s="31">
        <v>44831</v>
      </c>
      <c r="I2535" s="38" t="s">
        <v>9062</v>
      </c>
      <c r="J2535" s="38"/>
      <c r="K2535" s="31">
        <v>44802</v>
      </c>
      <c r="L2535" s="32">
        <v>6557</v>
      </c>
      <c r="M2535" s="33">
        <v>57</v>
      </c>
      <c r="N2535" s="33">
        <v>-29</v>
      </c>
      <c r="O2535" s="32">
        <v>-190153</v>
      </c>
      <c r="P2535" s="27" t="e">
        <f>VLOOKUP(A2535,'[1]REPORT ITP - Fatture Incluse - '!$C$1:$D$14862,2,FALSE)</f>
        <v>#N/A</v>
      </c>
    </row>
    <row r="2536" spans="1:16" ht="15" customHeight="1">
      <c r="A2536" s="29" t="s">
        <v>6213</v>
      </c>
      <c r="B2536" s="29" t="s">
        <v>6214</v>
      </c>
      <c r="C2536" s="30" t="s">
        <v>4352</v>
      </c>
      <c r="D2536" s="31">
        <v>44770</v>
      </c>
      <c r="E2536" s="32">
        <v>305</v>
      </c>
      <c r="F2536" s="31">
        <v>44777</v>
      </c>
      <c r="G2536" s="31">
        <v>44774.403252314813</v>
      </c>
      <c r="H2536" s="31">
        <v>44831</v>
      </c>
      <c r="I2536" s="38" t="s">
        <v>9062</v>
      </c>
      <c r="J2536" s="38"/>
      <c r="K2536" s="31">
        <v>44802</v>
      </c>
      <c r="L2536" s="32">
        <v>250</v>
      </c>
      <c r="M2536" s="33">
        <v>57</v>
      </c>
      <c r="N2536" s="33">
        <v>-29</v>
      </c>
      <c r="O2536" s="32">
        <v>-7250</v>
      </c>
      <c r="P2536" s="27" t="e">
        <f>VLOOKUP(A2536,'[1]REPORT ITP - Fatture Incluse - '!$C$1:$D$14862,2,FALSE)</f>
        <v>#N/A</v>
      </c>
    </row>
    <row r="2537" spans="1:16" ht="15" customHeight="1">
      <c r="A2537" s="29" t="s">
        <v>6213</v>
      </c>
      <c r="B2537" s="29" t="s">
        <v>6214</v>
      </c>
      <c r="C2537" s="30" t="s">
        <v>4354</v>
      </c>
      <c r="D2537" s="31">
        <v>44770</v>
      </c>
      <c r="E2537" s="32">
        <v>610</v>
      </c>
      <c r="F2537" s="31">
        <v>44777</v>
      </c>
      <c r="G2537" s="31">
        <v>44774.403287037036</v>
      </c>
      <c r="H2537" s="31">
        <v>44831</v>
      </c>
      <c r="I2537" s="38" t="s">
        <v>9062</v>
      </c>
      <c r="J2537" s="38"/>
      <c r="K2537" s="31">
        <v>44802</v>
      </c>
      <c r="L2537" s="32">
        <v>500</v>
      </c>
      <c r="M2537" s="33">
        <v>57</v>
      </c>
      <c r="N2537" s="33">
        <v>-29</v>
      </c>
      <c r="O2537" s="32">
        <v>-14500</v>
      </c>
      <c r="P2537" s="27" t="e">
        <f>VLOOKUP(A2537,'[1]REPORT ITP - Fatture Incluse - '!$C$1:$D$14862,2,FALSE)</f>
        <v>#N/A</v>
      </c>
    </row>
    <row r="2538" spans="1:16" ht="27.95" customHeight="1">
      <c r="A2538" s="29" t="s">
        <v>6217</v>
      </c>
      <c r="B2538" s="29" t="s">
        <v>6218</v>
      </c>
      <c r="C2538" s="30" t="s">
        <v>9063</v>
      </c>
      <c r="D2538" s="31">
        <v>44804</v>
      </c>
      <c r="E2538" s="32">
        <v>528.75</v>
      </c>
      <c r="F2538" s="31">
        <v>44811</v>
      </c>
      <c r="G2538" s="31">
        <v>44809.351469907408</v>
      </c>
      <c r="H2538" s="31">
        <v>44866</v>
      </c>
      <c r="I2538" s="38" t="s">
        <v>9064</v>
      </c>
      <c r="J2538" s="38"/>
      <c r="K2538" s="31">
        <v>44838</v>
      </c>
      <c r="L2538" s="32">
        <v>433.4</v>
      </c>
      <c r="M2538" s="33">
        <v>57</v>
      </c>
      <c r="N2538" s="33">
        <v>-28</v>
      </c>
      <c r="O2538" s="32">
        <v>-12135.2</v>
      </c>
      <c r="P2538" s="27" t="e">
        <f>VLOOKUP(A2538,'[1]REPORT ITP - Fatture Incluse - '!$C$1:$D$14862,2,FALSE)</f>
        <v>#N/A</v>
      </c>
    </row>
    <row r="2539" spans="1:16" ht="15" customHeight="1">
      <c r="A2539" s="29" t="s">
        <v>6772</v>
      </c>
      <c r="B2539" s="29" t="s">
        <v>6773</v>
      </c>
      <c r="C2539" s="30" t="s">
        <v>9065</v>
      </c>
      <c r="D2539" s="31">
        <v>44810</v>
      </c>
      <c r="E2539" s="32">
        <v>823.11</v>
      </c>
      <c r="F2539" s="31">
        <v>44813</v>
      </c>
      <c r="G2539" s="31">
        <v>44812.322314814817</v>
      </c>
      <c r="H2539" s="31">
        <v>44871</v>
      </c>
      <c r="I2539" s="38" t="s">
        <v>9066</v>
      </c>
      <c r="J2539" s="38"/>
      <c r="K2539" s="31">
        <v>44859</v>
      </c>
      <c r="L2539" s="32">
        <v>674.68</v>
      </c>
      <c r="M2539" s="33">
        <v>59</v>
      </c>
      <c r="N2539" s="33">
        <v>-12</v>
      </c>
      <c r="O2539" s="32">
        <v>-8096.16</v>
      </c>
      <c r="P2539" s="27" t="e">
        <f>VLOOKUP(A2539,'[1]REPORT ITP - Fatture Incluse - '!$C$1:$D$14862,2,FALSE)</f>
        <v>#N/A</v>
      </c>
    </row>
    <row r="2540" spans="1:16" ht="18.95" customHeight="1">
      <c r="A2540" s="29" t="s">
        <v>1411</v>
      </c>
      <c r="B2540" s="29" t="s">
        <v>6995</v>
      </c>
      <c r="C2540" s="30" t="s">
        <v>6415</v>
      </c>
      <c r="D2540" s="31">
        <v>44593</v>
      </c>
      <c r="E2540" s="32">
        <v>1733.33</v>
      </c>
      <c r="F2540" s="31">
        <v>44595</v>
      </c>
      <c r="G2540" s="31">
        <v>44595.343622685185</v>
      </c>
      <c r="H2540" s="31">
        <v>44654</v>
      </c>
      <c r="I2540" s="38" t="s">
        <v>9067</v>
      </c>
      <c r="J2540" s="38"/>
      <c r="K2540" s="31">
        <v>44610</v>
      </c>
      <c r="L2540" s="32">
        <v>1733.33</v>
      </c>
      <c r="M2540" s="33">
        <v>59</v>
      </c>
      <c r="N2540" s="33">
        <v>-44</v>
      </c>
      <c r="O2540" s="32">
        <v>-76266.52</v>
      </c>
      <c r="P2540" s="27" t="e">
        <f>VLOOKUP(A2540,'[1]REPORT ITP - Fatture Incluse - '!$C$1:$D$14862,2,FALSE)</f>
        <v>#N/A</v>
      </c>
    </row>
    <row r="2541" spans="1:16" ht="15" customHeight="1">
      <c r="A2541" s="29" t="s">
        <v>6185</v>
      </c>
      <c r="B2541" s="29" t="s">
        <v>6186</v>
      </c>
      <c r="C2541" s="30" t="s">
        <v>4695</v>
      </c>
      <c r="D2541" s="31">
        <v>44804</v>
      </c>
      <c r="E2541" s="32">
        <v>683.88</v>
      </c>
      <c r="F2541" s="31">
        <v>44811</v>
      </c>
      <c r="G2541" s="31">
        <v>44810.380868055552</v>
      </c>
      <c r="H2541" s="31">
        <v>44869</v>
      </c>
      <c r="I2541" s="38" t="s">
        <v>9068</v>
      </c>
      <c r="J2541" s="38"/>
      <c r="K2541" s="31">
        <v>44838</v>
      </c>
      <c r="L2541" s="32">
        <v>560.55999999999995</v>
      </c>
      <c r="M2541" s="33">
        <v>59</v>
      </c>
      <c r="N2541" s="33">
        <v>-31</v>
      </c>
      <c r="O2541" s="32">
        <v>-17377.36</v>
      </c>
      <c r="P2541" s="27" t="e">
        <f>VLOOKUP(A2541,'[1]REPORT ITP - Fatture Incluse - '!$C$1:$D$14862,2,FALSE)</f>
        <v>#N/A</v>
      </c>
    </row>
    <row r="2542" spans="1:16" ht="15" customHeight="1">
      <c r="A2542" s="29" t="s">
        <v>6457</v>
      </c>
      <c r="B2542" s="29" t="s">
        <v>6458</v>
      </c>
      <c r="C2542" s="30" t="s">
        <v>2810</v>
      </c>
      <c r="D2542" s="31">
        <v>44651</v>
      </c>
      <c r="E2542" s="32">
        <v>140.30000000000001</v>
      </c>
      <c r="F2542" s="31">
        <v>44662</v>
      </c>
      <c r="G2542" s="31">
        <v>44659.310833333337</v>
      </c>
      <c r="H2542" s="31">
        <v>44719</v>
      </c>
      <c r="I2542" s="38" t="s">
        <v>9069</v>
      </c>
      <c r="J2542" s="38"/>
      <c r="K2542" s="31">
        <v>44683</v>
      </c>
      <c r="L2542" s="32">
        <v>115</v>
      </c>
      <c r="M2542" s="33">
        <v>60</v>
      </c>
      <c r="N2542" s="33">
        <v>-36</v>
      </c>
      <c r="O2542" s="32">
        <v>-4140</v>
      </c>
      <c r="P2542" s="27" t="e">
        <f>VLOOKUP(A2542,'[1]REPORT ITP - Fatture Incluse - '!$C$1:$D$14862,2,FALSE)</f>
        <v>#N/A</v>
      </c>
    </row>
    <row r="2543" spans="1:16" ht="18.95" customHeight="1">
      <c r="A2543" s="29" t="s">
        <v>122</v>
      </c>
      <c r="B2543" s="29" t="s">
        <v>7273</v>
      </c>
      <c r="C2543" s="30" t="s">
        <v>142</v>
      </c>
      <c r="D2543" s="31">
        <v>44277</v>
      </c>
      <c r="E2543" s="32">
        <v>28915.59</v>
      </c>
      <c r="F2543" s="31">
        <v>44279</v>
      </c>
      <c r="G2543" s="31">
        <v>44279.309641203705</v>
      </c>
      <c r="H2543" s="31">
        <v>44337</v>
      </c>
      <c r="I2543" s="38" t="s">
        <v>9070</v>
      </c>
      <c r="J2543" s="38"/>
      <c r="K2543" s="31">
        <v>44784</v>
      </c>
      <c r="L2543" s="32">
        <v>28915.59</v>
      </c>
      <c r="M2543" s="33">
        <v>58</v>
      </c>
      <c r="N2543" s="33">
        <v>447</v>
      </c>
      <c r="O2543" s="32">
        <v>12925268.73</v>
      </c>
      <c r="P2543" s="27" t="e">
        <f>VLOOKUP(A2543,'[1]REPORT ITP - Fatture Incluse - '!$C$1:$D$14862,2,FALSE)</f>
        <v>#N/A</v>
      </c>
    </row>
    <row r="2544" spans="1:16" ht="18.95" customHeight="1">
      <c r="A2544" s="29" t="s">
        <v>122</v>
      </c>
      <c r="B2544" s="29" t="s">
        <v>7273</v>
      </c>
      <c r="C2544" s="30" t="s">
        <v>142</v>
      </c>
      <c r="D2544" s="31">
        <v>44277</v>
      </c>
      <c r="E2544" s="32">
        <v>782.61</v>
      </c>
      <c r="F2544" s="31">
        <v>44279</v>
      </c>
      <c r="G2544" s="31">
        <v>44279.309641203705</v>
      </c>
      <c r="H2544" s="31">
        <v>44337</v>
      </c>
      <c r="I2544" s="38" t="s">
        <v>9070</v>
      </c>
      <c r="J2544" s="38"/>
      <c r="K2544" s="31">
        <v>44784</v>
      </c>
      <c r="L2544" s="32">
        <v>782.61</v>
      </c>
      <c r="M2544" s="33">
        <v>58</v>
      </c>
      <c r="N2544" s="33">
        <v>447</v>
      </c>
      <c r="O2544" s="32">
        <v>349826.67</v>
      </c>
      <c r="P2544" s="27" t="e">
        <f>VLOOKUP(A2544,'[1]REPORT ITP - Fatture Incluse - '!$C$1:$D$14862,2,FALSE)</f>
        <v>#N/A</v>
      </c>
    </row>
    <row r="2545" spans="1:16" ht="18.95" customHeight="1">
      <c r="A2545" s="29" t="s">
        <v>2169</v>
      </c>
      <c r="B2545" s="29" t="s">
        <v>2168</v>
      </c>
      <c r="C2545" s="30" t="s">
        <v>6820</v>
      </c>
      <c r="D2545" s="31">
        <v>44789</v>
      </c>
      <c r="E2545" s="32">
        <v>2500</v>
      </c>
      <c r="F2545" s="31">
        <v>44790</v>
      </c>
      <c r="G2545" s="31">
        <v>44790.342557870368</v>
      </c>
      <c r="H2545" s="31">
        <v>44849</v>
      </c>
      <c r="I2545" s="38" t="s">
        <v>9071</v>
      </c>
      <c r="J2545" s="38"/>
      <c r="K2545" s="31">
        <v>44796</v>
      </c>
      <c r="L2545" s="32">
        <v>2500</v>
      </c>
      <c r="M2545" s="33">
        <v>59</v>
      </c>
      <c r="N2545" s="33">
        <v>-53</v>
      </c>
      <c r="O2545" s="32">
        <v>-132500</v>
      </c>
      <c r="P2545" s="27" t="e">
        <f>VLOOKUP(A2545,'[1]REPORT ITP - Fatture Incluse - '!$C$1:$D$14862,2,FALSE)</f>
        <v>#N/A</v>
      </c>
    </row>
    <row r="2546" spans="1:16" ht="18.95" customHeight="1">
      <c r="A2546" s="29" t="s">
        <v>1209</v>
      </c>
      <c r="B2546" s="29" t="s">
        <v>7332</v>
      </c>
      <c r="C2546" s="30" t="s">
        <v>3941</v>
      </c>
      <c r="D2546" s="31">
        <v>44809</v>
      </c>
      <c r="E2546" s="32">
        <v>3450</v>
      </c>
      <c r="F2546" s="31">
        <v>44810</v>
      </c>
      <c r="G2546" s="31">
        <v>44810.381203703706</v>
      </c>
      <c r="H2546" s="31">
        <v>44869</v>
      </c>
      <c r="I2546" s="38" t="s">
        <v>9072</v>
      </c>
      <c r="J2546" s="38"/>
      <c r="K2546" s="31">
        <v>44823</v>
      </c>
      <c r="L2546" s="32">
        <v>3450</v>
      </c>
      <c r="M2546" s="33">
        <v>59</v>
      </c>
      <c r="N2546" s="33">
        <v>-46</v>
      </c>
      <c r="O2546" s="32">
        <v>-158700</v>
      </c>
      <c r="P2546" s="27" t="e">
        <f>VLOOKUP(A2546,'[1]REPORT ITP - Fatture Incluse - '!$C$1:$D$14862,2,FALSE)</f>
        <v>#N/A</v>
      </c>
    </row>
    <row r="2547" spans="1:16" ht="18.95" customHeight="1">
      <c r="A2547" s="29" t="s">
        <v>2379</v>
      </c>
      <c r="B2547" s="29" t="s">
        <v>7092</v>
      </c>
      <c r="C2547" s="30" t="s">
        <v>8536</v>
      </c>
      <c r="D2547" s="31">
        <v>44812</v>
      </c>
      <c r="E2547" s="32">
        <v>1250</v>
      </c>
      <c r="F2547" s="31">
        <v>44823</v>
      </c>
      <c r="G2547" s="31">
        <v>44816.301319444443</v>
      </c>
      <c r="H2547" s="31">
        <v>44873</v>
      </c>
      <c r="I2547" s="38" t="s">
        <v>9073</v>
      </c>
      <c r="J2547" s="38"/>
      <c r="K2547" s="31">
        <v>44831</v>
      </c>
      <c r="L2547" s="32">
        <v>1250</v>
      </c>
      <c r="M2547" s="33">
        <v>57</v>
      </c>
      <c r="N2547" s="33">
        <v>-42</v>
      </c>
      <c r="O2547" s="32">
        <v>-52500</v>
      </c>
      <c r="P2547" s="27" t="e">
        <f>VLOOKUP(A2547,'[1]REPORT ITP - Fatture Incluse - '!$C$1:$D$14862,2,FALSE)</f>
        <v>#N/A</v>
      </c>
    </row>
    <row r="2548" spans="1:16" ht="18.95" customHeight="1">
      <c r="A2548" s="29" t="s">
        <v>2379</v>
      </c>
      <c r="B2548" s="29" t="s">
        <v>7092</v>
      </c>
      <c r="C2548" s="30" t="s">
        <v>7538</v>
      </c>
      <c r="D2548" s="31">
        <v>44820</v>
      </c>
      <c r="E2548" s="32">
        <v>1250</v>
      </c>
      <c r="F2548" s="31">
        <v>44823</v>
      </c>
      <c r="G2548" s="31">
        <v>44823.314317129632</v>
      </c>
      <c r="H2548" s="31">
        <v>44882</v>
      </c>
      <c r="I2548" s="38" t="s">
        <v>9073</v>
      </c>
      <c r="J2548" s="38"/>
      <c r="K2548" s="31">
        <v>44831</v>
      </c>
      <c r="L2548" s="32">
        <v>1250</v>
      </c>
      <c r="M2548" s="33">
        <v>59</v>
      </c>
      <c r="N2548" s="33">
        <v>-51</v>
      </c>
      <c r="O2548" s="32">
        <v>-63750</v>
      </c>
      <c r="P2548" s="27" t="e">
        <f>VLOOKUP(A2548,'[1]REPORT ITP - Fatture Incluse - '!$C$1:$D$14862,2,FALSE)</f>
        <v>#N/A</v>
      </c>
    </row>
    <row r="2549" spans="1:16" ht="15" customHeight="1">
      <c r="A2549" s="29" t="s">
        <v>7318</v>
      </c>
      <c r="B2549" s="29" t="s">
        <v>773</v>
      </c>
      <c r="C2549" s="30" t="s">
        <v>9074</v>
      </c>
      <c r="D2549" s="31">
        <v>44771</v>
      </c>
      <c r="E2549" s="32">
        <v>43.92</v>
      </c>
      <c r="F2549" s="31">
        <v>44777</v>
      </c>
      <c r="G2549" s="31">
        <v>44776.34275462963</v>
      </c>
      <c r="H2549" s="31">
        <v>44835</v>
      </c>
      <c r="I2549" s="38" t="s">
        <v>9075</v>
      </c>
      <c r="J2549" s="38"/>
      <c r="K2549" s="31">
        <v>44831</v>
      </c>
      <c r="L2549" s="32">
        <v>36</v>
      </c>
      <c r="M2549" s="33">
        <v>59</v>
      </c>
      <c r="N2549" s="33">
        <v>-4</v>
      </c>
      <c r="O2549" s="32">
        <v>-144</v>
      </c>
      <c r="P2549" s="27" t="e">
        <f>VLOOKUP(A2549,'[1]REPORT ITP - Fatture Incluse - '!$C$1:$D$14862,2,FALSE)</f>
        <v>#N/A</v>
      </c>
    </row>
    <row r="2550" spans="1:16" ht="15" customHeight="1">
      <c r="A2550" s="29" t="s">
        <v>4310</v>
      </c>
      <c r="B2550" s="29" t="s">
        <v>7796</v>
      </c>
      <c r="C2550" s="30" t="s">
        <v>49</v>
      </c>
      <c r="D2550" s="31">
        <v>44814</v>
      </c>
      <c r="E2550" s="32">
        <v>2256.23</v>
      </c>
      <c r="F2550" s="31">
        <v>44823</v>
      </c>
      <c r="G2550" s="31">
        <v>44816.301574074074</v>
      </c>
      <c r="H2550" s="31">
        <v>44874</v>
      </c>
      <c r="I2550" s="38" t="s">
        <v>9076</v>
      </c>
      <c r="J2550" s="38"/>
      <c r="K2550" s="31">
        <v>44831</v>
      </c>
      <c r="L2550" s="32">
        <v>2256.23</v>
      </c>
      <c r="M2550" s="33">
        <v>58</v>
      </c>
      <c r="N2550" s="33">
        <v>-43</v>
      </c>
      <c r="O2550" s="32">
        <v>-97017.89</v>
      </c>
      <c r="P2550" s="27" t="e">
        <f>VLOOKUP(A2550,'[1]REPORT ITP - Fatture Incluse - '!$C$1:$D$14862,2,FALSE)</f>
        <v>#N/A</v>
      </c>
    </row>
    <row r="2551" spans="1:16" ht="15" customHeight="1">
      <c r="A2551" s="29" t="s">
        <v>6185</v>
      </c>
      <c r="B2551" s="29" t="s">
        <v>6186</v>
      </c>
      <c r="C2551" s="30" t="s">
        <v>4901</v>
      </c>
      <c r="D2551" s="31">
        <v>44820</v>
      </c>
      <c r="E2551" s="32">
        <v>2928</v>
      </c>
      <c r="F2551" s="31">
        <v>44824</v>
      </c>
      <c r="G2551" s="31">
        <v>44824.335717592592</v>
      </c>
      <c r="H2551" s="31">
        <v>44883</v>
      </c>
      <c r="I2551" s="38" t="s">
        <v>9077</v>
      </c>
      <c r="J2551" s="38"/>
      <c r="K2551" s="31">
        <v>44848</v>
      </c>
      <c r="L2551" s="32">
        <v>2400</v>
      </c>
      <c r="M2551" s="33">
        <v>59</v>
      </c>
      <c r="N2551" s="33">
        <v>-35</v>
      </c>
      <c r="O2551" s="32">
        <v>-84000</v>
      </c>
      <c r="P2551" s="27" t="e">
        <f>VLOOKUP(A2551,'[1]REPORT ITP - Fatture Incluse - '!$C$1:$D$14862,2,FALSE)</f>
        <v>#N/A</v>
      </c>
    </row>
    <row r="2552" spans="1:16" ht="15" customHeight="1">
      <c r="A2552" s="29" t="s">
        <v>6477</v>
      </c>
      <c r="B2552" s="29" t="s">
        <v>866</v>
      </c>
      <c r="C2552" s="30" t="s">
        <v>3505</v>
      </c>
      <c r="D2552" s="31">
        <v>44711</v>
      </c>
      <c r="E2552" s="32">
        <v>2130.73</v>
      </c>
      <c r="F2552" s="31">
        <v>44718</v>
      </c>
      <c r="G2552" s="31">
        <v>44713.321122685185</v>
      </c>
      <c r="H2552" s="31">
        <v>44772</v>
      </c>
      <c r="I2552" s="38" t="s">
        <v>9078</v>
      </c>
      <c r="J2552" s="38"/>
      <c r="K2552" s="31">
        <v>44853</v>
      </c>
      <c r="L2552" s="32">
        <v>1746.5</v>
      </c>
      <c r="M2552" s="33">
        <v>59</v>
      </c>
      <c r="N2552" s="33">
        <v>81</v>
      </c>
      <c r="O2552" s="32">
        <v>141466.5</v>
      </c>
      <c r="P2552" s="27" t="e">
        <f>VLOOKUP(A2552,'[1]REPORT ITP - Fatture Incluse - '!$C$1:$D$14862,2,FALSE)</f>
        <v>#N/A</v>
      </c>
    </row>
    <row r="2553" spans="1:16" ht="18.95" customHeight="1">
      <c r="A2553" s="29" t="s">
        <v>4660</v>
      </c>
      <c r="B2553" s="29" t="s">
        <v>4659</v>
      </c>
      <c r="C2553" s="30" t="s">
        <v>6415</v>
      </c>
      <c r="D2553" s="31">
        <v>44859</v>
      </c>
      <c r="E2553" s="32">
        <v>2999.92</v>
      </c>
      <c r="F2553" s="31">
        <v>44860</v>
      </c>
      <c r="G2553" s="31">
        <v>44860.300011574072</v>
      </c>
      <c r="H2553" s="31">
        <v>44919</v>
      </c>
      <c r="I2553" s="38" t="s">
        <v>9079</v>
      </c>
      <c r="J2553" s="38"/>
      <c r="K2553" s="31">
        <v>44862</v>
      </c>
      <c r="L2553" s="32">
        <v>2999.92</v>
      </c>
      <c r="M2553" s="33">
        <v>59</v>
      </c>
      <c r="N2553" s="33">
        <v>-57</v>
      </c>
      <c r="O2553" s="32">
        <v>-170995.44</v>
      </c>
      <c r="P2553" s="27" t="e">
        <f>VLOOKUP(A2553,'[1]REPORT ITP - Fatture Incluse - '!$C$1:$D$14862,2,FALSE)</f>
        <v>#N/A</v>
      </c>
    </row>
    <row r="2554" spans="1:16" ht="15" customHeight="1">
      <c r="A2554" s="29" t="s">
        <v>5947</v>
      </c>
      <c r="B2554" s="29" t="s">
        <v>5948</v>
      </c>
      <c r="C2554" s="30" t="s">
        <v>9080</v>
      </c>
      <c r="D2554" s="31">
        <v>44825</v>
      </c>
      <c r="E2554" s="32">
        <v>44276.06</v>
      </c>
      <c r="F2554" s="31">
        <v>44826</v>
      </c>
      <c r="G2554" s="31">
        <v>44826.307581018518</v>
      </c>
      <c r="H2554" s="31">
        <v>44886</v>
      </c>
      <c r="I2554" s="38" t="s">
        <v>9081</v>
      </c>
      <c r="J2554" s="38"/>
      <c r="K2554" s="31">
        <v>44875</v>
      </c>
      <c r="L2554" s="32">
        <v>36291.85</v>
      </c>
      <c r="M2554" s="33">
        <v>60</v>
      </c>
      <c r="N2554" s="33">
        <v>-11</v>
      </c>
      <c r="O2554" s="32">
        <v>-399210.35</v>
      </c>
      <c r="P2554" s="27" t="e">
        <f>VLOOKUP(A2554,'[1]REPORT ITP - Fatture Incluse - '!$C$1:$D$14862,2,FALSE)</f>
        <v>#N/A</v>
      </c>
    </row>
    <row r="2555" spans="1:16" ht="15" customHeight="1">
      <c r="A2555" s="29" t="s">
        <v>5947</v>
      </c>
      <c r="B2555" s="29" t="s">
        <v>5948</v>
      </c>
      <c r="C2555" s="30" t="s">
        <v>9082</v>
      </c>
      <c r="D2555" s="31">
        <v>44825</v>
      </c>
      <c r="E2555" s="32">
        <v>202.22</v>
      </c>
      <c r="F2555" s="31">
        <v>44826</v>
      </c>
      <c r="G2555" s="31">
        <v>44826.307569444441</v>
      </c>
      <c r="H2555" s="31">
        <v>44886</v>
      </c>
      <c r="I2555" s="38" t="s">
        <v>9081</v>
      </c>
      <c r="J2555" s="38"/>
      <c r="K2555" s="31">
        <v>44875</v>
      </c>
      <c r="L2555" s="32">
        <v>165.75</v>
      </c>
      <c r="M2555" s="33">
        <v>60</v>
      </c>
      <c r="N2555" s="33">
        <v>-11</v>
      </c>
      <c r="O2555" s="32">
        <v>-1823.25</v>
      </c>
      <c r="P2555" s="27" t="e">
        <f>VLOOKUP(A2555,'[1]REPORT ITP - Fatture Incluse - '!$C$1:$D$14862,2,FALSE)</f>
        <v>#N/A</v>
      </c>
    </row>
    <row r="2556" spans="1:16" ht="15" customHeight="1">
      <c r="A2556" s="29" t="s">
        <v>9083</v>
      </c>
      <c r="B2556" s="29" t="s">
        <v>9084</v>
      </c>
      <c r="C2556" s="30" t="s">
        <v>5146</v>
      </c>
      <c r="D2556" s="31">
        <v>44834</v>
      </c>
      <c r="E2556" s="32">
        <v>21907.08</v>
      </c>
      <c r="F2556" s="31">
        <v>44858</v>
      </c>
      <c r="G2556" s="31">
        <v>44844.30431712963</v>
      </c>
      <c r="H2556" s="31">
        <v>44901</v>
      </c>
      <c r="I2556" s="38" t="s">
        <v>9085</v>
      </c>
      <c r="J2556" s="38"/>
      <c r="K2556" s="31">
        <v>44893</v>
      </c>
      <c r="L2556" s="32">
        <v>17956.62</v>
      </c>
      <c r="M2556" s="33">
        <v>57</v>
      </c>
      <c r="N2556" s="33">
        <v>-8</v>
      </c>
      <c r="O2556" s="32">
        <v>-143652.96</v>
      </c>
      <c r="P2556" s="27" t="e">
        <f>VLOOKUP(A2556,'[1]REPORT ITP - Fatture Incluse - '!$C$1:$D$14862,2,FALSE)</f>
        <v>#N/A</v>
      </c>
    </row>
    <row r="2557" spans="1:16" ht="15" customHeight="1">
      <c r="A2557" s="29" t="s">
        <v>6213</v>
      </c>
      <c r="B2557" s="29" t="s">
        <v>6214</v>
      </c>
      <c r="C2557" s="30" t="s">
        <v>4822</v>
      </c>
      <c r="D2557" s="31">
        <v>44817</v>
      </c>
      <c r="E2557" s="32">
        <v>6480.64</v>
      </c>
      <c r="F2557" s="31">
        <v>44819</v>
      </c>
      <c r="G2557" s="31">
        <v>44819.304201388892</v>
      </c>
      <c r="H2557" s="31">
        <v>44878</v>
      </c>
      <c r="I2557" s="38" t="s">
        <v>9086</v>
      </c>
      <c r="J2557" s="38"/>
      <c r="K2557" s="31">
        <v>44893</v>
      </c>
      <c r="L2557" s="32">
        <v>5312</v>
      </c>
      <c r="M2557" s="33">
        <v>59</v>
      </c>
      <c r="N2557" s="33">
        <v>15</v>
      </c>
      <c r="O2557" s="32">
        <v>79680</v>
      </c>
      <c r="P2557" s="27" t="e">
        <f>VLOOKUP(A2557,'[1]REPORT ITP - Fatture Incluse - '!$C$1:$D$14862,2,FALSE)</f>
        <v>#N/A</v>
      </c>
    </row>
    <row r="2558" spans="1:16" ht="15" customHeight="1">
      <c r="A2558" s="29" t="s">
        <v>6213</v>
      </c>
      <c r="B2558" s="29" t="s">
        <v>6214</v>
      </c>
      <c r="C2558" s="30" t="s">
        <v>5192</v>
      </c>
      <c r="D2558" s="31">
        <v>44845</v>
      </c>
      <c r="E2558" s="32">
        <v>492.88</v>
      </c>
      <c r="F2558" s="31">
        <v>44851</v>
      </c>
      <c r="G2558" s="31">
        <v>44848.323182870372</v>
      </c>
      <c r="H2558" s="31">
        <v>44907</v>
      </c>
      <c r="I2558" s="38" t="s">
        <v>9086</v>
      </c>
      <c r="J2558" s="38"/>
      <c r="K2558" s="31">
        <v>44893</v>
      </c>
      <c r="L2558" s="32">
        <v>404</v>
      </c>
      <c r="M2558" s="33">
        <v>59</v>
      </c>
      <c r="N2558" s="33">
        <v>-14</v>
      </c>
      <c r="O2558" s="32">
        <v>-5656</v>
      </c>
      <c r="P2558" s="27" t="e">
        <f>VLOOKUP(A2558,'[1]REPORT ITP - Fatture Incluse - '!$C$1:$D$14862,2,FALSE)</f>
        <v>#N/A</v>
      </c>
    </row>
    <row r="2559" spans="1:16" ht="15" customHeight="1">
      <c r="A2559" s="29" t="s">
        <v>6213</v>
      </c>
      <c r="B2559" s="29" t="s">
        <v>6214</v>
      </c>
      <c r="C2559" s="30" t="s">
        <v>5341</v>
      </c>
      <c r="D2559" s="31">
        <v>44859</v>
      </c>
      <c r="E2559" s="32">
        <v>24400</v>
      </c>
      <c r="F2559" s="31">
        <v>44862</v>
      </c>
      <c r="G2559" s="31">
        <v>44861.299004629633</v>
      </c>
      <c r="H2559" s="31">
        <v>44920</v>
      </c>
      <c r="I2559" s="38" t="s">
        <v>9086</v>
      </c>
      <c r="J2559" s="38"/>
      <c r="K2559" s="31">
        <v>44893</v>
      </c>
      <c r="L2559" s="32">
        <v>20000</v>
      </c>
      <c r="M2559" s="33">
        <v>59</v>
      </c>
      <c r="N2559" s="33">
        <v>-27</v>
      </c>
      <c r="O2559" s="32">
        <v>-540000</v>
      </c>
      <c r="P2559" s="27" t="e">
        <f>VLOOKUP(A2559,'[1]REPORT ITP - Fatture Incluse - '!$C$1:$D$14862,2,FALSE)</f>
        <v>#N/A</v>
      </c>
    </row>
    <row r="2560" spans="1:16" ht="15" customHeight="1">
      <c r="A2560" s="29" t="s">
        <v>6213</v>
      </c>
      <c r="B2560" s="29" t="s">
        <v>6214</v>
      </c>
      <c r="C2560" s="30" t="s">
        <v>5340</v>
      </c>
      <c r="D2560" s="31">
        <v>44859</v>
      </c>
      <c r="E2560" s="32">
        <v>475.8</v>
      </c>
      <c r="F2560" s="31">
        <v>44862</v>
      </c>
      <c r="G2560" s="31">
        <v>44861.298981481479</v>
      </c>
      <c r="H2560" s="31">
        <v>44920</v>
      </c>
      <c r="I2560" s="38" t="s">
        <v>9086</v>
      </c>
      <c r="J2560" s="38"/>
      <c r="K2560" s="31">
        <v>44893</v>
      </c>
      <c r="L2560" s="32">
        <v>390</v>
      </c>
      <c r="M2560" s="33">
        <v>59</v>
      </c>
      <c r="N2560" s="33">
        <v>-27</v>
      </c>
      <c r="O2560" s="32">
        <v>-10530</v>
      </c>
      <c r="P2560" s="27" t="e">
        <f>VLOOKUP(A2560,'[1]REPORT ITP - Fatture Incluse - '!$C$1:$D$14862,2,FALSE)</f>
        <v>#N/A</v>
      </c>
    </row>
    <row r="2561" spans="1:16" ht="15" customHeight="1">
      <c r="A2561" s="29" t="s">
        <v>6213</v>
      </c>
      <c r="B2561" s="29" t="s">
        <v>6214</v>
      </c>
      <c r="C2561" s="30" t="s">
        <v>5294</v>
      </c>
      <c r="D2561" s="31">
        <v>44852</v>
      </c>
      <c r="E2561" s="32">
        <v>268.39999999999998</v>
      </c>
      <c r="F2561" s="31">
        <v>44858</v>
      </c>
      <c r="G2561" s="31">
        <v>44854.31863425926</v>
      </c>
      <c r="H2561" s="31">
        <v>44913</v>
      </c>
      <c r="I2561" s="38" t="s">
        <v>9086</v>
      </c>
      <c r="J2561" s="38"/>
      <c r="K2561" s="31">
        <v>44893</v>
      </c>
      <c r="L2561" s="32">
        <v>220</v>
      </c>
      <c r="M2561" s="33">
        <v>59</v>
      </c>
      <c r="N2561" s="33">
        <v>-20</v>
      </c>
      <c r="O2561" s="32">
        <v>-4400</v>
      </c>
      <c r="P2561" s="27" t="e">
        <f>VLOOKUP(A2561,'[1]REPORT ITP - Fatture Incluse - '!$C$1:$D$14862,2,FALSE)</f>
        <v>#N/A</v>
      </c>
    </row>
    <row r="2562" spans="1:16" ht="15" customHeight="1">
      <c r="A2562" s="29" t="s">
        <v>6213</v>
      </c>
      <c r="B2562" s="29" t="s">
        <v>6214</v>
      </c>
      <c r="C2562" s="30" t="s">
        <v>5343</v>
      </c>
      <c r="D2562" s="31">
        <v>44859</v>
      </c>
      <c r="E2562" s="32">
        <v>3802.74</v>
      </c>
      <c r="F2562" s="31">
        <v>44862</v>
      </c>
      <c r="G2562" s="31">
        <v>44861.299050925925</v>
      </c>
      <c r="H2562" s="31">
        <v>44920</v>
      </c>
      <c r="I2562" s="38" t="s">
        <v>9086</v>
      </c>
      <c r="J2562" s="38"/>
      <c r="K2562" s="31">
        <v>44893</v>
      </c>
      <c r="L2562" s="32">
        <v>3117</v>
      </c>
      <c r="M2562" s="33">
        <v>59</v>
      </c>
      <c r="N2562" s="33">
        <v>-27</v>
      </c>
      <c r="O2562" s="32">
        <v>-84159</v>
      </c>
      <c r="P2562" s="27" t="e">
        <f>VLOOKUP(A2562,'[1]REPORT ITP - Fatture Incluse - '!$C$1:$D$14862,2,FALSE)</f>
        <v>#N/A</v>
      </c>
    </row>
    <row r="2563" spans="1:16" ht="15" customHeight="1">
      <c r="A2563" s="29" t="s">
        <v>6213</v>
      </c>
      <c r="B2563" s="29" t="s">
        <v>6214</v>
      </c>
      <c r="C2563" s="30" t="s">
        <v>5342</v>
      </c>
      <c r="D2563" s="31">
        <v>44859</v>
      </c>
      <c r="E2563" s="32">
        <v>819.84</v>
      </c>
      <c r="F2563" s="31">
        <v>44862</v>
      </c>
      <c r="G2563" s="31">
        <v>44861.299027777779</v>
      </c>
      <c r="H2563" s="31">
        <v>44920</v>
      </c>
      <c r="I2563" s="38" t="s">
        <v>9086</v>
      </c>
      <c r="J2563" s="38"/>
      <c r="K2563" s="31">
        <v>44893</v>
      </c>
      <c r="L2563" s="32">
        <v>672</v>
      </c>
      <c r="M2563" s="33">
        <v>59</v>
      </c>
      <c r="N2563" s="33">
        <v>-27</v>
      </c>
      <c r="O2563" s="32">
        <v>-18144</v>
      </c>
      <c r="P2563" s="27" t="e">
        <f>VLOOKUP(A2563,'[1]REPORT ITP - Fatture Incluse - '!$C$1:$D$14862,2,FALSE)</f>
        <v>#N/A</v>
      </c>
    </row>
    <row r="2564" spans="1:16" ht="15" customHeight="1">
      <c r="A2564" s="29" t="s">
        <v>5947</v>
      </c>
      <c r="B2564" s="29" t="s">
        <v>5948</v>
      </c>
      <c r="C2564" s="30" t="s">
        <v>9087</v>
      </c>
      <c r="D2564" s="31">
        <v>44860</v>
      </c>
      <c r="E2564" s="32">
        <v>17974.75</v>
      </c>
      <c r="F2564" s="31">
        <v>44868</v>
      </c>
      <c r="G2564" s="31">
        <v>44861.299432870372</v>
      </c>
      <c r="H2564" s="31">
        <v>44921</v>
      </c>
      <c r="I2564" s="38" t="s">
        <v>9088</v>
      </c>
      <c r="J2564" s="38"/>
      <c r="K2564" s="31">
        <v>44896</v>
      </c>
      <c r="L2564" s="32">
        <v>14733.4</v>
      </c>
      <c r="M2564" s="33">
        <v>60</v>
      </c>
      <c r="N2564" s="33">
        <v>-25</v>
      </c>
      <c r="O2564" s="32">
        <v>-368335</v>
      </c>
      <c r="P2564" s="27" t="e">
        <f>VLOOKUP(A2564,'[1]REPORT ITP - Fatture Incluse - '!$C$1:$D$14862,2,FALSE)</f>
        <v>#N/A</v>
      </c>
    </row>
    <row r="2565" spans="1:16" ht="18.95" customHeight="1">
      <c r="A2565" s="29" t="s">
        <v>1834</v>
      </c>
      <c r="B2565" s="29" t="s">
        <v>7842</v>
      </c>
      <c r="C2565" s="30" t="s">
        <v>2022</v>
      </c>
      <c r="D2565" s="31">
        <v>44898</v>
      </c>
      <c r="E2565" s="32">
        <v>2250</v>
      </c>
      <c r="F2565" s="31">
        <v>44900</v>
      </c>
      <c r="G2565" s="31">
        <v>44900.366226851853</v>
      </c>
      <c r="H2565" s="31">
        <v>44958</v>
      </c>
      <c r="I2565" s="38" t="s">
        <v>9089</v>
      </c>
      <c r="J2565" s="38"/>
      <c r="K2565" s="31">
        <v>44902</v>
      </c>
      <c r="L2565" s="32">
        <v>2250</v>
      </c>
      <c r="M2565" s="33">
        <v>58</v>
      </c>
      <c r="N2565" s="33">
        <v>-56</v>
      </c>
      <c r="O2565" s="32">
        <v>-126000</v>
      </c>
      <c r="P2565" s="27" t="e">
        <f>VLOOKUP(A2565,'[1]REPORT ITP - Fatture Incluse - '!$C$1:$D$14862,2,FALSE)</f>
        <v>#N/A</v>
      </c>
    </row>
    <row r="2566" spans="1:16" ht="15" customHeight="1">
      <c r="A2566" s="29" t="s">
        <v>6772</v>
      </c>
      <c r="B2566" s="29" t="s">
        <v>6773</v>
      </c>
      <c r="C2566" s="30" t="s">
        <v>9090</v>
      </c>
      <c r="D2566" s="31">
        <v>44860</v>
      </c>
      <c r="E2566" s="32">
        <v>841.12</v>
      </c>
      <c r="F2566" s="31">
        <v>44868</v>
      </c>
      <c r="G2566" s="31">
        <v>44861.299490740741</v>
      </c>
      <c r="H2566" s="31">
        <v>44921</v>
      </c>
      <c r="I2566" s="38" t="s">
        <v>9091</v>
      </c>
      <c r="J2566" s="38"/>
      <c r="K2566" s="31">
        <v>44910</v>
      </c>
      <c r="L2566" s="32">
        <v>689.44</v>
      </c>
      <c r="M2566" s="33">
        <v>60</v>
      </c>
      <c r="N2566" s="33">
        <v>-11</v>
      </c>
      <c r="O2566" s="32">
        <v>-7583.84</v>
      </c>
      <c r="P2566" s="27" t="e">
        <f>VLOOKUP(A2566,'[1]REPORT ITP - Fatture Incluse - '!$C$1:$D$14862,2,FALSE)</f>
        <v>#N/A</v>
      </c>
    </row>
    <row r="2567" spans="1:16" ht="15" customHeight="1">
      <c r="A2567" s="29" t="s">
        <v>6623</v>
      </c>
      <c r="B2567" s="29" t="s">
        <v>6624</v>
      </c>
      <c r="C2567" s="30" t="s">
        <v>5257</v>
      </c>
      <c r="D2567" s="31">
        <v>44844</v>
      </c>
      <c r="E2567" s="32">
        <v>6781.98</v>
      </c>
      <c r="F2567" s="31">
        <v>44853</v>
      </c>
      <c r="G2567" s="31">
        <v>44851.305659722224</v>
      </c>
      <c r="H2567" s="31">
        <v>44909</v>
      </c>
      <c r="I2567" s="38" t="s">
        <v>9092</v>
      </c>
      <c r="J2567" s="38"/>
      <c r="K2567" s="31">
        <v>44910</v>
      </c>
      <c r="L2567" s="32">
        <v>5559</v>
      </c>
      <c r="M2567" s="33">
        <v>58</v>
      </c>
      <c r="N2567" s="33">
        <v>1</v>
      </c>
      <c r="O2567" s="32">
        <v>5559</v>
      </c>
      <c r="P2567" s="27" t="e">
        <f>VLOOKUP(A2567,'[1]REPORT ITP - Fatture Incluse - '!$C$1:$D$14862,2,FALSE)</f>
        <v>#N/A</v>
      </c>
    </row>
    <row r="2568" spans="1:16" ht="18.95" customHeight="1">
      <c r="A2568" s="29" t="s">
        <v>1241</v>
      </c>
      <c r="B2568" s="29" t="s">
        <v>1240</v>
      </c>
      <c r="C2568" s="30" t="s">
        <v>44</v>
      </c>
      <c r="D2568" s="31">
        <v>44622</v>
      </c>
      <c r="E2568" s="32">
        <v>2666.66</v>
      </c>
      <c r="F2568" s="31">
        <v>44623</v>
      </c>
      <c r="G2568" s="31">
        <v>44623.331064814818</v>
      </c>
      <c r="H2568" s="31">
        <v>44683</v>
      </c>
      <c r="I2568" s="38" t="s">
        <v>9093</v>
      </c>
      <c r="J2568" s="38"/>
      <c r="K2568" s="31">
        <v>44643</v>
      </c>
      <c r="L2568" s="32">
        <v>2666.66</v>
      </c>
      <c r="M2568" s="33">
        <v>60</v>
      </c>
      <c r="N2568" s="33">
        <v>-40</v>
      </c>
      <c r="O2568" s="32">
        <v>-106666.4</v>
      </c>
      <c r="P2568" s="27" t="e">
        <f>VLOOKUP(A2568,'[1]REPORT ITP - Fatture Incluse - '!$C$1:$D$14862,2,FALSE)</f>
        <v>#N/A</v>
      </c>
    </row>
    <row r="2569" spans="1:16" ht="15" customHeight="1">
      <c r="A2569" s="29" t="s">
        <v>1287</v>
      </c>
      <c r="B2569" s="29" t="s">
        <v>1286</v>
      </c>
      <c r="C2569" s="30" t="s">
        <v>2252</v>
      </c>
      <c r="D2569" s="31">
        <v>44622</v>
      </c>
      <c r="E2569" s="32">
        <v>2550</v>
      </c>
      <c r="F2569" s="31">
        <v>44623</v>
      </c>
      <c r="G2569" s="31">
        <v>44623.331030092595</v>
      </c>
      <c r="H2569" s="31">
        <v>44683</v>
      </c>
      <c r="I2569" s="38" t="s">
        <v>9094</v>
      </c>
      <c r="J2569" s="38"/>
      <c r="K2569" s="31">
        <v>44643</v>
      </c>
      <c r="L2569" s="32">
        <v>2550</v>
      </c>
      <c r="M2569" s="33">
        <v>60</v>
      </c>
      <c r="N2569" s="33">
        <v>-40</v>
      </c>
      <c r="O2569" s="32">
        <v>-102000</v>
      </c>
      <c r="P2569" s="27" t="e">
        <f>VLOOKUP(A2569,'[1]REPORT ITP - Fatture Incluse - '!$C$1:$D$14862,2,FALSE)</f>
        <v>#N/A</v>
      </c>
    </row>
    <row r="2570" spans="1:16" ht="15" customHeight="1">
      <c r="A2570" s="29" t="s">
        <v>6213</v>
      </c>
      <c r="B2570" s="29" t="s">
        <v>6214</v>
      </c>
      <c r="C2570" s="30" t="s">
        <v>2145</v>
      </c>
      <c r="D2570" s="31">
        <v>44614</v>
      </c>
      <c r="E2570" s="32">
        <v>3006.08</v>
      </c>
      <c r="F2570" s="31">
        <v>44621</v>
      </c>
      <c r="G2570" s="31">
        <v>44616.353634259256</v>
      </c>
      <c r="H2570" s="31">
        <v>44675</v>
      </c>
      <c r="I2570" s="38" t="s">
        <v>9095</v>
      </c>
      <c r="J2570" s="38"/>
      <c r="K2570" s="31">
        <v>44643</v>
      </c>
      <c r="L2570" s="32">
        <v>2464</v>
      </c>
      <c r="M2570" s="33">
        <v>59</v>
      </c>
      <c r="N2570" s="33">
        <v>-32</v>
      </c>
      <c r="O2570" s="32">
        <v>-78848</v>
      </c>
      <c r="P2570" s="27" t="e">
        <f>VLOOKUP(A2570,'[1]REPORT ITP - Fatture Incluse - '!$C$1:$D$14862,2,FALSE)</f>
        <v>#N/A</v>
      </c>
    </row>
    <row r="2571" spans="1:16" ht="15" customHeight="1">
      <c r="A2571" s="29" t="s">
        <v>6213</v>
      </c>
      <c r="B2571" s="29" t="s">
        <v>6214</v>
      </c>
      <c r="C2571" s="30" t="s">
        <v>2144</v>
      </c>
      <c r="D2571" s="31">
        <v>44614</v>
      </c>
      <c r="E2571" s="32">
        <v>211.06</v>
      </c>
      <c r="F2571" s="31">
        <v>44621</v>
      </c>
      <c r="G2571" s="31">
        <v>44616.35361111111</v>
      </c>
      <c r="H2571" s="31">
        <v>44675</v>
      </c>
      <c r="I2571" s="38" t="s">
        <v>9095</v>
      </c>
      <c r="J2571" s="38"/>
      <c r="K2571" s="31">
        <v>44643</v>
      </c>
      <c r="L2571" s="32">
        <v>173</v>
      </c>
      <c r="M2571" s="33">
        <v>59</v>
      </c>
      <c r="N2571" s="33">
        <v>-32</v>
      </c>
      <c r="O2571" s="32">
        <v>-5536</v>
      </c>
      <c r="P2571" s="27" t="e">
        <f>VLOOKUP(A2571,'[1]REPORT ITP - Fatture Incluse - '!$C$1:$D$14862,2,FALSE)</f>
        <v>#N/A</v>
      </c>
    </row>
    <row r="2572" spans="1:16" ht="15" customHeight="1">
      <c r="A2572" s="29" t="s">
        <v>7839</v>
      </c>
      <c r="B2572" s="29" t="s">
        <v>7840</v>
      </c>
      <c r="C2572" s="30" t="s">
        <v>1790</v>
      </c>
      <c r="D2572" s="31">
        <v>44594</v>
      </c>
      <c r="E2572" s="32">
        <v>213.5</v>
      </c>
      <c r="F2572" s="31">
        <v>44599</v>
      </c>
      <c r="G2572" s="31">
        <v>44596.318356481483</v>
      </c>
      <c r="H2572" s="31">
        <v>44655</v>
      </c>
      <c r="I2572" s="38" t="s">
        <v>9096</v>
      </c>
      <c r="J2572" s="38"/>
      <c r="K2572" s="31">
        <v>44644</v>
      </c>
      <c r="L2572" s="32">
        <v>175</v>
      </c>
      <c r="M2572" s="33">
        <v>59</v>
      </c>
      <c r="N2572" s="33">
        <v>-11</v>
      </c>
      <c r="O2572" s="32">
        <v>-1925</v>
      </c>
      <c r="P2572" s="27" t="e">
        <f>VLOOKUP(A2572,'[1]REPORT ITP - Fatture Incluse - '!$C$1:$D$14862,2,FALSE)</f>
        <v>#N/A</v>
      </c>
    </row>
    <row r="2573" spans="1:16" ht="15" customHeight="1">
      <c r="A2573" s="29" t="s">
        <v>7839</v>
      </c>
      <c r="B2573" s="29" t="s">
        <v>7840</v>
      </c>
      <c r="C2573" s="30" t="s">
        <v>1774</v>
      </c>
      <c r="D2573" s="31">
        <v>44593</v>
      </c>
      <c r="E2573" s="32">
        <v>1708</v>
      </c>
      <c r="F2573" s="31">
        <v>44599</v>
      </c>
      <c r="G2573" s="31">
        <v>44595.344236111108</v>
      </c>
      <c r="H2573" s="31">
        <v>44654</v>
      </c>
      <c r="I2573" s="38" t="s">
        <v>9096</v>
      </c>
      <c r="J2573" s="38"/>
      <c r="K2573" s="31">
        <v>44644</v>
      </c>
      <c r="L2573" s="32">
        <v>1400</v>
      </c>
      <c r="M2573" s="33">
        <v>59</v>
      </c>
      <c r="N2573" s="33">
        <v>-10</v>
      </c>
      <c r="O2573" s="32">
        <v>-14000</v>
      </c>
      <c r="P2573" s="27" t="e">
        <f>VLOOKUP(A2573,'[1]REPORT ITP - Fatture Incluse - '!$C$1:$D$14862,2,FALSE)</f>
        <v>#N/A</v>
      </c>
    </row>
    <row r="2574" spans="1:16" ht="15" customHeight="1">
      <c r="A2574" s="29" t="s">
        <v>6426</v>
      </c>
      <c r="B2574" s="29" t="s">
        <v>6427</v>
      </c>
      <c r="C2574" s="30" t="s">
        <v>2505</v>
      </c>
      <c r="D2574" s="31">
        <v>44636</v>
      </c>
      <c r="E2574" s="32">
        <v>9074.1200000000008</v>
      </c>
      <c r="F2574" s="31">
        <v>44638</v>
      </c>
      <c r="G2574" s="31">
        <v>44638.323136574072</v>
      </c>
      <c r="H2574" s="31">
        <v>44697</v>
      </c>
      <c r="I2574" s="38" t="s">
        <v>9097</v>
      </c>
      <c r="J2574" s="38"/>
      <c r="K2574" s="31">
        <v>44650</v>
      </c>
      <c r="L2574" s="32">
        <v>7437.8</v>
      </c>
      <c r="M2574" s="33">
        <v>59</v>
      </c>
      <c r="N2574" s="33">
        <v>-47</v>
      </c>
      <c r="O2574" s="32">
        <v>-349576.6</v>
      </c>
      <c r="P2574" s="27" t="e">
        <f>VLOOKUP(A2574,'[1]REPORT ITP - Fatture Incluse - '!$C$1:$D$14862,2,FALSE)</f>
        <v>#N/A</v>
      </c>
    </row>
    <row r="2575" spans="1:16" ht="15" customHeight="1">
      <c r="A2575" s="29" t="s">
        <v>6426</v>
      </c>
      <c r="B2575" s="29" t="s">
        <v>6427</v>
      </c>
      <c r="C2575" s="30" t="s">
        <v>2503</v>
      </c>
      <c r="D2575" s="31">
        <v>44636</v>
      </c>
      <c r="E2575" s="32">
        <v>2726.7</v>
      </c>
      <c r="F2575" s="31">
        <v>44638</v>
      </c>
      <c r="G2575" s="31">
        <v>44638.323078703703</v>
      </c>
      <c r="H2575" s="31">
        <v>44697</v>
      </c>
      <c r="I2575" s="38" t="s">
        <v>9097</v>
      </c>
      <c r="J2575" s="38"/>
      <c r="K2575" s="31">
        <v>44650</v>
      </c>
      <c r="L2575" s="32">
        <v>2235</v>
      </c>
      <c r="M2575" s="33">
        <v>59</v>
      </c>
      <c r="N2575" s="33">
        <v>-47</v>
      </c>
      <c r="O2575" s="32">
        <v>-105045</v>
      </c>
      <c r="P2575" s="27" t="e">
        <f>VLOOKUP(A2575,'[1]REPORT ITP - Fatture Incluse - '!$C$1:$D$14862,2,FALSE)</f>
        <v>#N/A</v>
      </c>
    </row>
    <row r="2576" spans="1:16" ht="15" customHeight="1">
      <c r="A2576" s="29" t="s">
        <v>6426</v>
      </c>
      <c r="B2576" s="29" t="s">
        <v>6427</v>
      </c>
      <c r="C2576" s="30" t="s">
        <v>2499</v>
      </c>
      <c r="D2576" s="31">
        <v>44636</v>
      </c>
      <c r="E2576" s="32">
        <v>18148.23</v>
      </c>
      <c r="F2576" s="31">
        <v>44638</v>
      </c>
      <c r="G2576" s="31">
        <v>44638.322974537034</v>
      </c>
      <c r="H2576" s="31">
        <v>44697</v>
      </c>
      <c r="I2576" s="38" t="s">
        <v>9097</v>
      </c>
      <c r="J2576" s="38"/>
      <c r="K2576" s="31">
        <v>44650</v>
      </c>
      <c r="L2576" s="32">
        <v>14875.6</v>
      </c>
      <c r="M2576" s="33">
        <v>59</v>
      </c>
      <c r="N2576" s="33">
        <v>-47</v>
      </c>
      <c r="O2576" s="32">
        <v>-699153.2</v>
      </c>
      <c r="P2576" s="27" t="e">
        <f>VLOOKUP(A2576,'[1]REPORT ITP - Fatture Incluse - '!$C$1:$D$14862,2,FALSE)</f>
        <v>#N/A</v>
      </c>
    </row>
    <row r="2577" spans="1:16" ht="18.95" customHeight="1">
      <c r="A2577" s="29" t="s">
        <v>1246</v>
      </c>
      <c r="B2577" s="29" t="s">
        <v>7282</v>
      </c>
      <c r="C2577" s="30" t="s">
        <v>2258</v>
      </c>
      <c r="D2577" s="31">
        <v>44654</v>
      </c>
      <c r="E2577" s="32">
        <v>2500</v>
      </c>
      <c r="F2577" s="31">
        <v>44655</v>
      </c>
      <c r="G2577" s="31">
        <v>44655.320625</v>
      </c>
      <c r="H2577" s="31">
        <v>44714</v>
      </c>
      <c r="I2577" s="38" t="s">
        <v>9098</v>
      </c>
      <c r="J2577" s="38"/>
      <c r="K2577" s="31">
        <v>44657</v>
      </c>
      <c r="L2577" s="32">
        <v>2500</v>
      </c>
      <c r="M2577" s="33">
        <v>59</v>
      </c>
      <c r="N2577" s="33">
        <v>-57</v>
      </c>
      <c r="O2577" s="32">
        <v>-142500</v>
      </c>
      <c r="P2577" s="27" t="e">
        <f>VLOOKUP(A2577,'[1]REPORT ITP - Fatture Incluse - '!$C$1:$D$14862,2,FALSE)</f>
        <v>#N/A</v>
      </c>
    </row>
    <row r="2578" spans="1:16" ht="18.95" customHeight="1">
      <c r="A2578" s="29" t="s">
        <v>1152</v>
      </c>
      <c r="B2578" s="29" t="s">
        <v>7240</v>
      </c>
      <c r="C2578" s="30" t="s">
        <v>2258</v>
      </c>
      <c r="D2578" s="31">
        <v>44655</v>
      </c>
      <c r="E2578" s="32">
        <v>1950</v>
      </c>
      <c r="F2578" s="31">
        <v>44656</v>
      </c>
      <c r="G2578" s="31">
        <v>44656.340439814812</v>
      </c>
      <c r="H2578" s="31">
        <v>44715</v>
      </c>
      <c r="I2578" s="38" t="s">
        <v>9099</v>
      </c>
      <c r="J2578" s="38"/>
      <c r="K2578" s="31">
        <v>44662</v>
      </c>
      <c r="L2578" s="32">
        <v>1950</v>
      </c>
      <c r="M2578" s="33">
        <v>59</v>
      </c>
      <c r="N2578" s="33">
        <v>-53</v>
      </c>
      <c r="O2578" s="32">
        <v>-103350</v>
      </c>
      <c r="P2578" s="27" t="e">
        <f>VLOOKUP(A2578,'[1]REPORT ITP - Fatture Incluse - '!$C$1:$D$14862,2,FALSE)</f>
        <v>#N/A</v>
      </c>
    </row>
    <row r="2579" spans="1:16" ht="15" customHeight="1">
      <c r="A2579" s="29" t="s">
        <v>1515</v>
      </c>
      <c r="B2579" s="29" t="s">
        <v>7275</v>
      </c>
      <c r="C2579" s="30" t="s">
        <v>2258</v>
      </c>
      <c r="D2579" s="31">
        <v>44657</v>
      </c>
      <c r="E2579" s="32">
        <v>3000</v>
      </c>
      <c r="F2579" s="31">
        <v>44658</v>
      </c>
      <c r="G2579" s="31">
        <v>44658.340601851851</v>
      </c>
      <c r="H2579" s="31">
        <v>44718</v>
      </c>
      <c r="I2579" s="38" t="s">
        <v>9100</v>
      </c>
      <c r="J2579" s="38"/>
      <c r="K2579" s="31">
        <v>44662</v>
      </c>
      <c r="L2579" s="32">
        <v>3000</v>
      </c>
      <c r="M2579" s="33">
        <v>60</v>
      </c>
      <c r="N2579" s="33">
        <v>-56</v>
      </c>
      <c r="O2579" s="32">
        <v>-168000</v>
      </c>
      <c r="P2579" s="27" t="e">
        <f>VLOOKUP(A2579,'[1]REPORT ITP - Fatture Incluse - '!$C$1:$D$14862,2,FALSE)</f>
        <v>#N/A</v>
      </c>
    </row>
    <row r="2580" spans="1:16" ht="15" customHeight="1">
      <c r="A2580" s="29" t="s">
        <v>1378</v>
      </c>
      <c r="B2580" s="29" t="s">
        <v>7095</v>
      </c>
      <c r="C2580" s="30" t="s">
        <v>44</v>
      </c>
      <c r="D2580" s="31">
        <v>44655</v>
      </c>
      <c r="E2580" s="32">
        <v>3000</v>
      </c>
      <c r="F2580" s="31">
        <v>44656</v>
      </c>
      <c r="G2580" s="31">
        <v>44656.34</v>
      </c>
      <c r="H2580" s="31">
        <v>44715</v>
      </c>
      <c r="I2580" s="38" t="s">
        <v>9101</v>
      </c>
      <c r="J2580" s="38"/>
      <c r="K2580" s="31">
        <v>44662</v>
      </c>
      <c r="L2580" s="32">
        <v>3000</v>
      </c>
      <c r="M2580" s="33">
        <v>59</v>
      </c>
      <c r="N2580" s="33">
        <v>-53</v>
      </c>
      <c r="O2580" s="32">
        <v>-159000</v>
      </c>
      <c r="P2580" s="27" t="e">
        <f>VLOOKUP(A2580,'[1]REPORT ITP - Fatture Incluse - '!$C$1:$D$14862,2,FALSE)</f>
        <v>#N/A</v>
      </c>
    </row>
    <row r="2581" spans="1:16" ht="18.95" customHeight="1">
      <c r="A2581" s="29" t="s">
        <v>710</v>
      </c>
      <c r="B2581" s="29" t="s">
        <v>709</v>
      </c>
      <c r="C2581" s="30" t="s">
        <v>2743</v>
      </c>
      <c r="D2581" s="31">
        <v>44653</v>
      </c>
      <c r="E2581" s="32">
        <v>2666.66</v>
      </c>
      <c r="F2581" s="31">
        <v>44656</v>
      </c>
      <c r="G2581" s="31">
        <v>44656.339687500003</v>
      </c>
      <c r="H2581" s="31">
        <v>44715</v>
      </c>
      <c r="I2581" s="38" t="s">
        <v>9102</v>
      </c>
      <c r="J2581" s="38"/>
      <c r="K2581" s="31">
        <v>44671</v>
      </c>
      <c r="L2581" s="32">
        <v>2666.66</v>
      </c>
      <c r="M2581" s="33">
        <v>59</v>
      </c>
      <c r="N2581" s="33">
        <v>-44</v>
      </c>
      <c r="O2581" s="32">
        <v>-117333.04</v>
      </c>
      <c r="P2581" s="27" t="e">
        <f>VLOOKUP(A2581,'[1]REPORT ITP - Fatture Incluse - '!$C$1:$D$14862,2,FALSE)</f>
        <v>#N/A</v>
      </c>
    </row>
    <row r="2582" spans="1:16" ht="18.95" customHeight="1">
      <c r="A2582" s="29" t="s">
        <v>8649</v>
      </c>
      <c r="B2582" s="29" t="s">
        <v>8650</v>
      </c>
      <c r="C2582" s="30" t="s">
        <v>1543</v>
      </c>
      <c r="D2582" s="31">
        <v>44580</v>
      </c>
      <c r="E2582" s="32">
        <v>5900</v>
      </c>
      <c r="F2582" s="31">
        <v>44585</v>
      </c>
      <c r="G2582" s="31">
        <v>44585.343032407407</v>
      </c>
      <c r="H2582" s="31">
        <v>44642</v>
      </c>
      <c r="I2582" s="38" t="s">
        <v>9103</v>
      </c>
      <c r="J2582" s="38"/>
      <c r="K2582" s="31">
        <v>44697</v>
      </c>
      <c r="L2582" s="32">
        <v>5900</v>
      </c>
      <c r="M2582" s="33">
        <v>57</v>
      </c>
      <c r="N2582" s="33">
        <v>55</v>
      </c>
      <c r="O2582" s="32">
        <v>324500</v>
      </c>
      <c r="P2582" s="27" t="e">
        <f>VLOOKUP(A2582,'[1]REPORT ITP - Fatture Incluse - '!$C$1:$D$14862,2,FALSE)</f>
        <v>#N/A</v>
      </c>
    </row>
    <row r="2583" spans="1:16" ht="18.95" customHeight="1">
      <c r="A2583" s="29" t="s">
        <v>8649</v>
      </c>
      <c r="B2583" s="29" t="s">
        <v>8650</v>
      </c>
      <c r="C2583" s="30" t="s">
        <v>1543</v>
      </c>
      <c r="D2583" s="31">
        <v>44580</v>
      </c>
      <c r="E2583" s="32">
        <v>2</v>
      </c>
      <c r="F2583" s="31">
        <v>44585</v>
      </c>
      <c r="G2583" s="31">
        <v>44585.343032407407</v>
      </c>
      <c r="H2583" s="31">
        <v>44642</v>
      </c>
      <c r="I2583" s="38" t="s">
        <v>9103</v>
      </c>
      <c r="J2583" s="38"/>
      <c r="K2583" s="31">
        <v>44697</v>
      </c>
      <c r="L2583" s="32">
        <v>2</v>
      </c>
      <c r="M2583" s="33">
        <v>57</v>
      </c>
      <c r="N2583" s="33">
        <v>55</v>
      </c>
      <c r="O2583" s="32">
        <v>110</v>
      </c>
      <c r="P2583" s="27" t="e">
        <f>VLOOKUP(A2583,'[1]REPORT ITP - Fatture Incluse - '!$C$1:$D$14862,2,FALSE)</f>
        <v>#N/A</v>
      </c>
    </row>
    <row r="2584" spans="1:16" ht="15" customHeight="1">
      <c r="A2584" s="29" t="s">
        <v>9104</v>
      </c>
      <c r="B2584" s="29" t="s">
        <v>9105</v>
      </c>
      <c r="C2584" s="30" t="s">
        <v>9106</v>
      </c>
      <c r="D2584" s="31">
        <v>44635</v>
      </c>
      <c r="E2584" s="32">
        <v>2400</v>
      </c>
      <c r="F2584" s="31">
        <v>44637</v>
      </c>
      <c r="G2584" s="31">
        <v>44636.356412037036</v>
      </c>
      <c r="H2584" s="31">
        <v>44695</v>
      </c>
      <c r="I2584" s="38" t="s">
        <v>9107</v>
      </c>
      <c r="J2584" s="38"/>
      <c r="K2584" s="31">
        <v>44701</v>
      </c>
      <c r="L2584" s="32">
        <v>2400</v>
      </c>
      <c r="M2584" s="33">
        <v>59</v>
      </c>
      <c r="N2584" s="33">
        <v>6</v>
      </c>
      <c r="O2584" s="32">
        <v>14400</v>
      </c>
      <c r="P2584" s="27" t="e">
        <f>VLOOKUP(A2584,'[1]REPORT ITP - Fatture Incluse - '!$C$1:$D$14862,2,FALSE)</f>
        <v>#N/A</v>
      </c>
    </row>
    <row r="2585" spans="1:16" ht="18.95" customHeight="1">
      <c r="A2585" s="29" t="s">
        <v>5796</v>
      </c>
      <c r="B2585" s="29" t="s">
        <v>5797</v>
      </c>
      <c r="C2585" s="30" t="s">
        <v>9108</v>
      </c>
      <c r="D2585" s="31">
        <v>44672</v>
      </c>
      <c r="E2585" s="32">
        <v>92.16</v>
      </c>
      <c r="F2585" s="31">
        <v>44677</v>
      </c>
      <c r="G2585" s="31">
        <v>44677.334537037037</v>
      </c>
      <c r="H2585" s="31">
        <v>44733</v>
      </c>
      <c r="I2585" s="38" t="s">
        <v>9109</v>
      </c>
      <c r="J2585" s="38"/>
      <c r="K2585" s="31">
        <v>44704</v>
      </c>
      <c r="L2585" s="32">
        <v>75.540000000000006</v>
      </c>
      <c r="M2585" s="33">
        <v>56</v>
      </c>
      <c r="N2585" s="33">
        <v>-29</v>
      </c>
      <c r="O2585" s="32">
        <v>-2190.66</v>
      </c>
      <c r="P2585" s="27" t="e">
        <f>VLOOKUP(A2585,'[1]REPORT ITP - Fatture Incluse - '!$C$1:$D$14862,2,FALSE)</f>
        <v>#N/A</v>
      </c>
    </row>
    <row r="2586" spans="1:16" ht="15" customHeight="1">
      <c r="A2586" s="29" t="s">
        <v>8182</v>
      </c>
      <c r="B2586" s="29" t="s">
        <v>8183</v>
      </c>
      <c r="C2586" s="30" t="s">
        <v>2289</v>
      </c>
      <c r="D2586" s="31">
        <v>44655</v>
      </c>
      <c r="E2586" s="32">
        <v>1660.23</v>
      </c>
      <c r="F2586" s="31">
        <v>44671</v>
      </c>
      <c r="G2586" s="31">
        <v>44670.494641203702</v>
      </c>
      <c r="H2586" s="31">
        <v>44727</v>
      </c>
      <c r="I2586" s="38" t="s">
        <v>9110</v>
      </c>
      <c r="J2586" s="38"/>
      <c r="K2586" s="31">
        <v>44705</v>
      </c>
      <c r="L2586" s="32">
        <v>1509.3</v>
      </c>
      <c r="M2586" s="33">
        <v>57</v>
      </c>
      <c r="N2586" s="33">
        <v>-22</v>
      </c>
      <c r="O2586" s="32">
        <v>-33204.6</v>
      </c>
      <c r="P2586" s="27" t="e">
        <f>VLOOKUP(A2586,'[1]REPORT ITP - Fatture Incluse - '!$C$1:$D$14862,2,FALSE)</f>
        <v>#N/A</v>
      </c>
    </row>
    <row r="2587" spans="1:16" ht="15" customHeight="1">
      <c r="A2587" s="29" t="s">
        <v>8182</v>
      </c>
      <c r="B2587" s="29" t="s">
        <v>8183</v>
      </c>
      <c r="C2587" s="30" t="s">
        <v>3011</v>
      </c>
      <c r="D2587" s="31">
        <v>44672</v>
      </c>
      <c r="E2587" s="32">
        <v>2766.5</v>
      </c>
      <c r="F2587" s="31">
        <v>44678</v>
      </c>
      <c r="G2587" s="31">
        <v>44677.335601851853</v>
      </c>
      <c r="H2587" s="31">
        <v>44733</v>
      </c>
      <c r="I2587" s="38" t="s">
        <v>9110</v>
      </c>
      <c r="J2587" s="38"/>
      <c r="K2587" s="31">
        <v>44705</v>
      </c>
      <c r="L2587" s="32">
        <v>2515</v>
      </c>
      <c r="M2587" s="33">
        <v>56</v>
      </c>
      <c r="N2587" s="33">
        <v>-28</v>
      </c>
      <c r="O2587" s="32">
        <v>-70420</v>
      </c>
      <c r="P2587" s="27" t="e">
        <f>VLOOKUP(A2587,'[1]REPORT ITP - Fatture Incluse - '!$C$1:$D$14862,2,FALSE)</f>
        <v>#N/A</v>
      </c>
    </row>
    <row r="2588" spans="1:16" ht="15" customHeight="1">
      <c r="A2588" s="29" t="s">
        <v>8182</v>
      </c>
      <c r="B2588" s="29" t="s">
        <v>8183</v>
      </c>
      <c r="C2588" s="30" t="s">
        <v>2802</v>
      </c>
      <c r="D2588" s="31">
        <v>44650</v>
      </c>
      <c r="E2588" s="32">
        <v>533.5</v>
      </c>
      <c r="F2588" s="31">
        <v>44662</v>
      </c>
      <c r="G2588" s="31">
        <v>44659.310439814813</v>
      </c>
      <c r="H2588" s="31">
        <v>44718</v>
      </c>
      <c r="I2588" s="38" t="s">
        <v>9110</v>
      </c>
      <c r="J2588" s="38"/>
      <c r="K2588" s="31">
        <v>44705</v>
      </c>
      <c r="L2588" s="32">
        <v>485</v>
      </c>
      <c r="M2588" s="33">
        <v>59</v>
      </c>
      <c r="N2588" s="33">
        <v>-13</v>
      </c>
      <c r="O2588" s="32">
        <v>-6305</v>
      </c>
      <c r="P2588" s="27" t="e">
        <f>VLOOKUP(A2588,'[1]REPORT ITP - Fatture Incluse - '!$C$1:$D$14862,2,FALSE)</f>
        <v>#N/A</v>
      </c>
    </row>
    <row r="2589" spans="1:16" ht="15" customHeight="1">
      <c r="A2589" s="29" t="s">
        <v>6196</v>
      </c>
      <c r="B2589" s="29" t="s">
        <v>6197</v>
      </c>
      <c r="C2589" s="30" t="s">
        <v>3411</v>
      </c>
      <c r="D2589" s="31">
        <v>44700</v>
      </c>
      <c r="E2589" s="32">
        <v>835.7</v>
      </c>
      <c r="F2589" s="31">
        <v>44705</v>
      </c>
      <c r="G2589" s="31">
        <v>44704.328900462962</v>
      </c>
      <c r="H2589" s="31">
        <v>44761</v>
      </c>
      <c r="I2589" s="38" t="s">
        <v>9111</v>
      </c>
      <c r="J2589" s="38"/>
      <c r="K2589" s="31">
        <v>44732</v>
      </c>
      <c r="L2589" s="32">
        <v>685</v>
      </c>
      <c r="M2589" s="33">
        <v>57</v>
      </c>
      <c r="N2589" s="33">
        <v>-29</v>
      </c>
      <c r="O2589" s="32">
        <v>-19865</v>
      </c>
      <c r="P2589" s="27" t="e">
        <f>VLOOKUP(A2589,'[1]REPORT ITP - Fatture Incluse - '!$C$1:$D$14862,2,FALSE)</f>
        <v>#N/A</v>
      </c>
    </row>
    <row r="2590" spans="1:16" ht="15" customHeight="1">
      <c r="A2590" s="29" t="s">
        <v>9112</v>
      </c>
      <c r="B2590" s="29" t="s">
        <v>9113</v>
      </c>
      <c r="C2590" s="30" t="s">
        <v>9114</v>
      </c>
      <c r="D2590" s="31">
        <v>44561</v>
      </c>
      <c r="E2590" s="32">
        <v>33281.11</v>
      </c>
      <c r="F2590" s="31">
        <v>44575</v>
      </c>
      <c r="G2590" s="31">
        <v>44574.359293981484</v>
      </c>
      <c r="H2590" s="31">
        <v>44633</v>
      </c>
      <c r="I2590" s="38" t="s">
        <v>9115</v>
      </c>
      <c r="J2590" s="38"/>
      <c r="K2590" s="31">
        <v>44740</v>
      </c>
      <c r="L2590" s="32">
        <v>27279.599999999999</v>
      </c>
      <c r="M2590" s="33">
        <v>59</v>
      </c>
      <c r="N2590" s="33">
        <v>107</v>
      </c>
      <c r="O2590" s="32">
        <v>2918917.2</v>
      </c>
      <c r="P2590" s="27" t="e">
        <f>VLOOKUP(A2590,'[1]REPORT ITP - Fatture Incluse - '!$C$1:$D$14862,2,FALSE)</f>
        <v>#N/A</v>
      </c>
    </row>
    <row r="2591" spans="1:16" ht="15" customHeight="1">
      <c r="A2591" s="29" t="s">
        <v>9112</v>
      </c>
      <c r="B2591" s="29" t="s">
        <v>9113</v>
      </c>
      <c r="C2591" s="30" t="s">
        <v>6113</v>
      </c>
      <c r="D2591" s="31">
        <v>44573</v>
      </c>
      <c r="E2591" s="32">
        <v>15881.35</v>
      </c>
      <c r="F2591" s="31">
        <v>44578</v>
      </c>
      <c r="G2591" s="31">
        <v>44578.342615740738</v>
      </c>
      <c r="H2591" s="31">
        <v>44635</v>
      </c>
      <c r="I2591" s="38" t="s">
        <v>9115</v>
      </c>
      <c r="J2591" s="38"/>
      <c r="K2591" s="31">
        <v>44740</v>
      </c>
      <c r="L2591" s="32">
        <v>13017.5</v>
      </c>
      <c r="M2591" s="33">
        <v>57</v>
      </c>
      <c r="N2591" s="33">
        <v>105</v>
      </c>
      <c r="O2591" s="32">
        <v>1366837.5</v>
      </c>
      <c r="P2591" s="27" t="e">
        <f>VLOOKUP(A2591,'[1]REPORT ITP - Fatture Incluse - '!$C$1:$D$14862,2,FALSE)</f>
        <v>#N/A</v>
      </c>
    </row>
    <row r="2592" spans="1:16" ht="15" customHeight="1">
      <c r="A2592" s="29" t="s">
        <v>9112</v>
      </c>
      <c r="B2592" s="29" t="s">
        <v>9113</v>
      </c>
      <c r="C2592" s="30" t="s">
        <v>7148</v>
      </c>
      <c r="D2592" s="31">
        <v>44519</v>
      </c>
      <c r="E2592" s="32">
        <v>16485.62</v>
      </c>
      <c r="F2592" s="31">
        <v>44523</v>
      </c>
      <c r="G2592" s="31">
        <v>44523.322708333333</v>
      </c>
      <c r="H2592" s="31">
        <v>44579</v>
      </c>
      <c r="I2592" s="38" t="s">
        <v>9115</v>
      </c>
      <c r="J2592" s="38"/>
      <c r="K2592" s="31">
        <v>44740</v>
      </c>
      <c r="L2592" s="32">
        <v>13512.8</v>
      </c>
      <c r="M2592" s="33">
        <v>56</v>
      </c>
      <c r="N2592" s="33">
        <v>161</v>
      </c>
      <c r="O2592" s="32">
        <v>2175560.7999999998</v>
      </c>
      <c r="P2592" s="27" t="e">
        <f>VLOOKUP(A2592,'[1]REPORT ITP - Fatture Incluse - '!$C$1:$D$14862,2,FALSE)</f>
        <v>#N/A</v>
      </c>
    </row>
    <row r="2593" spans="1:16" ht="15" customHeight="1">
      <c r="A2593" s="29" t="s">
        <v>9112</v>
      </c>
      <c r="B2593" s="29" t="s">
        <v>9113</v>
      </c>
      <c r="C2593" s="30" t="s">
        <v>8575</v>
      </c>
      <c r="D2593" s="31">
        <v>44537</v>
      </c>
      <c r="E2593" s="32">
        <v>10914.12</v>
      </c>
      <c r="F2593" s="31">
        <v>44539</v>
      </c>
      <c r="G2593" s="31">
        <v>44539.382245370369</v>
      </c>
      <c r="H2593" s="31">
        <v>44597</v>
      </c>
      <c r="I2593" s="38" t="s">
        <v>9115</v>
      </c>
      <c r="J2593" s="38"/>
      <c r="K2593" s="31">
        <v>44740</v>
      </c>
      <c r="L2593" s="32">
        <v>8946</v>
      </c>
      <c r="M2593" s="33">
        <v>58</v>
      </c>
      <c r="N2593" s="33">
        <v>143</v>
      </c>
      <c r="O2593" s="32">
        <v>1279278</v>
      </c>
      <c r="P2593" s="27" t="e">
        <f>VLOOKUP(A2593,'[1]REPORT ITP - Fatture Incluse - '!$C$1:$D$14862,2,FALSE)</f>
        <v>#N/A</v>
      </c>
    </row>
    <row r="2594" spans="1:16" ht="15" customHeight="1">
      <c r="A2594" s="29" t="s">
        <v>9112</v>
      </c>
      <c r="B2594" s="29" t="s">
        <v>9113</v>
      </c>
      <c r="C2594" s="30" t="s">
        <v>1898</v>
      </c>
      <c r="D2594" s="31">
        <v>44600</v>
      </c>
      <c r="E2594" s="32">
        <v>10394.4</v>
      </c>
      <c r="F2594" s="31">
        <v>44607</v>
      </c>
      <c r="G2594" s="31">
        <v>44602.332175925927</v>
      </c>
      <c r="H2594" s="31">
        <v>44661</v>
      </c>
      <c r="I2594" s="38" t="s">
        <v>9115</v>
      </c>
      <c r="J2594" s="38"/>
      <c r="K2594" s="31">
        <v>44740</v>
      </c>
      <c r="L2594" s="32">
        <v>8520</v>
      </c>
      <c r="M2594" s="33">
        <v>59</v>
      </c>
      <c r="N2594" s="33">
        <v>79</v>
      </c>
      <c r="O2594" s="32">
        <v>673080</v>
      </c>
      <c r="P2594" s="27" t="e">
        <f>VLOOKUP(A2594,'[1]REPORT ITP - Fatture Incluse - '!$C$1:$D$14862,2,FALSE)</f>
        <v>#N/A</v>
      </c>
    </row>
    <row r="2595" spans="1:16" ht="15" customHeight="1">
      <c r="A2595" s="29" t="s">
        <v>9112</v>
      </c>
      <c r="B2595" s="29" t="s">
        <v>9113</v>
      </c>
      <c r="C2595" s="30" t="s">
        <v>7043</v>
      </c>
      <c r="D2595" s="31">
        <v>44537</v>
      </c>
      <c r="E2595" s="32">
        <v>16222.22</v>
      </c>
      <c r="F2595" s="31">
        <v>44539</v>
      </c>
      <c r="G2595" s="31">
        <v>44539.382222222222</v>
      </c>
      <c r="H2595" s="31">
        <v>44597</v>
      </c>
      <c r="I2595" s="38" t="s">
        <v>9115</v>
      </c>
      <c r="J2595" s="38"/>
      <c r="K2595" s="31">
        <v>44740</v>
      </c>
      <c r="L2595" s="32">
        <v>13296.9</v>
      </c>
      <c r="M2595" s="33">
        <v>58</v>
      </c>
      <c r="N2595" s="33">
        <v>143</v>
      </c>
      <c r="O2595" s="32">
        <v>1901456.7</v>
      </c>
      <c r="P2595" s="27" t="e">
        <f>VLOOKUP(A2595,'[1]REPORT ITP - Fatture Incluse - '!$C$1:$D$14862,2,FALSE)</f>
        <v>#N/A</v>
      </c>
    </row>
    <row r="2596" spans="1:16" ht="15" customHeight="1">
      <c r="A2596" s="29" t="s">
        <v>9112</v>
      </c>
      <c r="B2596" s="29" t="s">
        <v>9113</v>
      </c>
      <c r="C2596" s="30" t="s">
        <v>8296</v>
      </c>
      <c r="D2596" s="31">
        <v>44537</v>
      </c>
      <c r="E2596" s="32">
        <v>32072.58</v>
      </c>
      <c r="F2596" s="31">
        <v>44539</v>
      </c>
      <c r="G2596" s="31">
        <v>44539.382210648146</v>
      </c>
      <c r="H2596" s="31">
        <v>44597</v>
      </c>
      <c r="I2596" s="38" t="s">
        <v>9115</v>
      </c>
      <c r="J2596" s="38"/>
      <c r="K2596" s="31">
        <v>44740</v>
      </c>
      <c r="L2596" s="32">
        <v>26289</v>
      </c>
      <c r="M2596" s="33">
        <v>58</v>
      </c>
      <c r="N2596" s="33">
        <v>143</v>
      </c>
      <c r="O2596" s="32">
        <v>3759327</v>
      </c>
      <c r="P2596" s="27" t="e">
        <f>VLOOKUP(A2596,'[1]REPORT ITP - Fatture Incluse - '!$C$1:$D$14862,2,FALSE)</f>
        <v>#N/A</v>
      </c>
    </row>
    <row r="2597" spans="1:16" ht="15" customHeight="1">
      <c r="A2597" s="29" t="s">
        <v>9112</v>
      </c>
      <c r="B2597" s="29" t="s">
        <v>9113</v>
      </c>
      <c r="C2597" s="30" t="s">
        <v>8402</v>
      </c>
      <c r="D2597" s="31">
        <v>44519</v>
      </c>
      <c r="E2597" s="32">
        <v>33033.21</v>
      </c>
      <c r="F2597" s="31">
        <v>44523</v>
      </c>
      <c r="G2597" s="31">
        <v>44523.322696759256</v>
      </c>
      <c r="H2597" s="31">
        <v>44579</v>
      </c>
      <c r="I2597" s="38" t="s">
        <v>9115</v>
      </c>
      <c r="J2597" s="38"/>
      <c r="K2597" s="31">
        <v>44740</v>
      </c>
      <c r="L2597" s="32">
        <v>27076.400000000001</v>
      </c>
      <c r="M2597" s="33">
        <v>56</v>
      </c>
      <c r="N2597" s="33">
        <v>161</v>
      </c>
      <c r="O2597" s="32">
        <v>4359300.4000000004</v>
      </c>
      <c r="P2597" s="27" t="e">
        <f>VLOOKUP(A2597,'[1]REPORT ITP - Fatture Incluse - '!$C$1:$D$14862,2,FALSE)</f>
        <v>#N/A</v>
      </c>
    </row>
    <row r="2598" spans="1:16" ht="15" customHeight="1">
      <c r="A2598" s="29" t="s">
        <v>9112</v>
      </c>
      <c r="B2598" s="29" t="s">
        <v>9113</v>
      </c>
      <c r="C2598" s="30" t="s">
        <v>7093</v>
      </c>
      <c r="D2598" s="31">
        <v>44573</v>
      </c>
      <c r="E2598" s="32">
        <v>929.64</v>
      </c>
      <c r="F2598" s="31">
        <v>44578</v>
      </c>
      <c r="G2598" s="31">
        <v>44578.342638888891</v>
      </c>
      <c r="H2598" s="31">
        <v>44635</v>
      </c>
      <c r="I2598" s="38" t="s">
        <v>9115</v>
      </c>
      <c r="J2598" s="38"/>
      <c r="K2598" s="31">
        <v>44740</v>
      </c>
      <c r="L2598" s="32">
        <v>762</v>
      </c>
      <c r="M2598" s="33">
        <v>57</v>
      </c>
      <c r="N2598" s="33">
        <v>105</v>
      </c>
      <c r="O2598" s="32">
        <v>80010</v>
      </c>
      <c r="P2598" s="27" t="e">
        <f>VLOOKUP(A2598,'[1]REPORT ITP - Fatture Incluse - '!$C$1:$D$14862,2,FALSE)</f>
        <v>#N/A</v>
      </c>
    </row>
    <row r="2599" spans="1:16" ht="15" customHeight="1">
      <c r="A2599" s="29" t="s">
        <v>9112</v>
      </c>
      <c r="B2599" s="29" t="s">
        <v>9113</v>
      </c>
      <c r="C2599" s="30" t="s">
        <v>1896</v>
      </c>
      <c r="D2599" s="31">
        <v>44600</v>
      </c>
      <c r="E2599" s="32">
        <v>32351.47</v>
      </c>
      <c r="F2599" s="31">
        <v>44607</v>
      </c>
      <c r="G2599" s="31">
        <v>44602.332152777781</v>
      </c>
      <c r="H2599" s="31">
        <v>44661</v>
      </c>
      <c r="I2599" s="38" t="s">
        <v>9115</v>
      </c>
      <c r="J2599" s="38"/>
      <c r="K2599" s="31">
        <v>44740</v>
      </c>
      <c r="L2599" s="32">
        <v>26517.599999999999</v>
      </c>
      <c r="M2599" s="33">
        <v>59</v>
      </c>
      <c r="N2599" s="33">
        <v>79</v>
      </c>
      <c r="O2599" s="32">
        <v>2094890.4</v>
      </c>
      <c r="P2599" s="27" t="e">
        <f>VLOOKUP(A2599,'[1]REPORT ITP - Fatture Incluse - '!$C$1:$D$14862,2,FALSE)</f>
        <v>#N/A</v>
      </c>
    </row>
    <row r="2600" spans="1:16" ht="15" customHeight="1">
      <c r="A2600" s="29" t="s">
        <v>9112</v>
      </c>
      <c r="B2600" s="29" t="s">
        <v>9113</v>
      </c>
      <c r="C2600" s="30" t="s">
        <v>7050</v>
      </c>
      <c r="D2600" s="31">
        <v>44573</v>
      </c>
      <c r="E2600" s="32">
        <v>10914.12</v>
      </c>
      <c r="F2600" s="31">
        <v>44578</v>
      </c>
      <c r="G2600" s="31">
        <v>44578.342627314814</v>
      </c>
      <c r="H2600" s="31">
        <v>44635</v>
      </c>
      <c r="I2600" s="38" t="s">
        <v>9115</v>
      </c>
      <c r="J2600" s="38"/>
      <c r="K2600" s="31">
        <v>44740</v>
      </c>
      <c r="L2600" s="32">
        <v>8946</v>
      </c>
      <c r="M2600" s="33">
        <v>57</v>
      </c>
      <c r="N2600" s="33">
        <v>105</v>
      </c>
      <c r="O2600" s="32">
        <v>939330</v>
      </c>
      <c r="P2600" s="27" t="e">
        <f>VLOOKUP(A2600,'[1]REPORT ITP - Fatture Incluse - '!$C$1:$D$14862,2,FALSE)</f>
        <v>#N/A</v>
      </c>
    </row>
    <row r="2601" spans="1:16" ht="15" customHeight="1">
      <c r="A2601" s="29" t="s">
        <v>9112</v>
      </c>
      <c r="B2601" s="29" t="s">
        <v>9113</v>
      </c>
      <c r="C2601" s="30" t="s">
        <v>7091</v>
      </c>
      <c r="D2601" s="31">
        <v>44519</v>
      </c>
      <c r="E2601" s="32">
        <v>10914.12</v>
      </c>
      <c r="F2601" s="31">
        <v>44523</v>
      </c>
      <c r="G2601" s="31">
        <v>44523.32271990741</v>
      </c>
      <c r="H2601" s="31">
        <v>44579</v>
      </c>
      <c r="I2601" s="38" t="s">
        <v>9115</v>
      </c>
      <c r="J2601" s="38"/>
      <c r="K2601" s="31">
        <v>44740</v>
      </c>
      <c r="L2601" s="32">
        <v>8946</v>
      </c>
      <c r="M2601" s="33">
        <v>56</v>
      </c>
      <c r="N2601" s="33">
        <v>161</v>
      </c>
      <c r="O2601" s="32">
        <v>1440306</v>
      </c>
      <c r="P2601" s="27" t="e">
        <f>VLOOKUP(A2601,'[1]REPORT ITP - Fatture Incluse - '!$C$1:$D$14862,2,FALSE)</f>
        <v>#N/A</v>
      </c>
    </row>
    <row r="2602" spans="1:16" ht="15" customHeight="1">
      <c r="A2602" s="29" t="s">
        <v>9112</v>
      </c>
      <c r="B2602" s="29" t="s">
        <v>9113</v>
      </c>
      <c r="C2602" s="30" t="s">
        <v>1897</v>
      </c>
      <c r="D2602" s="31">
        <v>44600</v>
      </c>
      <c r="E2602" s="32">
        <v>15710.92</v>
      </c>
      <c r="F2602" s="31">
        <v>44607</v>
      </c>
      <c r="G2602" s="31">
        <v>44602.33216435185</v>
      </c>
      <c r="H2602" s="31">
        <v>44661</v>
      </c>
      <c r="I2602" s="38" t="s">
        <v>9115</v>
      </c>
      <c r="J2602" s="38"/>
      <c r="K2602" s="31">
        <v>44740</v>
      </c>
      <c r="L2602" s="32">
        <v>12877.8</v>
      </c>
      <c r="M2602" s="33">
        <v>59</v>
      </c>
      <c r="N2602" s="33">
        <v>79</v>
      </c>
      <c r="O2602" s="32">
        <v>1017346.2</v>
      </c>
      <c r="P2602" s="27" t="e">
        <f>VLOOKUP(A2602,'[1]REPORT ITP - Fatture Incluse - '!$C$1:$D$14862,2,FALSE)</f>
        <v>#N/A</v>
      </c>
    </row>
    <row r="2603" spans="1:16" ht="15" customHeight="1">
      <c r="A2603" s="29" t="s">
        <v>9112</v>
      </c>
      <c r="B2603" s="29" t="s">
        <v>9113</v>
      </c>
      <c r="C2603" s="30" t="s">
        <v>6415</v>
      </c>
      <c r="D2603" s="31">
        <v>44573</v>
      </c>
      <c r="E2603" s="32">
        <v>519.72</v>
      </c>
      <c r="F2603" s="31">
        <v>44578</v>
      </c>
      <c r="G2603" s="31">
        <v>44578.342650462961</v>
      </c>
      <c r="H2603" s="31">
        <v>44635</v>
      </c>
      <c r="I2603" s="38" t="s">
        <v>9115</v>
      </c>
      <c r="J2603" s="38"/>
      <c r="K2603" s="31">
        <v>44740</v>
      </c>
      <c r="L2603" s="32">
        <v>426</v>
      </c>
      <c r="M2603" s="33">
        <v>57</v>
      </c>
      <c r="N2603" s="33">
        <v>105</v>
      </c>
      <c r="O2603" s="32">
        <v>44730</v>
      </c>
      <c r="P2603" s="27" t="e">
        <f>VLOOKUP(A2603,'[1]REPORT ITP - Fatture Incluse - '!$C$1:$D$14862,2,FALSE)</f>
        <v>#N/A</v>
      </c>
    </row>
    <row r="2604" spans="1:16" ht="18.95" customHeight="1">
      <c r="A2604" s="29" t="s">
        <v>926</v>
      </c>
      <c r="B2604" s="29" t="s">
        <v>7121</v>
      </c>
      <c r="C2604" s="30" t="s">
        <v>9116</v>
      </c>
      <c r="D2604" s="31">
        <v>44742</v>
      </c>
      <c r="E2604" s="32">
        <v>508.74</v>
      </c>
      <c r="F2604" s="31">
        <v>44746</v>
      </c>
      <c r="G2604" s="31">
        <v>44746.300833333335</v>
      </c>
      <c r="H2604" s="31">
        <v>44803</v>
      </c>
      <c r="I2604" s="38" t="s">
        <v>9117</v>
      </c>
      <c r="J2604" s="38"/>
      <c r="K2604" s="31">
        <v>44775</v>
      </c>
      <c r="L2604" s="32">
        <v>417</v>
      </c>
      <c r="M2604" s="33">
        <v>57</v>
      </c>
      <c r="N2604" s="33">
        <v>-28</v>
      </c>
      <c r="O2604" s="32">
        <v>-11676</v>
      </c>
      <c r="P2604" s="27" t="e">
        <f>VLOOKUP(A2604,'[1]REPORT ITP - Fatture Incluse - '!$C$1:$D$14862,2,FALSE)</f>
        <v>#N/A</v>
      </c>
    </row>
    <row r="2605" spans="1:16" ht="18.95" customHeight="1">
      <c r="A2605" s="29" t="s">
        <v>926</v>
      </c>
      <c r="B2605" s="29" t="s">
        <v>7121</v>
      </c>
      <c r="C2605" s="30" t="s">
        <v>7872</v>
      </c>
      <c r="D2605" s="31">
        <v>44743</v>
      </c>
      <c r="E2605" s="32">
        <v>764.94</v>
      </c>
      <c r="F2605" s="31">
        <v>44746</v>
      </c>
      <c r="G2605" s="31">
        <v>44746.301608796297</v>
      </c>
      <c r="H2605" s="31">
        <v>44805</v>
      </c>
      <c r="I2605" s="38" t="s">
        <v>9117</v>
      </c>
      <c r="J2605" s="38"/>
      <c r="K2605" s="31">
        <v>44775</v>
      </c>
      <c r="L2605" s="32">
        <v>627</v>
      </c>
      <c r="M2605" s="33">
        <v>59</v>
      </c>
      <c r="N2605" s="33">
        <v>-30</v>
      </c>
      <c r="O2605" s="32">
        <v>-18810</v>
      </c>
      <c r="P2605" s="27" t="e">
        <f>VLOOKUP(A2605,'[1]REPORT ITP - Fatture Incluse - '!$C$1:$D$14862,2,FALSE)</f>
        <v>#N/A</v>
      </c>
    </row>
    <row r="2606" spans="1:16" ht="15" customHeight="1">
      <c r="A2606" s="29" t="s">
        <v>1559</v>
      </c>
      <c r="B2606" s="29" t="s">
        <v>1558</v>
      </c>
      <c r="C2606" s="30" t="s">
        <v>9118</v>
      </c>
      <c r="D2606" s="31">
        <v>44775</v>
      </c>
      <c r="E2606" s="32">
        <v>3066.67</v>
      </c>
      <c r="F2606" s="31">
        <v>44776</v>
      </c>
      <c r="G2606" s="31">
        <v>44776.342789351853</v>
      </c>
      <c r="H2606" s="31">
        <v>44835</v>
      </c>
      <c r="I2606" s="38" t="s">
        <v>9119</v>
      </c>
      <c r="J2606" s="38"/>
      <c r="K2606" s="31">
        <v>44777</v>
      </c>
      <c r="L2606" s="32">
        <v>3066.67</v>
      </c>
      <c r="M2606" s="33">
        <v>59</v>
      </c>
      <c r="N2606" s="33">
        <v>-58</v>
      </c>
      <c r="O2606" s="32">
        <v>-177866.86</v>
      </c>
      <c r="P2606" s="27" t="e">
        <f>VLOOKUP(A2606,'[1]REPORT ITP - Fatture Incluse - '!$C$1:$D$14862,2,FALSE)</f>
        <v>#N/A</v>
      </c>
    </row>
    <row r="2607" spans="1:16" ht="18.95" customHeight="1">
      <c r="A2607" s="29" t="s">
        <v>1799</v>
      </c>
      <c r="B2607" s="29" t="s">
        <v>7924</v>
      </c>
      <c r="C2607" s="30" t="s">
        <v>1792</v>
      </c>
      <c r="D2607" s="31">
        <v>44774</v>
      </c>
      <c r="E2607" s="32">
        <v>2500</v>
      </c>
      <c r="F2607" s="31">
        <v>44776</v>
      </c>
      <c r="G2607" s="31">
        <v>44776.342256944445</v>
      </c>
      <c r="H2607" s="31">
        <v>44835</v>
      </c>
      <c r="I2607" s="38" t="s">
        <v>9120</v>
      </c>
      <c r="J2607" s="38"/>
      <c r="K2607" s="31">
        <v>44777</v>
      </c>
      <c r="L2607" s="32">
        <v>2500</v>
      </c>
      <c r="M2607" s="33">
        <v>59</v>
      </c>
      <c r="N2607" s="33">
        <v>-58</v>
      </c>
      <c r="O2607" s="32">
        <v>-145000</v>
      </c>
      <c r="P2607" s="27" t="e">
        <f>VLOOKUP(A2607,'[1]REPORT ITP - Fatture Incluse - '!$C$1:$D$14862,2,FALSE)</f>
        <v>#N/A</v>
      </c>
    </row>
    <row r="2608" spans="1:16" ht="18.95" customHeight="1">
      <c r="A2608" s="29" t="s">
        <v>1214</v>
      </c>
      <c r="B2608" s="29" t="s">
        <v>7067</v>
      </c>
      <c r="C2608" s="30" t="s">
        <v>3589</v>
      </c>
      <c r="D2608" s="31">
        <v>44805</v>
      </c>
      <c r="E2608" s="32">
        <v>2500</v>
      </c>
      <c r="F2608" s="31">
        <v>44806</v>
      </c>
      <c r="G2608" s="31">
        <v>44806.422430555554</v>
      </c>
      <c r="H2608" s="31">
        <v>44865</v>
      </c>
      <c r="I2608" s="38" t="s">
        <v>9121</v>
      </c>
      <c r="J2608" s="38"/>
      <c r="K2608" s="31">
        <v>44810</v>
      </c>
      <c r="L2608" s="32">
        <v>2500</v>
      </c>
      <c r="M2608" s="33">
        <v>59</v>
      </c>
      <c r="N2608" s="33">
        <v>-55</v>
      </c>
      <c r="O2608" s="32">
        <v>-137500</v>
      </c>
      <c r="P2608" s="27" t="e">
        <f>VLOOKUP(A2608,'[1]REPORT ITP - Fatture Incluse - '!$C$1:$D$14862,2,FALSE)</f>
        <v>#N/A</v>
      </c>
    </row>
    <row r="2609" spans="1:16" ht="18.95" customHeight="1">
      <c r="A2609" s="29" t="s">
        <v>1259</v>
      </c>
      <c r="B2609" s="29" t="s">
        <v>7328</v>
      </c>
      <c r="C2609" s="30" t="s">
        <v>3589</v>
      </c>
      <c r="D2609" s="31">
        <v>44773</v>
      </c>
      <c r="E2609" s="32">
        <v>2666.66</v>
      </c>
      <c r="F2609" s="31">
        <v>44775</v>
      </c>
      <c r="G2609" s="31">
        <v>44774.404016203705</v>
      </c>
      <c r="H2609" s="31">
        <v>44833</v>
      </c>
      <c r="I2609" s="38" t="s">
        <v>9122</v>
      </c>
      <c r="J2609" s="38"/>
      <c r="K2609" s="31">
        <v>44810</v>
      </c>
      <c r="L2609" s="32">
        <v>2666.66</v>
      </c>
      <c r="M2609" s="33">
        <v>59</v>
      </c>
      <c r="N2609" s="33">
        <v>-23</v>
      </c>
      <c r="O2609" s="32">
        <v>-61333.18</v>
      </c>
      <c r="P2609" s="27" t="e">
        <f>VLOOKUP(A2609,'[1]REPORT ITP - Fatture Incluse - '!$C$1:$D$14862,2,FALSE)</f>
        <v>#N/A</v>
      </c>
    </row>
    <row r="2610" spans="1:16" ht="18.95" customHeight="1">
      <c r="A2610" s="29" t="s">
        <v>1032</v>
      </c>
      <c r="B2610" s="29" t="s">
        <v>7103</v>
      </c>
      <c r="C2610" s="30" t="s">
        <v>9118</v>
      </c>
      <c r="D2610" s="31">
        <v>44805</v>
      </c>
      <c r="E2610" s="32">
        <v>3000</v>
      </c>
      <c r="F2610" s="31">
        <v>44823</v>
      </c>
      <c r="G2610" s="31">
        <v>44818.31521990741</v>
      </c>
      <c r="H2610" s="31">
        <v>44878</v>
      </c>
      <c r="I2610" s="38" t="s">
        <v>9123</v>
      </c>
      <c r="J2610" s="38"/>
      <c r="K2610" s="31">
        <v>44824</v>
      </c>
      <c r="L2610" s="32">
        <v>3000</v>
      </c>
      <c r="M2610" s="33">
        <v>60</v>
      </c>
      <c r="N2610" s="33">
        <v>-54</v>
      </c>
      <c r="O2610" s="32">
        <v>-162000</v>
      </c>
      <c r="P2610" s="27" t="e">
        <f>VLOOKUP(A2610,'[1]REPORT ITP - Fatture Incluse - '!$C$1:$D$14862,2,FALSE)</f>
        <v>#N/A</v>
      </c>
    </row>
    <row r="2611" spans="1:16" ht="15" customHeight="1">
      <c r="A2611" s="29" t="s">
        <v>8283</v>
      </c>
      <c r="B2611" s="29" t="s">
        <v>1298</v>
      </c>
      <c r="C2611" s="30" t="s">
        <v>9124</v>
      </c>
      <c r="D2611" s="31">
        <v>44728</v>
      </c>
      <c r="E2611" s="32">
        <v>16</v>
      </c>
      <c r="F2611" s="31">
        <v>44733</v>
      </c>
      <c r="G2611" s="31">
        <v>44729.369375000002</v>
      </c>
      <c r="H2611" s="31">
        <v>44789</v>
      </c>
      <c r="I2611" s="38" t="s">
        <v>9125</v>
      </c>
      <c r="J2611" s="38"/>
      <c r="K2611" s="31">
        <v>44825</v>
      </c>
      <c r="L2611" s="32">
        <v>16</v>
      </c>
      <c r="M2611" s="33">
        <v>60</v>
      </c>
      <c r="N2611" s="33">
        <v>36</v>
      </c>
      <c r="O2611" s="32">
        <v>576</v>
      </c>
      <c r="P2611" s="27" t="e">
        <f>VLOOKUP(A2611,'[1]REPORT ITP - Fatture Incluse - '!$C$1:$D$14862,2,FALSE)</f>
        <v>#N/A</v>
      </c>
    </row>
    <row r="2612" spans="1:16" ht="15" customHeight="1">
      <c r="A2612" s="29" t="s">
        <v>8283</v>
      </c>
      <c r="B2612" s="29" t="s">
        <v>1298</v>
      </c>
      <c r="C2612" s="30" t="s">
        <v>9124</v>
      </c>
      <c r="D2612" s="31">
        <v>44728</v>
      </c>
      <c r="E2612" s="32">
        <v>934.85</v>
      </c>
      <c r="F2612" s="31">
        <v>44733</v>
      </c>
      <c r="G2612" s="31">
        <v>44729.369375000002</v>
      </c>
      <c r="H2612" s="31">
        <v>44789</v>
      </c>
      <c r="I2612" s="38" t="s">
        <v>9125</v>
      </c>
      <c r="J2612" s="38"/>
      <c r="K2612" s="31">
        <v>44825</v>
      </c>
      <c r="L2612" s="32">
        <v>766.27</v>
      </c>
      <c r="M2612" s="33">
        <v>60</v>
      </c>
      <c r="N2612" s="33">
        <v>36</v>
      </c>
      <c r="O2612" s="32">
        <v>27585.72</v>
      </c>
      <c r="P2612" s="27" t="e">
        <f>VLOOKUP(A2612,'[1]REPORT ITP - Fatture Incluse - '!$C$1:$D$14862,2,FALSE)</f>
        <v>#N/A</v>
      </c>
    </row>
    <row r="2613" spans="1:16" ht="15" customHeight="1">
      <c r="A2613" s="29" t="s">
        <v>7836</v>
      </c>
      <c r="B2613" s="29" t="s">
        <v>7837</v>
      </c>
      <c r="C2613" s="30" t="s">
        <v>3805</v>
      </c>
      <c r="D2613" s="31">
        <v>44734</v>
      </c>
      <c r="E2613" s="32">
        <v>35.200000000000003</v>
      </c>
      <c r="F2613" s="31">
        <v>44736</v>
      </c>
      <c r="G2613" s="31">
        <v>44735.325011574074</v>
      </c>
      <c r="H2613" s="31">
        <v>44794</v>
      </c>
      <c r="I2613" s="38" t="s">
        <v>9126</v>
      </c>
      <c r="J2613" s="38"/>
      <c r="K2613" s="31">
        <v>44827</v>
      </c>
      <c r="L2613" s="32">
        <v>32</v>
      </c>
      <c r="M2613" s="33">
        <v>59</v>
      </c>
      <c r="N2613" s="33">
        <v>33</v>
      </c>
      <c r="O2613" s="32">
        <v>1056</v>
      </c>
      <c r="P2613" s="27" t="e">
        <f>VLOOKUP(A2613,'[1]REPORT ITP - Fatture Incluse - '!$C$1:$D$14862,2,FALSE)</f>
        <v>#N/A</v>
      </c>
    </row>
    <row r="2614" spans="1:16" ht="15" customHeight="1">
      <c r="A2614" s="29" t="s">
        <v>5958</v>
      </c>
      <c r="B2614" s="29" t="s">
        <v>5959</v>
      </c>
      <c r="C2614" s="30" t="s">
        <v>4675</v>
      </c>
      <c r="D2614" s="31">
        <v>44804</v>
      </c>
      <c r="E2614" s="32">
        <v>957.7</v>
      </c>
      <c r="F2614" s="31">
        <v>44811</v>
      </c>
      <c r="G2614" s="31">
        <v>44809.352048611108</v>
      </c>
      <c r="H2614" s="31">
        <v>44866</v>
      </c>
      <c r="I2614" s="38" t="s">
        <v>9127</v>
      </c>
      <c r="J2614" s="38"/>
      <c r="K2614" s="31">
        <v>44838</v>
      </c>
      <c r="L2614" s="32">
        <v>785</v>
      </c>
      <c r="M2614" s="33">
        <v>57</v>
      </c>
      <c r="N2614" s="33">
        <v>-28</v>
      </c>
      <c r="O2614" s="32">
        <v>-21980</v>
      </c>
      <c r="P2614" s="27" t="e">
        <f>VLOOKUP(A2614,'[1]REPORT ITP - Fatture Incluse - '!$C$1:$D$14862,2,FALSE)</f>
        <v>#N/A</v>
      </c>
    </row>
    <row r="2615" spans="1:16" ht="15" customHeight="1">
      <c r="A2615" s="29" t="s">
        <v>5958</v>
      </c>
      <c r="B2615" s="29" t="s">
        <v>5959</v>
      </c>
      <c r="C2615" s="30" t="s">
        <v>4674</v>
      </c>
      <c r="D2615" s="31">
        <v>44804</v>
      </c>
      <c r="E2615" s="32">
        <v>793</v>
      </c>
      <c r="F2615" s="31">
        <v>44811</v>
      </c>
      <c r="G2615" s="31">
        <v>44809.352037037039</v>
      </c>
      <c r="H2615" s="31">
        <v>44866</v>
      </c>
      <c r="I2615" s="38" t="s">
        <v>9127</v>
      </c>
      <c r="J2615" s="38"/>
      <c r="K2615" s="31">
        <v>44838</v>
      </c>
      <c r="L2615" s="32">
        <v>650</v>
      </c>
      <c r="M2615" s="33">
        <v>57</v>
      </c>
      <c r="N2615" s="33">
        <v>-28</v>
      </c>
      <c r="O2615" s="32">
        <v>-18200</v>
      </c>
      <c r="P2615" s="27" t="e">
        <f>VLOOKUP(A2615,'[1]REPORT ITP - Fatture Incluse - '!$C$1:$D$14862,2,FALSE)</f>
        <v>#N/A</v>
      </c>
    </row>
    <row r="2616" spans="1:16" ht="15" customHeight="1">
      <c r="A2616" s="29" t="s">
        <v>5958</v>
      </c>
      <c r="B2616" s="29" t="s">
        <v>5959</v>
      </c>
      <c r="C2616" s="30" t="s">
        <v>4673</v>
      </c>
      <c r="D2616" s="31">
        <v>44804</v>
      </c>
      <c r="E2616" s="32">
        <v>6472.1</v>
      </c>
      <c r="F2616" s="31">
        <v>44811</v>
      </c>
      <c r="G2616" s="31">
        <v>44809.352013888885</v>
      </c>
      <c r="H2616" s="31">
        <v>44866</v>
      </c>
      <c r="I2616" s="38" t="s">
        <v>9127</v>
      </c>
      <c r="J2616" s="38"/>
      <c r="K2616" s="31">
        <v>44838</v>
      </c>
      <c r="L2616" s="32">
        <v>5305</v>
      </c>
      <c r="M2616" s="33">
        <v>57</v>
      </c>
      <c r="N2616" s="33">
        <v>-28</v>
      </c>
      <c r="O2616" s="32">
        <v>-148540</v>
      </c>
      <c r="P2616" s="27" t="e">
        <f>VLOOKUP(A2616,'[1]REPORT ITP - Fatture Incluse - '!$C$1:$D$14862,2,FALSE)</f>
        <v>#N/A</v>
      </c>
    </row>
    <row r="2617" spans="1:16" ht="15" customHeight="1">
      <c r="A2617" s="29" t="s">
        <v>6629</v>
      </c>
      <c r="B2617" s="29" t="s">
        <v>541</v>
      </c>
      <c r="C2617" s="30" t="s">
        <v>4715</v>
      </c>
      <c r="D2617" s="31">
        <v>44804</v>
      </c>
      <c r="E2617" s="32">
        <v>1911.39</v>
      </c>
      <c r="F2617" s="31">
        <v>44812</v>
      </c>
      <c r="G2617" s="31">
        <v>44810.381643518522</v>
      </c>
      <c r="H2617" s="31">
        <v>44870</v>
      </c>
      <c r="I2617" s="38" t="s">
        <v>9128</v>
      </c>
      <c r="J2617" s="38"/>
      <c r="K2617" s="31">
        <v>44847</v>
      </c>
      <c r="L2617" s="32">
        <v>1566.71</v>
      </c>
      <c r="M2617" s="33">
        <v>60</v>
      </c>
      <c r="N2617" s="33">
        <v>-23</v>
      </c>
      <c r="O2617" s="32">
        <v>-36034.33</v>
      </c>
      <c r="P2617" s="27" t="e">
        <f>VLOOKUP(A2617,'[1]REPORT ITP - Fatture Incluse - '!$C$1:$D$14862,2,FALSE)</f>
        <v>#N/A</v>
      </c>
    </row>
    <row r="2618" spans="1:16" ht="18.95" customHeight="1">
      <c r="A2618" s="29" t="s">
        <v>5175</v>
      </c>
      <c r="B2618" s="29" t="s">
        <v>9129</v>
      </c>
      <c r="C2618" s="30" t="s">
        <v>44</v>
      </c>
      <c r="D2618" s="31">
        <v>44845</v>
      </c>
      <c r="E2618" s="32">
        <v>3000</v>
      </c>
      <c r="F2618" s="31">
        <v>44846</v>
      </c>
      <c r="G2618" s="31">
        <v>44846.32240740741</v>
      </c>
      <c r="H2618" s="31">
        <v>44905</v>
      </c>
      <c r="I2618" s="38" t="s">
        <v>9130</v>
      </c>
      <c r="J2618" s="38"/>
      <c r="K2618" s="31">
        <v>44847</v>
      </c>
      <c r="L2618" s="32">
        <v>3000</v>
      </c>
      <c r="M2618" s="33">
        <v>59</v>
      </c>
      <c r="N2618" s="33">
        <v>-58</v>
      </c>
      <c r="O2618" s="32">
        <v>-174000</v>
      </c>
      <c r="P2618" s="27" t="e">
        <f>VLOOKUP(A2618,'[1]REPORT ITP - Fatture Incluse - '!$C$1:$D$14862,2,FALSE)</f>
        <v>#N/A</v>
      </c>
    </row>
    <row r="2619" spans="1:16" ht="15" customHeight="1">
      <c r="A2619" s="29" t="s">
        <v>8182</v>
      </c>
      <c r="B2619" s="29" t="s">
        <v>8183</v>
      </c>
      <c r="C2619" s="30" t="s">
        <v>4912</v>
      </c>
      <c r="D2619" s="31">
        <v>44823</v>
      </c>
      <c r="E2619" s="32">
        <v>110.66</v>
      </c>
      <c r="F2619" s="31">
        <v>44824</v>
      </c>
      <c r="G2619" s="31">
        <v>44824.336006944446</v>
      </c>
      <c r="H2619" s="31">
        <v>44883</v>
      </c>
      <c r="I2619" s="38" t="s">
        <v>9131</v>
      </c>
      <c r="J2619" s="38"/>
      <c r="K2619" s="31">
        <v>44858</v>
      </c>
      <c r="L2619" s="32">
        <v>100.6</v>
      </c>
      <c r="M2619" s="33">
        <v>59</v>
      </c>
      <c r="N2619" s="33">
        <v>-25</v>
      </c>
      <c r="O2619" s="32">
        <v>-2515</v>
      </c>
      <c r="P2619" s="27" t="e">
        <f>VLOOKUP(A2619,'[1]REPORT ITP - Fatture Incluse - '!$C$1:$D$14862,2,FALSE)</f>
        <v>#N/A</v>
      </c>
    </row>
    <row r="2620" spans="1:16" ht="15" customHeight="1">
      <c r="A2620" s="29" t="s">
        <v>8182</v>
      </c>
      <c r="B2620" s="29" t="s">
        <v>8183</v>
      </c>
      <c r="C2620" s="30" t="s">
        <v>4138</v>
      </c>
      <c r="D2620" s="31">
        <v>44753</v>
      </c>
      <c r="E2620" s="32">
        <v>2767.05</v>
      </c>
      <c r="F2620" s="31">
        <v>44757</v>
      </c>
      <c r="G2620" s="31">
        <v>44757.376006944447</v>
      </c>
      <c r="H2620" s="31">
        <v>44816</v>
      </c>
      <c r="I2620" s="38" t="s">
        <v>9131</v>
      </c>
      <c r="J2620" s="38"/>
      <c r="K2620" s="31">
        <v>44858</v>
      </c>
      <c r="L2620" s="32">
        <v>2515.5</v>
      </c>
      <c r="M2620" s="33">
        <v>59</v>
      </c>
      <c r="N2620" s="33">
        <v>42</v>
      </c>
      <c r="O2620" s="32">
        <v>105651</v>
      </c>
      <c r="P2620" s="27" t="e">
        <f>VLOOKUP(A2620,'[1]REPORT ITP - Fatture Incluse - '!$C$1:$D$14862,2,FALSE)</f>
        <v>#N/A</v>
      </c>
    </row>
    <row r="2621" spans="1:16" ht="15" customHeight="1">
      <c r="A2621" s="29" t="s">
        <v>8182</v>
      </c>
      <c r="B2621" s="29" t="s">
        <v>8183</v>
      </c>
      <c r="C2621" s="30" t="s">
        <v>4845</v>
      </c>
      <c r="D2621" s="31">
        <v>44817</v>
      </c>
      <c r="E2621" s="32">
        <v>2128.5</v>
      </c>
      <c r="F2621" s="31">
        <v>44823</v>
      </c>
      <c r="G2621" s="31">
        <v>44823.312430555554</v>
      </c>
      <c r="H2621" s="31">
        <v>44880</v>
      </c>
      <c r="I2621" s="38" t="s">
        <v>9131</v>
      </c>
      <c r="J2621" s="38"/>
      <c r="K2621" s="31">
        <v>44858</v>
      </c>
      <c r="L2621" s="32">
        <v>1935</v>
      </c>
      <c r="M2621" s="33">
        <v>57</v>
      </c>
      <c r="N2621" s="33">
        <v>-22</v>
      </c>
      <c r="O2621" s="32">
        <v>-42570</v>
      </c>
      <c r="P2621" s="27" t="e">
        <f>VLOOKUP(A2621,'[1]REPORT ITP - Fatture Incluse - '!$C$1:$D$14862,2,FALSE)</f>
        <v>#N/A</v>
      </c>
    </row>
    <row r="2622" spans="1:16" ht="15" customHeight="1">
      <c r="A2622" s="29" t="s">
        <v>8182</v>
      </c>
      <c r="B2622" s="29" t="s">
        <v>8183</v>
      </c>
      <c r="C2622" s="30" t="s">
        <v>4844</v>
      </c>
      <c r="D2622" s="31">
        <v>44812</v>
      </c>
      <c r="E2622" s="32">
        <v>2128.5</v>
      </c>
      <c r="F2622" s="31">
        <v>44823</v>
      </c>
      <c r="G2622" s="31">
        <v>44823.312418981484</v>
      </c>
      <c r="H2622" s="31">
        <v>44880</v>
      </c>
      <c r="I2622" s="38" t="s">
        <v>9131</v>
      </c>
      <c r="J2622" s="38"/>
      <c r="K2622" s="31">
        <v>44858</v>
      </c>
      <c r="L2622" s="32">
        <v>1935</v>
      </c>
      <c r="M2622" s="33">
        <v>57</v>
      </c>
      <c r="N2622" s="33">
        <v>-22</v>
      </c>
      <c r="O2622" s="32">
        <v>-42570</v>
      </c>
      <c r="P2622" s="27" t="e">
        <f>VLOOKUP(A2622,'[1]REPORT ITP - Fatture Incluse - '!$C$1:$D$14862,2,FALSE)</f>
        <v>#N/A</v>
      </c>
    </row>
    <row r="2623" spans="1:16" ht="15" customHeight="1">
      <c r="A2623" s="29" t="s">
        <v>8182</v>
      </c>
      <c r="B2623" s="29" t="s">
        <v>8183</v>
      </c>
      <c r="C2623" s="30" t="s">
        <v>4843</v>
      </c>
      <c r="D2623" s="31">
        <v>44812</v>
      </c>
      <c r="E2623" s="32">
        <v>1277.0999999999999</v>
      </c>
      <c r="F2623" s="31">
        <v>44823</v>
      </c>
      <c r="G2623" s="31">
        <v>44823.312407407408</v>
      </c>
      <c r="H2623" s="31">
        <v>44880</v>
      </c>
      <c r="I2623" s="38" t="s">
        <v>9131</v>
      </c>
      <c r="J2623" s="38"/>
      <c r="K2623" s="31">
        <v>44858</v>
      </c>
      <c r="L2623" s="32">
        <v>1161</v>
      </c>
      <c r="M2623" s="33">
        <v>57</v>
      </c>
      <c r="N2623" s="33">
        <v>-22</v>
      </c>
      <c r="O2623" s="32">
        <v>-25542</v>
      </c>
      <c r="P2623" s="27" t="e">
        <f>VLOOKUP(A2623,'[1]REPORT ITP - Fatture Incluse - '!$C$1:$D$14862,2,FALSE)</f>
        <v>#N/A</v>
      </c>
    </row>
    <row r="2624" spans="1:16" ht="15" customHeight="1">
      <c r="A2624" s="29" t="s">
        <v>8182</v>
      </c>
      <c r="B2624" s="29" t="s">
        <v>8183</v>
      </c>
      <c r="C2624" s="30" t="s">
        <v>4842</v>
      </c>
      <c r="D2624" s="31">
        <v>44810</v>
      </c>
      <c r="E2624" s="32">
        <v>2767.05</v>
      </c>
      <c r="F2624" s="31">
        <v>44823</v>
      </c>
      <c r="G2624" s="31">
        <v>44823.312395833331</v>
      </c>
      <c r="H2624" s="31">
        <v>44880</v>
      </c>
      <c r="I2624" s="38" t="s">
        <v>9131</v>
      </c>
      <c r="J2624" s="38"/>
      <c r="K2624" s="31">
        <v>44858</v>
      </c>
      <c r="L2624" s="32">
        <v>2515.5</v>
      </c>
      <c r="M2624" s="33">
        <v>57</v>
      </c>
      <c r="N2624" s="33">
        <v>-22</v>
      </c>
      <c r="O2624" s="32">
        <v>-55341</v>
      </c>
      <c r="P2624" s="27" t="e">
        <f>VLOOKUP(A2624,'[1]REPORT ITP - Fatture Incluse - '!$C$1:$D$14862,2,FALSE)</f>
        <v>#N/A</v>
      </c>
    </row>
    <row r="2625" spans="1:16" ht="15" customHeight="1">
      <c r="A2625" s="29" t="s">
        <v>6203</v>
      </c>
      <c r="B2625" s="29" t="s">
        <v>6204</v>
      </c>
      <c r="C2625" s="30" t="s">
        <v>9132</v>
      </c>
      <c r="D2625" s="31">
        <v>44812</v>
      </c>
      <c r="E2625" s="32">
        <v>27845.41</v>
      </c>
      <c r="F2625" s="31">
        <v>44816</v>
      </c>
      <c r="G2625" s="31">
        <v>44813.317025462966</v>
      </c>
      <c r="H2625" s="31">
        <v>44873</v>
      </c>
      <c r="I2625" s="38" t="s">
        <v>9133</v>
      </c>
      <c r="J2625" s="38"/>
      <c r="K2625" s="31">
        <v>44862</v>
      </c>
      <c r="L2625" s="32">
        <v>25314.01</v>
      </c>
      <c r="M2625" s="33">
        <v>60</v>
      </c>
      <c r="N2625" s="33">
        <v>-11</v>
      </c>
      <c r="O2625" s="32">
        <v>-278454.11</v>
      </c>
      <c r="P2625" s="27" t="e">
        <f>VLOOKUP(A2625,'[1]REPORT ITP - Fatture Incluse - '!$C$1:$D$14862,2,FALSE)</f>
        <v>#N/A</v>
      </c>
    </row>
    <row r="2626" spans="1:16" ht="15" customHeight="1">
      <c r="A2626" s="29" t="s">
        <v>6836</v>
      </c>
      <c r="B2626" s="29" t="s">
        <v>6837</v>
      </c>
      <c r="C2626" s="30" t="s">
        <v>5150</v>
      </c>
      <c r="D2626" s="31">
        <v>44834</v>
      </c>
      <c r="E2626" s="32">
        <v>1217.56</v>
      </c>
      <c r="F2626" s="31">
        <v>44846</v>
      </c>
      <c r="G2626" s="31">
        <v>44844.3047337963</v>
      </c>
      <c r="H2626" s="31">
        <v>44903</v>
      </c>
      <c r="I2626" s="38" t="s">
        <v>9134</v>
      </c>
      <c r="J2626" s="38"/>
      <c r="K2626" s="31">
        <v>44876</v>
      </c>
      <c r="L2626" s="32">
        <v>998</v>
      </c>
      <c r="M2626" s="33">
        <v>59</v>
      </c>
      <c r="N2626" s="33">
        <v>-27</v>
      </c>
      <c r="O2626" s="32">
        <v>-26946</v>
      </c>
      <c r="P2626" s="27" t="e">
        <f>VLOOKUP(A2626,'[1]REPORT ITP - Fatture Incluse - '!$C$1:$D$14862,2,FALSE)</f>
        <v>#N/A</v>
      </c>
    </row>
    <row r="2627" spans="1:16" ht="15" customHeight="1">
      <c r="A2627" s="29" t="s">
        <v>6836</v>
      </c>
      <c r="B2627" s="29" t="s">
        <v>6837</v>
      </c>
      <c r="C2627" s="30" t="s">
        <v>5149</v>
      </c>
      <c r="D2627" s="31">
        <v>44834</v>
      </c>
      <c r="E2627" s="32">
        <v>840.7</v>
      </c>
      <c r="F2627" s="31">
        <v>44846</v>
      </c>
      <c r="G2627" s="31">
        <v>44844.304722222223</v>
      </c>
      <c r="H2627" s="31">
        <v>44901</v>
      </c>
      <c r="I2627" s="38" t="s">
        <v>9134</v>
      </c>
      <c r="J2627" s="38"/>
      <c r="K2627" s="31">
        <v>44876</v>
      </c>
      <c r="L2627" s="32">
        <v>689.1</v>
      </c>
      <c r="M2627" s="33">
        <v>57</v>
      </c>
      <c r="N2627" s="33">
        <v>-25</v>
      </c>
      <c r="O2627" s="32">
        <v>-17227.5</v>
      </c>
      <c r="P2627" s="27" t="e">
        <f>VLOOKUP(A2627,'[1]REPORT ITP - Fatture Incluse - '!$C$1:$D$14862,2,FALSE)</f>
        <v>#N/A</v>
      </c>
    </row>
    <row r="2628" spans="1:16" ht="18.95" customHeight="1">
      <c r="A2628" s="29" t="s">
        <v>5796</v>
      </c>
      <c r="B2628" s="29" t="s">
        <v>5797</v>
      </c>
      <c r="C2628" s="30" t="s">
        <v>9135</v>
      </c>
      <c r="D2628" s="31">
        <v>44847</v>
      </c>
      <c r="E2628" s="32">
        <v>843.02</v>
      </c>
      <c r="F2628" s="31">
        <v>44853</v>
      </c>
      <c r="G2628" s="31">
        <v>44851.305312500001</v>
      </c>
      <c r="H2628" s="31">
        <v>44909</v>
      </c>
      <c r="I2628" s="38" t="s">
        <v>9136</v>
      </c>
      <c r="J2628" s="38"/>
      <c r="K2628" s="31">
        <v>44887</v>
      </c>
      <c r="L2628" s="32">
        <v>691</v>
      </c>
      <c r="M2628" s="33">
        <v>58</v>
      </c>
      <c r="N2628" s="33">
        <v>-22</v>
      </c>
      <c r="O2628" s="32">
        <v>-15202</v>
      </c>
      <c r="P2628" s="27" t="e">
        <f>VLOOKUP(A2628,'[1]REPORT ITP - Fatture Incluse - '!$C$1:$D$14862,2,FALSE)</f>
        <v>#N/A</v>
      </c>
    </row>
    <row r="2629" spans="1:16" ht="18.95" customHeight="1">
      <c r="A2629" s="29" t="s">
        <v>1408</v>
      </c>
      <c r="B2629" s="29" t="s">
        <v>7087</v>
      </c>
      <c r="C2629" s="30" t="s">
        <v>4171</v>
      </c>
      <c r="D2629" s="31">
        <v>44896</v>
      </c>
      <c r="E2629" s="32">
        <v>3066.67</v>
      </c>
      <c r="F2629" s="31">
        <v>44896</v>
      </c>
      <c r="G2629" s="31">
        <v>44896.599606481483</v>
      </c>
      <c r="H2629" s="31">
        <v>44956</v>
      </c>
      <c r="I2629" s="38" t="s">
        <v>9137</v>
      </c>
      <c r="J2629" s="38"/>
      <c r="K2629" s="31">
        <v>44900</v>
      </c>
      <c r="L2629" s="32">
        <v>3066.67</v>
      </c>
      <c r="M2629" s="33">
        <v>60</v>
      </c>
      <c r="N2629" s="33">
        <v>-56</v>
      </c>
      <c r="O2629" s="32">
        <v>-171733.52</v>
      </c>
      <c r="P2629" s="27" t="e">
        <f>VLOOKUP(A2629,'[1]REPORT ITP - Fatture Incluse - '!$C$1:$D$14862,2,FALSE)</f>
        <v>#N/A</v>
      </c>
    </row>
    <row r="2630" spans="1:16" ht="15" customHeight="1">
      <c r="A2630" s="34" t="s">
        <v>5791</v>
      </c>
      <c r="B2630" s="29" t="s">
        <v>5999</v>
      </c>
      <c r="C2630" s="30" t="s">
        <v>9138</v>
      </c>
      <c r="D2630" s="31">
        <v>44862</v>
      </c>
      <c r="E2630" s="32">
        <v>3240.88</v>
      </c>
      <c r="F2630" s="31">
        <v>44880</v>
      </c>
      <c r="G2630" s="31"/>
      <c r="H2630" s="31">
        <v>44922</v>
      </c>
      <c r="I2630" s="38" t="s">
        <v>9139</v>
      </c>
      <c r="J2630" s="38"/>
      <c r="K2630" s="31">
        <v>44901</v>
      </c>
      <c r="L2630" s="32">
        <v>3240.88</v>
      </c>
      <c r="M2630" s="33">
        <v>60</v>
      </c>
      <c r="N2630" s="33">
        <v>-21</v>
      </c>
      <c r="O2630" s="32">
        <v>-68058.48</v>
      </c>
      <c r="P2630" s="27" t="e">
        <f>VLOOKUP(A2630,'[1]REPORT ITP - Fatture Incluse - '!$C$1:$D$14862,2,FALSE)</f>
        <v>#N/A</v>
      </c>
    </row>
    <row r="2631" spans="1:16" ht="15" customHeight="1">
      <c r="A2631" s="29" t="s">
        <v>6020</v>
      </c>
      <c r="B2631" s="29" t="s">
        <v>1721</v>
      </c>
      <c r="C2631" s="30" t="s">
        <v>9140</v>
      </c>
      <c r="D2631" s="31">
        <v>44895</v>
      </c>
      <c r="E2631" s="32">
        <v>3473.95</v>
      </c>
      <c r="F2631" s="31">
        <v>44901</v>
      </c>
      <c r="G2631" s="31">
        <v>44901.350844907407</v>
      </c>
      <c r="H2631" s="31">
        <v>44961</v>
      </c>
      <c r="I2631" s="38" t="s">
        <v>9141</v>
      </c>
      <c r="J2631" s="38"/>
      <c r="K2631" s="31">
        <v>44914</v>
      </c>
      <c r="L2631" s="32">
        <v>2847.5</v>
      </c>
      <c r="M2631" s="33">
        <v>60</v>
      </c>
      <c r="N2631" s="33">
        <v>-47</v>
      </c>
      <c r="O2631" s="32">
        <v>-133832.5</v>
      </c>
      <c r="P2631" s="27" t="e">
        <f>VLOOKUP(A2631,'[1]REPORT ITP - Fatture Incluse - '!$C$1:$D$14862,2,FALSE)</f>
        <v>#N/A</v>
      </c>
    </row>
    <row r="2632" spans="1:16" ht="15" customHeight="1">
      <c r="A2632" s="29" t="s">
        <v>6727</v>
      </c>
      <c r="B2632" s="29" t="s">
        <v>6728</v>
      </c>
      <c r="C2632" s="30" t="s">
        <v>5721</v>
      </c>
      <c r="D2632" s="31">
        <v>44895</v>
      </c>
      <c r="E2632" s="32">
        <v>877.18</v>
      </c>
      <c r="F2632" s="31">
        <v>44902</v>
      </c>
      <c r="G2632" s="31">
        <v>44900.364525462966</v>
      </c>
      <c r="H2632" s="31">
        <v>44958</v>
      </c>
      <c r="I2632" s="38" t="s">
        <v>9142</v>
      </c>
      <c r="J2632" s="38"/>
      <c r="K2632" s="31">
        <v>44914</v>
      </c>
      <c r="L2632" s="32">
        <v>719</v>
      </c>
      <c r="M2632" s="33">
        <v>58</v>
      </c>
      <c r="N2632" s="33">
        <v>-44</v>
      </c>
      <c r="O2632" s="32">
        <v>-31636</v>
      </c>
      <c r="P2632" s="27" t="e">
        <f>VLOOKUP(A2632,'[1]REPORT ITP - Fatture Incluse - '!$C$1:$D$14862,2,FALSE)</f>
        <v>#N/A</v>
      </c>
    </row>
    <row r="2633" spans="1:16" ht="15" customHeight="1">
      <c r="A2633" s="29" t="s">
        <v>8182</v>
      </c>
      <c r="B2633" s="29" t="s">
        <v>8183</v>
      </c>
      <c r="C2633" s="30" t="s">
        <v>5482</v>
      </c>
      <c r="D2633" s="31">
        <v>44862</v>
      </c>
      <c r="E2633" s="32">
        <v>1660.23</v>
      </c>
      <c r="F2633" s="31">
        <v>44874</v>
      </c>
      <c r="G2633" s="31">
        <v>44873.487500000003</v>
      </c>
      <c r="H2633" s="31">
        <v>44933</v>
      </c>
      <c r="I2633" s="38" t="s">
        <v>9143</v>
      </c>
      <c r="J2633" s="38"/>
      <c r="K2633" s="31">
        <v>44914</v>
      </c>
      <c r="L2633" s="32">
        <v>1509.3</v>
      </c>
      <c r="M2633" s="33">
        <v>60</v>
      </c>
      <c r="N2633" s="33">
        <v>-19</v>
      </c>
      <c r="O2633" s="32">
        <v>-28676.7</v>
      </c>
      <c r="P2633" s="27" t="e">
        <f>VLOOKUP(A2633,'[1]REPORT ITP - Fatture Incluse - '!$C$1:$D$14862,2,FALSE)</f>
        <v>#N/A</v>
      </c>
    </row>
    <row r="2634" spans="1:16" ht="15" customHeight="1">
      <c r="A2634" s="29" t="s">
        <v>8182</v>
      </c>
      <c r="B2634" s="29" t="s">
        <v>8183</v>
      </c>
      <c r="C2634" s="30" t="s">
        <v>5577</v>
      </c>
      <c r="D2634" s="31">
        <v>44876</v>
      </c>
      <c r="E2634" s="32">
        <v>1660.23</v>
      </c>
      <c r="F2634" s="31">
        <v>44882</v>
      </c>
      <c r="G2634" s="31">
        <v>44881.353935185187</v>
      </c>
      <c r="H2634" s="31">
        <v>44940</v>
      </c>
      <c r="I2634" s="38" t="s">
        <v>9143</v>
      </c>
      <c r="J2634" s="38"/>
      <c r="K2634" s="31">
        <v>44914</v>
      </c>
      <c r="L2634" s="32">
        <v>1509.3</v>
      </c>
      <c r="M2634" s="33">
        <v>59</v>
      </c>
      <c r="N2634" s="33">
        <v>-26</v>
      </c>
      <c r="O2634" s="32">
        <v>-39241.800000000003</v>
      </c>
      <c r="P2634" s="27" t="e">
        <f>VLOOKUP(A2634,'[1]REPORT ITP - Fatture Incluse - '!$C$1:$D$14862,2,FALSE)</f>
        <v>#N/A</v>
      </c>
    </row>
    <row r="2635" spans="1:16" ht="15" customHeight="1">
      <c r="A2635" s="29" t="s">
        <v>8182</v>
      </c>
      <c r="B2635" s="29" t="s">
        <v>8183</v>
      </c>
      <c r="C2635" s="30" t="s">
        <v>5676</v>
      </c>
      <c r="D2635" s="31">
        <v>44890</v>
      </c>
      <c r="E2635" s="32">
        <v>1660.23</v>
      </c>
      <c r="F2635" s="31">
        <v>44893</v>
      </c>
      <c r="G2635" s="31">
        <v>44893.364340277774</v>
      </c>
      <c r="H2635" s="31">
        <v>44951</v>
      </c>
      <c r="I2635" s="38" t="s">
        <v>9143</v>
      </c>
      <c r="J2635" s="38"/>
      <c r="K2635" s="31">
        <v>44914</v>
      </c>
      <c r="L2635" s="32">
        <v>1509.3</v>
      </c>
      <c r="M2635" s="33">
        <v>58</v>
      </c>
      <c r="N2635" s="33">
        <v>-37</v>
      </c>
      <c r="O2635" s="32">
        <v>-55844.1</v>
      </c>
      <c r="P2635" s="27" t="e">
        <f>VLOOKUP(A2635,'[1]REPORT ITP - Fatture Incluse - '!$C$1:$D$14862,2,FALSE)</f>
        <v>#N/A</v>
      </c>
    </row>
    <row r="2636" spans="1:16" ht="15" customHeight="1">
      <c r="A2636" s="29" t="s">
        <v>8182</v>
      </c>
      <c r="B2636" s="29" t="s">
        <v>8183</v>
      </c>
      <c r="C2636" s="30" t="s">
        <v>5004</v>
      </c>
      <c r="D2636" s="31">
        <v>44831</v>
      </c>
      <c r="E2636" s="32">
        <v>2554.1999999999998</v>
      </c>
      <c r="F2636" s="31">
        <v>44832</v>
      </c>
      <c r="G2636" s="31">
        <v>44832.301018518519</v>
      </c>
      <c r="H2636" s="31">
        <v>44891</v>
      </c>
      <c r="I2636" s="38" t="s">
        <v>9143</v>
      </c>
      <c r="J2636" s="38"/>
      <c r="K2636" s="31">
        <v>44914</v>
      </c>
      <c r="L2636" s="32">
        <v>2322</v>
      </c>
      <c r="M2636" s="33">
        <v>59</v>
      </c>
      <c r="N2636" s="33">
        <v>23</v>
      </c>
      <c r="O2636" s="32">
        <v>53406</v>
      </c>
      <c r="P2636" s="27" t="e">
        <f>VLOOKUP(A2636,'[1]REPORT ITP - Fatture Incluse - '!$C$1:$D$14862,2,FALSE)</f>
        <v>#N/A</v>
      </c>
    </row>
    <row r="2637" spans="1:16" ht="27.95" customHeight="1">
      <c r="A2637" s="29" t="s">
        <v>9144</v>
      </c>
      <c r="B2637" s="29" t="s">
        <v>9145</v>
      </c>
      <c r="C2637" s="30" t="s">
        <v>9146</v>
      </c>
      <c r="D2637" s="31">
        <v>44560</v>
      </c>
      <c r="E2637" s="32">
        <v>133956</v>
      </c>
      <c r="F2637" s="31">
        <v>44571</v>
      </c>
      <c r="G2637" s="31">
        <v>44564.361388888887</v>
      </c>
      <c r="H2637" s="31">
        <v>44621</v>
      </c>
      <c r="I2637" s="38" t="s">
        <v>9147</v>
      </c>
      <c r="J2637" s="38"/>
      <c r="K2637" s="31">
        <v>44643</v>
      </c>
      <c r="L2637" s="32">
        <v>109800</v>
      </c>
      <c r="M2637" s="33">
        <v>57</v>
      </c>
      <c r="N2637" s="33">
        <v>22</v>
      </c>
      <c r="O2637" s="32">
        <v>2415600</v>
      </c>
      <c r="P2637" s="27" t="e">
        <f>VLOOKUP(A2637,'[1]REPORT ITP - Fatture Incluse - '!$C$1:$D$14862,2,FALSE)</f>
        <v>#N/A</v>
      </c>
    </row>
    <row r="2638" spans="1:16" ht="27.95" customHeight="1">
      <c r="A2638" s="29" t="s">
        <v>9144</v>
      </c>
      <c r="B2638" s="29" t="s">
        <v>9145</v>
      </c>
      <c r="C2638" s="30" t="s">
        <v>9148</v>
      </c>
      <c r="D2638" s="31">
        <v>44558</v>
      </c>
      <c r="E2638" s="32">
        <v>48593.82</v>
      </c>
      <c r="F2638" s="31">
        <v>44559</v>
      </c>
      <c r="G2638" s="31">
        <v>44559.363530092596</v>
      </c>
      <c r="H2638" s="31">
        <v>44618</v>
      </c>
      <c r="I2638" s="38" t="s">
        <v>9147</v>
      </c>
      <c r="J2638" s="38"/>
      <c r="K2638" s="31">
        <v>44643</v>
      </c>
      <c r="L2638" s="32">
        <v>39831</v>
      </c>
      <c r="M2638" s="33">
        <v>59</v>
      </c>
      <c r="N2638" s="33">
        <v>25</v>
      </c>
      <c r="O2638" s="32">
        <v>995775</v>
      </c>
      <c r="P2638" s="27" t="e">
        <f>VLOOKUP(A2638,'[1]REPORT ITP - Fatture Incluse - '!$C$1:$D$14862,2,FALSE)</f>
        <v>#N/A</v>
      </c>
    </row>
    <row r="2639" spans="1:16" ht="15" customHeight="1">
      <c r="A2639" s="29" t="s">
        <v>6305</v>
      </c>
      <c r="B2639" s="29" t="s">
        <v>6306</v>
      </c>
      <c r="C2639" s="30" t="s">
        <v>9149</v>
      </c>
      <c r="D2639" s="31">
        <v>44604</v>
      </c>
      <c r="E2639" s="32">
        <v>322.51</v>
      </c>
      <c r="F2639" s="31">
        <v>44610</v>
      </c>
      <c r="G2639" s="31">
        <v>44608.342546296299</v>
      </c>
      <c r="H2639" s="31">
        <v>44667</v>
      </c>
      <c r="I2639" s="38" t="s">
        <v>9150</v>
      </c>
      <c r="J2639" s="38"/>
      <c r="K2639" s="31">
        <v>44648</v>
      </c>
      <c r="L2639" s="32">
        <v>264.35000000000002</v>
      </c>
      <c r="M2639" s="33">
        <v>59</v>
      </c>
      <c r="N2639" s="33">
        <v>-19</v>
      </c>
      <c r="O2639" s="32">
        <v>-5022.6499999999996</v>
      </c>
      <c r="P2639" s="27" t="e">
        <f>VLOOKUP(A2639,'[1]REPORT ITP - Fatture Incluse - '!$C$1:$D$14862,2,FALSE)</f>
        <v>#N/A</v>
      </c>
    </row>
    <row r="2640" spans="1:16" ht="15" customHeight="1">
      <c r="A2640" s="29" t="s">
        <v>6305</v>
      </c>
      <c r="B2640" s="29" t="s">
        <v>6306</v>
      </c>
      <c r="C2640" s="30" t="s">
        <v>9151</v>
      </c>
      <c r="D2640" s="31">
        <v>44620</v>
      </c>
      <c r="E2640" s="32">
        <v>4641.8</v>
      </c>
      <c r="F2640" s="31">
        <v>44623</v>
      </c>
      <c r="G2640" s="31">
        <v>44622.354409722226</v>
      </c>
      <c r="H2640" s="31">
        <v>44681</v>
      </c>
      <c r="I2640" s="38" t="s">
        <v>9150</v>
      </c>
      <c r="J2640" s="38"/>
      <c r="K2640" s="31">
        <v>44648</v>
      </c>
      <c r="L2640" s="32">
        <v>3804.75</v>
      </c>
      <c r="M2640" s="33">
        <v>59</v>
      </c>
      <c r="N2640" s="33">
        <v>-33</v>
      </c>
      <c r="O2640" s="32">
        <v>-125556.75</v>
      </c>
      <c r="P2640" s="27" t="e">
        <f>VLOOKUP(A2640,'[1]REPORT ITP - Fatture Incluse - '!$C$1:$D$14862,2,FALSE)</f>
        <v>#N/A</v>
      </c>
    </row>
    <row r="2641" spans="1:16" ht="15" customHeight="1">
      <c r="A2641" s="29" t="s">
        <v>6305</v>
      </c>
      <c r="B2641" s="29" t="s">
        <v>6306</v>
      </c>
      <c r="C2641" s="30" t="s">
        <v>9152</v>
      </c>
      <c r="D2641" s="31">
        <v>44603</v>
      </c>
      <c r="E2641" s="32">
        <v>2726.09</v>
      </c>
      <c r="F2641" s="31">
        <v>44638</v>
      </c>
      <c r="G2641" s="31">
        <v>44638.322905092595</v>
      </c>
      <c r="H2641" s="31">
        <v>44697</v>
      </c>
      <c r="I2641" s="38" t="s">
        <v>9150</v>
      </c>
      <c r="J2641" s="38"/>
      <c r="K2641" s="31">
        <v>44648</v>
      </c>
      <c r="L2641" s="32">
        <v>2234.5</v>
      </c>
      <c r="M2641" s="33">
        <v>59</v>
      </c>
      <c r="N2641" s="33">
        <v>-49</v>
      </c>
      <c r="O2641" s="32">
        <v>-109490.5</v>
      </c>
      <c r="P2641" s="27" t="e">
        <f>VLOOKUP(A2641,'[1]REPORT ITP - Fatture Incluse - '!$C$1:$D$14862,2,FALSE)</f>
        <v>#N/A</v>
      </c>
    </row>
    <row r="2642" spans="1:16" ht="15" customHeight="1">
      <c r="A2642" s="29" t="s">
        <v>6305</v>
      </c>
      <c r="B2642" s="29" t="s">
        <v>6306</v>
      </c>
      <c r="C2642" s="30" t="s">
        <v>9153</v>
      </c>
      <c r="D2642" s="31">
        <v>44565</v>
      </c>
      <c r="E2642" s="32">
        <v>372.21</v>
      </c>
      <c r="F2642" s="31">
        <v>44572</v>
      </c>
      <c r="G2642" s="31">
        <v>44566.346574074072</v>
      </c>
      <c r="H2642" s="31">
        <v>44626</v>
      </c>
      <c r="I2642" s="38" t="s">
        <v>9150</v>
      </c>
      <c r="J2642" s="38"/>
      <c r="K2642" s="31">
        <v>44648</v>
      </c>
      <c r="L2642" s="32">
        <v>305.08999999999997</v>
      </c>
      <c r="M2642" s="33">
        <v>60</v>
      </c>
      <c r="N2642" s="33">
        <v>22</v>
      </c>
      <c r="O2642" s="32">
        <v>6711.98</v>
      </c>
      <c r="P2642" s="27" t="e">
        <f>VLOOKUP(A2642,'[1]REPORT ITP - Fatture Incluse - '!$C$1:$D$14862,2,FALSE)</f>
        <v>#N/A</v>
      </c>
    </row>
    <row r="2643" spans="1:16" ht="18.95" customHeight="1">
      <c r="A2643" s="29" t="s">
        <v>2555</v>
      </c>
      <c r="B2643" s="29" t="s">
        <v>8672</v>
      </c>
      <c r="C2643" s="30" t="s">
        <v>1203</v>
      </c>
      <c r="D2643" s="31">
        <v>44642</v>
      </c>
      <c r="E2643" s="32">
        <v>2500</v>
      </c>
      <c r="F2643" s="31">
        <v>44645</v>
      </c>
      <c r="G2643" s="31">
        <v>44642.453229166669</v>
      </c>
      <c r="H2643" s="31">
        <v>44702</v>
      </c>
      <c r="I2643" s="38" t="s">
        <v>9154</v>
      </c>
      <c r="J2643" s="38"/>
      <c r="K2643" s="31">
        <v>44649</v>
      </c>
      <c r="L2643" s="32">
        <v>2500</v>
      </c>
      <c r="M2643" s="33">
        <v>60</v>
      </c>
      <c r="N2643" s="33">
        <v>-53</v>
      </c>
      <c r="O2643" s="32">
        <v>-132500</v>
      </c>
      <c r="P2643" s="27" t="e">
        <f>VLOOKUP(A2643,'[1]REPORT ITP - Fatture Incluse - '!$C$1:$D$14862,2,FALSE)</f>
        <v>#N/A</v>
      </c>
    </row>
    <row r="2644" spans="1:16" ht="15" customHeight="1">
      <c r="A2644" s="29" t="s">
        <v>5947</v>
      </c>
      <c r="B2644" s="29" t="s">
        <v>5948</v>
      </c>
      <c r="C2644" s="30" t="s">
        <v>9155</v>
      </c>
      <c r="D2644" s="31">
        <v>44524</v>
      </c>
      <c r="E2644" s="32">
        <v>3091.97</v>
      </c>
      <c r="F2644" s="31">
        <v>44529</v>
      </c>
      <c r="G2644" s="31">
        <v>44529.313611111109</v>
      </c>
      <c r="H2644" s="31">
        <v>44586</v>
      </c>
      <c r="I2644" s="38" t="s">
        <v>9156</v>
      </c>
      <c r="J2644" s="38"/>
      <c r="K2644" s="31">
        <v>44651</v>
      </c>
      <c r="L2644" s="32">
        <v>2534.4</v>
      </c>
      <c r="M2644" s="33">
        <v>57</v>
      </c>
      <c r="N2644" s="33">
        <v>65</v>
      </c>
      <c r="O2644" s="32">
        <v>164736</v>
      </c>
      <c r="P2644" s="27" t="e">
        <f>VLOOKUP(A2644,'[1]REPORT ITP - Fatture Incluse - '!$C$1:$D$14862,2,FALSE)</f>
        <v>#N/A</v>
      </c>
    </row>
    <row r="2645" spans="1:16" ht="15" customHeight="1">
      <c r="A2645" s="29" t="s">
        <v>5947</v>
      </c>
      <c r="B2645" s="29" t="s">
        <v>5948</v>
      </c>
      <c r="C2645" s="30" t="s">
        <v>9157</v>
      </c>
      <c r="D2645" s="31">
        <v>44588</v>
      </c>
      <c r="E2645" s="32">
        <v>1545.98</v>
      </c>
      <c r="F2645" s="31">
        <v>44589</v>
      </c>
      <c r="G2645" s="31">
        <v>44589.334421296298</v>
      </c>
      <c r="H2645" s="31">
        <v>44649</v>
      </c>
      <c r="I2645" s="38" t="s">
        <v>9156</v>
      </c>
      <c r="J2645" s="38"/>
      <c r="K2645" s="31">
        <v>44651</v>
      </c>
      <c r="L2645" s="32">
        <v>1267.2</v>
      </c>
      <c r="M2645" s="33">
        <v>60</v>
      </c>
      <c r="N2645" s="33">
        <v>2</v>
      </c>
      <c r="O2645" s="32">
        <v>2534.4</v>
      </c>
      <c r="P2645" s="27" t="e">
        <f>VLOOKUP(A2645,'[1]REPORT ITP - Fatture Incluse - '!$C$1:$D$14862,2,FALSE)</f>
        <v>#N/A</v>
      </c>
    </row>
    <row r="2646" spans="1:16" ht="18.95" customHeight="1">
      <c r="A2646" s="29" t="s">
        <v>6409</v>
      </c>
      <c r="B2646" s="29" t="s">
        <v>6410</v>
      </c>
      <c r="C2646" s="30" t="s">
        <v>9158</v>
      </c>
      <c r="D2646" s="31">
        <v>44614</v>
      </c>
      <c r="E2646" s="32">
        <v>1001</v>
      </c>
      <c r="F2646" s="31">
        <v>44622</v>
      </c>
      <c r="G2646" s="31">
        <v>44617.334305555552</v>
      </c>
      <c r="H2646" s="31">
        <v>44677</v>
      </c>
      <c r="I2646" s="38" t="s">
        <v>9159</v>
      </c>
      <c r="J2646" s="38"/>
      <c r="K2646" s="31">
        <v>44657</v>
      </c>
      <c r="L2646" s="32">
        <v>910</v>
      </c>
      <c r="M2646" s="33">
        <v>60</v>
      </c>
      <c r="N2646" s="33">
        <v>-20</v>
      </c>
      <c r="O2646" s="32">
        <v>-18200</v>
      </c>
      <c r="P2646" s="27" t="e">
        <f>VLOOKUP(A2646,'[1]REPORT ITP - Fatture Incluse - '!$C$1:$D$14862,2,FALSE)</f>
        <v>#N/A</v>
      </c>
    </row>
    <row r="2647" spans="1:16" ht="18.95" customHeight="1">
      <c r="A2647" s="29" t="s">
        <v>1491</v>
      </c>
      <c r="B2647" s="29" t="s">
        <v>7370</v>
      </c>
      <c r="C2647" s="30" t="s">
        <v>7093</v>
      </c>
      <c r="D2647" s="31">
        <v>44655</v>
      </c>
      <c r="E2647" s="32">
        <v>4000</v>
      </c>
      <c r="F2647" s="31">
        <v>44656</v>
      </c>
      <c r="G2647" s="31">
        <v>44656.34065972222</v>
      </c>
      <c r="H2647" s="31">
        <v>44716</v>
      </c>
      <c r="I2647" s="38" t="s">
        <v>9160</v>
      </c>
      <c r="J2647" s="38"/>
      <c r="K2647" s="31">
        <v>44662</v>
      </c>
      <c r="L2647" s="32">
        <v>4000</v>
      </c>
      <c r="M2647" s="33">
        <v>60</v>
      </c>
      <c r="N2647" s="33">
        <v>-54</v>
      </c>
      <c r="O2647" s="32">
        <v>-216000</v>
      </c>
      <c r="P2647" s="27" t="e">
        <f>VLOOKUP(A2647,'[1]REPORT ITP - Fatture Incluse - '!$C$1:$D$14862,2,FALSE)</f>
        <v>#N/A</v>
      </c>
    </row>
    <row r="2648" spans="1:16" ht="15" customHeight="1">
      <c r="A2648" s="29" t="s">
        <v>5926</v>
      </c>
      <c r="B2648" s="29" t="s">
        <v>5927</v>
      </c>
      <c r="C2648" s="30" t="s">
        <v>9161</v>
      </c>
      <c r="D2648" s="31">
        <v>44640</v>
      </c>
      <c r="E2648" s="32">
        <v>6079.66</v>
      </c>
      <c r="F2648" s="31">
        <v>44643</v>
      </c>
      <c r="G2648" s="31">
        <v>44641.516793981478</v>
      </c>
      <c r="H2648" s="31">
        <v>44701</v>
      </c>
      <c r="I2648" s="38" t="s">
        <v>9162</v>
      </c>
      <c r="J2648" s="38"/>
      <c r="K2648" s="31">
        <v>44672</v>
      </c>
      <c r="L2648" s="32">
        <v>4983.33</v>
      </c>
      <c r="M2648" s="33">
        <v>60</v>
      </c>
      <c r="N2648" s="33">
        <v>-29</v>
      </c>
      <c r="O2648" s="32">
        <v>-144516.57</v>
      </c>
      <c r="P2648" s="27" t="e">
        <f>VLOOKUP(A2648,'[1]REPORT ITP - Fatture Incluse - '!$C$1:$D$14862,2,FALSE)</f>
        <v>#N/A</v>
      </c>
    </row>
    <row r="2649" spans="1:16" ht="18.95" customHeight="1">
      <c r="A2649" s="29" t="s">
        <v>1290</v>
      </c>
      <c r="B2649" s="29" t="s">
        <v>7052</v>
      </c>
      <c r="C2649" s="30" t="s">
        <v>2258</v>
      </c>
      <c r="D2649" s="31">
        <v>44670</v>
      </c>
      <c r="E2649" s="32">
        <v>2517.65</v>
      </c>
      <c r="F2649" s="31">
        <v>44671</v>
      </c>
      <c r="G2649" s="31">
        <v>44670.496446759258</v>
      </c>
      <c r="H2649" s="31">
        <v>44730</v>
      </c>
      <c r="I2649" s="38" t="s">
        <v>9163</v>
      </c>
      <c r="J2649" s="38"/>
      <c r="K2649" s="31">
        <v>44678</v>
      </c>
      <c r="L2649" s="32">
        <v>2517.65</v>
      </c>
      <c r="M2649" s="33">
        <v>60</v>
      </c>
      <c r="N2649" s="33">
        <v>-52</v>
      </c>
      <c r="O2649" s="32">
        <v>-130917.8</v>
      </c>
      <c r="P2649" s="27" t="e">
        <f>VLOOKUP(A2649,'[1]REPORT ITP - Fatture Incluse - '!$C$1:$D$14862,2,FALSE)</f>
        <v>#N/A</v>
      </c>
    </row>
    <row r="2650" spans="1:16" ht="15" customHeight="1">
      <c r="A2650" s="29" t="s">
        <v>9164</v>
      </c>
      <c r="B2650" s="29" t="s">
        <v>1030</v>
      </c>
      <c r="C2650" s="30" t="s">
        <v>9165</v>
      </c>
      <c r="D2650" s="31">
        <v>44651</v>
      </c>
      <c r="E2650" s="32">
        <v>1195.5999999999999</v>
      </c>
      <c r="F2650" s="31">
        <v>44657</v>
      </c>
      <c r="G2650" s="31">
        <v>44656.339803240742</v>
      </c>
      <c r="H2650" s="31">
        <v>44715</v>
      </c>
      <c r="I2650" s="38" t="s">
        <v>9166</v>
      </c>
      <c r="J2650" s="38"/>
      <c r="K2650" s="31">
        <v>44683</v>
      </c>
      <c r="L2650" s="32">
        <v>980</v>
      </c>
      <c r="M2650" s="33">
        <v>59</v>
      </c>
      <c r="N2650" s="33">
        <v>-32</v>
      </c>
      <c r="O2650" s="32">
        <v>-31360</v>
      </c>
      <c r="P2650" s="27" t="e">
        <f>VLOOKUP(A2650,'[1]REPORT ITP - Fatture Incluse - '!$C$1:$D$14862,2,FALSE)</f>
        <v>#N/A</v>
      </c>
    </row>
    <row r="2651" spans="1:16" ht="15" customHeight="1">
      <c r="A2651" s="29" t="s">
        <v>1748</v>
      </c>
      <c r="B2651" s="29" t="s">
        <v>1747</v>
      </c>
      <c r="C2651" s="30" t="s">
        <v>2258</v>
      </c>
      <c r="D2651" s="31">
        <v>44683</v>
      </c>
      <c r="E2651" s="32">
        <v>1500</v>
      </c>
      <c r="F2651" s="31">
        <v>44683</v>
      </c>
      <c r="G2651" s="31">
        <v>44683.488020833334</v>
      </c>
      <c r="H2651" s="31">
        <v>44743</v>
      </c>
      <c r="I2651" s="38" t="s">
        <v>9167</v>
      </c>
      <c r="J2651" s="38"/>
      <c r="K2651" s="31">
        <v>44685</v>
      </c>
      <c r="L2651" s="32">
        <v>1500</v>
      </c>
      <c r="M2651" s="33">
        <v>60</v>
      </c>
      <c r="N2651" s="33">
        <v>-58</v>
      </c>
      <c r="O2651" s="32">
        <v>-87000</v>
      </c>
      <c r="P2651" s="27" t="e">
        <f>VLOOKUP(A2651,'[1]REPORT ITP - Fatture Incluse - '!$C$1:$D$14862,2,FALSE)</f>
        <v>#N/A</v>
      </c>
    </row>
    <row r="2652" spans="1:16" ht="18.95" customHeight="1">
      <c r="A2652" s="29" t="s">
        <v>7483</v>
      </c>
      <c r="B2652" s="29" t="s">
        <v>7484</v>
      </c>
      <c r="C2652" s="30" t="s">
        <v>2911</v>
      </c>
      <c r="D2652" s="31">
        <v>44664</v>
      </c>
      <c r="E2652" s="32">
        <v>97.86</v>
      </c>
      <c r="F2652" s="31">
        <v>44672</v>
      </c>
      <c r="G2652" s="31">
        <v>44670.496388888889</v>
      </c>
      <c r="H2652" s="31">
        <v>44729</v>
      </c>
      <c r="I2652" s="38" t="s">
        <v>9168</v>
      </c>
      <c r="J2652" s="38"/>
      <c r="K2652" s="31">
        <v>44697</v>
      </c>
      <c r="L2652" s="32">
        <v>80.209999999999994</v>
      </c>
      <c r="M2652" s="33">
        <v>59</v>
      </c>
      <c r="N2652" s="33">
        <v>-32</v>
      </c>
      <c r="O2652" s="32">
        <v>-2566.7199999999998</v>
      </c>
      <c r="P2652" s="27" t="e">
        <f>VLOOKUP(A2652,'[1]REPORT ITP - Fatture Incluse - '!$C$1:$D$14862,2,FALSE)</f>
        <v>#N/A</v>
      </c>
    </row>
    <row r="2653" spans="1:16" ht="15" customHeight="1">
      <c r="A2653" s="29" t="s">
        <v>7189</v>
      </c>
      <c r="B2653" s="29" t="s">
        <v>7190</v>
      </c>
      <c r="C2653" s="30" t="s">
        <v>2782</v>
      </c>
      <c r="D2653" s="31">
        <v>44649</v>
      </c>
      <c r="E2653" s="32">
        <v>724.68</v>
      </c>
      <c r="F2653" s="31">
        <v>44658</v>
      </c>
      <c r="G2653" s="31">
        <v>44657.356319444443</v>
      </c>
      <c r="H2653" s="31">
        <v>44717</v>
      </c>
      <c r="I2653" s="38" t="s">
        <v>9169</v>
      </c>
      <c r="J2653" s="38"/>
      <c r="K2653" s="31">
        <v>44698</v>
      </c>
      <c r="L2653" s="32">
        <v>594</v>
      </c>
      <c r="M2653" s="33">
        <v>60</v>
      </c>
      <c r="N2653" s="33">
        <v>-19</v>
      </c>
      <c r="O2653" s="32">
        <v>-11286</v>
      </c>
      <c r="P2653" s="27" t="e">
        <f>VLOOKUP(A2653,'[1]REPORT ITP - Fatture Incluse - '!$C$1:$D$14862,2,FALSE)</f>
        <v>#N/A</v>
      </c>
    </row>
    <row r="2654" spans="1:16" ht="18.95" customHeight="1">
      <c r="A2654" s="29" t="s">
        <v>2913</v>
      </c>
      <c r="B2654" s="29" t="s">
        <v>7470</v>
      </c>
      <c r="C2654" s="30" t="s">
        <v>3532</v>
      </c>
      <c r="D2654" s="31">
        <v>44713</v>
      </c>
      <c r="E2654" s="32">
        <v>1200</v>
      </c>
      <c r="F2654" s="31">
        <v>44718</v>
      </c>
      <c r="G2654" s="31">
        <v>44715.371921296297</v>
      </c>
      <c r="H2654" s="31">
        <v>44774</v>
      </c>
      <c r="I2654" s="38" t="s">
        <v>9170</v>
      </c>
      <c r="J2654" s="38"/>
      <c r="K2654" s="31">
        <v>44718</v>
      </c>
      <c r="L2654" s="32">
        <v>1200</v>
      </c>
      <c r="M2654" s="33">
        <v>59</v>
      </c>
      <c r="N2654" s="33">
        <v>-56</v>
      </c>
      <c r="O2654" s="32">
        <v>-67200</v>
      </c>
      <c r="P2654" s="27" t="e">
        <f>VLOOKUP(A2654,'[1]REPORT ITP - Fatture Incluse - '!$C$1:$D$14862,2,FALSE)</f>
        <v>#N/A</v>
      </c>
    </row>
    <row r="2655" spans="1:16" ht="15" customHeight="1">
      <c r="A2655" s="29" t="s">
        <v>7447</v>
      </c>
      <c r="B2655" s="29" t="s">
        <v>7448</v>
      </c>
      <c r="C2655" s="30" t="s">
        <v>3174</v>
      </c>
      <c r="D2655" s="31">
        <v>44684</v>
      </c>
      <c r="E2655" s="32">
        <v>1634.8</v>
      </c>
      <c r="F2655" s="31">
        <v>44687</v>
      </c>
      <c r="G2655" s="31">
        <v>44687.364317129628</v>
      </c>
      <c r="H2655" s="31">
        <v>44746</v>
      </c>
      <c r="I2655" s="38" t="s">
        <v>9171</v>
      </c>
      <c r="J2655" s="38"/>
      <c r="K2655" s="31">
        <v>44719</v>
      </c>
      <c r="L2655" s="32">
        <v>1340</v>
      </c>
      <c r="M2655" s="33">
        <v>59</v>
      </c>
      <c r="N2655" s="33">
        <v>-27</v>
      </c>
      <c r="O2655" s="32">
        <v>-36180</v>
      </c>
      <c r="P2655" s="27" t="e">
        <f>VLOOKUP(A2655,'[1]REPORT ITP - Fatture Incluse - '!$C$1:$D$14862,2,FALSE)</f>
        <v>#N/A</v>
      </c>
    </row>
    <row r="2656" spans="1:16" ht="15" customHeight="1">
      <c r="A2656" s="29" t="s">
        <v>7447</v>
      </c>
      <c r="B2656" s="29" t="s">
        <v>7448</v>
      </c>
      <c r="C2656" s="30" t="s">
        <v>3173</v>
      </c>
      <c r="D2656" s="31">
        <v>44684</v>
      </c>
      <c r="E2656" s="32">
        <v>12200</v>
      </c>
      <c r="F2656" s="31">
        <v>44690</v>
      </c>
      <c r="G2656" s="31">
        <v>44687.364282407405</v>
      </c>
      <c r="H2656" s="31">
        <v>44746</v>
      </c>
      <c r="I2656" s="38" t="s">
        <v>9171</v>
      </c>
      <c r="J2656" s="38"/>
      <c r="K2656" s="31">
        <v>44719</v>
      </c>
      <c r="L2656" s="32">
        <v>10000</v>
      </c>
      <c r="M2656" s="33">
        <v>59</v>
      </c>
      <c r="N2656" s="33">
        <v>-27</v>
      </c>
      <c r="O2656" s="32">
        <v>-270000</v>
      </c>
      <c r="P2656" s="27" t="e">
        <f>VLOOKUP(A2656,'[1]REPORT ITP - Fatture Incluse - '!$C$1:$D$14862,2,FALSE)</f>
        <v>#N/A</v>
      </c>
    </row>
    <row r="2657" spans="1:16" ht="27.95" customHeight="1">
      <c r="A2657" s="29" t="s">
        <v>6217</v>
      </c>
      <c r="B2657" s="29" t="s">
        <v>6218</v>
      </c>
      <c r="C2657" s="30" t="s">
        <v>9172</v>
      </c>
      <c r="D2657" s="31">
        <v>44697</v>
      </c>
      <c r="E2657" s="32">
        <v>1092.95</v>
      </c>
      <c r="F2657" s="31">
        <v>44705</v>
      </c>
      <c r="G2657" s="31">
        <v>44705.349548611113</v>
      </c>
      <c r="H2657" s="31">
        <v>44764</v>
      </c>
      <c r="I2657" s="38" t="s">
        <v>9173</v>
      </c>
      <c r="J2657" s="38"/>
      <c r="K2657" s="31">
        <v>44732</v>
      </c>
      <c r="L2657" s="32">
        <v>895.86</v>
      </c>
      <c r="M2657" s="33">
        <v>59</v>
      </c>
      <c r="N2657" s="33">
        <v>-32</v>
      </c>
      <c r="O2657" s="32">
        <v>-28667.52</v>
      </c>
      <c r="P2657" s="27" t="e">
        <f>VLOOKUP(A2657,'[1]REPORT ITP - Fatture Incluse - '!$C$1:$D$14862,2,FALSE)</f>
        <v>#N/A</v>
      </c>
    </row>
    <row r="2658" spans="1:16" ht="15" customHeight="1">
      <c r="A2658" s="29" t="s">
        <v>6786</v>
      </c>
      <c r="B2658" s="29" t="s">
        <v>6787</v>
      </c>
      <c r="C2658" s="30" t="s">
        <v>9174</v>
      </c>
      <c r="D2658" s="31">
        <v>44704</v>
      </c>
      <c r="E2658" s="32">
        <v>21960</v>
      </c>
      <c r="F2658" s="31">
        <v>44705</v>
      </c>
      <c r="G2658" s="31">
        <v>44705.349594907406</v>
      </c>
      <c r="H2658" s="31">
        <v>44764</v>
      </c>
      <c r="I2658" s="38" t="s">
        <v>9175</v>
      </c>
      <c r="J2658" s="38"/>
      <c r="K2658" s="31">
        <v>44748</v>
      </c>
      <c r="L2658" s="32">
        <v>18000</v>
      </c>
      <c r="M2658" s="33">
        <v>59</v>
      </c>
      <c r="N2658" s="33">
        <v>-16</v>
      </c>
      <c r="O2658" s="32">
        <v>-288000</v>
      </c>
      <c r="P2658" s="27" t="e">
        <f>VLOOKUP(A2658,'[1]REPORT ITP - Fatture Incluse - '!$C$1:$D$14862,2,FALSE)</f>
        <v>#N/A</v>
      </c>
    </row>
    <row r="2659" spans="1:16" ht="18.95" customHeight="1">
      <c r="A2659" s="29" t="s">
        <v>1428</v>
      </c>
      <c r="B2659" s="29" t="s">
        <v>7589</v>
      </c>
      <c r="C2659" s="30" t="s">
        <v>1792</v>
      </c>
      <c r="D2659" s="31">
        <v>44746</v>
      </c>
      <c r="E2659" s="32">
        <v>2517.66</v>
      </c>
      <c r="F2659" s="31">
        <v>44747</v>
      </c>
      <c r="G2659" s="31">
        <v>44747.305625000001</v>
      </c>
      <c r="H2659" s="31">
        <v>44806</v>
      </c>
      <c r="I2659" s="38" t="s">
        <v>9176</v>
      </c>
      <c r="J2659" s="38"/>
      <c r="K2659" s="31">
        <v>44749</v>
      </c>
      <c r="L2659" s="32">
        <v>2517.66</v>
      </c>
      <c r="M2659" s="33">
        <v>59</v>
      </c>
      <c r="N2659" s="33">
        <v>-57</v>
      </c>
      <c r="O2659" s="32">
        <v>-143506.62</v>
      </c>
      <c r="P2659" s="27" t="e">
        <f>VLOOKUP(A2659,'[1]REPORT ITP - Fatture Incluse - '!$C$1:$D$14862,2,FALSE)</f>
        <v>#N/A</v>
      </c>
    </row>
    <row r="2660" spans="1:16" ht="15" customHeight="1">
      <c r="A2660" s="29" t="s">
        <v>5958</v>
      </c>
      <c r="B2660" s="29" t="s">
        <v>5959</v>
      </c>
      <c r="C2660" s="30" t="s">
        <v>3742</v>
      </c>
      <c r="D2660" s="31">
        <v>44729</v>
      </c>
      <c r="E2660" s="32">
        <v>727.12</v>
      </c>
      <c r="F2660" s="31">
        <v>44734</v>
      </c>
      <c r="G2660" s="31">
        <v>44733.335347222222</v>
      </c>
      <c r="H2660" s="31">
        <v>44792</v>
      </c>
      <c r="I2660" s="38" t="s">
        <v>9177</v>
      </c>
      <c r="J2660" s="38"/>
      <c r="K2660" s="31">
        <v>44760</v>
      </c>
      <c r="L2660" s="32">
        <v>596</v>
      </c>
      <c r="M2660" s="33">
        <v>59</v>
      </c>
      <c r="N2660" s="33">
        <v>-32</v>
      </c>
      <c r="O2660" s="32">
        <v>-19072</v>
      </c>
      <c r="P2660" s="27" t="e">
        <f>VLOOKUP(A2660,'[1]REPORT ITP - Fatture Incluse - '!$C$1:$D$14862,2,FALSE)</f>
        <v>#N/A</v>
      </c>
    </row>
    <row r="2661" spans="1:16" ht="18.95" customHeight="1">
      <c r="A2661" s="29" t="s">
        <v>3103</v>
      </c>
      <c r="B2661" s="29" t="s">
        <v>7920</v>
      </c>
      <c r="C2661" s="30" t="s">
        <v>2258</v>
      </c>
      <c r="D2661" s="31">
        <v>44764</v>
      </c>
      <c r="E2661" s="32">
        <v>2180.9499999999998</v>
      </c>
      <c r="F2661" s="31">
        <v>44768</v>
      </c>
      <c r="G2661" s="31">
        <v>44767.344409722224</v>
      </c>
      <c r="H2661" s="31">
        <v>44824</v>
      </c>
      <c r="I2661" s="38" t="s">
        <v>9178</v>
      </c>
      <c r="J2661" s="38"/>
      <c r="K2661" s="31">
        <v>44771</v>
      </c>
      <c r="L2661" s="32">
        <v>2180.9499999999998</v>
      </c>
      <c r="M2661" s="33">
        <v>57</v>
      </c>
      <c r="N2661" s="33">
        <v>-53</v>
      </c>
      <c r="O2661" s="32">
        <v>-115590.35</v>
      </c>
      <c r="P2661" s="27" t="e">
        <f>VLOOKUP(A2661,'[1]REPORT ITP - Fatture Incluse - '!$C$1:$D$14862,2,FALSE)</f>
        <v>#N/A</v>
      </c>
    </row>
    <row r="2662" spans="1:16" ht="15" customHeight="1">
      <c r="A2662" s="29" t="s">
        <v>6502</v>
      </c>
      <c r="B2662" s="29" t="s">
        <v>415</v>
      </c>
      <c r="C2662" s="30" t="s">
        <v>3702</v>
      </c>
      <c r="D2662" s="31">
        <v>44727</v>
      </c>
      <c r="E2662" s="32">
        <v>2242.58</v>
      </c>
      <c r="F2662" s="31">
        <v>44732</v>
      </c>
      <c r="G2662" s="31">
        <v>44728.300324074073</v>
      </c>
      <c r="H2662" s="31">
        <v>44788</v>
      </c>
      <c r="I2662" s="38" t="s">
        <v>9179</v>
      </c>
      <c r="J2662" s="38"/>
      <c r="K2662" s="31">
        <v>44774</v>
      </c>
      <c r="L2662" s="32">
        <v>1838.18</v>
      </c>
      <c r="M2662" s="33">
        <v>60</v>
      </c>
      <c r="N2662" s="33">
        <v>-14</v>
      </c>
      <c r="O2662" s="32">
        <v>-25734.52</v>
      </c>
      <c r="P2662" s="27" t="e">
        <f>VLOOKUP(A2662,'[1]REPORT ITP - Fatture Incluse - '!$C$1:$D$14862,2,FALSE)</f>
        <v>#N/A</v>
      </c>
    </row>
    <row r="2663" spans="1:16" ht="15" customHeight="1">
      <c r="A2663" s="29" t="s">
        <v>6507</v>
      </c>
      <c r="B2663" s="29" t="s">
        <v>6508</v>
      </c>
      <c r="C2663" s="30" t="s">
        <v>9180</v>
      </c>
      <c r="D2663" s="31">
        <v>44756</v>
      </c>
      <c r="E2663" s="32">
        <v>104.5</v>
      </c>
      <c r="F2663" s="31">
        <v>44762</v>
      </c>
      <c r="G2663" s="31">
        <v>44760.397337962961</v>
      </c>
      <c r="H2663" s="31">
        <v>44817</v>
      </c>
      <c r="I2663" s="38" t="s">
        <v>9181</v>
      </c>
      <c r="J2663" s="38"/>
      <c r="K2663" s="31">
        <v>44803</v>
      </c>
      <c r="L2663" s="32">
        <v>99.52</v>
      </c>
      <c r="M2663" s="33">
        <v>57</v>
      </c>
      <c r="N2663" s="33">
        <v>-14</v>
      </c>
      <c r="O2663" s="32">
        <v>-1393.28</v>
      </c>
      <c r="P2663" s="27" t="e">
        <f>VLOOKUP(A2663,'[1]REPORT ITP - Fatture Incluse - '!$C$1:$D$14862,2,FALSE)</f>
        <v>#N/A</v>
      </c>
    </row>
    <row r="2664" spans="1:16" ht="15" customHeight="1">
      <c r="A2664" s="29" t="s">
        <v>6507</v>
      </c>
      <c r="B2664" s="29" t="s">
        <v>6508</v>
      </c>
      <c r="C2664" s="30" t="s">
        <v>9182</v>
      </c>
      <c r="D2664" s="31">
        <v>44756</v>
      </c>
      <c r="E2664" s="32">
        <v>216.29</v>
      </c>
      <c r="F2664" s="31">
        <v>44763</v>
      </c>
      <c r="G2664" s="31">
        <v>44760.397291666668</v>
      </c>
      <c r="H2664" s="31">
        <v>44819</v>
      </c>
      <c r="I2664" s="38" t="s">
        <v>9181</v>
      </c>
      <c r="J2664" s="38"/>
      <c r="K2664" s="31">
        <v>44803</v>
      </c>
      <c r="L2664" s="32">
        <v>205.99</v>
      </c>
      <c r="M2664" s="33">
        <v>59</v>
      </c>
      <c r="N2664" s="33">
        <v>-16</v>
      </c>
      <c r="O2664" s="32">
        <v>-3295.84</v>
      </c>
      <c r="P2664" s="27" t="e">
        <f>VLOOKUP(A2664,'[1]REPORT ITP - Fatture Incluse - '!$C$1:$D$14862,2,FALSE)</f>
        <v>#N/A</v>
      </c>
    </row>
    <row r="2665" spans="1:16" ht="15" customHeight="1">
      <c r="A2665" s="29" t="s">
        <v>6507</v>
      </c>
      <c r="B2665" s="29" t="s">
        <v>6508</v>
      </c>
      <c r="C2665" s="30" t="s">
        <v>9182</v>
      </c>
      <c r="D2665" s="31">
        <v>44756</v>
      </c>
      <c r="E2665" s="32">
        <v>1.67</v>
      </c>
      <c r="F2665" s="31">
        <v>44763</v>
      </c>
      <c r="G2665" s="31">
        <v>44760.397291666668</v>
      </c>
      <c r="H2665" s="31">
        <v>44819</v>
      </c>
      <c r="I2665" s="38" t="s">
        <v>9181</v>
      </c>
      <c r="J2665" s="38"/>
      <c r="K2665" s="31">
        <v>44803</v>
      </c>
      <c r="L2665" s="32">
        <v>1.67</v>
      </c>
      <c r="M2665" s="33">
        <v>59</v>
      </c>
      <c r="N2665" s="33">
        <v>-16</v>
      </c>
      <c r="O2665" s="32">
        <v>-26.72</v>
      </c>
      <c r="P2665" s="27" t="e">
        <f>VLOOKUP(A2665,'[1]REPORT ITP - Fatture Incluse - '!$C$1:$D$14862,2,FALSE)</f>
        <v>#N/A</v>
      </c>
    </row>
    <row r="2666" spans="1:16" ht="18.95" customHeight="1">
      <c r="A2666" s="29" t="s">
        <v>1939</v>
      </c>
      <c r="B2666" s="29" t="s">
        <v>1938</v>
      </c>
      <c r="C2666" s="30" t="s">
        <v>4840</v>
      </c>
      <c r="D2666" s="31">
        <v>44819</v>
      </c>
      <c r="E2666" s="32">
        <v>2400</v>
      </c>
      <c r="F2666" s="31">
        <v>44824</v>
      </c>
      <c r="G2666" s="31">
        <v>44823.312280092592</v>
      </c>
      <c r="H2666" s="31">
        <v>44880</v>
      </c>
      <c r="I2666" s="38" t="s">
        <v>9183</v>
      </c>
      <c r="J2666" s="38"/>
      <c r="K2666" s="31">
        <v>44824</v>
      </c>
      <c r="L2666" s="32">
        <v>2400</v>
      </c>
      <c r="M2666" s="33">
        <v>57</v>
      </c>
      <c r="N2666" s="33">
        <v>-56</v>
      </c>
      <c r="O2666" s="32">
        <v>-134400</v>
      </c>
      <c r="P2666" s="27" t="e">
        <f>VLOOKUP(A2666,'[1]REPORT ITP - Fatture Incluse - '!$C$1:$D$14862,2,FALSE)</f>
        <v>#N/A</v>
      </c>
    </row>
    <row r="2667" spans="1:16" ht="18.95" customHeight="1">
      <c r="A2667" s="29" t="s">
        <v>1481</v>
      </c>
      <c r="B2667" s="29" t="s">
        <v>1480</v>
      </c>
      <c r="C2667" s="30" t="s">
        <v>43</v>
      </c>
      <c r="D2667" s="31">
        <v>44797</v>
      </c>
      <c r="E2667" s="32">
        <v>1063.78</v>
      </c>
      <c r="F2667" s="31">
        <v>44798</v>
      </c>
      <c r="G2667" s="31">
        <v>44798.34097222222</v>
      </c>
      <c r="H2667" s="31">
        <v>44827</v>
      </c>
      <c r="I2667" s="38" t="s">
        <v>9184</v>
      </c>
      <c r="J2667" s="38"/>
      <c r="K2667" s="31">
        <v>44826</v>
      </c>
      <c r="L2667" s="32">
        <v>1063.78</v>
      </c>
      <c r="M2667" s="33">
        <v>29</v>
      </c>
      <c r="N2667" s="33">
        <v>-1</v>
      </c>
      <c r="O2667" s="32">
        <v>-1063.78</v>
      </c>
      <c r="P2667" s="27" t="e">
        <f>VLOOKUP(A2667,'[1]REPORT ITP - Fatture Incluse - '!$C$1:$D$14862,2,FALSE)</f>
        <v>#N/A</v>
      </c>
    </row>
    <row r="2668" spans="1:16" ht="15" customHeight="1">
      <c r="A2668" s="29" t="s">
        <v>6261</v>
      </c>
      <c r="B2668" s="29" t="s">
        <v>6262</v>
      </c>
      <c r="C2668" s="30" t="s">
        <v>4371</v>
      </c>
      <c r="D2668" s="31">
        <v>44771</v>
      </c>
      <c r="E2668" s="32">
        <v>1098</v>
      </c>
      <c r="F2668" s="31">
        <v>44777</v>
      </c>
      <c r="G2668" s="31">
        <v>44776.342210648145</v>
      </c>
      <c r="H2668" s="31">
        <v>44835</v>
      </c>
      <c r="I2668" s="38" t="s">
        <v>9185</v>
      </c>
      <c r="J2668" s="38"/>
      <c r="K2668" s="31">
        <v>44851</v>
      </c>
      <c r="L2668" s="32">
        <v>900</v>
      </c>
      <c r="M2668" s="33">
        <v>59</v>
      </c>
      <c r="N2668" s="33">
        <v>16</v>
      </c>
      <c r="O2668" s="32">
        <v>14400</v>
      </c>
      <c r="P2668" s="27" t="e">
        <f>VLOOKUP(A2668,'[1]REPORT ITP - Fatture Incluse - '!$C$1:$D$14862,2,FALSE)</f>
        <v>#N/A</v>
      </c>
    </row>
    <row r="2669" spans="1:16" ht="15" customHeight="1">
      <c r="A2669" s="29" t="s">
        <v>6261</v>
      </c>
      <c r="B2669" s="29" t="s">
        <v>6262</v>
      </c>
      <c r="C2669" s="30" t="s">
        <v>4068</v>
      </c>
      <c r="D2669" s="31">
        <v>44742</v>
      </c>
      <c r="E2669" s="32">
        <v>910.02</v>
      </c>
      <c r="F2669" s="31">
        <v>44749</v>
      </c>
      <c r="G2669" s="31">
        <v>44749.298333333332</v>
      </c>
      <c r="H2669" s="31">
        <v>44808</v>
      </c>
      <c r="I2669" s="38" t="s">
        <v>9185</v>
      </c>
      <c r="J2669" s="38"/>
      <c r="K2669" s="31">
        <v>44851</v>
      </c>
      <c r="L2669" s="32">
        <v>745.92</v>
      </c>
      <c r="M2669" s="33">
        <v>59</v>
      </c>
      <c r="N2669" s="33">
        <v>43</v>
      </c>
      <c r="O2669" s="32">
        <v>32074.560000000001</v>
      </c>
      <c r="P2669" s="27" t="e">
        <f>VLOOKUP(A2669,'[1]REPORT ITP - Fatture Incluse - '!$C$1:$D$14862,2,FALSE)</f>
        <v>#N/A</v>
      </c>
    </row>
    <row r="2670" spans="1:16" ht="15" customHeight="1">
      <c r="A2670" s="29" t="s">
        <v>6193</v>
      </c>
      <c r="B2670" s="29" t="s">
        <v>6194</v>
      </c>
      <c r="C2670" s="30" t="s">
        <v>4469</v>
      </c>
      <c r="D2670" s="31">
        <v>44778</v>
      </c>
      <c r="E2670" s="32">
        <v>533.25</v>
      </c>
      <c r="F2670" s="31">
        <v>44785</v>
      </c>
      <c r="G2670" s="31">
        <v>44785.301886574074</v>
      </c>
      <c r="H2670" s="31">
        <v>44844</v>
      </c>
      <c r="I2670" s="38" t="s">
        <v>9186</v>
      </c>
      <c r="J2670" s="38"/>
      <c r="K2670" s="31">
        <v>44852</v>
      </c>
      <c r="L2670" s="32">
        <v>484.77</v>
      </c>
      <c r="M2670" s="33">
        <v>59</v>
      </c>
      <c r="N2670" s="33">
        <v>8</v>
      </c>
      <c r="O2670" s="32">
        <v>3878.16</v>
      </c>
      <c r="P2670" s="27" t="e">
        <f>VLOOKUP(A2670,'[1]REPORT ITP - Fatture Incluse - '!$C$1:$D$14862,2,FALSE)</f>
        <v>#N/A</v>
      </c>
    </row>
    <row r="2671" spans="1:16" ht="15" customHeight="1">
      <c r="A2671" s="29" t="s">
        <v>6193</v>
      </c>
      <c r="B2671" s="29" t="s">
        <v>6194</v>
      </c>
      <c r="C2671" s="30" t="s">
        <v>4527</v>
      </c>
      <c r="D2671" s="31">
        <v>44783</v>
      </c>
      <c r="E2671" s="32">
        <v>1306.47</v>
      </c>
      <c r="F2671" s="31">
        <v>44795</v>
      </c>
      <c r="G2671" s="31">
        <v>44795.297372685185</v>
      </c>
      <c r="H2671" s="31">
        <v>44852</v>
      </c>
      <c r="I2671" s="38" t="s">
        <v>9186</v>
      </c>
      <c r="J2671" s="38"/>
      <c r="K2671" s="31">
        <v>44852</v>
      </c>
      <c r="L2671" s="32">
        <v>1187.7</v>
      </c>
      <c r="M2671" s="33">
        <v>57</v>
      </c>
      <c r="N2671" s="33">
        <v>0</v>
      </c>
      <c r="O2671" s="32">
        <v>0</v>
      </c>
      <c r="P2671" s="27" t="e">
        <f>VLOOKUP(A2671,'[1]REPORT ITP - Fatture Incluse - '!$C$1:$D$14862,2,FALSE)</f>
        <v>#N/A</v>
      </c>
    </row>
    <row r="2672" spans="1:16" ht="15" customHeight="1">
      <c r="A2672" s="29" t="s">
        <v>6193</v>
      </c>
      <c r="B2672" s="29" t="s">
        <v>6194</v>
      </c>
      <c r="C2672" s="30" t="s">
        <v>4636</v>
      </c>
      <c r="D2672" s="31">
        <v>44802</v>
      </c>
      <c r="E2672" s="32">
        <v>1088.73</v>
      </c>
      <c r="F2672" s="31">
        <v>44805</v>
      </c>
      <c r="G2672" s="31">
        <v>44805.325138888889</v>
      </c>
      <c r="H2672" s="31">
        <v>44864</v>
      </c>
      <c r="I2672" s="38" t="s">
        <v>9186</v>
      </c>
      <c r="J2672" s="38"/>
      <c r="K2672" s="31">
        <v>44852</v>
      </c>
      <c r="L2672" s="32">
        <v>989.75</v>
      </c>
      <c r="M2672" s="33">
        <v>59</v>
      </c>
      <c r="N2672" s="33">
        <v>-12</v>
      </c>
      <c r="O2672" s="32">
        <v>-11877</v>
      </c>
      <c r="P2672" s="27" t="e">
        <f>VLOOKUP(A2672,'[1]REPORT ITP - Fatture Incluse - '!$C$1:$D$14862,2,FALSE)</f>
        <v>#N/A</v>
      </c>
    </row>
    <row r="2673" spans="1:16" ht="15" customHeight="1">
      <c r="A2673" s="29" t="s">
        <v>6193</v>
      </c>
      <c r="B2673" s="29" t="s">
        <v>6194</v>
      </c>
      <c r="C2673" s="30" t="s">
        <v>4468</v>
      </c>
      <c r="D2673" s="31">
        <v>44777</v>
      </c>
      <c r="E2673" s="32">
        <v>266.63</v>
      </c>
      <c r="F2673" s="31">
        <v>44785</v>
      </c>
      <c r="G2673" s="31">
        <v>44785.301863425928</v>
      </c>
      <c r="H2673" s="31">
        <v>44844</v>
      </c>
      <c r="I2673" s="38" t="s">
        <v>9186</v>
      </c>
      <c r="J2673" s="38"/>
      <c r="K2673" s="31">
        <v>44852</v>
      </c>
      <c r="L2673" s="32">
        <v>242.39</v>
      </c>
      <c r="M2673" s="33">
        <v>59</v>
      </c>
      <c r="N2673" s="33">
        <v>8</v>
      </c>
      <c r="O2673" s="32">
        <v>1939.12</v>
      </c>
      <c r="P2673" s="27" t="e">
        <f>VLOOKUP(A2673,'[1]REPORT ITP - Fatture Incluse - '!$C$1:$D$14862,2,FALSE)</f>
        <v>#N/A</v>
      </c>
    </row>
    <row r="2674" spans="1:16" ht="15" customHeight="1">
      <c r="A2674" s="29" t="s">
        <v>6193</v>
      </c>
      <c r="B2674" s="29" t="s">
        <v>6194</v>
      </c>
      <c r="C2674" s="30" t="s">
        <v>4528</v>
      </c>
      <c r="D2674" s="31">
        <v>44783</v>
      </c>
      <c r="E2674" s="32">
        <v>668.8</v>
      </c>
      <c r="F2674" s="31">
        <v>44795</v>
      </c>
      <c r="G2674" s="31">
        <v>44795.297384259262</v>
      </c>
      <c r="H2674" s="31">
        <v>44852</v>
      </c>
      <c r="I2674" s="38" t="s">
        <v>9186</v>
      </c>
      <c r="J2674" s="38"/>
      <c r="K2674" s="31">
        <v>44852</v>
      </c>
      <c r="L2674" s="32">
        <v>608</v>
      </c>
      <c r="M2674" s="33">
        <v>57</v>
      </c>
      <c r="N2674" s="33">
        <v>0</v>
      </c>
      <c r="O2674" s="32">
        <v>0</v>
      </c>
      <c r="P2674" s="27" t="e">
        <f>VLOOKUP(A2674,'[1]REPORT ITP - Fatture Incluse - '!$C$1:$D$14862,2,FALSE)</f>
        <v>#N/A</v>
      </c>
    </row>
    <row r="2675" spans="1:16" ht="15" customHeight="1">
      <c r="A2675" s="34" t="s">
        <v>5791</v>
      </c>
      <c r="B2675" s="29" t="s">
        <v>6129</v>
      </c>
      <c r="C2675" s="30" t="s">
        <v>9187</v>
      </c>
      <c r="D2675" s="31">
        <v>44615</v>
      </c>
      <c r="E2675" s="32">
        <v>1947.7</v>
      </c>
      <c r="F2675" s="31">
        <v>44823</v>
      </c>
      <c r="G2675" s="31"/>
      <c r="H2675" s="31">
        <v>44675</v>
      </c>
      <c r="I2675" s="38" t="s">
        <v>9188</v>
      </c>
      <c r="J2675" s="38"/>
      <c r="K2675" s="31">
        <v>44855</v>
      </c>
      <c r="L2675" s="32">
        <v>1947.7</v>
      </c>
      <c r="M2675" s="33">
        <v>60</v>
      </c>
      <c r="N2675" s="33">
        <v>180</v>
      </c>
      <c r="O2675" s="32">
        <v>350586</v>
      </c>
      <c r="P2675" s="27" t="e">
        <f>VLOOKUP(A2675,'[1]REPORT ITP - Fatture Incluse - '!$C$1:$D$14862,2,FALSE)</f>
        <v>#N/A</v>
      </c>
    </row>
    <row r="2676" spans="1:16" ht="18.95" customHeight="1">
      <c r="A2676" s="29" t="s">
        <v>6409</v>
      </c>
      <c r="B2676" s="29" t="s">
        <v>6410</v>
      </c>
      <c r="C2676" s="30" t="s">
        <v>9189</v>
      </c>
      <c r="D2676" s="31">
        <v>44722</v>
      </c>
      <c r="E2676" s="32">
        <v>1603.67</v>
      </c>
      <c r="F2676" s="31">
        <v>44729</v>
      </c>
      <c r="G2676" s="31">
        <v>44728.3</v>
      </c>
      <c r="H2676" s="31">
        <v>44787</v>
      </c>
      <c r="I2676" s="38" t="s">
        <v>9190</v>
      </c>
      <c r="J2676" s="38"/>
      <c r="K2676" s="31">
        <v>44858</v>
      </c>
      <c r="L2676" s="32">
        <v>1457.88</v>
      </c>
      <c r="M2676" s="33">
        <v>59</v>
      </c>
      <c r="N2676" s="33">
        <v>71</v>
      </c>
      <c r="O2676" s="32">
        <v>103509.48</v>
      </c>
      <c r="P2676" s="27" t="e">
        <f>VLOOKUP(A2676,'[1]REPORT ITP - Fatture Incluse - '!$C$1:$D$14862,2,FALSE)</f>
        <v>#N/A</v>
      </c>
    </row>
    <row r="2677" spans="1:16" ht="15" customHeight="1">
      <c r="A2677" s="29" t="s">
        <v>6776</v>
      </c>
      <c r="B2677" s="29" t="s">
        <v>6777</v>
      </c>
      <c r="C2677" s="30" t="s">
        <v>9191</v>
      </c>
      <c r="D2677" s="31">
        <v>44813</v>
      </c>
      <c r="E2677" s="32">
        <v>15751.23</v>
      </c>
      <c r="F2677" s="31">
        <v>44817</v>
      </c>
      <c r="G2677" s="31">
        <v>44816.301388888889</v>
      </c>
      <c r="H2677" s="31">
        <v>44874</v>
      </c>
      <c r="I2677" s="38" t="s">
        <v>9192</v>
      </c>
      <c r="J2677" s="38"/>
      <c r="K2677" s="31">
        <v>44859</v>
      </c>
      <c r="L2677" s="32">
        <v>14319.3</v>
      </c>
      <c r="M2677" s="33">
        <v>58</v>
      </c>
      <c r="N2677" s="33">
        <v>-15</v>
      </c>
      <c r="O2677" s="32">
        <v>-214789.5</v>
      </c>
      <c r="P2677" s="27" t="e">
        <f>VLOOKUP(A2677,'[1]REPORT ITP - Fatture Incluse - '!$C$1:$D$14862,2,FALSE)</f>
        <v>#N/A</v>
      </c>
    </row>
    <row r="2678" spans="1:16" ht="15" customHeight="1">
      <c r="A2678" s="29" t="s">
        <v>6623</v>
      </c>
      <c r="B2678" s="29" t="s">
        <v>6624</v>
      </c>
      <c r="C2678" s="30" t="s">
        <v>4808</v>
      </c>
      <c r="D2678" s="31">
        <v>44816</v>
      </c>
      <c r="E2678" s="32">
        <v>6781.98</v>
      </c>
      <c r="F2678" s="31">
        <v>44818</v>
      </c>
      <c r="G2678" s="31">
        <v>44818.31517361111</v>
      </c>
      <c r="H2678" s="31">
        <v>44878</v>
      </c>
      <c r="I2678" s="38" t="s">
        <v>9193</v>
      </c>
      <c r="J2678" s="38"/>
      <c r="K2678" s="31">
        <v>44862</v>
      </c>
      <c r="L2678" s="32">
        <v>5559</v>
      </c>
      <c r="M2678" s="33">
        <v>60</v>
      </c>
      <c r="N2678" s="33">
        <v>-16</v>
      </c>
      <c r="O2678" s="32">
        <v>-88944</v>
      </c>
      <c r="P2678" s="27" t="e">
        <f>VLOOKUP(A2678,'[1]REPORT ITP - Fatture Incluse - '!$C$1:$D$14862,2,FALSE)</f>
        <v>#N/A</v>
      </c>
    </row>
    <row r="2679" spans="1:16" ht="18.95" customHeight="1">
      <c r="A2679" s="29" t="s">
        <v>7197</v>
      </c>
      <c r="B2679" s="29" t="s">
        <v>7198</v>
      </c>
      <c r="C2679" s="30" t="s">
        <v>5584</v>
      </c>
      <c r="D2679" s="31">
        <v>44880</v>
      </c>
      <c r="E2679" s="32">
        <v>2533.1799999999998</v>
      </c>
      <c r="F2679" s="31">
        <v>44882</v>
      </c>
      <c r="G2679" s="31">
        <v>44881.354571759257</v>
      </c>
      <c r="H2679" s="31">
        <v>44940</v>
      </c>
      <c r="I2679" s="38" t="s">
        <v>9194</v>
      </c>
      <c r="J2679" s="38"/>
      <c r="K2679" s="31">
        <v>44911</v>
      </c>
      <c r="L2679" s="32">
        <v>2076.38</v>
      </c>
      <c r="M2679" s="33">
        <v>59</v>
      </c>
      <c r="N2679" s="33">
        <v>-29</v>
      </c>
      <c r="O2679" s="32">
        <v>-60215.02</v>
      </c>
      <c r="P2679" s="27" t="e">
        <f>VLOOKUP(A2679,'[1]REPORT ITP - Fatture Incluse - '!$C$1:$D$14862,2,FALSE)</f>
        <v>#N/A</v>
      </c>
    </row>
    <row r="2680" spans="1:16" ht="15" customHeight="1">
      <c r="A2680" s="29" t="s">
        <v>6600</v>
      </c>
      <c r="B2680" s="29" t="s">
        <v>6601</v>
      </c>
      <c r="C2680" s="30" t="s">
        <v>9195</v>
      </c>
      <c r="D2680" s="31">
        <v>44882</v>
      </c>
      <c r="E2680" s="32">
        <v>5947.62</v>
      </c>
      <c r="F2680" s="31">
        <v>44883</v>
      </c>
      <c r="G2680" s="31">
        <v>44883.329398148147</v>
      </c>
      <c r="H2680" s="31">
        <v>44943</v>
      </c>
      <c r="I2680" s="38" t="s">
        <v>9196</v>
      </c>
      <c r="J2680" s="38"/>
      <c r="K2680" s="31">
        <v>44911</v>
      </c>
      <c r="L2680" s="32">
        <v>4875.1000000000004</v>
      </c>
      <c r="M2680" s="33">
        <v>60</v>
      </c>
      <c r="N2680" s="33">
        <v>-32</v>
      </c>
      <c r="O2680" s="32">
        <v>-156003.20000000001</v>
      </c>
      <c r="P2680" s="27" t="e">
        <f>VLOOKUP(A2680,'[1]REPORT ITP - Fatture Incluse - '!$C$1:$D$14862,2,FALSE)</f>
        <v>#N/A</v>
      </c>
    </row>
    <row r="2681" spans="1:16" ht="15" customHeight="1">
      <c r="A2681" s="29" t="s">
        <v>7211</v>
      </c>
      <c r="B2681" s="29" t="s">
        <v>7212</v>
      </c>
      <c r="C2681" s="30" t="s">
        <v>9197</v>
      </c>
      <c r="D2681" s="31">
        <v>44530</v>
      </c>
      <c r="E2681" s="32">
        <v>889.57</v>
      </c>
      <c r="F2681" s="31">
        <v>44546</v>
      </c>
      <c r="G2681" s="31">
        <v>44546.647094907406</v>
      </c>
      <c r="H2681" s="31">
        <v>44606</v>
      </c>
      <c r="I2681" s="38" t="s">
        <v>9198</v>
      </c>
      <c r="J2681" s="38"/>
      <c r="K2681" s="31">
        <v>44643</v>
      </c>
      <c r="L2681" s="32">
        <v>855.36</v>
      </c>
      <c r="M2681" s="33">
        <v>60</v>
      </c>
      <c r="N2681" s="33">
        <v>37</v>
      </c>
      <c r="O2681" s="32">
        <v>31648.32</v>
      </c>
      <c r="P2681" s="27" t="e">
        <f>VLOOKUP(A2681,'[1]REPORT ITP - Fatture Incluse - '!$C$1:$D$14862,2,FALSE)</f>
        <v>#N/A</v>
      </c>
    </row>
    <row r="2682" spans="1:16" ht="15" customHeight="1">
      <c r="A2682" s="29" t="s">
        <v>6494</v>
      </c>
      <c r="B2682" s="29" t="s">
        <v>6495</v>
      </c>
      <c r="C2682" s="30" t="s">
        <v>43</v>
      </c>
      <c r="D2682" s="31">
        <v>44593</v>
      </c>
      <c r="E2682" s="32">
        <v>12398.86</v>
      </c>
      <c r="F2682" s="31">
        <v>44595</v>
      </c>
      <c r="G2682" s="31">
        <v>44595.343009259261</v>
      </c>
      <c r="H2682" s="31">
        <v>44654</v>
      </c>
      <c r="I2682" s="38" t="s">
        <v>9199</v>
      </c>
      <c r="J2682" s="38"/>
      <c r="K2682" s="31">
        <v>44650</v>
      </c>
      <c r="L2682" s="32">
        <v>10163</v>
      </c>
      <c r="M2682" s="33">
        <v>59</v>
      </c>
      <c r="N2682" s="33">
        <v>-4</v>
      </c>
      <c r="O2682" s="32">
        <v>-40652</v>
      </c>
      <c r="P2682" s="27" t="e">
        <f>VLOOKUP(A2682,'[1]REPORT ITP - Fatture Incluse - '!$C$1:$D$14862,2,FALSE)</f>
        <v>#N/A</v>
      </c>
    </row>
    <row r="2683" spans="1:16" ht="15" customHeight="1">
      <c r="A2683" s="29" t="s">
        <v>6494</v>
      </c>
      <c r="B2683" s="29" t="s">
        <v>6495</v>
      </c>
      <c r="C2683" s="30" t="s">
        <v>44</v>
      </c>
      <c r="D2683" s="31">
        <v>44593</v>
      </c>
      <c r="E2683" s="32">
        <v>4995.8999999999996</v>
      </c>
      <c r="F2683" s="31">
        <v>44595</v>
      </c>
      <c r="G2683" s="31">
        <v>44595.343182870369</v>
      </c>
      <c r="H2683" s="31">
        <v>44654</v>
      </c>
      <c r="I2683" s="38" t="s">
        <v>9199</v>
      </c>
      <c r="J2683" s="38"/>
      <c r="K2683" s="31">
        <v>44650</v>
      </c>
      <c r="L2683" s="32">
        <v>4095</v>
      </c>
      <c r="M2683" s="33">
        <v>59</v>
      </c>
      <c r="N2683" s="33">
        <v>-4</v>
      </c>
      <c r="O2683" s="32">
        <v>-16380</v>
      </c>
      <c r="P2683" s="27" t="e">
        <f>VLOOKUP(A2683,'[1]REPORT ITP - Fatture Incluse - '!$C$1:$D$14862,2,FALSE)</f>
        <v>#N/A</v>
      </c>
    </row>
    <row r="2684" spans="1:16" ht="15" customHeight="1">
      <c r="A2684" s="29" t="s">
        <v>6494</v>
      </c>
      <c r="B2684" s="29" t="s">
        <v>6495</v>
      </c>
      <c r="C2684" s="30" t="s">
        <v>45</v>
      </c>
      <c r="D2684" s="31">
        <v>44593</v>
      </c>
      <c r="E2684" s="32">
        <v>14999.9</v>
      </c>
      <c r="F2684" s="31">
        <v>44595</v>
      </c>
      <c r="G2684" s="31">
        <v>44595.343217592592</v>
      </c>
      <c r="H2684" s="31">
        <v>44654</v>
      </c>
      <c r="I2684" s="38" t="s">
        <v>9199</v>
      </c>
      <c r="J2684" s="38"/>
      <c r="K2684" s="31">
        <v>44650</v>
      </c>
      <c r="L2684" s="32">
        <v>12295</v>
      </c>
      <c r="M2684" s="33">
        <v>59</v>
      </c>
      <c r="N2684" s="33">
        <v>-4</v>
      </c>
      <c r="O2684" s="32">
        <v>-49180</v>
      </c>
      <c r="P2684" s="27" t="e">
        <f>VLOOKUP(A2684,'[1]REPORT ITP - Fatture Incluse - '!$C$1:$D$14862,2,FALSE)</f>
        <v>#N/A</v>
      </c>
    </row>
    <row r="2685" spans="1:16" ht="15" customHeight="1">
      <c r="A2685" s="29" t="s">
        <v>9200</v>
      </c>
      <c r="B2685" s="29" t="s">
        <v>2019</v>
      </c>
      <c r="C2685" s="30" t="s">
        <v>2020</v>
      </c>
      <c r="D2685" s="31">
        <v>44609</v>
      </c>
      <c r="E2685" s="32">
        <v>25254</v>
      </c>
      <c r="F2685" s="31">
        <v>44614</v>
      </c>
      <c r="G2685" s="31">
        <v>44610.330428240741</v>
      </c>
      <c r="H2685" s="31">
        <v>44669</v>
      </c>
      <c r="I2685" s="38" t="s">
        <v>9201</v>
      </c>
      <c r="J2685" s="38"/>
      <c r="K2685" s="31">
        <v>44656</v>
      </c>
      <c r="L2685" s="32">
        <v>20700</v>
      </c>
      <c r="M2685" s="33">
        <v>59</v>
      </c>
      <c r="N2685" s="33">
        <v>-13</v>
      </c>
      <c r="O2685" s="32">
        <v>-269100</v>
      </c>
      <c r="P2685" s="27" t="e">
        <f>VLOOKUP(A2685,'[1]REPORT ITP - Fatture Incluse - '!$C$1:$D$14862,2,FALSE)</f>
        <v>#N/A</v>
      </c>
    </row>
    <row r="2686" spans="1:16" ht="18.95" customHeight="1">
      <c r="A2686" s="29" t="s">
        <v>5796</v>
      </c>
      <c r="B2686" s="29" t="s">
        <v>5797</v>
      </c>
      <c r="C2686" s="30" t="s">
        <v>9202</v>
      </c>
      <c r="D2686" s="31">
        <v>44605</v>
      </c>
      <c r="E2686" s="32">
        <v>21.96</v>
      </c>
      <c r="F2686" s="31">
        <v>44609</v>
      </c>
      <c r="G2686" s="31">
        <v>44607.316944444443</v>
      </c>
      <c r="H2686" s="31">
        <v>44666</v>
      </c>
      <c r="I2686" s="38" t="s">
        <v>9203</v>
      </c>
      <c r="J2686" s="38"/>
      <c r="K2686" s="31">
        <v>44658</v>
      </c>
      <c r="L2686" s="32">
        <v>18</v>
      </c>
      <c r="M2686" s="33">
        <v>59</v>
      </c>
      <c r="N2686" s="33">
        <v>-8</v>
      </c>
      <c r="O2686" s="32">
        <v>-144</v>
      </c>
      <c r="P2686" s="27" t="e">
        <f>VLOOKUP(A2686,'[1]REPORT ITP - Fatture Incluse - '!$C$1:$D$14862,2,FALSE)</f>
        <v>#N/A</v>
      </c>
    </row>
    <row r="2687" spans="1:16" ht="18.95" customHeight="1">
      <c r="A2687" s="29" t="s">
        <v>1346</v>
      </c>
      <c r="B2687" s="29" t="s">
        <v>8286</v>
      </c>
      <c r="C2687" s="30" t="s">
        <v>9204</v>
      </c>
      <c r="D2687" s="31">
        <v>44638</v>
      </c>
      <c r="E2687" s="32">
        <v>488</v>
      </c>
      <c r="F2687" s="31">
        <v>44645</v>
      </c>
      <c r="G2687" s="31">
        <v>44641.516296296293</v>
      </c>
      <c r="H2687" s="31">
        <v>44698</v>
      </c>
      <c r="I2687" s="38" t="s">
        <v>9205</v>
      </c>
      <c r="J2687" s="38"/>
      <c r="K2687" s="31">
        <v>44671</v>
      </c>
      <c r="L2687" s="32">
        <v>400</v>
      </c>
      <c r="M2687" s="33">
        <v>57</v>
      </c>
      <c r="N2687" s="33">
        <v>-27</v>
      </c>
      <c r="O2687" s="32">
        <v>-10800</v>
      </c>
      <c r="P2687" s="27" t="e">
        <f>VLOOKUP(A2687,'[1]REPORT ITP - Fatture Incluse - '!$C$1:$D$14862,2,FALSE)</f>
        <v>#N/A</v>
      </c>
    </row>
    <row r="2688" spans="1:16" ht="18.95" customHeight="1">
      <c r="A2688" s="29" t="s">
        <v>5978</v>
      </c>
      <c r="B2688" s="29" t="s">
        <v>5979</v>
      </c>
      <c r="C2688" s="30" t="s">
        <v>9206</v>
      </c>
      <c r="D2688" s="31">
        <v>44622</v>
      </c>
      <c r="E2688" s="32">
        <v>603.66</v>
      </c>
      <c r="F2688" s="31">
        <v>44662</v>
      </c>
      <c r="G2688" s="31">
        <v>44659.310046296298</v>
      </c>
      <c r="H2688" s="31">
        <v>44718</v>
      </c>
      <c r="I2688" s="38" t="s">
        <v>8294</v>
      </c>
      <c r="J2688" s="38"/>
      <c r="K2688" s="31">
        <v>44677</v>
      </c>
      <c r="L2688" s="32">
        <v>494.8</v>
      </c>
      <c r="M2688" s="33">
        <v>59</v>
      </c>
      <c r="N2688" s="33">
        <v>-41</v>
      </c>
      <c r="O2688" s="32">
        <v>-20286.8</v>
      </c>
      <c r="P2688" s="27" t="e">
        <f>VLOOKUP(A2688,'[1]REPORT ITP - Fatture Incluse - '!$C$1:$D$14862,2,FALSE)</f>
        <v>#N/A</v>
      </c>
    </row>
    <row r="2689" spans="1:16" ht="18.95" customHeight="1">
      <c r="A2689" s="29" t="s">
        <v>2141</v>
      </c>
      <c r="B2689" s="29" t="s">
        <v>2140</v>
      </c>
      <c r="C2689" s="30" t="s">
        <v>7617</v>
      </c>
      <c r="D2689" s="31">
        <v>44642</v>
      </c>
      <c r="E2689" s="32">
        <v>2400</v>
      </c>
      <c r="F2689" s="31">
        <v>44645</v>
      </c>
      <c r="G2689" s="31">
        <v>44643.310532407406</v>
      </c>
      <c r="H2689" s="31">
        <v>44702</v>
      </c>
      <c r="I2689" s="38" t="s">
        <v>9207</v>
      </c>
      <c r="J2689" s="38"/>
      <c r="K2689" s="31">
        <v>44677</v>
      </c>
      <c r="L2689" s="32">
        <v>2400</v>
      </c>
      <c r="M2689" s="33">
        <v>59</v>
      </c>
      <c r="N2689" s="33">
        <v>-25</v>
      </c>
      <c r="O2689" s="32">
        <v>-60000</v>
      </c>
      <c r="P2689" s="27" t="e">
        <f>VLOOKUP(A2689,'[1]REPORT ITP - Fatture Incluse - '!$C$1:$D$14862,2,FALSE)</f>
        <v>#N/A</v>
      </c>
    </row>
    <row r="2690" spans="1:16" ht="18.95" customHeight="1">
      <c r="A2690" s="29" t="s">
        <v>1597</v>
      </c>
      <c r="B2690" s="29" t="s">
        <v>1596</v>
      </c>
      <c r="C2690" s="30" t="s">
        <v>6415</v>
      </c>
      <c r="D2690" s="31">
        <v>44677</v>
      </c>
      <c r="E2690" s="32">
        <v>1500</v>
      </c>
      <c r="F2690" s="31">
        <v>44678</v>
      </c>
      <c r="G2690" s="31">
        <v>44678.316180555557</v>
      </c>
      <c r="H2690" s="31">
        <v>44737</v>
      </c>
      <c r="I2690" s="38" t="s">
        <v>9208</v>
      </c>
      <c r="J2690" s="38"/>
      <c r="K2690" s="31">
        <v>44680</v>
      </c>
      <c r="L2690" s="32">
        <v>1500</v>
      </c>
      <c r="M2690" s="33">
        <v>59</v>
      </c>
      <c r="N2690" s="33">
        <v>-57</v>
      </c>
      <c r="O2690" s="32">
        <v>-85500</v>
      </c>
      <c r="P2690" s="27" t="e">
        <f>VLOOKUP(A2690,'[1]REPORT ITP - Fatture Incluse - '!$C$1:$D$14862,2,FALSE)</f>
        <v>#N/A</v>
      </c>
    </row>
    <row r="2691" spans="1:16" ht="15" customHeight="1">
      <c r="A2691" s="29" t="s">
        <v>9209</v>
      </c>
      <c r="B2691" s="29" t="s">
        <v>9210</v>
      </c>
      <c r="C2691" s="30" t="s">
        <v>9211</v>
      </c>
      <c r="D2691" s="31">
        <v>44651</v>
      </c>
      <c r="E2691" s="32">
        <v>9914.94</v>
      </c>
      <c r="F2691" s="31">
        <v>44658</v>
      </c>
      <c r="G2691" s="31">
        <v>44655.31925925926</v>
      </c>
      <c r="H2691" s="31">
        <v>44712</v>
      </c>
      <c r="I2691" s="38" t="s">
        <v>9212</v>
      </c>
      <c r="J2691" s="38"/>
      <c r="K2691" s="31">
        <v>44683</v>
      </c>
      <c r="L2691" s="32">
        <v>8127</v>
      </c>
      <c r="M2691" s="33">
        <v>57</v>
      </c>
      <c r="N2691" s="33">
        <v>-29</v>
      </c>
      <c r="O2691" s="32">
        <v>-235683</v>
      </c>
      <c r="P2691" s="27" t="e">
        <f>VLOOKUP(A2691,'[1]REPORT ITP - Fatture Incluse - '!$C$1:$D$14862,2,FALSE)</f>
        <v>#N/A</v>
      </c>
    </row>
    <row r="2692" spans="1:16" ht="15" customHeight="1">
      <c r="A2692" s="29" t="s">
        <v>9209</v>
      </c>
      <c r="B2692" s="29" t="s">
        <v>9210</v>
      </c>
      <c r="C2692" s="30" t="s">
        <v>9213</v>
      </c>
      <c r="D2692" s="31">
        <v>44651</v>
      </c>
      <c r="E2692" s="32">
        <v>57099.05</v>
      </c>
      <c r="F2692" s="31">
        <v>44656</v>
      </c>
      <c r="G2692" s="31">
        <v>44655.31927083333</v>
      </c>
      <c r="H2692" s="31">
        <v>44712</v>
      </c>
      <c r="I2692" s="38" t="s">
        <v>9212</v>
      </c>
      <c r="J2692" s="38"/>
      <c r="K2692" s="31">
        <v>44683</v>
      </c>
      <c r="L2692" s="32">
        <v>46802.5</v>
      </c>
      <c r="M2692" s="33">
        <v>57</v>
      </c>
      <c r="N2692" s="33">
        <v>-29</v>
      </c>
      <c r="O2692" s="32">
        <v>-1357272.5</v>
      </c>
      <c r="P2692" s="27" t="e">
        <f>VLOOKUP(A2692,'[1]REPORT ITP - Fatture Incluse - '!$C$1:$D$14862,2,FALSE)</f>
        <v>#N/A</v>
      </c>
    </row>
    <row r="2693" spans="1:16" ht="18.95" customHeight="1">
      <c r="A2693" s="29" t="s">
        <v>926</v>
      </c>
      <c r="B2693" s="29" t="s">
        <v>7121</v>
      </c>
      <c r="C2693" s="30" t="s">
        <v>9214</v>
      </c>
      <c r="D2693" s="31">
        <v>44652</v>
      </c>
      <c r="E2693" s="32">
        <v>764.94</v>
      </c>
      <c r="F2693" s="31">
        <v>44657</v>
      </c>
      <c r="G2693" s="31">
        <v>44655.320543981485</v>
      </c>
      <c r="H2693" s="31">
        <v>44714</v>
      </c>
      <c r="I2693" s="38" t="s">
        <v>9215</v>
      </c>
      <c r="J2693" s="38"/>
      <c r="K2693" s="31">
        <v>44683</v>
      </c>
      <c r="L2693" s="32">
        <v>627</v>
      </c>
      <c r="M2693" s="33">
        <v>59</v>
      </c>
      <c r="N2693" s="33">
        <v>-31</v>
      </c>
      <c r="O2693" s="32">
        <v>-19437</v>
      </c>
      <c r="P2693" s="27" t="e">
        <f>VLOOKUP(A2693,'[1]REPORT ITP - Fatture Incluse - '!$C$1:$D$14862,2,FALSE)</f>
        <v>#N/A</v>
      </c>
    </row>
    <row r="2694" spans="1:16" ht="18.95" customHeight="1">
      <c r="A2694" s="29" t="s">
        <v>1433</v>
      </c>
      <c r="B2694" s="29" t="s">
        <v>1432</v>
      </c>
      <c r="C2694" s="30" t="s">
        <v>45</v>
      </c>
      <c r="D2694" s="31">
        <v>44686</v>
      </c>
      <c r="E2694" s="32">
        <v>2333.33</v>
      </c>
      <c r="F2694" s="31">
        <v>44687</v>
      </c>
      <c r="G2694" s="31">
        <v>44687.364791666667</v>
      </c>
      <c r="H2694" s="31">
        <v>44746</v>
      </c>
      <c r="I2694" s="38" t="s">
        <v>9216</v>
      </c>
      <c r="J2694" s="38"/>
      <c r="K2694" s="31">
        <v>44692</v>
      </c>
      <c r="L2694" s="32">
        <v>2333.33</v>
      </c>
      <c r="M2694" s="33">
        <v>59</v>
      </c>
      <c r="N2694" s="33">
        <v>-54</v>
      </c>
      <c r="O2694" s="32">
        <v>-125999.82</v>
      </c>
      <c r="P2694" s="27" t="e">
        <f>VLOOKUP(A2694,'[1]REPORT ITP - Fatture Incluse - '!$C$1:$D$14862,2,FALSE)</f>
        <v>#N/A</v>
      </c>
    </row>
    <row r="2695" spans="1:16" ht="18.95" customHeight="1">
      <c r="A2695" s="29" t="s">
        <v>1408</v>
      </c>
      <c r="B2695" s="29" t="s">
        <v>7087</v>
      </c>
      <c r="C2695" s="30" t="s">
        <v>3589</v>
      </c>
      <c r="D2695" s="31">
        <v>44718</v>
      </c>
      <c r="E2695" s="32">
        <v>3066.67</v>
      </c>
      <c r="F2695" s="31">
        <v>44719</v>
      </c>
      <c r="G2695" s="31">
        <v>44719.351076388892</v>
      </c>
      <c r="H2695" s="31">
        <v>44778</v>
      </c>
      <c r="I2695" s="38" t="s">
        <v>9217</v>
      </c>
      <c r="J2695" s="38"/>
      <c r="K2695" s="31">
        <v>44721</v>
      </c>
      <c r="L2695" s="32">
        <v>3066.67</v>
      </c>
      <c r="M2695" s="33">
        <v>59</v>
      </c>
      <c r="N2695" s="33">
        <v>-57</v>
      </c>
      <c r="O2695" s="32">
        <v>-174800.19</v>
      </c>
      <c r="P2695" s="27" t="e">
        <f>VLOOKUP(A2695,'[1]REPORT ITP - Fatture Incluse - '!$C$1:$D$14862,2,FALSE)</f>
        <v>#N/A</v>
      </c>
    </row>
    <row r="2696" spans="1:16" ht="15" customHeight="1">
      <c r="A2696" s="29" t="s">
        <v>5958</v>
      </c>
      <c r="B2696" s="29" t="s">
        <v>5959</v>
      </c>
      <c r="C2696" s="30" t="s">
        <v>3286</v>
      </c>
      <c r="D2696" s="31">
        <v>44692</v>
      </c>
      <c r="E2696" s="32">
        <v>802.76</v>
      </c>
      <c r="F2696" s="31">
        <v>44697</v>
      </c>
      <c r="G2696" s="31">
        <v>44693.370358796295</v>
      </c>
      <c r="H2696" s="31">
        <v>44752</v>
      </c>
      <c r="I2696" s="38" t="s">
        <v>9218</v>
      </c>
      <c r="J2696" s="38"/>
      <c r="K2696" s="31">
        <v>44725</v>
      </c>
      <c r="L2696" s="32">
        <v>658</v>
      </c>
      <c r="M2696" s="33">
        <v>59</v>
      </c>
      <c r="N2696" s="33">
        <v>-27</v>
      </c>
      <c r="O2696" s="32">
        <v>-17766</v>
      </c>
      <c r="P2696" s="27" t="e">
        <f>VLOOKUP(A2696,'[1]REPORT ITP - Fatture Incluse - '!$C$1:$D$14862,2,FALSE)</f>
        <v>#N/A</v>
      </c>
    </row>
    <row r="2697" spans="1:16" ht="15" customHeight="1">
      <c r="A2697" s="29" t="s">
        <v>9219</v>
      </c>
      <c r="B2697" s="29" t="s">
        <v>9220</v>
      </c>
      <c r="C2697" s="30" t="s">
        <v>3137</v>
      </c>
      <c r="D2697" s="31">
        <v>44681</v>
      </c>
      <c r="E2697" s="32">
        <v>8519.99</v>
      </c>
      <c r="F2697" s="31">
        <v>44686</v>
      </c>
      <c r="G2697" s="31">
        <v>44685.335949074077</v>
      </c>
      <c r="H2697" s="31">
        <v>44744</v>
      </c>
      <c r="I2697" s="38" t="s">
        <v>9221</v>
      </c>
      <c r="J2697" s="38"/>
      <c r="K2697" s="31">
        <v>44733</v>
      </c>
      <c r="L2697" s="32">
        <v>6983.6</v>
      </c>
      <c r="M2697" s="33">
        <v>59</v>
      </c>
      <c r="N2697" s="33">
        <v>-11</v>
      </c>
      <c r="O2697" s="32">
        <v>-76819.600000000006</v>
      </c>
      <c r="P2697" s="27" t="e">
        <f>VLOOKUP(A2697,'[1]REPORT ITP - Fatture Incluse - '!$C$1:$D$14862,2,FALSE)</f>
        <v>#N/A</v>
      </c>
    </row>
    <row r="2698" spans="1:16" ht="15" customHeight="1">
      <c r="A2698" s="29" t="s">
        <v>9219</v>
      </c>
      <c r="B2698" s="29" t="s">
        <v>9220</v>
      </c>
      <c r="C2698" s="30" t="s">
        <v>3135</v>
      </c>
      <c r="D2698" s="31">
        <v>44681</v>
      </c>
      <c r="E2698" s="32">
        <v>6002.13</v>
      </c>
      <c r="F2698" s="31">
        <v>44686</v>
      </c>
      <c r="G2698" s="31">
        <v>44685.335914351854</v>
      </c>
      <c r="H2698" s="31">
        <v>44744</v>
      </c>
      <c r="I2698" s="38" t="s">
        <v>9221</v>
      </c>
      <c r="J2698" s="38"/>
      <c r="K2698" s="31">
        <v>44733</v>
      </c>
      <c r="L2698" s="32">
        <v>4919.78</v>
      </c>
      <c r="M2698" s="33">
        <v>59</v>
      </c>
      <c r="N2698" s="33">
        <v>-11</v>
      </c>
      <c r="O2698" s="32">
        <v>-54117.58</v>
      </c>
      <c r="P2698" s="27" t="e">
        <f>VLOOKUP(A2698,'[1]REPORT ITP - Fatture Incluse - '!$C$1:$D$14862,2,FALSE)</f>
        <v>#N/A</v>
      </c>
    </row>
    <row r="2699" spans="1:16" ht="15" customHeight="1">
      <c r="A2699" s="29" t="s">
        <v>9219</v>
      </c>
      <c r="B2699" s="29" t="s">
        <v>9220</v>
      </c>
      <c r="C2699" s="30" t="s">
        <v>3136</v>
      </c>
      <c r="D2699" s="31">
        <v>44681</v>
      </c>
      <c r="E2699" s="32">
        <v>5990.58</v>
      </c>
      <c r="F2699" s="31">
        <v>44686</v>
      </c>
      <c r="G2699" s="31">
        <v>44685.335925925923</v>
      </c>
      <c r="H2699" s="31">
        <v>44744</v>
      </c>
      <c r="I2699" s="38" t="s">
        <v>9221</v>
      </c>
      <c r="J2699" s="38"/>
      <c r="K2699" s="31">
        <v>44733</v>
      </c>
      <c r="L2699" s="32">
        <v>4910.3100000000004</v>
      </c>
      <c r="M2699" s="33">
        <v>59</v>
      </c>
      <c r="N2699" s="33">
        <v>-11</v>
      </c>
      <c r="O2699" s="32">
        <v>-54013.41</v>
      </c>
      <c r="P2699" s="27" t="e">
        <f>VLOOKUP(A2699,'[1]REPORT ITP - Fatture Incluse - '!$C$1:$D$14862,2,FALSE)</f>
        <v>#N/A</v>
      </c>
    </row>
    <row r="2700" spans="1:16" ht="15" customHeight="1">
      <c r="A2700" s="29" t="s">
        <v>9219</v>
      </c>
      <c r="B2700" s="29" t="s">
        <v>9220</v>
      </c>
      <c r="C2700" s="30" t="s">
        <v>3134</v>
      </c>
      <c r="D2700" s="31">
        <v>44681</v>
      </c>
      <c r="E2700" s="32">
        <v>5452.14</v>
      </c>
      <c r="F2700" s="31">
        <v>44686</v>
      </c>
      <c r="G2700" s="31">
        <v>44685.3358912037</v>
      </c>
      <c r="H2700" s="31">
        <v>44744</v>
      </c>
      <c r="I2700" s="38" t="s">
        <v>9221</v>
      </c>
      <c r="J2700" s="38"/>
      <c r="K2700" s="31">
        <v>44733</v>
      </c>
      <c r="L2700" s="32">
        <v>4468.97</v>
      </c>
      <c r="M2700" s="33">
        <v>59</v>
      </c>
      <c r="N2700" s="33">
        <v>-11</v>
      </c>
      <c r="O2700" s="32">
        <v>-49158.67</v>
      </c>
      <c r="P2700" s="27" t="e">
        <f>VLOOKUP(A2700,'[1]REPORT ITP - Fatture Incluse - '!$C$1:$D$14862,2,FALSE)</f>
        <v>#N/A</v>
      </c>
    </row>
    <row r="2701" spans="1:16" ht="15" customHeight="1">
      <c r="A2701" s="29" t="s">
        <v>9219</v>
      </c>
      <c r="B2701" s="29" t="s">
        <v>9220</v>
      </c>
      <c r="C2701" s="30" t="s">
        <v>3139</v>
      </c>
      <c r="D2701" s="31">
        <v>44681</v>
      </c>
      <c r="E2701" s="32">
        <v>6619</v>
      </c>
      <c r="F2701" s="31">
        <v>44686</v>
      </c>
      <c r="G2701" s="31">
        <v>44685.335972222223</v>
      </c>
      <c r="H2701" s="31">
        <v>44744</v>
      </c>
      <c r="I2701" s="38" t="s">
        <v>9221</v>
      </c>
      <c r="J2701" s="38"/>
      <c r="K2701" s="31">
        <v>44733</v>
      </c>
      <c r="L2701" s="32">
        <v>5425.41</v>
      </c>
      <c r="M2701" s="33">
        <v>59</v>
      </c>
      <c r="N2701" s="33">
        <v>-11</v>
      </c>
      <c r="O2701" s="32">
        <v>-59679.51</v>
      </c>
      <c r="P2701" s="27" t="e">
        <f>VLOOKUP(A2701,'[1]REPORT ITP - Fatture Incluse - '!$C$1:$D$14862,2,FALSE)</f>
        <v>#N/A</v>
      </c>
    </row>
    <row r="2702" spans="1:16" ht="15" customHeight="1">
      <c r="A2702" s="29" t="s">
        <v>9219</v>
      </c>
      <c r="B2702" s="29" t="s">
        <v>9220</v>
      </c>
      <c r="C2702" s="30" t="s">
        <v>3138</v>
      </c>
      <c r="D2702" s="31">
        <v>44681</v>
      </c>
      <c r="E2702" s="32">
        <v>7107.35</v>
      </c>
      <c r="F2702" s="31">
        <v>44686</v>
      </c>
      <c r="G2702" s="31">
        <v>44685.335960648146</v>
      </c>
      <c r="H2702" s="31">
        <v>44744</v>
      </c>
      <c r="I2702" s="38" t="s">
        <v>9221</v>
      </c>
      <c r="J2702" s="38"/>
      <c r="K2702" s="31">
        <v>44733</v>
      </c>
      <c r="L2702" s="32">
        <v>5825.7</v>
      </c>
      <c r="M2702" s="33">
        <v>59</v>
      </c>
      <c r="N2702" s="33">
        <v>-11</v>
      </c>
      <c r="O2702" s="32">
        <v>-64082.7</v>
      </c>
      <c r="P2702" s="27" t="e">
        <f>VLOOKUP(A2702,'[1]REPORT ITP - Fatture Incluse - '!$C$1:$D$14862,2,FALSE)</f>
        <v>#N/A</v>
      </c>
    </row>
    <row r="2703" spans="1:16" ht="15" customHeight="1">
      <c r="A2703" s="29" t="s">
        <v>6253</v>
      </c>
      <c r="B2703" s="29" t="s">
        <v>6254</v>
      </c>
      <c r="C2703" s="30" t="s">
        <v>9222</v>
      </c>
      <c r="D2703" s="31">
        <v>44712</v>
      </c>
      <c r="E2703" s="32">
        <v>92.4</v>
      </c>
      <c r="F2703" s="31">
        <v>44722</v>
      </c>
      <c r="G2703" s="31">
        <v>44718.367106481484</v>
      </c>
      <c r="H2703" s="31">
        <v>44775</v>
      </c>
      <c r="I2703" s="38" t="s">
        <v>9223</v>
      </c>
      <c r="J2703" s="38"/>
      <c r="K2703" s="31">
        <v>44748</v>
      </c>
      <c r="L2703" s="32">
        <v>84</v>
      </c>
      <c r="M2703" s="33">
        <v>57</v>
      </c>
      <c r="N2703" s="33">
        <v>-27</v>
      </c>
      <c r="O2703" s="32">
        <v>-2268</v>
      </c>
      <c r="P2703" s="27" t="e">
        <f>VLOOKUP(A2703,'[1]REPORT ITP - Fatture Incluse - '!$C$1:$D$14862,2,FALSE)</f>
        <v>#N/A</v>
      </c>
    </row>
    <row r="2704" spans="1:16" ht="15" customHeight="1">
      <c r="A2704" s="29" t="s">
        <v>6253</v>
      </c>
      <c r="B2704" s="29" t="s">
        <v>6254</v>
      </c>
      <c r="C2704" s="30" t="s">
        <v>9224</v>
      </c>
      <c r="D2704" s="31">
        <v>44712</v>
      </c>
      <c r="E2704" s="32">
        <v>184.8</v>
      </c>
      <c r="F2704" s="31">
        <v>44722</v>
      </c>
      <c r="G2704" s="31">
        <v>44718.367083333331</v>
      </c>
      <c r="H2704" s="31">
        <v>44775</v>
      </c>
      <c r="I2704" s="38" t="s">
        <v>9223</v>
      </c>
      <c r="J2704" s="38"/>
      <c r="K2704" s="31">
        <v>44748</v>
      </c>
      <c r="L2704" s="32">
        <v>168</v>
      </c>
      <c r="M2704" s="33">
        <v>57</v>
      </c>
      <c r="N2704" s="33">
        <v>-27</v>
      </c>
      <c r="O2704" s="32">
        <v>-4536</v>
      </c>
      <c r="P2704" s="27" t="e">
        <f>VLOOKUP(A2704,'[1]REPORT ITP - Fatture Incluse - '!$C$1:$D$14862,2,FALSE)</f>
        <v>#N/A</v>
      </c>
    </row>
    <row r="2705" spans="1:16" ht="18.95" customHeight="1">
      <c r="A2705" s="29" t="s">
        <v>1799</v>
      </c>
      <c r="B2705" s="29" t="s">
        <v>7924</v>
      </c>
      <c r="C2705" s="30" t="s">
        <v>49</v>
      </c>
      <c r="D2705" s="31">
        <v>44746</v>
      </c>
      <c r="E2705" s="32">
        <v>2500</v>
      </c>
      <c r="F2705" s="31">
        <v>44747</v>
      </c>
      <c r="G2705" s="31">
        <v>44747.305914351855</v>
      </c>
      <c r="H2705" s="31">
        <v>44806</v>
      </c>
      <c r="I2705" s="38" t="s">
        <v>9225</v>
      </c>
      <c r="J2705" s="38"/>
      <c r="K2705" s="31">
        <v>44749</v>
      </c>
      <c r="L2705" s="32">
        <v>2500</v>
      </c>
      <c r="M2705" s="33">
        <v>59</v>
      </c>
      <c r="N2705" s="33">
        <v>-57</v>
      </c>
      <c r="O2705" s="32">
        <v>-142500</v>
      </c>
      <c r="P2705" s="27" t="e">
        <f>VLOOKUP(A2705,'[1]REPORT ITP - Fatture Incluse - '!$C$1:$D$14862,2,FALSE)</f>
        <v>#N/A</v>
      </c>
    </row>
    <row r="2706" spans="1:16" ht="15" customHeight="1">
      <c r="A2706" s="29" t="s">
        <v>6213</v>
      </c>
      <c r="B2706" s="29" t="s">
        <v>6214</v>
      </c>
      <c r="C2706" s="30" t="s">
        <v>3674</v>
      </c>
      <c r="D2706" s="31">
        <v>44721</v>
      </c>
      <c r="E2706" s="32">
        <v>87.84</v>
      </c>
      <c r="F2706" s="31">
        <v>44727</v>
      </c>
      <c r="G2706" s="31">
        <v>44725.34306712963</v>
      </c>
      <c r="H2706" s="31">
        <v>44783</v>
      </c>
      <c r="I2706" s="38" t="s">
        <v>9226</v>
      </c>
      <c r="J2706" s="38"/>
      <c r="K2706" s="31">
        <v>44753</v>
      </c>
      <c r="L2706" s="32">
        <v>72</v>
      </c>
      <c r="M2706" s="33">
        <v>58</v>
      </c>
      <c r="N2706" s="33">
        <v>-30</v>
      </c>
      <c r="O2706" s="32">
        <v>-2160</v>
      </c>
      <c r="P2706" s="27" t="e">
        <f>VLOOKUP(A2706,'[1]REPORT ITP - Fatture Incluse - '!$C$1:$D$14862,2,FALSE)</f>
        <v>#N/A</v>
      </c>
    </row>
    <row r="2707" spans="1:16" ht="15" customHeight="1">
      <c r="A2707" s="29" t="s">
        <v>6213</v>
      </c>
      <c r="B2707" s="29" t="s">
        <v>6214</v>
      </c>
      <c r="C2707" s="30" t="s">
        <v>3744</v>
      </c>
      <c r="D2707" s="31">
        <v>44721</v>
      </c>
      <c r="E2707" s="32">
        <v>317.2</v>
      </c>
      <c r="F2707" s="31">
        <v>44734</v>
      </c>
      <c r="G2707" s="31">
        <v>44733.335370370369</v>
      </c>
      <c r="H2707" s="31">
        <v>44792</v>
      </c>
      <c r="I2707" s="38" t="s">
        <v>9226</v>
      </c>
      <c r="J2707" s="38"/>
      <c r="K2707" s="31">
        <v>44753</v>
      </c>
      <c r="L2707" s="32">
        <v>260</v>
      </c>
      <c r="M2707" s="33">
        <v>59</v>
      </c>
      <c r="N2707" s="33">
        <v>-39</v>
      </c>
      <c r="O2707" s="32">
        <v>-10140</v>
      </c>
      <c r="P2707" s="27" t="e">
        <f>VLOOKUP(A2707,'[1]REPORT ITP - Fatture Incluse - '!$C$1:$D$14862,2,FALSE)</f>
        <v>#N/A</v>
      </c>
    </row>
    <row r="2708" spans="1:16" ht="15" customHeight="1">
      <c r="A2708" s="29" t="s">
        <v>6213</v>
      </c>
      <c r="B2708" s="29" t="s">
        <v>6214</v>
      </c>
      <c r="C2708" s="30" t="s">
        <v>3746</v>
      </c>
      <c r="D2708" s="31">
        <v>44721</v>
      </c>
      <c r="E2708" s="32">
        <v>301.33999999999997</v>
      </c>
      <c r="F2708" s="31">
        <v>44734</v>
      </c>
      <c r="G2708" s="31">
        <v>44733.335405092592</v>
      </c>
      <c r="H2708" s="31">
        <v>44792</v>
      </c>
      <c r="I2708" s="38" t="s">
        <v>9226</v>
      </c>
      <c r="J2708" s="38"/>
      <c r="K2708" s="31">
        <v>44753</v>
      </c>
      <c r="L2708" s="32">
        <v>247</v>
      </c>
      <c r="M2708" s="33">
        <v>59</v>
      </c>
      <c r="N2708" s="33">
        <v>-39</v>
      </c>
      <c r="O2708" s="32">
        <v>-9633</v>
      </c>
      <c r="P2708" s="27" t="e">
        <f>VLOOKUP(A2708,'[1]REPORT ITP - Fatture Incluse - '!$C$1:$D$14862,2,FALSE)</f>
        <v>#N/A</v>
      </c>
    </row>
    <row r="2709" spans="1:16" ht="15" customHeight="1">
      <c r="A2709" s="29" t="s">
        <v>6213</v>
      </c>
      <c r="B2709" s="29" t="s">
        <v>6214</v>
      </c>
      <c r="C2709" s="30" t="s">
        <v>3745</v>
      </c>
      <c r="D2709" s="31">
        <v>44721</v>
      </c>
      <c r="E2709" s="32">
        <v>1965.42</v>
      </c>
      <c r="F2709" s="31">
        <v>44734</v>
      </c>
      <c r="G2709" s="31">
        <v>44733.335393518515</v>
      </c>
      <c r="H2709" s="31">
        <v>44792</v>
      </c>
      <c r="I2709" s="38" t="s">
        <v>9226</v>
      </c>
      <c r="J2709" s="38"/>
      <c r="K2709" s="31">
        <v>44753</v>
      </c>
      <c r="L2709" s="32">
        <v>1611</v>
      </c>
      <c r="M2709" s="33">
        <v>59</v>
      </c>
      <c r="N2709" s="33">
        <v>-39</v>
      </c>
      <c r="O2709" s="32">
        <v>-62829</v>
      </c>
      <c r="P2709" s="27" t="e">
        <f>VLOOKUP(A2709,'[1]REPORT ITP - Fatture Incluse - '!$C$1:$D$14862,2,FALSE)</f>
        <v>#N/A</v>
      </c>
    </row>
    <row r="2710" spans="1:16" ht="15" customHeight="1">
      <c r="A2710" s="29" t="s">
        <v>6213</v>
      </c>
      <c r="B2710" s="29" t="s">
        <v>6214</v>
      </c>
      <c r="C2710" s="30" t="s">
        <v>3748</v>
      </c>
      <c r="D2710" s="31">
        <v>44721</v>
      </c>
      <c r="E2710" s="32">
        <v>104.92</v>
      </c>
      <c r="F2710" s="31">
        <v>44734</v>
      </c>
      <c r="G2710" s="31">
        <v>44733.335439814815</v>
      </c>
      <c r="H2710" s="31">
        <v>44792</v>
      </c>
      <c r="I2710" s="38" t="s">
        <v>9226</v>
      </c>
      <c r="J2710" s="38"/>
      <c r="K2710" s="31">
        <v>44753</v>
      </c>
      <c r="L2710" s="32">
        <v>86</v>
      </c>
      <c r="M2710" s="33">
        <v>59</v>
      </c>
      <c r="N2710" s="33">
        <v>-39</v>
      </c>
      <c r="O2710" s="32">
        <v>-3354</v>
      </c>
      <c r="P2710" s="27" t="e">
        <f>VLOOKUP(A2710,'[1]REPORT ITP - Fatture Incluse - '!$C$1:$D$14862,2,FALSE)</f>
        <v>#N/A</v>
      </c>
    </row>
    <row r="2711" spans="1:16" ht="15" customHeight="1">
      <c r="A2711" s="29" t="s">
        <v>6213</v>
      </c>
      <c r="B2711" s="29" t="s">
        <v>6214</v>
      </c>
      <c r="C2711" s="30" t="s">
        <v>3747</v>
      </c>
      <c r="D2711" s="31">
        <v>44721</v>
      </c>
      <c r="E2711" s="32">
        <v>725.9</v>
      </c>
      <c r="F2711" s="31">
        <v>44734</v>
      </c>
      <c r="G2711" s="31">
        <v>44733.335416666669</v>
      </c>
      <c r="H2711" s="31">
        <v>44792</v>
      </c>
      <c r="I2711" s="38" t="s">
        <v>9226</v>
      </c>
      <c r="J2711" s="38"/>
      <c r="K2711" s="31">
        <v>44753</v>
      </c>
      <c r="L2711" s="32">
        <v>595</v>
      </c>
      <c r="M2711" s="33">
        <v>59</v>
      </c>
      <c r="N2711" s="33">
        <v>-39</v>
      </c>
      <c r="O2711" s="32">
        <v>-23205</v>
      </c>
      <c r="P2711" s="27" t="e">
        <f>VLOOKUP(A2711,'[1]REPORT ITP - Fatture Incluse - '!$C$1:$D$14862,2,FALSE)</f>
        <v>#N/A</v>
      </c>
    </row>
    <row r="2712" spans="1:16" ht="15" customHeight="1">
      <c r="A2712" s="29" t="s">
        <v>6772</v>
      </c>
      <c r="B2712" s="29" t="s">
        <v>6773</v>
      </c>
      <c r="C2712" s="30" t="s">
        <v>9227</v>
      </c>
      <c r="D2712" s="31">
        <v>44707</v>
      </c>
      <c r="E2712" s="32">
        <v>898.51</v>
      </c>
      <c r="F2712" s="31">
        <v>44713</v>
      </c>
      <c r="G2712" s="31">
        <v>44711.337881944448</v>
      </c>
      <c r="H2712" s="31">
        <v>44768</v>
      </c>
      <c r="I2712" s="38" t="s">
        <v>9228</v>
      </c>
      <c r="J2712" s="38"/>
      <c r="K2712" s="31">
        <v>44754</v>
      </c>
      <c r="L2712" s="32">
        <v>736.48</v>
      </c>
      <c r="M2712" s="33">
        <v>57</v>
      </c>
      <c r="N2712" s="33">
        <v>-14</v>
      </c>
      <c r="O2712" s="32">
        <v>-10310.719999999999</v>
      </c>
      <c r="P2712" s="27" t="e">
        <f>VLOOKUP(A2712,'[1]REPORT ITP - Fatture Incluse - '!$C$1:$D$14862,2,FALSE)</f>
        <v>#N/A</v>
      </c>
    </row>
    <row r="2713" spans="1:16" ht="18.95" customHeight="1">
      <c r="A2713" s="29" t="s">
        <v>1873</v>
      </c>
      <c r="B2713" s="29" t="s">
        <v>8133</v>
      </c>
      <c r="C2713" s="30" t="s">
        <v>1792</v>
      </c>
      <c r="D2713" s="31">
        <v>44749</v>
      </c>
      <c r="E2713" s="32">
        <v>2000</v>
      </c>
      <c r="F2713" s="31">
        <v>44750</v>
      </c>
      <c r="G2713" s="31">
        <v>44750.306643518517</v>
      </c>
      <c r="H2713" s="31">
        <v>44810</v>
      </c>
      <c r="I2713" s="38" t="s">
        <v>9229</v>
      </c>
      <c r="J2713" s="38"/>
      <c r="K2713" s="31">
        <v>44755</v>
      </c>
      <c r="L2713" s="32">
        <v>2000</v>
      </c>
      <c r="M2713" s="33">
        <v>60</v>
      </c>
      <c r="N2713" s="33">
        <v>-55</v>
      </c>
      <c r="O2713" s="32">
        <v>-110000</v>
      </c>
      <c r="P2713" s="27" t="e">
        <f>VLOOKUP(A2713,'[1]REPORT ITP - Fatture Incluse - '!$C$1:$D$14862,2,FALSE)</f>
        <v>#N/A</v>
      </c>
    </row>
    <row r="2714" spans="1:16" ht="15" customHeight="1">
      <c r="A2714" s="29" t="s">
        <v>7966</v>
      </c>
      <c r="B2714" s="29" t="s">
        <v>3291</v>
      </c>
      <c r="C2714" s="30" t="s">
        <v>9230</v>
      </c>
      <c r="D2714" s="31">
        <v>44687</v>
      </c>
      <c r="E2714" s="32">
        <v>16907.32</v>
      </c>
      <c r="F2714" s="31">
        <v>44697</v>
      </c>
      <c r="G2714" s="31">
        <v>44693.370555555557</v>
      </c>
      <c r="H2714" s="31">
        <v>44753</v>
      </c>
      <c r="I2714" s="38" t="s">
        <v>9231</v>
      </c>
      <c r="J2714" s="38"/>
      <c r="K2714" s="31">
        <v>44755</v>
      </c>
      <c r="L2714" s="32">
        <v>13858.46</v>
      </c>
      <c r="M2714" s="33">
        <v>60</v>
      </c>
      <c r="N2714" s="33">
        <v>2</v>
      </c>
      <c r="O2714" s="32">
        <v>27716.92</v>
      </c>
      <c r="P2714" s="27" t="e">
        <f>VLOOKUP(A2714,'[1]REPORT ITP - Fatture Incluse - '!$C$1:$D$14862,2,FALSE)</f>
        <v>#N/A</v>
      </c>
    </row>
    <row r="2715" spans="1:16" ht="15" customHeight="1">
      <c r="A2715" s="29" t="s">
        <v>5922</v>
      </c>
      <c r="B2715" s="29" t="s">
        <v>75</v>
      </c>
      <c r="C2715" s="30" t="s">
        <v>9232</v>
      </c>
      <c r="D2715" s="31">
        <v>44729</v>
      </c>
      <c r="E2715" s="32">
        <v>1383.11</v>
      </c>
      <c r="F2715" s="31">
        <v>44734</v>
      </c>
      <c r="G2715" s="31">
        <v>44732.432222222225</v>
      </c>
      <c r="H2715" s="31">
        <v>44792</v>
      </c>
      <c r="I2715" s="38" t="s">
        <v>9233</v>
      </c>
      <c r="J2715" s="38"/>
      <c r="K2715" s="31">
        <v>44760</v>
      </c>
      <c r="L2715" s="32">
        <v>1133.7</v>
      </c>
      <c r="M2715" s="33">
        <v>60</v>
      </c>
      <c r="N2715" s="33">
        <v>-32</v>
      </c>
      <c r="O2715" s="32">
        <v>-36278.400000000001</v>
      </c>
      <c r="P2715" s="27" t="e">
        <f>VLOOKUP(A2715,'[1]REPORT ITP - Fatture Incluse - '!$C$1:$D$14862,2,FALSE)</f>
        <v>#N/A</v>
      </c>
    </row>
    <row r="2716" spans="1:16" ht="18.95" customHeight="1">
      <c r="A2716" s="29" t="s">
        <v>1408</v>
      </c>
      <c r="B2716" s="29" t="s">
        <v>7087</v>
      </c>
      <c r="C2716" s="30" t="s">
        <v>3583</v>
      </c>
      <c r="D2716" s="31">
        <v>44746</v>
      </c>
      <c r="E2716" s="32">
        <v>3066.67</v>
      </c>
      <c r="F2716" s="31">
        <v>44747</v>
      </c>
      <c r="G2716" s="31">
        <v>44747.305636574078</v>
      </c>
      <c r="H2716" s="31">
        <v>44806</v>
      </c>
      <c r="I2716" s="38" t="s">
        <v>9234</v>
      </c>
      <c r="J2716" s="38"/>
      <c r="K2716" s="31">
        <v>44761</v>
      </c>
      <c r="L2716" s="32">
        <v>3066.67</v>
      </c>
      <c r="M2716" s="33">
        <v>59</v>
      </c>
      <c r="N2716" s="33">
        <v>-45</v>
      </c>
      <c r="O2716" s="32">
        <v>-138000.15</v>
      </c>
      <c r="P2716" s="27" t="e">
        <f>VLOOKUP(A2716,'[1]REPORT ITP - Fatture Incluse - '!$C$1:$D$14862,2,FALSE)</f>
        <v>#N/A</v>
      </c>
    </row>
    <row r="2717" spans="1:16" ht="15" customHeight="1">
      <c r="A2717" s="29" t="s">
        <v>5926</v>
      </c>
      <c r="B2717" s="29" t="s">
        <v>5927</v>
      </c>
      <c r="C2717" s="30" t="s">
        <v>9235</v>
      </c>
      <c r="D2717" s="31">
        <v>44736</v>
      </c>
      <c r="E2717" s="32">
        <v>219.23</v>
      </c>
      <c r="F2717" s="31">
        <v>44739</v>
      </c>
      <c r="G2717" s="31">
        <v>44736.357372685183</v>
      </c>
      <c r="H2717" s="31">
        <v>44796</v>
      </c>
      <c r="I2717" s="38" t="s">
        <v>9236</v>
      </c>
      <c r="J2717" s="38"/>
      <c r="K2717" s="31">
        <v>44764</v>
      </c>
      <c r="L2717" s="32">
        <v>179.7</v>
      </c>
      <c r="M2717" s="33">
        <v>60</v>
      </c>
      <c r="N2717" s="33">
        <v>-32</v>
      </c>
      <c r="O2717" s="32">
        <v>-5750.4</v>
      </c>
      <c r="P2717" s="27" t="e">
        <f>VLOOKUP(A2717,'[1]REPORT ITP - Fatture Incluse - '!$C$1:$D$14862,2,FALSE)</f>
        <v>#N/A</v>
      </c>
    </row>
    <row r="2718" spans="1:16" ht="15" customHeight="1">
      <c r="A2718" s="29" t="s">
        <v>6020</v>
      </c>
      <c r="B2718" s="29" t="s">
        <v>1721</v>
      </c>
      <c r="C2718" s="30" t="s">
        <v>9237</v>
      </c>
      <c r="D2718" s="31">
        <v>44736</v>
      </c>
      <c r="E2718" s="32">
        <v>1062.1300000000001</v>
      </c>
      <c r="F2718" s="31">
        <v>44740</v>
      </c>
      <c r="G2718" s="31">
        <v>44740.335324074076</v>
      </c>
      <c r="H2718" s="31">
        <v>44799</v>
      </c>
      <c r="I2718" s="38" t="s">
        <v>9238</v>
      </c>
      <c r="J2718" s="38"/>
      <c r="K2718" s="31">
        <v>44767</v>
      </c>
      <c r="L2718" s="32">
        <v>870.6</v>
      </c>
      <c r="M2718" s="33">
        <v>59</v>
      </c>
      <c r="N2718" s="33">
        <v>-32</v>
      </c>
      <c r="O2718" s="32">
        <v>-27859.200000000001</v>
      </c>
      <c r="P2718" s="27" t="e">
        <f>VLOOKUP(A2718,'[1]REPORT ITP - Fatture Incluse - '!$C$1:$D$14862,2,FALSE)</f>
        <v>#N/A</v>
      </c>
    </row>
    <row r="2719" spans="1:16" ht="15" customHeight="1">
      <c r="A2719" s="29" t="s">
        <v>6305</v>
      </c>
      <c r="B2719" s="29" t="s">
        <v>6306</v>
      </c>
      <c r="C2719" s="30" t="s">
        <v>9239</v>
      </c>
      <c r="D2719" s="31">
        <v>44742</v>
      </c>
      <c r="E2719" s="32">
        <v>22694.1</v>
      </c>
      <c r="F2719" s="31">
        <v>44746</v>
      </c>
      <c r="G2719" s="31">
        <v>44746.30127314815</v>
      </c>
      <c r="H2719" s="31">
        <v>44804</v>
      </c>
      <c r="I2719" s="38" t="s">
        <v>9240</v>
      </c>
      <c r="J2719" s="38"/>
      <c r="K2719" s="31">
        <v>44775</v>
      </c>
      <c r="L2719" s="32">
        <v>18601.72</v>
      </c>
      <c r="M2719" s="33">
        <v>58</v>
      </c>
      <c r="N2719" s="33">
        <v>-29</v>
      </c>
      <c r="O2719" s="32">
        <v>-539449.88</v>
      </c>
      <c r="P2719" s="27" t="e">
        <f>VLOOKUP(A2719,'[1]REPORT ITP - Fatture Incluse - '!$C$1:$D$14862,2,FALSE)</f>
        <v>#N/A</v>
      </c>
    </row>
    <row r="2720" spans="1:16" ht="15" customHeight="1">
      <c r="A2720" s="29" t="s">
        <v>6537</v>
      </c>
      <c r="B2720" s="29" t="s">
        <v>6538</v>
      </c>
      <c r="C2720" s="30" t="s">
        <v>3837</v>
      </c>
      <c r="D2720" s="31">
        <v>44727</v>
      </c>
      <c r="E2720" s="32">
        <v>483.12</v>
      </c>
      <c r="F2720" s="31">
        <v>44739</v>
      </c>
      <c r="G2720" s="31">
        <v>44736.354490740741</v>
      </c>
      <c r="H2720" s="31">
        <v>44795</v>
      </c>
      <c r="I2720" s="38" t="s">
        <v>9241</v>
      </c>
      <c r="J2720" s="38"/>
      <c r="K2720" s="31">
        <v>44776</v>
      </c>
      <c r="L2720" s="32">
        <v>396</v>
      </c>
      <c r="M2720" s="33">
        <v>59</v>
      </c>
      <c r="N2720" s="33">
        <v>-19</v>
      </c>
      <c r="O2720" s="32">
        <v>-7524</v>
      </c>
      <c r="P2720" s="27" t="e">
        <f>VLOOKUP(A2720,'[1]REPORT ITP - Fatture Incluse - '!$C$1:$D$14862,2,FALSE)</f>
        <v>#N/A</v>
      </c>
    </row>
    <row r="2721" spans="1:16" ht="18.95" customHeight="1">
      <c r="A2721" s="29" t="s">
        <v>1398</v>
      </c>
      <c r="B2721" s="29" t="s">
        <v>7412</v>
      </c>
      <c r="C2721" s="30" t="s">
        <v>112</v>
      </c>
      <c r="D2721" s="31">
        <v>44756</v>
      </c>
      <c r="E2721" s="32">
        <v>2702.7</v>
      </c>
      <c r="F2721" s="31">
        <v>44768</v>
      </c>
      <c r="G2721" s="31">
        <v>44768.371423611112</v>
      </c>
      <c r="H2721" s="31">
        <v>44827</v>
      </c>
      <c r="I2721" s="38" t="s">
        <v>9242</v>
      </c>
      <c r="J2721" s="38"/>
      <c r="K2721" s="31">
        <v>44776</v>
      </c>
      <c r="L2721" s="32">
        <v>2702.7</v>
      </c>
      <c r="M2721" s="33">
        <v>59</v>
      </c>
      <c r="N2721" s="33">
        <v>-51</v>
      </c>
      <c r="O2721" s="32">
        <v>-137837.70000000001</v>
      </c>
      <c r="P2721" s="27" t="e">
        <f>VLOOKUP(A2721,'[1]REPORT ITP - Fatture Incluse - '!$C$1:$D$14862,2,FALSE)</f>
        <v>#N/A</v>
      </c>
    </row>
    <row r="2722" spans="1:16" ht="18.95" customHeight="1">
      <c r="A2722" s="29" t="s">
        <v>1212</v>
      </c>
      <c r="B2722" s="29" t="s">
        <v>7005</v>
      </c>
      <c r="C2722" s="30" t="s">
        <v>3514</v>
      </c>
      <c r="D2722" s="31">
        <v>44774</v>
      </c>
      <c r="E2722" s="32">
        <v>1666.66</v>
      </c>
      <c r="F2722" s="31">
        <v>44775</v>
      </c>
      <c r="G2722" s="31">
        <v>44774.404097222221</v>
      </c>
      <c r="H2722" s="31">
        <v>44834</v>
      </c>
      <c r="I2722" s="38" t="s">
        <v>9243</v>
      </c>
      <c r="J2722" s="38"/>
      <c r="K2722" s="31">
        <v>44776</v>
      </c>
      <c r="L2722" s="32">
        <v>1666.66</v>
      </c>
      <c r="M2722" s="33">
        <v>60</v>
      </c>
      <c r="N2722" s="33">
        <v>-58</v>
      </c>
      <c r="O2722" s="32">
        <v>-96666.28</v>
      </c>
      <c r="P2722" s="27" t="e">
        <f>VLOOKUP(A2722,'[1]REPORT ITP - Fatture Incluse - '!$C$1:$D$14862,2,FALSE)</f>
        <v>#N/A</v>
      </c>
    </row>
    <row r="2723" spans="1:16" ht="18.95" customHeight="1">
      <c r="A2723" s="29" t="s">
        <v>4155</v>
      </c>
      <c r="B2723" s="29" t="s">
        <v>9026</v>
      </c>
      <c r="C2723" s="30" t="s">
        <v>4376</v>
      </c>
      <c r="D2723" s="31">
        <v>44775</v>
      </c>
      <c r="E2723" s="32">
        <v>3000</v>
      </c>
      <c r="F2723" s="31">
        <v>44776</v>
      </c>
      <c r="G2723" s="31">
        <v>44776.342511574076</v>
      </c>
      <c r="H2723" s="31">
        <v>44835</v>
      </c>
      <c r="I2723" s="38" t="s">
        <v>9244</v>
      </c>
      <c r="J2723" s="38"/>
      <c r="K2723" s="31">
        <v>44782</v>
      </c>
      <c r="L2723" s="32">
        <v>3000</v>
      </c>
      <c r="M2723" s="33">
        <v>59</v>
      </c>
      <c r="N2723" s="33">
        <v>-53</v>
      </c>
      <c r="O2723" s="32">
        <v>-159000</v>
      </c>
      <c r="P2723" s="27" t="e">
        <f>VLOOKUP(A2723,'[1]REPORT ITP - Fatture Incluse - '!$C$1:$D$14862,2,FALSE)</f>
        <v>#N/A</v>
      </c>
    </row>
    <row r="2724" spans="1:16" ht="15" customHeight="1">
      <c r="A2724" s="29" t="s">
        <v>4310</v>
      </c>
      <c r="B2724" s="29" t="s">
        <v>7796</v>
      </c>
      <c r="C2724" s="30" t="s">
        <v>45</v>
      </c>
      <c r="D2724" s="31">
        <v>44781</v>
      </c>
      <c r="E2724" s="32">
        <v>2256.23</v>
      </c>
      <c r="F2724" s="31">
        <v>44782</v>
      </c>
      <c r="G2724" s="31">
        <v>44782.307708333334</v>
      </c>
      <c r="H2724" s="31">
        <v>44841</v>
      </c>
      <c r="I2724" s="38" t="s">
        <v>9245</v>
      </c>
      <c r="J2724" s="38"/>
      <c r="K2724" s="31">
        <v>44782</v>
      </c>
      <c r="L2724" s="32">
        <v>2256.23</v>
      </c>
      <c r="M2724" s="33">
        <v>59</v>
      </c>
      <c r="N2724" s="33">
        <v>-59</v>
      </c>
      <c r="O2724" s="32">
        <v>-133117.57</v>
      </c>
      <c r="P2724" s="27" t="e">
        <f>VLOOKUP(A2724,'[1]REPORT ITP - Fatture Incluse - '!$C$1:$D$14862,2,FALSE)</f>
        <v>#N/A</v>
      </c>
    </row>
    <row r="2725" spans="1:16" ht="18.95" customHeight="1">
      <c r="A2725" s="29" t="s">
        <v>4399</v>
      </c>
      <c r="B2725" s="29" t="s">
        <v>7928</v>
      </c>
      <c r="C2725" s="30" t="s">
        <v>43</v>
      </c>
      <c r="D2725" s="31">
        <v>44781</v>
      </c>
      <c r="E2725" s="32">
        <v>2256.23</v>
      </c>
      <c r="F2725" s="31">
        <v>44783</v>
      </c>
      <c r="G2725" s="31">
        <v>44783.411793981482</v>
      </c>
      <c r="H2725" s="31">
        <v>44843</v>
      </c>
      <c r="I2725" s="38" t="s">
        <v>9246</v>
      </c>
      <c r="J2725" s="38"/>
      <c r="K2725" s="31">
        <v>44785</v>
      </c>
      <c r="L2725" s="32">
        <v>2256.23</v>
      </c>
      <c r="M2725" s="33">
        <v>60</v>
      </c>
      <c r="N2725" s="33">
        <v>-58</v>
      </c>
      <c r="O2725" s="32">
        <v>-130861.34</v>
      </c>
      <c r="P2725" s="27" t="e">
        <f>VLOOKUP(A2725,'[1]REPORT ITP - Fatture Incluse - '!$C$1:$D$14862,2,FALSE)</f>
        <v>#N/A</v>
      </c>
    </row>
    <row r="2726" spans="1:16" ht="18.95" customHeight="1">
      <c r="A2726" s="29" t="s">
        <v>2557</v>
      </c>
      <c r="B2726" s="29" t="s">
        <v>8504</v>
      </c>
      <c r="C2726" s="30" t="s">
        <v>49</v>
      </c>
      <c r="D2726" s="31">
        <v>44790</v>
      </c>
      <c r="E2726" s="32">
        <v>2142.85</v>
      </c>
      <c r="F2726" s="31">
        <v>44791</v>
      </c>
      <c r="G2726" s="31">
        <v>44791.331562500003</v>
      </c>
      <c r="H2726" s="31">
        <v>44850</v>
      </c>
      <c r="I2726" s="38" t="s">
        <v>9247</v>
      </c>
      <c r="J2726" s="38"/>
      <c r="K2726" s="31">
        <v>44796</v>
      </c>
      <c r="L2726" s="32">
        <v>2142.85</v>
      </c>
      <c r="M2726" s="33">
        <v>59</v>
      </c>
      <c r="N2726" s="33">
        <v>-54</v>
      </c>
      <c r="O2726" s="32">
        <v>-115713.9</v>
      </c>
      <c r="P2726" s="27" t="e">
        <f>VLOOKUP(A2726,'[1]REPORT ITP - Fatture Incluse - '!$C$1:$D$14862,2,FALSE)</f>
        <v>#N/A</v>
      </c>
    </row>
    <row r="2727" spans="1:16" ht="15" customHeight="1">
      <c r="A2727" s="29" t="s">
        <v>6227</v>
      </c>
      <c r="B2727" s="29" t="s">
        <v>6228</v>
      </c>
      <c r="C2727" s="30" t="s">
        <v>4084</v>
      </c>
      <c r="D2727" s="31">
        <v>44749</v>
      </c>
      <c r="E2727" s="32">
        <v>18035.57</v>
      </c>
      <c r="F2727" s="31">
        <v>44753</v>
      </c>
      <c r="G2727" s="31">
        <v>44753.350752314815</v>
      </c>
      <c r="H2727" s="31">
        <v>44810</v>
      </c>
      <c r="I2727" s="38" t="s">
        <v>9248</v>
      </c>
      <c r="J2727" s="38"/>
      <c r="K2727" s="31">
        <v>44803</v>
      </c>
      <c r="L2727" s="32">
        <v>14783.25</v>
      </c>
      <c r="M2727" s="33">
        <v>57</v>
      </c>
      <c r="N2727" s="33">
        <v>-7</v>
      </c>
      <c r="O2727" s="32">
        <v>-103482.75</v>
      </c>
      <c r="P2727" s="27" t="e">
        <f>VLOOKUP(A2727,'[1]REPORT ITP - Fatture Incluse - '!$C$1:$D$14862,2,FALSE)</f>
        <v>#N/A</v>
      </c>
    </row>
    <row r="2728" spans="1:16" ht="15" customHeight="1">
      <c r="A2728" s="34" t="s">
        <v>5791</v>
      </c>
      <c r="B2728" s="29" t="s">
        <v>6146</v>
      </c>
      <c r="C2728" s="30" t="s">
        <v>9249</v>
      </c>
      <c r="D2728" s="31">
        <v>44740</v>
      </c>
      <c r="E2728" s="32">
        <v>2745</v>
      </c>
      <c r="F2728" s="31">
        <v>44767</v>
      </c>
      <c r="G2728" s="31"/>
      <c r="H2728" s="31">
        <v>44800</v>
      </c>
      <c r="I2728" s="38" t="s">
        <v>9250</v>
      </c>
      <c r="J2728" s="38"/>
      <c r="K2728" s="31">
        <v>44806</v>
      </c>
      <c r="L2728" s="32">
        <v>2745</v>
      </c>
      <c r="M2728" s="33">
        <v>60</v>
      </c>
      <c r="N2728" s="33">
        <v>6</v>
      </c>
      <c r="O2728" s="32">
        <v>16470</v>
      </c>
      <c r="P2728" s="27" t="e">
        <f>VLOOKUP(A2728,'[1]REPORT ITP - Fatture Incluse - '!$C$1:$D$14862,2,FALSE)</f>
        <v>#N/A</v>
      </c>
    </row>
    <row r="2729" spans="1:16" ht="18.95" customHeight="1">
      <c r="A2729" s="29" t="s">
        <v>1225</v>
      </c>
      <c r="B2729" s="29" t="s">
        <v>7078</v>
      </c>
      <c r="C2729" s="30" t="s">
        <v>3589</v>
      </c>
      <c r="D2729" s="31">
        <v>44805</v>
      </c>
      <c r="E2729" s="32">
        <v>3500.64</v>
      </c>
      <c r="F2729" s="31">
        <v>44805</v>
      </c>
      <c r="G2729" s="31">
        <v>44805.474965277775</v>
      </c>
      <c r="H2729" s="31">
        <v>44865</v>
      </c>
      <c r="I2729" s="38" t="s">
        <v>9251</v>
      </c>
      <c r="J2729" s="38"/>
      <c r="K2729" s="31">
        <v>44806</v>
      </c>
      <c r="L2729" s="32">
        <v>3500.64</v>
      </c>
      <c r="M2729" s="33">
        <v>60</v>
      </c>
      <c r="N2729" s="33">
        <v>-59</v>
      </c>
      <c r="O2729" s="32">
        <v>-206537.76</v>
      </c>
      <c r="P2729" s="27" t="e">
        <f>VLOOKUP(A2729,'[1]REPORT ITP - Fatture Incluse - '!$C$1:$D$14862,2,FALSE)</f>
        <v>#N/A</v>
      </c>
    </row>
    <row r="2730" spans="1:16" ht="18.95" customHeight="1">
      <c r="A2730" s="29" t="s">
        <v>3295</v>
      </c>
      <c r="B2730" s="29" t="s">
        <v>7991</v>
      </c>
      <c r="C2730" s="30" t="s">
        <v>3589</v>
      </c>
      <c r="D2730" s="31">
        <v>44816</v>
      </c>
      <c r="E2730" s="32">
        <v>2500</v>
      </c>
      <c r="F2730" s="31">
        <v>44823</v>
      </c>
      <c r="G2730" s="31">
        <v>44817.306226851855</v>
      </c>
      <c r="H2730" s="31">
        <v>44876</v>
      </c>
      <c r="I2730" s="38" t="s">
        <v>9252</v>
      </c>
      <c r="J2730" s="38"/>
      <c r="K2730" s="31">
        <v>44824</v>
      </c>
      <c r="L2730" s="32">
        <v>2500</v>
      </c>
      <c r="M2730" s="33">
        <v>59</v>
      </c>
      <c r="N2730" s="33">
        <v>-52</v>
      </c>
      <c r="O2730" s="32">
        <v>-130000</v>
      </c>
      <c r="P2730" s="27" t="e">
        <f>VLOOKUP(A2730,'[1]REPORT ITP - Fatture Incluse - '!$C$1:$D$14862,2,FALSE)</f>
        <v>#N/A</v>
      </c>
    </row>
    <row r="2731" spans="1:16" ht="15" customHeight="1">
      <c r="A2731" s="29" t="s">
        <v>6469</v>
      </c>
      <c r="B2731" s="29" t="s">
        <v>6470</v>
      </c>
      <c r="C2731" s="30" t="s">
        <v>9253</v>
      </c>
      <c r="D2731" s="31">
        <v>44655</v>
      </c>
      <c r="E2731" s="32">
        <v>17020.87</v>
      </c>
      <c r="F2731" s="31">
        <v>44659</v>
      </c>
      <c r="G2731" s="31">
        <v>44658.340590277781</v>
      </c>
      <c r="H2731" s="31">
        <v>44718</v>
      </c>
      <c r="I2731" s="38" t="s">
        <v>9254</v>
      </c>
      <c r="J2731" s="38"/>
      <c r="K2731" s="31">
        <v>44825</v>
      </c>
      <c r="L2731" s="32">
        <v>15473.52</v>
      </c>
      <c r="M2731" s="33">
        <v>60</v>
      </c>
      <c r="N2731" s="33">
        <v>107</v>
      </c>
      <c r="O2731" s="32">
        <v>1655666.64</v>
      </c>
      <c r="P2731" s="27" t="e">
        <f>VLOOKUP(A2731,'[1]REPORT ITP - Fatture Incluse - '!$C$1:$D$14862,2,FALSE)</f>
        <v>#N/A</v>
      </c>
    </row>
    <row r="2732" spans="1:16" ht="15" customHeight="1">
      <c r="A2732" s="29" t="s">
        <v>6469</v>
      </c>
      <c r="B2732" s="29" t="s">
        <v>6470</v>
      </c>
      <c r="C2732" s="30" t="s">
        <v>9255</v>
      </c>
      <c r="D2732" s="31">
        <v>44718</v>
      </c>
      <c r="E2732" s="32">
        <v>8510.44</v>
      </c>
      <c r="F2732" s="31">
        <v>44725</v>
      </c>
      <c r="G2732" s="31">
        <v>44719.351284722223</v>
      </c>
      <c r="H2732" s="31">
        <v>44778</v>
      </c>
      <c r="I2732" s="38" t="s">
        <v>9254</v>
      </c>
      <c r="J2732" s="38"/>
      <c r="K2732" s="31">
        <v>44825</v>
      </c>
      <c r="L2732" s="32">
        <v>7736.76</v>
      </c>
      <c r="M2732" s="33">
        <v>59</v>
      </c>
      <c r="N2732" s="33">
        <v>47</v>
      </c>
      <c r="O2732" s="32">
        <v>363627.72</v>
      </c>
      <c r="P2732" s="27" t="e">
        <f>VLOOKUP(A2732,'[1]REPORT ITP - Fatture Incluse - '!$C$1:$D$14862,2,FALSE)</f>
        <v>#N/A</v>
      </c>
    </row>
    <row r="2733" spans="1:16" ht="15" customHeight="1">
      <c r="A2733" s="29" t="s">
        <v>6469</v>
      </c>
      <c r="B2733" s="29" t="s">
        <v>6470</v>
      </c>
      <c r="C2733" s="30" t="s">
        <v>9256</v>
      </c>
      <c r="D2733" s="31">
        <v>44770</v>
      </c>
      <c r="E2733" s="32">
        <v>5106.26</v>
      </c>
      <c r="F2733" s="31">
        <v>44775</v>
      </c>
      <c r="G2733" s="31">
        <v>44771.342986111114</v>
      </c>
      <c r="H2733" s="31">
        <v>44830</v>
      </c>
      <c r="I2733" s="38" t="s">
        <v>9254</v>
      </c>
      <c r="J2733" s="38"/>
      <c r="K2733" s="31">
        <v>44825</v>
      </c>
      <c r="L2733" s="32">
        <v>4642.05</v>
      </c>
      <c r="M2733" s="33">
        <v>59</v>
      </c>
      <c r="N2733" s="33">
        <v>-5</v>
      </c>
      <c r="O2733" s="32">
        <v>-23210.25</v>
      </c>
      <c r="P2733" s="27" t="e">
        <f>VLOOKUP(A2733,'[1]REPORT ITP - Fatture Incluse - '!$C$1:$D$14862,2,FALSE)</f>
        <v>#N/A</v>
      </c>
    </row>
    <row r="2734" spans="1:16" ht="15" customHeight="1">
      <c r="A2734" s="29" t="s">
        <v>6469</v>
      </c>
      <c r="B2734" s="29" t="s">
        <v>6470</v>
      </c>
      <c r="C2734" s="30" t="s">
        <v>9257</v>
      </c>
      <c r="D2734" s="31">
        <v>44763</v>
      </c>
      <c r="E2734" s="32">
        <v>5106.26</v>
      </c>
      <c r="F2734" s="31">
        <v>44768</v>
      </c>
      <c r="G2734" s="31">
        <v>44764.339432870373</v>
      </c>
      <c r="H2734" s="31">
        <v>44823</v>
      </c>
      <c r="I2734" s="38" t="s">
        <v>9254</v>
      </c>
      <c r="J2734" s="38"/>
      <c r="K2734" s="31">
        <v>44825</v>
      </c>
      <c r="L2734" s="32">
        <v>4642.05</v>
      </c>
      <c r="M2734" s="33">
        <v>59</v>
      </c>
      <c r="N2734" s="33">
        <v>2</v>
      </c>
      <c r="O2734" s="32">
        <v>9284.1</v>
      </c>
      <c r="P2734" s="27" t="e">
        <f>VLOOKUP(A2734,'[1]REPORT ITP - Fatture Incluse - '!$C$1:$D$14862,2,FALSE)</f>
        <v>#N/A</v>
      </c>
    </row>
    <row r="2735" spans="1:16" ht="18.95" customHeight="1">
      <c r="A2735" s="29" t="s">
        <v>2557</v>
      </c>
      <c r="B2735" s="29" t="s">
        <v>8504</v>
      </c>
      <c r="C2735" s="30" t="s">
        <v>1792</v>
      </c>
      <c r="D2735" s="31">
        <v>44820</v>
      </c>
      <c r="E2735" s="32">
        <v>2142.85</v>
      </c>
      <c r="F2735" s="31">
        <v>44824</v>
      </c>
      <c r="G2735" s="31">
        <v>44823.313506944447</v>
      </c>
      <c r="H2735" s="31">
        <v>44880</v>
      </c>
      <c r="I2735" s="38" t="s">
        <v>9258</v>
      </c>
      <c r="J2735" s="38"/>
      <c r="K2735" s="31">
        <v>44825</v>
      </c>
      <c r="L2735" s="32">
        <v>2142.85</v>
      </c>
      <c r="M2735" s="33">
        <v>57</v>
      </c>
      <c r="N2735" s="33">
        <v>-55</v>
      </c>
      <c r="O2735" s="32">
        <v>-117856.75</v>
      </c>
      <c r="P2735" s="27" t="e">
        <f>VLOOKUP(A2735,'[1]REPORT ITP - Fatture Incluse - '!$C$1:$D$14862,2,FALSE)</f>
        <v>#N/A</v>
      </c>
    </row>
    <row r="2736" spans="1:16" ht="15" customHeight="1">
      <c r="A2736" s="29" t="s">
        <v>6629</v>
      </c>
      <c r="B2736" s="29" t="s">
        <v>541</v>
      </c>
      <c r="C2736" s="30" t="s">
        <v>4377</v>
      </c>
      <c r="D2736" s="31">
        <v>44773</v>
      </c>
      <c r="E2736" s="32">
        <v>1911.39</v>
      </c>
      <c r="F2736" s="31">
        <v>44777</v>
      </c>
      <c r="G2736" s="31">
        <v>44776.342546296299</v>
      </c>
      <c r="H2736" s="31">
        <v>44835</v>
      </c>
      <c r="I2736" s="38" t="s">
        <v>9259</v>
      </c>
      <c r="J2736" s="38"/>
      <c r="K2736" s="31">
        <v>44831</v>
      </c>
      <c r="L2736" s="32">
        <v>1566.71</v>
      </c>
      <c r="M2736" s="33">
        <v>59</v>
      </c>
      <c r="N2736" s="33">
        <v>-4</v>
      </c>
      <c r="O2736" s="32">
        <v>-6266.84</v>
      </c>
      <c r="P2736" s="27" t="e">
        <f>VLOOKUP(A2736,'[1]REPORT ITP - Fatture Incluse - '!$C$1:$D$14862,2,FALSE)</f>
        <v>#N/A</v>
      </c>
    </row>
    <row r="2737" spans="1:16" ht="18.95" customHeight="1">
      <c r="A2737" s="29" t="s">
        <v>2603</v>
      </c>
      <c r="B2737" s="29" t="s">
        <v>9260</v>
      </c>
      <c r="C2737" s="30" t="s">
        <v>7427</v>
      </c>
      <c r="D2737" s="31">
        <v>44830</v>
      </c>
      <c r="E2737" s="32">
        <v>13.49</v>
      </c>
      <c r="F2737" s="31">
        <v>44833</v>
      </c>
      <c r="G2737" s="31">
        <v>44833.346307870372</v>
      </c>
      <c r="H2737" s="31">
        <v>44892</v>
      </c>
      <c r="I2737" s="38" t="s">
        <v>9261</v>
      </c>
      <c r="J2737" s="38"/>
      <c r="K2737" s="31">
        <v>44854</v>
      </c>
      <c r="L2737" s="32">
        <v>13.49</v>
      </c>
      <c r="M2737" s="33">
        <v>59</v>
      </c>
      <c r="N2737" s="33">
        <v>-38</v>
      </c>
      <c r="O2737" s="32">
        <v>-512.62</v>
      </c>
      <c r="P2737" s="27" t="e">
        <f>VLOOKUP(A2737,'[1]REPORT ITP - Fatture Incluse - '!$C$1:$D$14862,2,FALSE)</f>
        <v>#N/A</v>
      </c>
    </row>
    <row r="2738" spans="1:16" ht="18.95" customHeight="1">
      <c r="A2738" s="29" t="s">
        <v>2603</v>
      </c>
      <c r="B2738" s="29" t="s">
        <v>9260</v>
      </c>
      <c r="C2738" s="30" t="s">
        <v>7427</v>
      </c>
      <c r="D2738" s="31">
        <v>44830</v>
      </c>
      <c r="E2738" s="32">
        <v>291.51</v>
      </c>
      <c r="F2738" s="31">
        <v>44833</v>
      </c>
      <c r="G2738" s="31">
        <v>44833.346307870372</v>
      </c>
      <c r="H2738" s="31">
        <v>44892</v>
      </c>
      <c r="I2738" s="38" t="s">
        <v>9261</v>
      </c>
      <c r="J2738" s="38"/>
      <c r="K2738" s="31">
        <v>44854</v>
      </c>
      <c r="L2738" s="32">
        <v>291.51</v>
      </c>
      <c r="M2738" s="33">
        <v>59</v>
      </c>
      <c r="N2738" s="33">
        <v>-38</v>
      </c>
      <c r="O2738" s="32">
        <v>-11077.38</v>
      </c>
      <c r="P2738" s="27" t="e">
        <f>VLOOKUP(A2738,'[1]REPORT ITP - Fatture Incluse - '!$C$1:$D$14862,2,FALSE)</f>
        <v>#N/A</v>
      </c>
    </row>
    <row r="2739" spans="1:16" ht="18.95" customHeight="1">
      <c r="A2739" s="29" t="s">
        <v>5796</v>
      </c>
      <c r="B2739" s="29" t="s">
        <v>5797</v>
      </c>
      <c r="C2739" s="30" t="s">
        <v>9262</v>
      </c>
      <c r="D2739" s="31">
        <v>44827</v>
      </c>
      <c r="E2739" s="32">
        <v>1028.46</v>
      </c>
      <c r="F2739" s="31">
        <v>44830</v>
      </c>
      <c r="G2739" s="31">
        <v>44830.299664351849</v>
      </c>
      <c r="H2739" s="31">
        <v>44887</v>
      </c>
      <c r="I2739" s="38" t="s">
        <v>9263</v>
      </c>
      <c r="J2739" s="38"/>
      <c r="K2739" s="31">
        <v>44858</v>
      </c>
      <c r="L2739" s="32">
        <v>843</v>
      </c>
      <c r="M2739" s="33">
        <v>57</v>
      </c>
      <c r="N2739" s="33">
        <v>-29</v>
      </c>
      <c r="O2739" s="32">
        <v>-24447</v>
      </c>
      <c r="P2739" s="27" t="e">
        <f>VLOOKUP(A2739,'[1]REPORT ITP - Fatture Incluse - '!$C$1:$D$14862,2,FALSE)</f>
        <v>#N/A</v>
      </c>
    </row>
    <row r="2740" spans="1:16" ht="15" customHeight="1">
      <c r="A2740" s="29" t="s">
        <v>6507</v>
      </c>
      <c r="B2740" s="29" t="s">
        <v>6508</v>
      </c>
      <c r="C2740" s="30" t="s">
        <v>9264</v>
      </c>
      <c r="D2740" s="31">
        <v>44819</v>
      </c>
      <c r="E2740" s="32">
        <v>4.03</v>
      </c>
      <c r="F2740" s="31">
        <v>44824</v>
      </c>
      <c r="G2740" s="31">
        <v>44823.313831018517</v>
      </c>
      <c r="H2740" s="31">
        <v>44880</v>
      </c>
      <c r="I2740" s="38" t="s">
        <v>9265</v>
      </c>
      <c r="J2740" s="38"/>
      <c r="K2740" s="31">
        <v>44862</v>
      </c>
      <c r="L2740" s="32">
        <v>3.3</v>
      </c>
      <c r="M2740" s="33">
        <v>57</v>
      </c>
      <c r="N2740" s="33">
        <v>-18</v>
      </c>
      <c r="O2740" s="32">
        <v>-59.4</v>
      </c>
      <c r="P2740" s="27" t="e">
        <f>VLOOKUP(A2740,'[1]REPORT ITP - Fatture Incluse - '!$C$1:$D$14862,2,FALSE)</f>
        <v>#N/A</v>
      </c>
    </row>
    <row r="2741" spans="1:16" ht="15" customHeight="1">
      <c r="A2741" s="29" t="s">
        <v>6507</v>
      </c>
      <c r="B2741" s="29" t="s">
        <v>6508</v>
      </c>
      <c r="C2741" s="30" t="s">
        <v>9266</v>
      </c>
      <c r="D2741" s="31">
        <v>44819</v>
      </c>
      <c r="E2741" s="32">
        <v>82.07</v>
      </c>
      <c r="F2741" s="31">
        <v>44824</v>
      </c>
      <c r="G2741" s="31">
        <v>44823.313854166663</v>
      </c>
      <c r="H2741" s="31">
        <v>44880</v>
      </c>
      <c r="I2741" s="38" t="s">
        <v>9265</v>
      </c>
      <c r="J2741" s="38"/>
      <c r="K2741" s="31">
        <v>44862</v>
      </c>
      <c r="L2741" s="32">
        <v>78.16</v>
      </c>
      <c r="M2741" s="33">
        <v>57</v>
      </c>
      <c r="N2741" s="33">
        <v>-18</v>
      </c>
      <c r="O2741" s="32">
        <v>-1406.88</v>
      </c>
      <c r="P2741" s="27" t="e">
        <f>VLOOKUP(A2741,'[1]REPORT ITP - Fatture Incluse - '!$C$1:$D$14862,2,FALSE)</f>
        <v>#N/A</v>
      </c>
    </row>
    <row r="2742" spans="1:16" ht="15" customHeight="1">
      <c r="A2742" s="29" t="s">
        <v>6507</v>
      </c>
      <c r="B2742" s="29" t="s">
        <v>6508</v>
      </c>
      <c r="C2742" s="30" t="s">
        <v>9266</v>
      </c>
      <c r="D2742" s="31">
        <v>44819</v>
      </c>
      <c r="E2742" s="32">
        <v>4.03</v>
      </c>
      <c r="F2742" s="31">
        <v>44824</v>
      </c>
      <c r="G2742" s="31">
        <v>44823.313854166663</v>
      </c>
      <c r="H2742" s="31">
        <v>44880</v>
      </c>
      <c r="I2742" s="38" t="s">
        <v>9265</v>
      </c>
      <c r="J2742" s="38"/>
      <c r="K2742" s="31">
        <v>44862</v>
      </c>
      <c r="L2742" s="32">
        <v>3.3</v>
      </c>
      <c r="M2742" s="33">
        <v>57</v>
      </c>
      <c r="N2742" s="33">
        <v>-18</v>
      </c>
      <c r="O2742" s="32">
        <v>-59.4</v>
      </c>
      <c r="P2742" s="27" t="e">
        <f>VLOOKUP(A2742,'[1]REPORT ITP - Fatture Incluse - '!$C$1:$D$14862,2,FALSE)</f>
        <v>#N/A</v>
      </c>
    </row>
    <row r="2743" spans="1:16" ht="15" customHeight="1">
      <c r="A2743" s="29" t="s">
        <v>6507</v>
      </c>
      <c r="B2743" s="29" t="s">
        <v>6508</v>
      </c>
      <c r="C2743" s="30" t="s">
        <v>9264</v>
      </c>
      <c r="D2743" s="31">
        <v>44819</v>
      </c>
      <c r="E2743" s="32">
        <v>32.75</v>
      </c>
      <c r="F2743" s="31">
        <v>44824</v>
      </c>
      <c r="G2743" s="31">
        <v>44823.313831018517</v>
      </c>
      <c r="H2743" s="31">
        <v>44880</v>
      </c>
      <c r="I2743" s="38" t="s">
        <v>9265</v>
      </c>
      <c r="J2743" s="38"/>
      <c r="K2743" s="31">
        <v>44862</v>
      </c>
      <c r="L2743" s="32">
        <v>31.19</v>
      </c>
      <c r="M2743" s="33">
        <v>57</v>
      </c>
      <c r="N2743" s="33">
        <v>-18</v>
      </c>
      <c r="O2743" s="32">
        <v>-561.41999999999996</v>
      </c>
      <c r="P2743" s="27" t="e">
        <f>VLOOKUP(A2743,'[1]REPORT ITP - Fatture Incluse - '!$C$1:$D$14862,2,FALSE)</f>
        <v>#N/A</v>
      </c>
    </row>
    <row r="2744" spans="1:16" ht="15" customHeight="1">
      <c r="A2744" s="29" t="s">
        <v>6951</v>
      </c>
      <c r="B2744" s="29" t="s">
        <v>6952</v>
      </c>
      <c r="C2744" s="30" t="s">
        <v>9267</v>
      </c>
      <c r="D2744" s="31">
        <v>44833</v>
      </c>
      <c r="E2744" s="32">
        <v>3853.98</v>
      </c>
      <c r="F2744" s="31">
        <v>44838</v>
      </c>
      <c r="G2744" s="31">
        <v>44838.308344907404</v>
      </c>
      <c r="H2744" s="31">
        <v>44897</v>
      </c>
      <c r="I2744" s="38" t="s">
        <v>9268</v>
      </c>
      <c r="J2744" s="38"/>
      <c r="K2744" s="31">
        <v>44875</v>
      </c>
      <c r="L2744" s="32">
        <v>3159</v>
      </c>
      <c r="M2744" s="33">
        <v>59</v>
      </c>
      <c r="N2744" s="33">
        <v>-22</v>
      </c>
      <c r="O2744" s="32">
        <v>-69498</v>
      </c>
      <c r="P2744" s="27" t="e">
        <f>VLOOKUP(A2744,'[1]REPORT ITP - Fatture Incluse - '!$C$1:$D$14862,2,FALSE)</f>
        <v>#N/A</v>
      </c>
    </row>
    <row r="2745" spans="1:16" ht="15" customHeight="1">
      <c r="A2745" s="29" t="s">
        <v>6329</v>
      </c>
      <c r="B2745" s="29" t="s">
        <v>6330</v>
      </c>
      <c r="C2745" s="30" t="s">
        <v>1831</v>
      </c>
      <c r="D2745" s="31">
        <v>44599</v>
      </c>
      <c r="E2745" s="32">
        <v>1318.82</v>
      </c>
      <c r="F2745" s="31">
        <v>44603</v>
      </c>
      <c r="G2745" s="31">
        <v>44600.33152777778</v>
      </c>
      <c r="H2745" s="31">
        <v>44659</v>
      </c>
      <c r="I2745" s="38" t="s">
        <v>9269</v>
      </c>
      <c r="J2745" s="38"/>
      <c r="K2745" s="31">
        <v>44652</v>
      </c>
      <c r="L2745" s="32">
        <v>1081</v>
      </c>
      <c r="M2745" s="33">
        <v>59</v>
      </c>
      <c r="N2745" s="33">
        <v>-7</v>
      </c>
      <c r="O2745" s="32">
        <v>-7567</v>
      </c>
      <c r="P2745" s="27" t="e">
        <f>VLOOKUP(A2745,'[1]REPORT ITP - Fatture Incluse - '!$C$1:$D$14862,2,FALSE)</f>
        <v>#N/A</v>
      </c>
    </row>
    <row r="2746" spans="1:16" ht="15" customHeight="1">
      <c r="A2746" s="29" t="s">
        <v>6329</v>
      </c>
      <c r="B2746" s="29" t="s">
        <v>6330</v>
      </c>
      <c r="C2746" s="30" t="s">
        <v>2241</v>
      </c>
      <c r="D2746" s="31">
        <v>44621</v>
      </c>
      <c r="E2746" s="32">
        <v>7363.92</v>
      </c>
      <c r="F2746" s="31">
        <v>44627</v>
      </c>
      <c r="G2746" s="31">
        <v>44623.330590277779</v>
      </c>
      <c r="H2746" s="31">
        <v>44682</v>
      </c>
      <c r="I2746" s="38" t="s">
        <v>9269</v>
      </c>
      <c r="J2746" s="38"/>
      <c r="K2746" s="31">
        <v>44652</v>
      </c>
      <c r="L2746" s="32">
        <v>6036</v>
      </c>
      <c r="M2746" s="33">
        <v>59</v>
      </c>
      <c r="N2746" s="33">
        <v>-30</v>
      </c>
      <c r="O2746" s="32">
        <v>-181080</v>
      </c>
      <c r="P2746" s="27" t="e">
        <f>VLOOKUP(A2746,'[1]REPORT ITP - Fatture Incluse - '!$C$1:$D$14862,2,FALSE)</f>
        <v>#N/A</v>
      </c>
    </row>
    <row r="2747" spans="1:16" ht="15" customHeight="1">
      <c r="A2747" s="29" t="s">
        <v>6329</v>
      </c>
      <c r="B2747" s="29" t="s">
        <v>6330</v>
      </c>
      <c r="C2747" s="30" t="s">
        <v>1995</v>
      </c>
      <c r="D2747" s="31">
        <v>44607</v>
      </c>
      <c r="E2747" s="32">
        <v>2488.8000000000002</v>
      </c>
      <c r="F2747" s="31">
        <v>44613</v>
      </c>
      <c r="G2747" s="31">
        <v>44609.331979166665</v>
      </c>
      <c r="H2747" s="31">
        <v>44668</v>
      </c>
      <c r="I2747" s="38" t="s">
        <v>9269</v>
      </c>
      <c r="J2747" s="38"/>
      <c r="K2747" s="31">
        <v>44652</v>
      </c>
      <c r="L2747" s="32">
        <v>2040</v>
      </c>
      <c r="M2747" s="33">
        <v>59</v>
      </c>
      <c r="N2747" s="33">
        <v>-16</v>
      </c>
      <c r="O2747" s="32">
        <v>-32640</v>
      </c>
      <c r="P2747" s="27" t="e">
        <f>VLOOKUP(A2747,'[1]REPORT ITP - Fatture Incluse - '!$C$1:$D$14862,2,FALSE)</f>
        <v>#N/A</v>
      </c>
    </row>
    <row r="2748" spans="1:16" ht="15" customHeight="1">
      <c r="A2748" s="29" t="s">
        <v>8182</v>
      </c>
      <c r="B2748" s="29" t="s">
        <v>8183</v>
      </c>
      <c r="C2748" s="30" t="s">
        <v>2490</v>
      </c>
      <c r="D2748" s="31">
        <v>44627</v>
      </c>
      <c r="E2748" s="32">
        <v>2213.64</v>
      </c>
      <c r="F2748" s="31">
        <v>44637</v>
      </c>
      <c r="G2748" s="31">
        <v>44637.309699074074</v>
      </c>
      <c r="H2748" s="31">
        <v>44697</v>
      </c>
      <c r="I2748" s="38" t="s">
        <v>9270</v>
      </c>
      <c r="J2748" s="38"/>
      <c r="K2748" s="31">
        <v>44671</v>
      </c>
      <c r="L2748" s="32">
        <v>2012.4</v>
      </c>
      <c r="M2748" s="33">
        <v>60</v>
      </c>
      <c r="N2748" s="33">
        <v>-26</v>
      </c>
      <c r="O2748" s="32">
        <v>-52322.400000000001</v>
      </c>
      <c r="P2748" s="27" t="e">
        <f>VLOOKUP(A2748,'[1]REPORT ITP - Fatture Incluse - '!$C$1:$D$14862,2,FALSE)</f>
        <v>#N/A</v>
      </c>
    </row>
    <row r="2749" spans="1:16" ht="15" customHeight="1">
      <c r="A2749" s="29" t="s">
        <v>8182</v>
      </c>
      <c r="B2749" s="29" t="s">
        <v>8183</v>
      </c>
      <c r="C2749" s="30" t="s">
        <v>2489</v>
      </c>
      <c r="D2749" s="31">
        <v>44621</v>
      </c>
      <c r="E2749" s="32">
        <v>2554.1999999999998</v>
      </c>
      <c r="F2749" s="31">
        <v>44637</v>
      </c>
      <c r="G2749" s="31">
        <v>44637.309687499997</v>
      </c>
      <c r="H2749" s="31">
        <v>44697</v>
      </c>
      <c r="I2749" s="38" t="s">
        <v>9270</v>
      </c>
      <c r="J2749" s="38"/>
      <c r="K2749" s="31">
        <v>44671</v>
      </c>
      <c r="L2749" s="32">
        <v>2322</v>
      </c>
      <c r="M2749" s="33">
        <v>60</v>
      </c>
      <c r="N2749" s="33">
        <v>-26</v>
      </c>
      <c r="O2749" s="32">
        <v>-60372</v>
      </c>
      <c r="P2749" s="27" t="e">
        <f>VLOOKUP(A2749,'[1]REPORT ITP - Fatture Incluse - '!$C$1:$D$14862,2,FALSE)</f>
        <v>#N/A</v>
      </c>
    </row>
    <row r="2750" spans="1:16" ht="15" customHeight="1">
      <c r="A2750" s="29" t="s">
        <v>8182</v>
      </c>
      <c r="B2750" s="29" t="s">
        <v>8183</v>
      </c>
      <c r="C2750" s="30" t="s">
        <v>2491</v>
      </c>
      <c r="D2750" s="31">
        <v>44621</v>
      </c>
      <c r="E2750" s="32">
        <v>2213.64</v>
      </c>
      <c r="F2750" s="31">
        <v>44637</v>
      </c>
      <c r="G2750" s="31">
        <v>44637.309710648151</v>
      </c>
      <c r="H2750" s="31">
        <v>44697</v>
      </c>
      <c r="I2750" s="38" t="s">
        <v>9270</v>
      </c>
      <c r="J2750" s="38"/>
      <c r="K2750" s="31">
        <v>44671</v>
      </c>
      <c r="L2750" s="32">
        <v>2012.4</v>
      </c>
      <c r="M2750" s="33">
        <v>60</v>
      </c>
      <c r="N2750" s="33">
        <v>-26</v>
      </c>
      <c r="O2750" s="32">
        <v>-52322.400000000001</v>
      </c>
      <c r="P2750" s="27" t="e">
        <f>VLOOKUP(A2750,'[1]REPORT ITP - Fatture Incluse - '!$C$1:$D$14862,2,FALSE)</f>
        <v>#N/A</v>
      </c>
    </row>
    <row r="2751" spans="1:16" ht="15" customHeight="1">
      <c r="A2751" s="29" t="s">
        <v>7318</v>
      </c>
      <c r="B2751" s="29" t="s">
        <v>773</v>
      </c>
      <c r="C2751" s="30" t="s">
        <v>9271</v>
      </c>
      <c r="D2751" s="31">
        <v>44649</v>
      </c>
      <c r="E2751" s="32">
        <v>40.159999999999997</v>
      </c>
      <c r="F2751" s="31">
        <v>44655</v>
      </c>
      <c r="G2751" s="31">
        <v>44652.340208333335</v>
      </c>
      <c r="H2751" s="31">
        <v>44712</v>
      </c>
      <c r="I2751" s="38" t="s">
        <v>9272</v>
      </c>
      <c r="J2751" s="38"/>
      <c r="K2751" s="31">
        <v>44684</v>
      </c>
      <c r="L2751" s="32">
        <v>32.92</v>
      </c>
      <c r="M2751" s="33">
        <v>60</v>
      </c>
      <c r="N2751" s="33">
        <v>-28</v>
      </c>
      <c r="O2751" s="32">
        <v>-921.76</v>
      </c>
      <c r="P2751" s="27" t="e">
        <f>VLOOKUP(A2751,'[1]REPORT ITP - Fatture Incluse - '!$C$1:$D$14862,2,FALSE)</f>
        <v>#N/A</v>
      </c>
    </row>
    <row r="2752" spans="1:16" ht="15" customHeight="1">
      <c r="A2752" s="29" t="s">
        <v>7318</v>
      </c>
      <c r="B2752" s="29" t="s">
        <v>773</v>
      </c>
      <c r="C2752" s="30" t="s">
        <v>9273</v>
      </c>
      <c r="D2752" s="31">
        <v>44649</v>
      </c>
      <c r="E2752" s="32">
        <v>168.36</v>
      </c>
      <c r="F2752" s="31">
        <v>44655</v>
      </c>
      <c r="G2752" s="31">
        <v>44652.340150462966</v>
      </c>
      <c r="H2752" s="31">
        <v>44712</v>
      </c>
      <c r="I2752" s="38" t="s">
        <v>9272</v>
      </c>
      <c r="J2752" s="38"/>
      <c r="K2752" s="31">
        <v>44684</v>
      </c>
      <c r="L2752" s="32">
        <v>138</v>
      </c>
      <c r="M2752" s="33">
        <v>60</v>
      </c>
      <c r="N2752" s="33">
        <v>-28</v>
      </c>
      <c r="O2752" s="32">
        <v>-3864</v>
      </c>
      <c r="P2752" s="27" t="e">
        <f>VLOOKUP(A2752,'[1]REPORT ITP - Fatture Incluse - '!$C$1:$D$14862,2,FALSE)</f>
        <v>#N/A</v>
      </c>
    </row>
    <row r="2753" spans="1:16" ht="15" customHeight="1">
      <c r="A2753" s="29" t="s">
        <v>7318</v>
      </c>
      <c r="B2753" s="29" t="s">
        <v>773</v>
      </c>
      <c r="C2753" s="30" t="s">
        <v>9274</v>
      </c>
      <c r="D2753" s="31">
        <v>44649</v>
      </c>
      <c r="E2753" s="32">
        <v>34.159999999999997</v>
      </c>
      <c r="F2753" s="31">
        <v>44655</v>
      </c>
      <c r="G2753" s="31">
        <v>44652.340243055558</v>
      </c>
      <c r="H2753" s="31">
        <v>44712</v>
      </c>
      <c r="I2753" s="38" t="s">
        <v>9272</v>
      </c>
      <c r="J2753" s="38"/>
      <c r="K2753" s="31">
        <v>44684</v>
      </c>
      <c r="L2753" s="32">
        <v>28</v>
      </c>
      <c r="M2753" s="33">
        <v>60</v>
      </c>
      <c r="N2753" s="33">
        <v>-28</v>
      </c>
      <c r="O2753" s="32">
        <v>-784</v>
      </c>
      <c r="P2753" s="27" t="e">
        <f>VLOOKUP(A2753,'[1]REPORT ITP - Fatture Incluse - '!$C$1:$D$14862,2,FALSE)</f>
        <v>#N/A</v>
      </c>
    </row>
    <row r="2754" spans="1:16" ht="15" customHeight="1">
      <c r="A2754" s="29" t="s">
        <v>7318</v>
      </c>
      <c r="B2754" s="29" t="s">
        <v>773</v>
      </c>
      <c r="C2754" s="30" t="s">
        <v>9275</v>
      </c>
      <c r="D2754" s="31">
        <v>44649</v>
      </c>
      <c r="E2754" s="32">
        <v>549</v>
      </c>
      <c r="F2754" s="31">
        <v>44655</v>
      </c>
      <c r="G2754" s="31">
        <v>44652.340196759258</v>
      </c>
      <c r="H2754" s="31">
        <v>44712</v>
      </c>
      <c r="I2754" s="38" t="s">
        <v>9272</v>
      </c>
      <c r="J2754" s="38"/>
      <c r="K2754" s="31">
        <v>44684</v>
      </c>
      <c r="L2754" s="32">
        <v>450</v>
      </c>
      <c r="M2754" s="33">
        <v>60</v>
      </c>
      <c r="N2754" s="33">
        <v>-28</v>
      </c>
      <c r="O2754" s="32">
        <v>-12600</v>
      </c>
      <c r="P2754" s="27" t="e">
        <f>VLOOKUP(A2754,'[1]REPORT ITP - Fatture Incluse - '!$C$1:$D$14862,2,FALSE)</f>
        <v>#N/A</v>
      </c>
    </row>
    <row r="2755" spans="1:16" ht="15" customHeight="1">
      <c r="A2755" s="29" t="s">
        <v>7318</v>
      </c>
      <c r="B2755" s="29" t="s">
        <v>773</v>
      </c>
      <c r="C2755" s="30" t="s">
        <v>9276</v>
      </c>
      <c r="D2755" s="31">
        <v>44649</v>
      </c>
      <c r="E2755" s="32">
        <v>3039.89</v>
      </c>
      <c r="F2755" s="31">
        <v>44655</v>
      </c>
      <c r="G2755" s="31">
        <v>44652.340266203704</v>
      </c>
      <c r="H2755" s="31">
        <v>44712</v>
      </c>
      <c r="I2755" s="38" t="s">
        <v>9272</v>
      </c>
      <c r="J2755" s="38"/>
      <c r="K2755" s="31">
        <v>44684</v>
      </c>
      <c r="L2755" s="32">
        <v>2491.71</v>
      </c>
      <c r="M2755" s="33">
        <v>60</v>
      </c>
      <c r="N2755" s="33">
        <v>-28</v>
      </c>
      <c r="O2755" s="32">
        <v>-69767.88</v>
      </c>
      <c r="P2755" s="27" t="e">
        <f>VLOOKUP(A2755,'[1]REPORT ITP - Fatture Incluse - '!$C$1:$D$14862,2,FALSE)</f>
        <v>#N/A</v>
      </c>
    </row>
    <row r="2756" spans="1:16" ht="15" customHeight="1">
      <c r="A2756" s="29" t="s">
        <v>7318</v>
      </c>
      <c r="B2756" s="29" t="s">
        <v>773</v>
      </c>
      <c r="C2756" s="30" t="s">
        <v>9277</v>
      </c>
      <c r="D2756" s="31">
        <v>44649</v>
      </c>
      <c r="E2756" s="32">
        <v>504.08</v>
      </c>
      <c r="F2756" s="31">
        <v>44655</v>
      </c>
      <c r="G2756" s="31">
        <v>44652.340173611112</v>
      </c>
      <c r="H2756" s="31">
        <v>44712</v>
      </c>
      <c r="I2756" s="38" t="s">
        <v>9272</v>
      </c>
      <c r="J2756" s="38"/>
      <c r="K2756" s="31">
        <v>44684</v>
      </c>
      <c r="L2756" s="32">
        <v>413.18</v>
      </c>
      <c r="M2756" s="33">
        <v>60</v>
      </c>
      <c r="N2756" s="33">
        <v>-28</v>
      </c>
      <c r="O2756" s="32">
        <v>-11569.04</v>
      </c>
      <c r="P2756" s="27" t="e">
        <f>VLOOKUP(A2756,'[1]REPORT ITP - Fatture Incluse - '!$C$1:$D$14862,2,FALSE)</f>
        <v>#N/A</v>
      </c>
    </row>
    <row r="2757" spans="1:16" ht="15" customHeight="1">
      <c r="A2757" s="29" t="s">
        <v>7318</v>
      </c>
      <c r="B2757" s="29" t="s">
        <v>773</v>
      </c>
      <c r="C2757" s="30" t="s">
        <v>9278</v>
      </c>
      <c r="D2757" s="31">
        <v>44649</v>
      </c>
      <c r="E2757" s="32">
        <v>914.39</v>
      </c>
      <c r="F2757" s="31">
        <v>44655</v>
      </c>
      <c r="G2757" s="31">
        <v>44652.340254629627</v>
      </c>
      <c r="H2757" s="31">
        <v>44712</v>
      </c>
      <c r="I2757" s="38" t="s">
        <v>9272</v>
      </c>
      <c r="J2757" s="38"/>
      <c r="K2757" s="31">
        <v>44684</v>
      </c>
      <c r="L2757" s="32">
        <v>749.5</v>
      </c>
      <c r="M2757" s="33">
        <v>60</v>
      </c>
      <c r="N2757" s="33">
        <v>-28</v>
      </c>
      <c r="O2757" s="32">
        <v>-20986</v>
      </c>
      <c r="P2757" s="27" t="e">
        <f>VLOOKUP(A2757,'[1]REPORT ITP - Fatture Incluse - '!$C$1:$D$14862,2,FALSE)</f>
        <v>#N/A</v>
      </c>
    </row>
    <row r="2758" spans="1:16" ht="15" customHeight="1">
      <c r="A2758" s="29" t="s">
        <v>7318</v>
      </c>
      <c r="B2758" s="29" t="s">
        <v>773</v>
      </c>
      <c r="C2758" s="30" t="s">
        <v>9279</v>
      </c>
      <c r="D2758" s="31">
        <v>44649</v>
      </c>
      <c r="E2758" s="32">
        <v>723.07</v>
      </c>
      <c r="F2758" s="31">
        <v>44655</v>
      </c>
      <c r="G2758" s="31">
        <v>44652.340219907404</v>
      </c>
      <c r="H2758" s="31">
        <v>44712</v>
      </c>
      <c r="I2758" s="38" t="s">
        <v>9272</v>
      </c>
      <c r="J2758" s="38"/>
      <c r="K2758" s="31">
        <v>44684</v>
      </c>
      <c r="L2758" s="32">
        <v>592.67999999999995</v>
      </c>
      <c r="M2758" s="33">
        <v>60</v>
      </c>
      <c r="N2758" s="33">
        <v>-28</v>
      </c>
      <c r="O2758" s="32">
        <v>-16595.04</v>
      </c>
      <c r="P2758" s="27" t="e">
        <f>VLOOKUP(A2758,'[1]REPORT ITP - Fatture Incluse - '!$C$1:$D$14862,2,FALSE)</f>
        <v>#N/A</v>
      </c>
    </row>
    <row r="2759" spans="1:16" ht="18.95" customHeight="1">
      <c r="A2759" s="29" t="s">
        <v>1380</v>
      </c>
      <c r="B2759" s="29" t="s">
        <v>1379</v>
      </c>
      <c r="C2759" s="30" t="s">
        <v>3084</v>
      </c>
      <c r="D2759" s="31">
        <v>44681</v>
      </c>
      <c r="E2759" s="32">
        <v>2464.66</v>
      </c>
      <c r="F2759" s="31">
        <v>44683</v>
      </c>
      <c r="G2759" s="31">
        <v>44683.339687500003</v>
      </c>
      <c r="H2759" s="31">
        <v>44741</v>
      </c>
      <c r="I2759" s="38" t="s">
        <v>9280</v>
      </c>
      <c r="J2759" s="38"/>
      <c r="K2759" s="31">
        <v>44691</v>
      </c>
      <c r="L2759" s="32">
        <v>2464.66</v>
      </c>
      <c r="M2759" s="33">
        <v>58</v>
      </c>
      <c r="N2759" s="33">
        <v>-50</v>
      </c>
      <c r="O2759" s="32">
        <v>-123233</v>
      </c>
      <c r="P2759" s="27" t="e">
        <f>VLOOKUP(A2759,'[1]REPORT ITP - Fatture Incluse - '!$C$1:$D$14862,2,FALSE)</f>
        <v>#N/A</v>
      </c>
    </row>
    <row r="2760" spans="1:16" ht="18.95" customHeight="1">
      <c r="A2760" s="29" t="s">
        <v>1252</v>
      </c>
      <c r="B2760" s="29" t="s">
        <v>6993</v>
      </c>
      <c r="C2760" s="30" t="s">
        <v>45</v>
      </c>
      <c r="D2760" s="31">
        <v>44683</v>
      </c>
      <c r="E2760" s="32">
        <v>2998</v>
      </c>
      <c r="F2760" s="31">
        <v>44685</v>
      </c>
      <c r="G2760" s="31">
        <v>44684.369317129633</v>
      </c>
      <c r="H2760" s="31">
        <v>44743</v>
      </c>
      <c r="I2760" s="38" t="s">
        <v>9281</v>
      </c>
      <c r="J2760" s="38"/>
      <c r="K2760" s="31">
        <v>44691</v>
      </c>
      <c r="L2760" s="32">
        <v>2998</v>
      </c>
      <c r="M2760" s="33">
        <v>59</v>
      </c>
      <c r="N2760" s="33">
        <v>-52</v>
      </c>
      <c r="O2760" s="32">
        <v>-155896</v>
      </c>
      <c r="P2760" s="27" t="e">
        <f>VLOOKUP(A2760,'[1]REPORT ITP - Fatture Incluse - '!$C$1:$D$14862,2,FALSE)</f>
        <v>#N/A</v>
      </c>
    </row>
    <row r="2761" spans="1:16" ht="15" customHeight="1">
      <c r="A2761" s="29" t="s">
        <v>5947</v>
      </c>
      <c r="B2761" s="29" t="s">
        <v>5948</v>
      </c>
      <c r="C2761" s="30" t="s">
        <v>9282</v>
      </c>
      <c r="D2761" s="31">
        <v>44664</v>
      </c>
      <c r="E2761" s="32">
        <v>3408.38</v>
      </c>
      <c r="F2761" s="31">
        <v>44671</v>
      </c>
      <c r="G2761" s="31">
        <v>44670.494189814817</v>
      </c>
      <c r="H2761" s="31">
        <v>44726</v>
      </c>
      <c r="I2761" s="38" t="s">
        <v>9283</v>
      </c>
      <c r="J2761" s="38"/>
      <c r="K2761" s="31">
        <v>44697</v>
      </c>
      <c r="L2761" s="32">
        <v>2793.75</v>
      </c>
      <c r="M2761" s="33">
        <v>56</v>
      </c>
      <c r="N2761" s="33">
        <v>-29</v>
      </c>
      <c r="O2761" s="32">
        <v>-81018.75</v>
      </c>
      <c r="P2761" s="27" t="e">
        <f>VLOOKUP(A2761,'[1]REPORT ITP - Fatture Incluse - '!$C$1:$D$14862,2,FALSE)</f>
        <v>#N/A</v>
      </c>
    </row>
    <row r="2762" spans="1:16" ht="15" customHeight="1">
      <c r="A2762" s="29" t="s">
        <v>6253</v>
      </c>
      <c r="B2762" s="29" t="s">
        <v>6254</v>
      </c>
      <c r="C2762" s="30" t="s">
        <v>9284</v>
      </c>
      <c r="D2762" s="31">
        <v>44651</v>
      </c>
      <c r="E2762" s="32">
        <v>46.2</v>
      </c>
      <c r="F2762" s="31">
        <v>44659</v>
      </c>
      <c r="G2762" s="31">
        <v>44658.340243055558</v>
      </c>
      <c r="H2762" s="31">
        <v>44717</v>
      </c>
      <c r="I2762" s="38" t="s">
        <v>9285</v>
      </c>
      <c r="J2762" s="38"/>
      <c r="K2762" s="31">
        <v>44704</v>
      </c>
      <c r="L2762" s="32">
        <v>42</v>
      </c>
      <c r="M2762" s="33">
        <v>59</v>
      </c>
      <c r="N2762" s="33">
        <v>-13</v>
      </c>
      <c r="O2762" s="32">
        <v>-546</v>
      </c>
      <c r="P2762" s="27" t="e">
        <f>VLOOKUP(A2762,'[1]REPORT ITP - Fatture Incluse - '!$C$1:$D$14862,2,FALSE)</f>
        <v>#N/A</v>
      </c>
    </row>
    <row r="2763" spans="1:16" ht="15" customHeight="1">
      <c r="A2763" s="29" t="s">
        <v>6253</v>
      </c>
      <c r="B2763" s="29" t="s">
        <v>6254</v>
      </c>
      <c r="C2763" s="30" t="s">
        <v>9286</v>
      </c>
      <c r="D2763" s="31">
        <v>44651</v>
      </c>
      <c r="E2763" s="32">
        <v>184.8</v>
      </c>
      <c r="F2763" s="31">
        <v>44659</v>
      </c>
      <c r="G2763" s="31">
        <v>44658.340231481481</v>
      </c>
      <c r="H2763" s="31">
        <v>44717</v>
      </c>
      <c r="I2763" s="38" t="s">
        <v>9285</v>
      </c>
      <c r="J2763" s="38"/>
      <c r="K2763" s="31">
        <v>44704</v>
      </c>
      <c r="L2763" s="32">
        <v>168</v>
      </c>
      <c r="M2763" s="33">
        <v>59</v>
      </c>
      <c r="N2763" s="33">
        <v>-13</v>
      </c>
      <c r="O2763" s="32">
        <v>-2184</v>
      </c>
      <c r="P2763" s="27" t="e">
        <f>VLOOKUP(A2763,'[1]REPORT ITP - Fatture Incluse - '!$C$1:$D$14862,2,FALSE)</f>
        <v>#N/A</v>
      </c>
    </row>
    <row r="2764" spans="1:16" ht="27.95" customHeight="1">
      <c r="A2764" s="29" t="s">
        <v>6217</v>
      </c>
      <c r="B2764" s="29" t="s">
        <v>6218</v>
      </c>
      <c r="C2764" s="30" t="s">
        <v>9287</v>
      </c>
      <c r="D2764" s="31">
        <v>44683</v>
      </c>
      <c r="E2764" s="32">
        <v>1165.49</v>
      </c>
      <c r="F2764" s="31">
        <v>44697</v>
      </c>
      <c r="G2764" s="31">
        <v>44694.341006944444</v>
      </c>
      <c r="H2764" s="31">
        <v>44753</v>
      </c>
      <c r="I2764" s="38" t="s">
        <v>9288</v>
      </c>
      <c r="J2764" s="38"/>
      <c r="K2764" s="31">
        <v>44713</v>
      </c>
      <c r="L2764" s="32">
        <v>955.32</v>
      </c>
      <c r="M2764" s="33">
        <v>59</v>
      </c>
      <c r="N2764" s="33">
        <v>-40</v>
      </c>
      <c r="O2764" s="32">
        <v>-38212.800000000003</v>
      </c>
      <c r="P2764" s="27" t="e">
        <f>VLOOKUP(A2764,'[1]REPORT ITP - Fatture Incluse - '!$C$1:$D$14862,2,FALSE)</f>
        <v>#N/A</v>
      </c>
    </row>
    <row r="2765" spans="1:16" ht="15" customHeight="1">
      <c r="A2765" s="29" t="s">
        <v>6311</v>
      </c>
      <c r="B2765" s="29" t="s">
        <v>6312</v>
      </c>
      <c r="C2765" s="30" t="s">
        <v>9289</v>
      </c>
      <c r="D2765" s="31">
        <v>44681</v>
      </c>
      <c r="E2765" s="32">
        <v>431.1</v>
      </c>
      <c r="F2765" s="31">
        <v>44697</v>
      </c>
      <c r="G2765" s="31">
        <v>44693.369641203702</v>
      </c>
      <c r="H2765" s="31">
        <v>44752</v>
      </c>
      <c r="I2765" s="38" t="s">
        <v>9290</v>
      </c>
      <c r="J2765" s="38"/>
      <c r="K2765" s="31">
        <v>44718</v>
      </c>
      <c r="L2765" s="32">
        <v>353.36</v>
      </c>
      <c r="M2765" s="33">
        <v>59</v>
      </c>
      <c r="N2765" s="33">
        <v>-34</v>
      </c>
      <c r="O2765" s="32">
        <v>-12014.24</v>
      </c>
      <c r="P2765" s="27" t="e">
        <f>VLOOKUP(A2765,'[1]REPORT ITP - Fatture Incluse - '!$C$1:$D$14862,2,FALSE)</f>
        <v>#N/A</v>
      </c>
    </row>
    <row r="2766" spans="1:16" ht="18.95" customHeight="1">
      <c r="A2766" s="29" t="s">
        <v>1252</v>
      </c>
      <c r="B2766" s="29" t="s">
        <v>6993</v>
      </c>
      <c r="C2766" s="30" t="s">
        <v>49</v>
      </c>
      <c r="D2766" s="31">
        <v>44713</v>
      </c>
      <c r="E2766" s="32">
        <v>2998</v>
      </c>
      <c r="F2766" s="31">
        <v>44718</v>
      </c>
      <c r="G2766" s="31">
        <v>44715.372060185182</v>
      </c>
      <c r="H2766" s="31">
        <v>44774</v>
      </c>
      <c r="I2766" s="38" t="s">
        <v>9291</v>
      </c>
      <c r="J2766" s="38"/>
      <c r="K2766" s="31">
        <v>44718</v>
      </c>
      <c r="L2766" s="32">
        <v>2998</v>
      </c>
      <c r="M2766" s="33">
        <v>59</v>
      </c>
      <c r="N2766" s="33">
        <v>-56</v>
      </c>
      <c r="O2766" s="32">
        <v>-167888</v>
      </c>
      <c r="P2766" s="27" t="e">
        <f>VLOOKUP(A2766,'[1]REPORT ITP - Fatture Incluse - '!$C$1:$D$14862,2,FALSE)</f>
        <v>#N/A</v>
      </c>
    </row>
    <row r="2767" spans="1:16" ht="18.95" customHeight="1">
      <c r="A2767" s="29" t="s">
        <v>1411</v>
      </c>
      <c r="B2767" s="29" t="s">
        <v>6995</v>
      </c>
      <c r="C2767" s="30" t="s">
        <v>9292</v>
      </c>
      <c r="D2767" s="31">
        <v>44713</v>
      </c>
      <c r="E2767" s="32">
        <v>1874.28</v>
      </c>
      <c r="F2767" s="31">
        <v>44713</v>
      </c>
      <c r="G2767" s="31">
        <v>44713.321770833332</v>
      </c>
      <c r="H2767" s="31">
        <v>44773</v>
      </c>
      <c r="I2767" s="38" t="s">
        <v>9293</v>
      </c>
      <c r="J2767" s="38"/>
      <c r="K2767" s="31">
        <v>44720</v>
      </c>
      <c r="L2767" s="32">
        <v>1874.28</v>
      </c>
      <c r="M2767" s="33">
        <v>60</v>
      </c>
      <c r="N2767" s="33">
        <v>-53</v>
      </c>
      <c r="O2767" s="32">
        <v>-99336.84</v>
      </c>
      <c r="P2767" s="27" t="e">
        <f>VLOOKUP(A2767,'[1]REPORT ITP - Fatture Incluse - '!$C$1:$D$14862,2,FALSE)</f>
        <v>#N/A</v>
      </c>
    </row>
    <row r="2768" spans="1:16" ht="15" customHeight="1">
      <c r="A2768" s="29" t="s">
        <v>6309</v>
      </c>
      <c r="B2768" s="29" t="s">
        <v>605</v>
      </c>
      <c r="C2768" s="30" t="s">
        <v>3181</v>
      </c>
      <c r="D2768" s="31">
        <v>44681</v>
      </c>
      <c r="E2768" s="32">
        <v>219.6</v>
      </c>
      <c r="F2768" s="31">
        <v>44690</v>
      </c>
      <c r="G2768" s="31">
        <v>44687.364594907405</v>
      </c>
      <c r="H2768" s="31">
        <v>44745</v>
      </c>
      <c r="I2768" s="38" t="s">
        <v>9294</v>
      </c>
      <c r="J2768" s="38"/>
      <c r="K2768" s="31">
        <v>44726</v>
      </c>
      <c r="L2768" s="32">
        <v>180</v>
      </c>
      <c r="M2768" s="33">
        <v>58</v>
      </c>
      <c r="N2768" s="33">
        <v>-19</v>
      </c>
      <c r="O2768" s="32">
        <v>-3420</v>
      </c>
      <c r="P2768" s="27" t="e">
        <f>VLOOKUP(A2768,'[1]REPORT ITP - Fatture Incluse - '!$C$1:$D$14862,2,FALSE)</f>
        <v>#N/A</v>
      </c>
    </row>
    <row r="2769" spans="1:18" ht="15" customHeight="1">
      <c r="A2769" s="29" t="s">
        <v>6261</v>
      </c>
      <c r="B2769" s="29" t="s">
        <v>6262</v>
      </c>
      <c r="C2769" s="30" t="s">
        <v>3649</v>
      </c>
      <c r="D2769" s="31">
        <v>44712</v>
      </c>
      <c r="E2769" s="32">
        <v>1039.44</v>
      </c>
      <c r="F2769" s="31">
        <v>44726</v>
      </c>
      <c r="G2769" s="31">
        <v>44721.491712962961</v>
      </c>
      <c r="H2769" s="31">
        <v>44780</v>
      </c>
      <c r="I2769" s="38" t="s">
        <v>9295</v>
      </c>
      <c r="J2769" s="38"/>
      <c r="K2769" s="31">
        <v>44755</v>
      </c>
      <c r="L2769" s="32">
        <v>852</v>
      </c>
      <c r="M2769" s="33">
        <v>59</v>
      </c>
      <c r="N2769" s="33">
        <v>-25</v>
      </c>
      <c r="O2769" s="32">
        <v>-21300</v>
      </c>
      <c r="P2769" s="27" t="e">
        <f>VLOOKUP(A2769,'[1]REPORT ITP - Fatture Incluse - '!$C$1:$D$14862,2,FALSE)</f>
        <v>#N/A</v>
      </c>
    </row>
    <row r="2770" spans="1:18" ht="15" customHeight="1">
      <c r="A2770" s="29" t="s">
        <v>6426</v>
      </c>
      <c r="B2770" s="29" t="s">
        <v>6427</v>
      </c>
      <c r="C2770" s="30" t="s">
        <v>4044</v>
      </c>
      <c r="D2770" s="31">
        <v>44742</v>
      </c>
      <c r="E2770" s="32">
        <v>288.77</v>
      </c>
      <c r="F2770" s="31">
        <v>44747</v>
      </c>
      <c r="G2770" s="31">
        <v>44747.306076388886</v>
      </c>
      <c r="H2770" s="31">
        <v>44807</v>
      </c>
      <c r="I2770" s="38" t="s">
        <v>9296</v>
      </c>
      <c r="J2770" s="38"/>
      <c r="K2770" s="31">
        <v>44775</v>
      </c>
      <c r="L2770" s="32">
        <v>236.7</v>
      </c>
      <c r="M2770" s="33">
        <v>60</v>
      </c>
      <c r="N2770" s="33">
        <v>-32</v>
      </c>
      <c r="O2770" s="32">
        <v>-7574.4</v>
      </c>
      <c r="P2770" s="27" t="e">
        <f>VLOOKUP(A2770,'[1]REPORT ITP - Fatture Incluse - '!$C$1:$D$14862,2,FALSE)</f>
        <v>#N/A</v>
      </c>
    </row>
    <row r="2771" spans="1:18" ht="18.95" customHeight="1">
      <c r="A2771" s="29" t="s">
        <v>6633</v>
      </c>
      <c r="B2771" s="29" t="s">
        <v>6634</v>
      </c>
      <c r="C2771" s="30" t="s">
        <v>3731</v>
      </c>
      <c r="D2771" s="31">
        <v>44729</v>
      </c>
      <c r="E2771" s="32">
        <v>1065.25</v>
      </c>
      <c r="F2771" s="31">
        <v>44733</v>
      </c>
      <c r="G2771" s="31">
        <v>44732.43178240741</v>
      </c>
      <c r="H2771" s="31">
        <v>44789</v>
      </c>
      <c r="I2771" s="38" t="s">
        <v>9297</v>
      </c>
      <c r="J2771" s="38"/>
      <c r="K2771" s="31">
        <v>44776</v>
      </c>
      <c r="L2771" s="32">
        <v>968.41</v>
      </c>
      <c r="M2771" s="33">
        <v>57</v>
      </c>
      <c r="N2771" s="33">
        <v>-13</v>
      </c>
      <c r="O2771" s="32">
        <v>-12589.33</v>
      </c>
      <c r="P2771" s="27" t="e">
        <f>VLOOKUP(A2771,'[1]REPORT ITP - Fatture Incluse - '!$C$1:$D$14862,2,FALSE)</f>
        <v>#N/A</v>
      </c>
    </row>
    <row r="2772" spans="1:18" ht="15" customHeight="1">
      <c r="A2772" s="29" t="s">
        <v>3918</v>
      </c>
      <c r="B2772" s="29" t="s">
        <v>3917</v>
      </c>
      <c r="C2772" s="30" t="s">
        <v>3919</v>
      </c>
      <c r="D2772" s="31">
        <v>44736</v>
      </c>
      <c r="E2772" s="32">
        <v>3300</v>
      </c>
      <c r="F2772" s="31">
        <v>44740</v>
      </c>
      <c r="G2772" s="31">
        <v>44740.335312499999</v>
      </c>
      <c r="H2772" s="31">
        <v>44799</v>
      </c>
      <c r="I2772" s="38" t="s">
        <v>9298</v>
      </c>
      <c r="J2772" s="38"/>
      <c r="K2772" s="31">
        <v>44782</v>
      </c>
      <c r="L2772" s="32">
        <v>3300</v>
      </c>
      <c r="M2772" s="33">
        <v>59</v>
      </c>
      <c r="N2772" s="33">
        <v>-17</v>
      </c>
      <c r="O2772" s="32">
        <v>-56100</v>
      </c>
      <c r="P2772" s="27" t="e">
        <f>VLOOKUP(A2772,'[1]REPORT ITP - Fatture Incluse - '!$C$1:$D$14862,2,FALSE)</f>
        <v>#N/A</v>
      </c>
    </row>
    <row r="2773" spans="1:18" ht="15" customHeight="1">
      <c r="A2773" s="34" t="s">
        <v>5791</v>
      </c>
      <c r="B2773" s="29" t="s">
        <v>5817</v>
      </c>
      <c r="C2773" s="30" t="s">
        <v>9299</v>
      </c>
      <c r="D2773" s="31">
        <v>44760</v>
      </c>
      <c r="E2773" s="32">
        <v>4532.18</v>
      </c>
      <c r="F2773" s="31">
        <v>44767</v>
      </c>
      <c r="G2773" s="31"/>
      <c r="H2773" s="31">
        <v>44820</v>
      </c>
      <c r="I2773" s="38" t="s">
        <v>9300</v>
      </c>
      <c r="J2773" s="38"/>
      <c r="K2773" s="31">
        <v>44823</v>
      </c>
      <c r="L2773" s="32">
        <v>4532.18</v>
      </c>
      <c r="M2773" s="33">
        <v>60</v>
      </c>
      <c r="N2773" s="33">
        <v>3</v>
      </c>
      <c r="O2773" s="32">
        <v>13596.54</v>
      </c>
      <c r="P2773" s="27" t="e">
        <f>VLOOKUP(A2773,'[1]REPORT ITP - Fatture Incluse - '!$C$1:$D$14862,2,FALSE)</f>
        <v>#N/A</v>
      </c>
      <c r="Q2773" s="35" t="s">
        <v>9301</v>
      </c>
      <c r="R2773" s="35"/>
    </row>
    <row r="2774" spans="1:18" ht="15" customHeight="1">
      <c r="A2774" s="29" t="s">
        <v>6803</v>
      </c>
      <c r="B2774" s="29" t="s">
        <v>349</v>
      </c>
      <c r="C2774" s="30" t="s">
        <v>3460</v>
      </c>
      <c r="D2774" s="31">
        <v>44706</v>
      </c>
      <c r="E2774" s="32">
        <v>450.55</v>
      </c>
      <c r="F2774" s="31">
        <v>44712</v>
      </c>
      <c r="G2774" s="31">
        <v>44708.553726851853</v>
      </c>
      <c r="H2774" s="31">
        <v>44767</v>
      </c>
      <c r="I2774" s="38" t="s">
        <v>9302</v>
      </c>
      <c r="J2774" s="38"/>
      <c r="K2774" s="31">
        <v>44831</v>
      </c>
      <c r="L2774" s="32">
        <v>409.59</v>
      </c>
      <c r="M2774" s="33">
        <v>59</v>
      </c>
      <c r="N2774" s="33">
        <v>64</v>
      </c>
      <c r="O2774" s="32">
        <v>26213.759999999998</v>
      </c>
      <c r="P2774" s="27" t="e">
        <f>VLOOKUP(A2774,'[1]REPORT ITP - Fatture Incluse - '!$C$1:$D$14862,2,FALSE)</f>
        <v>#N/A</v>
      </c>
    </row>
    <row r="2775" spans="1:18" ht="15" customHeight="1">
      <c r="A2775" s="29" t="s">
        <v>6803</v>
      </c>
      <c r="B2775" s="29" t="s">
        <v>349</v>
      </c>
      <c r="C2775" s="30" t="s">
        <v>4447</v>
      </c>
      <c r="D2775" s="31">
        <v>44776</v>
      </c>
      <c r="E2775" s="32">
        <v>225.28</v>
      </c>
      <c r="F2775" s="31">
        <v>44782</v>
      </c>
      <c r="G2775" s="31">
        <v>44782.307581018518</v>
      </c>
      <c r="H2775" s="31">
        <v>44842</v>
      </c>
      <c r="I2775" s="38" t="s">
        <v>9302</v>
      </c>
      <c r="J2775" s="38"/>
      <c r="K2775" s="31">
        <v>44831</v>
      </c>
      <c r="L2775" s="32">
        <v>204.8</v>
      </c>
      <c r="M2775" s="33">
        <v>60</v>
      </c>
      <c r="N2775" s="33">
        <v>-11</v>
      </c>
      <c r="O2775" s="32">
        <v>-2252.8000000000002</v>
      </c>
      <c r="P2775" s="27" t="e">
        <f>VLOOKUP(A2775,'[1]REPORT ITP - Fatture Incluse - '!$C$1:$D$14862,2,FALSE)</f>
        <v>#N/A</v>
      </c>
    </row>
    <row r="2776" spans="1:18" ht="27.95" customHeight="1">
      <c r="A2776" s="29" t="s">
        <v>8237</v>
      </c>
      <c r="B2776" s="29" t="s">
        <v>256</v>
      </c>
      <c r="C2776" s="30" t="s">
        <v>3740</v>
      </c>
      <c r="D2776" s="31">
        <v>44732</v>
      </c>
      <c r="E2776" s="32">
        <v>406.5</v>
      </c>
      <c r="F2776" s="31">
        <v>44733</v>
      </c>
      <c r="G2776" s="31">
        <v>44733.335289351853</v>
      </c>
      <c r="H2776" s="31">
        <v>44792</v>
      </c>
      <c r="I2776" s="38" t="s">
        <v>9303</v>
      </c>
      <c r="J2776" s="38"/>
      <c r="K2776" s="31">
        <v>44831</v>
      </c>
      <c r="L2776" s="32">
        <v>406.5</v>
      </c>
      <c r="M2776" s="33">
        <v>59</v>
      </c>
      <c r="N2776" s="33">
        <v>39</v>
      </c>
      <c r="O2776" s="32">
        <v>15853.5</v>
      </c>
      <c r="P2776" s="27" t="e">
        <f>VLOOKUP(A2776,'[1]REPORT ITP - Fatture Incluse - '!$C$1:$D$14862,2,FALSE)</f>
        <v>#N/A</v>
      </c>
    </row>
    <row r="2777" spans="1:18" ht="18.95" customHeight="1">
      <c r="A2777" s="29" t="s">
        <v>5990</v>
      </c>
      <c r="B2777" s="29" t="s">
        <v>5991</v>
      </c>
      <c r="C2777" s="30" t="s">
        <v>9304</v>
      </c>
      <c r="D2777" s="31">
        <v>44778</v>
      </c>
      <c r="E2777" s="32">
        <v>3541.99</v>
      </c>
      <c r="F2777" s="31">
        <v>44782</v>
      </c>
      <c r="G2777" s="31">
        <v>44782.614247685182</v>
      </c>
      <c r="H2777" s="31">
        <v>44842</v>
      </c>
      <c r="I2777" s="38" t="s">
        <v>9305</v>
      </c>
      <c r="J2777" s="38"/>
      <c r="K2777" s="31">
        <v>44831</v>
      </c>
      <c r="L2777" s="32">
        <v>3219.99</v>
      </c>
      <c r="M2777" s="33">
        <v>60</v>
      </c>
      <c r="N2777" s="33">
        <v>-11</v>
      </c>
      <c r="O2777" s="32">
        <v>-35419.89</v>
      </c>
      <c r="P2777" s="27" t="e">
        <f>VLOOKUP(A2777,'[1]REPORT ITP - Fatture Incluse - '!$C$1:$D$14862,2,FALSE)</f>
        <v>#N/A</v>
      </c>
    </row>
    <row r="2778" spans="1:18" ht="18.95" customHeight="1">
      <c r="A2778" s="29" t="s">
        <v>5990</v>
      </c>
      <c r="B2778" s="29" t="s">
        <v>5991</v>
      </c>
      <c r="C2778" s="30" t="s">
        <v>9306</v>
      </c>
      <c r="D2778" s="31">
        <v>44775</v>
      </c>
      <c r="E2778" s="32">
        <v>2117.5700000000002</v>
      </c>
      <c r="F2778" s="31">
        <v>44778</v>
      </c>
      <c r="G2778" s="31">
        <v>44777.331319444442</v>
      </c>
      <c r="H2778" s="31">
        <v>44836</v>
      </c>
      <c r="I2778" s="38" t="s">
        <v>9305</v>
      </c>
      <c r="J2778" s="38"/>
      <c r="K2778" s="31">
        <v>44831</v>
      </c>
      <c r="L2778" s="32">
        <v>1925.06</v>
      </c>
      <c r="M2778" s="33">
        <v>59</v>
      </c>
      <c r="N2778" s="33">
        <v>-5</v>
      </c>
      <c r="O2778" s="32">
        <v>-9625.2999999999993</v>
      </c>
      <c r="P2778" s="27" t="e">
        <f>VLOOKUP(A2778,'[1]REPORT ITP - Fatture Incluse - '!$C$1:$D$14862,2,FALSE)</f>
        <v>#N/A</v>
      </c>
    </row>
    <row r="2779" spans="1:18" ht="18.95" customHeight="1">
      <c r="A2779" s="29" t="s">
        <v>5990</v>
      </c>
      <c r="B2779" s="29" t="s">
        <v>5991</v>
      </c>
      <c r="C2779" s="30" t="s">
        <v>9307</v>
      </c>
      <c r="D2779" s="31">
        <v>44778</v>
      </c>
      <c r="E2779" s="32">
        <v>345.11</v>
      </c>
      <c r="F2779" s="31">
        <v>44789</v>
      </c>
      <c r="G2779" s="31">
        <v>44789.303379629629</v>
      </c>
      <c r="H2779" s="31">
        <v>44845</v>
      </c>
      <c r="I2779" s="38" t="s">
        <v>9305</v>
      </c>
      <c r="J2779" s="38"/>
      <c r="K2779" s="31">
        <v>44831</v>
      </c>
      <c r="L2779" s="32">
        <v>313.74</v>
      </c>
      <c r="M2779" s="33">
        <v>56</v>
      </c>
      <c r="N2779" s="33">
        <v>-14</v>
      </c>
      <c r="O2779" s="32">
        <v>-4392.3599999999997</v>
      </c>
      <c r="P2779" s="27" t="e">
        <f>VLOOKUP(A2779,'[1]REPORT ITP - Fatture Incluse - '!$C$1:$D$14862,2,FALSE)</f>
        <v>#N/A</v>
      </c>
    </row>
    <row r="2780" spans="1:18" ht="18.95" customHeight="1">
      <c r="A2780" s="29" t="s">
        <v>5990</v>
      </c>
      <c r="B2780" s="29" t="s">
        <v>5991</v>
      </c>
      <c r="C2780" s="30" t="s">
        <v>9308</v>
      </c>
      <c r="D2780" s="31">
        <v>44755</v>
      </c>
      <c r="E2780" s="32">
        <v>17709.95</v>
      </c>
      <c r="F2780" s="31">
        <v>44756</v>
      </c>
      <c r="G2780" s="31">
        <v>44756.611261574071</v>
      </c>
      <c r="H2780" s="31">
        <v>44816</v>
      </c>
      <c r="I2780" s="38" t="s">
        <v>9305</v>
      </c>
      <c r="J2780" s="38"/>
      <c r="K2780" s="31">
        <v>44831</v>
      </c>
      <c r="L2780" s="32">
        <v>16099.95</v>
      </c>
      <c r="M2780" s="33">
        <v>60</v>
      </c>
      <c r="N2780" s="33">
        <v>15</v>
      </c>
      <c r="O2780" s="32">
        <v>241499.25</v>
      </c>
      <c r="P2780" s="27" t="e">
        <f>VLOOKUP(A2780,'[1]REPORT ITP - Fatture Incluse - '!$C$1:$D$14862,2,FALSE)</f>
        <v>#N/A</v>
      </c>
    </row>
    <row r="2781" spans="1:18" ht="18.95" customHeight="1">
      <c r="A2781" s="29" t="s">
        <v>5990</v>
      </c>
      <c r="B2781" s="29" t="s">
        <v>5991</v>
      </c>
      <c r="C2781" s="30" t="s">
        <v>9309</v>
      </c>
      <c r="D2781" s="31">
        <v>44778</v>
      </c>
      <c r="E2781" s="32">
        <v>7083.98</v>
      </c>
      <c r="F2781" s="31">
        <v>44784</v>
      </c>
      <c r="G2781" s="31">
        <v>44784.319618055553</v>
      </c>
      <c r="H2781" s="31">
        <v>44843</v>
      </c>
      <c r="I2781" s="38" t="s">
        <v>9305</v>
      </c>
      <c r="J2781" s="38"/>
      <c r="K2781" s="31">
        <v>44831</v>
      </c>
      <c r="L2781" s="32">
        <v>6439.98</v>
      </c>
      <c r="M2781" s="33">
        <v>59</v>
      </c>
      <c r="N2781" s="33">
        <v>-12</v>
      </c>
      <c r="O2781" s="32">
        <v>-77279.759999999995</v>
      </c>
      <c r="P2781" s="27" t="e">
        <f>VLOOKUP(A2781,'[1]REPORT ITP - Fatture Incluse - '!$C$1:$D$14862,2,FALSE)</f>
        <v>#N/A</v>
      </c>
    </row>
    <row r="2782" spans="1:18" ht="18.95" customHeight="1">
      <c r="A2782" s="29" t="s">
        <v>5990</v>
      </c>
      <c r="B2782" s="29" t="s">
        <v>5991</v>
      </c>
      <c r="C2782" s="30" t="s">
        <v>9310</v>
      </c>
      <c r="D2782" s="31">
        <v>44776</v>
      </c>
      <c r="E2782" s="32">
        <v>7083.98</v>
      </c>
      <c r="F2782" s="31">
        <v>44781</v>
      </c>
      <c r="G2782" s="31">
        <v>44778.312685185185</v>
      </c>
      <c r="H2782" s="31">
        <v>44837</v>
      </c>
      <c r="I2782" s="38" t="s">
        <v>9305</v>
      </c>
      <c r="J2782" s="38"/>
      <c r="K2782" s="31">
        <v>44831</v>
      </c>
      <c r="L2782" s="32">
        <v>6439.98</v>
      </c>
      <c r="M2782" s="33">
        <v>59</v>
      </c>
      <c r="N2782" s="33">
        <v>-6</v>
      </c>
      <c r="O2782" s="32">
        <v>-38639.879999999997</v>
      </c>
      <c r="P2782" s="27" t="e">
        <f>VLOOKUP(A2782,'[1]REPORT ITP - Fatture Incluse - '!$C$1:$D$14862,2,FALSE)</f>
        <v>#N/A</v>
      </c>
    </row>
    <row r="2783" spans="1:18" ht="15" customHeight="1">
      <c r="A2783" s="29" t="s">
        <v>6826</v>
      </c>
      <c r="B2783" s="29" t="s">
        <v>979</v>
      </c>
      <c r="C2783" s="30" t="s">
        <v>9311</v>
      </c>
      <c r="D2783" s="31">
        <v>44657</v>
      </c>
      <c r="E2783" s="32">
        <v>55</v>
      </c>
      <c r="F2783" s="31">
        <v>44662</v>
      </c>
      <c r="G2783" s="31">
        <v>44659.310578703706</v>
      </c>
      <c r="H2783" s="31">
        <v>44718</v>
      </c>
      <c r="I2783" s="38" t="s">
        <v>9312</v>
      </c>
      <c r="J2783" s="38"/>
      <c r="K2783" s="31">
        <v>44844</v>
      </c>
      <c r="L2783" s="32">
        <v>50</v>
      </c>
      <c r="M2783" s="33">
        <v>59</v>
      </c>
      <c r="N2783" s="33">
        <v>126</v>
      </c>
      <c r="O2783" s="32">
        <v>6300</v>
      </c>
      <c r="P2783" s="27" t="e">
        <f>VLOOKUP(A2783,'[1]REPORT ITP - Fatture Incluse - '!$C$1:$D$14862,2,FALSE)</f>
        <v>#N/A</v>
      </c>
    </row>
    <row r="2784" spans="1:18" ht="15" customHeight="1">
      <c r="A2784" s="29" t="s">
        <v>6826</v>
      </c>
      <c r="B2784" s="29" t="s">
        <v>979</v>
      </c>
      <c r="C2784" s="30" t="s">
        <v>9313</v>
      </c>
      <c r="D2784" s="31">
        <v>44806</v>
      </c>
      <c r="E2784" s="32">
        <v>55</v>
      </c>
      <c r="F2784" s="31">
        <v>44811</v>
      </c>
      <c r="G2784" s="31">
        <v>44810.381377314814</v>
      </c>
      <c r="H2784" s="31">
        <v>44869</v>
      </c>
      <c r="I2784" s="38" t="s">
        <v>9312</v>
      </c>
      <c r="J2784" s="38"/>
      <c r="K2784" s="31">
        <v>44844</v>
      </c>
      <c r="L2784" s="32">
        <v>50</v>
      </c>
      <c r="M2784" s="33">
        <v>59</v>
      </c>
      <c r="N2784" s="33">
        <v>-25</v>
      </c>
      <c r="O2784" s="32">
        <v>-1250</v>
      </c>
      <c r="P2784" s="27" t="e">
        <f>VLOOKUP(A2784,'[1]REPORT ITP - Fatture Incluse - '!$C$1:$D$14862,2,FALSE)</f>
        <v>#N/A</v>
      </c>
    </row>
    <row r="2785" spans="1:16" ht="15" customHeight="1">
      <c r="A2785" s="29" t="s">
        <v>6502</v>
      </c>
      <c r="B2785" s="29" t="s">
        <v>415</v>
      </c>
      <c r="C2785" s="30" t="s">
        <v>4946</v>
      </c>
      <c r="D2785" s="31">
        <v>44826</v>
      </c>
      <c r="E2785" s="32">
        <v>6134.16</v>
      </c>
      <c r="F2785" s="31">
        <v>44827</v>
      </c>
      <c r="G2785" s="31">
        <v>44827.334618055553</v>
      </c>
      <c r="H2785" s="31">
        <v>44886</v>
      </c>
      <c r="I2785" s="38" t="s">
        <v>9314</v>
      </c>
      <c r="J2785" s="38"/>
      <c r="K2785" s="31">
        <v>44858</v>
      </c>
      <c r="L2785" s="32">
        <v>5028</v>
      </c>
      <c r="M2785" s="33">
        <v>59</v>
      </c>
      <c r="N2785" s="33">
        <v>-28</v>
      </c>
      <c r="O2785" s="32">
        <v>-140784</v>
      </c>
      <c r="P2785" s="27" t="e">
        <f>VLOOKUP(A2785,'[1]REPORT ITP - Fatture Incluse - '!$C$1:$D$14862,2,FALSE)</f>
        <v>#N/A</v>
      </c>
    </row>
    <row r="2786" spans="1:16" ht="18.95" customHeight="1">
      <c r="A2786" s="29" t="s">
        <v>1346</v>
      </c>
      <c r="B2786" s="29" t="s">
        <v>8286</v>
      </c>
      <c r="C2786" s="30" t="s">
        <v>9315</v>
      </c>
      <c r="D2786" s="31">
        <v>44858</v>
      </c>
      <c r="E2786" s="32">
        <v>6417.2</v>
      </c>
      <c r="F2786" s="31">
        <v>44861</v>
      </c>
      <c r="G2786" s="31">
        <v>44859.299062500002</v>
      </c>
      <c r="H2786" s="31">
        <v>44918</v>
      </c>
      <c r="I2786" s="38" t="s">
        <v>9316</v>
      </c>
      <c r="J2786" s="38"/>
      <c r="K2786" s="31">
        <v>44896</v>
      </c>
      <c r="L2786" s="32">
        <v>5260</v>
      </c>
      <c r="M2786" s="33">
        <v>59</v>
      </c>
      <c r="N2786" s="33">
        <v>-22</v>
      </c>
      <c r="O2786" s="32">
        <v>-115720</v>
      </c>
      <c r="P2786" s="27" t="e">
        <f>VLOOKUP(A2786,'[1]REPORT ITP - Fatture Incluse - '!$C$1:$D$14862,2,FALSE)</f>
        <v>#N/A</v>
      </c>
    </row>
    <row r="2787" spans="1:16" ht="15" customHeight="1">
      <c r="A2787" s="29" t="s">
        <v>9317</v>
      </c>
      <c r="B2787" s="29" t="s">
        <v>9318</v>
      </c>
      <c r="C2787" s="30" t="s">
        <v>9319</v>
      </c>
      <c r="D2787" s="31">
        <v>44865</v>
      </c>
      <c r="E2787" s="32">
        <v>190.32</v>
      </c>
      <c r="F2787" s="31">
        <v>44873</v>
      </c>
      <c r="G2787" s="31">
        <v>44869.320208333331</v>
      </c>
      <c r="H2787" s="31">
        <v>44929</v>
      </c>
      <c r="I2787" s="38" t="s">
        <v>9320</v>
      </c>
      <c r="J2787" s="38"/>
      <c r="K2787" s="31">
        <v>44900</v>
      </c>
      <c r="L2787" s="32">
        <v>156</v>
      </c>
      <c r="M2787" s="33">
        <v>60</v>
      </c>
      <c r="N2787" s="33">
        <v>-29</v>
      </c>
      <c r="O2787" s="32">
        <v>-4524</v>
      </c>
      <c r="P2787" s="27" t="e">
        <f>VLOOKUP(A2787,'[1]REPORT ITP - Fatture Incluse - '!$C$1:$D$14862,2,FALSE)</f>
        <v>#N/A</v>
      </c>
    </row>
    <row r="2788" spans="1:16" ht="18.95" customHeight="1">
      <c r="A2788" s="29" t="s">
        <v>166</v>
      </c>
      <c r="B2788" s="29" t="s">
        <v>7417</v>
      </c>
      <c r="C2788" s="30" t="s">
        <v>7617</v>
      </c>
      <c r="D2788" s="31">
        <v>44877</v>
      </c>
      <c r="E2788" s="32">
        <v>8246.2999999999993</v>
      </c>
      <c r="F2788" s="31">
        <v>44880</v>
      </c>
      <c r="G2788" s="31">
        <v>44880.315451388888</v>
      </c>
      <c r="H2788" s="31">
        <v>44940</v>
      </c>
      <c r="I2788" s="38" t="s">
        <v>9321</v>
      </c>
      <c r="J2788" s="38"/>
      <c r="K2788" s="31">
        <v>44900</v>
      </c>
      <c r="L2788" s="32">
        <v>8246.2999999999993</v>
      </c>
      <c r="M2788" s="33">
        <v>60</v>
      </c>
      <c r="N2788" s="33">
        <v>-40</v>
      </c>
      <c r="O2788" s="32">
        <v>-329852</v>
      </c>
      <c r="P2788" s="27" t="e">
        <f>VLOOKUP(A2788,'[1]REPORT ITP - Fatture Incluse - '!$C$1:$D$14862,2,FALSE)</f>
        <v>#N/A</v>
      </c>
    </row>
    <row r="2789" spans="1:16" ht="15" customHeight="1">
      <c r="A2789" s="29" t="s">
        <v>5958</v>
      </c>
      <c r="B2789" s="29" t="s">
        <v>5959</v>
      </c>
      <c r="C2789" s="30" t="s">
        <v>5478</v>
      </c>
      <c r="D2789" s="31">
        <v>44869</v>
      </c>
      <c r="E2789" s="32">
        <v>568.52</v>
      </c>
      <c r="F2789" s="31">
        <v>44874</v>
      </c>
      <c r="G2789" s="31">
        <v>44873.487303240741</v>
      </c>
      <c r="H2789" s="31">
        <v>44932</v>
      </c>
      <c r="I2789" s="38" t="s">
        <v>9322</v>
      </c>
      <c r="J2789" s="38"/>
      <c r="K2789" s="31">
        <v>44901</v>
      </c>
      <c r="L2789" s="32">
        <v>466</v>
      </c>
      <c r="M2789" s="33">
        <v>59</v>
      </c>
      <c r="N2789" s="33">
        <v>-31</v>
      </c>
      <c r="O2789" s="32">
        <v>-14446</v>
      </c>
      <c r="P2789" s="27" t="e">
        <f>VLOOKUP(A2789,'[1]REPORT ITP - Fatture Incluse - '!$C$1:$D$14862,2,FALSE)</f>
        <v>#N/A</v>
      </c>
    </row>
    <row r="2790" spans="1:16" ht="15" customHeight="1">
      <c r="A2790" s="29" t="s">
        <v>1748</v>
      </c>
      <c r="B2790" s="29" t="s">
        <v>1747</v>
      </c>
      <c r="C2790" s="30" t="s">
        <v>2022</v>
      </c>
      <c r="D2790" s="31">
        <v>44896</v>
      </c>
      <c r="E2790" s="32">
        <v>1500</v>
      </c>
      <c r="F2790" s="31">
        <v>44897</v>
      </c>
      <c r="G2790" s="31">
        <v>44897.572199074071</v>
      </c>
      <c r="H2790" s="31">
        <v>44957</v>
      </c>
      <c r="I2790" s="38" t="s">
        <v>9323</v>
      </c>
      <c r="J2790" s="38"/>
      <c r="K2790" s="31">
        <v>44902</v>
      </c>
      <c r="L2790" s="32">
        <v>1500</v>
      </c>
      <c r="M2790" s="33">
        <v>60</v>
      </c>
      <c r="N2790" s="33">
        <v>-55</v>
      </c>
      <c r="O2790" s="32">
        <v>-82500</v>
      </c>
      <c r="P2790" s="27" t="e">
        <f>VLOOKUP(A2790,'[1]REPORT ITP - Fatture Incluse - '!$C$1:$D$14862,2,FALSE)</f>
        <v>#N/A</v>
      </c>
    </row>
    <row r="2791" spans="1:16" ht="18.95" customHeight="1">
      <c r="A2791" s="29" t="s">
        <v>6271</v>
      </c>
      <c r="B2791" s="29" t="s">
        <v>6272</v>
      </c>
      <c r="C2791" s="30" t="s">
        <v>9324</v>
      </c>
      <c r="D2791" s="31">
        <v>44851</v>
      </c>
      <c r="E2791" s="32">
        <v>2537.6</v>
      </c>
      <c r="F2791" s="31">
        <v>44854</v>
      </c>
      <c r="G2791" s="31">
        <v>44852.316412037035</v>
      </c>
      <c r="H2791" s="31">
        <v>44911</v>
      </c>
      <c r="I2791" s="38" t="s">
        <v>9325</v>
      </c>
      <c r="J2791" s="38"/>
      <c r="K2791" s="31">
        <v>44909</v>
      </c>
      <c r="L2791" s="32">
        <v>2080</v>
      </c>
      <c r="M2791" s="33">
        <v>59</v>
      </c>
      <c r="N2791" s="33">
        <v>-2</v>
      </c>
      <c r="O2791" s="32">
        <v>-4160</v>
      </c>
      <c r="P2791" s="27" t="e">
        <f>VLOOKUP(A2791,'[1]REPORT ITP - Fatture Incluse - '!$C$1:$D$14862,2,FALSE)</f>
        <v>#N/A</v>
      </c>
    </row>
    <row r="2792" spans="1:16" ht="27.95" customHeight="1">
      <c r="A2792" s="29" t="s">
        <v>6327</v>
      </c>
      <c r="B2792" s="29" t="s">
        <v>95</v>
      </c>
      <c r="C2792" s="30" t="s">
        <v>4453</v>
      </c>
      <c r="D2792" s="31">
        <v>44774</v>
      </c>
      <c r="E2792" s="32">
        <v>4033.32</v>
      </c>
      <c r="F2792" s="31">
        <v>44784</v>
      </c>
      <c r="G2792" s="31">
        <v>44784.318958333337</v>
      </c>
      <c r="H2792" s="31">
        <v>44843</v>
      </c>
      <c r="I2792" s="38" t="s">
        <v>9326</v>
      </c>
      <c r="J2792" s="38"/>
      <c r="K2792" s="31">
        <v>44909</v>
      </c>
      <c r="L2792" s="32">
        <v>3306</v>
      </c>
      <c r="M2792" s="33">
        <v>59</v>
      </c>
      <c r="N2792" s="33">
        <v>66</v>
      </c>
      <c r="O2792" s="32">
        <v>218196</v>
      </c>
      <c r="P2792" s="27" t="e">
        <f>VLOOKUP(A2792,'[1]REPORT ITP - Fatture Incluse - '!$C$1:$D$14862,2,FALSE)</f>
        <v>#N/A</v>
      </c>
    </row>
    <row r="2793" spans="1:16" ht="18.95" customHeight="1">
      <c r="A2793" s="29" t="s">
        <v>5987</v>
      </c>
      <c r="B2793" s="29" t="s">
        <v>5988</v>
      </c>
      <c r="C2793" s="30" t="s">
        <v>5487</v>
      </c>
      <c r="D2793" s="31">
        <v>44873</v>
      </c>
      <c r="E2793" s="32">
        <v>14281.8</v>
      </c>
      <c r="F2793" s="31">
        <v>44875</v>
      </c>
      <c r="G2793" s="31">
        <v>44874.325578703705</v>
      </c>
      <c r="H2793" s="31">
        <v>44933</v>
      </c>
      <c r="I2793" s="38" t="s">
        <v>9327</v>
      </c>
      <c r="J2793" s="38"/>
      <c r="K2793" s="31">
        <v>44909</v>
      </c>
      <c r="L2793" s="32">
        <v>14281.8</v>
      </c>
      <c r="M2793" s="33">
        <v>59</v>
      </c>
      <c r="N2793" s="33">
        <v>-24</v>
      </c>
      <c r="O2793" s="32">
        <v>-342763.2</v>
      </c>
      <c r="P2793" s="27" t="e">
        <f>VLOOKUP(A2793,'[1]REPORT ITP - Fatture Incluse - '!$C$1:$D$14862,2,FALSE)</f>
        <v>#N/A</v>
      </c>
    </row>
    <row r="2794" spans="1:16" ht="18.95" customHeight="1">
      <c r="A2794" s="29" t="s">
        <v>5987</v>
      </c>
      <c r="B2794" s="29" t="s">
        <v>5988</v>
      </c>
      <c r="C2794" s="30" t="s">
        <v>5194</v>
      </c>
      <c r="D2794" s="31">
        <v>44846</v>
      </c>
      <c r="E2794" s="32">
        <v>14281.8</v>
      </c>
      <c r="F2794" s="31">
        <v>44851</v>
      </c>
      <c r="G2794" s="31">
        <v>44847.320694444446</v>
      </c>
      <c r="H2794" s="31">
        <v>44906</v>
      </c>
      <c r="I2794" s="38" t="s">
        <v>9327</v>
      </c>
      <c r="J2794" s="38"/>
      <c r="K2794" s="31">
        <v>44909</v>
      </c>
      <c r="L2794" s="32">
        <v>14281.8</v>
      </c>
      <c r="M2794" s="33">
        <v>59</v>
      </c>
      <c r="N2794" s="33">
        <v>3</v>
      </c>
      <c r="O2794" s="32">
        <v>42845.4</v>
      </c>
      <c r="P2794" s="27" t="e">
        <f>VLOOKUP(A2794,'[1]REPORT ITP - Fatture Incluse - '!$C$1:$D$14862,2,FALSE)</f>
        <v>#N/A</v>
      </c>
    </row>
    <row r="2795" spans="1:16" ht="15" customHeight="1">
      <c r="A2795" s="29" t="s">
        <v>6294</v>
      </c>
      <c r="B2795" s="29" t="s">
        <v>6295</v>
      </c>
      <c r="C2795" s="30" t="s">
        <v>1611</v>
      </c>
      <c r="D2795" s="31">
        <v>44592</v>
      </c>
      <c r="E2795" s="32">
        <v>40.630000000000003</v>
      </c>
      <c r="F2795" s="31">
        <v>44599</v>
      </c>
      <c r="G2795" s="31">
        <v>44596.318506944444</v>
      </c>
      <c r="H2795" s="31">
        <v>44655</v>
      </c>
      <c r="I2795" s="38" t="s">
        <v>9328</v>
      </c>
      <c r="J2795" s="38"/>
      <c r="K2795" s="31">
        <v>44652</v>
      </c>
      <c r="L2795" s="32">
        <v>33.299999999999997</v>
      </c>
      <c r="M2795" s="33">
        <v>59</v>
      </c>
      <c r="N2795" s="33">
        <v>-3</v>
      </c>
      <c r="O2795" s="32">
        <v>-99.9</v>
      </c>
      <c r="P2795" s="27" t="e">
        <f>VLOOKUP(A2795,'[1]REPORT ITP - Fatture Incluse - '!$C$1:$D$14862,2,FALSE)</f>
        <v>#N/A</v>
      </c>
    </row>
    <row r="2796" spans="1:16" ht="15" customHeight="1">
      <c r="A2796" s="29" t="s">
        <v>9329</v>
      </c>
      <c r="B2796" s="29" t="s">
        <v>9330</v>
      </c>
      <c r="C2796" s="30" t="s">
        <v>6380</v>
      </c>
      <c r="D2796" s="31">
        <v>44622</v>
      </c>
      <c r="E2796" s="32">
        <v>73.81</v>
      </c>
      <c r="F2796" s="31">
        <v>44627</v>
      </c>
      <c r="G2796" s="31">
        <v>44623.330833333333</v>
      </c>
      <c r="H2796" s="31">
        <v>44682</v>
      </c>
      <c r="I2796" s="38" t="s">
        <v>9331</v>
      </c>
      <c r="J2796" s="38"/>
      <c r="K2796" s="31">
        <v>44656</v>
      </c>
      <c r="L2796" s="32">
        <v>60.5</v>
      </c>
      <c r="M2796" s="33">
        <v>59</v>
      </c>
      <c r="N2796" s="33">
        <v>-26</v>
      </c>
      <c r="O2796" s="32">
        <v>-1573</v>
      </c>
      <c r="P2796" s="27" t="e">
        <f>VLOOKUP(A2796,'[1]REPORT ITP - Fatture Incluse - '!$C$1:$D$14862,2,FALSE)</f>
        <v>#N/A</v>
      </c>
    </row>
    <row r="2797" spans="1:16" ht="15" customHeight="1">
      <c r="A2797" s="29" t="s">
        <v>9329</v>
      </c>
      <c r="B2797" s="29" t="s">
        <v>9330</v>
      </c>
      <c r="C2797" s="30" t="s">
        <v>5965</v>
      </c>
      <c r="D2797" s="31">
        <v>44622</v>
      </c>
      <c r="E2797" s="32">
        <v>983.32</v>
      </c>
      <c r="F2797" s="31">
        <v>44634</v>
      </c>
      <c r="G2797" s="31">
        <v>44630.336261574077</v>
      </c>
      <c r="H2797" s="31">
        <v>44689</v>
      </c>
      <c r="I2797" s="38" t="s">
        <v>9331</v>
      </c>
      <c r="J2797" s="38"/>
      <c r="K2797" s="31">
        <v>44656</v>
      </c>
      <c r="L2797" s="32">
        <v>806</v>
      </c>
      <c r="M2797" s="33">
        <v>59</v>
      </c>
      <c r="N2797" s="33">
        <v>-33</v>
      </c>
      <c r="O2797" s="32">
        <v>-26598</v>
      </c>
      <c r="P2797" s="27" t="e">
        <f>VLOOKUP(A2797,'[1]REPORT ITP - Fatture Incluse - '!$C$1:$D$14862,2,FALSE)</f>
        <v>#N/A</v>
      </c>
    </row>
    <row r="2798" spans="1:16" ht="15" customHeight="1">
      <c r="A2798" s="29" t="s">
        <v>9329</v>
      </c>
      <c r="B2798" s="29" t="s">
        <v>9330</v>
      </c>
      <c r="C2798" s="30" t="s">
        <v>9332</v>
      </c>
      <c r="D2798" s="31">
        <v>44614</v>
      </c>
      <c r="E2798" s="32">
        <v>107.36</v>
      </c>
      <c r="F2798" s="31">
        <v>44621</v>
      </c>
      <c r="G2798" s="31">
        <v>44616.353530092594</v>
      </c>
      <c r="H2798" s="31">
        <v>44675</v>
      </c>
      <c r="I2798" s="38" t="s">
        <v>9331</v>
      </c>
      <c r="J2798" s="38"/>
      <c r="K2798" s="31">
        <v>44656</v>
      </c>
      <c r="L2798" s="32">
        <v>88</v>
      </c>
      <c r="M2798" s="33">
        <v>59</v>
      </c>
      <c r="N2798" s="33">
        <v>-19</v>
      </c>
      <c r="O2798" s="32">
        <v>-1672</v>
      </c>
      <c r="P2798" s="27" t="e">
        <f>VLOOKUP(A2798,'[1]REPORT ITP - Fatture Incluse - '!$C$1:$D$14862,2,FALSE)</f>
        <v>#N/A</v>
      </c>
    </row>
    <row r="2799" spans="1:16" ht="15" customHeight="1">
      <c r="A2799" s="29" t="s">
        <v>9329</v>
      </c>
      <c r="B2799" s="29" t="s">
        <v>9330</v>
      </c>
      <c r="C2799" s="30" t="s">
        <v>9333</v>
      </c>
      <c r="D2799" s="31">
        <v>44599</v>
      </c>
      <c r="E2799" s="32">
        <v>1140.7</v>
      </c>
      <c r="F2799" s="31">
        <v>44613</v>
      </c>
      <c r="G2799" s="31">
        <v>44607.317129629628</v>
      </c>
      <c r="H2799" s="31">
        <v>44666</v>
      </c>
      <c r="I2799" s="38" t="s">
        <v>9331</v>
      </c>
      <c r="J2799" s="38"/>
      <c r="K2799" s="31">
        <v>44656</v>
      </c>
      <c r="L2799" s="32">
        <v>935</v>
      </c>
      <c r="M2799" s="33">
        <v>59</v>
      </c>
      <c r="N2799" s="33">
        <v>-10</v>
      </c>
      <c r="O2799" s="32">
        <v>-9350</v>
      </c>
      <c r="P2799" s="27" t="e">
        <f>VLOOKUP(A2799,'[1]REPORT ITP - Fatture Incluse - '!$C$1:$D$14862,2,FALSE)</f>
        <v>#N/A</v>
      </c>
    </row>
    <row r="2800" spans="1:16" ht="18.95" customHeight="1">
      <c r="A2800" s="29" t="s">
        <v>1216</v>
      </c>
      <c r="B2800" s="29" t="s">
        <v>1215</v>
      </c>
      <c r="C2800" s="30" t="s">
        <v>2184</v>
      </c>
      <c r="D2800" s="31">
        <v>44655</v>
      </c>
      <c r="E2800" s="32">
        <v>2517.66</v>
      </c>
      <c r="F2800" s="31">
        <v>44656</v>
      </c>
      <c r="G2800" s="31">
        <v>44656.340173611112</v>
      </c>
      <c r="H2800" s="31">
        <v>44715</v>
      </c>
      <c r="I2800" s="38" t="s">
        <v>9334</v>
      </c>
      <c r="J2800" s="38"/>
      <c r="K2800" s="31">
        <v>44662</v>
      </c>
      <c r="L2800" s="32">
        <v>2517.66</v>
      </c>
      <c r="M2800" s="33">
        <v>59</v>
      </c>
      <c r="N2800" s="33">
        <v>-53</v>
      </c>
      <c r="O2800" s="32">
        <v>-133435.98000000001</v>
      </c>
      <c r="P2800" s="27" t="e">
        <f>VLOOKUP(A2800,'[1]REPORT ITP - Fatture Incluse - '!$C$1:$D$14862,2,FALSE)</f>
        <v>#N/A</v>
      </c>
    </row>
    <row r="2801" spans="1:16" ht="15" customHeight="1">
      <c r="A2801" s="29" t="s">
        <v>5932</v>
      </c>
      <c r="B2801" s="29" t="s">
        <v>5933</v>
      </c>
      <c r="C2801" s="30" t="s">
        <v>9335</v>
      </c>
      <c r="D2801" s="31">
        <v>44635</v>
      </c>
      <c r="E2801" s="32">
        <v>1163.48</v>
      </c>
      <c r="F2801" s="31">
        <v>44637</v>
      </c>
      <c r="G2801" s="31">
        <v>44636.356550925928</v>
      </c>
      <c r="H2801" s="31">
        <v>44695</v>
      </c>
      <c r="I2801" s="38" t="s">
        <v>9336</v>
      </c>
      <c r="J2801" s="38"/>
      <c r="K2801" s="31">
        <v>44677</v>
      </c>
      <c r="L2801" s="32">
        <v>953.67</v>
      </c>
      <c r="M2801" s="33">
        <v>59</v>
      </c>
      <c r="N2801" s="33">
        <v>-18</v>
      </c>
      <c r="O2801" s="32">
        <v>-17166.060000000001</v>
      </c>
      <c r="P2801" s="27" t="e">
        <f>VLOOKUP(A2801,'[1]REPORT ITP - Fatture Incluse - '!$C$1:$D$14862,2,FALSE)</f>
        <v>#N/A</v>
      </c>
    </row>
    <row r="2802" spans="1:16" ht="15" customHeight="1">
      <c r="A2802" s="29" t="s">
        <v>5932</v>
      </c>
      <c r="B2802" s="29" t="s">
        <v>5933</v>
      </c>
      <c r="C2802" s="30" t="s">
        <v>9337</v>
      </c>
      <c r="D2802" s="31">
        <v>44592</v>
      </c>
      <c r="E2802" s="32">
        <v>1041.42</v>
      </c>
      <c r="F2802" s="31">
        <v>44594</v>
      </c>
      <c r="G2802" s="31">
        <v>44593.343298611115</v>
      </c>
      <c r="H2802" s="31">
        <v>44653</v>
      </c>
      <c r="I2802" s="38" t="s">
        <v>9336</v>
      </c>
      <c r="J2802" s="38"/>
      <c r="K2802" s="31">
        <v>44677</v>
      </c>
      <c r="L2802" s="32">
        <v>853.62</v>
      </c>
      <c r="M2802" s="33">
        <v>60</v>
      </c>
      <c r="N2802" s="33">
        <v>24</v>
      </c>
      <c r="O2802" s="32">
        <v>20486.88</v>
      </c>
      <c r="P2802" s="27" t="e">
        <f>VLOOKUP(A2802,'[1]REPORT ITP - Fatture Incluse - '!$C$1:$D$14862,2,FALSE)</f>
        <v>#N/A</v>
      </c>
    </row>
    <row r="2803" spans="1:16" ht="18.95" customHeight="1">
      <c r="A2803" s="29" t="s">
        <v>7158</v>
      </c>
      <c r="B2803" s="29" t="s">
        <v>38</v>
      </c>
      <c r="C2803" s="30" t="s">
        <v>9338</v>
      </c>
      <c r="D2803" s="31">
        <v>44636</v>
      </c>
      <c r="E2803" s="32">
        <v>10115.33</v>
      </c>
      <c r="F2803" s="31">
        <v>44649</v>
      </c>
      <c r="G2803" s="31">
        <v>44645.367060185185</v>
      </c>
      <c r="H2803" s="31">
        <v>44704</v>
      </c>
      <c r="I2803" s="38" t="s">
        <v>9339</v>
      </c>
      <c r="J2803" s="38"/>
      <c r="K2803" s="31">
        <v>44685</v>
      </c>
      <c r="L2803" s="32">
        <v>8291.25</v>
      </c>
      <c r="M2803" s="33">
        <v>59</v>
      </c>
      <c r="N2803" s="33">
        <v>-19</v>
      </c>
      <c r="O2803" s="32">
        <v>-157533.75</v>
      </c>
      <c r="P2803" s="27" t="e">
        <f>VLOOKUP(A2803,'[1]REPORT ITP - Fatture Incluse - '!$C$1:$D$14862,2,FALSE)</f>
        <v>#N/A</v>
      </c>
    </row>
    <row r="2804" spans="1:16" ht="18.95" customHeight="1">
      <c r="A2804" s="29" t="s">
        <v>1219</v>
      </c>
      <c r="B2804" s="29" t="s">
        <v>7468</v>
      </c>
      <c r="C2804" s="30" t="s">
        <v>1792</v>
      </c>
      <c r="D2804" s="31">
        <v>44683</v>
      </c>
      <c r="E2804" s="32">
        <v>2016.66</v>
      </c>
      <c r="F2804" s="31">
        <v>44685</v>
      </c>
      <c r="G2804" s="31">
        <v>44684.369513888887</v>
      </c>
      <c r="H2804" s="31">
        <v>44743</v>
      </c>
      <c r="I2804" s="38" t="s">
        <v>9340</v>
      </c>
      <c r="J2804" s="38"/>
      <c r="K2804" s="31">
        <v>44691</v>
      </c>
      <c r="L2804" s="32">
        <v>2016.66</v>
      </c>
      <c r="M2804" s="33">
        <v>59</v>
      </c>
      <c r="N2804" s="33">
        <v>-52</v>
      </c>
      <c r="O2804" s="32">
        <v>-104866.32</v>
      </c>
      <c r="P2804" s="27" t="e">
        <f>VLOOKUP(A2804,'[1]REPORT ITP - Fatture Incluse - '!$C$1:$D$14862,2,FALSE)</f>
        <v>#N/A</v>
      </c>
    </row>
    <row r="2805" spans="1:16" ht="18.95" customHeight="1">
      <c r="A2805" s="29" t="s">
        <v>138</v>
      </c>
      <c r="B2805" s="29" t="s">
        <v>8165</v>
      </c>
      <c r="C2805" s="30" t="s">
        <v>3249</v>
      </c>
      <c r="D2805" s="31">
        <v>44691</v>
      </c>
      <c r="E2805" s="32">
        <v>6582.74</v>
      </c>
      <c r="F2805" s="31">
        <v>44692</v>
      </c>
      <c r="G2805" s="31">
        <v>44691.331921296296</v>
      </c>
      <c r="H2805" s="31">
        <v>44751</v>
      </c>
      <c r="I2805" s="38" t="s">
        <v>9341</v>
      </c>
      <c r="J2805" s="38"/>
      <c r="K2805" s="31">
        <v>44708</v>
      </c>
      <c r="L2805" s="32">
        <v>6582.74</v>
      </c>
      <c r="M2805" s="33">
        <v>60</v>
      </c>
      <c r="N2805" s="33">
        <v>-43</v>
      </c>
      <c r="O2805" s="32">
        <v>-283057.82</v>
      </c>
      <c r="P2805" s="27" t="e">
        <f>VLOOKUP(A2805,'[1]REPORT ITP - Fatture Incluse - '!$C$1:$D$14862,2,FALSE)</f>
        <v>#N/A</v>
      </c>
    </row>
    <row r="2806" spans="1:16" ht="18.95" customHeight="1">
      <c r="A2806" s="29" t="s">
        <v>138</v>
      </c>
      <c r="B2806" s="29" t="s">
        <v>8165</v>
      </c>
      <c r="C2806" s="30" t="s">
        <v>3213</v>
      </c>
      <c r="D2806" s="31">
        <v>44686</v>
      </c>
      <c r="E2806" s="32">
        <v>4464.1099999999997</v>
      </c>
      <c r="F2806" s="31">
        <v>44692</v>
      </c>
      <c r="G2806" s="31">
        <v>44690.328981481478</v>
      </c>
      <c r="H2806" s="31">
        <v>44748</v>
      </c>
      <c r="I2806" s="38" t="s">
        <v>9341</v>
      </c>
      <c r="J2806" s="38"/>
      <c r="K2806" s="31">
        <v>44708</v>
      </c>
      <c r="L2806" s="32">
        <v>4464.1099999999997</v>
      </c>
      <c r="M2806" s="33">
        <v>58</v>
      </c>
      <c r="N2806" s="33">
        <v>-40</v>
      </c>
      <c r="O2806" s="32">
        <v>-178564.4</v>
      </c>
      <c r="P2806" s="27" t="e">
        <f>VLOOKUP(A2806,'[1]REPORT ITP - Fatture Incluse - '!$C$1:$D$14862,2,FALSE)</f>
        <v>#N/A</v>
      </c>
    </row>
    <row r="2807" spans="1:16" ht="18.95" customHeight="1">
      <c r="A2807" s="29" t="s">
        <v>138</v>
      </c>
      <c r="B2807" s="29" t="s">
        <v>8165</v>
      </c>
      <c r="C2807" s="30" t="s">
        <v>1985</v>
      </c>
      <c r="D2807" s="31">
        <v>44606</v>
      </c>
      <c r="E2807" s="32">
        <v>6583.54</v>
      </c>
      <c r="F2807" s="31">
        <v>44608</v>
      </c>
      <c r="G2807" s="31">
        <v>44608.343333333331</v>
      </c>
      <c r="H2807" s="31">
        <v>44667</v>
      </c>
      <c r="I2807" s="38" t="s">
        <v>9341</v>
      </c>
      <c r="J2807" s="38"/>
      <c r="K2807" s="31">
        <v>44708</v>
      </c>
      <c r="L2807" s="32">
        <v>6583.54</v>
      </c>
      <c r="M2807" s="33">
        <v>59</v>
      </c>
      <c r="N2807" s="33">
        <v>41</v>
      </c>
      <c r="O2807" s="32">
        <v>269925.14</v>
      </c>
      <c r="P2807" s="27" t="e">
        <f>VLOOKUP(A2807,'[1]REPORT ITP - Fatture Incluse - '!$C$1:$D$14862,2,FALSE)</f>
        <v>#N/A</v>
      </c>
    </row>
    <row r="2808" spans="1:16" ht="15" customHeight="1">
      <c r="A2808" s="29" t="s">
        <v>6208</v>
      </c>
      <c r="B2808" s="29" t="s">
        <v>6209</v>
      </c>
      <c r="C2808" s="30" t="s">
        <v>328</v>
      </c>
      <c r="D2808" s="31">
        <v>44487</v>
      </c>
      <c r="E2808" s="32">
        <v>74420</v>
      </c>
      <c r="F2808" s="31">
        <v>44488</v>
      </c>
      <c r="G2808" s="31">
        <v>44488.41946759259</v>
      </c>
      <c r="H2808" s="31">
        <v>44548</v>
      </c>
      <c r="I2808" s="38" t="s">
        <v>9342</v>
      </c>
      <c r="J2808" s="38"/>
      <c r="K2808" s="31">
        <v>44711</v>
      </c>
      <c r="L2808" s="32">
        <v>61000</v>
      </c>
      <c r="M2808" s="33">
        <v>60</v>
      </c>
      <c r="N2808" s="33">
        <v>163</v>
      </c>
      <c r="O2808" s="32">
        <v>9943000</v>
      </c>
      <c r="P2808" s="27" t="e">
        <f>VLOOKUP(A2808,'[1]REPORT ITP - Fatture Incluse - '!$C$1:$D$14862,2,FALSE)</f>
        <v>#N/A</v>
      </c>
    </row>
    <row r="2809" spans="1:16" ht="15" customHeight="1">
      <c r="A2809" s="29" t="s">
        <v>5926</v>
      </c>
      <c r="B2809" s="29" t="s">
        <v>5927</v>
      </c>
      <c r="C2809" s="30" t="s">
        <v>9343</v>
      </c>
      <c r="D2809" s="31">
        <v>44706</v>
      </c>
      <c r="E2809" s="32">
        <v>15940.24</v>
      </c>
      <c r="F2809" s="31">
        <v>44720</v>
      </c>
      <c r="G2809" s="31">
        <v>44719.350775462961</v>
      </c>
      <c r="H2809" s="31">
        <v>44778</v>
      </c>
      <c r="I2809" s="38" t="s">
        <v>9344</v>
      </c>
      <c r="J2809" s="38"/>
      <c r="K2809" s="31">
        <v>44748</v>
      </c>
      <c r="L2809" s="32">
        <v>13065.77</v>
      </c>
      <c r="M2809" s="33">
        <v>59</v>
      </c>
      <c r="N2809" s="33">
        <v>-30</v>
      </c>
      <c r="O2809" s="32">
        <v>-391973.1</v>
      </c>
      <c r="P2809" s="27" t="e">
        <f>VLOOKUP(A2809,'[1]REPORT ITP - Fatture Incluse - '!$C$1:$D$14862,2,FALSE)</f>
        <v>#N/A</v>
      </c>
    </row>
    <row r="2810" spans="1:16" ht="18.95" customHeight="1">
      <c r="A2810" s="29" t="s">
        <v>1252</v>
      </c>
      <c r="B2810" s="29" t="s">
        <v>6993</v>
      </c>
      <c r="C2810" s="30" t="s">
        <v>1792</v>
      </c>
      <c r="D2810" s="31">
        <v>44746</v>
      </c>
      <c r="E2810" s="32">
        <v>3000</v>
      </c>
      <c r="F2810" s="31">
        <v>44747</v>
      </c>
      <c r="G2810" s="31">
        <v>44747.305509259262</v>
      </c>
      <c r="H2810" s="31">
        <v>44806</v>
      </c>
      <c r="I2810" s="38" t="s">
        <v>9345</v>
      </c>
      <c r="J2810" s="38"/>
      <c r="K2810" s="31">
        <v>44749</v>
      </c>
      <c r="L2810" s="32">
        <v>3000</v>
      </c>
      <c r="M2810" s="33">
        <v>59</v>
      </c>
      <c r="N2810" s="33">
        <v>-57</v>
      </c>
      <c r="O2810" s="32">
        <v>-171000</v>
      </c>
      <c r="P2810" s="27" t="e">
        <f>VLOOKUP(A2810,'[1]REPORT ITP - Fatture Incluse - '!$C$1:$D$14862,2,FALSE)</f>
        <v>#N/A</v>
      </c>
    </row>
    <row r="2811" spans="1:16" ht="18.95" customHeight="1">
      <c r="A2811" s="29" t="s">
        <v>1248</v>
      </c>
      <c r="B2811" s="29" t="s">
        <v>7818</v>
      </c>
      <c r="C2811" s="30" t="s">
        <v>1792</v>
      </c>
      <c r="D2811" s="31">
        <v>44748</v>
      </c>
      <c r="E2811" s="32">
        <v>2933.33</v>
      </c>
      <c r="F2811" s="31">
        <v>44749</v>
      </c>
      <c r="G2811" s="31">
        <v>44749.298148148147</v>
      </c>
      <c r="H2811" s="31">
        <v>44808</v>
      </c>
      <c r="I2811" s="38" t="s">
        <v>9346</v>
      </c>
      <c r="J2811" s="38"/>
      <c r="K2811" s="31">
        <v>44755</v>
      </c>
      <c r="L2811" s="32">
        <v>2933.33</v>
      </c>
      <c r="M2811" s="33">
        <v>59</v>
      </c>
      <c r="N2811" s="33">
        <v>-53</v>
      </c>
      <c r="O2811" s="32">
        <v>-155466.49</v>
      </c>
      <c r="P2811" s="27" t="e">
        <f>VLOOKUP(A2811,'[1]REPORT ITP - Fatture Incluse - '!$C$1:$D$14862,2,FALSE)</f>
        <v>#N/A</v>
      </c>
    </row>
    <row r="2812" spans="1:16" ht="15" customHeight="1">
      <c r="A2812" s="29" t="s">
        <v>6417</v>
      </c>
      <c r="B2812" s="29" t="s">
        <v>6418</v>
      </c>
      <c r="C2812" s="30" t="s">
        <v>2754</v>
      </c>
      <c r="D2812" s="31">
        <v>44651</v>
      </c>
      <c r="E2812" s="32">
        <v>888.3</v>
      </c>
      <c r="F2812" s="31">
        <v>44657</v>
      </c>
      <c r="G2812" s="31">
        <v>44656.339826388888</v>
      </c>
      <c r="H2812" s="31">
        <v>44715</v>
      </c>
      <c r="I2812" s="38" t="s">
        <v>9347</v>
      </c>
      <c r="J2812" s="38"/>
      <c r="K2812" s="31">
        <v>44760</v>
      </c>
      <c r="L2812" s="32">
        <v>846</v>
      </c>
      <c r="M2812" s="33">
        <v>59</v>
      </c>
      <c r="N2812" s="33">
        <v>45</v>
      </c>
      <c r="O2812" s="32">
        <v>38070</v>
      </c>
      <c r="P2812" s="27" t="e">
        <f>VLOOKUP(A2812,'[1]REPORT ITP - Fatture Incluse - '!$C$1:$D$14862,2,FALSE)</f>
        <v>#N/A</v>
      </c>
    </row>
    <row r="2813" spans="1:16" ht="15" customHeight="1">
      <c r="A2813" s="29" t="s">
        <v>6417</v>
      </c>
      <c r="B2813" s="29" t="s">
        <v>6418</v>
      </c>
      <c r="C2813" s="30" t="s">
        <v>3579</v>
      </c>
      <c r="D2813" s="31">
        <v>44712</v>
      </c>
      <c r="E2813" s="32">
        <v>888.3</v>
      </c>
      <c r="F2813" s="31">
        <v>44722</v>
      </c>
      <c r="G2813" s="31">
        <v>44718.367048611108</v>
      </c>
      <c r="H2813" s="31">
        <v>44775</v>
      </c>
      <c r="I2813" s="38" t="s">
        <v>9347</v>
      </c>
      <c r="J2813" s="38"/>
      <c r="K2813" s="31">
        <v>44760</v>
      </c>
      <c r="L2813" s="32">
        <v>846</v>
      </c>
      <c r="M2813" s="33">
        <v>57</v>
      </c>
      <c r="N2813" s="33">
        <v>-15</v>
      </c>
      <c r="O2813" s="32">
        <v>-12690</v>
      </c>
      <c r="P2813" s="27" t="e">
        <f>VLOOKUP(A2813,'[1]REPORT ITP - Fatture Incluse - '!$C$1:$D$14862,2,FALSE)</f>
        <v>#N/A</v>
      </c>
    </row>
    <row r="2814" spans="1:16" ht="15" customHeight="1">
      <c r="A2814" s="29" t="s">
        <v>6417</v>
      </c>
      <c r="B2814" s="29" t="s">
        <v>6418</v>
      </c>
      <c r="C2814" s="30" t="s">
        <v>3578</v>
      </c>
      <c r="D2814" s="31">
        <v>44712</v>
      </c>
      <c r="E2814" s="32">
        <v>4462.76</v>
      </c>
      <c r="F2814" s="31">
        <v>44722</v>
      </c>
      <c r="G2814" s="31">
        <v>44718.367037037038</v>
      </c>
      <c r="H2814" s="31">
        <v>44775</v>
      </c>
      <c r="I2814" s="38" t="s">
        <v>9347</v>
      </c>
      <c r="J2814" s="38"/>
      <c r="K2814" s="31">
        <v>44760</v>
      </c>
      <c r="L2814" s="32">
        <v>3658</v>
      </c>
      <c r="M2814" s="33">
        <v>57</v>
      </c>
      <c r="N2814" s="33">
        <v>-15</v>
      </c>
      <c r="O2814" s="32">
        <v>-54870</v>
      </c>
      <c r="P2814" s="27" t="e">
        <f>VLOOKUP(A2814,'[1]REPORT ITP - Fatture Incluse - '!$C$1:$D$14862,2,FALSE)</f>
        <v>#N/A</v>
      </c>
    </row>
    <row r="2815" spans="1:16" ht="15" customHeight="1">
      <c r="A2815" s="29" t="s">
        <v>6329</v>
      </c>
      <c r="B2815" s="29" t="s">
        <v>6330</v>
      </c>
      <c r="C2815" s="30" t="s">
        <v>3774</v>
      </c>
      <c r="D2815" s="31">
        <v>44733</v>
      </c>
      <c r="E2815" s="32">
        <v>2130</v>
      </c>
      <c r="F2815" s="31">
        <v>44735</v>
      </c>
      <c r="G2815" s="31">
        <v>44735.324432870373</v>
      </c>
      <c r="H2815" s="31">
        <v>44794</v>
      </c>
      <c r="I2815" s="38" t="s">
        <v>9348</v>
      </c>
      <c r="J2815" s="38"/>
      <c r="K2815" s="31">
        <v>44763</v>
      </c>
      <c r="L2815" s="32">
        <v>2130</v>
      </c>
      <c r="M2815" s="33">
        <v>59</v>
      </c>
      <c r="N2815" s="33">
        <v>-31</v>
      </c>
      <c r="O2815" s="32">
        <v>-66030</v>
      </c>
      <c r="P2815" s="27" t="e">
        <f>VLOOKUP(A2815,'[1]REPORT ITP - Fatture Incluse - '!$C$1:$D$14862,2,FALSE)</f>
        <v>#N/A</v>
      </c>
    </row>
    <row r="2816" spans="1:16" ht="15" customHeight="1">
      <c r="A2816" s="29" t="s">
        <v>6329</v>
      </c>
      <c r="B2816" s="29" t="s">
        <v>6330</v>
      </c>
      <c r="C2816" s="30" t="s">
        <v>3857</v>
      </c>
      <c r="D2816" s="31">
        <v>44736</v>
      </c>
      <c r="E2816" s="32">
        <v>110</v>
      </c>
      <c r="F2816" s="31">
        <v>44739</v>
      </c>
      <c r="G2816" s="31">
        <v>44739.327789351853</v>
      </c>
      <c r="H2816" s="31">
        <v>44796</v>
      </c>
      <c r="I2816" s="38" t="s">
        <v>9348</v>
      </c>
      <c r="J2816" s="38"/>
      <c r="K2816" s="31">
        <v>44763</v>
      </c>
      <c r="L2816" s="32">
        <v>110</v>
      </c>
      <c r="M2816" s="33">
        <v>57</v>
      </c>
      <c r="N2816" s="33">
        <v>-33</v>
      </c>
      <c r="O2816" s="32">
        <v>-3630</v>
      </c>
      <c r="P2816" s="27" t="e">
        <f>VLOOKUP(A2816,'[1]REPORT ITP - Fatture Incluse - '!$C$1:$D$14862,2,FALSE)</f>
        <v>#N/A</v>
      </c>
    </row>
    <row r="2817" spans="1:16" ht="18.95" customHeight="1">
      <c r="A2817" s="29" t="s">
        <v>5990</v>
      </c>
      <c r="B2817" s="29" t="s">
        <v>5991</v>
      </c>
      <c r="C2817" s="30" t="s">
        <v>9349</v>
      </c>
      <c r="D2817" s="31">
        <v>44718</v>
      </c>
      <c r="E2817" s="32">
        <v>636.67999999999995</v>
      </c>
      <c r="F2817" s="31">
        <v>44726</v>
      </c>
      <c r="G2817" s="31">
        <v>44721.491493055553</v>
      </c>
      <c r="H2817" s="31">
        <v>44780</v>
      </c>
      <c r="I2817" s="38" t="s">
        <v>9350</v>
      </c>
      <c r="J2817" s="38"/>
      <c r="K2817" s="31">
        <v>44764</v>
      </c>
      <c r="L2817" s="32">
        <v>578.79999999999995</v>
      </c>
      <c r="M2817" s="33">
        <v>59</v>
      </c>
      <c r="N2817" s="33">
        <v>-16</v>
      </c>
      <c r="O2817" s="32">
        <v>-9260.7999999999993</v>
      </c>
      <c r="P2817" s="27" t="e">
        <f>VLOOKUP(A2817,'[1]REPORT ITP - Fatture Incluse - '!$C$1:$D$14862,2,FALSE)</f>
        <v>#N/A</v>
      </c>
    </row>
    <row r="2818" spans="1:16" ht="18.95" customHeight="1">
      <c r="A2818" s="29" t="s">
        <v>5990</v>
      </c>
      <c r="B2818" s="29" t="s">
        <v>5991</v>
      </c>
      <c r="C2818" s="30" t="s">
        <v>9351</v>
      </c>
      <c r="D2818" s="31">
        <v>44726</v>
      </c>
      <c r="E2818" s="32">
        <v>6178.7</v>
      </c>
      <c r="F2818" s="31">
        <v>44733</v>
      </c>
      <c r="G2818" s="31">
        <v>44729.369618055556</v>
      </c>
      <c r="H2818" s="31">
        <v>44789</v>
      </c>
      <c r="I2818" s="38" t="s">
        <v>9350</v>
      </c>
      <c r="J2818" s="38"/>
      <c r="K2818" s="31">
        <v>44764</v>
      </c>
      <c r="L2818" s="32">
        <v>5617</v>
      </c>
      <c r="M2818" s="33">
        <v>60</v>
      </c>
      <c r="N2818" s="33">
        <v>-25</v>
      </c>
      <c r="O2818" s="32">
        <v>-140425</v>
      </c>
      <c r="P2818" s="27" t="e">
        <f>VLOOKUP(A2818,'[1]REPORT ITP - Fatture Incluse - '!$C$1:$D$14862,2,FALSE)</f>
        <v>#N/A</v>
      </c>
    </row>
    <row r="2819" spans="1:16" ht="18.95" customHeight="1">
      <c r="A2819" s="29" t="s">
        <v>5990</v>
      </c>
      <c r="B2819" s="29" t="s">
        <v>5991</v>
      </c>
      <c r="C2819" s="30" t="s">
        <v>9352</v>
      </c>
      <c r="D2819" s="31">
        <v>44712</v>
      </c>
      <c r="E2819" s="32">
        <v>633.86</v>
      </c>
      <c r="F2819" s="31">
        <v>44726</v>
      </c>
      <c r="G2819" s="31">
        <v>44721.491527777776</v>
      </c>
      <c r="H2819" s="31">
        <v>44781</v>
      </c>
      <c r="I2819" s="38" t="s">
        <v>9350</v>
      </c>
      <c r="J2819" s="38"/>
      <c r="K2819" s="31">
        <v>44764</v>
      </c>
      <c r="L2819" s="32">
        <v>576.24</v>
      </c>
      <c r="M2819" s="33">
        <v>60</v>
      </c>
      <c r="N2819" s="33">
        <v>-17</v>
      </c>
      <c r="O2819" s="32">
        <v>-9796.08</v>
      </c>
      <c r="P2819" s="27" t="e">
        <f>VLOOKUP(A2819,'[1]REPORT ITP - Fatture Incluse - '!$C$1:$D$14862,2,FALSE)</f>
        <v>#N/A</v>
      </c>
    </row>
    <row r="2820" spans="1:16" ht="18.95" customHeight="1">
      <c r="A2820" s="29" t="s">
        <v>5990</v>
      </c>
      <c r="B2820" s="29" t="s">
        <v>5991</v>
      </c>
      <c r="C2820" s="30" t="s">
        <v>9353</v>
      </c>
      <c r="D2820" s="31">
        <v>44712</v>
      </c>
      <c r="E2820" s="32">
        <v>3541.99</v>
      </c>
      <c r="F2820" s="31">
        <v>44726</v>
      </c>
      <c r="G2820" s="31">
        <v>44721.491550925923</v>
      </c>
      <c r="H2820" s="31">
        <v>44780</v>
      </c>
      <c r="I2820" s="38" t="s">
        <v>9350</v>
      </c>
      <c r="J2820" s="38"/>
      <c r="K2820" s="31">
        <v>44764</v>
      </c>
      <c r="L2820" s="32">
        <v>3219.99</v>
      </c>
      <c r="M2820" s="33">
        <v>59</v>
      </c>
      <c r="N2820" s="33">
        <v>-16</v>
      </c>
      <c r="O2820" s="32">
        <v>-51519.839999999997</v>
      </c>
      <c r="P2820" s="27" t="e">
        <f>VLOOKUP(A2820,'[1]REPORT ITP - Fatture Incluse - '!$C$1:$D$14862,2,FALSE)</f>
        <v>#N/A</v>
      </c>
    </row>
    <row r="2821" spans="1:16" ht="18.95" customHeight="1">
      <c r="A2821" s="29" t="s">
        <v>5990</v>
      </c>
      <c r="B2821" s="29" t="s">
        <v>5991</v>
      </c>
      <c r="C2821" s="30" t="s">
        <v>9354</v>
      </c>
      <c r="D2821" s="31">
        <v>44718</v>
      </c>
      <c r="E2821" s="32">
        <v>2535.46</v>
      </c>
      <c r="F2821" s="31">
        <v>44726</v>
      </c>
      <c r="G2821" s="31">
        <v>44721.49150462963</v>
      </c>
      <c r="H2821" s="31">
        <v>44780</v>
      </c>
      <c r="I2821" s="38" t="s">
        <v>9350</v>
      </c>
      <c r="J2821" s="38"/>
      <c r="K2821" s="31">
        <v>44764</v>
      </c>
      <c r="L2821" s="32">
        <v>2304.96</v>
      </c>
      <c r="M2821" s="33">
        <v>59</v>
      </c>
      <c r="N2821" s="33">
        <v>-16</v>
      </c>
      <c r="O2821" s="32">
        <v>-36879.360000000001</v>
      </c>
      <c r="P2821" s="27" t="e">
        <f>VLOOKUP(A2821,'[1]REPORT ITP - Fatture Incluse - '!$C$1:$D$14862,2,FALSE)</f>
        <v>#N/A</v>
      </c>
    </row>
    <row r="2822" spans="1:16" ht="18.95" customHeight="1">
      <c r="A2822" s="29" t="s">
        <v>5990</v>
      </c>
      <c r="B2822" s="29" t="s">
        <v>5991</v>
      </c>
      <c r="C2822" s="30" t="s">
        <v>9355</v>
      </c>
      <c r="D2822" s="31">
        <v>44722</v>
      </c>
      <c r="E2822" s="32">
        <v>1273.3599999999999</v>
      </c>
      <c r="F2822" s="31">
        <v>44733</v>
      </c>
      <c r="G2822" s="31">
        <v>44732.431747685187</v>
      </c>
      <c r="H2822" s="31">
        <v>44790</v>
      </c>
      <c r="I2822" s="38" t="s">
        <v>9350</v>
      </c>
      <c r="J2822" s="38"/>
      <c r="K2822" s="31">
        <v>44764</v>
      </c>
      <c r="L2822" s="32">
        <v>1157.5999999999999</v>
      </c>
      <c r="M2822" s="33">
        <v>58</v>
      </c>
      <c r="N2822" s="33">
        <v>-26</v>
      </c>
      <c r="O2822" s="32">
        <v>-30097.599999999999</v>
      </c>
      <c r="P2822" s="27" t="e">
        <f>VLOOKUP(A2822,'[1]REPORT ITP - Fatture Incluse - '!$C$1:$D$14862,2,FALSE)</f>
        <v>#N/A</v>
      </c>
    </row>
    <row r="2823" spans="1:16" ht="18.95" customHeight="1">
      <c r="A2823" s="29" t="s">
        <v>5990</v>
      </c>
      <c r="B2823" s="29" t="s">
        <v>5991</v>
      </c>
      <c r="C2823" s="30" t="s">
        <v>9356</v>
      </c>
      <c r="D2823" s="31">
        <v>44725</v>
      </c>
      <c r="E2823" s="32">
        <v>7083.98</v>
      </c>
      <c r="F2823" s="31">
        <v>44734</v>
      </c>
      <c r="G2823" s="31">
        <v>44733.334988425922</v>
      </c>
      <c r="H2823" s="31">
        <v>44792</v>
      </c>
      <c r="I2823" s="38" t="s">
        <v>9350</v>
      </c>
      <c r="J2823" s="38"/>
      <c r="K2823" s="31">
        <v>44764</v>
      </c>
      <c r="L2823" s="32">
        <v>6439.98</v>
      </c>
      <c r="M2823" s="33">
        <v>59</v>
      </c>
      <c r="N2823" s="33">
        <v>-28</v>
      </c>
      <c r="O2823" s="32">
        <v>-180319.44</v>
      </c>
      <c r="P2823" s="27" t="e">
        <f>VLOOKUP(A2823,'[1]REPORT ITP - Fatture Incluse - '!$C$1:$D$14862,2,FALSE)</f>
        <v>#N/A</v>
      </c>
    </row>
    <row r="2824" spans="1:16" ht="18.95" customHeight="1">
      <c r="A2824" s="29" t="s">
        <v>5990</v>
      </c>
      <c r="B2824" s="29" t="s">
        <v>5991</v>
      </c>
      <c r="C2824" s="30" t="s">
        <v>9357</v>
      </c>
      <c r="D2824" s="31">
        <v>44726</v>
      </c>
      <c r="E2824" s="32">
        <v>7083.98</v>
      </c>
      <c r="F2824" s="31">
        <v>44734</v>
      </c>
      <c r="G2824" s="31">
        <v>44733.334965277776</v>
      </c>
      <c r="H2824" s="31">
        <v>44792</v>
      </c>
      <c r="I2824" s="38" t="s">
        <v>9350</v>
      </c>
      <c r="J2824" s="38"/>
      <c r="K2824" s="31">
        <v>44764</v>
      </c>
      <c r="L2824" s="32">
        <v>6439.98</v>
      </c>
      <c r="M2824" s="33">
        <v>59</v>
      </c>
      <c r="N2824" s="33">
        <v>-28</v>
      </c>
      <c r="O2824" s="32">
        <v>-180319.44</v>
      </c>
      <c r="P2824" s="27" t="e">
        <f>VLOOKUP(A2824,'[1]REPORT ITP - Fatture Incluse - '!$C$1:$D$14862,2,FALSE)</f>
        <v>#N/A</v>
      </c>
    </row>
    <row r="2825" spans="1:16" ht="18.95" customHeight="1">
      <c r="A2825" s="29" t="s">
        <v>1306</v>
      </c>
      <c r="B2825" s="29" t="s">
        <v>7009</v>
      </c>
      <c r="C2825" s="30" t="s">
        <v>1792</v>
      </c>
      <c r="D2825" s="31">
        <v>44760</v>
      </c>
      <c r="E2825" s="32">
        <v>2256.23</v>
      </c>
      <c r="F2825" s="31">
        <v>44762</v>
      </c>
      <c r="G2825" s="31">
        <v>44761.364166666666</v>
      </c>
      <c r="H2825" s="31">
        <v>44820</v>
      </c>
      <c r="I2825" s="38" t="s">
        <v>9358</v>
      </c>
      <c r="J2825" s="38"/>
      <c r="K2825" s="31">
        <v>44764</v>
      </c>
      <c r="L2825" s="32">
        <v>2256.23</v>
      </c>
      <c r="M2825" s="33">
        <v>59</v>
      </c>
      <c r="N2825" s="33">
        <v>-56</v>
      </c>
      <c r="O2825" s="32">
        <v>-126348.88</v>
      </c>
      <c r="P2825" s="27" t="e">
        <f>VLOOKUP(A2825,'[1]REPORT ITP - Fatture Incluse - '!$C$1:$D$14862,2,FALSE)</f>
        <v>#N/A</v>
      </c>
    </row>
    <row r="2826" spans="1:16" ht="18.95" customHeight="1">
      <c r="A2826" s="29" t="s">
        <v>122</v>
      </c>
      <c r="B2826" s="29" t="s">
        <v>7273</v>
      </c>
      <c r="C2826" s="30" t="s">
        <v>125</v>
      </c>
      <c r="D2826" s="31">
        <v>44269</v>
      </c>
      <c r="E2826" s="32">
        <v>60.64</v>
      </c>
      <c r="F2826" s="31">
        <v>44270</v>
      </c>
      <c r="G2826" s="31">
        <v>44270.303912037038</v>
      </c>
      <c r="H2826" s="31">
        <v>44329</v>
      </c>
      <c r="I2826" s="38" t="s">
        <v>9359</v>
      </c>
      <c r="J2826" s="38"/>
      <c r="K2826" s="31">
        <v>44782</v>
      </c>
      <c r="L2826" s="32">
        <v>60.64</v>
      </c>
      <c r="M2826" s="33">
        <v>59</v>
      </c>
      <c r="N2826" s="33">
        <v>453</v>
      </c>
      <c r="O2826" s="32">
        <v>27469.919999999998</v>
      </c>
      <c r="P2826" s="27" t="e">
        <f>VLOOKUP(A2826,'[1]REPORT ITP - Fatture Incluse - '!$C$1:$D$14862,2,FALSE)</f>
        <v>#N/A</v>
      </c>
    </row>
    <row r="2827" spans="1:16" ht="18.95" customHeight="1">
      <c r="A2827" s="29" t="s">
        <v>122</v>
      </c>
      <c r="B2827" s="29" t="s">
        <v>7273</v>
      </c>
      <c r="C2827" s="30" t="s">
        <v>127</v>
      </c>
      <c r="D2827" s="31">
        <v>44269</v>
      </c>
      <c r="E2827" s="32">
        <v>48.33</v>
      </c>
      <c r="F2827" s="31">
        <v>44270</v>
      </c>
      <c r="G2827" s="31">
        <v>44270.303923611114</v>
      </c>
      <c r="H2827" s="31">
        <v>44329</v>
      </c>
      <c r="I2827" s="38" t="s">
        <v>9359</v>
      </c>
      <c r="J2827" s="38"/>
      <c r="K2827" s="31">
        <v>44782</v>
      </c>
      <c r="L2827" s="32">
        <v>48.33</v>
      </c>
      <c r="M2827" s="33">
        <v>59</v>
      </c>
      <c r="N2827" s="33">
        <v>453</v>
      </c>
      <c r="O2827" s="32">
        <v>21893.49</v>
      </c>
      <c r="P2827" s="27" t="e">
        <f>VLOOKUP(A2827,'[1]REPORT ITP - Fatture Incluse - '!$C$1:$D$14862,2,FALSE)</f>
        <v>#N/A</v>
      </c>
    </row>
    <row r="2828" spans="1:16" ht="18.95" customHeight="1">
      <c r="A2828" s="29" t="s">
        <v>122</v>
      </c>
      <c r="B2828" s="29" t="s">
        <v>7273</v>
      </c>
      <c r="C2828" s="30" t="s">
        <v>125</v>
      </c>
      <c r="D2828" s="31">
        <v>44269</v>
      </c>
      <c r="E2828" s="32">
        <v>1731.67</v>
      </c>
      <c r="F2828" s="31">
        <v>44270</v>
      </c>
      <c r="G2828" s="31">
        <v>44270.303912037038</v>
      </c>
      <c r="H2828" s="31">
        <v>44329</v>
      </c>
      <c r="I2828" s="38" t="s">
        <v>9359</v>
      </c>
      <c r="J2828" s="38"/>
      <c r="K2828" s="31">
        <v>44782</v>
      </c>
      <c r="L2828" s="32">
        <v>1731.67</v>
      </c>
      <c r="M2828" s="33">
        <v>59</v>
      </c>
      <c r="N2828" s="33">
        <v>453</v>
      </c>
      <c r="O2828" s="32">
        <v>784446.51</v>
      </c>
      <c r="P2828" s="27" t="e">
        <f>VLOOKUP(A2828,'[1]REPORT ITP - Fatture Incluse - '!$C$1:$D$14862,2,FALSE)</f>
        <v>#N/A</v>
      </c>
    </row>
    <row r="2829" spans="1:16" ht="18.95" customHeight="1">
      <c r="A2829" s="29" t="s">
        <v>122</v>
      </c>
      <c r="B2829" s="29" t="s">
        <v>7273</v>
      </c>
      <c r="C2829" s="30" t="s">
        <v>132</v>
      </c>
      <c r="D2829" s="31">
        <v>44269</v>
      </c>
      <c r="E2829" s="32">
        <v>1274.5999999999999</v>
      </c>
      <c r="F2829" s="31">
        <v>44271</v>
      </c>
      <c r="G2829" s="31">
        <v>44270.30395833333</v>
      </c>
      <c r="H2829" s="31">
        <v>44329</v>
      </c>
      <c r="I2829" s="38" t="s">
        <v>9359</v>
      </c>
      <c r="J2829" s="38"/>
      <c r="K2829" s="31">
        <v>44782</v>
      </c>
      <c r="L2829" s="32">
        <v>1274.5999999999999</v>
      </c>
      <c r="M2829" s="33">
        <v>59</v>
      </c>
      <c r="N2829" s="33">
        <v>453</v>
      </c>
      <c r="O2829" s="32">
        <v>577393.80000000005</v>
      </c>
      <c r="P2829" s="27" t="e">
        <f>VLOOKUP(A2829,'[1]REPORT ITP - Fatture Incluse - '!$C$1:$D$14862,2,FALSE)</f>
        <v>#N/A</v>
      </c>
    </row>
    <row r="2830" spans="1:16" ht="18.95" customHeight="1">
      <c r="A2830" s="29" t="s">
        <v>122</v>
      </c>
      <c r="B2830" s="29" t="s">
        <v>7273</v>
      </c>
      <c r="C2830" s="30" t="s">
        <v>123</v>
      </c>
      <c r="D2830" s="31">
        <v>44269</v>
      </c>
      <c r="E2830" s="32">
        <v>41.34</v>
      </c>
      <c r="F2830" s="31">
        <v>44270</v>
      </c>
      <c r="G2830" s="31">
        <v>44270.303888888891</v>
      </c>
      <c r="H2830" s="31">
        <v>44329</v>
      </c>
      <c r="I2830" s="38" t="s">
        <v>9359</v>
      </c>
      <c r="J2830" s="38"/>
      <c r="K2830" s="31">
        <v>44782</v>
      </c>
      <c r="L2830" s="32">
        <v>41.34</v>
      </c>
      <c r="M2830" s="33">
        <v>59</v>
      </c>
      <c r="N2830" s="33">
        <v>453</v>
      </c>
      <c r="O2830" s="32">
        <v>18727.02</v>
      </c>
      <c r="P2830" s="27" t="e">
        <f>VLOOKUP(A2830,'[1]REPORT ITP - Fatture Incluse - '!$C$1:$D$14862,2,FALSE)</f>
        <v>#N/A</v>
      </c>
    </row>
    <row r="2831" spans="1:16" ht="18.95" customHeight="1">
      <c r="A2831" s="29" t="s">
        <v>122</v>
      </c>
      <c r="B2831" s="29" t="s">
        <v>7273</v>
      </c>
      <c r="C2831" s="30" t="s">
        <v>127</v>
      </c>
      <c r="D2831" s="31">
        <v>44269</v>
      </c>
      <c r="E2831" s="32">
        <v>293.35000000000002</v>
      </c>
      <c r="F2831" s="31">
        <v>44270</v>
      </c>
      <c r="G2831" s="31">
        <v>44270.303923611114</v>
      </c>
      <c r="H2831" s="31">
        <v>44329</v>
      </c>
      <c r="I2831" s="38" t="s">
        <v>9359</v>
      </c>
      <c r="J2831" s="38"/>
      <c r="K2831" s="31">
        <v>44782</v>
      </c>
      <c r="L2831" s="32">
        <v>293.35000000000002</v>
      </c>
      <c r="M2831" s="33">
        <v>59</v>
      </c>
      <c r="N2831" s="33">
        <v>453</v>
      </c>
      <c r="O2831" s="32">
        <v>132887.54999999999</v>
      </c>
      <c r="P2831" s="27" t="e">
        <f>VLOOKUP(A2831,'[1]REPORT ITP - Fatture Incluse - '!$C$1:$D$14862,2,FALSE)</f>
        <v>#N/A</v>
      </c>
    </row>
    <row r="2832" spans="1:16" ht="18.95" customHeight="1">
      <c r="A2832" s="29" t="s">
        <v>122</v>
      </c>
      <c r="B2832" s="29" t="s">
        <v>7273</v>
      </c>
      <c r="C2832" s="30" t="s">
        <v>123</v>
      </c>
      <c r="D2832" s="31">
        <v>44269</v>
      </c>
      <c r="E2832" s="32">
        <v>1330.1</v>
      </c>
      <c r="F2832" s="31">
        <v>44270</v>
      </c>
      <c r="G2832" s="31">
        <v>44270.303888888891</v>
      </c>
      <c r="H2832" s="31">
        <v>44329</v>
      </c>
      <c r="I2832" s="38" t="s">
        <v>9359</v>
      </c>
      <c r="J2832" s="38"/>
      <c r="K2832" s="31">
        <v>44782</v>
      </c>
      <c r="L2832" s="32">
        <v>1330.1</v>
      </c>
      <c r="M2832" s="33">
        <v>59</v>
      </c>
      <c r="N2832" s="33">
        <v>453</v>
      </c>
      <c r="O2832" s="32">
        <v>602535.30000000005</v>
      </c>
      <c r="P2832" s="27" t="e">
        <f>VLOOKUP(A2832,'[1]REPORT ITP - Fatture Incluse - '!$C$1:$D$14862,2,FALSE)</f>
        <v>#N/A</v>
      </c>
    </row>
    <row r="2833" spans="1:16" ht="18.95" customHeight="1">
      <c r="A2833" s="29" t="s">
        <v>2555</v>
      </c>
      <c r="B2833" s="29" t="s">
        <v>8672</v>
      </c>
      <c r="C2833" s="30" t="s">
        <v>49</v>
      </c>
      <c r="D2833" s="31">
        <v>44793</v>
      </c>
      <c r="E2833" s="32">
        <v>2500</v>
      </c>
      <c r="F2833" s="31">
        <v>44795</v>
      </c>
      <c r="G2833" s="31">
        <v>44795.297627314816</v>
      </c>
      <c r="H2833" s="31">
        <v>44853</v>
      </c>
      <c r="I2833" s="38" t="s">
        <v>9360</v>
      </c>
      <c r="J2833" s="38"/>
      <c r="K2833" s="31">
        <v>44796</v>
      </c>
      <c r="L2833" s="32">
        <v>2500</v>
      </c>
      <c r="M2833" s="33">
        <v>58</v>
      </c>
      <c r="N2833" s="33">
        <v>-57</v>
      </c>
      <c r="O2833" s="32">
        <v>-142500</v>
      </c>
      <c r="P2833" s="27" t="e">
        <f>VLOOKUP(A2833,'[1]REPORT ITP - Fatture Incluse - '!$C$1:$D$14862,2,FALSE)</f>
        <v>#N/A</v>
      </c>
    </row>
    <row r="2834" spans="1:16" ht="18.95" customHeight="1">
      <c r="A2834" s="29" t="s">
        <v>5796</v>
      </c>
      <c r="B2834" s="29" t="s">
        <v>5797</v>
      </c>
      <c r="C2834" s="30" t="s">
        <v>9361</v>
      </c>
      <c r="D2834" s="31">
        <v>44146</v>
      </c>
      <c r="E2834" s="32">
        <v>312.32</v>
      </c>
      <c r="F2834" s="31">
        <v>44147</v>
      </c>
      <c r="G2834" s="31">
        <v>44147.341053240743</v>
      </c>
      <c r="H2834" s="31">
        <v>44207</v>
      </c>
      <c r="I2834" s="38" t="s">
        <v>9362</v>
      </c>
      <c r="J2834" s="38"/>
      <c r="K2834" s="31">
        <v>44799</v>
      </c>
      <c r="L2834" s="32">
        <v>256</v>
      </c>
      <c r="M2834" s="33">
        <v>60</v>
      </c>
      <c r="N2834" s="33">
        <v>592</v>
      </c>
      <c r="O2834" s="32">
        <v>151552</v>
      </c>
      <c r="P2834" s="27" t="e">
        <f>VLOOKUP(A2834,'[1]REPORT ITP - Fatture Incluse - '!$C$1:$D$14862,2,FALSE)</f>
        <v>#N/A</v>
      </c>
    </row>
    <row r="2835" spans="1:16" ht="15" customHeight="1">
      <c r="A2835" s="29" t="s">
        <v>6233</v>
      </c>
      <c r="B2835" s="29" t="s">
        <v>6234</v>
      </c>
      <c r="C2835" s="30" t="s">
        <v>4191</v>
      </c>
      <c r="D2835" s="31">
        <v>44757</v>
      </c>
      <c r="E2835" s="32">
        <v>1654.4</v>
      </c>
      <c r="F2835" s="31">
        <v>44764</v>
      </c>
      <c r="G2835" s="31">
        <v>44762.347361111111</v>
      </c>
      <c r="H2835" s="31">
        <v>44821</v>
      </c>
      <c r="I2835" s="38" t="s">
        <v>9363</v>
      </c>
      <c r="J2835" s="38"/>
      <c r="K2835" s="31">
        <v>44806</v>
      </c>
      <c r="L2835" s="32">
        <v>1504</v>
      </c>
      <c r="M2835" s="33">
        <v>59</v>
      </c>
      <c r="N2835" s="33">
        <v>-15</v>
      </c>
      <c r="O2835" s="32">
        <v>-22560</v>
      </c>
      <c r="P2835" s="27" t="e">
        <f>VLOOKUP(A2835,'[1]REPORT ITP - Fatture Incluse - '!$C$1:$D$14862,2,FALSE)</f>
        <v>#N/A</v>
      </c>
    </row>
    <row r="2836" spans="1:16" ht="15" customHeight="1">
      <c r="A2836" s="29" t="s">
        <v>6233</v>
      </c>
      <c r="B2836" s="29" t="s">
        <v>6234</v>
      </c>
      <c r="C2836" s="30" t="s">
        <v>4189</v>
      </c>
      <c r="D2836" s="31">
        <v>44757</v>
      </c>
      <c r="E2836" s="32">
        <v>4913.01</v>
      </c>
      <c r="F2836" s="31">
        <v>44764</v>
      </c>
      <c r="G2836" s="31">
        <v>44762.347326388888</v>
      </c>
      <c r="H2836" s="31">
        <v>44821</v>
      </c>
      <c r="I2836" s="38" t="s">
        <v>9363</v>
      </c>
      <c r="J2836" s="38"/>
      <c r="K2836" s="31">
        <v>44806</v>
      </c>
      <c r="L2836" s="32">
        <v>4466.37</v>
      </c>
      <c r="M2836" s="33">
        <v>59</v>
      </c>
      <c r="N2836" s="33">
        <v>-15</v>
      </c>
      <c r="O2836" s="32">
        <v>-66995.55</v>
      </c>
      <c r="P2836" s="27" t="e">
        <f>VLOOKUP(A2836,'[1]REPORT ITP - Fatture Incluse - '!$C$1:$D$14862,2,FALSE)</f>
        <v>#N/A</v>
      </c>
    </row>
    <row r="2837" spans="1:16" ht="15" customHeight="1">
      <c r="A2837" s="29" t="s">
        <v>6233</v>
      </c>
      <c r="B2837" s="29" t="s">
        <v>6234</v>
      </c>
      <c r="C2837" s="30" t="s">
        <v>4188</v>
      </c>
      <c r="D2837" s="31">
        <v>44757</v>
      </c>
      <c r="E2837" s="32">
        <v>582.23</v>
      </c>
      <c r="F2837" s="31">
        <v>44764</v>
      </c>
      <c r="G2837" s="31">
        <v>44762.347314814811</v>
      </c>
      <c r="H2837" s="31">
        <v>44821</v>
      </c>
      <c r="I2837" s="38" t="s">
        <v>9363</v>
      </c>
      <c r="J2837" s="38"/>
      <c r="K2837" s="31">
        <v>44806</v>
      </c>
      <c r="L2837" s="32">
        <v>529.29999999999995</v>
      </c>
      <c r="M2837" s="33">
        <v>59</v>
      </c>
      <c r="N2837" s="33">
        <v>-15</v>
      </c>
      <c r="O2837" s="32">
        <v>-7939.5</v>
      </c>
      <c r="P2837" s="27" t="e">
        <f>VLOOKUP(A2837,'[1]REPORT ITP - Fatture Incluse - '!$C$1:$D$14862,2,FALSE)</f>
        <v>#N/A</v>
      </c>
    </row>
    <row r="2838" spans="1:16" ht="15" customHeight="1">
      <c r="A2838" s="29" t="s">
        <v>6233</v>
      </c>
      <c r="B2838" s="29" t="s">
        <v>6234</v>
      </c>
      <c r="C2838" s="30" t="s">
        <v>4190</v>
      </c>
      <c r="D2838" s="31">
        <v>44757</v>
      </c>
      <c r="E2838" s="32">
        <v>827.2</v>
      </c>
      <c r="F2838" s="31">
        <v>44764</v>
      </c>
      <c r="G2838" s="31">
        <v>44762.347337962965</v>
      </c>
      <c r="H2838" s="31">
        <v>44821</v>
      </c>
      <c r="I2838" s="38" t="s">
        <v>9363</v>
      </c>
      <c r="J2838" s="38"/>
      <c r="K2838" s="31">
        <v>44806</v>
      </c>
      <c r="L2838" s="32">
        <v>752</v>
      </c>
      <c r="M2838" s="33">
        <v>59</v>
      </c>
      <c r="N2838" s="33">
        <v>-15</v>
      </c>
      <c r="O2838" s="32">
        <v>-11280</v>
      </c>
      <c r="P2838" s="27" t="e">
        <f>VLOOKUP(A2838,'[1]REPORT ITP - Fatture Incluse - '!$C$1:$D$14862,2,FALSE)</f>
        <v>#N/A</v>
      </c>
    </row>
    <row r="2839" spans="1:16" ht="15" customHeight="1">
      <c r="A2839" s="29" t="s">
        <v>6233</v>
      </c>
      <c r="B2839" s="29" t="s">
        <v>6234</v>
      </c>
      <c r="C2839" s="30" t="s">
        <v>4192</v>
      </c>
      <c r="D2839" s="31">
        <v>44757</v>
      </c>
      <c r="E2839" s="32">
        <v>558.67999999999995</v>
      </c>
      <c r="F2839" s="31">
        <v>44764</v>
      </c>
      <c r="G2839" s="31">
        <v>44762.347395833334</v>
      </c>
      <c r="H2839" s="31">
        <v>44821</v>
      </c>
      <c r="I2839" s="38" t="s">
        <v>9363</v>
      </c>
      <c r="J2839" s="38"/>
      <c r="K2839" s="31">
        <v>44806</v>
      </c>
      <c r="L2839" s="32">
        <v>507.89</v>
      </c>
      <c r="M2839" s="33">
        <v>59</v>
      </c>
      <c r="N2839" s="33">
        <v>-15</v>
      </c>
      <c r="O2839" s="32">
        <v>-7618.35</v>
      </c>
      <c r="P2839" s="27" t="e">
        <f>VLOOKUP(A2839,'[1]REPORT ITP - Fatture Incluse - '!$C$1:$D$14862,2,FALSE)</f>
        <v>#N/A</v>
      </c>
    </row>
    <row r="2840" spans="1:16" ht="15" customHeight="1">
      <c r="A2840" s="29" t="s">
        <v>6233</v>
      </c>
      <c r="B2840" s="29" t="s">
        <v>6234</v>
      </c>
      <c r="C2840" s="30" t="s">
        <v>3155</v>
      </c>
      <c r="D2840" s="31">
        <v>44743</v>
      </c>
      <c r="E2840" s="32">
        <v>3275.34</v>
      </c>
      <c r="F2840" s="31">
        <v>44748</v>
      </c>
      <c r="G2840" s="31">
        <v>44748.294456018521</v>
      </c>
      <c r="H2840" s="31">
        <v>44807</v>
      </c>
      <c r="I2840" s="38" t="s">
        <v>9363</v>
      </c>
      <c r="J2840" s="38"/>
      <c r="K2840" s="31">
        <v>44806</v>
      </c>
      <c r="L2840" s="32">
        <v>2977.58</v>
      </c>
      <c r="M2840" s="33">
        <v>59</v>
      </c>
      <c r="N2840" s="33">
        <v>-1</v>
      </c>
      <c r="O2840" s="32">
        <v>-2977.58</v>
      </c>
      <c r="P2840" s="27" t="e">
        <f>VLOOKUP(A2840,'[1]REPORT ITP - Fatture Incluse - '!$C$1:$D$14862,2,FALSE)</f>
        <v>#N/A</v>
      </c>
    </row>
    <row r="2841" spans="1:16" ht="15" customHeight="1">
      <c r="A2841" s="29" t="s">
        <v>6233</v>
      </c>
      <c r="B2841" s="29" t="s">
        <v>6234</v>
      </c>
      <c r="C2841" s="30" t="s">
        <v>3928</v>
      </c>
      <c r="D2841" s="31">
        <v>44736</v>
      </c>
      <c r="E2841" s="32">
        <v>1637.67</v>
      </c>
      <c r="F2841" s="31">
        <v>44740</v>
      </c>
      <c r="G2841" s="31">
        <v>44740.335636574076</v>
      </c>
      <c r="H2841" s="31">
        <v>44799</v>
      </c>
      <c r="I2841" s="38" t="s">
        <v>9363</v>
      </c>
      <c r="J2841" s="38"/>
      <c r="K2841" s="31">
        <v>44806</v>
      </c>
      <c r="L2841" s="32">
        <v>1488.79</v>
      </c>
      <c r="M2841" s="33">
        <v>59</v>
      </c>
      <c r="N2841" s="33">
        <v>7</v>
      </c>
      <c r="O2841" s="32">
        <v>10421.530000000001</v>
      </c>
      <c r="P2841" s="27" t="e">
        <f>VLOOKUP(A2841,'[1]REPORT ITP - Fatture Incluse - '!$C$1:$D$14862,2,FALSE)</f>
        <v>#N/A</v>
      </c>
    </row>
    <row r="2842" spans="1:16" ht="18.95" customHeight="1">
      <c r="A2842" s="29" t="s">
        <v>4399</v>
      </c>
      <c r="B2842" s="29" t="s">
        <v>7928</v>
      </c>
      <c r="C2842" s="30" t="s">
        <v>2258</v>
      </c>
      <c r="D2842" s="31">
        <v>44805</v>
      </c>
      <c r="E2842" s="32">
        <v>2256.23</v>
      </c>
      <c r="F2842" s="31">
        <v>44809</v>
      </c>
      <c r="G2842" s="31">
        <v>44809.351388888892</v>
      </c>
      <c r="H2842" s="31">
        <v>44866</v>
      </c>
      <c r="I2842" s="38" t="s">
        <v>9364</v>
      </c>
      <c r="J2842" s="38"/>
      <c r="K2842" s="31">
        <v>44810</v>
      </c>
      <c r="L2842" s="32">
        <v>2256.23</v>
      </c>
      <c r="M2842" s="33">
        <v>57</v>
      </c>
      <c r="N2842" s="33">
        <v>-56</v>
      </c>
      <c r="O2842" s="32">
        <v>-126348.88</v>
      </c>
      <c r="P2842" s="27" t="e">
        <f>VLOOKUP(A2842,'[1]REPORT ITP - Fatture Incluse - '!$C$1:$D$14862,2,FALSE)</f>
        <v>#N/A</v>
      </c>
    </row>
    <row r="2843" spans="1:16" ht="18.95" customHeight="1">
      <c r="A2843" s="29" t="s">
        <v>3103</v>
      </c>
      <c r="B2843" s="29" t="s">
        <v>7920</v>
      </c>
      <c r="C2843" s="30" t="s">
        <v>3514</v>
      </c>
      <c r="D2843" s="31">
        <v>44805</v>
      </c>
      <c r="E2843" s="32">
        <v>1093.95</v>
      </c>
      <c r="F2843" s="31">
        <v>44809</v>
      </c>
      <c r="G2843" s="31">
        <v>44806.422881944447</v>
      </c>
      <c r="H2843" s="31">
        <v>44865</v>
      </c>
      <c r="I2843" s="38" t="s">
        <v>9365</v>
      </c>
      <c r="J2843" s="38"/>
      <c r="K2843" s="31">
        <v>44811</v>
      </c>
      <c r="L2843" s="32">
        <v>1093.95</v>
      </c>
      <c r="M2843" s="33">
        <v>59</v>
      </c>
      <c r="N2843" s="33">
        <v>-54</v>
      </c>
      <c r="O2843" s="32">
        <v>-59073.3</v>
      </c>
      <c r="P2843" s="27" t="e">
        <f>VLOOKUP(A2843,'[1]REPORT ITP - Fatture Incluse - '!$C$1:$D$14862,2,FALSE)</f>
        <v>#N/A</v>
      </c>
    </row>
    <row r="2844" spans="1:16" ht="15" customHeight="1">
      <c r="A2844" s="29" t="s">
        <v>6294</v>
      </c>
      <c r="B2844" s="29" t="s">
        <v>6295</v>
      </c>
      <c r="C2844" s="30" t="s">
        <v>315</v>
      </c>
      <c r="D2844" s="31">
        <v>44772</v>
      </c>
      <c r="E2844" s="32">
        <v>41.19</v>
      </c>
      <c r="F2844" s="31">
        <v>44781</v>
      </c>
      <c r="G2844" s="31">
        <v>44778.313043981485</v>
      </c>
      <c r="H2844" s="31">
        <v>44838</v>
      </c>
      <c r="I2844" s="38" t="s">
        <v>9366</v>
      </c>
      <c r="J2844" s="38"/>
      <c r="K2844" s="31">
        <v>44831</v>
      </c>
      <c r="L2844" s="32">
        <v>33.76</v>
      </c>
      <c r="M2844" s="33">
        <v>60</v>
      </c>
      <c r="N2844" s="33">
        <v>-7</v>
      </c>
      <c r="O2844" s="32">
        <v>-236.32</v>
      </c>
      <c r="P2844" s="27" t="e">
        <f>VLOOKUP(A2844,'[1]REPORT ITP - Fatture Incluse - '!$C$1:$D$14862,2,FALSE)</f>
        <v>#N/A</v>
      </c>
    </row>
    <row r="2845" spans="1:16" ht="18.95" customHeight="1">
      <c r="A2845" s="29" t="s">
        <v>1246</v>
      </c>
      <c r="B2845" s="29" t="s">
        <v>7282</v>
      </c>
      <c r="C2845" s="30" t="s">
        <v>3583</v>
      </c>
      <c r="D2845" s="31">
        <v>44838</v>
      </c>
      <c r="E2845" s="32">
        <v>2500</v>
      </c>
      <c r="F2845" s="31">
        <v>44840</v>
      </c>
      <c r="G2845" s="31">
        <v>44840.322650462964</v>
      </c>
      <c r="H2845" s="31">
        <v>44900</v>
      </c>
      <c r="I2845" s="38" t="s">
        <v>9367</v>
      </c>
      <c r="J2845" s="38"/>
      <c r="K2845" s="31">
        <v>44845</v>
      </c>
      <c r="L2845" s="32">
        <v>2500</v>
      </c>
      <c r="M2845" s="33">
        <v>60</v>
      </c>
      <c r="N2845" s="33">
        <v>-55</v>
      </c>
      <c r="O2845" s="32">
        <v>-137500</v>
      </c>
      <c r="P2845" s="27" t="e">
        <f>VLOOKUP(A2845,'[1]REPORT ITP - Fatture Incluse - '!$C$1:$D$14862,2,FALSE)</f>
        <v>#N/A</v>
      </c>
    </row>
    <row r="2846" spans="1:16" ht="15" customHeight="1">
      <c r="A2846" s="29" t="s">
        <v>7211</v>
      </c>
      <c r="B2846" s="29" t="s">
        <v>7212</v>
      </c>
      <c r="C2846" s="30" t="s">
        <v>9368</v>
      </c>
      <c r="D2846" s="31">
        <v>44804</v>
      </c>
      <c r="E2846" s="32">
        <v>1127.98</v>
      </c>
      <c r="F2846" s="31">
        <v>44823</v>
      </c>
      <c r="G2846" s="31">
        <v>44823.312905092593</v>
      </c>
      <c r="H2846" s="31">
        <v>44880</v>
      </c>
      <c r="I2846" s="38" t="s">
        <v>9369</v>
      </c>
      <c r="J2846" s="38"/>
      <c r="K2846" s="31">
        <v>44867</v>
      </c>
      <c r="L2846" s="32">
        <v>1084.5999999999999</v>
      </c>
      <c r="M2846" s="33">
        <v>57</v>
      </c>
      <c r="N2846" s="33">
        <v>-13</v>
      </c>
      <c r="O2846" s="32">
        <v>-14099.8</v>
      </c>
      <c r="P2846" s="27" t="e">
        <f>VLOOKUP(A2846,'[1]REPORT ITP - Fatture Incluse - '!$C$1:$D$14862,2,FALSE)</f>
        <v>#N/A</v>
      </c>
    </row>
    <row r="2847" spans="1:16" ht="15" customHeight="1">
      <c r="A2847" s="29" t="s">
        <v>7211</v>
      </c>
      <c r="B2847" s="29" t="s">
        <v>7212</v>
      </c>
      <c r="C2847" s="30" t="s">
        <v>9370</v>
      </c>
      <c r="D2847" s="31">
        <v>44804</v>
      </c>
      <c r="E2847" s="32">
        <v>610</v>
      </c>
      <c r="F2847" s="31">
        <v>44823</v>
      </c>
      <c r="G2847" s="31">
        <v>44823.3125462963</v>
      </c>
      <c r="H2847" s="31">
        <v>44880</v>
      </c>
      <c r="I2847" s="38" t="s">
        <v>9369</v>
      </c>
      <c r="J2847" s="38"/>
      <c r="K2847" s="31">
        <v>44867</v>
      </c>
      <c r="L2847" s="32">
        <v>500</v>
      </c>
      <c r="M2847" s="33">
        <v>57</v>
      </c>
      <c r="N2847" s="33">
        <v>-13</v>
      </c>
      <c r="O2847" s="32">
        <v>-6500</v>
      </c>
      <c r="P2847" s="27" t="e">
        <f>VLOOKUP(A2847,'[1]REPORT ITP - Fatture Incluse - '!$C$1:$D$14862,2,FALSE)</f>
        <v>#N/A</v>
      </c>
    </row>
    <row r="2848" spans="1:16" ht="15" customHeight="1">
      <c r="A2848" s="29" t="s">
        <v>7211</v>
      </c>
      <c r="B2848" s="29" t="s">
        <v>7212</v>
      </c>
      <c r="C2848" s="30" t="s">
        <v>9371</v>
      </c>
      <c r="D2848" s="31">
        <v>44804</v>
      </c>
      <c r="E2848" s="32">
        <v>2287.5</v>
      </c>
      <c r="F2848" s="31">
        <v>44823</v>
      </c>
      <c r="G2848" s="31">
        <v>44823.312858796293</v>
      </c>
      <c r="H2848" s="31">
        <v>44880</v>
      </c>
      <c r="I2848" s="38" t="s">
        <v>9369</v>
      </c>
      <c r="J2848" s="38"/>
      <c r="K2848" s="31">
        <v>44867</v>
      </c>
      <c r="L2848" s="32">
        <v>1875</v>
      </c>
      <c r="M2848" s="33">
        <v>57</v>
      </c>
      <c r="N2848" s="33">
        <v>-13</v>
      </c>
      <c r="O2848" s="32">
        <v>-24375</v>
      </c>
      <c r="P2848" s="27" t="e">
        <f>VLOOKUP(A2848,'[1]REPORT ITP - Fatture Incluse - '!$C$1:$D$14862,2,FALSE)</f>
        <v>#N/A</v>
      </c>
    </row>
    <row r="2849" spans="1:16" ht="15" customHeight="1">
      <c r="A2849" s="29" t="s">
        <v>7211</v>
      </c>
      <c r="B2849" s="29" t="s">
        <v>7212</v>
      </c>
      <c r="C2849" s="30" t="s">
        <v>9372</v>
      </c>
      <c r="D2849" s="31">
        <v>44804</v>
      </c>
      <c r="E2849" s="32">
        <v>966.68</v>
      </c>
      <c r="F2849" s="31">
        <v>44823</v>
      </c>
      <c r="G2849" s="31">
        <v>44823.31287037037</v>
      </c>
      <c r="H2849" s="31">
        <v>44880</v>
      </c>
      <c r="I2849" s="38" t="s">
        <v>9369</v>
      </c>
      <c r="J2849" s="38"/>
      <c r="K2849" s="31">
        <v>44867</v>
      </c>
      <c r="L2849" s="32">
        <v>929.5</v>
      </c>
      <c r="M2849" s="33">
        <v>57</v>
      </c>
      <c r="N2849" s="33">
        <v>-13</v>
      </c>
      <c r="O2849" s="32">
        <v>-12083.5</v>
      </c>
      <c r="P2849" s="27" t="e">
        <f>VLOOKUP(A2849,'[1]REPORT ITP - Fatture Incluse - '!$C$1:$D$14862,2,FALSE)</f>
        <v>#N/A</v>
      </c>
    </row>
    <row r="2850" spans="1:16" ht="15" customHeight="1">
      <c r="A2850" s="29" t="s">
        <v>7211</v>
      </c>
      <c r="B2850" s="29" t="s">
        <v>7212</v>
      </c>
      <c r="C2850" s="30" t="s">
        <v>9373</v>
      </c>
      <c r="D2850" s="31">
        <v>44804</v>
      </c>
      <c r="E2850" s="32">
        <v>877.45</v>
      </c>
      <c r="F2850" s="31">
        <v>44823</v>
      </c>
      <c r="G2850" s="31">
        <v>44823.312673611108</v>
      </c>
      <c r="H2850" s="31">
        <v>44880</v>
      </c>
      <c r="I2850" s="38" t="s">
        <v>9369</v>
      </c>
      <c r="J2850" s="38"/>
      <c r="K2850" s="31">
        <v>44867</v>
      </c>
      <c r="L2850" s="32">
        <v>843.7</v>
      </c>
      <c r="M2850" s="33">
        <v>57</v>
      </c>
      <c r="N2850" s="33">
        <v>-13</v>
      </c>
      <c r="O2850" s="32">
        <v>-10968.1</v>
      </c>
      <c r="P2850" s="27" t="e">
        <f>VLOOKUP(A2850,'[1]REPORT ITP - Fatture Incluse - '!$C$1:$D$14862,2,FALSE)</f>
        <v>#N/A</v>
      </c>
    </row>
    <row r="2851" spans="1:16" ht="15" customHeight="1">
      <c r="A2851" s="29" t="s">
        <v>7211</v>
      </c>
      <c r="B2851" s="29" t="s">
        <v>7212</v>
      </c>
      <c r="C2851" s="30" t="s">
        <v>9374</v>
      </c>
      <c r="D2851" s="31">
        <v>44804</v>
      </c>
      <c r="E2851" s="32">
        <v>846.56</v>
      </c>
      <c r="F2851" s="31">
        <v>44823</v>
      </c>
      <c r="G2851" s="31">
        <v>44823.312986111108</v>
      </c>
      <c r="H2851" s="31">
        <v>44880</v>
      </c>
      <c r="I2851" s="38" t="s">
        <v>9369</v>
      </c>
      <c r="J2851" s="38"/>
      <c r="K2851" s="31">
        <v>44867</v>
      </c>
      <c r="L2851" s="32">
        <v>814</v>
      </c>
      <c r="M2851" s="33">
        <v>57</v>
      </c>
      <c r="N2851" s="33">
        <v>-13</v>
      </c>
      <c r="O2851" s="32">
        <v>-10582</v>
      </c>
      <c r="P2851" s="27" t="e">
        <f>VLOOKUP(A2851,'[1]REPORT ITP - Fatture Incluse - '!$C$1:$D$14862,2,FALSE)</f>
        <v>#N/A</v>
      </c>
    </row>
    <row r="2852" spans="1:16" ht="15" customHeight="1">
      <c r="A2852" s="29" t="s">
        <v>7211</v>
      </c>
      <c r="B2852" s="29" t="s">
        <v>7212</v>
      </c>
      <c r="C2852" s="30" t="s">
        <v>9375</v>
      </c>
      <c r="D2852" s="31">
        <v>44804</v>
      </c>
      <c r="E2852" s="32">
        <v>122</v>
      </c>
      <c r="F2852" s="31">
        <v>44823</v>
      </c>
      <c r="G2852" s="31">
        <v>44823.312581018516</v>
      </c>
      <c r="H2852" s="31">
        <v>44880</v>
      </c>
      <c r="I2852" s="38" t="s">
        <v>9369</v>
      </c>
      <c r="J2852" s="38"/>
      <c r="K2852" s="31">
        <v>44867</v>
      </c>
      <c r="L2852" s="32">
        <v>100</v>
      </c>
      <c r="M2852" s="33">
        <v>57</v>
      </c>
      <c r="N2852" s="33">
        <v>-13</v>
      </c>
      <c r="O2852" s="32">
        <v>-1300</v>
      </c>
      <c r="P2852" s="27" t="e">
        <f>VLOOKUP(A2852,'[1]REPORT ITP - Fatture Incluse - '!$C$1:$D$14862,2,FALSE)</f>
        <v>#N/A</v>
      </c>
    </row>
    <row r="2853" spans="1:16" ht="15" customHeight="1">
      <c r="A2853" s="29" t="s">
        <v>7211</v>
      </c>
      <c r="B2853" s="29" t="s">
        <v>7212</v>
      </c>
      <c r="C2853" s="30" t="s">
        <v>9376</v>
      </c>
      <c r="D2853" s="31">
        <v>44804</v>
      </c>
      <c r="E2853" s="32">
        <v>563.99</v>
      </c>
      <c r="F2853" s="31">
        <v>44823</v>
      </c>
      <c r="G2853" s="31">
        <v>44823.3127662037</v>
      </c>
      <c r="H2853" s="31">
        <v>44880</v>
      </c>
      <c r="I2853" s="38" t="s">
        <v>9369</v>
      </c>
      <c r="J2853" s="38"/>
      <c r="K2853" s="31">
        <v>44867</v>
      </c>
      <c r="L2853" s="32">
        <v>542.29999999999995</v>
      </c>
      <c r="M2853" s="33">
        <v>57</v>
      </c>
      <c r="N2853" s="33">
        <v>-13</v>
      </c>
      <c r="O2853" s="32">
        <v>-7049.9</v>
      </c>
      <c r="P2853" s="27" t="e">
        <f>VLOOKUP(A2853,'[1]REPORT ITP - Fatture Incluse - '!$C$1:$D$14862,2,FALSE)</f>
        <v>#N/A</v>
      </c>
    </row>
    <row r="2854" spans="1:16" ht="15" customHeight="1">
      <c r="A2854" s="29" t="s">
        <v>7211</v>
      </c>
      <c r="B2854" s="29" t="s">
        <v>7212</v>
      </c>
      <c r="C2854" s="30" t="s">
        <v>9377</v>
      </c>
      <c r="D2854" s="31">
        <v>44804</v>
      </c>
      <c r="E2854" s="32">
        <v>891.18</v>
      </c>
      <c r="F2854" s="31">
        <v>44823</v>
      </c>
      <c r="G2854" s="31">
        <v>44823.312604166669</v>
      </c>
      <c r="H2854" s="31">
        <v>44880</v>
      </c>
      <c r="I2854" s="38" t="s">
        <v>9369</v>
      </c>
      <c r="J2854" s="38"/>
      <c r="K2854" s="31">
        <v>44867</v>
      </c>
      <c r="L2854" s="32">
        <v>856.9</v>
      </c>
      <c r="M2854" s="33">
        <v>57</v>
      </c>
      <c r="N2854" s="33">
        <v>-13</v>
      </c>
      <c r="O2854" s="32">
        <v>-11139.7</v>
      </c>
      <c r="P2854" s="27" t="e">
        <f>VLOOKUP(A2854,'[1]REPORT ITP - Fatture Incluse - '!$C$1:$D$14862,2,FALSE)</f>
        <v>#N/A</v>
      </c>
    </row>
    <row r="2855" spans="1:16" ht="15" customHeight="1">
      <c r="A2855" s="29" t="s">
        <v>7211</v>
      </c>
      <c r="B2855" s="29" t="s">
        <v>7212</v>
      </c>
      <c r="C2855" s="30" t="s">
        <v>9378</v>
      </c>
      <c r="D2855" s="31">
        <v>44804</v>
      </c>
      <c r="E2855" s="32">
        <v>426.71</v>
      </c>
      <c r="F2855" s="31">
        <v>44823</v>
      </c>
      <c r="G2855" s="31">
        <v>44823.312974537039</v>
      </c>
      <c r="H2855" s="31">
        <v>44880</v>
      </c>
      <c r="I2855" s="38" t="s">
        <v>9369</v>
      </c>
      <c r="J2855" s="38"/>
      <c r="K2855" s="31">
        <v>44867</v>
      </c>
      <c r="L2855" s="32">
        <v>410.3</v>
      </c>
      <c r="M2855" s="33">
        <v>57</v>
      </c>
      <c r="N2855" s="33">
        <v>-13</v>
      </c>
      <c r="O2855" s="32">
        <v>-5333.9</v>
      </c>
      <c r="P2855" s="27" t="e">
        <f>VLOOKUP(A2855,'[1]REPORT ITP - Fatture Incluse - '!$C$1:$D$14862,2,FALSE)</f>
        <v>#N/A</v>
      </c>
    </row>
    <row r="2856" spans="1:16" ht="15" customHeight="1">
      <c r="A2856" s="29" t="s">
        <v>7211</v>
      </c>
      <c r="B2856" s="29" t="s">
        <v>7212</v>
      </c>
      <c r="C2856" s="30" t="s">
        <v>9379</v>
      </c>
      <c r="D2856" s="31">
        <v>44804</v>
      </c>
      <c r="E2856" s="32">
        <v>219.6</v>
      </c>
      <c r="F2856" s="31">
        <v>44823</v>
      </c>
      <c r="G2856" s="31">
        <v>44823.312685185185</v>
      </c>
      <c r="H2856" s="31">
        <v>44880</v>
      </c>
      <c r="I2856" s="38" t="s">
        <v>9369</v>
      </c>
      <c r="J2856" s="38"/>
      <c r="K2856" s="31">
        <v>44867</v>
      </c>
      <c r="L2856" s="32">
        <v>180</v>
      </c>
      <c r="M2856" s="33">
        <v>57</v>
      </c>
      <c r="N2856" s="33">
        <v>-13</v>
      </c>
      <c r="O2856" s="32">
        <v>-2340</v>
      </c>
      <c r="P2856" s="27" t="e">
        <f>VLOOKUP(A2856,'[1]REPORT ITP - Fatture Incluse - '!$C$1:$D$14862,2,FALSE)</f>
        <v>#N/A</v>
      </c>
    </row>
    <row r="2857" spans="1:16" ht="15" customHeight="1">
      <c r="A2857" s="29" t="s">
        <v>7211</v>
      </c>
      <c r="B2857" s="29" t="s">
        <v>7212</v>
      </c>
      <c r="C2857" s="30" t="s">
        <v>9380</v>
      </c>
      <c r="D2857" s="31">
        <v>44804</v>
      </c>
      <c r="E2857" s="32">
        <v>2287.5</v>
      </c>
      <c r="F2857" s="31">
        <v>44823</v>
      </c>
      <c r="G2857" s="31">
        <v>44823.312777777777</v>
      </c>
      <c r="H2857" s="31">
        <v>44880</v>
      </c>
      <c r="I2857" s="38" t="s">
        <v>9369</v>
      </c>
      <c r="J2857" s="38"/>
      <c r="K2857" s="31">
        <v>44867</v>
      </c>
      <c r="L2857" s="32">
        <v>1875</v>
      </c>
      <c r="M2857" s="33">
        <v>57</v>
      </c>
      <c r="N2857" s="33">
        <v>-13</v>
      </c>
      <c r="O2857" s="32">
        <v>-24375</v>
      </c>
      <c r="P2857" s="27" t="e">
        <f>VLOOKUP(A2857,'[1]REPORT ITP - Fatture Incluse - '!$C$1:$D$14862,2,FALSE)</f>
        <v>#N/A</v>
      </c>
    </row>
    <row r="2858" spans="1:16" ht="15" customHeight="1">
      <c r="A2858" s="29" t="s">
        <v>6469</v>
      </c>
      <c r="B2858" s="29" t="s">
        <v>6470</v>
      </c>
      <c r="C2858" s="30" t="s">
        <v>9381</v>
      </c>
      <c r="D2858" s="31">
        <v>44827</v>
      </c>
      <c r="E2858" s="32">
        <v>4255.22</v>
      </c>
      <c r="F2858" s="31">
        <v>44830</v>
      </c>
      <c r="G2858" s="31">
        <v>44830.299826388888</v>
      </c>
      <c r="H2858" s="31">
        <v>44887</v>
      </c>
      <c r="I2858" s="38" t="s">
        <v>9382</v>
      </c>
      <c r="J2858" s="38"/>
      <c r="K2858" s="31">
        <v>44876</v>
      </c>
      <c r="L2858" s="32">
        <v>3868.38</v>
      </c>
      <c r="M2858" s="33">
        <v>57</v>
      </c>
      <c r="N2858" s="33">
        <v>-11</v>
      </c>
      <c r="O2858" s="32">
        <v>-42552.18</v>
      </c>
      <c r="P2858" s="27" t="e">
        <f>VLOOKUP(A2858,'[1]REPORT ITP - Fatture Incluse - '!$C$1:$D$14862,2,FALSE)</f>
        <v>#N/A</v>
      </c>
    </row>
    <row r="2859" spans="1:16" ht="15" customHeight="1">
      <c r="A2859" s="29" t="s">
        <v>7318</v>
      </c>
      <c r="B2859" s="29" t="s">
        <v>773</v>
      </c>
      <c r="C2859" s="30" t="s">
        <v>9383</v>
      </c>
      <c r="D2859" s="31">
        <v>44834</v>
      </c>
      <c r="E2859" s="32">
        <v>268.83</v>
      </c>
      <c r="F2859" s="31">
        <v>44838</v>
      </c>
      <c r="G2859" s="31">
        <v>44838.308692129627</v>
      </c>
      <c r="H2859" s="31">
        <v>44898</v>
      </c>
      <c r="I2859" s="38" t="s">
        <v>9384</v>
      </c>
      <c r="J2859" s="38"/>
      <c r="K2859" s="31">
        <v>44876</v>
      </c>
      <c r="L2859" s="32">
        <v>220.34</v>
      </c>
      <c r="M2859" s="33">
        <v>60</v>
      </c>
      <c r="N2859" s="33">
        <v>-22</v>
      </c>
      <c r="O2859" s="32">
        <v>-4847.4799999999996</v>
      </c>
      <c r="P2859" s="27" t="e">
        <f>VLOOKUP(A2859,'[1]REPORT ITP - Fatture Incluse - '!$C$1:$D$14862,2,FALSE)</f>
        <v>#N/A</v>
      </c>
    </row>
    <row r="2860" spans="1:16" ht="15" customHeight="1">
      <c r="A2860" s="29" t="s">
        <v>7318</v>
      </c>
      <c r="B2860" s="29" t="s">
        <v>773</v>
      </c>
      <c r="C2860" s="30" t="s">
        <v>9385</v>
      </c>
      <c r="D2860" s="31">
        <v>44834</v>
      </c>
      <c r="E2860" s="32">
        <v>37.82</v>
      </c>
      <c r="F2860" s="31">
        <v>44839</v>
      </c>
      <c r="G2860" s="31">
        <v>44839.300115740742</v>
      </c>
      <c r="H2860" s="31">
        <v>44898</v>
      </c>
      <c r="I2860" s="38" t="s">
        <v>9384</v>
      </c>
      <c r="J2860" s="38"/>
      <c r="K2860" s="31">
        <v>44876</v>
      </c>
      <c r="L2860" s="32">
        <v>31</v>
      </c>
      <c r="M2860" s="33">
        <v>59</v>
      </c>
      <c r="N2860" s="33">
        <v>-22</v>
      </c>
      <c r="O2860" s="32">
        <v>-682</v>
      </c>
      <c r="P2860" s="27" t="e">
        <f>VLOOKUP(A2860,'[1]REPORT ITP - Fatture Incluse - '!$C$1:$D$14862,2,FALSE)</f>
        <v>#N/A</v>
      </c>
    </row>
    <row r="2861" spans="1:16" ht="15" customHeight="1">
      <c r="A2861" s="29" t="s">
        <v>7318</v>
      </c>
      <c r="B2861" s="29" t="s">
        <v>773</v>
      </c>
      <c r="C2861" s="30" t="s">
        <v>9386</v>
      </c>
      <c r="D2861" s="31">
        <v>44834</v>
      </c>
      <c r="E2861" s="32">
        <v>1159.98</v>
      </c>
      <c r="F2861" s="31">
        <v>44838</v>
      </c>
      <c r="G2861" s="31">
        <v>44838.308703703704</v>
      </c>
      <c r="H2861" s="31">
        <v>44898</v>
      </c>
      <c r="I2861" s="38" t="s">
        <v>9384</v>
      </c>
      <c r="J2861" s="38"/>
      <c r="K2861" s="31">
        <v>44876</v>
      </c>
      <c r="L2861" s="32">
        <v>950.8</v>
      </c>
      <c r="M2861" s="33">
        <v>60</v>
      </c>
      <c r="N2861" s="33">
        <v>-22</v>
      </c>
      <c r="O2861" s="32">
        <v>-20917.599999999999</v>
      </c>
      <c r="P2861" s="27" t="e">
        <f>VLOOKUP(A2861,'[1]REPORT ITP - Fatture Incluse - '!$C$1:$D$14862,2,FALSE)</f>
        <v>#N/A</v>
      </c>
    </row>
    <row r="2862" spans="1:16" ht="15" customHeight="1">
      <c r="A2862" s="29" t="s">
        <v>6267</v>
      </c>
      <c r="B2862" s="29" t="s">
        <v>6268</v>
      </c>
      <c r="C2862" s="30" t="s">
        <v>9387</v>
      </c>
      <c r="D2862" s="31">
        <v>44853</v>
      </c>
      <c r="E2862" s="32">
        <v>1500</v>
      </c>
      <c r="F2862" s="31">
        <v>44858</v>
      </c>
      <c r="G2862" s="31">
        <v>44854.318842592591</v>
      </c>
      <c r="H2862" s="31">
        <v>44913</v>
      </c>
      <c r="I2862" s="38" t="s">
        <v>9388</v>
      </c>
      <c r="J2862" s="38"/>
      <c r="K2862" s="31">
        <v>44887</v>
      </c>
      <c r="L2862" s="32">
        <v>1500</v>
      </c>
      <c r="M2862" s="33">
        <v>59</v>
      </c>
      <c r="N2862" s="33">
        <v>-26</v>
      </c>
      <c r="O2862" s="32">
        <v>-39000</v>
      </c>
      <c r="P2862" s="27" t="e">
        <f>VLOOKUP(A2862,'[1]REPORT ITP - Fatture Incluse - '!$C$1:$D$14862,2,FALSE)</f>
        <v>#N/A</v>
      </c>
    </row>
    <row r="2863" spans="1:16" ht="15" customHeight="1">
      <c r="A2863" s="29" t="s">
        <v>6629</v>
      </c>
      <c r="B2863" s="29" t="s">
        <v>541</v>
      </c>
      <c r="C2863" s="30" t="s">
        <v>5075</v>
      </c>
      <c r="D2863" s="31">
        <v>44834</v>
      </c>
      <c r="E2863" s="32">
        <v>1911.39</v>
      </c>
      <c r="F2863" s="31">
        <v>44838</v>
      </c>
      <c r="G2863" s="31">
        <v>44838.308611111112</v>
      </c>
      <c r="H2863" s="31">
        <v>44898</v>
      </c>
      <c r="I2863" s="38" t="s">
        <v>9389</v>
      </c>
      <c r="J2863" s="38"/>
      <c r="K2863" s="31">
        <v>44893</v>
      </c>
      <c r="L2863" s="32">
        <v>1566.71</v>
      </c>
      <c r="M2863" s="33">
        <v>60</v>
      </c>
      <c r="N2863" s="33">
        <v>-5</v>
      </c>
      <c r="O2863" s="32">
        <v>-7833.55</v>
      </c>
      <c r="P2863" s="27" t="e">
        <f>VLOOKUP(A2863,'[1]REPORT ITP - Fatture Incluse - '!$C$1:$D$14862,2,FALSE)</f>
        <v>#N/A</v>
      </c>
    </row>
    <row r="2864" spans="1:16" ht="18.95" customHeight="1">
      <c r="A2864" s="29" t="s">
        <v>905</v>
      </c>
      <c r="B2864" s="29" t="s">
        <v>7996</v>
      </c>
      <c r="C2864" s="30" t="s">
        <v>2392</v>
      </c>
      <c r="D2864" s="31">
        <v>44886</v>
      </c>
      <c r="E2864" s="32">
        <v>39886.839999999997</v>
      </c>
      <c r="F2864" s="31">
        <v>44888</v>
      </c>
      <c r="G2864" s="31">
        <v>44887.418981481482</v>
      </c>
      <c r="H2864" s="31">
        <v>44946</v>
      </c>
      <c r="I2864" s="38" t="s">
        <v>9390</v>
      </c>
      <c r="J2864" s="38"/>
      <c r="K2864" s="31">
        <v>44894</v>
      </c>
      <c r="L2864" s="32">
        <v>39886.839999999997</v>
      </c>
      <c r="M2864" s="33">
        <v>59</v>
      </c>
      <c r="N2864" s="33">
        <v>-52</v>
      </c>
      <c r="O2864" s="32">
        <v>-2074115.68</v>
      </c>
      <c r="P2864" s="27" t="e">
        <f>VLOOKUP(A2864,'[1]REPORT ITP - Fatture Incluse - '!$C$1:$D$14862,2,FALSE)</f>
        <v>#N/A</v>
      </c>
    </row>
    <row r="2865" spans="1:16" ht="15" customHeight="1">
      <c r="A2865" s="29" t="s">
        <v>6305</v>
      </c>
      <c r="B2865" s="29" t="s">
        <v>6306</v>
      </c>
      <c r="C2865" s="30" t="s">
        <v>9391</v>
      </c>
      <c r="D2865" s="31">
        <v>44874</v>
      </c>
      <c r="E2865" s="32">
        <v>8948.07</v>
      </c>
      <c r="F2865" s="31">
        <v>44876</v>
      </c>
      <c r="G2865" s="31">
        <v>44875.339548611111</v>
      </c>
      <c r="H2865" s="31">
        <v>44935</v>
      </c>
      <c r="I2865" s="38" t="s">
        <v>9392</v>
      </c>
      <c r="J2865" s="38"/>
      <c r="K2865" s="31">
        <v>44908</v>
      </c>
      <c r="L2865" s="32">
        <v>7334.48</v>
      </c>
      <c r="M2865" s="33">
        <v>60</v>
      </c>
      <c r="N2865" s="33">
        <v>-27</v>
      </c>
      <c r="O2865" s="32">
        <v>-198030.96</v>
      </c>
      <c r="P2865" s="27" t="e">
        <f>VLOOKUP(A2865,'[1]REPORT ITP - Fatture Incluse - '!$C$1:$D$14862,2,FALSE)</f>
        <v>#N/A</v>
      </c>
    </row>
    <row r="2866" spans="1:16" ht="15" customHeight="1">
      <c r="A2866" s="29" t="s">
        <v>8711</v>
      </c>
      <c r="B2866" s="29" t="s">
        <v>8712</v>
      </c>
      <c r="C2866" s="30" t="s">
        <v>9393</v>
      </c>
      <c r="D2866" s="31">
        <v>44854</v>
      </c>
      <c r="E2866" s="32">
        <v>671</v>
      </c>
      <c r="F2866" s="31">
        <v>44859</v>
      </c>
      <c r="G2866" s="31">
        <v>44858.298391203702</v>
      </c>
      <c r="H2866" s="31">
        <v>44914</v>
      </c>
      <c r="I2866" s="38" t="s">
        <v>9394</v>
      </c>
      <c r="J2866" s="38"/>
      <c r="K2866" s="31">
        <v>44910</v>
      </c>
      <c r="L2866" s="32">
        <v>550</v>
      </c>
      <c r="M2866" s="33">
        <v>56</v>
      </c>
      <c r="N2866" s="33">
        <v>-4</v>
      </c>
      <c r="O2866" s="32">
        <v>-2200</v>
      </c>
      <c r="P2866" s="27" t="e">
        <f>VLOOKUP(A2866,'[1]REPORT ITP - Fatture Incluse - '!$C$1:$D$14862,2,FALSE)</f>
        <v>#N/A</v>
      </c>
    </row>
    <row r="2867" spans="1:16" ht="18.95" customHeight="1">
      <c r="A2867" s="29" t="s">
        <v>1248</v>
      </c>
      <c r="B2867" s="29" t="s">
        <v>7818</v>
      </c>
      <c r="C2867" s="30" t="s">
        <v>2258</v>
      </c>
      <c r="D2867" s="31">
        <v>44655</v>
      </c>
      <c r="E2867" s="32">
        <v>3171.92</v>
      </c>
      <c r="F2867" s="31">
        <v>44656</v>
      </c>
      <c r="G2867" s="31">
        <v>44656.34070601852</v>
      </c>
      <c r="H2867" s="31">
        <v>44716</v>
      </c>
      <c r="I2867" s="38" t="s">
        <v>9395</v>
      </c>
      <c r="J2867" s="38"/>
      <c r="K2867" s="31">
        <v>44662</v>
      </c>
      <c r="L2867" s="32">
        <v>3171.92</v>
      </c>
      <c r="M2867" s="33">
        <v>60</v>
      </c>
      <c r="N2867" s="33">
        <v>-54</v>
      </c>
      <c r="O2867" s="32">
        <v>-171283.68</v>
      </c>
      <c r="P2867" s="27" t="e">
        <f>VLOOKUP(A2867,'[1]REPORT ITP - Fatture Incluse - '!$C$1:$D$14862,2,FALSE)</f>
        <v>#N/A</v>
      </c>
    </row>
    <row r="2868" spans="1:16" ht="15" customHeight="1">
      <c r="A2868" s="29" t="s">
        <v>5967</v>
      </c>
      <c r="B2868" s="29" t="s">
        <v>5968</v>
      </c>
      <c r="C2868" s="30" t="s">
        <v>2479</v>
      </c>
      <c r="D2868" s="31">
        <v>44635</v>
      </c>
      <c r="E2868" s="32">
        <v>244</v>
      </c>
      <c r="F2868" s="31">
        <v>44637</v>
      </c>
      <c r="G2868" s="31">
        <v>44637.309305555558</v>
      </c>
      <c r="H2868" s="31">
        <v>44696</v>
      </c>
      <c r="I2868" s="38" t="s">
        <v>9396</v>
      </c>
      <c r="J2868" s="38"/>
      <c r="K2868" s="31">
        <v>44670</v>
      </c>
      <c r="L2868" s="32">
        <v>200</v>
      </c>
      <c r="M2868" s="33">
        <v>59</v>
      </c>
      <c r="N2868" s="33">
        <v>-26</v>
      </c>
      <c r="O2868" s="32">
        <v>-5200</v>
      </c>
      <c r="P2868" s="27" t="e">
        <f>VLOOKUP(A2868,'[1]REPORT ITP - Fatture Incluse - '!$C$1:$D$14862,2,FALSE)</f>
        <v>#N/A</v>
      </c>
    </row>
    <row r="2869" spans="1:16" ht="15" customHeight="1">
      <c r="A2869" s="29" t="s">
        <v>9397</v>
      </c>
      <c r="B2869" s="29" t="s">
        <v>2600</v>
      </c>
      <c r="C2869" s="30" t="s">
        <v>2601</v>
      </c>
      <c r="D2869" s="31">
        <v>44644</v>
      </c>
      <c r="E2869" s="32">
        <v>1100</v>
      </c>
      <c r="F2869" s="31">
        <v>44649</v>
      </c>
      <c r="G2869" s="31">
        <v>44645.367002314815</v>
      </c>
      <c r="H2869" s="31">
        <v>44704</v>
      </c>
      <c r="I2869" s="38" t="s">
        <v>9398</v>
      </c>
      <c r="J2869" s="38"/>
      <c r="K2869" s="31">
        <v>44684</v>
      </c>
      <c r="L2869" s="32">
        <v>1100</v>
      </c>
      <c r="M2869" s="33">
        <v>59</v>
      </c>
      <c r="N2869" s="33">
        <v>-20</v>
      </c>
      <c r="O2869" s="32">
        <v>-22000</v>
      </c>
      <c r="P2869" s="27" t="e">
        <f>VLOOKUP(A2869,'[1]REPORT ITP - Fatture Incluse - '!$C$1:$D$14862,2,FALSE)</f>
        <v>#N/A</v>
      </c>
    </row>
    <row r="2870" spans="1:16" ht="15" customHeight="1">
      <c r="A2870" s="29" t="s">
        <v>6305</v>
      </c>
      <c r="B2870" s="29" t="s">
        <v>6306</v>
      </c>
      <c r="C2870" s="30" t="s">
        <v>9399</v>
      </c>
      <c r="D2870" s="31">
        <v>44659</v>
      </c>
      <c r="E2870" s="32">
        <v>88.33</v>
      </c>
      <c r="F2870" s="31">
        <v>44671</v>
      </c>
      <c r="G2870" s="31">
        <v>44670.493518518517</v>
      </c>
      <c r="H2870" s="31">
        <v>44726</v>
      </c>
      <c r="I2870" s="38" t="s">
        <v>9400</v>
      </c>
      <c r="J2870" s="38"/>
      <c r="K2870" s="31">
        <v>44692</v>
      </c>
      <c r="L2870" s="32">
        <v>72.400000000000006</v>
      </c>
      <c r="M2870" s="33">
        <v>56</v>
      </c>
      <c r="N2870" s="33">
        <v>-34</v>
      </c>
      <c r="O2870" s="32">
        <v>-2461.6</v>
      </c>
      <c r="P2870" s="27" t="e">
        <f>VLOOKUP(A2870,'[1]REPORT ITP - Fatture Incluse - '!$C$1:$D$14862,2,FALSE)</f>
        <v>#N/A</v>
      </c>
    </row>
    <row r="2871" spans="1:16" ht="15" customHeight="1">
      <c r="A2871" s="29" t="s">
        <v>6305</v>
      </c>
      <c r="B2871" s="29" t="s">
        <v>6306</v>
      </c>
      <c r="C2871" s="30" t="s">
        <v>9401</v>
      </c>
      <c r="D2871" s="31">
        <v>44656</v>
      </c>
      <c r="E2871" s="32">
        <v>1001.27</v>
      </c>
      <c r="F2871" s="31">
        <v>44659</v>
      </c>
      <c r="G2871" s="31">
        <v>44658.340289351851</v>
      </c>
      <c r="H2871" s="31">
        <v>44717</v>
      </c>
      <c r="I2871" s="38" t="s">
        <v>9400</v>
      </c>
      <c r="J2871" s="38"/>
      <c r="K2871" s="31">
        <v>44692</v>
      </c>
      <c r="L2871" s="32">
        <v>820.71</v>
      </c>
      <c r="M2871" s="33">
        <v>59</v>
      </c>
      <c r="N2871" s="33">
        <v>-25</v>
      </c>
      <c r="O2871" s="32">
        <v>-20517.75</v>
      </c>
      <c r="P2871" s="27" t="e">
        <f>VLOOKUP(A2871,'[1]REPORT ITP - Fatture Incluse - '!$C$1:$D$14862,2,FALSE)</f>
        <v>#N/A</v>
      </c>
    </row>
    <row r="2872" spans="1:16" ht="15" customHeight="1">
      <c r="A2872" s="29" t="s">
        <v>6305</v>
      </c>
      <c r="B2872" s="29" t="s">
        <v>6306</v>
      </c>
      <c r="C2872" s="30" t="s">
        <v>9402</v>
      </c>
      <c r="D2872" s="31">
        <v>44648</v>
      </c>
      <c r="E2872" s="32">
        <v>758.55</v>
      </c>
      <c r="F2872" s="31">
        <v>44652</v>
      </c>
      <c r="G2872" s="31">
        <v>44650.327245370368</v>
      </c>
      <c r="H2872" s="31">
        <v>44709</v>
      </c>
      <c r="I2872" s="38" t="s">
        <v>9400</v>
      </c>
      <c r="J2872" s="38"/>
      <c r="K2872" s="31">
        <v>44692</v>
      </c>
      <c r="L2872" s="32">
        <v>621.76</v>
      </c>
      <c r="M2872" s="33">
        <v>59</v>
      </c>
      <c r="N2872" s="33">
        <v>-17</v>
      </c>
      <c r="O2872" s="32">
        <v>-10569.92</v>
      </c>
      <c r="P2872" s="27" t="e">
        <f>VLOOKUP(A2872,'[1]REPORT ITP - Fatture Incluse - '!$C$1:$D$14862,2,FALSE)</f>
        <v>#N/A</v>
      </c>
    </row>
    <row r="2873" spans="1:16" ht="15" customHeight="1">
      <c r="A2873" s="29" t="s">
        <v>6305</v>
      </c>
      <c r="B2873" s="29" t="s">
        <v>6306</v>
      </c>
      <c r="C2873" s="30" t="s">
        <v>9403</v>
      </c>
      <c r="D2873" s="31">
        <v>44659</v>
      </c>
      <c r="E2873" s="32">
        <v>592.91999999999996</v>
      </c>
      <c r="F2873" s="31">
        <v>44671</v>
      </c>
      <c r="G2873" s="31">
        <v>44670.493483796294</v>
      </c>
      <c r="H2873" s="31">
        <v>44726</v>
      </c>
      <c r="I2873" s="38" t="s">
        <v>9400</v>
      </c>
      <c r="J2873" s="38"/>
      <c r="K2873" s="31">
        <v>44692</v>
      </c>
      <c r="L2873" s="32">
        <v>486</v>
      </c>
      <c r="M2873" s="33">
        <v>56</v>
      </c>
      <c r="N2873" s="33">
        <v>-34</v>
      </c>
      <c r="O2873" s="32">
        <v>-16524</v>
      </c>
      <c r="P2873" s="27" t="e">
        <f>VLOOKUP(A2873,'[1]REPORT ITP - Fatture Incluse - '!$C$1:$D$14862,2,FALSE)</f>
        <v>#N/A</v>
      </c>
    </row>
    <row r="2874" spans="1:16" ht="15" customHeight="1">
      <c r="A2874" s="29" t="s">
        <v>6305</v>
      </c>
      <c r="B2874" s="29" t="s">
        <v>6306</v>
      </c>
      <c r="C2874" s="30" t="s">
        <v>9404</v>
      </c>
      <c r="D2874" s="31">
        <v>44659</v>
      </c>
      <c r="E2874" s="32">
        <v>3113.27</v>
      </c>
      <c r="F2874" s="31">
        <v>44663</v>
      </c>
      <c r="G2874" s="31">
        <v>44662.342037037037</v>
      </c>
      <c r="H2874" s="31">
        <v>44720</v>
      </c>
      <c r="I2874" s="38" t="s">
        <v>9400</v>
      </c>
      <c r="J2874" s="38"/>
      <c r="K2874" s="31">
        <v>44692</v>
      </c>
      <c r="L2874" s="32">
        <v>2551.86</v>
      </c>
      <c r="M2874" s="33">
        <v>58</v>
      </c>
      <c r="N2874" s="33">
        <v>-28</v>
      </c>
      <c r="O2874" s="32">
        <v>-71452.08</v>
      </c>
      <c r="P2874" s="27" t="e">
        <f>VLOOKUP(A2874,'[1]REPORT ITP - Fatture Incluse - '!$C$1:$D$14862,2,FALSE)</f>
        <v>#N/A</v>
      </c>
    </row>
    <row r="2875" spans="1:16" ht="15" customHeight="1">
      <c r="A2875" s="29" t="s">
        <v>6305</v>
      </c>
      <c r="B2875" s="29" t="s">
        <v>6306</v>
      </c>
      <c r="C2875" s="30" t="s">
        <v>9405</v>
      </c>
      <c r="D2875" s="31">
        <v>44657</v>
      </c>
      <c r="E2875" s="32">
        <v>816.33</v>
      </c>
      <c r="F2875" s="31">
        <v>44662</v>
      </c>
      <c r="G2875" s="31">
        <v>44659.310486111113</v>
      </c>
      <c r="H2875" s="31">
        <v>44718</v>
      </c>
      <c r="I2875" s="38" t="s">
        <v>9400</v>
      </c>
      <c r="J2875" s="38"/>
      <c r="K2875" s="31">
        <v>44692</v>
      </c>
      <c r="L2875" s="32">
        <v>669.12</v>
      </c>
      <c r="M2875" s="33">
        <v>59</v>
      </c>
      <c r="N2875" s="33">
        <v>-26</v>
      </c>
      <c r="O2875" s="32">
        <v>-17397.12</v>
      </c>
      <c r="P2875" s="27" t="e">
        <f>VLOOKUP(A2875,'[1]REPORT ITP - Fatture Incluse - '!$C$1:$D$14862,2,FALSE)</f>
        <v>#N/A</v>
      </c>
    </row>
    <row r="2876" spans="1:16" ht="15" customHeight="1">
      <c r="A2876" s="29" t="s">
        <v>6305</v>
      </c>
      <c r="B2876" s="29" t="s">
        <v>6306</v>
      </c>
      <c r="C2876" s="30" t="s">
        <v>9406</v>
      </c>
      <c r="D2876" s="31">
        <v>44656</v>
      </c>
      <c r="E2876" s="32">
        <v>728.19</v>
      </c>
      <c r="F2876" s="31">
        <v>44659</v>
      </c>
      <c r="G2876" s="31">
        <v>44658.340266203704</v>
      </c>
      <c r="H2876" s="31">
        <v>44717</v>
      </c>
      <c r="I2876" s="38" t="s">
        <v>9400</v>
      </c>
      <c r="J2876" s="38"/>
      <c r="K2876" s="31">
        <v>44692</v>
      </c>
      <c r="L2876" s="32">
        <v>596.88</v>
      </c>
      <c r="M2876" s="33">
        <v>59</v>
      </c>
      <c r="N2876" s="33">
        <v>-25</v>
      </c>
      <c r="O2876" s="32">
        <v>-14922</v>
      </c>
      <c r="P2876" s="27" t="e">
        <f>VLOOKUP(A2876,'[1]REPORT ITP - Fatture Incluse - '!$C$1:$D$14862,2,FALSE)</f>
        <v>#N/A</v>
      </c>
    </row>
    <row r="2877" spans="1:16" ht="15" customHeight="1">
      <c r="A2877" s="29" t="s">
        <v>9407</v>
      </c>
      <c r="B2877" s="29" t="s">
        <v>9408</v>
      </c>
      <c r="C2877" s="30" t="s">
        <v>9409</v>
      </c>
      <c r="D2877" s="31">
        <v>44651</v>
      </c>
      <c r="E2877" s="32">
        <v>90397.83</v>
      </c>
      <c r="F2877" s="31">
        <v>44662</v>
      </c>
      <c r="G2877" s="31">
        <v>44655.320300925923</v>
      </c>
      <c r="H2877" s="31">
        <v>44714</v>
      </c>
      <c r="I2877" s="38" t="s">
        <v>9410</v>
      </c>
      <c r="J2877" s="38"/>
      <c r="K2877" s="31">
        <v>44701</v>
      </c>
      <c r="L2877" s="32">
        <v>74096.58</v>
      </c>
      <c r="M2877" s="33">
        <v>59</v>
      </c>
      <c r="N2877" s="33">
        <v>-13</v>
      </c>
      <c r="O2877" s="32">
        <v>-963255.54</v>
      </c>
      <c r="P2877" s="27" t="e">
        <f>VLOOKUP(A2877,'[1]REPORT ITP - Fatture Incluse - '!$C$1:$D$14862,2,FALSE)</f>
        <v>#N/A</v>
      </c>
    </row>
    <row r="2878" spans="1:16" ht="15" customHeight="1">
      <c r="A2878" s="29" t="s">
        <v>9411</v>
      </c>
      <c r="B2878" s="29" t="s">
        <v>2803</v>
      </c>
      <c r="C2878" s="30" t="s">
        <v>2804</v>
      </c>
      <c r="D2878" s="31">
        <v>44656</v>
      </c>
      <c r="E2878" s="32">
        <v>1361.52</v>
      </c>
      <c r="F2878" s="31">
        <v>44662</v>
      </c>
      <c r="G2878" s="31">
        <v>44659.31045138889</v>
      </c>
      <c r="H2878" s="31">
        <v>44718</v>
      </c>
      <c r="I2878" s="38" t="s">
        <v>9412</v>
      </c>
      <c r="J2878" s="38"/>
      <c r="K2878" s="31">
        <v>44712</v>
      </c>
      <c r="L2878" s="32">
        <v>1116</v>
      </c>
      <c r="M2878" s="33">
        <v>59</v>
      </c>
      <c r="N2878" s="33">
        <v>-6</v>
      </c>
      <c r="O2878" s="32">
        <v>-6696</v>
      </c>
      <c r="P2878" s="27" t="e">
        <f>VLOOKUP(A2878,'[1]REPORT ITP - Fatture Incluse - '!$C$1:$D$14862,2,FALSE)</f>
        <v>#N/A</v>
      </c>
    </row>
    <row r="2879" spans="1:16" ht="15" customHeight="1">
      <c r="A2879" s="29" t="s">
        <v>5922</v>
      </c>
      <c r="B2879" s="29" t="s">
        <v>75</v>
      </c>
      <c r="C2879" s="30" t="s">
        <v>9413</v>
      </c>
      <c r="D2879" s="31">
        <v>44337</v>
      </c>
      <c r="E2879" s="32">
        <v>8806.31</v>
      </c>
      <c r="F2879" s="31">
        <v>44677</v>
      </c>
      <c r="G2879" s="31">
        <v>44673.341863425929</v>
      </c>
      <c r="H2879" s="31">
        <v>44732</v>
      </c>
      <c r="I2879" s="38" t="s">
        <v>9414</v>
      </c>
      <c r="J2879" s="38"/>
      <c r="K2879" s="31">
        <v>44720</v>
      </c>
      <c r="L2879" s="32">
        <v>8386.9599999999991</v>
      </c>
      <c r="M2879" s="33">
        <v>59</v>
      </c>
      <c r="N2879" s="33">
        <v>-12</v>
      </c>
      <c r="O2879" s="32">
        <v>-100643.52</v>
      </c>
      <c r="P2879" s="27" t="e">
        <f>VLOOKUP(A2879,'[1]REPORT ITP - Fatture Incluse - '!$C$1:$D$14862,2,FALSE)</f>
        <v>#N/A</v>
      </c>
    </row>
    <row r="2880" spans="1:16" ht="15" customHeight="1">
      <c r="A2880" s="29" t="s">
        <v>5922</v>
      </c>
      <c r="B2880" s="29" t="s">
        <v>75</v>
      </c>
      <c r="C2880" s="30" t="s">
        <v>9415</v>
      </c>
      <c r="D2880" s="31">
        <v>44337</v>
      </c>
      <c r="E2880" s="32">
        <v>2397.5300000000002</v>
      </c>
      <c r="F2880" s="31">
        <v>44677</v>
      </c>
      <c r="G2880" s="31">
        <v>44673.341909722221</v>
      </c>
      <c r="H2880" s="31">
        <v>44732</v>
      </c>
      <c r="I2880" s="38" t="s">
        <v>9414</v>
      </c>
      <c r="J2880" s="38"/>
      <c r="K2880" s="31">
        <v>44720</v>
      </c>
      <c r="L2880" s="32">
        <v>2283.36</v>
      </c>
      <c r="M2880" s="33">
        <v>59</v>
      </c>
      <c r="N2880" s="33">
        <v>-12</v>
      </c>
      <c r="O2880" s="32">
        <v>-27400.32</v>
      </c>
      <c r="P2880" s="27" t="e">
        <f>VLOOKUP(A2880,'[1]REPORT ITP - Fatture Incluse - '!$C$1:$D$14862,2,FALSE)</f>
        <v>#N/A</v>
      </c>
    </row>
    <row r="2881" spans="1:16" ht="15" customHeight="1">
      <c r="A2881" s="29" t="s">
        <v>5922</v>
      </c>
      <c r="B2881" s="29" t="s">
        <v>75</v>
      </c>
      <c r="C2881" s="30" t="s">
        <v>9413</v>
      </c>
      <c r="D2881" s="31">
        <v>44337</v>
      </c>
      <c r="E2881" s="32">
        <v>5680.71</v>
      </c>
      <c r="F2881" s="31">
        <v>44677</v>
      </c>
      <c r="G2881" s="31">
        <v>44673.341863425929</v>
      </c>
      <c r="H2881" s="31">
        <v>44732</v>
      </c>
      <c r="I2881" s="38" t="s">
        <v>9414</v>
      </c>
      <c r="J2881" s="38"/>
      <c r="K2881" s="31">
        <v>44720</v>
      </c>
      <c r="L2881" s="32">
        <v>4656.32</v>
      </c>
      <c r="M2881" s="33">
        <v>59</v>
      </c>
      <c r="N2881" s="33">
        <v>-12</v>
      </c>
      <c r="O2881" s="32">
        <v>-55875.839999999997</v>
      </c>
      <c r="P2881" s="27" t="e">
        <f>VLOOKUP(A2881,'[1]REPORT ITP - Fatture Incluse - '!$C$1:$D$14862,2,FALSE)</f>
        <v>#N/A</v>
      </c>
    </row>
    <row r="2882" spans="1:16" ht="15" customHeight="1">
      <c r="A2882" s="29" t="s">
        <v>5922</v>
      </c>
      <c r="B2882" s="29" t="s">
        <v>75</v>
      </c>
      <c r="C2882" s="30" t="s">
        <v>9416</v>
      </c>
      <c r="D2882" s="31">
        <v>44337</v>
      </c>
      <c r="E2882" s="32">
        <v>760.41</v>
      </c>
      <c r="F2882" s="31">
        <v>44677</v>
      </c>
      <c r="G2882" s="31">
        <v>44673.341782407406</v>
      </c>
      <c r="H2882" s="31">
        <v>44732</v>
      </c>
      <c r="I2882" s="38" t="s">
        <v>9414</v>
      </c>
      <c r="J2882" s="38"/>
      <c r="K2882" s="31">
        <v>44720</v>
      </c>
      <c r="L2882" s="32">
        <v>724.2</v>
      </c>
      <c r="M2882" s="33">
        <v>59</v>
      </c>
      <c r="N2882" s="33">
        <v>-12</v>
      </c>
      <c r="O2882" s="32">
        <v>-8690.4</v>
      </c>
      <c r="P2882" s="27" t="e">
        <f>VLOOKUP(A2882,'[1]REPORT ITP - Fatture Incluse - '!$C$1:$D$14862,2,FALSE)</f>
        <v>#N/A</v>
      </c>
    </row>
    <row r="2883" spans="1:16" ht="15" customHeight="1">
      <c r="A2883" s="29" t="s">
        <v>5922</v>
      </c>
      <c r="B2883" s="29" t="s">
        <v>75</v>
      </c>
      <c r="C2883" s="30" t="s">
        <v>9415</v>
      </c>
      <c r="D2883" s="31">
        <v>44337</v>
      </c>
      <c r="E2883" s="32">
        <v>1388.6</v>
      </c>
      <c r="F2883" s="31">
        <v>44677</v>
      </c>
      <c r="G2883" s="31">
        <v>44673.341909722221</v>
      </c>
      <c r="H2883" s="31">
        <v>44732</v>
      </c>
      <c r="I2883" s="38" t="s">
        <v>9414</v>
      </c>
      <c r="J2883" s="38"/>
      <c r="K2883" s="31">
        <v>44720</v>
      </c>
      <c r="L2883" s="32">
        <v>1138.2</v>
      </c>
      <c r="M2883" s="33">
        <v>59</v>
      </c>
      <c r="N2883" s="33">
        <v>-12</v>
      </c>
      <c r="O2883" s="32">
        <v>-13658.4</v>
      </c>
      <c r="P2883" s="27" t="e">
        <f>VLOOKUP(A2883,'[1]REPORT ITP - Fatture Incluse - '!$C$1:$D$14862,2,FALSE)</f>
        <v>#N/A</v>
      </c>
    </row>
    <row r="2884" spans="1:16" ht="15" customHeight="1">
      <c r="A2884" s="29" t="s">
        <v>5922</v>
      </c>
      <c r="B2884" s="29" t="s">
        <v>75</v>
      </c>
      <c r="C2884" s="30" t="s">
        <v>9416</v>
      </c>
      <c r="D2884" s="31">
        <v>44337</v>
      </c>
      <c r="E2884" s="32">
        <v>615.73</v>
      </c>
      <c r="F2884" s="31">
        <v>44677</v>
      </c>
      <c r="G2884" s="31">
        <v>44673.341782407406</v>
      </c>
      <c r="H2884" s="31">
        <v>44732</v>
      </c>
      <c r="I2884" s="38" t="s">
        <v>9414</v>
      </c>
      <c r="J2884" s="38"/>
      <c r="K2884" s="31">
        <v>44720</v>
      </c>
      <c r="L2884" s="32">
        <v>504.7</v>
      </c>
      <c r="M2884" s="33">
        <v>59</v>
      </c>
      <c r="N2884" s="33">
        <v>-12</v>
      </c>
      <c r="O2884" s="32">
        <v>-6056.4</v>
      </c>
      <c r="P2884" s="27" t="e">
        <f>VLOOKUP(A2884,'[1]REPORT ITP - Fatture Incluse - '!$C$1:$D$14862,2,FALSE)</f>
        <v>#N/A</v>
      </c>
    </row>
    <row r="2885" spans="1:16" ht="18.95" customHeight="1">
      <c r="A2885" s="29" t="s">
        <v>1241</v>
      </c>
      <c r="B2885" s="29" t="s">
        <v>1240</v>
      </c>
      <c r="C2885" s="30" t="s">
        <v>49</v>
      </c>
      <c r="D2885" s="31">
        <v>44715</v>
      </c>
      <c r="E2885" s="32">
        <v>2666.66</v>
      </c>
      <c r="F2885" s="31">
        <v>44718</v>
      </c>
      <c r="G2885" s="31">
        <v>44718.3671875</v>
      </c>
      <c r="H2885" s="31">
        <v>44775</v>
      </c>
      <c r="I2885" s="38" t="s">
        <v>9417</v>
      </c>
      <c r="J2885" s="38"/>
      <c r="K2885" s="31">
        <v>44720</v>
      </c>
      <c r="L2885" s="32">
        <v>2666.66</v>
      </c>
      <c r="M2885" s="33">
        <v>57</v>
      </c>
      <c r="N2885" s="33">
        <v>-55</v>
      </c>
      <c r="O2885" s="32">
        <v>-146666.29999999999</v>
      </c>
      <c r="P2885" s="27" t="e">
        <f>VLOOKUP(A2885,'[1]REPORT ITP - Fatture Incluse - '!$C$1:$D$14862,2,FALSE)</f>
        <v>#N/A</v>
      </c>
    </row>
    <row r="2886" spans="1:16" ht="18.95" customHeight="1">
      <c r="A2886" s="29" t="s">
        <v>9418</v>
      </c>
      <c r="B2886" s="29" t="s">
        <v>9419</v>
      </c>
      <c r="C2886" s="30" t="s">
        <v>9420</v>
      </c>
      <c r="D2886" s="31">
        <v>44678</v>
      </c>
      <c r="E2886" s="32">
        <v>1248</v>
      </c>
      <c r="F2886" s="31">
        <v>44683</v>
      </c>
      <c r="G2886" s="31">
        <v>44680.364085648151</v>
      </c>
      <c r="H2886" s="31">
        <v>44740</v>
      </c>
      <c r="I2886" s="38" t="s">
        <v>9421</v>
      </c>
      <c r="J2886" s="38"/>
      <c r="K2886" s="31">
        <v>44734</v>
      </c>
      <c r="L2886" s="32">
        <v>1200</v>
      </c>
      <c r="M2886" s="33">
        <v>60</v>
      </c>
      <c r="N2886" s="33">
        <v>-6</v>
      </c>
      <c r="O2886" s="32">
        <v>-7200</v>
      </c>
      <c r="P2886" s="27" t="e">
        <f>VLOOKUP(A2886,'[1]REPORT ITP - Fatture Incluse - '!$C$1:$D$14862,2,FALSE)</f>
        <v>#N/A</v>
      </c>
    </row>
    <row r="2887" spans="1:16" ht="18.95" customHeight="1">
      <c r="A2887" s="29" t="s">
        <v>1834</v>
      </c>
      <c r="B2887" s="29" t="s">
        <v>7842</v>
      </c>
      <c r="C2887" s="30" t="s">
        <v>49</v>
      </c>
      <c r="D2887" s="31">
        <v>44756</v>
      </c>
      <c r="E2887" s="32">
        <v>2250</v>
      </c>
      <c r="F2887" s="31">
        <v>44756</v>
      </c>
      <c r="G2887" s="31">
        <v>44756.611192129632</v>
      </c>
      <c r="H2887" s="31">
        <v>44816</v>
      </c>
      <c r="I2887" s="38" t="s">
        <v>9422</v>
      </c>
      <c r="J2887" s="38"/>
      <c r="K2887" s="31">
        <v>44764</v>
      </c>
      <c r="L2887" s="32">
        <v>2250</v>
      </c>
      <c r="M2887" s="33">
        <v>60</v>
      </c>
      <c r="N2887" s="33">
        <v>-52</v>
      </c>
      <c r="O2887" s="32">
        <v>-117000</v>
      </c>
      <c r="P2887" s="27" t="e">
        <f>VLOOKUP(A2887,'[1]REPORT ITP - Fatture Incluse - '!$C$1:$D$14862,2,FALSE)</f>
        <v>#N/A</v>
      </c>
    </row>
    <row r="2888" spans="1:16" ht="15" customHeight="1">
      <c r="A2888" s="29" t="s">
        <v>4096</v>
      </c>
      <c r="B2888" s="29" t="s">
        <v>7509</v>
      </c>
      <c r="C2888" s="30" t="s">
        <v>9423</v>
      </c>
      <c r="D2888" s="31">
        <v>44865</v>
      </c>
      <c r="E2888" s="32">
        <v>3000</v>
      </c>
      <c r="F2888" s="31">
        <v>44867</v>
      </c>
      <c r="G2888" s="31">
        <v>44867.307025462964</v>
      </c>
      <c r="H2888" s="31">
        <v>44925</v>
      </c>
      <c r="I2888" s="38" t="s">
        <v>9424</v>
      </c>
      <c r="J2888" s="38"/>
      <c r="K2888" s="31">
        <v>44873</v>
      </c>
      <c r="L2888" s="32">
        <v>3000</v>
      </c>
      <c r="M2888" s="33">
        <v>58</v>
      </c>
      <c r="N2888" s="33">
        <v>-52</v>
      </c>
      <c r="O2888" s="32">
        <v>-156000</v>
      </c>
      <c r="P2888" s="27" t="e">
        <f>VLOOKUP(A2888,'[1]REPORT ITP - Fatture Incluse - '!$C$1:$D$14862,2,FALSE)</f>
        <v>#N/A</v>
      </c>
    </row>
    <row r="2889" spans="1:16" ht="18.95" customHeight="1">
      <c r="A2889" s="29" t="s">
        <v>4155</v>
      </c>
      <c r="B2889" s="29" t="s">
        <v>9026</v>
      </c>
      <c r="C2889" s="30" t="s">
        <v>5461</v>
      </c>
      <c r="D2889" s="31">
        <v>44869</v>
      </c>
      <c r="E2889" s="32">
        <v>3000</v>
      </c>
      <c r="F2889" s="31">
        <v>44872</v>
      </c>
      <c r="G2889" s="31">
        <v>44872.307696759257</v>
      </c>
      <c r="H2889" s="31">
        <v>44929</v>
      </c>
      <c r="I2889" s="38" t="s">
        <v>9425</v>
      </c>
      <c r="J2889" s="38"/>
      <c r="K2889" s="31">
        <v>44879</v>
      </c>
      <c r="L2889" s="32">
        <v>3000</v>
      </c>
      <c r="M2889" s="33">
        <v>57</v>
      </c>
      <c r="N2889" s="33">
        <v>-50</v>
      </c>
      <c r="O2889" s="32">
        <v>-150000</v>
      </c>
      <c r="P2889" s="27" t="e">
        <f>VLOOKUP(A2889,'[1]REPORT ITP - Fatture Incluse - '!$C$1:$D$14862,2,FALSE)</f>
        <v>#N/A</v>
      </c>
    </row>
    <row r="2890" spans="1:16" ht="15" customHeight="1">
      <c r="A2890" s="29" t="s">
        <v>6305</v>
      </c>
      <c r="B2890" s="29" t="s">
        <v>6306</v>
      </c>
      <c r="C2890" s="30" t="s">
        <v>9426</v>
      </c>
      <c r="D2890" s="31">
        <v>44858</v>
      </c>
      <c r="E2890" s="32">
        <v>256</v>
      </c>
      <c r="F2890" s="31">
        <v>44861</v>
      </c>
      <c r="G2890" s="31">
        <v>44860.29965277778</v>
      </c>
      <c r="H2890" s="31">
        <v>44919</v>
      </c>
      <c r="I2890" s="38" t="s">
        <v>9427</v>
      </c>
      <c r="J2890" s="38"/>
      <c r="K2890" s="31">
        <v>44890</v>
      </c>
      <c r="L2890" s="32">
        <v>209.84</v>
      </c>
      <c r="M2890" s="33">
        <v>59</v>
      </c>
      <c r="N2890" s="33">
        <v>-29</v>
      </c>
      <c r="O2890" s="32">
        <v>-6085.36</v>
      </c>
      <c r="P2890" s="27" t="e">
        <f>VLOOKUP(A2890,'[1]REPORT ITP - Fatture Incluse - '!$C$1:$D$14862,2,FALSE)</f>
        <v>#N/A</v>
      </c>
    </row>
    <row r="2891" spans="1:16" ht="15" customHeight="1">
      <c r="A2891" s="29" t="s">
        <v>6305</v>
      </c>
      <c r="B2891" s="29" t="s">
        <v>6306</v>
      </c>
      <c r="C2891" s="30" t="s">
        <v>9428</v>
      </c>
      <c r="D2891" s="31">
        <v>44858</v>
      </c>
      <c r="E2891" s="32">
        <v>353.8</v>
      </c>
      <c r="F2891" s="31">
        <v>44861</v>
      </c>
      <c r="G2891" s="31">
        <v>44860.299664351849</v>
      </c>
      <c r="H2891" s="31">
        <v>44919</v>
      </c>
      <c r="I2891" s="38" t="s">
        <v>9427</v>
      </c>
      <c r="J2891" s="38"/>
      <c r="K2891" s="31">
        <v>44890</v>
      </c>
      <c r="L2891" s="32">
        <v>290</v>
      </c>
      <c r="M2891" s="33">
        <v>59</v>
      </c>
      <c r="N2891" s="33">
        <v>-29</v>
      </c>
      <c r="O2891" s="32">
        <v>-8410</v>
      </c>
      <c r="P2891" s="27" t="e">
        <f>VLOOKUP(A2891,'[1]REPORT ITP - Fatture Incluse - '!$C$1:$D$14862,2,FALSE)</f>
        <v>#N/A</v>
      </c>
    </row>
    <row r="2892" spans="1:16" ht="18.95" customHeight="1">
      <c r="A2892" s="29" t="s">
        <v>5175</v>
      </c>
      <c r="B2892" s="29" t="s">
        <v>9129</v>
      </c>
      <c r="C2892" s="30" t="s">
        <v>45</v>
      </c>
      <c r="D2892" s="31">
        <v>44894</v>
      </c>
      <c r="E2892" s="32">
        <v>3000</v>
      </c>
      <c r="F2892" s="31">
        <v>44896</v>
      </c>
      <c r="G2892" s="31">
        <v>44895.301759259259</v>
      </c>
      <c r="H2892" s="31">
        <v>44954</v>
      </c>
      <c r="I2892" s="38" t="s">
        <v>9429</v>
      </c>
      <c r="J2892" s="38"/>
      <c r="K2892" s="31">
        <v>44900</v>
      </c>
      <c r="L2892" s="32">
        <v>3000</v>
      </c>
      <c r="M2892" s="33">
        <v>59</v>
      </c>
      <c r="N2892" s="33">
        <v>-54</v>
      </c>
      <c r="O2892" s="32">
        <v>-162000</v>
      </c>
      <c r="P2892" s="27" t="e">
        <f>VLOOKUP(A2892,'[1]REPORT ITP - Fatture Incluse - '!$C$1:$D$14862,2,FALSE)</f>
        <v>#N/A</v>
      </c>
    </row>
    <row r="2893" spans="1:16" ht="18.95" customHeight="1">
      <c r="A2893" s="29" t="s">
        <v>1261</v>
      </c>
      <c r="B2893" s="29" t="s">
        <v>7060</v>
      </c>
      <c r="C2893" s="30" t="s">
        <v>2549</v>
      </c>
      <c r="D2893" s="31">
        <v>44897</v>
      </c>
      <c r="E2893" s="32">
        <v>2684.33</v>
      </c>
      <c r="F2893" s="31">
        <v>44900</v>
      </c>
      <c r="G2893" s="31">
        <v>44900.365023148152</v>
      </c>
      <c r="H2893" s="31">
        <v>44958</v>
      </c>
      <c r="I2893" s="38" t="s">
        <v>9430</v>
      </c>
      <c r="J2893" s="38"/>
      <c r="K2893" s="31">
        <v>44900</v>
      </c>
      <c r="L2893" s="32">
        <v>2684.33</v>
      </c>
      <c r="M2893" s="33">
        <v>58</v>
      </c>
      <c r="N2893" s="33">
        <v>-58</v>
      </c>
      <c r="O2893" s="32">
        <v>-155691.14000000001</v>
      </c>
      <c r="P2893" s="27" t="e">
        <f>VLOOKUP(A2893,'[1]REPORT ITP - Fatture Incluse - '!$C$1:$D$14862,2,FALSE)</f>
        <v>#N/A</v>
      </c>
    </row>
    <row r="2894" spans="1:16" ht="15" customHeight="1">
      <c r="A2894" s="29" t="s">
        <v>4096</v>
      </c>
      <c r="B2894" s="29" t="s">
        <v>7509</v>
      </c>
      <c r="C2894" s="30" t="s">
        <v>9431</v>
      </c>
      <c r="D2894" s="31">
        <v>44888</v>
      </c>
      <c r="E2894" s="32">
        <v>3000</v>
      </c>
      <c r="F2894" s="31">
        <v>44889</v>
      </c>
      <c r="G2894" s="31">
        <v>44889.43712962963</v>
      </c>
      <c r="H2894" s="31">
        <v>44948</v>
      </c>
      <c r="I2894" s="38" t="s">
        <v>9432</v>
      </c>
      <c r="J2894" s="38"/>
      <c r="K2894" s="31">
        <v>44902</v>
      </c>
      <c r="L2894" s="32">
        <v>3000</v>
      </c>
      <c r="M2894" s="33">
        <v>59</v>
      </c>
      <c r="N2894" s="33">
        <v>-46</v>
      </c>
      <c r="O2894" s="32">
        <v>-138000</v>
      </c>
      <c r="P2894" s="27" t="e">
        <f>VLOOKUP(A2894,'[1]REPORT ITP - Fatture Incluse - '!$C$1:$D$14862,2,FALSE)</f>
        <v>#N/A</v>
      </c>
    </row>
    <row r="2895" spans="1:16" ht="15" customHeight="1">
      <c r="A2895" s="29" t="s">
        <v>1287</v>
      </c>
      <c r="B2895" s="29" t="s">
        <v>1286</v>
      </c>
      <c r="C2895" s="30" t="s">
        <v>5722</v>
      </c>
      <c r="D2895" s="31">
        <v>44896</v>
      </c>
      <c r="E2895" s="32">
        <v>2550</v>
      </c>
      <c r="F2895" s="31">
        <v>44900</v>
      </c>
      <c r="G2895" s="31">
        <v>44900.364629629628</v>
      </c>
      <c r="H2895" s="31">
        <v>44958</v>
      </c>
      <c r="I2895" s="38" t="s">
        <v>9433</v>
      </c>
      <c r="J2895" s="38"/>
      <c r="K2895" s="31">
        <v>44902</v>
      </c>
      <c r="L2895" s="32">
        <v>2550</v>
      </c>
      <c r="M2895" s="33">
        <v>58</v>
      </c>
      <c r="N2895" s="33">
        <v>-56</v>
      </c>
      <c r="O2895" s="32">
        <v>-142800</v>
      </c>
      <c r="P2895" s="27" t="e">
        <f>VLOOKUP(A2895,'[1]REPORT ITP - Fatture Incluse - '!$C$1:$D$14862,2,FALSE)</f>
        <v>#N/A</v>
      </c>
    </row>
    <row r="2896" spans="1:16" ht="15" customHeight="1">
      <c r="A2896" s="29" t="s">
        <v>7839</v>
      </c>
      <c r="B2896" s="29" t="s">
        <v>7840</v>
      </c>
      <c r="C2896" s="30" t="s">
        <v>5682</v>
      </c>
      <c r="D2896" s="31">
        <v>44893</v>
      </c>
      <c r="E2896" s="32">
        <v>7442</v>
      </c>
      <c r="F2896" s="31">
        <v>44894</v>
      </c>
      <c r="G2896" s="31">
        <v>44894.31045138889</v>
      </c>
      <c r="H2896" s="31">
        <v>44953</v>
      </c>
      <c r="I2896" s="38" t="s">
        <v>9434</v>
      </c>
      <c r="J2896" s="38"/>
      <c r="K2896" s="31">
        <v>44914</v>
      </c>
      <c r="L2896" s="32">
        <v>6100</v>
      </c>
      <c r="M2896" s="33">
        <v>59</v>
      </c>
      <c r="N2896" s="33">
        <v>-39</v>
      </c>
      <c r="O2896" s="32">
        <v>-237900</v>
      </c>
      <c r="P2896" s="27" t="e">
        <f>VLOOKUP(A2896,'[1]REPORT ITP - Fatture Incluse - '!$C$1:$D$14862,2,FALSE)</f>
        <v>#N/A</v>
      </c>
    </row>
    <row r="2897" spans="1:16" ht="15" customHeight="1">
      <c r="A2897" s="29" t="s">
        <v>6213</v>
      </c>
      <c r="B2897" s="29" t="s">
        <v>6214</v>
      </c>
      <c r="C2897" s="30" t="s">
        <v>2014</v>
      </c>
      <c r="D2897" s="31">
        <v>44607</v>
      </c>
      <c r="E2897" s="32">
        <v>7045.5</v>
      </c>
      <c r="F2897" s="31">
        <v>44614</v>
      </c>
      <c r="G2897" s="31">
        <v>44609.332604166666</v>
      </c>
      <c r="H2897" s="31">
        <v>44669</v>
      </c>
      <c r="I2897" s="38" t="s">
        <v>9435</v>
      </c>
      <c r="J2897" s="38"/>
      <c r="K2897" s="31">
        <v>44664</v>
      </c>
      <c r="L2897" s="32">
        <v>5775</v>
      </c>
      <c r="M2897" s="33">
        <v>60</v>
      </c>
      <c r="N2897" s="33">
        <v>-5</v>
      </c>
      <c r="O2897" s="32">
        <v>-28875</v>
      </c>
      <c r="P2897" s="27" t="e">
        <f>VLOOKUP(A2897,'[1]REPORT ITP - Fatture Incluse - '!$C$1:$D$14862,2,FALSE)</f>
        <v>#N/A</v>
      </c>
    </row>
    <row r="2898" spans="1:16" ht="18.95" customHeight="1">
      <c r="A2898" s="29" t="s">
        <v>1267</v>
      </c>
      <c r="B2898" s="29" t="s">
        <v>7027</v>
      </c>
      <c r="C2898" s="30" t="s">
        <v>2743</v>
      </c>
      <c r="D2898" s="31">
        <v>44656</v>
      </c>
      <c r="E2898" s="32">
        <v>2256.23</v>
      </c>
      <c r="F2898" s="31">
        <v>44657</v>
      </c>
      <c r="G2898" s="31">
        <v>44657.356157407405</v>
      </c>
      <c r="H2898" s="31">
        <v>44716</v>
      </c>
      <c r="I2898" s="38" t="s">
        <v>9436</v>
      </c>
      <c r="J2898" s="38"/>
      <c r="K2898" s="31">
        <v>44665</v>
      </c>
      <c r="L2898" s="32">
        <v>2256.23</v>
      </c>
      <c r="M2898" s="33">
        <v>59</v>
      </c>
      <c r="N2898" s="33">
        <v>-51</v>
      </c>
      <c r="O2898" s="32">
        <v>-115067.73</v>
      </c>
      <c r="P2898" s="27" t="e">
        <f>VLOOKUP(A2898,'[1]REPORT ITP - Fatture Incluse - '!$C$1:$D$14862,2,FALSE)</f>
        <v>#N/A</v>
      </c>
    </row>
    <row r="2899" spans="1:16" ht="15" customHeight="1">
      <c r="A2899" s="29" t="s">
        <v>6281</v>
      </c>
      <c r="B2899" s="29" t="s">
        <v>6282</v>
      </c>
      <c r="C2899" s="30" t="s">
        <v>9437</v>
      </c>
      <c r="D2899" s="31">
        <v>44631</v>
      </c>
      <c r="E2899" s="32">
        <v>58.84</v>
      </c>
      <c r="F2899" s="31">
        <v>44637</v>
      </c>
      <c r="G2899" s="31">
        <v>44637.309224537035</v>
      </c>
      <c r="H2899" s="31">
        <v>44696</v>
      </c>
      <c r="I2899" s="38" t="s">
        <v>7644</v>
      </c>
      <c r="J2899" s="38"/>
      <c r="K2899" s="31">
        <v>44665</v>
      </c>
      <c r="L2899" s="32">
        <v>53.49</v>
      </c>
      <c r="M2899" s="33">
        <v>59</v>
      </c>
      <c r="N2899" s="33">
        <v>-31</v>
      </c>
      <c r="O2899" s="32">
        <v>-1658.19</v>
      </c>
      <c r="P2899" s="27" t="e">
        <f>VLOOKUP(A2899,'[1]REPORT ITP - Fatture Incluse - '!$C$1:$D$14862,2,FALSE)</f>
        <v>#N/A</v>
      </c>
    </row>
    <row r="2900" spans="1:16" ht="15" customHeight="1">
      <c r="A2900" s="29" t="s">
        <v>6281</v>
      </c>
      <c r="B2900" s="29" t="s">
        <v>6282</v>
      </c>
      <c r="C2900" s="30" t="s">
        <v>9438</v>
      </c>
      <c r="D2900" s="31">
        <v>44620</v>
      </c>
      <c r="E2900" s="32">
        <v>79.64</v>
      </c>
      <c r="F2900" s="31">
        <v>44623</v>
      </c>
      <c r="G2900" s="31">
        <v>44622.355023148149</v>
      </c>
      <c r="H2900" s="31">
        <v>44681</v>
      </c>
      <c r="I2900" s="38" t="s">
        <v>7644</v>
      </c>
      <c r="J2900" s="38"/>
      <c r="K2900" s="31">
        <v>44665</v>
      </c>
      <c r="L2900" s="32">
        <v>72.400000000000006</v>
      </c>
      <c r="M2900" s="33">
        <v>59</v>
      </c>
      <c r="N2900" s="33">
        <v>-16</v>
      </c>
      <c r="O2900" s="32">
        <v>-1158.4000000000001</v>
      </c>
      <c r="P2900" s="27" t="e">
        <f>VLOOKUP(A2900,'[1]REPORT ITP - Fatture Incluse - '!$C$1:$D$14862,2,FALSE)</f>
        <v>#N/A</v>
      </c>
    </row>
    <row r="2901" spans="1:16" ht="18.95" customHeight="1">
      <c r="A2901" s="29" t="s">
        <v>5990</v>
      </c>
      <c r="B2901" s="29" t="s">
        <v>5991</v>
      </c>
      <c r="C2901" s="30" t="s">
        <v>9439</v>
      </c>
      <c r="D2901" s="31">
        <v>44634</v>
      </c>
      <c r="E2901" s="32">
        <v>7083.98</v>
      </c>
      <c r="F2901" s="31">
        <v>44635</v>
      </c>
      <c r="G2901" s="31">
        <v>44635.338541666664</v>
      </c>
      <c r="H2901" s="31">
        <v>44694</v>
      </c>
      <c r="I2901" s="38" t="s">
        <v>9440</v>
      </c>
      <c r="J2901" s="38"/>
      <c r="K2901" s="31">
        <v>44671</v>
      </c>
      <c r="L2901" s="32">
        <v>6439.98</v>
      </c>
      <c r="M2901" s="33">
        <v>59</v>
      </c>
      <c r="N2901" s="33">
        <v>-23</v>
      </c>
      <c r="O2901" s="32">
        <v>-148119.54</v>
      </c>
      <c r="P2901" s="27" t="e">
        <f>VLOOKUP(A2901,'[1]REPORT ITP - Fatture Incluse - '!$C$1:$D$14862,2,FALSE)</f>
        <v>#N/A</v>
      </c>
    </row>
    <row r="2902" spans="1:16" ht="18.95" customHeight="1">
      <c r="A2902" s="29" t="s">
        <v>5990</v>
      </c>
      <c r="B2902" s="29" t="s">
        <v>5991</v>
      </c>
      <c r="C2902" s="30" t="s">
        <v>9441</v>
      </c>
      <c r="D2902" s="31">
        <v>44627</v>
      </c>
      <c r="E2902" s="32">
        <v>7083.98</v>
      </c>
      <c r="F2902" s="31">
        <v>44630</v>
      </c>
      <c r="G2902" s="31">
        <v>44628.341689814813</v>
      </c>
      <c r="H2902" s="31">
        <v>44687</v>
      </c>
      <c r="I2902" s="38" t="s">
        <v>9440</v>
      </c>
      <c r="J2902" s="38"/>
      <c r="K2902" s="31">
        <v>44671</v>
      </c>
      <c r="L2902" s="32">
        <v>6439.98</v>
      </c>
      <c r="M2902" s="33">
        <v>59</v>
      </c>
      <c r="N2902" s="33">
        <v>-16</v>
      </c>
      <c r="O2902" s="32">
        <v>-103039.67999999999</v>
      </c>
      <c r="P2902" s="27" t="e">
        <f>VLOOKUP(A2902,'[1]REPORT ITP - Fatture Incluse - '!$C$1:$D$14862,2,FALSE)</f>
        <v>#N/A</v>
      </c>
    </row>
    <row r="2903" spans="1:16" ht="18.95" customHeight="1">
      <c r="A2903" s="29" t="s">
        <v>5990</v>
      </c>
      <c r="B2903" s="29" t="s">
        <v>5991</v>
      </c>
      <c r="C2903" s="30" t="s">
        <v>9442</v>
      </c>
      <c r="D2903" s="31">
        <v>44616</v>
      </c>
      <c r="E2903" s="32">
        <v>913</v>
      </c>
      <c r="F2903" s="31">
        <v>44622</v>
      </c>
      <c r="G2903" s="31">
        <v>44620.314606481479</v>
      </c>
      <c r="H2903" s="31">
        <v>44677</v>
      </c>
      <c r="I2903" s="38" t="s">
        <v>9440</v>
      </c>
      <c r="J2903" s="38"/>
      <c r="K2903" s="31">
        <v>44671</v>
      </c>
      <c r="L2903" s="32">
        <v>830</v>
      </c>
      <c r="M2903" s="33">
        <v>57</v>
      </c>
      <c r="N2903" s="33">
        <v>-6</v>
      </c>
      <c r="O2903" s="32">
        <v>-4980</v>
      </c>
      <c r="P2903" s="27" t="e">
        <f>VLOOKUP(A2903,'[1]REPORT ITP - Fatture Incluse - '!$C$1:$D$14862,2,FALSE)</f>
        <v>#N/A</v>
      </c>
    </row>
    <row r="2904" spans="1:16" ht="18.95" customHeight="1">
      <c r="A2904" s="29" t="s">
        <v>5990</v>
      </c>
      <c r="B2904" s="29" t="s">
        <v>5991</v>
      </c>
      <c r="C2904" s="30" t="s">
        <v>9443</v>
      </c>
      <c r="D2904" s="31">
        <v>44637</v>
      </c>
      <c r="E2904" s="32">
        <v>10625.97</v>
      </c>
      <c r="F2904" s="31">
        <v>44638</v>
      </c>
      <c r="G2904" s="31">
        <v>44638.322893518518</v>
      </c>
      <c r="H2904" s="31">
        <v>44697</v>
      </c>
      <c r="I2904" s="38" t="s">
        <v>9440</v>
      </c>
      <c r="J2904" s="38"/>
      <c r="K2904" s="31">
        <v>44671</v>
      </c>
      <c r="L2904" s="32">
        <v>9659.9699999999993</v>
      </c>
      <c r="M2904" s="33">
        <v>59</v>
      </c>
      <c r="N2904" s="33">
        <v>-26</v>
      </c>
      <c r="O2904" s="32">
        <v>-251159.22</v>
      </c>
      <c r="P2904" s="27" t="e">
        <f>VLOOKUP(A2904,'[1]REPORT ITP - Fatture Incluse - '!$C$1:$D$14862,2,FALSE)</f>
        <v>#N/A</v>
      </c>
    </row>
    <row r="2905" spans="1:16" ht="18.95" customHeight="1">
      <c r="A2905" s="29" t="s">
        <v>5990</v>
      </c>
      <c r="B2905" s="29" t="s">
        <v>5991</v>
      </c>
      <c r="C2905" s="30" t="s">
        <v>9444</v>
      </c>
      <c r="D2905" s="31">
        <v>44627</v>
      </c>
      <c r="E2905" s="32">
        <v>1826</v>
      </c>
      <c r="F2905" s="31">
        <v>44630</v>
      </c>
      <c r="G2905" s="31">
        <v>44628.341666666667</v>
      </c>
      <c r="H2905" s="31">
        <v>44687</v>
      </c>
      <c r="I2905" s="38" t="s">
        <v>9440</v>
      </c>
      <c r="J2905" s="38"/>
      <c r="K2905" s="31">
        <v>44671</v>
      </c>
      <c r="L2905" s="32">
        <v>1660</v>
      </c>
      <c r="M2905" s="33">
        <v>59</v>
      </c>
      <c r="N2905" s="33">
        <v>-16</v>
      </c>
      <c r="O2905" s="32">
        <v>-26560</v>
      </c>
      <c r="P2905" s="27" t="e">
        <f>VLOOKUP(A2905,'[1]REPORT ITP - Fatture Incluse - '!$C$1:$D$14862,2,FALSE)</f>
        <v>#N/A</v>
      </c>
    </row>
    <row r="2906" spans="1:16" ht="18.95" customHeight="1">
      <c r="A2906" s="29" t="s">
        <v>5990</v>
      </c>
      <c r="B2906" s="29" t="s">
        <v>5991</v>
      </c>
      <c r="C2906" s="30" t="s">
        <v>9445</v>
      </c>
      <c r="D2906" s="31">
        <v>44622</v>
      </c>
      <c r="E2906" s="32">
        <v>10625.97</v>
      </c>
      <c r="F2906" s="31">
        <v>44628</v>
      </c>
      <c r="G2906" s="31">
        <v>44627.406238425923</v>
      </c>
      <c r="H2906" s="31">
        <v>44684</v>
      </c>
      <c r="I2906" s="38" t="s">
        <v>9440</v>
      </c>
      <c r="J2906" s="38"/>
      <c r="K2906" s="31">
        <v>44671</v>
      </c>
      <c r="L2906" s="32">
        <v>9659.9699999999993</v>
      </c>
      <c r="M2906" s="33">
        <v>57</v>
      </c>
      <c r="N2906" s="33">
        <v>-13</v>
      </c>
      <c r="O2906" s="32">
        <v>-125579.61</v>
      </c>
      <c r="P2906" s="27" t="e">
        <f>VLOOKUP(A2906,'[1]REPORT ITP - Fatture Incluse - '!$C$1:$D$14862,2,FALSE)</f>
        <v>#N/A</v>
      </c>
    </row>
    <row r="2907" spans="1:16" ht="15" customHeight="1">
      <c r="A2907" s="29" t="s">
        <v>5958</v>
      </c>
      <c r="B2907" s="29" t="s">
        <v>5959</v>
      </c>
      <c r="C2907" s="30" t="s">
        <v>89</v>
      </c>
      <c r="D2907" s="31">
        <v>44008</v>
      </c>
      <c r="E2907" s="32">
        <v>881.96</v>
      </c>
      <c r="F2907" s="31">
        <v>44014</v>
      </c>
      <c r="G2907" s="31">
        <v>44013.634884259256</v>
      </c>
      <c r="H2907" s="31">
        <v>44073</v>
      </c>
      <c r="I2907" s="38" t="s">
        <v>9446</v>
      </c>
      <c r="J2907" s="38"/>
      <c r="K2907" s="31">
        <v>44692</v>
      </c>
      <c r="L2907" s="32">
        <v>722.92</v>
      </c>
      <c r="M2907" s="33">
        <v>60</v>
      </c>
      <c r="N2907" s="33">
        <v>619</v>
      </c>
      <c r="O2907" s="32">
        <v>447487.48</v>
      </c>
      <c r="P2907" s="27" t="e">
        <f>VLOOKUP(A2907,'[1]REPORT ITP - Fatture Incluse - '!$C$1:$D$14862,2,FALSE)</f>
        <v>#N/A</v>
      </c>
    </row>
    <row r="2908" spans="1:16" ht="18.95" customHeight="1">
      <c r="A2908" s="29" t="s">
        <v>3295</v>
      </c>
      <c r="B2908" s="29" t="s">
        <v>7991</v>
      </c>
      <c r="C2908" s="30" t="s">
        <v>2258</v>
      </c>
      <c r="D2908" s="31">
        <v>44693</v>
      </c>
      <c r="E2908" s="32">
        <v>2500</v>
      </c>
      <c r="F2908" s="31">
        <v>44694</v>
      </c>
      <c r="G2908" s="31">
        <v>44694.341041666667</v>
      </c>
      <c r="H2908" s="31">
        <v>44753</v>
      </c>
      <c r="I2908" s="38" t="s">
        <v>9447</v>
      </c>
      <c r="J2908" s="38"/>
      <c r="K2908" s="31">
        <v>44698</v>
      </c>
      <c r="L2908" s="32">
        <v>2500</v>
      </c>
      <c r="M2908" s="33">
        <v>59</v>
      </c>
      <c r="N2908" s="33">
        <v>-55</v>
      </c>
      <c r="O2908" s="32">
        <v>-137500</v>
      </c>
      <c r="P2908" s="27" t="e">
        <f>VLOOKUP(A2908,'[1]REPORT ITP - Fatture Incluse - '!$C$1:$D$14862,2,FALSE)</f>
        <v>#N/A</v>
      </c>
    </row>
    <row r="2909" spans="1:16" ht="15" customHeight="1">
      <c r="A2909" s="29" t="s">
        <v>6691</v>
      </c>
      <c r="B2909" s="29" t="s">
        <v>6692</v>
      </c>
      <c r="C2909" s="30" t="s">
        <v>6544</v>
      </c>
      <c r="D2909" s="31">
        <v>44642</v>
      </c>
      <c r="E2909" s="32">
        <v>3410.89</v>
      </c>
      <c r="F2909" s="31">
        <v>44648</v>
      </c>
      <c r="G2909" s="31">
        <v>44644.334004629629</v>
      </c>
      <c r="H2909" s="31">
        <v>44703</v>
      </c>
      <c r="I2909" s="38" t="s">
        <v>9448</v>
      </c>
      <c r="J2909" s="38"/>
      <c r="K2909" s="31">
        <v>44701</v>
      </c>
      <c r="L2909" s="32">
        <v>3100.81</v>
      </c>
      <c r="M2909" s="33">
        <v>59</v>
      </c>
      <c r="N2909" s="33">
        <v>-2</v>
      </c>
      <c r="O2909" s="32">
        <v>-6201.62</v>
      </c>
      <c r="P2909" s="27" t="e">
        <f>VLOOKUP(A2909,'[1]REPORT ITP - Fatture Incluse - '!$C$1:$D$14862,2,FALSE)</f>
        <v>#N/A</v>
      </c>
    </row>
    <row r="2910" spans="1:16" ht="15" customHeight="1">
      <c r="A2910" s="29" t="s">
        <v>5947</v>
      </c>
      <c r="B2910" s="29" t="s">
        <v>5948</v>
      </c>
      <c r="C2910" s="30" t="s">
        <v>2404</v>
      </c>
      <c r="D2910" s="31">
        <v>44631</v>
      </c>
      <c r="E2910" s="32">
        <v>1972.01</v>
      </c>
      <c r="F2910" s="31">
        <v>44637</v>
      </c>
      <c r="G2910" s="31">
        <v>44635.337858796294</v>
      </c>
      <c r="H2910" s="31">
        <v>44694</v>
      </c>
      <c r="I2910" s="38" t="s">
        <v>9449</v>
      </c>
      <c r="J2910" s="38"/>
      <c r="K2910" s="31">
        <v>44705</v>
      </c>
      <c r="L2910" s="32">
        <v>1616.4</v>
      </c>
      <c r="M2910" s="33">
        <v>59</v>
      </c>
      <c r="N2910" s="33">
        <v>11</v>
      </c>
      <c r="O2910" s="32">
        <v>17780.400000000001</v>
      </c>
      <c r="P2910" s="27" t="e">
        <f>VLOOKUP(A2910,'[1]REPORT ITP - Fatture Incluse - '!$C$1:$D$14862,2,FALSE)</f>
        <v>#N/A</v>
      </c>
    </row>
    <row r="2911" spans="1:16" ht="15" customHeight="1">
      <c r="A2911" s="29" t="s">
        <v>5947</v>
      </c>
      <c r="B2911" s="29" t="s">
        <v>5948</v>
      </c>
      <c r="C2911" s="30" t="s">
        <v>9450</v>
      </c>
      <c r="D2911" s="31">
        <v>44552</v>
      </c>
      <c r="E2911" s="32">
        <v>1485.59</v>
      </c>
      <c r="F2911" s="31">
        <v>44553</v>
      </c>
      <c r="G2911" s="31">
        <v>44553.353831018518</v>
      </c>
      <c r="H2911" s="31">
        <v>44613</v>
      </c>
      <c r="I2911" s="38" t="s">
        <v>9449</v>
      </c>
      <c r="J2911" s="38"/>
      <c r="K2911" s="31">
        <v>44705</v>
      </c>
      <c r="L2911" s="32">
        <v>1217.7</v>
      </c>
      <c r="M2911" s="33">
        <v>60</v>
      </c>
      <c r="N2911" s="33">
        <v>92</v>
      </c>
      <c r="O2911" s="32">
        <v>112028.4</v>
      </c>
      <c r="P2911" s="27" t="e">
        <f>VLOOKUP(A2911,'[1]REPORT ITP - Fatture Incluse - '!$C$1:$D$14862,2,FALSE)</f>
        <v>#N/A</v>
      </c>
    </row>
    <row r="2912" spans="1:16" ht="18.95" customHeight="1">
      <c r="A2912" s="29" t="s">
        <v>7197</v>
      </c>
      <c r="B2912" s="29" t="s">
        <v>7198</v>
      </c>
      <c r="C2912" s="30" t="s">
        <v>3025</v>
      </c>
      <c r="D2912" s="31">
        <v>44676</v>
      </c>
      <c r="E2912" s="32">
        <v>1829.76</v>
      </c>
      <c r="F2912" s="31">
        <v>44679</v>
      </c>
      <c r="G2912" s="31">
        <v>44677.337777777779</v>
      </c>
      <c r="H2912" s="31">
        <v>44737</v>
      </c>
      <c r="I2912" s="38" t="s">
        <v>9451</v>
      </c>
      <c r="J2912" s="38"/>
      <c r="K2912" s="31">
        <v>44706</v>
      </c>
      <c r="L2912" s="32">
        <v>1499.8</v>
      </c>
      <c r="M2912" s="33">
        <v>60</v>
      </c>
      <c r="N2912" s="33">
        <v>-31</v>
      </c>
      <c r="O2912" s="32">
        <v>-46493.8</v>
      </c>
      <c r="P2912" s="27" t="e">
        <f>VLOOKUP(A2912,'[1]REPORT ITP - Fatture Incluse - '!$C$1:$D$14862,2,FALSE)</f>
        <v>#N/A</v>
      </c>
    </row>
    <row r="2913" spans="1:16" ht="18.95" customHeight="1">
      <c r="A2913" s="29" t="s">
        <v>7197</v>
      </c>
      <c r="B2913" s="29" t="s">
        <v>7198</v>
      </c>
      <c r="C2913" s="30" t="s">
        <v>3037</v>
      </c>
      <c r="D2913" s="31">
        <v>44677</v>
      </c>
      <c r="E2913" s="32">
        <v>1930.04</v>
      </c>
      <c r="F2913" s="31">
        <v>44679</v>
      </c>
      <c r="G2913" s="31">
        <v>44678.316388888888</v>
      </c>
      <c r="H2913" s="31">
        <v>44737</v>
      </c>
      <c r="I2913" s="38" t="s">
        <v>9451</v>
      </c>
      <c r="J2913" s="38"/>
      <c r="K2913" s="31">
        <v>44706</v>
      </c>
      <c r="L2913" s="32">
        <v>1582</v>
      </c>
      <c r="M2913" s="33">
        <v>59</v>
      </c>
      <c r="N2913" s="33">
        <v>-31</v>
      </c>
      <c r="O2913" s="32">
        <v>-49042</v>
      </c>
      <c r="P2913" s="27" t="e">
        <f>VLOOKUP(A2913,'[1]REPORT ITP - Fatture Incluse - '!$C$1:$D$14862,2,FALSE)</f>
        <v>#N/A</v>
      </c>
    </row>
    <row r="2914" spans="1:16" ht="18.95" customHeight="1">
      <c r="A2914" s="29" t="s">
        <v>7197</v>
      </c>
      <c r="B2914" s="29" t="s">
        <v>7198</v>
      </c>
      <c r="C2914" s="30" t="s">
        <v>3290</v>
      </c>
      <c r="D2914" s="31">
        <v>44692</v>
      </c>
      <c r="E2914" s="32">
        <v>619.76</v>
      </c>
      <c r="F2914" s="31">
        <v>44697</v>
      </c>
      <c r="G2914" s="31">
        <v>44693.370486111111</v>
      </c>
      <c r="H2914" s="31">
        <v>44752</v>
      </c>
      <c r="I2914" s="38" t="s">
        <v>9452</v>
      </c>
      <c r="J2914" s="38"/>
      <c r="K2914" s="31">
        <v>44725</v>
      </c>
      <c r="L2914" s="32">
        <v>508</v>
      </c>
      <c r="M2914" s="33">
        <v>59</v>
      </c>
      <c r="N2914" s="33">
        <v>-27</v>
      </c>
      <c r="O2914" s="32">
        <v>-13716</v>
      </c>
      <c r="P2914" s="27" t="e">
        <f>VLOOKUP(A2914,'[1]REPORT ITP - Fatture Incluse - '!$C$1:$D$14862,2,FALSE)</f>
        <v>#N/A</v>
      </c>
    </row>
    <row r="2915" spans="1:16" ht="15" customHeight="1">
      <c r="A2915" s="29" t="s">
        <v>6765</v>
      </c>
      <c r="B2915" s="29" t="s">
        <v>6766</v>
      </c>
      <c r="C2915" s="30" t="s">
        <v>2336</v>
      </c>
      <c r="D2915" s="31">
        <v>44620</v>
      </c>
      <c r="E2915" s="32">
        <v>6145.93</v>
      </c>
      <c r="F2915" s="31">
        <v>44631</v>
      </c>
      <c r="G2915" s="31">
        <v>44629.527349537035</v>
      </c>
      <c r="H2915" s="31">
        <v>44688</v>
      </c>
      <c r="I2915" s="38" t="s">
        <v>9453</v>
      </c>
      <c r="J2915" s="38"/>
      <c r="K2915" s="31">
        <v>44725</v>
      </c>
      <c r="L2915" s="32">
        <v>5037.6499999999996</v>
      </c>
      <c r="M2915" s="33">
        <v>59</v>
      </c>
      <c r="N2915" s="33">
        <v>37</v>
      </c>
      <c r="O2915" s="32">
        <v>186393.05</v>
      </c>
      <c r="P2915" s="27" t="e">
        <f>VLOOKUP(A2915,'[1]REPORT ITP - Fatture Incluse - '!$C$1:$D$14862,2,FALSE)</f>
        <v>#N/A</v>
      </c>
    </row>
    <row r="2916" spans="1:16" ht="15" customHeight="1">
      <c r="A2916" s="29" t="s">
        <v>6502</v>
      </c>
      <c r="B2916" s="29" t="s">
        <v>415</v>
      </c>
      <c r="C2916" s="30" t="s">
        <v>3429</v>
      </c>
      <c r="D2916" s="31">
        <v>44705</v>
      </c>
      <c r="E2916" s="32">
        <v>5127.66</v>
      </c>
      <c r="F2916" s="31">
        <v>44707</v>
      </c>
      <c r="G2916" s="31">
        <v>44706.318888888891</v>
      </c>
      <c r="H2916" s="31">
        <v>44765</v>
      </c>
      <c r="I2916" s="38" t="s">
        <v>9454</v>
      </c>
      <c r="J2916" s="38"/>
      <c r="K2916" s="31">
        <v>44739</v>
      </c>
      <c r="L2916" s="32">
        <v>4203</v>
      </c>
      <c r="M2916" s="33">
        <v>59</v>
      </c>
      <c r="N2916" s="33">
        <v>-26</v>
      </c>
      <c r="O2916" s="32">
        <v>-109278</v>
      </c>
      <c r="P2916" s="27" t="e">
        <f>VLOOKUP(A2916,'[1]REPORT ITP - Fatture Incluse - '!$C$1:$D$14862,2,FALSE)</f>
        <v>#N/A</v>
      </c>
    </row>
    <row r="2917" spans="1:16" ht="15" customHeight="1">
      <c r="A2917" s="29" t="s">
        <v>6346</v>
      </c>
      <c r="B2917" s="29" t="s">
        <v>6347</v>
      </c>
      <c r="C2917" s="30" t="s">
        <v>3572</v>
      </c>
      <c r="D2917" s="31">
        <v>44712</v>
      </c>
      <c r="E2917" s="32">
        <v>14971.61</v>
      </c>
      <c r="F2917" s="31">
        <v>44722</v>
      </c>
      <c r="G2917" s="31">
        <v>44718.366886574076</v>
      </c>
      <c r="H2917" s="31">
        <v>44775</v>
      </c>
      <c r="I2917" s="38" t="s">
        <v>9455</v>
      </c>
      <c r="J2917" s="38"/>
      <c r="K2917" s="31">
        <v>44746</v>
      </c>
      <c r="L2917" s="32">
        <v>12271.81</v>
      </c>
      <c r="M2917" s="33">
        <v>57</v>
      </c>
      <c r="N2917" s="33">
        <v>-29</v>
      </c>
      <c r="O2917" s="32">
        <v>-355882.49</v>
      </c>
      <c r="P2917" s="27" t="e">
        <f>VLOOKUP(A2917,'[1]REPORT ITP - Fatture Incluse - '!$C$1:$D$14862,2,FALSE)</f>
        <v>#N/A</v>
      </c>
    </row>
    <row r="2918" spans="1:16" ht="18.95" customHeight="1">
      <c r="A2918" s="29" t="s">
        <v>7197</v>
      </c>
      <c r="B2918" s="29" t="s">
        <v>7198</v>
      </c>
      <c r="C2918" s="30" t="s">
        <v>3559</v>
      </c>
      <c r="D2918" s="31">
        <v>44713</v>
      </c>
      <c r="E2918" s="32">
        <v>1483</v>
      </c>
      <c r="F2918" s="31">
        <v>44720</v>
      </c>
      <c r="G2918" s="31">
        <v>44715.372499999998</v>
      </c>
      <c r="H2918" s="31">
        <v>44774</v>
      </c>
      <c r="I2918" s="38" t="s">
        <v>9456</v>
      </c>
      <c r="J2918" s="38"/>
      <c r="K2918" s="31">
        <v>44746</v>
      </c>
      <c r="L2918" s="32">
        <v>1215.57</v>
      </c>
      <c r="M2918" s="33">
        <v>59</v>
      </c>
      <c r="N2918" s="33">
        <v>-28</v>
      </c>
      <c r="O2918" s="32">
        <v>-34035.96</v>
      </c>
      <c r="P2918" s="27" t="e">
        <f>VLOOKUP(A2918,'[1]REPORT ITP - Fatture Incluse - '!$C$1:$D$14862,2,FALSE)</f>
        <v>#N/A</v>
      </c>
    </row>
    <row r="2919" spans="1:16" ht="15" customHeight="1">
      <c r="A2919" s="29" t="s">
        <v>6378</v>
      </c>
      <c r="B2919" s="29" t="s">
        <v>6379</v>
      </c>
      <c r="C2919" s="30" t="s">
        <v>3416</v>
      </c>
      <c r="D2919" s="31">
        <v>44704</v>
      </c>
      <c r="E2919" s="32">
        <v>8287.36</v>
      </c>
      <c r="F2919" s="31">
        <v>44705</v>
      </c>
      <c r="G2919" s="31">
        <v>44705.349641203706</v>
      </c>
      <c r="H2919" s="31">
        <v>44764</v>
      </c>
      <c r="I2919" s="38" t="s">
        <v>9457</v>
      </c>
      <c r="J2919" s="38"/>
      <c r="K2919" s="31">
        <v>44755</v>
      </c>
      <c r="L2919" s="32">
        <v>6792.92</v>
      </c>
      <c r="M2919" s="33">
        <v>59</v>
      </c>
      <c r="N2919" s="33">
        <v>-9</v>
      </c>
      <c r="O2919" s="32">
        <v>-61136.28</v>
      </c>
      <c r="P2919" s="27" t="e">
        <f>VLOOKUP(A2919,'[1]REPORT ITP - Fatture Incluse - '!$C$1:$D$14862,2,FALSE)</f>
        <v>#N/A</v>
      </c>
    </row>
    <row r="2920" spans="1:16" ht="15" customHeight="1">
      <c r="A2920" s="29" t="s">
        <v>6378</v>
      </c>
      <c r="B2920" s="29" t="s">
        <v>6379</v>
      </c>
      <c r="C2920" s="30" t="s">
        <v>3456</v>
      </c>
      <c r="D2920" s="31">
        <v>44707</v>
      </c>
      <c r="E2920" s="32">
        <v>9760</v>
      </c>
      <c r="F2920" s="31">
        <v>44712</v>
      </c>
      <c r="G2920" s="31">
        <v>44708.553564814814</v>
      </c>
      <c r="H2920" s="31">
        <v>44767</v>
      </c>
      <c r="I2920" s="38" t="s">
        <v>9457</v>
      </c>
      <c r="J2920" s="38"/>
      <c r="K2920" s="31">
        <v>44755</v>
      </c>
      <c r="L2920" s="32">
        <v>8000</v>
      </c>
      <c r="M2920" s="33">
        <v>59</v>
      </c>
      <c r="N2920" s="33">
        <v>-12</v>
      </c>
      <c r="O2920" s="32">
        <v>-96000</v>
      </c>
      <c r="P2920" s="27" t="e">
        <f>VLOOKUP(A2920,'[1]REPORT ITP - Fatture Incluse - '!$C$1:$D$14862,2,FALSE)</f>
        <v>#N/A</v>
      </c>
    </row>
    <row r="2921" spans="1:16" ht="15" customHeight="1">
      <c r="A2921" s="29" t="s">
        <v>6193</v>
      </c>
      <c r="B2921" s="29" t="s">
        <v>6194</v>
      </c>
      <c r="C2921" s="30" t="s">
        <v>3736</v>
      </c>
      <c r="D2921" s="31">
        <v>44721</v>
      </c>
      <c r="E2921" s="32">
        <v>1003.2</v>
      </c>
      <c r="F2921" s="31">
        <v>44733</v>
      </c>
      <c r="G2921" s="31">
        <v>44732.431921296295</v>
      </c>
      <c r="H2921" s="31">
        <v>44789</v>
      </c>
      <c r="I2921" s="38" t="s">
        <v>9458</v>
      </c>
      <c r="J2921" s="38"/>
      <c r="K2921" s="31">
        <v>44761</v>
      </c>
      <c r="L2921" s="32">
        <v>912</v>
      </c>
      <c r="M2921" s="33">
        <v>57</v>
      </c>
      <c r="N2921" s="33">
        <v>-28</v>
      </c>
      <c r="O2921" s="32">
        <v>-25536</v>
      </c>
      <c r="P2921" s="27" t="e">
        <f>VLOOKUP(A2921,'[1]REPORT ITP - Fatture Incluse - '!$C$1:$D$14862,2,FALSE)</f>
        <v>#N/A</v>
      </c>
    </row>
    <row r="2922" spans="1:16" ht="15" customHeight="1">
      <c r="A2922" s="29" t="s">
        <v>6193</v>
      </c>
      <c r="B2922" s="29" t="s">
        <v>6194</v>
      </c>
      <c r="C2922" s="30" t="s">
        <v>2745</v>
      </c>
      <c r="D2922" s="31">
        <v>44650</v>
      </c>
      <c r="E2922" s="32">
        <v>1088.73</v>
      </c>
      <c r="F2922" s="31">
        <v>44657</v>
      </c>
      <c r="G2922" s="31">
        <v>44655.320486111108</v>
      </c>
      <c r="H2922" s="31">
        <v>44714</v>
      </c>
      <c r="I2922" s="38" t="s">
        <v>9458</v>
      </c>
      <c r="J2922" s="38"/>
      <c r="K2922" s="31">
        <v>44761</v>
      </c>
      <c r="L2922" s="32">
        <v>989.75</v>
      </c>
      <c r="M2922" s="33">
        <v>59</v>
      </c>
      <c r="N2922" s="33">
        <v>47</v>
      </c>
      <c r="O2922" s="32">
        <v>46518.25</v>
      </c>
      <c r="P2922" s="27" t="e">
        <f>VLOOKUP(A2922,'[1]REPORT ITP - Fatture Incluse - '!$C$1:$D$14862,2,FALSE)</f>
        <v>#N/A</v>
      </c>
    </row>
    <row r="2923" spans="1:16" ht="15" customHeight="1">
      <c r="A2923" s="29" t="s">
        <v>6966</v>
      </c>
      <c r="B2923" s="29" t="s">
        <v>6967</v>
      </c>
      <c r="C2923" s="30" t="s">
        <v>8950</v>
      </c>
      <c r="D2923" s="31">
        <v>44728</v>
      </c>
      <c r="E2923" s="32">
        <v>106757.49</v>
      </c>
      <c r="F2923" s="31">
        <v>44740</v>
      </c>
      <c r="G2923" s="31">
        <v>44740.334907407407</v>
      </c>
      <c r="H2923" s="31">
        <v>44799</v>
      </c>
      <c r="I2923" s="38" t="s">
        <v>9459</v>
      </c>
      <c r="J2923" s="38"/>
      <c r="K2923" s="31">
        <v>44767</v>
      </c>
      <c r="L2923" s="32">
        <v>87506.14</v>
      </c>
      <c r="M2923" s="33">
        <v>59</v>
      </c>
      <c r="N2923" s="33">
        <v>-32</v>
      </c>
      <c r="O2923" s="32">
        <v>-2800196.48</v>
      </c>
      <c r="P2923" s="27" t="e">
        <f>VLOOKUP(A2923,'[1]REPORT ITP - Fatture Incluse - '!$C$1:$D$14862,2,FALSE)</f>
        <v>#N/A</v>
      </c>
    </row>
    <row r="2924" spans="1:16" ht="18.95" customHeight="1">
      <c r="A2924" s="29" t="s">
        <v>1267</v>
      </c>
      <c r="B2924" s="29" t="s">
        <v>7027</v>
      </c>
      <c r="C2924" s="30" t="s">
        <v>1997</v>
      </c>
      <c r="D2924" s="31">
        <v>44774</v>
      </c>
      <c r="E2924" s="32">
        <v>1128.1199999999999</v>
      </c>
      <c r="F2924" s="31">
        <v>44775</v>
      </c>
      <c r="G2924" s="31">
        <v>44775.33871527778</v>
      </c>
      <c r="H2924" s="31">
        <v>44834</v>
      </c>
      <c r="I2924" s="38" t="s">
        <v>9460</v>
      </c>
      <c r="J2924" s="38"/>
      <c r="K2924" s="31">
        <v>44777</v>
      </c>
      <c r="L2924" s="32">
        <v>1128.1199999999999</v>
      </c>
      <c r="M2924" s="33">
        <v>59</v>
      </c>
      <c r="N2924" s="33">
        <v>-57</v>
      </c>
      <c r="O2924" s="32">
        <v>-64302.84</v>
      </c>
      <c r="P2924" s="27" t="e">
        <f>VLOOKUP(A2924,'[1]REPORT ITP - Fatture Incluse - '!$C$1:$D$14862,2,FALSE)</f>
        <v>#N/A</v>
      </c>
    </row>
    <row r="2925" spans="1:16" ht="18.95" customHeight="1">
      <c r="A2925" s="29" t="s">
        <v>1267</v>
      </c>
      <c r="B2925" s="29" t="s">
        <v>7027</v>
      </c>
      <c r="C2925" s="30" t="s">
        <v>2124</v>
      </c>
      <c r="D2925" s="31">
        <v>44774</v>
      </c>
      <c r="E2925" s="32">
        <v>1128.1199999999999</v>
      </c>
      <c r="F2925" s="31">
        <v>44775</v>
      </c>
      <c r="G2925" s="31">
        <v>44775.338726851849</v>
      </c>
      <c r="H2925" s="31">
        <v>44834</v>
      </c>
      <c r="I2925" s="38" t="s">
        <v>9460</v>
      </c>
      <c r="J2925" s="38"/>
      <c r="K2925" s="31">
        <v>44777</v>
      </c>
      <c r="L2925" s="32">
        <v>1128.1199999999999</v>
      </c>
      <c r="M2925" s="33">
        <v>59</v>
      </c>
      <c r="N2925" s="33">
        <v>-57</v>
      </c>
      <c r="O2925" s="32">
        <v>-64302.84</v>
      </c>
      <c r="P2925" s="27" t="e">
        <f>VLOOKUP(A2925,'[1]REPORT ITP - Fatture Incluse - '!$C$1:$D$14862,2,FALSE)</f>
        <v>#N/A</v>
      </c>
    </row>
    <row r="2926" spans="1:16" ht="15" customHeight="1">
      <c r="A2926" s="29" t="s">
        <v>7568</v>
      </c>
      <c r="B2926" s="29" t="s">
        <v>7569</v>
      </c>
      <c r="C2926" s="30" t="s">
        <v>9461</v>
      </c>
      <c r="D2926" s="31">
        <v>44761</v>
      </c>
      <c r="E2926" s="32">
        <v>2049.6</v>
      </c>
      <c r="F2926" s="31">
        <v>44789</v>
      </c>
      <c r="G2926" s="31">
        <v>44789.304803240739</v>
      </c>
      <c r="H2926" s="31">
        <v>44848</v>
      </c>
      <c r="I2926" s="38" t="s">
        <v>9462</v>
      </c>
      <c r="J2926" s="38"/>
      <c r="K2926" s="31">
        <v>44799</v>
      </c>
      <c r="L2926" s="32">
        <v>1680</v>
      </c>
      <c r="M2926" s="33">
        <v>59</v>
      </c>
      <c r="N2926" s="33">
        <v>-49</v>
      </c>
      <c r="O2926" s="32">
        <v>-82320</v>
      </c>
      <c r="P2926" s="27" t="e">
        <f>VLOOKUP(A2926,'[1]REPORT ITP - Fatture Incluse - '!$C$1:$D$14862,2,FALSE)</f>
        <v>#N/A</v>
      </c>
    </row>
    <row r="2927" spans="1:16" ht="18.95" customHeight="1">
      <c r="A2927" s="29" t="s">
        <v>2000</v>
      </c>
      <c r="B2927" s="29" t="s">
        <v>1999</v>
      </c>
      <c r="C2927" s="30" t="s">
        <v>3514</v>
      </c>
      <c r="D2927" s="31">
        <v>44821</v>
      </c>
      <c r="E2927" s="32">
        <v>2475</v>
      </c>
      <c r="F2927" s="31">
        <v>44824</v>
      </c>
      <c r="G2927" s="31">
        <v>44823.314293981479</v>
      </c>
      <c r="H2927" s="31">
        <v>44881</v>
      </c>
      <c r="I2927" s="38" t="s">
        <v>9463</v>
      </c>
      <c r="J2927" s="38"/>
      <c r="K2927" s="31">
        <v>44825</v>
      </c>
      <c r="L2927" s="32">
        <v>2475</v>
      </c>
      <c r="M2927" s="33">
        <v>58</v>
      </c>
      <c r="N2927" s="33">
        <v>-56</v>
      </c>
      <c r="O2927" s="32">
        <v>-138600</v>
      </c>
      <c r="P2927" s="27" t="e">
        <f>VLOOKUP(A2927,'[1]REPORT ITP - Fatture Incluse - '!$C$1:$D$14862,2,FALSE)</f>
        <v>#N/A</v>
      </c>
    </row>
    <row r="2928" spans="1:16" ht="18.95" customHeight="1">
      <c r="A2928" s="29" t="s">
        <v>6816</v>
      </c>
      <c r="B2928" s="29" t="s">
        <v>6817</v>
      </c>
      <c r="C2928" s="30" t="s">
        <v>4517</v>
      </c>
      <c r="D2928" s="31">
        <v>44789</v>
      </c>
      <c r="E2928" s="32">
        <v>2</v>
      </c>
      <c r="F2928" s="31">
        <v>44791</v>
      </c>
      <c r="G2928" s="31">
        <v>44791.331446759257</v>
      </c>
      <c r="H2928" s="31">
        <v>44850</v>
      </c>
      <c r="I2928" s="38" t="s">
        <v>9464</v>
      </c>
      <c r="J2928" s="38"/>
      <c r="K2928" s="31">
        <v>44831</v>
      </c>
      <c r="L2928" s="32">
        <v>2</v>
      </c>
      <c r="M2928" s="33">
        <v>59</v>
      </c>
      <c r="N2928" s="33">
        <v>-19</v>
      </c>
      <c r="O2928" s="32">
        <v>-38</v>
      </c>
      <c r="P2928" s="27" t="e">
        <f>VLOOKUP(A2928,'[1]REPORT ITP - Fatture Incluse - '!$C$1:$D$14862,2,FALSE)</f>
        <v>#N/A</v>
      </c>
    </row>
    <row r="2929" spans="1:16" ht="18.95" customHeight="1">
      <c r="A2929" s="29" t="s">
        <v>6816</v>
      </c>
      <c r="B2929" s="29" t="s">
        <v>6817</v>
      </c>
      <c r="C2929" s="30" t="s">
        <v>4356</v>
      </c>
      <c r="D2929" s="31">
        <v>44750</v>
      </c>
      <c r="E2929" s="32">
        <v>7200</v>
      </c>
      <c r="F2929" s="31">
        <v>44777</v>
      </c>
      <c r="G2929" s="31">
        <v>44774.403321759259</v>
      </c>
      <c r="H2929" s="31">
        <v>44831</v>
      </c>
      <c r="I2929" s="38" t="s">
        <v>9464</v>
      </c>
      <c r="J2929" s="38"/>
      <c r="K2929" s="31">
        <v>44831</v>
      </c>
      <c r="L2929" s="32">
        <v>7200</v>
      </c>
      <c r="M2929" s="33">
        <v>57</v>
      </c>
      <c r="N2929" s="33">
        <v>0</v>
      </c>
      <c r="O2929" s="32">
        <v>0</v>
      </c>
      <c r="P2929" s="27" t="e">
        <f>VLOOKUP(A2929,'[1]REPORT ITP - Fatture Incluse - '!$C$1:$D$14862,2,FALSE)</f>
        <v>#N/A</v>
      </c>
    </row>
    <row r="2930" spans="1:16" ht="18.95" customHeight="1">
      <c r="A2930" s="29" t="s">
        <v>6816</v>
      </c>
      <c r="B2930" s="29" t="s">
        <v>6817</v>
      </c>
      <c r="C2930" s="30" t="s">
        <v>4517</v>
      </c>
      <c r="D2930" s="31">
        <v>44789</v>
      </c>
      <c r="E2930" s="32">
        <v>1600</v>
      </c>
      <c r="F2930" s="31">
        <v>44791</v>
      </c>
      <c r="G2930" s="31">
        <v>44791.331446759257</v>
      </c>
      <c r="H2930" s="31">
        <v>44850</v>
      </c>
      <c r="I2930" s="38" t="s">
        <v>9464</v>
      </c>
      <c r="J2930" s="38"/>
      <c r="K2930" s="31">
        <v>44831</v>
      </c>
      <c r="L2930" s="32">
        <v>1600</v>
      </c>
      <c r="M2930" s="33">
        <v>59</v>
      </c>
      <c r="N2930" s="33">
        <v>-19</v>
      </c>
      <c r="O2930" s="32">
        <v>-30400</v>
      </c>
      <c r="P2930" s="27" t="e">
        <f>VLOOKUP(A2930,'[1]REPORT ITP - Fatture Incluse - '!$C$1:$D$14862,2,FALSE)</f>
        <v>#N/A</v>
      </c>
    </row>
    <row r="2931" spans="1:16" ht="15" customHeight="1">
      <c r="A2931" s="29" t="s">
        <v>8827</v>
      </c>
      <c r="B2931" s="29" t="s">
        <v>8828</v>
      </c>
      <c r="C2931" s="30" t="s">
        <v>2425</v>
      </c>
      <c r="D2931" s="31">
        <v>44631</v>
      </c>
      <c r="E2931" s="32">
        <v>880</v>
      </c>
      <c r="F2931" s="31">
        <v>44636</v>
      </c>
      <c r="G2931" s="31">
        <v>44635.338703703703</v>
      </c>
      <c r="H2931" s="31">
        <v>44694</v>
      </c>
      <c r="I2931" s="38" t="s">
        <v>9465</v>
      </c>
      <c r="J2931" s="38"/>
      <c r="K2931" s="31">
        <v>44837</v>
      </c>
      <c r="L2931" s="32">
        <v>800</v>
      </c>
      <c r="M2931" s="33">
        <v>59</v>
      </c>
      <c r="N2931" s="33">
        <v>143</v>
      </c>
      <c r="O2931" s="32">
        <v>114400</v>
      </c>
      <c r="P2931" s="27" t="e">
        <f>VLOOKUP(A2931,'[1]REPORT ITP - Fatture Incluse - '!$C$1:$D$14862,2,FALSE)</f>
        <v>#N/A</v>
      </c>
    </row>
    <row r="2932" spans="1:16" ht="15" customHeight="1">
      <c r="A2932" s="34" t="s">
        <v>5791</v>
      </c>
      <c r="B2932" s="29" t="s">
        <v>5817</v>
      </c>
      <c r="C2932" s="30" t="s">
        <v>9466</v>
      </c>
      <c r="D2932" s="31">
        <v>44588</v>
      </c>
      <c r="E2932" s="32">
        <v>5394.9</v>
      </c>
      <c r="F2932" s="31">
        <v>44679</v>
      </c>
      <c r="G2932" s="31"/>
      <c r="H2932" s="31">
        <v>44648</v>
      </c>
      <c r="I2932" s="38" t="s">
        <v>9467</v>
      </c>
      <c r="J2932" s="38"/>
      <c r="K2932" s="31">
        <v>44839</v>
      </c>
      <c r="L2932" s="32">
        <v>5394.9</v>
      </c>
      <c r="M2932" s="33">
        <v>60</v>
      </c>
      <c r="N2932" s="33">
        <v>191</v>
      </c>
      <c r="O2932" s="32">
        <v>1030425.9</v>
      </c>
      <c r="P2932" s="27" t="e">
        <f>VLOOKUP(A2932,'[1]REPORT ITP - Fatture Incluse - '!$C$1:$D$14862,2,FALSE)</f>
        <v>#N/A</v>
      </c>
    </row>
    <row r="2933" spans="1:16" ht="18.95" customHeight="1">
      <c r="A2933" s="29" t="s">
        <v>5930</v>
      </c>
      <c r="B2933" s="29" t="s">
        <v>354</v>
      </c>
      <c r="C2933" s="30" t="s">
        <v>4706</v>
      </c>
      <c r="D2933" s="31">
        <v>44809</v>
      </c>
      <c r="E2933" s="32">
        <v>970.25</v>
      </c>
      <c r="F2933" s="31">
        <v>44811</v>
      </c>
      <c r="G2933" s="31">
        <v>44810.381388888891</v>
      </c>
      <c r="H2933" s="31">
        <v>44869</v>
      </c>
      <c r="I2933" s="38" t="s">
        <v>9468</v>
      </c>
      <c r="J2933" s="38"/>
      <c r="K2933" s="31">
        <v>44859</v>
      </c>
      <c r="L2933" s="32">
        <v>795.29</v>
      </c>
      <c r="M2933" s="33">
        <v>59</v>
      </c>
      <c r="N2933" s="33">
        <v>-10</v>
      </c>
      <c r="O2933" s="32">
        <v>-7952.9</v>
      </c>
      <c r="P2933" s="27" t="e">
        <f>VLOOKUP(A2933,'[1]REPORT ITP - Fatture Incluse - '!$C$1:$D$14862,2,FALSE)</f>
        <v>#N/A</v>
      </c>
    </row>
    <row r="2934" spans="1:16" ht="18.95" customHeight="1">
      <c r="A2934" s="29" t="s">
        <v>5930</v>
      </c>
      <c r="B2934" s="29" t="s">
        <v>354</v>
      </c>
      <c r="C2934" s="30" t="s">
        <v>4706</v>
      </c>
      <c r="D2934" s="31">
        <v>44809</v>
      </c>
      <c r="E2934" s="32">
        <v>16</v>
      </c>
      <c r="F2934" s="31">
        <v>44811</v>
      </c>
      <c r="G2934" s="31">
        <v>44810.381388888891</v>
      </c>
      <c r="H2934" s="31">
        <v>44869</v>
      </c>
      <c r="I2934" s="38" t="s">
        <v>9468</v>
      </c>
      <c r="J2934" s="38"/>
      <c r="K2934" s="31">
        <v>44859</v>
      </c>
      <c r="L2934" s="32">
        <v>16</v>
      </c>
      <c r="M2934" s="33">
        <v>59</v>
      </c>
      <c r="N2934" s="33">
        <v>-10</v>
      </c>
      <c r="O2934" s="32">
        <v>-160</v>
      </c>
      <c r="P2934" s="27" t="e">
        <f>VLOOKUP(A2934,'[1]REPORT ITP - Fatture Incluse - '!$C$1:$D$14862,2,FALSE)</f>
        <v>#N/A</v>
      </c>
    </row>
    <row r="2935" spans="1:16" ht="15" customHeight="1">
      <c r="A2935" s="29" t="s">
        <v>6803</v>
      </c>
      <c r="B2935" s="29" t="s">
        <v>349</v>
      </c>
      <c r="C2935" s="30" t="s">
        <v>4833</v>
      </c>
      <c r="D2935" s="31">
        <v>44818</v>
      </c>
      <c r="E2935" s="32">
        <v>450.55</v>
      </c>
      <c r="F2935" s="31">
        <v>44823</v>
      </c>
      <c r="G2935" s="31">
        <v>44823.312164351853</v>
      </c>
      <c r="H2935" s="31">
        <v>44880</v>
      </c>
      <c r="I2935" s="38" t="s">
        <v>9469</v>
      </c>
      <c r="J2935" s="38"/>
      <c r="K2935" s="31">
        <v>44860</v>
      </c>
      <c r="L2935" s="32">
        <v>409.59</v>
      </c>
      <c r="M2935" s="33">
        <v>57</v>
      </c>
      <c r="N2935" s="33">
        <v>-20</v>
      </c>
      <c r="O2935" s="32">
        <v>-8191.8</v>
      </c>
      <c r="P2935" s="27" t="e">
        <f>VLOOKUP(A2935,'[1]REPORT ITP - Fatture Incluse - '!$C$1:$D$14862,2,FALSE)</f>
        <v>#N/A</v>
      </c>
    </row>
    <row r="2936" spans="1:16" ht="15" customHeight="1">
      <c r="A2936" s="29" t="s">
        <v>7318</v>
      </c>
      <c r="B2936" s="29" t="s">
        <v>773</v>
      </c>
      <c r="C2936" s="30" t="s">
        <v>8359</v>
      </c>
      <c r="D2936" s="31">
        <v>44824</v>
      </c>
      <c r="E2936" s="32">
        <v>343.55</v>
      </c>
      <c r="F2936" s="31">
        <v>44831</v>
      </c>
      <c r="G2936" s="31">
        <v>44831.332361111112</v>
      </c>
      <c r="H2936" s="31">
        <v>44890</v>
      </c>
      <c r="I2936" s="38" t="s">
        <v>9470</v>
      </c>
      <c r="J2936" s="38"/>
      <c r="K2936" s="31">
        <v>44861</v>
      </c>
      <c r="L2936" s="32">
        <v>281.60000000000002</v>
      </c>
      <c r="M2936" s="33">
        <v>59</v>
      </c>
      <c r="N2936" s="33">
        <v>-29</v>
      </c>
      <c r="O2936" s="32">
        <v>-8166.4</v>
      </c>
      <c r="P2936" s="27" t="e">
        <f>VLOOKUP(A2936,'[1]REPORT ITP - Fatture Incluse - '!$C$1:$D$14862,2,FALSE)</f>
        <v>#N/A</v>
      </c>
    </row>
    <row r="2937" spans="1:16" ht="15" customHeight="1">
      <c r="A2937" s="29" t="s">
        <v>7318</v>
      </c>
      <c r="B2937" s="29" t="s">
        <v>773</v>
      </c>
      <c r="C2937" s="30" t="s">
        <v>8426</v>
      </c>
      <c r="D2937" s="31">
        <v>44824</v>
      </c>
      <c r="E2937" s="32">
        <v>36.6</v>
      </c>
      <c r="F2937" s="31">
        <v>44831</v>
      </c>
      <c r="G2937" s="31">
        <v>44831.332349537035</v>
      </c>
      <c r="H2937" s="31">
        <v>44890</v>
      </c>
      <c r="I2937" s="38" t="s">
        <v>9470</v>
      </c>
      <c r="J2937" s="38"/>
      <c r="K2937" s="31">
        <v>44861</v>
      </c>
      <c r="L2937" s="32">
        <v>30</v>
      </c>
      <c r="M2937" s="33">
        <v>59</v>
      </c>
      <c r="N2937" s="33">
        <v>-29</v>
      </c>
      <c r="O2937" s="32">
        <v>-870</v>
      </c>
      <c r="P2937" s="27" t="e">
        <f>VLOOKUP(A2937,'[1]REPORT ITP - Fatture Incluse - '!$C$1:$D$14862,2,FALSE)</f>
        <v>#N/A</v>
      </c>
    </row>
    <row r="2938" spans="1:16" ht="18.95" customHeight="1">
      <c r="A2938" s="29" t="s">
        <v>9471</v>
      </c>
      <c r="B2938" s="29" t="s">
        <v>3489</v>
      </c>
      <c r="C2938" s="30" t="s">
        <v>4759</v>
      </c>
      <c r="D2938" s="31">
        <v>44811</v>
      </c>
      <c r="E2938" s="32">
        <v>15585.65</v>
      </c>
      <c r="F2938" s="31">
        <v>44812</v>
      </c>
      <c r="G2938" s="31">
        <v>44812.323125000003</v>
      </c>
      <c r="H2938" s="31">
        <v>44872</v>
      </c>
      <c r="I2938" s="38" t="s">
        <v>9472</v>
      </c>
      <c r="J2938" s="38"/>
      <c r="K2938" s="31">
        <v>44881</v>
      </c>
      <c r="L2938" s="32">
        <v>15585.65</v>
      </c>
      <c r="M2938" s="33">
        <v>60</v>
      </c>
      <c r="N2938" s="33">
        <v>9</v>
      </c>
      <c r="O2938" s="32">
        <v>140270.85</v>
      </c>
      <c r="P2938" s="27" t="e">
        <f>VLOOKUP(A2938,'[1]REPORT ITP - Fatture Incluse - '!$C$1:$D$14862,2,FALSE)</f>
        <v>#N/A</v>
      </c>
    </row>
    <row r="2939" spans="1:16" ht="18.95" customHeight="1">
      <c r="A2939" s="29" t="s">
        <v>9471</v>
      </c>
      <c r="B2939" s="29" t="s">
        <v>3489</v>
      </c>
      <c r="C2939" s="30" t="s">
        <v>4760</v>
      </c>
      <c r="D2939" s="31">
        <v>44811</v>
      </c>
      <c r="E2939" s="32">
        <v>15585.65</v>
      </c>
      <c r="F2939" s="31">
        <v>44812</v>
      </c>
      <c r="G2939" s="31">
        <v>44812.323136574072</v>
      </c>
      <c r="H2939" s="31">
        <v>44872</v>
      </c>
      <c r="I2939" s="38" t="s">
        <v>9472</v>
      </c>
      <c r="J2939" s="38"/>
      <c r="K2939" s="31">
        <v>44881</v>
      </c>
      <c r="L2939" s="32">
        <v>15585.65</v>
      </c>
      <c r="M2939" s="33">
        <v>60</v>
      </c>
      <c r="N2939" s="33">
        <v>9</v>
      </c>
      <c r="O2939" s="32">
        <v>140270.85</v>
      </c>
      <c r="P2939" s="27" t="e">
        <f>VLOOKUP(A2939,'[1]REPORT ITP - Fatture Incluse - '!$C$1:$D$14862,2,FALSE)</f>
        <v>#N/A</v>
      </c>
    </row>
    <row r="2940" spans="1:16" ht="18.95" customHeight="1">
      <c r="A2940" s="29" t="s">
        <v>372</v>
      </c>
      <c r="B2940" s="29" t="s">
        <v>371</v>
      </c>
      <c r="C2940" s="30" t="s">
        <v>9292</v>
      </c>
      <c r="D2940" s="31">
        <v>44623</v>
      </c>
      <c r="E2940" s="32">
        <v>2440</v>
      </c>
      <c r="F2940" s="31">
        <v>44628</v>
      </c>
      <c r="G2940" s="31">
        <v>44627.405729166669</v>
      </c>
      <c r="H2940" s="31">
        <v>44683</v>
      </c>
      <c r="I2940" s="38" t="s">
        <v>9473</v>
      </c>
      <c r="J2940" s="38"/>
      <c r="K2940" s="31">
        <v>44672</v>
      </c>
      <c r="L2940" s="32">
        <v>2000</v>
      </c>
      <c r="M2940" s="33">
        <v>56</v>
      </c>
      <c r="N2940" s="33">
        <v>-11</v>
      </c>
      <c r="O2940" s="32">
        <v>-22000</v>
      </c>
      <c r="P2940" s="27" t="e">
        <f>VLOOKUP(A2940,'[1]REPORT ITP - Fatture Incluse - '!$C$1:$D$14862,2,FALSE)</f>
        <v>#N/A</v>
      </c>
    </row>
    <row r="2941" spans="1:16" ht="18.95" customHeight="1">
      <c r="A2941" s="29" t="s">
        <v>372</v>
      </c>
      <c r="B2941" s="29" t="s">
        <v>371</v>
      </c>
      <c r="C2941" s="30" t="s">
        <v>9474</v>
      </c>
      <c r="D2941" s="31">
        <v>44623</v>
      </c>
      <c r="E2941" s="32">
        <v>219.6</v>
      </c>
      <c r="F2941" s="31">
        <v>44628</v>
      </c>
      <c r="G2941" s="31">
        <v>44627.404652777775</v>
      </c>
      <c r="H2941" s="31">
        <v>44683</v>
      </c>
      <c r="I2941" s="38" t="s">
        <v>9473</v>
      </c>
      <c r="J2941" s="38"/>
      <c r="K2941" s="31">
        <v>44672</v>
      </c>
      <c r="L2941" s="32">
        <v>180</v>
      </c>
      <c r="M2941" s="33">
        <v>56</v>
      </c>
      <c r="N2941" s="33">
        <v>-11</v>
      </c>
      <c r="O2941" s="32">
        <v>-1980</v>
      </c>
      <c r="P2941" s="27" t="e">
        <f>VLOOKUP(A2941,'[1]REPORT ITP - Fatture Incluse - '!$C$1:$D$14862,2,FALSE)</f>
        <v>#N/A</v>
      </c>
    </row>
    <row r="2942" spans="1:16" ht="18.95" customHeight="1">
      <c r="A2942" s="29" t="s">
        <v>9475</v>
      </c>
      <c r="B2942" s="29" t="s">
        <v>2275</v>
      </c>
      <c r="C2942" s="30" t="s">
        <v>2276</v>
      </c>
      <c r="D2942" s="31">
        <v>44624</v>
      </c>
      <c r="E2942" s="32">
        <v>72163</v>
      </c>
      <c r="F2942" s="31">
        <v>44629</v>
      </c>
      <c r="G2942" s="31">
        <v>44627.406354166669</v>
      </c>
      <c r="H2942" s="31">
        <v>44684</v>
      </c>
      <c r="I2942" s="38" t="s">
        <v>9476</v>
      </c>
      <c r="J2942" s="38"/>
      <c r="K2942" s="31">
        <v>44672</v>
      </c>
      <c r="L2942" s="32">
        <v>59150</v>
      </c>
      <c r="M2942" s="33">
        <v>57</v>
      </c>
      <c r="N2942" s="33">
        <v>-12</v>
      </c>
      <c r="O2942" s="32">
        <v>-709800</v>
      </c>
      <c r="P2942" s="27" t="e">
        <f>VLOOKUP(A2942,'[1]REPORT ITP - Fatture Incluse - '!$C$1:$D$14862,2,FALSE)</f>
        <v>#N/A</v>
      </c>
    </row>
    <row r="2943" spans="1:16" ht="15" customHeight="1">
      <c r="A2943" s="29" t="s">
        <v>5947</v>
      </c>
      <c r="B2943" s="29" t="s">
        <v>5948</v>
      </c>
      <c r="C2943" s="30" t="s">
        <v>9477</v>
      </c>
      <c r="D2943" s="31">
        <v>44678</v>
      </c>
      <c r="E2943" s="32">
        <v>5407.89</v>
      </c>
      <c r="F2943" s="31">
        <v>44680</v>
      </c>
      <c r="G2943" s="31">
        <v>44679.340821759259</v>
      </c>
      <c r="H2943" s="31">
        <v>44739</v>
      </c>
      <c r="I2943" s="38" t="s">
        <v>9478</v>
      </c>
      <c r="J2943" s="38"/>
      <c r="K2943" s="31">
        <v>44718</v>
      </c>
      <c r="L2943" s="32">
        <v>4432.7</v>
      </c>
      <c r="M2943" s="33">
        <v>60</v>
      </c>
      <c r="N2943" s="33">
        <v>-21</v>
      </c>
      <c r="O2943" s="32">
        <v>-93086.7</v>
      </c>
      <c r="P2943" s="27" t="e">
        <f>VLOOKUP(A2943,'[1]REPORT ITP - Fatture Incluse - '!$C$1:$D$14862,2,FALSE)</f>
        <v>#N/A</v>
      </c>
    </row>
    <row r="2944" spans="1:16" ht="15" customHeight="1">
      <c r="A2944" s="29" t="s">
        <v>5947</v>
      </c>
      <c r="B2944" s="29" t="s">
        <v>5948</v>
      </c>
      <c r="C2944" s="30" t="s">
        <v>9479</v>
      </c>
      <c r="D2944" s="31">
        <v>44658</v>
      </c>
      <c r="E2944" s="32">
        <v>1485.59</v>
      </c>
      <c r="F2944" s="31">
        <v>44662</v>
      </c>
      <c r="G2944" s="31">
        <v>44662.342314814814</v>
      </c>
      <c r="H2944" s="31">
        <v>44721</v>
      </c>
      <c r="I2944" s="38" t="s">
        <v>9478</v>
      </c>
      <c r="J2944" s="38"/>
      <c r="K2944" s="31">
        <v>44718</v>
      </c>
      <c r="L2944" s="32">
        <v>1217.7</v>
      </c>
      <c r="M2944" s="33">
        <v>59</v>
      </c>
      <c r="N2944" s="33">
        <v>-3</v>
      </c>
      <c r="O2944" s="32">
        <v>-3653.1</v>
      </c>
      <c r="P2944" s="27" t="e">
        <f>VLOOKUP(A2944,'[1]REPORT ITP - Fatture Incluse - '!$C$1:$D$14862,2,FALSE)</f>
        <v>#N/A</v>
      </c>
    </row>
    <row r="2945" spans="1:16" ht="18.95" customHeight="1">
      <c r="A2945" s="29" t="s">
        <v>1152</v>
      </c>
      <c r="B2945" s="29" t="s">
        <v>7240</v>
      </c>
      <c r="C2945" s="30" t="s">
        <v>49</v>
      </c>
      <c r="D2945" s="31">
        <v>44713</v>
      </c>
      <c r="E2945" s="32">
        <v>2000</v>
      </c>
      <c r="F2945" s="31">
        <v>44718</v>
      </c>
      <c r="G2945" s="31">
        <v>44715.37190972222</v>
      </c>
      <c r="H2945" s="31">
        <v>44774</v>
      </c>
      <c r="I2945" s="38" t="s">
        <v>9480</v>
      </c>
      <c r="J2945" s="38"/>
      <c r="K2945" s="31">
        <v>44718</v>
      </c>
      <c r="L2945" s="32">
        <v>2000</v>
      </c>
      <c r="M2945" s="33">
        <v>59</v>
      </c>
      <c r="N2945" s="33">
        <v>-56</v>
      </c>
      <c r="O2945" s="32">
        <v>-112000</v>
      </c>
      <c r="P2945" s="27" t="e">
        <f>VLOOKUP(A2945,'[1]REPORT ITP - Fatture Incluse - '!$C$1:$D$14862,2,FALSE)</f>
        <v>#N/A</v>
      </c>
    </row>
    <row r="2946" spans="1:16" ht="15" customHeight="1">
      <c r="A2946" s="29" t="s">
        <v>7211</v>
      </c>
      <c r="B2946" s="29" t="s">
        <v>7212</v>
      </c>
      <c r="C2946" s="30" t="s">
        <v>9481</v>
      </c>
      <c r="D2946" s="31">
        <v>44681</v>
      </c>
      <c r="E2946" s="32">
        <v>282.57</v>
      </c>
      <c r="F2946" s="31">
        <v>44712</v>
      </c>
      <c r="G2946" s="31">
        <v>44708.553981481484</v>
      </c>
      <c r="H2946" s="31">
        <v>44767</v>
      </c>
      <c r="I2946" s="38" t="s">
        <v>9482</v>
      </c>
      <c r="J2946" s="38"/>
      <c r="K2946" s="31">
        <v>44720</v>
      </c>
      <c r="L2946" s="32">
        <v>271.7</v>
      </c>
      <c r="M2946" s="33">
        <v>59</v>
      </c>
      <c r="N2946" s="33">
        <v>-47</v>
      </c>
      <c r="O2946" s="32">
        <v>-12769.9</v>
      </c>
      <c r="P2946" s="27" t="e">
        <f>VLOOKUP(A2946,'[1]REPORT ITP - Fatture Incluse - '!$C$1:$D$14862,2,FALSE)</f>
        <v>#N/A</v>
      </c>
    </row>
    <row r="2947" spans="1:16" ht="15" customHeight="1">
      <c r="A2947" s="29" t="s">
        <v>6629</v>
      </c>
      <c r="B2947" s="29" t="s">
        <v>541</v>
      </c>
      <c r="C2947" s="30" t="s">
        <v>3149</v>
      </c>
      <c r="D2947" s="31">
        <v>44681</v>
      </c>
      <c r="E2947" s="32">
        <v>1911.39</v>
      </c>
      <c r="F2947" s="31">
        <v>44686</v>
      </c>
      <c r="G2947" s="31">
        <v>44685.336504629631</v>
      </c>
      <c r="H2947" s="31">
        <v>44745</v>
      </c>
      <c r="I2947" s="38" t="s">
        <v>9483</v>
      </c>
      <c r="J2947" s="38"/>
      <c r="K2947" s="31">
        <v>44733</v>
      </c>
      <c r="L2947" s="32">
        <v>1566.71</v>
      </c>
      <c r="M2947" s="33">
        <v>60</v>
      </c>
      <c r="N2947" s="33">
        <v>-12</v>
      </c>
      <c r="O2947" s="32">
        <v>-18800.52</v>
      </c>
      <c r="P2947" s="27" t="e">
        <f>VLOOKUP(A2947,'[1]REPORT ITP - Fatture Incluse - '!$C$1:$D$14862,2,FALSE)</f>
        <v>#N/A</v>
      </c>
    </row>
    <row r="2948" spans="1:16" ht="15" customHeight="1">
      <c r="A2948" s="29" t="s">
        <v>5922</v>
      </c>
      <c r="B2948" s="29" t="s">
        <v>75</v>
      </c>
      <c r="C2948" s="30" t="s">
        <v>9484</v>
      </c>
      <c r="D2948" s="31">
        <v>44715</v>
      </c>
      <c r="E2948" s="32">
        <v>136.15</v>
      </c>
      <c r="F2948" s="31">
        <v>44722</v>
      </c>
      <c r="G2948" s="31">
        <v>44718.367395833331</v>
      </c>
      <c r="H2948" s="31">
        <v>44776</v>
      </c>
      <c r="I2948" s="38" t="s">
        <v>9485</v>
      </c>
      <c r="J2948" s="38"/>
      <c r="K2948" s="31">
        <v>44746</v>
      </c>
      <c r="L2948" s="32">
        <v>111.6</v>
      </c>
      <c r="M2948" s="33">
        <v>58</v>
      </c>
      <c r="N2948" s="33">
        <v>-30</v>
      </c>
      <c r="O2948" s="32">
        <v>-3348</v>
      </c>
      <c r="P2948" s="27" t="e">
        <f>VLOOKUP(A2948,'[1]REPORT ITP - Fatture Incluse - '!$C$1:$D$14862,2,FALSE)</f>
        <v>#N/A</v>
      </c>
    </row>
    <row r="2949" spans="1:16" ht="15" customHeight="1">
      <c r="A2949" s="29" t="s">
        <v>5922</v>
      </c>
      <c r="B2949" s="29" t="s">
        <v>75</v>
      </c>
      <c r="C2949" s="30" t="s">
        <v>9486</v>
      </c>
      <c r="D2949" s="31">
        <v>44713</v>
      </c>
      <c r="E2949" s="32">
        <v>281.82</v>
      </c>
      <c r="F2949" s="31">
        <v>44720</v>
      </c>
      <c r="G2949" s="31">
        <v>44715.372754629629</v>
      </c>
      <c r="H2949" s="31">
        <v>44774</v>
      </c>
      <c r="I2949" s="38" t="s">
        <v>9485</v>
      </c>
      <c r="J2949" s="38"/>
      <c r="K2949" s="31">
        <v>44746</v>
      </c>
      <c r="L2949" s="32">
        <v>231</v>
      </c>
      <c r="M2949" s="33">
        <v>59</v>
      </c>
      <c r="N2949" s="33">
        <v>-28</v>
      </c>
      <c r="O2949" s="32">
        <v>-6468</v>
      </c>
      <c r="P2949" s="27" t="e">
        <f>VLOOKUP(A2949,'[1]REPORT ITP - Fatture Incluse - '!$C$1:$D$14862,2,FALSE)</f>
        <v>#N/A</v>
      </c>
    </row>
    <row r="2950" spans="1:16" ht="18.95" customHeight="1">
      <c r="A2950" s="29" t="s">
        <v>6532</v>
      </c>
      <c r="B2950" s="29" t="s">
        <v>7650</v>
      </c>
      <c r="C2950" s="30" t="s">
        <v>2637</v>
      </c>
      <c r="D2950" s="31">
        <v>44645</v>
      </c>
      <c r="E2950" s="32">
        <v>15250</v>
      </c>
      <c r="F2950" s="31">
        <v>44651</v>
      </c>
      <c r="G2950" s="31">
        <v>44649.313148148147</v>
      </c>
      <c r="H2950" s="31">
        <v>44708</v>
      </c>
      <c r="I2950" s="38" t="s">
        <v>9487</v>
      </c>
      <c r="J2950" s="38"/>
      <c r="K2950" s="31">
        <v>44746</v>
      </c>
      <c r="L2950" s="32">
        <v>12500</v>
      </c>
      <c r="M2950" s="33">
        <v>59</v>
      </c>
      <c r="N2950" s="33">
        <v>38</v>
      </c>
      <c r="O2950" s="32">
        <v>475000</v>
      </c>
      <c r="P2950" s="27" t="e">
        <f>VLOOKUP(A2950,'[1]REPORT ITP - Fatture Incluse - '!$C$1:$D$14862,2,FALSE)</f>
        <v>#N/A</v>
      </c>
    </row>
    <row r="2951" spans="1:16" ht="18.95" customHeight="1">
      <c r="A2951" s="29" t="s">
        <v>6532</v>
      </c>
      <c r="B2951" s="29" t="s">
        <v>7650</v>
      </c>
      <c r="C2951" s="30" t="s">
        <v>3652</v>
      </c>
      <c r="D2951" s="31">
        <v>44711</v>
      </c>
      <c r="E2951" s="32">
        <v>12200</v>
      </c>
      <c r="F2951" s="31">
        <v>44727</v>
      </c>
      <c r="G2951" s="31">
        <v>44722.31832175926</v>
      </c>
      <c r="H2951" s="31">
        <v>44781</v>
      </c>
      <c r="I2951" s="38" t="s">
        <v>9487</v>
      </c>
      <c r="J2951" s="38"/>
      <c r="K2951" s="31">
        <v>44746</v>
      </c>
      <c r="L2951" s="32">
        <v>10000</v>
      </c>
      <c r="M2951" s="33">
        <v>59</v>
      </c>
      <c r="N2951" s="33">
        <v>-35</v>
      </c>
      <c r="O2951" s="32">
        <v>-350000</v>
      </c>
      <c r="P2951" s="27" t="e">
        <f>VLOOKUP(A2951,'[1]REPORT ITP - Fatture Incluse - '!$C$1:$D$14862,2,FALSE)</f>
        <v>#N/A</v>
      </c>
    </row>
    <row r="2952" spans="1:16" ht="15" customHeight="1">
      <c r="A2952" s="29" t="s">
        <v>9488</v>
      </c>
      <c r="B2952" s="29" t="s">
        <v>9489</v>
      </c>
      <c r="C2952" s="30" t="s">
        <v>9490</v>
      </c>
      <c r="D2952" s="31">
        <v>44711</v>
      </c>
      <c r="E2952" s="32">
        <v>69233.16</v>
      </c>
      <c r="F2952" s="31">
        <v>44718</v>
      </c>
      <c r="G2952" s="31">
        <v>44712.325300925928</v>
      </c>
      <c r="H2952" s="31">
        <v>44771</v>
      </c>
      <c r="I2952" s="38" t="s">
        <v>9491</v>
      </c>
      <c r="J2952" s="38"/>
      <c r="K2952" s="31">
        <v>44754</v>
      </c>
      <c r="L2952" s="32">
        <v>56748.49</v>
      </c>
      <c r="M2952" s="33">
        <v>59</v>
      </c>
      <c r="N2952" s="33">
        <v>-17</v>
      </c>
      <c r="O2952" s="32">
        <v>-964724.33</v>
      </c>
      <c r="P2952" s="27" t="e">
        <f>VLOOKUP(A2952,'[1]REPORT ITP - Fatture Incluse - '!$C$1:$D$14862,2,FALSE)</f>
        <v>#N/A</v>
      </c>
    </row>
    <row r="2953" spans="1:16" ht="15" customHeight="1">
      <c r="A2953" s="29" t="s">
        <v>6998</v>
      </c>
      <c r="B2953" s="29" t="s">
        <v>6999</v>
      </c>
      <c r="C2953" s="30" t="s">
        <v>3939</v>
      </c>
      <c r="D2953" s="31">
        <v>44739</v>
      </c>
      <c r="E2953" s="32">
        <v>1649.93</v>
      </c>
      <c r="F2953" s="31">
        <v>44742</v>
      </c>
      <c r="G2953" s="31">
        <v>44742.322002314817</v>
      </c>
      <c r="H2953" s="31">
        <v>44800</v>
      </c>
      <c r="I2953" s="38" t="s">
        <v>9492</v>
      </c>
      <c r="J2953" s="38"/>
      <c r="K2953" s="31">
        <v>44757</v>
      </c>
      <c r="L2953" s="32">
        <v>1352.4</v>
      </c>
      <c r="M2953" s="33">
        <v>58</v>
      </c>
      <c r="N2953" s="33">
        <v>-43</v>
      </c>
      <c r="O2953" s="32">
        <v>-58153.2</v>
      </c>
      <c r="P2953" s="27" t="e">
        <f>VLOOKUP(A2953,'[1]REPORT ITP - Fatture Incluse - '!$C$1:$D$14862,2,FALSE)</f>
        <v>#N/A</v>
      </c>
    </row>
    <row r="2954" spans="1:16" ht="15" customHeight="1">
      <c r="A2954" s="29" t="s">
        <v>6998</v>
      </c>
      <c r="B2954" s="29" t="s">
        <v>6999</v>
      </c>
      <c r="C2954" s="30" t="s">
        <v>3738</v>
      </c>
      <c r="D2954" s="31">
        <v>44729</v>
      </c>
      <c r="E2954" s="32">
        <v>2435.61</v>
      </c>
      <c r="F2954" s="31">
        <v>44734</v>
      </c>
      <c r="G2954" s="31">
        <v>44732.432337962964</v>
      </c>
      <c r="H2954" s="31">
        <v>44792</v>
      </c>
      <c r="I2954" s="38" t="s">
        <v>9492</v>
      </c>
      <c r="J2954" s="38"/>
      <c r="K2954" s="31">
        <v>44757</v>
      </c>
      <c r="L2954" s="32">
        <v>1996.4</v>
      </c>
      <c r="M2954" s="33">
        <v>60</v>
      </c>
      <c r="N2954" s="33">
        <v>-35</v>
      </c>
      <c r="O2954" s="32">
        <v>-69874</v>
      </c>
      <c r="P2954" s="27" t="e">
        <f>VLOOKUP(A2954,'[1]REPORT ITP - Fatture Incluse - '!$C$1:$D$14862,2,FALSE)</f>
        <v>#N/A</v>
      </c>
    </row>
    <row r="2955" spans="1:16" ht="15" customHeight="1">
      <c r="A2955" s="29" t="s">
        <v>7211</v>
      </c>
      <c r="B2955" s="29" t="s">
        <v>7212</v>
      </c>
      <c r="C2955" s="30" t="s">
        <v>9493</v>
      </c>
      <c r="D2955" s="31">
        <v>44742</v>
      </c>
      <c r="E2955" s="32">
        <v>219.6</v>
      </c>
      <c r="F2955" s="31">
        <v>44763</v>
      </c>
      <c r="G2955" s="31">
        <v>44760.397048611114</v>
      </c>
      <c r="H2955" s="31">
        <v>44819</v>
      </c>
      <c r="I2955" s="38" t="s">
        <v>9494</v>
      </c>
      <c r="J2955" s="38"/>
      <c r="K2955" s="31">
        <v>44775</v>
      </c>
      <c r="L2955" s="32">
        <v>180</v>
      </c>
      <c r="M2955" s="33">
        <v>59</v>
      </c>
      <c r="N2955" s="33">
        <v>-44</v>
      </c>
      <c r="O2955" s="32">
        <v>-7920</v>
      </c>
      <c r="P2955" s="27" t="e">
        <f>VLOOKUP(A2955,'[1]REPORT ITP - Fatture Incluse - '!$C$1:$D$14862,2,FALSE)</f>
        <v>#N/A</v>
      </c>
    </row>
    <row r="2956" spans="1:16" ht="15" customHeight="1">
      <c r="A2956" s="29" t="s">
        <v>7211</v>
      </c>
      <c r="B2956" s="29" t="s">
        <v>7212</v>
      </c>
      <c r="C2956" s="30" t="s">
        <v>9495</v>
      </c>
      <c r="D2956" s="31">
        <v>44742</v>
      </c>
      <c r="E2956" s="32">
        <v>329.4</v>
      </c>
      <c r="F2956" s="31">
        <v>44763</v>
      </c>
      <c r="G2956" s="31">
        <v>44760.396863425929</v>
      </c>
      <c r="H2956" s="31">
        <v>44819</v>
      </c>
      <c r="I2956" s="38" t="s">
        <v>9494</v>
      </c>
      <c r="J2956" s="38"/>
      <c r="K2956" s="31">
        <v>44775</v>
      </c>
      <c r="L2956" s="32">
        <v>270</v>
      </c>
      <c r="M2956" s="33">
        <v>59</v>
      </c>
      <c r="N2956" s="33">
        <v>-44</v>
      </c>
      <c r="O2956" s="32">
        <v>-11880</v>
      </c>
      <c r="P2956" s="27" t="e">
        <f>VLOOKUP(A2956,'[1]REPORT ITP - Fatture Incluse - '!$C$1:$D$14862,2,FALSE)</f>
        <v>#N/A</v>
      </c>
    </row>
    <row r="2957" spans="1:16" ht="15" customHeight="1">
      <c r="A2957" s="29" t="s">
        <v>7211</v>
      </c>
      <c r="B2957" s="29" t="s">
        <v>7212</v>
      </c>
      <c r="C2957" s="30" t="s">
        <v>9496</v>
      </c>
      <c r="D2957" s="31">
        <v>44742</v>
      </c>
      <c r="E2957" s="32">
        <v>2287.5</v>
      </c>
      <c r="F2957" s="31">
        <v>44762</v>
      </c>
      <c r="G2957" s="31">
        <v>44760.396932870368</v>
      </c>
      <c r="H2957" s="31">
        <v>44818</v>
      </c>
      <c r="I2957" s="38" t="s">
        <v>9494</v>
      </c>
      <c r="J2957" s="38"/>
      <c r="K2957" s="31">
        <v>44775</v>
      </c>
      <c r="L2957" s="32">
        <v>1875</v>
      </c>
      <c r="M2957" s="33">
        <v>58</v>
      </c>
      <c r="N2957" s="33">
        <v>-43</v>
      </c>
      <c r="O2957" s="32">
        <v>-80625</v>
      </c>
      <c r="P2957" s="27" t="e">
        <f>VLOOKUP(A2957,'[1]REPORT ITP - Fatture Incluse - '!$C$1:$D$14862,2,FALSE)</f>
        <v>#N/A</v>
      </c>
    </row>
    <row r="2958" spans="1:16" ht="18.95" customHeight="1">
      <c r="A2958" s="29" t="s">
        <v>1209</v>
      </c>
      <c r="B2958" s="29" t="s">
        <v>7332</v>
      </c>
      <c r="C2958" s="30" t="s">
        <v>2677</v>
      </c>
      <c r="D2958" s="31">
        <v>44774</v>
      </c>
      <c r="E2958" s="32">
        <v>3450</v>
      </c>
      <c r="F2958" s="31">
        <v>44775</v>
      </c>
      <c r="G2958" s="31">
        <v>44775.338680555556</v>
      </c>
      <c r="H2958" s="31">
        <v>44834</v>
      </c>
      <c r="I2958" s="38" t="s">
        <v>8062</v>
      </c>
      <c r="J2958" s="38"/>
      <c r="K2958" s="31">
        <v>44776</v>
      </c>
      <c r="L2958" s="32">
        <v>3450</v>
      </c>
      <c r="M2958" s="33">
        <v>59</v>
      </c>
      <c r="N2958" s="33">
        <v>-58</v>
      </c>
      <c r="O2958" s="32">
        <v>-200100</v>
      </c>
      <c r="P2958" s="27" t="e">
        <f>VLOOKUP(A2958,'[1]REPORT ITP - Fatture Incluse - '!$C$1:$D$14862,2,FALSE)</f>
        <v>#N/A</v>
      </c>
    </row>
    <row r="2959" spans="1:16" ht="18.95" customHeight="1">
      <c r="A2959" s="29" t="s">
        <v>1408</v>
      </c>
      <c r="B2959" s="29" t="s">
        <v>7087</v>
      </c>
      <c r="C2959" s="30" t="s">
        <v>3740</v>
      </c>
      <c r="D2959" s="31">
        <v>44868</v>
      </c>
      <c r="E2959" s="32">
        <v>3066.67</v>
      </c>
      <c r="F2959" s="31">
        <v>44872</v>
      </c>
      <c r="G2959" s="31">
        <v>44869.319791666669</v>
      </c>
      <c r="H2959" s="31">
        <v>44928</v>
      </c>
      <c r="I2959" s="38" t="s">
        <v>9497</v>
      </c>
      <c r="J2959" s="38"/>
      <c r="K2959" s="31">
        <v>44880</v>
      </c>
      <c r="L2959" s="32">
        <v>3066.67</v>
      </c>
      <c r="M2959" s="33">
        <v>59</v>
      </c>
      <c r="N2959" s="33">
        <v>-48</v>
      </c>
      <c r="O2959" s="32">
        <v>-147200.16</v>
      </c>
      <c r="P2959" s="27" t="e">
        <f>VLOOKUP(A2959,'[1]REPORT ITP - Fatture Incluse - '!$C$1:$D$14862,2,FALSE)</f>
        <v>#N/A</v>
      </c>
    </row>
    <row r="2960" spans="1:16" ht="15" customHeight="1">
      <c r="A2960" s="29" t="s">
        <v>5932</v>
      </c>
      <c r="B2960" s="29" t="s">
        <v>5933</v>
      </c>
      <c r="C2960" s="30" t="s">
        <v>9498</v>
      </c>
      <c r="D2960" s="31">
        <v>44853</v>
      </c>
      <c r="E2960" s="32">
        <v>287.43</v>
      </c>
      <c r="F2960" s="31">
        <v>44859</v>
      </c>
      <c r="G2960" s="31">
        <v>44854.318877314814</v>
      </c>
      <c r="H2960" s="31">
        <v>44913</v>
      </c>
      <c r="I2960" s="38" t="s">
        <v>9499</v>
      </c>
      <c r="J2960" s="38"/>
      <c r="K2960" s="31">
        <v>44888</v>
      </c>
      <c r="L2960" s="32">
        <v>287.43</v>
      </c>
      <c r="M2960" s="33">
        <v>59</v>
      </c>
      <c r="N2960" s="33">
        <v>-25</v>
      </c>
      <c r="O2960" s="32">
        <v>-7185.75</v>
      </c>
      <c r="P2960" s="27" t="e">
        <f>VLOOKUP(A2960,'[1]REPORT ITP - Fatture Incluse - '!$C$1:$D$14862,2,FALSE)</f>
        <v>#N/A</v>
      </c>
    </row>
    <row r="2961" spans="1:16" ht="15" customHeight="1">
      <c r="A2961" s="29" t="s">
        <v>5932</v>
      </c>
      <c r="B2961" s="29" t="s">
        <v>5933</v>
      </c>
      <c r="C2961" s="30" t="s">
        <v>9500</v>
      </c>
      <c r="D2961" s="31">
        <v>44854</v>
      </c>
      <c r="E2961" s="32">
        <v>259.49</v>
      </c>
      <c r="F2961" s="31">
        <v>44859</v>
      </c>
      <c r="G2961" s="31">
        <v>44858.298946759256</v>
      </c>
      <c r="H2961" s="31">
        <v>44915</v>
      </c>
      <c r="I2961" s="38" t="s">
        <v>9499</v>
      </c>
      <c r="J2961" s="38"/>
      <c r="K2961" s="31">
        <v>44888</v>
      </c>
      <c r="L2961" s="32">
        <v>212.7</v>
      </c>
      <c r="M2961" s="33">
        <v>57</v>
      </c>
      <c r="N2961" s="33">
        <v>-27</v>
      </c>
      <c r="O2961" s="32">
        <v>-5742.9</v>
      </c>
      <c r="P2961" s="27" t="e">
        <f>VLOOKUP(A2961,'[1]REPORT ITP - Fatture Incluse - '!$C$1:$D$14862,2,FALSE)</f>
        <v>#N/A</v>
      </c>
    </row>
    <row r="2962" spans="1:16" ht="15" customHeight="1">
      <c r="A2962" s="29" t="s">
        <v>5932</v>
      </c>
      <c r="B2962" s="29" t="s">
        <v>5933</v>
      </c>
      <c r="C2962" s="30" t="s">
        <v>9501</v>
      </c>
      <c r="D2962" s="31">
        <v>44853</v>
      </c>
      <c r="E2962" s="32">
        <v>2641.64</v>
      </c>
      <c r="F2962" s="31">
        <v>44859</v>
      </c>
      <c r="G2962" s="31">
        <v>44854.318865740737</v>
      </c>
      <c r="H2962" s="31">
        <v>44913</v>
      </c>
      <c r="I2962" s="38" t="s">
        <v>9499</v>
      </c>
      <c r="J2962" s="38"/>
      <c r="K2962" s="31">
        <v>44888</v>
      </c>
      <c r="L2962" s="32">
        <v>2165.2800000000002</v>
      </c>
      <c r="M2962" s="33">
        <v>59</v>
      </c>
      <c r="N2962" s="33">
        <v>-25</v>
      </c>
      <c r="O2962" s="32">
        <v>-54132</v>
      </c>
      <c r="P2962" s="27" t="e">
        <f>VLOOKUP(A2962,'[1]REPORT ITP - Fatture Incluse - '!$C$1:$D$14862,2,FALSE)</f>
        <v>#N/A</v>
      </c>
    </row>
    <row r="2963" spans="1:16" ht="15" customHeight="1">
      <c r="A2963" s="29" t="s">
        <v>7605</v>
      </c>
      <c r="B2963" s="29" t="s">
        <v>7606</v>
      </c>
      <c r="C2963" s="30" t="s">
        <v>9502</v>
      </c>
      <c r="D2963" s="31">
        <v>44721</v>
      </c>
      <c r="E2963" s="32">
        <v>1470.15</v>
      </c>
      <c r="F2963" s="31">
        <v>44727</v>
      </c>
      <c r="G2963" s="31">
        <v>44725.342627314814</v>
      </c>
      <c r="H2963" s="31">
        <v>44782</v>
      </c>
      <c r="I2963" s="38" t="s">
        <v>9503</v>
      </c>
      <c r="J2963" s="38"/>
      <c r="K2963" s="31">
        <v>44893</v>
      </c>
      <c r="L2963" s="32">
        <v>1336.5</v>
      </c>
      <c r="M2963" s="33">
        <v>57</v>
      </c>
      <c r="N2963" s="33">
        <v>111</v>
      </c>
      <c r="O2963" s="32">
        <v>148351.5</v>
      </c>
      <c r="P2963" s="27" t="e">
        <f>VLOOKUP(A2963,'[1]REPORT ITP - Fatture Incluse - '!$C$1:$D$14862,2,FALSE)</f>
        <v>#N/A</v>
      </c>
    </row>
    <row r="2964" spans="1:16" ht="15" customHeight="1">
      <c r="A2964" s="29" t="s">
        <v>7605</v>
      </c>
      <c r="B2964" s="29" t="s">
        <v>7606</v>
      </c>
      <c r="C2964" s="30" t="s">
        <v>9504</v>
      </c>
      <c r="D2964" s="31">
        <v>44853</v>
      </c>
      <c r="E2964" s="32">
        <v>2940.3</v>
      </c>
      <c r="F2964" s="31">
        <v>44858</v>
      </c>
      <c r="G2964" s="31">
        <v>44854.318807870368</v>
      </c>
      <c r="H2964" s="31">
        <v>44913</v>
      </c>
      <c r="I2964" s="38" t="s">
        <v>9503</v>
      </c>
      <c r="J2964" s="38"/>
      <c r="K2964" s="31">
        <v>44893</v>
      </c>
      <c r="L2964" s="32">
        <v>2673</v>
      </c>
      <c r="M2964" s="33">
        <v>59</v>
      </c>
      <c r="N2964" s="33">
        <v>-20</v>
      </c>
      <c r="O2964" s="32">
        <v>-53460</v>
      </c>
      <c r="P2964" s="27" t="e">
        <f>VLOOKUP(A2964,'[1]REPORT ITP - Fatture Incluse - '!$C$1:$D$14862,2,FALSE)</f>
        <v>#N/A</v>
      </c>
    </row>
    <row r="2965" spans="1:16" ht="15" customHeight="1">
      <c r="A2965" s="29" t="s">
        <v>6193</v>
      </c>
      <c r="B2965" s="29" t="s">
        <v>6194</v>
      </c>
      <c r="C2965" s="30" t="s">
        <v>5301</v>
      </c>
      <c r="D2965" s="31">
        <v>44848</v>
      </c>
      <c r="E2965" s="32">
        <v>653.24</v>
      </c>
      <c r="F2965" s="31">
        <v>44858</v>
      </c>
      <c r="G2965" s="31">
        <v>44854.318796296298</v>
      </c>
      <c r="H2965" s="31">
        <v>44913</v>
      </c>
      <c r="I2965" s="38" t="s">
        <v>9505</v>
      </c>
      <c r="J2965" s="38"/>
      <c r="K2965" s="31">
        <v>44901</v>
      </c>
      <c r="L2965" s="32">
        <v>593.85</v>
      </c>
      <c r="M2965" s="33">
        <v>59</v>
      </c>
      <c r="N2965" s="33">
        <v>-12</v>
      </c>
      <c r="O2965" s="32">
        <v>-7126.2</v>
      </c>
      <c r="P2965" s="27" t="e">
        <f>VLOOKUP(A2965,'[1]REPORT ITP - Fatture Incluse - '!$C$1:$D$14862,2,FALSE)</f>
        <v>#N/A</v>
      </c>
    </row>
    <row r="2966" spans="1:16" ht="18.95" customHeight="1">
      <c r="A2966" s="29" t="s">
        <v>2729</v>
      </c>
      <c r="B2966" s="29" t="s">
        <v>7461</v>
      </c>
      <c r="C2966" s="30" t="s">
        <v>3589</v>
      </c>
      <c r="D2966" s="31">
        <v>44896</v>
      </c>
      <c r="E2966" s="32">
        <v>2333.33</v>
      </c>
      <c r="F2966" s="31">
        <v>44897</v>
      </c>
      <c r="G2966" s="31">
        <v>44897.344189814816</v>
      </c>
      <c r="H2966" s="31">
        <v>44956</v>
      </c>
      <c r="I2966" s="38" t="s">
        <v>9506</v>
      </c>
      <c r="J2966" s="38"/>
      <c r="K2966" s="31">
        <v>44902</v>
      </c>
      <c r="L2966" s="32">
        <v>2333.33</v>
      </c>
      <c r="M2966" s="33">
        <v>59</v>
      </c>
      <c r="N2966" s="33">
        <v>-54</v>
      </c>
      <c r="O2966" s="32">
        <v>-125999.82</v>
      </c>
      <c r="P2966" s="27" t="e">
        <f>VLOOKUP(A2966,'[1]REPORT ITP - Fatture Incluse - '!$C$1:$D$14862,2,FALSE)</f>
        <v>#N/A</v>
      </c>
    </row>
    <row r="2967" spans="1:16" ht="15" customHeight="1">
      <c r="A2967" s="29" t="s">
        <v>6776</v>
      </c>
      <c r="B2967" s="29" t="s">
        <v>6777</v>
      </c>
      <c r="C2967" s="30" t="s">
        <v>9507</v>
      </c>
      <c r="D2967" s="31">
        <v>44848</v>
      </c>
      <c r="E2967" s="32">
        <v>6411.24</v>
      </c>
      <c r="F2967" s="31">
        <v>44853</v>
      </c>
      <c r="G2967" s="31">
        <v>44851.306157407409</v>
      </c>
      <c r="H2967" s="31">
        <v>44909</v>
      </c>
      <c r="I2967" s="38" t="s">
        <v>9508</v>
      </c>
      <c r="J2967" s="38"/>
      <c r="K2967" s="31">
        <v>44909</v>
      </c>
      <c r="L2967" s="32">
        <v>5828.4</v>
      </c>
      <c r="M2967" s="33">
        <v>58</v>
      </c>
      <c r="N2967" s="33">
        <v>0</v>
      </c>
      <c r="O2967" s="32">
        <v>0</v>
      </c>
      <c r="P2967" s="27" t="e">
        <f>VLOOKUP(A2967,'[1]REPORT ITP - Fatture Incluse - '!$C$1:$D$14862,2,FALSE)</f>
        <v>#N/A</v>
      </c>
    </row>
    <row r="2968" spans="1:16" ht="15" customHeight="1">
      <c r="A2968" s="29" t="s">
        <v>6776</v>
      </c>
      <c r="B2968" s="29" t="s">
        <v>6777</v>
      </c>
      <c r="C2968" s="30" t="s">
        <v>9509</v>
      </c>
      <c r="D2968" s="31">
        <v>44876</v>
      </c>
      <c r="E2968" s="32">
        <v>4881.25</v>
      </c>
      <c r="F2968" s="31">
        <v>44880</v>
      </c>
      <c r="G2968" s="31">
        <v>44879.353032407409</v>
      </c>
      <c r="H2968" s="31">
        <v>44938</v>
      </c>
      <c r="I2968" s="38" t="s">
        <v>9508</v>
      </c>
      <c r="J2968" s="38"/>
      <c r="K2968" s="31">
        <v>44909</v>
      </c>
      <c r="L2968" s="32">
        <v>4437.5</v>
      </c>
      <c r="M2968" s="33">
        <v>59</v>
      </c>
      <c r="N2968" s="33">
        <v>-29</v>
      </c>
      <c r="O2968" s="32">
        <v>-128687.5</v>
      </c>
      <c r="P2968" s="27" t="e">
        <f>VLOOKUP(A2968,'[1]REPORT ITP - Fatture Incluse - '!$C$1:$D$14862,2,FALSE)</f>
        <v>#N/A</v>
      </c>
    </row>
    <row r="2969" spans="1:16" ht="15" customHeight="1">
      <c r="A2969" s="29" t="s">
        <v>6776</v>
      </c>
      <c r="B2969" s="29" t="s">
        <v>6777</v>
      </c>
      <c r="C2969" s="30" t="s">
        <v>9510</v>
      </c>
      <c r="D2969" s="31">
        <v>44872</v>
      </c>
      <c r="E2969" s="32">
        <v>2928.75</v>
      </c>
      <c r="F2969" s="31">
        <v>44874</v>
      </c>
      <c r="G2969" s="31">
        <v>44873.487523148149</v>
      </c>
      <c r="H2969" s="31">
        <v>44933</v>
      </c>
      <c r="I2969" s="38" t="s">
        <v>9508</v>
      </c>
      <c r="J2969" s="38"/>
      <c r="K2969" s="31">
        <v>44909</v>
      </c>
      <c r="L2969" s="32">
        <v>2662.5</v>
      </c>
      <c r="M2969" s="33">
        <v>60</v>
      </c>
      <c r="N2969" s="33">
        <v>-24</v>
      </c>
      <c r="O2969" s="32">
        <v>-63900</v>
      </c>
      <c r="P2969" s="27" t="e">
        <f>VLOOKUP(A2969,'[1]REPORT ITP - Fatture Incluse - '!$C$1:$D$14862,2,FALSE)</f>
        <v>#N/A</v>
      </c>
    </row>
    <row r="2970" spans="1:16" ht="15" customHeight="1">
      <c r="A2970" s="29" t="s">
        <v>6776</v>
      </c>
      <c r="B2970" s="29" t="s">
        <v>6777</v>
      </c>
      <c r="C2970" s="30" t="s">
        <v>9511</v>
      </c>
      <c r="D2970" s="31">
        <v>44875</v>
      </c>
      <c r="E2970" s="32">
        <v>674.96</v>
      </c>
      <c r="F2970" s="31">
        <v>44876</v>
      </c>
      <c r="G2970" s="31">
        <v>44876.299490740741</v>
      </c>
      <c r="H2970" s="31">
        <v>44935</v>
      </c>
      <c r="I2970" s="38" t="s">
        <v>9508</v>
      </c>
      <c r="J2970" s="38"/>
      <c r="K2970" s="31">
        <v>44909</v>
      </c>
      <c r="L2970" s="32">
        <v>613.6</v>
      </c>
      <c r="M2970" s="33">
        <v>59</v>
      </c>
      <c r="N2970" s="33">
        <v>-26</v>
      </c>
      <c r="O2970" s="32">
        <v>-15953.6</v>
      </c>
      <c r="P2970" s="27" t="e">
        <f>VLOOKUP(A2970,'[1]REPORT ITP - Fatture Incluse - '!$C$1:$D$14862,2,FALSE)</f>
        <v>#N/A</v>
      </c>
    </row>
    <row r="2971" spans="1:16" ht="15" customHeight="1">
      <c r="A2971" s="29" t="s">
        <v>6776</v>
      </c>
      <c r="B2971" s="29" t="s">
        <v>6777</v>
      </c>
      <c r="C2971" s="30" t="s">
        <v>9512</v>
      </c>
      <c r="D2971" s="31">
        <v>44869</v>
      </c>
      <c r="E2971" s="32">
        <v>6411.24</v>
      </c>
      <c r="F2971" s="31">
        <v>44874</v>
      </c>
      <c r="G2971" s="31">
        <v>44873.487013888887</v>
      </c>
      <c r="H2971" s="31">
        <v>44932</v>
      </c>
      <c r="I2971" s="38" t="s">
        <v>9508</v>
      </c>
      <c r="J2971" s="38"/>
      <c r="K2971" s="31">
        <v>44909</v>
      </c>
      <c r="L2971" s="32">
        <v>5828.4</v>
      </c>
      <c r="M2971" s="33">
        <v>59</v>
      </c>
      <c r="N2971" s="33">
        <v>-23</v>
      </c>
      <c r="O2971" s="32">
        <v>-134053.20000000001</v>
      </c>
      <c r="P2971" s="27" t="e">
        <f>VLOOKUP(A2971,'[1]REPORT ITP - Fatture Incluse - '!$C$1:$D$14862,2,FALSE)</f>
        <v>#N/A</v>
      </c>
    </row>
    <row r="2972" spans="1:16" ht="15" customHeight="1">
      <c r="A2972" s="29" t="s">
        <v>6776</v>
      </c>
      <c r="B2972" s="29" t="s">
        <v>6777</v>
      </c>
      <c r="C2972" s="30" t="s">
        <v>9513</v>
      </c>
      <c r="D2972" s="31">
        <v>44837</v>
      </c>
      <c r="E2972" s="32">
        <v>4881.25</v>
      </c>
      <c r="F2972" s="31">
        <v>44838</v>
      </c>
      <c r="G2972" s="31">
        <v>44838.308807870373</v>
      </c>
      <c r="H2972" s="31">
        <v>44897</v>
      </c>
      <c r="I2972" s="38" t="s">
        <v>9508</v>
      </c>
      <c r="J2972" s="38"/>
      <c r="K2972" s="31">
        <v>44909</v>
      </c>
      <c r="L2972" s="32">
        <v>4437.5</v>
      </c>
      <c r="M2972" s="33">
        <v>59</v>
      </c>
      <c r="N2972" s="33">
        <v>12</v>
      </c>
      <c r="O2972" s="32">
        <v>53250</v>
      </c>
      <c r="P2972" s="27" t="e">
        <f>VLOOKUP(A2972,'[1]REPORT ITP - Fatture Incluse - '!$C$1:$D$14862,2,FALSE)</f>
        <v>#N/A</v>
      </c>
    </row>
    <row r="2973" spans="1:16" ht="15" customHeight="1">
      <c r="A2973" s="29" t="s">
        <v>6305</v>
      </c>
      <c r="B2973" s="29" t="s">
        <v>6306</v>
      </c>
      <c r="C2973" s="30" t="s">
        <v>9514</v>
      </c>
      <c r="D2973" s="31">
        <v>44895</v>
      </c>
      <c r="E2973" s="32">
        <v>43.18</v>
      </c>
      <c r="F2973" s="31">
        <v>44896</v>
      </c>
      <c r="G2973" s="31">
        <v>44896.346354166664</v>
      </c>
      <c r="H2973" s="31">
        <v>44956</v>
      </c>
      <c r="I2973" s="38" t="s">
        <v>9515</v>
      </c>
      <c r="J2973" s="38"/>
      <c r="K2973" s="31">
        <v>44910</v>
      </c>
      <c r="L2973" s="32">
        <v>35.39</v>
      </c>
      <c r="M2973" s="33">
        <v>60</v>
      </c>
      <c r="N2973" s="33">
        <v>-46</v>
      </c>
      <c r="O2973" s="32">
        <v>-1627.94</v>
      </c>
      <c r="P2973" s="27" t="e">
        <f>VLOOKUP(A2973,'[1]REPORT ITP - Fatture Incluse - '!$C$1:$D$14862,2,FALSE)</f>
        <v>#N/A</v>
      </c>
    </row>
    <row r="2974" spans="1:16" ht="15" customHeight="1">
      <c r="A2974" s="29" t="s">
        <v>6305</v>
      </c>
      <c r="B2974" s="29" t="s">
        <v>6306</v>
      </c>
      <c r="C2974" s="30" t="s">
        <v>9516</v>
      </c>
      <c r="D2974" s="31">
        <v>44893</v>
      </c>
      <c r="E2974" s="32">
        <v>491.98</v>
      </c>
      <c r="F2974" s="31">
        <v>44895</v>
      </c>
      <c r="G2974" s="31">
        <v>44895.301423611112</v>
      </c>
      <c r="H2974" s="31">
        <v>44954</v>
      </c>
      <c r="I2974" s="38" t="s">
        <v>9515</v>
      </c>
      <c r="J2974" s="38"/>
      <c r="K2974" s="31">
        <v>44910</v>
      </c>
      <c r="L2974" s="32">
        <v>403.26</v>
      </c>
      <c r="M2974" s="33">
        <v>59</v>
      </c>
      <c r="N2974" s="33">
        <v>-44</v>
      </c>
      <c r="O2974" s="32">
        <v>-17743.439999999999</v>
      </c>
      <c r="P2974" s="27" t="e">
        <f>VLOOKUP(A2974,'[1]REPORT ITP - Fatture Incluse - '!$C$1:$D$14862,2,FALSE)</f>
        <v>#N/A</v>
      </c>
    </row>
    <row r="2975" spans="1:16" ht="15" customHeight="1">
      <c r="A2975" s="29" t="s">
        <v>6305</v>
      </c>
      <c r="B2975" s="29" t="s">
        <v>6306</v>
      </c>
      <c r="C2975" s="30" t="s">
        <v>9517</v>
      </c>
      <c r="D2975" s="31">
        <v>44879</v>
      </c>
      <c r="E2975" s="32">
        <v>987.83</v>
      </c>
      <c r="F2975" s="31">
        <v>44881</v>
      </c>
      <c r="G2975" s="31">
        <v>44881.353773148148</v>
      </c>
      <c r="H2975" s="31">
        <v>44940</v>
      </c>
      <c r="I2975" s="38" t="s">
        <v>9515</v>
      </c>
      <c r="J2975" s="38"/>
      <c r="K2975" s="31">
        <v>44910</v>
      </c>
      <c r="L2975" s="32">
        <v>809.7</v>
      </c>
      <c r="M2975" s="33">
        <v>59</v>
      </c>
      <c r="N2975" s="33">
        <v>-30</v>
      </c>
      <c r="O2975" s="32">
        <v>-24291</v>
      </c>
      <c r="P2975" s="27" t="e">
        <f>VLOOKUP(A2975,'[1]REPORT ITP - Fatture Incluse - '!$C$1:$D$14862,2,FALSE)</f>
        <v>#N/A</v>
      </c>
    </row>
    <row r="2976" spans="1:16" ht="15" customHeight="1">
      <c r="A2976" s="29" t="s">
        <v>6305</v>
      </c>
      <c r="B2976" s="29" t="s">
        <v>6306</v>
      </c>
      <c r="C2976" s="30" t="s">
        <v>9518</v>
      </c>
      <c r="D2976" s="31">
        <v>44895</v>
      </c>
      <c r="E2976" s="32">
        <v>875.35</v>
      </c>
      <c r="F2976" s="31">
        <v>44896</v>
      </c>
      <c r="G2976" s="31">
        <v>44896.599548611113</v>
      </c>
      <c r="H2976" s="31">
        <v>44956</v>
      </c>
      <c r="I2976" s="38" t="s">
        <v>9515</v>
      </c>
      <c r="J2976" s="38"/>
      <c r="K2976" s="31">
        <v>44910</v>
      </c>
      <c r="L2976" s="32">
        <v>717.5</v>
      </c>
      <c r="M2976" s="33">
        <v>60</v>
      </c>
      <c r="N2976" s="33">
        <v>-46</v>
      </c>
      <c r="O2976" s="32">
        <v>-33005</v>
      </c>
      <c r="P2976" s="27" t="e">
        <f>VLOOKUP(A2976,'[1]REPORT ITP - Fatture Incluse - '!$C$1:$D$14862,2,FALSE)</f>
        <v>#N/A</v>
      </c>
    </row>
    <row r="2977" spans="1:16" ht="15" customHeight="1">
      <c r="A2977" s="29" t="s">
        <v>6305</v>
      </c>
      <c r="B2977" s="29" t="s">
        <v>6306</v>
      </c>
      <c r="C2977" s="30" t="s">
        <v>9519</v>
      </c>
      <c r="D2977" s="31">
        <v>44886</v>
      </c>
      <c r="E2977" s="32">
        <v>891.72</v>
      </c>
      <c r="F2977" s="31">
        <v>44889</v>
      </c>
      <c r="G2977" s="31">
        <v>44888.345671296294</v>
      </c>
      <c r="H2977" s="31">
        <v>44947</v>
      </c>
      <c r="I2977" s="38" t="s">
        <v>9515</v>
      </c>
      <c r="J2977" s="38"/>
      <c r="K2977" s="31">
        <v>44910</v>
      </c>
      <c r="L2977" s="32">
        <v>730.92</v>
      </c>
      <c r="M2977" s="33">
        <v>59</v>
      </c>
      <c r="N2977" s="33">
        <v>-37</v>
      </c>
      <c r="O2977" s="32">
        <v>-27044.04</v>
      </c>
      <c r="P2977" s="27" t="e">
        <f>VLOOKUP(A2977,'[1]REPORT ITP - Fatture Incluse - '!$C$1:$D$14862,2,FALSE)</f>
        <v>#N/A</v>
      </c>
    </row>
    <row r="2978" spans="1:16" ht="15" customHeight="1">
      <c r="A2978" s="29" t="s">
        <v>6305</v>
      </c>
      <c r="B2978" s="29" t="s">
        <v>6306</v>
      </c>
      <c r="C2978" s="30" t="s">
        <v>9520</v>
      </c>
      <c r="D2978" s="31">
        <v>44893</v>
      </c>
      <c r="E2978" s="32">
        <v>5122.05</v>
      </c>
      <c r="F2978" s="31">
        <v>44895</v>
      </c>
      <c r="G2978" s="31">
        <v>44895.301458333335</v>
      </c>
      <c r="H2978" s="31">
        <v>44954</v>
      </c>
      <c r="I2978" s="38" t="s">
        <v>9515</v>
      </c>
      <c r="J2978" s="38"/>
      <c r="K2978" s="31">
        <v>44910</v>
      </c>
      <c r="L2978" s="32">
        <v>4198.3999999999996</v>
      </c>
      <c r="M2978" s="33">
        <v>59</v>
      </c>
      <c r="N2978" s="33">
        <v>-44</v>
      </c>
      <c r="O2978" s="32">
        <v>-184729.60000000001</v>
      </c>
      <c r="P2978" s="27" t="e">
        <f>VLOOKUP(A2978,'[1]REPORT ITP - Fatture Incluse - '!$C$1:$D$14862,2,FALSE)</f>
        <v>#N/A</v>
      </c>
    </row>
    <row r="2979" spans="1:16" ht="15" customHeight="1">
      <c r="A2979" s="29" t="s">
        <v>6305</v>
      </c>
      <c r="B2979" s="29" t="s">
        <v>6306</v>
      </c>
      <c r="C2979" s="30" t="s">
        <v>9521</v>
      </c>
      <c r="D2979" s="31">
        <v>44889</v>
      </c>
      <c r="E2979" s="32">
        <v>619.15</v>
      </c>
      <c r="F2979" s="31">
        <v>44893</v>
      </c>
      <c r="G2979" s="31">
        <v>44890.404930555553</v>
      </c>
      <c r="H2979" s="31">
        <v>44950</v>
      </c>
      <c r="I2979" s="38" t="s">
        <v>9515</v>
      </c>
      <c r="J2979" s="38"/>
      <c r="K2979" s="31">
        <v>44910</v>
      </c>
      <c r="L2979" s="32">
        <v>507.5</v>
      </c>
      <c r="M2979" s="33">
        <v>60</v>
      </c>
      <c r="N2979" s="33">
        <v>-40</v>
      </c>
      <c r="O2979" s="32">
        <v>-20300</v>
      </c>
      <c r="P2979" s="27" t="e">
        <f>VLOOKUP(A2979,'[1]REPORT ITP - Fatture Incluse - '!$C$1:$D$14862,2,FALSE)</f>
        <v>#N/A</v>
      </c>
    </row>
    <row r="2980" spans="1:16" ht="15" customHeight="1">
      <c r="A2980" s="29" t="s">
        <v>6305</v>
      </c>
      <c r="B2980" s="29" t="s">
        <v>6306</v>
      </c>
      <c r="C2980" s="30" t="s">
        <v>9522</v>
      </c>
      <c r="D2980" s="31">
        <v>44880</v>
      </c>
      <c r="E2980" s="32">
        <v>2276.1799999999998</v>
      </c>
      <c r="F2980" s="31">
        <v>44882</v>
      </c>
      <c r="G2980" s="31">
        <v>44882.352256944447</v>
      </c>
      <c r="H2980" s="31">
        <v>44941</v>
      </c>
      <c r="I2980" s="38" t="s">
        <v>9515</v>
      </c>
      <c r="J2980" s="38"/>
      <c r="K2980" s="31">
        <v>44910</v>
      </c>
      <c r="L2980" s="32">
        <v>1865.72</v>
      </c>
      <c r="M2980" s="33">
        <v>59</v>
      </c>
      <c r="N2980" s="33">
        <v>-31</v>
      </c>
      <c r="O2980" s="32">
        <v>-57837.32</v>
      </c>
      <c r="P2980" s="27" t="e">
        <f>VLOOKUP(A2980,'[1]REPORT ITP - Fatture Incluse - '!$C$1:$D$14862,2,FALSE)</f>
        <v>#N/A</v>
      </c>
    </row>
    <row r="2981" spans="1:16" ht="15" customHeight="1">
      <c r="A2981" s="29" t="s">
        <v>6581</v>
      </c>
      <c r="B2981" s="29" t="s">
        <v>6582</v>
      </c>
      <c r="C2981" s="30" t="s">
        <v>9523</v>
      </c>
      <c r="D2981" s="31">
        <v>44894</v>
      </c>
      <c r="E2981" s="32">
        <v>644.53</v>
      </c>
      <c r="F2981" s="31">
        <v>44895</v>
      </c>
      <c r="G2981" s="31">
        <v>44895.30190972222</v>
      </c>
      <c r="H2981" s="31">
        <v>44954</v>
      </c>
      <c r="I2981" s="38" t="s">
        <v>9524</v>
      </c>
      <c r="J2981" s="38"/>
      <c r="K2981" s="31">
        <v>44911</v>
      </c>
      <c r="L2981" s="32">
        <v>528.29999999999995</v>
      </c>
      <c r="M2981" s="33">
        <v>59</v>
      </c>
      <c r="N2981" s="33">
        <v>-43</v>
      </c>
      <c r="O2981" s="32">
        <v>-22716.9</v>
      </c>
      <c r="P2981" s="27" t="e">
        <f>VLOOKUP(A2981,'[1]REPORT ITP - Fatture Incluse - '!$C$1:$D$14862,2,FALSE)</f>
        <v>#N/A</v>
      </c>
    </row>
    <row r="2982" spans="1:16" ht="15" customHeight="1">
      <c r="A2982" s="29" t="s">
        <v>6581</v>
      </c>
      <c r="B2982" s="29" t="s">
        <v>6582</v>
      </c>
      <c r="C2982" s="30" t="s">
        <v>9525</v>
      </c>
      <c r="D2982" s="31">
        <v>44880</v>
      </c>
      <c r="E2982" s="32">
        <v>1219.8800000000001</v>
      </c>
      <c r="F2982" s="31">
        <v>44882</v>
      </c>
      <c r="G2982" s="31">
        <v>44881.354537037034</v>
      </c>
      <c r="H2982" s="31">
        <v>44941</v>
      </c>
      <c r="I2982" s="38" t="s">
        <v>9524</v>
      </c>
      <c r="J2982" s="38"/>
      <c r="K2982" s="31">
        <v>44911</v>
      </c>
      <c r="L2982" s="32">
        <v>999.9</v>
      </c>
      <c r="M2982" s="33">
        <v>60</v>
      </c>
      <c r="N2982" s="33">
        <v>-30</v>
      </c>
      <c r="O2982" s="32">
        <v>-29997</v>
      </c>
      <c r="P2982" s="27" t="e">
        <f>VLOOKUP(A2982,'[1]REPORT ITP - Fatture Incluse - '!$C$1:$D$14862,2,FALSE)</f>
        <v>#N/A</v>
      </c>
    </row>
    <row r="2983" spans="1:16" ht="15" customHeight="1">
      <c r="A2983" s="29" t="s">
        <v>6213</v>
      </c>
      <c r="B2983" s="29" t="s">
        <v>6214</v>
      </c>
      <c r="C2983" s="30" t="s">
        <v>5650</v>
      </c>
      <c r="D2983" s="31">
        <v>44887</v>
      </c>
      <c r="E2983" s="32">
        <v>488</v>
      </c>
      <c r="F2983" s="31">
        <v>44890</v>
      </c>
      <c r="G2983" s="31">
        <v>44889.437002314815</v>
      </c>
      <c r="H2983" s="31">
        <v>44948</v>
      </c>
      <c r="I2983" s="38" t="s">
        <v>9526</v>
      </c>
      <c r="J2983" s="38"/>
      <c r="K2983" s="31">
        <v>44911</v>
      </c>
      <c r="L2983" s="32">
        <v>400</v>
      </c>
      <c r="M2983" s="33">
        <v>59</v>
      </c>
      <c r="N2983" s="33">
        <v>-37</v>
      </c>
      <c r="O2983" s="32">
        <v>-14800</v>
      </c>
      <c r="P2983" s="27" t="e">
        <f>VLOOKUP(A2983,'[1]REPORT ITP - Fatture Incluse - '!$C$1:$D$14862,2,FALSE)</f>
        <v>#N/A</v>
      </c>
    </row>
    <row r="2984" spans="1:16" ht="15" customHeight="1">
      <c r="A2984" s="29" t="s">
        <v>6213</v>
      </c>
      <c r="B2984" s="29" t="s">
        <v>6214</v>
      </c>
      <c r="C2984" s="30" t="s">
        <v>5591</v>
      </c>
      <c r="D2984" s="31">
        <v>44880</v>
      </c>
      <c r="E2984" s="32">
        <v>12200</v>
      </c>
      <c r="F2984" s="31">
        <v>44883</v>
      </c>
      <c r="G2984" s="31">
        <v>44882.352754629632</v>
      </c>
      <c r="H2984" s="31">
        <v>44942</v>
      </c>
      <c r="I2984" s="38" t="s">
        <v>9526</v>
      </c>
      <c r="J2984" s="38"/>
      <c r="K2984" s="31">
        <v>44911</v>
      </c>
      <c r="L2984" s="32">
        <v>10000</v>
      </c>
      <c r="M2984" s="33">
        <v>60</v>
      </c>
      <c r="N2984" s="33">
        <v>-31</v>
      </c>
      <c r="O2984" s="32">
        <v>-310000</v>
      </c>
      <c r="P2984" s="27" t="e">
        <f>VLOOKUP(A2984,'[1]REPORT ITP - Fatture Incluse - '!$C$1:$D$14862,2,FALSE)</f>
        <v>#N/A</v>
      </c>
    </row>
    <row r="2985" spans="1:16" ht="15" customHeight="1">
      <c r="A2985" s="29" t="s">
        <v>6213</v>
      </c>
      <c r="B2985" s="29" t="s">
        <v>6214</v>
      </c>
      <c r="C2985" s="30" t="s">
        <v>5674</v>
      </c>
      <c r="D2985" s="31">
        <v>44889</v>
      </c>
      <c r="E2985" s="32">
        <v>295.24</v>
      </c>
      <c r="F2985" s="31">
        <v>44893</v>
      </c>
      <c r="G2985" s="31">
        <v>44893.364224537036</v>
      </c>
      <c r="H2985" s="31">
        <v>44950</v>
      </c>
      <c r="I2985" s="38" t="s">
        <v>9526</v>
      </c>
      <c r="J2985" s="38"/>
      <c r="K2985" s="31">
        <v>44911</v>
      </c>
      <c r="L2985" s="32">
        <v>242</v>
      </c>
      <c r="M2985" s="33">
        <v>57</v>
      </c>
      <c r="N2985" s="33">
        <v>-39</v>
      </c>
      <c r="O2985" s="32">
        <v>-9438</v>
      </c>
      <c r="P2985" s="27" t="e">
        <f>VLOOKUP(A2985,'[1]REPORT ITP - Fatture Incluse - '!$C$1:$D$14862,2,FALSE)</f>
        <v>#N/A</v>
      </c>
    </row>
    <row r="2986" spans="1:16" ht="15" customHeight="1">
      <c r="A2986" s="29" t="s">
        <v>6213</v>
      </c>
      <c r="B2986" s="29" t="s">
        <v>6214</v>
      </c>
      <c r="C2986" s="30" t="s">
        <v>5590</v>
      </c>
      <c r="D2986" s="31">
        <v>44880</v>
      </c>
      <c r="E2986" s="32">
        <v>119.56</v>
      </c>
      <c r="F2986" s="31">
        <v>44883</v>
      </c>
      <c r="G2986" s="31">
        <v>44882.352685185186</v>
      </c>
      <c r="H2986" s="31">
        <v>44942</v>
      </c>
      <c r="I2986" s="38" t="s">
        <v>9526</v>
      </c>
      <c r="J2986" s="38"/>
      <c r="K2986" s="31">
        <v>44911</v>
      </c>
      <c r="L2986" s="32">
        <v>98</v>
      </c>
      <c r="M2986" s="33">
        <v>60</v>
      </c>
      <c r="N2986" s="33">
        <v>-31</v>
      </c>
      <c r="O2986" s="32">
        <v>-3038</v>
      </c>
      <c r="P2986" s="27" t="e">
        <f>VLOOKUP(A2986,'[1]REPORT ITP - Fatture Incluse - '!$C$1:$D$14862,2,FALSE)</f>
        <v>#N/A</v>
      </c>
    </row>
    <row r="2987" spans="1:16" ht="18.95" customHeight="1">
      <c r="A2987" s="29" t="s">
        <v>3103</v>
      </c>
      <c r="B2987" s="29" t="s">
        <v>7920</v>
      </c>
      <c r="C2987" s="30" t="s">
        <v>3583</v>
      </c>
      <c r="D2987" s="31">
        <v>44910</v>
      </c>
      <c r="E2987" s="32">
        <v>927.84</v>
      </c>
      <c r="F2987" s="31">
        <v>44914</v>
      </c>
      <c r="G2987" s="31">
        <v>44914.34447916667</v>
      </c>
      <c r="H2987" s="31">
        <v>44972</v>
      </c>
      <c r="I2987" s="38" t="s">
        <v>9527</v>
      </c>
      <c r="J2987" s="38"/>
      <c r="K2987" s="31">
        <v>44917</v>
      </c>
      <c r="L2987" s="32">
        <v>927.84</v>
      </c>
      <c r="M2987" s="33">
        <v>58</v>
      </c>
      <c r="N2987" s="33">
        <v>-55</v>
      </c>
      <c r="O2987" s="32">
        <v>-51031.199999999997</v>
      </c>
      <c r="P2987" s="27" t="e">
        <f>VLOOKUP(A2987,'[1]REPORT ITP - Fatture Incluse - '!$C$1:$D$14862,2,FALSE)</f>
        <v>#N/A</v>
      </c>
    </row>
    <row r="2988" spans="1:16" ht="18.95" customHeight="1">
      <c r="A2988" s="29" t="s">
        <v>2751</v>
      </c>
      <c r="B2988" s="29" t="s">
        <v>2750</v>
      </c>
      <c r="C2988" s="30" t="s">
        <v>43</v>
      </c>
      <c r="D2988" s="31">
        <v>44686</v>
      </c>
      <c r="E2988" s="32">
        <v>3000</v>
      </c>
      <c r="F2988" s="31">
        <v>44687</v>
      </c>
      <c r="G2988" s="31">
        <v>44687.365335648145</v>
      </c>
      <c r="H2988" s="31">
        <v>44746</v>
      </c>
      <c r="I2988" s="38" t="s">
        <v>9528</v>
      </c>
      <c r="J2988" s="38"/>
      <c r="K2988" s="31">
        <v>44692</v>
      </c>
      <c r="L2988" s="32">
        <v>3000</v>
      </c>
      <c r="M2988" s="33">
        <v>59</v>
      </c>
      <c r="N2988" s="33">
        <v>-54</v>
      </c>
      <c r="O2988" s="32">
        <v>-162000</v>
      </c>
      <c r="P2988" s="27" t="e">
        <f>VLOOKUP(A2988,'[1]REPORT ITP - Fatture Incluse - '!$C$1:$D$14862,2,FALSE)</f>
        <v>#N/A</v>
      </c>
    </row>
    <row r="2989" spans="1:16" ht="18.95" customHeight="1">
      <c r="A2989" s="29" t="s">
        <v>8289</v>
      </c>
      <c r="B2989" s="29" t="s">
        <v>248</v>
      </c>
      <c r="C2989" s="30" t="s">
        <v>2864</v>
      </c>
      <c r="D2989" s="31">
        <v>44662</v>
      </c>
      <c r="E2989" s="32">
        <v>1091.96</v>
      </c>
      <c r="F2989" s="31">
        <v>44671</v>
      </c>
      <c r="G2989" s="31">
        <v>44670.493622685186</v>
      </c>
      <c r="H2989" s="31">
        <v>44726</v>
      </c>
      <c r="I2989" s="38" t="s">
        <v>9529</v>
      </c>
      <c r="J2989" s="38"/>
      <c r="K2989" s="31">
        <v>44697</v>
      </c>
      <c r="L2989" s="32">
        <v>895.05</v>
      </c>
      <c r="M2989" s="33">
        <v>56</v>
      </c>
      <c r="N2989" s="33">
        <v>-29</v>
      </c>
      <c r="O2989" s="32">
        <v>-25956.45</v>
      </c>
      <c r="P2989" s="27" t="e">
        <f>VLOOKUP(A2989,'[1]REPORT ITP - Fatture Incluse - '!$C$1:$D$14862,2,FALSE)</f>
        <v>#N/A</v>
      </c>
    </row>
    <row r="2990" spans="1:16" ht="18.95" customHeight="1">
      <c r="A2990" s="29" t="s">
        <v>3295</v>
      </c>
      <c r="B2990" s="29" t="s">
        <v>7991</v>
      </c>
      <c r="C2990" s="30" t="s">
        <v>44</v>
      </c>
      <c r="D2990" s="31">
        <v>44693</v>
      </c>
      <c r="E2990" s="32">
        <v>2500</v>
      </c>
      <c r="F2990" s="31">
        <v>44694</v>
      </c>
      <c r="G2990" s="31">
        <v>44694.34103009259</v>
      </c>
      <c r="H2990" s="31">
        <v>44753</v>
      </c>
      <c r="I2990" s="38" t="s">
        <v>9530</v>
      </c>
      <c r="J2990" s="38"/>
      <c r="K2990" s="31">
        <v>44698</v>
      </c>
      <c r="L2990" s="32">
        <v>2500</v>
      </c>
      <c r="M2990" s="33">
        <v>59</v>
      </c>
      <c r="N2990" s="33">
        <v>-55</v>
      </c>
      <c r="O2990" s="32">
        <v>-137500</v>
      </c>
      <c r="P2990" s="27" t="e">
        <f>VLOOKUP(A2990,'[1]REPORT ITP - Fatture Incluse - '!$C$1:$D$14862,2,FALSE)</f>
        <v>#N/A</v>
      </c>
    </row>
    <row r="2991" spans="1:16" ht="18.95" customHeight="1">
      <c r="A2991" s="29" t="s">
        <v>2141</v>
      </c>
      <c r="B2991" s="29" t="s">
        <v>2140</v>
      </c>
      <c r="C2991" s="30" t="s">
        <v>8227</v>
      </c>
      <c r="D2991" s="31">
        <v>44713</v>
      </c>
      <c r="E2991" s="32">
        <v>2400</v>
      </c>
      <c r="F2991" s="31">
        <v>44713</v>
      </c>
      <c r="G2991" s="31">
        <v>44713.610601851855</v>
      </c>
      <c r="H2991" s="31">
        <v>44773</v>
      </c>
      <c r="I2991" s="38" t="s">
        <v>9531</v>
      </c>
      <c r="J2991" s="38"/>
      <c r="K2991" s="31">
        <v>44726</v>
      </c>
      <c r="L2991" s="32">
        <v>2400</v>
      </c>
      <c r="M2991" s="33">
        <v>60</v>
      </c>
      <c r="N2991" s="33">
        <v>-47</v>
      </c>
      <c r="O2991" s="32">
        <v>-112800</v>
      </c>
      <c r="P2991" s="27" t="e">
        <f>VLOOKUP(A2991,'[1]REPORT ITP - Fatture Incluse - '!$C$1:$D$14862,2,FALSE)</f>
        <v>#N/A</v>
      </c>
    </row>
    <row r="2992" spans="1:16" ht="15" customHeight="1">
      <c r="A2992" s="29" t="s">
        <v>6384</v>
      </c>
      <c r="B2992" s="29" t="s">
        <v>6385</v>
      </c>
      <c r="C2992" s="30" t="s">
        <v>9532</v>
      </c>
      <c r="D2992" s="31">
        <v>44707</v>
      </c>
      <c r="E2992" s="32">
        <v>619.76</v>
      </c>
      <c r="F2992" s="31">
        <v>44718</v>
      </c>
      <c r="G2992" s="31">
        <v>44712.325185185182</v>
      </c>
      <c r="H2992" s="31">
        <v>44771</v>
      </c>
      <c r="I2992" s="38" t="s">
        <v>9533</v>
      </c>
      <c r="J2992" s="38"/>
      <c r="K2992" s="31">
        <v>44743</v>
      </c>
      <c r="L2992" s="32">
        <v>508</v>
      </c>
      <c r="M2992" s="33">
        <v>59</v>
      </c>
      <c r="N2992" s="33">
        <v>-28</v>
      </c>
      <c r="O2992" s="32">
        <v>-14224</v>
      </c>
      <c r="P2992" s="27" t="e">
        <f>VLOOKUP(A2992,'[1]REPORT ITP - Fatture Incluse - '!$C$1:$D$14862,2,FALSE)</f>
        <v>#N/A</v>
      </c>
    </row>
    <row r="2993" spans="1:16" ht="18.95" customHeight="1">
      <c r="A2993" s="29" t="s">
        <v>1219</v>
      </c>
      <c r="B2993" s="29" t="s">
        <v>7468</v>
      </c>
      <c r="C2993" s="30" t="s">
        <v>3589</v>
      </c>
      <c r="D2993" s="31">
        <v>44746</v>
      </c>
      <c r="E2993" s="32">
        <v>2016.66</v>
      </c>
      <c r="F2993" s="31">
        <v>44747</v>
      </c>
      <c r="G2993" s="31">
        <v>44747.305891203701</v>
      </c>
      <c r="H2993" s="31">
        <v>44806</v>
      </c>
      <c r="I2993" s="38" t="s">
        <v>7958</v>
      </c>
      <c r="J2993" s="38"/>
      <c r="K2993" s="31">
        <v>44749</v>
      </c>
      <c r="L2993" s="32">
        <v>2016.66</v>
      </c>
      <c r="M2993" s="33">
        <v>59</v>
      </c>
      <c r="N2993" s="33">
        <v>-57</v>
      </c>
      <c r="O2993" s="32">
        <v>-114949.62</v>
      </c>
      <c r="P2993" s="27" t="e">
        <f>VLOOKUP(A2993,'[1]REPORT ITP - Fatture Incluse - '!$C$1:$D$14862,2,FALSE)</f>
        <v>#N/A</v>
      </c>
    </row>
    <row r="2994" spans="1:16" ht="15" customHeight="1">
      <c r="A2994" s="29" t="s">
        <v>1515</v>
      </c>
      <c r="B2994" s="29" t="s">
        <v>7275</v>
      </c>
      <c r="C2994" s="30" t="s">
        <v>1792</v>
      </c>
      <c r="D2994" s="31">
        <v>44748</v>
      </c>
      <c r="E2994" s="32">
        <v>3000</v>
      </c>
      <c r="F2994" s="31">
        <v>44749</v>
      </c>
      <c r="G2994" s="31">
        <v>44749.298356481479</v>
      </c>
      <c r="H2994" s="31">
        <v>44808</v>
      </c>
      <c r="I2994" s="38" t="s">
        <v>9534</v>
      </c>
      <c r="J2994" s="38"/>
      <c r="K2994" s="31">
        <v>44756</v>
      </c>
      <c r="L2994" s="32">
        <v>3000</v>
      </c>
      <c r="M2994" s="33">
        <v>59</v>
      </c>
      <c r="N2994" s="33">
        <v>-52</v>
      </c>
      <c r="O2994" s="32">
        <v>-156000</v>
      </c>
      <c r="P2994" s="27" t="e">
        <f>VLOOKUP(A2994,'[1]REPORT ITP - Fatture Incluse - '!$C$1:$D$14862,2,FALSE)</f>
        <v>#N/A</v>
      </c>
    </row>
    <row r="2995" spans="1:16" ht="18.95" customHeight="1">
      <c r="A2995" s="29" t="s">
        <v>1149</v>
      </c>
      <c r="B2995" s="29" t="s">
        <v>7364</v>
      </c>
      <c r="C2995" s="30" t="s">
        <v>4055</v>
      </c>
      <c r="D2995" s="31">
        <v>44742</v>
      </c>
      <c r="E2995" s="32">
        <v>4738.18</v>
      </c>
      <c r="F2995" s="31">
        <v>44749</v>
      </c>
      <c r="G2995" s="31">
        <v>44748.294664351852</v>
      </c>
      <c r="H2995" s="31">
        <v>44807</v>
      </c>
      <c r="I2995" s="38" t="s">
        <v>9535</v>
      </c>
      <c r="J2995" s="38"/>
      <c r="K2995" s="31">
        <v>44775</v>
      </c>
      <c r="L2995" s="32">
        <v>3883.75</v>
      </c>
      <c r="M2995" s="33">
        <v>59</v>
      </c>
      <c r="N2995" s="33">
        <v>-32</v>
      </c>
      <c r="O2995" s="32">
        <v>-124280</v>
      </c>
      <c r="P2995" s="27" t="e">
        <f>VLOOKUP(A2995,'[1]REPORT ITP - Fatture Incluse - '!$C$1:$D$14862,2,FALSE)</f>
        <v>#N/A</v>
      </c>
    </row>
    <row r="2996" spans="1:16" ht="18.95" customHeight="1">
      <c r="A2996" s="29" t="s">
        <v>1081</v>
      </c>
      <c r="B2996" s="29" t="s">
        <v>1080</v>
      </c>
      <c r="C2996" s="30" t="s">
        <v>4283</v>
      </c>
      <c r="D2996" s="31">
        <v>44764</v>
      </c>
      <c r="E2996" s="32">
        <v>1893</v>
      </c>
      <c r="F2996" s="31">
        <v>44768</v>
      </c>
      <c r="G2996" s="31">
        <v>44767.344178240739</v>
      </c>
      <c r="H2996" s="31">
        <v>44824</v>
      </c>
      <c r="I2996" s="38" t="s">
        <v>9536</v>
      </c>
      <c r="J2996" s="38"/>
      <c r="K2996" s="31">
        <v>44776</v>
      </c>
      <c r="L2996" s="32">
        <v>1893</v>
      </c>
      <c r="M2996" s="33">
        <v>57</v>
      </c>
      <c r="N2996" s="33">
        <v>-48</v>
      </c>
      <c r="O2996" s="32">
        <v>-90864</v>
      </c>
      <c r="P2996" s="27" t="e">
        <f>VLOOKUP(A2996,'[1]REPORT ITP - Fatture Incluse - '!$C$1:$D$14862,2,FALSE)</f>
        <v>#N/A</v>
      </c>
    </row>
    <row r="2997" spans="1:16" ht="18.95" customHeight="1">
      <c r="A2997" s="29" t="s">
        <v>1724</v>
      </c>
      <c r="B2997" s="29" t="s">
        <v>1723</v>
      </c>
      <c r="C2997" s="30" t="s">
        <v>4368</v>
      </c>
      <c r="D2997" s="31">
        <v>44773</v>
      </c>
      <c r="E2997" s="32">
        <v>2500</v>
      </c>
      <c r="F2997" s="31">
        <v>44775</v>
      </c>
      <c r="G2997" s="31">
        <v>44775.338645833333</v>
      </c>
      <c r="H2997" s="31">
        <v>44834</v>
      </c>
      <c r="I2997" s="38" t="s">
        <v>9537</v>
      </c>
      <c r="J2997" s="38"/>
      <c r="K2997" s="31">
        <v>44776</v>
      </c>
      <c r="L2997" s="32">
        <v>2500</v>
      </c>
      <c r="M2997" s="33">
        <v>59</v>
      </c>
      <c r="N2997" s="33">
        <v>-58</v>
      </c>
      <c r="O2997" s="32">
        <v>-145000</v>
      </c>
      <c r="P2997" s="27" t="e">
        <f>VLOOKUP(A2997,'[1]REPORT ITP - Fatture Incluse - '!$C$1:$D$14862,2,FALSE)</f>
        <v>#N/A</v>
      </c>
    </row>
    <row r="2998" spans="1:16" ht="18.95" customHeight="1">
      <c r="A2998" s="29" t="s">
        <v>1294</v>
      </c>
      <c r="B2998" s="29" t="s">
        <v>6980</v>
      </c>
      <c r="C2998" s="30" t="s">
        <v>4425</v>
      </c>
      <c r="D2998" s="31">
        <v>44777</v>
      </c>
      <c r="E2998" s="32">
        <v>2256.23</v>
      </c>
      <c r="F2998" s="31">
        <v>44781</v>
      </c>
      <c r="G2998" s="31">
        <v>44778.312777777777</v>
      </c>
      <c r="H2998" s="31">
        <v>44837</v>
      </c>
      <c r="I2998" s="38" t="s">
        <v>9538</v>
      </c>
      <c r="J2998" s="38"/>
      <c r="K2998" s="31">
        <v>44782</v>
      </c>
      <c r="L2998" s="32">
        <v>2256.23</v>
      </c>
      <c r="M2998" s="33">
        <v>59</v>
      </c>
      <c r="N2998" s="33">
        <v>-55</v>
      </c>
      <c r="O2998" s="32">
        <v>-124092.65</v>
      </c>
      <c r="P2998" s="27" t="e">
        <f>VLOOKUP(A2998,'[1]REPORT ITP - Fatture Incluse - '!$C$1:$D$14862,2,FALSE)</f>
        <v>#N/A</v>
      </c>
    </row>
    <row r="2999" spans="1:16" ht="15" customHeight="1">
      <c r="A2999" s="29" t="s">
        <v>6457</v>
      </c>
      <c r="B2999" s="29" t="s">
        <v>6458</v>
      </c>
      <c r="C2999" s="30" t="s">
        <v>4167</v>
      </c>
      <c r="D2999" s="31">
        <v>44753</v>
      </c>
      <c r="E2999" s="32">
        <v>2203.3200000000002</v>
      </c>
      <c r="F2999" s="31">
        <v>44763</v>
      </c>
      <c r="G2999" s="31">
        <v>44760.397870370369</v>
      </c>
      <c r="H2999" s="31">
        <v>44818</v>
      </c>
      <c r="I2999" s="38" t="s">
        <v>9539</v>
      </c>
      <c r="J2999" s="38"/>
      <c r="K2999" s="31">
        <v>44791</v>
      </c>
      <c r="L2999" s="32">
        <v>1806</v>
      </c>
      <c r="M2999" s="33">
        <v>58</v>
      </c>
      <c r="N2999" s="33">
        <v>-27</v>
      </c>
      <c r="O2999" s="32">
        <v>-48762</v>
      </c>
      <c r="P2999" s="27" t="e">
        <f>VLOOKUP(A2999,'[1]REPORT ITP - Fatture Incluse - '!$C$1:$D$14862,2,FALSE)</f>
        <v>#N/A</v>
      </c>
    </row>
    <row r="3000" spans="1:16" ht="18.95" customHeight="1">
      <c r="A3000" s="29" t="s">
        <v>6543</v>
      </c>
      <c r="B3000" s="29" t="s">
        <v>3335</v>
      </c>
      <c r="C3000" s="30" t="s">
        <v>4041</v>
      </c>
      <c r="D3000" s="31">
        <v>44746</v>
      </c>
      <c r="E3000" s="32">
        <v>180</v>
      </c>
      <c r="F3000" s="31">
        <v>44747</v>
      </c>
      <c r="G3000" s="31">
        <v>44747.305995370371</v>
      </c>
      <c r="H3000" s="31">
        <v>44806</v>
      </c>
      <c r="I3000" s="38" t="s">
        <v>9540</v>
      </c>
      <c r="J3000" s="38"/>
      <c r="K3000" s="31">
        <v>44796</v>
      </c>
      <c r="L3000" s="32">
        <v>180</v>
      </c>
      <c r="M3000" s="33">
        <v>59</v>
      </c>
      <c r="N3000" s="33">
        <v>-10</v>
      </c>
      <c r="O3000" s="32">
        <v>-1800</v>
      </c>
      <c r="P3000" s="27" t="e">
        <f>VLOOKUP(A3000,'[1]REPORT ITP - Fatture Incluse - '!$C$1:$D$14862,2,FALSE)</f>
        <v>#N/A</v>
      </c>
    </row>
    <row r="3001" spans="1:16" ht="15" customHeight="1">
      <c r="A3001" s="29" t="s">
        <v>1748</v>
      </c>
      <c r="B3001" s="29" t="s">
        <v>1747</v>
      </c>
      <c r="C3001" s="30" t="s">
        <v>3514</v>
      </c>
      <c r="D3001" s="31">
        <v>44805</v>
      </c>
      <c r="E3001" s="32">
        <v>1500</v>
      </c>
      <c r="F3001" s="31">
        <v>44806</v>
      </c>
      <c r="G3001" s="31">
        <v>44805.474895833337</v>
      </c>
      <c r="H3001" s="31">
        <v>44865</v>
      </c>
      <c r="I3001" s="38" t="s">
        <v>9541</v>
      </c>
      <c r="J3001" s="38"/>
      <c r="K3001" s="31">
        <v>44810</v>
      </c>
      <c r="L3001" s="32">
        <v>1500</v>
      </c>
      <c r="M3001" s="33">
        <v>60</v>
      </c>
      <c r="N3001" s="33">
        <v>-55</v>
      </c>
      <c r="O3001" s="32">
        <v>-82500</v>
      </c>
      <c r="P3001" s="27" t="e">
        <f>VLOOKUP(A3001,'[1]REPORT ITP - Fatture Incluse - '!$C$1:$D$14862,2,FALSE)</f>
        <v>#N/A</v>
      </c>
    </row>
    <row r="3002" spans="1:16" ht="18.95" customHeight="1">
      <c r="A3002" s="29" t="s">
        <v>9471</v>
      </c>
      <c r="B3002" s="29" t="s">
        <v>3489</v>
      </c>
      <c r="C3002" s="30" t="s">
        <v>3490</v>
      </c>
      <c r="D3002" s="31">
        <v>44711</v>
      </c>
      <c r="E3002" s="32">
        <v>10349.25</v>
      </c>
      <c r="F3002" s="31">
        <v>44718</v>
      </c>
      <c r="G3002" s="31">
        <v>44712.325057870374</v>
      </c>
      <c r="H3002" s="31">
        <v>44771</v>
      </c>
      <c r="I3002" s="38" t="s">
        <v>7565</v>
      </c>
      <c r="J3002" s="38"/>
      <c r="K3002" s="31">
        <v>44811</v>
      </c>
      <c r="L3002" s="32">
        <v>10349.25</v>
      </c>
      <c r="M3002" s="33">
        <v>59</v>
      </c>
      <c r="N3002" s="33">
        <v>40</v>
      </c>
      <c r="O3002" s="32">
        <v>413970</v>
      </c>
      <c r="P3002" s="27" t="e">
        <f>VLOOKUP(A3002,'[1]REPORT ITP - Fatture Incluse - '!$C$1:$D$14862,2,FALSE)</f>
        <v>#N/A</v>
      </c>
    </row>
    <row r="3003" spans="1:16" ht="15" customHeight="1">
      <c r="A3003" s="29" t="s">
        <v>6185</v>
      </c>
      <c r="B3003" s="29" t="s">
        <v>6186</v>
      </c>
      <c r="C3003" s="30" t="s">
        <v>4355</v>
      </c>
      <c r="D3003" s="31">
        <v>44771</v>
      </c>
      <c r="E3003" s="32">
        <v>1317.6</v>
      </c>
      <c r="F3003" s="31">
        <v>44777</v>
      </c>
      <c r="G3003" s="31">
        <v>44774.403298611112</v>
      </c>
      <c r="H3003" s="31">
        <v>44831</v>
      </c>
      <c r="I3003" s="38" t="s">
        <v>9542</v>
      </c>
      <c r="J3003" s="38"/>
      <c r="K3003" s="31">
        <v>44813</v>
      </c>
      <c r="L3003" s="32">
        <v>1080</v>
      </c>
      <c r="M3003" s="33">
        <v>57</v>
      </c>
      <c r="N3003" s="33">
        <v>-18</v>
      </c>
      <c r="O3003" s="32">
        <v>-19440</v>
      </c>
      <c r="P3003" s="27" t="e">
        <f>VLOOKUP(A3003,'[1]REPORT ITP - Fatture Incluse - '!$C$1:$D$14862,2,FALSE)</f>
        <v>#N/A</v>
      </c>
    </row>
    <row r="3004" spans="1:16" ht="15" customHeight="1">
      <c r="A3004" s="29" t="s">
        <v>1287</v>
      </c>
      <c r="B3004" s="29" t="s">
        <v>1286</v>
      </c>
      <c r="C3004" s="30" t="s">
        <v>4700</v>
      </c>
      <c r="D3004" s="31">
        <v>44807</v>
      </c>
      <c r="E3004" s="32">
        <v>2550</v>
      </c>
      <c r="F3004" s="31">
        <v>44810</v>
      </c>
      <c r="G3004" s="31">
        <v>44810.38108796296</v>
      </c>
      <c r="H3004" s="31">
        <v>44869</v>
      </c>
      <c r="I3004" s="38" t="s">
        <v>9543</v>
      </c>
      <c r="J3004" s="38"/>
      <c r="K3004" s="31">
        <v>44823</v>
      </c>
      <c r="L3004" s="32">
        <v>2550</v>
      </c>
      <c r="M3004" s="33">
        <v>59</v>
      </c>
      <c r="N3004" s="33">
        <v>-46</v>
      </c>
      <c r="O3004" s="32">
        <v>-117300</v>
      </c>
      <c r="P3004" s="27" t="e">
        <f>VLOOKUP(A3004,'[1]REPORT ITP - Fatture Incluse - '!$C$1:$D$14862,2,FALSE)</f>
        <v>#N/A</v>
      </c>
    </row>
    <row r="3005" spans="1:16" ht="15" customHeight="1">
      <c r="A3005" s="29" t="s">
        <v>7169</v>
      </c>
      <c r="B3005" s="29" t="s">
        <v>7170</v>
      </c>
      <c r="C3005" s="30" t="s">
        <v>6482</v>
      </c>
      <c r="D3005" s="31">
        <v>44743</v>
      </c>
      <c r="E3005" s="32">
        <v>18617.2</v>
      </c>
      <c r="F3005" s="31">
        <v>44746</v>
      </c>
      <c r="G3005" s="31">
        <v>44746.301539351851</v>
      </c>
      <c r="H3005" s="31">
        <v>44804</v>
      </c>
      <c r="I3005" s="38" t="s">
        <v>9544</v>
      </c>
      <c r="J3005" s="38"/>
      <c r="K3005" s="31">
        <v>44825</v>
      </c>
      <c r="L3005" s="32">
        <v>15260</v>
      </c>
      <c r="M3005" s="33">
        <v>58</v>
      </c>
      <c r="N3005" s="33">
        <v>21</v>
      </c>
      <c r="O3005" s="32">
        <v>320460</v>
      </c>
      <c r="P3005" s="27" t="e">
        <f>VLOOKUP(A3005,'[1]REPORT ITP - Fatture Incluse - '!$C$1:$D$14862,2,FALSE)</f>
        <v>#N/A</v>
      </c>
    </row>
    <row r="3006" spans="1:16" ht="18.95" customHeight="1">
      <c r="A3006" s="29" t="s">
        <v>1398</v>
      </c>
      <c r="B3006" s="29" t="s">
        <v>7412</v>
      </c>
      <c r="C3006" s="30" t="s">
        <v>1918</v>
      </c>
      <c r="D3006" s="31">
        <v>44823</v>
      </c>
      <c r="E3006" s="32">
        <v>2702.7</v>
      </c>
      <c r="F3006" s="31">
        <v>44825</v>
      </c>
      <c r="G3006" s="31">
        <v>44825.29515046296</v>
      </c>
      <c r="H3006" s="31">
        <v>44884</v>
      </c>
      <c r="I3006" s="38" t="s">
        <v>9545</v>
      </c>
      <c r="J3006" s="38"/>
      <c r="K3006" s="31">
        <v>44826</v>
      </c>
      <c r="L3006" s="32">
        <v>2702.7</v>
      </c>
      <c r="M3006" s="33">
        <v>59</v>
      </c>
      <c r="N3006" s="33">
        <v>-58</v>
      </c>
      <c r="O3006" s="32">
        <v>-156756.6</v>
      </c>
      <c r="P3006" s="27" t="e">
        <f>VLOOKUP(A3006,'[1]REPORT ITP - Fatture Incluse - '!$C$1:$D$14862,2,FALSE)</f>
        <v>#N/A</v>
      </c>
    </row>
    <row r="3007" spans="1:16" ht="18.95" customHeight="1">
      <c r="A3007" s="29" t="s">
        <v>7483</v>
      </c>
      <c r="B3007" s="29" t="s">
        <v>7484</v>
      </c>
      <c r="C3007" s="30" t="s">
        <v>4714</v>
      </c>
      <c r="D3007" s="31">
        <v>44799</v>
      </c>
      <c r="E3007" s="32">
        <v>271.24</v>
      </c>
      <c r="F3007" s="31">
        <v>44812</v>
      </c>
      <c r="G3007" s="31">
        <v>44810.381608796299</v>
      </c>
      <c r="H3007" s="31">
        <v>44869</v>
      </c>
      <c r="I3007" s="38" t="s">
        <v>9546</v>
      </c>
      <c r="J3007" s="38"/>
      <c r="K3007" s="31">
        <v>44830</v>
      </c>
      <c r="L3007" s="32">
        <v>222.33</v>
      </c>
      <c r="M3007" s="33">
        <v>59</v>
      </c>
      <c r="N3007" s="33">
        <v>-39</v>
      </c>
      <c r="O3007" s="32">
        <v>-8670.8700000000008</v>
      </c>
      <c r="P3007" s="27" t="e">
        <f>VLOOKUP(A3007,'[1]REPORT ITP - Fatture Incluse - '!$C$1:$D$14862,2,FALSE)</f>
        <v>#N/A</v>
      </c>
    </row>
    <row r="3008" spans="1:16" ht="15" customHeight="1">
      <c r="A3008" s="29" t="s">
        <v>1559</v>
      </c>
      <c r="B3008" s="29" t="s">
        <v>1558</v>
      </c>
      <c r="C3008" s="30" t="s">
        <v>7496</v>
      </c>
      <c r="D3008" s="31">
        <v>44809</v>
      </c>
      <c r="E3008" s="32">
        <v>3066.67</v>
      </c>
      <c r="F3008" s="31">
        <v>44810</v>
      </c>
      <c r="G3008" s="31">
        <v>44810.38144675926</v>
      </c>
      <c r="H3008" s="31">
        <v>44869</v>
      </c>
      <c r="I3008" s="38" t="s">
        <v>9547</v>
      </c>
      <c r="J3008" s="38"/>
      <c r="K3008" s="31">
        <v>44831</v>
      </c>
      <c r="L3008" s="32">
        <v>3066.67</v>
      </c>
      <c r="M3008" s="33">
        <v>59</v>
      </c>
      <c r="N3008" s="33">
        <v>-38</v>
      </c>
      <c r="O3008" s="32">
        <v>-116533.46</v>
      </c>
      <c r="P3008" s="27" t="e">
        <f>VLOOKUP(A3008,'[1]REPORT ITP - Fatture Incluse - '!$C$1:$D$14862,2,FALSE)</f>
        <v>#N/A</v>
      </c>
    </row>
    <row r="3009" spans="1:16" ht="15" customHeight="1">
      <c r="A3009" s="29" t="s">
        <v>8616</v>
      </c>
      <c r="B3009" s="29" t="s">
        <v>8617</v>
      </c>
      <c r="C3009" s="30" t="s">
        <v>4629</v>
      </c>
      <c r="D3009" s="31">
        <v>44803</v>
      </c>
      <c r="E3009" s="32">
        <v>3916.2</v>
      </c>
      <c r="F3009" s="31">
        <v>44806</v>
      </c>
      <c r="G3009" s="31">
        <v>44805.324895833335</v>
      </c>
      <c r="H3009" s="31">
        <v>44864</v>
      </c>
      <c r="I3009" s="38" t="s">
        <v>9548</v>
      </c>
      <c r="J3009" s="38"/>
      <c r="K3009" s="31">
        <v>44838</v>
      </c>
      <c r="L3009" s="32">
        <v>3210</v>
      </c>
      <c r="M3009" s="33">
        <v>59</v>
      </c>
      <c r="N3009" s="33">
        <v>-26</v>
      </c>
      <c r="O3009" s="32">
        <v>-83460</v>
      </c>
      <c r="P3009" s="27" t="e">
        <f>VLOOKUP(A3009,'[1]REPORT ITP - Fatture Incluse - '!$C$1:$D$14862,2,FALSE)</f>
        <v>#N/A</v>
      </c>
    </row>
    <row r="3010" spans="1:16" ht="15" customHeight="1">
      <c r="A3010" s="29" t="s">
        <v>6414</v>
      </c>
      <c r="B3010" s="29" t="s">
        <v>2666</v>
      </c>
      <c r="C3010" s="30" t="s">
        <v>7652</v>
      </c>
      <c r="D3010" s="31">
        <v>44823</v>
      </c>
      <c r="E3010" s="32">
        <v>2000</v>
      </c>
      <c r="F3010" s="31">
        <v>44824</v>
      </c>
      <c r="G3010" s="31">
        <v>44824.335798611108</v>
      </c>
      <c r="H3010" s="31">
        <v>44883</v>
      </c>
      <c r="I3010" s="38" t="s">
        <v>9549</v>
      </c>
      <c r="J3010" s="38"/>
      <c r="K3010" s="31">
        <v>44839</v>
      </c>
      <c r="L3010" s="32">
        <v>2000</v>
      </c>
      <c r="M3010" s="33">
        <v>59</v>
      </c>
      <c r="N3010" s="33">
        <v>-44</v>
      </c>
      <c r="O3010" s="32">
        <v>-88000</v>
      </c>
      <c r="P3010" s="27" t="e">
        <f>VLOOKUP(A3010,'[1]REPORT ITP - Fatture Incluse - '!$C$1:$D$14862,2,FALSE)</f>
        <v>#N/A</v>
      </c>
    </row>
    <row r="3011" spans="1:16" ht="15" customHeight="1">
      <c r="A3011" s="29" t="s">
        <v>6414</v>
      </c>
      <c r="B3011" s="29" t="s">
        <v>2666</v>
      </c>
      <c r="C3011" s="30" t="s">
        <v>6820</v>
      </c>
      <c r="D3011" s="31">
        <v>44823</v>
      </c>
      <c r="E3011" s="32">
        <v>2000</v>
      </c>
      <c r="F3011" s="31">
        <v>44824</v>
      </c>
      <c r="G3011" s="31">
        <v>44824.335810185185</v>
      </c>
      <c r="H3011" s="31">
        <v>44883</v>
      </c>
      <c r="I3011" s="38" t="s">
        <v>9549</v>
      </c>
      <c r="J3011" s="38"/>
      <c r="K3011" s="31">
        <v>44839</v>
      </c>
      <c r="L3011" s="32">
        <v>2000</v>
      </c>
      <c r="M3011" s="33">
        <v>59</v>
      </c>
      <c r="N3011" s="33">
        <v>-44</v>
      </c>
      <c r="O3011" s="32">
        <v>-88000</v>
      </c>
      <c r="P3011" s="27" t="e">
        <f>VLOOKUP(A3011,'[1]REPORT ITP - Fatture Incluse - '!$C$1:$D$14862,2,FALSE)</f>
        <v>#N/A</v>
      </c>
    </row>
    <row r="3012" spans="1:16" ht="15" customHeight="1">
      <c r="A3012" s="29" t="s">
        <v>1090</v>
      </c>
      <c r="B3012" s="29" t="s">
        <v>7153</v>
      </c>
      <c r="C3012" s="30" t="s">
        <v>44</v>
      </c>
      <c r="D3012" s="31">
        <v>44840</v>
      </c>
      <c r="E3012" s="32">
        <v>3600</v>
      </c>
      <c r="F3012" s="31">
        <v>44844</v>
      </c>
      <c r="G3012" s="31">
        <v>44844.303854166668</v>
      </c>
      <c r="H3012" s="31">
        <v>44902</v>
      </c>
      <c r="I3012" s="38" t="s">
        <v>9550</v>
      </c>
      <c r="J3012" s="38"/>
      <c r="K3012" s="31">
        <v>44845</v>
      </c>
      <c r="L3012" s="32">
        <v>3600</v>
      </c>
      <c r="M3012" s="33">
        <v>58</v>
      </c>
      <c r="N3012" s="33">
        <v>-57</v>
      </c>
      <c r="O3012" s="32">
        <v>-205200</v>
      </c>
      <c r="P3012" s="27" t="e">
        <f>VLOOKUP(A3012,'[1]REPORT ITP - Fatture Incluse - '!$C$1:$D$14862,2,FALSE)</f>
        <v>#N/A</v>
      </c>
    </row>
    <row r="3013" spans="1:16" ht="18.95" customHeight="1">
      <c r="A3013" s="29" t="s">
        <v>1312</v>
      </c>
      <c r="B3013" s="29" t="s">
        <v>1311</v>
      </c>
      <c r="C3013" s="30" t="s">
        <v>8536</v>
      </c>
      <c r="D3013" s="31">
        <v>44841</v>
      </c>
      <c r="E3013" s="32">
        <v>2708.33</v>
      </c>
      <c r="F3013" s="31">
        <v>44844</v>
      </c>
      <c r="G3013" s="31">
        <v>44844.304212962961</v>
      </c>
      <c r="H3013" s="31">
        <v>44903</v>
      </c>
      <c r="I3013" s="38" t="s">
        <v>9551</v>
      </c>
      <c r="J3013" s="38"/>
      <c r="K3013" s="31">
        <v>44845</v>
      </c>
      <c r="L3013" s="32">
        <v>2708.33</v>
      </c>
      <c r="M3013" s="33">
        <v>59</v>
      </c>
      <c r="N3013" s="33">
        <v>-58</v>
      </c>
      <c r="O3013" s="32">
        <v>-157083.14000000001</v>
      </c>
      <c r="P3013" s="27" t="e">
        <f>VLOOKUP(A3013,'[1]REPORT ITP - Fatture Incluse - '!$C$1:$D$14862,2,FALSE)</f>
        <v>#N/A</v>
      </c>
    </row>
    <row r="3014" spans="1:16" ht="15" customHeight="1">
      <c r="A3014" s="29" t="s">
        <v>6417</v>
      </c>
      <c r="B3014" s="29" t="s">
        <v>6418</v>
      </c>
      <c r="C3014" s="30" t="s">
        <v>4663</v>
      </c>
      <c r="D3014" s="31">
        <v>44804</v>
      </c>
      <c r="E3014" s="32">
        <v>885.72</v>
      </c>
      <c r="F3014" s="31">
        <v>44806</v>
      </c>
      <c r="G3014" s="31">
        <v>44806.422766203701</v>
      </c>
      <c r="H3014" s="31">
        <v>44866</v>
      </c>
      <c r="I3014" s="38" t="s">
        <v>9552</v>
      </c>
      <c r="J3014" s="38"/>
      <c r="K3014" s="31">
        <v>44852</v>
      </c>
      <c r="L3014" s="32">
        <v>726</v>
      </c>
      <c r="M3014" s="33">
        <v>60</v>
      </c>
      <c r="N3014" s="33">
        <v>-14</v>
      </c>
      <c r="O3014" s="32">
        <v>-10164</v>
      </c>
      <c r="P3014" s="27" t="e">
        <f>VLOOKUP(A3014,'[1]REPORT ITP - Fatture Incluse - '!$C$1:$D$14862,2,FALSE)</f>
        <v>#N/A</v>
      </c>
    </row>
    <row r="3015" spans="1:16" ht="15" customHeight="1">
      <c r="A3015" s="29" t="s">
        <v>6196</v>
      </c>
      <c r="B3015" s="29" t="s">
        <v>6197</v>
      </c>
      <c r="C3015" s="30" t="s">
        <v>4936</v>
      </c>
      <c r="D3015" s="31">
        <v>44823</v>
      </c>
      <c r="E3015" s="32">
        <v>1250.5</v>
      </c>
      <c r="F3015" s="31">
        <v>44826</v>
      </c>
      <c r="G3015" s="31">
        <v>44826.307268518518</v>
      </c>
      <c r="H3015" s="31">
        <v>44885</v>
      </c>
      <c r="I3015" s="38" t="s">
        <v>9553</v>
      </c>
      <c r="J3015" s="38"/>
      <c r="K3015" s="31">
        <v>44853</v>
      </c>
      <c r="L3015" s="32">
        <v>1025</v>
      </c>
      <c r="M3015" s="33">
        <v>59</v>
      </c>
      <c r="N3015" s="33">
        <v>-32</v>
      </c>
      <c r="O3015" s="32">
        <v>-32800</v>
      </c>
      <c r="P3015" s="27" t="e">
        <f>VLOOKUP(A3015,'[1]REPORT ITP - Fatture Incluse - '!$C$1:$D$14862,2,FALSE)</f>
        <v>#N/A</v>
      </c>
    </row>
    <row r="3016" spans="1:16" ht="15" customHeight="1">
      <c r="A3016" s="29" t="s">
        <v>9554</v>
      </c>
      <c r="B3016" s="29" t="s">
        <v>9555</v>
      </c>
      <c r="C3016" s="30" t="s">
        <v>4662</v>
      </c>
      <c r="D3016" s="31">
        <v>44805</v>
      </c>
      <c r="E3016" s="32">
        <v>620.98</v>
      </c>
      <c r="F3016" s="31">
        <v>44806</v>
      </c>
      <c r="G3016" s="31">
        <v>44806.422754629632</v>
      </c>
      <c r="H3016" s="31">
        <v>44865</v>
      </c>
      <c r="I3016" s="38" t="s">
        <v>9556</v>
      </c>
      <c r="J3016" s="38"/>
      <c r="K3016" s="31">
        <v>44854</v>
      </c>
      <c r="L3016" s="32">
        <v>509</v>
      </c>
      <c r="M3016" s="33">
        <v>59</v>
      </c>
      <c r="N3016" s="33">
        <v>-11</v>
      </c>
      <c r="O3016" s="32">
        <v>-5599</v>
      </c>
      <c r="P3016" s="27" t="e">
        <f>VLOOKUP(A3016,'[1]REPORT ITP - Fatture Incluse - '!$C$1:$D$14862,2,FALSE)</f>
        <v>#N/A</v>
      </c>
    </row>
    <row r="3017" spans="1:16" ht="15" customHeight="1">
      <c r="A3017" s="29" t="s">
        <v>9554</v>
      </c>
      <c r="B3017" s="29" t="s">
        <v>9555</v>
      </c>
      <c r="C3017" s="30" t="s">
        <v>4662</v>
      </c>
      <c r="D3017" s="31">
        <v>44805</v>
      </c>
      <c r="E3017" s="32">
        <v>712.48</v>
      </c>
      <c r="F3017" s="31">
        <v>44806</v>
      </c>
      <c r="G3017" s="31">
        <v>44806.422754629632</v>
      </c>
      <c r="H3017" s="31">
        <v>44865</v>
      </c>
      <c r="I3017" s="38" t="s">
        <v>9556</v>
      </c>
      <c r="J3017" s="38"/>
      <c r="K3017" s="31">
        <v>44854</v>
      </c>
      <c r="L3017" s="32">
        <v>584</v>
      </c>
      <c r="M3017" s="33">
        <v>59</v>
      </c>
      <c r="N3017" s="33">
        <v>-11</v>
      </c>
      <c r="O3017" s="32">
        <v>-6424</v>
      </c>
      <c r="P3017" s="27" t="e">
        <f>VLOOKUP(A3017,'[1]REPORT ITP - Fatture Incluse - '!$C$1:$D$14862,2,FALSE)</f>
        <v>#N/A</v>
      </c>
    </row>
    <row r="3018" spans="1:16" ht="15" customHeight="1">
      <c r="A3018" s="29" t="s">
        <v>9554</v>
      </c>
      <c r="B3018" s="29" t="s">
        <v>9555</v>
      </c>
      <c r="C3018" s="30" t="s">
        <v>4758</v>
      </c>
      <c r="D3018" s="31">
        <v>44811</v>
      </c>
      <c r="E3018" s="32">
        <v>2440</v>
      </c>
      <c r="F3018" s="31">
        <v>44813</v>
      </c>
      <c r="G3018" s="31">
        <v>44812.323009259257</v>
      </c>
      <c r="H3018" s="31">
        <v>44871</v>
      </c>
      <c r="I3018" s="38" t="s">
        <v>9556</v>
      </c>
      <c r="J3018" s="38"/>
      <c r="K3018" s="31">
        <v>44854</v>
      </c>
      <c r="L3018" s="32">
        <v>2000</v>
      </c>
      <c r="M3018" s="33">
        <v>59</v>
      </c>
      <c r="N3018" s="33">
        <v>-17</v>
      </c>
      <c r="O3018" s="32">
        <v>-34000</v>
      </c>
      <c r="P3018" s="27" t="e">
        <f>VLOOKUP(A3018,'[1]REPORT ITP - Fatture Incluse - '!$C$1:$D$14862,2,FALSE)</f>
        <v>#N/A</v>
      </c>
    </row>
    <row r="3019" spans="1:16" ht="18.95" customHeight="1">
      <c r="A3019" s="29" t="s">
        <v>2603</v>
      </c>
      <c r="B3019" s="29" t="s">
        <v>9260</v>
      </c>
      <c r="C3019" s="30" t="s">
        <v>7604</v>
      </c>
      <c r="D3019" s="31">
        <v>44846</v>
      </c>
      <c r="E3019" s="32">
        <v>27.24</v>
      </c>
      <c r="F3019" s="31">
        <v>44852</v>
      </c>
      <c r="G3019" s="31">
        <v>44852.316168981481</v>
      </c>
      <c r="H3019" s="31">
        <v>44911</v>
      </c>
      <c r="I3019" s="38" t="s">
        <v>9557</v>
      </c>
      <c r="J3019" s="38"/>
      <c r="K3019" s="31">
        <v>44858</v>
      </c>
      <c r="L3019" s="32">
        <v>27.24</v>
      </c>
      <c r="M3019" s="33">
        <v>59</v>
      </c>
      <c r="N3019" s="33">
        <v>-53</v>
      </c>
      <c r="O3019" s="32">
        <v>-1443.72</v>
      </c>
      <c r="P3019" s="27" t="e">
        <f>VLOOKUP(A3019,'[1]REPORT ITP - Fatture Incluse - '!$C$1:$D$14862,2,FALSE)</f>
        <v>#N/A</v>
      </c>
    </row>
    <row r="3020" spans="1:16" ht="18.95" customHeight="1">
      <c r="A3020" s="29" t="s">
        <v>2603</v>
      </c>
      <c r="B3020" s="29" t="s">
        <v>9260</v>
      </c>
      <c r="C3020" s="30" t="s">
        <v>7604</v>
      </c>
      <c r="D3020" s="31">
        <v>44846</v>
      </c>
      <c r="E3020" s="32">
        <v>267.76</v>
      </c>
      <c r="F3020" s="31">
        <v>44852</v>
      </c>
      <c r="G3020" s="31">
        <v>44852.316168981481</v>
      </c>
      <c r="H3020" s="31">
        <v>44911</v>
      </c>
      <c r="I3020" s="38" t="s">
        <v>9557</v>
      </c>
      <c r="J3020" s="38"/>
      <c r="K3020" s="31">
        <v>44858</v>
      </c>
      <c r="L3020" s="32">
        <v>267.76</v>
      </c>
      <c r="M3020" s="33">
        <v>59</v>
      </c>
      <c r="N3020" s="33">
        <v>-53</v>
      </c>
      <c r="O3020" s="32">
        <v>-14191.28</v>
      </c>
      <c r="P3020" s="27" t="e">
        <f>VLOOKUP(A3020,'[1]REPORT ITP - Fatture Incluse - '!$C$1:$D$14862,2,FALSE)</f>
        <v>#N/A</v>
      </c>
    </row>
    <row r="3021" spans="1:16" ht="15" customHeight="1">
      <c r="A3021" s="29" t="s">
        <v>8563</v>
      </c>
      <c r="B3021" s="29" t="s">
        <v>684</v>
      </c>
      <c r="C3021" s="30" t="s">
        <v>9558</v>
      </c>
      <c r="D3021" s="31">
        <v>44740</v>
      </c>
      <c r="E3021" s="32">
        <v>4980.9399999999996</v>
      </c>
      <c r="F3021" s="31">
        <v>44747</v>
      </c>
      <c r="G3021" s="31">
        <v>44746.301550925928</v>
      </c>
      <c r="H3021" s="31">
        <v>44805</v>
      </c>
      <c r="I3021" s="38" t="s">
        <v>9559</v>
      </c>
      <c r="J3021" s="38"/>
      <c r="K3021" s="31">
        <v>44859</v>
      </c>
      <c r="L3021" s="32">
        <v>4980.9399999999996</v>
      </c>
      <c r="M3021" s="33">
        <v>59</v>
      </c>
      <c r="N3021" s="33">
        <v>54</v>
      </c>
      <c r="O3021" s="32">
        <v>268970.76</v>
      </c>
      <c r="P3021" s="27" t="e">
        <f>VLOOKUP(A3021,'[1]REPORT ITP - Fatture Incluse - '!$C$1:$D$14862,2,FALSE)</f>
        <v>#N/A</v>
      </c>
    </row>
    <row r="3022" spans="1:16" ht="15" customHeight="1">
      <c r="A3022" s="29" t="s">
        <v>7211</v>
      </c>
      <c r="B3022" s="29" t="s">
        <v>7212</v>
      </c>
      <c r="C3022" s="30" t="s">
        <v>9560</v>
      </c>
      <c r="D3022" s="31">
        <v>44681</v>
      </c>
      <c r="E3022" s="32">
        <v>122</v>
      </c>
      <c r="F3022" s="31">
        <v>44858</v>
      </c>
      <c r="G3022" s="31">
        <v>44854.318483796298</v>
      </c>
      <c r="H3022" s="31">
        <v>44913</v>
      </c>
      <c r="I3022" s="38" t="s">
        <v>9561</v>
      </c>
      <c r="J3022" s="38"/>
      <c r="K3022" s="31">
        <v>44861</v>
      </c>
      <c r="L3022" s="32">
        <v>100</v>
      </c>
      <c r="M3022" s="33">
        <v>59</v>
      </c>
      <c r="N3022" s="33">
        <v>-52</v>
      </c>
      <c r="O3022" s="32">
        <v>-5200</v>
      </c>
      <c r="P3022" s="27" t="e">
        <f>VLOOKUP(A3022,'[1]REPORT ITP - Fatture Incluse - '!$C$1:$D$14862,2,FALSE)</f>
        <v>#N/A</v>
      </c>
    </row>
    <row r="3023" spans="1:16" ht="15" customHeight="1">
      <c r="A3023" s="29" t="s">
        <v>6943</v>
      </c>
      <c r="B3023" s="29" t="s">
        <v>4804</v>
      </c>
      <c r="C3023" s="30" t="s">
        <v>5144</v>
      </c>
      <c r="D3023" s="31">
        <v>44834</v>
      </c>
      <c r="E3023" s="32">
        <v>1451.8</v>
      </c>
      <c r="F3023" s="31">
        <v>44845</v>
      </c>
      <c r="G3023" s="31">
        <v>44844.304282407407</v>
      </c>
      <c r="H3023" s="31">
        <v>44903</v>
      </c>
      <c r="I3023" s="38" t="s">
        <v>9562</v>
      </c>
      <c r="J3023" s="38"/>
      <c r="K3023" s="31">
        <v>44876</v>
      </c>
      <c r="L3023" s="32">
        <v>1190</v>
      </c>
      <c r="M3023" s="33">
        <v>59</v>
      </c>
      <c r="N3023" s="33">
        <v>-27</v>
      </c>
      <c r="O3023" s="32">
        <v>-32130</v>
      </c>
      <c r="P3023" s="27" t="e">
        <f>VLOOKUP(A3023,'[1]REPORT ITP - Fatture Incluse - '!$C$1:$D$14862,2,FALSE)</f>
        <v>#N/A</v>
      </c>
    </row>
    <row r="3024" spans="1:16" ht="18.95" customHeight="1">
      <c r="A3024" s="29" t="s">
        <v>1799</v>
      </c>
      <c r="B3024" s="29" t="s">
        <v>7924</v>
      </c>
      <c r="C3024" s="30" t="s">
        <v>3583</v>
      </c>
      <c r="D3024" s="31">
        <v>44868</v>
      </c>
      <c r="E3024" s="32">
        <v>2500</v>
      </c>
      <c r="F3024" s="31">
        <v>44872</v>
      </c>
      <c r="G3024" s="31">
        <v>44869.320011574076</v>
      </c>
      <c r="H3024" s="31">
        <v>44929</v>
      </c>
      <c r="I3024" s="38" t="s">
        <v>9563</v>
      </c>
      <c r="J3024" s="38"/>
      <c r="K3024" s="31">
        <v>44879</v>
      </c>
      <c r="L3024" s="32">
        <v>2500</v>
      </c>
      <c r="M3024" s="33">
        <v>60</v>
      </c>
      <c r="N3024" s="33">
        <v>-50</v>
      </c>
      <c r="O3024" s="32">
        <v>-125000</v>
      </c>
      <c r="P3024" s="27" t="e">
        <f>VLOOKUP(A3024,'[1]REPORT ITP - Fatture Incluse - '!$C$1:$D$14862,2,FALSE)</f>
        <v>#N/A</v>
      </c>
    </row>
    <row r="3025" spans="1:19" ht="18.95" customHeight="1">
      <c r="A3025" s="29" t="s">
        <v>1290</v>
      </c>
      <c r="B3025" s="29" t="s">
        <v>7052</v>
      </c>
      <c r="C3025" s="30" t="s">
        <v>2022</v>
      </c>
      <c r="D3025" s="31">
        <v>44869</v>
      </c>
      <c r="E3025" s="32">
        <v>2500</v>
      </c>
      <c r="F3025" s="31">
        <v>44872</v>
      </c>
      <c r="G3025" s="31">
        <v>44872.307754629626</v>
      </c>
      <c r="H3025" s="31">
        <v>44929</v>
      </c>
      <c r="I3025" s="38" t="s">
        <v>9564</v>
      </c>
      <c r="J3025" s="38"/>
      <c r="K3025" s="31">
        <v>44879</v>
      </c>
      <c r="L3025" s="32">
        <v>2500</v>
      </c>
      <c r="M3025" s="33">
        <v>57</v>
      </c>
      <c r="N3025" s="33">
        <v>-50</v>
      </c>
      <c r="O3025" s="32">
        <v>-125000</v>
      </c>
      <c r="P3025" s="27" t="e">
        <f>VLOOKUP(A3025,'[1]REPORT ITP - Fatture Incluse - '!$C$1:$D$14862,2,FALSE)</f>
        <v>#N/A</v>
      </c>
    </row>
    <row r="3026" spans="1:19" ht="18.95" customHeight="1">
      <c r="A3026" s="29" t="s">
        <v>1398</v>
      </c>
      <c r="B3026" s="29" t="s">
        <v>7412</v>
      </c>
      <c r="C3026" s="30" t="s">
        <v>1800</v>
      </c>
      <c r="D3026" s="31">
        <v>44883</v>
      </c>
      <c r="E3026" s="32">
        <v>2702.7</v>
      </c>
      <c r="F3026" s="31">
        <v>44886</v>
      </c>
      <c r="G3026" s="31">
        <v>44886.341099537036</v>
      </c>
      <c r="H3026" s="31">
        <v>44943</v>
      </c>
      <c r="I3026" s="38" t="s">
        <v>9565</v>
      </c>
      <c r="J3026" s="38"/>
      <c r="K3026" s="31">
        <v>44893</v>
      </c>
      <c r="L3026" s="32">
        <v>2702.7</v>
      </c>
      <c r="M3026" s="33">
        <v>57</v>
      </c>
      <c r="N3026" s="33">
        <v>-50</v>
      </c>
      <c r="O3026" s="32">
        <v>-135135</v>
      </c>
      <c r="P3026" s="27" t="e">
        <f>VLOOKUP(A3026,'[1]REPORT ITP - Fatture Incluse - '!$C$1:$D$14862,2,FALSE)</f>
        <v>#N/A</v>
      </c>
    </row>
    <row r="3027" spans="1:19" ht="15" customHeight="1">
      <c r="A3027" s="29" t="s">
        <v>6899</v>
      </c>
      <c r="B3027" s="29" t="s">
        <v>6900</v>
      </c>
      <c r="C3027" s="30" t="s">
        <v>5398</v>
      </c>
      <c r="D3027" s="31">
        <v>44862</v>
      </c>
      <c r="E3027" s="32">
        <v>2323</v>
      </c>
      <c r="F3027" s="31">
        <v>44869</v>
      </c>
      <c r="G3027" s="31">
        <v>44867.306250000001</v>
      </c>
      <c r="H3027" s="31">
        <v>44922</v>
      </c>
      <c r="I3027" s="38" t="s">
        <v>9566</v>
      </c>
      <c r="J3027" s="38"/>
      <c r="K3027" s="31">
        <v>44896</v>
      </c>
      <c r="L3027" s="32">
        <v>1904.1</v>
      </c>
      <c r="M3027" s="33">
        <v>55</v>
      </c>
      <c r="N3027" s="33">
        <v>-26</v>
      </c>
      <c r="O3027" s="32">
        <v>-49506.6</v>
      </c>
      <c r="P3027" s="27" t="e">
        <f>VLOOKUP(A3027,'[1]REPORT ITP - Fatture Incluse - '!$C$1:$D$14862,2,FALSE)</f>
        <v>#N/A</v>
      </c>
    </row>
    <row r="3028" spans="1:19" ht="15" customHeight="1">
      <c r="A3028" s="29" t="s">
        <v>1559</v>
      </c>
      <c r="B3028" s="29" t="s">
        <v>1558</v>
      </c>
      <c r="C3028" s="30" t="s">
        <v>5729</v>
      </c>
      <c r="D3028" s="31">
        <v>44897</v>
      </c>
      <c r="E3028" s="32">
        <v>3066.67</v>
      </c>
      <c r="F3028" s="31">
        <v>44900</v>
      </c>
      <c r="G3028" s="31">
        <v>44900.365451388891</v>
      </c>
      <c r="H3028" s="31">
        <v>44959</v>
      </c>
      <c r="I3028" s="38" t="s">
        <v>9567</v>
      </c>
      <c r="J3028" s="38"/>
      <c r="K3028" s="31">
        <v>44900</v>
      </c>
      <c r="L3028" s="32">
        <v>3066.67</v>
      </c>
      <c r="M3028" s="33">
        <v>59</v>
      </c>
      <c r="N3028" s="33">
        <v>-59</v>
      </c>
      <c r="O3028" s="32">
        <v>-180933.53</v>
      </c>
      <c r="P3028" s="27" t="e">
        <f>VLOOKUP(A3028,'[1]REPORT ITP - Fatture Incluse - '!$C$1:$D$14862,2,FALSE)</f>
        <v>#N/A</v>
      </c>
    </row>
    <row r="3029" spans="1:19" ht="18.95" customHeight="1">
      <c r="A3029" s="29" t="s">
        <v>7347</v>
      </c>
      <c r="B3029" s="29" t="s">
        <v>7348</v>
      </c>
      <c r="C3029" s="30" t="s">
        <v>9568</v>
      </c>
      <c r="D3029" s="31">
        <v>44531</v>
      </c>
      <c r="E3029" s="32">
        <v>305.52</v>
      </c>
      <c r="F3029" s="31">
        <v>44533</v>
      </c>
      <c r="G3029" s="31">
        <v>44533.308877314812</v>
      </c>
      <c r="H3029" s="31">
        <v>44593</v>
      </c>
      <c r="I3029" s="38" t="s">
        <v>9569</v>
      </c>
      <c r="J3029" s="38"/>
      <c r="K3029" s="31">
        <v>44907</v>
      </c>
      <c r="L3029" s="32">
        <v>305.52</v>
      </c>
      <c r="M3029" s="33">
        <v>60</v>
      </c>
      <c r="N3029" s="33">
        <v>314</v>
      </c>
      <c r="O3029" s="32">
        <v>95933.28</v>
      </c>
      <c r="P3029" s="27" t="e">
        <f>VLOOKUP(A3029,'[1]REPORT ITP - Fatture Incluse - '!$C$1:$D$14862,2,FALSE)</f>
        <v>#N/A</v>
      </c>
    </row>
    <row r="3030" spans="1:19" ht="18.95" customHeight="1">
      <c r="A3030" s="29" t="s">
        <v>6394</v>
      </c>
      <c r="B3030" s="29" t="s">
        <v>6395</v>
      </c>
      <c r="C3030" s="30" t="s">
        <v>5735</v>
      </c>
      <c r="D3030" s="31">
        <v>44895</v>
      </c>
      <c r="E3030" s="32">
        <v>24335.34</v>
      </c>
      <c r="F3030" s="31">
        <v>44901</v>
      </c>
      <c r="G3030" s="31">
        <v>44900.588993055557</v>
      </c>
      <c r="H3030" s="31">
        <v>44960</v>
      </c>
      <c r="I3030" s="38" t="s">
        <v>9570</v>
      </c>
      <c r="J3030" s="38"/>
      <c r="K3030" s="31">
        <v>44911</v>
      </c>
      <c r="L3030" s="32">
        <v>19947</v>
      </c>
      <c r="M3030" s="33">
        <v>60</v>
      </c>
      <c r="N3030" s="33">
        <v>-49</v>
      </c>
      <c r="O3030" s="32">
        <v>-977403</v>
      </c>
      <c r="P3030" s="27" t="e">
        <f>VLOOKUP(A3030,'[1]REPORT ITP - Fatture Incluse - '!$C$1:$D$14862,2,FALSE)</f>
        <v>#N/A</v>
      </c>
    </row>
    <row r="3031" spans="1:19" ht="18.95" customHeight="1">
      <c r="A3031" s="29" t="s">
        <v>6394</v>
      </c>
      <c r="B3031" s="29" t="s">
        <v>6395</v>
      </c>
      <c r="C3031" s="30" t="s">
        <v>5742</v>
      </c>
      <c r="D3031" s="31">
        <v>44895</v>
      </c>
      <c r="E3031" s="32">
        <v>24335.34</v>
      </c>
      <c r="F3031" s="31">
        <v>44902</v>
      </c>
      <c r="G3031" s="31">
        <v>44901.350636574076</v>
      </c>
      <c r="H3031" s="31">
        <v>44960</v>
      </c>
      <c r="I3031" s="38" t="s">
        <v>9570</v>
      </c>
      <c r="J3031" s="38"/>
      <c r="K3031" s="31">
        <v>44911</v>
      </c>
      <c r="L3031" s="32">
        <v>19947</v>
      </c>
      <c r="M3031" s="33">
        <v>59</v>
      </c>
      <c r="N3031" s="33">
        <v>-49</v>
      </c>
      <c r="O3031" s="32">
        <v>-977403</v>
      </c>
      <c r="P3031" s="27" t="e">
        <f>VLOOKUP(A3031,'[1]REPORT ITP - Fatture Incluse - '!$C$1:$D$14862,2,FALSE)</f>
        <v>#N/A</v>
      </c>
    </row>
    <row r="3032" spans="1:19" ht="18.95" customHeight="1">
      <c r="A3032" s="29" t="s">
        <v>6394</v>
      </c>
      <c r="B3032" s="29" t="s">
        <v>6395</v>
      </c>
      <c r="C3032" s="30" t="s">
        <v>5743</v>
      </c>
      <c r="D3032" s="31">
        <v>44895</v>
      </c>
      <c r="E3032" s="32">
        <v>24335.34</v>
      </c>
      <c r="F3032" s="31">
        <v>44901</v>
      </c>
      <c r="G3032" s="31">
        <v>44900.637800925928</v>
      </c>
      <c r="H3032" s="31">
        <v>44960</v>
      </c>
      <c r="I3032" s="38" t="s">
        <v>9570</v>
      </c>
      <c r="J3032" s="38"/>
      <c r="K3032" s="31">
        <v>44911</v>
      </c>
      <c r="L3032" s="32">
        <v>19947</v>
      </c>
      <c r="M3032" s="33">
        <v>60</v>
      </c>
      <c r="N3032" s="33">
        <v>-49</v>
      </c>
      <c r="O3032" s="32">
        <v>-977403</v>
      </c>
      <c r="P3032" s="27" t="e">
        <f>VLOOKUP(A3032,'[1]REPORT ITP - Fatture Incluse - '!$C$1:$D$14862,2,FALSE)</f>
        <v>#N/A</v>
      </c>
    </row>
    <row r="3033" spans="1:19" ht="18.95" customHeight="1">
      <c r="A3033" s="29" t="s">
        <v>6394</v>
      </c>
      <c r="B3033" s="29" t="s">
        <v>6395</v>
      </c>
      <c r="C3033" s="30" t="s">
        <v>5593</v>
      </c>
      <c r="D3033" s="31">
        <v>44880</v>
      </c>
      <c r="E3033" s="32">
        <v>7930</v>
      </c>
      <c r="F3033" s="31">
        <v>44883</v>
      </c>
      <c r="G3033" s="31">
        <v>44883.329155092593</v>
      </c>
      <c r="H3033" s="31">
        <v>44942</v>
      </c>
      <c r="I3033" s="38" t="s">
        <v>9570</v>
      </c>
      <c r="J3033" s="38"/>
      <c r="K3033" s="31">
        <v>44911</v>
      </c>
      <c r="L3033" s="32">
        <v>6500</v>
      </c>
      <c r="M3033" s="33">
        <v>59</v>
      </c>
      <c r="N3033" s="33">
        <v>-31</v>
      </c>
      <c r="O3033" s="32">
        <v>-201500</v>
      </c>
      <c r="P3033" s="27" t="e">
        <f>VLOOKUP(A3033,'[1]REPORT ITP - Fatture Incluse - '!$C$1:$D$14862,2,FALSE)</f>
        <v>#N/A</v>
      </c>
    </row>
    <row r="3034" spans="1:19" ht="15" customHeight="1">
      <c r="A3034" s="29" t="s">
        <v>6267</v>
      </c>
      <c r="B3034" s="29" t="s">
        <v>6268</v>
      </c>
      <c r="C3034" s="30" t="s">
        <v>9571</v>
      </c>
      <c r="D3034" s="31">
        <v>44895</v>
      </c>
      <c r="E3034" s="32">
        <v>1500</v>
      </c>
      <c r="F3034" s="31">
        <v>44901</v>
      </c>
      <c r="G3034" s="31">
        <v>44896.346307870372</v>
      </c>
      <c r="H3034" s="31">
        <v>44956</v>
      </c>
      <c r="I3034" s="38" t="s">
        <v>9572</v>
      </c>
      <c r="J3034" s="38"/>
      <c r="K3034" s="31">
        <v>44914</v>
      </c>
      <c r="L3034" s="32">
        <v>1500</v>
      </c>
      <c r="M3034" s="33">
        <v>60</v>
      </c>
      <c r="N3034" s="33">
        <v>-42</v>
      </c>
      <c r="O3034" s="32">
        <v>-63000</v>
      </c>
      <c r="P3034" s="27" t="e">
        <f>VLOOKUP(A3034,'[1]REPORT ITP - Fatture Incluse - '!$C$1:$D$14862,2,FALSE)</f>
        <v>#N/A</v>
      </c>
    </row>
    <row r="3035" spans="1:19" ht="15" customHeight="1">
      <c r="A3035" s="29" t="s">
        <v>6267</v>
      </c>
      <c r="B3035" s="29" t="s">
        <v>6268</v>
      </c>
      <c r="C3035" s="30" t="s">
        <v>9573</v>
      </c>
      <c r="D3035" s="31">
        <v>44895</v>
      </c>
      <c r="E3035" s="32">
        <v>1500</v>
      </c>
      <c r="F3035" s="31">
        <v>44901</v>
      </c>
      <c r="G3035" s="31">
        <v>44896.346296296295</v>
      </c>
      <c r="H3035" s="31">
        <v>44956</v>
      </c>
      <c r="I3035" s="38" t="s">
        <v>9572</v>
      </c>
      <c r="J3035" s="38"/>
      <c r="K3035" s="31">
        <v>44914</v>
      </c>
      <c r="L3035" s="32">
        <v>1500</v>
      </c>
      <c r="M3035" s="33">
        <v>60</v>
      </c>
      <c r="N3035" s="33">
        <v>-42</v>
      </c>
      <c r="O3035" s="32">
        <v>-63000</v>
      </c>
      <c r="P3035" s="27" t="e">
        <f>VLOOKUP(A3035,'[1]REPORT ITP - Fatture Incluse - '!$C$1:$D$14862,2,FALSE)</f>
        <v>#N/A</v>
      </c>
    </row>
    <row r="3036" spans="1:19" ht="15" customHeight="1">
      <c r="A3036" s="34" t="s">
        <v>5791</v>
      </c>
      <c r="B3036" s="29" t="s">
        <v>6129</v>
      </c>
      <c r="C3036" s="30" t="s">
        <v>9574</v>
      </c>
      <c r="D3036" s="31">
        <v>44624</v>
      </c>
      <c r="E3036" s="32">
        <v>2164.11</v>
      </c>
      <c r="F3036" s="31">
        <v>44665</v>
      </c>
      <c r="G3036" s="31"/>
      <c r="H3036" s="31">
        <v>44684</v>
      </c>
      <c r="I3036" s="38" t="s">
        <v>9575</v>
      </c>
      <c r="J3036" s="38"/>
      <c r="K3036" s="31">
        <v>44687</v>
      </c>
      <c r="L3036" s="32">
        <v>2164.11</v>
      </c>
      <c r="M3036" s="33">
        <v>60</v>
      </c>
      <c r="N3036" s="33">
        <v>3</v>
      </c>
      <c r="O3036" s="32">
        <v>6492.33</v>
      </c>
      <c r="P3036" s="27" t="e">
        <f>VLOOKUP(A3036,'[1]REPORT ITP - Fatture Incluse - '!$C$1:$D$14862,2,FALSE)</f>
        <v>#N/A</v>
      </c>
      <c r="Q3036" s="36"/>
      <c r="R3036" s="27">
        <v>175</v>
      </c>
      <c r="S3036" s="27" t="s">
        <v>9576</v>
      </c>
    </row>
    <row r="3037" spans="1:19" ht="15" customHeight="1">
      <c r="A3037" s="29" t="s">
        <v>5926</v>
      </c>
      <c r="B3037" s="29" t="s">
        <v>5927</v>
      </c>
      <c r="C3037" s="30" t="s">
        <v>9577</v>
      </c>
      <c r="D3037" s="31">
        <v>44674</v>
      </c>
      <c r="E3037" s="32">
        <v>1830</v>
      </c>
      <c r="F3037" s="31">
        <v>44679</v>
      </c>
      <c r="G3037" s="31">
        <v>44679.338587962964</v>
      </c>
      <c r="H3037" s="31">
        <v>44738</v>
      </c>
      <c r="I3037" s="38" t="s">
        <v>9578</v>
      </c>
      <c r="J3037" s="38"/>
      <c r="K3037" s="31">
        <v>44704</v>
      </c>
      <c r="L3037" s="32">
        <v>1500</v>
      </c>
      <c r="M3037" s="33">
        <v>59</v>
      </c>
      <c r="N3037" s="33">
        <v>-34</v>
      </c>
      <c r="O3037" s="32">
        <v>-51000</v>
      </c>
      <c r="P3037" s="27" t="e">
        <f>VLOOKUP(A3037,'[1]REPORT ITP - Fatture Incluse - '!$C$1:$D$14862,2,FALSE)</f>
        <v>#N/A</v>
      </c>
    </row>
    <row r="3038" spans="1:19" ht="15" customHeight="1">
      <c r="A3038" s="29" t="s">
        <v>9579</v>
      </c>
      <c r="B3038" s="29" t="s">
        <v>9580</v>
      </c>
      <c r="C3038" s="30" t="s">
        <v>485</v>
      </c>
      <c r="D3038" s="31">
        <v>44526</v>
      </c>
      <c r="E3038" s="32">
        <v>356.85</v>
      </c>
      <c r="F3038" s="31">
        <v>44529</v>
      </c>
      <c r="G3038" s="31">
        <v>44529.529745370368</v>
      </c>
      <c r="H3038" s="31">
        <v>44589</v>
      </c>
      <c r="I3038" s="38" t="s">
        <v>9581</v>
      </c>
      <c r="J3038" s="38"/>
      <c r="K3038" s="31">
        <v>44706</v>
      </c>
      <c r="L3038" s="32">
        <v>292.5</v>
      </c>
      <c r="M3038" s="33">
        <v>60</v>
      </c>
      <c r="N3038" s="33">
        <v>117</v>
      </c>
      <c r="O3038" s="32">
        <v>34222.5</v>
      </c>
      <c r="P3038" s="27" t="e">
        <f>VLOOKUP(A3038,'[1]REPORT ITP - Fatture Incluse - '!$C$1:$D$14862,2,FALSE)</f>
        <v>#N/A</v>
      </c>
    </row>
    <row r="3039" spans="1:19" ht="15" customHeight="1">
      <c r="A3039" s="29" t="s">
        <v>9579</v>
      </c>
      <c r="B3039" s="29" t="s">
        <v>9580</v>
      </c>
      <c r="C3039" s="30" t="s">
        <v>485</v>
      </c>
      <c r="D3039" s="31">
        <v>44526</v>
      </c>
      <c r="E3039" s="32">
        <v>1220</v>
      </c>
      <c r="F3039" s="31">
        <v>44529</v>
      </c>
      <c r="G3039" s="31">
        <v>44529.529745370368</v>
      </c>
      <c r="H3039" s="31">
        <v>44589</v>
      </c>
      <c r="I3039" s="38" t="s">
        <v>9581</v>
      </c>
      <c r="J3039" s="38"/>
      <c r="K3039" s="31">
        <v>44706</v>
      </c>
      <c r="L3039" s="32">
        <v>1000</v>
      </c>
      <c r="M3039" s="33">
        <v>60</v>
      </c>
      <c r="N3039" s="33">
        <v>117</v>
      </c>
      <c r="O3039" s="32">
        <v>117000</v>
      </c>
      <c r="P3039" s="27" t="e">
        <f>VLOOKUP(A3039,'[1]REPORT ITP - Fatture Incluse - '!$C$1:$D$14862,2,FALSE)</f>
        <v>#N/A</v>
      </c>
    </row>
    <row r="3040" spans="1:19" ht="15" customHeight="1">
      <c r="A3040" s="29" t="s">
        <v>9579</v>
      </c>
      <c r="B3040" s="29" t="s">
        <v>9580</v>
      </c>
      <c r="C3040" s="30" t="s">
        <v>485</v>
      </c>
      <c r="D3040" s="31">
        <v>44526</v>
      </c>
      <c r="E3040" s="32">
        <v>173.25</v>
      </c>
      <c r="F3040" s="31">
        <v>44529</v>
      </c>
      <c r="G3040" s="31">
        <v>44529.529745370368</v>
      </c>
      <c r="H3040" s="31">
        <v>44589</v>
      </c>
      <c r="I3040" s="38" t="s">
        <v>9581</v>
      </c>
      <c r="J3040" s="38"/>
      <c r="K3040" s="31">
        <v>44706</v>
      </c>
      <c r="L3040" s="32">
        <v>157.5</v>
      </c>
      <c r="M3040" s="33">
        <v>60</v>
      </c>
      <c r="N3040" s="33">
        <v>117</v>
      </c>
      <c r="O3040" s="32">
        <v>18427.5</v>
      </c>
      <c r="P3040" s="27" t="e">
        <f>VLOOKUP(A3040,'[1]REPORT ITP - Fatture Incluse - '!$C$1:$D$14862,2,FALSE)</f>
        <v>#N/A</v>
      </c>
    </row>
    <row r="3041" spans="1:21" ht="18.95" customHeight="1">
      <c r="A3041" s="29" t="s">
        <v>7158</v>
      </c>
      <c r="B3041" s="29" t="s">
        <v>38</v>
      </c>
      <c r="C3041" s="30" t="s">
        <v>9582</v>
      </c>
      <c r="D3041" s="31">
        <v>44678</v>
      </c>
      <c r="E3041" s="32">
        <v>3371.78</v>
      </c>
      <c r="F3041" s="31">
        <v>44680</v>
      </c>
      <c r="G3041" s="31">
        <v>44679.339479166665</v>
      </c>
      <c r="H3041" s="31">
        <v>44738</v>
      </c>
      <c r="I3041" s="38" t="s">
        <v>9583</v>
      </c>
      <c r="J3041" s="38"/>
      <c r="K3041" s="31">
        <v>44707</v>
      </c>
      <c r="L3041" s="32">
        <v>2763.75</v>
      </c>
      <c r="M3041" s="33">
        <v>59</v>
      </c>
      <c r="N3041" s="33">
        <v>-31</v>
      </c>
      <c r="O3041" s="32">
        <v>-85676.25</v>
      </c>
      <c r="P3041" s="27" t="e">
        <f>VLOOKUP(A3041,'[1]REPORT ITP - Fatture Incluse - '!$C$1:$D$14862,2,FALSE)</f>
        <v>#N/A</v>
      </c>
    </row>
    <row r="3042" spans="1:21" ht="15" customHeight="1">
      <c r="A3042" s="29" t="s">
        <v>6267</v>
      </c>
      <c r="B3042" s="29" t="s">
        <v>6268</v>
      </c>
      <c r="C3042" s="30" t="s">
        <v>9584</v>
      </c>
      <c r="D3042" s="31">
        <v>44678</v>
      </c>
      <c r="E3042" s="32">
        <v>1500</v>
      </c>
      <c r="F3042" s="31">
        <v>44680</v>
      </c>
      <c r="G3042" s="31">
        <v>44679.340127314812</v>
      </c>
      <c r="H3042" s="31">
        <v>44738</v>
      </c>
      <c r="I3042" s="38" t="s">
        <v>9585</v>
      </c>
      <c r="J3042" s="38"/>
      <c r="K3042" s="31">
        <v>44707</v>
      </c>
      <c r="L3042" s="32">
        <v>1500</v>
      </c>
      <c r="M3042" s="33">
        <v>59</v>
      </c>
      <c r="N3042" s="33">
        <v>-31</v>
      </c>
      <c r="O3042" s="32">
        <v>-46500</v>
      </c>
      <c r="P3042" s="27" t="e">
        <f>VLOOKUP(A3042,'[1]REPORT ITP - Fatture Incluse - '!$C$1:$D$14862,2,FALSE)</f>
        <v>#N/A</v>
      </c>
    </row>
    <row r="3043" spans="1:21" ht="15" customHeight="1">
      <c r="A3043" s="29" t="s">
        <v>6267</v>
      </c>
      <c r="B3043" s="29" t="s">
        <v>6268</v>
      </c>
      <c r="C3043" s="30" t="s">
        <v>9586</v>
      </c>
      <c r="D3043" s="31">
        <v>44678</v>
      </c>
      <c r="E3043" s="32">
        <v>1500</v>
      </c>
      <c r="F3043" s="31">
        <v>44680</v>
      </c>
      <c r="G3043" s="31">
        <v>44679.340046296296</v>
      </c>
      <c r="H3043" s="31">
        <v>44739</v>
      </c>
      <c r="I3043" s="38" t="s">
        <v>9585</v>
      </c>
      <c r="J3043" s="38"/>
      <c r="K3043" s="31">
        <v>44707</v>
      </c>
      <c r="L3043" s="32">
        <v>1500</v>
      </c>
      <c r="M3043" s="33">
        <v>60</v>
      </c>
      <c r="N3043" s="33">
        <v>-32</v>
      </c>
      <c r="O3043" s="32">
        <v>-48000</v>
      </c>
      <c r="P3043" s="27" t="e">
        <f>VLOOKUP(A3043,'[1]REPORT ITP - Fatture Incluse - '!$C$1:$D$14862,2,FALSE)</f>
        <v>#N/A</v>
      </c>
    </row>
    <row r="3044" spans="1:21" ht="15" customHeight="1">
      <c r="A3044" s="29" t="s">
        <v>6267</v>
      </c>
      <c r="B3044" s="29" t="s">
        <v>6268</v>
      </c>
      <c r="C3044" s="30" t="s">
        <v>9587</v>
      </c>
      <c r="D3044" s="31">
        <v>44678</v>
      </c>
      <c r="E3044" s="32">
        <v>1500</v>
      </c>
      <c r="F3044" s="31">
        <v>44680</v>
      </c>
      <c r="G3044" s="31">
        <v>44679.340081018519</v>
      </c>
      <c r="H3044" s="31">
        <v>44738</v>
      </c>
      <c r="I3044" s="38" t="s">
        <v>9585</v>
      </c>
      <c r="J3044" s="38"/>
      <c r="K3044" s="31">
        <v>44707</v>
      </c>
      <c r="L3044" s="32">
        <v>1500</v>
      </c>
      <c r="M3044" s="33">
        <v>59</v>
      </c>
      <c r="N3044" s="33">
        <v>-31</v>
      </c>
      <c r="O3044" s="32">
        <v>-46500</v>
      </c>
      <c r="P3044" s="27" t="e">
        <f>VLOOKUP(A3044,'[1]REPORT ITP - Fatture Incluse - '!$C$1:$D$14862,2,FALSE)</f>
        <v>#N/A</v>
      </c>
    </row>
    <row r="3045" spans="1:21" ht="15" customHeight="1">
      <c r="A3045" s="29" t="s">
        <v>6253</v>
      </c>
      <c r="B3045" s="29" t="s">
        <v>6254</v>
      </c>
      <c r="C3045" s="30" t="s">
        <v>9588</v>
      </c>
      <c r="D3045" s="31">
        <v>44659</v>
      </c>
      <c r="E3045" s="32">
        <v>184.8</v>
      </c>
      <c r="F3045" s="31">
        <v>44663</v>
      </c>
      <c r="G3045" s="31">
        <v>44662.342430555553</v>
      </c>
      <c r="H3045" s="31">
        <v>44722</v>
      </c>
      <c r="I3045" s="38" t="s">
        <v>9589</v>
      </c>
      <c r="J3045" s="38"/>
      <c r="K3045" s="31">
        <v>44707</v>
      </c>
      <c r="L3045" s="32">
        <v>168</v>
      </c>
      <c r="M3045" s="33">
        <v>60</v>
      </c>
      <c r="N3045" s="33">
        <v>-15</v>
      </c>
      <c r="O3045" s="32">
        <v>-2520</v>
      </c>
      <c r="P3045" s="27" t="e">
        <f>VLOOKUP(A3045,'[1]REPORT ITP - Fatture Incluse - '!$C$1:$D$14862,2,FALSE)</f>
        <v>#N/A</v>
      </c>
    </row>
    <row r="3046" spans="1:21" ht="18.95" customHeight="1">
      <c r="A3046" s="29" t="s">
        <v>1248</v>
      </c>
      <c r="B3046" s="29" t="s">
        <v>7818</v>
      </c>
      <c r="C3046" s="30" t="s">
        <v>49</v>
      </c>
      <c r="D3046" s="31">
        <v>44704</v>
      </c>
      <c r="E3046" s="32">
        <v>1586</v>
      </c>
      <c r="F3046" s="31">
        <v>44705</v>
      </c>
      <c r="G3046" s="31">
        <v>44705.34952546296</v>
      </c>
      <c r="H3046" s="31">
        <v>44764</v>
      </c>
      <c r="I3046" s="38" t="s">
        <v>9590</v>
      </c>
      <c r="J3046" s="38"/>
      <c r="K3046" s="31">
        <v>44707</v>
      </c>
      <c r="L3046" s="32">
        <v>1586</v>
      </c>
      <c r="M3046" s="33">
        <v>59</v>
      </c>
      <c r="N3046" s="33">
        <v>-57</v>
      </c>
      <c r="O3046" s="32">
        <v>-90402</v>
      </c>
      <c r="P3046" s="27" t="e">
        <f>VLOOKUP(A3046,'[1]REPORT ITP - Fatture Incluse - '!$C$1:$D$14862,2,FALSE)</f>
        <v>#N/A</v>
      </c>
    </row>
    <row r="3047" spans="1:21" ht="15" customHeight="1">
      <c r="A3047" s="29" t="s">
        <v>6414</v>
      </c>
      <c r="B3047" s="29" t="s">
        <v>2666</v>
      </c>
      <c r="C3047" s="30" t="s">
        <v>7050</v>
      </c>
      <c r="D3047" s="31">
        <v>44697</v>
      </c>
      <c r="E3047" s="32">
        <v>2000</v>
      </c>
      <c r="F3047" s="31">
        <v>44698</v>
      </c>
      <c r="G3047" s="31">
        <v>44698.336041666669</v>
      </c>
      <c r="H3047" s="31">
        <v>44757</v>
      </c>
      <c r="I3047" s="38" t="s">
        <v>9591</v>
      </c>
      <c r="J3047" s="38"/>
      <c r="K3047" s="31">
        <v>44712</v>
      </c>
      <c r="L3047" s="32">
        <v>2000</v>
      </c>
      <c r="M3047" s="33">
        <v>59</v>
      </c>
      <c r="N3047" s="33">
        <v>-45</v>
      </c>
      <c r="O3047" s="32">
        <v>-90000</v>
      </c>
      <c r="P3047" s="27" t="e">
        <f>VLOOKUP(A3047,'[1]REPORT ITP - Fatture Incluse - '!$C$1:$D$14862,2,FALSE)</f>
        <v>#N/A</v>
      </c>
    </row>
    <row r="3048" spans="1:21" ht="18.95" customHeight="1">
      <c r="A3048" s="29" t="s">
        <v>1294</v>
      </c>
      <c r="B3048" s="29" t="s">
        <v>6980</v>
      </c>
      <c r="C3048" s="30" t="s">
        <v>3184</v>
      </c>
      <c r="D3048" s="31">
        <v>44711</v>
      </c>
      <c r="E3048" s="32">
        <v>1128.1099999999999</v>
      </c>
      <c r="F3048" s="31">
        <v>44712</v>
      </c>
      <c r="G3048" s="31">
        <v>44712.32534722222</v>
      </c>
      <c r="H3048" s="31">
        <v>44772</v>
      </c>
      <c r="I3048" s="38" t="s">
        <v>9592</v>
      </c>
      <c r="J3048" s="38"/>
      <c r="K3048" s="31">
        <v>44718</v>
      </c>
      <c r="L3048" s="32">
        <v>1128.1099999999999</v>
      </c>
      <c r="M3048" s="33">
        <v>60</v>
      </c>
      <c r="N3048" s="33">
        <v>-54</v>
      </c>
      <c r="O3048" s="32">
        <v>-60917.94</v>
      </c>
      <c r="P3048" s="27" t="e">
        <f>VLOOKUP(A3048,'[1]REPORT ITP - Fatture Incluse - '!$C$1:$D$14862,2,FALSE)</f>
        <v>#N/A</v>
      </c>
    </row>
    <row r="3049" spans="1:21" ht="18.95" customHeight="1">
      <c r="A3049" s="29" t="s">
        <v>1294</v>
      </c>
      <c r="B3049" s="29" t="s">
        <v>6980</v>
      </c>
      <c r="C3049" s="30" t="s">
        <v>3095</v>
      </c>
      <c r="D3049" s="31">
        <v>44711</v>
      </c>
      <c r="E3049" s="32">
        <v>2256.23</v>
      </c>
      <c r="F3049" s="31">
        <v>44712</v>
      </c>
      <c r="G3049" s="31">
        <v>44712.325335648151</v>
      </c>
      <c r="H3049" s="31">
        <v>44772</v>
      </c>
      <c r="I3049" s="38" t="s">
        <v>9592</v>
      </c>
      <c r="J3049" s="38"/>
      <c r="K3049" s="31">
        <v>44718</v>
      </c>
      <c r="L3049" s="32">
        <v>2256.23</v>
      </c>
      <c r="M3049" s="33">
        <v>60</v>
      </c>
      <c r="N3049" s="33">
        <v>-54</v>
      </c>
      <c r="O3049" s="32">
        <v>-121836.42</v>
      </c>
      <c r="P3049" s="27" t="e">
        <f>VLOOKUP(A3049,'[1]REPORT ITP - Fatture Incluse - '!$C$1:$D$14862,2,FALSE)</f>
        <v>#N/A</v>
      </c>
    </row>
    <row r="3050" spans="1:21" ht="18.95" customHeight="1">
      <c r="A3050" s="29" t="s">
        <v>1604</v>
      </c>
      <c r="B3050" s="29" t="s">
        <v>8109</v>
      </c>
      <c r="C3050" s="30" t="s">
        <v>3604</v>
      </c>
      <c r="D3050" s="31">
        <v>44719</v>
      </c>
      <c r="E3050" s="32">
        <v>2500</v>
      </c>
      <c r="F3050" s="31">
        <v>44720</v>
      </c>
      <c r="G3050" s="31">
        <v>44720.31181712963</v>
      </c>
      <c r="H3050" s="31">
        <v>44779</v>
      </c>
      <c r="I3050" s="38" t="s">
        <v>9593</v>
      </c>
      <c r="J3050" s="38"/>
      <c r="K3050" s="31">
        <v>44721</v>
      </c>
      <c r="L3050" s="32">
        <v>2500</v>
      </c>
      <c r="M3050" s="33">
        <v>59</v>
      </c>
      <c r="N3050" s="33">
        <v>-58</v>
      </c>
      <c r="O3050" s="32">
        <v>-145000</v>
      </c>
      <c r="P3050" s="27" t="e">
        <f>VLOOKUP(A3050,'[1]REPORT ITP - Fatture Incluse - '!$C$1:$D$14862,2,FALSE)</f>
        <v>#N/A</v>
      </c>
    </row>
    <row r="3051" spans="1:21" ht="15" customHeight="1">
      <c r="A3051" s="29" t="s">
        <v>7238</v>
      </c>
      <c r="B3051" s="29" t="s">
        <v>463</v>
      </c>
      <c r="C3051" s="30" t="s">
        <v>4008</v>
      </c>
      <c r="D3051" s="31">
        <v>44742</v>
      </c>
      <c r="E3051" s="32">
        <v>4865.0600000000004</v>
      </c>
      <c r="F3051" s="31">
        <v>44746</v>
      </c>
      <c r="G3051" s="31">
        <v>44743.521840277775</v>
      </c>
      <c r="H3051" s="31">
        <v>44803</v>
      </c>
      <c r="I3051" s="38" t="s">
        <v>9594</v>
      </c>
      <c r="J3051" s="38"/>
      <c r="K3051" s="31">
        <v>44775</v>
      </c>
      <c r="L3051" s="32">
        <v>4865.0600000000004</v>
      </c>
      <c r="M3051" s="33">
        <v>60</v>
      </c>
      <c r="N3051" s="33">
        <v>-28</v>
      </c>
      <c r="O3051" s="32">
        <v>-136221.68</v>
      </c>
      <c r="P3051" s="27" t="e">
        <f>VLOOKUP(A3051,'[1]REPORT ITP - Fatture Incluse - '!$C$1:$D$14862,2,FALSE)</f>
        <v>#N/A</v>
      </c>
    </row>
    <row r="3052" spans="1:21" ht="15" customHeight="1">
      <c r="A3052" s="29" t="s">
        <v>8616</v>
      </c>
      <c r="B3052" s="29" t="s">
        <v>8617</v>
      </c>
      <c r="C3052" s="30" t="s">
        <v>4428</v>
      </c>
      <c r="D3052" s="31">
        <v>44771</v>
      </c>
      <c r="E3052" s="32">
        <v>2299.6999999999998</v>
      </c>
      <c r="F3052" s="31">
        <v>44781</v>
      </c>
      <c r="G3052" s="31">
        <v>44781.299074074072</v>
      </c>
      <c r="H3052" s="31">
        <v>44838</v>
      </c>
      <c r="I3052" s="38" t="s">
        <v>9595</v>
      </c>
      <c r="J3052" s="38"/>
      <c r="K3052" s="31">
        <v>44802</v>
      </c>
      <c r="L3052" s="32">
        <v>1885</v>
      </c>
      <c r="M3052" s="33">
        <v>57</v>
      </c>
      <c r="N3052" s="33">
        <v>-36</v>
      </c>
      <c r="O3052" s="32">
        <v>-67860</v>
      </c>
      <c r="P3052" s="27" t="e">
        <f>VLOOKUP(A3052,'[1]REPORT ITP - Fatture Incluse - '!$C$1:$D$14862,2,FALSE)</f>
        <v>#N/A</v>
      </c>
    </row>
    <row r="3053" spans="1:21" ht="15" customHeight="1">
      <c r="A3053" s="29" t="s">
        <v>6626</v>
      </c>
      <c r="B3053" s="29" t="s">
        <v>6627</v>
      </c>
      <c r="C3053" s="30" t="s">
        <v>9596</v>
      </c>
      <c r="D3053" s="31">
        <v>44757</v>
      </c>
      <c r="E3053" s="32">
        <v>2705.47</v>
      </c>
      <c r="F3053" s="31">
        <v>44762</v>
      </c>
      <c r="G3053" s="31">
        <v>44760.39675925926</v>
      </c>
      <c r="H3053" s="31">
        <v>44818</v>
      </c>
      <c r="I3053" s="38" t="s">
        <v>9597</v>
      </c>
      <c r="J3053" s="38"/>
      <c r="K3053" s="31">
        <v>44803</v>
      </c>
      <c r="L3053" s="32">
        <v>2217.6</v>
      </c>
      <c r="M3053" s="33">
        <v>58</v>
      </c>
      <c r="N3053" s="33">
        <v>-15</v>
      </c>
      <c r="O3053" s="32">
        <v>-33264</v>
      </c>
      <c r="P3053" s="27" t="e">
        <f>VLOOKUP(A3053,'[1]REPORT ITP - Fatture Incluse - '!$C$1:$D$14862,2,FALSE)</f>
        <v>#N/A</v>
      </c>
    </row>
    <row r="3054" spans="1:21" ht="18.95" customHeight="1">
      <c r="A3054" s="29" t="s">
        <v>1202</v>
      </c>
      <c r="B3054" s="29" t="s">
        <v>7080</v>
      </c>
      <c r="C3054" s="30" t="s">
        <v>3589</v>
      </c>
      <c r="D3054" s="31">
        <v>44805</v>
      </c>
      <c r="E3054" s="32">
        <v>2250</v>
      </c>
      <c r="F3054" s="31">
        <v>44806</v>
      </c>
      <c r="G3054" s="31">
        <v>44805.474942129629</v>
      </c>
      <c r="H3054" s="31">
        <v>44865</v>
      </c>
      <c r="I3054" s="38" t="s">
        <v>9598</v>
      </c>
      <c r="J3054" s="38"/>
      <c r="K3054" s="31">
        <v>44810</v>
      </c>
      <c r="L3054" s="32">
        <v>2250</v>
      </c>
      <c r="M3054" s="33">
        <v>60</v>
      </c>
      <c r="N3054" s="33">
        <v>-55</v>
      </c>
      <c r="O3054" s="32">
        <v>-123750</v>
      </c>
      <c r="P3054" s="27" t="e">
        <f>VLOOKUP(A3054,'[1]REPORT ITP - Fatture Incluse - '!$C$1:$D$14862,2,FALSE)</f>
        <v>#N/A</v>
      </c>
    </row>
    <row r="3055" spans="1:21" ht="15" customHeight="1">
      <c r="A3055" s="34" t="s">
        <v>5791</v>
      </c>
      <c r="B3055" s="29" t="s">
        <v>6129</v>
      </c>
      <c r="C3055" s="30" t="s">
        <v>9599</v>
      </c>
      <c r="D3055" s="31">
        <v>44832</v>
      </c>
      <c r="E3055" s="32">
        <v>2269.08</v>
      </c>
      <c r="F3055" s="31">
        <v>44851</v>
      </c>
      <c r="G3055" s="31"/>
      <c r="H3055" s="31">
        <v>44862</v>
      </c>
      <c r="I3055" s="38" t="s">
        <v>9600</v>
      </c>
      <c r="J3055" s="38"/>
      <c r="K3055" s="31">
        <v>44862</v>
      </c>
      <c r="L3055" s="32">
        <v>2269.08</v>
      </c>
      <c r="M3055" s="33">
        <v>30</v>
      </c>
      <c r="N3055" s="33">
        <v>0</v>
      </c>
      <c r="O3055" s="32">
        <v>0</v>
      </c>
      <c r="P3055" s="27" t="e">
        <f>VLOOKUP(A3055,'[1]REPORT ITP - Fatture Incluse - '!$C$1:$D$14862,2,FALSE)</f>
        <v>#N/A</v>
      </c>
      <c r="Q3055" s="36"/>
      <c r="R3055" s="35">
        <f>SUBTOTAL(9,L3:L3563)</f>
        <v>15893940.440000055</v>
      </c>
      <c r="S3055" s="27" t="s">
        <v>9601</v>
      </c>
      <c r="U3055" s="35"/>
    </row>
    <row r="3056" spans="1:21" ht="15" customHeight="1">
      <c r="A3056" s="34" t="s">
        <v>5791</v>
      </c>
      <c r="B3056" s="29" t="s">
        <v>6129</v>
      </c>
      <c r="C3056" s="30" t="s">
        <v>9602</v>
      </c>
      <c r="D3056" s="31">
        <v>44808</v>
      </c>
      <c r="E3056" s="32">
        <v>2030.69</v>
      </c>
      <c r="F3056" s="31">
        <v>44826</v>
      </c>
      <c r="G3056" s="31"/>
      <c r="H3056" s="31">
        <v>44838</v>
      </c>
      <c r="I3056" s="38" t="s">
        <v>9600</v>
      </c>
      <c r="J3056" s="38"/>
      <c r="K3056" s="31">
        <v>44862</v>
      </c>
      <c r="L3056" s="32">
        <v>2030.69</v>
      </c>
      <c r="M3056" s="33">
        <v>30</v>
      </c>
      <c r="N3056" s="33">
        <v>24</v>
      </c>
      <c r="O3056" s="32">
        <v>48736.56</v>
      </c>
      <c r="P3056" s="27" t="e">
        <f>VLOOKUP(A3056,'[1]REPORT ITP - Fatture Incluse - '!$C$1:$D$14862,2,FALSE)</f>
        <v>#N/A</v>
      </c>
    </row>
    <row r="3057" spans="1:16" ht="15" customHeight="1">
      <c r="A3057" s="29" t="s">
        <v>6364</v>
      </c>
      <c r="B3057" s="29" t="s">
        <v>6365</v>
      </c>
      <c r="C3057" s="30" t="s">
        <v>5097</v>
      </c>
      <c r="D3057" s="31">
        <v>44834</v>
      </c>
      <c r="E3057" s="32">
        <v>3994.28</v>
      </c>
      <c r="F3057" s="31">
        <v>44840</v>
      </c>
      <c r="G3057" s="31">
        <v>44840.322731481479</v>
      </c>
      <c r="H3057" s="31">
        <v>44899</v>
      </c>
      <c r="I3057" s="38" t="s">
        <v>9603</v>
      </c>
      <c r="J3057" s="38"/>
      <c r="K3057" s="31">
        <v>44872</v>
      </c>
      <c r="L3057" s="32">
        <v>3274</v>
      </c>
      <c r="M3057" s="33">
        <v>59</v>
      </c>
      <c r="N3057" s="33">
        <v>-27</v>
      </c>
      <c r="O3057" s="32">
        <v>-88398</v>
      </c>
      <c r="P3057" s="27" t="e">
        <f>VLOOKUP(A3057,'[1]REPORT ITP - Fatture Incluse - '!$C$1:$D$14862,2,FALSE)</f>
        <v>#N/A</v>
      </c>
    </row>
    <row r="3058" spans="1:16" ht="18.95" customHeight="1">
      <c r="A3058" s="29" t="s">
        <v>1413</v>
      </c>
      <c r="B3058" s="29" t="s">
        <v>7225</v>
      </c>
      <c r="C3058" s="30" t="s">
        <v>1792</v>
      </c>
      <c r="D3058" s="31">
        <v>44683</v>
      </c>
      <c r="E3058" s="32">
        <v>3000</v>
      </c>
      <c r="F3058" s="31">
        <v>44685</v>
      </c>
      <c r="G3058" s="31">
        <v>44684.369988425926</v>
      </c>
      <c r="H3058" s="31">
        <v>44744</v>
      </c>
      <c r="I3058" s="38" t="s">
        <v>9604</v>
      </c>
      <c r="J3058" s="38"/>
      <c r="K3058" s="31">
        <v>44691</v>
      </c>
      <c r="L3058" s="32">
        <v>3000</v>
      </c>
      <c r="M3058" s="33">
        <v>60</v>
      </c>
      <c r="N3058" s="33">
        <v>-53</v>
      </c>
      <c r="O3058" s="32">
        <v>-159000</v>
      </c>
      <c r="P3058" s="27" t="e">
        <f>VLOOKUP(A3058,'[1]REPORT ITP - Fatture Incluse - '!$C$1:$D$14862,2,FALSE)</f>
        <v>#N/A</v>
      </c>
    </row>
    <row r="3059" spans="1:16" ht="15" customHeight="1">
      <c r="A3059" s="29" t="s">
        <v>7839</v>
      </c>
      <c r="B3059" s="29" t="s">
        <v>7840</v>
      </c>
      <c r="C3059" s="30" t="s">
        <v>2820</v>
      </c>
      <c r="D3059" s="31">
        <v>44658</v>
      </c>
      <c r="E3059" s="32">
        <v>210.45</v>
      </c>
      <c r="F3059" s="31">
        <v>44663</v>
      </c>
      <c r="G3059" s="31">
        <v>44662.341192129628</v>
      </c>
      <c r="H3059" s="31">
        <v>44720</v>
      </c>
      <c r="I3059" s="38" t="s">
        <v>9605</v>
      </c>
      <c r="J3059" s="38"/>
      <c r="K3059" s="31">
        <v>44693</v>
      </c>
      <c r="L3059" s="32">
        <v>172.5</v>
      </c>
      <c r="M3059" s="33">
        <v>58</v>
      </c>
      <c r="N3059" s="33">
        <v>-27</v>
      </c>
      <c r="O3059" s="32">
        <v>-4657.5</v>
      </c>
      <c r="P3059" s="27" t="e">
        <f>VLOOKUP(A3059,'[1]REPORT ITP - Fatture Incluse - '!$C$1:$D$14862,2,FALSE)</f>
        <v>#N/A</v>
      </c>
    </row>
    <row r="3060" spans="1:16" ht="18.95" customHeight="1">
      <c r="A3060" s="29" t="s">
        <v>2913</v>
      </c>
      <c r="B3060" s="29" t="s">
        <v>7470</v>
      </c>
      <c r="C3060" s="30" t="s">
        <v>3410</v>
      </c>
      <c r="D3060" s="31">
        <v>44701</v>
      </c>
      <c r="E3060" s="32">
        <v>1200</v>
      </c>
      <c r="F3060" s="31">
        <v>44704</v>
      </c>
      <c r="G3060" s="31">
        <v>44704.328703703701</v>
      </c>
      <c r="H3060" s="31">
        <v>44761</v>
      </c>
      <c r="I3060" s="38" t="s">
        <v>9606</v>
      </c>
      <c r="J3060" s="38"/>
      <c r="K3060" s="31">
        <v>44712</v>
      </c>
      <c r="L3060" s="32">
        <v>1200</v>
      </c>
      <c r="M3060" s="33">
        <v>57</v>
      </c>
      <c r="N3060" s="33">
        <v>-49</v>
      </c>
      <c r="O3060" s="32">
        <v>-58800</v>
      </c>
      <c r="P3060" s="27" t="e">
        <f>VLOOKUP(A3060,'[1]REPORT ITP - Fatture Incluse - '!$C$1:$D$14862,2,FALSE)</f>
        <v>#N/A</v>
      </c>
    </row>
    <row r="3061" spans="1:16" ht="18.95" customHeight="1">
      <c r="A3061" s="29" t="s">
        <v>1216</v>
      </c>
      <c r="B3061" s="29" t="s">
        <v>1215</v>
      </c>
      <c r="C3061" s="30" t="s">
        <v>3528</v>
      </c>
      <c r="D3061" s="31">
        <v>44713</v>
      </c>
      <c r="E3061" s="32">
        <v>2517.66</v>
      </c>
      <c r="F3061" s="31">
        <v>44718</v>
      </c>
      <c r="G3061" s="31">
        <v>44715.371689814812</v>
      </c>
      <c r="H3061" s="31">
        <v>44773</v>
      </c>
      <c r="I3061" s="38" t="s">
        <v>9607</v>
      </c>
      <c r="J3061" s="38"/>
      <c r="K3061" s="31">
        <v>44718</v>
      </c>
      <c r="L3061" s="32">
        <v>2517.66</v>
      </c>
      <c r="M3061" s="33">
        <v>58</v>
      </c>
      <c r="N3061" s="33">
        <v>-55</v>
      </c>
      <c r="O3061" s="32">
        <v>-138471.29999999999</v>
      </c>
      <c r="P3061" s="27" t="e">
        <f>VLOOKUP(A3061,'[1]REPORT ITP - Fatture Incluse - '!$C$1:$D$14862,2,FALSE)</f>
        <v>#N/A</v>
      </c>
    </row>
    <row r="3062" spans="1:16" ht="18.95" customHeight="1">
      <c r="A3062" s="29" t="s">
        <v>1209</v>
      </c>
      <c r="B3062" s="29" t="s">
        <v>7332</v>
      </c>
      <c r="C3062" s="30" t="s">
        <v>2676</v>
      </c>
      <c r="D3062" s="31">
        <v>44713</v>
      </c>
      <c r="E3062" s="32">
        <v>3450</v>
      </c>
      <c r="F3062" s="31">
        <v>44718</v>
      </c>
      <c r="G3062" s="31">
        <v>44715.371817129628</v>
      </c>
      <c r="H3062" s="31">
        <v>44774</v>
      </c>
      <c r="I3062" s="38" t="s">
        <v>9608</v>
      </c>
      <c r="J3062" s="38"/>
      <c r="K3062" s="31">
        <v>44718</v>
      </c>
      <c r="L3062" s="32">
        <v>3450</v>
      </c>
      <c r="M3062" s="33">
        <v>59</v>
      </c>
      <c r="N3062" s="33">
        <v>-56</v>
      </c>
      <c r="O3062" s="32">
        <v>-193200</v>
      </c>
      <c r="P3062" s="27" t="e">
        <f>VLOOKUP(A3062,'[1]REPORT ITP - Fatture Incluse - '!$C$1:$D$14862,2,FALSE)</f>
        <v>#N/A</v>
      </c>
    </row>
    <row r="3063" spans="1:16" ht="18.95" customHeight="1">
      <c r="A3063" s="29" t="s">
        <v>8289</v>
      </c>
      <c r="B3063" s="29" t="s">
        <v>248</v>
      </c>
      <c r="C3063" s="30" t="s">
        <v>3319</v>
      </c>
      <c r="D3063" s="31">
        <v>44692</v>
      </c>
      <c r="E3063" s="32">
        <v>307.99</v>
      </c>
      <c r="F3063" s="31">
        <v>44698</v>
      </c>
      <c r="G3063" s="31">
        <v>44697.317476851851</v>
      </c>
      <c r="H3063" s="31">
        <v>44754</v>
      </c>
      <c r="I3063" s="38" t="s">
        <v>9609</v>
      </c>
      <c r="J3063" s="38"/>
      <c r="K3063" s="31">
        <v>44725</v>
      </c>
      <c r="L3063" s="32">
        <v>252.45</v>
      </c>
      <c r="M3063" s="33">
        <v>57</v>
      </c>
      <c r="N3063" s="33">
        <v>-29</v>
      </c>
      <c r="O3063" s="32">
        <v>-7321.05</v>
      </c>
      <c r="P3063" s="27" t="e">
        <f>VLOOKUP(A3063,'[1]REPORT ITP - Fatture Incluse - '!$C$1:$D$14862,2,FALSE)</f>
        <v>#N/A</v>
      </c>
    </row>
    <row r="3064" spans="1:16" ht="18.95" customHeight="1">
      <c r="A3064" s="29" t="s">
        <v>2044</v>
      </c>
      <c r="B3064" s="29" t="s">
        <v>2043</v>
      </c>
      <c r="C3064" s="30" t="s">
        <v>7369</v>
      </c>
      <c r="D3064" s="31">
        <v>44607</v>
      </c>
      <c r="E3064" s="32">
        <v>3548</v>
      </c>
      <c r="F3064" s="31">
        <v>44644</v>
      </c>
      <c r="G3064" s="31">
        <v>44613.371435185189</v>
      </c>
      <c r="H3064" s="31">
        <v>44670</v>
      </c>
      <c r="I3064" s="38" t="s">
        <v>9610</v>
      </c>
      <c r="J3064" s="38"/>
      <c r="K3064" s="31">
        <v>44726</v>
      </c>
      <c r="L3064" s="32">
        <v>3548</v>
      </c>
      <c r="M3064" s="33">
        <v>57</v>
      </c>
      <c r="N3064" s="33">
        <v>56</v>
      </c>
      <c r="O3064" s="32">
        <v>198688</v>
      </c>
      <c r="P3064" s="27" t="e">
        <f>VLOOKUP(A3064,'[1]REPORT ITP - Fatture Incluse - '!$C$1:$D$14862,2,FALSE)</f>
        <v>#N/A</v>
      </c>
    </row>
    <row r="3065" spans="1:16" ht="18.95" customHeight="1">
      <c r="A3065" s="29" t="s">
        <v>2044</v>
      </c>
      <c r="B3065" s="29" t="s">
        <v>2043</v>
      </c>
      <c r="C3065" s="30" t="s">
        <v>7369</v>
      </c>
      <c r="D3065" s="31">
        <v>44607</v>
      </c>
      <c r="E3065" s="32">
        <v>2</v>
      </c>
      <c r="F3065" s="31">
        <v>44644</v>
      </c>
      <c r="G3065" s="31">
        <v>44613.371435185189</v>
      </c>
      <c r="H3065" s="31">
        <v>44670</v>
      </c>
      <c r="I3065" s="38" t="s">
        <v>9610</v>
      </c>
      <c r="J3065" s="38"/>
      <c r="K3065" s="31">
        <v>44726</v>
      </c>
      <c r="L3065" s="32">
        <v>2</v>
      </c>
      <c r="M3065" s="33">
        <v>57</v>
      </c>
      <c r="N3065" s="33">
        <v>56</v>
      </c>
      <c r="O3065" s="32">
        <v>112</v>
      </c>
      <c r="P3065" s="27" t="e">
        <f>VLOOKUP(A3065,'[1]REPORT ITP - Fatture Incluse - '!$C$1:$D$14862,2,FALSE)</f>
        <v>#N/A</v>
      </c>
    </row>
    <row r="3066" spans="1:16" ht="15" customHeight="1">
      <c r="A3066" s="29" t="s">
        <v>9611</v>
      </c>
      <c r="B3066" s="29" t="s">
        <v>348</v>
      </c>
      <c r="C3066" s="30" t="s">
        <v>9612</v>
      </c>
      <c r="D3066" s="31">
        <v>44698</v>
      </c>
      <c r="E3066" s="32">
        <v>918.6</v>
      </c>
      <c r="F3066" s="31">
        <v>44711</v>
      </c>
      <c r="G3066" s="31">
        <v>44707.359861111108</v>
      </c>
      <c r="H3066" s="31">
        <v>44766</v>
      </c>
      <c r="I3066" s="38" t="s">
        <v>8645</v>
      </c>
      <c r="J3066" s="38"/>
      <c r="K3066" s="31">
        <v>44733</v>
      </c>
      <c r="L3066" s="32">
        <v>874.86</v>
      </c>
      <c r="M3066" s="33">
        <v>59</v>
      </c>
      <c r="N3066" s="33">
        <v>-33</v>
      </c>
      <c r="O3066" s="32">
        <v>-28870.38</v>
      </c>
      <c r="P3066" s="27" t="e">
        <f>VLOOKUP(A3066,'[1]REPORT ITP - Fatture Incluse - '!$C$1:$D$14862,2,FALSE)</f>
        <v>#N/A</v>
      </c>
    </row>
    <row r="3067" spans="1:16" ht="15" customHeight="1">
      <c r="A3067" s="29" t="s">
        <v>9611</v>
      </c>
      <c r="B3067" s="29" t="s">
        <v>348</v>
      </c>
      <c r="C3067" s="30" t="s">
        <v>9612</v>
      </c>
      <c r="D3067" s="31">
        <v>44698</v>
      </c>
      <c r="E3067" s="32">
        <v>507.28</v>
      </c>
      <c r="F3067" s="31">
        <v>44711</v>
      </c>
      <c r="G3067" s="31">
        <v>44707.359861111108</v>
      </c>
      <c r="H3067" s="31">
        <v>44766</v>
      </c>
      <c r="I3067" s="38" t="s">
        <v>8645</v>
      </c>
      <c r="J3067" s="38"/>
      <c r="K3067" s="31">
        <v>44733</v>
      </c>
      <c r="L3067" s="32">
        <v>415.8</v>
      </c>
      <c r="M3067" s="33">
        <v>59</v>
      </c>
      <c r="N3067" s="33">
        <v>-33</v>
      </c>
      <c r="O3067" s="32">
        <v>-13721.4</v>
      </c>
      <c r="P3067" s="27" t="e">
        <f>VLOOKUP(A3067,'[1]REPORT ITP - Fatture Incluse - '!$C$1:$D$14862,2,FALSE)</f>
        <v>#N/A</v>
      </c>
    </row>
    <row r="3068" spans="1:16" ht="15" customHeight="1">
      <c r="A3068" s="29" t="s">
        <v>6998</v>
      </c>
      <c r="B3068" s="29" t="s">
        <v>6999</v>
      </c>
      <c r="C3068" s="30" t="s">
        <v>3562</v>
      </c>
      <c r="D3068" s="31">
        <v>44712</v>
      </c>
      <c r="E3068" s="32">
        <v>979.97</v>
      </c>
      <c r="F3068" s="31">
        <v>44720</v>
      </c>
      <c r="G3068" s="31">
        <v>44715.372835648152</v>
      </c>
      <c r="H3068" s="31">
        <v>44774</v>
      </c>
      <c r="I3068" s="38" t="s">
        <v>9613</v>
      </c>
      <c r="J3068" s="38"/>
      <c r="K3068" s="31">
        <v>44743</v>
      </c>
      <c r="L3068" s="32">
        <v>803.25</v>
      </c>
      <c r="M3068" s="33">
        <v>59</v>
      </c>
      <c r="N3068" s="33">
        <v>-31</v>
      </c>
      <c r="O3068" s="32">
        <v>-24900.75</v>
      </c>
      <c r="P3068" s="27" t="e">
        <f>VLOOKUP(A3068,'[1]REPORT ITP - Fatture Incluse - '!$C$1:$D$14862,2,FALSE)</f>
        <v>#N/A</v>
      </c>
    </row>
    <row r="3069" spans="1:16" ht="15" customHeight="1">
      <c r="A3069" s="29" t="s">
        <v>9614</v>
      </c>
      <c r="B3069" s="29" t="s">
        <v>9615</v>
      </c>
      <c r="C3069" s="30" t="s">
        <v>9616</v>
      </c>
      <c r="D3069" s="31">
        <v>44719</v>
      </c>
      <c r="E3069" s="32">
        <v>37.4</v>
      </c>
      <c r="F3069" s="31">
        <v>44726</v>
      </c>
      <c r="G3069" s="31">
        <v>44721.49082175926</v>
      </c>
      <c r="H3069" s="31">
        <v>44780</v>
      </c>
      <c r="I3069" s="38" t="s">
        <v>9617</v>
      </c>
      <c r="J3069" s="38"/>
      <c r="K3069" s="31">
        <v>44761</v>
      </c>
      <c r="L3069" s="32">
        <v>34</v>
      </c>
      <c r="M3069" s="33">
        <v>59</v>
      </c>
      <c r="N3069" s="33">
        <v>-19</v>
      </c>
      <c r="O3069" s="32">
        <v>-646</v>
      </c>
      <c r="P3069" s="27" t="e">
        <f>VLOOKUP(A3069,'[1]REPORT ITP - Fatture Incluse - '!$C$1:$D$14862,2,FALSE)</f>
        <v>#N/A</v>
      </c>
    </row>
    <row r="3070" spans="1:16" ht="15" customHeight="1">
      <c r="A3070" s="29" t="s">
        <v>6426</v>
      </c>
      <c r="B3070" s="29" t="s">
        <v>6427</v>
      </c>
      <c r="C3070" s="30" t="s">
        <v>3886</v>
      </c>
      <c r="D3070" s="31">
        <v>44733</v>
      </c>
      <c r="E3070" s="32">
        <v>132.13</v>
      </c>
      <c r="F3070" s="31">
        <v>44740</v>
      </c>
      <c r="G3070" s="31">
        <v>44739.328506944446</v>
      </c>
      <c r="H3070" s="31">
        <v>44796</v>
      </c>
      <c r="I3070" s="38" t="s">
        <v>9618</v>
      </c>
      <c r="J3070" s="38"/>
      <c r="K3070" s="31">
        <v>44763</v>
      </c>
      <c r="L3070" s="32">
        <v>108.3</v>
      </c>
      <c r="M3070" s="33">
        <v>57</v>
      </c>
      <c r="N3070" s="33">
        <v>-33</v>
      </c>
      <c r="O3070" s="32">
        <v>-3573.9</v>
      </c>
      <c r="P3070" s="27" t="e">
        <f>VLOOKUP(A3070,'[1]REPORT ITP - Fatture Incluse - '!$C$1:$D$14862,2,FALSE)</f>
        <v>#N/A</v>
      </c>
    </row>
    <row r="3071" spans="1:16" ht="15" customHeight="1">
      <c r="A3071" s="29" t="s">
        <v>6636</v>
      </c>
      <c r="B3071" s="29" t="s">
        <v>6637</v>
      </c>
      <c r="C3071" s="30" t="s">
        <v>3990</v>
      </c>
      <c r="D3071" s="31">
        <v>44740</v>
      </c>
      <c r="E3071" s="32">
        <v>58.56</v>
      </c>
      <c r="F3071" s="31">
        <v>44743</v>
      </c>
      <c r="G3071" s="31">
        <v>44743.300868055558</v>
      </c>
      <c r="H3071" s="31">
        <v>44802</v>
      </c>
      <c r="I3071" s="38" t="s">
        <v>9619</v>
      </c>
      <c r="J3071" s="38"/>
      <c r="K3071" s="31">
        <v>44774</v>
      </c>
      <c r="L3071" s="32">
        <v>48</v>
      </c>
      <c r="M3071" s="33">
        <v>59</v>
      </c>
      <c r="N3071" s="33">
        <v>-28</v>
      </c>
      <c r="O3071" s="32">
        <v>-1344</v>
      </c>
      <c r="P3071" s="27" t="e">
        <f>VLOOKUP(A3071,'[1]REPORT ITP - Fatture Incluse - '!$C$1:$D$14862,2,FALSE)</f>
        <v>#N/A</v>
      </c>
    </row>
    <row r="3072" spans="1:16" ht="18.95" customHeight="1">
      <c r="A3072" s="29" t="s">
        <v>1152</v>
      </c>
      <c r="B3072" s="29" t="s">
        <v>7240</v>
      </c>
      <c r="C3072" s="30" t="s">
        <v>3514</v>
      </c>
      <c r="D3072" s="31">
        <v>44775</v>
      </c>
      <c r="E3072" s="32">
        <v>2000</v>
      </c>
      <c r="F3072" s="31">
        <v>44776</v>
      </c>
      <c r="G3072" s="31">
        <v>44776.342476851853</v>
      </c>
      <c r="H3072" s="31">
        <v>44835</v>
      </c>
      <c r="I3072" s="38" t="s">
        <v>9620</v>
      </c>
      <c r="J3072" s="38"/>
      <c r="K3072" s="31">
        <v>44777</v>
      </c>
      <c r="L3072" s="32">
        <v>2000</v>
      </c>
      <c r="M3072" s="33">
        <v>59</v>
      </c>
      <c r="N3072" s="33">
        <v>-58</v>
      </c>
      <c r="O3072" s="32">
        <v>-116000</v>
      </c>
      <c r="P3072" s="27" t="e">
        <f>VLOOKUP(A3072,'[1]REPORT ITP - Fatture Incluse - '!$C$1:$D$14862,2,FALSE)</f>
        <v>#N/A</v>
      </c>
    </row>
    <row r="3073" spans="1:16" ht="18.95" customHeight="1">
      <c r="A3073" s="29" t="s">
        <v>1248</v>
      </c>
      <c r="B3073" s="29" t="s">
        <v>7818</v>
      </c>
      <c r="C3073" s="30" t="s">
        <v>3514</v>
      </c>
      <c r="D3073" s="31">
        <v>44775</v>
      </c>
      <c r="E3073" s="32">
        <v>2933.33</v>
      </c>
      <c r="F3073" s="31">
        <v>44776</v>
      </c>
      <c r="G3073" s="31">
        <v>44776.343101851853</v>
      </c>
      <c r="H3073" s="31">
        <v>44835</v>
      </c>
      <c r="I3073" s="38" t="s">
        <v>9621</v>
      </c>
      <c r="J3073" s="38"/>
      <c r="K3073" s="31">
        <v>44777</v>
      </c>
      <c r="L3073" s="32">
        <v>2933.33</v>
      </c>
      <c r="M3073" s="33">
        <v>59</v>
      </c>
      <c r="N3073" s="33">
        <v>-58</v>
      </c>
      <c r="O3073" s="32">
        <v>-170133.14</v>
      </c>
      <c r="P3073" s="27" t="e">
        <f>VLOOKUP(A3073,'[1]REPORT ITP - Fatture Incluse - '!$C$1:$D$14862,2,FALSE)</f>
        <v>#N/A</v>
      </c>
    </row>
    <row r="3074" spans="1:16" ht="18.95" customHeight="1">
      <c r="A3074" s="29" t="s">
        <v>4399</v>
      </c>
      <c r="B3074" s="29" t="s">
        <v>7928</v>
      </c>
      <c r="C3074" s="30" t="s">
        <v>1203</v>
      </c>
      <c r="D3074" s="31">
        <v>44776</v>
      </c>
      <c r="E3074" s="32">
        <v>1128.1099999999999</v>
      </c>
      <c r="F3074" s="31">
        <v>44777</v>
      </c>
      <c r="G3074" s="31">
        <v>44777.330925925926</v>
      </c>
      <c r="H3074" s="31">
        <v>44836</v>
      </c>
      <c r="I3074" s="38" t="s">
        <v>9622</v>
      </c>
      <c r="J3074" s="38"/>
      <c r="K3074" s="31">
        <v>44777</v>
      </c>
      <c r="L3074" s="32">
        <v>1128.1099999999999</v>
      </c>
      <c r="M3074" s="33">
        <v>59</v>
      </c>
      <c r="N3074" s="33">
        <v>-59</v>
      </c>
      <c r="O3074" s="32">
        <v>-66558.490000000005</v>
      </c>
      <c r="P3074" s="27" t="e">
        <f>VLOOKUP(A3074,'[1]REPORT ITP - Fatture Incluse - '!$C$1:$D$14862,2,FALSE)</f>
        <v>#N/A</v>
      </c>
    </row>
    <row r="3075" spans="1:16" ht="15" customHeight="1">
      <c r="A3075" s="29" t="s">
        <v>9614</v>
      </c>
      <c r="B3075" s="29" t="s">
        <v>9615</v>
      </c>
      <c r="C3075" s="30" t="s">
        <v>9623</v>
      </c>
      <c r="D3075" s="31">
        <v>44706</v>
      </c>
      <c r="E3075" s="32">
        <v>71.489999999999995</v>
      </c>
      <c r="F3075" s="31">
        <v>44713</v>
      </c>
      <c r="G3075" s="31">
        <v>44708.554212962961</v>
      </c>
      <c r="H3075" s="31">
        <v>44767</v>
      </c>
      <c r="I3075" s="38" t="s">
        <v>9624</v>
      </c>
      <c r="J3075" s="38"/>
      <c r="K3075" s="31">
        <v>44854</v>
      </c>
      <c r="L3075" s="32">
        <v>64.989999999999995</v>
      </c>
      <c r="M3075" s="33">
        <v>59</v>
      </c>
      <c r="N3075" s="33">
        <v>87</v>
      </c>
      <c r="O3075" s="32">
        <v>5654.13</v>
      </c>
      <c r="P3075" s="27" t="e">
        <f>VLOOKUP(A3075,'[1]REPORT ITP - Fatture Incluse - '!$C$1:$D$14862,2,FALSE)</f>
        <v>#N/A</v>
      </c>
    </row>
    <row r="3076" spans="1:16" ht="15" customHeight="1">
      <c r="A3076" s="29" t="s">
        <v>9614</v>
      </c>
      <c r="B3076" s="29" t="s">
        <v>9615</v>
      </c>
      <c r="C3076" s="30" t="s">
        <v>9625</v>
      </c>
      <c r="D3076" s="31">
        <v>44817</v>
      </c>
      <c r="E3076" s="32">
        <v>71.489999999999995</v>
      </c>
      <c r="F3076" s="31">
        <v>44818</v>
      </c>
      <c r="G3076" s="31">
        <v>44818.315289351849</v>
      </c>
      <c r="H3076" s="31">
        <v>44878</v>
      </c>
      <c r="I3076" s="38" t="s">
        <v>9624</v>
      </c>
      <c r="J3076" s="38"/>
      <c r="K3076" s="31">
        <v>44854</v>
      </c>
      <c r="L3076" s="32">
        <v>64.989999999999995</v>
      </c>
      <c r="M3076" s="33">
        <v>60</v>
      </c>
      <c r="N3076" s="33">
        <v>-24</v>
      </c>
      <c r="O3076" s="32">
        <v>-1559.76</v>
      </c>
      <c r="P3076" s="27" t="e">
        <f>VLOOKUP(A3076,'[1]REPORT ITP - Fatture Incluse - '!$C$1:$D$14862,2,FALSE)</f>
        <v>#N/A</v>
      </c>
    </row>
    <row r="3077" spans="1:16" ht="18.95" customHeight="1">
      <c r="A3077" s="29" t="s">
        <v>1290</v>
      </c>
      <c r="B3077" s="29" t="s">
        <v>7052</v>
      </c>
      <c r="C3077" s="30" t="s">
        <v>3583</v>
      </c>
      <c r="D3077" s="31">
        <v>44851</v>
      </c>
      <c r="E3077" s="32">
        <v>2500</v>
      </c>
      <c r="F3077" s="31">
        <v>44852</v>
      </c>
      <c r="G3077" s="31">
        <v>44852.314976851849</v>
      </c>
      <c r="H3077" s="31">
        <v>44911</v>
      </c>
      <c r="I3077" s="38" t="s">
        <v>9626</v>
      </c>
      <c r="J3077" s="38"/>
      <c r="K3077" s="31">
        <v>44859</v>
      </c>
      <c r="L3077" s="32">
        <v>2500</v>
      </c>
      <c r="M3077" s="33">
        <v>59</v>
      </c>
      <c r="N3077" s="33">
        <v>-52</v>
      </c>
      <c r="O3077" s="32">
        <v>-130000</v>
      </c>
      <c r="P3077" s="27" t="e">
        <f>VLOOKUP(A3077,'[1]REPORT ITP - Fatture Incluse - '!$C$1:$D$14862,2,FALSE)</f>
        <v>#N/A</v>
      </c>
    </row>
    <row r="3078" spans="1:16" ht="18.95" customHeight="1">
      <c r="A3078" s="29" t="s">
        <v>122</v>
      </c>
      <c r="B3078" s="29" t="s">
        <v>7273</v>
      </c>
      <c r="C3078" s="30" t="s">
        <v>126</v>
      </c>
      <c r="D3078" s="31">
        <v>44269</v>
      </c>
      <c r="E3078" s="32">
        <v>31.92</v>
      </c>
      <c r="F3078" s="31">
        <v>44270</v>
      </c>
      <c r="G3078" s="31">
        <v>44270.303923611114</v>
      </c>
      <c r="H3078" s="31">
        <v>44329</v>
      </c>
      <c r="I3078" s="38" t="s">
        <v>9627</v>
      </c>
      <c r="J3078" s="38"/>
      <c r="K3078" s="31">
        <v>44861</v>
      </c>
      <c r="L3078" s="32">
        <v>31.92</v>
      </c>
      <c r="M3078" s="33">
        <v>59</v>
      </c>
      <c r="N3078" s="33">
        <v>532</v>
      </c>
      <c r="O3078" s="32">
        <v>16981.439999999999</v>
      </c>
      <c r="P3078" s="27" t="e">
        <f>VLOOKUP(A3078,'[1]REPORT ITP - Fatture Incluse - '!$C$1:$D$14862,2,FALSE)</f>
        <v>#N/A</v>
      </c>
    </row>
    <row r="3079" spans="1:16" ht="18.95" customHeight="1">
      <c r="A3079" s="29" t="s">
        <v>122</v>
      </c>
      <c r="B3079" s="29" t="s">
        <v>7273</v>
      </c>
      <c r="C3079" s="30" t="s">
        <v>124</v>
      </c>
      <c r="D3079" s="31">
        <v>44269</v>
      </c>
      <c r="E3079" s="32">
        <v>46925.35</v>
      </c>
      <c r="F3079" s="31">
        <v>44270</v>
      </c>
      <c r="G3079" s="31">
        <v>44270.303912037038</v>
      </c>
      <c r="H3079" s="31">
        <v>44329</v>
      </c>
      <c r="I3079" s="38" t="s">
        <v>9627</v>
      </c>
      <c r="J3079" s="38"/>
      <c r="K3079" s="31">
        <v>44861</v>
      </c>
      <c r="L3079" s="32">
        <v>46925.35</v>
      </c>
      <c r="M3079" s="33">
        <v>59</v>
      </c>
      <c r="N3079" s="33">
        <v>532</v>
      </c>
      <c r="O3079" s="32">
        <v>24964286.199999999</v>
      </c>
      <c r="P3079" s="27" t="e">
        <f>VLOOKUP(A3079,'[1]REPORT ITP - Fatture Incluse - '!$C$1:$D$14862,2,FALSE)</f>
        <v>#N/A</v>
      </c>
    </row>
    <row r="3080" spans="1:16" ht="18.95" customHeight="1">
      <c r="A3080" s="29" t="s">
        <v>122</v>
      </c>
      <c r="B3080" s="29" t="s">
        <v>7273</v>
      </c>
      <c r="C3080" s="30" t="s">
        <v>126</v>
      </c>
      <c r="D3080" s="31">
        <v>44269</v>
      </c>
      <c r="E3080" s="32">
        <v>2572.3000000000002</v>
      </c>
      <c r="F3080" s="31">
        <v>44270</v>
      </c>
      <c r="G3080" s="31">
        <v>44270.303923611114</v>
      </c>
      <c r="H3080" s="31">
        <v>44329</v>
      </c>
      <c r="I3080" s="38" t="s">
        <v>9627</v>
      </c>
      <c r="J3080" s="38"/>
      <c r="K3080" s="31">
        <v>44861</v>
      </c>
      <c r="L3080" s="32">
        <v>2572.3000000000002</v>
      </c>
      <c r="M3080" s="33">
        <v>59</v>
      </c>
      <c r="N3080" s="33">
        <v>532</v>
      </c>
      <c r="O3080" s="32">
        <v>1368463.6</v>
      </c>
      <c r="P3080" s="27" t="e">
        <f>VLOOKUP(A3080,'[1]REPORT ITP - Fatture Incluse - '!$C$1:$D$14862,2,FALSE)</f>
        <v>#N/A</v>
      </c>
    </row>
    <row r="3081" spans="1:16" ht="15" customHeight="1">
      <c r="A3081" s="29" t="s">
        <v>5922</v>
      </c>
      <c r="B3081" s="29" t="s">
        <v>75</v>
      </c>
      <c r="C3081" s="30" t="s">
        <v>9628</v>
      </c>
      <c r="D3081" s="31">
        <v>44830</v>
      </c>
      <c r="E3081" s="32">
        <v>3500.91</v>
      </c>
      <c r="F3081" s="31">
        <v>44841</v>
      </c>
      <c r="G3081" s="31">
        <v>44841.3280787037</v>
      </c>
      <c r="H3081" s="31">
        <v>44901</v>
      </c>
      <c r="I3081" s="38" t="s">
        <v>9629</v>
      </c>
      <c r="J3081" s="38"/>
      <c r="K3081" s="31">
        <v>44861</v>
      </c>
      <c r="L3081" s="32">
        <v>2869.6</v>
      </c>
      <c r="M3081" s="33">
        <v>60</v>
      </c>
      <c r="N3081" s="33">
        <v>-40</v>
      </c>
      <c r="O3081" s="32">
        <v>-114784</v>
      </c>
      <c r="P3081" s="27" t="e">
        <f>VLOOKUP(A3081,'[1]REPORT ITP - Fatture Incluse - '!$C$1:$D$14862,2,FALSE)</f>
        <v>#N/A</v>
      </c>
    </row>
    <row r="3082" spans="1:16" ht="18.95" customHeight="1">
      <c r="A3082" s="29" t="s">
        <v>8649</v>
      </c>
      <c r="B3082" s="29" t="s">
        <v>8650</v>
      </c>
      <c r="C3082" s="30" t="s">
        <v>4894</v>
      </c>
      <c r="D3082" s="31">
        <v>44819</v>
      </c>
      <c r="E3082" s="32">
        <v>3500</v>
      </c>
      <c r="F3082" s="31">
        <v>44824</v>
      </c>
      <c r="G3082" s="31">
        <v>44823.313993055555</v>
      </c>
      <c r="H3082" s="31">
        <v>44880</v>
      </c>
      <c r="I3082" s="38" t="s">
        <v>9630</v>
      </c>
      <c r="J3082" s="38"/>
      <c r="K3082" s="31">
        <v>44862</v>
      </c>
      <c r="L3082" s="32">
        <v>3500</v>
      </c>
      <c r="M3082" s="33">
        <v>57</v>
      </c>
      <c r="N3082" s="33">
        <v>-18</v>
      </c>
      <c r="O3082" s="32">
        <v>-63000</v>
      </c>
      <c r="P3082" s="27" t="e">
        <f>VLOOKUP(A3082,'[1]REPORT ITP - Fatture Incluse - '!$C$1:$D$14862,2,FALSE)</f>
        <v>#N/A</v>
      </c>
    </row>
    <row r="3083" spans="1:16" ht="15" customHeight="1">
      <c r="A3083" s="29" t="s">
        <v>6193</v>
      </c>
      <c r="B3083" s="29" t="s">
        <v>6194</v>
      </c>
      <c r="C3083" s="30" t="s">
        <v>3332</v>
      </c>
      <c r="D3083" s="31">
        <v>44686</v>
      </c>
      <c r="E3083" s="32">
        <v>76.98</v>
      </c>
      <c r="F3083" s="31">
        <v>44699</v>
      </c>
      <c r="G3083" s="31">
        <v>44698.336168981485</v>
      </c>
      <c r="H3083" s="31">
        <v>44757</v>
      </c>
      <c r="I3083" s="38" t="s">
        <v>9631</v>
      </c>
      <c r="J3083" s="38"/>
      <c r="K3083" s="31">
        <v>44719</v>
      </c>
      <c r="L3083" s="32">
        <v>69.98</v>
      </c>
      <c r="M3083" s="33">
        <v>59</v>
      </c>
      <c r="N3083" s="33">
        <v>-38</v>
      </c>
      <c r="O3083" s="32">
        <v>-2659.24</v>
      </c>
      <c r="P3083" s="27" t="e">
        <f>VLOOKUP(A3083,'[1]REPORT ITP - Fatture Incluse - '!$C$1:$D$14862,2,FALSE)</f>
        <v>#N/A</v>
      </c>
    </row>
    <row r="3084" spans="1:16" ht="15" customHeight="1">
      <c r="A3084" s="29" t="s">
        <v>5958</v>
      </c>
      <c r="B3084" s="29" t="s">
        <v>5959</v>
      </c>
      <c r="C3084" s="30" t="s">
        <v>3262</v>
      </c>
      <c r="D3084" s="31">
        <v>44687</v>
      </c>
      <c r="E3084" s="32">
        <v>1878.8</v>
      </c>
      <c r="F3084" s="31">
        <v>44694</v>
      </c>
      <c r="G3084" s="31">
        <v>44692.345671296294</v>
      </c>
      <c r="H3084" s="31">
        <v>44751</v>
      </c>
      <c r="I3084" s="38" t="s">
        <v>9632</v>
      </c>
      <c r="J3084" s="38"/>
      <c r="K3084" s="31">
        <v>44720</v>
      </c>
      <c r="L3084" s="32">
        <v>1540</v>
      </c>
      <c r="M3084" s="33">
        <v>59</v>
      </c>
      <c r="N3084" s="33">
        <v>-31</v>
      </c>
      <c r="O3084" s="32">
        <v>-47740</v>
      </c>
      <c r="P3084" s="27" t="e">
        <f>VLOOKUP(A3084,'[1]REPORT ITP - Fatture Incluse - '!$C$1:$D$14862,2,FALSE)</f>
        <v>#N/A</v>
      </c>
    </row>
    <row r="3085" spans="1:16" ht="18.95" customHeight="1">
      <c r="A3085" s="29" t="s">
        <v>2018</v>
      </c>
      <c r="B3085" s="29" t="s">
        <v>7674</v>
      </c>
      <c r="C3085" s="30" t="s">
        <v>45</v>
      </c>
      <c r="D3085" s="31">
        <v>44728</v>
      </c>
      <c r="E3085" s="32">
        <v>2500</v>
      </c>
      <c r="F3085" s="31">
        <v>44732</v>
      </c>
      <c r="G3085" s="31">
        <v>44732.431307870371</v>
      </c>
      <c r="H3085" s="31">
        <v>44789</v>
      </c>
      <c r="I3085" s="38" t="s">
        <v>9633</v>
      </c>
      <c r="J3085" s="38"/>
      <c r="K3085" s="31">
        <v>44735</v>
      </c>
      <c r="L3085" s="32">
        <v>2500</v>
      </c>
      <c r="M3085" s="33">
        <v>57</v>
      </c>
      <c r="N3085" s="33">
        <v>-54</v>
      </c>
      <c r="O3085" s="32">
        <v>-135000</v>
      </c>
      <c r="P3085" s="27" t="e">
        <f>VLOOKUP(A3085,'[1]REPORT ITP - Fatture Incluse - '!$C$1:$D$14862,2,FALSE)</f>
        <v>#N/A</v>
      </c>
    </row>
    <row r="3086" spans="1:16" ht="27.95" customHeight="1">
      <c r="A3086" s="29" t="s">
        <v>6797</v>
      </c>
      <c r="B3086" s="29" t="s">
        <v>6798</v>
      </c>
      <c r="C3086" s="30" t="s">
        <v>2880</v>
      </c>
      <c r="D3086" s="31">
        <v>44665</v>
      </c>
      <c r="E3086" s="32">
        <v>41000</v>
      </c>
      <c r="F3086" s="31">
        <v>44671</v>
      </c>
      <c r="G3086" s="31">
        <v>44670.494386574072</v>
      </c>
      <c r="H3086" s="31">
        <v>44728</v>
      </c>
      <c r="I3086" s="38" t="s">
        <v>9634</v>
      </c>
      <c r="J3086" s="38"/>
      <c r="K3086" s="31">
        <v>44739</v>
      </c>
      <c r="L3086" s="32">
        <v>33606.559999999998</v>
      </c>
      <c r="M3086" s="33">
        <v>58</v>
      </c>
      <c r="N3086" s="33">
        <v>11</v>
      </c>
      <c r="O3086" s="32">
        <v>369672.16</v>
      </c>
      <c r="P3086" s="27" t="e">
        <f>VLOOKUP(A3086,'[1]REPORT ITP - Fatture Incluse - '!$C$1:$D$14862,2,FALSE)</f>
        <v>#N/A</v>
      </c>
    </row>
    <row r="3087" spans="1:16" ht="27.95" customHeight="1">
      <c r="A3087" s="29" t="s">
        <v>6797</v>
      </c>
      <c r="B3087" s="29" t="s">
        <v>6798</v>
      </c>
      <c r="C3087" s="30" t="s">
        <v>2994</v>
      </c>
      <c r="D3087" s="31">
        <v>44672</v>
      </c>
      <c r="E3087" s="32">
        <v>45000</v>
      </c>
      <c r="F3087" s="31">
        <v>44677</v>
      </c>
      <c r="G3087" s="31">
        <v>44673.342199074075</v>
      </c>
      <c r="H3087" s="31">
        <v>44732</v>
      </c>
      <c r="I3087" s="38" t="s">
        <v>9634</v>
      </c>
      <c r="J3087" s="38"/>
      <c r="K3087" s="31">
        <v>44739</v>
      </c>
      <c r="L3087" s="32">
        <v>36885.24</v>
      </c>
      <c r="M3087" s="33">
        <v>59</v>
      </c>
      <c r="N3087" s="33">
        <v>7</v>
      </c>
      <c r="O3087" s="32">
        <v>258196.68</v>
      </c>
      <c r="P3087" s="27" t="e">
        <f>VLOOKUP(A3087,'[1]REPORT ITP - Fatture Incluse - '!$C$1:$D$14862,2,FALSE)</f>
        <v>#N/A</v>
      </c>
    </row>
    <row r="3088" spans="1:16" ht="27.95" customHeight="1">
      <c r="A3088" s="29" t="s">
        <v>6797</v>
      </c>
      <c r="B3088" s="29" t="s">
        <v>6798</v>
      </c>
      <c r="C3088" s="30" t="s">
        <v>2641</v>
      </c>
      <c r="D3088" s="31">
        <v>44648</v>
      </c>
      <c r="E3088" s="32">
        <v>14000</v>
      </c>
      <c r="F3088" s="31">
        <v>44651</v>
      </c>
      <c r="G3088" s="31">
        <v>44649.313680555555</v>
      </c>
      <c r="H3088" s="31">
        <v>44708</v>
      </c>
      <c r="I3088" s="38" t="s">
        <v>9634</v>
      </c>
      <c r="J3088" s="38"/>
      <c r="K3088" s="31">
        <v>44739</v>
      </c>
      <c r="L3088" s="32">
        <v>11475.41</v>
      </c>
      <c r="M3088" s="33">
        <v>59</v>
      </c>
      <c r="N3088" s="33">
        <v>31</v>
      </c>
      <c r="O3088" s="32">
        <v>355737.71</v>
      </c>
      <c r="P3088" s="27" t="e">
        <f>VLOOKUP(A3088,'[1]REPORT ITP - Fatture Incluse - '!$C$1:$D$14862,2,FALSE)</f>
        <v>#N/A</v>
      </c>
    </row>
    <row r="3089" spans="1:16" ht="18.95" customHeight="1">
      <c r="A3089" s="29" t="s">
        <v>2729</v>
      </c>
      <c r="B3089" s="29" t="s">
        <v>7461</v>
      </c>
      <c r="C3089" s="30" t="s">
        <v>44</v>
      </c>
      <c r="D3089" s="31">
        <v>44713</v>
      </c>
      <c r="E3089" s="32">
        <v>2333.33</v>
      </c>
      <c r="F3089" s="31">
        <v>44718</v>
      </c>
      <c r="G3089" s="31">
        <v>44718.366747685184</v>
      </c>
      <c r="H3089" s="31">
        <v>44775</v>
      </c>
      <c r="I3089" s="38" t="s">
        <v>9635</v>
      </c>
      <c r="J3089" s="38"/>
      <c r="K3089" s="31">
        <v>44740</v>
      </c>
      <c r="L3089" s="32">
        <v>2333.33</v>
      </c>
      <c r="M3089" s="33">
        <v>57</v>
      </c>
      <c r="N3089" s="33">
        <v>-35</v>
      </c>
      <c r="O3089" s="32">
        <v>-81666.55</v>
      </c>
      <c r="P3089" s="27" t="e">
        <f>VLOOKUP(A3089,'[1]REPORT ITP - Fatture Incluse - '!$C$1:$D$14862,2,FALSE)</f>
        <v>#N/A</v>
      </c>
    </row>
    <row r="3090" spans="1:16" ht="18.95" customHeight="1">
      <c r="A3090" s="29" t="s">
        <v>1214</v>
      </c>
      <c r="B3090" s="29" t="s">
        <v>7067</v>
      </c>
      <c r="C3090" s="30" t="s">
        <v>1792</v>
      </c>
      <c r="D3090" s="31">
        <v>44746</v>
      </c>
      <c r="E3090" s="32">
        <v>2500</v>
      </c>
      <c r="F3090" s="31">
        <v>44747</v>
      </c>
      <c r="G3090" s="31">
        <v>44747.305451388886</v>
      </c>
      <c r="H3090" s="31">
        <v>44806</v>
      </c>
      <c r="I3090" s="38" t="s">
        <v>9636</v>
      </c>
      <c r="J3090" s="38"/>
      <c r="K3090" s="31">
        <v>44749</v>
      </c>
      <c r="L3090" s="32">
        <v>2500</v>
      </c>
      <c r="M3090" s="33">
        <v>59</v>
      </c>
      <c r="N3090" s="33">
        <v>-57</v>
      </c>
      <c r="O3090" s="32">
        <v>-142500</v>
      </c>
      <c r="P3090" s="27" t="e">
        <f>VLOOKUP(A3090,'[1]REPORT ITP - Fatture Incluse - '!$C$1:$D$14862,2,FALSE)</f>
        <v>#N/A</v>
      </c>
    </row>
    <row r="3091" spans="1:16" ht="15" customHeight="1">
      <c r="A3091" s="29" t="s">
        <v>1287</v>
      </c>
      <c r="B3091" s="29" t="s">
        <v>1286</v>
      </c>
      <c r="C3091" s="30" t="s">
        <v>4046</v>
      </c>
      <c r="D3091" s="31">
        <v>44746</v>
      </c>
      <c r="E3091" s="32">
        <v>2550</v>
      </c>
      <c r="F3091" s="31">
        <v>44747</v>
      </c>
      <c r="G3091" s="31">
        <v>44747.306192129632</v>
      </c>
      <c r="H3091" s="31">
        <v>44807</v>
      </c>
      <c r="I3091" s="38" t="s">
        <v>9637</v>
      </c>
      <c r="J3091" s="38"/>
      <c r="K3091" s="31">
        <v>44749</v>
      </c>
      <c r="L3091" s="32">
        <v>2550</v>
      </c>
      <c r="M3091" s="33">
        <v>60</v>
      </c>
      <c r="N3091" s="33">
        <v>-58</v>
      </c>
      <c r="O3091" s="32">
        <v>-147900</v>
      </c>
      <c r="P3091" s="27" t="e">
        <f>VLOOKUP(A3091,'[1]REPORT ITP - Fatture Incluse - '!$C$1:$D$14862,2,FALSE)</f>
        <v>#N/A</v>
      </c>
    </row>
    <row r="3092" spans="1:16" ht="18.95" customHeight="1">
      <c r="A3092" s="29" t="s">
        <v>2104</v>
      </c>
      <c r="B3092" s="29" t="s">
        <v>2103</v>
      </c>
      <c r="C3092" s="30" t="s">
        <v>2105</v>
      </c>
      <c r="D3092" s="31">
        <v>44613</v>
      </c>
      <c r="E3092" s="32">
        <v>2256.23</v>
      </c>
      <c r="F3092" s="31">
        <v>44614</v>
      </c>
      <c r="G3092" s="31">
        <v>44614.314120370371</v>
      </c>
      <c r="H3092" s="31">
        <v>44673</v>
      </c>
      <c r="I3092" s="38" t="s">
        <v>9638</v>
      </c>
      <c r="J3092" s="38"/>
      <c r="K3092" s="31">
        <v>44755</v>
      </c>
      <c r="L3092" s="32">
        <v>2256.23</v>
      </c>
      <c r="M3092" s="33">
        <v>59</v>
      </c>
      <c r="N3092" s="33">
        <v>82</v>
      </c>
      <c r="O3092" s="32">
        <v>185010.86</v>
      </c>
      <c r="P3092" s="27" t="e">
        <f>VLOOKUP(A3092,'[1]REPORT ITP - Fatture Incluse - '!$C$1:$D$14862,2,FALSE)</f>
        <v>#N/A</v>
      </c>
    </row>
    <row r="3093" spans="1:16" ht="18.95" customHeight="1">
      <c r="A3093" s="29" t="s">
        <v>2913</v>
      </c>
      <c r="B3093" s="29" t="s">
        <v>7470</v>
      </c>
      <c r="C3093" s="30" t="s">
        <v>4047</v>
      </c>
      <c r="D3093" s="31">
        <v>44747</v>
      </c>
      <c r="E3093" s="32">
        <v>1200</v>
      </c>
      <c r="F3093" s="31">
        <v>44748</v>
      </c>
      <c r="G3093" s="31">
        <v>44747.498981481483</v>
      </c>
      <c r="H3093" s="31">
        <v>44807</v>
      </c>
      <c r="I3093" s="38" t="s">
        <v>9639</v>
      </c>
      <c r="J3093" s="38"/>
      <c r="K3093" s="31">
        <v>44756</v>
      </c>
      <c r="L3093" s="32">
        <v>1200</v>
      </c>
      <c r="M3093" s="33">
        <v>60</v>
      </c>
      <c r="N3093" s="33">
        <v>-51</v>
      </c>
      <c r="O3093" s="32">
        <v>-61200</v>
      </c>
      <c r="P3093" s="27" t="e">
        <f>VLOOKUP(A3093,'[1]REPORT ITP - Fatture Incluse - '!$C$1:$D$14862,2,FALSE)</f>
        <v>#N/A</v>
      </c>
    </row>
    <row r="3094" spans="1:16" ht="15" customHeight="1">
      <c r="A3094" s="29" t="s">
        <v>6364</v>
      </c>
      <c r="B3094" s="29" t="s">
        <v>6365</v>
      </c>
      <c r="C3094" s="30" t="s">
        <v>4060</v>
      </c>
      <c r="D3094" s="31">
        <v>44742</v>
      </c>
      <c r="E3094" s="32">
        <v>6031.68</v>
      </c>
      <c r="F3094" s="31">
        <v>44749</v>
      </c>
      <c r="G3094" s="31">
        <v>44749.298113425924</v>
      </c>
      <c r="H3094" s="31">
        <v>44808</v>
      </c>
      <c r="I3094" s="38" t="s">
        <v>9640</v>
      </c>
      <c r="J3094" s="38"/>
      <c r="K3094" s="31">
        <v>44757</v>
      </c>
      <c r="L3094" s="32">
        <v>4944</v>
      </c>
      <c r="M3094" s="33">
        <v>59</v>
      </c>
      <c r="N3094" s="33">
        <v>-51</v>
      </c>
      <c r="O3094" s="32">
        <v>-252144</v>
      </c>
      <c r="P3094" s="27" t="e">
        <f>VLOOKUP(A3094,'[1]REPORT ITP - Fatture Incluse - '!$C$1:$D$14862,2,FALSE)</f>
        <v>#N/A</v>
      </c>
    </row>
    <row r="3095" spans="1:16" ht="15" customHeight="1">
      <c r="A3095" s="29" t="s">
        <v>5947</v>
      </c>
      <c r="B3095" s="29" t="s">
        <v>5948</v>
      </c>
      <c r="C3095" s="30" t="s">
        <v>9641</v>
      </c>
      <c r="D3095" s="31">
        <v>44727</v>
      </c>
      <c r="E3095" s="32">
        <v>22996.21</v>
      </c>
      <c r="F3095" s="31">
        <v>44732</v>
      </c>
      <c r="G3095" s="31">
        <v>44729.368946759256</v>
      </c>
      <c r="H3095" s="31">
        <v>44788</v>
      </c>
      <c r="I3095" s="38" t="s">
        <v>9642</v>
      </c>
      <c r="J3095" s="38"/>
      <c r="K3095" s="31">
        <v>44761</v>
      </c>
      <c r="L3095" s="32">
        <v>18849.349999999999</v>
      </c>
      <c r="M3095" s="33">
        <v>59</v>
      </c>
      <c r="N3095" s="33">
        <v>-27</v>
      </c>
      <c r="O3095" s="32">
        <v>-508932.45</v>
      </c>
      <c r="P3095" s="27" t="e">
        <f>VLOOKUP(A3095,'[1]REPORT ITP - Fatture Incluse - '!$C$1:$D$14862,2,FALSE)</f>
        <v>#N/A</v>
      </c>
    </row>
    <row r="3096" spans="1:16" ht="15" customHeight="1">
      <c r="A3096" s="29" t="s">
        <v>5947</v>
      </c>
      <c r="B3096" s="29" t="s">
        <v>5948</v>
      </c>
      <c r="C3096" s="30" t="s">
        <v>9643</v>
      </c>
      <c r="D3096" s="31">
        <v>44729</v>
      </c>
      <c r="E3096" s="32">
        <v>8473.4500000000007</v>
      </c>
      <c r="F3096" s="31">
        <v>44734</v>
      </c>
      <c r="G3096" s="31">
        <v>44732.432152777779</v>
      </c>
      <c r="H3096" s="31">
        <v>44790</v>
      </c>
      <c r="I3096" s="38" t="s">
        <v>9642</v>
      </c>
      <c r="J3096" s="38"/>
      <c r="K3096" s="31">
        <v>44761</v>
      </c>
      <c r="L3096" s="32">
        <v>6945.45</v>
      </c>
      <c r="M3096" s="33">
        <v>58</v>
      </c>
      <c r="N3096" s="33">
        <v>-29</v>
      </c>
      <c r="O3096" s="32">
        <v>-201418.05</v>
      </c>
      <c r="P3096" s="27" t="e">
        <f>VLOOKUP(A3096,'[1]REPORT ITP - Fatture Incluse - '!$C$1:$D$14862,2,FALSE)</f>
        <v>#N/A</v>
      </c>
    </row>
    <row r="3097" spans="1:16" ht="15" customHeight="1">
      <c r="A3097" s="29" t="s">
        <v>1788</v>
      </c>
      <c r="B3097" s="29" t="s">
        <v>1787</v>
      </c>
      <c r="C3097" s="30" t="s">
        <v>4042</v>
      </c>
      <c r="D3097" s="31">
        <v>44746</v>
      </c>
      <c r="E3097" s="32">
        <v>2565.12</v>
      </c>
      <c r="F3097" s="31">
        <v>44747</v>
      </c>
      <c r="G3097" s="31">
        <v>44747.306006944447</v>
      </c>
      <c r="H3097" s="31">
        <v>44807</v>
      </c>
      <c r="I3097" s="38" t="s">
        <v>9644</v>
      </c>
      <c r="J3097" s="38"/>
      <c r="K3097" s="31">
        <v>44761</v>
      </c>
      <c r="L3097" s="32">
        <v>2565.12</v>
      </c>
      <c r="M3097" s="33">
        <v>60</v>
      </c>
      <c r="N3097" s="33">
        <v>-46</v>
      </c>
      <c r="O3097" s="32">
        <v>-117995.52</v>
      </c>
      <c r="P3097" s="27" t="e">
        <f>VLOOKUP(A3097,'[1]REPORT ITP - Fatture Incluse - '!$C$1:$D$14862,2,FALSE)</f>
        <v>#N/A</v>
      </c>
    </row>
    <row r="3098" spans="1:16" ht="15" customHeight="1">
      <c r="A3098" s="29" t="s">
        <v>6730</v>
      </c>
      <c r="B3098" s="29" t="s">
        <v>6731</v>
      </c>
      <c r="C3098" s="30" t="s">
        <v>9645</v>
      </c>
      <c r="D3098" s="31">
        <v>44706</v>
      </c>
      <c r="E3098" s="32">
        <v>10400</v>
      </c>
      <c r="F3098" s="31">
        <v>44711</v>
      </c>
      <c r="G3098" s="31">
        <v>44707.359618055554</v>
      </c>
      <c r="H3098" s="31">
        <v>44766</v>
      </c>
      <c r="I3098" s="38" t="s">
        <v>9646</v>
      </c>
      <c r="J3098" s="38"/>
      <c r="K3098" s="31">
        <v>44762</v>
      </c>
      <c r="L3098" s="32">
        <v>10000</v>
      </c>
      <c r="M3098" s="33">
        <v>59</v>
      </c>
      <c r="N3098" s="33">
        <v>-4</v>
      </c>
      <c r="O3098" s="32">
        <v>-40000</v>
      </c>
      <c r="P3098" s="27" t="e">
        <f>VLOOKUP(A3098,'[1]REPORT ITP - Fatture Incluse - '!$C$1:$D$14862,2,FALSE)</f>
        <v>#N/A</v>
      </c>
    </row>
    <row r="3099" spans="1:16" ht="15" customHeight="1">
      <c r="A3099" s="29" t="s">
        <v>6730</v>
      </c>
      <c r="B3099" s="29" t="s">
        <v>6731</v>
      </c>
      <c r="C3099" s="30" t="s">
        <v>9647</v>
      </c>
      <c r="D3099" s="31">
        <v>44720</v>
      </c>
      <c r="E3099" s="32">
        <v>3120</v>
      </c>
      <c r="F3099" s="31">
        <v>44726</v>
      </c>
      <c r="G3099" s="31">
        <v>44721.491238425922</v>
      </c>
      <c r="H3099" s="31">
        <v>44780</v>
      </c>
      <c r="I3099" s="38" t="s">
        <v>9646</v>
      </c>
      <c r="J3099" s="38"/>
      <c r="K3099" s="31">
        <v>44762</v>
      </c>
      <c r="L3099" s="32">
        <v>3000</v>
      </c>
      <c r="M3099" s="33">
        <v>59</v>
      </c>
      <c r="N3099" s="33">
        <v>-18</v>
      </c>
      <c r="O3099" s="32">
        <v>-54000</v>
      </c>
      <c r="P3099" s="27" t="e">
        <f>VLOOKUP(A3099,'[1]REPORT ITP - Fatture Incluse - '!$C$1:$D$14862,2,FALSE)</f>
        <v>#N/A</v>
      </c>
    </row>
    <row r="3100" spans="1:16" ht="15" customHeight="1">
      <c r="A3100" s="29" t="s">
        <v>6730</v>
      </c>
      <c r="B3100" s="29" t="s">
        <v>6731</v>
      </c>
      <c r="C3100" s="30" t="s">
        <v>9648</v>
      </c>
      <c r="D3100" s="31">
        <v>44727</v>
      </c>
      <c r="E3100" s="32">
        <v>3120</v>
      </c>
      <c r="F3100" s="31">
        <v>44734</v>
      </c>
      <c r="G3100" s="31">
        <v>44733.335277777776</v>
      </c>
      <c r="H3100" s="31">
        <v>44792</v>
      </c>
      <c r="I3100" s="38" t="s">
        <v>9646</v>
      </c>
      <c r="J3100" s="38"/>
      <c r="K3100" s="31">
        <v>44762</v>
      </c>
      <c r="L3100" s="32">
        <v>3000</v>
      </c>
      <c r="M3100" s="33">
        <v>59</v>
      </c>
      <c r="N3100" s="33">
        <v>-30</v>
      </c>
      <c r="O3100" s="32">
        <v>-90000</v>
      </c>
      <c r="P3100" s="27" t="e">
        <f>VLOOKUP(A3100,'[1]REPORT ITP - Fatture Incluse - '!$C$1:$D$14862,2,FALSE)</f>
        <v>#N/A</v>
      </c>
    </row>
    <row r="3101" spans="1:16" ht="15" customHeight="1">
      <c r="A3101" s="29" t="s">
        <v>6730</v>
      </c>
      <c r="B3101" s="29" t="s">
        <v>6731</v>
      </c>
      <c r="C3101" s="30" t="s">
        <v>9649</v>
      </c>
      <c r="D3101" s="31">
        <v>44699</v>
      </c>
      <c r="E3101" s="32">
        <v>20800</v>
      </c>
      <c r="F3101" s="31">
        <v>44704</v>
      </c>
      <c r="G3101" s="31">
        <v>44700.430312500001</v>
      </c>
      <c r="H3101" s="31">
        <v>44760</v>
      </c>
      <c r="I3101" s="38" t="s">
        <v>9646</v>
      </c>
      <c r="J3101" s="38"/>
      <c r="K3101" s="31">
        <v>44762</v>
      </c>
      <c r="L3101" s="32">
        <v>20000</v>
      </c>
      <c r="M3101" s="33">
        <v>60</v>
      </c>
      <c r="N3101" s="33">
        <v>2</v>
      </c>
      <c r="O3101" s="32">
        <v>40000</v>
      </c>
      <c r="P3101" s="27" t="e">
        <f>VLOOKUP(A3101,'[1]REPORT ITP - Fatture Incluse - '!$C$1:$D$14862,2,FALSE)</f>
        <v>#N/A</v>
      </c>
    </row>
    <row r="3102" spans="1:16" ht="18.95" customHeight="1">
      <c r="A3102" s="29" t="s">
        <v>7627</v>
      </c>
      <c r="B3102" s="29" t="s">
        <v>7628</v>
      </c>
      <c r="C3102" s="30" t="s">
        <v>52</v>
      </c>
      <c r="D3102" s="31">
        <v>44671</v>
      </c>
      <c r="E3102" s="32">
        <v>6344</v>
      </c>
      <c r="F3102" s="31">
        <v>44677</v>
      </c>
      <c r="G3102" s="31">
        <v>44672.328958333332</v>
      </c>
      <c r="H3102" s="31">
        <v>44731</v>
      </c>
      <c r="I3102" s="38" t="s">
        <v>9650</v>
      </c>
      <c r="J3102" s="38"/>
      <c r="K3102" s="31">
        <v>44763</v>
      </c>
      <c r="L3102" s="32">
        <v>5200</v>
      </c>
      <c r="M3102" s="33">
        <v>59</v>
      </c>
      <c r="N3102" s="33">
        <v>32</v>
      </c>
      <c r="O3102" s="32">
        <v>166400</v>
      </c>
      <c r="P3102" s="27" t="e">
        <f>VLOOKUP(A3102,'[1]REPORT ITP - Fatture Incluse - '!$C$1:$D$14862,2,FALSE)</f>
        <v>#N/A</v>
      </c>
    </row>
    <row r="3103" spans="1:16" ht="18.95" customHeight="1">
      <c r="A3103" s="29" t="s">
        <v>2555</v>
      </c>
      <c r="B3103" s="29" t="s">
        <v>8672</v>
      </c>
      <c r="C3103" s="30" t="s">
        <v>45</v>
      </c>
      <c r="D3103" s="31">
        <v>44760</v>
      </c>
      <c r="E3103" s="32">
        <v>2500</v>
      </c>
      <c r="F3103" s="31">
        <v>44761</v>
      </c>
      <c r="G3103" s="31">
        <v>44761.363935185182</v>
      </c>
      <c r="H3103" s="31">
        <v>44820</v>
      </c>
      <c r="I3103" s="38" t="s">
        <v>9651</v>
      </c>
      <c r="J3103" s="38"/>
      <c r="K3103" s="31">
        <v>44769</v>
      </c>
      <c r="L3103" s="32">
        <v>2500</v>
      </c>
      <c r="M3103" s="33">
        <v>59</v>
      </c>
      <c r="N3103" s="33">
        <v>-51</v>
      </c>
      <c r="O3103" s="32">
        <v>-127500</v>
      </c>
      <c r="P3103" s="27" t="e">
        <f>VLOOKUP(A3103,'[1]REPORT ITP - Fatture Incluse - '!$C$1:$D$14862,2,FALSE)</f>
        <v>#N/A</v>
      </c>
    </row>
    <row r="3104" spans="1:16" ht="15" customHeight="1">
      <c r="A3104" s="29" t="s">
        <v>6629</v>
      </c>
      <c r="B3104" s="29" t="s">
        <v>541</v>
      </c>
      <c r="C3104" s="30" t="s">
        <v>3573</v>
      </c>
      <c r="D3104" s="31">
        <v>44712</v>
      </c>
      <c r="E3104" s="32">
        <v>1911.39</v>
      </c>
      <c r="F3104" s="31">
        <v>44722</v>
      </c>
      <c r="G3104" s="31">
        <v>44718.366956018515</v>
      </c>
      <c r="H3104" s="31">
        <v>44775</v>
      </c>
      <c r="I3104" s="38" t="s">
        <v>9652</v>
      </c>
      <c r="J3104" s="38"/>
      <c r="K3104" s="31">
        <v>44776</v>
      </c>
      <c r="L3104" s="32">
        <v>1566.71</v>
      </c>
      <c r="M3104" s="33">
        <v>57</v>
      </c>
      <c r="N3104" s="33">
        <v>1</v>
      </c>
      <c r="O3104" s="32">
        <v>1566.71</v>
      </c>
      <c r="P3104" s="27" t="e">
        <f>VLOOKUP(A3104,'[1]REPORT ITP - Fatture Incluse - '!$C$1:$D$14862,2,FALSE)</f>
        <v>#N/A</v>
      </c>
    </row>
    <row r="3105" spans="1:16" ht="15" customHeight="1">
      <c r="A3105" s="29" t="s">
        <v>6629</v>
      </c>
      <c r="B3105" s="29" t="s">
        <v>541</v>
      </c>
      <c r="C3105" s="30" t="s">
        <v>4037</v>
      </c>
      <c r="D3105" s="31">
        <v>44742</v>
      </c>
      <c r="E3105" s="32">
        <v>1911.39</v>
      </c>
      <c r="F3105" s="31">
        <v>44747</v>
      </c>
      <c r="G3105" s="31">
        <v>44747.305844907409</v>
      </c>
      <c r="H3105" s="31">
        <v>44806</v>
      </c>
      <c r="I3105" s="38" t="s">
        <v>9652</v>
      </c>
      <c r="J3105" s="38"/>
      <c r="K3105" s="31">
        <v>44776</v>
      </c>
      <c r="L3105" s="32">
        <v>1566.71</v>
      </c>
      <c r="M3105" s="33">
        <v>59</v>
      </c>
      <c r="N3105" s="33">
        <v>-30</v>
      </c>
      <c r="O3105" s="32">
        <v>-47001.3</v>
      </c>
      <c r="P3105" s="27" t="e">
        <f>VLOOKUP(A3105,'[1]REPORT ITP - Fatture Incluse - '!$C$1:$D$14862,2,FALSE)</f>
        <v>#N/A</v>
      </c>
    </row>
    <row r="3106" spans="1:16" ht="18.95" customHeight="1">
      <c r="A3106" s="29" t="s">
        <v>1350</v>
      </c>
      <c r="B3106" s="29" t="s">
        <v>1349</v>
      </c>
      <c r="C3106" s="30" t="s">
        <v>7617</v>
      </c>
      <c r="D3106" s="31">
        <v>44803</v>
      </c>
      <c r="E3106" s="32">
        <v>1250</v>
      </c>
      <c r="F3106" s="31">
        <v>44804</v>
      </c>
      <c r="G3106" s="31">
        <v>44804.30059027778</v>
      </c>
      <c r="H3106" s="31">
        <v>44863</v>
      </c>
      <c r="I3106" s="38" t="s">
        <v>9653</v>
      </c>
      <c r="J3106" s="38"/>
      <c r="K3106" s="31">
        <v>44810</v>
      </c>
      <c r="L3106" s="32">
        <v>1250</v>
      </c>
      <c r="M3106" s="33">
        <v>59</v>
      </c>
      <c r="N3106" s="33">
        <v>-53</v>
      </c>
      <c r="O3106" s="32">
        <v>-66250</v>
      </c>
      <c r="P3106" s="27" t="e">
        <f>VLOOKUP(A3106,'[1]REPORT ITP - Fatture Incluse - '!$C$1:$D$14862,2,FALSE)</f>
        <v>#N/A</v>
      </c>
    </row>
    <row r="3107" spans="1:16" ht="18.95" customHeight="1">
      <c r="A3107" s="29" t="s">
        <v>1267</v>
      </c>
      <c r="B3107" s="29" t="s">
        <v>7027</v>
      </c>
      <c r="C3107" s="30" t="s">
        <v>2601</v>
      </c>
      <c r="D3107" s="31">
        <v>44805</v>
      </c>
      <c r="E3107" s="32">
        <v>2256.23</v>
      </c>
      <c r="F3107" s="31">
        <v>44806</v>
      </c>
      <c r="G3107" s="31">
        <v>44806.422268518516</v>
      </c>
      <c r="H3107" s="31">
        <v>44865</v>
      </c>
      <c r="I3107" s="38" t="s">
        <v>9654</v>
      </c>
      <c r="J3107" s="38"/>
      <c r="K3107" s="31">
        <v>44810</v>
      </c>
      <c r="L3107" s="32">
        <v>2256.23</v>
      </c>
      <c r="M3107" s="33">
        <v>59</v>
      </c>
      <c r="N3107" s="33">
        <v>-55</v>
      </c>
      <c r="O3107" s="32">
        <v>-124092.65</v>
      </c>
      <c r="P3107" s="27" t="e">
        <f>VLOOKUP(A3107,'[1]REPORT ITP - Fatture Incluse - '!$C$1:$D$14862,2,FALSE)</f>
        <v>#N/A</v>
      </c>
    </row>
    <row r="3108" spans="1:16" ht="18.95" customHeight="1">
      <c r="A3108" s="29" t="s">
        <v>6394</v>
      </c>
      <c r="B3108" s="29" t="s">
        <v>6395</v>
      </c>
      <c r="C3108" s="30" t="s">
        <v>9655</v>
      </c>
      <c r="D3108" s="31">
        <v>44774</v>
      </c>
      <c r="E3108" s="32">
        <v>22326</v>
      </c>
      <c r="F3108" s="31">
        <v>44777</v>
      </c>
      <c r="G3108" s="31">
        <v>44776.342939814815</v>
      </c>
      <c r="H3108" s="31">
        <v>44835</v>
      </c>
      <c r="I3108" s="38" t="s">
        <v>9656</v>
      </c>
      <c r="J3108" s="38"/>
      <c r="K3108" s="31">
        <v>44825</v>
      </c>
      <c r="L3108" s="32">
        <v>18300</v>
      </c>
      <c r="M3108" s="33">
        <v>59</v>
      </c>
      <c r="N3108" s="33">
        <v>-10</v>
      </c>
      <c r="O3108" s="32">
        <v>-183000</v>
      </c>
      <c r="P3108" s="27" t="e">
        <f>VLOOKUP(A3108,'[1]REPORT ITP - Fatture Incluse - '!$C$1:$D$14862,2,FALSE)</f>
        <v>#N/A</v>
      </c>
    </row>
    <row r="3109" spans="1:16" ht="18.95" customHeight="1">
      <c r="A3109" s="29" t="s">
        <v>1834</v>
      </c>
      <c r="B3109" s="29" t="s">
        <v>7842</v>
      </c>
      <c r="C3109" s="30" t="s">
        <v>3514</v>
      </c>
      <c r="D3109" s="31">
        <v>44824</v>
      </c>
      <c r="E3109" s="32">
        <v>2250</v>
      </c>
      <c r="F3109" s="31">
        <v>44825</v>
      </c>
      <c r="G3109" s="31">
        <v>44825.295405092591</v>
      </c>
      <c r="H3109" s="31">
        <v>44884</v>
      </c>
      <c r="I3109" s="38" t="s">
        <v>9657</v>
      </c>
      <c r="J3109" s="38"/>
      <c r="K3109" s="31">
        <v>44826</v>
      </c>
      <c r="L3109" s="32">
        <v>2250</v>
      </c>
      <c r="M3109" s="33">
        <v>59</v>
      </c>
      <c r="N3109" s="33">
        <v>-58</v>
      </c>
      <c r="O3109" s="32">
        <v>-130500</v>
      </c>
      <c r="P3109" s="27" t="e">
        <f>VLOOKUP(A3109,'[1]REPORT ITP - Fatture Incluse - '!$C$1:$D$14862,2,FALSE)</f>
        <v>#N/A</v>
      </c>
    </row>
    <row r="3110" spans="1:16" ht="15" customHeight="1">
      <c r="A3110" s="29" t="s">
        <v>6305</v>
      </c>
      <c r="B3110" s="29" t="s">
        <v>6306</v>
      </c>
      <c r="C3110" s="30" t="s">
        <v>9658</v>
      </c>
      <c r="D3110" s="31">
        <v>44823</v>
      </c>
      <c r="E3110" s="32">
        <v>43683.34</v>
      </c>
      <c r="F3110" s="31">
        <v>44825</v>
      </c>
      <c r="G3110" s="31">
        <v>44825.295289351852</v>
      </c>
      <c r="H3110" s="31">
        <v>44884</v>
      </c>
      <c r="I3110" s="38" t="s">
        <v>9659</v>
      </c>
      <c r="J3110" s="38"/>
      <c r="K3110" s="31">
        <v>44853</v>
      </c>
      <c r="L3110" s="32">
        <v>43683.34</v>
      </c>
      <c r="M3110" s="33">
        <v>59</v>
      </c>
      <c r="N3110" s="33">
        <v>-31</v>
      </c>
      <c r="O3110" s="32">
        <v>-1354183.54</v>
      </c>
      <c r="P3110" s="27" t="e">
        <f>VLOOKUP(A3110,'[1]REPORT ITP - Fatture Incluse - '!$C$1:$D$14862,2,FALSE)</f>
        <v>#N/A</v>
      </c>
    </row>
    <row r="3111" spans="1:16" ht="15" customHeight="1">
      <c r="A3111" s="29" t="s">
        <v>6414</v>
      </c>
      <c r="B3111" s="29" t="s">
        <v>2666</v>
      </c>
      <c r="C3111" s="30" t="s">
        <v>7915</v>
      </c>
      <c r="D3111" s="31">
        <v>44860</v>
      </c>
      <c r="E3111" s="32">
        <v>2000</v>
      </c>
      <c r="F3111" s="31">
        <v>44861</v>
      </c>
      <c r="G3111" s="31">
        <v>44861.299293981479</v>
      </c>
      <c r="H3111" s="31">
        <v>44920</v>
      </c>
      <c r="I3111" s="38" t="s">
        <v>9660</v>
      </c>
      <c r="J3111" s="38"/>
      <c r="K3111" s="31">
        <v>44875</v>
      </c>
      <c r="L3111" s="32">
        <v>2000</v>
      </c>
      <c r="M3111" s="33">
        <v>59</v>
      </c>
      <c r="N3111" s="33">
        <v>-45</v>
      </c>
      <c r="O3111" s="32">
        <v>-90000</v>
      </c>
      <c r="P3111" s="27" t="e">
        <f>VLOOKUP(A3111,'[1]REPORT ITP - Fatture Incluse - '!$C$1:$D$14862,2,FALSE)</f>
        <v>#N/A</v>
      </c>
    </row>
    <row r="3112" spans="1:16" ht="15" customHeight="1">
      <c r="A3112" s="29" t="s">
        <v>6297</v>
      </c>
      <c r="B3112" s="29" t="s">
        <v>6298</v>
      </c>
      <c r="C3112" s="30" t="s">
        <v>2049</v>
      </c>
      <c r="D3112" s="31">
        <v>44855</v>
      </c>
      <c r="E3112" s="32">
        <v>3536.78</v>
      </c>
      <c r="F3112" s="31">
        <v>44860</v>
      </c>
      <c r="G3112" s="31">
        <v>44858.299270833333</v>
      </c>
      <c r="H3112" s="31">
        <v>44915</v>
      </c>
      <c r="I3112" s="38" t="s">
        <v>9661</v>
      </c>
      <c r="J3112" s="38"/>
      <c r="K3112" s="31">
        <v>44888</v>
      </c>
      <c r="L3112" s="32">
        <v>2899</v>
      </c>
      <c r="M3112" s="33">
        <v>57</v>
      </c>
      <c r="N3112" s="33">
        <v>-27</v>
      </c>
      <c r="O3112" s="32">
        <v>-78273</v>
      </c>
      <c r="P3112" s="27" t="e">
        <f>VLOOKUP(A3112,'[1]REPORT ITP - Fatture Incluse - '!$C$1:$D$14862,2,FALSE)</f>
        <v>#N/A</v>
      </c>
    </row>
    <row r="3113" spans="1:16" ht="18.95" customHeight="1">
      <c r="A3113" s="29" t="s">
        <v>2913</v>
      </c>
      <c r="B3113" s="29" t="s">
        <v>7470</v>
      </c>
      <c r="C3113" s="30" t="s">
        <v>5734</v>
      </c>
      <c r="D3113" s="31">
        <v>44899</v>
      </c>
      <c r="E3113" s="32">
        <v>1200</v>
      </c>
      <c r="F3113" s="31">
        <v>44900</v>
      </c>
      <c r="G3113" s="31">
        <v>44900.366331018522</v>
      </c>
      <c r="H3113" s="31">
        <v>44959</v>
      </c>
      <c r="I3113" s="38" t="s">
        <v>9662</v>
      </c>
      <c r="J3113" s="38"/>
      <c r="K3113" s="31">
        <v>44902</v>
      </c>
      <c r="L3113" s="32">
        <v>1200</v>
      </c>
      <c r="M3113" s="33">
        <v>59</v>
      </c>
      <c r="N3113" s="33">
        <v>-57</v>
      </c>
      <c r="O3113" s="32">
        <v>-68400</v>
      </c>
      <c r="P3113" s="27" t="e">
        <f>VLOOKUP(A3113,'[1]REPORT ITP - Fatture Incluse - '!$C$1:$D$14862,2,FALSE)</f>
        <v>#N/A</v>
      </c>
    </row>
    <row r="3114" spans="1:16" ht="15" customHeight="1">
      <c r="A3114" s="29" t="s">
        <v>6730</v>
      </c>
      <c r="B3114" s="29" t="s">
        <v>6731</v>
      </c>
      <c r="C3114" s="30" t="s">
        <v>9663</v>
      </c>
      <c r="D3114" s="31">
        <v>44861</v>
      </c>
      <c r="E3114" s="32">
        <v>10400</v>
      </c>
      <c r="F3114" s="31">
        <v>44868</v>
      </c>
      <c r="G3114" s="31">
        <v>44862.301122685189</v>
      </c>
      <c r="H3114" s="31">
        <v>44921</v>
      </c>
      <c r="I3114" s="38" t="s">
        <v>9664</v>
      </c>
      <c r="J3114" s="38"/>
      <c r="K3114" s="31">
        <v>44902</v>
      </c>
      <c r="L3114" s="32">
        <v>10000</v>
      </c>
      <c r="M3114" s="33">
        <v>59</v>
      </c>
      <c r="N3114" s="33">
        <v>-19</v>
      </c>
      <c r="O3114" s="32">
        <v>-190000</v>
      </c>
      <c r="P3114" s="27" t="e">
        <f>VLOOKUP(A3114,'[1]REPORT ITP - Fatture Incluse - '!$C$1:$D$14862,2,FALSE)</f>
        <v>#N/A</v>
      </c>
    </row>
    <row r="3115" spans="1:16" ht="15" customHeight="1">
      <c r="A3115" s="29" t="s">
        <v>6730</v>
      </c>
      <c r="B3115" s="29" t="s">
        <v>6731</v>
      </c>
      <c r="C3115" s="30" t="s">
        <v>9665</v>
      </c>
      <c r="D3115" s="31">
        <v>44840</v>
      </c>
      <c r="E3115" s="32">
        <v>3120</v>
      </c>
      <c r="F3115" s="31">
        <v>44844</v>
      </c>
      <c r="G3115" s="31">
        <v>44844.303819444445</v>
      </c>
      <c r="H3115" s="31">
        <v>44902</v>
      </c>
      <c r="I3115" s="38" t="s">
        <v>9664</v>
      </c>
      <c r="J3115" s="38"/>
      <c r="K3115" s="31">
        <v>44902</v>
      </c>
      <c r="L3115" s="32">
        <v>3000</v>
      </c>
      <c r="M3115" s="33">
        <v>58</v>
      </c>
      <c r="N3115" s="33">
        <v>0</v>
      </c>
      <c r="O3115" s="32">
        <v>0</v>
      </c>
      <c r="P3115" s="27" t="e">
        <f>VLOOKUP(A3115,'[1]REPORT ITP - Fatture Incluse - '!$C$1:$D$14862,2,FALSE)</f>
        <v>#N/A</v>
      </c>
    </row>
    <row r="3116" spans="1:16" ht="15" customHeight="1">
      <c r="A3116" s="29" t="s">
        <v>6730</v>
      </c>
      <c r="B3116" s="29" t="s">
        <v>6731</v>
      </c>
      <c r="C3116" s="30" t="s">
        <v>9666</v>
      </c>
      <c r="D3116" s="31">
        <v>44869</v>
      </c>
      <c r="E3116" s="32">
        <v>3120</v>
      </c>
      <c r="F3116" s="31">
        <v>44873</v>
      </c>
      <c r="G3116" s="31">
        <v>44872.307569444441</v>
      </c>
      <c r="H3116" s="31">
        <v>44929</v>
      </c>
      <c r="I3116" s="38" t="s">
        <v>9664</v>
      </c>
      <c r="J3116" s="38"/>
      <c r="K3116" s="31">
        <v>44902</v>
      </c>
      <c r="L3116" s="32">
        <v>3000</v>
      </c>
      <c r="M3116" s="33">
        <v>57</v>
      </c>
      <c r="N3116" s="33">
        <v>-27</v>
      </c>
      <c r="O3116" s="32">
        <v>-81000</v>
      </c>
      <c r="P3116" s="27" t="e">
        <f>VLOOKUP(A3116,'[1]REPORT ITP - Fatture Incluse - '!$C$1:$D$14862,2,FALSE)</f>
        <v>#N/A</v>
      </c>
    </row>
    <row r="3117" spans="1:16" ht="15" customHeight="1">
      <c r="A3117" s="29" t="s">
        <v>6730</v>
      </c>
      <c r="B3117" s="29" t="s">
        <v>6731</v>
      </c>
      <c r="C3117" s="30" t="s">
        <v>9667</v>
      </c>
      <c r="D3117" s="31">
        <v>44861</v>
      </c>
      <c r="E3117" s="32">
        <v>10400</v>
      </c>
      <c r="F3117" s="31">
        <v>44868</v>
      </c>
      <c r="G3117" s="31">
        <v>44862.301111111112</v>
      </c>
      <c r="H3117" s="31">
        <v>44921</v>
      </c>
      <c r="I3117" s="38" t="s">
        <v>9664</v>
      </c>
      <c r="J3117" s="38"/>
      <c r="K3117" s="31">
        <v>44902</v>
      </c>
      <c r="L3117" s="32">
        <v>10000</v>
      </c>
      <c r="M3117" s="33">
        <v>59</v>
      </c>
      <c r="N3117" s="33">
        <v>-19</v>
      </c>
      <c r="O3117" s="32">
        <v>-190000</v>
      </c>
      <c r="P3117" s="27" t="e">
        <f>VLOOKUP(A3117,'[1]REPORT ITP - Fatture Incluse - '!$C$1:$D$14862,2,FALSE)</f>
        <v>#N/A</v>
      </c>
    </row>
    <row r="3118" spans="1:16" ht="15" customHeight="1">
      <c r="A3118" s="29" t="s">
        <v>6730</v>
      </c>
      <c r="B3118" s="29" t="s">
        <v>6731</v>
      </c>
      <c r="C3118" s="30" t="s">
        <v>9668</v>
      </c>
      <c r="D3118" s="31">
        <v>44869</v>
      </c>
      <c r="E3118" s="32">
        <v>3120</v>
      </c>
      <c r="F3118" s="31">
        <v>44873</v>
      </c>
      <c r="G3118" s="31">
        <v>44872.307557870372</v>
      </c>
      <c r="H3118" s="31">
        <v>44929</v>
      </c>
      <c r="I3118" s="38" t="s">
        <v>9664</v>
      </c>
      <c r="J3118" s="38"/>
      <c r="K3118" s="31">
        <v>44902</v>
      </c>
      <c r="L3118" s="32">
        <v>3000</v>
      </c>
      <c r="M3118" s="33">
        <v>57</v>
      </c>
      <c r="N3118" s="33">
        <v>-27</v>
      </c>
      <c r="O3118" s="32">
        <v>-81000</v>
      </c>
      <c r="P3118" s="27" t="e">
        <f>VLOOKUP(A3118,'[1]REPORT ITP - Fatture Incluse - '!$C$1:$D$14862,2,FALSE)</f>
        <v>#N/A</v>
      </c>
    </row>
    <row r="3119" spans="1:16" ht="15" customHeight="1">
      <c r="A3119" s="29" t="s">
        <v>6730</v>
      </c>
      <c r="B3119" s="29" t="s">
        <v>6731</v>
      </c>
      <c r="C3119" s="30" t="s">
        <v>9669</v>
      </c>
      <c r="D3119" s="31">
        <v>44846</v>
      </c>
      <c r="E3119" s="32">
        <v>3120</v>
      </c>
      <c r="F3119" s="31">
        <v>44851</v>
      </c>
      <c r="G3119" s="31">
        <v>44847.320625</v>
      </c>
      <c r="H3119" s="31">
        <v>44906</v>
      </c>
      <c r="I3119" s="38" t="s">
        <v>9664</v>
      </c>
      <c r="J3119" s="38"/>
      <c r="K3119" s="31">
        <v>44902</v>
      </c>
      <c r="L3119" s="32">
        <v>3000</v>
      </c>
      <c r="M3119" s="33">
        <v>59</v>
      </c>
      <c r="N3119" s="33">
        <v>-4</v>
      </c>
      <c r="O3119" s="32">
        <v>-12000</v>
      </c>
      <c r="P3119" s="27" t="e">
        <f>VLOOKUP(A3119,'[1]REPORT ITP - Fatture Incluse - '!$C$1:$D$14862,2,FALSE)</f>
        <v>#N/A</v>
      </c>
    </row>
    <row r="3120" spans="1:16" ht="15" customHeight="1">
      <c r="A3120" s="29" t="s">
        <v>5947</v>
      </c>
      <c r="B3120" s="29" t="s">
        <v>5948</v>
      </c>
      <c r="C3120" s="30" t="s">
        <v>9670</v>
      </c>
      <c r="D3120" s="31">
        <v>44701</v>
      </c>
      <c r="E3120" s="32">
        <v>8962.1200000000008</v>
      </c>
      <c r="F3120" s="31">
        <v>44705</v>
      </c>
      <c r="G3120" s="31">
        <v>44704.329143518517</v>
      </c>
      <c r="H3120" s="31">
        <v>44762</v>
      </c>
      <c r="I3120" s="38" t="s">
        <v>9671</v>
      </c>
      <c r="J3120" s="38"/>
      <c r="K3120" s="31">
        <v>44732</v>
      </c>
      <c r="L3120" s="32">
        <v>7346</v>
      </c>
      <c r="M3120" s="33">
        <v>58</v>
      </c>
      <c r="N3120" s="33">
        <v>-30</v>
      </c>
      <c r="O3120" s="32">
        <v>-220380</v>
      </c>
      <c r="P3120" s="27" t="e">
        <f>VLOOKUP(A3120,'[1]REPORT ITP - Fatture Incluse - '!$C$1:$D$14862,2,FALSE)</f>
        <v>#N/A</v>
      </c>
    </row>
    <row r="3121" spans="1:16" ht="18.95" customHeight="1">
      <c r="A3121" s="29" t="s">
        <v>7347</v>
      </c>
      <c r="B3121" s="29" t="s">
        <v>7348</v>
      </c>
      <c r="C3121" s="30" t="s">
        <v>9672</v>
      </c>
      <c r="D3121" s="31">
        <v>44715</v>
      </c>
      <c r="E3121" s="32">
        <v>5719.66</v>
      </c>
      <c r="F3121" s="31">
        <v>44727</v>
      </c>
      <c r="G3121" s="31">
        <v>44725.342939814815</v>
      </c>
      <c r="H3121" s="31">
        <v>44782</v>
      </c>
      <c r="I3121" s="38" t="s">
        <v>9673</v>
      </c>
      <c r="J3121" s="38"/>
      <c r="K3121" s="31">
        <v>44747</v>
      </c>
      <c r="L3121" s="32">
        <v>5499.67</v>
      </c>
      <c r="M3121" s="33">
        <v>57</v>
      </c>
      <c r="N3121" s="33">
        <v>-35</v>
      </c>
      <c r="O3121" s="32">
        <v>-192488.45</v>
      </c>
      <c r="P3121" s="27" t="e">
        <f>VLOOKUP(A3121,'[1]REPORT ITP - Fatture Incluse - '!$C$1:$D$14862,2,FALSE)</f>
        <v>#N/A</v>
      </c>
    </row>
    <row r="3122" spans="1:16" ht="15" customHeight="1">
      <c r="A3122" s="29" t="s">
        <v>7630</v>
      </c>
      <c r="B3122" s="29" t="s">
        <v>1734</v>
      </c>
      <c r="C3122" s="30" t="s">
        <v>9674</v>
      </c>
      <c r="D3122" s="31">
        <v>44725</v>
      </c>
      <c r="E3122" s="32">
        <v>2123.17</v>
      </c>
      <c r="F3122" s="31">
        <v>44728</v>
      </c>
      <c r="G3122" s="31">
        <v>44726.331226851849</v>
      </c>
      <c r="H3122" s="31">
        <v>44785</v>
      </c>
      <c r="I3122" s="38" t="s">
        <v>7563</v>
      </c>
      <c r="J3122" s="38"/>
      <c r="K3122" s="31">
        <v>44753</v>
      </c>
      <c r="L3122" s="32">
        <v>1740.3</v>
      </c>
      <c r="M3122" s="33">
        <v>59</v>
      </c>
      <c r="N3122" s="33">
        <v>-32</v>
      </c>
      <c r="O3122" s="32">
        <v>-55689.599999999999</v>
      </c>
      <c r="P3122" s="27" t="e">
        <f>VLOOKUP(A3122,'[1]REPORT ITP - Fatture Incluse - '!$C$1:$D$14862,2,FALSE)</f>
        <v>#N/A</v>
      </c>
    </row>
    <row r="3123" spans="1:16" ht="15" customHeight="1">
      <c r="A3123" s="29" t="s">
        <v>6329</v>
      </c>
      <c r="B3123" s="29" t="s">
        <v>6330</v>
      </c>
      <c r="C3123" s="30" t="s">
        <v>3761</v>
      </c>
      <c r="D3123" s="31">
        <v>44729</v>
      </c>
      <c r="E3123" s="32">
        <v>1781.2</v>
      </c>
      <c r="F3123" s="31">
        <v>44735</v>
      </c>
      <c r="G3123" s="31">
        <v>44734.358067129629</v>
      </c>
      <c r="H3123" s="31">
        <v>44793</v>
      </c>
      <c r="I3123" s="38" t="s">
        <v>9675</v>
      </c>
      <c r="J3123" s="38"/>
      <c r="K3123" s="31">
        <v>44760</v>
      </c>
      <c r="L3123" s="32">
        <v>1460</v>
      </c>
      <c r="M3123" s="33">
        <v>59</v>
      </c>
      <c r="N3123" s="33">
        <v>-33</v>
      </c>
      <c r="O3123" s="32">
        <v>-48180</v>
      </c>
      <c r="P3123" s="27" t="e">
        <f>VLOOKUP(A3123,'[1]REPORT ITP - Fatture Incluse - '!$C$1:$D$14862,2,FALSE)</f>
        <v>#N/A</v>
      </c>
    </row>
    <row r="3124" spans="1:16" ht="18.95" customHeight="1">
      <c r="A3124" s="29" t="s">
        <v>1225</v>
      </c>
      <c r="B3124" s="29" t="s">
        <v>7078</v>
      </c>
      <c r="C3124" s="30" t="s">
        <v>3514</v>
      </c>
      <c r="D3124" s="31">
        <v>44774</v>
      </c>
      <c r="E3124" s="32">
        <v>3500.64</v>
      </c>
      <c r="F3124" s="31">
        <v>44775</v>
      </c>
      <c r="G3124" s="31">
        <v>44774.404143518521</v>
      </c>
      <c r="H3124" s="31">
        <v>44834</v>
      </c>
      <c r="I3124" s="38" t="s">
        <v>9676</v>
      </c>
      <c r="J3124" s="38"/>
      <c r="K3124" s="31">
        <v>44776</v>
      </c>
      <c r="L3124" s="32">
        <v>3500.64</v>
      </c>
      <c r="M3124" s="33">
        <v>60</v>
      </c>
      <c r="N3124" s="33">
        <v>-58</v>
      </c>
      <c r="O3124" s="32">
        <v>-203037.12</v>
      </c>
      <c r="P3124" s="27" t="e">
        <f>VLOOKUP(A3124,'[1]REPORT ITP - Fatture Incluse - '!$C$1:$D$14862,2,FALSE)</f>
        <v>#N/A</v>
      </c>
    </row>
    <row r="3125" spans="1:16" ht="15" customHeight="1">
      <c r="A3125" s="29" t="s">
        <v>7211</v>
      </c>
      <c r="B3125" s="29" t="s">
        <v>7212</v>
      </c>
      <c r="C3125" s="30" t="s">
        <v>9677</v>
      </c>
      <c r="D3125" s="31">
        <v>44773</v>
      </c>
      <c r="E3125" s="32">
        <v>1601.25</v>
      </c>
      <c r="F3125" s="31">
        <v>44789</v>
      </c>
      <c r="G3125" s="31">
        <v>44789.304212962961</v>
      </c>
      <c r="H3125" s="31">
        <v>44845</v>
      </c>
      <c r="I3125" s="38" t="s">
        <v>9678</v>
      </c>
      <c r="J3125" s="38"/>
      <c r="K3125" s="31">
        <v>44804</v>
      </c>
      <c r="L3125" s="32">
        <v>1312.5</v>
      </c>
      <c r="M3125" s="33">
        <v>56</v>
      </c>
      <c r="N3125" s="33">
        <v>-41</v>
      </c>
      <c r="O3125" s="32">
        <v>-53812.5</v>
      </c>
      <c r="P3125" s="27" t="e">
        <f>VLOOKUP(A3125,'[1]REPORT ITP - Fatture Incluse - '!$C$1:$D$14862,2,FALSE)</f>
        <v>#N/A</v>
      </c>
    </row>
    <row r="3126" spans="1:16" ht="15" customHeight="1">
      <c r="A3126" s="29" t="s">
        <v>7211</v>
      </c>
      <c r="B3126" s="29" t="s">
        <v>7212</v>
      </c>
      <c r="C3126" s="30" t="s">
        <v>9679</v>
      </c>
      <c r="D3126" s="31">
        <v>44773</v>
      </c>
      <c r="E3126" s="32">
        <v>122</v>
      </c>
      <c r="F3126" s="31">
        <v>44789</v>
      </c>
      <c r="G3126" s="31">
        <v>44789.304166666669</v>
      </c>
      <c r="H3126" s="31">
        <v>44847</v>
      </c>
      <c r="I3126" s="38" t="s">
        <v>9678</v>
      </c>
      <c r="J3126" s="38"/>
      <c r="K3126" s="31">
        <v>44804</v>
      </c>
      <c r="L3126" s="32">
        <v>100</v>
      </c>
      <c r="M3126" s="33">
        <v>58</v>
      </c>
      <c r="N3126" s="33">
        <v>-43</v>
      </c>
      <c r="O3126" s="32">
        <v>-4300</v>
      </c>
      <c r="P3126" s="27" t="e">
        <f>VLOOKUP(A3126,'[1]REPORT ITP - Fatture Incluse - '!$C$1:$D$14862,2,FALSE)</f>
        <v>#N/A</v>
      </c>
    </row>
    <row r="3127" spans="1:16" ht="15" customHeight="1">
      <c r="A3127" s="29" t="s">
        <v>7211</v>
      </c>
      <c r="B3127" s="29" t="s">
        <v>7212</v>
      </c>
      <c r="C3127" s="30" t="s">
        <v>9680</v>
      </c>
      <c r="D3127" s="31">
        <v>44773</v>
      </c>
      <c r="E3127" s="32">
        <v>915</v>
      </c>
      <c r="F3127" s="31">
        <v>44789</v>
      </c>
      <c r="G3127" s="31">
        <v>44789.304201388892</v>
      </c>
      <c r="H3127" s="31">
        <v>44847</v>
      </c>
      <c r="I3127" s="38" t="s">
        <v>9678</v>
      </c>
      <c r="J3127" s="38"/>
      <c r="K3127" s="31">
        <v>44804</v>
      </c>
      <c r="L3127" s="32">
        <v>750</v>
      </c>
      <c r="M3127" s="33">
        <v>58</v>
      </c>
      <c r="N3127" s="33">
        <v>-43</v>
      </c>
      <c r="O3127" s="32">
        <v>-32250</v>
      </c>
      <c r="P3127" s="27" t="e">
        <f>VLOOKUP(A3127,'[1]REPORT ITP - Fatture Incluse - '!$C$1:$D$14862,2,FALSE)</f>
        <v>#N/A</v>
      </c>
    </row>
    <row r="3128" spans="1:16" ht="15" customHeight="1">
      <c r="A3128" s="29" t="s">
        <v>7211</v>
      </c>
      <c r="B3128" s="29" t="s">
        <v>7212</v>
      </c>
      <c r="C3128" s="30" t="s">
        <v>9681</v>
      </c>
      <c r="D3128" s="31">
        <v>44773</v>
      </c>
      <c r="E3128" s="32">
        <v>1143.75</v>
      </c>
      <c r="F3128" s="31">
        <v>44789</v>
      </c>
      <c r="G3128" s="31">
        <v>44789.304386574076</v>
      </c>
      <c r="H3128" s="31">
        <v>44847</v>
      </c>
      <c r="I3128" s="38" t="s">
        <v>9678</v>
      </c>
      <c r="J3128" s="38"/>
      <c r="K3128" s="31">
        <v>44804</v>
      </c>
      <c r="L3128" s="32">
        <v>937.5</v>
      </c>
      <c r="M3128" s="33">
        <v>58</v>
      </c>
      <c r="N3128" s="33">
        <v>-43</v>
      </c>
      <c r="O3128" s="32">
        <v>-40312.5</v>
      </c>
      <c r="P3128" s="27" t="e">
        <f>VLOOKUP(A3128,'[1]REPORT ITP - Fatture Incluse - '!$C$1:$D$14862,2,FALSE)</f>
        <v>#N/A</v>
      </c>
    </row>
    <row r="3129" spans="1:16" ht="15" customHeight="1">
      <c r="A3129" s="29" t="s">
        <v>7211</v>
      </c>
      <c r="B3129" s="29" t="s">
        <v>7212</v>
      </c>
      <c r="C3129" s="30" t="s">
        <v>9682</v>
      </c>
      <c r="D3129" s="31">
        <v>44773</v>
      </c>
      <c r="E3129" s="32">
        <v>161.30000000000001</v>
      </c>
      <c r="F3129" s="31">
        <v>44789</v>
      </c>
      <c r="G3129" s="31">
        <v>44789.304502314815</v>
      </c>
      <c r="H3129" s="31">
        <v>44847</v>
      </c>
      <c r="I3129" s="38" t="s">
        <v>9678</v>
      </c>
      <c r="J3129" s="38"/>
      <c r="K3129" s="31">
        <v>44804</v>
      </c>
      <c r="L3129" s="32">
        <v>155.1</v>
      </c>
      <c r="M3129" s="33">
        <v>58</v>
      </c>
      <c r="N3129" s="33">
        <v>-43</v>
      </c>
      <c r="O3129" s="32">
        <v>-6669.3</v>
      </c>
      <c r="P3129" s="27" t="e">
        <f>VLOOKUP(A3129,'[1]REPORT ITP - Fatture Incluse - '!$C$1:$D$14862,2,FALSE)</f>
        <v>#N/A</v>
      </c>
    </row>
    <row r="3130" spans="1:16" ht="15" customHeight="1">
      <c r="A3130" s="29" t="s">
        <v>7211</v>
      </c>
      <c r="B3130" s="29" t="s">
        <v>7212</v>
      </c>
      <c r="C3130" s="30" t="s">
        <v>9683</v>
      </c>
      <c r="D3130" s="31">
        <v>44773</v>
      </c>
      <c r="E3130" s="32">
        <v>146.4</v>
      </c>
      <c r="F3130" s="31">
        <v>44789</v>
      </c>
      <c r="G3130" s="31">
        <v>44789.304097222222</v>
      </c>
      <c r="H3130" s="31">
        <v>44845</v>
      </c>
      <c r="I3130" s="38" t="s">
        <v>9678</v>
      </c>
      <c r="J3130" s="38"/>
      <c r="K3130" s="31">
        <v>44804</v>
      </c>
      <c r="L3130" s="32">
        <v>120</v>
      </c>
      <c r="M3130" s="33">
        <v>56</v>
      </c>
      <c r="N3130" s="33">
        <v>-41</v>
      </c>
      <c r="O3130" s="32">
        <v>-4920</v>
      </c>
      <c r="P3130" s="27" t="e">
        <f>VLOOKUP(A3130,'[1]REPORT ITP - Fatture Incluse - '!$C$1:$D$14862,2,FALSE)</f>
        <v>#N/A</v>
      </c>
    </row>
    <row r="3131" spans="1:16" ht="15" customHeight="1">
      <c r="A3131" s="29" t="s">
        <v>7211</v>
      </c>
      <c r="B3131" s="29" t="s">
        <v>7212</v>
      </c>
      <c r="C3131" s="30" t="s">
        <v>9684</v>
      </c>
      <c r="D3131" s="31">
        <v>44773</v>
      </c>
      <c r="E3131" s="32">
        <v>604.03</v>
      </c>
      <c r="F3131" s="31">
        <v>44789</v>
      </c>
      <c r="G3131" s="31">
        <v>44789.3044212963</v>
      </c>
      <c r="H3131" s="31">
        <v>44845</v>
      </c>
      <c r="I3131" s="38" t="s">
        <v>9678</v>
      </c>
      <c r="J3131" s="38"/>
      <c r="K3131" s="31">
        <v>44804</v>
      </c>
      <c r="L3131" s="32">
        <v>580.79999999999995</v>
      </c>
      <c r="M3131" s="33">
        <v>56</v>
      </c>
      <c r="N3131" s="33">
        <v>-41</v>
      </c>
      <c r="O3131" s="32">
        <v>-23812.799999999999</v>
      </c>
      <c r="P3131" s="27" t="e">
        <f>VLOOKUP(A3131,'[1]REPORT ITP - Fatture Incluse - '!$C$1:$D$14862,2,FALSE)</f>
        <v>#N/A</v>
      </c>
    </row>
    <row r="3132" spans="1:16" ht="15" customHeight="1">
      <c r="A3132" s="29" t="s">
        <v>7211</v>
      </c>
      <c r="B3132" s="29" t="s">
        <v>7212</v>
      </c>
      <c r="C3132" s="30" t="s">
        <v>9685</v>
      </c>
      <c r="D3132" s="31">
        <v>44773</v>
      </c>
      <c r="E3132" s="32">
        <v>1209.21</v>
      </c>
      <c r="F3132" s="31">
        <v>44789</v>
      </c>
      <c r="G3132" s="31">
        <v>44789.304479166669</v>
      </c>
      <c r="H3132" s="31">
        <v>44847</v>
      </c>
      <c r="I3132" s="38" t="s">
        <v>9678</v>
      </c>
      <c r="J3132" s="38"/>
      <c r="K3132" s="31">
        <v>44804</v>
      </c>
      <c r="L3132" s="32">
        <v>1162.7</v>
      </c>
      <c r="M3132" s="33">
        <v>58</v>
      </c>
      <c r="N3132" s="33">
        <v>-43</v>
      </c>
      <c r="O3132" s="32">
        <v>-49996.1</v>
      </c>
      <c r="P3132" s="27" t="e">
        <f>VLOOKUP(A3132,'[1]REPORT ITP - Fatture Incluse - '!$C$1:$D$14862,2,FALSE)</f>
        <v>#N/A</v>
      </c>
    </row>
    <row r="3133" spans="1:16" ht="15" customHeight="1">
      <c r="A3133" s="29" t="s">
        <v>7211</v>
      </c>
      <c r="B3133" s="29" t="s">
        <v>7212</v>
      </c>
      <c r="C3133" s="30" t="s">
        <v>9686</v>
      </c>
      <c r="D3133" s="31">
        <v>44773</v>
      </c>
      <c r="E3133" s="32">
        <v>608.61</v>
      </c>
      <c r="F3133" s="31">
        <v>44789</v>
      </c>
      <c r="G3133" s="31">
        <v>44789.304236111115</v>
      </c>
      <c r="H3133" s="31">
        <v>44846</v>
      </c>
      <c r="I3133" s="38" t="s">
        <v>9678</v>
      </c>
      <c r="J3133" s="38"/>
      <c r="K3133" s="31">
        <v>44804</v>
      </c>
      <c r="L3133" s="32">
        <v>585.20000000000005</v>
      </c>
      <c r="M3133" s="33">
        <v>57</v>
      </c>
      <c r="N3133" s="33">
        <v>-42</v>
      </c>
      <c r="O3133" s="32">
        <v>-24578.400000000001</v>
      </c>
      <c r="P3133" s="27" t="e">
        <f>VLOOKUP(A3133,'[1]REPORT ITP - Fatture Incluse - '!$C$1:$D$14862,2,FALSE)</f>
        <v>#N/A</v>
      </c>
    </row>
    <row r="3134" spans="1:16" ht="15" customHeight="1">
      <c r="A3134" s="29" t="s">
        <v>7211</v>
      </c>
      <c r="B3134" s="29" t="s">
        <v>7212</v>
      </c>
      <c r="C3134" s="30" t="s">
        <v>9687</v>
      </c>
      <c r="D3134" s="31">
        <v>44773</v>
      </c>
      <c r="E3134" s="32">
        <v>886.6</v>
      </c>
      <c r="F3134" s="31">
        <v>44789</v>
      </c>
      <c r="G3134" s="31">
        <v>44789.304293981484</v>
      </c>
      <c r="H3134" s="31">
        <v>44847</v>
      </c>
      <c r="I3134" s="38" t="s">
        <v>9678</v>
      </c>
      <c r="J3134" s="38"/>
      <c r="K3134" s="31">
        <v>44804</v>
      </c>
      <c r="L3134" s="32">
        <v>852.5</v>
      </c>
      <c r="M3134" s="33">
        <v>58</v>
      </c>
      <c r="N3134" s="33">
        <v>-43</v>
      </c>
      <c r="O3134" s="32">
        <v>-36657.5</v>
      </c>
      <c r="P3134" s="27" t="e">
        <f>VLOOKUP(A3134,'[1]REPORT ITP - Fatture Incluse - '!$C$1:$D$14862,2,FALSE)</f>
        <v>#N/A</v>
      </c>
    </row>
    <row r="3135" spans="1:16" ht="15" customHeight="1">
      <c r="A3135" s="29" t="s">
        <v>7211</v>
      </c>
      <c r="B3135" s="29" t="s">
        <v>7212</v>
      </c>
      <c r="C3135" s="30" t="s">
        <v>9688</v>
      </c>
      <c r="D3135" s="31">
        <v>44773</v>
      </c>
      <c r="E3135" s="32">
        <v>915</v>
      </c>
      <c r="F3135" s="31">
        <v>44789</v>
      </c>
      <c r="G3135" s="31">
        <v>44789.304085648146</v>
      </c>
      <c r="H3135" s="31">
        <v>44847</v>
      </c>
      <c r="I3135" s="38" t="s">
        <v>9678</v>
      </c>
      <c r="J3135" s="38"/>
      <c r="K3135" s="31">
        <v>44804</v>
      </c>
      <c r="L3135" s="32">
        <v>750</v>
      </c>
      <c r="M3135" s="33">
        <v>58</v>
      </c>
      <c r="N3135" s="33">
        <v>-43</v>
      </c>
      <c r="O3135" s="32">
        <v>-32250</v>
      </c>
      <c r="P3135" s="27" t="e">
        <f>VLOOKUP(A3135,'[1]REPORT ITP - Fatture Incluse - '!$C$1:$D$14862,2,FALSE)</f>
        <v>#N/A</v>
      </c>
    </row>
    <row r="3136" spans="1:16" ht="15" customHeight="1">
      <c r="A3136" s="29" t="s">
        <v>6305</v>
      </c>
      <c r="B3136" s="29" t="s">
        <v>6306</v>
      </c>
      <c r="C3136" s="30" t="s">
        <v>9689</v>
      </c>
      <c r="D3136" s="31">
        <v>44778</v>
      </c>
      <c r="E3136" s="32">
        <v>654.70000000000005</v>
      </c>
      <c r="F3136" s="31">
        <v>44781</v>
      </c>
      <c r="G3136" s="31">
        <v>44781.299710648149</v>
      </c>
      <c r="H3136" s="31">
        <v>44839</v>
      </c>
      <c r="I3136" s="38" t="s">
        <v>9690</v>
      </c>
      <c r="J3136" s="38"/>
      <c r="K3136" s="31">
        <v>44809</v>
      </c>
      <c r="L3136" s="32">
        <v>536.64</v>
      </c>
      <c r="M3136" s="33">
        <v>58</v>
      </c>
      <c r="N3136" s="33">
        <v>-30</v>
      </c>
      <c r="O3136" s="32">
        <v>-16099.2</v>
      </c>
      <c r="P3136" s="27" t="e">
        <f>VLOOKUP(A3136,'[1]REPORT ITP - Fatture Incluse - '!$C$1:$D$14862,2,FALSE)</f>
        <v>#N/A</v>
      </c>
    </row>
    <row r="3137" spans="1:16" ht="18.95" customHeight="1">
      <c r="A3137" s="29" t="s">
        <v>1207</v>
      </c>
      <c r="B3137" s="29" t="s">
        <v>7227</v>
      </c>
      <c r="C3137" s="30" t="s">
        <v>3514</v>
      </c>
      <c r="D3137" s="31">
        <v>44808</v>
      </c>
      <c r="E3137" s="32">
        <v>2517.66</v>
      </c>
      <c r="F3137" s="31">
        <v>44810</v>
      </c>
      <c r="G3137" s="31">
        <v>44810.381157407406</v>
      </c>
      <c r="H3137" s="31">
        <v>44869</v>
      </c>
      <c r="I3137" s="38" t="s">
        <v>9691</v>
      </c>
      <c r="J3137" s="38"/>
      <c r="K3137" s="31">
        <v>44811</v>
      </c>
      <c r="L3137" s="32">
        <v>2517.66</v>
      </c>
      <c r="M3137" s="33">
        <v>59</v>
      </c>
      <c r="N3137" s="33">
        <v>-58</v>
      </c>
      <c r="O3137" s="32">
        <v>-146024.28</v>
      </c>
      <c r="P3137" s="27" t="e">
        <f>VLOOKUP(A3137,'[1]REPORT ITP - Fatture Incluse - '!$C$1:$D$14862,2,FALSE)</f>
        <v>#N/A</v>
      </c>
    </row>
    <row r="3138" spans="1:16" ht="18.95" customHeight="1">
      <c r="A3138" s="29" t="s">
        <v>1241</v>
      </c>
      <c r="B3138" s="29" t="s">
        <v>1240</v>
      </c>
      <c r="C3138" s="30" t="s">
        <v>3589</v>
      </c>
      <c r="D3138" s="31">
        <v>44805</v>
      </c>
      <c r="E3138" s="32">
        <v>2666.66</v>
      </c>
      <c r="F3138" s="31">
        <v>44810</v>
      </c>
      <c r="G3138" s="31">
        <v>44810.381041666667</v>
      </c>
      <c r="H3138" s="31">
        <v>44869</v>
      </c>
      <c r="I3138" s="38" t="s">
        <v>9692</v>
      </c>
      <c r="J3138" s="38"/>
      <c r="K3138" s="31">
        <v>44812</v>
      </c>
      <c r="L3138" s="32">
        <v>2666.66</v>
      </c>
      <c r="M3138" s="33">
        <v>59</v>
      </c>
      <c r="N3138" s="33">
        <v>-57</v>
      </c>
      <c r="O3138" s="32">
        <v>-151999.62</v>
      </c>
      <c r="P3138" s="27" t="e">
        <f>VLOOKUP(A3138,'[1]REPORT ITP - Fatture Incluse - '!$C$1:$D$14862,2,FALSE)</f>
        <v>#N/A</v>
      </c>
    </row>
    <row r="3139" spans="1:16" ht="15" customHeight="1">
      <c r="A3139" s="29" t="s">
        <v>6727</v>
      </c>
      <c r="B3139" s="29" t="s">
        <v>6728</v>
      </c>
      <c r="C3139" s="30" t="s">
        <v>4648</v>
      </c>
      <c r="D3139" s="31">
        <v>44804</v>
      </c>
      <c r="E3139" s="32">
        <v>5160.6000000000004</v>
      </c>
      <c r="F3139" s="31">
        <v>44805</v>
      </c>
      <c r="G3139" s="31">
        <v>44805.325740740744</v>
      </c>
      <c r="H3139" s="31">
        <v>44865</v>
      </c>
      <c r="I3139" s="38" t="s">
        <v>9693</v>
      </c>
      <c r="J3139" s="38"/>
      <c r="K3139" s="31">
        <v>44838</v>
      </c>
      <c r="L3139" s="32">
        <v>4230</v>
      </c>
      <c r="M3139" s="33">
        <v>60</v>
      </c>
      <c r="N3139" s="33">
        <v>-27</v>
      </c>
      <c r="O3139" s="32">
        <v>-114210</v>
      </c>
      <c r="P3139" s="27" t="e">
        <f>VLOOKUP(A3139,'[1]REPORT ITP - Fatture Incluse - '!$C$1:$D$14862,2,FALSE)</f>
        <v>#N/A</v>
      </c>
    </row>
    <row r="3140" spans="1:16" ht="15" customHeight="1">
      <c r="A3140" s="34" t="s">
        <v>5791</v>
      </c>
      <c r="B3140" s="29" t="s">
        <v>5999</v>
      </c>
      <c r="C3140" s="30" t="s">
        <v>9694</v>
      </c>
      <c r="D3140" s="31">
        <v>44798</v>
      </c>
      <c r="E3140" s="32">
        <v>2958.87</v>
      </c>
      <c r="F3140" s="31">
        <v>44826</v>
      </c>
      <c r="G3140" s="31"/>
      <c r="H3140" s="31">
        <v>44858</v>
      </c>
      <c r="I3140" s="38" t="s">
        <v>9695</v>
      </c>
      <c r="J3140" s="38"/>
      <c r="K3140" s="31">
        <v>44839</v>
      </c>
      <c r="L3140" s="32">
        <v>2958.87</v>
      </c>
      <c r="M3140" s="33">
        <v>60</v>
      </c>
      <c r="N3140" s="33">
        <v>-19</v>
      </c>
      <c r="O3140" s="32">
        <v>-56218.53</v>
      </c>
      <c r="P3140" s="27" t="e">
        <f>VLOOKUP(A3140,'[1]REPORT ITP - Fatture Incluse - '!$C$1:$D$14862,2,FALSE)</f>
        <v>#N/A</v>
      </c>
    </row>
    <row r="3141" spans="1:16" ht="15" customHeight="1">
      <c r="A3141" s="29" t="s">
        <v>9696</v>
      </c>
      <c r="B3141" s="29" t="s">
        <v>9697</v>
      </c>
      <c r="C3141" s="30" t="s">
        <v>4903</v>
      </c>
      <c r="D3141" s="31">
        <v>44819</v>
      </c>
      <c r="E3141" s="32">
        <v>4880</v>
      </c>
      <c r="F3141" s="31">
        <v>44824</v>
      </c>
      <c r="G3141" s="31">
        <v>44824.335763888892</v>
      </c>
      <c r="H3141" s="31">
        <v>44883</v>
      </c>
      <c r="I3141" s="38" t="s">
        <v>9698</v>
      </c>
      <c r="J3141" s="38"/>
      <c r="K3141" s="31">
        <v>44851</v>
      </c>
      <c r="L3141" s="32">
        <v>4000</v>
      </c>
      <c r="M3141" s="33">
        <v>59</v>
      </c>
      <c r="N3141" s="33">
        <v>-32</v>
      </c>
      <c r="O3141" s="32">
        <v>-128000</v>
      </c>
      <c r="P3141" s="27" t="e">
        <f>VLOOKUP(A3141,'[1]REPORT ITP - Fatture Incluse - '!$C$1:$D$14862,2,FALSE)</f>
        <v>#N/A</v>
      </c>
    </row>
    <row r="3142" spans="1:16" ht="15" customHeight="1">
      <c r="A3142" s="29" t="s">
        <v>9696</v>
      </c>
      <c r="B3142" s="29" t="s">
        <v>9697</v>
      </c>
      <c r="C3142" s="30" t="s">
        <v>2173</v>
      </c>
      <c r="D3142" s="31">
        <v>44819</v>
      </c>
      <c r="E3142" s="32">
        <v>6095.12</v>
      </c>
      <c r="F3142" s="31">
        <v>44824</v>
      </c>
      <c r="G3142" s="31">
        <v>44824.335787037038</v>
      </c>
      <c r="H3142" s="31">
        <v>44883</v>
      </c>
      <c r="I3142" s="38" t="s">
        <v>9698</v>
      </c>
      <c r="J3142" s="38"/>
      <c r="K3142" s="31">
        <v>44851</v>
      </c>
      <c r="L3142" s="32">
        <v>4996</v>
      </c>
      <c r="M3142" s="33">
        <v>59</v>
      </c>
      <c r="N3142" s="33">
        <v>-32</v>
      </c>
      <c r="O3142" s="32">
        <v>-159872</v>
      </c>
      <c r="P3142" s="27" t="e">
        <f>VLOOKUP(A3142,'[1]REPORT ITP - Fatture Incluse - '!$C$1:$D$14862,2,FALSE)</f>
        <v>#N/A</v>
      </c>
    </row>
    <row r="3143" spans="1:16" ht="15" customHeight="1">
      <c r="A3143" s="29" t="s">
        <v>7189</v>
      </c>
      <c r="B3143" s="29" t="s">
        <v>7190</v>
      </c>
      <c r="C3143" s="30" t="s">
        <v>5142</v>
      </c>
      <c r="D3143" s="31">
        <v>44833</v>
      </c>
      <c r="E3143" s="32">
        <v>495.32</v>
      </c>
      <c r="F3143" s="31">
        <v>44844</v>
      </c>
      <c r="G3143" s="31">
        <v>44841.328715277778</v>
      </c>
      <c r="H3143" s="31">
        <v>44900</v>
      </c>
      <c r="I3143" s="38" t="s">
        <v>9699</v>
      </c>
      <c r="J3143" s="38"/>
      <c r="K3143" s="31">
        <v>44875</v>
      </c>
      <c r="L3143" s="32">
        <v>406</v>
      </c>
      <c r="M3143" s="33">
        <v>59</v>
      </c>
      <c r="N3143" s="33">
        <v>-25</v>
      </c>
      <c r="O3143" s="32">
        <v>-10150</v>
      </c>
      <c r="P3143" s="27" t="e">
        <f>VLOOKUP(A3143,'[1]REPORT ITP - Fatture Incluse - '!$C$1:$D$14862,2,FALSE)</f>
        <v>#N/A</v>
      </c>
    </row>
    <row r="3144" spans="1:16" ht="18.95" customHeight="1">
      <c r="A3144" s="29" t="s">
        <v>114</v>
      </c>
      <c r="B3144" s="29" t="s">
        <v>7870</v>
      </c>
      <c r="C3144" s="30" t="s">
        <v>4623</v>
      </c>
      <c r="D3144" s="31">
        <v>44803</v>
      </c>
      <c r="E3144" s="32">
        <v>31252.39</v>
      </c>
      <c r="F3144" s="31">
        <v>44804</v>
      </c>
      <c r="G3144" s="31">
        <v>44804.30064814815</v>
      </c>
      <c r="H3144" s="31">
        <v>44863</v>
      </c>
      <c r="I3144" s="38" t="s">
        <v>9700</v>
      </c>
      <c r="J3144" s="38"/>
      <c r="K3144" s="31">
        <v>44881</v>
      </c>
      <c r="L3144" s="32">
        <v>31252.39</v>
      </c>
      <c r="M3144" s="33">
        <v>59</v>
      </c>
      <c r="N3144" s="33">
        <v>18</v>
      </c>
      <c r="O3144" s="32">
        <v>562543.02</v>
      </c>
      <c r="P3144" s="27" t="e">
        <f>VLOOKUP(A3144,'[1]REPORT ITP - Fatture Incluse - '!$C$1:$D$14862,2,FALSE)</f>
        <v>#N/A</v>
      </c>
    </row>
    <row r="3145" spans="1:16" ht="18.95" customHeight="1">
      <c r="A3145" s="29" t="s">
        <v>114</v>
      </c>
      <c r="B3145" s="29" t="s">
        <v>7870</v>
      </c>
      <c r="C3145" s="30" t="s">
        <v>4776</v>
      </c>
      <c r="D3145" s="31">
        <v>44803</v>
      </c>
      <c r="E3145" s="32">
        <v>3237.19</v>
      </c>
      <c r="F3145" s="31">
        <v>44823</v>
      </c>
      <c r="G3145" s="31">
        <v>44813.316712962966</v>
      </c>
      <c r="H3145" s="31">
        <v>44872</v>
      </c>
      <c r="I3145" s="38" t="s">
        <v>9700</v>
      </c>
      <c r="J3145" s="38"/>
      <c r="K3145" s="31">
        <v>44881</v>
      </c>
      <c r="L3145" s="32">
        <v>3237.19</v>
      </c>
      <c r="M3145" s="33">
        <v>59</v>
      </c>
      <c r="N3145" s="33">
        <v>9</v>
      </c>
      <c r="O3145" s="32">
        <v>29134.71</v>
      </c>
      <c r="P3145" s="27" t="e">
        <f>VLOOKUP(A3145,'[1]REPORT ITP - Fatture Incluse - '!$C$1:$D$14862,2,FALSE)</f>
        <v>#N/A</v>
      </c>
    </row>
    <row r="3146" spans="1:16" ht="15" customHeight="1">
      <c r="A3146" s="29" t="s">
        <v>6267</v>
      </c>
      <c r="B3146" s="29" t="s">
        <v>6268</v>
      </c>
      <c r="C3146" s="30" t="s">
        <v>9701</v>
      </c>
      <c r="D3146" s="31">
        <v>44861</v>
      </c>
      <c r="E3146" s="32">
        <v>1500</v>
      </c>
      <c r="F3146" s="31">
        <v>44868</v>
      </c>
      <c r="G3146" s="31">
        <v>44862.301759259259</v>
      </c>
      <c r="H3146" s="31">
        <v>44922</v>
      </c>
      <c r="I3146" s="38" t="s">
        <v>9702</v>
      </c>
      <c r="J3146" s="38"/>
      <c r="K3146" s="31">
        <v>44896</v>
      </c>
      <c r="L3146" s="32">
        <v>1500</v>
      </c>
      <c r="M3146" s="33">
        <v>60</v>
      </c>
      <c r="N3146" s="33">
        <v>-26</v>
      </c>
      <c r="O3146" s="32">
        <v>-39000</v>
      </c>
      <c r="P3146" s="27" t="e">
        <f>VLOOKUP(A3146,'[1]REPORT ITP - Fatture Incluse - '!$C$1:$D$14862,2,FALSE)</f>
        <v>#N/A</v>
      </c>
    </row>
    <row r="3147" spans="1:16" ht="18.95" customHeight="1">
      <c r="A3147" s="29" t="s">
        <v>1350</v>
      </c>
      <c r="B3147" s="29" t="s">
        <v>1349</v>
      </c>
      <c r="C3147" s="30" t="s">
        <v>7619</v>
      </c>
      <c r="D3147" s="31">
        <v>44896</v>
      </c>
      <c r="E3147" s="32">
        <v>1250</v>
      </c>
      <c r="F3147" s="31">
        <v>44900</v>
      </c>
      <c r="G3147" s="31">
        <v>44900.364293981482</v>
      </c>
      <c r="H3147" s="31">
        <v>44957</v>
      </c>
      <c r="I3147" s="38" t="s">
        <v>9703</v>
      </c>
      <c r="J3147" s="38"/>
      <c r="K3147" s="31">
        <v>44902</v>
      </c>
      <c r="L3147" s="32">
        <v>1250</v>
      </c>
      <c r="M3147" s="33">
        <v>57</v>
      </c>
      <c r="N3147" s="33">
        <v>-55</v>
      </c>
      <c r="O3147" s="32">
        <v>-68750</v>
      </c>
      <c r="P3147" s="27" t="e">
        <f>VLOOKUP(A3147,'[1]REPORT ITP - Fatture Incluse - '!$C$1:$D$14862,2,FALSE)</f>
        <v>#N/A</v>
      </c>
    </row>
    <row r="3148" spans="1:16" ht="15" customHeight="1">
      <c r="A3148" s="29" t="s">
        <v>6267</v>
      </c>
      <c r="B3148" s="29" t="s">
        <v>6268</v>
      </c>
      <c r="C3148" s="30" t="s">
        <v>9704</v>
      </c>
      <c r="D3148" s="31">
        <v>44876</v>
      </c>
      <c r="E3148" s="32">
        <v>1500</v>
      </c>
      <c r="F3148" s="31">
        <v>44880</v>
      </c>
      <c r="G3148" s="31">
        <v>44879.35324074074</v>
      </c>
      <c r="H3148" s="31">
        <v>44938</v>
      </c>
      <c r="I3148" s="38" t="s">
        <v>9705</v>
      </c>
      <c r="J3148" s="38"/>
      <c r="K3148" s="31">
        <v>44908</v>
      </c>
      <c r="L3148" s="32">
        <v>1500</v>
      </c>
      <c r="M3148" s="33">
        <v>59</v>
      </c>
      <c r="N3148" s="33">
        <v>-30</v>
      </c>
      <c r="O3148" s="32">
        <v>-45000</v>
      </c>
      <c r="P3148" s="27" t="e">
        <f>VLOOKUP(A3148,'[1]REPORT ITP - Fatture Incluse - '!$C$1:$D$14862,2,FALSE)</f>
        <v>#N/A</v>
      </c>
    </row>
    <row r="3149" spans="1:16" ht="15" customHeight="1">
      <c r="A3149" s="29" t="s">
        <v>6426</v>
      </c>
      <c r="B3149" s="29" t="s">
        <v>6427</v>
      </c>
      <c r="C3149" s="30" t="s">
        <v>5714</v>
      </c>
      <c r="D3149" s="31">
        <v>44890</v>
      </c>
      <c r="E3149" s="32">
        <v>757.62</v>
      </c>
      <c r="F3149" s="31">
        <v>44896</v>
      </c>
      <c r="G3149" s="31">
        <v>44896.599490740744</v>
      </c>
      <c r="H3149" s="31">
        <v>44956</v>
      </c>
      <c r="I3149" s="38" t="s">
        <v>9706</v>
      </c>
      <c r="J3149" s="38"/>
      <c r="K3149" s="31">
        <v>44911</v>
      </c>
      <c r="L3149" s="32">
        <v>621</v>
      </c>
      <c r="M3149" s="33">
        <v>60</v>
      </c>
      <c r="N3149" s="33">
        <v>-45</v>
      </c>
      <c r="O3149" s="32">
        <v>-27945</v>
      </c>
      <c r="P3149" s="27" t="e">
        <f>VLOOKUP(A3149,'[1]REPORT ITP - Fatture Incluse - '!$C$1:$D$14862,2,FALSE)</f>
        <v>#N/A</v>
      </c>
    </row>
    <row r="3150" spans="1:16" ht="15" customHeight="1">
      <c r="A3150" s="29" t="s">
        <v>6426</v>
      </c>
      <c r="B3150" s="29" t="s">
        <v>6427</v>
      </c>
      <c r="C3150" s="30" t="s">
        <v>5607</v>
      </c>
      <c r="D3150" s="31">
        <v>44881</v>
      </c>
      <c r="E3150" s="32">
        <v>1873.92</v>
      </c>
      <c r="F3150" s="31">
        <v>44887</v>
      </c>
      <c r="G3150" s="31">
        <v>44886.341157407405</v>
      </c>
      <c r="H3150" s="31">
        <v>44943</v>
      </c>
      <c r="I3150" s="38" t="s">
        <v>9706</v>
      </c>
      <c r="J3150" s="38"/>
      <c r="K3150" s="31">
        <v>44911</v>
      </c>
      <c r="L3150" s="32">
        <v>1536</v>
      </c>
      <c r="M3150" s="33">
        <v>57</v>
      </c>
      <c r="N3150" s="33">
        <v>-32</v>
      </c>
      <c r="O3150" s="32">
        <v>-49152</v>
      </c>
      <c r="P3150" s="27" t="e">
        <f>VLOOKUP(A3150,'[1]REPORT ITP - Fatture Incluse - '!$C$1:$D$14862,2,FALSE)</f>
        <v>#N/A</v>
      </c>
    </row>
    <row r="3151" spans="1:16" ht="15" customHeight="1">
      <c r="A3151" s="29" t="s">
        <v>6426</v>
      </c>
      <c r="B3151" s="29" t="s">
        <v>6427</v>
      </c>
      <c r="C3151" s="30" t="s">
        <v>5609</v>
      </c>
      <c r="D3151" s="31">
        <v>44881</v>
      </c>
      <c r="E3151" s="32">
        <v>508.19</v>
      </c>
      <c r="F3151" s="31">
        <v>44887</v>
      </c>
      <c r="G3151" s="31">
        <v>44886.341180555559</v>
      </c>
      <c r="H3151" s="31">
        <v>44943</v>
      </c>
      <c r="I3151" s="38" t="s">
        <v>9706</v>
      </c>
      <c r="J3151" s="38"/>
      <c r="K3151" s="31">
        <v>44911</v>
      </c>
      <c r="L3151" s="32">
        <v>416.55</v>
      </c>
      <c r="M3151" s="33">
        <v>57</v>
      </c>
      <c r="N3151" s="33">
        <v>-32</v>
      </c>
      <c r="O3151" s="32">
        <v>-13329.6</v>
      </c>
      <c r="P3151" s="27" t="e">
        <f>VLOOKUP(A3151,'[1]REPORT ITP - Fatture Incluse - '!$C$1:$D$14862,2,FALSE)</f>
        <v>#N/A</v>
      </c>
    </row>
    <row r="3152" spans="1:16" ht="15" customHeight="1">
      <c r="A3152" s="29" t="s">
        <v>6426</v>
      </c>
      <c r="B3152" s="29" t="s">
        <v>6427</v>
      </c>
      <c r="C3152" s="30" t="s">
        <v>5608</v>
      </c>
      <c r="D3152" s="31">
        <v>44881</v>
      </c>
      <c r="E3152" s="32">
        <v>2903.6</v>
      </c>
      <c r="F3152" s="31">
        <v>44887</v>
      </c>
      <c r="G3152" s="31">
        <v>44886.341168981482</v>
      </c>
      <c r="H3152" s="31">
        <v>44943</v>
      </c>
      <c r="I3152" s="38" t="s">
        <v>9706</v>
      </c>
      <c r="J3152" s="38"/>
      <c r="K3152" s="31">
        <v>44911</v>
      </c>
      <c r="L3152" s="32">
        <v>2380</v>
      </c>
      <c r="M3152" s="33">
        <v>57</v>
      </c>
      <c r="N3152" s="33">
        <v>-32</v>
      </c>
      <c r="O3152" s="32">
        <v>-76160</v>
      </c>
      <c r="P3152" s="27" t="e">
        <f>VLOOKUP(A3152,'[1]REPORT ITP - Fatture Incluse - '!$C$1:$D$14862,2,FALSE)</f>
        <v>#N/A</v>
      </c>
    </row>
    <row r="3153" spans="1:16" ht="15" customHeight="1">
      <c r="A3153" s="29" t="s">
        <v>6426</v>
      </c>
      <c r="B3153" s="29" t="s">
        <v>6427</v>
      </c>
      <c r="C3153" s="30" t="s">
        <v>5675</v>
      </c>
      <c r="D3153" s="31">
        <v>44890</v>
      </c>
      <c r="E3153" s="32">
        <v>18452.990000000002</v>
      </c>
      <c r="F3153" s="31">
        <v>44893</v>
      </c>
      <c r="G3153" s="31">
        <v>44893.364236111112</v>
      </c>
      <c r="H3153" s="31">
        <v>44950</v>
      </c>
      <c r="I3153" s="38" t="s">
        <v>9706</v>
      </c>
      <c r="J3153" s="38"/>
      <c r="K3153" s="31">
        <v>44911</v>
      </c>
      <c r="L3153" s="32">
        <v>15125.4</v>
      </c>
      <c r="M3153" s="33">
        <v>57</v>
      </c>
      <c r="N3153" s="33">
        <v>-39</v>
      </c>
      <c r="O3153" s="32">
        <v>-589890.6</v>
      </c>
      <c r="P3153" s="27" t="e">
        <f>VLOOKUP(A3153,'[1]REPORT ITP - Fatture Incluse - '!$C$1:$D$14862,2,FALSE)</f>
        <v>#N/A</v>
      </c>
    </row>
    <row r="3154" spans="1:16" ht="18.95" customHeight="1">
      <c r="A3154" s="29" t="s">
        <v>1830</v>
      </c>
      <c r="B3154" s="29" t="s">
        <v>1829</v>
      </c>
      <c r="C3154" s="30" t="s">
        <v>17</v>
      </c>
      <c r="D3154" s="31">
        <v>44599</v>
      </c>
      <c r="E3154" s="32">
        <v>809.66</v>
      </c>
      <c r="F3154" s="31">
        <v>44600</v>
      </c>
      <c r="G3154" s="31">
        <v>44600.331377314818</v>
      </c>
      <c r="H3154" s="31">
        <v>44659</v>
      </c>
      <c r="I3154" s="38" t="s">
        <v>9707</v>
      </c>
      <c r="J3154" s="38"/>
      <c r="K3154" s="31">
        <v>44728</v>
      </c>
      <c r="L3154" s="32">
        <v>809.66</v>
      </c>
      <c r="M3154" s="33">
        <v>59</v>
      </c>
      <c r="N3154" s="33">
        <v>69</v>
      </c>
      <c r="O3154" s="32">
        <v>55866.54</v>
      </c>
      <c r="P3154" s="27" t="e">
        <f>VLOOKUP(A3154,'[1]REPORT ITP - Fatture Incluse - '!$C$1:$D$14862,2,FALSE)</f>
        <v>#N/A</v>
      </c>
    </row>
    <row r="3155" spans="1:16" ht="18.95" customHeight="1">
      <c r="A3155" s="29" t="s">
        <v>1312</v>
      </c>
      <c r="B3155" s="29" t="s">
        <v>1311</v>
      </c>
      <c r="C3155" s="30" t="s">
        <v>7652</v>
      </c>
      <c r="D3155" s="31">
        <v>44726</v>
      </c>
      <c r="E3155" s="32">
        <v>2708.33</v>
      </c>
      <c r="F3155" s="31">
        <v>44727</v>
      </c>
      <c r="G3155" s="31">
        <v>44727.334456018521</v>
      </c>
      <c r="H3155" s="31">
        <v>44786</v>
      </c>
      <c r="I3155" s="38" t="s">
        <v>9708</v>
      </c>
      <c r="J3155" s="38"/>
      <c r="K3155" s="31">
        <v>44732</v>
      </c>
      <c r="L3155" s="32">
        <v>2708.33</v>
      </c>
      <c r="M3155" s="33">
        <v>59</v>
      </c>
      <c r="N3155" s="33">
        <v>-54</v>
      </c>
      <c r="O3155" s="32">
        <v>-146249.82</v>
      </c>
      <c r="P3155" s="27" t="e">
        <f>VLOOKUP(A3155,'[1]REPORT ITP - Fatture Incluse - '!$C$1:$D$14862,2,FALSE)</f>
        <v>#N/A</v>
      </c>
    </row>
    <row r="3156" spans="1:16" ht="18.95" customHeight="1">
      <c r="A3156" s="29" t="s">
        <v>926</v>
      </c>
      <c r="B3156" s="29" t="s">
        <v>7121</v>
      </c>
      <c r="C3156" s="30" t="s">
        <v>7014</v>
      </c>
      <c r="D3156" s="31">
        <v>44701</v>
      </c>
      <c r="E3156" s="32">
        <v>117.12</v>
      </c>
      <c r="F3156" s="31">
        <v>44705</v>
      </c>
      <c r="G3156" s="31">
        <v>44704.328819444447</v>
      </c>
      <c r="H3156" s="31">
        <v>44761</v>
      </c>
      <c r="I3156" s="38" t="s">
        <v>9709</v>
      </c>
      <c r="J3156" s="38"/>
      <c r="K3156" s="31">
        <v>44733</v>
      </c>
      <c r="L3156" s="32">
        <v>96</v>
      </c>
      <c r="M3156" s="33">
        <v>57</v>
      </c>
      <c r="N3156" s="33">
        <v>-28</v>
      </c>
      <c r="O3156" s="32">
        <v>-2688</v>
      </c>
      <c r="P3156" s="27" t="e">
        <f>VLOOKUP(A3156,'[1]REPORT ITP - Fatture Incluse - '!$C$1:$D$14862,2,FALSE)</f>
        <v>#N/A</v>
      </c>
    </row>
    <row r="3157" spans="1:16" ht="18.95" customHeight="1">
      <c r="A3157" s="29" t="s">
        <v>926</v>
      </c>
      <c r="B3157" s="29" t="s">
        <v>7121</v>
      </c>
      <c r="C3157" s="30" t="s">
        <v>7482</v>
      </c>
      <c r="D3157" s="31">
        <v>44701</v>
      </c>
      <c r="E3157" s="32">
        <v>625.86</v>
      </c>
      <c r="F3157" s="31">
        <v>44705</v>
      </c>
      <c r="G3157" s="31">
        <v>44704.328831018516</v>
      </c>
      <c r="H3157" s="31">
        <v>44761</v>
      </c>
      <c r="I3157" s="38" t="s">
        <v>9709</v>
      </c>
      <c r="J3157" s="38"/>
      <c r="K3157" s="31">
        <v>44733</v>
      </c>
      <c r="L3157" s="32">
        <v>513</v>
      </c>
      <c r="M3157" s="33">
        <v>57</v>
      </c>
      <c r="N3157" s="33">
        <v>-28</v>
      </c>
      <c r="O3157" s="32">
        <v>-14364</v>
      </c>
      <c r="P3157" s="27" t="e">
        <f>VLOOKUP(A3157,'[1]REPORT ITP - Fatture Incluse - '!$C$1:$D$14862,2,FALSE)</f>
        <v>#N/A</v>
      </c>
    </row>
    <row r="3158" spans="1:16" ht="18.95" customHeight="1">
      <c r="A3158" s="29" t="s">
        <v>2000</v>
      </c>
      <c r="B3158" s="29" t="s">
        <v>1999</v>
      </c>
      <c r="C3158" s="30" t="s">
        <v>49</v>
      </c>
      <c r="D3158" s="31">
        <v>44761</v>
      </c>
      <c r="E3158" s="32">
        <v>2475</v>
      </c>
      <c r="F3158" s="31">
        <v>44762</v>
      </c>
      <c r="G3158" s="31">
        <v>44762.347997685189</v>
      </c>
      <c r="H3158" s="31">
        <v>44822</v>
      </c>
      <c r="I3158" s="38" t="s">
        <v>9710</v>
      </c>
      <c r="J3158" s="38"/>
      <c r="K3158" s="31">
        <v>44769</v>
      </c>
      <c r="L3158" s="32">
        <v>2475</v>
      </c>
      <c r="M3158" s="33">
        <v>60</v>
      </c>
      <c r="N3158" s="33">
        <v>-53</v>
      </c>
      <c r="O3158" s="32">
        <v>-131175</v>
      </c>
      <c r="P3158" s="27" t="e">
        <f>VLOOKUP(A3158,'[1]REPORT ITP - Fatture Incluse - '!$C$1:$D$14862,2,FALSE)</f>
        <v>#N/A</v>
      </c>
    </row>
    <row r="3159" spans="1:16" ht="18.95" customHeight="1">
      <c r="A3159" s="29" t="s">
        <v>837</v>
      </c>
      <c r="B3159" s="29" t="s">
        <v>7704</v>
      </c>
      <c r="C3159" s="30" t="s">
        <v>4260</v>
      </c>
      <c r="D3159" s="31">
        <v>44763</v>
      </c>
      <c r="E3159" s="32">
        <v>902.49</v>
      </c>
      <c r="F3159" s="31">
        <v>44768</v>
      </c>
      <c r="G3159" s="31">
        <v>44764.339085648149</v>
      </c>
      <c r="H3159" s="31">
        <v>44823</v>
      </c>
      <c r="I3159" s="38" t="s">
        <v>9711</v>
      </c>
      <c r="J3159" s="38"/>
      <c r="K3159" s="31">
        <v>44771</v>
      </c>
      <c r="L3159" s="32">
        <v>902.49</v>
      </c>
      <c r="M3159" s="33">
        <v>59</v>
      </c>
      <c r="N3159" s="33">
        <v>-52</v>
      </c>
      <c r="O3159" s="32">
        <v>-46929.48</v>
      </c>
      <c r="P3159" s="27" t="e">
        <f>VLOOKUP(A3159,'[1]REPORT ITP - Fatture Incluse - '!$C$1:$D$14862,2,FALSE)</f>
        <v>#N/A</v>
      </c>
    </row>
    <row r="3160" spans="1:16" ht="15" customHeight="1">
      <c r="A3160" s="29" t="s">
        <v>7313</v>
      </c>
      <c r="B3160" s="29" t="s">
        <v>7314</v>
      </c>
      <c r="C3160" s="30" t="s">
        <v>9712</v>
      </c>
      <c r="D3160" s="31">
        <v>44742</v>
      </c>
      <c r="E3160" s="32">
        <v>20898.599999999999</v>
      </c>
      <c r="F3160" s="31">
        <v>44746</v>
      </c>
      <c r="G3160" s="31">
        <v>44746.301874999997</v>
      </c>
      <c r="H3160" s="31">
        <v>44804</v>
      </c>
      <c r="I3160" s="38" t="s">
        <v>9713</v>
      </c>
      <c r="J3160" s="38"/>
      <c r="K3160" s="31">
        <v>44777</v>
      </c>
      <c r="L3160" s="32">
        <v>17130</v>
      </c>
      <c r="M3160" s="33">
        <v>58</v>
      </c>
      <c r="N3160" s="33">
        <v>-27</v>
      </c>
      <c r="O3160" s="32">
        <v>-462510</v>
      </c>
      <c r="P3160" s="27" t="e">
        <f>VLOOKUP(A3160,'[1]REPORT ITP - Fatture Incluse - '!$C$1:$D$14862,2,FALSE)</f>
        <v>#N/A</v>
      </c>
    </row>
    <row r="3161" spans="1:16" ht="18.95" customHeight="1">
      <c r="A3161" s="29" t="s">
        <v>122</v>
      </c>
      <c r="B3161" s="29" t="s">
        <v>7273</v>
      </c>
      <c r="C3161" s="30" t="s">
        <v>144</v>
      </c>
      <c r="D3161" s="31">
        <v>44277</v>
      </c>
      <c r="E3161" s="32">
        <v>7012.76</v>
      </c>
      <c r="F3161" s="31">
        <v>44279</v>
      </c>
      <c r="G3161" s="31">
        <v>44279.309687499997</v>
      </c>
      <c r="H3161" s="31">
        <v>44337</v>
      </c>
      <c r="I3161" s="38" t="s">
        <v>9714</v>
      </c>
      <c r="J3161" s="38"/>
      <c r="K3161" s="31">
        <v>44784</v>
      </c>
      <c r="L3161" s="32">
        <v>7012.76</v>
      </c>
      <c r="M3161" s="33">
        <v>58</v>
      </c>
      <c r="N3161" s="33">
        <v>447</v>
      </c>
      <c r="O3161" s="32">
        <v>3134703.72</v>
      </c>
      <c r="P3161" s="27" t="e">
        <f>VLOOKUP(A3161,'[1]REPORT ITP - Fatture Incluse - '!$C$1:$D$14862,2,FALSE)</f>
        <v>#N/A</v>
      </c>
    </row>
    <row r="3162" spans="1:16" ht="18.95" customHeight="1">
      <c r="A3162" s="29" t="s">
        <v>122</v>
      </c>
      <c r="B3162" s="29" t="s">
        <v>7273</v>
      </c>
      <c r="C3162" s="30" t="s">
        <v>145</v>
      </c>
      <c r="D3162" s="31">
        <v>44277</v>
      </c>
      <c r="E3162" s="32">
        <v>44.19</v>
      </c>
      <c r="F3162" s="31">
        <v>44279</v>
      </c>
      <c r="G3162" s="31">
        <v>44279.309710648151</v>
      </c>
      <c r="H3162" s="31">
        <v>44337</v>
      </c>
      <c r="I3162" s="38" t="s">
        <v>9714</v>
      </c>
      <c r="J3162" s="38"/>
      <c r="K3162" s="31">
        <v>44784</v>
      </c>
      <c r="L3162" s="32">
        <v>44.19</v>
      </c>
      <c r="M3162" s="33">
        <v>58</v>
      </c>
      <c r="N3162" s="33">
        <v>447</v>
      </c>
      <c r="O3162" s="32">
        <v>19752.93</v>
      </c>
      <c r="P3162" s="27" t="e">
        <f>VLOOKUP(A3162,'[1]REPORT ITP - Fatture Incluse - '!$C$1:$D$14862,2,FALSE)</f>
        <v>#N/A</v>
      </c>
    </row>
    <row r="3163" spans="1:16" ht="18.95" customHeight="1">
      <c r="A3163" s="29" t="s">
        <v>122</v>
      </c>
      <c r="B3163" s="29" t="s">
        <v>7273</v>
      </c>
      <c r="C3163" s="30" t="s">
        <v>143</v>
      </c>
      <c r="D3163" s="31">
        <v>44277</v>
      </c>
      <c r="E3163" s="32">
        <v>155.91</v>
      </c>
      <c r="F3163" s="31">
        <v>44279</v>
      </c>
      <c r="G3163" s="31">
        <v>44279.309664351851</v>
      </c>
      <c r="H3163" s="31">
        <v>44337</v>
      </c>
      <c r="I3163" s="38" t="s">
        <v>9714</v>
      </c>
      <c r="J3163" s="38"/>
      <c r="K3163" s="31">
        <v>44784</v>
      </c>
      <c r="L3163" s="32">
        <v>155.91</v>
      </c>
      <c r="M3163" s="33">
        <v>58</v>
      </c>
      <c r="N3163" s="33">
        <v>447</v>
      </c>
      <c r="O3163" s="32">
        <v>69691.77</v>
      </c>
      <c r="P3163" s="27" t="e">
        <f>VLOOKUP(A3163,'[1]REPORT ITP - Fatture Incluse - '!$C$1:$D$14862,2,FALSE)</f>
        <v>#N/A</v>
      </c>
    </row>
    <row r="3164" spans="1:16" ht="18.95" customHeight="1">
      <c r="A3164" s="29" t="s">
        <v>122</v>
      </c>
      <c r="B3164" s="29" t="s">
        <v>7273</v>
      </c>
      <c r="C3164" s="30" t="s">
        <v>143</v>
      </c>
      <c r="D3164" s="31">
        <v>44277</v>
      </c>
      <c r="E3164" s="32">
        <v>15720.16</v>
      </c>
      <c r="F3164" s="31">
        <v>44279</v>
      </c>
      <c r="G3164" s="31">
        <v>44279.309664351851</v>
      </c>
      <c r="H3164" s="31">
        <v>44337</v>
      </c>
      <c r="I3164" s="38" t="s">
        <v>9714</v>
      </c>
      <c r="J3164" s="38"/>
      <c r="K3164" s="31">
        <v>44784</v>
      </c>
      <c r="L3164" s="32">
        <v>15720.16</v>
      </c>
      <c r="M3164" s="33">
        <v>58</v>
      </c>
      <c r="N3164" s="33">
        <v>447</v>
      </c>
      <c r="O3164" s="32">
        <v>7026911.5199999996</v>
      </c>
      <c r="P3164" s="27" t="e">
        <f>VLOOKUP(A3164,'[1]REPORT ITP - Fatture Incluse - '!$C$1:$D$14862,2,FALSE)</f>
        <v>#N/A</v>
      </c>
    </row>
    <row r="3165" spans="1:16" ht="18.95" customHeight="1">
      <c r="A3165" s="29" t="s">
        <v>122</v>
      </c>
      <c r="B3165" s="29" t="s">
        <v>7273</v>
      </c>
      <c r="C3165" s="30" t="s">
        <v>145</v>
      </c>
      <c r="D3165" s="31">
        <v>44277</v>
      </c>
      <c r="E3165" s="32">
        <v>6737.81</v>
      </c>
      <c r="F3165" s="31">
        <v>44279</v>
      </c>
      <c r="G3165" s="31">
        <v>44279.309710648151</v>
      </c>
      <c r="H3165" s="31">
        <v>44337</v>
      </c>
      <c r="I3165" s="38" t="s">
        <v>9714</v>
      </c>
      <c r="J3165" s="38"/>
      <c r="K3165" s="31">
        <v>44784</v>
      </c>
      <c r="L3165" s="32">
        <v>6737.81</v>
      </c>
      <c r="M3165" s="33">
        <v>58</v>
      </c>
      <c r="N3165" s="33">
        <v>447</v>
      </c>
      <c r="O3165" s="32">
        <v>3011801.07</v>
      </c>
      <c r="P3165" s="27" t="e">
        <f>VLOOKUP(A3165,'[1]REPORT ITP - Fatture Incluse - '!$C$1:$D$14862,2,FALSE)</f>
        <v>#N/A</v>
      </c>
    </row>
    <row r="3166" spans="1:16" ht="18.95" customHeight="1">
      <c r="A3166" s="29" t="s">
        <v>122</v>
      </c>
      <c r="B3166" s="29" t="s">
        <v>7273</v>
      </c>
      <c r="C3166" s="30" t="s">
        <v>144</v>
      </c>
      <c r="D3166" s="31">
        <v>44277</v>
      </c>
      <c r="E3166" s="32">
        <v>788.82</v>
      </c>
      <c r="F3166" s="31">
        <v>44279</v>
      </c>
      <c r="G3166" s="31">
        <v>44279.309687499997</v>
      </c>
      <c r="H3166" s="31">
        <v>44337</v>
      </c>
      <c r="I3166" s="38" t="s">
        <v>9714</v>
      </c>
      <c r="J3166" s="38"/>
      <c r="K3166" s="31">
        <v>44784</v>
      </c>
      <c r="L3166" s="32">
        <v>788.82</v>
      </c>
      <c r="M3166" s="33">
        <v>58</v>
      </c>
      <c r="N3166" s="33">
        <v>447</v>
      </c>
      <c r="O3166" s="32">
        <v>352602.54</v>
      </c>
      <c r="P3166" s="27" t="e">
        <f>VLOOKUP(A3166,'[1]REPORT ITP - Fatture Incluse - '!$C$1:$D$14862,2,FALSE)</f>
        <v>#N/A</v>
      </c>
    </row>
    <row r="3167" spans="1:16" ht="15" customHeight="1">
      <c r="A3167" s="29" t="s">
        <v>8261</v>
      </c>
      <c r="B3167" s="29" t="s">
        <v>2331</v>
      </c>
      <c r="C3167" s="30" t="s">
        <v>9715</v>
      </c>
      <c r="D3167" s="31">
        <v>44708</v>
      </c>
      <c r="E3167" s="32">
        <v>16</v>
      </c>
      <c r="F3167" s="31">
        <v>44713</v>
      </c>
      <c r="G3167" s="31">
        <v>44711.337581018517</v>
      </c>
      <c r="H3167" s="31">
        <v>44768</v>
      </c>
      <c r="I3167" s="38" t="s">
        <v>9716</v>
      </c>
      <c r="J3167" s="38"/>
      <c r="K3167" s="31">
        <v>44790</v>
      </c>
      <c r="L3167" s="32">
        <v>16</v>
      </c>
      <c r="M3167" s="33">
        <v>57</v>
      </c>
      <c r="N3167" s="33">
        <v>22</v>
      </c>
      <c r="O3167" s="32">
        <v>352</v>
      </c>
      <c r="P3167" s="27" t="e">
        <f>VLOOKUP(A3167,'[1]REPORT ITP - Fatture Incluse - '!$C$1:$D$14862,2,FALSE)</f>
        <v>#N/A</v>
      </c>
    </row>
    <row r="3168" spans="1:16" ht="15" customHeight="1">
      <c r="A3168" s="29" t="s">
        <v>8261</v>
      </c>
      <c r="B3168" s="29" t="s">
        <v>2331</v>
      </c>
      <c r="C3168" s="30" t="s">
        <v>9715</v>
      </c>
      <c r="D3168" s="31">
        <v>44708</v>
      </c>
      <c r="E3168" s="32">
        <v>807.64</v>
      </c>
      <c r="F3168" s="31">
        <v>44713</v>
      </c>
      <c r="G3168" s="31">
        <v>44711.337581018517</v>
      </c>
      <c r="H3168" s="31">
        <v>44768</v>
      </c>
      <c r="I3168" s="38" t="s">
        <v>9716</v>
      </c>
      <c r="J3168" s="38"/>
      <c r="K3168" s="31">
        <v>44790</v>
      </c>
      <c r="L3168" s="32">
        <v>662</v>
      </c>
      <c r="M3168" s="33">
        <v>57</v>
      </c>
      <c r="N3168" s="33">
        <v>22</v>
      </c>
      <c r="O3168" s="32">
        <v>14564</v>
      </c>
      <c r="P3168" s="27" t="e">
        <f>VLOOKUP(A3168,'[1]REPORT ITP - Fatture Incluse - '!$C$1:$D$14862,2,FALSE)</f>
        <v>#N/A</v>
      </c>
    </row>
    <row r="3169" spans="1:16" ht="15" customHeight="1">
      <c r="A3169" s="29" t="s">
        <v>9717</v>
      </c>
      <c r="B3169" s="29" t="s">
        <v>3206</v>
      </c>
      <c r="C3169" s="30" t="s">
        <v>17</v>
      </c>
      <c r="D3169" s="31">
        <v>44687</v>
      </c>
      <c r="E3169" s="32">
        <v>7198</v>
      </c>
      <c r="F3169" s="31">
        <v>44690</v>
      </c>
      <c r="G3169" s="31">
        <v>44687.549178240741</v>
      </c>
      <c r="H3169" s="31">
        <v>44747</v>
      </c>
      <c r="I3169" s="38" t="s">
        <v>9718</v>
      </c>
      <c r="J3169" s="38"/>
      <c r="K3169" s="31">
        <v>44791</v>
      </c>
      <c r="L3169" s="32">
        <v>5900</v>
      </c>
      <c r="M3169" s="33">
        <v>60</v>
      </c>
      <c r="N3169" s="33">
        <v>44</v>
      </c>
      <c r="O3169" s="32">
        <v>259600</v>
      </c>
      <c r="P3169" s="27" t="e">
        <f>VLOOKUP(A3169,'[1]REPORT ITP - Fatture Incluse - '!$C$1:$D$14862,2,FALSE)</f>
        <v>#N/A</v>
      </c>
    </row>
    <row r="3170" spans="1:16" ht="15" customHeight="1">
      <c r="A3170" s="29" t="s">
        <v>6384</v>
      </c>
      <c r="B3170" s="29" t="s">
        <v>6385</v>
      </c>
      <c r="C3170" s="30" t="s">
        <v>7934</v>
      </c>
      <c r="D3170" s="31">
        <v>44768</v>
      </c>
      <c r="E3170" s="32">
        <v>159.21</v>
      </c>
      <c r="F3170" s="31">
        <v>44777</v>
      </c>
      <c r="G3170" s="31">
        <v>44776.342777777776</v>
      </c>
      <c r="H3170" s="31">
        <v>44835</v>
      </c>
      <c r="I3170" s="38" t="s">
        <v>9719</v>
      </c>
      <c r="J3170" s="38"/>
      <c r="K3170" s="31">
        <v>44802</v>
      </c>
      <c r="L3170" s="32">
        <v>130.5</v>
      </c>
      <c r="M3170" s="33">
        <v>59</v>
      </c>
      <c r="N3170" s="33">
        <v>-33</v>
      </c>
      <c r="O3170" s="32">
        <v>-4306.5</v>
      </c>
      <c r="P3170" s="27" t="e">
        <f>VLOOKUP(A3170,'[1]REPORT ITP - Fatture Incluse - '!$C$1:$D$14862,2,FALSE)</f>
        <v>#N/A</v>
      </c>
    </row>
    <row r="3171" spans="1:16" ht="18.95" customHeight="1">
      <c r="A3171" s="29" t="s">
        <v>4660</v>
      </c>
      <c r="B3171" s="29" t="s">
        <v>4659</v>
      </c>
      <c r="C3171" s="30" t="s">
        <v>7050</v>
      </c>
      <c r="D3171" s="31">
        <v>44805</v>
      </c>
      <c r="E3171" s="32">
        <v>2501.1</v>
      </c>
      <c r="F3171" s="31">
        <v>44806</v>
      </c>
      <c r="G3171" s="31">
        <v>44806.422708333332</v>
      </c>
      <c r="H3171" s="31">
        <v>44865</v>
      </c>
      <c r="I3171" s="38" t="s">
        <v>9720</v>
      </c>
      <c r="J3171" s="38"/>
      <c r="K3171" s="31">
        <v>44812</v>
      </c>
      <c r="L3171" s="32">
        <v>2501.1</v>
      </c>
      <c r="M3171" s="33">
        <v>59</v>
      </c>
      <c r="N3171" s="33">
        <v>-53</v>
      </c>
      <c r="O3171" s="32">
        <v>-132558.29999999999</v>
      </c>
      <c r="P3171" s="27" t="e">
        <f>VLOOKUP(A3171,'[1]REPORT ITP - Fatture Incluse - '!$C$1:$D$14862,2,FALSE)</f>
        <v>#N/A</v>
      </c>
    </row>
    <row r="3172" spans="1:16" ht="18.95" customHeight="1">
      <c r="A3172" s="29" t="s">
        <v>2018</v>
      </c>
      <c r="B3172" s="29" t="s">
        <v>7674</v>
      </c>
      <c r="C3172" s="30" t="s">
        <v>3589</v>
      </c>
      <c r="D3172" s="31">
        <v>44850</v>
      </c>
      <c r="E3172" s="32">
        <v>2500</v>
      </c>
      <c r="F3172" s="31">
        <v>44851</v>
      </c>
      <c r="G3172" s="31">
        <v>44851.306562500002</v>
      </c>
      <c r="H3172" s="31">
        <v>44910</v>
      </c>
      <c r="I3172" s="38" t="s">
        <v>9721</v>
      </c>
      <c r="J3172" s="38"/>
      <c r="K3172" s="31">
        <v>44859</v>
      </c>
      <c r="L3172" s="32">
        <v>2500</v>
      </c>
      <c r="M3172" s="33">
        <v>59</v>
      </c>
      <c r="N3172" s="33">
        <v>-51</v>
      </c>
      <c r="O3172" s="32">
        <v>-127500</v>
      </c>
      <c r="P3172" s="27" t="e">
        <f>VLOOKUP(A3172,'[1]REPORT ITP - Fatture Incluse - '!$C$1:$D$14862,2,FALSE)</f>
        <v>#N/A</v>
      </c>
    </row>
    <row r="3173" spans="1:16" ht="18.95" customHeight="1">
      <c r="A3173" s="29" t="s">
        <v>2729</v>
      </c>
      <c r="B3173" s="29" t="s">
        <v>7461</v>
      </c>
      <c r="C3173" s="30" t="s">
        <v>3514</v>
      </c>
      <c r="D3173" s="31">
        <v>44866</v>
      </c>
      <c r="E3173" s="32">
        <v>2333.33</v>
      </c>
      <c r="F3173" s="31">
        <v>44868</v>
      </c>
      <c r="G3173" s="31">
        <v>44868.295092592591</v>
      </c>
      <c r="H3173" s="31">
        <v>44927</v>
      </c>
      <c r="I3173" s="38" t="s">
        <v>9722</v>
      </c>
      <c r="J3173" s="38"/>
      <c r="K3173" s="31">
        <v>44873</v>
      </c>
      <c r="L3173" s="32">
        <v>2333.33</v>
      </c>
      <c r="M3173" s="33">
        <v>59</v>
      </c>
      <c r="N3173" s="33">
        <v>-54</v>
      </c>
      <c r="O3173" s="32">
        <v>-125999.82</v>
      </c>
      <c r="P3173" s="27" t="e">
        <f>VLOOKUP(A3173,'[1]REPORT ITP - Fatture Incluse - '!$C$1:$D$14862,2,FALSE)</f>
        <v>#N/A</v>
      </c>
    </row>
    <row r="3174" spans="1:16" ht="15" customHeight="1">
      <c r="A3174" s="29" t="s">
        <v>6227</v>
      </c>
      <c r="B3174" s="29" t="s">
        <v>6228</v>
      </c>
      <c r="C3174" s="30" t="s">
        <v>5335</v>
      </c>
      <c r="D3174" s="31">
        <v>44853</v>
      </c>
      <c r="E3174" s="32">
        <v>18035.57</v>
      </c>
      <c r="F3174" s="31">
        <v>44862</v>
      </c>
      <c r="G3174" s="31">
        <v>44861.298703703702</v>
      </c>
      <c r="H3174" s="31">
        <v>44920</v>
      </c>
      <c r="I3174" s="38" t="s">
        <v>9723</v>
      </c>
      <c r="J3174" s="38"/>
      <c r="K3174" s="31">
        <v>44910</v>
      </c>
      <c r="L3174" s="32">
        <v>14783.25</v>
      </c>
      <c r="M3174" s="33">
        <v>59</v>
      </c>
      <c r="N3174" s="33">
        <v>-10</v>
      </c>
      <c r="O3174" s="32">
        <v>-147832.5</v>
      </c>
      <c r="P3174" s="27" t="e">
        <f>VLOOKUP(A3174,'[1]REPORT ITP - Fatture Incluse - '!$C$1:$D$14862,2,FALSE)</f>
        <v>#N/A</v>
      </c>
    </row>
    <row r="3175" spans="1:16" ht="15" customHeight="1">
      <c r="A3175" s="29" t="s">
        <v>6264</v>
      </c>
      <c r="B3175" s="29" t="s">
        <v>105</v>
      </c>
      <c r="C3175" s="30" t="s">
        <v>7298</v>
      </c>
      <c r="D3175" s="31">
        <v>44882</v>
      </c>
      <c r="E3175" s="32">
        <v>2215.0300000000002</v>
      </c>
      <c r="F3175" s="31">
        <v>44883</v>
      </c>
      <c r="G3175" s="31">
        <v>44882.637083333335</v>
      </c>
      <c r="H3175" s="31">
        <v>44942</v>
      </c>
      <c r="I3175" s="38" t="s">
        <v>9724</v>
      </c>
      <c r="J3175" s="38"/>
      <c r="K3175" s="31">
        <v>44911</v>
      </c>
      <c r="L3175" s="32">
        <v>1815.6</v>
      </c>
      <c r="M3175" s="33">
        <v>60</v>
      </c>
      <c r="N3175" s="33">
        <v>-31</v>
      </c>
      <c r="O3175" s="32">
        <v>-56283.6</v>
      </c>
      <c r="P3175" s="27" t="e">
        <f>VLOOKUP(A3175,'[1]REPORT ITP - Fatture Incluse - '!$C$1:$D$14862,2,FALSE)</f>
        <v>#N/A</v>
      </c>
    </row>
    <row r="3176" spans="1:16" ht="18.95" customHeight="1">
      <c r="A3176" s="29" t="s">
        <v>2018</v>
      </c>
      <c r="B3176" s="29" t="s">
        <v>7674</v>
      </c>
      <c r="C3176" s="30" t="s">
        <v>2022</v>
      </c>
      <c r="D3176" s="31">
        <v>44910</v>
      </c>
      <c r="E3176" s="32">
        <v>2500</v>
      </c>
      <c r="F3176" s="31">
        <v>44914</v>
      </c>
      <c r="G3176" s="31">
        <v>44914.345034722224</v>
      </c>
      <c r="H3176" s="31">
        <v>44974</v>
      </c>
      <c r="I3176" s="38" t="s">
        <v>9725</v>
      </c>
      <c r="J3176" s="38"/>
      <c r="K3176" s="31">
        <v>44917</v>
      </c>
      <c r="L3176" s="32">
        <v>2500</v>
      </c>
      <c r="M3176" s="33">
        <v>60</v>
      </c>
      <c r="N3176" s="33">
        <v>-57</v>
      </c>
      <c r="O3176" s="32">
        <v>-142500</v>
      </c>
      <c r="P3176" s="27" t="e">
        <f>VLOOKUP(A3176,'[1]REPORT ITP - Fatture Incluse - '!$C$1:$D$14862,2,FALSE)</f>
        <v>#N/A</v>
      </c>
    </row>
    <row r="3177" spans="1:16" ht="18.95" customHeight="1">
      <c r="A3177" s="29" t="s">
        <v>6816</v>
      </c>
      <c r="B3177" s="29" t="s">
        <v>6817</v>
      </c>
      <c r="C3177" s="30" t="s">
        <v>2069</v>
      </c>
      <c r="D3177" s="31">
        <v>44613</v>
      </c>
      <c r="E3177" s="32">
        <v>4400</v>
      </c>
      <c r="F3177" s="31">
        <v>44617</v>
      </c>
      <c r="G3177" s="31">
        <v>44614.313611111109</v>
      </c>
      <c r="H3177" s="31">
        <v>44673</v>
      </c>
      <c r="I3177" s="38" t="s">
        <v>9726</v>
      </c>
      <c r="J3177" s="38"/>
      <c r="K3177" s="31">
        <v>44747</v>
      </c>
      <c r="L3177" s="32">
        <v>4400</v>
      </c>
      <c r="M3177" s="33">
        <v>59</v>
      </c>
      <c r="N3177" s="33">
        <v>74</v>
      </c>
      <c r="O3177" s="32">
        <v>325600</v>
      </c>
      <c r="P3177" s="27" t="e">
        <f>VLOOKUP(A3177,'[1]REPORT ITP - Fatture Incluse - '!$C$1:$D$14862,2,FALSE)</f>
        <v>#N/A</v>
      </c>
    </row>
    <row r="3178" spans="1:16" ht="18.95" customHeight="1">
      <c r="A3178" s="29" t="s">
        <v>6816</v>
      </c>
      <c r="B3178" s="29" t="s">
        <v>6817</v>
      </c>
      <c r="C3178" s="30" t="s">
        <v>2069</v>
      </c>
      <c r="D3178" s="31">
        <v>44613</v>
      </c>
      <c r="E3178" s="32">
        <v>2</v>
      </c>
      <c r="F3178" s="31">
        <v>44617</v>
      </c>
      <c r="G3178" s="31">
        <v>44614.313611111109</v>
      </c>
      <c r="H3178" s="31">
        <v>44673</v>
      </c>
      <c r="I3178" s="38" t="s">
        <v>9726</v>
      </c>
      <c r="J3178" s="38"/>
      <c r="K3178" s="31">
        <v>44747</v>
      </c>
      <c r="L3178" s="32">
        <v>2</v>
      </c>
      <c r="M3178" s="33">
        <v>59</v>
      </c>
      <c r="N3178" s="33">
        <v>74</v>
      </c>
      <c r="O3178" s="32">
        <v>148</v>
      </c>
      <c r="P3178" s="27" t="e">
        <f>VLOOKUP(A3178,'[1]REPORT ITP - Fatture Incluse - '!$C$1:$D$14862,2,FALSE)</f>
        <v>#N/A</v>
      </c>
    </row>
    <row r="3179" spans="1:16" ht="15" customHeight="1">
      <c r="A3179" s="29" t="s">
        <v>6333</v>
      </c>
      <c r="B3179" s="29" t="s">
        <v>6334</v>
      </c>
      <c r="C3179" s="30" t="s">
        <v>7963</v>
      </c>
      <c r="D3179" s="31">
        <v>44720</v>
      </c>
      <c r="E3179" s="32">
        <v>690</v>
      </c>
      <c r="F3179" s="31">
        <v>44726</v>
      </c>
      <c r="G3179" s="31">
        <v>44721.491643518515</v>
      </c>
      <c r="H3179" s="31">
        <v>44781</v>
      </c>
      <c r="I3179" s="38" t="s">
        <v>9727</v>
      </c>
      <c r="J3179" s="38"/>
      <c r="K3179" s="31">
        <v>44767</v>
      </c>
      <c r="L3179" s="32">
        <v>690</v>
      </c>
      <c r="M3179" s="33">
        <v>60</v>
      </c>
      <c r="N3179" s="33">
        <v>-14</v>
      </c>
      <c r="O3179" s="32">
        <v>-9660</v>
      </c>
      <c r="P3179" s="27" t="e">
        <f>VLOOKUP(A3179,'[1]REPORT ITP - Fatture Incluse - '!$C$1:$D$14862,2,FALSE)</f>
        <v>#N/A</v>
      </c>
    </row>
    <row r="3180" spans="1:16" ht="15" customHeight="1">
      <c r="A3180" s="29" t="s">
        <v>6185</v>
      </c>
      <c r="B3180" s="29" t="s">
        <v>6186</v>
      </c>
      <c r="C3180" s="30" t="s">
        <v>4074</v>
      </c>
      <c r="D3180" s="31">
        <v>44742</v>
      </c>
      <c r="E3180" s="32">
        <v>2999.98</v>
      </c>
      <c r="F3180" s="31">
        <v>44749</v>
      </c>
      <c r="G3180" s="31">
        <v>44749.412581018521</v>
      </c>
      <c r="H3180" s="31">
        <v>44809</v>
      </c>
      <c r="I3180" s="38" t="s">
        <v>9728</v>
      </c>
      <c r="J3180" s="38"/>
      <c r="K3180" s="31">
        <v>44775</v>
      </c>
      <c r="L3180" s="32">
        <v>2459</v>
      </c>
      <c r="M3180" s="33">
        <v>60</v>
      </c>
      <c r="N3180" s="33">
        <v>-34</v>
      </c>
      <c r="O3180" s="32">
        <v>-83606</v>
      </c>
      <c r="P3180" s="27" t="e">
        <f>VLOOKUP(A3180,'[1]REPORT ITP - Fatture Incluse - '!$C$1:$D$14862,2,FALSE)</f>
        <v>#N/A</v>
      </c>
    </row>
    <row r="3181" spans="1:16" ht="15" customHeight="1">
      <c r="A3181" s="29" t="s">
        <v>9729</v>
      </c>
      <c r="B3181" s="29" t="s">
        <v>9730</v>
      </c>
      <c r="C3181" s="30" t="s">
        <v>3569</v>
      </c>
      <c r="D3181" s="31">
        <v>44707</v>
      </c>
      <c r="E3181" s="32">
        <v>167704.62</v>
      </c>
      <c r="F3181" s="31">
        <v>44720</v>
      </c>
      <c r="G3181" s="31">
        <v>44718.366701388892</v>
      </c>
      <c r="H3181" s="31">
        <v>44775</v>
      </c>
      <c r="I3181" s="38" t="s">
        <v>9731</v>
      </c>
      <c r="J3181" s="38"/>
      <c r="K3181" s="31">
        <v>44767</v>
      </c>
      <c r="L3181" s="32">
        <v>137462.79999999999</v>
      </c>
      <c r="M3181" s="33">
        <v>57</v>
      </c>
      <c r="N3181" s="33">
        <v>-8</v>
      </c>
      <c r="O3181" s="32">
        <v>-1099702.3999999999</v>
      </c>
      <c r="P3181" s="27" t="e">
        <f>VLOOKUP(A3181,'[1]REPORT ITP - Fatture Incluse - '!$C$1:$D$14862,2,FALSE)</f>
        <v>#N/A</v>
      </c>
    </row>
    <row r="3182" spans="1:16" ht="18.95" customHeight="1">
      <c r="A3182" s="29" t="s">
        <v>1411</v>
      </c>
      <c r="B3182" s="29" t="s">
        <v>6995</v>
      </c>
      <c r="C3182" s="30" t="s">
        <v>8155</v>
      </c>
      <c r="D3182" s="31">
        <v>44774</v>
      </c>
      <c r="E3182" s="32">
        <v>1874.28</v>
      </c>
      <c r="F3182" s="31">
        <v>44775</v>
      </c>
      <c r="G3182" s="31">
        <v>44774.404108796298</v>
      </c>
      <c r="H3182" s="31">
        <v>44834</v>
      </c>
      <c r="I3182" s="38" t="s">
        <v>9732</v>
      </c>
      <c r="J3182" s="38"/>
      <c r="K3182" s="31">
        <v>44776</v>
      </c>
      <c r="L3182" s="32">
        <v>1874.28</v>
      </c>
      <c r="M3182" s="33">
        <v>60</v>
      </c>
      <c r="N3182" s="33">
        <v>-58</v>
      </c>
      <c r="O3182" s="32">
        <v>-108708.24</v>
      </c>
      <c r="P3182" s="27" t="e">
        <f>VLOOKUP(A3182,'[1]REPORT ITP - Fatture Incluse - '!$C$1:$D$14862,2,FALSE)</f>
        <v>#N/A</v>
      </c>
    </row>
    <row r="3183" spans="1:16" ht="15" customHeight="1">
      <c r="A3183" s="29" t="s">
        <v>6417</v>
      </c>
      <c r="B3183" s="29" t="s">
        <v>6418</v>
      </c>
      <c r="C3183" s="30" t="s">
        <v>4040</v>
      </c>
      <c r="D3183" s="31">
        <v>44742</v>
      </c>
      <c r="E3183" s="32">
        <v>2196</v>
      </c>
      <c r="F3183" s="31">
        <v>44747</v>
      </c>
      <c r="G3183" s="31">
        <v>44747.305879629632</v>
      </c>
      <c r="H3183" s="31">
        <v>44806</v>
      </c>
      <c r="I3183" s="38" t="s">
        <v>9733</v>
      </c>
      <c r="J3183" s="38"/>
      <c r="K3183" s="31">
        <v>44777</v>
      </c>
      <c r="L3183" s="32">
        <v>1800</v>
      </c>
      <c r="M3183" s="33">
        <v>59</v>
      </c>
      <c r="N3183" s="33">
        <v>-29</v>
      </c>
      <c r="O3183" s="32">
        <v>-52200</v>
      </c>
      <c r="P3183" s="27" t="e">
        <f>VLOOKUP(A3183,'[1]REPORT ITP - Fatture Incluse - '!$C$1:$D$14862,2,FALSE)</f>
        <v>#N/A</v>
      </c>
    </row>
    <row r="3184" spans="1:16" ht="18.95" customHeight="1">
      <c r="A3184" s="29" t="s">
        <v>122</v>
      </c>
      <c r="B3184" s="29" t="s">
        <v>7273</v>
      </c>
      <c r="C3184" s="30" t="s">
        <v>130</v>
      </c>
      <c r="D3184" s="31">
        <v>44269</v>
      </c>
      <c r="E3184" s="32">
        <v>16507.080000000002</v>
      </c>
      <c r="F3184" s="31">
        <v>44271</v>
      </c>
      <c r="G3184" s="31">
        <v>44270.303946759261</v>
      </c>
      <c r="H3184" s="31">
        <v>44329</v>
      </c>
      <c r="I3184" s="38" t="s">
        <v>9734</v>
      </c>
      <c r="J3184" s="38"/>
      <c r="K3184" s="31">
        <v>44784</v>
      </c>
      <c r="L3184" s="32">
        <v>16507.080000000002</v>
      </c>
      <c r="M3184" s="33">
        <v>59</v>
      </c>
      <c r="N3184" s="33">
        <v>455</v>
      </c>
      <c r="O3184" s="32">
        <v>7510721.4000000004</v>
      </c>
      <c r="P3184" s="27" t="e">
        <f>VLOOKUP(A3184,'[1]REPORT ITP - Fatture Incluse - '!$C$1:$D$14862,2,FALSE)</f>
        <v>#N/A</v>
      </c>
    </row>
    <row r="3185" spans="1:16" ht="18.95" customHeight="1">
      <c r="A3185" s="29" t="s">
        <v>122</v>
      </c>
      <c r="B3185" s="29" t="s">
        <v>7273</v>
      </c>
      <c r="C3185" s="30" t="s">
        <v>133</v>
      </c>
      <c r="D3185" s="31">
        <v>44269</v>
      </c>
      <c r="E3185" s="32">
        <v>25.93</v>
      </c>
      <c r="F3185" s="31">
        <v>44271</v>
      </c>
      <c r="G3185" s="31">
        <v>44270.303969907407</v>
      </c>
      <c r="H3185" s="31">
        <v>44329</v>
      </c>
      <c r="I3185" s="38" t="s">
        <v>9734</v>
      </c>
      <c r="J3185" s="38"/>
      <c r="K3185" s="31">
        <v>44784</v>
      </c>
      <c r="L3185" s="32">
        <v>25.93</v>
      </c>
      <c r="M3185" s="33">
        <v>59</v>
      </c>
      <c r="N3185" s="33">
        <v>455</v>
      </c>
      <c r="O3185" s="32">
        <v>11798.15</v>
      </c>
      <c r="P3185" s="27" t="e">
        <f>VLOOKUP(A3185,'[1]REPORT ITP - Fatture Incluse - '!$C$1:$D$14862,2,FALSE)</f>
        <v>#N/A</v>
      </c>
    </row>
    <row r="3186" spans="1:16" ht="18.95" customHeight="1">
      <c r="A3186" s="29" t="s">
        <v>122</v>
      </c>
      <c r="B3186" s="29" t="s">
        <v>7273</v>
      </c>
      <c r="C3186" s="30" t="s">
        <v>133</v>
      </c>
      <c r="D3186" s="31">
        <v>44269</v>
      </c>
      <c r="E3186" s="32">
        <v>7121.43</v>
      </c>
      <c r="F3186" s="31">
        <v>44271</v>
      </c>
      <c r="G3186" s="31">
        <v>44270.303969907407</v>
      </c>
      <c r="H3186" s="31">
        <v>44329</v>
      </c>
      <c r="I3186" s="38" t="s">
        <v>9734</v>
      </c>
      <c r="J3186" s="38"/>
      <c r="K3186" s="31">
        <v>44784</v>
      </c>
      <c r="L3186" s="32">
        <v>7121.43</v>
      </c>
      <c r="M3186" s="33">
        <v>59</v>
      </c>
      <c r="N3186" s="33">
        <v>455</v>
      </c>
      <c r="O3186" s="32">
        <v>3240250.65</v>
      </c>
      <c r="P3186" s="27" t="e">
        <f>VLOOKUP(A3186,'[1]REPORT ITP - Fatture Incluse - '!$C$1:$D$14862,2,FALSE)</f>
        <v>#N/A</v>
      </c>
    </row>
    <row r="3187" spans="1:16" ht="18.95" customHeight="1">
      <c r="A3187" s="29" t="s">
        <v>1433</v>
      </c>
      <c r="B3187" s="29" t="s">
        <v>1432</v>
      </c>
      <c r="C3187" s="30" t="s">
        <v>3589</v>
      </c>
      <c r="D3187" s="31">
        <v>44776</v>
      </c>
      <c r="E3187" s="32">
        <v>2333.33</v>
      </c>
      <c r="F3187" s="31">
        <v>44777</v>
      </c>
      <c r="G3187" s="31">
        <v>44777.331099537034</v>
      </c>
      <c r="H3187" s="31">
        <v>44836</v>
      </c>
      <c r="I3187" s="38" t="s">
        <v>9735</v>
      </c>
      <c r="J3187" s="38"/>
      <c r="K3187" s="31">
        <v>44785</v>
      </c>
      <c r="L3187" s="32">
        <v>2333.33</v>
      </c>
      <c r="M3187" s="33">
        <v>59</v>
      </c>
      <c r="N3187" s="33">
        <v>-51</v>
      </c>
      <c r="O3187" s="32">
        <v>-118999.83</v>
      </c>
      <c r="P3187" s="27" t="e">
        <f>VLOOKUP(A3187,'[1]REPORT ITP - Fatture Incluse - '!$C$1:$D$14862,2,FALSE)</f>
        <v>#N/A</v>
      </c>
    </row>
    <row r="3188" spans="1:16" ht="15" customHeight="1">
      <c r="A3188" s="29" t="s">
        <v>1378</v>
      </c>
      <c r="B3188" s="29" t="s">
        <v>7095</v>
      </c>
      <c r="C3188" s="30" t="s">
        <v>3589</v>
      </c>
      <c r="D3188" s="31">
        <v>44781</v>
      </c>
      <c r="E3188" s="32">
        <v>3000</v>
      </c>
      <c r="F3188" s="31">
        <v>44783</v>
      </c>
      <c r="G3188" s="31">
        <v>44783.411736111113</v>
      </c>
      <c r="H3188" s="31">
        <v>44843</v>
      </c>
      <c r="I3188" s="38" t="s">
        <v>9736</v>
      </c>
      <c r="J3188" s="38"/>
      <c r="K3188" s="31">
        <v>44785</v>
      </c>
      <c r="L3188" s="32">
        <v>3000</v>
      </c>
      <c r="M3188" s="33">
        <v>60</v>
      </c>
      <c r="N3188" s="33">
        <v>-58</v>
      </c>
      <c r="O3188" s="32">
        <v>-174000</v>
      </c>
      <c r="P3188" s="27" t="e">
        <f>VLOOKUP(A3188,'[1]REPORT ITP - Fatture Incluse - '!$C$1:$D$14862,2,FALSE)</f>
        <v>#N/A</v>
      </c>
    </row>
    <row r="3189" spans="1:16" ht="18.95" customHeight="1">
      <c r="A3189" s="29" t="s">
        <v>5990</v>
      </c>
      <c r="B3189" s="29" t="s">
        <v>5991</v>
      </c>
      <c r="C3189" s="30" t="s">
        <v>9737</v>
      </c>
      <c r="D3189" s="31">
        <v>44818</v>
      </c>
      <c r="E3189" s="32">
        <v>107.58</v>
      </c>
      <c r="F3189" s="31">
        <v>44824</v>
      </c>
      <c r="G3189" s="31">
        <v>44824.335752314815</v>
      </c>
      <c r="H3189" s="31">
        <v>44883</v>
      </c>
      <c r="I3189" s="38" t="s">
        <v>9738</v>
      </c>
      <c r="J3189" s="38"/>
      <c r="K3189" s="31">
        <v>44859</v>
      </c>
      <c r="L3189" s="32">
        <v>97.8</v>
      </c>
      <c r="M3189" s="33">
        <v>59</v>
      </c>
      <c r="N3189" s="33">
        <v>-24</v>
      </c>
      <c r="O3189" s="32">
        <v>-2347.1999999999998</v>
      </c>
      <c r="P3189" s="27" t="e">
        <f>VLOOKUP(A3189,'[1]REPORT ITP - Fatture Incluse - '!$C$1:$D$14862,2,FALSE)</f>
        <v>#N/A</v>
      </c>
    </row>
    <row r="3190" spans="1:16" ht="18.95" customHeight="1">
      <c r="A3190" s="29" t="s">
        <v>5990</v>
      </c>
      <c r="B3190" s="29" t="s">
        <v>5991</v>
      </c>
      <c r="C3190" s="30" t="s">
        <v>9739</v>
      </c>
      <c r="D3190" s="31">
        <v>44824</v>
      </c>
      <c r="E3190" s="32">
        <v>3541.99</v>
      </c>
      <c r="F3190" s="31">
        <v>44826</v>
      </c>
      <c r="G3190" s="31">
        <v>44826.307430555556</v>
      </c>
      <c r="H3190" s="31">
        <v>44885</v>
      </c>
      <c r="I3190" s="38" t="s">
        <v>9738</v>
      </c>
      <c r="J3190" s="38"/>
      <c r="K3190" s="31">
        <v>44859</v>
      </c>
      <c r="L3190" s="32">
        <v>3219.99</v>
      </c>
      <c r="M3190" s="33">
        <v>59</v>
      </c>
      <c r="N3190" s="33">
        <v>-26</v>
      </c>
      <c r="O3190" s="32">
        <v>-83719.740000000005</v>
      </c>
      <c r="P3190" s="27" t="e">
        <f>VLOOKUP(A3190,'[1]REPORT ITP - Fatture Incluse - '!$C$1:$D$14862,2,FALSE)</f>
        <v>#N/A</v>
      </c>
    </row>
    <row r="3191" spans="1:16" ht="18.95" customHeight="1">
      <c r="A3191" s="29" t="s">
        <v>5990</v>
      </c>
      <c r="B3191" s="29" t="s">
        <v>5991</v>
      </c>
      <c r="C3191" s="30" t="s">
        <v>9740</v>
      </c>
      <c r="D3191" s="31">
        <v>44810</v>
      </c>
      <c r="E3191" s="32">
        <v>10625.97</v>
      </c>
      <c r="F3191" s="31">
        <v>44816</v>
      </c>
      <c r="G3191" s="31">
        <v>44813.316759259258</v>
      </c>
      <c r="H3191" s="31">
        <v>44872</v>
      </c>
      <c r="I3191" s="38" t="s">
        <v>9738</v>
      </c>
      <c r="J3191" s="38"/>
      <c r="K3191" s="31">
        <v>44859</v>
      </c>
      <c r="L3191" s="32">
        <v>9659.9699999999993</v>
      </c>
      <c r="M3191" s="33">
        <v>59</v>
      </c>
      <c r="N3191" s="33">
        <v>-13</v>
      </c>
      <c r="O3191" s="32">
        <v>-125579.61</v>
      </c>
      <c r="P3191" s="27" t="e">
        <f>VLOOKUP(A3191,'[1]REPORT ITP - Fatture Incluse - '!$C$1:$D$14862,2,FALSE)</f>
        <v>#N/A</v>
      </c>
    </row>
    <row r="3192" spans="1:16" ht="18.95" customHeight="1">
      <c r="A3192" s="29" t="s">
        <v>5990</v>
      </c>
      <c r="B3192" s="29" t="s">
        <v>5991</v>
      </c>
      <c r="C3192" s="30" t="s">
        <v>9741</v>
      </c>
      <c r="D3192" s="31">
        <v>44810</v>
      </c>
      <c r="E3192" s="32">
        <v>3541.99</v>
      </c>
      <c r="F3192" s="31">
        <v>44816</v>
      </c>
      <c r="G3192" s="31">
        <v>44813.316770833335</v>
      </c>
      <c r="H3192" s="31">
        <v>44872</v>
      </c>
      <c r="I3192" s="38" t="s">
        <v>9738</v>
      </c>
      <c r="J3192" s="38"/>
      <c r="K3192" s="31">
        <v>44859</v>
      </c>
      <c r="L3192" s="32">
        <v>3219.99</v>
      </c>
      <c r="M3192" s="33">
        <v>59</v>
      </c>
      <c r="N3192" s="33">
        <v>-13</v>
      </c>
      <c r="O3192" s="32">
        <v>-41859.870000000003</v>
      </c>
      <c r="P3192" s="27" t="e">
        <f>VLOOKUP(A3192,'[1]REPORT ITP - Fatture Incluse - '!$C$1:$D$14862,2,FALSE)</f>
        <v>#N/A</v>
      </c>
    </row>
    <row r="3193" spans="1:16" ht="18.95" customHeight="1">
      <c r="A3193" s="29" t="s">
        <v>5990</v>
      </c>
      <c r="B3193" s="29" t="s">
        <v>5991</v>
      </c>
      <c r="C3193" s="30" t="s">
        <v>9742</v>
      </c>
      <c r="D3193" s="31">
        <v>44823</v>
      </c>
      <c r="E3193" s="32">
        <v>1826</v>
      </c>
      <c r="F3193" s="31">
        <v>44825</v>
      </c>
      <c r="G3193" s="31">
        <v>44825.295266203706</v>
      </c>
      <c r="H3193" s="31">
        <v>44884</v>
      </c>
      <c r="I3193" s="38" t="s">
        <v>9738</v>
      </c>
      <c r="J3193" s="38"/>
      <c r="K3193" s="31">
        <v>44859</v>
      </c>
      <c r="L3193" s="32">
        <v>1660</v>
      </c>
      <c r="M3193" s="33">
        <v>59</v>
      </c>
      <c r="N3193" s="33">
        <v>-25</v>
      </c>
      <c r="O3193" s="32">
        <v>-41500</v>
      </c>
      <c r="P3193" s="27" t="e">
        <f>VLOOKUP(A3193,'[1]REPORT ITP - Fatture Incluse - '!$C$1:$D$14862,2,FALSE)</f>
        <v>#N/A</v>
      </c>
    </row>
    <row r="3194" spans="1:16" ht="18.95" customHeight="1">
      <c r="A3194" s="29" t="s">
        <v>1261</v>
      </c>
      <c r="B3194" s="29" t="s">
        <v>7060</v>
      </c>
      <c r="C3194" s="30" t="s">
        <v>2022</v>
      </c>
      <c r="D3194" s="31">
        <v>44867</v>
      </c>
      <c r="E3194" s="32">
        <v>2684.33</v>
      </c>
      <c r="F3194" s="31">
        <v>44868</v>
      </c>
      <c r="G3194" s="31">
        <v>44868.295520833337</v>
      </c>
      <c r="H3194" s="31">
        <v>44927</v>
      </c>
      <c r="I3194" s="38" t="s">
        <v>9743</v>
      </c>
      <c r="J3194" s="38"/>
      <c r="K3194" s="31">
        <v>44873</v>
      </c>
      <c r="L3194" s="32">
        <v>2684.33</v>
      </c>
      <c r="M3194" s="33">
        <v>59</v>
      </c>
      <c r="N3194" s="33">
        <v>-54</v>
      </c>
      <c r="O3194" s="32">
        <v>-144953.82</v>
      </c>
      <c r="P3194" s="27" t="e">
        <f>VLOOKUP(A3194,'[1]REPORT ITP - Fatture Incluse - '!$C$1:$D$14862,2,FALSE)</f>
        <v>#N/A</v>
      </c>
    </row>
    <row r="3195" spans="1:16" ht="18.95" customHeight="1">
      <c r="A3195" s="29" t="s">
        <v>1214</v>
      </c>
      <c r="B3195" s="29" t="s">
        <v>7067</v>
      </c>
      <c r="C3195" s="30" t="s">
        <v>2022</v>
      </c>
      <c r="D3195" s="31">
        <v>44867</v>
      </c>
      <c r="E3195" s="32">
        <v>2500</v>
      </c>
      <c r="F3195" s="31">
        <v>44868</v>
      </c>
      <c r="G3195" s="31">
        <v>44868.294942129629</v>
      </c>
      <c r="H3195" s="31">
        <v>44927</v>
      </c>
      <c r="I3195" s="38" t="s">
        <v>9744</v>
      </c>
      <c r="J3195" s="38"/>
      <c r="K3195" s="31">
        <v>44873</v>
      </c>
      <c r="L3195" s="32">
        <v>2500</v>
      </c>
      <c r="M3195" s="33">
        <v>59</v>
      </c>
      <c r="N3195" s="33">
        <v>-54</v>
      </c>
      <c r="O3195" s="32">
        <v>-135000</v>
      </c>
      <c r="P3195" s="27" t="e">
        <f>VLOOKUP(A3195,'[1]REPORT ITP - Fatture Incluse - '!$C$1:$D$14862,2,FALSE)</f>
        <v>#N/A</v>
      </c>
    </row>
    <row r="3196" spans="1:16" ht="18.95" customHeight="1">
      <c r="A3196" s="29" t="s">
        <v>926</v>
      </c>
      <c r="B3196" s="29" t="s">
        <v>7121</v>
      </c>
      <c r="C3196" s="30" t="s">
        <v>8236</v>
      </c>
      <c r="D3196" s="31">
        <v>44837</v>
      </c>
      <c r="E3196" s="32">
        <v>508.74</v>
      </c>
      <c r="F3196" s="31">
        <v>44838</v>
      </c>
      <c r="G3196" s="31">
        <v>44838.308576388888</v>
      </c>
      <c r="H3196" s="31">
        <v>44897</v>
      </c>
      <c r="I3196" s="38" t="s">
        <v>9745</v>
      </c>
      <c r="J3196" s="38"/>
      <c r="K3196" s="31">
        <v>44874</v>
      </c>
      <c r="L3196" s="32">
        <v>417</v>
      </c>
      <c r="M3196" s="33">
        <v>59</v>
      </c>
      <c r="N3196" s="33">
        <v>-23</v>
      </c>
      <c r="O3196" s="32">
        <v>-9591</v>
      </c>
      <c r="P3196" s="27" t="e">
        <f>VLOOKUP(A3196,'[1]REPORT ITP - Fatture Incluse - '!$C$1:$D$14862,2,FALSE)</f>
        <v>#N/A</v>
      </c>
    </row>
    <row r="3197" spans="1:16" ht="15" customHeight="1">
      <c r="A3197" s="34" t="s">
        <v>5791</v>
      </c>
      <c r="B3197" s="29" t="s">
        <v>5999</v>
      </c>
      <c r="C3197" s="30" t="s">
        <v>9746</v>
      </c>
      <c r="D3197" s="31">
        <v>44830</v>
      </c>
      <c r="E3197" s="32">
        <v>2752.43</v>
      </c>
      <c r="F3197" s="31">
        <v>44845</v>
      </c>
      <c r="G3197" s="31"/>
      <c r="H3197" s="31">
        <v>44890</v>
      </c>
      <c r="I3197" s="38" t="s">
        <v>9747</v>
      </c>
      <c r="J3197" s="38"/>
      <c r="K3197" s="31">
        <v>44881</v>
      </c>
      <c r="L3197" s="32">
        <v>2752.43</v>
      </c>
      <c r="M3197" s="33">
        <v>60</v>
      </c>
      <c r="N3197" s="33">
        <v>-9</v>
      </c>
      <c r="O3197" s="32">
        <v>-24771.87</v>
      </c>
      <c r="P3197" s="27" t="e">
        <f>VLOOKUP(A3197,'[1]REPORT ITP - Fatture Incluse - '!$C$1:$D$14862,2,FALSE)</f>
        <v>#N/A</v>
      </c>
    </row>
    <row r="3198" spans="1:16" ht="15" customHeight="1">
      <c r="A3198" s="29" t="s">
        <v>6879</v>
      </c>
      <c r="B3198" s="29" t="s">
        <v>6880</v>
      </c>
      <c r="C3198" s="30" t="s">
        <v>5465</v>
      </c>
      <c r="D3198" s="31">
        <v>44868</v>
      </c>
      <c r="E3198" s="32">
        <v>393.09</v>
      </c>
      <c r="F3198" s="31">
        <v>44873</v>
      </c>
      <c r="G3198" s="31">
        <v>44873.48646990741</v>
      </c>
      <c r="H3198" s="31">
        <v>44930</v>
      </c>
      <c r="I3198" s="38" t="s">
        <v>9748</v>
      </c>
      <c r="J3198" s="38"/>
      <c r="K3198" s="31">
        <v>44902</v>
      </c>
      <c r="L3198" s="32">
        <v>393.09</v>
      </c>
      <c r="M3198" s="33">
        <v>57</v>
      </c>
      <c r="N3198" s="33">
        <v>-28</v>
      </c>
      <c r="O3198" s="32">
        <v>-11006.52</v>
      </c>
      <c r="P3198" s="27" t="e">
        <f>VLOOKUP(A3198,'[1]REPORT ITP - Fatture Incluse - '!$C$1:$D$14862,2,FALSE)</f>
        <v>#N/A</v>
      </c>
    </row>
    <row r="3199" spans="1:16" ht="18.95" customHeight="1">
      <c r="A3199" s="29" t="s">
        <v>4660</v>
      </c>
      <c r="B3199" s="29" t="s">
        <v>4659</v>
      </c>
      <c r="C3199" s="30" t="s">
        <v>6820</v>
      </c>
      <c r="D3199" s="31">
        <v>44897</v>
      </c>
      <c r="E3199" s="32">
        <v>2999.92</v>
      </c>
      <c r="F3199" s="31">
        <v>44900</v>
      </c>
      <c r="G3199" s="31">
        <v>44900.365347222221</v>
      </c>
      <c r="H3199" s="31">
        <v>44959</v>
      </c>
      <c r="I3199" s="38" t="s">
        <v>9749</v>
      </c>
      <c r="J3199" s="38"/>
      <c r="K3199" s="31">
        <v>44902</v>
      </c>
      <c r="L3199" s="32">
        <v>2999.92</v>
      </c>
      <c r="M3199" s="33">
        <v>59</v>
      </c>
      <c r="N3199" s="33">
        <v>-57</v>
      </c>
      <c r="O3199" s="32">
        <v>-170995.44</v>
      </c>
      <c r="P3199" s="27" t="e">
        <f>VLOOKUP(A3199,'[1]REPORT ITP - Fatture Incluse - '!$C$1:$D$14862,2,FALSE)</f>
        <v>#N/A</v>
      </c>
    </row>
    <row r="3200" spans="1:16" ht="18.95" customHeight="1">
      <c r="A3200" s="29" t="s">
        <v>1219</v>
      </c>
      <c r="B3200" s="29" t="s">
        <v>7468</v>
      </c>
      <c r="C3200" s="30" t="s">
        <v>61</v>
      </c>
      <c r="D3200" s="31">
        <v>44900</v>
      </c>
      <c r="E3200" s="32">
        <v>2016.66</v>
      </c>
      <c r="F3200" s="31">
        <v>44901</v>
      </c>
      <c r="G3200" s="31">
        <v>44901.350254629629</v>
      </c>
      <c r="H3200" s="31">
        <v>44960</v>
      </c>
      <c r="I3200" s="38" t="s">
        <v>9750</v>
      </c>
      <c r="J3200" s="38"/>
      <c r="K3200" s="31">
        <v>44902</v>
      </c>
      <c r="L3200" s="32">
        <v>2016.66</v>
      </c>
      <c r="M3200" s="33">
        <v>59</v>
      </c>
      <c r="N3200" s="33">
        <v>-58</v>
      </c>
      <c r="O3200" s="32">
        <v>-116966.28</v>
      </c>
      <c r="P3200" s="27" t="e">
        <f>VLOOKUP(A3200,'[1]REPORT ITP - Fatture Incluse - '!$C$1:$D$14862,2,FALSE)</f>
        <v>#N/A</v>
      </c>
    </row>
    <row r="3201" spans="1:16" ht="15" customHeight="1">
      <c r="A3201" s="29" t="s">
        <v>6555</v>
      </c>
      <c r="B3201" s="29" t="s">
        <v>6556</v>
      </c>
      <c r="C3201" s="30" t="s">
        <v>5161</v>
      </c>
      <c r="D3201" s="31">
        <v>44834</v>
      </c>
      <c r="E3201" s="32">
        <v>22692</v>
      </c>
      <c r="F3201" s="31">
        <v>44847</v>
      </c>
      <c r="G3201" s="31">
        <v>44845.346539351849</v>
      </c>
      <c r="H3201" s="31">
        <v>44904</v>
      </c>
      <c r="I3201" s="38" t="s">
        <v>9751</v>
      </c>
      <c r="J3201" s="38"/>
      <c r="K3201" s="31">
        <v>44902</v>
      </c>
      <c r="L3201" s="32">
        <v>18600</v>
      </c>
      <c r="M3201" s="33">
        <v>59</v>
      </c>
      <c r="N3201" s="33">
        <v>-2</v>
      </c>
      <c r="O3201" s="32">
        <v>-37200</v>
      </c>
      <c r="P3201" s="27" t="e">
        <f>VLOOKUP(A3201,'[1]REPORT ITP - Fatture Incluse - '!$C$1:$D$14862,2,FALSE)</f>
        <v>#N/A</v>
      </c>
    </row>
    <row r="3202" spans="1:16" ht="15" customHeight="1">
      <c r="A3202" s="29" t="s">
        <v>6311</v>
      </c>
      <c r="B3202" s="29" t="s">
        <v>6312</v>
      </c>
      <c r="C3202" s="30" t="s">
        <v>9752</v>
      </c>
      <c r="D3202" s="31">
        <v>44865</v>
      </c>
      <c r="E3202" s="32">
        <v>164.3</v>
      </c>
      <c r="F3202" s="31">
        <v>44880</v>
      </c>
      <c r="G3202" s="31">
        <v>44879.352384259262</v>
      </c>
      <c r="H3202" s="31">
        <v>44937</v>
      </c>
      <c r="I3202" s="38" t="s">
        <v>9753</v>
      </c>
      <c r="J3202" s="38"/>
      <c r="K3202" s="31">
        <v>44914</v>
      </c>
      <c r="L3202" s="32">
        <v>134.66999999999999</v>
      </c>
      <c r="M3202" s="33">
        <v>58</v>
      </c>
      <c r="N3202" s="33">
        <v>-23</v>
      </c>
      <c r="O3202" s="32">
        <v>-3097.41</v>
      </c>
      <c r="P3202" s="27" t="e">
        <f>VLOOKUP(A3202,'[1]REPORT ITP - Fatture Incluse - '!$C$1:$D$14862,2,FALSE)</f>
        <v>#N/A</v>
      </c>
    </row>
    <row r="3203" spans="1:16" ht="15" customHeight="1">
      <c r="A3203" s="29" t="s">
        <v>9754</v>
      </c>
      <c r="B3203" s="29" t="s">
        <v>5246</v>
      </c>
      <c r="C3203" s="30" t="s">
        <v>5547</v>
      </c>
      <c r="D3203" s="31">
        <v>44874</v>
      </c>
      <c r="E3203" s="32">
        <v>25014.55</v>
      </c>
      <c r="F3203" s="31">
        <v>44880</v>
      </c>
      <c r="G3203" s="31">
        <v>44879.352349537039</v>
      </c>
      <c r="H3203" s="31">
        <v>44936</v>
      </c>
      <c r="I3203" s="38" t="s">
        <v>9755</v>
      </c>
      <c r="J3203" s="38"/>
      <c r="K3203" s="31">
        <v>44915</v>
      </c>
      <c r="L3203" s="32">
        <v>20503.73</v>
      </c>
      <c r="M3203" s="33">
        <v>57</v>
      </c>
      <c r="N3203" s="33">
        <v>-21</v>
      </c>
      <c r="O3203" s="32">
        <v>-430578.33</v>
      </c>
      <c r="P3203" s="27" t="e">
        <f>VLOOKUP(A3203,'[1]REPORT ITP - Fatture Incluse - '!$C$1:$D$14862,2,FALSE)</f>
        <v>#N/A</v>
      </c>
    </row>
    <row r="3204" spans="1:16" ht="15" customHeight="1">
      <c r="A3204" s="29" t="s">
        <v>9754</v>
      </c>
      <c r="B3204" s="29" t="s">
        <v>5246</v>
      </c>
      <c r="C3204" s="30" t="s">
        <v>5247</v>
      </c>
      <c r="D3204" s="31">
        <v>44846</v>
      </c>
      <c r="E3204" s="32">
        <v>25223.66</v>
      </c>
      <c r="F3204" s="31">
        <v>44852</v>
      </c>
      <c r="G3204" s="31">
        <v>44848.323935185188</v>
      </c>
      <c r="H3204" s="31">
        <v>44907</v>
      </c>
      <c r="I3204" s="38" t="s">
        <v>9755</v>
      </c>
      <c r="J3204" s="38"/>
      <c r="K3204" s="31">
        <v>44915</v>
      </c>
      <c r="L3204" s="32">
        <v>20675.13</v>
      </c>
      <c r="M3204" s="33">
        <v>59</v>
      </c>
      <c r="N3204" s="33">
        <v>8</v>
      </c>
      <c r="O3204" s="32">
        <v>165401.04</v>
      </c>
      <c r="P3204" s="27" t="e">
        <f>VLOOKUP(A3204,'[1]REPORT ITP - Fatture Incluse - '!$C$1:$D$14862,2,FALSE)</f>
        <v>#N/A</v>
      </c>
    </row>
    <row r="3205" spans="1:16" ht="18.95" customHeight="1">
      <c r="A3205" s="29" t="s">
        <v>1209</v>
      </c>
      <c r="B3205" s="29" t="s">
        <v>7332</v>
      </c>
      <c r="C3205" s="30" t="s">
        <v>3528</v>
      </c>
      <c r="D3205" s="31">
        <v>44746</v>
      </c>
      <c r="E3205" s="32">
        <v>3450</v>
      </c>
      <c r="F3205" s="31">
        <v>44747</v>
      </c>
      <c r="G3205" s="31">
        <v>44747.305752314816</v>
      </c>
      <c r="H3205" s="31">
        <v>44806</v>
      </c>
      <c r="I3205" s="38" t="s">
        <v>9756</v>
      </c>
      <c r="J3205" s="38"/>
      <c r="K3205" s="31">
        <v>44755</v>
      </c>
      <c r="L3205" s="32">
        <v>3450</v>
      </c>
      <c r="M3205" s="33">
        <v>59</v>
      </c>
      <c r="N3205" s="33">
        <v>-51</v>
      </c>
      <c r="O3205" s="32">
        <v>-175950</v>
      </c>
      <c r="P3205" s="27" t="e">
        <f>VLOOKUP(A3205,'[1]REPORT ITP - Fatture Incluse - '!$C$1:$D$14862,2,FALSE)</f>
        <v>#N/A</v>
      </c>
    </row>
    <row r="3206" spans="1:16" ht="18.95" customHeight="1">
      <c r="A3206" s="29" t="s">
        <v>8931</v>
      </c>
      <c r="B3206" s="29" t="s">
        <v>8932</v>
      </c>
      <c r="C3206" s="30" t="s">
        <v>3330</v>
      </c>
      <c r="D3206" s="31">
        <v>44694</v>
      </c>
      <c r="E3206" s="32">
        <v>6185.63</v>
      </c>
      <c r="F3206" s="31">
        <v>44699</v>
      </c>
      <c r="G3206" s="31">
        <v>44698.336006944446</v>
      </c>
      <c r="H3206" s="31">
        <v>44757</v>
      </c>
      <c r="I3206" s="38" t="s">
        <v>9757</v>
      </c>
      <c r="J3206" s="38"/>
      <c r="K3206" s="31">
        <v>44757</v>
      </c>
      <c r="L3206" s="32">
        <v>5070.1899999999996</v>
      </c>
      <c r="M3206" s="33">
        <v>59</v>
      </c>
      <c r="N3206" s="33">
        <v>0</v>
      </c>
      <c r="O3206" s="32">
        <v>0</v>
      </c>
      <c r="P3206" s="27" t="e">
        <f>VLOOKUP(A3206,'[1]REPORT ITP - Fatture Incluse - '!$C$1:$D$14862,2,FALSE)</f>
        <v>#N/A</v>
      </c>
    </row>
    <row r="3207" spans="1:16" ht="18.95" customHeight="1">
      <c r="A3207" s="29" t="s">
        <v>8931</v>
      </c>
      <c r="B3207" s="29" t="s">
        <v>8932</v>
      </c>
      <c r="C3207" s="30" t="s">
        <v>3330</v>
      </c>
      <c r="D3207" s="31">
        <v>44694</v>
      </c>
      <c r="E3207" s="32">
        <v>28116.51</v>
      </c>
      <c r="F3207" s="31">
        <v>44699</v>
      </c>
      <c r="G3207" s="31">
        <v>44698.336006944446</v>
      </c>
      <c r="H3207" s="31">
        <v>44757</v>
      </c>
      <c r="I3207" s="38" t="s">
        <v>9757</v>
      </c>
      <c r="J3207" s="38"/>
      <c r="K3207" s="31">
        <v>44757</v>
      </c>
      <c r="L3207" s="32">
        <v>23046.32</v>
      </c>
      <c r="M3207" s="33">
        <v>59</v>
      </c>
      <c r="N3207" s="33">
        <v>0</v>
      </c>
      <c r="O3207" s="32">
        <v>0</v>
      </c>
      <c r="P3207" s="27" t="e">
        <f>VLOOKUP(A3207,'[1]REPORT ITP - Fatture Incluse - '!$C$1:$D$14862,2,FALSE)</f>
        <v>#N/A</v>
      </c>
    </row>
    <row r="3208" spans="1:16" ht="15" customHeight="1">
      <c r="A3208" s="29" t="s">
        <v>6006</v>
      </c>
      <c r="B3208" s="29" t="s">
        <v>6007</v>
      </c>
      <c r="C3208" s="30" t="s">
        <v>8086</v>
      </c>
      <c r="D3208" s="31">
        <v>44638</v>
      </c>
      <c r="E3208" s="32">
        <v>2</v>
      </c>
      <c r="F3208" s="31">
        <v>44643</v>
      </c>
      <c r="G3208" s="31">
        <v>44641.516273148147</v>
      </c>
      <c r="H3208" s="31">
        <v>44698</v>
      </c>
      <c r="I3208" s="38" t="s">
        <v>9758</v>
      </c>
      <c r="J3208" s="38"/>
      <c r="K3208" s="31">
        <v>44763</v>
      </c>
      <c r="L3208" s="32">
        <v>2</v>
      </c>
      <c r="M3208" s="33">
        <v>57</v>
      </c>
      <c r="N3208" s="33">
        <v>65</v>
      </c>
      <c r="O3208" s="32">
        <v>130</v>
      </c>
      <c r="P3208" s="27" t="e">
        <f>VLOOKUP(A3208,'[1]REPORT ITP - Fatture Incluse - '!$C$1:$D$14862,2,FALSE)</f>
        <v>#N/A</v>
      </c>
    </row>
    <row r="3209" spans="1:16" ht="15" customHeight="1">
      <c r="A3209" s="29" t="s">
        <v>6006</v>
      </c>
      <c r="B3209" s="29" t="s">
        <v>6007</v>
      </c>
      <c r="C3209" s="30" t="s">
        <v>9759</v>
      </c>
      <c r="D3209" s="31">
        <v>44692</v>
      </c>
      <c r="E3209" s="32">
        <v>2</v>
      </c>
      <c r="F3209" s="31">
        <v>44697</v>
      </c>
      <c r="G3209" s="31">
        <v>44693.36996527778</v>
      </c>
      <c r="H3209" s="31">
        <v>44752</v>
      </c>
      <c r="I3209" s="38" t="s">
        <v>9758</v>
      </c>
      <c r="J3209" s="38"/>
      <c r="K3209" s="31">
        <v>44763</v>
      </c>
      <c r="L3209" s="32">
        <v>2</v>
      </c>
      <c r="M3209" s="33">
        <v>59</v>
      </c>
      <c r="N3209" s="33">
        <v>11</v>
      </c>
      <c r="O3209" s="32">
        <v>22</v>
      </c>
      <c r="P3209" s="27" t="e">
        <f>VLOOKUP(A3209,'[1]REPORT ITP - Fatture Incluse - '!$C$1:$D$14862,2,FALSE)</f>
        <v>#N/A</v>
      </c>
    </row>
    <row r="3210" spans="1:16" ht="15" customHeight="1">
      <c r="A3210" s="29" t="s">
        <v>6006</v>
      </c>
      <c r="B3210" s="29" t="s">
        <v>6007</v>
      </c>
      <c r="C3210" s="30" t="s">
        <v>7809</v>
      </c>
      <c r="D3210" s="31">
        <v>44657</v>
      </c>
      <c r="E3210" s="32">
        <v>2</v>
      </c>
      <c r="F3210" s="31">
        <v>44659</v>
      </c>
      <c r="G3210" s="31">
        <v>44658.340752314813</v>
      </c>
      <c r="H3210" s="31">
        <v>44718</v>
      </c>
      <c r="I3210" s="38" t="s">
        <v>9758</v>
      </c>
      <c r="J3210" s="38"/>
      <c r="K3210" s="31">
        <v>44763</v>
      </c>
      <c r="L3210" s="32">
        <v>2</v>
      </c>
      <c r="M3210" s="33">
        <v>60</v>
      </c>
      <c r="N3210" s="33">
        <v>45</v>
      </c>
      <c r="O3210" s="32">
        <v>90</v>
      </c>
      <c r="P3210" s="27" t="e">
        <f>VLOOKUP(A3210,'[1]REPORT ITP - Fatture Incluse - '!$C$1:$D$14862,2,FALSE)</f>
        <v>#N/A</v>
      </c>
    </row>
    <row r="3211" spans="1:16" ht="15" customHeight="1">
      <c r="A3211" s="29" t="s">
        <v>6006</v>
      </c>
      <c r="B3211" s="29" t="s">
        <v>6007</v>
      </c>
      <c r="C3211" s="30" t="s">
        <v>6809</v>
      </c>
      <c r="D3211" s="31">
        <v>44659</v>
      </c>
      <c r="E3211" s="32">
        <v>650</v>
      </c>
      <c r="F3211" s="31">
        <v>44663</v>
      </c>
      <c r="G3211" s="31">
        <v>44662.341307870367</v>
      </c>
      <c r="H3211" s="31">
        <v>44720</v>
      </c>
      <c r="I3211" s="38" t="s">
        <v>9758</v>
      </c>
      <c r="J3211" s="38"/>
      <c r="K3211" s="31">
        <v>44763</v>
      </c>
      <c r="L3211" s="32">
        <v>532.79</v>
      </c>
      <c r="M3211" s="33">
        <v>58</v>
      </c>
      <c r="N3211" s="33">
        <v>43</v>
      </c>
      <c r="O3211" s="32">
        <v>22909.97</v>
      </c>
      <c r="P3211" s="27" t="e">
        <f>VLOOKUP(A3211,'[1]REPORT ITP - Fatture Incluse - '!$C$1:$D$14862,2,FALSE)</f>
        <v>#N/A</v>
      </c>
    </row>
    <row r="3212" spans="1:16" ht="15" customHeight="1">
      <c r="A3212" s="29" t="s">
        <v>6006</v>
      </c>
      <c r="B3212" s="29" t="s">
        <v>6007</v>
      </c>
      <c r="C3212" s="30" t="s">
        <v>9759</v>
      </c>
      <c r="D3212" s="31">
        <v>44692</v>
      </c>
      <c r="E3212" s="32">
        <v>3000</v>
      </c>
      <c r="F3212" s="31">
        <v>44697</v>
      </c>
      <c r="G3212" s="31">
        <v>44693.36996527778</v>
      </c>
      <c r="H3212" s="31">
        <v>44752</v>
      </c>
      <c r="I3212" s="38" t="s">
        <v>9758</v>
      </c>
      <c r="J3212" s="38"/>
      <c r="K3212" s="31">
        <v>44763</v>
      </c>
      <c r="L3212" s="32">
        <v>3000</v>
      </c>
      <c r="M3212" s="33">
        <v>59</v>
      </c>
      <c r="N3212" s="33">
        <v>11</v>
      </c>
      <c r="O3212" s="32">
        <v>33000</v>
      </c>
      <c r="P3212" s="27" t="e">
        <f>VLOOKUP(A3212,'[1]REPORT ITP - Fatture Incluse - '!$C$1:$D$14862,2,FALSE)</f>
        <v>#N/A</v>
      </c>
    </row>
    <row r="3213" spans="1:16" ht="15" customHeight="1">
      <c r="A3213" s="29" t="s">
        <v>6006</v>
      </c>
      <c r="B3213" s="29" t="s">
        <v>6007</v>
      </c>
      <c r="C3213" s="30" t="s">
        <v>7809</v>
      </c>
      <c r="D3213" s="31">
        <v>44657</v>
      </c>
      <c r="E3213" s="32">
        <v>6000</v>
      </c>
      <c r="F3213" s="31">
        <v>44659</v>
      </c>
      <c r="G3213" s="31">
        <v>44658.340752314813</v>
      </c>
      <c r="H3213" s="31">
        <v>44718</v>
      </c>
      <c r="I3213" s="38" t="s">
        <v>9758</v>
      </c>
      <c r="J3213" s="38"/>
      <c r="K3213" s="31">
        <v>44763</v>
      </c>
      <c r="L3213" s="32">
        <v>6000</v>
      </c>
      <c r="M3213" s="33">
        <v>60</v>
      </c>
      <c r="N3213" s="33">
        <v>45</v>
      </c>
      <c r="O3213" s="32">
        <v>270000</v>
      </c>
      <c r="P3213" s="27" t="e">
        <f>VLOOKUP(A3213,'[1]REPORT ITP - Fatture Incluse - '!$C$1:$D$14862,2,FALSE)</f>
        <v>#N/A</v>
      </c>
    </row>
    <row r="3214" spans="1:16" ht="15" customHeight="1">
      <c r="A3214" s="29" t="s">
        <v>6006</v>
      </c>
      <c r="B3214" s="29" t="s">
        <v>6007</v>
      </c>
      <c r="C3214" s="30" t="s">
        <v>8498</v>
      </c>
      <c r="D3214" s="31">
        <v>44638</v>
      </c>
      <c r="E3214" s="32">
        <v>2</v>
      </c>
      <c r="F3214" s="31">
        <v>44643</v>
      </c>
      <c r="G3214" s="31">
        <v>44641.516238425924</v>
      </c>
      <c r="H3214" s="31">
        <v>44698</v>
      </c>
      <c r="I3214" s="38" t="s">
        <v>9758</v>
      </c>
      <c r="J3214" s="38"/>
      <c r="K3214" s="31">
        <v>44763</v>
      </c>
      <c r="L3214" s="32">
        <v>2</v>
      </c>
      <c r="M3214" s="33">
        <v>57</v>
      </c>
      <c r="N3214" s="33">
        <v>65</v>
      </c>
      <c r="O3214" s="32">
        <v>130</v>
      </c>
      <c r="P3214" s="27" t="e">
        <f>VLOOKUP(A3214,'[1]REPORT ITP - Fatture Incluse - '!$C$1:$D$14862,2,FALSE)</f>
        <v>#N/A</v>
      </c>
    </row>
    <row r="3215" spans="1:16" ht="15" customHeight="1">
      <c r="A3215" s="29" t="s">
        <v>6006</v>
      </c>
      <c r="B3215" s="29" t="s">
        <v>6007</v>
      </c>
      <c r="C3215" s="30" t="s">
        <v>9760</v>
      </c>
      <c r="D3215" s="31">
        <v>44715</v>
      </c>
      <c r="E3215" s="32">
        <v>4500</v>
      </c>
      <c r="F3215" s="31">
        <v>44722</v>
      </c>
      <c r="G3215" s="31">
        <v>44718.366967592592</v>
      </c>
      <c r="H3215" s="31">
        <v>44775</v>
      </c>
      <c r="I3215" s="38" t="s">
        <v>9758</v>
      </c>
      <c r="J3215" s="38"/>
      <c r="K3215" s="31">
        <v>44763</v>
      </c>
      <c r="L3215" s="32">
        <v>4500</v>
      </c>
      <c r="M3215" s="33">
        <v>57</v>
      </c>
      <c r="N3215" s="33">
        <v>-12</v>
      </c>
      <c r="O3215" s="32">
        <v>-54000</v>
      </c>
      <c r="P3215" s="27" t="e">
        <f>VLOOKUP(A3215,'[1]REPORT ITP - Fatture Incluse - '!$C$1:$D$14862,2,FALSE)</f>
        <v>#N/A</v>
      </c>
    </row>
    <row r="3216" spans="1:16" ht="15" customHeight="1">
      <c r="A3216" s="29" t="s">
        <v>6006</v>
      </c>
      <c r="B3216" s="29" t="s">
        <v>6007</v>
      </c>
      <c r="C3216" s="30" t="s">
        <v>8666</v>
      </c>
      <c r="D3216" s="31">
        <v>44638</v>
      </c>
      <c r="E3216" s="32">
        <v>2</v>
      </c>
      <c r="F3216" s="31">
        <v>44643</v>
      </c>
      <c r="G3216" s="31">
        <v>44641.516203703701</v>
      </c>
      <c r="H3216" s="31">
        <v>44698</v>
      </c>
      <c r="I3216" s="38" t="s">
        <v>9758</v>
      </c>
      <c r="J3216" s="38"/>
      <c r="K3216" s="31">
        <v>44763</v>
      </c>
      <c r="L3216" s="32">
        <v>2</v>
      </c>
      <c r="M3216" s="33">
        <v>57</v>
      </c>
      <c r="N3216" s="33">
        <v>65</v>
      </c>
      <c r="O3216" s="32">
        <v>130</v>
      </c>
      <c r="P3216" s="27" t="e">
        <f>VLOOKUP(A3216,'[1]REPORT ITP - Fatture Incluse - '!$C$1:$D$14862,2,FALSE)</f>
        <v>#N/A</v>
      </c>
    </row>
    <row r="3217" spans="1:16" ht="15" customHeight="1">
      <c r="A3217" s="29" t="s">
        <v>6006</v>
      </c>
      <c r="B3217" s="29" t="s">
        <v>6007</v>
      </c>
      <c r="C3217" s="30" t="s">
        <v>9761</v>
      </c>
      <c r="D3217" s="31">
        <v>44715</v>
      </c>
      <c r="E3217" s="32">
        <v>650</v>
      </c>
      <c r="F3217" s="31">
        <v>44722</v>
      </c>
      <c r="G3217" s="31">
        <v>44718.366909722223</v>
      </c>
      <c r="H3217" s="31">
        <v>44775</v>
      </c>
      <c r="I3217" s="38" t="s">
        <v>9758</v>
      </c>
      <c r="J3217" s="38"/>
      <c r="K3217" s="31">
        <v>44763</v>
      </c>
      <c r="L3217" s="32">
        <v>532.79</v>
      </c>
      <c r="M3217" s="33">
        <v>57</v>
      </c>
      <c r="N3217" s="33">
        <v>-12</v>
      </c>
      <c r="O3217" s="32">
        <v>-6393.48</v>
      </c>
      <c r="P3217" s="27" t="e">
        <f>VLOOKUP(A3217,'[1]REPORT ITP - Fatture Incluse - '!$C$1:$D$14862,2,FALSE)</f>
        <v>#N/A</v>
      </c>
    </row>
    <row r="3218" spans="1:16" ht="15" customHeight="1">
      <c r="A3218" s="29" t="s">
        <v>6006</v>
      </c>
      <c r="B3218" s="29" t="s">
        <v>6007</v>
      </c>
      <c r="C3218" s="30" t="s">
        <v>9762</v>
      </c>
      <c r="D3218" s="31">
        <v>44680</v>
      </c>
      <c r="E3218" s="32">
        <v>650</v>
      </c>
      <c r="F3218" s="31">
        <v>44685</v>
      </c>
      <c r="G3218" s="31">
        <v>44683.339594907404</v>
      </c>
      <c r="H3218" s="31">
        <v>44741</v>
      </c>
      <c r="I3218" s="38" t="s">
        <v>9758</v>
      </c>
      <c r="J3218" s="38"/>
      <c r="K3218" s="31">
        <v>44763</v>
      </c>
      <c r="L3218" s="32">
        <v>532.79</v>
      </c>
      <c r="M3218" s="33">
        <v>58</v>
      </c>
      <c r="N3218" s="33">
        <v>22</v>
      </c>
      <c r="O3218" s="32">
        <v>11721.38</v>
      </c>
      <c r="P3218" s="27" t="e">
        <f>VLOOKUP(A3218,'[1]REPORT ITP - Fatture Incluse - '!$C$1:$D$14862,2,FALSE)</f>
        <v>#N/A</v>
      </c>
    </row>
    <row r="3219" spans="1:16" ht="15" customHeight="1">
      <c r="A3219" s="29" t="s">
        <v>6006</v>
      </c>
      <c r="B3219" s="29" t="s">
        <v>6007</v>
      </c>
      <c r="C3219" s="30" t="s">
        <v>7376</v>
      </c>
      <c r="D3219" s="31">
        <v>44726</v>
      </c>
      <c r="E3219" s="32">
        <v>1500</v>
      </c>
      <c r="F3219" s="31">
        <v>44729</v>
      </c>
      <c r="G3219" s="31">
        <v>44727.334710648145</v>
      </c>
      <c r="H3219" s="31">
        <v>44786</v>
      </c>
      <c r="I3219" s="38" t="s">
        <v>9758</v>
      </c>
      <c r="J3219" s="38"/>
      <c r="K3219" s="31">
        <v>44763</v>
      </c>
      <c r="L3219" s="32">
        <v>1500</v>
      </c>
      <c r="M3219" s="33">
        <v>59</v>
      </c>
      <c r="N3219" s="33">
        <v>-23</v>
      </c>
      <c r="O3219" s="32">
        <v>-34500</v>
      </c>
      <c r="P3219" s="27" t="e">
        <f>VLOOKUP(A3219,'[1]REPORT ITP - Fatture Incluse - '!$C$1:$D$14862,2,FALSE)</f>
        <v>#N/A</v>
      </c>
    </row>
    <row r="3220" spans="1:16" ht="15" customHeight="1">
      <c r="A3220" s="29" t="s">
        <v>6006</v>
      </c>
      <c r="B3220" s="29" t="s">
        <v>6007</v>
      </c>
      <c r="C3220" s="30" t="s">
        <v>9760</v>
      </c>
      <c r="D3220" s="31">
        <v>44715</v>
      </c>
      <c r="E3220" s="32">
        <v>2</v>
      </c>
      <c r="F3220" s="31">
        <v>44722</v>
      </c>
      <c r="G3220" s="31">
        <v>44718.366967592592</v>
      </c>
      <c r="H3220" s="31">
        <v>44775</v>
      </c>
      <c r="I3220" s="38" t="s">
        <v>9758</v>
      </c>
      <c r="J3220" s="38"/>
      <c r="K3220" s="31">
        <v>44763</v>
      </c>
      <c r="L3220" s="32">
        <v>2</v>
      </c>
      <c r="M3220" s="33">
        <v>57</v>
      </c>
      <c r="N3220" s="33">
        <v>-12</v>
      </c>
      <c r="O3220" s="32">
        <v>-24</v>
      </c>
      <c r="P3220" s="27" t="e">
        <f>VLOOKUP(A3220,'[1]REPORT ITP - Fatture Incluse - '!$C$1:$D$14862,2,FALSE)</f>
        <v>#N/A</v>
      </c>
    </row>
    <row r="3221" spans="1:16" ht="15" customHeight="1">
      <c r="A3221" s="29" t="s">
        <v>6006</v>
      </c>
      <c r="B3221" s="29" t="s">
        <v>6007</v>
      </c>
      <c r="C3221" s="30" t="s">
        <v>8086</v>
      </c>
      <c r="D3221" s="31">
        <v>44638</v>
      </c>
      <c r="E3221" s="32">
        <v>3000</v>
      </c>
      <c r="F3221" s="31">
        <v>44643</v>
      </c>
      <c r="G3221" s="31">
        <v>44641.516273148147</v>
      </c>
      <c r="H3221" s="31">
        <v>44698</v>
      </c>
      <c r="I3221" s="38" t="s">
        <v>9758</v>
      </c>
      <c r="J3221" s="38"/>
      <c r="K3221" s="31">
        <v>44763</v>
      </c>
      <c r="L3221" s="32">
        <v>3000</v>
      </c>
      <c r="M3221" s="33">
        <v>57</v>
      </c>
      <c r="N3221" s="33">
        <v>65</v>
      </c>
      <c r="O3221" s="32">
        <v>195000</v>
      </c>
      <c r="P3221" s="27" t="e">
        <f>VLOOKUP(A3221,'[1]REPORT ITP - Fatture Incluse - '!$C$1:$D$14862,2,FALSE)</f>
        <v>#N/A</v>
      </c>
    </row>
    <row r="3222" spans="1:16" ht="15" customHeight="1">
      <c r="A3222" s="29" t="s">
        <v>6006</v>
      </c>
      <c r="B3222" s="29" t="s">
        <v>6007</v>
      </c>
      <c r="C3222" s="30" t="s">
        <v>7376</v>
      </c>
      <c r="D3222" s="31">
        <v>44726</v>
      </c>
      <c r="E3222" s="32">
        <v>2</v>
      </c>
      <c r="F3222" s="31">
        <v>44729</v>
      </c>
      <c r="G3222" s="31">
        <v>44727.334710648145</v>
      </c>
      <c r="H3222" s="31">
        <v>44786</v>
      </c>
      <c r="I3222" s="38" t="s">
        <v>9758</v>
      </c>
      <c r="J3222" s="38"/>
      <c r="K3222" s="31">
        <v>44763</v>
      </c>
      <c r="L3222" s="32">
        <v>2</v>
      </c>
      <c r="M3222" s="33">
        <v>59</v>
      </c>
      <c r="N3222" s="33">
        <v>-23</v>
      </c>
      <c r="O3222" s="32">
        <v>-46</v>
      </c>
      <c r="P3222" s="27" t="e">
        <f>VLOOKUP(A3222,'[1]REPORT ITP - Fatture Incluse - '!$C$1:$D$14862,2,FALSE)</f>
        <v>#N/A</v>
      </c>
    </row>
    <row r="3223" spans="1:16" ht="15" customHeight="1">
      <c r="A3223" s="29" t="s">
        <v>6006</v>
      </c>
      <c r="B3223" s="29" t="s">
        <v>6007</v>
      </c>
      <c r="C3223" s="30" t="s">
        <v>8666</v>
      </c>
      <c r="D3223" s="31">
        <v>44638</v>
      </c>
      <c r="E3223" s="32">
        <v>1000</v>
      </c>
      <c r="F3223" s="31">
        <v>44643</v>
      </c>
      <c r="G3223" s="31">
        <v>44641.516203703701</v>
      </c>
      <c r="H3223" s="31">
        <v>44698</v>
      </c>
      <c r="I3223" s="38" t="s">
        <v>9758</v>
      </c>
      <c r="J3223" s="38"/>
      <c r="K3223" s="31">
        <v>44763</v>
      </c>
      <c r="L3223" s="32">
        <v>1000</v>
      </c>
      <c r="M3223" s="33">
        <v>57</v>
      </c>
      <c r="N3223" s="33">
        <v>65</v>
      </c>
      <c r="O3223" s="32">
        <v>65000</v>
      </c>
      <c r="P3223" s="27" t="e">
        <f>VLOOKUP(A3223,'[1]REPORT ITP - Fatture Incluse - '!$C$1:$D$14862,2,FALSE)</f>
        <v>#N/A</v>
      </c>
    </row>
    <row r="3224" spans="1:16" ht="15" customHeight="1">
      <c r="A3224" s="29" t="s">
        <v>6006</v>
      </c>
      <c r="B3224" s="29" t="s">
        <v>6007</v>
      </c>
      <c r="C3224" s="30" t="s">
        <v>8498</v>
      </c>
      <c r="D3224" s="31">
        <v>44638</v>
      </c>
      <c r="E3224" s="32">
        <v>7500</v>
      </c>
      <c r="F3224" s="31">
        <v>44643</v>
      </c>
      <c r="G3224" s="31">
        <v>44641.516238425924</v>
      </c>
      <c r="H3224" s="31">
        <v>44698</v>
      </c>
      <c r="I3224" s="38" t="s">
        <v>9758</v>
      </c>
      <c r="J3224" s="38"/>
      <c r="K3224" s="31">
        <v>44763</v>
      </c>
      <c r="L3224" s="32">
        <v>7500</v>
      </c>
      <c r="M3224" s="33">
        <v>57</v>
      </c>
      <c r="N3224" s="33">
        <v>65</v>
      </c>
      <c r="O3224" s="32">
        <v>487500</v>
      </c>
      <c r="P3224" s="27" t="e">
        <f>VLOOKUP(A3224,'[1]REPORT ITP - Fatture Incluse - '!$C$1:$D$14862,2,FALSE)</f>
        <v>#N/A</v>
      </c>
    </row>
    <row r="3225" spans="1:16" ht="15" customHeight="1">
      <c r="A3225" s="29" t="s">
        <v>5926</v>
      </c>
      <c r="B3225" s="29" t="s">
        <v>5927</v>
      </c>
      <c r="C3225" s="30" t="s">
        <v>9763</v>
      </c>
      <c r="D3225" s="31">
        <v>44733</v>
      </c>
      <c r="E3225" s="32">
        <v>324.52</v>
      </c>
      <c r="F3225" s="31">
        <v>44734</v>
      </c>
      <c r="G3225" s="31">
        <v>44734.358020833337</v>
      </c>
      <c r="H3225" s="31">
        <v>44793</v>
      </c>
      <c r="I3225" s="38" t="s">
        <v>9764</v>
      </c>
      <c r="J3225" s="38"/>
      <c r="K3225" s="31">
        <v>44763</v>
      </c>
      <c r="L3225" s="32">
        <v>266</v>
      </c>
      <c r="M3225" s="33">
        <v>59</v>
      </c>
      <c r="N3225" s="33">
        <v>-30</v>
      </c>
      <c r="O3225" s="32">
        <v>-7980</v>
      </c>
      <c r="P3225" s="27" t="e">
        <f>VLOOKUP(A3225,'[1]REPORT ITP - Fatture Incluse - '!$C$1:$D$14862,2,FALSE)</f>
        <v>#N/A</v>
      </c>
    </row>
    <row r="3226" spans="1:16" ht="15" customHeight="1">
      <c r="A3226" s="29" t="s">
        <v>5926</v>
      </c>
      <c r="B3226" s="29" t="s">
        <v>5927</v>
      </c>
      <c r="C3226" s="30" t="s">
        <v>9765</v>
      </c>
      <c r="D3226" s="31">
        <v>44733</v>
      </c>
      <c r="E3226" s="32">
        <v>6079.66</v>
      </c>
      <c r="F3226" s="31">
        <v>44734</v>
      </c>
      <c r="G3226" s="31">
        <v>44734.358032407406</v>
      </c>
      <c r="H3226" s="31">
        <v>44793</v>
      </c>
      <c r="I3226" s="38" t="s">
        <v>9764</v>
      </c>
      <c r="J3226" s="38"/>
      <c r="K3226" s="31">
        <v>44763</v>
      </c>
      <c r="L3226" s="32">
        <v>4983.33</v>
      </c>
      <c r="M3226" s="33">
        <v>59</v>
      </c>
      <c r="N3226" s="33">
        <v>-30</v>
      </c>
      <c r="O3226" s="32">
        <v>-149499.9</v>
      </c>
      <c r="P3226" s="27" t="e">
        <f>VLOOKUP(A3226,'[1]REPORT ITP - Fatture Incluse - '!$C$1:$D$14862,2,FALSE)</f>
        <v>#N/A</v>
      </c>
    </row>
    <row r="3227" spans="1:16" ht="15" customHeight="1">
      <c r="A3227" s="29" t="s">
        <v>5926</v>
      </c>
      <c r="B3227" s="29" t="s">
        <v>5927</v>
      </c>
      <c r="C3227" s="30" t="s">
        <v>9766</v>
      </c>
      <c r="D3227" s="31">
        <v>44733</v>
      </c>
      <c r="E3227" s="32">
        <v>935.35</v>
      </c>
      <c r="F3227" s="31">
        <v>44734</v>
      </c>
      <c r="G3227" s="31">
        <v>44734.35800925926</v>
      </c>
      <c r="H3227" s="31">
        <v>44793</v>
      </c>
      <c r="I3227" s="38" t="s">
        <v>9764</v>
      </c>
      <c r="J3227" s="38"/>
      <c r="K3227" s="31">
        <v>44763</v>
      </c>
      <c r="L3227" s="32">
        <v>766.68</v>
      </c>
      <c r="M3227" s="33">
        <v>59</v>
      </c>
      <c r="N3227" s="33">
        <v>-30</v>
      </c>
      <c r="O3227" s="32">
        <v>-23000.400000000001</v>
      </c>
      <c r="P3227" s="27" t="e">
        <f>VLOOKUP(A3227,'[1]REPORT ITP - Fatture Incluse - '!$C$1:$D$14862,2,FALSE)</f>
        <v>#N/A</v>
      </c>
    </row>
    <row r="3228" spans="1:16" ht="15" customHeight="1">
      <c r="A3228" s="29" t="s">
        <v>9767</v>
      </c>
      <c r="B3228" s="29" t="s">
        <v>4093</v>
      </c>
      <c r="C3228" s="30" t="s">
        <v>4094</v>
      </c>
      <c r="D3228" s="31">
        <v>44736</v>
      </c>
      <c r="E3228" s="32">
        <v>1124.9000000000001</v>
      </c>
      <c r="F3228" s="31">
        <v>44753</v>
      </c>
      <c r="G3228" s="31">
        <v>44753.351377314815</v>
      </c>
      <c r="H3228" s="31">
        <v>44811</v>
      </c>
      <c r="I3228" s="38" t="s">
        <v>9768</v>
      </c>
      <c r="J3228" s="38"/>
      <c r="K3228" s="31">
        <v>44764</v>
      </c>
      <c r="L3228" s="32">
        <v>922.05</v>
      </c>
      <c r="M3228" s="33">
        <v>58</v>
      </c>
      <c r="N3228" s="33">
        <v>-47</v>
      </c>
      <c r="O3228" s="32">
        <v>-43336.35</v>
      </c>
      <c r="P3228" s="27" t="e">
        <f>VLOOKUP(A3228,'[1]REPORT ITP - Fatture Incluse - '!$C$1:$D$14862,2,FALSE)</f>
        <v>#N/A</v>
      </c>
    </row>
    <row r="3229" spans="1:16" ht="18.95" customHeight="1">
      <c r="A3229" s="29" t="s">
        <v>4155</v>
      </c>
      <c r="B3229" s="29" t="s">
        <v>9026</v>
      </c>
      <c r="C3229" s="30" t="s">
        <v>3705</v>
      </c>
      <c r="D3229" s="31">
        <v>44756</v>
      </c>
      <c r="E3229" s="32">
        <v>3000</v>
      </c>
      <c r="F3229" s="31">
        <v>44761</v>
      </c>
      <c r="G3229" s="31">
        <v>44760.396296296298</v>
      </c>
      <c r="H3229" s="31">
        <v>44818</v>
      </c>
      <c r="I3229" s="38" t="s">
        <v>9769</v>
      </c>
      <c r="J3229" s="38"/>
      <c r="K3229" s="31">
        <v>44768</v>
      </c>
      <c r="L3229" s="32">
        <v>3000</v>
      </c>
      <c r="M3229" s="33">
        <v>58</v>
      </c>
      <c r="N3229" s="33">
        <v>-50</v>
      </c>
      <c r="O3229" s="32">
        <v>-150000</v>
      </c>
      <c r="P3229" s="27" t="e">
        <f>VLOOKUP(A3229,'[1]REPORT ITP - Fatture Incluse - '!$C$1:$D$14862,2,FALSE)</f>
        <v>#N/A</v>
      </c>
    </row>
    <row r="3230" spans="1:16" ht="18.95" customHeight="1">
      <c r="A3230" s="29" t="s">
        <v>1398</v>
      </c>
      <c r="B3230" s="29" t="s">
        <v>7412</v>
      </c>
      <c r="C3230" s="30" t="s">
        <v>2383</v>
      </c>
      <c r="D3230" s="31">
        <v>44775</v>
      </c>
      <c r="E3230" s="32">
        <v>2702.7</v>
      </c>
      <c r="F3230" s="31">
        <v>44776</v>
      </c>
      <c r="G3230" s="31">
        <v>44776.343263888892</v>
      </c>
      <c r="H3230" s="31">
        <v>44836</v>
      </c>
      <c r="I3230" s="38" t="s">
        <v>9770</v>
      </c>
      <c r="J3230" s="38"/>
      <c r="K3230" s="31">
        <v>44785</v>
      </c>
      <c r="L3230" s="32">
        <v>2702.7</v>
      </c>
      <c r="M3230" s="33">
        <v>60</v>
      </c>
      <c r="N3230" s="33">
        <v>-51</v>
      </c>
      <c r="O3230" s="32">
        <v>-137837.70000000001</v>
      </c>
      <c r="P3230" s="27" t="e">
        <f>VLOOKUP(A3230,'[1]REPORT ITP - Fatture Incluse - '!$C$1:$D$14862,2,FALSE)</f>
        <v>#N/A</v>
      </c>
    </row>
    <row r="3231" spans="1:16" ht="18.95" customHeight="1">
      <c r="A3231" s="29" t="s">
        <v>5987</v>
      </c>
      <c r="B3231" s="29" t="s">
        <v>5988</v>
      </c>
      <c r="C3231" s="30" t="s">
        <v>4701</v>
      </c>
      <c r="D3231" s="31">
        <v>44808</v>
      </c>
      <c r="E3231" s="32">
        <v>14281.8</v>
      </c>
      <c r="F3231" s="31">
        <v>44811</v>
      </c>
      <c r="G3231" s="31">
        <v>44810.381122685183</v>
      </c>
      <c r="H3231" s="31">
        <v>44869</v>
      </c>
      <c r="I3231" s="38" t="s">
        <v>9771</v>
      </c>
      <c r="J3231" s="38"/>
      <c r="K3231" s="31">
        <v>44859</v>
      </c>
      <c r="L3231" s="32">
        <v>14281.8</v>
      </c>
      <c r="M3231" s="33">
        <v>59</v>
      </c>
      <c r="N3231" s="33">
        <v>-10</v>
      </c>
      <c r="O3231" s="32">
        <v>-142818</v>
      </c>
      <c r="P3231" s="27" t="e">
        <f>VLOOKUP(A3231,'[1]REPORT ITP - Fatture Incluse - '!$C$1:$D$14862,2,FALSE)</f>
        <v>#N/A</v>
      </c>
    </row>
    <row r="3232" spans="1:16" ht="18.95" customHeight="1">
      <c r="A3232" s="29" t="s">
        <v>5987</v>
      </c>
      <c r="B3232" s="29" t="s">
        <v>5988</v>
      </c>
      <c r="C3232" s="30" t="s">
        <v>4775</v>
      </c>
      <c r="D3232" s="31">
        <v>44812</v>
      </c>
      <c r="E3232" s="32">
        <v>14281.8</v>
      </c>
      <c r="F3232" s="31">
        <v>44816</v>
      </c>
      <c r="G3232" s="31">
        <v>44813.316631944443</v>
      </c>
      <c r="H3232" s="31">
        <v>44872</v>
      </c>
      <c r="I3232" s="38" t="s">
        <v>9771</v>
      </c>
      <c r="J3232" s="38"/>
      <c r="K3232" s="31">
        <v>44859</v>
      </c>
      <c r="L3232" s="32">
        <v>14281.8</v>
      </c>
      <c r="M3232" s="33">
        <v>59</v>
      </c>
      <c r="N3232" s="33">
        <v>-13</v>
      </c>
      <c r="O3232" s="32">
        <v>-185663.4</v>
      </c>
      <c r="P3232" s="27" t="e">
        <f>VLOOKUP(A3232,'[1]REPORT ITP - Fatture Incluse - '!$C$1:$D$14862,2,FALSE)</f>
        <v>#N/A</v>
      </c>
    </row>
    <row r="3233" spans="1:16" ht="15" customHeight="1">
      <c r="A3233" s="29" t="s">
        <v>6567</v>
      </c>
      <c r="B3233" s="29" t="s">
        <v>2208</v>
      </c>
      <c r="C3233" s="30" t="s">
        <v>1612</v>
      </c>
      <c r="D3233" s="31">
        <v>44848</v>
      </c>
      <c r="E3233" s="32">
        <v>3970</v>
      </c>
      <c r="F3233" s="31">
        <v>44862</v>
      </c>
      <c r="G3233" s="31">
        <v>44861.299247685187</v>
      </c>
      <c r="H3233" s="31">
        <v>44920</v>
      </c>
      <c r="I3233" s="38" t="s">
        <v>9772</v>
      </c>
      <c r="J3233" s="38"/>
      <c r="K3233" s="31">
        <v>44894</v>
      </c>
      <c r="L3233" s="32">
        <v>3970</v>
      </c>
      <c r="M3233" s="33">
        <v>59</v>
      </c>
      <c r="N3233" s="33">
        <v>-26</v>
      </c>
      <c r="O3233" s="32">
        <v>-103220</v>
      </c>
      <c r="P3233" s="27" t="e">
        <f>VLOOKUP(A3233,'[1]REPORT ITP - Fatture Incluse - '!$C$1:$D$14862,2,FALSE)</f>
        <v>#N/A</v>
      </c>
    </row>
    <row r="3234" spans="1:16" ht="15" customHeight="1">
      <c r="A3234" s="29" t="s">
        <v>6567</v>
      </c>
      <c r="B3234" s="29" t="s">
        <v>2208</v>
      </c>
      <c r="C3234" s="30" t="s">
        <v>455</v>
      </c>
      <c r="D3234" s="31">
        <v>44848</v>
      </c>
      <c r="E3234" s="32">
        <v>3095</v>
      </c>
      <c r="F3234" s="31">
        <v>44862</v>
      </c>
      <c r="G3234" s="31">
        <v>44861.299224537041</v>
      </c>
      <c r="H3234" s="31">
        <v>44920</v>
      </c>
      <c r="I3234" s="38" t="s">
        <v>9772</v>
      </c>
      <c r="J3234" s="38"/>
      <c r="K3234" s="31">
        <v>44894</v>
      </c>
      <c r="L3234" s="32">
        <v>3095</v>
      </c>
      <c r="M3234" s="33">
        <v>59</v>
      </c>
      <c r="N3234" s="33">
        <v>-26</v>
      </c>
      <c r="O3234" s="32">
        <v>-80470</v>
      </c>
      <c r="P3234" s="27" t="e">
        <f>VLOOKUP(A3234,'[1]REPORT ITP - Fatture Incluse - '!$C$1:$D$14862,2,FALSE)</f>
        <v>#N/A</v>
      </c>
    </row>
    <row r="3235" spans="1:16" ht="15" customHeight="1">
      <c r="A3235" s="29" t="s">
        <v>6567</v>
      </c>
      <c r="B3235" s="29" t="s">
        <v>2208</v>
      </c>
      <c r="C3235" s="30" t="s">
        <v>1611</v>
      </c>
      <c r="D3235" s="31">
        <v>44848</v>
      </c>
      <c r="E3235" s="32">
        <v>2780</v>
      </c>
      <c r="F3235" s="31">
        <v>44862</v>
      </c>
      <c r="G3235" s="31">
        <v>44861.29923611111</v>
      </c>
      <c r="H3235" s="31">
        <v>44920</v>
      </c>
      <c r="I3235" s="38" t="s">
        <v>9772</v>
      </c>
      <c r="J3235" s="38"/>
      <c r="K3235" s="31">
        <v>44894</v>
      </c>
      <c r="L3235" s="32">
        <v>2780</v>
      </c>
      <c r="M3235" s="33">
        <v>59</v>
      </c>
      <c r="N3235" s="33">
        <v>-26</v>
      </c>
      <c r="O3235" s="32">
        <v>-72280</v>
      </c>
      <c r="P3235" s="27" t="e">
        <f>VLOOKUP(A3235,'[1]REPORT ITP - Fatture Incluse - '!$C$1:$D$14862,2,FALSE)</f>
        <v>#N/A</v>
      </c>
    </row>
    <row r="3236" spans="1:16" ht="18.95" customHeight="1">
      <c r="A3236" s="29" t="s">
        <v>1267</v>
      </c>
      <c r="B3236" s="29" t="s">
        <v>7027</v>
      </c>
      <c r="C3236" s="30" t="s">
        <v>2724</v>
      </c>
      <c r="D3236" s="31">
        <v>44896</v>
      </c>
      <c r="E3236" s="32">
        <v>2256.23</v>
      </c>
      <c r="F3236" s="31">
        <v>44900</v>
      </c>
      <c r="G3236" s="31">
        <v>44900.364282407405</v>
      </c>
      <c r="H3236" s="31">
        <v>44957</v>
      </c>
      <c r="I3236" s="38" t="s">
        <v>9773</v>
      </c>
      <c r="J3236" s="38"/>
      <c r="K3236" s="31">
        <v>44900</v>
      </c>
      <c r="L3236" s="32">
        <v>2256.23</v>
      </c>
      <c r="M3236" s="33">
        <v>57</v>
      </c>
      <c r="N3236" s="33">
        <v>-57</v>
      </c>
      <c r="O3236" s="32">
        <v>-128605.11</v>
      </c>
      <c r="P3236" s="27" t="e">
        <f>VLOOKUP(A3236,'[1]REPORT ITP - Fatture Incluse - '!$C$1:$D$14862,2,FALSE)</f>
        <v>#N/A</v>
      </c>
    </row>
    <row r="3237" spans="1:16" ht="15" customHeight="1">
      <c r="A3237" s="29" t="s">
        <v>6507</v>
      </c>
      <c r="B3237" s="29" t="s">
        <v>6508</v>
      </c>
      <c r="C3237" s="30" t="s">
        <v>9774</v>
      </c>
      <c r="D3237" s="31">
        <v>44854</v>
      </c>
      <c r="E3237" s="32">
        <v>1199.04</v>
      </c>
      <c r="F3237" s="31">
        <v>44860</v>
      </c>
      <c r="G3237" s="31">
        <v>44858.299409722225</v>
      </c>
      <c r="H3237" s="31">
        <v>44915</v>
      </c>
      <c r="I3237" s="38" t="s">
        <v>9775</v>
      </c>
      <c r="J3237" s="38"/>
      <c r="K3237" s="31">
        <v>44908</v>
      </c>
      <c r="L3237" s="32">
        <v>982.82</v>
      </c>
      <c r="M3237" s="33">
        <v>57</v>
      </c>
      <c r="N3237" s="33">
        <v>-7</v>
      </c>
      <c r="O3237" s="32">
        <v>-6879.74</v>
      </c>
      <c r="P3237" s="27" t="e">
        <f>VLOOKUP(A3237,'[1]REPORT ITP - Fatture Incluse - '!$C$1:$D$14862,2,FALSE)</f>
        <v>#N/A</v>
      </c>
    </row>
    <row r="3238" spans="1:16" ht="15" customHeight="1">
      <c r="A3238" s="29" t="s">
        <v>6507</v>
      </c>
      <c r="B3238" s="29" t="s">
        <v>6508</v>
      </c>
      <c r="C3238" s="30" t="s">
        <v>9776</v>
      </c>
      <c r="D3238" s="31">
        <v>44849</v>
      </c>
      <c r="E3238" s="32">
        <v>112.36</v>
      </c>
      <c r="F3238" s="31">
        <v>44854</v>
      </c>
      <c r="G3238" s="31">
        <v>44852.315266203703</v>
      </c>
      <c r="H3238" s="31">
        <v>44911</v>
      </c>
      <c r="I3238" s="38" t="s">
        <v>9775</v>
      </c>
      <c r="J3238" s="38"/>
      <c r="K3238" s="31">
        <v>44908</v>
      </c>
      <c r="L3238" s="32">
        <v>107.01</v>
      </c>
      <c r="M3238" s="33">
        <v>59</v>
      </c>
      <c r="N3238" s="33">
        <v>-3</v>
      </c>
      <c r="O3238" s="32">
        <v>-321.02999999999997</v>
      </c>
      <c r="P3238" s="27" t="e">
        <f>VLOOKUP(A3238,'[1]REPORT ITP - Fatture Incluse - '!$C$1:$D$14862,2,FALSE)</f>
        <v>#N/A</v>
      </c>
    </row>
    <row r="3239" spans="1:16" ht="15" customHeight="1">
      <c r="A3239" s="29" t="s">
        <v>6507</v>
      </c>
      <c r="B3239" s="29" t="s">
        <v>6508</v>
      </c>
      <c r="C3239" s="30" t="s">
        <v>9777</v>
      </c>
      <c r="D3239" s="31">
        <v>44854</v>
      </c>
      <c r="E3239" s="32">
        <v>37784.75</v>
      </c>
      <c r="F3239" s="31">
        <v>44860</v>
      </c>
      <c r="G3239" s="31">
        <v>44858.299444444441</v>
      </c>
      <c r="H3239" s="31">
        <v>44915</v>
      </c>
      <c r="I3239" s="38" t="s">
        <v>9775</v>
      </c>
      <c r="J3239" s="38"/>
      <c r="K3239" s="31">
        <v>44908</v>
      </c>
      <c r="L3239" s="32">
        <v>30971.11</v>
      </c>
      <c r="M3239" s="33">
        <v>57</v>
      </c>
      <c r="N3239" s="33">
        <v>-7</v>
      </c>
      <c r="O3239" s="32">
        <v>-216797.77</v>
      </c>
      <c r="P3239" s="27" t="e">
        <f>VLOOKUP(A3239,'[1]REPORT ITP - Fatture Incluse - '!$C$1:$D$14862,2,FALSE)</f>
        <v>#N/A</v>
      </c>
    </row>
    <row r="3240" spans="1:16" ht="15" customHeight="1">
      <c r="A3240" s="29" t="s">
        <v>6507</v>
      </c>
      <c r="B3240" s="29" t="s">
        <v>6508</v>
      </c>
      <c r="C3240" s="30" t="s">
        <v>9778</v>
      </c>
      <c r="D3240" s="31">
        <v>44849</v>
      </c>
      <c r="E3240" s="32">
        <v>127.62</v>
      </c>
      <c r="F3240" s="31">
        <v>44854</v>
      </c>
      <c r="G3240" s="31">
        <v>44852.315243055556</v>
      </c>
      <c r="H3240" s="31">
        <v>44911</v>
      </c>
      <c r="I3240" s="38" t="s">
        <v>9775</v>
      </c>
      <c r="J3240" s="38"/>
      <c r="K3240" s="31">
        <v>44908</v>
      </c>
      <c r="L3240" s="32">
        <v>121.54</v>
      </c>
      <c r="M3240" s="33">
        <v>59</v>
      </c>
      <c r="N3240" s="33">
        <v>-3</v>
      </c>
      <c r="O3240" s="32">
        <v>-364.62</v>
      </c>
      <c r="P3240" s="27" t="e">
        <f>VLOOKUP(A3240,'[1]REPORT ITP - Fatture Incluse - '!$C$1:$D$14862,2,FALSE)</f>
        <v>#N/A</v>
      </c>
    </row>
    <row r="3241" spans="1:16" ht="15" customHeight="1">
      <c r="A3241" s="29" t="s">
        <v>6507</v>
      </c>
      <c r="B3241" s="29" t="s">
        <v>6508</v>
      </c>
      <c r="C3241" s="30" t="s">
        <v>9779</v>
      </c>
      <c r="D3241" s="31">
        <v>44854</v>
      </c>
      <c r="E3241" s="32">
        <v>1938.18</v>
      </c>
      <c r="F3241" s="31">
        <v>44860</v>
      </c>
      <c r="G3241" s="31">
        <v>44858.299386574072</v>
      </c>
      <c r="H3241" s="31">
        <v>44915</v>
      </c>
      <c r="I3241" s="38" t="s">
        <v>9775</v>
      </c>
      <c r="J3241" s="38"/>
      <c r="K3241" s="31">
        <v>44908</v>
      </c>
      <c r="L3241" s="32">
        <v>1588.67</v>
      </c>
      <c r="M3241" s="33">
        <v>57</v>
      </c>
      <c r="N3241" s="33">
        <v>-7</v>
      </c>
      <c r="O3241" s="32">
        <v>-11120.69</v>
      </c>
      <c r="P3241" s="27" t="e">
        <f>VLOOKUP(A3241,'[1]REPORT ITP - Fatture Incluse - '!$C$1:$D$14862,2,FALSE)</f>
        <v>#N/A</v>
      </c>
    </row>
    <row r="3242" spans="1:16" ht="15" customHeight="1">
      <c r="A3242" s="29" t="s">
        <v>6507</v>
      </c>
      <c r="B3242" s="29" t="s">
        <v>6508</v>
      </c>
      <c r="C3242" s="30" t="s">
        <v>9780</v>
      </c>
      <c r="D3242" s="31">
        <v>44855</v>
      </c>
      <c r="E3242" s="32">
        <v>1012991.28</v>
      </c>
      <c r="F3242" s="31">
        <v>44861</v>
      </c>
      <c r="G3242" s="31">
        <v>44859.299039351848</v>
      </c>
      <c r="H3242" s="31">
        <v>44918</v>
      </c>
      <c r="I3242" s="38" t="s">
        <v>9775</v>
      </c>
      <c r="J3242" s="38"/>
      <c r="K3242" s="31">
        <v>44908</v>
      </c>
      <c r="L3242" s="32">
        <v>830320.72</v>
      </c>
      <c r="M3242" s="33">
        <v>59</v>
      </c>
      <c r="N3242" s="33">
        <v>-10</v>
      </c>
      <c r="O3242" s="32">
        <v>-8303207.2000000002</v>
      </c>
      <c r="P3242" s="27" t="e">
        <f>VLOOKUP(A3242,'[1]REPORT ITP - Fatture Incluse - '!$C$1:$D$14862,2,FALSE)</f>
        <v>#N/A</v>
      </c>
    </row>
    <row r="3243" spans="1:16" ht="15" customHeight="1">
      <c r="A3243" s="29" t="s">
        <v>6329</v>
      </c>
      <c r="B3243" s="29" t="s">
        <v>6330</v>
      </c>
      <c r="C3243" s="30" t="s">
        <v>5746</v>
      </c>
      <c r="D3243" s="31">
        <v>44896</v>
      </c>
      <c r="E3243" s="32">
        <v>524.6</v>
      </c>
      <c r="F3243" s="31">
        <v>44901</v>
      </c>
      <c r="G3243" s="31">
        <v>44901.46199074074</v>
      </c>
      <c r="H3243" s="31">
        <v>44961</v>
      </c>
      <c r="I3243" s="38" t="s">
        <v>9781</v>
      </c>
      <c r="J3243" s="38"/>
      <c r="K3243" s="31">
        <v>44914</v>
      </c>
      <c r="L3243" s="32">
        <v>430</v>
      </c>
      <c r="M3243" s="33">
        <v>60</v>
      </c>
      <c r="N3243" s="33">
        <v>-47</v>
      </c>
      <c r="O3243" s="32">
        <v>-20210</v>
      </c>
      <c r="P3243" s="27" t="e">
        <f>VLOOKUP(A3243,'[1]REPORT ITP - Fatture Incluse - '!$C$1:$D$14862,2,FALSE)</f>
        <v>#N/A</v>
      </c>
    </row>
    <row r="3244" spans="1:16" ht="15" customHeight="1">
      <c r="A3244" s="29" t="s">
        <v>6329</v>
      </c>
      <c r="B3244" s="29" t="s">
        <v>6330</v>
      </c>
      <c r="C3244" s="30" t="s">
        <v>5647</v>
      </c>
      <c r="D3244" s="31">
        <v>44887</v>
      </c>
      <c r="E3244" s="32">
        <v>2986.56</v>
      </c>
      <c r="F3244" s="31">
        <v>44890</v>
      </c>
      <c r="G3244" s="31">
        <v>44889.436886574076</v>
      </c>
      <c r="H3244" s="31">
        <v>44948</v>
      </c>
      <c r="I3244" s="38" t="s">
        <v>9781</v>
      </c>
      <c r="J3244" s="38"/>
      <c r="K3244" s="31">
        <v>44914</v>
      </c>
      <c r="L3244" s="32">
        <v>2448</v>
      </c>
      <c r="M3244" s="33">
        <v>59</v>
      </c>
      <c r="N3244" s="33">
        <v>-34</v>
      </c>
      <c r="O3244" s="32">
        <v>-83232</v>
      </c>
      <c r="P3244" s="27" t="e">
        <f>VLOOKUP(A3244,'[1]REPORT ITP - Fatture Incluse - '!$C$1:$D$14862,2,FALSE)</f>
        <v>#N/A</v>
      </c>
    </row>
    <row r="3245" spans="1:16" ht="15" customHeight="1">
      <c r="A3245" s="29" t="s">
        <v>6329</v>
      </c>
      <c r="B3245" s="29" t="s">
        <v>6330</v>
      </c>
      <c r="C3245" s="30" t="s">
        <v>5648</v>
      </c>
      <c r="D3245" s="31">
        <v>44887</v>
      </c>
      <c r="E3245" s="32">
        <v>618.54</v>
      </c>
      <c r="F3245" s="31">
        <v>44890</v>
      </c>
      <c r="G3245" s="31">
        <v>44889.436886574076</v>
      </c>
      <c r="H3245" s="31">
        <v>44948</v>
      </c>
      <c r="I3245" s="38" t="s">
        <v>9781</v>
      </c>
      <c r="J3245" s="38"/>
      <c r="K3245" s="31">
        <v>44914</v>
      </c>
      <c r="L3245" s="32">
        <v>507</v>
      </c>
      <c r="M3245" s="33">
        <v>59</v>
      </c>
      <c r="N3245" s="33">
        <v>-34</v>
      </c>
      <c r="O3245" s="32">
        <v>-17238</v>
      </c>
      <c r="P3245" s="27" t="e">
        <f>VLOOKUP(A3245,'[1]REPORT ITP - Fatture Incluse - '!$C$1:$D$14862,2,FALSE)</f>
        <v>#N/A</v>
      </c>
    </row>
    <row r="3246" spans="1:16" ht="18.95" customHeight="1">
      <c r="A3246" s="29" t="s">
        <v>3558</v>
      </c>
      <c r="B3246" s="29" t="s">
        <v>3557</v>
      </c>
      <c r="C3246" s="30" t="s">
        <v>6415</v>
      </c>
      <c r="D3246" s="31">
        <v>44740</v>
      </c>
      <c r="E3246" s="32">
        <v>1611.33</v>
      </c>
      <c r="F3246" s="31">
        <v>44742</v>
      </c>
      <c r="G3246" s="31">
        <v>44742.322430555556</v>
      </c>
      <c r="H3246" s="31">
        <v>44800</v>
      </c>
      <c r="I3246" s="38" t="s">
        <v>9782</v>
      </c>
      <c r="J3246" s="38"/>
      <c r="K3246" s="31">
        <v>44749</v>
      </c>
      <c r="L3246" s="32">
        <v>1611.33</v>
      </c>
      <c r="M3246" s="33">
        <v>58</v>
      </c>
      <c r="N3246" s="33">
        <v>-51</v>
      </c>
      <c r="O3246" s="32">
        <v>-82177.83</v>
      </c>
      <c r="P3246" s="27" t="e">
        <f>VLOOKUP(A3246,'[1]REPORT ITP - Fatture Incluse - '!$C$1:$D$14862,2,FALSE)</f>
        <v>#N/A</v>
      </c>
    </row>
    <row r="3247" spans="1:16" ht="15" customHeight="1">
      <c r="A3247" s="29" t="s">
        <v>1748</v>
      </c>
      <c r="B3247" s="29" t="s">
        <v>1747</v>
      </c>
      <c r="C3247" s="30" t="s">
        <v>49</v>
      </c>
      <c r="D3247" s="31">
        <v>44743</v>
      </c>
      <c r="E3247" s="32">
        <v>1500</v>
      </c>
      <c r="F3247" s="31">
        <v>44746</v>
      </c>
      <c r="G3247" s="31">
        <v>44746.30096064815</v>
      </c>
      <c r="H3247" s="31">
        <v>44804</v>
      </c>
      <c r="I3247" s="38" t="s">
        <v>9783</v>
      </c>
      <c r="J3247" s="38"/>
      <c r="K3247" s="31">
        <v>44749</v>
      </c>
      <c r="L3247" s="32">
        <v>1500</v>
      </c>
      <c r="M3247" s="33">
        <v>58</v>
      </c>
      <c r="N3247" s="33">
        <v>-55</v>
      </c>
      <c r="O3247" s="32">
        <v>-82500</v>
      </c>
      <c r="P3247" s="27" t="e">
        <f>VLOOKUP(A3247,'[1]REPORT ITP - Fatture Incluse - '!$C$1:$D$14862,2,FALSE)</f>
        <v>#N/A</v>
      </c>
    </row>
    <row r="3248" spans="1:16" ht="15" customHeight="1">
      <c r="A3248" s="34" t="s">
        <v>5791</v>
      </c>
      <c r="B3248" s="29" t="s">
        <v>6129</v>
      </c>
      <c r="C3248" s="30" t="s">
        <v>9784</v>
      </c>
      <c r="D3248" s="31">
        <v>44692</v>
      </c>
      <c r="E3248" s="32">
        <v>1731.29</v>
      </c>
      <c r="F3248" s="31">
        <v>44704</v>
      </c>
      <c r="G3248" s="31"/>
      <c r="H3248" s="31">
        <v>44752</v>
      </c>
      <c r="I3248" s="38" t="s">
        <v>9785</v>
      </c>
      <c r="J3248" s="38"/>
      <c r="K3248" s="31">
        <v>44756</v>
      </c>
      <c r="L3248" s="32">
        <v>1731.29</v>
      </c>
      <c r="M3248" s="33">
        <v>60</v>
      </c>
      <c r="N3248" s="33">
        <v>4</v>
      </c>
      <c r="O3248" s="32">
        <v>6925.16</v>
      </c>
      <c r="P3248" s="27" t="e">
        <f>VLOOKUP(A3248,'[1]REPORT ITP - Fatture Incluse - '!$C$1:$D$14862,2,FALSE)</f>
        <v>#N/A</v>
      </c>
    </row>
    <row r="3249" spans="1:16" ht="15" customHeight="1">
      <c r="A3249" s="34" t="s">
        <v>5791</v>
      </c>
      <c r="B3249" s="29" t="s">
        <v>6129</v>
      </c>
      <c r="C3249" s="30" t="s">
        <v>9786</v>
      </c>
      <c r="D3249" s="31">
        <v>44580</v>
      </c>
      <c r="E3249" s="32">
        <v>1983.77</v>
      </c>
      <c r="F3249" s="31">
        <v>44739</v>
      </c>
      <c r="G3249" s="31"/>
      <c r="H3249" s="31">
        <v>44640</v>
      </c>
      <c r="I3249" s="38" t="s">
        <v>9785</v>
      </c>
      <c r="J3249" s="38"/>
      <c r="K3249" s="31">
        <v>44756</v>
      </c>
      <c r="L3249" s="32">
        <v>1983.77</v>
      </c>
      <c r="M3249" s="33">
        <v>60</v>
      </c>
      <c r="N3249" s="33">
        <v>116</v>
      </c>
      <c r="O3249" s="32">
        <v>230117.32</v>
      </c>
      <c r="P3249" s="27" t="e">
        <f>VLOOKUP(A3249,'[1]REPORT ITP - Fatture Incluse - '!$C$1:$D$14862,2,FALSE)</f>
        <v>#N/A</v>
      </c>
    </row>
    <row r="3250" spans="1:16" ht="18.95" customHeight="1">
      <c r="A3250" s="29" t="s">
        <v>1259</v>
      </c>
      <c r="B3250" s="29" t="s">
        <v>7328</v>
      </c>
      <c r="C3250" s="30" t="s">
        <v>1792</v>
      </c>
      <c r="D3250" s="31">
        <v>44742</v>
      </c>
      <c r="E3250" s="32">
        <v>2666.66</v>
      </c>
      <c r="F3250" s="31">
        <v>44746</v>
      </c>
      <c r="G3250" s="31">
        <v>44746.301979166667</v>
      </c>
      <c r="H3250" s="31">
        <v>44805</v>
      </c>
      <c r="I3250" s="38" t="s">
        <v>9787</v>
      </c>
      <c r="J3250" s="38"/>
      <c r="K3250" s="31">
        <v>44756</v>
      </c>
      <c r="L3250" s="32">
        <v>2666.66</v>
      </c>
      <c r="M3250" s="33">
        <v>59</v>
      </c>
      <c r="N3250" s="33">
        <v>-49</v>
      </c>
      <c r="O3250" s="32">
        <v>-130666.34</v>
      </c>
      <c r="P3250" s="27" t="e">
        <f>VLOOKUP(A3250,'[1]REPORT ITP - Fatture Incluse - '!$C$1:$D$14862,2,FALSE)</f>
        <v>#N/A</v>
      </c>
    </row>
    <row r="3251" spans="1:16" ht="18.95" customHeight="1">
      <c r="A3251" s="29" t="s">
        <v>1241</v>
      </c>
      <c r="B3251" s="29" t="s">
        <v>1240</v>
      </c>
      <c r="C3251" s="30" t="s">
        <v>1792</v>
      </c>
      <c r="D3251" s="31">
        <v>44743</v>
      </c>
      <c r="E3251" s="32">
        <v>2666.66</v>
      </c>
      <c r="F3251" s="31">
        <v>44746</v>
      </c>
      <c r="G3251" s="31">
        <v>44746.301527777781</v>
      </c>
      <c r="H3251" s="31">
        <v>44805</v>
      </c>
      <c r="I3251" s="38" t="s">
        <v>9788</v>
      </c>
      <c r="J3251" s="38"/>
      <c r="K3251" s="31">
        <v>44756</v>
      </c>
      <c r="L3251" s="32">
        <v>2666.66</v>
      </c>
      <c r="M3251" s="33">
        <v>59</v>
      </c>
      <c r="N3251" s="33">
        <v>-49</v>
      </c>
      <c r="O3251" s="32">
        <v>-130666.34</v>
      </c>
      <c r="P3251" s="27" t="e">
        <f>VLOOKUP(A3251,'[1]REPORT ITP - Fatture Incluse - '!$C$1:$D$14862,2,FALSE)</f>
        <v>#N/A</v>
      </c>
    </row>
    <row r="3252" spans="1:16" ht="18.95" customHeight="1">
      <c r="A3252" s="29" t="s">
        <v>1290</v>
      </c>
      <c r="B3252" s="29" t="s">
        <v>7052</v>
      </c>
      <c r="C3252" s="30" t="s">
        <v>1792</v>
      </c>
      <c r="D3252" s="31">
        <v>44754</v>
      </c>
      <c r="E3252" s="32">
        <v>2491.39</v>
      </c>
      <c r="F3252" s="31">
        <v>44755</v>
      </c>
      <c r="G3252" s="31">
        <v>44755.350960648146</v>
      </c>
      <c r="H3252" s="31">
        <v>44815</v>
      </c>
      <c r="I3252" s="38" t="s">
        <v>9789</v>
      </c>
      <c r="J3252" s="38"/>
      <c r="K3252" s="31">
        <v>44757</v>
      </c>
      <c r="L3252" s="32">
        <v>2491.39</v>
      </c>
      <c r="M3252" s="33">
        <v>60</v>
      </c>
      <c r="N3252" s="33">
        <v>-58</v>
      </c>
      <c r="O3252" s="32">
        <v>-144500.62</v>
      </c>
      <c r="P3252" s="27" t="e">
        <f>VLOOKUP(A3252,'[1]REPORT ITP - Fatture Incluse - '!$C$1:$D$14862,2,FALSE)</f>
        <v>#N/A</v>
      </c>
    </row>
    <row r="3253" spans="1:16" ht="15" customHeight="1">
      <c r="A3253" s="29" t="s">
        <v>6305</v>
      </c>
      <c r="B3253" s="29" t="s">
        <v>6306</v>
      </c>
      <c r="C3253" s="30" t="s">
        <v>9790</v>
      </c>
      <c r="D3253" s="31">
        <v>44726</v>
      </c>
      <c r="E3253" s="32">
        <v>2424.8200000000002</v>
      </c>
      <c r="F3253" s="31">
        <v>44732</v>
      </c>
      <c r="G3253" s="31">
        <v>44728.300150462965</v>
      </c>
      <c r="H3253" s="31">
        <v>44787</v>
      </c>
      <c r="I3253" s="38" t="s">
        <v>9791</v>
      </c>
      <c r="J3253" s="38"/>
      <c r="K3253" s="31">
        <v>44761</v>
      </c>
      <c r="L3253" s="32">
        <v>1987.56</v>
      </c>
      <c r="M3253" s="33">
        <v>59</v>
      </c>
      <c r="N3253" s="33">
        <v>-26</v>
      </c>
      <c r="O3253" s="32">
        <v>-51676.56</v>
      </c>
      <c r="P3253" s="27" t="e">
        <f>VLOOKUP(A3253,'[1]REPORT ITP - Fatture Incluse - '!$C$1:$D$14862,2,FALSE)</f>
        <v>#N/A</v>
      </c>
    </row>
    <row r="3254" spans="1:16" ht="15" customHeight="1">
      <c r="A3254" s="29" t="s">
        <v>6305</v>
      </c>
      <c r="B3254" s="29" t="s">
        <v>6306</v>
      </c>
      <c r="C3254" s="30" t="s">
        <v>9792</v>
      </c>
      <c r="D3254" s="31">
        <v>44726</v>
      </c>
      <c r="E3254" s="32">
        <v>551.32000000000005</v>
      </c>
      <c r="F3254" s="31">
        <v>44732</v>
      </c>
      <c r="G3254" s="31">
        <v>44728.300138888888</v>
      </c>
      <c r="H3254" s="31">
        <v>44787</v>
      </c>
      <c r="I3254" s="38" t="s">
        <v>9791</v>
      </c>
      <c r="J3254" s="38"/>
      <c r="K3254" s="31">
        <v>44761</v>
      </c>
      <c r="L3254" s="32">
        <v>451.9</v>
      </c>
      <c r="M3254" s="33">
        <v>59</v>
      </c>
      <c r="N3254" s="33">
        <v>-26</v>
      </c>
      <c r="O3254" s="32">
        <v>-11749.4</v>
      </c>
      <c r="P3254" s="27" t="e">
        <f>VLOOKUP(A3254,'[1]REPORT ITP - Fatture Incluse - '!$C$1:$D$14862,2,FALSE)</f>
        <v>#N/A</v>
      </c>
    </row>
    <row r="3255" spans="1:16" ht="15" customHeight="1">
      <c r="A3255" s="29" t="s">
        <v>6305</v>
      </c>
      <c r="B3255" s="29" t="s">
        <v>6306</v>
      </c>
      <c r="C3255" s="30" t="s">
        <v>9793</v>
      </c>
      <c r="D3255" s="31">
        <v>44727</v>
      </c>
      <c r="E3255" s="32">
        <v>3625.11</v>
      </c>
      <c r="F3255" s="31">
        <v>44733</v>
      </c>
      <c r="G3255" s="31">
        <v>44729.368993055556</v>
      </c>
      <c r="H3255" s="31">
        <v>44789</v>
      </c>
      <c r="I3255" s="38" t="s">
        <v>9791</v>
      </c>
      <c r="J3255" s="38"/>
      <c r="K3255" s="31">
        <v>44761</v>
      </c>
      <c r="L3255" s="32">
        <v>2971.4</v>
      </c>
      <c r="M3255" s="33">
        <v>60</v>
      </c>
      <c r="N3255" s="33">
        <v>-28</v>
      </c>
      <c r="O3255" s="32">
        <v>-83199.199999999997</v>
      </c>
      <c r="P3255" s="27" t="e">
        <f>VLOOKUP(A3255,'[1]REPORT ITP - Fatture Incluse - '!$C$1:$D$14862,2,FALSE)</f>
        <v>#N/A</v>
      </c>
    </row>
    <row r="3256" spans="1:16" ht="15" customHeight="1">
      <c r="A3256" s="29" t="s">
        <v>6581</v>
      </c>
      <c r="B3256" s="29" t="s">
        <v>6582</v>
      </c>
      <c r="C3256" s="30" t="s">
        <v>9794</v>
      </c>
      <c r="D3256" s="31">
        <v>44726</v>
      </c>
      <c r="E3256" s="32">
        <v>1219.51</v>
      </c>
      <c r="F3256" s="31">
        <v>44729</v>
      </c>
      <c r="G3256" s="31">
        <v>44727.33494212963</v>
      </c>
      <c r="H3256" s="31">
        <v>44787</v>
      </c>
      <c r="I3256" s="38" t="s">
        <v>9795</v>
      </c>
      <c r="J3256" s="38"/>
      <c r="K3256" s="31">
        <v>44761</v>
      </c>
      <c r="L3256" s="32">
        <v>999.6</v>
      </c>
      <c r="M3256" s="33">
        <v>60</v>
      </c>
      <c r="N3256" s="33">
        <v>-26</v>
      </c>
      <c r="O3256" s="32">
        <v>-25989.599999999999</v>
      </c>
      <c r="P3256" s="27" t="e">
        <f>VLOOKUP(A3256,'[1]REPORT ITP - Fatture Incluse - '!$C$1:$D$14862,2,FALSE)</f>
        <v>#N/A</v>
      </c>
    </row>
    <row r="3257" spans="1:16" ht="18.95" customHeight="1">
      <c r="A3257" s="29" t="s">
        <v>2557</v>
      </c>
      <c r="B3257" s="29" t="s">
        <v>8504</v>
      </c>
      <c r="C3257" s="30" t="s">
        <v>45</v>
      </c>
      <c r="D3257" s="31">
        <v>44760</v>
      </c>
      <c r="E3257" s="32">
        <v>2142.85</v>
      </c>
      <c r="F3257" s="31">
        <v>44761</v>
      </c>
      <c r="G3257" s="31">
        <v>44760.398969907408</v>
      </c>
      <c r="H3257" s="31">
        <v>44820</v>
      </c>
      <c r="I3257" s="38" t="s">
        <v>9796</v>
      </c>
      <c r="J3257" s="38"/>
      <c r="K3257" s="31">
        <v>44769</v>
      </c>
      <c r="L3257" s="32">
        <v>2142.85</v>
      </c>
      <c r="M3257" s="33">
        <v>60</v>
      </c>
      <c r="N3257" s="33">
        <v>-51</v>
      </c>
      <c r="O3257" s="32">
        <v>-109285.35</v>
      </c>
      <c r="P3257" s="27" t="e">
        <f>VLOOKUP(A3257,'[1]REPORT ITP - Fatture Incluse - '!$C$1:$D$14862,2,FALSE)</f>
        <v>#N/A</v>
      </c>
    </row>
    <row r="3258" spans="1:16" ht="18.95" customHeight="1">
      <c r="A3258" s="29" t="s">
        <v>1202</v>
      </c>
      <c r="B3258" s="29" t="s">
        <v>7080</v>
      </c>
      <c r="C3258" s="30" t="s">
        <v>3514</v>
      </c>
      <c r="D3258" s="31">
        <v>44774</v>
      </c>
      <c r="E3258" s="32">
        <v>2250</v>
      </c>
      <c r="F3258" s="31">
        <v>44775</v>
      </c>
      <c r="G3258" s="31">
        <v>44774.404131944444</v>
      </c>
      <c r="H3258" s="31">
        <v>44834</v>
      </c>
      <c r="I3258" s="38" t="s">
        <v>9797</v>
      </c>
      <c r="J3258" s="38"/>
      <c r="K3258" s="31">
        <v>44776</v>
      </c>
      <c r="L3258" s="32">
        <v>2250</v>
      </c>
      <c r="M3258" s="33">
        <v>60</v>
      </c>
      <c r="N3258" s="33">
        <v>-58</v>
      </c>
      <c r="O3258" s="32">
        <v>-130500</v>
      </c>
      <c r="P3258" s="27" t="e">
        <f>VLOOKUP(A3258,'[1]REPORT ITP - Fatture Incluse - '!$C$1:$D$14862,2,FALSE)</f>
        <v>#N/A</v>
      </c>
    </row>
    <row r="3259" spans="1:16" ht="18.95" customHeight="1">
      <c r="A3259" s="29" t="s">
        <v>122</v>
      </c>
      <c r="B3259" s="29" t="s">
        <v>7273</v>
      </c>
      <c r="C3259" s="30" t="s">
        <v>134</v>
      </c>
      <c r="D3259" s="31">
        <v>44269</v>
      </c>
      <c r="E3259" s="32">
        <v>14995.26</v>
      </c>
      <c r="F3259" s="31">
        <v>44271</v>
      </c>
      <c r="G3259" s="31">
        <v>44270.303981481484</v>
      </c>
      <c r="H3259" s="31">
        <v>44329</v>
      </c>
      <c r="I3259" s="38" t="s">
        <v>9798</v>
      </c>
      <c r="J3259" s="38"/>
      <c r="K3259" s="31">
        <v>44784</v>
      </c>
      <c r="L3259" s="32">
        <v>14995.26</v>
      </c>
      <c r="M3259" s="33">
        <v>59</v>
      </c>
      <c r="N3259" s="33">
        <v>455</v>
      </c>
      <c r="O3259" s="32">
        <v>6822843.2999999998</v>
      </c>
      <c r="P3259" s="27" t="e">
        <f>VLOOKUP(A3259,'[1]REPORT ITP - Fatture Incluse - '!$C$1:$D$14862,2,FALSE)</f>
        <v>#N/A</v>
      </c>
    </row>
    <row r="3260" spans="1:16" ht="18.95" customHeight="1">
      <c r="A3260" s="29" t="s">
        <v>122</v>
      </c>
      <c r="B3260" s="29" t="s">
        <v>7273</v>
      </c>
      <c r="C3260" s="30" t="s">
        <v>135</v>
      </c>
      <c r="D3260" s="31">
        <v>44269</v>
      </c>
      <c r="E3260" s="32">
        <v>13010.42</v>
      </c>
      <c r="F3260" s="31">
        <v>44271</v>
      </c>
      <c r="G3260" s="31">
        <v>44270.303993055553</v>
      </c>
      <c r="H3260" s="31">
        <v>44329</v>
      </c>
      <c r="I3260" s="38" t="s">
        <v>9798</v>
      </c>
      <c r="J3260" s="38"/>
      <c r="K3260" s="31">
        <v>44784</v>
      </c>
      <c r="L3260" s="32">
        <v>13010.42</v>
      </c>
      <c r="M3260" s="33">
        <v>59</v>
      </c>
      <c r="N3260" s="33">
        <v>455</v>
      </c>
      <c r="O3260" s="32">
        <v>5919741.0999999996</v>
      </c>
      <c r="P3260" s="27" t="e">
        <f>VLOOKUP(A3260,'[1]REPORT ITP - Fatture Incluse - '!$C$1:$D$14862,2,FALSE)</f>
        <v>#N/A</v>
      </c>
    </row>
    <row r="3261" spans="1:16" ht="15" customHeight="1">
      <c r="A3261" s="29" t="s">
        <v>6213</v>
      </c>
      <c r="B3261" s="29" t="s">
        <v>6214</v>
      </c>
      <c r="C3261" s="30" t="s">
        <v>4236</v>
      </c>
      <c r="D3261" s="31">
        <v>44761</v>
      </c>
      <c r="E3261" s="32">
        <v>305</v>
      </c>
      <c r="F3261" s="31">
        <v>44768</v>
      </c>
      <c r="G3261" s="31">
        <v>44763.356990740744</v>
      </c>
      <c r="H3261" s="31">
        <v>44822</v>
      </c>
      <c r="I3261" s="38" t="s">
        <v>9799</v>
      </c>
      <c r="J3261" s="38"/>
      <c r="K3261" s="31">
        <v>44792</v>
      </c>
      <c r="L3261" s="32">
        <v>250</v>
      </c>
      <c r="M3261" s="33">
        <v>59</v>
      </c>
      <c r="N3261" s="33">
        <v>-30</v>
      </c>
      <c r="O3261" s="32">
        <v>-7500</v>
      </c>
      <c r="P3261" s="27" t="e">
        <f>VLOOKUP(A3261,'[1]REPORT ITP - Fatture Incluse - '!$C$1:$D$14862,2,FALSE)</f>
        <v>#N/A</v>
      </c>
    </row>
    <row r="3262" spans="1:16" ht="15" customHeight="1">
      <c r="A3262" s="29" t="s">
        <v>6213</v>
      </c>
      <c r="B3262" s="29" t="s">
        <v>6214</v>
      </c>
      <c r="C3262" s="30" t="s">
        <v>4239</v>
      </c>
      <c r="D3262" s="31">
        <v>44761</v>
      </c>
      <c r="E3262" s="32">
        <v>427</v>
      </c>
      <c r="F3262" s="31">
        <v>44767</v>
      </c>
      <c r="G3262" s="31">
        <v>44763.357048611113</v>
      </c>
      <c r="H3262" s="31">
        <v>44822</v>
      </c>
      <c r="I3262" s="38" t="s">
        <v>9799</v>
      </c>
      <c r="J3262" s="38"/>
      <c r="K3262" s="31">
        <v>44792</v>
      </c>
      <c r="L3262" s="32">
        <v>350</v>
      </c>
      <c r="M3262" s="33">
        <v>59</v>
      </c>
      <c r="N3262" s="33">
        <v>-30</v>
      </c>
      <c r="O3262" s="32">
        <v>-10500</v>
      </c>
      <c r="P3262" s="27" t="e">
        <f>VLOOKUP(A3262,'[1]REPORT ITP - Fatture Incluse - '!$C$1:$D$14862,2,FALSE)</f>
        <v>#N/A</v>
      </c>
    </row>
    <row r="3263" spans="1:16" ht="15" customHeight="1">
      <c r="A3263" s="29" t="s">
        <v>6213</v>
      </c>
      <c r="B3263" s="29" t="s">
        <v>6214</v>
      </c>
      <c r="C3263" s="30" t="s">
        <v>4237</v>
      </c>
      <c r="D3263" s="31">
        <v>44761</v>
      </c>
      <c r="E3263" s="32">
        <v>2044.72</v>
      </c>
      <c r="F3263" s="31">
        <v>44768</v>
      </c>
      <c r="G3263" s="31">
        <v>44763.357002314813</v>
      </c>
      <c r="H3263" s="31">
        <v>44822</v>
      </c>
      <c r="I3263" s="38" t="s">
        <v>9799</v>
      </c>
      <c r="J3263" s="38"/>
      <c r="K3263" s="31">
        <v>44792</v>
      </c>
      <c r="L3263" s="32">
        <v>1676</v>
      </c>
      <c r="M3263" s="33">
        <v>59</v>
      </c>
      <c r="N3263" s="33">
        <v>-30</v>
      </c>
      <c r="O3263" s="32">
        <v>-50280</v>
      </c>
      <c r="P3263" s="27" t="e">
        <f>VLOOKUP(A3263,'[1]REPORT ITP - Fatture Incluse - '!$C$1:$D$14862,2,FALSE)</f>
        <v>#N/A</v>
      </c>
    </row>
    <row r="3264" spans="1:16" ht="15" customHeight="1">
      <c r="A3264" s="29" t="s">
        <v>6213</v>
      </c>
      <c r="B3264" s="29" t="s">
        <v>6214</v>
      </c>
      <c r="C3264" s="30" t="s">
        <v>4238</v>
      </c>
      <c r="D3264" s="31">
        <v>44761</v>
      </c>
      <c r="E3264" s="32">
        <v>671</v>
      </c>
      <c r="F3264" s="31">
        <v>44767</v>
      </c>
      <c r="G3264" s="31">
        <v>44763.35701388889</v>
      </c>
      <c r="H3264" s="31">
        <v>44822</v>
      </c>
      <c r="I3264" s="38" t="s">
        <v>9799</v>
      </c>
      <c r="J3264" s="38"/>
      <c r="K3264" s="31">
        <v>44792</v>
      </c>
      <c r="L3264" s="32">
        <v>550</v>
      </c>
      <c r="M3264" s="33">
        <v>59</v>
      </c>
      <c r="N3264" s="33">
        <v>-30</v>
      </c>
      <c r="O3264" s="32">
        <v>-16500</v>
      </c>
      <c r="P3264" s="27" t="e">
        <f>VLOOKUP(A3264,'[1]REPORT ITP - Fatture Incluse - '!$C$1:$D$14862,2,FALSE)</f>
        <v>#N/A</v>
      </c>
    </row>
    <row r="3265" spans="1:16" ht="15" customHeight="1">
      <c r="A3265" s="29" t="s">
        <v>6213</v>
      </c>
      <c r="B3265" s="29" t="s">
        <v>6214</v>
      </c>
      <c r="C3265" s="30" t="s">
        <v>4235</v>
      </c>
      <c r="D3265" s="31">
        <v>44761</v>
      </c>
      <c r="E3265" s="32">
        <v>270.83999999999997</v>
      </c>
      <c r="F3265" s="31">
        <v>44768</v>
      </c>
      <c r="G3265" s="31">
        <v>44763.356979166667</v>
      </c>
      <c r="H3265" s="31">
        <v>44822</v>
      </c>
      <c r="I3265" s="38" t="s">
        <v>9799</v>
      </c>
      <c r="J3265" s="38"/>
      <c r="K3265" s="31">
        <v>44792</v>
      </c>
      <c r="L3265" s="32">
        <v>222</v>
      </c>
      <c r="M3265" s="33">
        <v>59</v>
      </c>
      <c r="N3265" s="33">
        <v>-30</v>
      </c>
      <c r="O3265" s="32">
        <v>-6660</v>
      </c>
      <c r="P3265" s="27" t="e">
        <f>VLOOKUP(A3265,'[1]REPORT ITP - Fatture Incluse - '!$C$1:$D$14862,2,FALSE)</f>
        <v>#N/A</v>
      </c>
    </row>
    <row r="3266" spans="1:16" ht="15" customHeight="1">
      <c r="A3266" s="29" t="s">
        <v>9717</v>
      </c>
      <c r="B3266" s="29" t="s">
        <v>3206</v>
      </c>
      <c r="C3266" s="30" t="s">
        <v>18</v>
      </c>
      <c r="D3266" s="31">
        <v>44748</v>
      </c>
      <c r="E3266" s="32">
        <v>5673</v>
      </c>
      <c r="F3266" s="31">
        <v>44749</v>
      </c>
      <c r="G3266" s="31">
        <v>44749.29828703704</v>
      </c>
      <c r="H3266" s="31">
        <v>44808</v>
      </c>
      <c r="I3266" s="38" t="s">
        <v>9800</v>
      </c>
      <c r="J3266" s="38"/>
      <c r="K3266" s="31">
        <v>44797</v>
      </c>
      <c r="L3266" s="32">
        <v>4650</v>
      </c>
      <c r="M3266" s="33">
        <v>59</v>
      </c>
      <c r="N3266" s="33">
        <v>-11</v>
      </c>
      <c r="O3266" s="32">
        <v>-51150</v>
      </c>
      <c r="P3266" s="27" t="e">
        <f>VLOOKUP(A3266,'[1]REPORT ITP - Fatture Incluse - '!$C$1:$D$14862,2,FALSE)</f>
        <v>#N/A</v>
      </c>
    </row>
    <row r="3267" spans="1:16" ht="15" customHeight="1">
      <c r="A3267" s="29" t="s">
        <v>6267</v>
      </c>
      <c r="B3267" s="29" t="s">
        <v>6268</v>
      </c>
      <c r="C3267" s="30" t="s">
        <v>9801</v>
      </c>
      <c r="D3267" s="31">
        <v>44769</v>
      </c>
      <c r="E3267" s="32">
        <v>1500</v>
      </c>
      <c r="F3267" s="31">
        <v>44776</v>
      </c>
      <c r="G3267" s="31">
        <v>44770.341921296298</v>
      </c>
      <c r="H3267" s="31">
        <v>44830</v>
      </c>
      <c r="I3267" s="38" t="s">
        <v>9802</v>
      </c>
      <c r="J3267" s="38"/>
      <c r="K3267" s="31">
        <v>44799</v>
      </c>
      <c r="L3267" s="32">
        <v>1500</v>
      </c>
      <c r="M3267" s="33">
        <v>60</v>
      </c>
      <c r="N3267" s="33">
        <v>-31</v>
      </c>
      <c r="O3267" s="32">
        <v>-46500</v>
      </c>
      <c r="P3267" s="27" t="e">
        <f>VLOOKUP(A3267,'[1]REPORT ITP - Fatture Incluse - '!$C$1:$D$14862,2,FALSE)</f>
        <v>#N/A</v>
      </c>
    </row>
    <row r="3268" spans="1:16" ht="15" customHeight="1">
      <c r="A3268" s="29" t="s">
        <v>6267</v>
      </c>
      <c r="B3268" s="29" t="s">
        <v>6268</v>
      </c>
      <c r="C3268" s="30" t="s">
        <v>9803</v>
      </c>
      <c r="D3268" s="31">
        <v>44769</v>
      </c>
      <c r="E3268" s="32">
        <v>1500</v>
      </c>
      <c r="F3268" s="31">
        <v>44776</v>
      </c>
      <c r="G3268" s="31">
        <v>44770.341898148145</v>
      </c>
      <c r="H3268" s="31">
        <v>44830</v>
      </c>
      <c r="I3268" s="38" t="s">
        <v>9802</v>
      </c>
      <c r="J3268" s="38"/>
      <c r="K3268" s="31">
        <v>44799</v>
      </c>
      <c r="L3268" s="32">
        <v>1500</v>
      </c>
      <c r="M3268" s="33">
        <v>60</v>
      </c>
      <c r="N3268" s="33">
        <v>-31</v>
      </c>
      <c r="O3268" s="32">
        <v>-46500</v>
      </c>
      <c r="P3268" s="27" t="e">
        <f>VLOOKUP(A3268,'[1]REPORT ITP - Fatture Incluse - '!$C$1:$D$14862,2,FALSE)</f>
        <v>#N/A</v>
      </c>
    </row>
    <row r="3269" spans="1:16" ht="15" customHeight="1">
      <c r="A3269" s="29" t="s">
        <v>6267</v>
      </c>
      <c r="B3269" s="29" t="s">
        <v>6268</v>
      </c>
      <c r="C3269" s="30" t="s">
        <v>9804</v>
      </c>
      <c r="D3269" s="31">
        <v>44769</v>
      </c>
      <c r="E3269" s="32">
        <v>1500</v>
      </c>
      <c r="F3269" s="31">
        <v>44776</v>
      </c>
      <c r="G3269" s="31">
        <v>44770.341944444444</v>
      </c>
      <c r="H3269" s="31">
        <v>44830</v>
      </c>
      <c r="I3269" s="38" t="s">
        <v>9802</v>
      </c>
      <c r="J3269" s="38"/>
      <c r="K3269" s="31">
        <v>44799</v>
      </c>
      <c r="L3269" s="32">
        <v>1500</v>
      </c>
      <c r="M3269" s="33">
        <v>60</v>
      </c>
      <c r="N3269" s="33">
        <v>-31</v>
      </c>
      <c r="O3269" s="32">
        <v>-46500</v>
      </c>
      <c r="P3269" s="27" t="e">
        <f>VLOOKUP(A3269,'[1]REPORT ITP - Fatture Incluse - '!$C$1:$D$14862,2,FALSE)</f>
        <v>#N/A</v>
      </c>
    </row>
    <row r="3270" spans="1:16" ht="15" customHeight="1">
      <c r="A3270" s="29" t="s">
        <v>6267</v>
      </c>
      <c r="B3270" s="29" t="s">
        <v>6268</v>
      </c>
      <c r="C3270" s="30" t="s">
        <v>9805</v>
      </c>
      <c r="D3270" s="31">
        <v>44768</v>
      </c>
      <c r="E3270" s="32">
        <v>1500</v>
      </c>
      <c r="F3270" s="31">
        <v>44774</v>
      </c>
      <c r="G3270" s="31">
        <v>44770.34101851852</v>
      </c>
      <c r="H3270" s="31">
        <v>44829</v>
      </c>
      <c r="I3270" s="38" t="s">
        <v>9802</v>
      </c>
      <c r="J3270" s="38"/>
      <c r="K3270" s="31">
        <v>44799</v>
      </c>
      <c r="L3270" s="32">
        <v>1500</v>
      </c>
      <c r="M3270" s="33">
        <v>59</v>
      </c>
      <c r="N3270" s="33">
        <v>-30</v>
      </c>
      <c r="O3270" s="32">
        <v>-45000</v>
      </c>
      <c r="P3270" s="27" t="e">
        <f>VLOOKUP(A3270,'[1]REPORT ITP - Fatture Incluse - '!$C$1:$D$14862,2,FALSE)</f>
        <v>#N/A</v>
      </c>
    </row>
    <row r="3271" spans="1:16" ht="18.95" customHeight="1">
      <c r="A3271" s="29" t="s">
        <v>1724</v>
      </c>
      <c r="B3271" s="29" t="s">
        <v>1723</v>
      </c>
      <c r="C3271" s="30" t="s">
        <v>4638</v>
      </c>
      <c r="D3271" s="31">
        <v>44804</v>
      </c>
      <c r="E3271" s="32">
        <v>2500</v>
      </c>
      <c r="F3271" s="31">
        <v>44805</v>
      </c>
      <c r="G3271" s="31">
        <v>44805.325208333335</v>
      </c>
      <c r="H3271" s="31">
        <v>44864</v>
      </c>
      <c r="I3271" s="38" t="s">
        <v>9806</v>
      </c>
      <c r="J3271" s="38"/>
      <c r="K3271" s="31">
        <v>44806</v>
      </c>
      <c r="L3271" s="32">
        <v>2500</v>
      </c>
      <c r="M3271" s="33">
        <v>59</v>
      </c>
      <c r="N3271" s="33">
        <v>-58</v>
      </c>
      <c r="O3271" s="32">
        <v>-145000</v>
      </c>
      <c r="P3271" s="27" t="e">
        <f>VLOOKUP(A3271,'[1]REPORT ITP - Fatture Incluse - '!$C$1:$D$14862,2,FALSE)</f>
        <v>#N/A</v>
      </c>
    </row>
    <row r="3272" spans="1:16" ht="15" customHeight="1">
      <c r="A3272" s="29" t="s">
        <v>5958</v>
      </c>
      <c r="B3272" s="29" t="s">
        <v>5959</v>
      </c>
      <c r="C3272" s="30" t="s">
        <v>4341</v>
      </c>
      <c r="D3272" s="31">
        <v>44764</v>
      </c>
      <c r="E3272" s="32">
        <v>6472.1</v>
      </c>
      <c r="F3272" s="31">
        <v>44775</v>
      </c>
      <c r="G3272" s="31">
        <v>44771.34275462963</v>
      </c>
      <c r="H3272" s="31">
        <v>44830</v>
      </c>
      <c r="I3272" s="38" t="s">
        <v>9807</v>
      </c>
      <c r="J3272" s="38"/>
      <c r="K3272" s="31">
        <v>44810</v>
      </c>
      <c r="L3272" s="32">
        <v>5305</v>
      </c>
      <c r="M3272" s="33">
        <v>59</v>
      </c>
      <c r="N3272" s="33">
        <v>-20</v>
      </c>
      <c r="O3272" s="32">
        <v>-106100</v>
      </c>
      <c r="P3272" s="27" t="e">
        <f>VLOOKUP(A3272,'[1]REPORT ITP - Fatture Incluse - '!$C$1:$D$14862,2,FALSE)</f>
        <v>#N/A</v>
      </c>
    </row>
    <row r="3273" spans="1:16" ht="18.95" customHeight="1">
      <c r="A3273" s="29" t="s">
        <v>1413</v>
      </c>
      <c r="B3273" s="29" t="s">
        <v>7225</v>
      </c>
      <c r="C3273" s="30" t="s">
        <v>2022</v>
      </c>
      <c r="D3273" s="31">
        <v>44806</v>
      </c>
      <c r="E3273" s="32">
        <v>3000</v>
      </c>
      <c r="F3273" s="31">
        <v>44809</v>
      </c>
      <c r="G3273" s="31">
        <v>44809.351967592593</v>
      </c>
      <c r="H3273" s="31">
        <v>44866</v>
      </c>
      <c r="I3273" s="38" t="s">
        <v>9808</v>
      </c>
      <c r="J3273" s="38"/>
      <c r="K3273" s="31">
        <v>44810</v>
      </c>
      <c r="L3273" s="32">
        <v>3000</v>
      </c>
      <c r="M3273" s="33">
        <v>57</v>
      </c>
      <c r="N3273" s="33">
        <v>-56</v>
      </c>
      <c r="O3273" s="32">
        <v>-168000</v>
      </c>
      <c r="P3273" s="27" t="e">
        <f>VLOOKUP(A3273,'[1]REPORT ITP - Fatture Incluse - '!$C$1:$D$14862,2,FALSE)</f>
        <v>#N/A</v>
      </c>
    </row>
    <row r="3274" spans="1:16" ht="18.95" customHeight="1">
      <c r="A3274" s="29" t="s">
        <v>1839</v>
      </c>
      <c r="B3274" s="29" t="s">
        <v>1838</v>
      </c>
      <c r="C3274" s="30" t="s">
        <v>7915</v>
      </c>
      <c r="D3274" s="31">
        <v>44816</v>
      </c>
      <c r="E3274" s="32">
        <v>2666.66</v>
      </c>
      <c r="F3274" s="31">
        <v>44823</v>
      </c>
      <c r="G3274" s="31">
        <v>44817.306215277778</v>
      </c>
      <c r="H3274" s="31">
        <v>44876</v>
      </c>
      <c r="I3274" s="38" t="s">
        <v>9809</v>
      </c>
      <c r="J3274" s="38"/>
      <c r="K3274" s="31">
        <v>44824</v>
      </c>
      <c r="L3274" s="32">
        <v>2666.66</v>
      </c>
      <c r="M3274" s="33">
        <v>59</v>
      </c>
      <c r="N3274" s="33">
        <v>-52</v>
      </c>
      <c r="O3274" s="32">
        <v>-138666.32</v>
      </c>
      <c r="P3274" s="27" t="e">
        <f>VLOOKUP(A3274,'[1]REPORT ITP - Fatture Incluse - '!$C$1:$D$14862,2,FALSE)</f>
        <v>#N/A</v>
      </c>
    </row>
    <row r="3275" spans="1:16" ht="18.95" customHeight="1">
      <c r="A3275" s="29" t="s">
        <v>4026</v>
      </c>
      <c r="B3275" s="29" t="s">
        <v>4025</v>
      </c>
      <c r="C3275" s="30" t="s">
        <v>4027</v>
      </c>
      <c r="D3275" s="31">
        <v>44745</v>
      </c>
      <c r="E3275" s="32">
        <v>1377</v>
      </c>
      <c r="F3275" s="31">
        <v>44746</v>
      </c>
      <c r="G3275" s="31">
        <v>44746.30196759259</v>
      </c>
      <c r="H3275" s="31">
        <v>44805</v>
      </c>
      <c r="I3275" s="38" t="s">
        <v>9810</v>
      </c>
      <c r="J3275" s="38"/>
      <c r="K3275" s="31">
        <v>44837</v>
      </c>
      <c r="L3275" s="32">
        <v>1377</v>
      </c>
      <c r="M3275" s="33">
        <v>59</v>
      </c>
      <c r="N3275" s="33">
        <v>32</v>
      </c>
      <c r="O3275" s="32">
        <v>44064</v>
      </c>
      <c r="P3275" s="27" t="e">
        <f>VLOOKUP(A3275,'[1]REPORT ITP - Fatture Incluse - '!$C$1:$D$14862,2,FALSE)</f>
        <v>#N/A</v>
      </c>
    </row>
    <row r="3276" spans="1:16" ht="15" customHeight="1">
      <c r="A3276" s="29" t="s">
        <v>6649</v>
      </c>
      <c r="B3276" s="29" t="s">
        <v>1779</v>
      </c>
      <c r="C3276" s="30" t="s">
        <v>4630</v>
      </c>
      <c r="D3276" s="31">
        <v>44802</v>
      </c>
      <c r="E3276" s="32">
        <v>8019</v>
      </c>
      <c r="F3276" s="31">
        <v>44805</v>
      </c>
      <c r="G3276" s="31">
        <v>44805.324918981481</v>
      </c>
      <c r="H3276" s="31">
        <v>44864</v>
      </c>
      <c r="I3276" s="38" t="s">
        <v>9811</v>
      </c>
      <c r="J3276" s="38"/>
      <c r="K3276" s="31">
        <v>44839</v>
      </c>
      <c r="L3276" s="32">
        <v>6572.95</v>
      </c>
      <c r="M3276" s="33">
        <v>59</v>
      </c>
      <c r="N3276" s="33">
        <v>-25</v>
      </c>
      <c r="O3276" s="32">
        <v>-164323.75</v>
      </c>
      <c r="P3276" s="27" t="e">
        <f>VLOOKUP(A3276,'[1]REPORT ITP - Fatture Incluse - '!$C$1:$D$14862,2,FALSE)</f>
        <v>#N/A</v>
      </c>
    </row>
    <row r="3277" spans="1:16" ht="15" customHeight="1">
      <c r="A3277" s="29" t="s">
        <v>6233</v>
      </c>
      <c r="B3277" s="29" t="s">
        <v>6234</v>
      </c>
      <c r="C3277" s="30" t="s">
        <v>3930</v>
      </c>
      <c r="D3277" s="31">
        <v>44736</v>
      </c>
      <c r="E3277" s="32">
        <v>43.55</v>
      </c>
      <c r="F3277" s="31">
        <v>44740</v>
      </c>
      <c r="G3277" s="31">
        <v>44740.335659722223</v>
      </c>
      <c r="H3277" s="31">
        <v>44799</v>
      </c>
      <c r="I3277" s="38" t="s">
        <v>9812</v>
      </c>
      <c r="J3277" s="38"/>
      <c r="K3277" s="31">
        <v>44839</v>
      </c>
      <c r="L3277" s="32">
        <v>39.590000000000003</v>
      </c>
      <c r="M3277" s="33">
        <v>59</v>
      </c>
      <c r="N3277" s="33">
        <v>40</v>
      </c>
      <c r="O3277" s="32">
        <v>1583.6</v>
      </c>
      <c r="P3277" s="27" t="e">
        <f>VLOOKUP(A3277,'[1]REPORT ITP - Fatture Incluse - '!$C$1:$D$14862,2,FALSE)</f>
        <v>#N/A</v>
      </c>
    </row>
    <row r="3278" spans="1:16" ht="15" customHeight="1">
      <c r="A3278" s="29" t="s">
        <v>6233</v>
      </c>
      <c r="B3278" s="29" t="s">
        <v>6234</v>
      </c>
      <c r="C3278" s="30" t="s">
        <v>4146</v>
      </c>
      <c r="D3278" s="31">
        <v>44750</v>
      </c>
      <c r="E3278" s="32">
        <v>326.63</v>
      </c>
      <c r="F3278" s="31">
        <v>44756</v>
      </c>
      <c r="G3278" s="31">
        <v>44756.611215277779</v>
      </c>
      <c r="H3278" s="31">
        <v>44816</v>
      </c>
      <c r="I3278" s="38" t="s">
        <v>9812</v>
      </c>
      <c r="J3278" s="38"/>
      <c r="K3278" s="31">
        <v>44839</v>
      </c>
      <c r="L3278" s="32">
        <v>296.94</v>
      </c>
      <c r="M3278" s="33">
        <v>60</v>
      </c>
      <c r="N3278" s="33">
        <v>23</v>
      </c>
      <c r="O3278" s="32">
        <v>6829.62</v>
      </c>
      <c r="P3278" s="27" t="e">
        <f>VLOOKUP(A3278,'[1]REPORT ITP - Fatture Incluse - '!$C$1:$D$14862,2,FALSE)</f>
        <v>#N/A</v>
      </c>
    </row>
    <row r="3279" spans="1:16" ht="15" customHeight="1">
      <c r="A3279" s="29" t="s">
        <v>6233</v>
      </c>
      <c r="B3279" s="29" t="s">
        <v>6234</v>
      </c>
      <c r="C3279" s="30" t="s">
        <v>4635</v>
      </c>
      <c r="D3279" s="31">
        <v>44802</v>
      </c>
      <c r="E3279" s="32">
        <v>4913.01</v>
      </c>
      <c r="F3279" s="31">
        <v>44805</v>
      </c>
      <c r="G3279" s="31">
        <v>44805.325127314813</v>
      </c>
      <c r="H3279" s="31">
        <v>44864</v>
      </c>
      <c r="I3279" s="38" t="s">
        <v>9812</v>
      </c>
      <c r="J3279" s="38"/>
      <c r="K3279" s="31">
        <v>44839</v>
      </c>
      <c r="L3279" s="32">
        <v>4466.37</v>
      </c>
      <c r="M3279" s="33">
        <v>59</v>
      </c>
      <c r="N3279" s="33">
        <v>-25</v>
      </c>
      <c r="O3279" s="32">
        <v>-111659.25</v>
      </c>
      <c r="P3279" s="27" t="e">
        <f>VLOOKUP(A3279,'[1]REPORT ITP - Fatture Incluse - '!$C$1:$D$14862,2,FALSE)</f>
        <v>#N/A</v>
      </c>
    </row>
    <row r="3280" spans="1:16" ht="15" customHeight="1">
      <c r="A3280" s="29" t="s">
        <v>6233</v>
      </c>
      <c r="B3280" s="29" t="s">
        <v>6234</v>
      </c>
      <c r="C3280" s="30" t="s">
        <v>3156</v>
      </c>
      <c r="D3280" s="31">
        <v>44743</v>
      </c>
      <c r="E3280" s="32">
        <v>1034</v>
      </c>
      <c r="F3280" s="31">
        <v>44748</v>
      </c>
      <c r="G3280" s="31">
        <v>44748.294479166667</v>
      </c>
      <c r="H3280" s="31">
        <v>44807</v>
      </c>
      <c r="I3280" s="38" t="s">
        <v>9812</v>
      </c>
      <c r="J3280" s="38"/>
      <c r="K3280" s="31">
        <v>44839</v>
      </c>
      <c r="L3280" s="32">
        <v>940</v>
      </c>
      <c r="M3280" s="33">
        <v>59</v>
      </c>
      <c r="N3280" s="33">
        <v>32</v>
      </c>
      <c r="O3280" s="32">
        <v>30080</v>
      </c>
      <c r="P3280" s="27" t="e">
        <f>VLOOKUP(A3280,'[1]REPORT ITP - Fatture Incluse - '!$C$1:$D$14862,2,FALSE)</f>
        <v>#N/A</v>
      </c>
    </row>
    <row r="3281" spans="1:16" ht="18.95" customHeight="1">
      <c r="A3281" s="29" t="s">
        <v>1209</v>
      </c>
      <c r="B3281" s="29" t="s">
        <v>7332</v>
      </c>
      <c r="C3281" s="30" t="s">
        <v>3066</v>
      </c>
      <c r="D3281" s="31">
        <v>44836</v>
      </c>
      <c r="E3281" s="32">
        <v>3450</v>
      </c>
      <c r="F3281" s="31">
        <v>44837</v>
      </c>
      <c r="G3281" s="31">
        <v>44837.303101851852</v>
      </c>
      <c r="H3281" s="31">
        <v>44896</v>
      </c>
      <c r="I3281" s="38" t="s">
        <v>9813</v>
      </c>
      <c r="J3281" s="38"/>
      <c r="K3281" s="31">
        <v>44845</v>
      </c>
      <c r="L3281" s="32">
        <v>3450</v>
      </c>
      <c r="M3281" s="33">
        <v>59</v>
      </c>
      <c r="N3281" s="33">
        <v>-51</v>
      </c>
      <c r="O3281" s="32">
        <v>-175950</v>
      </c>
      <c r="P3281" s="27" t="e">
        <f>VLOOKUP(A3281,'[1]REPORT ITP - Fatture Incluse - '!$C$1:$D$14862,2,FALSE)</f>
        <v>#N/A</v>
      </c>
    </row>
    <row r="3282" spans="1:16" ht="18.95" customHeight="1">
      <c r="A3282" s="29" t="s">
        <v>1834</v>
      </c>
      <c r="B3282" s="29" t="s">
        <v>7842</v>
      </c>
      <c r="C3282" s="30" t="s">
        <v>3589</v>
      </c>
      <c r="D3282" s="31">
        <v>44845</v>
      </c>
      <c r="E3282" s="32">
        <v>2250</v>
      </c>
      <c r="F3282" s="31">
        <v>44846</v>
      </c>
      <c r="G3282" s="31">
        <v>44846.32236111111</v>
      </c>
      <c r="H3282" s="31">
        <v>44905</v>
      </c>
      <c r="I3282" s="38" t="s">
        <v>9814</v>
      </c>
      <c r="J3282" s="38"/>
      <c r="K3282" s="31">
        <v>44851</v>
      </c>
      <c r="L3282" s="32">
        <v>2250</v>
      </c>
      <c r="M3282" s="33">
        <v>59</v>
      </c>
      <c r="N3282" s="33">
        <v>-54</v>
      </c>
      <c r="O3282" s="32">
        <v>-121500</v>
      </c>
      <c r="P3282" s="27" t="e">
        <f>VLOOKUP(A3282,'[1]REPORT ITP - Fatture Incluse - '!$C$1:$D$14862,2,FALSE)</f>
        <v>#N/A</v>
      </c>
    </row>
    <row r="3283" spans="1:16" ht="15" customHeight="1">
      <c r="A3283" s="29" t="s">
        <v>5932</v>
      </c>
      <c r="B3283" s="29" t="s">
        <v>5933</v>
      </c>
      <c r="C3283" s="30" t="s">
        <v>9815</v>
      </c>
      <c r="D3283" s="31">
        <v>44783</v>
      </c>
      <c r="E3283" s="32">
        <v>433.05</v>
      </c>
      <c r="F3283" s="31">
        <v>44789</v>
      </c>
      <c r="G3283" s="31">
        <v>44789.303703703707</v>
      </c>
      <c r="H3283" s="31">
        <v>44845</v>
      </c>
      <c r="I3283" s="38" t="s">
        <v>9816</v>
      </c>
      <c r="J3283" s="38"/>
      <c r="K3283" s="31">
        <v>44861</v>
      </c>
      <c r="L3283" s="32">
        <v>354.96</v>
      </c>
      <c r="M3283" s="33">
        <v>56</v>
      </c>
      <c r="N3283" s="33">
        <v>16</v>
      </c>
      <c r="O3283" s="32">
        <v>5679.36</v>
      </c>
      <c r="P3283" s="27" t="e">
        <f>VLOOKUP(A3283,'[1]REPORT ITP - Fatture Incluse - '!$C$1:$D$14862,2,FALSE)</f>
        <v>#N/A</v>
      </c>
    </row>
    <row r="3284" spans="1:16" ht="15" customHeight="1">
      <c r="A3284" s="29" t="s">
        <v>6576</v>
      </c>
      <c r="B3284" s="29" t="s">
        <v>4322</v>
      </c>
      <c r="C3284" s="30" t="s">
        <v>5020</v>
      </c>
      <c r="D3284" s="31">
        <v>44832</v>
      </c>
      <c r="E3284" s="32">
        <v>25986</v>
      </c>
      <c r="F3284" s="31">
        <v>44834</v>
      </c>
      <c r="G3284" s="31">
        <v>44833.346562500003</v>
      </c>
      <c r="H3284" s="31">
        <v>44892</v>
      </c>
      <c r="I3284" s="38" t="s">
        <v>9817</v>
      </c>
      <c r="J3284" s="38"/>
      <c r="K3284" s="31">
        <v>44862</v>
      </c>
      <c r="L3284" s="32">
        <v>21300</v>
      </c>
      <c r="M3284" s="33">
        <v>59</v>
      </c>
      <c r="N3284" s="33">
        <v>-30</v>
      </c>
      <c r="O3284" s="32">
        <v>-639000</v>
      </c>
      <c r="P3284" s="27" t="e">
        <f>VLOOKUP(A3284,'[1]REPORT ITP - Fatture Incluse - '!$C$1:$D$14862,2,FALSE)</f>
        <v>#N/A</v>
      </c>
    </row>
    <row r="3285" spans="1:16" ht="18.95" customHeight="1">
      <c r="A3285" s="29" t="s">
        <v>1939</v>
      </c>
      <c r="B3285" s="29" t="s">
        <v>1938</v>
      </c>
      <c r="C3285" s="30" t="s">
        <v>5118</v>
      </c>
      <c r="D3285" s="31">
        <v>44839</v>
      </c>
      <c r="E3285" s="32">
        <v>2400</v>
      </c>
      <c r="F3285" s="31">
        <v>44844</v>
      </c>
      <c r="G3285" s="31">
        <v>44844.303749999999</v>
      </c>
      <c r="H3285" s="31">
        <v>44902</v>
      </c>
      <c r="I3285" s="38" t="s">
        <v>9818</v>
      </c>
      <c r="J3285" s="38"/>
      <c r="K3285" s="31">
        <v>44862</v>
      </c>
      <c r="L3285" s="32">
        <v>2400</v>
      </c>
      <c r="M3285" s="33">
        <v>58</v>
      </c>
      <c r="N3285" s="33">
        <v>-40</v>
      </c>
      <c r="O3285" s="32">
        <v>-96000</v>
      </c>
      <c r="P3285" s="27" t="e">
        <f>VLOOKUP(A3285,'[1]REPORT ITP - Fatture Incluse - '!$C$1:$D$14862,2,FALSE)</f>
        <v>#N/A</v>
      </c>
    </row>
    <row r="3286" spans="1:16" ht="18.95" customHeight="1">
      <c r="A3286" s="29" t="s">
        <v>7197</v>
      </c>
      <c r="B3286" s="29" t="s">
        <v>7198</v>
      </c>
      <c r="C3286" s="30" t="s">
        <v>5093</v>
      </c>
      <c r="D3286" s="31">
        <v>44838</v>
      </c>
      <c r="E3286" s="32">
        <v>1091.17</v>
      </c>
      <c r="F3286" s="31">
        <v>44839</v>
      </c>
      <c r="G3286" s="31">
        <v>44839.300451388888</v>
      </c>
      <c r="H3286" s="31">
        <v>44898</v>
      </c>
      <c r="I3286" s="38" t="s">
        <v>9819</v>
      </c>
      <c r="J3286" s="38"/>
      <c r="K3286" s="31">
        <v>44872</v>
      </c>
      <c r="L3286" s="32">
        <v>894.4</v>
      </c>
      <c r="M3286" s="33">
        <v>59</v>
      </c>
      <c r="N3286" s="33">
        <v>-26</v>
      </c>
      <c r="O3286" s="32">
        <v>-23254.400000000001</v>
      </c>
      <c r="P3286" s="27" t="e">
        <f>VLOOKUP(A3286,'[1]REPORT ITP - Fatture Incluse - '!$C$1:$D$14862,2,FALSE)</f>
        <v>#N/A</v>
      </c>
    </row>
    <row r="3287" spans="1:16" ht="18.95" customHeight="1">
      <c r="A3287" s="29" t="s">
        <v>7197</v>
      </c>
      <c r="B3287" s="29" t="s">
        <v>7198</v>
      </c>
      <c r="C3287" s="30" t="s">
        <v>5171</v>
      </c>
      <c r="D3287" s="31">
        <v>44844</v>
      </c>
      <c r="E3287" s="32">
        <v>2275.2399999999998</v>
      </c>
      <c r="F3287" s="31">
        <v>44848</v>
      </c>
      <c r="G3287" s="31">
        <v>44845.34710648148</v>
      </c>
      <c r="H3287" s="31">
        <v>44904</v>
      </c>
      <c r="I3287" s="38" t="s">
        <v>9820</v>
      </c>
      <c r="J3287" s="38"/>
      <c r="K3287" s="31">
        <v>44874</v>
      </c>
      <c r="L3287" s="32">
        <v>1864.95</v>
      </c>
      <c r="M3287" s="33">
        <v>59</v>
      </c>
      <c r="N3287" s="33">
        <v>-30</v>
      </c>
      <c r="O3287" s="32">
        <v>-55948.5</v>
      </c>
      <c r="P3287" s="27" t="e">
        <f>VLOOKUP(A3287,'[1]REPORT ITP - Fatture Incluse - '!$C$1:$D$14862,2,FALSE)</f>
        <v>#N/A</v>
      </c>
    </row>
    <row r="3288" spans="1:16" ht="18.95" customHeight="1">
      <c r="A3288" s="29" t="s">
        <v>1834</v>
      </c>
      <c r="B3288" s="29" t="s">
        <v>7842</v>
      </c>
      <c r="C3288" s="30" t="s">
        <v>3583</v>
      </c>
      <c r="D3288" s="31">
        <v>44872</v>
      </c>
      <c r="E3288" s="32">
        <v>2250</v>
      </c>
      <c r="F3288" s="31">
        <v>44873</v>
      </c>
      <c r="G3288" s="31">
        <v>44873.487442129626</v>
      </c>
      <c r="H3288" s="31">
        <v>44933</v>
      </c>
      <c r="I3288" s="38" t="s">
        <v>9821</v>
      </c>
      <c r="J3288" s="38"/>
      <c r="K3288" s="31">
        <v>44879</v>
      </c>
      <c r="L3288" s="32">
        <v>2250</v>
      </c>
      <c r="M3288" s="33">
        <v>60</v>
      </c>
      <c r="N3288" s="33">
        <v>-54</v>
      </c>
      <c r="O3288" s="32">
        <v>-121500</v>
      </c>
      <c r="P3288" s="27" t="e">
        <f>VLOOKUP(A3288,'[1]REPORT ITP - Fatture Incluse - '!$C$1:$D$14862,2,FALSE)</f>
        <v>#N/A</v>
      </c>
    </row>
    <row r="3289" spans="1:16" ht="18.95" customHeight="1">
      <c r="A3289" s="29" t="s">
        <v>4657</v>
      </c>
      <c r="B3289" s="29" t="s">
        <v>4656</v>
      </c>
      <c r="C3289" s="30" t="s">
        <v>7281</v>
      </c>
      <c r="D3289" s="31">
        <v>44896</v>
      </c>
      <c r="E3289" s="32">
        <v>2400</v>
      </c>
      <c r="F3289" s="31">
        <v>44897</v>
      </c>
      <c r="G3289" s="31">
        <v>44897.343969907408</v>
      </c>
      <c r="H3289" s="31">
        <v>44957</v>
      </c>
      <c r="I3289" s="38" t="s">
        <v>9822</v>
      </c>
      <c r="J3289" s="38"/>
      <c r="K3289" s="31">
        <v>44908</v>
      </c>
      <c r="L3289" s="32">
        <v>2400</v>
      </c>
      <c r="M3289" s="33">
        <v>60</v>
      </c>
      <c r="N3289" s="33">
        <v>-49</v>
      </c>
      <c r="O3289" s="32">
        <v>-117600</v>
      </c>
      <c r="P3289" s="27" t="e">
        <f>VLOOKUP(A3289,'[1]REPORT ITP - Fatture Incluse - '!$C$1:$D$14862,2,FALSE)</f>
        <v>#N/A</v>
      </c>
    </row>
    <row r="3290" spans="1:16" ht="18.95" customHeight="1">
      <c r="A3290" s="29" t="s">
        <v>114</v>
      </c>
      <c r="B3290" s="29" t="s">
        <v>7870</v>
      </c>
      <c r="C3290" s="30" t="s">
        <v>5267</v>
      </c>
      <c r="D3290" s="31">
        <v>44851</v>
      </c>
      <c r="E3290" s="32">
        <v>31252.39</v>
      </c>
      <c r="F3290" s="31">
        <v>44852</v>
      </c>
      <c r="G3290" s="31">
        <v>44852.315104166664</v>
      </c>
      <c r="H3290" s="31">
        <v>44911</v>
      </c>
      <c r="I3290" s="38" t="s">
        <v>9823</v>
      </c>
      <c r="J3290" s="38"/>
      <c r="K3290" s="31">
        <v>44908</v>
      </c>
      <c r="L3290" s="32">
        <v>31252.39</v>
      </c>
      <c r="M3290" s="33">
        <v>59</v>
      </c>
      <c r="N3290" s="33">
        <v>-3</v>
      </c>
      <c r="O3290" s="32">
        <v>-93757.17</v>
      </c>
      <c r="P3290" s="27" t="e">
        <f>VLOOKUP(A3290,'[1]REPORT ITP - Fatture Incluse - '!$C$1:$D$14862,2,FALSE)</f>
        <v>#N/A</v>
      </c>
    </row>
    <row r="3291" spans="1:16" ht="15" customHeight="1">
      <c r="A3291" s="29" t="s">
        <v>6346</v>
      </c>
      <c r="B3291" s="29" t="s">
        <v>6347</v>
      </c>
      <c r="C3291" s="30" t="s">
        <v>3778</v>
      </c>
      <c r="D3291" s="31">
        <v>44734</v>
      </c>
      <c r="E3291" s="32">
        <v>2260.29</v>
      </c>
      <c r="F3291" s="31">
        <v>44735</v>
      </c>
      <c r="G3291" s="31">
        <v>44735.324548611112</v>
      </c>
      <c r="H3291" s="31">
        <v>44794</v>
      </c>
      <c r="I3291" s="38" t="s">
        <v>9824</v>
      </c>
      <c r="J3291" s="38"/>
      <c r="K3291" s="31">
        <v>44757</v>
      </c>
      <c r="L3291" s="32">
        <v>1852.7</v>
      </c>
      <c r="M3291" s="33">
        <v>59</v>
      </c>
      <c r="N3291" s="33">
        <v>-37</v>
      </c>
      <c r="O3291" s="32">
        <v>-68549.899999999994</v>
      </c>
      <c r="P3291" s="27" t="e">
        <f>VLOOKUP(A3291,'[1]REPORT ITP - Fatture Incluse - '!$C$1:$D$14862,2,FALSE)</f>
        <v>#N/A</v>
      </c>
    </row>
    <row r="3292" spans="1:16" ht="15" customHeight="1">
      <c r="A3292" s="29" t="s">
        <v>6384</v>
      </c>
      <c r="B3292" s="29" t="s">
        <v>6385</v>
      </c>
      <c r="C3292" s="30" t="s">
        <v>9825</v>
      </c>
      <c r="D3292" s="31">
        <v>44741</v>
      </c>
      <c r="E3292" s="32">
        <v>1484.5</v>
      </c>
      <c r="F3292" s="31">
        <v>44746</v>
      </c>
      <c r="G3292" s="31">
        <v>44746.301111111112</v>
      </c>
      <c r="H3292" s="31">
        <v>44804</v>
      </c>
      <c r="I3292" s="38" t="s">
        <v>9826</v>
      </c>
      <c r="J3292" s="38"/>
      <c r="K3292" s="31">
        <v>44774</v>
      </c>
      <c r="L3292" s="32">
        <v>1216.8</v>
      </c>
      <c r="M3292" s="33">
        <v>58</v>
      </c>
      <c r="N3292" s="33">
        <v>-30</v>
      </c>
      <c r="O3292" s="32">
        <v>-36504</v>
      </c>
      <c r="P3292" s="27" t="e">
        <f>VLOOKUP(A3292,'[1]REPORT ITP - Fatture Incluse - '!$C$1:$D$14862,2,FALSE)</f>
        <v>#N/A</v>
      </c>
    </row>
    <row r="3293" spans="1:16" ht="15" customHeight="1">
      <c r="A3293" s="29" t="s">
        <v>6384</v>
      </c>
      <c r="B3293" s="29" t="s">
        <v>6385</v>
      </c>
      <c r="C3293" s="30" t="s">
        <v>8835</v>
      </c>
      <c r="D3293" s="31">
        <v>44741</v>
      </c>
      <c r="E3293" s="32">
        <v>839.97</v>
      </c>
      <c r="F3293" s="31">
        <v>44746</v>
      </c>
      <c r="G3293" s="31">
        <v>44746.301122685189</v>
      </c>
      <c r="H3293" s="31">
        <v>44803</v>
      </c>
      <c r="I3293" s="38" t="s">
        <v>9826</v>
      </c>
      <c r="J3293" s="38"/>
      <c r="K3293" s="31">
        <v>44774</v>
      </c>
      <c r="L3293" s="32">
        <v>688.5</v>
      </c>
      <c r="M3293" s="33">
        <v>57</v>
      </c>
      <c r="N3293" s="33">
        <v>-29</v>
      </c>
      <c r="O3293" s="32">
        <v>-19966.5</v>
      </c>
      <c r="P3293" s="27" t="e">
        <f>VLOOKUP(A3293,'[1]REPORT ITP - Fatture Incluse - '!$C$1:$D$14862,2,FALSE)</f>
        <v>#N/A</v>
      </c>
    </row>
    <row r="3294" spans="1:16" ht="15" customHeight="1">
      <c r="A3294" s="29" t="s">
        <v>6626</v>
      </c>
      <c r="B3294" s="29" t="s">
        <v>6627</v>
      </c>
      <c r="C3294" s="30" t="s">
        <v>9827</v>
      </c>
      <c r="D3294" s="31">
        <v>44739</v>
      </c>
      <c r="E3294" s="32">
        <v>3043.66</v>
      </c>
      <c r="F3294" s="31">
        <v>44740</v>
      </c>
      <c r="G3294" s="31">
        <v>44740.335335648146</v>
      </c>
      <c r="H3294" s="31">
        <v>44799</v>
      </c>
      <c r="I3294" s="38" t="s">
        <v>9828</v>
      </c>
      <c r="J3294" s="38"/>
      <c r="K3294" s="31">
        <v>44777</v>
      </c>
      <c r="L3294" s="32">
        <v>2494.8000000000002</v>
      </c>
      <c r="M3294" s="33">
        <v>59</v>
      </c>
      <c r="N3294" s="33">
        <v>-22</v>
      </c>
      <c r="O3294" s="32">
        <v>-54885.599999999999</v>
      </c>
      <c r="P3294" s="27" t="e">
        <f>VLOOKUP(A3294,'[1]REPORT ITP - Fatture Incluse - '!$C$1:$D$14862,2,FALSE)</f>
        <v>#N/A</v>
      </c>
    </row>
    <row r="3295" spans="1:16" ht="18.95" customHeight="1">
      <c r="A3295" s="29" t="s">
        <v>1263</v>
      </c>
      <c r="B3295" s="29" t="s">
        <v>6986</v>
      </c>
      <c r="C3295" s="30" t="s">
        <v>791</v>
      </c>
      <c r="D3295" s="31">
        <v>44789</v>
      </c>
      <c r="E3295" s="32">
        <v>2000</v>
      </c>
      <c r="F3295" s="31">
        <v>44790</v>
      </c>
      <c r="G3295" s="31">
        <v>44790.342546296299</v>
      </c>
      <c r="H3295" s="31">
        <v>44849</v>
      </c>
      <c r="I3295" s="38" t="s">
        <v>9829</v>
      </c>
      <c r="J3295" s="38"/>
      <c r="K3295" s="31">
        <v>44796</v>
      </c>
      <c r="L3295" s="32">
        <v>2000</v>
      </c>
      <c r="M3295" s="33">
        <v>59</v>
      </c>
      <c r="N3295" s="33">
        <v>-53</v>
      </c>
      <c r="O3295" s="32">
        <v>-106000</v>
      </c>
      <c r="P3295" s="27" t="e">
        <f>VLOOKUP(A3295,'[1]REPORT ITP - Fatture Incluse - '!$C$1:$D$14862,2,FALSE)</f>
        <v>#N/A</v>
      </c>
    </row>
    <row r="3296" spans="1:16" ht="15" customHeight="1">
      <c r="A3296" s="29" t="s">
        <v>6305</v>
      </c>
      <c r="B3296" s="29" t="s">
        <v>6306</v>
      </c>
      <c r="C3296" s="30" t="s">
        <v>9830</v>
      </c>
      <c r="D3296" s="31">
        <v>44587</v>
      </c>
      <c r="E3296" s="32">
        <v>225.11</v>
      </c>
      <c r="F3296" s="31">
        <v>44589</v>
      </c>
      <c r="G3296" s="31">
        <v>44588.341851851852</v>
      </c>
      <c r="H3296" s="31">
        <v>44648</v>
      </c>
      <c r="I3296" s="38" t="s">
        <v>9831</v>
      </c>
      <c r="J3296" s="38"/>
      <c r="K3296" s="31">
        <v>44799</v>
      </c>
      <c r="L3296" s="32">
        <v>184.52</v>
      </c>
      <c r="M3296" s="33">
        <v>60</v>
      </c>
      <c r="N3296" s="33">
        <v>151</v>
      </c>
      <c r="O3296" s="32">
        <v>27862.52</v>
      </c>
      <c r="P3296" s="27" t="e">
        <f>VLOOKUP(A3296,'[1]REPORT ITP - Fatture Incluse - '!$C$1:$D$14862,2,FALSE)</f>
        <v>#N/A</v>
      </c>
    </row>
    <row r="3297" spans="1:16" ht="15" customHeight="1">
      <c r="A3297" s="29" t="s">
        <v>6305</v>
      </c>
      <c r="B3297" s="29" t="s">
        <v>6306</v>
      </c>
      <c r="C3297" s="30" t="s">
        <v>9832</v>
      </c>
      <c r="D3297" s="31">
        <v>44767</v>
      </c>
      <c r="E3297" s="32">
        <v>3608.76</v>
      </c>
      <c r="F3297" s="31">
        <v>44771</v>
      </c>
      <c r="G3297" s="31">
        <v>44768.371863425928</v>
      </c>
      <c r="H3297" s="31">
        <v>44828</v>
      </c>
      <c r="I3297" s="38" t="s">
        <v>9831</v>
      </c>
      <c r="J3297" s="38"/>
      <c r="K3297" s="31">
        <v>44799</v>
      </c>
      <c r="L3297" s="32">
        <v>2958</v>
      </c>
      <c r="M3297" s="33">
        <v>60</v>
      </c>
      <c r="N3297" s="33">
        <v>-29</v>
      </c>
      <c r="O3297" s="32">
        <v>-85782</v>
      </c>
      <c r="P3297" s="27" t="e">
        <f>VLOOKUP(A3297,'[1]REPORT ITP - Fatture Incluse - '!$C$1:$D$14862,2,FALSE)</f>
        <v>#N/A</v>
      </c>
    </row>
    <row r="3298" spans="1:16" ht="15" customHeight="1">
      <c r="A3298" s="29" t="s">
        <v>6899</v>
      </c>
      <c r="B3298" s="29" t="s">
        <v>6900</v>
      </c>
      <c r="C3298" s="30" t="s">
        <v>4357</v>
      </c>
      <c r="D3298" s="31">
        <v>44771</v>
      </c>
      <c r="E3298" s="32">
        <v>1406.66</v>
      </c>
      <c r="F3298" s="31">
        <v>44777</v>
      </c>
      <c r="G3298" s="31">
        <v>44774.403391203705</v>
      </c>
      <c r="H3298" s="31">
        <v>44831</v>
      </c>
      <c r="I3298" s="38" t="s">
        <v>9833</v>
      </c>
      <c r="J3298" s="38"/>
      <c r="K3298" s="31">
        <v>44802</v>
      </c>
      <c r="L3298" s="32">
        <v>1153</v>
      </c>
      <c r="M3298" s="33">
        <v>57</v>
      </c>
      <c r="N3298" s="33">
        <v>-29</v>
      </c>
      <c r="O3298" s="32">
        <v>-33437</v>
      </c>
      <c r="P3298" s="27" t="e">
        <f>VLOOKUP(A3298,'[1]REPORT ITP - Fatture Incluse - '!$C$1:$D$14862,2,FALSE)</f>
        <v>#N/A</v>
      </c>
    </row>
    <row r="3299" spans="1:16" ht="15" customHeight="1">
      <c r="A3299" s="34" t="s">
        <v>5791</v>
      </c>
      <c r="B3299" s="29" t="s">
        <v>5999</v>
      </c>
      <c r="C3299" s="30" t="s">
        <v>9834</v>
      </c>
      <c r="D3299" s="31">
        <v>44736</v>
      </c>
      <c r="E3299" s="32">
        <v>983.46</v>
      </c>
      <c r="F3299" s="31">
        <v>44767</v>
      </c>
      <c r="G3299" s="31"/>
      <c r="H3299" s="31">
        <v>44796</v>
      </c>
      <c r="I3299" s="38" t="s">
        <v>9835</v>
      </c>
      <c r="J3299" s="38"/>
      <c r="K3299" s="31">
        <v>44806</v>
      </c>
      <c r="L3299" s="32">
        <v>983.46</v>
      </c>
      <c r="M3299" s="33">
        <v>60</v>
      </c>
      <c r="N3299" s="33">
        <v>10</v>
      </c>
      <c r="O3299" s="32">
        <v>9834.6</v>
      </c>
      <c r="P3299" s="27" t="e">
        <f>VLOOKUP(A3299,'[1]REPORT ITP - Fatture Incluse - '!$C$1:$D$14862,2,FALSE)</f>
        <v>#N/A</v>
      </c>
    </row>
    <row r="3300" spans="1:16" ht="15" customHeight="1">
      <c r="A3300" s="29" t="s">
        <v>6776</v>
      </c>
      <c r="B3300" s="29" t="s">
        <v>6777</v>
      </c>
      <c r="C3300" s="30" t="s">
        <v>9836</v>
      </c>
      <c r="D3300" s="31">
        <v>44704</v>
      </c>
      <c r="E3300" s="32">
        <v>9339.99</v>
      </c>
      <c r="F3300" s="31">
        <v>44706</v>
      </c>
      <c r="G3300" s="31">
        <v>44705.349953703706</v>
      </c>
      <c r="H3300" s="31">
        <v>44765</v>
      </c>
      <c r="I3300" s="38" t="s">
        <v>9837</v>
      </c>
      <c r="J3300" s="38"/>
      <c r="K3300" s="31">
        <v>44806</v>
      </c>
      <c r="L3300" s="32">
        <v>8490.9</v>
      </c>
      <c r="M3300" s="33">
        <v>60</v>
      </c>
      <c r="N3300" s="33">
        <v>41</v>
      </c>
      <c r="O3300" s="32">
        <v>348126.9</v>
      </c>
      <c r="P3300" s="27" t="e">
        <f>VLOOKUP(A3300,'[1]REPORT ITP - Fatture Incluse - '!$C$1:$D$14862,2,FALSE)</f>
        <v>#N/A</v>
      </c>
    </row>
    <row r="3301" spans="1:16" ht="15" customHeight="1">
      <c r="A3301" s="29" t="s">
        <v>6776</v>
      </c>
      <c r="B3301" s="29" t="s">
        <v>6777</v>
      </c>
      <c r="C3301" s="30" t="s">
        <v>9838</v>
      </c>
      <c r="D3301" s="31">
        <v>44683</v>
      </c>
      <c r="E3301" s="32">
        <v>6411.24</v>
      </c>
      <c r="F3301" s="31">
        <v>44685</v>
      </c>
      <c r="G3301" s="31">
        <v>44684.370150462964</v>
      </c>
      <c r="H3301" s="31">
        <v>44743</v>
      </c>
      <c r="I3301" s="38" t="s">
        <v>9837</v>
      </c>
      <c r="J3301" s="38"/>
      <c r="K3301" s="31">
        <v>44806</v>
      </c>
      <c r="L3301" s="32">
        <v>5828.4</v>
      </c>
      <c r="M3301" s="33">
        <v>59</v>
      </c>
      <c r="N3301" s="33">
        <v>63</v>
      </c>
      <c r="O3301" s="32">
        <v>367189.2</v>
      </c>
      <c r="P3301" s="27" t="e">
        <f>VLOOKUP(A3301,'[1]REPORT ITP - Fatture Incluse - '!$C$1:$D$14862,2,FALSE)</f>
        <v>#N/A</v>
      </c>
    </row>
    <row r="3302" spans="1:16" ht="15" customHeight="1">
      <c r="A3302" s="29" t="s">
        <v>6776</v>
      </c>
      <c r="B3302" s="29" t="s">
        <v>6777</v>
      </c>
      <c r="C3302" s="30" t="s">
        <v>9839</v>
      </c>
      <c r="D3302" s="31">
        <v>44761</v>
      </c>
      <c r="E3302" s="32">
        <v>1980</v>
      </c>
      <c r="F3302" s="31">
        <v>44767</v>
      </c>
      <c r="G3302" s="31">
        <v>44762.348032407404</v>
      </c>
      <c r="H3302" s="31">
        <v>44822</v>
      </c>
      <c r="I3302" s="38" t="s">
        <v>9837</v>
      </c>
      <c r="J3302" s="38"/>
      <c r="K3302" s="31">
        <v>44806</v>
      </c>
      <c r="L3302" s="32">
        <v>1800</v>
      </c>
      <c r="M3302" s="33">
        <v>60</v>
      </c>
      <c r="N3302" s="33">
        <v>-16</v>
      </c>
      <c r="O3302" s="32">
        <v>-28800</v>
      </c>
      <c r="P3302" s="27" t="e">
        <f>VLOOKUP(A3302,'[1]REPORT ITP - Fatture Incluse - '!$C$1:$D$14862,2,FALSE)</f>
        <v>#N/A</v>
      </c>
    </row>
    <row r="3303" spans="1:16" ht="15" customHeight="1">
      <c r="A3303" s="29" t="s">
        <v>6776</v>
      </c>
      <c r="B3303" s="29" t="s">
        <v>6777</v>
      </c>
      <c r="C3303" s="30" t="s">
        <v>9840</v>
      </c>
      <c r="D3303" s="31">
        <v>44768</v>
      </c>
      <c r="E3303" s="32">
        <v>12822.48</v>
      </c>
      <c r="F3303" s="31">
        <v>44771</v>
      </c>
      <c r="G3303" s="31">
        <v>44769.347256944442</v>
      </c>
      <c r="H3303" s="31">
        <v>44828</v>
      </c>
      <c r="I3303" s="38" t="s">
        <v>9837</v>
      </c>
      <c r="J3303" s="38"/>
      <c r="K3303" s="31">
        <v>44806</v>
      </c>
      <c r="L3303" s="32">
        <v>11656.8</v>
      </c>
      <c r="M3303" s="33">
        <v>59</v>
      </c>
      <c r="N3303" s="33">
        <v>-22</v>
      </c>
      <c r="O3303" s="32">
        <v>-256449.6</v>
      </c>
      <c r="P3303" s="27" t="e">
        <f>VLOOKUP(A3303,'[1]REPORT ITP - Fatture Incluse - '!$C$1:$D$14862,2,FALSE)</f>
        <v>#N/A</v>
      </c>
    </row>
    <row r="3304" spans="1:16" ht="15" customHeight="1">
      <c r="A3304" s="29" t="s">
        <v>6776</v>
      </c>
      <c r="B3304" s="29" t="s">
        <v>6777</v>
      </c>
      <c r="C3304" s="30" t="s">
        <v>9841</v>
      </c>
      <c r="D3304" s="31">
        <v>44725</v>
      </c>
      <c r="E3304" s="32">
        <v>6411.24</v>
      </c>
      <c r="F3304" s="31">
        <v>44728</v>
      </c>
      <c r="G3304" s="31">
        <v>44726.33116898148</v>
      </c>
      <c r="H3304" s="31">
        <v>44786</v>
      </c>
      <c r="I3304" s="38" t="s">
        <v>9837</v>
      </c>
      <c r="J3304" s="38"/>
      <c r="K3304" s="31">
        <v>44806</v>
      </c>
      <c r="L3304" s="32">
        <v>5828.4</v>
      </c>
      <c r="M3304" s="33">
        <v>60</v>
      </c>
      <c r="N3304" s="33">
        <v>20</v>
      </c>
      <c r="O3304" s="32">
        <v>116568</v>
      </c>
      <c r="P3304" s="27" t="e">
        <f>VLOOKUP(A3304,'[1]REPORT ITP - Fatture Incluse - '!$C$1:$D$14862,2,FALSE)</f>
        <v>#N/A</v>
      </c>
    </row>
    <row r="3305" spans="1:16" ht="15" customHeight="1">
      <c r="A3305" s="29" t="s">
        <v>6776</v>
      </c>
      <c r="B3305" s="29" t="s">
        <v>6777</v>
      </c>
      <c r="C3305" s="30" t="s">
        <v>9842</v>
      </c>
      <c r="D3305" s="31">
        <v>44736</v>
      </c>
      <c r="E3305" s="32">
        <v>6411.24</v>
      </c>
      <c r="F3305" s="31">
        <v>44740</v>
      </c>
      <c r="G3305" s="31">
        <v>44739.328680555554</v>
      </c>
      <c r="H3305" s="31">
        <v>44796</v>
      </c>
      <c r="I3305" s="38" t="s">
        <v>9837</v>
      </c>
      <c r="J3305" s="38"/>
      <c r="K3305" s="31">
        <v>44806</v>
      </c>
      <c r="L3305" s="32">
        <v>5828.4</v>
      </c>
      <c r="M3305" s="33">
        <v>57</v>
      </c>
      <c r="N3305" s="33">
        <v>10</v>
      </c>
      <c r="O3305" s="32">
        <v>58284</v>
      </c>
      <c r="P3305" s="27" t="e">
        <f>VLOOKUP(A3305,'[1]REPORT ITP - Fatture Incluse - '!$C$1:$D$14862,2,FALSE)</f>
        <v>#N/A</v>
      </c>
    </row>
    <row r="3306" spans="1:16" ht="15" customHeight="1">
      <c r="A3306" s="29" t="s">
        <v>6776</v>
      </c>
      <c r="B3306" s="29" t="s">
        <v>6777</v>
      </c>
      <c r="C3306" s="30" t="s">
        <v>9843</v>
      </c>
      <c r="D3306" s="31">
        <v>44658</v>
      </c>
      <c r="E3306" s="32">
        <v>6411.24</v>
      </c>
      <c r="F3306" s="31">
        <v>44662</v>
      </c>
      <c r="G3306" s="31">
        <v>44662.340740740743</v>
      </c>
      <c r="H3306" s="31">
        <v>44719</v>
      </c>
      <c r="I3306" s="38" t="s">
        <v>9837</v>
      </c>
      <c r="J3306" s="38"/>
      <c r="K3306" s="31">
        <v>44806</v>
      </c>
      <c r="L3306" s="32">
        <v>5828.4</v>
      </c>
      <c r="M3306" s="33">
        <v>57</v>
      </c>
      <c r="N3306" s="33">
        <v>87</v>
      </c>
      <c r="O3306" s="32">
        <v>507070.8</v>
      </c>
      <c r="P3306" s="27" t="e">
        <f>VLOOKUP(A3306,'[1]REPORT ITP - Fatture Incluse - '!$C$1:$D$14862,2,FALSE)</f>
        <v>#N/A</v>
      </c>
    </row>
    <row r="3307" spans="1:16" ht="18.95" customHeight="1">
      <c r="A3307" s="29" t="s">
        <v>4155</v>
      </c>
      <c r="B3307" s="29" t="s">
        <v>9026</v>
      </c>
      <c r="C3307" s="30" t="s">
        <v>4699</v>
      </c>
      <c r="D3307" s="31">
        <v>44807</v>
      </c>
      <c r="E3307" s="32">
        <v>3000</v>
      </c>
      <c r="F3307" s="31">
        <v>44810</v>
      </c>
      <c r="G3307" s="31">
        <v>44810.381064814814</v>
      </c>
      <c r="H3307" s="31">
        <v>44869</v>
      </c>
      <c r="I3307" s="38" t="s">
        <v>9844</v>
      </c>
      <c r="J3307" s="38"/>
      <c r="K3307" s="31">
        <v>44811</v>
      </c>
      <c r="L3307" s="32">
        <v>3000</v>
      </c>
      <c r="M3307" s="33">
        <v>59</v>
      </c>
      <c r="N3307" s="33">
        <v>-58</v>
      </c>
      <c r="O3307" s="32">
        <v>-174000</v>
      </c>
      <c r="P3307" s="27" t="e">
        <f>VLOOKUP(A3307,'[1]REPORT ITP - Fatture Incluse - '!$C$1:$D$14862,2,FALSE)</f>
        <v>#N/A</v>
      </c>
    </row>
    <row r="3308" spans="1:16" ht="18.95" customHeight="1">
      <c r="A3308" s="29" t="s">
        <v>1267</v>
      </c>
      <c r="B3308" s="29" t="s">
        <v>7027</v>
      </c>
      <c r="C3308" s="30" t="s">
        <v>5071</v>
      </c>
      <c r="D3308" s="31">
        <v>44837</v>
      </c>
      <c r="E3308" s="32">
        <v>2256.23</v>
      </c>
      <c r="F3308" s="31">
        <v>44838</v>
      </c>
      <c r="G3308" s="31">
        <v>44838.30846064815</v>
      </c>
      <c r="H3308" s="31">
        <v>44897</v>
      </c>
      <c r="I3308" s="38" t="s">
        <v>9845</v>
      </c>
      <c r="J3308" s="38"/>
      <c r="K3308" s="31">
        <v>44845</v>
      </c>
      <c r="L3308" s="32">
        <v>2256.23</v>
      </c>
      <c r="M3308" s="33">
        <v>59</v>
      </c>
      <c r="N3308" s="33">
        <v>-52</v>
      </c>
      <c r="O3308" s="32">
        <v>-117323.96</v>
      </c>
      <c r="P3308" s="27" t="e">
        <f>VLOOKUP(A3308,'[1]REPORT ITP - Fatture Incluse - '!$C$1:$D$14862,2,FALSE)</f>
        <v>#N/A</v>
      </c>
    </row>
    <row r="3309" spans="1:16" ht="18.95" customHeight="1">
      <c r="A3309" s="29" t="s">
        <v>7158</v>
      </c>
      <c r="B3309" s="29" t="s">
        <v>38</v>
      </c>
      <c r="C3309" s="30" t="s">
        <v>9846</v>
      </c>
      <c r="D3309" s="31">
        <v>44852</v>
      </c>
      <c r="E3309" s="32">
        <v>2725.11</v>
      </c>
      <c r="F3309" s="31">
        <v>44895</v>
      </c>
      <c r="G3309" s="31">
        <v>44895.30159722222</v>
      </c>
      <c r="H3309" s="31">
        <v>44954</v>
      </c>
      <c r="I3309" s="38" t="s">
        <v>9847</v>
      </c>
      <c r="J3309" s="38"/>
      <c r="K3309" s="31">
        <v>44902</v>
      </c>
      <c r="L3309" s="32">
        <v>2233.6999999999998</v>
      </c>
      <c r="M3309" s="33">
        <v>59</v>
      </c>
      <c r="N3309" s="33">
        <v>-52</v>
      </c>
      <c r="O3309" s="32">
        <v>-116152.4</v>
      </c>
      <c r="P3309" s="27" t="e">
        <f>VLOOKUP(A3309,'[1]REPORT ITP - Fatture Incluse - '!$C$1:$D$14862,2,FALSE)</f>
        <v>#N/A</v>
      </c>
    </row>
    <row r="3310" spans="1:16" ht="18.95" customHeight="1">
      <c r="A3310" s="29" t="s">
        <v>5148</v>
      </c>
      <c r="B3310" s="29" t="s">
        <v>9009</v>
      </c>
      <c r="C3310" s="30" t="s">
        <v>6820</v>
      </c>
      <c r="D3310" s="31">
        <v>44897</v>
      </c>
      <c r="E3310" s="32">
        <v>2307.66</v>
      </c>
      <c r="F3310" s="31">
        <v>44900</v>
      </c>
      <c r="G3310" s="31">
        <v>44900.36577546296</v>
      </c>
      <c r="H3310" s="31">
        <v>44957</v>
      </c>
      <c r="I3310" s="38" t="s">
        <v>9848</v>
      </c>
      <c r="J3310" s="38"/>
      <c r="K3310" s="31">
        <v>44902</v>
      </c>
      <c r="L3310" s="32">
        <v>2307.66</v>
      </c>
      <c r="M3310" s="33">
        <v>57</v>
      </c>
      <c r="N3310" s="33">
        <v>-55</v>
      </c>
      <c r="O3310" s="32">
        <v>-126921.3</v>
      </c>
      <c r="P3310" s="27" t="e">
        <f>VLOOKUP(A3310,'[1]REPORT ITP - Fatture Incluse - '!$C$1:$D$14862,2,FALSE)</f>
        <v>#N/A</v>
      </c>
    </row>
    <row r="3311" spans="1:16" ht="15" customHeight="1">
      <c r="A3311" s="29" t="s">
        <v>6494</v>
      </c>
      <c r="B3311" s="29" t="s">
        <v>6495</v>
      </c>
      <c r="C3311" s="30" t="s">
        <v>54</v>
      </c>
      <c r="D3311" s="31">
        <v>44710</v>
      </c>
      <c r="E3311" s="32">
        <v>4526.2</v>
      </c>
      <c r="F3311" s="31">
        <v>44715</v>
      </c>
      <c r="G3311" s="31">
        <v>44711.33865740741</v>
      </c>
      <c r="H3311" s="31">
        <v>44770</v>
      </c>
      <c r="I3311" s="38" t="s">
        <v>9849</v>
      </c>
      <c r="J3311" s="38"/>
      <c r="K3311" s="31">
        <v>44757</v>
      </c>
      <c r="L3311" s="32">
        <v>3710</v>
      </c>
      <c r="M3311" s="33">
        <v>59</v>
      </c>
      <c r="N3311" s="33">
        <v>-13</v>
      </c>
      <c r="O3311" s="32">
        <v>-48230</v>
      </c>
      <c r="P3311" s="27" t="e">
        <f>VLOOKUP(A3311,'[1]REPORT ITP - Fatture Incluse - '!$C$1:$D$14862,2,FALSE)</f>
        <v>#N/A</v>
      </c>
    </row>
    <row r="3312" spans="1:16" ht="18.95" customHeight="1">
      <c r="A3312" s="29" t="s">
        <v>2169</v>
      </c>
      <c r="B3312" s="29" t="s">
        <v>2168</v>
      </c>
      <c r="C3312" s="30" t="s">
        <v>7652</v>
      </c>
      <c r="D3312" s="31">
        <v>44757</v>
      </c>
      <c r="E3312" s="32">
        <v>2500</v>
      </c>
      <c r="F3312" s="31">
        <v>44760</v>
      </c>
      <c r="G3312" s="31">
        <v>44760.396481481483</v>
      </c>
      <c r="H3312" s="31">
        <v>44817</v>
      </c>
      <c r="I3312" s="38" t="s">
        <v>9850</v>
      </c>
      <c r="J3312" s="38"/>
      <c r="K3312" s="31">
        <v>44764</v>
      </c>
      <c r="L3312" s="32">
        <v>2500</v>
      </c>
      <c r="M3312" s="33">
        <v>57</v>
      </c>
      <c r="N3312" s="33">
        <v>-53</v>
      </c>
      <c r="O3312" s="32">
        <v>-132500</v>
      </c>
      <c r="P3312" s="27" t="e">
        <f>VLOOKUP(A3312,'[1]REPORT ITP - Fatture Incluse - '!$C$1:$D$14862,2,FALSE)</f>
        <v>#N/A</v>
      </c>
    </row>
    <row r="3313" spans="1:16" ht="18.95" customHeight="1">
      <c r="A3313" s="29" t="s">
        <v>555</v>
      </c>
      <c r="B3313" s="29" t="s">
        <v>7480</v>
      </c>
      <c r="C3313" s="30" t="s">
        <v>9851</v>
      </c>
      <c r="D3313" s="31">
        <v>44746</v>
      </c>
      <c r="E3313" s="32">
        <v>1480</v>
      </c>
      <c r="F3313" s="31">
        <v>44748</v>
      </c>
      <c r="G3313" s="31">
        <v>44748.294699074075</v>
      </c>
      <c r="H3313" s="31">
        <v>44807</v>
      </c>
      <c r="I3313" s="38" t="s">
        <v>9852</v>
      </c>
      <c r="J3313" s="38"/>
      <c r="K3313" s="31">
        <v>44785</v>
      </c>
      <c r="L3313" s="32">
        <v>1480</v>
      </c>
      <c r="M3313" s="33">
        <v>59</v>
      </c>
      <c r="N3313" s="33">
        <v>-22</v>
      </c>
      <c r="O3313" s="32">
        <v>-32560</v>
      </c>
      <c r="P3313" s="27" t="e">
        <f>VLOOKUP(A3313,'[1]REPORT ITP - Fatture Incluse - '!$C$1:$D$14862,2,FALSE)</f>
        <v>#N/A</v>
      </c>
    </row>
    <row r="3314" spans="1:16" ht="18.95" customHeight="1">
      <c r="A3314" s="29" t="s">
        <v>1834</v>
      </c>
      <c r="B3314" s="29" t="s">
        <v>7842</v>
      </c>
      <c r="C3314" s="30" t="s">
        <v>1792</v>
      </c>
      <c r="D3314" s="31">
        <v>44778</v>
      </c>
      <c r="E3314" s="32">
        <v>2250</v>
      </c>
      <c r="F3314" s="31">
        <v>44781</v>
      </c>
      <c r="G3314" s="31">
        <v>44781.299513888887</v>
      </c>
      <c r="H3314" s="31">
        <v>44838</v>
      </c>
      <c r="I3314" s="38" t="s">
        <v>9853</v>
      </c>
      <c r="J3314" s="38"/>
      <c r="K3314" s="31">
        <v>44796</v>
      </c>
      <c r="L3314" s="32">
        <v>2250</v>
      </c>
      <c r="M3314" s="33">
        <v>57</v>
      </c>
      <c r="N3314" s="33">
        <v>-42</v>
      </c>
      <c r="O3314" s="32">
        <v>-94500</v>
      </c>
      <c r="P3314" s="27" t="e">
        <f>VLOOKUP(A3314,'[1]REPORT ITP - Fatture Incluse - '!$C$1:$D$14862,2,FALSE)</f>
        <v>#N/A</v>
      </c>
    </row>
    <row r="3315" spans="1:16" ht="18.95" customHeight="1">
      <c r="A3315" s="29" t="s">
        <v>710</v>
      </c>
      <c r="B3315" s="29" t="s">
        <v>709</v>
      </c>
      <c r="C3315" s="30" t="s">
        <v>2124</v>
      </c>
      <c r="D3315" s="31">
        <v>44807</v>
      </c>
      <c r="E3315" s="32">
        <v>2666.66</v>
      </c>
      <c r="F3315" s="31">
        <v>44810</v>
      </c>
      <c r="G3315" s="31">
        <v>44810.380902777775</v>
      </c>
      <c r="H3315" s="31">
        <v>44869</v>
      </c>
      <c r="I3315" s="38" t="s">
        <v>9854</v>
      </c>
      <c r="J3315" s="38"/>
      <c r="K3315" s="31">
        <v>44812</v>
      </c>
      <c r="L3315" s="32">
        <v>2666.66</v>
      </c>
      <c r="M3315" s="33">
        <v>59</v>
      </c>
      <c r="N3315" s="33">
        <v>-57</v>
      </c>
      <c r="O3315" s="32">
        <v>-151999.62</v>
      </c>
      <c r="P3315" s="27" t="e">
        <f>VLOOKUP(A3315,'[1]REPORT ITP - Fatture Incluse - '!$C$1:$D$14862,2,FALSE)</f>
        <v>#N/A</v>
      </c>
    </row>
    <row r="3316" spans="1:16" ht="15" customHeight="1">
      <c r="A3316" s="29" t="s">
        <v>5932</v>
      </c>
      <c r="B3316" s="29" t="s">
        <v>5933</v>
      </c>
      <c r="C3316" s="30" t="s">
        <v>9855</v>
      </c>
      <c r="D3316" s="31">
        <v>44782</v>
      </c>
      <c r="E3316" s="32">
        <v>1662.12</v>
      </c>
      <c r="F3316" s="31">
        <v>44785</v>
      </c>
      <c r="G3316" s="31">
        <v>44785.302048611113</v>
      </c>
      <c r="H3316" s="31">
        <v>44844</v>
      </c>
      <c r="I3316" s="38" t="s">
        <v>9856</v>
      </c>
      <c r="J3316" s="38"/>
      <c r="K3316" s="31">
        <v>44813</v>
      </c>
      <c r="L3316" s="32">
        <v>1362.39</v>
      </c>
      <c r="M3316" s="33">
        <v>59</v>
      </c>
      <c r="N3316" s="33">
        <v>-31</v>
      </c>
      <c r="O3316" s="32">
        <v>-42234.09</v>
      </c>
      <c r="P3316" s="27" t="e">
        <f>VLOOKUP(A3316,'[1]REPORT ITP - Fatture Incluse - '!$C$1:$D$14862,2,FALSE)</f>
        <v>#N/A</v>
      </c>
    </row>
    <row r="3317" spans="1:16" ht="15" customHeight="1">
      <c r="A3317" s="29" t="s">
        <v>5932</v>
      </c>
      <c r="B3317" s="29" t="s">
        <v>5933</v>
      </c>
      <c r="C3317" s="30" t="s">
        <v>9857</v>
      </c>
      <c r="D3317" s="31">
        <v>44782</v>
      </c>
      <c r="E3317" s="32">
        <v>1322.18</v>
      </c>
      <c r="F3317" s="31">
        <v>44785</v>
      </c>
      <c r="G3317" s="31">
        <v>44785.302037037036</v>
      </c>
      <c r="H3317" s="31">
        <v>44844</v>
      </c>
      <c r="I3317" s="38" t="s">
        <v>9856</v>
      </c>
      <c r="J3317" s="38"/>
      <c r="K3317" s="31">
        <v>44813</v>
      </c>
      <c r="L3317" s="32">
        <v>1083.75</v>
      </c>
      <c r="M3317" s="33">
        <v>59</v>
      </c>
      <c r="N3317" s="33">
        <v>-31</v>
      </c>
      <c r="O3317" s="32">
        <v>-33596.25</v>
      </c>
      <c r="P3317" s="27" t="e">
        <f>VLOOKUP(A3317,'[1]REPORT ITP - Fatture Incluse - '!$C$1:$D$14862,2,FALSE)</f>
        <v>#N/A</v>
      </c>
    </row>
    <row r="3318" spans="1:16" ht="15" customHeight="1">
      <c r="A3318" s="29" t="s">
        <v>7836</v>
      </c>
      <c r="B3318" s="29" t="s">
        <v>7837</v>
      </c>
      <c r="C3318" s="30" t="s">
        <v>4744</v>
      </c>
      <c r="D3318" s="31">
        <v>44810</v>
      </c>
      <c r="E3318" s="32">
        <v>5.5</v>
      </c>
      <c r="F3318" s="31">
        <v>44813</v>
      </c>
      <c r="G3318" s="31">
        <v>44812.322256944448</v>
      </c>
      <c r="H3318" s="31">
        <v>44871</v>
      </c>
      <c r="I3318" s="38" t="s">
        <v>9858</v>
      </c>
      <c r="J3318" s="38"/>
      <c r="K3318" s="31">
        <v>44860</v>
      </c>
      <c r="L3318" s="32">
        <v>5</v>
      </c>
      <c r="M3318" s="33">
        <v>59</v>
      </c>
      <c r="N3318" s="33">
        <v>-11</v>
      </c>
      <c r="O3318" s="32">
        <v>-55</v>
      </c>
      <c r="P3318" s="27" t="e">
        <f>VLOOKUP(A3318,'[1]REPORT ITP - Fatture Incluse - '!$C$1:$D$14862,2,FALSE)</f>
        <v>#N/A</v>
      </c>
    </row>
    <row r="3319" spans="1:16" ht="18.95" customHeight="1">
      <c r="A3319" s="29" t="s">
        <v>926</v>
      </c>
      <c r="B3319" s="29" t="s">
        <v>7121</v>
      </c>
      <c r="C3319" s="30" t="s">
        <v>8953</v>
      </c>
      <c r="D3319" s="31">
        <v>44851</v>
      </c>
      <c r="E3319" s="32">
        <v>211.63</v>
      </c>
      <c r="F3319" s="31">
        <v>44854</v>
      </c>
      <c r="G3319" s="31">
        <v>44852.315324074072</v>
      </c>
      <c r="H3319" s="31">
        <v>44911</v>
      </c>
      <c r="I3319" s="38" t="s">
        <v>9859</v>
      </c>
      <c r="J3319" s="38"/>
      <c r="K3319" s="31">
        <v>44888</v>
      </c>
      <c r="L3319" s="32">
        <v>173.47</v>
      </c>
      <c r="M3319" s="33">
        <v>59</v>
      </c>
      <c r="N3319" s="33">
        <v>-23</v>
      </c>
      <c r="O3319" s="32">
        <v>-3989.81</v>
      </c>
      <c r="P3319" s="27" t="e">
        <f>VLOOKUP(A3319,'[1]REPORT ITP - Fatture Incluse - '!$C$1:$D$14862,2,FALSE)</f>
        <v>#N/A</v>
      </c>
    </row>
    <row r="3320" spans="1:16" ht="18.95" customHeight="1">
      <c r="A3320" s="29" t="s">
        <v>926</v>
      </c>
      <c r="B3320" s="29" t="s">
        <v>7121</v>
      </c>
      <c r="C3320" s="30" t="s">
        <v>7817</v>
      </c>
      <c r="D3320" s="31">
        <v>44851</v>
      </c>
      <c r="E3320" s="32">
        <v>651.48</v>
      </c>
      <c r="F3320" s="31">
        <v>44854</v>
      </c>
      <c r="G3320" s="31">
        <v>44852.315300925926</v>
      </c>
      <c r="H3320" s="31">
        <v>44911</v>
      </c>
      <c r="I3320" s="38" t="s">
        <v>9859</v>
      </c>
      <c r="J3320" s="38"/>
      <c r="K3320" s="31">
        <v>44888</v>
      </c>
      <c r="L3320" s="32">
        <v>534</v>
      </c>
      <c r="M3320" s="33">
        <v>59</v>
      </c>
      <c r="N3320" s="33">
        <v>-23</v>
      </c>
      <c r="O3320" s="32">
        <v>-12282</v>
      </c>
      <c r="P3320" s="27" t="e">
        <f>VLOOKUP(A3320,'[1]REPORT ITP - Fatture Incluse - '!$C$1:$D$14862,2,FALSE)</f>
        <v>#N/A</v>
      </c>
    </row>
    <row r="3321" spans="1:16" ht="18.95" customHeight="1">
      <c r="A3321" s="29" t="s">
        <v>1246</v>
      </c>
      <c r="B3321" s="29" t="s">
        <v>7282</v>
      </c>
      <c r="C3321" s="30" t="s">
        <v>2549</v>
      </c>
      <c r="D3321" s="31">
        <v>44897</v>
      </c>
      <c r="E3321" s="32">
        <v>2500</v>
      </c>
      <c r="F3321" s="31">
        <v>44897</v>
      </c>
      <c r="G3321" s="31">
        <v>44897.572418981479</v>
      </c>
      <c r="H3321" s="31">
        <v>44957</v>
      </c>
      <c r="I3321" s="38" t="s">
        <v>9860</v>
      </c>
      <c r="J3321" s="38"/>
      <c r="K3321" s="31">
        <v>44900</v>
      </c>
      <c r="L3321" s="32">
        <v>2500</v>
      </c>
      <c r="M3321" s="33">
        <v>60</v>
      </c>
      <c r="N3321" s="33">
        <v>-57</v>
      </c>
      <c r="O3321" s="32">
        <v>-142500</v>
      </c>
      <c r="P3321" s="27" t="e">
        <f>VLOOKUP(A3321,'[1]REPORT ITP - Fatture Incluse - '!$C$1:$D$14862,2,FALSE)</f>
        <v>#N/A</v>
      </c>
    </row>
    <row r="3322" spans="1:16" ht="15" customHeight="1">
      <c r="A3322" s="29" t="s">
        <v>6469</v>
      </c>
      <c r="B3322" s="29" t="s">
        <v>6470</v>
      </c>
      <c r="C3322" s="30" t="s">
        <v>9861</v>
      </c>
      <c r="D3322" s="31">
        <v>44873</v>
      </c>
      <c r="E3322" s="32">
        <v>1702.09</v>
      </c>
      <c r="F3322" s="31">
        <v>44875</v>
      </c>
      <c r="G3322" s="31">
        <v>44875.339050925926</v>
      </c>
      <c r="H3322" s="31">
        <v>44935</v>
      </c>
      <c r="I3322" s="38" t="s">
        <v>9862</v>
      </c>
      <c r="J3322" s="38"/>
      <c r="K3322" s="31">
        <v>44908</v>
      </c>
      <c r="L3322" s="32">
        <v>1547.35</v>
      </c>
      <c r="M3322" s="33">
        <v>60</v>
      </c>
      <c r="N3322" s="33">
        <v>-27</v>
      </c>
      <c r="O3322" s="32">
        <v>-41778.449999999997</v>
      </c>
      <c r="P3322" s="27" t="e">
        <f>VLOOKUP(A3322,'[1]REPORT ITP - Fatture Incluse - '!$C$1:$D$14862,2,FALSE)</f>
        <v>#N/A</v>
      </c>
    </row>
    <row r="3323" spans="1:16" ht="15" customHeight="1">
      <c r="A3323" s="29" t="s">
        <v>6469</v>
      </c>
      <c r="B3323" s="29" t="s">
        <v>6470</v>
      </c>
      <c r="C3323" s="30" t="s">
        <v>9863</v>
      </c>
      <c r="D3323" s="31">
        <v>44848</v>
      </c>
      <c r="E3323" s="32">
        <v>1702.09</v>
      </c>
      <c r="F3323" s="31">
        <v>44853</v>
      </c>
      <c r="G3323" s="31">
        <v>44851.306250000001</v>
      </c>
      <c r="H3323" s="31">
        <v>44910</v>
      </c>
      <c r="I3323" s="38" t="s">
        <v>9862</v>
      </c>
      <c r="J3323" s="38"/>
      <c r="K3323" s="31">
        <v>44908</v>
      </c>
      <c r="L3323" s="32">
        <v>1547.35</v>
      </c>
      <c r="M3323" s="33">
        <v>59</v>
      </c>
      <c r="N3323" s="33">
        <v>-2</v>
      </c>
      <c r="O3323" s="32">
        <v>-3094.7</v>
      </c>
      <c r="P3323" s="27" t="e">
        <f>VLOOKUP(A3323,'[1]REPORT ITP - Fatture Incluse - '!$C$1:$D$14862,2,FALSE)</f>
        <v>#N/A</v>
      </c>
    </row>
    <row r="3324" spans="1:16" ht="15" customHeight="1">
      <c r="A3324" s="29" t="s">
        <v>6469</v>
      </c>
      <c r="B3324" s="29" t="s">
        <v>6470</v>
      </c>
      <c r="C3324" s="30" t="s">
        <v>9864</v>
      </c>
      <c r="D3324" s="31">
        <v>44869</v>
      </c>
      <c r="E3324" s="32">
        <v>3404.17</v>
      </c>
      <c r="F3324" s="31">
        <v>44873</v>
      </c>
      <c r="G3324" s="31">
        <v>44873.486539351848</v>
      </c>
      <c r="H3324" s="31">
        <v>44930</v>
      </c>
      <c r="I3324" s="38" t="s">
        <v>9862</v>
      </c>
      <c r="J3324" s="38"/>
      <c r="K3324" s="31">
        <v>44908</v>
      </c>
      <c r="L3324" s="32">
        <v>3094.7</v>
      </c>
      <c r="M3324" s="33">
        <v>57</v>
      </c>
      <c r="N3324" s="33">
        <v>-22</v>
      </c>
      <c r="O3324" s="32">
        <v>-68083.399999999994</v>
      </c>
      <c r="P3324" s="27" t="e">
        <f>VLOOKUP(A3324,'[1]REPORT ITP - Fatture Incluse - '!$C$1:$D$14862,2,FALSE)</f>
        <v>#N/A</v>
      </c>
    </row>
    <row r="3325" spans="1:16" ht="15" customHeight="1">
      <c r="A3325" s="29" t="s">
        <v>6626</v>
      </c>
      <c r="B3325" s="29" t="s">
        <v>6627</v>
      </c>
      <c r="C3325" s="30" t="s">
        <v>9865</v>
      </c>
      <c r="D3325" s="31">
        <v>44690</v>
      </c>
      <c r="E3325" s="32">
        <v>3043.66</v>
      </c>
      <c r="F3325" s="31">
        <v>44704</v>
      </c>
      <c r="G3325" s="31">
        <v>44700.315370370372</v>
      </c>
      <c r="H3325" s="31">
        <v>44759</v>
      </c>
      <c r="I3325" s="38" t="s">
        <v>9866</v>
      </c>
      <c r="J3325" s="38"/>
      <c r="K3325" s="31">
        <v>44760</v>
      </c>
      <c r="L3325" s="32">
        <v>2494.8000000000002</v>
      </c>
      <c r="M3325" s="33">
        <v>59</v>
      </c>
      <c r="N3325" s="33">
        <v>1</v>
      </c>
      <c r="O3325" s="32">
        <v>2494.8000000000002</v>
      </c>
      <c r="P3325" s="27" t="e">
        <f>VLOOKUP(A3325,'[1]REPORT ITP - Fatture Incluse - '!$C$1:$D$14862,2,FALSE)</f>
        <v>#N/A</v>
      </c>
    </row>
    <row r="3326" spans="1:16" ht="15" customHeight="1">
      <c r="A3326" s="29" t="s">
        <v>6626</v>
      </c>
      <c r="B3326" s="29" t="s">
        <v>6627</v>
      </c>
      <c r="C3326" s="30" t="s">
        <v>9867</v>
      </c>
      <c r="D3326" s="31">
        <v>44690</v>
      </c>
      <c r="E3326" s="32">
        <v>2705.47</v>
      </c>
      <c r="F3326" s="31">
        <v>44704</v>
      </c>
      <c r="G3326" s="31">
        <v>44700.315347222226</v>
      </c>
      <c r="H3326" s="31">
        <v>44759</v>
      </c>
      <c r="I3326" s="38" t="s">
        <v>9866</v>
      </c>
      <c r="J3326" s="38"/>
      <c r="K3326" s="31">
        <v>44760</v>
      </c>
      <c r="L3326" s="32">
        <v>2217.6</v>
      </c>
      <c r="M3326" s="33">
        <v>59</v>
      </c>
      <c r="N3326" s="33">
        <v>1</v>
      </c>
      <c r="O3326" s="32">
        <v>2217.6</v>
      </c>
      <c r="P3326" s="27" t="e">
        <f>VLOOKUP(A3326,'[1]REPORT ITP - Fatture Incluse - '!$C$1:$D$14862,2,FALSE)</f>
        <v>#N/A</v>
      </c>
    </row>
    <row r="3327" spans="1:16" ht="18.95" customHeight="1">
      <c r="A3327" s="29" t="s">
        <v>1346</v>
      </c>
      <c r="B3327" s="29" t="s">
        <v>8286</v>
      </c>
      <c r="C3327" s="30" t="s">
        <v>9868</v>
      </c>
      <c r="D3327" s="31">
        <v>44735</v>
      </c>
      <c r="E3327" s="32">
        <v>549</v>
      </c>
      <c r="F3327" s="31">
        <v>44739</v>
      </c>
      <c r="G3327" s="31">
        <v>44736.354618055557</v>
      </c>
      <c r="H3327" s="31">
        <v>44795</v>
      </c>
      <c r="I3327" s="38" t="s">
        <v>9869</v>
      </c>
      <c r="J3327" s="38"/>
      <c r="K3327" s="31">
        <v>44764</v>
      </c>
      <c r="L3327" s="32">
        <v>450</v>
      </c>
      <c r="M3327" s="33">
        <v>59</v>
      </c>
      <c r="N3327" s="33">
        <v>-31</v>
      </c>
      <c r="O3327" s="32">
        <v>-13950</v>
      </c>
      <c r="P3327" s="27" t="e">
        <f>VLOOKUP(A3327,'[1]REPORT ITP - Fatture Incluse - '!$C$1:$D$14862,2,FALSE)</f>
        <v>#N/A</v>
      </c>
    </row>
    <row r="3328" spans="1:16" ht="15" customHeight="1">
      <c r="A3328" s="29" t="s">
        <v>6261</v>
      </c>
      <c r="B3328" s="29" t="s">
        <v>6262</v>
      </c>
      <c r="C3328" s="30" t="s">
        <v>3753</v>
      </c>
      <c r="D3328" s="31">
        <v>44727</v>
      </c>
      <c r="E3328" s="32">
        <v>108.34</v>
      </c>
      <c r="F3328" s="31">
        <v>44734</v>
      </c>
      <c r="G3328" s="31">
        <v>44734.357592592591</v>
      </c>
      <c r="H3328" s="31">
        <v>44793</v>
      </c>
      <c r="I3328" s="38" t="s">
        <v>9870</v>
      </c>
      <c r="J3328" s="38"/>
      <c r="K3328" s="31">
        <v>44777</v>
      </c>
      <c r="L3328" s="32">
        <v>88.8</v>
      </c>
      <c r="M3328" s="33">
        <v>59</v>
      </c>
      <c r="N3328" s="33">
        <v>-16</v>
      </c>
      <c r="O3328" s="32">
        <v>-1420.8</v>
      </c>
      <c r="P3328" s="27" t="e">
        <f>VLOOKUP(A3328,'[1]REPORT ITP - Fatture Incluse - '!$C$1:$D$14862,2,FALSE)</f>
        <v>#N/A</v>
      </c>
    </row>
    <row r="3329" spans="1:16" ht="18.95" customHeight="1">
      <c r="A3329" s="29" t="s">
        <v>8554</v>
      </c>
      <c r="B3329" s="29" t="s">
        <v>617</v>
      </c>
      <c r="C3329" s="30" t="s">
        <v>4176</v>
      </c>
      <c r="D3329" s="31">
        <v>44754</v>
      </c>
      <c r="E3329" s="32">
        <v>732</v>
      </c>
      <c r="F3329" s="31">
        <v>44763</v>
      </c>
      <c r="G3329" s="31">
        <v>44761.364224537036</v>
      </c>
      <c r="H3329" s="31">
        <v>44821</v>
      </c>
      <c r="I3329" s="38" t="s">
        <v>9871</v>
      </c>
      <c r="J3329" s="38"/>
      <c r="K3329" s="31">
        <v>44792</v>
      </c>
      <c r="L3329" s="32">
        <v>600</v>
      </c>
      <c r="M3329" s="33">
        <v>60</v>
      </c>
      <c r="N3329" s="33">
        <v>-29</v>
      </c>
      <c r="O3329" s="32">
        <v>-17400</v>
      </c>
      <c r="P3329" s="27" t="e">
        <f>VLOOKUP(A3329,'[1]REPORT ITP - Fatture Incluse - '!$C$1:$D$14862,2,FALSE)</f>
        <v>#N/A</v>
      </c>
    </row>
    <row r="3330" spans="1:16" ht="15" customHeight="1">
      <c r="A3330" s="29" t="s">
        <v>6484</v>
      </c>
      <c r="B3330" s="29" t="s">
        <v>4049</v>
      </c>
      <c r="C3330" s="30" t="s">
        <v>6895</v>
      </c>
      <c r="D3330" s="31">
        <v>44772</v>
      </c>
      <c r="E3330" s="32">
        <v>699.43</v>
      </c>
      <c r="F3330" s="31">
        <v>44781</v>
      </c>
      <c r="G3330" s="31">
        <v>44781.299537037034</v>
      </c>
      <c r="H3330" s="31">
        <v>44838</v>
      </c>
      <c r="I3330" s="38" t="s">
        <v>9872</v>
      </c>
      <c r="J3330" s="38"/>
      <c r="K3330" s="31">
        <v>44813</v>
      </c>
      <c r="L3330" s="32">
        <v>573.29999999999995</v>
      </c>
      <c r="M3330" s="33">
        <v>57</v>
      </c>
      <c r="N3330" s="33">
        <v>-25</v>
      </c>
      <c r="O3330" s="32">
        <v>-14332.5</v>
      </c>
      <c r="P3330" s="27" t="e">
        <f>VLOOKUP(A3330,'[1]REPORT ITP - Fatture Incluse - '!$C$1:$D$14862,2,FALSE)</f>
        <v>#N/A</v>
      </c>
    </row>
    <row r="3331" spans="1:16" ht="15" customHeight="1">
      <c r="A3331" s="29" t="s">
        <v>6484</v>
      </c>
      <c r="B3331" s="29" t="s">
        <v>4049</v>
      </c>
      <c r="C3331" s="30" t="s">
        <v>9067</v>
      </c>
      <c r="D3331" s="31">
        <v>44742</v>
      </c>
      <c r="E3331" s="32">
        <v>1149.3900000000001</v>
      </c>
      <c r="F3331" s="31">
        <v>44747</v>
      </c>
      <c r="G3331" s="31">
        <v>44747.672395833331</v>
      </c>
      <c r="H3331" s="31">
        <v>44807</v>
      </c>
      <c r="I3331" s="38" t="s">
        <v>9872</v>
      </c>
      <c r="J3331" s="38"/>
      <c r="K3331" s="31">
        <v>44813</v>
      </c>
      <c r="L3331" s="32">
        <v>942.12</v>
      </c>
      <c r="M3331" s="33">
        <v>60</v>
      </c>
      <c r="N3331" s="33">
        <v>6</v>
      </c>
      <c r="O3331" s="32">
        <v>5652.72</v>
      </c>
      <c r="P3331" s="27" t="e">
        <f>VLOOKUP(A3331,'[1]REPORT ITP - Fatture Incluse - '!$C$1:$D$14862,2,FALSE)</f>
        <v>#N/A</v>
      </c>
    </row>
    <row r="3332" spans="1:16" ht="15" customHeight="1">
      <c r="A3332" s="29" t="s">
        <v>6484</v>
      </c>
      <c r="B3332" s="29" t="s">
        <v>4049</v>
      </c>
      <c r="C3332" s="30" t="s">
        <v>7299</v>
      </c>
      <c r="D3332" s="31">
        <v>44772</v>
      </c>
      <c r="E3332" s="32">
        <v>274.5</v>
      </c>
      <c r="F3332" s="31">
        <v>44781</v>
      </c>
      <c r="G3332" s="31">
        <v>44781.299525462964</v>
      </c>
      <c r="H3332" s="31">
        <v>44838</v>
      </c>
      <c r="I3332" s="38" t="s">
        <v>9872</v>
      </c>
      <c r="J3332" s="38"/>
      <c r="K3332" s="31">
        <v>44813</v>
      </c>
      <c r="L3332" s="32">
        <v>225</v>
      </c>
      <c r="M3332" s="33">
        <v>57</v>
      </c>
      <c r="N3332" s="33">
        <v>-25</v>
      </c>
      <c r="O3332" s="32">
        <v>-5625</v>
      </c>
      <c r="P3332" s="27" t="e">
        <f>VLOOKUP(A3332,'[1]REPORT ITP - Fatture Incluse - '!$C$1:$D$14862,2,FALSE)</f>
        <v>#N/A</v>
      </c>
    </row>
    <row r="3333" spans="1:16" ht="18.95" customHeight="1">
      <c r="A3333" s="29" t="s">
        <v>2018</v>
      </c>
      <c r="B3333" s="29" t="s">
        <v>7674</v>
      </c>
      <c r="C3333" s="30" t="s">
        <v>3514</v>
      </c>
      <c r="D3333" s="31">
        <v>44820</v>
      </c>
      <c r="E3333" s="32">
        <v>2500</v>
      </c>
      <c r="F3333" s="31">
        <v>44824</v>
      </c>
      <c r="G3333" s="31">
        <v>44823.314062500001</v>
      </c>
      <c r="H3333" s="31">
        <v>44881</v>
      </c>
      <c r="I3333" s="38" t="s">
        <v>9873</v>
      </c>
      <c r="J3333" s="38"/>
      <c r="K3333" s="31">
        <v>44825</v>
      </c>
      <c r="L3333" s="32">
        <v>2500</v>
      </c>
      <c r="M3333" s="33">
        <v>58</v>
      </c>
      <c r="N3333" s="33">
        <v>-56</v>
      </c>
      <c r="O3333" s="32">
        <v>-140000</v>
      </c>
      <c r="P3333" s="27" t="e">
        <f>VLOOKUP(A3333,'[1]REPORT ITP - Fatture Incluse - '!$C$1:$D$14862,2,FALSE)</f>
        <v>#N/A</v>
      </c>
    </row>
    <row r="3334" spans="1:16" ht="18.95" customHeight="1">
      <c r="A3334" s="29" t="s">
        <v>1491</v>
      </c>
      <c r="B3334" s="29" t="s">
        <v>7370</v>
      </c>
      <c r="C3334" s="30" t="s">
        <v>6820</v>
      </c>
      <c r="D3334" s="31">
        <v>44841</v>
      </c>
      <c r="E3334" s="32">
        <v>3200</v>
      </c>
      <c r="F3334" s="31">
        <v>44844</v>
      </c>
      <c r="G3334" s="31">
        <v>44844.304537037038</v>
      </c>
      <c r="H3334" s="31">
        <v>44901</v>
      </c>
      <c r="I3334" s="38" t="s">
        <v>9874</v>
      </c>
      <c r="J3334" s="38"/>
      <c r="K3334" s="31">
        <v>44845</v>
      </c>
      <c r="L3334" s="32">
        <v>3200</v>
      </c>
      <c r="M3334" s="33">
        <v>57</v>
      </c>
      <c r="N3334" s="33">
        <v>-56</v>
      </c>
      <c r="O3334" s="32">
        <v>-179200</v>
      </c>
      <c r="P3334" s="27" t="e">
        <f>VLOOKUP(A3334,'[1]REPORT ITP - Fatture Incluse - '!$C$1:$D$14862,2,FALSE)</f>
        <v>#N/A</v>
      </c>
    </row>
    <row r="3335" spans="1:16" ht="18.95" customHeight="1">
      <c r="A3335" s="29" t="s">
        <v>1839</v>
      </c>
      <c r="B3335" s="29" t="s">
        <v>1838</v>
      </c>
      <c r="C3335" s="30" t="s">
        <v>7997</v>
      </c>
      <c r="D3335" s="31">
        <v>44844</v>
      </c>
      <c r="E3335" s="32">
        <v>2666.66</v>
      </c>
      <c r="F3335" s="31">
        <v>44845</v>
      </c>
      <c r="G3335" s="31">
        <v>44845.34679398148</v>
      </c>
      <c r="H3335" s="31">
        <v>44904</v>
      </c>
      <c r="I3335" s="38" t="s">
        <v>9875</v>
      </c>
      <c r="J3335" s="38"/>
      <c r="K3335" s="31">
        <v>44847</v>
      </c>
      <c r="L3335" s="32">
        <v>2666.66</v>
      </c>
      <c r="M3335" s="33">
        <v>59</v>
      </c>
      <c r="N3335" s="33">
        <v>-57</v>
      </c>
      <c r="O3335" s="32">
        <v>-151999.62</v>
      </c>
      <c r="P3335" s="27" t="e">
        <f>VLOOKUP(A3335,'[1]REPORT ITP - Fatture Incluse - '!$C$1:$D$14862,2,FALSE)</f>
        <v>#N/A</v>
      </c>
    </row>
    <row r="3336" spans="1:16" ht="18.95" customHeight="1">
      <c r="A3336" s="29" t="s">
        <v>1413</v>
      </c>
      <c r="B3336" s="29" t="s">
        <v>7225</v>
      </c>
      <c r="C3336" s="30" t="s">
        <v>2968</v>
      </c>
      <c r="D3336" s="31">
        <v>44845</v>
      </c>
      <c r="E3336" s="32">
        <v>3000</v>
      </c>
      <c r="F3336" s="31">
        <v>44846</v>
      </c>
      <c r="G3336" s="31">
        <v>44846.322395833333</v>
      </c>
      <c r="H3336" s="31">
        <v>44905</v>
      </c>
      <c r="I3336" s="38" t="s">
        <v>9876</v>
      </c>
      <c r="J3336" s="38"/>
      <c r="K3336" s="31">
        <v>44847</v>
      </c>
      <c r="L3336" s="32">
        <v>3000</v>
      </c>
      <c r="M3336" s="33">
        <v>59</v>
      </c>
      <c r="N3336" s="33">
        <v>-58</v>
      </c>
      <c r="O3336" s="32">
        <v>-174000</v>
      </c>
      <c r="P3336" s="27" t="e">
        <f>VLOOKUP(A3336,'[1]REPORT ITP - Fatture Incluse - '!$C$1:$D$14862,2,FALSE)</f>
        <v>#N/A</v>
      </c>
    </row>
    <row r="3337" spans="1:16" ht="15" customHeight="1">
      <c r="A3337" s="29" t="s">
        <v>7211</v>
      </c>
      <c r="B3337" s="29" t="s">
        <v>7212</v>
      </c>
      <c r="C3337" s="30" t="s">
        <v>9877</v>
      </c>
      <c r="D3337" s="31">
        <v>44742</v>
      </c>
      <c r="E3337" s="32">
        <v>846.56</v>
      </c>
      <c r="F3337" s="31">
        <v>44852</v>
      </c>
      <c r="G3337" s="31">
        <v>44848.32402777778</v>
      </c>
      <c r="H3337" s="31">
        <v>44907</v>
      </c>
      <c r="I3337" s="38" t="s">
        <v>9878</v>
      </c>
      <c r="J3337" s="38"/>
      <c r="K3337" s="31">
        <v>44855</v>
      </c>
      <c r="L3337" s="32">
        <v>814</v>
      </c>
      <c r="M3337" s="33">
        <v>59</v>
      </c>
      <c r="N3337" s="33">
        <v>-52</v>
      </c>
      <c r="O3337" s="32">
        <v>-42328</v>
      </c>
      <c r="P3337" s="27" t="e">
        <f>VLOOKUP(A3337,'[1]REPORT ITP - Fatture Incluse - '!$C$1:$D$14862,2,FALSE)</f>
        <v>#N/A</v>
      </c>
    </row>
    <row r="3338" spans="1:16" ht="15" customHeight="1">
      <c r="A3338" s="29" t="s">
        <v>7211</v>
      </c>
      <c r="B3338" s="29" t="s">
        <v>7212</v>
      </c>
      <c r="C3338" s="30" t="s">
        <v>9879</v>
      </c>
      <c r="D3338" s="31">
        <v>44742</v>
      </c>
      <c r="E3338" s="32">
        <v>402.69</v>
      </c>
      <c r="F3338" s="31">
        <v>44852</v>
      </c>
      <c r="G3338" s="31">
        <v>44848.324016203704</v>
      </c>
      <c r="H3338" s="31">
        <v>44907</v>
      </c>
      <c r="I3338" s="38" t="s">
        <v>9878</v>
      </c>
      <c r="J3338" s="38"/>
      <c r="K3338" s="31">
        <v>44855</v>
      </c>
      <c r="L3338" s="32">
        <v>387.2</v>
      </c>
      <c r="M3338" s="33">
        <v>59</v>
      </c>
      <c r="N3338" s="33">
        <v>-52</v>
      </c>
      <c r="O3338" s="32">
        <v>-20134.400000000001</v>
      </c>
      <c r="P3338" s="27" t="e">
        <f>VLOOKUP(A3338,'[1]REPORT ITP - Fatture Incluse - '!$C$1:$D$14862,2,FALSE)</f>
        <v>#N/A</v>
      </c>
    </row>
    <row r="3339" spans="1:16" ht="15" customHeight="1">
      <c r="A3339" s="29" t="s">
        <v>7211</v>
      </c>
      <c r="B3339" s="29" t="s">
        <v>7212</v>
      </c>
      <c r="C3339" s="30" t="s">
        <v>9880</v>
      </c>
      <c r="D3339" s="31">
        <v>44742</v>
      </c>
      <c r="E3339" s="32">
        <v>685.26</v>
      </c>
      <c r="F3339" s="31">
        <v>44853</v>
      </c>
      <c r="G3339" s="31">
        <v>44851.305196759262</v>
      </c>
      <c r="H3339" s="31">
        <v>44908</v>
      </c>
      <c r="I3339" s="38" t="s">
        <v>9878</v>
      </c>
      <c r="J3339" s="38"/>
      <c r="K3339" s="31">
        <v>44855</v>
      </c>
      <c r="L3339" s="32">
        <v>658.9</v>
      </c>
      <c r="M3339" s="33">
        <v>57</v>
      </c>
      <c r="N3339" s="33">
        <v>-53</v>
      </c>
      <c r="O3339" s="32">
        <v>-34921.699999999997</v>
      </c>
      <c r="P3339" s="27" t="e">
        <f>VLOOKUP(A3339,'[1]REPORT ITP - Fatture Incluse - '!$C$1:$D$14862,2,FALSE)</f>
        <v>#N/A</v>
      </c>
    </row>
    <row r="3340" spans="1:16" ht="15" customHeight="1">
      <c r="A3340" s="29" t="s">
        <v>7211</v>
      </c>
      <c r="B3340" s="29" t="s">
        <v>7212</v>
      </c>
      <c r="C3340" s="30" t="s">
        <v>9881</v>
      </c>
      <c r="D3340" s="31">
        <v>44742</v>
      </c>
      <c r="E3340" s="32">
        <v>645.22</v>
      </c>
      <c r="F3340" s="31">
        <v>44853</v>
      </c>
      <c r="G3340" s="31">
        <v>44851.305173611108</v>
      </c>
      <c r="H3340" s="31">
        <v>44908</v>
      </c>
      <c r="I3340" s="38" t="s">
        <v>9878</v>
      </c>
      <c r="J3340" s="38"/>
      <c r="K3340" s="31">
        <v>44855</v>
      </c>
      <c r="L3340" s="32">
        <v>620.4</v>
      </c>
      <c r="M3340" s="33">
        <v>57</v>
      </c>
      <c r="N3340" s="33">
        <v>-53</v>
      </c>
      <c r="O3340" s="32">
        <v>-32881.199999999997</v>
      </c>
      <c r="P3340" s="27" t="e">
        <f>VLOOKUP(A3340,'[1]REPORT ITP - Fatture Incluse - '!$C$1:$D$14862,2,FALSE)</f>
        <v>#N/A</v>
      </c>
    </row>
    <row r="3341" spans="1:16" ht="15" customHeight="1">
      <c r="A3341" s="29" t="s">
        <v>7211</v>
      </c>
      <c r="B3341" s="29" t="s">
        <v>7212</v>
      </c>
      <c r="C3341" s="30" t="s">
        <v>9882</v>
      </c>
      <c r="D3341" s="31">
        <v>44742</v>
      </c>
      <c r="E3341" s="32">
        <v>801.94</v>
      </c>
      <c r="F3341" s="31">
        <v>44853</v>
      </c>
      <c r="G3341" s="31">
        <v>44851.305185185185</v>
      </c>
      <c r="H3341" s="31">
        <v>44908</v>
      </c>
      <c r="I3341" s="38" t="s">
        <v>9878</v>
      </c>
      <c r="J3341" s="38"/>
      <c r="K3341" s="31">
        <v>44855</v>
      </c>
      <c r="L3341" s="32">
        <v>771.1</v>
      </c>
      <c r="M3341" s="33">
        <v>57</v>
      </c>
      <c r="N3341" s="33">
        <v>-53</v>
      </c>
      <c r="O3341" s="32">
        <v>-40868.300000000003</v>
      </c>
      <c r="P3341" s="27" t="e">
        <f>VLOOKUP(A3341,'[1]REPORT ITP - Fatture Incluse - '!$C$1:$D$14862,2,FALSE)</f>
        <v>#N/A</v>
      </c>
    </row>
    <row r="3342" spans="1:16" ht="15" customHeight="1">
      <c r="A3342" s="29" t="s">
        <v>7211</v>
      </c>
      <c r="B3342" s="29" t="s">
        <v>7212</v>
      </c>
      <c r="C3342" s="30" t="s">
        <v>9883</v>
      </c>
      <c r="D3342" s="31">
        <v>44742</v>
      </c>
      <c r="E3342" s="32">
        <v>725.3</v>
      </c>
      <c r="F3342" s="31">
        <v>44853</v>
      </c>
      <c r="G3342" s="31">
        <v>44851.305162037039</v>
      </c>
      <c r="H3342" s="31">
        <v>44908</v>
      </c>
      <c r="I3342" s="38" t="s">
        <v>9878</v>
      </c>
      <c r="J3342" s="38"/>
      <c r="K3342" s="31">
        <v>44855</v>
      </c>
      <c r="L3342" s="32">
        <v>697.4</v>
      </c>
      <c r="M3342" s="33">
        <v>57</v>
      </c>
      <c r="N3342" s="33">
        <v>-53</v>
      </c>
      <c r="O3342" s="32">
        <v>-36962.199999999997</v>
      </c>
      <c r="P3342" s="27" t="e">
        <f>VLOOKUP(A3342,'[1]REPORT ITP - Fatture Incluse - '!$C$1:$D$14862,2,FALSE)</f>
        <v>#N/A</v>
      </c>
    </row>
    <row r="3343" spans="1:16" ht="15" customHeight="1">
      <c r="A3343" s="29" t="s">
        <v>5958</v>
      </c>
      <c r="B3343" s="29" t="s">
        <v>5959</v>
      </c>
      <c r="C3343" s="30" t="s">
        <v>5090</v>
      </c>
      <c r="D3343" s="31">
        <v>44834</v>
      </c>
      <c r="E3343" s="32">
        <v>4873.8999999999996</v>
      </c>
      <c r="F3343" s="31">
        <v>44840</v>
      </c>
      <c r="G3343" s="31">
        <v>44840.322696759256</v>
      </c>
      <c r="H3343" s="31">
        <v>44900</v>
      </c>
      <c r="I3343" s="38" t="s">
        <v>9884</v>
      </c>
      <c r="J3343" s="38"/>
      <c r="K3343" s="31">
        <v>44867</v>
      </c>
      <c r="L3343" s="32">
        <v>3995</v>
      </c>
      <c r="M3343" s="33">
        <v>60</v>
      </c>
      <c r="N3343" s="33">
        <v>-33</v>
      </c>
      <c r="O3343" s="32">
        <v>-131835</v>
      </c>
      <c r="P3343" s="27" t="e">
        <f>VLOOKUP(A3343,'[1]REPORT ITP - Fatture Incluse - '!$C$1:$D$14862,2,FALSE)</f>
        <v>#N/A</v>
      </c>
    </row>
    <row r="3344" spans="1:16" ht="15" customHeight="1">
      <c r="A3344" s="29" t="s">
        <v>5958</v>
      </c>
      <c r="B3344" s="29" t="s">
        <v>5959</v>
      </c>
      <c r="C3344" s="30" t="s">
        <v>5089</v>
      </c>
      <c r="D3344" s="31">
        <v>44834</v>
      </c>
      <c r="E3344" s="32">
        <v>6472.1</v>
      </c>
      <c r="F3344" s="31">
        <v>44840</v>
      </c>
      <c r="G3344" s="31">
        <v>44840.322685185187</v>
      </c>
      <c r="H3344" s="31">
        <v>44900</v>
      </c>
      <c r="I3344" s="38" t="s">
        <v>9884</v>
      </c>
      <c r="J3344" s="38"/>
      <c r="K3344" s="31">
        <v>44867</v>
      </c>
      <c r="L3344" s="32">
        <v>5305</v>
      </c>
      <c r="M3344" s="33">
        <v>60</v>
      </c>
      <c r="N3344" s="33">
        <v>-33</v>
      </c>
      <c r="O3344" s="32">
        <v>-175065</v>
      </c>
      <c r="P3344" s="27" t="e">
        <f>VLOOKUP(A3344,'[1]REPORT ITP - Fatture Incluse - '!$C$1:$D$14862,2,FALSE)</f>
        <v>#N/A</v>
      </c>
    </row>
    <row r="3345" spans="1:16" ht="15" customHeight="1">
      <c r="A3345" s="29" t="s">
        <v>9885</v>
      </c>
      <c r="B3345" s="29" t="s">
        <v>9886</v>
      </c>
      <c r="C3345" s="30" t="s">
        <v>9887</v>
      </c>
      <c r="D3345" s="31">
        <v>44858</v>
      </c>
      <c r="E3345" s="32">
        <v>2806</v>
      </c>
      <c r="F3345" s="31">
        <v>44861</v>
      </c>
      <c r="G3345" s="31">
        <v>44859.298773148148</v>
      </c>
      <c r="H3345" s="31">
        <v>44918</v>
      </c>
      <c r="I3345" s="38" t="s">
        <v>9888</v>
      </c>
      <c r="J3345" s="38"/>
      <c r="K3345" s="31">
        <v>44890</v>
      </c>
      <c r="L3345" s="32">
        <v>2300</v>
      </c>
      <c r="M3345" s="33">
        <v>59</v>
      </c>
      <c r="N3345" s="33">
        <v>-28</v>
      </c>
      <c r="O3345" s="32">
        <v>-64400</v>
      </c>
      <c r="P3345" s="27" t="e">
        <f>VLOOKUP(A3345,'[1]REPORT ITP - Fatture Incluse - '!$C$1:$D$14862,2,FALSE)</f>
        <v>#N/A</v>
      </c>
    </row>
    <row r="3346" spans="1:16" ht="18.95" customHeight="1">
      <c r="A3346" s="29" t="s">
        <v>4943</v>
      </c>
      <c r="B3346" s="29" t="s">
        <v>7676</v>
      </c>
      <c r="C3346" s="30" t="s">
        <v>7093</v>
      </c>
      <c r="D3346" s="31">
        <v>44896</v>
      </c>
      <c r="E3346" s="32">
        <v>2999.92</v>
      </c>
      <c r="F3346" s="31">
        <v>44896</v>
      </c>
      <c r="G3346" s="31">
        <v>44896.599583333336</v>
      </c>
      <c r="H3346" s="31">
        <v>44956</v>
      </c>
      <c r="I3346" s="38" t="s">
        <v>9889</v>
      </c>
      <c r="J3346" s="38"/>
      <c r="K3346" s="31">
        <v>44900</v>
      </c>
      <c r="L3346" s="32">
        <v>2999.92</v>
      </c>
      <c r="M3346" s="33">
        <v>60</v>
      </c>
      <c r="N3346" s="33">
        <v>-56</v>
      </c>
      <c r="O3346" s="32">
        <v>-167995.51999999999</v>
      </c>
      <c r="P3346" s="27" t="e">
        <f>VLOOKUP(A3346,'[1]REPORT ITP - Fatture Incluse - '!$C$1:$D$14862,2,FALSE)</f>
        <v>#N/A</v>
      </c>
    </row>
    <row r="3347" spans="1:16" ht="15" customHeight="1">
      <c r="A3347" s="29" t="s">
        <v>6836</v>
      </c>
      <c r="B3347" s="29" t="s">
        <v>6837</v>
      </c>
      <c r="C3347" s="30" t="s">
        <v>4544</v>
      </c>
      <c r="D3347" s="31">
        <v>44865</v>
      </c>
      <c r="E3347" s="32">
        <v>2193.56</v>
      </c>
      <c r="F3347" s="31">
        <v>44874</v>
      </c>
      <c r="G3347" s="31">
        <v>44873.486990740741</v>
      </c>
      <c r="H3347" s="31">
        <v>44931</v>
      </c>
      <c r="I3347" s="38" t="s">
        <v>9890</v>
      </c>
      <c r="J3347" s="38"/>
      <c r="K3347" s="31">
        <v>44908</v>
      </c>
      <c r="L3347" s="32">
        <v>1798</v>
      </c>
      <c r="M3347" s="33">
        <v>58</v>
      </c>
      <c r="N3347" s="33">
        <v>-23</v>
      </c>
      <c r="O3347" s="32">
        <v>-41354</v>
      </c>
      <c r="P3347" s="27" t="e">
        <f>VLOOKUP(A3347,'[1]REPORT ITP - Fatture Incluse - '!$C$1:$D$14862,2,FALSE)</f>
        <v>#N/A</v>
      </c>
    </row>
    <row r="3348" spans="1:16" ht="15" customHeight="1">
      <c r="A3348" s="29" t="s">
        <v>6417</v>
      </c>
      <c r="B3348" s="29" t="s">
        <v>6418</v>
      </c>
      <c r="C3348" s="30" t="s">
        <v>5724</v>
      </c>
      <c r="D3348" s="31">
        <v>44895</v>
      </c>
      <c r="E3348" s="32">
        <v>57.95</v>
      </c>
      <c r="F3348" s="31">
        <v>44901</v>
      </c>
      <c r="G3348" s="31">
        <v>44900.364999999998</v>
      </c>
      <c r="H3348" s="31">
        <v>44958</v>
      </c>
      <c r="I3348" s="38" t="s">
        <v>9891</v>
      </c>
      <c r="J3348" s="38"/>
      <c r="K3348" s="31">
        <v>44915</v>
      </c>
      <c r="L3348" s="32">
        <v>47.5</v>
      </c>
      <c r="M3348" s="33">
        <v>58</v>
      </c>
      <c r="N3348" s="33">
        <v>-43</v>
      </c>
      <c r="O3348" s="32">
        <v>-2042.5</v>
      </c>
      <c r="P3348" s="27" t="e">
        <f>VLOOKUP(A3348,'[1]REPORT ITP - Fatture Incluse - '!$C$1:$D$14862,2,FALSE)</f>
        <v>#N/A</v>
      </c>
    </row>
    <row r="3349" spans="1:16" ht="15" customHeight="1">
      <c r="A3349" s="29" t="s">
        <v>6417</v>
      </c>
      <c r="B3349" s="29" t="s">
        <v>6418</v>
      </c>
      <c r="C3349" s="30" t="s">
        <v>5725</v>
      </c>
      <c r="D3349" s="31">
        <v>44895</v>
      </c>
      <c r="E3349" s="32">
        <v>988.81</v>
      </c>
      <c r="F3349" s="31">
        <v>44901</v>
      </c>
      <c r="G3349" s="31">
        <v>44897.572268518517</v>
      </c>
      <c r="H3349" s="31">
        <v>44957</v>
      </c>
      <c r="I3349" s="38" t="s">
        <v>9891</v>
      </c>
      <c r="J3349" s="38"/>
      <c r="K3349" s="31">
        <v>44915</v>
      </c>
      <c r="L3349" s="32">
        <v>810.5</v>
      </c>
      <c r="M3349" s="33">
        <v>60</v>
      </c>
      <c r="N3349" s="33">
        <v>-42</v>
      </c>
      <c r="O3349" s="32">
        <v>-34041</v>
      </c>
      <c r="P3349" s="27" t="e">
        <f>VLOOKUP(A3349,'[1]REPORT ITP - Fatture Incluse - '!$C$1:$D$14862,2,FALSE)</f>
        <v>#N/A</v>
      </c>
    </row>
    <row r="3350" spans="1:16" ht="15" customHeight="1">
      <c r="A3350" s="29" t="s">
        <v>6417</v>
      </c>
      <c r="B3350" s="29" t="s">
        <v>6418</v>
      </c>
      <c r="C3350" s="30" t="s">
        <v>5447</v>
      </c>
      <c r="D3350" s="31">
        <v>44865</v>
      </c>
      <c r="E3350" s="32">
        <v>1756.8</v>
      </c>
      <c r="F3350" s="31">
        <v>44872</v>
      </c>
      <c r="G3350" s="31">
        <v>44869.319641203707</v>
      </c>
      <c r="H3350" s="31">
        <v>44928</v>
      </c>
      <c r="I3350" s="38" t="s">
        <v>9891</v>
      </c>
      <c r="J3350" s="38"/>
      <c r="K3350" s="31">
        <v>44915</v>
      </c>
      <c r="L3350" s="32">
        <v>1440</v>
      </c>
      <c r="M3350" s="33">
        <v>59</v>
      </c>
      <c r="N3350" s="33">
        <v>-13</v>
      </c>
      <c r="O3350" s="32">
        <v>-18720</v>
      </c>
      <c r="P3350" s="27" t="e">
        <f>VLOOKUP(A3350,'[1]REPORT ITP - Fatture Incluse - '!$C$1:$D$14862,2,FALSE)</f>
        <v>#N/A</v>
      </c>
    </row>
    <row r="3351" spans="1:16" ht="15" customHeight="1">
      <c r="A3351" s="29" t="s">
        <v>6417</v>
      </c>
      <c r="B3351" s="29" t="s">
        <v>6418</v>
      </c>
      <c r="C3351" s="30" t="s">
        <v>5723</v>
      </c>
      <c r="D3351" s="31">
        <v>44895</v>
      </c>
      <c r="E3351" s="32">
        <v>1756.8</v>
      </c>
      <c r="F3351" s="31">
        <v>44901</v>
      </c>
      <c r="G3351" s="31">
        <v>44900.364988425928</v>
      </c>
      <c r="H3351" s="31">
        <v>44958</v>
      </c>
      <c r="I3351" s="38" t="s">
        <v>9891</v>
      </c>
      <c r="J3351" s="38"/>
      <c r="K3351" s="31">
        <v>44915</v>
      </c>
      <c r="L3351" s="32">
        <v>1440</v>
      </c>
      <c r="M3351" s="33">
        <v>58</v>
      </c>
      <c r="N3351" s="33">
        <v>-43</v>
      </c>
      <c r="O3351" s="32">
        <v>-61920</v>
      </c>
      <c r="P3351" s="27" t="e">
        <f>VLOOKUP(A3351,'[1]REPORT ITP - Fatture Incluse - '!$C$1:$D$14862,2,FALSE)</f>
        <v>#N/A</v>
      </c>
    </row>
    <row r="3352" spans="1:16" ht="15" customHeight="1">
      <c r="A3352" s="29" t="s">
        <v>6417</v>
      </c>
      <c r="B3352" s="29" t="s">
        <v>6418</v>
      </c>
      <c r="C3352" s="30" t="s">
        <v>5446</v>
      </c>
      <c r="D3352" s="31">
        <v>44865</v>
      </c>
      <c r="E3352" s="32">
        <v>2781.6</v>
      </c>
      <c r="F3352" s="31">
        <v>44872</v>
      </c>
      <c r="G3352" s="31">
        <v>44869.31962962963</v>
      </c>
      <c r="H3352" s="31">
        <v>44928</v>
      </c>
      <c r="I3352" s="38" t="s">
        <v>9891</v>
      </c>
      <c r="J3352" s="38"/>
      <c r="K3352" s="31">
        <v>44915</v>
      </c>
      <c r="L3352" s="32">
        <v>2280</v>
      </c>
      <c r="M3352" s="33">
        <v>59</v>
      </c>
      <c r="N3352" s="33">
        <v>-13</v>
      </c>
      <c r="O3352" s="32">
        <v>-29640</v>
      </c>
      <c r="P3352" s="27" t="e">
        <f>VLOOKUP(A3352,'[1]REPORT ITP - Fatture Incluse - '!$C$1:$D$14862,2,FALSE)</f>
        <v>#N/A</v>
      </c>
    </row>
    <row r="3353" spans="1:16" ht="18.95" customHeight="1">
      <c r="A3353" s="29" t="s">
        <v>1939</v>
      </c>
      <c r="B3353" s="29" t="s">
        <v>1938</v>
      </c>
      <c r="C3353" s="30" t="s">
        <v>3988</v>
      </c>
      <c r="D3353" s="31">
        <v>44742</v>
      </c>
      <c r="E3353" s="32">
        <v>2400</v>
      </c>
      <c r="F3353" s="31">
        <v>44742</v>
      </c>
      <c r="G3353" s="31">
        <v>44742.323738425926</v>
      </c>
      <c r="H3353" s="31">
        <v>44802</v>
      </c>
      <c r="I3353" s="38" t="s">
        <v>9892</v>
      </c>
      <c r="J3353" s="38"/>
      <c r="K3353" s="31">
        <v>44783</v>
      </c>
      <c r="L3353" s="32">
        <v>2400</v>
      </c>
      <c r="M3353" s="33">
        <v>60</v>
      </c>
      <c r="N3353" s="33">
        <v>-19</v>
      </c>
      <c r="O3353" s="32">
        <v>-45600</v>
      </c>
      <c r="P3353" s="27" t="e">
        <f>VLOOKUP(A3353,'[1]REPORT ITP - Fatture Incluse - '!$C$1:$D$14862,2,FALSE)</f>
        <v>#N/A</v>
      </c>
    </row>
    <row r="3354" spans="1:16" ht="15" customHeight="1">
      <c r="A3354" s="29" t="s">
        <v>6196</v>
      </c>
      <c r="B3354" s="29" t="s">
        <v>6197</v>
      </c>
      <c r="C3354" s="30" t="s">
        <v>4308</v>
      </c>
      <c r="D3354" s="31">
        <v>44767</v>
      </c>
      <c r="E3354" s="32">
        <v>1174.8599999999999</v>
      </c>
      <c r="F3354" s="31">
        <v>44771</v>
      </c>
      <c r="G3354" s="31">
        <v>44769.347025462965</v>
      </c>
      <c r="H3354" s="31">
        <v>44828</v>
      </c>
      <c r="I3354" s="38" t="s">
        <v>9124</v>
      </c>
      <c r="J3354" s="38"/>
      <c r="K3354" s="31">
        <v>44799</v>
      </c>
      <c r="L3354" s="32">
        <v>963</v>
      </c>
      <c r="M3354" s="33">
        <v>59</v>
      </c>
      <c r="N3354" s="33">
        <v>-29</v>
      </c>
      <c r="O3354" s="32">
        <v>-27927</v>
      </c>
      <c r="P3354" s="27" t="e">
        <f>VLOOKUP(A3354,'[1]REPORT ITP - Fatture Incluse - '!$C$1:$D$14862,2,FALSE)</f>
        <v>#N/A</v>
      </c>
    </row>
    <row r="3355" spans="1:16" ht="15" customHeight="1">
      <c r="A3355" s="29" t="s">
        <v>6181</v>
      </c>
      <c r="B3355" s="29" t="s">
        <v>6182</v>
      </c>
      <c r="C3355" s="30" t="s">
        <v>9893</v>
      </c>
      <c r="D3355" s="31">
        <v>44720</v>
      </c>
      <c r="E3355" s="32">
        <v>87.84</v>
      </c>
      <c r="F3355" s="31">
        <v>44733</v>
      </c>
      <c r="G3355" s="31">
        <v>44729.36922453704</v>
      </c>
      <c r="H3355" s="31">
        <v>44789</v>
      </c>
      <c r="I3355" s="38" t="s">
        <v>9894</v>
      </c>
      <c r="J3355" s="38"/>
      <c r="K3355" s="31">
        <v>44799</v>
      </c>
      <c r="L3355" s="32">
        <v>72</v>
      </c>
      <c r="M3355" s="33">
        <v>60</v>
      </c>
      <c r="N3355" s="33">
        <v>10</v>
      </c>
      <c r="O3355" s="32">
        <v>720</v>
      </c>
      <c r="P3355" s="27" t="e">
        <f>VLOOKUP(A3355,'[1]REPORT ITP - Fatture Incluse - '!$C$1:$D$14862,2,FALSE)</f>
        <v>#N/A</v>
      </c>
    </row>
    <row r="3356" spans="1:16" ht="15" customHeight="1">
      <c r="A3356" s="29" t="s">
        <v>6181</v>
      </c>
      <c r="B3356" s="29" t="s">
        <v>6182</v>
      </c>
      <c r="C3356" s="30" t="s">
        <v>9895</v>
      </c>
      <c r="D3356" s="31">
        <v>44764</v>
      </c>
      <c r="E3356" s="32">
        <v>398.21</v>
      </c>
      <c r="F3356" s="31">
        <v>44777</v>
      </c>
      <c r="G3356" s="31">
        <v>44774.403414351851</v>
      </c>
      <c r="H3356" s="31">
        <v>44831</v>
      </c>
      <c r="I3356" s="38" t="s">
        <v>9894</v>
      </c>
      <c r="J3356" s="38"/>
      <c r="K3356" s="31">
        <v>44799</v>
      </c>
      <c r="L3356" s="32">
        <v>326.39999999999998</v>
      </c>
      <c r="M3356" s="33">
        <v>57</v>
      </c>
      <c r="N3356" s="33">
        <v>-32</v>
      </c>
      <c r="O3356" s="32">
        <v>-10444.799999999999</v>
      </c>
      <c r="P3356" s="27" t="e">
        <f>VLOOKUP(A3356,'[1]REPORT ITP - Fatture Incluse - '!$C$1:$D$14862,2,FALSE)</f>
        <v>#N/A</v>
      </c>
    </row>
    <row r="3357" spans="1:16" ht="15" customHeight="1">
      <c r="A3357" s="29" t="s">
        <v>6431</v>
      </c>
      <c r="B3357" s="29" t="s">
        <v>6432</v>
      </c>
      <c r="C3357" s="30" t="s">
        <v>9896</v>
      </c>
      <c r="D3357" s="31">
        <v>44750</v>
      </c>
      <c r="E3357" s="32">
        <v>416</v>
      </c>
      <c r="F3357" s="31">
        <v>44764</v>
      </c>
      <c r="G3357" s="31">
        <v>44762.347905092596</v>
      </c>
      <c r="H3357" s="31">
        <v>44821</v>
      </c>
      <c r="I3357" s="38" t="s">
        <v>9897</v>
      </c>
      <c r="J3357" s="38"/>
      <c r="K3357" s="31">
        <v>44813</v>
      </c>
      <c r="L3357" s="32">
        <v>400</v>
      </c>
      <c r="M3357" s="33">
        <v>59</v>
      </c>
      <c r="N3357" s="33">
        <v>-8</v>
      </c>
      <c r="O3357" s="32">
        <v>-3200</v>
      </c>
      <c r="P3357" s="27" t="e">
        <f>VLOOKUP(A3357,'[1]REPORT ITP - Fatture Incluse - '!$C$1:$D$14862,2,FALSE)</f>
        <v>#N/A</v>
      </c>
    </row>
    <row r="3358" spans="1:16" ht="15" customHeight="1">
      <c r="A3358" s="29" t="s">
        <v>6311</v>
      </c>
      <c r="B3358" s="29" t="s">
        <v>6312</v>
      </c>
      <c r="C3358" s="30" t="s">
        <v>9898</v>
      </c>
      <c r="D3358" s="31">
        <v>44773</v>
      </c>
      <c r="E3358" s="32">
        <v>428.72</v>
      </c>
      <c r="F3358" s="31">
        <v>44785</v>
      </c>
      <c r="G3358" s="31">
        <v>44785.30196759259</v>
      </c>
      <c r="H3358" s="31">
        <v>44844</v>
      </c>
      <c r="I3358" s="38" t="s">
        <v>9899</v>
      </c>
      <c r="J3358" s="38"/>
      <c r="K3358" s="31">
        <v>44826</v>
      </c>
      <c r="L3358" s="32">
        <v>351.41</v>
      </c>
      <c r="M3358" s="33">
        <v>59</v>
      </c>
      <c r="N3358" s="33">
        <v>-18</v>
      </c>
      <c r="O3358" s="32">
        <v>-6325.38</v>
      </c>
      <c r="P3358" s="27" t="e">
        <f>VLOOKUP(A3358,'[1]REPORT ITP - Fatture Incluse - '!$C$1:$D$14862,2,FALSE)</f>
        <v>#N/A</v>
      </c>
    </row>
    <row r="3359" spans="1:16" ht="18.95" customHeight="1">
      <c r="A3359" s="29" t="s">
        <v>3926</v>
      </c>
      <c r="B3359" s="29" t="s">
        <v>7512</v>
      </c>
      <c r="C3359" s="30" t="s">
        <v>45</v>
      </c>
      <c r="D3359" s="31">
        <v>44854</v>
      </c>
      <c r="E3359" s="32">
        <v>1333.33</v>
      </c>
      <c r="F3359" s="31">
        <v>44858</v>
      </c>
      <c r="G3359" s="31">
        <v>44858.298356481479</v>
      </c>
      <c r="H3359" s="31">
        <v>44914</v>
      </c>
      <c r="I3359" s="38" t="s">
        <v>9900</v>
      </c>
      <c r="J3359" s="38"/>
      <c r="K3359" s="31">
        <v>44859</v>
      </c>
      <c r="L3359" s="32">
        <v>1333.33</v>
      </c>
      <c r="M3359" s="33">
        <v>56</v>
      </c>
      <c r="N3359" s="33">
        <v>-55</v>
      </c>
      <c r="O3359" s="32">
        <v>-73333.149999999994</v>
      </c>
      <c r="P3359" s="27" t="e">
        <f>VLOOKUP(A3359,'[1]REPORT ITP - Fatture Incluse - '!$C$1:$D$14862,2,FALSE)</f>
        <v>#N/A</v>
      </c>
    </row>
    <row r="3360" spans="1:16" ht="27.95" customHeight="1">
      <c r="A3360" s="29" t="s">
        <v>8237</v>
      </c>
      <c r="B3360" s="29" t="s">
        <v>256</v>
      </c>
      <c r="C3360" s="30" t="s">
        <v>54</v>
      </c>
      <c r="D3360" s="31">
        <v>44852</v>
      </c>
      <c r="E3360" s="32">
        <v>31252.32</v>
      </c>
      <c r="F3360" s="31">
        <v>44853</v>
      </c>
      <c r="G3360" s="31">
        <v>44853.322615740741</v>
      </c>
      <c r="H3360" s="31">
        <v>44912</v>
      </c>
      <c r="I3360" s="38" t="s">
        <v>9901</v>
      </c>
      <c r="J3360" s="38"/>
      <c r="K3360" s="31">
        <v>44908</v>
      </c>
      <c r="L3360" s="32">
        <v>31252.32</v>
      </c>
      <c r="M3360" s="33">
        <v>59</v>
      </c>
      <c r="N3360" s="33">
        <v>-4</v>
      </c>
      <c r="O3360" s="32">
        <v>-125009.28</v>
      </c>
      <c r="P3360" s="27" t="e">
        <f>VLOOKUP(A3360,'[1]REPORT ITP - Fatture Incluse - '!$C$1:$D$14862,2,FALSE)</f>
        <v>#N/A</v>
      </c>
    </row>
    <row r="3361" spans="1:16" ht="15" customHeight="1">
      <c r="A3361" s="29" t="s">
        <v>9902</v>
      </c>
      <c r="B3361" s="29" t="s">
        <v>9903</v>
      </c>
      <c r="C3361" s="30" t="s">
        <v>4183</v>
      </c>
      <c r="D3361" s="31">
        <v>44760</v>
      </c>
      <c r="E3361" s="32">
        <v>2000</v>
      </c>
      <c r="F3361" s="31">
        <v>44767</v>
      </c>
      <c r="G3361" s="31">
        <v>44762.34710648148</v>
      </c>
      <c r="H3361" s="31">
        <v>44821</v>
      </c>
      <c r="I3361" s="38" t="s">
        <v>9904</v>
      </c>
      <c r="J3361" s="38"/>
      <c r="K3361" s="31">
        <v>44803</v>
      </c>
      <c r="L3361" s="32">
        <v>2000</v>
      </c>
      <c r="M3361" s="33">
        <v>59</v>
      </c>
      <c r="N3361" s="33">
        <v>-18</v>
      </c>
      <c r="O3361" s="32">
        <v>-36000</v>
      </c>
      <c r="P3361" s="27" t="e">
        <f>VLOOKUP(A3361,'[1]REPORT ITP - Fatture Incluse - '!$C$1:$D$14862,2,FALSE)</f>
        <v>#N/A</v>
      </c>
    </row>
    <row r="3362" spans="1:16" ht="15" customHeight="1">
      <c r="A3362" s="34" t="s">
        <v>5791</v>
      </c>
      <c r="B3362" s="29" t="s">
        <v>6129</v>
      </c>
      <c r="C3362" s="30" t="s">
        <v>9905</v>
      </c>
      <c r="D3362" s="31">
        <v>44715</v>
      </c>
      <c r="E3362" s="32">
        <v>1498.28</v>
      </c>
      <c r="F3362" s="31">
        <v>44767</v>
      </c>
      <c r="G3362" s="31"/>
      <c r="H3362" s="31">
        <v>44775</v>
      </c>
      <c r="I3362" s="38" t="s">
        <v>9906</v>
      </c>
      <c r="J3362" s="38"/>
      <c r="K3362" s="31">
        <v>44806</v>
      </c>
      <c r="L3362" s="32">
        <v>1498.28</v>
      </c>
      <c r="M3362" s="33">
        <v>60</v>
      </c>
      <c r="N3362" s="33">
        <v>31</v>
      </c>
      <c r="O3362" s="32">
        <v>46446.68</v>
      </c>
      <c r="P3362" s="27" t="e">
        <f>VLOOKUP(A3362,'[1]REPORT ITP - Fatture Incluse - '!$C$1:$D$14862,2,FALSE)</f>
        <v>#N/A</v>
      </c>
    </row>
    <row r="3363" spans="1:16" ht="15" customHeight="1">
      <c r="A3363" s="29" t="s">
        <v>6020</v>
      </c>
      <c r="B3363" s="29" t="s">
        <v>1721</v>
      </c>
      <c r="C3363" s="30" t="s">
        <v>9907</v>
      </c>
      <c r="D3363" s="31">
        <v>44764</v>
      </c>
      <c r="E3363" s="32">
        <v>1308.45</v>
      </c>
      <c r="F3363" s="31">
        <v>44770</v>
      </c>
      <c r="G3363" s="31">
        <v>44768.371354166666</v>
      </c>
      <c r="H3363" s="31">
        <v>44827</v>
      </c>
      <c r="I3363" s="38" t="s">
        <v>9908</v>
      </c>
      <c r="J3363" s="38"/>
      <c r="K3363" s="31">
        <v>44813</v>
      </c>
      <c r="L3363" s="32">
        <v>1072.5</v>
      </c>
      <c r="M3363" s="33">
        <v>59</v>
      </c>
      <c r="N3363" s="33">
        <v>-14</v>
      </c>
      <c r="O3363" s="32">
        <v>-15015</v>
      </c>
      <c r="P3363" s="27" t="e">
        <f>VLOOKUP(A3363,'[1]REPORT ITP - Fatture Incluse - '!$C$1:$D$14862,2,FALSE)</f>
        <v>#N/A</v>
      </c>
    </row>
    <row r="3364" spans="1:16" ht="18.95" customHeight="1">
      <c r="A3364" s="29" t="s">
        <v>4660</v>
      </c>
      <c r="B3364" s="29" t="s">
        <v>4659</v>
      </c>
      <c r="C3364" s="30" t="s">
        <v>7093</v>
      </c>
      <c r="D3364" s="31">
        <v>44817</v>
      </c>
      <c r="E3364" s="32">
        <v>2999.92</v>
      </c>
      <c r="F3364" s="31">
        <v>44823</v>
      </c>
      <c r="G3364" s="31">
        <v>44818.315138888887</v>
      </c>
      <c r="H3364" s="31">
        <v>44878</v>
      </c>
      <c r="I3364" s="38" t="s">
        <v>9909</v>
      </c>
      <c r="J3364" s="38"/>
      <c r="K3364" s="31">
        <v>44824</v>
      </c>
      <c r="L3364" s="32">
        <v>2999.92</v>
      </c>
      <c r="M3364" s="33">
        <v>60</v>
      </c>
      <c r="N3364" s="33">
        <v>-54</v>
      </c>
      <c r="O3364" s="32">
        <v>-161995.68</v>
      </c>
      <c r="P3364" s="27" t="e">
        <f>VLOOKUP(A3364,'[1]REPORT ITP - Fatture Incluse - '!$C$1:$D$14862,2,FALSE)</f>
        <v>#N/A</v>
      </c>
    </row>
    <row r="3365" spans="1:16" ht="15" customHeight="1">
      <c r="A3365" s="29" t="s">
        <v>9910</v>
      </c>
      <c r="B3365" s="29" t="s">
        <v>3043</v>
      </c>
      <c r="C3365" s="30" t="s">
        <v>3044</v>
      </c>
      <c r="D3365" s="31">
        <v>44678</v>
      </c>
      <c r="E3365" s="32">
        <v>2750.12</v>
      </c>
      <c r="F3365" s="31">
        <v>44680</v>
      </c>
      <c r="G3365" s="31">
        <v>44679.33966435185</v>
      </c>
      <c r="H3365" s="31">
        <v>44738</v>
      </c>
      <c r="I3365" s="38" t="s">
        <v>9911</v>
      </c>
      <c r="J3365" s="38"/>
      <c r="K3365" s="31">
        <v>44837</v>
      </c>
      <c r="L3365" s="32">
        <v>2500.11</v>
      </c>
      <c r="M3365" s="33">
        <v>59</v>
      </c>
      <c r="N3365" s="33">
        <v>99</v>
      </c>
      <c r="O3365" s="32">
        <v>247510.89</v>
      </c>
      <c r="P3365" s="27" t="e">
        <f>VLOOKUP(A3365,'[1]REPORT ITP - Fatture Incluse - '!$C$1:$D$14862,2,FALSE)</f>
        <v>#N/A</v>
      </c>
    </row>
    <row r="3366" spans="1:16" ht="15" customHeight="1">
      <c r="A3366" s="29" t="s">
        <v>4096</v>
      </c>
      <c r="B3366" s="29" t="s">
        <v>7509</v>
      </c>
      <c r="C3366" s="30" t="s">
        <v>5830</v>
      </c>
      <c r="D3366" s="31">
        <v>44834</v>
      </c>
      <c r="E3366" s="32">
        <v>3000</v>
      </c>
      <c r="F3366" s="31">
        <v>44837</v>
      </c>
      <c r="G3366" s="31">
        <v>44837.30201388889</v>
      </c>
      <c r="H3366" s="31">
        <v>44894</v>
      </c>
      <c r="I3366" s="38" t="s">
        <v>9912</v>
      </c>
      <c r="J3366" s="38"/>
      <c r="K3366" s="31">
        <v>44839</v>
      </c>
      <c r="L3366" s="32">
        <v>3000</v>
      </c>
      <c r="M3366" s="33">
        <v>57</v>
      </c>
      <c r="N3366" s="33">
        <v>-55</v>
      </c>
      <c r="O3366" s="32">
        <v>-165000</v>
      </c>
      <c r="P3366" s="27" t="e">
        <f>VLOOKUP(A3366,'[1]REPORT ITP - Fatture Incluse - '!$C$1:$D$14862,2,FALSE)</f>
        <v>#N/A</v>
      </c>
    </row>
    <row r="3367" spans="1:16" ht="18.95" customHeight="1">
      <c r="A3367" s="29" t="s">
        <v>1261</v>
      </c>
      <c r="B3367" s="29" t="s">
        <v>7060</v>
      </c>
      <c r="C3367" s="30" t="s">
        <v>3583</v>
      </c>
      <c r="D3367" s="31">
        <v>44836</v>
      </c>
      <c r="E3367" s="32">
        <v>2684.33</v>
      </c>
      <c r="F3367" s="31">
        <v>44837</v>
      </c>
      <c r="G3367" s="31">
        <v>44837.303240740737</v>
      </c>
      <c r="H3367" s="31">
        <v>44896</v>
      </c>
      <c r="I3367" s="38" t="s">
        <v>9913</v>
      </c>
      <c r="J3367" s="38"/>
      <c r="K3367" s="31">
        <v>44839</v>
      </c>
      <c r="L3367" s="32">
        <v>2684.33</v>
      </c>
      <c r="M3367" s="33">
        <v>59</v>
      </c>
      <c r="N3367" s="33">
        <v>-57</v>
      </c>
      <c r="O3367" s="32">
        <v>-153006.81</v>
      </c>
      <c r="P3367" s="27" t="e">
        <f>VLOOKUP(A3367,'[1]REPORT ITP - Fatture Incluse - '!$C$1:$D$14862,2,FALSE)</f>
        <v>#N/A</v>
      </c>
    </row>
    <row r="3368" spans="1:16" ht="18.95" customHeight="1">
      <c r="A3368" s="29" t="s">
        <v>1248</v>
      </c>
      <c r="B3368" s="29" t="s">
        <v>7818</v>
      </c>
      <c r="C3368" s="30" t="s">
        <v>3583</v>
      </c>
      <c r="D3368" s="31">
        <v>44836</v>
      </c>
      <c r="E3368" s="32">
        <v>2933.33</v>
      </c>
      <c r="F3368" s="31">
        <v>44837</v>
      </c>
      <c r="G3368" s="31">
        <v>44837.303263888891</v>
      </c>
      <c r="H3368" s="31">
        <v>44896</v>
      </c>
      <c r="I3368" s="38" t="s">
        <v>9914</v>
      </c>
      <c r="J3368" s="38"/>
      <c r="K3368" s="31">
        <v>44839</v>
      </c>
      <c r="L3368" s="32">
        <v>2933.33</v>
      </c>
      <c r="M3368" s="33">
        <v>59</v>
      </c>
      <c r="N3368" s="33">
        <v>-57</v>
      </c>
      <c r="O3368" s="32">
        <v>-167199.81</v>
      </c>
      <c r="P3368" s="27" t="e">
        <f>VLOOKUP(A3368,'[1]REPORT ITP - Fatture Incluse - '!$C$1:$D$14862,2,FALSE)</f>
        <v>#N/A</v>
      </c>
    </row>
    <row r="3369" spans="1:16" ht="15" customHeight="1">
      <c r="A3369" s="29" t="s">
        <v>6765</v>
      </c>
      <c r="B3369" s="29" t="s">
        <v>6766</v>
      </c>
      <c r="C3369" s="30" t="s">
        <v>4741</v>
      </c>
      <c r="D3369" s="31">
        <v>44803</v>
      </c>
      <c r="E3369" s="32">
        <v>5739.06</v>
      </c>
      <c r="F3369" s="31">
        <v>44812</v>
      </c>
      <c r="G3369" s="31">
        <v>44811.307962962965</v>
      </c>
      <c r="H3369" s="31">
        <v>44871</v>
      </c>
      <c r="I3369" s="38" t="s">
        <v>9915</v>
      </c>
      <c r="J3369" s="38"/>
      <c r="K3369" s="31">
        <v>44847</v>
      </c>
      <c r="L3369" s="32">
        <v>4704.1499999999996</v>
      </c>
      <c r="M3369" s="33">
        <v>60</v>
      </c>
      <c r="N3369" s="33">
        <v>-24</v>
      </c>
      <c r="O3369" s="32">
        <v>-112899.6</v>
      </c>
      <c r="P3369" s="27" t="e">
        <f>VLOOKUP(A3369,'[1]REPORT ITP - Fatture Incluse - '!$C$1:$D$14862,2,FALSE)</f>
        <v>#N/A</v>
      </c>
    </row>
    <row r="3370" spans="1:16" ht="18.95" customHeight="1">
      <c r="A3370" s="29" t="s">
        <v>1597</v>
      </c>
      <c r="B3370" s="29" t="s">
        <v>1596</v>
      </c>
      <c r="C3370" s="30" t="s">
        <v>7656</v>
      </c>
      <c r="D3370" s="31">
        <v>44850</v>
      </c>
      <c r="E3370" s="32">
        <v>1833.33</v>
      </c>
      <c r="F3370" s="31">
        <v>44852</v>
      </c>
      <c r="G3370" s="31">
        <v>44852.314930555556</v>
      </c>
      <c r="H3370" s="31">
        <v>44911</v>
      </c>
      <c r="I3370" s="38" t="s">
        <v>9916</v>
      </c>
      <c r="J3370" s="38"/>
      <c r="K3370" s="31">
        <v>44854</v>
      </c>
      <c r="L3370" s="32">
        <v>1833.33</v>
      </c>
      <c r="M3370" s="33">
        <v>59</v>
      </c>
      <c r="N3370" s="33">
        <v>-57</v>
      </c>
      <c r="O3370" s="32">
        <v>-104499.81</v>
      </c>
      <c r="P3370" s="27" t="e">
        <f>VLOOKUP(A3370,'[1]REPORT ITP - Fatture Incluse - '!$C$1:$D$14862,2,FALSE)</f>
        <v>#N/A</v>
      </c>
    </row>
    <row r="3371" spans="1:16" ht="15" customHeight="1">
      <c r="A3371" s="29" t="s">
        <v>6233</v>
      </c>
      <c r="B3371" s="29" t="s">
        <v>6234</v>
      </c>
      <c r="C3371" s="30" t="s">
        <v>4975</v>
      </c>
      <c r="D3371" s="31">
        <v>44820</v>
      </c>
      <c r="E3371" s="32">
        <v>1034</v>
      </c>
      <c r="F3371" s="31">
        <v>44831</v>
      </c>
      <c r="G3371" s="31">
        <v>44831.332314814812</v>
      </c>
      <c r="H3371" s="31">
        <v>44890</v>
      </c>
      <c r="I3371" s="38" t="s">
        <v>9917</v>
      </c>
      <c r="J3371" s="38"/>
      <c r="K3371" s="31">
        <v>44860</v>
      </c>
      <c r="L3371" s="32">
        <v>940</v>
      </c>
      <c r="M3371" s="33">
        <v>59</v>
      </c>
      <c r="N3371" s="33">
        <v>-30</v>
      </c>
      <c r="O3371" s="32">
        <v>-28200</v>
      </c>
      <c r="P3371" s="27" t="e">
        <f>VLOOKUP(A3371,'[1]REPORT ITP - Fatture Incluse - '!$C$1:$D$14862,2,FALSE)</f>
        <v>#N/A</v>
      </c>
    </row>
    <row r="3372" spans="1:16" ht="15" customHeight="1">
      <c r="A3372" s="29" t="s">
        <v>6233</v>
      </c>
      <c r="B3372" s="29" t="s">
        <v>6234</v>
      </c>
      <c r="C3372" s="30" t="s">
        <v>4798</v>
      </c>
      <c r="D3372" s="31">
        <v>44813</v>
      </c>
      <c r="E3372" s="32">
        <v>4913.01</v>
      </c>
      <c r="F3372" s="31">
        <v>44817</v>
      </c>
      <c r="G3372" s="31">
        <v>44817.306458333333</v>
      </c>
      <c r="H3372" s="31">
        <v>44876</v>
      </c>
      <c r="I3372" s="38" t="s">
        <v>9917</v>
      </c>
      <c r="J3372" s="38"/>
      <c r="K3372" s="31">
        <v>44860</v>
      </c>
      <c r="L3372" s="32">
        <v>4466.37</v>
      </c>
      <c r="M3372" s="33">
        <v>59</v>
      </c>
      <c r="N3372" s="33">
        <v>-16</v>
      </c>
      <c r="O3372" s="32">
        <v>-71461.919999999998</v>
      </c>
      <c r="P3372" s="27" t="e">
        <f>VLOOKUP(A3372,'[1]REPORT ITP - Fatture Incluse - '!$C$1:$D$14862,2,FALSE)</f>
        <v>#N/A</v>
      </c>
    </row>
    <row r="3373" spans="1:16" ht="15" customHeight="1">
      <c r="A3373" s="29" t="s">
        <v>6555</v>
      </c>
      <c r="B3373" s="29" t="s">
        <v>6556</v>
      </c>
      <c r="C3373" s="30" t="s">
        <v>4810</v>
      </c>
      <c r="D3373" s="31">
        <v>44817</v>
      </c>
      <c r="E3373" s="32">
        <v>10980</v>
      </c>
      <c r="F3373" s="31">
        <v>44819</v>
      </c>
      <c r="G3373" s="31">
        <v>44819.303576388891</v>
      </c>
      <c r="H3373" s="31">
        <v>44878</v>
      </c>
      <c r="I3373" s="38" t="s">
        <v>9918</v>
      </c>
      <c r="J3373" s="38"/>
      <c r="K3373" s="31">
        <v>44875</v>
      </c>
      <c r="L3373" s="32">
        <v>9000</v>
      </c>
      <c r="M3373" s="33">
        <v>59</v>
      </c>
      <c r="N3373" s="33">
        <v>-3</v>
      </c>
      <c r="O3373" s="32">
        <v>-27000</v>
      </c>
      <c r="P3373" s="27" t="e">
        <f>VLOOKUP(A3373,'[1]REPORT ITP - Fatture Incluse - '!$C$1:$D$14862,2,FALSE)</f>
        <v>#N/A</v>
      </c>
    </row>
    <row r="3374" spans="1:16" ht="15" customHeight="1">
      <c r="A3374" s="29" t="s">
        <v>7211</v>
      </c>
      <c r="B3374" s="29" t="s">
        <v>7212</v>
      </c>
      <c r="C3374" s="30" t="s">
        <v>9919</v>
      </c>
      <c r="D3374" s="31">
        <v>44712</v>
      </c>
      <c r="E3374" s="32">
        <v>122</v>
      </c>
      <c r="F3374" s="31">
        <v>44733</v>
      </c>
      <c r="G3374" s="31">
        <v>44728.300775462965</v>
      </c>
      <c r="H3374" s="31">
        <v>44787</v>
      </c>
      <c r="I3374" s="38" t="s">
        <v>9920</v>
      </c>
      <c r="J3374" s="38"/>
      <c r="K3374" s="31">
        <v>44890</v>
      </c>
      <c r="L3374" s="32">
        <v>100</v>
      </c>
      <c r="M3374" s="33">
        <v>59</v>
      </c>
      <c r="N3374" s="33">
        <v>103</v>
      </c>
      <c r="O3374" s="32">
        <v>10300</v>
      </c>
      <c r="P3374" s="27" t="e">
        <f>VLOOKUP(A3374,'[1]REPORT ITP - Fatture Incluse - '!$C$1:$D$14862,2,FALSE)</f>
        <v>#N/A</v>
      </c>
    </row>
    <row r="3375" spans="1:16" ht="15" customHeight="1">
      <c r="A3375" s="29" t="s">
        <v>7211</v>
      </c>
      <c r="B3375" s="29" t="s">
        <v>7212</v>
      </c>
      <c r="C3375" s="30" t="s">
        <v>9921</v>
      </c>
      <c r="D3375" s="31">
        <v>44834</v>
      </c>
      <c r="E3375" s="32">
        <v>30.5</v>
      </c>
      <c r="F3375" s="31">
        <v>44854</v>
      </c>
      <c r="G3375" s="31">
        <v>44852.315775462965</v>
      </c>
      <c r="H3375" s="31">
        <v>44911</v>
      </c>
      <c r="I3375" s="38" t="s">
        <v>9920</v>
      </c>
      <c r="J3375" s="38"/>
      <c r="K3375" s="31">
        <v>44890</v>
      </c>
      <c r="L3375" s="32">
        <v>25</v>
      </c>
      <c r="M3375" s="33">
        <v>59</v>
      </c>
      <c r="N3375" s="33">
        <v>-21</v>
      </c>
      <c r="O3375" s="32">
        <v>-525</v>
      </c>
      <c r="P3375" s="27" t="e">
        <f>VLOOKUP(A3375,'[1]REPORT ITP - Fatture Incluse - '!$C$1:$D$14862,2,FALSE)</f>
        <v>#N/A</v>
      </c>
    </row>
    <row r="3376" spans="1:16" ht="15" customHeight="1">
      <c r="A3376" s="29" t="s">
        <v>7211</v>
      </c>
      <c r="B3376" s="29" t="s">
        <v>7212</v>
      </c>
      <c r="C3376" s="30" t="s">
        <v>9922</v>
      </c>
      <c r="D3376" s="31">
        <v>44804</v>
      </c>
      <c r="E3376" s="32">
        <v>30.5</v>
      </c>
      <c r="F3376" s="31">
        <v>44824</v>
      </c>
      <c r="G3376" s="31">
        <v>44823.312627314815</v>
      </c>
      <c r="H3376" s="31">
        <v>44880</v>
      </c>
      <c r="I3376" s="38" t="s">
        <v>9920</v>
      </c>
      <c r="J3376" s="38"/>
      <c r="K3376" s="31">
        <v>44890</v>
      </c>
      <c r="L3376" s="32">
        <v>25</v>
      </c>
      <c r="M3376" s="33">
        <v>57</v>
      </c>
      <c r="N3376" s="33">
        <v>10</v>
      </c>
      <c r="O3376" s="32">
        <v>250</v>
      </c>
      <c r="P3376" s="27" t="e">
        <f>VLOOKUP(A3376,'[1]REPORT ITP - Fatture Incluse - '!$C$1:$D$14862,2,FALSE)</f>
        <v>#N/A</v>
      </c>
    </row>
    <row r="3377" spans="1:16" ht="18.95" customHeight="1">
      <c r="A3377" s="29" t="s">
        <v>1202</v>
      </c>
      <c r="B3377" s="29" t="s">
        <v>7080</v>
      </c>
      <c r="C3377" s="30" t="s">
        <v>2022</v>
      </c>
      <c r="D3377" s="31">
        <v>44896</v>
      </c>
      <c r="E3377" s="32">
        <v>2727.27</v>
      </c>
      <c r="F3377" s="31">
        <v>44900</v>
      </c>
      <c r="G3377" s="31">
        <v>44900.364351851851</v>
      </c>
      <c r="H3377" s="31">
        <v>44957</v>
      </c>
      <c r="I3377" s="38" t="s">
        <v>9923</v>
      </c>
      <c r="J3377" s="38"/>
      <c r="K3377" s="31">
        <v>44900</v>
      </c>
      <c r="L3377" s="32">
        <v>2727.27</v>
      </c>
      <c r="M3377" s="33">
        <v>57</v>
      </c>
      <c r="N3377" s="33">
        <v>-57</v>
      </c>
      <c r="O3377" s="32">
        <v>-155454.39000000001</v>
      </c>
      <c r="P3377" s="27" t="e">
        <f>VLOOKUP(A3377,'[1]REPORT ITP - Fatture Incluse - '!$C$1:$D$14862,2,FALSE)</f>
        <v>#N/A</v>
      </c>
    </row>
    <row r="3378" spans="1:16" ht="15" customHeight="1">
      <c r="A3378" s="29" t="s">
        <v>9200</v>
      </c>
      <c r="B3378" s="29" t="s">
        <v>2019</v>
      </c>
      <c r="C3378" s="30" t="s">
        <v>2757</v>
      </c>
      <c r="D3378" s="31">
        <v>44746</v>
      </c>
      <c r="E3378" s="32">
        <v>2928</v>
      </c>
      <c r="F3378" s="31">
        <v>44747</v>
      </c>
      <c r="G3378" s="31">
        <v>44747.498657407406</v>
      </c>
      <c r="H3378" s="31">
        <v>44807</v>
      </c>
      <c r="I3378" s="38" t="s">
        <v>9924</v>
      </c>
      <c r="J3378" s="38"/>
      <c r="K3378" s="31">
        <v>44797</v>
      </c>
      <c r="L3378" s="32">
        <v>2400</v>
      </c>
      <c r="M3378" s="33">
        <v>60</v>
      </c>
      <c r="N3378" s="33">
        <v>-10</v>
      </c>
      <c r="O3378" s="32">
        <v>-24000</v>
      </c>
      <c r="P3378" s="27" t="e">
        <f>VLOOKUP(A3378,'[1]REPORT ITP - Fatture Incluse - '!$C$1:$D$14862,2,FALSE)</f>
        <v>#N/A</v>
      </c>
    </row>
    <row r="3379" spans="1:16" ht="18.95" customHeight="1">
      <c r="A3379" s="29" t="s">
        <v>2729</v>
      </c>
      <c r="B3379" s="29" t="s">
        <v>7461</v>
      </c>
      <c r="C3379" s="30" t="s">
        <v>49</v>
      </c>
      <c r="D3379" s="31">
        <v>44805</v>
      </c>
      <c r="E3379" s="32">
        <v>2333.33</v>
      </c>
      <c r="F3379" s="31">
        <v>44810</v>
      </c>
      <c r="G3379" s="31">
        <v>44810.381782407407</v>
      </c>
      <c r="H3379" s="31">
        <v>44870</v>
      </c>
      <c r="I3379" s="38" t="s">
        <v>9925</v>
      </c>
      <c r="J3379" s="38"/>
      <c r="K3379" s="31">
        <v>44812</v>
      </c>
      <c r="L3379" s="32">
        <v>2333.33</v>
      </c>
      <c r="M3379" s="33">
        <v>60</v>
      </c>
      <c r="N3379" s="33">
        <v>-58</v>
      </c>
      <c r="O3379" s="32">
        <v>-135333.14000000001</v>
      </c>
      <c r="P3379" s="27" t="e">
        <f>VLOOKUP(A3379,'[1]REPORT ITP - Fatture Incluse - '!$C$1:$D$14862,2,FALSE)</f>
        <v>#N/A</v>
      </c>
    </row>
    <row r="3380" spans="1:16" ht="18.95" customHeight="1">
      <c r="A3380" s="29" t="s">
        <v>1259</v>
      </c>
      <c r="B3380" s="29" t="s">
        <v>7328</v>
      </c>
      <c r="C3380" s="30" t="s">
        <v>2549</v>
      </c>
      <c r="D3380" s="31">
        <v>44809</v>
      </c>
      <c r="E3380" s="32">
        <v>2666.66</v>
      </c>
      <c r="F3380" s="31">
        <v>44810</v>
      </c>
      <c r="G3380" s="31">
        <v>44810.381180555552</v>
      </c>
      <c r="H3380" s="31">
        <v>44869</v>
      </c>
      <c r="I3380" s="38" t="s">
        <v>9926</v>
      </c>
      <c r="J3380" s="38"/>
      <c r="K3380" s="31">
        <v>44812</v>
      </c>
      <c r="L3380" s="32">
        <v>2666.66</v>
      </c>
      <c r="M3380" s="33">
        <v>59</v>
      </c>
      <c r="N3380" s="33">
        <v>-57</v>
      </c>
      <c r="O3380" s="32">
        <v>-151999.62</v>
      </c>
      <c r="P3380" s="27" t="e">
        <f>VLOOKUP(A3380,'[1]REPORT ITP - Fatture Incluse - '!$C$1:$D$14862,2,FALSE)</f>
        <v>#N/A</v>
      </c>
    </row>
    <row r="3381" spans="1:16" ht="15" customHeight="1">
      <c r="A3381" s="29" t="s">
        <v>5787</v>
      </c>
      <c r="B3381" s="29" t="s">
        <v>5788</v>
      </c>
      <c r="C3381" s="30" t="s">
        <v>9927</v>
      </c>
      <c r="D3381" s="31">
        <v>44781</v>
      </c>
      <c r="E3381" s="32">
        <v>366</v>
      </c>
      <c r="F3381" s="31">
        <v>44782</v>
      </c>
      <c r="G3381" s="31">
        <v>44782.614363425928</v>
      </c>
      <c r="H3381" s="31">
        <v>44842</v>
      </c>
      <c r="I3381" s="38" t="s">
        <v>9928</v>
      </c>
      <c r="J3381" s="38"/>
      <c r="K3381" s="31">
        <v>44813</v>
      </c>
      <c r="L3381" s="32">
        <v>300</v>
      </c>
      <c r="M3381" s="33">
        <v>60</v>
      </c>
      <c r="N3381" s="33">
        <v>-29</v>
      </c>
      <c r="O3381" s="32">
        <v>-8700</v>
      </c>
      <c r="P3381" s="27" t="e">
        <f>VLOOKUP(A3381,'[1]REPORT ITP - Fatture Incluse - '!$C$1:$D$14862,2,FALSE)</f>
        <v>#N/A</v>
      </c>
    </row>
    <row r="3382" spans="1:16" ht="15" customHeight="1">
      <c r="A3382" s="29" t="s">
        <v>6213</v>
      </c>
      <c r="B3382" s="29" t="s">
        <v>6214</v>
      </c>
      <c r="C3382" s="30" t="s">
        <v>1640</v>
      </c>
      <c r="D3382" s="31">
        <v>44586</v>
      </c>
      <c r="E3382" s="32">
        <v>597.79999999999995</v>
      </c>
      <c r="F3382" s="31">
        <v>44588</v>
      </c>
      <c r="G3382" s="31">
        <v>44588.341423611113</v>
      </c>
      <c r="H3382" s="31">
        <v>44647</v>
      </c>
      <c r="I3382" s="38" t="s">
        <v>9929</v>
      </c>
      <c r="J3382" s="38"/>
      <c r="K3382" s="31">
        <v>44827</v>
      </c>
      <c r="L3382" s="32">
        <v>490</v>
      </c>
      <c r="M3382" s="33">
        <v>59</v>
      </c>
      <c r="N3382" s="33">
        <v>180</v>
      </c>
      <c r="O3382" s="32">
        <v>88200</v>
      </c>
      <c r="P3382" s="27" t="e">
        <f>VLOOKUP(A3382,'[1]REPORT ITP - Fatture Incluse - '!$C$1:$D$14862,2,FALSE)</f>
        <v>#N/A</v>
      </c>
    </row>
    <row r="3383" spans="1:16" ht="15" customHeight="1">
      <c r="A3383" s="34" t="s">
        <v>5791</v>
      </c>
      <c r="B3383" s="29" t="s">
        <v>9930</v>
      </c>
      <c r="C3383" s="30" t="s">
        <v>9931</v>
      </c>
      <c r="D3383" s="31">
        <v>44776</v>
      </c>
      <c r="E3383" s="32">
        <v>5500</v>
      </c>
      <c r="F3383" s="31">
        <v>44805</v>
      </c>
      <c r="G3383" s="31"/>
      <c r="H3383" s="31">
        <v>44836</v>
      </c>
      <c r="I3383" s="38" t="s">
        <v>9932</v>
      </c>
      <c r="J3383" s="38"/>
      <c r="K3383" s="31">
        <v>44839</v>
      </c>
      <c r="L3383" s="32">
        <v>5500</v>
      </c>
      <c r="M3383" s="33">
        <v>60</v>
      </c>
      <c r="N3383" s="33">
        <v>3</v>
      </c>
      <c r="O3383" s="32">
        <v>16500</v>
      </c>
      <c r="P3383" s="27" t="e">
        <f>VLOOKUP(A3383,'[1]REPORT ITP - Fatture Incluse - '!$C$1:$D$14862,2,FALSE)</f>
        <v>#N/A</v>
      </c>
    </row>
    <row r="3384" spans="1:16" ht="15" customHeight="1">
      <c r="A3384" s="29" t="s">
        <v>1515</v>
      </c>
      <c r="B3384" s="29" t="s">
        <v>7275</v>
      </c>
      <c r="C3384" s="30" t="s">
        <v>3583</v>
      </c>
      <c r="D3384" s="31">
        <v>44838</v>
      </c>
      <c r="E3384" s="32">
        <v>3000</v>
      </c>
      <c r="F3384" s="31">
        <v>44840</v>
      </c>
      <c r="G3384" s="31">
        <v>44840.322534722225</v>
      </c>
      <c r="H3384" s="31">
        <v>44899</v>
      </c>
      <c r="I3384" s="38" t="s">
        <v>9933</v>
      </c>
      <c r="J3384" s="38"/>
      <c r="K3384" s="31">
        <v>44845</v>
      </c>
      <c r="L3384" s="32">
        <v>3000</v>
      </c>
      <c r="M3384" s="33">
        <v>59</v>
      </c>
      <c r="N3384" s="33">
        <v>-54</v>
      </c>
      <c r="O3384" s="32">
        <v>-162000</v>
      </c>
      <c r="P3384" s="27" t="e">
        <f>VLOOKUP(A3384,'[1]REPORT ITP - Fatture Incluse - '!$C$1:$D$14862,2,FALSE)</f>
        <v>#N/A</v>
      </c>
    </row>
    <row r="3385" spans="1:16" ht="18.95" customHeight="1">
      <c r="A3385" s="29" t="s">
        <v>5148</v>
      </c>
      <c r="B3385" s="29" t="s">
        <v>9009</v>
      </c>
      <c r="C3385" s="30" t="s">
        <v>6415</v>
      </c>
      <c r="D3385" s="31">
        <v>44841</v>
      </c>
      <c r="E3385" s="32">
        <v>2307.66</v>
      </c>
      <c r="F3385" s="31">
        <v>44844</v>
      </c>
      <c r="G3385" s="31">
        <v>44844.304490740738</v>
      </c>
      <c r="H3385" s="31">
        <v>44903</v>
      </c>
      <c r="I3385" s="38" t="s">
        <v>9934</v>
      </c>
      <c r="J3385" s="38"/>
      <c r="K3385" s="31">
        <v>44845</v>
      </c>
      <c r="L3385" s="32">
        <v>2307.66</v>
      </c>
      <c r="M3385" s="33">
        <v>59</v>
      </c>
      <c r="N3385" s="33">
        <v>-58</v>
      </c>
      <c r="O3385" s="32">
        <v>-133844.28</v>
      </c>
      <c r="P3385" s="27" t="e">
        <f>VLOOKUP(A3385,'[1]REPORT ITP - Fatture Incluse - '!$C$1:$D$14862,2,FALSE)</f>
        <v>#N/A</v>
      </c>
    </row>
    <row r="3386" spans="1:16" ht="18.95" customHeight="1">
      <c r="A3386" s="29" t="s">
        <v>5148</v>
      </c>
      <c r="B3386" s="29" t="s">
        <v>9009</v>
      </c>
      <c r="C3386" s="30" t="s">
        <v>7093</v>
      </c>
      <c r="D3386" s="31">
        <v>44841</v>
      </c>
      <c r="E3386" s="32">
        <v>2307.66</v>
      </c>
      <c r="F3386" s="31">
        <v>44844</v>
      </c>
      <c r="G3386" s="31">
        <v>44844.304479166669</v>
      </c>
      <c r="H3386" s="31">
        <v>44901</v>
      </c>
      <c r="I3386" s="38" t="s">
        <v>9934</v>
      </c>
      <c r="J3386" s="38"/>
      <c r="K3386" s="31">
        <v>44845</v>
      </c>
      <c r="L3386" s="32">
        <v>2307.66</v>
      </c>
      <c r="M3386" s="33">
        <v>57</v>
      </c>
      <c r="N3386" s="33">
        <v>-56</v>
      </c>
      <c r="O3386" s="32">
        <v>-129228.96</v>
      </c>
      <c r="P3386" s="27" t="e">
        <f>VLOOKUP(A3386,'[1]REPORT ITP - Fatture Incluse - '!$C$1:$D$14862,2,FALSE)</f>
        <v>#N/A</v>
      </c>
    </row>
    <row r="3387" spans="1:16" ht="18.95" customHeight="1">
      <c r="A3387" s="29" t="s">
        <v>3558</v>
      </c>
      <c r="B3387" s="29" t="s">
        <v>3557</v>
      </c>
      <c r="C3387" s="30" t="s">
        <v>7656</v>
      </c>
      <c r="D3387" s="31">
        <v>44839</v>
      </c>
      <c r="E3387" s="32">
        <v>1611.33</v>
      </c>
      <c r="F3387" s="31">
        <v>44844</v>
      </c>
      <c r="G3387" s="31">
        <v>44844.303842592592</v>
      </c>
      <c r="H3387" s="31">
        <v>44902</v>
      </c>
      <c r="I3387" s="38" t="s">
        <v>9935</v>
      </c>
      <c r="J3387" s="38"/>
      <c r="K3387" s="31">
        <v>44852</v>
      </c>
      <c r="L3387" s="32">
        <v>1611.33</v>
      </c>
      <c r="M3387" s="33">
        <v>58</v>
      </c>
      <c r="N3387" s="33">
        <v>-50</v>
      </c>
      <c r="O3387" s="32">
        <v>-80566.5</v>
      </c>
      <c r="P3387" s="27" t="e">
        <f>VLOOKUP(A3387,'[1]REPORT ITP - Fatture Incluse - '!$C$1:$D$14862,2,FALSE)</f>
        <v>#N/A</v>
      </c>
    </row>
    <row r="3388" spans="1:16" ht="18.95" customHeight="1">
      <c r="A3388" s="29" t="s">
        <v>3558</v>
      </c>
      <c r="B3388" s="29" t="s">
        <v>3557</v>
      </c>
      <c r="C3388" s="30" t="s">
        <v>7171</v>
      </c>
      <c r="D3388" s="31">
        <v>44833</v>
      </c>
      <c r="E3388" s="32">
        <v>1611.33</v>
      </c>
      <c r="F3388" s="31">
        <v>44837</v>
      </c>
      <c r="G3388" s="31">
        <v>44834.302187499998</v>
      </c>
      <c r="H3388" s="31">
        <v>44894</v>
      </c>
      <c r="I3388" s="38" t="s">
        <v>9935</v>
      </c>
      <c r="J3388" s="38"/>
      <c r="K3388" s="31">
        <v>44852</v>
      </c>
      <c r="L3388" s="32">
        <v>1611.33</v>
      </c>
      <c r="M3388" s="33">
        <v>60</v>
      </c>
      <c r="N3388" s="33">
        <v>-42</v>
      </c>
      <c r="O3388" s="32">
        <v>-67675.86</v>
      </c>
      <c r="P3388" s="27" t="e">
        <f>VLOOKUP(A3388,'[1]REPORT ITP - Fatture Incluse - '!$C$1:$D$14862,2,FALSE)</f>
        <v>#N/A</v>
      </c>
    </row>
    <row r="3389" spans="1:16" ht="15" customHeight="1">
      <c r="A3389" s="29" t="s">
        <v>7169</v>
      </c>
      <c r="B3389" s="29" t="s">
        <v>7170</v>
      </c>
      <c r="C3389" s="30" t="s">
        <v>6380</v>
      </c>
      <c r="D3389" s="31">
        <v>44848</v>
      </c>
      <c r="E3389" s="32">
        <v>8149.6</v>
      </c>
      <c r="F3389" s="31">
        <v>44853</v>
      </c>
      <c r="G3389" s="31">
        <v>44851.306041666663</v>
      </c>
      <c r="H3389" s="31">
        <v>44908</v>
      </c>
      <c r="I3389" s="38" t="s">
        <v>9936</v>
      </c>
      <c r="J3389" s="38"/>
      <c r="K3389" s="31">
        <v>44883</v>
      </c>
      <c r="L3389" s="32">
        <v>6680</v>
      </c>
      <c r="M3389" s="33">
        <v>57</v>
      </c>
      <c r="N3389" s="33">
        <v>-25</v>
      </c>
      <c r="O3389" s="32">
        <v>-167000</v>
      </c>
      <c r="P3389" s="27" t="e">
        <f>VLOOKUP(A3389,'[1]REPORT ITP - Fatture Incluse - '!$C$1:$D$14862,2,FALSE)</f>
        <v>#N/A</v>
      </c>
    </row>
    <row r="3390" spans="1:16" ht="15" customHeight="1">
      <c r="A3390" s="29" t="s">
        <v>6267</v>
      </c>
      <c r="B3390" s="29" t="s">
        <v>6268</v>
      </c>
      <c r="C3390" s="30" t="s">
        <v>9937</v>
      </c>
      <c r="D3390" s="31">
        <v>44776</v>
      </c>
      <c r="E3390" s="32">
        <v>1500</v>
      </c>
      <c r="F3390" s="31">
        <v>44778</v>
      </c>
      <c r="G3390" s="31">
        <v>44777.331377314818</v>
      </c>
      <c r="H3390" s="31">
        <v>44836</v>
      </c>
      <c r="I3390" s="38" t="s">
        <v>9938</v>
      </c>
      <c r="J3390" s="38"/>
      <c r="K3390" s="31">
        <v>44809</v>
      </c>
      <c r="L3390" s="32">
        <v>1500</v>
      </c>
      <c r="M3390" s="33">
        <v>59</v>
      </c>
      <c r="N3390" s="33">
        <v>-27</v>
      </c>
      <c r="O3390" s="32">
        <v>-40500</v>
      </c>
      <c r="P3390" s="27" t="e">
        <f>VLOOKUP(A3390,'[1]REPORT ITP - Fatture Incluse - '!$C$1:$D$14862,2,FALSE)</f>
        <v>#N/A</v>
      </c>
    </row>
    <row r="3391" spans="1:16" ht="15" customHeight="1">
      <c r="A3391" s="29" t="s">
        <v>6267</v>
      </c>
      <c r="B3391" s="29" t="s">
        <v>6268</v>
      </c>
      <c r="C3391" s="30" t="s">
        <v>9939</v>
      </c>
      <c r="D3391" s="31">
        <v>44776</v>
      </c>
      <c r="E3391" s="32">
        <v>1500</v>
      </c>
      <c r="F3391" s="31">
        <v>44778</v>
      </c>
      <c r="G3391" s="31">
        <v>44777.331469907411</v>
      </c>
      <c r="H3391" s="31">
        <v>44836</v>
      </c>
      <c r="I3391" s="38" t="s">
        <v>9938</v>
      </c>
      <c r="J3391" s="38"/>
      <c r="K3391" s="31">
        <v>44809</v>
      </c>
      <c r="L3391" s="32">
        <v>1500</v>
      </c>
      <c r="M3391" s="33">
        <v>59</v>
      </c>
      <c r="N3391" s="33">
        <v>-27</v>
      </c>
      <c r="O3391" s="32">
        <v>-40500</v>
      </c>
      <c r="P3391" s="27" t="e">
        <f>VLOOKUP(A3391,'[1]REPORT ITP - Fatture Incluse - '!$C$1:$D$14862,2,FALSE)</f>
        <v>#N/A</v>
      </c>
    </row>
    <row r="3392" spans="1:16" ht="15" customHeight="1">
      <c r="A3392" s="29" t="s">
        <v>6267</v>
      </c>
      <c r="B3392" s="29" t="s">
        <v>6268</v>
      </c>
      <c r="C3392" s="30" t="s">
        <v>9940</v>
      </c>
      <c r="D3392" s="31">
        <v>44776</v>
      </c>
      <c r="E3392" s="32">
        <v>1500</v>
      </c>
      <c r="F3392" s="31">
        <v>44778</v>
      </c>
      <c r="G3392" s="31">
        <v>44777.331400462965</v>
      </c>
      <c r="H3392" s="31">
        <v>44836</v>
      </c>
      <c r="I3392" s="38" t="s">
        <v>9938</v>
      </c>
      <c r="J3392" s="38"/>
      <c r="K3392" s="31">
        <v>44809</v>
      </c>
      <c r="L3392" s="32">
        <v>1500</v>
      </c>
      <c r="M3392" s="33">
        <v>59</v>
      </c>
      <c r="N3392" s="33">
        <v>-27</v>
      </c>
      <c r="O3392" s="32">
        <v>-40500</v>
      </c>
      <c r="P3392" s="27" t="e">
        <f>VLOOKUP(A3392,'[1]REPORT ITP - Fatture Incluse - '!$C$1:$D$14862,2,FALSE)</f>
        <v>#N/A</v>
      </c>
    </row>
    <row r="3393" spans="1:16" ht="18.95" customHeight="1">
      <c r="A3393" s="29" t="s">
        <v>4943</v>
      </c>
      <c r="B3393" s="29" t="s">
        <v>7676</v>
      </c>
      <c r="C3393" s="30" t="s">
        <v>7369</v>
      </c>
      <c r="D3393" s="31">
        <v>44825</v>
      </c>
      <c r="E3393" s="32">
        <v>2999.92</v>
      </c>
      <c r="F3393" s="31">
        <v>44826</v>
      </c>
      <c r="G3393" s="31">
        <v>44826.307534722226</v>
      </c>
      <c r="H3393" s="31">
        <v>44886</v>
      </c>
      <c r="I3393" s="38" t="s">
        <v>9941</v>
      </c>
      <c r="J3393" s="38"/>
      <c r="K3393" s="31">
        <v>44827</v>
      </c>
      <c r="L3393" s="32">
        <v>2999.92</v>
      </c>
      <c r="M3393" s="33">
        <v>60</v>
      </c>
      <c r="N3393" s="33">
        <v>-59</v>
      </c>
      <c r="O3393" s="32">
        <v>-176995.28</v>
      </c>
      <c r="P3393" s="27" t="e">
        <f>VLOOKUP(A3393,'[1]REPORT ITP - Fatture Incluse - '!$C$1:$D$14862,2,FALSE)</f>
        <v>#N/A</v>
      </c>
    </row>
    <row r="3394" spans="1:16" ht="18.95" customHeight="1">
      <c r="A3394" s="29" t="s">
        <v>1408</v>
      </c>
      <c r="B3394" s="29" t="s">
        <v>7087</v>
      </c>
      <c r="C3394" s="30" t="s">
        <v>61</v>
      </c>
      <c r="D3394" s="31">
        <v>44838</v>
      </c>
      <c r="E3394" s="32">
        <v>3066.67</v>
      </c>
      <c r="F3394" s="31">
        <v>44840</v>
      </c>
      <c r="G3394" s="31">
        <v>44840.322569444441</v>
      </c>
      <c r="H3394" s="31">
        <v>44899</v>
      </c>
      <c r="I3394" s="38" t="s">
        <v>9942</v>
      </c>
      <c r="J3394" s="38"/>
      <c r="K3394" s="31">
        <v>44845</v>
      </c>
      <c r="L3394" s="32">
        <v>3066.67</v>
      </c>
      <c r="M3394" s="33">
        <v>59</v>
      </c>
      <c r="N3394" s="33">
        <v>-54</v>
      </c>
      <c r="O3394" s="32">
        <v>-165600.18</v>
      </c>
      <c r="P3394" s="27" t="e">
        <f>VLOOKUP(A3394,'[1]REPORT ITP - Fatture Incluse - '!$C$1:$D$14862,2,FALSE)</f>
        <v>#N/A</v>
      </c>
    </row>
    <row r="3395" spans="1:16" ht="18.95" customHeight="1">
      <c r="A3395" s="29" t="s">
        <v>1207</v>
      </c>
      <c r="B3395" s="29" t="s">
        <v>7227</v>
      </c>
      <c r="C3395" s="30" t="s">
        <v>3589</v>
      </c>
      <c r="D3395" s="31">
        <v>44838</v>
      </c>
      <c r="E3395" s="32">
        <v>2517.66</v>
      </c>
      <c r="F3395" s="31">
        <v>44840</v>
      </c>
      <c r="G3395" s="31">
        <v>44840.322581018518</v>
      </c>
      <c r="H3395" s="31">
        <v>44899</v>
      </c>
      <c r="I3395" s="38" t="s">
        <v>9943</v>
      </c>
      <c r="J3395" s="38"/>
      <c r="K3395" s="31">
        <v>44845</v>
      </c>
      <c r="L3395" s="32">
        <v>2517.66</v>
      </c>
      <c r="M3395" s="33">
        <v>59</v>
      </c>
      <c r="N3395" s="33">
        <v>-54</v>
      </c>
      <c r="O3395" s="32">
        <v>-135953.64000000001</v>
      </c>
      <c r="P3395" s="27" t="e">
        <f>VLOOKUP(A3395,'[1]REPORT ITP - Fatture Incluse - '!$C$1:$D$14862,2,FALSE)</f>
        <v>#N/A</v>
      </c>
    </row>
    <row r="3396" spans="1:16" ht="15" customHeight="1">
      <c r="A3396" s="29" t="s">
        <v>6305</v>
      </c>
      <c r="B3396" s="29" t="s">
        <v>6306</v>
      </c>
      <c r="C3396" s="30" t="s">
        <v>9944</v>
      </c>
      <c r="D3396" s="31">
        <v>44831</v>
      </c>
      <c r="E3396" s="32">
        <v>545.39</v>
      </c>
      <c r="F3396" s="31">
        <v>44834</v>
      </c>
      <c r="G3396" s="31">
        <v>44833.346145833333</v>
      </c>
      <c r="H3396" s="31">
        <v>44892</v>
      </c>
      <c r="I3396" s="38" t="s">
        <v>9945</v>
      </c>
      <c r="J3396" s="38"/>
      <c r="K3396" s="31">
        <v>44861</v>
      </c>
      <c r="L3396" s="32">
        <v>447.04</v>
      </c>
      <c r="M3396" s="33">
        <v>59</v>
      </c>
      <c r="N3396" s="33">
        <v>-31</v>
      </c>
      <c r="O3396" s="32">
        <v>-13858.24</v>
      </c>
      <c r="P3396" s="27" t="e">
        <f>VLOOKUP(A3396,'[1]REPORT ITP - Fatture Incluse - '!$C$1:$D$14862,2,FALSE)</f>
        <v>#N/A</v>
      </c>
    </row>
    <row r="3397" spans="1:16" ht="15" customHeight="1">
      <c r="A3397" s="29" t="s">
        <v>6305</v>
      </c>
      <c r="B3397" s="29" t="s">
        <v>6306</v>
      </c>
      <c r="C3397" s="30" t="s">
        <v>9946</v>
      </c>
      <c r="D3397" s="31">
        <v>44830</v>
      </c>
      <c r="E3397" s="32">
        <v>254.74</v>
      </c>
      <c r="F3397" s="31">
        <v>44831</v>
      </c>
      <c r="G3397" s="31">
        <v>44831.590624999997</v>
      </c>
      <c r="H3397" s="31">
        <v>44891</v>
      </c>
      <c r="I3397" s="38" t="s">
        <v>9945</v>
      </c>
      <c r="J3397" s="38"/>
      <c r="K3397" s="31">
        <v>44861</v>
      </c>
      <c r="L3397" s="32">
        <v>208.8</v>
      </c>
      <c r="M3397" s="33">
        <v>60</v>
      </c>
      <c r="N3397" s="33">
        <v>-30</v>
      </c>
      <c r="O3397" s="32">
        <v>-6264</v>
      </c>
      <c r="P3397" s="27" t="e">
        <f>VLOOKUP(A3397,'[1]REPORT ITP - Fatture Incluse - '!$C$1:$D$14862,2,FALSE)</f>
        <v>#N/A</v>
      </c>
    </row>
    <row r="3398" spans="1:16" ht="15" customHeight="1">
      <c r="A3398" s="29" t="s">
        <v>6429</v>
      </c>
      <c r="B3398" s="29" t="s">
        <v>616</v>
      </c>
      <c r="C3398" s="30" t="s">
        <v>7542</v>
      </c>
      <c r="D3398" s="31">
        <v>44834</v>
      </c>
      <c r="E3398" s="32">
        <v>3574.6</v>
      </c>
      <c r="F3398" s="31">
        <v>44840</v>
      </c>
      <c r="G3398" s="31">
        <v>44840.322615740741</v>
      </c>
      <c r="H3398" s="31">
        <v>44899</v>
      </c>
      <c r="I3398" s="38" t="s">
        <v>9947</v>
      </c>
      <c r="J3398" s="38"/>
      <c r="K3398" s="31">
        <v>44874</v>
      </c>
      <c r="L3398" s="32">
        <v>2930</v>
      </c>
      <c r="M3398" s="33">
        <v>59</v>
      </c>
      <c r="N3398" s="33">
        <v>-25</v>
      </c>
      <c r="O3398" s="32">
        <v>-73250</v>
      </c>
      <c r="P3398" s="27" t="e">
        <f>VLOOKUP(A3398,'[1]REPORT ITP - Fatture Incluse - '!$C$1:$D$14862,2,FALSE)</f>
        <v>#N/A</v>
      </c>
    </row>
    <row r="3399" spans="1:16" ht="18.95" customHeight="1">
      <c r="A3399" s="29" t="s">
        <v>2169</v>
      </c>
      <c r="B3399" s="29" t="s">
        <v>2168</v>
      </c>
      <c r="C3399" s="30" t="s">
        <v>7171</v>
      </c>
      <c r="D3399" s="31">
        <v>44881</v>
      </c>
      <c r="E3399" s="32">
        <v>2500</v>
      </c>
      <c r="F3399" s="31">
        <v>44882</v>
      </c>
      <c r="G3399" s="31">
        <v>44882.352418981478</v>
      </c>
      <c r="H3399" s="31">
        <v>44941</v>
      </c>
      <c r="I3399" s="38" t="s">
        <v>9948</v>
      </c>
      <c r="J3399" s="38"/>
      <c r="K3399" s="31">
        <v>44887</v>
      </c>
      <c r="L3399" s="32">
        <v>2500</v>
      </c>
      <c r="M3399" s="33">
        <v>59</v>
      </c>
      <c r="N3399" s="33">
        <v>-54</v>
      </c>
      <c r="O3399" s="32">
        <v>-135000</v>
      </c>
      <c r="P3399" s="27" t="e">
        <f>VLOOKUP(A3399,'[1]REPORT ITP - Fatture Incluse - '!$C$1:$D$14862,2,FALSE)</f>
        <v>#N/A</v>
      </c>
    </row>
    <row r="3400" spans="1:16" ht="18.95" customHeight="1">
      <c r="A3400" s="29" t="s">
        <v>2000</v>
      </c>
      <c r="B3400" s="29" t="s">
        <v>1999</v>
      </c>
      <c r="C3400" s="30" t="s">
        <v>3583</v>
      </c>
      <c r="D3400" s="31">
        <v>44882</v>
      </c>
      <c r="E3400" s="32">
        <v>2475</v>
      </c>
      <c r="F3400" s="31">
        <v>44882</v>
      </c>
      <c r="G3400" s="31">
        <v>44882.637106481481</v>
      </c>
      <c r="H3400" s="31">
        <v>44942</v>
      </c>
      <c r="I3400" s="38" t="s">
        <v>9949</v>
      </c>
      <c r="J3400" s="38"/>
      <c r="K3400" s="31">
        <v>44887</v>
      </c>
      <c r="L3400" s="32">
        <v>2475</v>
      </c>
      <c r="M3400" s="33">
        <v>60</v>
      </c>
      <c r="N3400" s="33">
        <v>-55</v>
      </c>
      <c r="O3400" s="32">
        <v>-136125</v>
      </c>
      <c r="P3400" s="27" t="e">
        <f>VLOOKUP(A3400,'[1]REPORT ITP - Fatture Incluse - '!$C$1:$D$14862,2,FALSE)</f>
        <v>#N/A</v>
      </c>
    </row>
    <row r="3401" spans="1:16" ht="18.95" customHeight="1">
      <c r="A3401" s="29" t="s">
        <v>1433</v>
      </c>
      <c r="B3401" s="29" t="s">
        <v>1432</v>
      </c>
      <c r="C3401" s="30" t="s">
        <v>61</v>
      </c>
      <c r="D3401" s="31">
        <v>44881</v>
      </c>
      <c r="E3401" s="32">
        <v>1166.6600000000001</v>
      </c>
      <c r="F3401" s="31">
        <v>44882</v>
      </c>
      <c r="G3401" s="31">
        <v>44882.352430555555</v>
      </c>
      <c r="H3401" s="31">
        <v>44941</v>
      </c>
      <c r="I3401" s="38" t="s">
        <v>9950</v>
      </c>
      <c r="J3401" s="38"/>
      <c r="K3401" s="31">
        <v>44893</v>
      </c>
      <c r="L3401" s="32">
        <v>1166.6600000000001</v>
      </c>
      <c r="M3401" s="33">
        <v>59</v>
      </c>
      <c r="N3401" s="33">
        <v>-48</v>
      </c>
      <c r="O3401" s="32">
        <v>-55999.68</v>
      </c>
      <c r="P3401" s="27" t="e">
        <f>VLOOKUP(A3401,'[1]REPORT ITP - Fatture Incluse - '!$C$1:$D$14862,2,FALSE)</f>
        <v>#N/A</v>
      </c>
    </row>
    <row r="3402" spans="1:16" ht="18.95" customHeight="1">
      <c r="A3402" s="29" t="s">
        <v>122</v>
      </c>
      <c r="B3402" s="29" t="s">
        <v>7273</v>
      </c>
      <c r="C3402" s="30" t="s">
        <v>151</v>
      </c>
      <c r="D3402" s="31">
        <v>44278</v>
      </c>
      <c r="E3402" s="32">
        <v>21463.26</v>
      </c>
      <c r="F3402" s="31">
        <v>44284</v>
      </c>
      <c r="G3402" s="31">
        <v>44280.308206018519</v>
      </c>
      <c r="H3402" s="31">
        <v>44338</v>
      </c>
      <c r="I3402" s="38" t="s">
        <v>9951</v>
      </c>
      <c r="J3402" s="38"/>
      <c r="K3402" s="31">
        <v>44824</v>
      </c>
      <c r="L3402" s="32">
        <v>21463.26</v>
      </c>
      <c r="M3402" s="33">
        <v>58</v>
      </c>
      <c r="N3402" s="33">
        <v>486</v>
      </c>
      <c r="O3402" s="32">
        <v>10431144.359999999</v>
      </c>
      <c r="P3402" s="27" t="e">
        <f>VLOOKUP(A3402,'[1]REPORT ITP - Fatture Incluse - '!$C$1:$D$14862,2,FALSE)</f>
        <v>#N/A</v>
      </c>
    </row>
    <row r="3403" spans="1:16" ht="18.95" customHeight="1">
      <c r="A3403" s="29" t="s">
        <v>122</v>
      </c>
      <c r="B3403" s="29" t="s">
        <v>7273</v>
      </c>
      <c r="C3403" s="30" t="s">
        <v>151</v>
      </c>
      <c r="D3403" s="31">
        <v>44278</v>
      </c>
      <c r="E3403" s="32">
        <v>21.74</v>
      </c>
      <c r="F3403" s="31">
        <v>44284</v>
      </c>
      <c r="G3403" s="31">
        <v>44280.308206018519</v>
      </c>
      <c r="H3403" s="31">
        <v>44338</v>
      </c>
      <c r="I3403" s="38" t="s">
        <v>9951</v>
      </c>
      <c r="J3403" s="38"/>
      <c r="K3403" s="31">
        <v>44824</v>
      </c>
      <c r="L3403" s="32">
        <v>21.74</v>
      </c>
      <c r="M3403" s="33">
        <v>58</v>
      </c>
      <c r="N3403" s="33">
        <v>486</v>
      </c>
      <c r="O3403" s="32">
        <v>10565.64</v>
      </c>
      <c r="P3403" s="27" t="e">
        <f>VLOOKUP(A3403,'[1]REPORT ITP - Fatture Incluse - '!$C$1:$D$14862,2,FALSE)</f>
        <v>#N/A</v>
      </c>
    </row>
    <row r="3404" spans="1:16" ht="18.95" customHeight="1">
      <c r="A3404" s="29" t="s">
        <v>1306</v>
      </c>
      <c r="B3404" s="29" t="s">
        <v>7009</v>
      </c>
      <c r="C3404" s="30" t="s">
        <v>3589</v>
      </c>
      <c r="D3404" s="31">
        <v>44809</v>
      </c>
      <c r="E3404" s="32">
        <v>2256.23</v>
      </c>
      <c r="F3404" s="31">
        <v>44810</v>
      </c>
      <c r="G3404" s="31">
        <v>44810.38140046296</v>
      </c>
      <c r="H3404" s="31">
        <v>44869</v>
      </c>
      <c r="I3404" s="38" t="s">
        <v>9952</v>
      </c>
      <c r="J3404" s="38"/>
      <c r="K3404" s="31">
        <v>44831</v>
      </c>
      <c r="L3404" s="32">
        <v>2256.23</v>
      </c>
      <c r="M3404" s="33">
        <v>59</v>
      </c>
      <c r="N3404" s="33">
        <v>-38</v>
      </c>
      <c r="O3404" s="32">
        <v>-85736.74</v>
      </c>
      <c r="P3404" s="27" t="e">
        <f>VLOOKUP(A3404,'[1]REPORT ITP - Fatture Incluse - '!$C$1:$D$14862,2,FALSE)</f>
        <v>#N/A</v>
      </c>
    </row>
    <row r="3405" spans="1:16" ht="15" customHeight="1">
      <c r="A3405" s="29" t="s">
        <v>6507</v>
      </c>
      <c r="B3405" s="29" t="s">
        <v>6508</v>
      </c>
      <c r="C3405" s="30" t="s">
        <v>9953</v>
      </c>
      <c r="D3405" s="31">
        <v>44789</v>
      </c>
      <c r="E3405" s="32">
        <v>206.43</v>
      </c>
      <c r="F3405" s="31">
        <v>44791</v>
      </c>
      <c r="G3405" s="31">
        <v>44791.331608796296</v>
      </c>
      <c r="H3405" s="31">
        <v>44850</v>
      </c>
      <c r="I3405" s="38" t="s">
        <v>9954</v>
      </c>
      <c r="J3405" s="38"/>
      <c r="K3405" s="31">
        <v>44831</v>
      </c>
      <c r="L3405" s="32">
        <v>196.6</v>
      </c>
      <c r="M3405" s="33">
        <v>59</v>
      </c>
      <c r="N3405" s="33">
        <v>-19</v>
      </c>
      <c r="O3405" s="32">
        <v>-3735.4</v>
      </c>
      <c r="P3405" s="27" t="e">
        <f>VLOOKUP(A3405,'[1]REPORT ITP - Fatture Incluse - '!$C$1:$D$14862,2,FALSE)</f>
        <v>#N/A</v>
      </c>
    </row>
    <row r="3406" spans="1:16" ht="15" customHeight="1">
      <c r="A3406" s="29" t="s">
        <v>6507</v>
      </c>
      <c r="B3406" s="29" t="s">
        <v>6508</v>
      </c>
      <c r="C3406" s="30" t="s">
        <v>9955</v>
      </c>
      <c r="D3406" s="31">
        <v>44789</v>
      </c>
      <c r="E3406" s="32">
        <v>98.01</v>
      </c>
      <c r="F3406" s="31">
        <v>44791</v>
      </c>
      <c r="G3406" s="31">
        <v>44791.331666666665</v>
      </c>
      <c r="H3406" s="31">
        <v>44850</v>
      </c>
      <c r="I3406" s="38" t="s">
        <v>9954</v>
      </c>
      <c r="J3406" s="38"/>
      <c r="K3406" s="31">
        <v>44831</v>
      </c>
      <c r="L3406" s="32">
        <v>93.34</v>
      </c>
      <c r="M3406" s="33">
        <v>59</v>
      </c>
      <c r="N3406" s="33">
        <v>-19</v>
      </c>
      <c r="O3406" s="32">
        <v>-1773.46</v>
      </c>
      <c r="P3406" s="27" t="e">
        <f>VLOOKUP(A3406,'[1]REPORT ITP - Fatture Incluse - '!$C$1:$D$14862,2,FALSE)</f>
        <v>#N/A</v>
      </c>
    </row>
    <row r="3407" spans="1:16" ht="18.95" customHeight="1">
      <c r="A3407" s="29" t="s">
        <v>1225</v>
      </c>
      <c r="B3407" s="29" t="s">
        <v>7078</v>
      </c>
      <c r="C3407" s="30" t="s">
        <v>3583</v>
      </c>
      <c r="D3407" s="31">
        <v>44837</v>
      </c>
      <c r="E3407" s="32">
        <v>3500.64</v>
      </c>
      <c r="F3407" s="31">
        <v>44838</v>
      </c>
      <c r="G3407" s="31">
        <v>44838.308263888888</v>
      </c>
      <c r="H3407" s="31">
        <v>44897</v>
      </c>
      <c r="I3407" s="38" t="s">
        <v>9956</v>
      </c>
      <c r="J3407" s="38"/>
      <c r="K3407" s="31">
        <v>44839</v>
      </c>
      <c r="L3407" s="32">
        <v>3500.64</v>
      </c>
      <c r="M3407" s="33">
        <v>59</v>
      </c>
      <c r="N3407" s="33">
        <v>-58</v>
      </c>
      <c r="O3407" s="32">
        <v>-203037.12</v>
      </c>
      <c r="P3407" s="27" t="e">
        <f>VLOOKUP(A3407,'[1]REPORT ITP - Fatture Incluse - '!$C$1:$D$14862,2,FALSE)</f>
        <v>#N/A</v>
      </c>
    </row>
    <row r="3408" spans="1:16" ht="15" customHeight="1">
      <c r="A3408" s="29" t="s">
        <v>6426</v>
      </c>
      <c r="B3408" s="29" t="s">
        <v>6427</v>
      </c>
      <c r="C3408" s="30" t="s">
        <v>4685</v>
      </c>
      <c r="D3408" s="31">
        <v>44804</v>
      </c>
      <c r="E3408" s="32">
        <v>514.84</v>
      </c>
      <c r="F3408" s="31">
        <v>44811</v>
      </c>
      <c r="G3408" s="31">
        <v>44810.380648148152</v>
      </c>
      <c r="H3408" s="31">
        <v>44869</v>
      </c>
      <c r="I3408" s="38" t="s">
        <v>9957</v>
      </c>
      <c r="J3408" s="38"/>
      <c r="K3408" s="31">
        <v>44839</v>
      </c>
      <c r="L3408" s="32">
        <v>422</v>
      </c>
      <c r="M3408" s="33">
        <v>59</v>
      </c>
      <c r="N3408" s="33">
        <v>-30</v>
      </c>
      <c r="O3408" s="32">
        <v>-12660</v>
      </c>
      <c r="P3408" s="27" t="e">
        <f>VLOOKUP(A3408,'[1]REPORT ITP - Fatture Incluse - '!$C$1:$D$14862,2,FALSE)</f>
        <v>#N/A</v>
      </c>
    </row>
    <row r="3409" spans="1:16" ht="15" customHeight="1">
      <c r="A3409" s="29" t="s">
        <v>6426</v>
      </c>
      <c r="B3409" s="29" t="s">
        <v>6427</v>
      </c>
      <c r="C3409" s="30" t="s">
        <v>4687</v>
      </c>
      <c r="D3409" s="31">
        <v>44804</v>
      </c>
      <c r="E3409" s="32">
        <v>2071.0700000000002</v>
      </c>
      <c r="F3409" s="31">
        <v>44811</v>
      </c>
      <c r="G3409" s="31">
        <v>44810.380659722221</v>
      </c>
      <c r="H3409" s="31">
        <v>44869</v>
      </c>
      <c r="I3409" s="38" t="s">
        <v>9957</v>
      </c>
      <c r="J3409" s="38"/>
      <c r="K3409" s="31">
        <v>44839</v>
      </c>
      <c r="L3409" s="32">
        <v>1697.6</v>
      </c>
      <c r="M3409" s="33">
        <v>59</v>
      </c>
      <c r="N3409" s="33">
        <v>-30</v>
      </c>
      <c r="O3409" s="32">
        <v>-50928</v>
      </c>
      <c r="P3409" s="27" t="e">
        <f>VLOOKUP(A3409,'[1]REPORT ITP - Fatture Incluse - '!$C$1:$D$14862,2,FALSE)</f>
        <v>#N/A</v>
      </c>
    </row>
    <row r="3410" spans="1:16" ht="15" customHeight="1">
      <c r="A3410" s="29" t="s">
        <v>6426</v>
      </c>
      <c r="B3410" s="29" t="s">
        <v>6427</v>
      </c>
      <c r="C3410" s="30" t="s">
        <v>4686</v>
      </c>
      <c r="D3410" s="31">
        <v>44804</v>
      </c>
      <c r="E3410" s="32">
        <v>1593.32</v>
      </c>
      <c r="F3410" s="31">
        <v>44811</v>
      </c>
      <c r="G3410" s="31">
        <v>44809.352164351854</v>
      </c>
      <c r="H3410" s="31">
        <v>44866</v>
      </c>
      <c r="I3410" s="38" t="s">
        <v>9957</v>
      </c>
      <c r="J3410" s="38"/>
      <c r="K3410" s="31">
        <v>44839</v>
      </c>
      <c r="L3410" s="32">
        <v>1306</v>
      </c>
      <c r="M3410" s="33">
        <v>57</v>
      </c>
      <c r="N3410" s="33">
        <v>-27</v>
      </c>
      <c r="O3410" s="32">
        <v>-35262</v>
      </c>
      <c r="P3410" s="27" t="e">
        <f>VLOOKUP(A3410,'[1]REPORT ITP - Fatture Incluse - '!$C$1:$D$14862,2,FALSE)</f>
        <v>#N/A</v>
      </c>
    </row>
    <row r="3411" spans="1:16" ht="15" customHeight="1">
      <c r="A3411" s="29" t="s">
        <v>6426</v>
      </c>
      <c r="B3411" s="29" t="s">
        <v>6427</v>
      </c>
      <c r="C3411" s="30" t="s">
        <v>4683</v>
      </c>
      <c r="D3411" s="31">
        <v>44804</v>
      </c>
      <c r="E3411" s="32">
        <v>2134.5100000000002</v>
      </c>
      <c r="F3411" s="31">
        <v>44811</v>
      </c>
      <c r="G3411" s="31">
        <v>44810.380567129629</v>
      </c>
      <c r="H3411" s="31">
        <v>44869</v>
      </c>
      <c r="I3411" s="38" t="s">
        <v>9957</v>
      </c>
      <c r="J3411" s="38"/>
      <c r="K3411" s="31">
        <v>44839</v>
      </c>
      <c r="L3411" s="32">
        <v>1749.6</v>
      </c>
      <c r="M3411" s="33">
        <v>59</v>
      </c>
      <c r="N3411" s="33">
        <v>-30</v>
      </c>
      <c r="O3411" s="32">
        <v>-52488</v>
      </c>
      <c r="P3411" s="27" t="e">
        <f>VLOOKUP(A3411,'[1]REPORT ITP - Fatture Incluse - '!$C$1:$D$14862,2,FALSE)</f>
        <v>#N/A</v>
      </c>
    </row>
    <row r="3412" spans="1:16" ht="15" customHeight="1">
      <c r="A3412" s="29" t="s">
        <v>6426</v>
      </c>
      <c r="B3412" s="29" t="s">
        <v>6427</v>
      </c>
      <c r="C3412" s="30" t="s">
        <v>4626</v>
      </c>
      <c r="D3412" s="31">
        <v>44803</v>
      </c>
      <c r="E3412" s="32">
        <v>192.52</v>
      </c>
      <c r="F3412" s="31">
        <v>44804</v>
      </c>
      <c r="G3412" s="31">
        <v>44804.300810185188</v>
      </c>
      <c r="H3412" s="31">
        <v>44863</v>
      </c>
      <c r="I3412" s="38" t="s">
        <v>9957</v>
      </c>
      <c r="J3412" s="38"/>
      <c r="K3412" s="31">
        <v>44839</v>
      </c>
      <c r="L3412" s="32">
        <v>157.80000000000001</v>
      </c>
      <c r="M3412" s="33">
        <v>59</v>
      </c>
      <c r="N3412" s="33">
        <v>-24</v>
      </c>
      <c r="O3412" s="32">
        <v>-3787.2</v>
      </c>
      <c r="P3412" s="27" t="e">
        <f>VLOOKUP(A3412,'[1]REPORT ITP - Fatture Incluse - '!$C$1:$D$14862,2,FALSE)</f>
        <v>#N/A</v>
      </c>
    </row>
    <row r="3413" spans="1:16" ht="15" customHeight="1">
      <c r="A3413" s="29" t="s">
        <v>6899</v>
      </c>
      <c r="B3413" s="29" t="s">
        <v>6900</v>
      </c>
      <c r="C3413" s="30" t="s">
        <v>4625</v>
      </c>
      <c r="D3413" s="31">
        <v>44802</v>
      </c>
      <c r="E3413" s="32">
        <v>1481.08</v>
      </c>
      <c r="F3413" s="31">
        <v>44804</v>
      </c>
      <c r="G3413" s="31">
        <v>44804.300671296296</v>
      </c>
      <c r="H3413" s="31">
        <v>44863</v>
      </c>
      <c r="I3413" s="38" t="s">
        <v>9958</v>
      </c>
      <c r="J3413" s="38"/>
      <c r="K3413" s="31">
        <v>44839</v>
      </c>
      <c r="L3413" s="32">
        <v>1214</v>
      </c>
      <c r="M3413" s="33">
        <v>59</v>
      </c>
      <c r="N3413" s="33">
        <v>-24</v>
      </c>
      <c r="O3413" s="32">
        <v>-29136</v>
      </c>
      <c r="P3413" s="27" t="e">
        <f>VLOOKUP(A3413,'[1]REPORT ITP - Fatture Incluse - '!$C$1:$D$14862,2,FALSE)</f>
        <v>#N/A</v>
      </c>
    </row>
    <row r="3414" spans="1:16" ht="18.95" customHeight="1">
      <c r="A3414" s="29" t="s">
        <v>1241</v>
      </c>
      <c r="B3414" s="29" t="s">
        <v>1240</v>
      </c>
      <c r="C3414" s="30" t="s">
        <v>3583</v>
      </c>
      <c r="D3414" s="31">
        <v>44837</v>
      </c>
      <c r="E3414" s="32">
        <v>2666.66</v>
      </c>
      <c r="F3414" s="31">
        <v>44838</v>
      </c>
      <c r="G3414" s="31">
        <v>44838.308622685188</v>
      </c>
      <c r="H3414" s="31">
        <v>44897</v>
      </c>
      <c r="I3414" s="38" t="s">
        <v>9959</v>
      </c>
      <c r="J3414" s="38"/>
      <c r="K3414" s="31">
        <v>44845</v>
      </c>
      <c r="L3414" s="32">
        <v>2666.66</v>
      </c>
      <c r="M3414" s="33">
        <v>59</v>
      </c>
      <c r="N3414" s="33">
        <v>-52</v>
      </c>
      <c r="O3414" s="32">
        <v>-138666.32</v>
      </c>
      <c r="P3414" s="27" t="e">
        <f>VLOOKUP(A3414,'[1]REPORT ITP - Fatture Incluse - '!$C$1:$D$14862,2,FALSE)</f>
        <v>#N/A</v>
      </c>
    </row>
    <row r="3415" spans="1:16" ht="15" customHeight="1">
      <c r="A3415" s="29" t="s">
        <v>6588</v>
      </c>
      <c r="B3415" s="29" t="s">
        <v>6589</v>
      </c>
      <c r="C3415" s="30" t="s">
        <v>9960</v>
      </c>
      <c r="D3415" s="31">
        <v>44747</v>
      </c>
      <c r="E3415" s="32">
        <v>16714</v>
      </c>
      <c r="F3415" s="31">
        <v>44749</v>
      </c>
      <c r="G3415" s="31">
        <v>44747.672523148147</v>
      </c>
      <c r="H3415" s="31">
        <v>44807</v>
      </c>
      <c r="I3415" s="38" t="s">
        <v>9961</v>
      </c>
      <c r="J3415" s="38"/>
      <c r="K3415" s="31">
        <v>44851</v>
      </c>
      <c r="L3415" s="32">
        <v>13700</v>
      </c>
      <c r="M3415" s="33">
        <v>60</v>
      </c>
      <c r="N3415" s="33">
        <v>44</v>
      </c>
      <c r="O3415" s="32">
        <v>602800</v>
      </c>
      <c r="P3415" s="27" t="e">
        <f>VLOOKUP(A3415,'[1]REPORT ITP - Fatture Incluse - '!$C$1:$D$14862,2,FALSE)</f>
        <v>#N/A</v>
      </c>
    </row>
    <row r="3416" spans="1:16" ht="15" customHeight="1">
      <c r="A3416" s="29" t="s">
        <v>6267</v>
      </c>
      <c r="B3416" s="29" t="s">
        <v>6268</v>
      </c>
      <c r="C3416" s="30" t="s">
        <v>9962</v>
      </c>
      <c r="D3416" s="31">
        <v>44827</v>
      </c>
      <c r="E3416" s="32">
        <v>1500</v>
      </c>
      <c r="F3416" s="31">
        <v>44830</v>
      </c>
      <c r="G3416" s="31">
        <v>44830.299895833334</v>
      </c>
      <c r="H3416" s="31">
        <v>44887</v>
      </c>
      <c r="I3416" s="38" t="s">
        <v>9963</v>
      </c>
      <c r="J3416" s="38"/>
      <c r="K3416" s="31">
        <v>44858</v>
      </c>
      <c r="L3416" s="32">
        <v>1500</v>
      </c>
      <c r="M3416" s="33">
        <v>57</v>
      </c>
      <c r="N3416" s="33">
        <v>-29</v>
      </c>
      <c r="O3416" s="32">
        <v>-43500</v>
      </c>
      <c r="P3416" s="27" t="e">
        <f>VLOOKUP(A3416,'[1]REPORT ITP - Fatture Incluse - '!$C$1:$D$14862,2,FALSE)</f>
        <v>#N/A</v>
      </c>
    </row>
    <row r="3417" spans="1:16" ht="18.95" customHeight="1">
      <c r="A3417" s="29" t="s">
        <v>1252</v>
      </c>
      <c r="B3417" s="29" t="s">
        <v>6993</v>
      </c>
      <c r="C3417" s="30" t="s">
        <v>2022</v>
      </c>
      <c r="D3417" s="31">
        <v>44867</v>
      </c>
      <c r="E3417" s="32">
        <v>3000</v>
      </c>
      <c r="F3417" s="31">
        <v>44868</v>
      </c>
      <c r="G3417" s="31">
        <v>44868.294999999998</v>
      </c>
      <c r="H3417" s="31">
        <v>44927</v>
      </c>
      <c r="I3417" s="38" t="s">
        <v>9964</v>
      </c>
      <c r="J3417" s="38"/>
      <c r="K3417" s="31">
        <v>44873</v>
      </c>
      <c r="L3417" s="32">
        <v>3000</v>
      </c>
      <c r="M3417" s="33">
        <v>59</v>
      </c>
      <c r="N3417" s="33">
        <v>-54</v>
      </c>
      <c r="O3417" s="32">
        <v>-162000</v>
      </c>
      <c r="P3417" s="27" t="e">
        <f>VLOOKUP(A3417,'[1]REPORT ITP - Fatture Incluse - '!$C$1:$D$14862,2,FALSE)</f>
        <v>#N/A</v>
      </c>
    </row>
    <row r="3418" spans="1:16" ht="18.95" customHeight="1">
      <c r="A3418" s="29" t="s">
        <v>9965</v>
      </c>
      <c r="B3418" s="29" t="s">
        <v>9966</v>
      </c>
      <c r="C3418" s="30" t="s">
        <v>9967</v>
      </c>
      <c r="D3418" s="31">
        <v>44834</v>
      </c>
      <c r="E3418" s="32">
        <v>9382.59</v>
      </c>
      <c r="F3418" s="31">
        <v>44872</v>
      </c>
      <c r="G3418" s="31">
        <v>44867.30704861111</v>
      </c>
      <c r="H3418" s="31">
        <v>44925</v>
      </c>
      <c r="I3418" s="38" t="s">
        <v>9968</v>
      </c>
      <c r="J3418" s="38"/>
      <c r="K3418" s="31">
        <v>44874</v>
      </c>
      <c r="L3418" s="32">
        <v>7690.65</v>
      </c>
      <c r="M3418" s="33">
        <v>58</v>
      </c>
      <c r="N3418" s="33">
        <v>-51</v>
      </c>
      <c r="O3418" s="32">
        <v>-392223.15</v>
      </c>
      <c r="P3418" s="27" t="e">
        <f>VLOOKUP(A3418,'[1]REPORT ITP - Fatture Incluse - '!$C$1:$D$14862,2,FALSE)</f>
        <v>#N/A</v>
      </c>
    </row>
    <row r="3419" spans="1:16" ht="18.95" customHeight="1">
      <c r="A3419" s="29" t="s">
        <v>4657</v>
      </c>
      <c r="B3419" s="29" t="s">
        <v>4656</v>
      </c>
      <c r="C3419" s="30" t="s">
        <v>7856</v>
      </c>
      <c r="D3419" s="31">
        <v>44869</v>
      </c>
      <c r="E3419" s="32">
        <v>2400</v>
      </c>
      <c r="F3419" s="31">
        <v>44873</v>
      </c>
      <c r="G3419" s="31">
        <v>44873.486921296295</v>
      </c>
      <c r="H3419" s="31">
        <v>44931</v>
      </c>
      <c r="I3419" s="38" t="s">
        <v>9969</v>
      </c>
      <c r="J3419" s="38"/>
      <c r="K3419" s="31">
        <v>44883</v>
      </c>
      <c r="L3419" s="32">
        <v>2400</v>
      </c>
      <c r="M3419" s="33">
        <v>58</v>
      </c>
      <c r="N3419" s="33">
        <v>-48</v>
      </c>
      <c r="O3419" s="32">
        <v>-115200</v>
      </c>
      <c r="P3419" s="27" t="e">
        <f>VLOOKUP(A3419,'[1]REPORT ITP - Fatture Incluse - '!$C$1:$D$14862,2,FALSE)</f>
        <v>#N/A</v>
      </c>
    </row>
    <row r="3420" spans="1:16" ht="15" customHeight="1">
      <c r="A3420" s="29" t="s">
        <v>5944</v>
      </c>
      <c r="B3420" s="29" t="s">
        <v>5945</v>
      </c>
      <c r="C3420" s="30" t="s">
        <v>4937</v>
      </c>
      <c r="D3420" s="31">
        <v>44825</v>
      </c>
      <c r="E3420" s="32">
        <v>14557.65</v>
      </c>
      <c r="F3420" s="31">
        <v>44826</v>
      </c>
      <c r="G3420" s="31">
        <v>44826.30736111111</v>
      </c>
      <c r="H3420" s="31">
        <v>44885</v>
      </c>
      <c r="I3420" s="38" t="s">
        <v>9970</v>
      </c>
      <c r="J3420" s="38"/>
      <c r="K3420" s="31">
        <v>44893</v>
      </c>
      <c r="L3420" s="32">
        <v>11932.5</v>
      </c>
      <c r="M3420" s="33">
        <v>59</v>
      </c>
      <c r="N3420" s="33">
        <v>8</v>
      </c>
      <c r="O3420" s="32">
        <v>95460</v>
      </c>
      <c r="P3420" s="27" t="e">
        <f>VLOOKUP(A3420,'[1]REPORT ITP - Fatture Incluse - '!$C$1:$D$14862,2,FALSE)</f>
        <v>#N/A</v>
      </c>
    </row>
    <row r="3421" spans="1:16" ht="15" customHeight="1">
      <c r="A3421" s="29" t="s">
        <v>9971</v>
      </c>
      <c r="B3421" s="29" t="s">
        <v>4952</v>
      </c>
      <c r="C3421" s="30" t="s">
        <v>8341</v>
      </c>
      <c r="D3421" s="31">
        <v>44826</v>
      </c>
      <c r="E3421" s="32">
        <v>9796.6</v>
      </c>
      <c r="F3421" s="31">
        <v>44827</v>
      </c>
      <c r="G3421" s="31">
        <v>44827.334745370368</v>
      </c>
      <c r="H3421" s="31">
        <v>44886</v>
      </c>
      <c r="I3421" s="38" t="s">
        <v>9972</v>
      </c>
      <c r="J3421" s="38"/>
      <c r="K3421" s="31">
        <v>44893</v>
      </c>
      <c r="L3421" s="32">
        <v>8030</v>
      </c>
      <c r="M3421" s="33">
        <v>59</v>
      </c>
      <c r="N3421" s="33">
        <v>7</v>
      </c>
      <c r="O3421" s="32">
        <v>56210</v>
      </c>
      <c r="P3421" s="27" t="e">
        <f>VLOOKUP(A3421,'[1]REPORT ITP - Fatture Incluse - '!$C$1:$D$14862,2,FALSE)</f>
        <v>#N/A</v>
      </c>
    </row>
    <row r="3422" spans="1:16" ht="15" customHeight="1">
      <c r="A3422" s="29" t="s">
        <v>9971</v>
      </c>
      <c r="B3422" s="29" t="s">
        <v>4952</v>
      </c>
      <c r="C3422" s="30" t="s">
        <v>8168</v>
      </c>
      <c r="D3422" s="31">
        <v>44826</v>
      </c>
      <c r="E3422" s="32">
        <v>4306.6000000000004</v>
      </c>
      <c r="F3422" s="31">
        <v>44827</v>
      </c>
      <c r="G3422" s="31">
        <v>44827.334768518522</v>
      </c>
      <c r="H3422" s="31">
        <v>44886</v>
      </c>
      <c r="I3422" s="38" t="s">
        <v>9972</v>
      </c>
      <c r="J3422" s="38"/>
      <c r="K3422" s="31">
        <v>44893</v>
      </c>
      <c r="L3422" s="32">
        <v>3530</v>
      </c>
      <c r="M3422" s="33">
        <v>59</v>
      </c>
      <c r="N3422" s="33">
        <v>7</v>
      </c>
      <c r="O3422" s="32">
        <v>24710</v>
      </c>
      <c r="P3422" s="27" t="e">
        <f>VLOOKUP(A3422,'[1]REPORT ITP - Fatture Incluse - '!$C$1:$D$14862,2,FALSE)</f>
        <v>#N/A</v>
      </c>
    </row>
    <row r="3423" spans="1:16" ht="15" customHeight="1">
      <c r="A3423" s="29" t="s">
        <v>9973</v>
      </c>
      <c r="B3423" s="29" t="s">
        <v>9974</v>
      </c>
      <c r="C3423" s="30" t="s">
        <v>5306</v>
      </c>
      <c r="D3423" s="31">
        <v>44847</v>
      </c>
      <c r="E3423" s="32">
        <v>168397.39</v>
      </c>
      <c r="F3423" s="31">
        <v>44859</v>
      </c>
      <c r="G3423" s="31">
        <v>44858.298425925925</v>
      </c>
      <c r="H3423" s="31">
        <v>44914</v>
      </c>
      <c r="I3423" s="38" t="s">
        <v>9975</v>
      </c>
      <c r="J3423" s="38"/>
      <c r="K3423" s="31">
        <v>44894</v>
      </c>
      <c r="L3423" s="32">
        <v>153088.54</v>
      </c>
      <c r="M3423" s="33">
        <v>56</v>
      </c>
      <c r="N3423" s="33">
        <v>-20</v>
      </c>
      <c r="O3423" s="32">
        <v>-3061770.8</v>
      </c>
      <c r="P3423" s="27" t="e">
        <f>VLOOKUP(A3423,'[1]REPORT ITP - Fatture Incluse - '!$C$1:$D$14862,2,FALSE)</f>
        <v>#N/A</v>
      </c>
    </row>
    <row r="3424" spans="1:16" ht="18.95" customHeight="1">
      <c r="A3424" s="29" t="s">
        <v>5728</v>
      </c>
      <c r="B3424" s="29" t="s">
        <v>7477</v>
      </c>
      <c r="C3424" s="30" t="s">
        <v>1203</v>
      </c>
      <c r="D3424" s="31">
        <v>44897</v>
      </c>
      <c r="E3424" s="32">
        <v>2812.5</v>
      </c>
      <c r="F3424" s="31">
        <v>44900</v>
      </c>
      <c r="G3424" s="31">
        <v>44900.365428240744</v>
      </c>
      <c r="H3424" s="31">
        <v>44958</v>
      </c>
      <c r="I3424" s="38" t="s">
        <v>9976</v>
      </c>
      <c r="J3424" s="38"/>
      <c r="K3424" s="31">
        <v>44902</v>
      </c>
      <c r="L3424" s="32">
        <v>2812.5</v>
      </c>
      <c r="M3424" s="33">
        <v>58</v>
      </c>
      <c r="N3424" s="33">
        <v>-56</v>
      </c>
      <c r="O3424" s="32">
        <v>-157500</v>
      </c>
      <c r="P3424" s="27" t="e">
        <f>VLOOKUP(A3424,'[1]REPORT ITP - Fatture Incluse - '!$C$1:$D$14862,2,FALSE)</f>
        <v>#N/A</v>
      </c>
    </row>
    <row r="3425" spans="1:16" ht="18.95" customHeight="1">
      <c r="A3425" s="29" t="s">
        <v>5930</v>
      </c>
      <c r="B3425" s="29" t="s">
        <v>354</v>
      </c>
      <c r="C3425" s="30" t="s">
        <v>5322</v>
      </c>
      <c r="D3425" s="31">
        <v>44858</v>
      </c>
      <c r="E3425" s="32">
        <v>16</v>
      </c>
      <c r="F3425" s="31">
        <v>44860</v>
      </c>
      <c r="G3425" s="31">
        <v>44859.298634259256</v>
      </c>
      <c r="H3425" s="31">
        <v>44918</v>
      </c>
      <c r="I3425" s="38" t="s">
        <v>9977</v>
      </c>
      <c r="J3425" s="38"/>
      <c r="K3425" s="31">
        <v>44914</v>
      </c>
      <c r="L3425" s="32">
        <v>16</v>
      </c>
      <c r="M3425" s="33">
        <v>59</v>
      </c>
      <c r="N3425" s="33">
        <v>-4</v>
      </c>
      <c r="O3425" s="32">
        <v>-64</v>
      </c>
      <c r="P3425" s="27" t="e">
        <f>VLOOKUP(A3425,'[1]REPORT ITP - Fatture Incluse - '!$C$1:$D$14862,2,FALSE)</f>
        <v>#N/A</v>
      </c>
    </row>
    <row r="3426" spans="1:16" ht="18.95" customHeight="1">
      <c r="A3426" s="29" t="s">
        <v>5930</v>
      </c>
      <c r="B3426" s="29" t="s">
        <v>354</v>
      </c>
      <c r="C3426" s="30" t="s">
        <v>5322</v>
      </c>
      <c r="D3426" s="31">
        <v>44858</v>
      </c>
      <c r="E3426" s="32">
        <v>970.25</v>
      </c>
      <c r="F3426" s="31">
        <v>44860</v>
      </c>
      <c r="G3426" s="31">
        <v>44859.298634259256</v>
      </c>
      <c r="H3426" s="31">
        <v>44918</v>
      </c>
      <c r="I3426" s="38" t="s">
        <v>9977</v>
      </c>
      <c r="J3426" s="38"/>
      <c r="K3426" s="31">
        <v>44914</v>
      </c>
      <c r="L3426" s="32">
        <v>795.29</v>
      </c>
      <c r="M3426" s="33">
        <v>59</v>
      </c>
      <c r="N3426" s="33">
        <v>-4</v>
      </c>
      <c r="O3426" s="32">
        <v>-3181.16</v>
      </c>
      <c r="P3426" s="27" t="e">
        <f>VLOOKUP(A3426,'[1]REPORT ITP - Fatture Incluse - '!$C$1:$D$14862,2,FALSE)</f>
        <v>#N/A</v>
      </c>
    </row>
    <row r="3427" spans="1:16" ht="15" customHeight="1">
      <c r="A3427" s="29" t="s">
        <v>6498</v>
      </c>
      <c r="B3427" s="29" t="s">
        <v>6499</v>
      </c>
      <c r="C3427" s="30" t="s">
        <v>9978</v>
      </c>
      <c r="D3427" s="31">
        <v>44209</v>
      </c>
      <c r="E3427" s="32">
        <v>882</v>
      </c>
      <c r="F3427" s="31">
        <v>44524</v>
      </c>
      <c r="G3427" s="31">
        <v>44524.312569444446</v>
      </c>
      <c r="H3427" s="31">
        <v>44583</v>
      </c>
      <c r="I3427" s="38" t="s">
        <v>9979</v>
      </c>
      <c r="J3427" s="38"/>
      <c r="K3427" s="31">
        <v>44826</v>
      </c>
      <c r="L3427" s="32">
        <v>840</v>
      </c>
      <c r="M3427" s="33">
        <v>59</v>
      </c>
      <c r="N3427" s="33">
        <v>243</v>
      </c>
      <c r="O3427" s="32">
        <v>204120</v>
      </c>
      <c r="P3427" s="27" t="e">
        <f>VLOOKUP(A3427,'[1]REPORT ITP - Fatture Incluse - '!$C$1:$D$14862,2,FALSE)</f>
        <v>#N/A</v>
      </c>
    </row>
    <row r="3428" spans="1:16" ht="15" customHeight="1">
      <c r="A3428" s="29" t="s">
        <v>6498</v>
      </c>
      <c r="B3428" s="29" t="s">
        <v>6499</v>
      </c>
      <c r="C3428" s="30" t="s">
        <v>9980</v>
      </c>
      <c r="D3428" s="31">
        <v>44208</v>
      </c>
      <c r="E3428" s="32">
        <v>472.5</v>
      </c>
      <c r="F3428" s="31">
        <v>44524</v>
      </c>
      <c r="G3428" s="31">
        <v>44524.312476851854</v>
      </c>
      <c r="H3428" s="31">
        <v>44583</v>
      </c>
      <c r="I3428" s="38" t="s">
        <v>9979</v>
      </c>
      <c r="J3428" s="38"/>
      <c r="K3428" s="31">
        <v>44826</v>
      </c>
      <c r="L3428" s="32">
        <v>450</v>
      </c>
      <c r="M3428" s="33">
        <v>59</v>
      </c>
      <c r="N3428" s="33">
        <v>243</v>
      </c>
      <c r="O3428" s="32">
        <v>109350</v>
      </c>
      <c r="P3428" s="27" t="e">
        <f>VLOOKUP(A3428,'[1]REPORT ITP - Fatture Incluse - '!$C$1:$D$14862,2,FALSE)</f>
        <v>#N/A</v>
      </c>
    </row>
    <row r="3429" spans="1:16" ht="15" customHeight="1">
      <c r="A3429" s="29" t="s">
        <v>6498</v>
      </c>
      <c r="B3429" s="29" t="s">
        <v>6499</v>
      </c>
      <c r="C3429" s="30" t="s">
        <v>9981</v>
      </c>
      <c r="D3429" s="31">
        <v>44209</v>
      </c>
      <c r="E3429" s="32">
        <v>441</v>
      </c>
      <c r="F3429" s="31">
        <v>44524</v>
      </c>
      <c r="G3429" s="31">
        <v>44524.312592592592</v>
      </c>
      <c r="H3429" s="31">
        <v>44583</v>
      </c>
      <c r="I3429" s="38" t="s">
        <v>9979</v>
      </c>
      <c r="J3429" s="38"/>
      <c r="K3429" s="31">
        <v>44826</v>
      </c>
      <c r="L3429" s="32">
        <v>420</v>
      </c>
      <c r="M3429" s="33">
        <v>59</v>
      </c>
      <c r="N3429" s="33">
        <v>243</v>
      </c>
      <c r="O3429" s="32">
        <v>102060</v>
      </c>
      <c r="P3429" s="27" t="e">
        <f>VLOOKUP(A3429,'[1]REPORT ITP - Fatture Incluse - '!$C$1:$D$14862,2,FALSE)</f>
        <v>#N/A</v>
      </c>
    </row>
    <row r="3430" spans="1:16" ht="15" customHeight="1">
      <c r="A3430" s="29" t="s">
        <v>9982</v>
      </c>
      <c r="B3430" s="29" t="s">
        <v>9983</v>
      </c>
      <c r="C3430" s="30" t="s">
        <v>1953</v>
      </c>
      <c r="D3430" s="31">
        <v>44680</v>
      </c>
      <c r="E3430" s="32">
        <v>12810</v>
      </c>
      <c r="F3430" s="31">
        <v>44683</v>
      </c>
      <c r="G3430" s="31">
        <v>44683.339016203703</v>
      </c>
      <c r="H3430" s="31">
        <v>44740</v>
      </c>
      <c r="I3430" s="38" t="s">
        <v>9984</v>
      </c>
      <c r="J3430" s="38"/>
      <c r="K3430" s="31">
        <v>44839</v>
      </c>
      <c r="L3430" s="32">
        <v>10500</v>
      </c>
      <c r="M3430" s="33">
        <v>57</v>
      </c>
      <c r="N3430" s="33">
        <v>99</v>
      </c>
      <c r="O3430" s="32">
        <v>1039500</v>
      </c>
      <c r="P3430" s="27" t="e">
        <f>VLOOKUP(A3430,'[1]REPORT ITP - Fatture Incluse - '!$C$1:$D$14862,2,FALSE)</f>
        <v>#N/A</v>
      </c>
    </row>
    <row r="3431" spans="1:16" ht="15" customHeight="1">
      <c r="A3431" s="29" t="s">
        <v>5974</v>
      </c>
      <c r="B3431" s="29" t="s">
        <v>5975</v>
      </c>
      <c r="C3431" s="30" t="s">
        <v>4707</v>
      </c>
      <c r="D3431" s="31">
        <v>44804</v>
      </c>
      <c r="E3431" s="32">
        <v>731.63</v>
      </c>
      <c r="F3431" s="31">
        <v>44811</v>
      </c>
      <c r="G3431" s="31">
        <v>44810.381412037037</v>
      </c>
      <c r="H3431" s="31">
        <v>44869</v>
      </c>
      <c r="I3431" s="38" t="s">
        <v>9985</v>
      </c>
      <c r="J3431" s="38"/>
      <c r="K3431" s="31">
        <v>44852</v>
      </c>
      <c r="L3431" s="32">
        <v>599.70000000000005</v>
      </c>
      <c r="M3431" s="33">
        <v>59</v>
      </c>
      <c r="N3431" s="33">
        <v>-17</v>
      </c>
      <c r="O3431" s="32">
        <v>-10194.9</v>
      </c>
      <c r="P3431" s="27" t="e">
        <f>VLOOKUP(A3431,'[1]REPORT ITP - Fatture Incluse - '!$C$1:$D$14862,2,FALSE)</f>
        <v>#N/A</v>
      </c>
    </row>
    <row r="3432" spans="1:16" ht="15" customHeight="1">
      <c r="A3432" s="29" t="s">
        <v>1287</v>
      </c>
      <c r="B3432" s="29" t="s">
        <v>1286</v>
      </c>
      <c r="C3432" s="30" t="s">
        <v>5484</v>
      </c>
      <c r="D3432" s="31">
        <v>44872</v>
      </c>
      <c r="E3432" s="32">
        <v>2550</v>
      </c>
      <c r="F3432" s="31">
        <v>44874</v>
      </c>
      <c r="G3432" s="31">
        <v>44874.325474537036</v>
      </c>
      <c r="H3432" s="31">
        <v>44933</v>
      </c>
      <c r="I3432" s="38" t="s">
        <v>9986</v>
      </c>
      <c r="J3432" s="38"/>
      <c r="K3432" s="31">
        <v>44882</v>
      </c>
      <c r="L3432" s="32">
        <v>2550</v>
      </c>
      <c r="M3432" s="33">
        <v>59</v>
      </c>
      <c r="N3432" s="33">
        <v>-51</v>
      </c>
      <c r="O3432" s="32">
        <v>-130050</v>
      </c>
      <c r="P3432" s="27" t="e">
        <f>VLOOKUP(A3432,'[1]REPORT ITP - Fatture Incluse - '!$C$1:$D$14862,2,FALSE)</f>
        <v>#N/A</v>
      </c>
    </row>
    <row r="3433" spans="1:16" ht="27.95" customHeight="1">
      <c r="A3433" s="29" t="s">
        <v>6532</v>
      </c>
      <c r="B3433" s="29" t="s">
        <v>6533</v>
      </c>
      <c r="C3433" s="30" t="s">
        <v>3969</v>
      </c>
      <c r="D3433" s="31">
        <v>44740</v>
      </c>
      <c r="E3433" s="32">
        <v>7625</v>
      </c>
      <c r="F3433" s="31">
        <v>44742</v>
      </c>
      <c r="G3433" s="31">
        <v>44742.322800925926</v>
      </c>
      <c r="H3433" s="31">
        <v>44800</v>
      </c>
      <c r="I3433" s="38" t="s">
        <v>9987</v>
      </c>
      <c r="J3433" s="38"/>
      <c r="K3433" s="31">
        <v>44890</v>
      </c>
      <c r="L3433" s="32">
        <v>6250</v>
      </c>
      <c r="M3433" s="33">
        <v>58</v>
      </c>
      <c r="N3433" s="33">
        <v>90</v>
      </c>
      <c r="O3433" s="32">
        <v>562500</v>
      </c>
      <c r="P3433" s="27" t="e">
        <f>VLOOKUP(A3433,'[1]REPORT ITP - Fatture Incluse - '!$C$1:$D$14862,2,FALSE)</f>
        <v>#N/A</v>
      </c>
    </row>
    <row r="3434" spans="1:16" ht="15" customHeight="1">
      <c r="A3434" s="29" t="s">
        <v>9554</v>
      </c>
      <c r="B3434" s="29" t="s">
        <v>9555</v>
      </c>
      <c r="C3434" s="30" t="s">
        <v>5077</v>
      </c>
      <c r="D3434" s="31">
        <v>44837</v>
      </c>
      <c r="E3434" s="32">
        <v>620.98</v>
      </c>
      <c r="F3434" s="31">
        <v>44839</v>
      </c>
      <c r="G3434" s="31">
        <v>44839.3</v>
      </c>
      <c r="H3434" s="31">
        <v>44898</v>
      </c>
      <c r="I3434" s="38" t="s">
        <v>9988</v>
      </c>
      <c r="J3434" s="38"/>
      <c r="K3434" s="31">
        <v>44900</v>
      </c>
      <c r="L3434" s="32">
        <v>509</v>
      </c>
      <c r="M3434" s="33">
        <v>59</v>
      </c>
      <c r="N3434" s="33">
        <v>2</v>
      </c>
      <c r="O3434" s="32">
        <v>1018</v>
      </c>
      <c r="P3434" s="27" t="e">
        <f>VLOOKUP(A3434,'[1]REPORT ITP - Fatture Incluse - '!$C$1:$D$14862,2,FALSE)</f>
        <v>#N/A</v>
      </c>
    </row>
    <row r="3435" spans="1:16" ht="15" customHeight="1">
      <c r="A3435" s="29" t="s">
        <v>7211</v>
      </c>
      <c r="B3435" s="29" t="s">
        <v>7212</v>
      </c>
      <c r="C3435" s="30" t="s">
        <v>9989</v>
      </c>
      <c r="D3435" s="31">
        <v>44865</v>
      </c>
      <c r="E3435" s="32">
        <v>483.91</v>
      </c>
      <c r="F3435" s="31">
        <v>44881</v>
      </c>
      <c r="G3435" s="31">
        <v>44881.354166666664</v>
      </c>
      <c r="H3435" s="31">
        <v>44940</v>
      </c>
      <c r="I3435" s="38" t="s">
        <v>9990</v>
      </c>
      <c r="J3435" s="38"/>
      <c r="K3435" s="31">
        <v>44900</v>
      </c>
      <c r="L3435" s="32">
        <v>465.3</v>
      </c>
      <c r="M3435" s="33">
        <v>59</v>
      </c>
      <c r="N3435" s="33">
        <v>-40</v>
      </c>
      <c r="O3435" s="32">
        <v>-18612</v>
      </c>
      <c r="P3435" s="27" t="e">
        <f>VLOOKUP(A3435,'[1]REPORT ITP - Fatture Incluse - '!$C$1:$D$14862,2,FALSE)</f>
        <v>#N/A</v>
      </c>
    </row>
    <row r="3436" spans="1:16" ht="15" customHeight="1">
      <c r="A3436" s="29" t="s">
        <v>7211</v>
      </c>
      <c r="B3436" s="29" t="s">
        <v>7212</v>
      </c>
      <c r="C3436" s="30" t="s">
        <v>9991</v>
      </c>
      <c r="D3436" s="31">
        <v>44865</v>
      </c>
      <c r="E3436" s="32">
        <v>758.47</v>
      </c>
      <c r="F3436" s="31">
        <v>44881</v>
      </c>
      <c r="G3436" s="31">
        <v>44881.354062500002</v>
      </c>
      <c r="H3436" s="31">
        <v>44940</v>
      </c>
      <c r="I3436" s="38" t="s">
        <v>9990</v>
      </c>
      <c r="J3436" s="38"/>
      <c r="K3436" s="31">
        <v>44900</v>
      </c>
      <c r="L3436" s="32">
        <v>729.3</v>
      </c>
      <c r="M3436" s="33">
        <v>59</v>
      </c>
      <c r="N3436" s="33">
        <v>-40</v>
      </c>
      <c r="O3436" s="32">
        <v>-29172</v>
      </c>
      <c r="P3436" s="27" t="e">
        <f>VLOOKUP(A3436,'[1]REPORT ITP - Fatture Incluse - '!$C$1:$D$14862,2,FALSE)</f>
        <v>#N/A</v>
      </c>
    </row>
    <row r="3437" spans="1:16" ht="15" customHeight="1">
      <c r="A3437" s="29" t="s">
        <v>7211</v>
      </c>
      <c r="B3437" s="29" t="s">
        <v>7212</v>
      </c>
      <c r="C3437" s="30" t="s">
        <v>9992</v>
      </c>
      <c r="D3437" s="31">
        <v>44865</v>
      </c>
      <c r="E3437" s="32">
        <v>228.75</v>
      </c>
      <c r="F3437" s="31">
        <v>44881</v>
      </c>
      <c r="G3437" s="31">
        <v>44881.354178240741</v>
      </c>
      <c r="H3437" s="31">
        <v>44940</v>
      </c>
      <c r="I3437" s="38" t="s">
        <v>9990</v>
      </c>
      <c r="J3437" s="38"/>
      <c r="K3437" s="31">
        <v>44900</v>
      </c>
      <c r="L3437" s="32">
        <v>187.5</v>
      </c>
      <c r="M3437" s="33">
        <v>59</v>
      </c>
      <c r="N3437" s="33">
        <v>-40</v>
      </c>
      <c r="O3437" s="32">
        <v>-7500</v>
      </c>
      <c r="P3437" s="27" t="e">
        <f>VLOOKUP(A3437,'[1]REPORT ITP - Fatture Incluse - '!$C$1:$D$14862,2,FALSE)</f>
        <v>#N/A</v>
      </c>
    </row>
    <row r="3438" spans="1:16" ht="15" customHeight="1">
      <c r="A3438" s="29" t="s">
        <v>7211</v>
      </c>
      <c r="B3438" s="29" t="s">
        <v>7212</v>
      </c>
      <c r="C3438" s="30" t="s">
        <v>9993</v>
      </c>
      <c r="D3438" s="31">
        <v>44865</v>
      </c>
      <c r="E3438" s="32">
        <v>2058.75</v>
      </c>
      <c r="F3438" s="31">
        <v>44881</v>
      </c>
      <c r="G3438" s="31">
        <v>44881.354317129626</v>
      </c>
      <c r="H3438" s="31">
        <v>44940</v>
      </c>
      <c r="I3438" s="38" t="s">
        <v>9990</v>
      </c>
      <c r="J3438" s="38"/>
      <c r="K3438" s="31">
        <v>44900</v>
      </c>
      <c r="L3438" s="32">
        <v>1687.5</v>
      </c>
      <c r="M3438" s="33">
        <v>59</v>
      </c>
      <c r="N3438" s="33">
        <v>-40</v>
      </c>
      <c r="O3438" s="32">
        <v>-67500</v>
      </c>
      <c r="P3438" s="27" t="e">
        <f>VLOOKUP(A3438,'[1]REPORT ITP - Fatture Incluse - '!$C$1:$D$14862,2,FALSE)</f>
        <v>#N/A</v>
      </c>
    </row>
    <row r="3439" spans="1:16" ht="15" customHeight="1">
      <c r="A3439" s="29" t="s">
        <v>7211</v>
      </c>
      <c r="B3439" s="29" t="s">
        <v>7212</v>
      </c>
      <c r="C3439" s="30" t="s">
        <v>9994</v>
      </c>
      <c r="D3439" s="31">
        <v>44865</v>
      </c>
      <c r="E3439" s="32">
        <v>418.7</v>
      </c>
      <c r="F3439" s="31">
        <v>44881</v>
      </c>
      <c r="G3439" s="31">
        <v>44881.354247685187</v>
      </c>
      <c r="H3439" s="31">
        <v>44940</v>
      </c>
      <c r="I3439" s="38" t="s">
        <v>9990</v>
      </c>
      <c r="J3439" s="38"/>
      <c r="K3439" s="31">
        <v>44900</v>
      </c>
      <c r="L3439" s="32">
        <v>402.6</v>
      </c>
      <c r="M3439" s="33">
        <v>59</v>
      </c>
      <c r="N3439" s="33">
        <v>-40</v>
      </c>
      <c r="O3439" s="32">
        <v>-16104</v>
      </c>
      <c r="P3439" s="27" t="e">
        <f>VLOOKUP(A3439,'[1]REPORT ITP - Fatture Incluse - '!$C$1:$D$14862,2,FALSE)</f>
        <v>#N/A</v>
      </c>
    </row>
    <row r="3440" spans="1:16" ht="15" customHeight="1">
      <c r="A3440" s="29" t="s">
        <v>7211</v>
      </c>
      <c r="B3440" s="29" t="s">
        <v>7212</v>
      </c>
      <c r="C3440" s="30" t="s">
        <v>9995</v>
      </c>
      <c r="D3440" s="31">
        <v>44865</v>
      </c>
      <c r="E3440" s="32">
        <v>457.5</v>
      </c>
      <c r="F3440" s="31">
        <v>44881</v>
      </c>
      <c r="G3440" s="31">
        <v>44881.354155092595</v>
      </c>
      <c r="H3440" s="31">
        <v>44940</v>
      </c>
      <c r="I3440" s="38" t="s">
        <v>9990</v>
      </c>
      <c r="J3440" s="38"/>
      <c r="K3440" s="31">
        <v>44900</v>
      </c>
      <c r="L3440" s="32">
        <v>375</v>
      </c>
      <c r="M3440" s="33">
        <v>59</v>
      </c>
      <c r="N3440" s="33">
        <v>-40</v>
      </c>
      <c r="O3440" s="32">
        <v>-15000</v>
      </c>
      <c r="P3440" s="27" t="e">
        <f>VLOOKUP(A3440,'[1]REPORT ITP - Fatture Incluse - '!$C$1:$D$14862,2,FALSE)</f>
        <v>#N/A</v>
      </c>
    </row>
    <row r="3441" spans="1:16" ht="15" customHeight="1">
      <c r="A3441" s="29" t="s">
        <v>7211</v>
      </c>
      <c r="B3441" s="29" t="s">
        <v>7212</v>
      </c>
      <c r="C3441" s="30" t="s">
        <v>9996</v>
      </c>
      <c r="D3441" s="31">
        <v>44865</v>
      </c>
      <c r="E3441" s="32">
        <v>1601.25</v>
      </c>
      <c r="F3441" s="31">
        <v>44881</v>
      </c>
      <c r="G3441" s="31">
        <v>44881.354039351849</v>
      </c>
      <c r="H3441" s="31">
        <v>44940</v>
      </c>
      <c r="I3441" s="38" t="s">
        <v>9990</v>
      </c>
      <c r="J3441" s="38"/>
      <c r="K3441" s="31">
        <v>44900</v>
      </c>
      <c r="L3441" s="32">
        <v>1312.5</v>
      </c>
      <c r="M3441" s="33">
        <v>59</v>
      </c>
      <c r="N3441" s="33">
        <v>-40</v>
      </c>
      <c r="O3441" s="32">
        <v>-52500</v>
      </c>
      <c r="P3441" s="27" t="e">
        <f>VLOOKUP(A3441,'[1]REPORT ITP - Fatture Incluse - '!$C$1:$D$14862,2,FALSE)</f>
        <v>#N/A</v>
      </c>
    </row>
    <row r="3442" spans="1:16" ht="15" customHeight="1">
      <c r="A3442" s="29" t="s">
        <v>7211</v>
      </c>
      <c r="B3442" s="29" t="s">
        <v>7212</v>
      </c>
      <c r="C3442" s="30" t="s">
        <v>9997</v>
      </c>
      <c r="D3442" s="31">
        <v>44865</v>
      </c>
      <c r="E3442" s="32">
        <v>122</v>
      </c>
      <c r="F3442" s="31">
        <v>44881</v>
      </c>
      <c r="G3442" s="31">
        <v>44881.35396990741</v>
      </c>
      <c r="H3442" s="31">
        <v>44940</v>
      </c>
      <c r="I3442" s="38" t="s">
        <v>9990</v>
      </c>
      <c r="J3442" s="38"/>
      <c r="K3442" s="31">
        <v>44900</v>
      </c>
      <c r="L3442" s="32">
        <v>100</v>
      </c>
      <c r="M3442" s="33">
        <v>59</v>
      </c>
      <c r="N3442" s="33">
        <v>-40</v>
      </c>
      <c r="O3442" s="32">
        <v>-4000</v>
      </c>
      <c r="P3442" s="27" t="e">
        <f>VLOOKUP(A3442,'[1]REPORT ITP - Fatture Incluse - '!$C$1:$D$14862,2,FALSE)</f>
        <v>#N/A</v>
      </c>
    </row>
    <row r="3443" spans="1:16" ht="15" customHeight="1">
      <c r="A3443" s="29" t="s">
        <v>7211</v>
      </c>
      <c r="B3443" s="29" t="s">
        <v>7212</v>
      </c>
      <c r="C3443" s="30" t="s">
        <v>9998</v>
      </c>
      <c r="D3443" s="31">
        <v>44865</v>
      </c>
      <c r="E3443" s="32">
        <v>886.6</v>
      </c>
      <c r="F3443" s="31">
        <v>44881</v>
      </c>
      <c r="G3443" s="31">
        <v>44881.354143518518</v>
      </c>
      <c r="H3443" s="31">
        <v>44940</v>
      </c>
      <c r="I3443" s="38" t="s">
        <v>9990</v>
      </c>
      <c r="J3443" s="38"/>
      <c r="K3443" s="31">
        <v>44900</v>
      </c>
      <c r="L3443" s="32">
        <v>852.5</v>
      </c>
      <c r="M3443" s="33">
        <v>59</v>
      </c>
      <c r="N3443" s="33">
        <v>-40</v>
      </c>
      <c r="O3443" s="32">
        <v>-34100</v>
      </c>
      <c r="P3443" s="27" t="e">
        <f>VLOOKUP(A3443,'[1]REPORT ITP - Fatture Incluse - '!$C$1:$D$14862,2,FALSE)</f>
        <v>#N/A</v>
      </c>
    </row>
    <row r="3444" spans="1:16" ht="15" customHeight="1">
      <c r="A3444" s="29" t="s">
        <v>7211</v>
      </c>
      <c r="B3444" s="29" t="s">
        <v>7212</v>
      </c>
      <c r="C3444" s="30" t="s">
        <v>9999</v>
      </c>
      <c r="D3444" s="31">
        <v>44865</v>
      </c>
      <c r="E3444" s="32">
        <v>122</v>
      </c>
      <c r="F3444" s="31">
        <v>44881</v>
      </c>
      <c r="G3444" s="31">
        <v>44881.354004629633</v>
      </c>
      <c r="H3444" s="31">
        <v>44940</v>
      </c>
      <c r="I3444" s="38" t="s">
        <v>9990</v>
      </c>
      <c r="J3444" s="38"/>
      <c r="K3444" s="31">
        <v>44900</v>
      </c>
      <c r="L3444" s="32">
        <v>100</v>
      </c>
      <c r="M3444" s="33">
        <v>59</v>
      </c>
      <c r="N3444" s="33">
        <v>-40</v>
      </c>
      <c r="O3444" s="32">
        <v>-4000</v>
      </c>
      <c r="P3444" s="27" t="e">
        <f>VLOOKUP(A3444,'[1]REPORT ITP - Fatture Incluse - '!$C$1:$D$14862,2,FALSE)</f>
        <v>#N/A</v>
      </c>
    </row>
    <row r="3445" spans="1:16" ht="15" customHeight="1">
      <c r="A3445" s="29" t="s">
        <v>7211</v>
      </c>
      <c r="B3445" s="29" t="s">
        <v>7212</v>
      </c>
      <c r="C3445" s="30" t="s">
        <v>10000</v>
      </c>
      <c r="D3445" s="31">
        <v>44865</v>
      </c>
      <c r="E3445" s="32">
        <v>523.95000000000005</v>
      </c>
      <c r="F3445" s="31">
        <v>44881</v>
      </c>
      <c r="G3445" s="31">
        <v>44881.354386574072</v>
      </c>
      <c r="H3445" s="31">
        <v>44940</v>
      </c>
      <c r="I3445" s="38" t="s">
        <v>9990</v>
      </c>
      <c r="J3445" s="38"/>
      <c r="K3445" s="31">
        <v>44900</v>
      </c>
      <c r="L3445" s="32">
        <v>503.8</v>
      </c>
      <c r="M3445" s="33">
        <v>59</v>
      </c>
      <c r="N3445" s="33">
        <v>-40</v>
      </c>
      <c r="O3445" s="32">
        <v>-20152</v>
      </c>
      <c r="P3445" s="27" t="e">
        <f>VLOOKUP(A3445,'[1]REPORT ITP - Fatture Incluse - '!$C$1:$D$14862,2,FALSE)</f>
        <v>#N/A</v>
      </c>
    </row>
    <row r="3446" spans="1:16" ht="15" customHeight="1">
      <c r="A3446" s="29" t="s">
        <v>7211</v>
      </c>
      <c r="B3446" s="29" t="s">
        <v>7212</v>
      </c>
      <c r="C3446" s="30" t="s">
        <v>10001</v>
      </c>
      <c r="D3446" s="31">
        <v>44865</v>
      </c>
      <c r="E3446" s="32">
        <v>596.02</v>
      </c>
      <c r="F3446" s="31">
        <v>44881</v>
      </c>
      <c r="G3446" s="31">
        <v>44881.354212962964</v>
      </c>
      <c r="H3446" s="31">
        <v>44940</v>
      </c>
      <c r="I3446" s="38" t="s">
        <v>9990</v>
      </c>
      <c r="J3446" s="38"/>
      <c r="K3446" s="31">
        <v>44900</v>
      </c>
      <c r="L3446" s="32">
        <v>573.1</v>
      </c>
      <c r="M3446" s="33">
        <v>59</v>
      </c>
      <c r="N3446" s="33">
        <v>-40</v>
      </c>
      <c r="O3446" s="32">
        <v>-22924</v>
      </c>
      <c r="P3446" s="27" t="e">
        <f>VLOOKUP(A3446,'[1]REPORT ITP - Fatture Incluse - '!$C$1:$D$14862,2,FALSE)</f>
        <v>#N/A</v>
      </c>
    </row>
    <row r="3447" spans="1:16" ht="15" customHeight="1">
      <c r="A3447" s="29" t="s">
        <v>7211</v>
      </c>
      <c r="B3447" s="29" t="s">
        <v>7212</v>
      </c>
      <c r="C3447" s="30" t="s">
        <v>10002</v>
      </c>
      <c r="D3447" s="31">
        <v>44865</v>
      </c>
      <c r="E3447" s="32">
        <v>599.46</v>
      </c>
      <c r="F3447" s="31">
        <v>44881</v>
      </c>
      <c r="G3447" s="31">
        <v>44881.354120370372</v>
      </c>
      <c r="H3447" s="31">
        <v>44940</v>
      </c>
      <c r="I3447" s="38" t="s">
        <v>9990</v>
      </c>
      <c r="J3447" s="38"/>
      <c r="K3447" s="31">
        <v>44900</v>
      </c>
      <c r="L3447" s="32">
        <v>576.4</v>
      </c>
      <c r="M3447" s="33">
        <v>59</v>
      </c>
      <c r="N3447" s="33">
        <v>-40</v>
      </c>
      <c r="O3447" s="32">
        <v>-23056</v>
      </c>
      <c r="P3447" s="27" t="e">
        <f>VLOOKUP(A3447,'[1]REPORT ITP - Fatture Incluse - '!$C$1:$D$14862,2,FALSE)</f>
        <v>#N/A</v>
      </c>
    </row>
    <row r="3448" spans="1:16" ht="15" customHeight="1">
      <c r="A3448" s="29" t="s">
        <v>7211</v>
      </c>
      <c r="B3448" s="29" t="s">
        <v>7212</v>
      </c>
      <c r="C3448" s="30" t="s">
        <v>10003</v>
      </c>
      <c r="D3448" s="31">
        <v>44865</v>
      </c>
      <c r="E3448" s="32">
        <v>624.62</v>
      </c>
      <c r="F3448" s="31">
        <v>44881</v>
      </c>
      <c r="G3448" s="31">
        <v>44881.35434027778</v>
      </c>
      <c r="H3448" s="31">
        <v>44940</v>
      </c>
      <c r="I3448" s="38" t="s">
        <v>9990</v>
      </c>
      <c r="J3448" s="38"/>
      <c r="K3448" s="31">
        <v>44900</v>
      </c>
      <c r="L3448" s="32">
        <v>600.6</v>
      </c>
      <c r="M3448" s="33">
        <v>59</v>
      </c>
      <c r="N3448" s="33">
        <v>-40</v>
      </c>
      <c r="O3448" s="32">
        <v>-24024</v>
      </c>
      <c r="P3448" s="27" t="e">
        <f>VLOOKUP(A3448,'[1]REPORT ITP - Fatture Incluse - '!$C$1:$D$14862,2,FALSE)</f>
        <v>#N/A</v>
      </c>
    </row>
    <row r="3449" spans="1:16" ht="15" customHeight="1">
      <c r="A3449" s="29" t="s">
        <v>7211</v>
      </c>
      <c r="B3449" s="29" t="s">
        <v>7212</v>
      </c>
      <c r="C3449" s="30" t="s">
        <v>10004</v>
      </c>
      <c r="D3449" s="31">
        <v>44865</v>
      </c>
      <c r="E3449" s="32">
        <v>241.38</v>
      </c>
      <c r="F3449" s="31">
        <v>44881</v>
      </c>
      <c r="G3449" s="31">
        <v>44881.354270833333</v>
      </c>
      <c r="H3449" s="31">
        <v>44940</v>
      </c>
      <c r="I3449" s="38" t="s">
        <v>9990</v>
      </c>
      <c r="J3449" s="38"/>
      <c r="K3449" s="31">
        <v>44900</v>
      </c>
      <c r="L3449" s="32">
        <v>232.1</v>
      </c>
      <c r="M3449" s="33">
        <v>59</v>
      </c>
      <c r="N3449" s="33">
        <v>-40</v>
      </c>
      <c r="O3449" s="32">
        <v>-9284</v>
      </c>
      <c r="P3449" s="27" t="e">
        <f>VLOOKUP(A3449,'[1]REPORT ITP - Fatture Incluse - '!$C$1:$D$14862,2,FALSE)</f>
        <v>#N/A</v>
      </c>
    </row>
    <row r="3450" spans="1:16" ht="15" customHeight="1">
      <c r="A3450" s="29" t="s">
        <v>7211</v>
      </c>
      <c r="B3450" s="29" t="s">
        <v>7212</v>
      </c>
      <c r="C3450" s="30" t="s">
        <v>10005</v>
      </c>
      <c r="D3450" s="31">
        <v>44865</v>
      </c>
      <c r="E3450" s="32">
        <v>122</v>
      </c>
      <c r="F3450" s="31">
        <v>44881</v>
      </c>
      <c r="G3450" s="31">
        <v>44881.354016203702</v>
      </c>
      <c r="H3450" s="31">
        <v>44940</v>
      </c>
      <c r="I3450" s="38" t="s">
        <v>9990</v>
      </c>
      <c r="J3450" s="38"/>
      <c r="K3450" s="31">
        <v>44900</v>
      </c>
      <c r="L3450" s="32">
        <v>100</v>
      </c>
      <c r="M3450" s="33">
        <v>59</v>
      </c>
      <c r="N3450" s="33">
        <v>-40</v>
      </c>
      <c r="O3450" s="32">
        <v>-4000</v>
      </c>
      <c r="P3450" s="27" t="e">
        <f>VLOOKUP(A3450,'[1]REPORT ITP - Fatture Incluse - '!$C$1:$D$14862,2,FALSE)</f>
        <v>#N/A</v>
      </c>
    </row>
    <row r="3451" spans="1:16" ht="15" customHeight="1">
      <c r="A3451" s="29" t="s">
        <v>7318</v>
      </c>
      <c r="B3451" s="29" t="s">
        <v>773</v>
      </c>
      <c r="C3451" s="30" t="s">
        <v>10006</v>
      </c>
      <c r="D3451" s="31">
        <v>44865</v>
      </c>
      <c r="E3451" s="32">
        <v>146.4</v>
      </c>
      <c r="F3451" s="31">
        <v>44876</v>
      </c>
      <c r="G3451" s="31">
        <v>44876.299027777779</v>
      </c>
      <c r="H3451" s="31">
        <v>44935</v>
      </c>
      <c r="I3451" s="38" t="s">
        <v>10007</v>
      </c>
      <c r="J3451" s="38"/>
      <c r="K3451" s="31">
        <v>44908</v>
      </c>
      <c r="L3451" s="32">
        <v>120</v>
      </c>
      <c r="M3451" s="33">
        <v>59</v>
      </c>
      <c r="N3451" s="33">
        <v>-27</v>
      </c>
      <c r="O3451" s="32">
        <v>-3240</v>
      </c>
      <c r="P3451" s="27" t="e">
        <f>VLOOKUP(A3451,'[1]REPORT ITP - Fatture Incluse - '!$C$1:$D$14862,2,FALSE)</f>
        <v>#N/A</v>
      </c>
    </row>
    <row r="3452" spans="1:16" ht="15" customHeight="1">
      <c r="A3452" s="29" t="s">
        <v>7318</v>
      </c>
      <c r="B3452" s="29" t="s">
        <v>773</v>
      </c>
      <c r="C3452" s="30" t="s">
        <v>10008</v>
      </c>
      <c r="D3452" s="31">
        <v>44865</v>
      </c>
      <c r="E3452" s="32">
        <v>432.64</v>
      </c>
      <c r="F3452" s="31">
        <v>44876</v>
      </c>
      <c r="G3452" s="31">
        <v>44875.339421296296</v>
      </c>
      <c r="H3452" s="31">
        <v>44934</v>
      </c>
      <c r="I3452" s="38" t="s">
        <v>10007</v>
      </c>
      <c r="J3452" s="38"/>
      <c r="K3452" s="31">
        <v>44908</v>
      </c>
      <c r="L3452" s="32">
        <v>354.62</v>
      </c>
      <c r="M3452" s="33">
        <v>59</v>
      </c>
      <c r="N3452" s="33">
        <v>-26</v>
      </c>
      <c r="O3452" s="32">
        <v>-9220.1200000000008</v>
      </c>
      <c r="P3452" s="27" t="e">
        <f>VLOOKUP(A3452,'[1]REPORT ITP - Fatture Incluse - '!$C$1:$D$14862,2,FALSE)</f>
        <v>#N/A</v>
      </c>
    </row>
    <row r="3453" spans="1:16" ht="15" customHeight="1">
      <c r="A3453" s="29" t="s">
        <v>7318</v>
      </c>
      <c r="B3453" s="29" t="s">
        <v>773</v>
      </c>
      <c r="C3453" s="30" t="s">
        <v>9456</v>
      </c>
      <c r="D3453" s="31">
        <v>44865</v>
      </c>
      <c r="E3453" s="32">
        <v>36.6</v>
      </c>
      <c r="F3453" s="31">
        <v>44876</v>
      </c>
      <c r="G3453" s="31">
        <v>44876.299004629633</v>
      </c>
      <c r="H3453" s="31">
        <v>44935</v>
      </c>
      <c r="I3453" s="38" t="s">
        <v>10007</v>
      </c>
      <c r="J3453" s="38"/>
      <c r="K3453" s="31">
        <v>44908</v>
      </c>
      <c r="L3453" s="32">
        <v>30</v>
      </c>
      <c r="M3453" s="33">
        <v>59</v>
      </c>
      <c r="N3453" s="33">
        <v>-27</v>
      </c>
      <c r="O3453" s="32">
        <v>-810</v>
      </c>
      <c r="P3453" s="27" t="e">
        <f>VLOOKUP(A3453,'[1]REPORT ITP - Fatture Incluse - '!$C$1:$D$14862,2,FALSE)</f>
        <v>#N/A</v>
      </c>
    </row>
    <row r="3454" spans="1:16" ht="15" customHeight="1">
      <c r="A3454" s="29" t="s">
        <v>7318</v>
      </c>
      <c r="B3454" s="29" t="s">
        <v>773</v>
      </c>
      <c r="C3454" s="30" t="s">
        <v>6366</v>
      </c>
      <c r="D3454" s="31">
        <v>44865</v>
      </c>
      <c r="E3454" s="32">
        <v>35.380000000000003</v>
      </c>
      <c r="F3454" s="31">
        <v>44876</v>
      </c>
      <c r="G3454" s="31">
        <v>44876.299039351848</v>
      </c>
      <c r="H3454" s="31">
        <v>44935</v>
      </c>
      <c r="I3454" s="38" t="s">
        <v>10007</v>
      </c>
      <c r="J3454" s="38"/>
      <c r="K3454" s="31">
        <v>44908</v>
      </c>
      <c r="L3454" s="32">
        <v>29</v>
      </c>
      <c r="M3454" s="33">
        <v>59</v>
      </c>
      <c r="N3454" s="33">
        <v>-27</v>
      </c>
      <c r="O3454" s="32">
        <v>-783</v>
      </c>
      <c r="P3454" s="27" t="e">
        <f>VLOOKUP(A3454,'[1]REPORT ITP - Fatture Incluse - '!$C$1:$D$14862,2,FALSE)</f>
        <v>#N/A</v>
      </c>
    </row>
    <row r="3455" spans="1:16" ht="18.95" customHeight="1">
      <c r="A3455" s="29" t="s">
        <v>1255</v>
      </c>
      <c r="B3455" s="29" t="s">
        <v>7618</v>
      </c>
      <c r="C3455" s="30" t="s">
        <v>6996</v>
      </c>
      <c r="D3455" s="31">
        <v>44902</v>
      </c>
      <c r="E3455" s="32">
        <v>3000</v>
      </c>
      <c r="F3455" s="31">
        <v>44907</v>
      </c>
      <c r="G3455" s="31">
        <v>44907.304780092592</v>
      </c>
      <c r="H3455" s="31">
        <v>44964</v>
      </c>
      <c r="I3455" s="38" t="s">
        <v>10009</v>
      </c>
      <c r="J3455" s="38"/>
      <c r="K3455" s="31">
        <v>44908</v>
      </c>
      <c r="L3455" s="32">
        <v>3000</v>
      </c>
      <c r="M3455" s="33">
        <v>57</v>
      </c>
      <c r="N3455" s="33">
        <v>-56</v>
      </c>
      <c r="O3455" s="32">
        <v>-168000</v>
      </c>
      <c r="P3455" s="27" t="e">
        <f>VLOOKUP(A3455,'[1]REPORT ITP - Fatture Incluse - '!$C$1:$D$14862,2,FALSE)</f>
        <v>#N/A</v>
      </c>
    </row>
    <row r="3456" spans="1:16" ht="15" customHeight="1">
      <c r="A3456" s="29" t="s">
        <v>6264</v>
      </c>
      <c r="B3456" s="29" t="s">
        <v>105</v>
      </c>
      <c r="C3456" s="30" t="s">
        <v>10010</v>
      </c>
      <c r="D3456" s="31">
        <v>44861</v>
      </c>
      <c r="E3456" s="32">
        <v>870.1</v>
      </c>
      <c r="F3456" s="31">
        <v>44868</v>
      </c>
      <c r="G3456" s="31">
        <v>44862.301215277781</v>
      </c>
      <c r="H3456" s="31">
        <v>44921</v>
      </c>
      <c r="I3456" s="38" t="s">
        <v>10011</v>
      </c>
      <c r="J3456" s="38"/>
      <c r="K3456" s="31">
        <v>44910</v>
      </c>
      <c r="L3456" s="32">
        <v>713.2</v>
      </c>
      <c r="M3456" s="33">
        <v>59</v>
      </c>
      <c r="N3456" s="33">
        <v>-11</v>
      </c>
      <c r="O3456" s="32">
        <v>-7845.2</v>
      </c>
      <c r="P3456" s="27" t="e">
        <f>VLOOKUP(A3456,'[1]REPORT ITP - Fatture Incluse - '!$C$1:$D$14862,2,FALSE)</f>
        <v>#N/A</v>
      </c>
    </row>
    <row r="3457" spans="1:16" ht="18.95" customHeight="1">
      <c r="A3457" s="29" t="s">
        <v>1398</v>
      </c>
      <c r="B3457" s="29" t="s">
        <v>7412</v>
      </c>
      <c r="C3457" s="30" t="s">
        <v>4902</v>
      </c>
      <c r="D3457" s="31">
        <v>44823</v>
      </c>
      <c r="E3457" s="32">
        <v>2702.7</v>
      </c>
      <c r="F3457" s="31">
        <v>44824</v>
      </c>
      <c r="G3457" s="31">
        <v>44824.335740740738</v>
      </c>
      <c r="H3457" s="31">
        <v>44883</v>
      </c>
      <c r="I3457" s="38" t="s">
        <v>10012</v>
      </c>
      <c r="J3457" s="38"/>
      <c r="K3457" s="31">
        <v>44824</v>
      </c>
      <c r="L3457" s="32">
        <v>2702.7</v>
      </c>
      <c r="M3457" s="33">
        <v>59</v>
      </c>
      <c r="N3457" s="33">
        <v>-59</v>
      </c>
      <c r="O3457" s="32">
        <v>-159459.29999999999</v>
      </c>
      <c r="P3457" s="27" t="e">
        <f>VLOOKUP(A3457,'[1]REPORT ITP - Fatture Incluse - '!$C$1:$D$14862,2,FALSE)</f>
        <v>#N/A</v>
      </c>
    </row>
    <row r="3458" spans="1:16" ht="18.95" customHeight="1">
      <c r="A3458" s="29" t="s">
        <v>3926</v>
      </c>
      <c r="B3458" s="29" t="s">
        <v>7512</v>
      </c>
      <c r="C3458" s="30" t="s">
        <v>2258</v>
      </c>
      <c r="D3458" s="31">
        <v>44824</v>
      </c>
      <c r="E3458" s="32">
        <v>1333.33</v>
      </c>
      <c r="F3458" s="31">
        <v>44825</v>
      </c>
      <c r="G3458" s="31">
        <v>44825.295347222222</v>
      </c>
      <c r="H3458" s="31">
        <v>44884</v>
      </c>
      <c r="I3458" s="38" t="s">
        <v>10013</v>
      </c>
      <c r="J3458" s="38"/>
      <c r="K3458" s="31">
        <v>44837</v>
      </c>
      <c r="L3458" s="32">
        <v>1333.33</v>
      </c>
      <c r="M3458" s="33">
        <v>59</v>
      </c>
      <c r="N3458" s="33">
        <v>-47</v>
      </c>
      <c r="O3458" s="32">
        <v>-62666.51</v>
      </c>
      <c r="P3458" s="27" t="e">
        <f>VLOOKUP(A3458,'[1]REPORT ITP - Fatture Incluse - '!$C$1:$D$14862,2,FALSE)</f>
        <v>#N/A</v>
      </c>
    </row>
    <row r="3459" spans="1:16" ht="18.95" customHeight="1">
      <c r="A3459" s="29" t="s">
        <v>1619</v>
      </c>
      <c r="B3459" s="29" t="s">
        <v>7426</v>
      </c>
      <c r="C3459" s="30" t="s">
        <v>1997</v>
      </c>
      <c r="D3459" s="31">
        <v>44812</v>
      </c>
      <c r="E3459" s="32">
        <v>160</v>
      </c>
      <c r="F3459" s="31">
        <v>44823</v>
      </c>
      <c r="G3459" s="31">
        <v>44813.316944444443</v>
      </c>
      <c r="H3459" s="31">
        <v>44873</v>
      </c>
      <c r="I3459" s="38" t="s">
        <v>10014</v>
      </c>
      <c r="J3459" s="38"/>
      <c r="K3459" s="31">
        <v>44845</v>
      </c>
      <c r="L3459" s="32">
        <v>160</v>
      </c>
      <c r="M3459" s="33">
        <v>60</v>
      </c>
      <c r="N3459" s="33">
        <v>-28</v>
      </c>
      <c r="O3459" s="32">
        <v>-4480</v>
      </c>
      <c r="P3459" s="27" t="e">
        <f>VLOOKUP(A3459,'[1]REPORT ITP - Fatture Incluse - '!$C$1:$D$14862,2,FALSE)</f>
        <v>#N/A</v>
      </c>
    </row>
    <row r="3460" spans="1:16" ht="18.95" customHeight="1">
      <c r="A3460" s="29" t="s">
        <v>4973</v>
      </c>
      <c r="B3460" s="29" t="s">
        <v>7860</v>
      </c>
      <c r="C3460" s="30" t="s">
        <v>44</v>
      </c>
      <c r="D3460" s="31">
        <v>44845</v>
      </c>
      <c r="E3460" s="32">
        <v>3000</v>
      </c>
      <c r="F3460" s="31">
        <v>44846</v>
      </c>
      <c r="G3460" s="31">
        <v>44846.322337962964</v>
      </c>
      <c r="H3460" s="31">
        <v>44905</v>
      </c>
      <c r="I3460" s="38" t="s">
        <v>10015</v>
      </c>
      <c r="J3460" s="38"/>
      <c r="K3460" s="31">
        <v>44847</v>
      </c>
      <c r="L3460" s="32">
        <v>3000</v>
      </c>
      <c r="M3460" s="33">
        <v>59</v>
      </c>
      <c r="N3460" s="33">
        <v>-58</v>
      </c>
      <c r="O3460" s="32">
        <v>-174000</v>
      </c>
      <c r="P3460" s="27" t="e">
        <f>VLOOKUP(A3460,'[1]REPORT ITP - Fatture Incluse - '!$C$1:$D$14862,2,FALSE)</f>
        <v>#N/A</v>
      </c>
    </row>
    <row r="3461" spans="1:16" ht="15" customHeight="1">
      <c r="A3461" s="29" t="s">
        <v>6203</v>
      </c>
      <c r="B3461" s="29" t="s">
        <v>6204</v>
      </c>
      <c r="C3461" s="30" t="s">
        <v>10016</v>
      </c>
      <c r="D3461" s="31">
        <v>44783</v>
      </c>
      <c r="E3461" s="32">
        <v>27845.41</v>
      </c>
      <c r="F3461" s="31">
        <v>44789</v>
      </c>
      <c r="G3461" s="31">
        <v>44789.303611111114</v>
      </c>
      <c r="H3461" s="31">
        <v>44845</v>
      </c>
      <c r="I3461" s="38" t="s">
        <v>10017</v>
      </c>
      <c r="J3461" s="38"/>
      <c r="K3461" s="31">
        <v>44852</v>
      </c>
      <c r="L3461" s="32">
        <v>25314.01</v>
      </c>
      <c r="M3461" s="33">
        <v>56</v>
      </c>
      <c r="N3461" s="33">
        <v>7</v>
      </c>
      <c r="O3461" s="32">
        <v>177198.07</v>
      </c>
      <c r="P3461" s="27" t="e">
        <f>VLOOKUP(A3461,'[1]REPORT ITP - Fatture Incluse - '!$C$1:$D$14862,2,FALSE)</f>
        <v>#N/A</v>
      </c>
    </row>
    <row r="3462" spans="1:16" ht="15" customHeight="1">
      <c r="A3462" s="29" t="s">
        <v>5926</v>
      </c>
      <c r="B3462" s="29" t="s">
        <v>5927</v>
      </c>
      <c r="C3462" s="30" t="s">
        <v>10018</v>
      </c>
      <c r="D3462" s="31">
        <v>44827</v>
      </c>
      <c r="E3462" s="32">
        <v>1830</v>
      </c>
      <c r="F3462" s="31">
        <v>44830</v>
      </c>
      <c r="G3462" s="31">
        <v>44830.299571759257</v>
      </c>
      <c r="H3462" s="31">
        <v>44887</v>
      </c>
      <c r="I3462" s="38" t="s">
        <v>10019</v>
      </c>
      <c r="J3462" s="38"/>
      <c r="K3462" s="31">
        <v>44858</v>
      </c>
      <c r="L3462" s="32">
        <v>1500</v>
      </c>
      <c r="M3462" s="33">
        <v>57</v>
      </c>
      <c r="N3462" s="33">
        <v>-29</v>
      </c>
      <c r="O3462" s="32">
        <v>-43500</v>
      </c>
      <c r="P3462" s="27" t="e">
        <f>VLOOKUP(A3462,'[1]REPORT ITP - Fatture Incluse - '!$C$1:$D$14862,2,FALSE)</f>
        <v>#N/A</v>
      </c>
    </row>
    <row r="3463" spans="1:16" ht="15" customHeight="1">
      <c r="A3463" s="29" t="s">
        <v>10020</v>
      </c>
      <c r="B3463" s="29" t="s">
        <v>10021</v>
      </c>
      <c r="C3463" s="30" t="s">
        <v>5181</v>
      </c>
      <c r="D3463" s="31">
        <v>44833</v>
      </c>
      <c r="E3463" s="32">
        <v>1525</v>
      </c>
      <c r="F3463" s="31">
        <v>44848</v>
      </c>
      <c r="G3463" s="31">
        <v>44846.322650462964</v>
      </c>
      <c r="H3463" s="31">
        <v>44905</v>
      </c>
      <c r="I3463" s="38" t="s">
        <v>10022</v>
      </c>
      <c r="J3463" s="38"/>
      <c r="K3463" s="31">
        <v>44872</v>
      </c>
      <c r="L3463" s="32">
        <v>1250</v>
      </c>
      <c r="M3463" s="33">
        <v>59</v>
      </c>
      <c r="N3463" s="33">
        <v>-33</v>
      </c>
      <c r="O3463" s="32">
        <v>-41250</v>
      </c>
      <c r="P3463" s="27" t="e">
        <f>VLOOKUP(A3463,'[1]REPORT ITP - Fatture Incluse - '!$C$1:$D$14862,2,FALSE)</f>
        <v>#N/A</v>
      </c>
    </row>
    <row r="3464" spans="1:16" ht="18.95" customHeight="1">
      <c r="A3464" s="29" t="s">
        <v>1081</v>
      </c>
      <c r="B3464" s="29" t="s">
        <v>1080</v>
      </c>
      <c r="C3464" s="30" t="s">
        <v>5363</v>
      </c>
      <c r="D3464" s="31">
        <v>44860</v>
      </c>
      <c r="E3464" s="32">
        <v>946.51</v>
      </c>
      <c r="F3464" s="31">
        <v>44862</v>
      </c>
      <c r="G3464" s="31">
        <v>44862.301562499997</v>
      </c>
      <c r="H3464" s="31">
        <v>44921</v>
      </c>
      <c r="I3464" s="38" t="s">
        <v>10023</v>
      </c>
      <c r="J3464" s="38"/>
      <c r="K3464" s="31">
        <v>44873</v>
      </c>
      <c r="L3464" s="32">
        <v>946.51</v>
      </c>
      <c r="M3464" s="33">
        <v>59</v>
      </c>
      <c r="N3464" s="33">
        <v>-48</v>
      </c>
      <c r="O3464" s="32">
        <v>-45432.480000000003</v>
      </c>
      <c r="P3464" s="27" t="e">
        <f>VLOOKUP(A3464,'[1]REPORT ITP - Fatture Incluse - '!$C$1:$D$14862,2,FALSE)</f>
        <v>#N/A</v>
      </c>
    </row>
    <row r="3465" spans="1:16" ht="18.95" customHeight="1">
      <c r="A3465" s="29" t="s">
        <v>1032</v>
      </c>
      <c r="B3465" s="29" t="s">
        <v>7103</v>
      </c>
      <c r="C3465" s="30" t="s">
        <v>7498</v>
      </c>
      <c r="D3465" s="31">
        <v>44868</v>
      </c>
      <c r="E3465" s="32">
        <v>3000</v>
      </c>
      <c r="F3465" s="31">
        <v>44869</v>
      </c>
      <c r="G3465" s="31">
        <v>44869.319918981484</v>
      </c>
      <c r="H3465" s="31">
        <v>44928</v>
      </c>
      <c r="I3465" s="38" t="s">
        <v>10024</v>
      </c>
      <c r="J3465" s="38"/>
      <c r="K3465" s="31">
        <v>44873</v>
      </c>
      <c r="L3465" s="32">
        <v>3000</v>
      </c>
      <c r="M3465" s="33">
        <v>59</v>
      </c>
      <c r="N3465" s="33">
        <v>-55</v>
      </c>
      <c r="O3465" s="32">
        <v>-165000</v>
      </c>
      <c r="P3465" s="27" t="e">
        <f>VLOOKUP(A3465,'[1]REPORT ITP - Fatture Incluse - '!$C$1:$D$14862,2,FALSE)</f>
        <v>#N/A</v>
      </c>
    </row>
    <row r="3466" spans="1:16" ht="18.95" customHeight="1">
      <c r="A3466" s="29" t="s">
        <v>1433</v>
      </c>
      <c r="B3466" s="29" t="s">
        <v>1432</v>
      </c>
      <c r="C3466" s="30" t="s">
        <v>2968</v>
      </c>
      <c r="D3466" s="31">
        <v>44867</v>
      </c>
      <c r="E3466" s="32">
        <v>2333.33</v>
      </c>
      <c r="F3466" s="31">
        <v>44868</v>
      </c>
      <c r="G3466" s="31">
        <v>44868.295405092591</v>
      </c>
      <c r="H3466" s="31">
        <v>44927</v>
      </c>
      <c r="I3466" s="38" t="s">
        <v>10025</v>
      </c>
      <c r="J3466" s="38"/>
      <c r="K3466" s="31">
        <v>44873</v>
      </c>
      <c r="L3466" s="32">
        <v>2333.33</v>
      </c>
      <c r="M3466" s="33">
        <v>59</v>
      </c>
      <c r="N3466" s="33">
        <v>-54</v>
      </c>
      <c r="O3466" s="32">
        <v>-125999.82</v>
      </c>
      <c r="P3466" s="27" t="e">
        <f>VLOOKUP(A3466,'[1]REPORT ITP - Fatture Incluse - '!$C$1:$D$14862,2,FALSE)</f>
        <v>#N/A</v>
      </c>
    </row>
    <row r="3467" spans="1:16" ht="15" customHeight="1">
      <c r="A3467" s="29" t="s">
        <v>726</v>
      </c>
      <c r="B3467" s="29" t="s">
        <v>725</v>
      </c>
      <c r="C3467" s="30" t="s">
        <v>49</v>
      </c>
      <c r="D3467" s="31">
        <v>44889</v>
      </c>
      <c r="E3467" s="32">
        <v>1000</v>
      </c>
      <c r="F3467" s="31">
        <v>44893</v>
      </c>
      <c r="G3467" s="31">
        <v>44890.404814814814</v>
      </c>
      <c r="H3467" s="31">
        <v>44950</v>
      </c>
      <c r="I3467" s="38" t="s">
        <v>10026</v>
      </c>
      <c r="J3467" s="38"/>
      <c r="K3467" s="31">
        <v>44900</v>
      </c>
      <c r="L3467" s="32">
        <v>1000</v>
      </c>
      <c r="M3467" s="33">
        <v>60</v>
      </c>
      <c r="N3467" s="33">
        <v>-50</v>
      </c>
      <c r="O3467" s="32">
        <v>-50000</v>
      </c>
      <c r="P3467" s="27" t="e">
        <f>VLOOKUP(A3467,'[1]REPORT ITP - Fatture Incluse - '!$C$1:$D$14862,2,FALSE)</f>
        <v>#N/A</v>
      </c>
    </row>
    <row r="3468" spans="1:16" ht="15" customHeight="1">
      <c r="A3468" s="29" t="s">
        <v>726</v>
      </c>
      <c r="B3468" s="29" t="s">
        <v>725</v>
      </c>
      <c r="C3468" s="30" t="s">
        <v>1792</v>
      </c>
      <c r="D3468" s="31">
        <v>44889</v>
      </c>
      <c r="E3468" s="32">
        <v>1000</v>
      </c>
      <c r="F3468" s="31">
        <v>44893</v>
      </c>
      <c r="G3468" s="31">
        <v>44890.404826388891</v>
      </c>
      <c r="H3468" s="31">
        <v>44949</v>
      </c>
      <c r="I3468" s="38" t="s">
        <v>10026</v>
      </c>
      <c r="J3468" s="38"/>
      <c r="K3468" s="31">
        <v>44900</v>
      </c>
      <c r="L3468" s="32">
        <v>1000</v>
      </c>
      <c r="M3468" s="33">
        <v>59</v>
      </c>
      <c r="N3468" s="33">
        <v>-49</v>
      </c>
      <c r="O3468" s="32">
        <v>-49000</v>
      </c>
      <c r="P3468" s="27" t="e">
        <f>VLOOKUP(A3468,'[1]REPORT ITP - Fatture Incluse - '!$C$1:$D$14862,2,FALSE)</f>
        <v>#N/A</v>
      </c>
    </row>
    <row r="3469" spans="1:16" ht="15" customHeight="1">
      <c r="A3469" s="29" t="s">
        <v>10027</v>
      </c>
      <c r="B3469" s="29" t="s">
        <v>10028</v>
      </c>
      <c r="C3469" s="30" t="s">
        <v>10029</v>
      </c>
      <c r="D3469" s="31">
        <v>44867</v>
      </c>
      <c r="E3469" s="32">
        <v>112.54</v>
      </c>
      <c r="F3469" s="31">
        <v>44872</v>
      </c>
      <c r="G3469" s="31">
        <v>44869.319502314815</v>
      </c>
      <c r="H3469" s="31">
        <v>44928</v>
      </c>
      <c r="I3469" s="38" t="s">
        <v>10030</v>
      </c>
      <c r="J3469" s="38"/>
      <c r="K3469" s="31">
        <v>44901</v>
      </c>
      <c r="L3469" s="32">
        <v>92.25</v>
      </c>
      <c r="M3469" s="33">
        <v>59</v>
      </c>
      <c r="N3469" s="33">
        <v>-27</v>
      </c>
      <c r="O3469" s="32">
        <v>-2490.75</v>
      </c>
      <c r="P3469" s="27" t="e">
        <f>VLOOKUP(A3469,'[1]REPORT ITP - Fatture Incluse - '!$C$1:$D$14862,2,FALSE)</f>
        <v>#N/A</v>
      </c>
    </row>
    <row r="3470" spans="1:16" ht="15" customHeight="1">
      <c r="A3470" s="29" t="s">
        <v>10027</v>
      </c>
      <c r="B3470" s="29" t="s">
        <v>10028</v>
      </c>
      <c r="C3470" s="30" t="s">
        <v>10029</v>
      </c>
      <c r="D3470" s="31">
        <v>44867</v>
      </c>
      <c r="E3470" s="32">
        <v>112.55</v>
      </c>
      <c r="F3470" s="31">
        <v>44872</v>
      </c>
      <c r="G3470" s="31">
        <v>44869.319502314815</v>
      </c>
      <c r="H3470" s="31">
        <v>44928</v>
      </c>
      <c r="I3470" s="38" t="s">
        <v>10030</v>
      </c>
      <c r="J3470" s="38"/>
      <c r="K3470" s="31">
        <v>44901</v>
      </c>
      <c r="L3470" s="32">
        <v>92.25</v>
      </c>
      <c r="M3470" s="33">
        <v>59</v>
      </c>
      <c r="N3470" s="33">
        <v>-27</v>
      </c>
      <c r="O3470" s="32">
        <v>-2490.75</v>
      </c>
      <c r="P3470" s="27" t="e">
        <f>VLOOKUP(A3470,'[1]REPORT ITP - Fatture Incluse - '!$C$1:$D$14862,2,FALSE)</f>
        <v>#N/A</v>
      </c>
    </row>
    <row r="3471" spans="1:16" ht="15" customHeight="1">
      <c r="A3471" s="29" t="s">
        <v>10027</v>
      </c>
      <c r="B3471" s="29" t="s">
        <v>10028</v>
      </c>
      <c r="C3471" s="30" t="s">
        <v>10031</v>
      </c>
      <c r="D3471" s="31">
        <v>44867</v>
      </c>
      <c r="E3471" s="32">
        <v>29.44</v>
      </c>
      <c r="F3471" s="31">
        <v>44872</v>
      </c>
      <c r="G3471" s="31">
        <v>44868.295682870368</v>
      </c>
      <c r="H3471" s="31">
        <v>44928</v>
      </c>
      <c r="I3471" s="38" t="s">
        <v>10030</v>
      </c>
      <c r="J3471" s="38"/>
      <c r="K3471" s="31">
        <v>44901</v>
      </c>
      <c r="L3471" s="32">
        <v>24.13</v>
      </c>
      <c r="M3471" s="33">
        <v>60</v>
      </c>
      <c r="N3471" s="33">
        <v>-27</v>
      </c>
      <c r="O3471" s="32">
        <v>-651.51</v>
      </c>
      <c r="P3471" s="27" t="e">
        <f>VLOOKUP(A3471,'[1]REPORT ITP - Fatture Incluse - '!$C$1:$D$14862,2,FALSE)</f>
        <v>#N/A</v>
      </c>
    </row>
    <row r="3472" spans="1:16" ht="15" customHeight="1">
      <c r="A3472" s="29" t="s">
        <v>6213</v>
      </c>
      <c r="B3472" s="29" t="s">
        <v>6214</v>
      </c>
      <c r="C3472" s="30" t="s">
        <v>5531</v>
      </c>
      <c r="D3472" s="31">
        <v>44873</v>
      </c>
      <c r="E3472" s="32">
        <v>1615.28</v>
      </c>
      <c r="F3472" s="31">
        <v>44876</v>
      </c>
      <c r="G3472" s="31">
        <v>44875.339363425926</v>
      </c>
      <c r="H3472" s="31">
        <v>44934</v>
      </c>
      <c r="I3472" s="38" t="s">
        <v>10032</v>
      </c>
      <c r="J3472" s="38"/>
      <c r="K3472" s="31">
        <v>44902</v>
      </c>
      <c r="L3472" s="32">
        <v>1324</v>
      </c>
      <c r="M3472" s="33">
        <v>59</v>
      </c>
      <c r="N3472" s="33">
        <v>-32</v>
      </c>
      <c r="O3472" s="32">
        <v>-42368</v>
      </c>
      <c r="P3472" s="27" t="e">
        <f>VLOOKUP(A3472,'[1]REPORT ITP - Fatture Incluse - '!$C$1:$D$14862,2,FALSE)</f>
        <v>#N/A</v>
      </c>
    </row>
    <row r="3473" spans="1:16" ht="15" customHeight="1">
      <c r="A3473" s="29" t="s">
        <v>6431</v>
      </c>
      <c r="B3473" s="29" t="s">
        <v>6432</v>
      </c>
      <c r="C3473" s="30" t="s">
        <v>10033</v>
      </c>
      <c r="D3473" s="31">
        <v>44747</v>
      </c>
      <c r="E3473" s="32">
        <v>15129.92</v>
      </c>
      <c r="F3473" s="31">
        <v>44760</v>
      </c>
      <c r="G3473" s="31">
        <v>44760.396215277775</v>
      </c>
      <c r="H3473" s="31">
        <v>44818</v>
      </c>
      <c r="I3473" s="38" t="s">
        <v>10034</v>
      </c>
      <c r="J3473" s="38"/>
      <c r="K3473" s="31">
        <v>44831</v>
      </c>
      <c r="L3473" s="32">
        <v>14548</v>
      </c>
      <c r="M3473" s="33">
        <v>58</v>
      </c>
      <c r="N3473" s="33">
        <v>13</v>
      </c>
      <c r="O3473" s="32">
        <v>189124</v>
      </c>
      <c r="P3473" s="27" t="e">
        <f>VLOOKUP(A3473,'[1]REPORT ITP - Fatture Incluse - '!$C$1:$D$14862,2,FALSE)</f>
        <v>#N/A</v>
      </c>
    </row>
    <row r="3474" spans="1:16" ht="15" customHeight="1">
      <c r="A3474" s="29" t="s">
        <v>6305</v>
      </c>
      <c r="B3474" s="29" t="s">
        <v>6306</v>
      </c>
      <c r="C3474" s="30" t="s">
        <v>10035</v>
      </c>
      <c r="D3474" s="31">
        <v>44806</v>
      </c>
      <c r="E3474" s="32">
        <v>1232.1400000000001</v>
      </c>
      <c r="F3474" s="31">
        <v>44811</v>
      </c>
      <c r="G3474" s="31">
        <v>44810.380995370368</v>
      </c>
      <c r="H3474" s="31">
        <v>44869</v>
      </c>
      <c r="I3474" s="38" t="s">
        <v>10036</v>
      </c>
      <c r="J3474" s="38"/>
      <c r="K3474" s="31">
        <v>44844</v>
      </c>
      <c r="L3474" s="32">
        <v>1009.95</v>
      </c>
      <c r="M3474" s="33">
        <v>59</v>
      </c>
      <c r="N3474" s="33">
        <v>-25</v>
      </c>
      <c r="O3474" s="32">
        <v>-25248.75</v>
      </c>
      <c r="P3474" s="27" t="e">
        <f>VLOOKUP(A3474,'[1]REPORT ITP - Fatture Incluse - '!$C$1:$D$14862,2,FALSE)</f>
        <v>#N/A</v>
      </c>
    </row>
    <row r="3475" spans="1:16" ht="15" customHeight="1">
      <c r="A3475" s="29" t="s">
        <v>6305</v>
      </c>
      <c r="B3475" s="29" t="s">
        <v>6306</v>
      </c>
      <c r="C3475" s="30" t="s">
        <v>10037</v>
      </c>
      <c r="D3475" s="31">
        <v>44810</v>
      </c>
      <c r="E3475" s="32">
        <v>15049.92</v>
      </c>
      <c r="F3475" s="31">
        <v>44813</v>
      </c>
      <c r="G3475" s="31">
        <v>44812.322650462964</v>
      </c>
      <c r="H3475" s="31">
        <v>44871</v>
      </c>
      <c r="I3475" s="38" t="s">
        <v>10036</v>
      </c>
      <c r="J3475" s="38"/>
      <c r="K3475" s="31">
        <v>44844</v>
      </c>
      <c r="L3475" s="32">
        <v>12336</v>
      </c>
      <c r="M3475" s="33">
        <v>59</v>
      </c>
      <c r="N3475" s="33">
        <v>-27</v>
      </c>
      <c r="O3475" s="32">
        <v>-333072</v>
      </c>
      <c r="P3475" s="27" t="e">
        <f>VLOOKUP(A3475,'[1]REPORT ITP - Fatture Incluse - '!$C$1:$D$14862,2,FALSE)</f>
        <v>#N/A</v>
      </c>
    </row>
    <row r="3476" spans="1:16" ht="15" customHeight="1">
      <c r="A3476" s="29" t="s">
        <v>6305</v>
      </c>
      <c r="B3476" s="29" t="s">
        <v>6306</v>
      </c>
      <c r="C3476" s="30" t="s">
        <v>10038</v>
      </c>
      <c r="D3476" s="31">
        <v>44810</v>
      </c>
      <c r="E3476" s="32">
        <v>5224.91</v>
      </c>
      <c r="F3476" s="31">
        <v>44813</v>
      </c>
      <c r="G3476" s="31">
        <v>44812.322800925926</v>
      </c>
      <c r="H3476" s="31">
        <v>44871</v>
      </c>
      <c r="I3476" s="38" t="s">
        <v>10036</v>
      </c>
      <c r="J3476" s="38"/>
      <c r="K3476" s="31">
        <v>44844</v>
      </c>
      <c r="L3476" s="32">
        <v>4282.71</v>
      </c>
      <c r="M3476" s="33">
        <v>59</v>
      </c>
      <c r="N3476" s="33">
        <v>-27</v>
      </c>
      <c r="O3476" s="32">
        <v>-115633.17</v>
      </c>
      <c r="P3476" s="27" t="e">
        <f>VLOOKUP(A3476,'[1]REPORT ITP - Fatture Incluse - '!$C$1:$D$14862,2,FALSE)</f>
        <v>#N/A</v>
      </c>
    </row>
    <row r="3477" spans="1:16" ht="15" customHeight="1">
      <c r="A3477" s="29" t="s">
        <v>6305</v>
      </c>
      <c r="B3477" s="29" t="s">
        <v>6306</v>
      </c>
      <c r="C3477" s="30" t="s">
        <v>10039</v>
      </c>
      <c r="D3477" s="31">
        <v>44806</v>
      </c>
      <c r="E3477" s="32">
        <v>1306.93</v>
      </c>
      <c r="F3477" s="31">
        <v>44811</v>
      </c>
      <c r="G3477" s="31">
        <v>44810.380983796298</v>
      </c>
      <c r="H3477" s="31">
        <v>44869</v>
      </c>
      <c r="I3477" s="38" t="s">
        <v>10036</v>
      </c>
      <c r="J3477" s="38"/>
      <c r="K3477" s="31">
        <v>44844</v>
      </c>
      <c r="L3477" s="32">
        <v>1071.25</v>
      </c>
      <c r="M3477" s="33">
        <v>59</v>
      </c>
      <c r="N3477" s="33">
        <v>-25</v>
      </c>
      <c r="O3477" s="32">
        <v>-26781.25</v>
      </c>
      <c r="P3477" s="27" t="e">
        <f>VLOOKUP(A3477,'[1]REPORT ITP - Fatture Incluse - '!$C$1:$D$14862,2,FALSE)</f>
        <v>#N/A</v>
      </c>
    </row>
    <row r="3478" spans="1:16" ht="18.95" customHeight="1">
      <c r="A3478" s="29" t="s">
        <v>10040</v>
      </c>
      <c r="B3478" s="29" t="s">
        <v>4689</v>
      </c>
      <c r="C3478" s="30" t="s">
        <v>5965</v>
      </c>
      <c r="D3478" s="31">
        <v>44806</v>
      </c>
      <c r="E3478" s="32">
        <v>5848.16</v>
      </c>
      <c r="F3478" s="31">
        <v>44812</v>
      </c>
      <c r="G3478" s="31">
        <v>44810.380740740744</v>
      </c>
      <c r="H3478" s="31">
        <v>44869</v>
      </c>
      <c r="I3478" s="38" t="s">
        <v>10041</v>
      </c>
      <c r="J3478" s="38"/>
      <c r="K3478" s="31">
        <v>44860</v>
      </c>
      <c r="L3478" s="32">
        <v>5848.16</v>
      </c>
      <c r="M3478" s="33">
        <v>59</v>
      </c>
      <c r="N3478" s="33">
        <v>-9</v>
      </c>
      <c r="O3478" s="32">
        <v>-52633.440000000002</v>
      </c>
      <c r="P3478" s="27" t="e">
        <f>VLOOKUP(A3478,'[1]REPORT ITP - Fatture Incluse - '!$C$1:$D$14862,2,FALSE)</f>
        <v>#N/A</v>
      </c>
    </row>
    <row r="3479" spans="1:16" ht="18.95" customHeight="1">
      <c r="A3479" s="29" t="s">
        <v>7193</v>
      </c>
      <c r="B3479" s="29" t="s">
        <v>7194</v>
      </c>
      <c r="C3479" s="30" t="s">
        <v>10042</v>
      </c>
      <c r="D3479" s="31">
        <v>44818</v>
      </c>
      <c r="E3479" s="32">
        <v>616.1</v>
      </c>
      <c r="F3479" s="31">
        <v>44820</v>
      </c>
      <c r="G3479" s="31">
        <v>44820.298564814817</v>
      </c>
      <c r="H3479" s="31">
        <v>44879</v>
      </c>
      <c r="I3479" s="38" t="s">
        <v>10043</v>
      </c>
      <c r="J3479" s="38"/>
      <c r="K3479" s="31">
        <v>44862</v>
      </c>
      <c r="L3479" s="32">
        <v>505</v>
      </c>
      <c r="M3479" s="33">
        <v>59</v>
      </c>
      <c r="N3479" s="33">
        <v>-17</v>
      </c>
      <c r="O3479" s="32">
        <v>-8585</v>
      </c>
      <c r="P3479" s="27" t="e">
        <f>VLOOKUP(A3479,'[1]REPORT ITP - Fatture Incluse - '!$C$1:$D$14862,2,FALSE)</f>
        <v>#N/A</v>
      </c>
    </row>
    <row r="3480" spans="1:16" ht="18.95" customHeight="1">
      <c r="A3480" s="29" t="s">
        <v>7193</v>
      </c>
      <c r="B3480" s="29" t="s">
        <v>7194</v>
      </c>
      <c r="C3480" s="30" t="s">
        <v>10044</v>
      </c>
      <c r="D3480" s="31">
        <v>44818</v>
      </c>
      <c r="E3480" s="32">
        <v>3126.86</v>
      </c>
      <c r="F3480" s="31">
        <v>44819</v>
      </c>
      <c r="G3480" s="31">
        <v>44819.304363425923</v>
      </c>
      <c r="H3480" s="31">
        <v>44879</v>
      </c>
      <c r="I3480" s="38" t="s">
        <v>10043</v>
      </c>
      <c r="J3480" s="38"/>
      <c r="K3480" s="31">
        <v>44862</v>
      </c>
      <c r="L3480" s="32">
        <v>2563</v>
      </c>
      <c r="M3480" s="33">
        <v>60</v>
      </c>
      <c r="N3480" s="33">
        <v>-17</v>
      </c>
      <c r="O3480" s="32">
        <v>-43571</v>
      </c>
      <c r="P3480" s="27" t="e">
        <f>VLOOKUP(A3480,'[1]REPORT ITP - Fatture Incluse - '!$C$1:$D$14862,2,FALSE)</f>
        <v>#N/A</v>
      </c>
    </row>
    <row r="3481" spans="1:16" ht="15" customHeight="1">
      <c r="A3481" s="29" t="s">
        <v>6305</v>
      </c>
      <c r="B3481" s="29" t="s">
        <v>6306</v>
      </c>
      <c r="C3481" s="30" t="s">
        <v>10045</v>
      </c>
      <c r="D3481" s="31">
        <v>44837</v>
      </c>
      <c r="E3481" s="32">
        <v>980.29</v>
      </c>
      <c r="F3481" s="31">
        <v>44840</v>
      </c>
      <c r="G3481" s="31">
        <v>44840.322476851848</v>
      </c>
      <c r="H3481" s="31">
        <v>44899</v>
      </c>
      <c r="I3481" s="38" t="s">
        <v>10046</v>
      </c>
      <c r="J3481" s="38"/>
      <c r="K3481" s="31">
        <v>44872</v>
      </c>
      <c r="L3481" s="32">
        <v>803.52</v>
      </c>
      <c r="M3481" s="33">
        <v>59</v>
      </c>
      <c r="N3481" s="33">
        <v>-27</v>
      </c>
      <c r="O3481" s="32">
        <v>-21695.040000000001</v>
      </c>
      <c r="P3481" s="27" t="e">
        <f>VLOOKUP(A3481,'[1]REPORT ITP - Fatture Incluse - '!$C$1:$D$14862,2,FALSE)</f>
        <v>#N/A</v>
      </c>
    </row>
    <row r="3482" spans="1:16" ht="15" customHeight="1">
      <c r="A3482" s="29" t="s">
        <v>6305</v>
      </c>
      <c r="B3482" s="29" t="s">
        <v>6306</v>
      </c>
      <c r="C3482" s="30" t="s">
        <v>10047</v>
      </c>
      <c r="D3482" s="31">
        <v>44833</v>
      </c>
      <c r="E3482" s="32">
        <v>545.39</v>
      </c>
      <c r="F3482" s="31">
        <v>44837</v>
      </c>
      <c r="G3482" s="31">
        <v>44837.301782407405</v>
      </c>
      <c r="H3482" s="31">
        <v>44894</v>
      </c>
      <c r="I3482" s="38" t="s">
        <v>10046</v>
      </c>
      <c r="J3482" s="38"/>
      <c r="K3482" s="31">
        <v>44872</v>
      </c>
      <c r="L3482" s="32">
        <v>447.04</v>
      </c>
      <c r="M3482" s="33">
        <v>57</v>
      </c>
      <c r="N3482" s="33">
        <v>-22</v>
      </c>
      <c r="O3482" s="32">
        <v>-9834.8799999999992</v>
      </c>
      <c r="P3482" s="27" t="e">
        <f>VLOOKUP(A3482,'[1]REPORT ITP - Fatture Incluse - '!$C$1:$D$14862,2,FALSE)</f>
        <v>#N/A</v>
      </c>
    </row>
    <row r="3483" spans="1:16" ht="15" customHeight="1">
      <c r="A3483" s="29" t="s">
        <v>6305</v>
      </c>
      <c r="B3483" s="29" t="s">
        <v>6306</v>
      </c>
      <c r="C3483" s="30" t="s">
        <v>10048</v>
      </c>
      <c r="D3483" s="31">
        <v>44833</v>
      </c>
      <c r="E3483" s="32">
        <v>22694.1</v>
      </c>
      <c r="F3483" s="31">
        <v>44838</v>
      </c>
      <c r="G3483" s="31">
        <v>44838.308564814812</v>
      </c>
      <c r="H3483" s="31">
        <v>44898</v>
      </c>
      <c r="I3483" s="38" t="s">
        <v>10046</v>
      </c>
      <c r="J3483" s="38"/>
      <c r="K3483" s="31">
        <v>44872</v>
      </c>
      <c r="L3483" s="32">
        <v>18601.72</v>
      </c>
      <c r="M3483" s="33">
        <v>60</v>
      </c>
      <c r="N3483" s="33">
        <v>-26</v>
      </c>
      <c r="O3483" s="32">
        <v>-483644.72</v>
      </c>
      <c r="P3483" s="27" t="e">
        <f>VLOOKUP(A3483,'[1]REPORT ITP - Fatture Incluse - '!$C$1:$D$14862,2,FALSE)</f>
        <v>#N/A</v>
      </c>
    </row>
    <row r="3484" spans="1:16" ht="15" customHeight="1">
      <c r="A3484" s="29" t="s">
        <v>6305</v>
      </c>
      <c r="B3484" s="29" t="s">
        <v>6306</v>
      </c>
      <c r="C3484" s="30" t="s">
        <v>10049</v>
      </c>
      <c r="D3484" s="31">
        <v>44835</v>
      </c>
      <c r="E3484" s="32">
        <v>117.85</v>
      </c>
      <c r="F3484" s="31">
        <v>44840</v>
      </c>
      <c r="G3484" s="31">
        <v>44840.322465277779</v>
      </c>
      <c r="H3484" s="31">
        <v>44899</v>
      </c>
      <c r="I3484" s="38" t="s">
        <v>10046</v>
      </c>
      <c r="J3484" s="38"/>
      <c r="K3484" s="31">
        <v>44872</v>
      </c>
      <c r="L3484" s="32">
        <v>96.6</v>
      </c>
      <c r="M3484" s="33">
        <v>59</v>
      </c>
      <c r="N3484" s="33">
        <v>-27</v>
      </c>
      <c r="O3484" s="32">
        <v>-2608.1999999999998</v>
      </c>
      <c r="P3484" s="27" t="e">
        <f>VLOOKUP(A3484,'[1]REPORT ITP - Fatture Incluse - '!$C$1:$D$14862,2,FALSE)</f>
        <v>#N/A</v>
      </c>
    </row>
    <row r="3485" spans="1:16" ht="15" customHeight="1">
      <c r="A3485" s="29" t="s">
        <v>6213</v>
      </c>
      <c r="B3485" s="29" t="s">
        <v>6214</v>
      </c>
      <c r="C3485" s="30" t="s">
        <v>5131</v>
      </c>
      <c r="D3485" s="31">
        <v>44838</v>
      </c>
      <c r="E3485" s="32">
        <v>322.08</v>
      </c>
      <c r="F3485" s="31">
        <v>44844</v>
      </c>
      <c r="G3485" s="31">
        <v>44841.328530092593</v>
      </c>
      <c r="H3485" s="31">
        <v>44900</v>
      </c>
      <c r="I3485" s="38" t="s">
        <v>10050</v>
      </c>
      <c r="J3485" s="38"/>
      <c r="K3485" s="31">
        <v>44872</v>
      </c>
      <c r="L3485" s="32">
        <v>264</v>
      </c>
      <c r="M3485" s="33">
        <v>59</v>
      </c>
      <c r="N3485" s="33">
        <v>-28</v>
      </c>
      <c r="O3485" s="32">
        <v>-7392</v>
      </c>
      <c r="P3485" s="27" t="e">
        <f>VLOOKUP(A3485,'[1]REPORT ITP - Fatture Incluse - '!$C$1:$D$14862,2,FALSE)</f>
        <v>#N/A</v>
      </c>
    </row>
    <row r="3486" spans="1:16" ht="15" customHeight="1">
      <c r="A3486" s="29" t="s">
        <v>6213</v>
      </c>
      <c r="B3486" s="29" t="s">
        <v>6214</v>
      </c>
      <c r="C3486" s="30" t="s">
        <v>5034</v>
      </c>
      <c r="D3486" s="31">
        <v>44833</v>
      </c>
      <c r="E3486" s="32">
        <v>12200</v>
      </c>
      <c r="F3486" s="31">
        <v>44837</v>
      </c>
      <c r="G3486" s="31">
        <v>44834.302245370367</v>
      </c>
      <c r="H3486" s="31">
        <v>44894</v>
      </c>
      <c r="I3486" s="38" t="s">
        <v>10050</v>
      </c>
      <c r="J3486" s="38"/>
      <c r="K3486" s="31">
        <v>44872</v>
      </c>
      <c r="L3486" s="32">
        <v>10000</v>
      </c>
      <c r="M3486" s="33">
        <v>60</v>
      </c>
      <c r="N3486" s="33">
        <v>-22</v>
      </c>
      <c r="O3486" s="32">
        <v>-220000</v>
      </c>
      <c r="P3486" s="27" t="e">
        <f>VLOOKUP(A3486,'[1]REPORT ITP - Fatture Incluse - '!$C$1:$D$14862,2,FALSE)</f>
        <v>#N/A</v>
      </c>
    </row>
    <row r="3487" spans="1:16" ht="15" customHeight="1">
      <c r="A3487" s="29" t="s">
        <v>6213</v>
      </c>
      <c r="B3487" s="29" t="s">
        <v>6214</v>
      </c>
      <c r="C3487" s="30" t="s">
        <v>5133</v>
      </c>
      <c r="D3487" s="31">
        <v>44838</v>
      </c>
      <c r="E3487" s="32">
        <v>190.32</v>
      </c>
      <c r="F3487" s="31">
        <v>44844</v>
      </c>
      <c r="G3487" s="31">
        <v>44841.328541666669</v>
      </c>
      <c r="H3487" s="31">
        <v>44900</v>
      </c>
      <c r="I3487" s="38" t="s">
        <v>10050</v>
      </c>
      <c r="J3487" s="38"/>
      <c r="K3487" s="31">
        <v>44872</v>
      </c>
      <c r="L3487" s="32">
        <v>156</v>
      </c>
      <c r="M3487" s="33">
        <v>59</v>
      </c>
      <c r="N3487" s="33">
        <v>-28</v>
      </c>
      <c r="O3487" s="32">
        <v>-4368</v>
      </c>
      <c r="P3487" s="27" t="e">
        <f>VLOOKUP(A3487,'[1]REPORT ITP - Fatture Incluse - '!$C$1:$D$14862,2,FALSE)</f>
        <v>#N/A</v>
      </c>
    </row>
    <row r="3488" spans="1:16" ht="15" customHeight="1">
      <c r="A3488" s="29" t="s">
        <v>6213</v>
      </c>
      <c r="B3488" s="29" t="s">
        <v>6214</v>
      </c>
      <c r="C3488" s="30" t="s">
        <v>5132</v>
      </c>
      <c r="D3488" s="31">
        <v>44838</v>
      </c>
      <c r="E3488" s="32">
        <v>1429.84</v>
      </c>
      <c r="F3488" s="31">
        <v>44845</v>
      </c>
      <c r="G3488" s="31">
        <v>44844.30400462963</v>
      </c>
      <c r="H3488" s="31">
        <v>44902</v>
      </c>
      <c r="I3488" s="38" t="s">
        <v>10050</v>
      </c>
      <c r="J3488" s="38"/>
      <c r="K3488" s="31">
        <v>44872</v>
      </c>
      <c r="L3488" s="32">
        <v>1172</v>
      </c>
      <c r="M3488" s="33">
        <v>58</v>
      </c>
      <c r="N3488" s="33">
        <v>-30</v>
      </c>
      <c r="O3488" s="32">
        <v>-35160</v>
      </c>
      <c r="P3488" s="27" t="e">
        <f>VLOOKUP(A3488,'[1]REPORT ITP - Fatture Incluse - '!$C$1:$D$14862,2,FALSE)</f>
        <v>#N/A</v>
      </c>
    </row>
    <row r="3489" spans="1:16" ht="15" customHeight="1">
      <c r="A3489" s="29" t="s">
        <v>6213</v>
      </c>
      <c r="B3489" s="29" t="s">
        <v>6214</v>
      </c>
      <c r="C3489" s="30" t="s">
        <v>5129</v>
      </c>
      <c r="D3489" s="31">
        <v>44838</v>
      </c>
      <c r="E3489" s="32">
        <v>305</v>
      </c>
      <c r="F3489" s="31">
        <v>44845</v>
      </c>
      <c r="G3489" s="31">
        <v>44844.303969907407</v>
      </c>
      <c r="H3489" s="31">
        <v>44902</v>
      </c>
      <c r="I3489" s="38" t="s">
        <v>10050</v>
      </c>
      <c r="J3489" s="38"/>
      <c r="K3489" s="31">
        <v>44872</v>
      </c>
      <c r="L3489" s="32">
        <v>250</v>
      </c>
      <c r="M3489" s="33">
        <v>58</v>
      </c>
      <c r="N3489" s="33">
        <v>-30</v>
      </c>
      <c r="O3489" s="32">
        <v>-7500</v>
      </c>
      <c r="P3489" s="27" t="e">
        <f>VLOOKUP(A3489,'[1]REPORT ITP - Fatture Incluse - '!$C$1:$D$14862,2,FALSE)</f>
        <v>#N/A</v>
      </c>
    </row>
    <row r="3490" spans="1:16" ht="15" customHeight="1">
      <c r="A3490" s="34" t="s">
        <v>5791</v>
      </c>
      <c r="B3490" s="29" t="s">
        <v>6129</v>
      </c>
      <c r="C3490" s="30" t="s">
        <v>10051</v>
      </c>
      <c r="D3490" s="31">
        <v>44850</v>
      </c>
      <c r="E3490" s="32">
        <v>1115.3699999999999</v>
      </c>
      <c r="F3490" s="31">
        <v>44869</v>
      </c>
      <c r="G3490" s="31"/>
      <c r="H3490" s="31">
        <v>44880</v>
      </c>
      <c r="I3490" s="38" t="s">
        <v>10052</v>
      </c>
      <c r="J3490" s="38"/>
      <c r="K3490" s="31">
        <v>44881</v>
      </c>
      <c r="L3490" s="32">
        <v>1115.3699999999999</v>
      </c>
      <c r="M3490" s="33">
        <v>30</v>
      </c>
      <c r="N3490" s="33">
        <v>1</v>
      </c>
      <c r="O3490" s="32">
        <v>1115.3699999999999</v>
      </c>
      <c r="P3490" s="27" t="e">
        <f>VLOOKUP(A3490,'[1]REPORT ITP - Fatture Incluse - '!$C$1:$D$14862,2,FALSE)</f>
        <v>#N/A</v>
      </c>
    </row>
    <row r="3491" spans="1:16" ht="15" customHeight="1">
      <c r="A3491" s="29" t="s">
        <v>8128</v>
      </c>
      <c r="B3491" s="29" t="s">
        <v>8129</v>
      </c>
      <c r="C3491" s="30" t="s">
        <v>5080</v>
      </c>
      <c r="D3491" s="31">
        <v>44833</v>
      </c>
      <c r="E3491" s="32">
        <v>3958.9</v>
      </c>
      <c r="F3491" s="31">
        <v>44839</v>
      </c>
      <c r="G3491" s="31">
        <v>44839.300127314818</v>
      </c>
      <c r="H3491" s="31">
        <v>44898</v>
      </c>
      <c r="I3491" s="38" t="s">
        <v>10053</v>
      </c>
      <c r="J3491" s="38"/>
      <c r="K3491" s="31">
        <v>44893</v>
      </c>
      <c r="L3491" s="32">
        <v>3245</v>
      </c>
      <c r="M3491" s="33">
        <v>59</v>
      </c>
      <c r="N3491" s="33">
        <v>-5</v>
      </c>
      <c r="O3491" s="32">
        <v>-16225</v>
      </c>
      <c r="P3491" s="27" t="e">
        <f>VLOOKUP(A3491,'[1]REPORT ITP - Fatture Incluse - '!$C$1:$D$14862,2,FALSE)</f>
        <v>#N/A</v>
      </c>
    </row>
    <row r="3492" spans="1:16" ht="15" customHeight="1">
      <c r="A3492" s="29" t="s">
        <v>8128</v>
      </c>
      <c r="B3492" s="29" t="s">
        <v>8129</v>
      </c>
      <c r="C3492" s="30" t="s">
        <v>5435</v>
      </c>
      <c r="D3492" s="31">
        <v>44841</v>
      </c>
      <c r="E3492" s="32">
        <v>2375.34</v>
      </c>
      <c r="F3492" s="31">
        <v>44872</v>
      </c>
      <c r="G3492" s="31">
        <v>44868.295312499999</v>
      </c>
      <c r="H3492" s="31">
        <v>44927</v>
      </c>
      <c r="I3492" s="38" t="s">
        <v>10053</v>
      </c>
      <c r="J3492" s="38"/>
      <c r="K3492" s="31">
        <v>44893</v>
      </c>
      <c r="L3492" s="32">
        <v>1947</v>
      </c>
      <c r="M3492" s="33">
        <v>59</v>
      </c>
      <c r="N3492" s="33">
        <v>-34</v>
      </c>
      <c r="O3492" s="32">
        <v>-66198</v>
      </c>
      <c r="P3492" s="27" t="e">
        <f>VLOOKUP(A3492,'[1]REPORT ITP - Fatture Incluse - '!$C$1:$D$14862,2,FALSE)</f>
        <v>#N/A</v>
      </c>
    </row>
    <row r="3493" spans="1:16" ht="27.95" customHeight="1">
      <c r="A3493" s="29" t="s">
        <v>6217</v>
      </c>
      <c r="B3493" s="29" t="s">
        <v>6218</v>
      </c>
      <c r="C3493" s="30" t="s">
        <v>10054</v>
      </c>
      <c r="D3493" s="31">
        <v>44852</v>
      </c>
      <c r="E3493" s="32">
        <v>813.28</v>
      </c>
      <c r="F3493" s="31">
        <v>44859</v>
      </c>
      <c r="G3493" s="31">
        <v>44858.298888888887</v>
      </c>
      <c r="H3493" s="31">
        <v>44914</v>
      </c>
      <c r="I3493" s="38" t="s">
        <v>10055</v>
      </c>
      <c r="J3493" s="38"/>
      <c r="K3493" s="31">
        <v>44894</v>
      </c>
      <c r="L3493" s="32">
        <v>666.62</v>
      </c>
      <c r="M3493" s="33">
        <v>56</v>
      </c>
      <c r="N3493" s="33">
        <v>-20</v>
      </c>
      <c r="O3493" s="32">
        <v>-13332.4</v>
      </c>
      <c r="P3493" s="27" t="e">
        <f>VLOOKUP(A3493,'[1]REPORT ITP - Fatture Incluse - '!$C$1:$D$14862,2,FALSE)</f>
        <v>#N/A</v>
      </c>
    </row>
    <row r="3494" spans="1:16" ht="27.95" customHeight="1">
      <c r="A3494" s="29" t="s">
        <v>6217</v>
      </c>
      <c r="B3494" s="29" t="s">
        <v>6218</v>
      </c>
      <c r="C3494" s="30" t="s">
        <v>10056</v>
      </c>
      <c r="D3494" s="31">
        <v>44851</v>
      </c>
      <c r="E3494" s="32">
        <v>4073.4</v>
      </c>
      <c r="F3494" s="31">
        <v>44859</v>
      </c>
      <c r="G3494" s="31">
        <v>44858.298877314817</v>
      </c>
      <c r="H3494" s="31">
        <v>44914</v>
      </c>
      <c r="I3494" s="38" t="s">
        <v>10055</v>
      </c>
      <c r="J3494" s="38"/>
      <c r="K3494" s="31">
        <v>44894</v>
      </c>
      <c r="L3494" s="32">
        <v>3338.85</v>
      </c>
      <c r="M3494" s="33">
        <v>56</v>
      </c>
      <c r="N3494" s="33">
        <v>-20</v>
      </c>
      <c r="O3494" s="32">
        <v>-66777</v>
      </c>
      <c r="P3494" s="27" t="e">
        <f>VLOOKUP(A3494,'[1]REPORT ITP - Fatture Incluse - '!$C$1:$D$14862,2,FALSE)</f>
        <v>#N/A</v>
      </c>
    </row>
    <row r="3495" spans="1:16" ht="15" customHeight="1">
      <c r="A3495" s="29" t="s">
        <v>6261</v>
      </c>
      <c r="B3495" s="29" t="s">
        <v>6262</v>
      </c>
      <c r="C3495" s="30" t="s">
        <v>5344</v>
      </c>
      <c r="D3495" s="31">
        <v>44853</v>
      </c>
      <c r="E3495" s="32">
        <v>270.83999999999997</v>
      </c>
      <c r="F3495" s="31">
        <v>44862</v>
      </c>
      <c r="G3495" s="31">
        <v>44861.299062500002</v>
      </c>
      <c r="H3495" s="31">
        <v>44920</v>
      </c>
      <c r="I3495" s="38" t="s">
        <v>10057</v>
      </c>
      <c r="J3495" s="38"/>
      <c r="K3495" s="31">
        <v>44901</v>
      </c>
      <c r="L3495" s="32">
        <v>222</v>
      </c>
      <c r="M3495" s="33">
        <v>59</v>
      </c>
      <c r="N3495" s="33">
        <v>-19</v>
      </c>
      <c r="O3495" s="32">
        <v>-4218</v>
      </c>
      <c r="P3495" s="27" t="e">
        <f>VLOOKUP(A3495,'[1]REPORT ITP - Fatture Incluse - '!$C$1:$D$14862,2,FALSE)</f>
        <v>#N/A</v>
      </c>
    </row>
    <row r="3496" spans="1:16" ht="15" customHeight="1">
      <c r="A3496" s="29" t="s">
        <v>7839</v>
      </c>
      <c r="B3496" s="29" t="s">
        <v>7840</v>
      </c>
      <c r="C3496" s="30" t="s">
        <v>5191</v>
      </c>
      <c r="D3496" s="31">
        <v>44845</v>
      </c>
      <c r="E3496" s="32">
        <v>4575</v>
      </c>
      <c r="F3496" s="31">
        <v>44851</v>
      </c>
      <c r="G3496" s="31">
        <v>44847.320613425924</v>
      </c>
      <c r="H3496" s="31">
        <v>44906</v>
      </c>
      <c r="I3496" s="38" t="s">
        <v>10058</v>
      </c>
      <c r="J3496" s="38"/>
      <c r="K3496" s="31">
        <v>44902</v>
      </c>
      <c r="L3496" s="32">
        <v>3750</v>
      </c>
      <c r="M3496" s="33">
        <v>59</v>
      </c>
      <c r="N3496" s="33">
        <v>-4</v>
      </c>
      <c r="O3496" s="32">
        <v>-15000</v>
      </c>
      <c r="P3496" s="27" t="e">
        <f>VLOOKUP(A3496,'[1]REPORT ITP - Fatture Incluse - '!$C$1:$D$14862,2,FALSE)</f>
        <v>#N/A</v>
      </c>
    </row>
    <row r="3497" spans="1:16" ht="15" customHeight="1">
      <c r="A3497" s="29" t="s">
        <v>6426</v>
      </c>
      <c r="B3497" s="29" t="s">
        <v>6427</v>
      </c>
      <c r="C3497" s="30" t="s">
        <v>5552</v>
      </c>
      <c r="D3497" s="31">
        <v>44872</v>
      </c>
      <c r="E3497" s="32">
        <v>4209</v>
      </c>
      <c r="F3497" s="31">
        <v>44880</v>
      </c>
      <c r="G3497" s="31">
        <v>44879.352465277778</v>
      </c>
      <c r="H3497" s="31">
        <v>44937</v>
      </c>
      <c r="I3497" s="38" t="s">
        <v>10059</v>
      </c>
      <c r="J3497" s="38"/>
      <c r="K3497" s="31">
        <v>44908</v>
      </c>
      <c r="L3497" s="32">
        <v>3450</v>
      </c>
      <c r="M3497" s="33">
        <v>58</v>
      </c>
      <c r="N3497" s="33">
        <v>-29</v>
      </c>
      <c r="O3497" s="32">
        <v>-100050</v>
      </c>
      <c r="P3497" s="27" t="e">
        <f>VLOOKUP(A3497,'[1]REPORT ITP - Fatture Incluse - '!$C$1:$D$14862,2,FALSE)</f>
        <v>#N/A</v>
      </c>
    </row>
    <row r="3498" spans="1:16" ht="15" customHeight="1">
      <c r="A3498" s="29" t="s">
        <v>6502</v>
      </c>
      <c r="B3498" s="29" t="s">
        <v>415</v>
      </c>
      <c r="C3498" s="30" t="s">
        <v>846</v>
      </c>
      <c r="D3498" s="31">
        <v>44865</v>
      </c>
      <c r="E3498" s="32">
        <v>3977.69</v>
      </c>
      <c r="F3498" s="31">
        <v>44869</v>
      </c>
      <c r="G3498" s="31">
        <v>44867.306979166664</v>
      </c>
      <c r="H3498" s="31">
        <v>44925</v>
      </c>
      <c r="I3498" s="38" t="s">
        <v>10060</v>
      </c>
      <c r="J3498" s="38"/>
      <c r="K3498" s="31">
        <v>44909</v>
      </c>
      <c r="L3498" s="32">
        <v>3260.4</v>
      </c>
      <c r="M3498" s="33">
        <v>58</v>
      </c>
      <c r="N3498" s="33">
        <v>-16</v>
      </c>
      <c r="O3498" s="32">
        <v>-52166.400000000001</v>
      </c>
      <c r="P3498" s="27" t="e">
        <f>VLOOKUP(A3498,'[1]REPORT ITP - Fatture Incluse - '!$C$1:$D$14862,2,FALSE)</f>
        <v>#N/A</v>
      </c>
    </row>
    <row r="3499" spans="1:16" ht="15" customHeight="1">
      <c r="A3499" s="29" t="s">
        <v>6367</v>
      </c>
      <c r="B3499" s="29" t="s">
        <v>6368</v>
      </c>
      <c r="C3499" s="30" t="s">
        <v>4754</v>
      </c>
      <c r="D3499" s="31">
        <v>44809</v>
      </c>
      <c r="E3499" s="32">
        <v>20500</v>
      </c>
      <c r="F3499" s="31">
        <v>44813</v>
      </c>
      <c r="G3499" s="31">
        <v>44812.322916666664</v>
      </c>
      <c r="H3499" s="31">
        <v>44871</v>
      </c>
      <c r="I3499" s="38" t="s">
        <v>10061</v>
      </c>
      <c r="J3499" s="38"/>
      <c r="K3499" s="31">
        <v>44846</v>
      </c>
      <c r="L3499" s="32">
        <v>16803.28</v>
      </c>
      <c r="M3499" s="33">
        <v>59</v>
      </c>
      <c r="N3499" s="33">
        <v>-25</v>
      </c>
      <c r="O3499" s="32">
        <v>-420082</v>
      </c>
      <c r="P3499" s="27" t="e">
        <f>VLOOKUP(A3499,'[1]REPORT ITP - Fatture Incluse - '!$C$1:$D$14862,2,FALSE)</f>
        <v>#N/A</v>
      </c>
    </row>
    <row r="3500" spans="1:16" ht="15" customHeight="1">
      <c r="A3500" s="29" t="s">
        <v>6244</v>
      </c>
      <c r="B3500" s="29" t="s">
        <v>6245</v>
      </c>
      <c r="C3500" s="30" t="s">
        <v>5078</v>
      </c>
      <c r="D3500" s="31">
        <v>44834</v>
      </c>
      <c r="E3500" s="32">
        <v>1245.01</v>
      </c>
      <c r="F3500" s="31">
        <v>44839</v>
      </c>
      <c r="G3500" s="31">
        <v>44839.300046296295</v>
      </c>
      <c r="H3500" s="31">
        <v>44898</v>
      </c>
      <c r="I3500" s="38" t="s">
        <v>10062</v>
      </c>
      <c r="J3500" s="38"/>
      <c r="K3500" s="31">
        <v>44867</v>
      </c>
      <c r="L3500" s="32">
        <v>1020.5</v>
      </c>
      <c r="M3500" s="33">
        <v>59</v>
      </c>
      <c r="N3500" s="33">
        <v>-31</v>
      </c>
      <c r="O3500" s="32">
        <v>-31635.5</v>
      </c>
      <c r="P3500" s="27" t="e">
        <f>VLOOKUP(A3500,'[1]REPORT ITP - Fatture Incluse - '!$C$1:$D$14862,2,FALSE)</f>
        <v>#N/A</v>
      </c>
    </row>
    <row r="3501" spans="1:16" ht="18.95" customHeight="1">
      <c r="A3501" s="29" t="s">
        <v>5400</v>
      </c>
      <c r="B3501" s="29" t="s">
        <v>5399</v>
      </c>
      <c r="C3501" s="30" t="s">
        <v>7369</v>
      </c>
      <c r="D3501" s="31">
        <v>44862</v>
      </c>
      <c r="E3501" s="32">
        <v>2400</v>
      </c>
      <c r="F3501" s="31">
        <v>44874</v>
      </c>
      <c r="G3501" s="31">
        <v>44867.306296296294</v>
      </c>
      <c r="H3501" s="31">
        <v>44922</v>
      </c>
      <c r="I3501" s="38" t="s">
        <v>10063</v>
      </c>
      <c r="J3501" s="38"/>
      <c r="K3501" s="31">
        <v>44875</v>
      </c>
      <c r="L3501" s="32">
        <v>2400</v>
      </c>
      <c r="M3501" s="33">
        <v>55</v>
      </c>
      <c r="N3501" s="33">
        <v>-47</v>
      </c>
      <c r="O3501" s="32">
        <v>-112800</v>
      </c>
      <c r="P3501" s="27" t="e">
        <f>VLOOKUP(A3501,'[1]REPORT ITP - Fatture Incluse - '!$C$1:$D$14862,2,FALSE)</f>
        <v>#N/A</v>
      </c>
    </row>
    <row r="3502" spans="1:16" ht="15" customHeight="1">
      <c r="A3502" s="29" t="s">
        <v>1559</v>
      </c>
      <c r="B3502" s="29" t="s">
        <v>1558</v>
      </c>
      <c r="C3502" s="30" t="s">
        <v>10064</v>
      </c>
      <c r="D3502" s="31">
        <v>44870</v>
      </c>
      <c r="E3502" s="32">
        <v>3066.67</v>
      </c>
      <c r="F3502" s="31">
        <v>44873</v>
      </c>
      <c r="G3502" s="31">
        <v>44873.486898148149</v>
      </c>
      <c r="H3502" s="31">
        <v>44930</v>
      </c>
      <c r="I3502" s="38" t="s">
        <v>10065</v>
      </c>
      <c r="J3502" s="38"/>
      <c r="K3502" s="31">
        <v>44880</v>
      </c>
      <c r="L3502" s="32">
        <v>3066.67</v>
      </c>
      <c r="M3502" s="33">
        <v>57</v>
      </c>
      <c r="N3502" s="33">
        <v>-50</v>
      </c>
      <c r="O3502" s="32">
        <v>-153333.5</v>
      </c>
      <c r="P3502" s="27" t="e">
        <f>VLOOKUP(A3502,'[1]REPORT ITP - Fatture Incluse - '!$C$1:$D$14862,2,FALSE)</f>
        <v>#N/A</v>
      </c>
    </row>
    <row r="3503" spans="1:16" ht="18.95" customHeight="1">
      <c r="A3503" s="29" t="s">
        <v>3295</v>
      </c>
      <c r="B3503" s="29" t="s">
        <v>7991</v>
      </c>
      <c r="C3503" s="30" t="s">
        <v>2022</v>
      </c>
      <c r="D3503" s="31">
        <v>44880</v>
      </c>
      <c r="E3503" s="32">
        <v>2500</v>
      </c>
      <c r="F3503" s="31">
        <v>44881</v>
      </c>
      <c r="G3503" s="31">
        <v>44881.353877314818</v>
      </c>
      <c r="H3503" s="31">
        <v>44940</v>
      </c>
      <c r="I3503" s="38" t="s">
        <v>10066</v>
      </c>
      <c r="J3503" s="38"/>
      <c r="K3503" s="31">
        <v>44887</v>
      </c>
      <c r="L3503" s="32">
        <v>2500</v>
      </c>
      <c r="M3503" s="33">
        <v>59</v>
      </c>
      <c r="N3503" s="33">
        <v>-53</v>
      </c>
      <c r="O3503" s="32">
        <v>-132500</v>
      </c>
      <c r="P3503" s="27" t="e">
        <f>VLOOKUP(A3503,'[1]REPORT ITP - Fatture Incluse - '!$C$1:$D$14862,2,FALSE)</f>
        <v>#N/A</v>
      </c>
    </row>
    <row r="3504" spans="1:16" ht="15" customHeight="1">
      <c r="A3504" s="29" t="s">
        <v>6305</v>
      </c>
      <c r="B3504" s="29" t="s">
        <v>6306</v>
      </c>
      <c r="C3504" s="30" t="s">
        <v>10067</v>
      </c>
      <c r="D3504" s="31">
        <v>44882</v>
      </c>
      <c r="E3504" s="32">
        <v>8371.52</v>
      </c>
      <c r="F3504" s="31">
        <v>44886</v>
      </c>
      <c r="G3504" s="31">
        <v>44883.483136574076</v>
      </c>
      <c r="H3504" s="31">
        <v>44943</v>
      </c>
      <c r="I3504" s="38" t="s">
        <v>10068</v>
      </c>
      <c r="J3504" s="38"/>
      <c r="K3504" s="31">
        <v>44902</v>
      </c>
      <c r="L3504" s="32">
        <v>6861.9</v>
      </c>
      <c r="M3504" s="33">
        <v>60</v>
      </c>
      <c r="N3504" s="33">
        <v>-41</v>
      </c>
      <c r="O3504" s="32">
        <v>-281337.90000000002</v>
      </c>
      <c r="P3504" s="27" t="e">
        <f>VLOOKUP(A3504,'[1]REPORT ITP - Fatture Incluse - '!$C$1:$D$14862,2,FALSE)</f>
        <v>#N/A</v>
      </c>
    </row>
    <row r="3505" spans="1:22" ht="15" customHeight="1">
      <c r="A3505" s="29" t="s">
        <v>6305</v>
      </c>
      <c r="B3505" s="29" t="s">
        <v>6306</v>
      </c>
      <c r="C3505" s="30" t="s">
        <v>10069</v>
      </c>
      <c r="D3505" s="31">
        <v>44879</v>
      </c>
      <c r="E3505" s="32">
        <v>16790.09</v>
      </c>
      <c r="F3505" s="31">
        <v>44881</v>
      </c>
      <c r="G3505" s="31">
        <v>44881.353784722225</v>
      </c>
      <c r="H3505" s="31">
        <v>44940</v>
      </c>
      <c r="I3505" s="38" t="s">
        <v>10068</v>
      </c>
      <c r="J3505" s="38"/>
      <c r="K3505" s="31">
        <v>44902</v>
      </c>
      <c r="L3505" s="32">
        <v>13762.37</v>
      </c>
      <c r="M3505" s="33">
        <v>59</v>
      </c>
      <c r="N3505" s="33">
        <v>-38</v>
      </c>
      <c r="O3505" s="32">
        <v>-522970.06</v>
      </c>
      <c r="P3505" s="27" t="e">
        <f>VLOOKUP(A3505,'[1]REPORT ITP - Fatture Incluse - '!$C$1:$D$14862,2,FALSE)</f>
        <v>#N/A</v>
      </c>
    </row>
    <row r="3506" spans="1:22" ht="15" customHeight="1">
      <c r="A3506" s="29" t="s">
        <v>6233</v>
      </c>
      <c r="B3506" s="29" t="s">
        <v>6234</v>
      </c>
      <c r="C3506" s="30" t="s">
        <v>5178</v>
      </c>
      <c r="D3506" s="31">
        <v>44841</v>
      </c>
      <c r="E3506" s="32">
        <v>620.4</v>
      </c>
      <c r="F3506" s="31">
        <v>44848</v>
      </c>
      <c r="G3506" s="31">
        <v>44846.322523148148</v>
      </c>
      <c r="H3506" s="31">
        <v>44905</v>
      </c>
      <c r="I3506" s="38" t="s">
        <v>10070</v>
      </c>
      <c r="J3506" s="38"/>
      <c r="K3506" s="31">
        <v>44915</v>
      </c>
      <c r="L3506" s="32">
        <v>564</v>
      </c>
      <c r="M3506" s="33">
        <v>59</v>
      </c>
      <c r="N3506" s="33">
        <v>10</v>
      </c>
      <c r="O3506" s="32">
        <v>5640</v>
      </c>
      <c r="P3506" s="27" t="e">
        <f>VLOOKUP(A3506,'[1]REPORT ITP - Fatture Incluse - '!$C$1:$D$14862,2,FALSE)</f>
        <v>#N/A</v>
      </c>
    </row>
    <row r="3507" spans="1:22" ht="15" customHeight="1">
      <c r="A3507" s="29" t="s">
        <v>6233</v>
      </c>
      <c r="B3507" s="29" t="s">
        <v>6234</v>
      </c>
      <c r="C3507" s="30" t="s">
        <v>5533</v>
      </c>
      <c r="D3507" s="31">
        <v>44869</v>
      </c>
      <c r="E3507" s="32">
        <v>4913.01</v>
      </c>
      <c r="F3507" s="31">
        <v>44876</v>
      </c>
      <c r="G3507" s="31">
        <v>44876.299097222225</v>
      </c>
      <c r="H3507" s="31">
        <v>44936</v>
      </c>
      <c r="I3507" s="38" t="s">
        <v>10070</v>
      </c>
      <c r="J3507" s="38"/>
      <c r="K3507" s="31">
        <v>44915</v>
      </c>
      <c r="L3507" s="32">
        <v>4466.37</v>
      </c>
      <c r="M3507" s="33">
        <v>60</v>
      </c>
      <c r="N3507" s="33">
        <v>-21</v>
      </c>
      <c r="O3507" s="32">
        <v>-93793.77</v>
      </c>
      <c r="P3507" s="27" t="e">
        <f>VLOOKUP(A3507,'[1]REPORT ITP - Fatture Incluse - '!$C$1:$D$14862,2,FALSE)</f>
        <v>#N/A</v>
      </c>
    </row>
    <row r="3508" spans="1:22" ht="15" customHeight="1">
      <c r="A3508" s="29" t="s">
        <v>6233</v>
      </c>
      <c r="B3508" s="29" t="s">
        <v>6234</v>
      </c>
      <c r="C3508" s="30" t="s">
        <v>3477</v>
      </c>
      <c r="D3508" s="31">
        <v>44876</v>
      </c>
      <c r="E3508" s="32">
        <v>65.33</v>
      </c>
      <c r="F3508" s="31">
        <v>44882</v>
      </c>
      <c r="G3508" s="31">
        <v>44881.354444444441</v>
      </c>
      <c r="H3508" s="31">
        <v>44940</v>
      </c>
      <c r="I3508" s="38" t="s">
        <v>10070</v>
      </c>
      <c r="J3508" s="38"/>
      <c r="K3508" s="31">
        <v>44915</v>
      </c>
      <c r="L3508" s="32">
        <v>59.39</v>
      </c>
      <c r="M3508" s="33">
        <v>59</v>
      </c>
      <c r="N3508" s="33">
        <v>-25</v>
      </c>
      <c r="O3508" s="32">
        <v>-1484.75</v>
      </c>
      <c r="P3508" s="27" t="e">
        <f>VLOOKUP(A3508,'[1]REPORT ITP - Fatture Incluse - '!$C$1:$D$14862,2,FALSE)</f>
        <v>#N/A</v>
      </c>
    </row>
    <row r="3509" spans="1:22" ht="15" customHeight="1">
      <c r="A3509" s="29" t="s">
        <v>6233</v>
      </c>
      <c r="B3509" s="29" t="s">
        <v>6234</v>
      </c>
      <c r="C3509" s="30" t="s">
        <v>5455</v>
      </c>
      <c r="D3509" s="31">
        <v>44861</v>
      </c>
      <c r="E3509" s="32">
        <v>77.63</v>
      </c>
      <c r="F3509" s="31">
        <v>44873</v>
      </c>
      <c r="G3509" s="31">
        <v>44869.320034722223</v>
      </c>
      <c r="H3509" s="31">
        <v>44928</v>
      </c>
      <c r="I3509" s="38" t="s">
        <v>10070</v>
      </c>
      <c r="J3509" s="38"/>
      <c r="K3509" s="31">
        <v>44915</v>
      </c>
      <c r="L3509" s="32">
        <v>70.569999999999993</v>
      </c>
      <c r="M3509" s="33">
        <v>59</v>
      </c>
      <c r="N3509" s="33">
        <v>-13</v>
      </c>
      <c r="O3509" s="32">
        <v>-917.41</v>
      </c>
      <c r="P3509" s="27" t="e">
        <f>VLOOKUP(A3509,'[1]REPORT ITP - Fatture Incluse - '!$C$1:$D$14862,2,FALSE)</f>
        <v>#N/A</v>
      </c>
    </row>
    <row r="3510" spans="1:22" ht="15" customHeight="1">
      <c r="A3510" s="29" t="s">
        <v>6233</v>
      </c>
      <c r="B3510" s="29" t="s">
        <v>6234</v>
      </c>
      <c r="C3510" s="30" t="s">
        <v>5182</v>
      </c>
      <c r="D3510" s="31">
        <v>44841</v>
      </c>
      <c r="E3510" s="32">
        <v>333.63</v>
      </c>
      <c r="F3510" s="31">
        <v>44848</v>
      </c>
      <c r="G3510" s="31">
        <v>44846.322662037041</v>
      </c>
      <c r="H3510" s="31">
        <v>44905</v>
      </c>
      <c r="I3510" s="38" t="s">
        <v>10070</v>
      </c>
      <c r="J3510" s="38"/>
      <c r="K3510" s="31">
        <v>44915</v>
      </c>
      <c r="L3510" s="32">
        <v>303.3</v>
      </c>
      <c r="M3510" s="33">
        <v>59</v>
      </c>
      <c r="N3510" s="33">
        <v>10</v>
      </c>
      <c r="O3510" s="32">
        <v>3033</v>
      </c>
      <c r="P3510" s="27" t="e">
        <f>VLOOKUP(A3510,'[1]REPORT ITP - Fatture Incluse - '!$C$1:$D$14862,2,FALSE)</f>
        <v>#N/A</v>
      </c>
    </row>
    <row r="3511" spans="1:22" ht="15" customHeight="1">
      <c r="A3511" s="29" t="s">
        <v>6233</v>
      </c>
      <c r="B3511" s="29" t="s">
        <v>6234</v>
      </c>
      <c r="C3511" s="30" t="s">
        <v>5534</v>
      </c>
      <c r="D3511" s="31">
        <v>44869</v>
      </c>
      <c r="E3511" s="32">
        <v>77.63</v>
      </c>
      <c r="F3511" s="31">
        <v>44876</v>
      </c>
      <c r="G3511" s="31">
        <v>44876.299120370371</v>
      </c>
      <c r="H3511" s="31">
        <v>44936</v>
      </c>
      <c r="I3511" s="38" t="s">
        <v>10070</v>
      </c>
      <c r="J3511" s="38"/>
      <c r="K3511" s="31">
        <v>44915</v>
      </c>
      <c r="L3511" s="32">
        <v>70.569999999999993</v>
      </c>
      <c r="M3511" s="33">
        <v>60</v>
      </c>
      <c r="N3511" s="33">
        <v>-21</v>
      </c>
      <c r="O3511" s="32">
        <v>-1481.97</v>
      </c>
      <c r="P3511" s="27" t="e">
        <f>VLOOKUP(A3511,'[1]REPORT ITP - Fatture Incluse - '!$C$1:$D$14862,2,FALSE)</f>
        <v>#N/A</v>
      </c>
    </row>
    <row r="3512" spans="1:22" ht="15" customHeight="1">
      <c r="A3512" s="34" t="s">
        <v>5791</v>
      </c>
      <c r="B3512" s="29" t="s">
        <v>10071</v>
      </c>
      <c r="C3512" s="30" t="s">
        <v>10072</v>
      </c>
      <c r="D3512" s="31">
        <v>44628</v>
      </c>
      <c r="E3512" s="32">
        <v>3433.96</v>
      </c>
      <c r="F3512" s="31">
        <v>44769</v>
      </c>
      <c r="G3512" s="31"/>
      <c r="H3512" s="31">
        <v>44688</v>
      </c>
      <c r="I3512" s="38" t="s">
        <v>10073</v>
      </c>
      <c r="J3512" s="38"/>
      <c r="K3512" s="31">
        <v>44853</v>
      </c>
      <c r="L3512" s="32">
        <v>3433.96</v>
      </c>
      <c r="M3512" s="33">
        <v>60</v>
      </c>
      <c r="N3512" s="33">
        <v>165</v>
      </c>
      <c r="O3512" s="32">
        <v>566603.4</v>
      </c>
      <c r="P3512" s="27" t="e">
        <f>VLOOKUP(A3512,'[1]REPORT ITP - Fatture Incluse - '!$C$1:$D$14862,2,FALSE)</f>
        <v>#N/A</v>
      </c>
      <c r="S3512" s="37">
        <f>SUM(L3:L3563)</f>
        <v>15893940.440000055</v>
      </c>
      <c r="V3512" s="37">
        <f>SUM(O3:O3563)</f>
        <v>301196939.99000138</v>
      </c>
    </row>
    <row r="3513" spans="1:22" ht="18.95" customHeight="1">
      <c r="A3513" s="34" t="s">
        <v>5791</v>
      </c>
      <c r="B3513" s="29" t="s">
        <v>10071</v>
      </c>
      <c r="C3513" s="30" t="s">
        <v>10074</v>
      </c>
      <c r="D3513" s="31">
        <v>44851</v>
      </c>
      <c r="E3513" s="32">
        <v>1570.54</v>
      </c>
      <c r="F3513" s="31">
        <v>44853</v>
      </c>
      <c r="G3513" s="31"/>
      <c r="H3513" s="31">
        <v>44911</v>
      </c>
      <c r="I3513" s="38" t="s">
        <v>10073</v>
      </c>
      <c r="J3513" s="38"/>
      <c r="K3513" s="31">
        <v>44853</v>
      </c>
      <c r="L3513" s="32">
        <v>1570.54</v>
      </c>
      <c r="M3513" s="33">
        <v>60</v>
      </c>
      <c r="N3513" s="33">
        <v>-58</v>
      </c>
      <c r="O3513" s="32">
        <v>-91091.32</v>
      </c>
      <c r="P3513" s="27" t="e">
        <f>VLOOKUP(A3513,'[1]REPORT ITP - Fatture Incluse - '!$C$1:$D$14862,2,FALSE)</f>
        <v>#N/A</v>
      </c>
      <c r="V3513" s="27">
        <f>+V3512/S3512</f>
        <v>18.950425863682192</v>
      </c>
    </row>
    <row r="3514" spans="1:22" ht="15" customHeight="1">
      <c r="A3514" s="29" t="s">
        <v>6378</v>
      </c>
      <c r="B3514" s="29" t="s">
        <v>6379</v>
      </c>
      <c r="C3514" s="30" t="s">
        <v>4423</v>
      </c>
      <c r="D3514" s="31">
        <v>44777</v>
      </c>
      <c r="E3514" s="32">
        <v>24375.599999999999</v>
      </c>
      <c r="F3514" s="31">
        <v>44778</v>
      </c>
      <c r="G3514" s="31">
        <v>44778.312638888892</v>
      </c>
      <c r="H3514" s="31">
        <v>44837</v>
      </c>
      <c r="I3514" s="38" t="s">
        <v>10075</v>
      </c>
      <c r="J3514" s="38"/>
      <c r="K3514" s="31">
        <v>44853</v>
      </c>
      <c r="L3514" s="32">
        <v>19980</v>
      </c>
      <c r="M3514" s="33">
        <v>59</v>
      </c>
      <c r="N3514" s="33">
        <v>16</v>
      </c>
      <c r="O3514" s="32">
        <v>319680</v>
      </c>
      <c r="P3514" s="27" t="e">
        <f>VLOOKUP(A3514,'[1]REPORT ITP - Fatture Incluse - '!$C$1:$D$14862,2,FALSE)</f>
        <v>#N/A</v>
      </c>
    </row>
    <row r="3515" spans="1:22" ht="15" customHeight="1">
      <c r="A3515" s="29" t="s">
        <v>10076</v>
      </c>
      <c r="B3515" s="29" t="s">
        <v>10077</v>
      </c>
      <c r="C3515" s="30" t="s">
        <v>6013</v>
      </c>
      <c r="D3515" s="31">
        <v>44608</v>
      </c>
      <c r="E3515" s="32">
        <v>632.45000000000005</v>
      </c>
      <c r="F3515" s="31">
        <v>44614</v>
      </c>
      <c r="G3515" s="31">
        <v>44609.332268518519</v>
      </c>
      <c r="H3515" s="31">
        <v>44668</v>
      </c>
      <c r="I3515" s="38" t="s">
        <v>10078</v>
      </c>
      <c r="J3515" s="38"/>
      <c r="K3515" s="31">
        <v>44858</v>
      </c>
      <c r="L3515" s="32">
        <v>518.4</v>
      </c>
      <c r="M3515" s="33">
        <v>59</v>
      </c>
      <c r="N3515" s="33">
        <v>190</v>
      </c>
      <c r="O3515" s="32">
        <v>98496</v>
      </c>
      <c r="P3515" s="27" t="e">
        <f>VLOOKUP(A3515,'[1]REPORT ITP - Fatture Incluse - '!$C$1:$D$14862,2,FALSE)</f>
        <v>#N/A</v>
      </c>
    </row>
    <row r="3516" spans="1:22" ht="18.95" customHeight="1">
      <c r="A3516" s="29" t="s">
        <v>1246</v>
      </c>
      <c r="B3516" s="29" t="s">
        <v>7282</v>
      </c>
      <c r="C3516" s="30" t="s">
        <v>2022</v>
      </c>
      <c r="D3516" s="31">
        <v>44872</v>
      </c>
      <c r="E3516" s="32">
        <v>2500</v>
      </c>
      <c r="F3516" s="31">
        <v>44873</v>
      </c>
      <c r="G3516" s="31">
        <v>44873.487280092595</v>
      </c>
      <c r="H3516" s="31">
        <v>44932</v>
      </c>
      <c r="I3516" s="38" t="s">
        <v>10079</v>
      </c>
      <c r="J3516" s="38"/>
      <c r="K3516" s="31">
        <v>44879</v>
      </c>
      <c r="L3516" s="32">
        <v>2500</v>
      </c>
      <c r="M3516" s="33">
        <v>59</v>
      </c>
      <c r="N3516" s="33">
        <v>-53</v>
      </c>
      <c r="O3516" s="32">
        <v>-132500</v>
      </c>
      <c r="P3516" s="27" t="e">
        <f>VLOOKUP(A3516,'[1]REPORT ITP - Fatture Incluse - '!$C$1:$D$14862,2,FALSE)</f>
        <v>#N/A</v>
      </c>
    </row>
    <row r="3517" spans="1:22" ht="15" customHeight="1">
      <c r="A3517" s="29" t="s">
        <v>7630</v>
      </c>
      <c r="B3517" s="29" t="s">
        <v>1734</v>
      </c>
      <c r="C3517" s="30" t="s">
        <v>10080</v>
      </c>
      <c r="D3517" s="31">
        <v>44883</v>
      </c>
      <c r="E3517" s="32">
        <v>715.94</v>
      </c>
      <c r="F3517" s="31">
        <v>44887</v>
      </c>
      <c r="G3517" s="31">
        <v>44886.341458333336</v>
      </c>
      <c r="H3517" s="31">
        <v>44943</v>
      </c>
      <c r="I3517" s="38" t="s">
        <v>10081</v>
      </c>
      <c r="J3517" s="38"/>
      <c r="K3517" s="31">
        <v>44911</v>
      </c>
      <c r="L3517" s="32">
        <v>586.84</v>
      </c>
      <c r="M3517" s="33">
        <v>57</v>
      </c>
      <c r="N3517" s="33">
        <v>-32</v>
      </c>
      <c r="O3517" s="32">
        <v>-18778.88</v>
      </c>
      <c r="P3517" s="27" t="e">
        <f>VLOOKUP(A3517,'[1]REPORT ITP - Fatture Incluse - '!$C$1:$D$14862,2,FALSE)</f>
        <v>#N/A</v>
      </c>
    </row>
    <row r="3518" spans="1:22" ht="18.95" customHeight="1">
      <c r="A3518" s="29" t="s">
        <v>7158</v>
      </c>
      <c r="B3518" s="29" t="s">
        <v>38</v>
      </c>
      <c r="C3518" s="30" t="s">
        <v>10082</v>
      </c>
      <c r="D3518" s="31">
        <v>44757</v>
      </c>
      <c r="E3518" s="32">
        <v>8834.7800000000007</v>
      </c>
      <c r="F3518" s="31">
        <v>44761</v>
      </c>
      <c r="G3518" s="31">
        <v>44760.396643518521</v>
      </c>
      <c r="H3518" s="31">
        <v>44817</v>
      </c>
      <c r="I3518" s="38" t="s">
        <v>10083</v>
      </c>
      <c r="J3518" s="38"/>
      <c r="K3518" s="31">
        <v>44887</v>
      </c>
      <c r="L3518" s="32">
        <v>7241.62</v>
      </c>
      <c r="M3518" s="33">
        <v>57</v>
      </c>
      <c r="N3518" s="33">
        <v>70</v>
      </c>
      <c r="O3518" s="32">
        <v>506913.4</v>
      </c>
      <c r="P3518" s="27" t="e">
        <f>VLOOKUP(A3518,'[1]REPORT ITP - Fatture Incluse - '!$C$1:$D$14862,2,FALSE)</f>
        <v>#N/A</v>
      </c>
    </row>
    <row r="3519" spans="1:22" ht="18.95" customHeight="1">
      <c r="A3519" s="29" t="s">
        <v>7158</v>
      </c>
      <c r="B3519" s="29" t="s">
        <v>38</v>
      </c>
      <c r="C3519" s="30" t="s">
        <v>10084</v>
      </c>
      <c r="D3519" s="31">
        <v>44694</v>
      </c>
      <c r="E3519" s="32">
        <v>8151.7</v>
      </c>
      <c r="F3519" s="31">
        <v>44704</v>
      </c>
      <c r="G3519" s="31">
        <v>44697.317696759259</v>
      </c>
      <c r="H3519" s="31">
        <v>44754</v>
      </c>
      <c r="I3519" s="38" t="s">
        <v>10083</v>
      </c>
      <c r="J3519" s="38"/>
      <c r="K3519" s="31">
        <v>44887</v>
      </c>
      <c r="L3519" s="32">
        <v>6681.72</v>
      </c>
      <c r="M3519" s="33">
        <v>57</v>
      </c>
      <c r="N3519" s="33">
        <v>133</v>
      </c>
      <c r="O3519" s="32">
        <v>888668.76</v>
      </c>
      <c r="P3519" s="27" t="e">
        <f>VLOOKUP(A3519,'[1]REPORT ITP - Fatture Incluse - '!$C$1:$D$14862,2,FALSE)</f>
        <v>#N/A</v>
      </c>
    </row>
    <row r="3520" spans="1:22" ht="15" customHeight="1">
      <c r="A3520" s="29" t="s">
        <v>7238</v>
      </c>
      <c r="B3520" s="29" t="s">
        <v>463</v>
      </c>
      <c r="C3520" s="30" t="s">
        <v>3967</v>
      </c>
      <c r="D3520" s="31">
        <v>44740</v>
      </c>
      <c r="E3520" s="32">
        <v>6745.38</v>
      </c>
      <c r="F3520" s="31">
        <v>44749</v>
      </c>
      <c r="G3520" s="31">
        <v>44742.322708333333</v>
      </c>
      <c r="H3520" s="31">
        <v>44800</v>
      </c>
      <c r="I3520" s="38" t="s">
        <v>10085</v>
      </c>
      <c r="J3520" s="38"/>
      <c r="K3520" s="31">
        <v>44887</v>
      </c>
      <c r="L3520" s="32">
        <v>5529</v>
      </c>
      <c r="M3520" s="33">
        <v>58</v>
      </c>
      <c r="N3520" s="33">
        <v>87</v>
      </c>
      <c r="O3520" s="32">
        <v>481023</v>
      </c>
      <c r="P3520" s="27" t="e">
        <f>VLOOKUP(A3520,'[1]REPORT ITP - Fatture Incluse - '!$C$1:$D$14862,2,FALSE)</f>
        <v>#N/A</v>
      </c>
    </row>
    <row r="3521" spans="1:16" ht="15" customHeight="1">
      <c r="A3521" s="29" t="s">
        <v>6868</v>
      </c>
      <c r="B3521" s="29" t="s">
        <v>6869</v>
      </c>
      <c r="C3521" s="30" t="s">
        <v>10086</v>
      </c>
      <c r="D3521" s="31">
        <v>44854</v>
      </c>
      <c r="E3521" s="32">
        <v>9.8000000000000007</v>
      </c>
      <c r="F3521" s="31">
        <v>44859</v>
      </c>
      <c r="G3521" s="31">
        <v>44858.298958333333</v>
      </c>
      <c r="H3521" s="31">
        <v>44915</v>
      </c>
      <c r="I3521" s="38" t="s">
        <v>10087</v>
      </c>
      <c r="J3521" s="38"/>
      <c r="K3521" s="31">
        <v>44887</v>
      </c>
      <c r="L3521" s="32">
        <v>8.91</v>
      </c>
      <c r="M3521" s="33">
        <v>57</v>
      </c>
      <c r="N3521" s="33">
        <v>-28</v>
      </c>
      <c r="O3521" s="32">
        <v>-249.48</v>
      </c>
      <c r="P3521" s="27" t="e">
        <f>VLOOKUP(A3521,'[1]REPORT ITP - Fatture Incluse - '!$C$1:$D$14862,2,FALSE)</f>
        <v>#N/A</v>
      </c>
    </row>
    <row r="3522" spans="1:16" ht="15" customHeight="1">
      <c r="A3522" s="29" t="s">
        <v>6868</v>
      </c>
      <c r="B3522" s="29" t="s">
        <v>6869</v>
      </c>
      <c r="C3522" s="30" t="s">
        <v>10088</v>
      </c>
      <c r="D3522" s="31">
        <v>44705</v>
      </c>
      <c r="E3522" s="32">
        <v>2.75</v>
      </c>
      <c r="F3522" s="31">
        <v>44711</v>
      </c>
      <c r="G3522" s="31">
        <v>44707.3591087963</v>
      </c>
      <c r="H3522" s="31">
        <v>44766</v>
      </c>
      <c r="I3522" s="38" t="s">
        <v>10087</v>
      </c>
      <c r="J3522" s="38"/>
      <c r="K3522" s="31">
        <v>44887</v>
      </c>
      <c r="L3522" s="32">
        <v>2.5</v>
      </c>
      <c r="M3522" s="33">
        <v>59</v>
      </c>
      <c r="N3522" s="33">
        <v>121</v>
      </c>
      <c r="O3522" s="32">
        <v>302.5</v>
      </c>
      <c r="P3522" s="27" t="e">
        <f>VLOOKUP(A3522,'[1]REPORT ITP - Fatture Incluse - '!$C$1:$D$14862,2,FALSE)</f>
        <v>#N/A</v>
      </c>
    </row>
    <row r="3523" spans="1:16" ht="15" customHeight="1">
      <c r="A3523" s="29" t="s">
        <v>6868</v>
      </c>
      <c r="B3523" s="29" t="s">
        <v>6869</v>
      </c>
      <c r="C3523" s="30" t="s">
        <v>10089</v>
      </c>
      <c r="D3523" s="31">
        <v>44831</v>
      </c>
      <c r="E3523" s="32">
        <v>6.53</v>
      </c>
      <c r="F3523" s="31">
        <v>44832</v>
      </c>
      <c r="G3523" s="31">
        <v>44832.30133101852</v>
      </c>
      <c r="H3523" s="31">
        <v>44892</v>
      </c>
      <c r="I3523" s="38" t="s">
        <v>10087</v>
      </c>
      <c r="J3523" s="38"/>
      <c r="K3523" s="31">
        <v>44887</v>
      </c>
      <c r="L3523" s="32">
        <v>5.94</v>
      </c>
      <c r="M3523" s="33">
        <v>60</v>
      </c>
      <c r="N3523" s="33">
        <v>-5</v>
      </c>
      <c r="O3523" s="32">
        <v>-29.7</v>
      </c>
      <c r="P3523" s="27" t="e">
        <f>VLOOKUP(A3523,'[1]REPORT ITP - Fatture Incluse - '!$C$1:$D$14862,2,FALSE)</f>
        <v>#N/A</v>
      </c>
    </row>
    <row r="3524" spans="1:16" ht="15" customHeight="1">
      <c r="A3524" s="29" t="s">
        <v>6803</v>
      </c>
      <c r="B3524" s="29" t="s">
        <v>349</v>
      </c>
      <c r="C3524" s="30" t="s">
        <v>5606</v>
      </c>
      <c r="D3524" s="31">
        <v>44881</v>
      </c>
      <c r="E3524" s="32">
        <v>450.55</v>
      </c>
      <c r="F3524" s="31">
        <v>44887</v>
      </c>
      <c r="G3524" s="31">
        <v>44886.341099537036</v>
      </c>
      <c r="H3524" s="31">
        <v>44943</v>
      </c>
      <c r="I3524" s="38" t="s">
        <v>10090</v>
      </c>
      <c r="J3524" s="38"/>
      <c r="K3524" s="31">
        <v>44915</v>
      </c>
      <c r="L3524" s="32">
        <v>409.59</v>
      </c>
      <c r="M3524" s="33">
        <v>57</v>
      </c>
      <c r="N3524" s="33">
        <v>-28</v>
      </c>
      <c r="O3524" s="32">
        <v>-11468.52</v>
      </c>
      <c r="P3524" s="27" t="e">
        <f>VLOOKUP(A3524,'[1]REPORT ITP - Fatture Incluse - '!$C$1:$D$14862,2,FALSE)</f>
        <v>#N/A</v>
      </c>
    </row>
    <row r="3525" spans="1:16" ht="18.95" customHeight="1">
      <c r="A3525" s="29" t="s">
        <v>5796</v>
      </c>
      <c r="B3525" s="29" t="s">
        <v>5797</v>
      </c>
      <c r="C3525" s="30" t="s">
        <v>10091</v>
      </c>
      <c r="D3525" s="31">
        <v>44730</v>
      </c>
      <c r="E3525" s="32">
        <v>533.15</v>
      </c>
      <c r="F3525" s="31">
        <v>44734</v>
      </c>
      <c r="G3525" s="31">
        <v>44732.432256944441</v>
      </c>
      <c r="H3525" s="31">
        <v>44792</v>
      </c>
      <c r="I3525" s="38" t="s">
        <v>10092</v>
      </c>
      <c r="J3525" s="38"/>
      <c r="K3525" s="31">
        <v>44861</v>
      </c>
      <c r="L3525" s="32">
        <v>437.01</v>
      </c>
      <c r="M3525" s="33">
        <v>60</v>
      </c>
      <c r="N3525" s="33">
        <v>69</v>
      </c>
      <c r="O3525" s="32">
        <v>30153.69</v>
      </c>
      <c r="P3525" s="27" t="e">
        <f>VLOOKUP(A3525,'[1]REPORT ITP - Fatture Incluse - '!$C$1:$D$14862,2,FALSE)</f>
        <v>#N/A</v>
      </c>
    </row>
    <row r="3526" spans="1:16" ht="18.95" customHeight="1">
      <c r="A3526" s="29" t="s">
        <v>5796</v>
      </c>
      <c r="B3526" s="29" t="s">
        <v>5797</v>
      </c>
      <c r="C3526" s="30" t="s">
        <v>10093</v>
      </c>
      <c r="D3526" s="31">
        <v>44706</v>
      </c>
      <c r="E3526" s="32">
        <v>162.27000000000001</v>
      </c>
      <c r="F3526" s="31">
        <v>44712</v>
      </c>
      <c r="G3526" s="31">
        <v>44707.36005787037</v>
      </c>
      <c r="H3526" s="31">
        <v>44767</v>
      </c>
      <c r="I3526" s="38" t="s">
        <v>10092</v>
      </c>
      <c r="J3526" s="38"/>
      <c r="K3526" s="31">
        <v>44861</v>
      </c>
      <c r="L3526" s="32">
        <v>133.01</v>
      </c>
      <c r="M3526" s="33">
        <v>60</v>
      </c>
      <c r="N3526" s="33">
        <v>94</v>
      </c>
      <c r="O3526" s="32">
        <v>12502.94</v>
      </c>
      <c r="P3526" s="27" t="e">
        <f>VLOOKUP(A3526,'[1]REPORT ITP - Fatture Incluse - '!$C$1:$D$14862,2,FALSE)</f>
        <v>#N/A</v>
      </c>
    </row>
    <row r="3527" spans="1:16" ht="18.95" customHeight="1">
      <c r="A3527" s="29" t="s">
        <v>7851</v>
      </c>
      <c r="B3527" s="29" t="s">
        <v>7852</v>
      </c>
      <c r="C3527" s="30" t="s">
        <v>5051</v>
      </c>
      <c r="D3527" s="31">
        <v>44834</v>
      </c>
      <c r="E3527" s="32">
        <v>12047.38</v>
      </c>
      <c r="F3527" s="31">
        <v>44837</v>
      </c>
      <c r="G3527" s="31">
        <v>44837.302349537036</v>
      </c>
      <c r="H3527" s="31">
        <v>44895</v>
      </c>
      <c r="I3527" s="38" t="s">
        <v>10094</v>
      </c>
      <c r="J3527" s="38"/>
      <c r="K3527" s="31">
        <v>44872</v>
      </c>
      <c r="L3527" s="32">
        <v>9874.9</v>
      </c>
      <c r="M3527" s="33">
        <v>58</v>
      </c>
      <c r="N3527" s="33">
        <v>-23</v>
      </c>
      <c r="O3527" s="32">
        <v>-227122.7</v>
      </c>
      <c r="P3527" s="27" t="e">
        <f>VLOOKUP(A3527,'[1]REPORT ITP - Fatture Incluse - '!$C$1:$D$14862,2,FALSE)</f>
        <v>#N/A</v>
      </c>
    </row>
    <row r="3528" spans="1:16" ht="18.95" customHeight="1">
      <c r="A3528" s="29" t="s">
        <v>7851</v>
      </c>
      <c r="B3528" s="29" t="s">
        <v>7852</v>
      </c>
      <c r="C3528" s="30" t="s">
        <v>5052</v>
      </c>
      <c r="D3528" s="31">
        <v>44834</v>
      </c>
      <c r="E3528" s="32">
        <v>11023.01</v>
      </c>
      <c r="F3528" s="31">
        <v>44837</v>
      </c>
      <c r="G3528" s="31">
        <v>44837.302372685182</v>
      </c>
      <c r="H3528" s="31">
        <v>44895</v>
      </c>
      <c r="I3528" s="38" t="s">
        <v>10094</v>
      </c>
      <c r="J3528" s="38"/>
      <c r="K3528" s="31">
        <v>44872</v>
      </c>
      <c r="L3528" s="32">
        <v>9035.25</v>
      </c>
      <c r="M3528" s="33">
        <v>58</v>
      </c>
      <c r="N3528" s="33">
        <v>-23</v>
      </c>
      <c r="O3528" s="32">
        <v>-207810.75</v>
      </c>
      <c r="P3528" s="27" t="e">
        <f>VLOOKUP(A3528,'[1]REPORT ITP - Fatture Incluse - '!$C$1:$D$14862,2,FALSE)</f>
        <v>#N/A</v>
      </c>
    </row>
    <row r="3529" spans="1:16" ht="18.95" customHeight="1">
      <c r="A3529" s="29" t="s">
        <v>5664</v>
      </c>
      <c r="B3529" s="29" t="s">
        <v>5663</v>
      </c>
      <c r="C3529" s="30" t="s">
        <v>7652</v>
      </c>
      <c r="D3529" s="31">
        <v>44889</v>
      </c>
      <c r="E3529" s="32">
        <v>1471.98</v>
      </c>
      <c r="F3529" s="31">
        <v>44893</v>
      </c>
      <c r="G3529" s="31">
        <v>44890.404756944445</v>
      </c>
      <c r="H3529" s="31">
        <v>44949</v>
      </c>
      <c r="I3529" s="38" t="s">
        <v>10095</v>
      </c>
      <c r="J3529" s="38"/>
      <c r="K3529" s="31">
        <v>44900</v>
      </c>
      <c r="L3529" s="32">
        <v>1471.98</v>
      </c>
      <c r="M3529" s="33">
        <v>59</v>
      </c>
      <c r="N3529" s="33">
        <v>-49</v>
      </c>
      <c r="O3529" s="32">
        <v>-72127.02</v>
      </c>
      <c r="P3529" s="27" t="e">
        <f>VLOOKUP(A3529,'[1]REPORT ITP - Fatture Incluse - '!$C$1:$D$14862,2,FALSE)</f>
        <v>#N/A</v>
      </c>
    </row>
    <row r="3530" spans="1:16" ht="18.95" customHeight="1">
      <c r="A3530" s="29" t="s">
        <v>1225</v>
      </c>
      <c r="B3530" s="29" t="s">
        <v>7078</v>
      </c>
      <c r="C3530" s="30" t="s">
        <v>2549</v>
      </c>
      <c r="D3530" s="31">
        <v>44896</v>
      </c>
      <c r="E3530" s="32">
        <v>3500.64</v>
      </c>
      <c r="F3530" s="31">
        <v>44900</v>
      </c>
      <c r="G3530" s="31">
        <v>44900.364224537036</v>
      </c>
      <c r="H3530" s="31">
        <v>44957</v>
      </c>
      <c r="I3530" s="38" t="s">
        <v>10096</v>
      </c>
      <c r="J3530" s="38"/>
      <c r="K3530" s="31">
        <v>44900</v>
      </c>
      <c r="L3530" s="32">
        <v>3500.64</v>
      </c>
      <c r="M3530" s="33">
        <v>57</v>
      </c>
      <c r="N3530" s="33">
        <v>-57</v>
      </c>
      <c r="O3530" s="32">
        <v>-199536.48</v>
      </c>
      <c r="P3530" s="27" t="e">
        <f>VLOOKUP(A3530,'[1]REPORT ITP - Fatture Incluse - '!$C$1:$D$14862,2,FALSE)</f>
        <v>#N/A</v>
      </c>
    </row>
    <row r="3531" spans="1:16" ht="15" customHeight="1">
      <c r="A3531" s="29" t="s">
        <v>10097</v>
      </c>
      <c r="B3531" s="29" t="s">
        <v>5632</v>
      </c>
      <c r="C3531" s="30" t="s">
        <v>5633</v>
      </c>
      <c r="D3531" s="31">
        <v>44882</v>
      </c>
      <c r="E3531" s="32">
        <v>4044.93</v>
      </c>
      <c r="F3531" s="31">
        <v>44889</v>
      </c>
      <c r="G3531" s="31">
        <v>44888.345729166664</v>
      </c>
      <c r="H3531" s="31">
        <v>44947</v>
      </c>
      <c r="I3531" s="38" t="s">
        <v>10098</v>
      </c>
      <c r="J3531" s="38"/>
      <c r="K3531" s="31">
        <v>44911</v>
      </c>
      <c r="L3531" s="32">
        <v>3315.52</v>
      </c>
      <c r="M3531" s="33">
        <v>59</v>
      </c>
      <c r="N3531" s="33">
        <v>-36</v>
      </c>
      <c r="O3531" s="32">
        <v>-119358.72</v>
      </c>
      <c r="P3531" s="27" t="e">
        <f>VLOOKUP(A3531,'[1]REPORT ITP - Fatture Incluse - '!$C$1:$D$14862,2,FALSE)</f>
        <v>#N/A</v>
      </c>
    </row>
    <row r="3532" spans="1:16" ht="15" customHeight="1">
      <c r="A3532" s="29" t="s">
        <v>9902</v>
      </c>
      <c r="B3532" s="29" t="s">
        <v>9903</v>
      </c>
      <c r="C3532" s="30" t="s">
        <v>4789</v>
      </c>
      <c r="D3532" s="31">
        <v>44816</v>
      </c>
      <c r="E3532" s="32">
        <v>2000</v>
      </c>
      <c r="F3532" s="31">
        <v>44817</v>
      </c>
      <c r="G3532" s="31">
        <v>44817.306238425925</v>
      </c>
      <c r="H3532" s="31">
        <v>44876</v>
      </c>
      <c r="I3532" s="38" t="s">
        <v>10099</v>
      </c>
      <c r="J3532" s="38"/>
      <c r="K3532" s="31">
        <v>44860</v>
      </c>
      <c r="L3532" s="32">
        <v>2000</v>
      </c>
      <c r="M3532" s="33">
        <v>59</v>
      </c>
      <c r="N3532" s="33">
        <v>-16</v>
      </c>
      <c r="O3532" s="32">
        <v>-32000</v>
      </c>
      <c r="P3532" s="27" t="e">
        <f>VLOOKUP(A3532,'[1]REPORT ITP - Fatture Incluse - '!$C$1:$D$14862,2,FALSE)</f>
        <v>#N/A</v>
      </c>
    </row>
    <row r="3533" spans="1:16" ht="18.95" customHeight="1">
      <c r="A3533" s="29" t="s">
        <v>4657</v>
      </c>
      <c r="B3533" s="29" t="s">
        <v>4656</v>
      </c>
      <c r="C3533" s="30" t="s">
        <v>8076</v>
      </c>
      <c r="D3533" s="31">
        <v>44854</v>
      </c>
      <c r="E3533" s="32">
        <v>2400</v>
      </c>
      <c r="F3533" s="31">
        <v>44859</v>
      </c>
      <c r="G3533" s="31">
        <v>44859.298738425925</v>
      </c>
      <c r="H3533" s="31">
        <v>44918</v>
      </c>
      <c r="I3533" s="38" t="s">
        <v>10100</v>
      </c>
      <c r="J3533" s="38"/>
      <c r="K3533" s="31">
        <v>44862</v>
      </c>
      <c r="L3533" s="32">
        <v>2400</v>
      </c>
      <c r="M3533" s="33">
        <v>59</v>
      </c>
      <c r="N3533" s="33">
        <v>-56</v>
      </c>
      <c r="O3533" s="32">
        <v>-134400</v>
      </c>
      <c r="P3533" s="27" t="e">
        <f>VLOOKUP(A3533,'[1]REPORT ITP - Fatture Incluse - '!$C$1:$D$14862,2,FALSE)</f>
        <v>#N/A</v>
      </c>
    </row>
    <row r="3534" spans="1:16" ht="18.95" customHeight="1">
      <c r="A3534" s="29" t="s">
        <v>4657</v>
      </c>
      <c r="B3534" s="29" t="s">
        <v>4656</v>
      </c>
      <c r="C3534" s="30" t="s">
        <v>7617</v>
      </c>
      <c r="D3534" s="31">
        <v>44851</v>
      </c>
      <c r="E3534" s="32">
        <v>2400</v>
      </c>
      <c r="F3534" s="31">
        <v>44860</v>
      </c>
      <c r="G3534" s="31">
        <v>44860.3</v>
      </c>
      <c r="H3534" s="31">
        <v>44919</v>
      </c>
      <c r="I3534" s="38" t="s">
        <v>10100</v>
      </c>
      <c r="J3534" s="38"/>
      <c r="K3534" s="31">
        <v>44862</v>
      </c>
      <c r="L3534" s="32">
        <v>2400</v>
      </c>
      <c r="M3534" s="33">
        <v>59</v>
      </c>
      <c r="N3534" s="33">
        <v>-57</v>
      </c>
      <c r="O3534" s="32">
        <v>-136800</v>
      </c>
      <c r="P3534" s="27" t="e">
        <f>VLOOKUP(A3534,'[1]REPORT ITP - Fatture Incluse - '!$C$1:$D$14862,2,FALSE)</f>
        <v>#N/A</v>
      </c>
    </row>
    <row r="3535" spans="1:16" ht="18.95" customHeight="1">
      <c r="A3535" s="29" t="s">
        <v>1152</v>
      </c>
      <c r="B3535" s="29" t="s">
        <v>7240</v>
      </c>
      <c r="C3535" s="30" t="s">
        <v>2022</v>
      </c>
      <c r="D3535" s="31">
        <v>44867</v>
      </c>
      <c r="E3535" s="32">
        <v>2000</v>
      </c>
      <c r="F3535" s="31">
        <v>44868</v>
      </c>
      <c r="G3535" s="31">
        <v>44868.295011574075</v>
      </c>
      <c r="H3535" s="31">
        <v>44927</v>
      </c>
      <c r="I3535" s="38" t="s">
        <v>10101</v>
      </c>
      <c r="J3535" s="38"/>
      <c r="K3535" s="31">
        <v>44879</v>
      </c>
      <c r="L3535" s="32">
        <v>2000</v>
      </c>
      <c r="M3535" s="33">
        <v>59</v>
      </c>
      <c r="N3535" s="33">
        <v>-48</v>
      </c>
      <c r="O3535" s="32">
        <v>-96000</v>
      </c>
      <c r="P3535" s="27" t="e">
        <f>VLOOKUP(A3535,'[1]REPORT ITP - Fatture Incluse - '!$C$1:$D$14862,2,FALSE)</f>
        <v>#N/A</v>
      </c>
    </row>
    <row r="3536" spans="1:16" ht="18.95" customHeight="1">
      <c r="A3536" s="29" t="s">
        <v>1312</v>
      </c>
      <c r="B3536" s="29" t="s">
        <v>1311</v>
      </c>
      <c r="C3536" s="30" t="s">
        <v>7538</v>
      </c>
      <c r="D3536" s="31">
        <v>44879</v>
      </c>
      <c r="E3536" s="32">
        <v>2708.33</v>
      </c>
      <c r="F3536" s="31">
        <v>44880</v>
      </c>
      <c r="G3536" s="31">
        <v>44880.315393518518</v>
      </c>
      <c r="H3536" s="31">
        <v>44939</v>
      </c>
      <c r="I3536" s="38" t="s">
        <v>10102</v>
      </c>
      <c r="J3536" s="38"/>
      <c r="K3536" s="31">
        <v>44882</v>
      </c>
      <c r="L3536" s="32">
        <v>2708.33</v>
      </c>
      <c r="M3536" s="33">
        <v>59</v>
      </c>
      <c r="N3536" s="33">
        <v>-57</v>
      </c>
      <c r="O3536" s="32">
        <v>-154374.81</v>
      </c>
      <c r="P3536" s="27" t="e">
        <f>VLOOKUP(A3536,'[1]REPORT ITP - Fatture Incluse - '!$C$1:$D$14862,2,FALSE)</f>
        <v>#N/A</v>
      </c>
    </row>
    <row r="3537" spans="1:16" ht="18.95" customHeight="1">
      <c r="A3537" s="29" t="s">
        <v>2379</v>
      </c>
      <c r="B3537" s="29" t="s">
        <v>7092</v>
      </c>
      <c r="C3537" s="30" t="s">
        <v>7281</v>
      </c>
      <c r="D3537" s="31">
        <v>44896</v>
      </c>
      <c r="E3537" s="32">
        <v>1312.5</v>
      </c>
      <c r="F3537" s="31">
        <v>44907</v>
      </c>
      <c r="G3537" s="31">
        <v>44907.304108796299</v>
      </c>
      <c r="H3537" s="31">
        <v>44962</v>
      </c>
      <c r="I3537" s="38" t="s">
        <v>10103</v>
      </c>
      <c r="J3537" s="38"/>
      <c r="K3537" s="31">
        <v>44908</v>
      </c>
      <c r="L3537" s="32">
        <v>1312.5</v>
      </c>
      <c r="M3537" s="33">
        <v>55</v>
      </c>
      <c r="N3537" s="33">
        <v>-54</v>
      </c>
      <c r="O3537" s="32">
        <v>-70875</v>
      </c>
      <c r="P3537" s="27" t="e">
        <f>VLOOKUP(A3537,'[1]REPORT ITP - Fatture Incluse - '!$C$1:$D$14862,2,FALSE)</f>
        <v>#N/A</v>
      </c>
    </row>
    <row r="3538" spans="1:16" ht="15" customHeight="1">
      <c r="A3538" s="29" t="s">
        <v>6286</v>
      </c>
      <c r="B3538" s="29" t="s">
        <v>6287</v>
      </c>
      <c r="C3538" s="30" t="s">
        <v>10104</v>
      </c>
      <c r="D3538" s="31">
        <v>44859</v>
      </c>
      <c r="E3538" s="32">
        <v>10.4</v>
      </c>
      <c r="F3538" s="31">
        <v>44862</v>
      </c>
      <c r="G3538" s="31">
        <v>44861.298900462964</v>
      </c>
      <c r="H3538" s="31">
        <v>44920</v>
      </c>
      <c r="I3538" s="38" t="s">
        <v>10105</v>
      </c>
      <c r="J3538" s="38"/>
      <c r="K3538" s="31">
        <v>44909</v>
      </c>
      <c r="L3538" s="32">
        <v>10.4</v>
      </c>
      <c r="M3538" s="33">
        <v>59</v>
      </c>
      <c r="N3538" s="33">
        <v>-11</v>
      </c>
      <c r="O3538" s="32">
        <v>-114.4</v>
      </c>
      <c r="P3538" s="27" t="e">
        <f>VLOOKUP(A3538,'[1]REPORT ITP - Fatture Incluse - '!$C$1:$D$14862,2,FALSE)</f>
        <v>#N/A</v>
      </c>
    </row>
    <row r="3539" spans="1:16" ht="15" customHeight="1">
      <c r="A3539" s="29" t="s">
        <v>6286</v>
      </c>
      <c r="B3539" s="29" t="s">
        <v>6287</v>
      </c>
      <c r="C3539" s="30" t="s">
        <v>10104</v>
      </c>
      <c r="D3539" s="31">
        <v>44859</v>
      </c>
      <c r="E3539" s="32">
        <v>1467.75</v>
      </c>
      <c r="F3539" s="31">
        <v>44862</v>
      </c>
      <c r="G3539" s="31">
        <v>44861.298900462964</v>
      </c>
      <c r="H3539" s="31">
        <v>44920</v>
      </c>
      <c r="I3539" s="38" t="s">
        <v>10105</v>
      </c>
      <c r="J3539" s="38"/>
      <c r="K3539" s="31">
        <v>44909</v>
      </c>
      <c r="L3539" s="32">
        <v>1203.07</v>
      </c>
      <c r="M3539" s="33">
        <v>59</v>
      </c>
      <c r="N3539" s="33">
        <v>-11</v>
      </c>
      <c r="O3539" s="32">
        <v>-13233.77</v>
      </c>
      <c r="P3539" s="27" t="e">
        <f>VLOOKUP(A3539,'[1]REPORT ITP - Fatture Incluse - '!$C$1:$D$14862,2,FALSE)</f>
        <v>#N/A</v>
      </c>
    </row>
    <row r="3540" spans="1:16" ht="15" customHeight="1">
      <c r="A3540" s="29" t="s">
        <v>6286</v>
      </c>
      <c r="B3540" s="29" t="s">
        <v>6287</v>
      </c>
      <c r="C3540" s="30" t="s">
        <v>10104</v>
      </c>
      <c r="D3540" s="31">
        <v>44859</v>
      </c>
      <c r="E3540" s="32">
        <v>26</v>
      </c>
      <c r="F3540" s="31">
        <v>44862</v>
      </c>
      <c r="G3540" s="31">
        <v>44861.298900462964</v>
      </c>
      <c r="H3540" s="31">
        <v>44920</v>
      </c>
      <c r="I3540" s="38" t="s">
        <v>10105</v>
      </c>
      <c r="J3540" s="38"/>
      <c r="K3540" s="31">
        <v>44909</v>
      </c>
      <c r="L3540" s="32">
        <v>26</v>
      </c>
      <c r="M3540" s="33">
        <v>59</v>
      </c>
      <c r="N3540" s="33">
        <v>-11</v>
      </c>
      <c r="O3540" s="32">
        <v>-286</v>
      </c>
      <c r="P3540" s="27" t="e">
        <f>VLOOKUP(A3540,'[1]REPORT ITP - Fatture Incluse - '!$C$1:$D$14862,2,FALSE)</f>
        <v>#N/A</v>
      </c>
    </row>
    <row r="3541" spans="1:16" ht="15" customHeight="1">
      <c r="A3541" s="29" t="s">
        <v>6286</v>
      </c>
      <c r="B3541" s="29" t="s">
        <v>6287</v>
      </c>
      <c r="C3541" s="30" t="s">
        <v>10106</v>
      </c>
      <c r="D3541" s="31">
        <v>44855</v>
      </c>
      <c r="E3541" s="32">
        <v>1220</v>
      </c>
      <c r="F3541" s="31">
        <v>44860</v>
      </c>
      <c r="G3541" s="31">
        <v>44859.298541666663</v>
      </c>
      <c r="H3541" s="31">
        <v>44918</v>
      </c>
      <c r="I3541" s="38" t="s">
        <v>10105</v>
      </c>
      <c r="J3541" s="38"/>
      <c r="K3541" s="31">
        <v>44909</v>
      </c>
      <c r="L3541" s="32">
        <v>1000</v>
      </c>
      <c r="M3541" s="33">
        <v>59</v>
      </c>
      <c r="N3541" s="33">
        <v>-9</v>
      </c>
      <c r="O3541" s="32">
        <v>-9000</v>
      </c>
      <c r="P3541" s="27" t="e">
        <f>VLOOKUP(A3541,'[1]REPORT ITP - Fatture Incluse - '!$C$1:$D$14862,2,FALSE)</f>
        <v>#N/A</v>
      </c>
    </row>
    <row r="3542" spans="1:16" ht="15" customHeight="1">
      <c r="A3542" s="29" t="s">
        <v>6286</v>
      </c>
      <c r="B3542" s="29" t="s">
        <v>6287</v>
      </c>
      <c r="C3542" s="30" t="s">
        <v>10107</v>
      </c>
      <c r="D3542" s="31">
        <v>44874</v>
      </c>
      <c r="E3542" s="32">
        <v>562.5</v>
      </c>
      <c r="F3542" s="31">
        <v>44880</v>
      </c>
      <c r="G3542" s="31">
        <v>44879.352303240739</v>
      </c>
      <c r="H3542" s="31">
        <v>44936</v>
      </c>
      <c r="I3542" s="38" t="s">
        <v>10105</v>
      </c>
      <c r="J3542" s="38"/>
      <c r="K3542" s="31">
        <v>44909</v>
      </c>
      <c r="L3542" s="32">
        <v>562.5</v>
      </c>
      <c r="M3542" s="33">
        <v>57</v>
      </c>
      <c r="N3542" s="33">
        <v>-27</v>
      </c>
      <c r="O3542" s="32">
        <v>-15187.5</v>
      </c>
      <c r="P3542" s="27" t="e">
        <f>VLOOKUP(A3542,'[1]REPORT ITP - Fatture Incluse - '!$C$1:$D$14862,2,FALSE)</f>
        <v>#N/A</v>
      </c>
    </row>
    <row r="3543" spans="1:16" ht="15" customHeight="1">
      <c r="A3543" s="29" t="s">
        <v>6286</v>
      </c>
      <c r="B3543" s="29" t="s">
        <v>6287</v>
      </c>
      <c r="C3543" s="30" t="s">
        <v>10107</v>
      </c>
      <c r="D3543" s="31">
        <v>44874</v>
      </c>
      <c r="E3543" s="32">
        <v>42.7</v>
      </c>
      <c r="F3543" s="31">
        <v>44880</v>
      </c>
      <c r="G3543" s="31">
        <v>44879.352303240739</v>
      </c>
      <c r="H3543" s="31">
        <v>44936</v>
      </c>
      <c r="I3543" s="38" t="s">
        <v>10105</v>
      </c>
      <c r="J3543" s="38"/>
      <c r="K3543" s="31">
        <v>44909</v>
      </c>
      <c r="L3543" s="32">
        <v>35</v>
      </c>
      <c r="M3543" s="33">
        <v>57</v>
      </c>
      <c r="N3543" s="33">
        <v>-27</v>
      </c>
      <c r="O3543" s="32">
        <v>-945</v>
      </c>
      <c r="P3543" s="27" t="e">
        <f>VLOOKUP(A3543,'[1]REPORT ITP - Fatture Incluse - '!$C$1:$D$14862,2,FALSE)</f>
        <v>#N/A</v>
      </c>
    </row>
    <row r="3544" spans="1:16" ht="15" customHeight="1">
      <c r="A3544" s="29" t="s">
        <v>6286</v>
      </c>
      <c r="B3544" s="29" t="s">
        <v>6287</v>
      </c>
      <c r="C3544" s="30" t="s">
        <v>65</v>
      </c>
      <c r="D3544" s="31">
        <v>42443</v>
      </c>
      <c r="E3544" s="32">
        <v>37.97</v>
      </c>
      <c r="F3544" s="31">
        <v>42460</v>
      </c>
      <c r="G3544" s="31">
        <v>42450.440347222226</v>
      </c>
      <c r="H3544" s="31">
        <v>42510</v>
      </c>
      <c r="I3544" s="38" t="s">
        <v>10105</v>
      </c>
      <c r="J3544" s="38"/>
      <c r="K3544" s="31">
        <v>44909</v>
      </c>
      <c r="L3544" s="32">
        <v>37.97</v>
      </c>
      <c r="M3544" s="33">
        <v>60</v>
      </c>
      <c r="N3544" s="33">
        <v>2399</v>
      </c>
      <c r="O3544" s="32">
        <v>91090.03</v>
      </c>
      <c r="P3544" s="27" t="e">
        <f>VLOOKUP(A3544,'[1]REPORT ITP - Fatture Incluse - '!$C$1:$D$14862,2,FALSE)</f>
        <v>#N/A</v>
      </c>
    </row>
    <row r="3545" spans="1:16" ht="15" customHeight="1">
      <c r="A3545" s="29" t="s">
        <v>10108</v>
      </c>
      <c r="B3545" s="29" t="s">
        <v>10109</v>
      </c>
      <c r="C3545" s="30" t="s">
        <v>5750</v>
      </c>
      <c r="D3545" s="31">
        <v>44894</v>
      </c>
      <c r="E3545" s="32">
        <v>9749.26</v>
      </c>
      <c r="F3545" s="31">
        <v>44908</v>
      </c>
      <c r="G3545" s="31">
        <v>44907.305208333331</v>
      </c>
      <c r="H3545" s="31">
        <v>44965</v>
      </c>
      <c r="I3545" s="38" t="s">
        <v>10110</v>
      </c>
      <c r="J3545" s="38"/>
      <c r="K3545" s="31">
        <v>44916</v>
      </c>
      <c r="L3545" s="32">
        <v>7991.2</v>
      </c>
      <c r="M3545" s="33">
        <v>58</v>
      </c>
      <c r="N3545" s="33">
        <v>-49</v>
      </c>
      <c r="O3545" s="32">
        <v>-391568.8</v>
      </c>
      <c r="P3545" s="27" t="e">
        <f>VLOOKUP(A3545,'[1]REPORT ITP - Fatture Incluse - '!$C$1:$D$14862,2,FALSE)</f>
        <v>#N/A</v>
      </c>
    </row>
    <row r="3546" spans="1:16" ht="18.95" customHeight="1">
      <c r="A3546" s="29" t="s">
        <v>1267</v>
      </c>
      <c r="B3546" s="29" t="s">
        <v>7027</v>
      </c>
      <c r="C3546" s="30" t="s">
        <v>5433</v>
      </c>
      <c r="D3546" s="31">
        <v>44867</v>
      </c>
      <c r="E3546" s="32">
        <v>2256.23</v>
      </c>
      <c r="F3546" s="31">
        <v>44868</v>
      </c>
      <c r="G3546" s="31">
        <v>44868.295231481483</v>
      </c>
      <c r="H3546" s="31">
        <v>44927</v>
      </c>
      <c r="I3546" s="38" t="s">
        <v>10111</v>
      </c>
      <c r="J3546" s="38"/>
      <c r="K3546" s="31">
        <v>44880</v>
      </c>
      <c r="L3546" s="32">
        <v>2256.23</v>
      </c>
      <c r="M3546" s="33">
        <v>59</v>
      </c>
      <c r="N3546" s="33">
        <v>-47</v>
      </c>
      <c r="O3546" s="32">
        <v>-106042.81</v>
      </c>
      <c r="P3546" s="27" t="e">
        <f>VLOOKUP(A3546,'[1]REPORT ITP - Fatture Incluse - '!$C$1:$D$14862,2,FALSE)</f>
        <v>#N/A</v>
      </c>
    </row>
    <row r="3547" spans="1:16" ht="15" customHeight="1">
      <c r="A3547" s="29" t="s">
        <v>7161</v>
      </c>
      <c r="B3547" s="29" t="s">
        <v>1389</v>
      </c>
      <c r="C3547" s="30" t="s">
        <v>5193</v>
      </c>
      <c r="D3547" s="31">
        <v>44846</v>
      </c>
      <c r="E3547" s="32">
        <v>2242.36</v>
      </c>
      <c r="F3547" s="31">
        <v>44851</v>
      </c>
      <c r="G3547" s="31">
        <v>44847.320671296293</v>
      </c>
      <c r="H3547" s="31">
        <v>44906</v>
      </c>
      <c r="I3547" s="38" t="s">
        <v>10112</v>
      </c>
      <c r="J3547" s="38"/>
      <c r="K3547" s="31">
        <v>44887</v>
      </c>
      <c r="L3547" s="32">
        <v>1838</v>
      </c>
      <c r="M3547" s="33">
        <v>59</v>
      </c>
      <c r="N3547" s="33">
        <v>-19</v>
      </c>
      <c r="O3547" s="32">
        <v>-34922</v>
      </c>
      <c r="P3547" s="27" t="e">
        <f>VLOOKUP(A3547,'[1]REPORT ITP - Fatture Incluse - '!$C$1:$D$14862,2,FALSE)</f>
        <v>#N/A</v>
      </c>
    </row>
    <row r="3548" spans="1:16" ht="18.95" customHeight="1">
      <c r="A3548" s="29" t="s">
        <v>926</v>
      </c>
      <c r="B3548" s="29" t="s">
        <v>7121</v>
      </c>
      <c r="C3548" s="30" t="s">
        <v>7219</v>
      </c>
      <c r="D3548" s="31">
        <v>44868</v>
      </c>
      <c r="E3548" s="32">
        <v>625.86</v>
      </c>
      <c r="F3548" s="31">
        <v>44873</v>
      </c>
      <c r="G3548" s="31">
        <v>44869.319930555554</v>
      </c>
      <c r="H3548" s="31">
        <v>44928</v>
      </c>
      <c r="I3548" s="38" t="s">
        <v>10113</v>
      </c>
      <c r="J3548" s="38"/>
      <c r="K3548" s="31">
        <v>44901</v>
      </c>
      <c r="L3548" s="32">
        <v>513</v>
      </c>
      <c r="M3548" s="33">
        <v>59</v>
      </c>
      <c r="N3548" s="33">
        <v>-27</v>
      </c>
      <c r="O3548" s="32">
        <v>-13851</v>
      </c>
      <c r="P3548" s="27" t="e">
        <f>VLOOKUP(A3548,'[1]REPORT ITP - Fatture Incluse - '!$C$1:$D$14862,2,FALSE)</f>
        <v>#N/A</v>
      </c>
    </row>
    <row r="3549" spans="1:16" ht="15" customHeight="1">
      <c r="A3549" s="29" t="s">
        <v>6305</v>
      </c>
      <c r="B3549" s="29" t="s">
        <v>6306</v>
      </c>
      <c r="C3549" s="30" t="s">
        <v>10114</v>
      </c>
      <c r="D3549" s="31">
        <v>44872</v>
      </c>
      <c r="E3549" s="32">
        <v>3098.56</v>
      </c>
      <c r="F3549" s="31">
        <v>44874</v>
      </c>
      <c r="G3549" s="31">
        <v>44873.487754629627</v>
      </c>
      <c r="H3549" s="31">
        <v>44933</v>
      </c>
      <c r="I3549" s="38" t="s">
        <v>10115</v>
      </c>
      <c r="J3549" s="38"/>
      <c r="K3549" s="31">
        <v>44901</v>
      </c>
      <c r="L3549" s="32">
        <v>2539.8000000000002</v>
      </c>
      <c r="M3549" s="33">
        <v>60</v>
      </c>
      <c r="N3549" s="33">
        <v>-32</v>
      </c>
      <c r="O3549" s="32">
        <v>-81273.600000000006</v>
      </c>
      <c r="P3549" s="27" t="e">
        <f>VLOOKUP(A3549,'[1]REPORT ITP - Fatture Incluse - '!$C$1:$D$14862,2,FALSE)</f>
        <v>#N/A</v>
      </c>
    </row>
    <row r="3550" spans="1:16" ht="15" customHeight="1">
      <c r="A3550" s="29" t="s">
        <v>6305</v>
      </c>
      <c r="B3550" s="29" t="s">
        <v>6306</v>
      </c>
      <c r="C3550" s="30" t="s">
        <v>10116</v>
      </c>
      <c r="D3550" s="31">
        <v>44867</v>
      </c>
      <c r="E3550" s="32">
        <v>22815.53</v>
      </c>
      <c r="F3550" s="31">
        <v>44872</v>
      </c>
      <c r="G3550" s="31">
        <v>44869.319548611114</v>
      </c>
      <c r="H3550" s="31">
        <v>44928</v>
      </c>
      <c r="I3550" s="38" t="s">
        <v>10115</v>
      </c>
      <c r="J3550" s="38"/>
      <c r="K3550" s="31">
        <v>44901</v>
      </c>
      <c r="L3550" s="32">
        <v>18701.25</v>
      </c>
      <c r="M3550" s="33">
        <v>59</v>
      </c>
      <c r="N3550" s="33">
        <v>-27</v>
      </c>
      <c r="O3550" s="32">
        <v>-504933.75</v>
      </c>
      <c r="P3550" s="27" t="e">
        <f>VLOOKUP(A3550,'[1]REPORT ITP - Fatture Incluse - '!$C$1:$D$14862,2,FALSE)</f>
        <v>#N/A</v>
      </c>
    </row>
    <row r="3551" spans="1:16" ht="15" customHeight="1">
      <c r="A3551" s="29" t="s">
        <v>6185</v>
      </c>
      <c r="B3551" s="29" t="s">
        <v>6186</v>
      </c>
      <c r="C3551" s="30" t="s">
        <v>5559</v>
      </c>
      <c r="D3551" s="31">
        <v>44876</v>
      </c>
      <c r="E3551" s="32">
        <v>1391.39</v>
      </c>
      <c r="F3551" s="31">
        <v>44880</v>
      </c>
      <c r="G3551" s="31">
        <v>44880.315428240741</v>
      </c>
      <c r="H3551" s="31">
        <v>44940</v>
      </c>
      <c r="I3551" s="38" t="s">
        <v>10117</v>
      </c>
      <c r="J3551" s="38"/>
      <c r="K3551" s="31">
        <v>44909</v>
      </c>
      <c r="L3551" s="32">
        <v>1140.48</v>
      </c>
      <c r="M3551" s="33">
        <v>60</v>
      </c>
      <c r="N3551" s="33">
        <v>-31</v>
      </c>
      <c r="O3551" s="32">
        <v>-35354.879999999997</v>
      </c>
      <c r="P3551" s="27" t="e">
        <f>VLOOKUP(A3551,'[1]REPORT ITP - Fatture Incluse - '!$C$1:$D$14862,2,FALSE)</f>
        <v>#N/A</v>
      </c>
    </row>
    <row r="3552" spans="1:16" ht="15" customHeight="1">
      <c r="A3552" s="29" t="s">
        <v>10118</v>
      </c>
      <c r="B3552" s="29" t="s">
        <v>10119</v>
      </c>
      <c r="C3552" s="30" t="s">
        <v>5628</v>
      </c>
      <c r="D3552" s="31">
        <v>44886</v>
      </c>
      <c r="E3552" s="32">
        <v>1480.4</v>
      </c>
      <c r="F3552" s="31">
        <v>44888</v>
      </c>
      <c r="G3552" s="31">
        <v>44887.419270833336</v>
      </c>
      <c r="H3552" s="31">
        <v>44946</v>
      </c>
      <c r="I3552" s="38" t="s">
        <v>10120</v>
      </c>
      <c r="J3552" s="38"/>
      <c r="K3552" s="31">
        <v>44914</v>
      </c>
      <c r="L3552" s="32">
        <v>1213.44</v>
      </c>
      <c r="M3552" s="33">
        <v>59</v>
      </c>
      <c r="N3552" s="33">
        <v>-32</v>
      </c>
      <c r="O3552" s="32">
        <v>-38830.080000000002</v>
      </c>
      <c r="P3552" s="27" t="e">
        <f>VLOOKUP(A3552,'[1]REPORT ITP - Fatture Incluse - '!$C$1:$D$14862,2,FALSE)</f>
        <v>#N/A</v>
      </c>
    </row>
    <row r="3553" spans="1:16" ht="18.95" customHeight="1">
      <c r="A3553" s="29" t="s">
        <v>4943</v>
      </c>
      <c r="B3553" s="29" t="s">
        <v>7676</v>
      </c>
      <c r="C3553" s="30" t="s">
        <v>6113</v>
      </c>
      <c r="D3553" s="31">
        <v>44860</v>
      </c>
      <c r="E3553" s="32">
        <v>2999.92</v>
      </c>
      <c r="F3553" s="31">
        <v>44861</v>
      </c>
      <c r="G3553" s="31">
        <v>44861.299201388887</v>
      </c>
      <c r="H3553" s="31">
        <v>44920</v>
      </c>
      <c r="I3553" s="38" t="s">
        <v>10121</v>
      </c>
      <c r="J3553" s="38"/>
      <c r="K3553" s="31">
        <v>44882</v>
      </c>
      <c r="L3553" s="32">
        <v>2999.92</v>
      </c>
      <c r="M3553" s="33">
        <v>59</v>
      </c>
      <c r="N3553" s="33">
        <v>-38</v>
      </c>
      <c r="O3553" s="32">
        <v>-113996.96</v>
      </c>
      <c r="P3553" s="27" t="e">
        <f>VLOOKUP(A3553,'[1]REPORT ITP - Fatture Incluse - '!$C$1:$D$14862,2,FALSE)</f>
        <v>#N/A</v>
      </c>
    </row>
    <row r="3554" spans="1:16" ht="18.95" customHeight="1">
      <c r="A3554" s="29" t="s">
        <v>5175</v>
      </c>
      <c r="B3554" s="29" t="s">
        <v>9129</v>
      </c>
      <c r="C3554" s="30" t="s">
        <v>2258</v>
      </c>
      <c r="D3554" s="31">
        <v>44876</v>
      </c>
      <c r="E3554" s="32">
        <v>3000</v>
      </c>
      <c r="F3554" s="31">
        <v>44879</v>
      </c>
      <c r="G3554" s="31">
        <v>44879.353090277778</v>
      </c>
      <c r="H3554" s="31">
        <v>44936</v>
      </c>
      <c r="I3554" s="38" t="s">
        <v>10122</v>
      </c>
      <c r="J3554" s="38"/>
      <c r="K3554" s="31">
        <v>44882</v>
      </c>
      <c r="L3554" s="32">
        <v>3000</v>
      </c>
      <c r="M3554" s="33">
        <v>57</v>
      </c>
      <c r="N3554" s="33">
        <v>-54</v>
      </c>
      <c r="O3554" s="32">
        <v>-162000</v>
      </c>
      <c r="P3554" s="27" t="e">
        <f>VLOOKUP(A3554,'[1]REPORT ITP - Fatture Incluse - '!$C$1:$D$14862,2,FALSE)</f>
        <v>#N/A</v>
      </c>
    </row>
    <row r="3555" spans="1:16" ht="18.95" customHeight="1">
      <c r="A3555" s="29" t="s">
        <v>1597</v>
      </c>
      <c r="B3555" s="29" t="s">
        <v>1596</v>
      </c>
      <c r="C3555" s="30" t="s">
        <v>7538</v>
      </c>
      <c r="D3555" s="31">
        <v>44886</v>
      </c>
      <c r="E3555" s="32">
        <v>1833.33</v>
      </c>
      <c r="F3555" s="31">
        <v>44887</v>
      </c>
      <c r="G3555" s="31">
        <v>44887.419016203705</v>
      </c>
      <c r="H3555" s="31">
        <v>44946</v>
      </c>
      <c r="I3555" s="38" t="s">
        <v>10123</v>
      </c>
      <c r="J3555" s="38"/>
      <c r="K3555" s="31">
        <v>44893</v>
      </c>
      <c r="L3555" s="32">
        <v>1833.33</v>
      </c>
      <c r="M3555" s="33">
        <v>59</v>
      </c>
      <c r="N3555" s="33">
        <v>-53</v>
      </c>
      <c r="O3555" s="32">
        <v>-97166.49</v>
      </c>
      <c r="P3555" s="27" t="e">
        <f>VLOOKUP(A3555,'[1]REPORT ITP - Fatture Incluse - '!$C$1:$D$14862,2,FALSE)</f>
        <v>#N/A</v>
      </c>
    </row>
    <row r="3556" spans="1:16" ht="18.95" customHeight="1">
      <c r="A3556" s="29" t="s">
        <v>4973</v>
      </c>
      <c r="B3556" s="29" t="s">
        <v>7860</v>
      </c>
      <c r="C3556" s="30" t="s">
        <v>45</v>
      </c>
      <c r="D3556" s="31">
        <v>44891</v>
      </c>
      <c r="E3556" s="32">
        <v>3000</v>
      </c>
      <c r="F3556" s="31">
        <v>44893</v>
      </c>
      <c r="G3556" s="31">
        <v>44893.364479166667</v>
      </c>
      <c r="H3556" s="31">
        <v>44951</v>
      </c>
      <c r="I3556" s="38" t="s">
        <v>10124</v>
      </c>
      <c r="J3556" s="38"/>
      <c r="K3556" s="31">
        <v>44900</v>
      </c>
      <c r="L3556" s="32">
        <v>3000</v>
      </c>
      <c r="M3556" s="33">
        <v>58</v>
      </c>
      <c r="N3556" s="33">
        <v>-51</v>
      </c>
      <c r="O3556" s="32">
        <v>-153000</v>
      </c>
      <c r="P3556" s="27" t="e">
        <f>VLOOKUP(A3556,'[1]REPORT ITP - Fatture Incluse - '!$C$1:$D$14862,2,FALSE)</f>
        <v>#N/A</v>
      </c>
    </row>
    <row r="3557" spans="1:16" ht="18.95" customHeight="1">
      <c r="A3557" s="29" t="s">
        <v>1252</v>
      </c>
      <c r="B3557" s="29" t="s">
        <v>6993</v>
      </c>
      <c r="C3557" s="30" t="s">
        <v>2549</v>
      </c>
      <c r="D3557" s="31">
        <v>44896</v>
      </c>
      <c r="E3557" s="32">
        <v>3000</v>
      </c>
      <c r="F3557" s="31">
        <v>44896</v>
      </c>
      <c r="G3557" s="31">
        <v>44896.458067129628</v>
      </c>
      <c r="H3557" s="31">
        <v>44956</v>
      </c>
      <c r="I3557" s="38" t="s">
        <v>10125</v>
      </c>
      <c r="J3557" s="38"/>
      <c r="K3557" s="31">
        <v>44900</v>
      </c>
      <c r="L3557" s="32">
        <v>3000</v>
      </c>
      <c r="M3557" s="33">
        <v>60</v>
      </c>
      <c r="N3557" s="33">
        <v>-56</v>
      </c>
      <c r="O3557" s="32">
        <v>-168000</v>
      </c>
      <c r="P3557" s="27" t="e">
        <f>VLOOKUP(A3557,'[1]REPORT ITP - Fatture Incluse - '!$C$1:$D$14862,2,FALSE)</f>
        <v>#N/A</v>
      </c>
    </row>
    <row r="3558" spans="1:16" ht="15" customHeight="1">
      <c r="A3558" s="29" t="s">
        <v>6691</v>
      </c>
      <c r="B3558" s="29" t="s">
        <v>6692</v>
      </c>
      <c r="C3558" s="30" t="s">
        <v>10126</v>
      </c>
      <c r="D3558" s="31">
        <v>44841</v>
      </c>
      <c r="E3558" s="32">
        <v>2558.17</v>
      </c>
      <c r="F3558" s="31">
        <v>44846</v>
      </c>
      <c r="G3558" s="31">
        <v>44844.305150462962</v>
      </c>
      <c r="H3558" s="31">
        <v>44903</v>
      </c>
      <c r="I3558" s="38" t="s">
        <v>10127</v>
      </c>
      <c r="J3558" s="38"/>
      <c r="K3558" s="31">
        <v>44902</v>
      </c>
      <c r="L3558" s="32">
        <v>2325.61</v>
      </c>
      <c r="M3558" s="33">
        <v>59</v>
      </c>
      <c r="N3558" s="33">
        <v>-1</v>
      </c>
      <c r="O3558" s="32">
        <v>-2325.61</v>
      </c>
      <c r="P3558" s="27" t="e">
        <f>VLOOKUP(A3558,'[1]REPORT ITP - Fatture Incluse - '!$C$1:$D$14862,2,FALSE)</f>
        <v>#N/A</v>
      </c>
    </row>
    <row r="3559" spans="1:16" ht="15" customHeight="1">
      <c r="A3559" s="29" t="s">
        <v>6185</v>
      </c>
      <c r="B3559" s="29" t="s">
        <v>6186</v>
      </c>
      <c r="C3559" s="30" t="s">
        <v>5683</v>
      </c>
      <c r="D3559" s="31">
        <v>44890</v>
      </c>
      <c r="E3559" s="32">
        <v>9994.24</v>
      </c>
      <c r="F3559" s="31">
        <v>44894</v>
      </c>
      <c r="G3559" s="31">
        <v>44894.31046296296</v>
      </c>
      <c r="H3559" s="31">
        <v>44953</v>
      </c>
      <c r="I3559" s="38" t="s">
        <v>10128</v>
      </c>
      <c r="J3559" s="38"/>
      <c r="K3559" s="31">
        <v>44914</v>
      </c>
      <c r="L3559" s="32">
        <v>8192</v>
      </c>
      <c r="M3559" s="33">
        <v>59</v>
      </c>
      <c r="N3559" s="33">
        <v>-39</v>
      </c>
      <c r="O3559" s="32">
        <v>-319488</v>
      </c>
      <c r="P3559" s="27" t="e">
        <f>VLOOKUP(A3559,'[1]REPORT ITP - Fatture Incluse - '!$C$1:$D$14862,2,FALSE)</f>
        <v>#N/A</v>
      </c>
    </row>
    <row r="3560" spans="1:16" ht="18.95" customHeight="1">
      <c r="A3560" s="29" t="s">
        <v>8554</v>
      </c>
      <c r="B3560" s="29" t="s">
        <v>617</v>
      </c>
      <c r="C3560" s="30" t="s">
        <v>5666</v>
      </c>
      <c r="D3560" s="31">
        <v>44887</v>
      </c>
      <c r="E3560" s="32">
        <v>85.01</v>
      </c>
      <c r="F3560" s="31">
        <v>44893</v>
      </c>
      <c r="G3560" s="31">
        <v>44890.404803240737</v>
      </c>
      <c r="H3560" s="31">
        <v>44950</v>
      </c>
      <c r="I3560" s="38" t="s">
        <v>10129</v>
      </c>
      <c r="J3560" s="38"/>
      <c r="K3560" s="31">
        <v>44914</v>
      </c>
      <c r="L3560" s="32">
        <v>69.680000000000007</v>
      </c>
      <c r="M3560" s="33">
        <v>60</v>
      </c>
      <c r="N3560" s="33">
        <v>-36</v>
      </c>
      <c r="O3560" s="32">
        <v>-2508.48</v>
      </c>
      <c r="P3560" s="27" t="e">
        <f>VLOOKUP(A3560,'[1]REPORT ITP - Fatture Incluse - '!$C$1:$D$14862,2,FALSE)</f>
        <v>#N/A</v>
      </c>
    </row>
    <row r="3561" spans="1:16" ht="18.95" customHeight="1">
      <c r="A3561" s="29" t="s">
        <v>8554</v>
      </c>
      <c r="B3561" s="29" t="s">
        <v>617</v>
      </c>
      <c r="C3561" s="30" t="s">
        <v>5715</v>
      </c>
      <c r="D3561" s="31">
        <v>44889</v>
      </c>
      <c r="E3561" s="32">
        <v>183</v>
      </c>
      <c r="F3561" s="31">
        <v>44896</v>
      </c>
      <c r="G3561" s="31">
        <v>44896.346238425926</v>
      </c>
      <c r="H3561" s="31">
        <v>44955</v>
      </c>
      <c r="I3561" s="38" t="s">
        <v>10129</v>
      </c>
      <c r="J3561" s="38"/>
      <c r="K3561" s="31">
        <v>44914</v>
      </c>
      <c r="L3561" s="32">
        <v>150</v>
      </c>
      <c r="M3561" s="33">
        <v>59</v>
      </c>
      <c r="N3561" s="33">
        <v>-41</v>
      </c>
      <c r="O3561" s="32">
        <v>-6150</v>
      </c>
      <c r="P3561" s="27" t="e">
        <f>VLOOKUP(A3561,'[1]REPORT ITP - Fatture Incluse - '!$C$1:$D$14862,2,FALSE)</f>
        <v>#N/A</v>
      </c>
    </row>
    <row r="3562" spans="1:16" ht="18.95" customHeight="1">
      <c r="A3562" s="29" t="s">
        <v>1081</v>
      </c>
      <c r="B3562" s="29" t="s">
        <v>1080</v>
      </c>
      <c r="C3562" s="30" t="s">
        <v>1424</v>
      </c>
      <c r="D3562" s="31">
        <v>44909</v>
      </c>
      <c r="E3562" s="32">
        <v>1893</v>
      </c>
      <c r="F3562" s="31">
        <v>44916</v>
      </c>
      <c r="G3562" s="31">
        <v>44916.352013888885</v>
      </c>
      <c r="H3562" s="31">
        <v>44976</v>
      </c>
      <c r="I3562" s="38" t="s">
        <v>10130</v>
      </c>
      <c r="J3562" s="38"/>
      <c r="K3562" s="31">
        <v>44917</v>
      </c>
      <c r="L3562" s="32">
        <v>1893</v>
      </c>
      <c r="M3562" s="33">
        <v>60</v>
      </c>
      <c r="N3562" s="33">
        <v>-59</v>
      </c>
      <c r="O3562" s="32">
        <v>-111687</v>
      </c>
      <c r="P3562" s="27" t="e">
        <f>VLOOKUP(A3562,'[1]REPORT ITP - Fatture Incluse - '!$C$1:$D$14862,2,FALSE)</f>
        <v>#N/A</v>
      </c>
    </row>
    <row r="3563" spans="1:16" ht="15" customHeight="1">
      <c r="A3563" s="34" t="s">
        <v>5791</v>
      </c>
      <c r="B3563" s="29" t="s">
        <v>10131</v>
      </c>
      <c r="C3563" s="30" t="s">
        <v>10132</v>
      </c>
      <c r="D3563" s="31">
        <v>44887</v>
      </c>
      <c r="E3563" s="32">
        <v>4671.99</v>
      </c>
      <c r="F3563" s="31">
        <v>44902</v>
      </c>
      <c r="G3563" s="31"/>
      <c r="H3563" s="31">
        <v>44947</v>
      </c>
      <c r="I3563" s="38" t="s">
        <v>10133</v>
      </c>
      <c r="J3563" s="38"/>
      <c r="K3563" s="31">
        <v>44926</v>
      </c>
      <c r="L3563" s="32">
        <v>4577.3999999999996</v>
      </c>
      <c r="M3563" s="33">
        <v>60</v>
      </c>
      <c r="N3563" s="33">
        <v>-21</v>
      </c>
      <c r="O3563" s="32">
        <v>-96125.4</v>
      </c>
      <c r="P3563" s="27" t="e">
        <f>VLOOKUP(A3563,'[1]REPORT ITP - Fatture Incluse - '!$C$1:$D$14862,2,FALSE)</f>
        <v>#N/A</v>
      </c>
    </row>
    <row r="3564" spans="1:16">
      <c r="L3564" s="37">
        <f>SUM(L3:L3563)</f>
        <v>15893940.440000055</v>
      </c>
      <c r="O3564" s="37">
        <f>SUM(O3:O3563)</f>
        <v>301196939.99000138</v>
      </c>
    </row>
    <row r="3565" spans="1:16">
      <c r="O3565" s="27">
        <f>+O3564/L3564</f>
        <v>18.950425863682192</v>
      </c>
    </row>
  </sheetData>
  <autoFilter ref="A2:P3565">
    <filterColumn colId="8" showButton="0"/>
  </autoFilter>
  <mergeCells count="3565">
    <mergeCell ref="I11:J11"/>
    <mergeCell ref="I12:J12"/>
    <mergeCell ref="I13:J13"/>
    <mergeCell ref="I14:J14"/>
    <mergeCell ref="I15:J15"/>
    <mergeCell ref="I16:J16"/>
    <mergeCell ref="I5:J5"/>
    <mergeCell ref="I6:J6"/>
    <mergeCell ref="I7:J7"/>
    <mergeCell ref="I8:J8"/>
    <mergeCell ref="I9:J9"/>
    <mergeCell ref="I10:J10"/>
    <mergeCell ref="A1:I1"/>
    <mergeCell ref="J1:M1"/>
    <mergeCell ref="N1:O1"/>
    <mergeCell ref="I2:J2"/>
    <mergeCell ref="I3:J3"/>
    <mergeCell ref="I4:J4"/>
    <mergeCell ref="I29:J29"/>
    <mergeCell ref="I30:J30"/>
    <mergeCell ref="I31:J31"/>
    <mergeCell ref="I32:J32"/>
    <mergeCell ref="I33:J33"/>
    <mergeCell ref="I34:J34"/>
    <mergeCell ref="I23:J23"/>
    <mergeCell ref="I24:J24"/>
    <mergeCell ref="I25:J25"/>
    <mergeCell ref="I26:J26"/>
    <mergeCell ref="I27:J27"/>
    <mergeCell ref="I28:J28"/>
    <mergeCell ref="I17:J17"/>
    <mergeCell ref="I18:J18"/>
    <mergeCell ref="I19:J19"/>
    <mergeCell ref="I20:J20"/>
    <mergeCell ref="I21:J21"/>
    <mergeCell ref="I22:J22"/>
    <mergeCell ref="I47:J47"/>
    <mergeCell ref="I48:J48"/>
    <mergeCell ref="I49:J49"/>
    <mergeCell ref="I50:J50"/>
    <mergeCell ref="I51:J51"/>
    <mergeCell ref="I52:J52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65:J65"/>
    <mergeCell ref="I66:J66"/>
    <mergeCell ref="I67:J67"/>
    <mergeCell ref="I68:J68"/>
    <mergeCell ref="I69:J69"/>
    <mergeCell ref="I70:J70"/>
    <mergeCell ref="I59:J59"/>
    <mergeCell ref="I60:J60"/>
    <mergeCell ref="I61:J61"/>
    <mergeCell ref="I62:J62"/>
    <mergeCell ref="I63:J63"/>
    <mergeCell ref="I64:J64"/>
    <mergeCell ref="I53:J53"/>
    <mergeCell ref="I54:J54"/>
    <mergeCell ref="I55:J55"/>
    <mergeCell ref="I56:J56"/>
    <mergeCell ref="I57:J57"/>
    <mergeCell ref="I58:J58"/>
    <mergeCell ref="I83:J83"/>
    <mergeCell ref="I84:J84"/>
    <mergeCell ref="I85:J85"/>
    <mergeCell ref="I86:J86"/>
    <mergeCell ref="I87:J87"/>
    <mergeCell ref="I88:J88"/>
    <mergeCell ref="I77:J77"/>
    <mergeCell ref="I78:J78"/>
    <mergeCell ref="I79:J79"/>
    <mergeCell ref="I80:J80"/>
    <mergeCell ref="I81:J81"/>
    <mergeCell ref="I82:J82"/>
    <mergeCell ref="I71:J71"/>
    <mergeCell ref="I72:J72"/>
    <mergeCell ref="I73:J73"/>
    <mergeCell ref="I74:J74"/>
    <mergeCell ref="I75:J75"/>
    <mergeCell ref="I76:J76"/>
    <mergeCell ref="I101:J101"/>
    <mergeCell ref="I102:J102"/>
    <mergeCell ref="I103:J103"/>
    <mergeCell ref="I104:J104"/>
    <mergeCell ref="I105:J105"/>
    <mergeCell ref="I106:J106"/>
    <mergeCell ref="I95:J95"/>
    <mergeCell ref="I96:J96"/>
    <mergeCell ref="I97:J97"/>
    <mergeCell ref="I98:J98"/>
    <mergeCell ref="I99:J99"/>
    <mergeCell ref="I100:J100"/>
    <mergeCell ref="I89:J89"/>
    <mergeCell ref="I90:J90"/>
    <mergeCell ref="I91:J91"/>
    <mergeCell ref="I92:J92"/>
    <mergeCell ref="I93:J93"/>
    <mergeCell ref="I94:J94"/>
    <mergeCell ref="I119:J119"/>
    <mergeCell ref="I120:J120"/>
    <mergeCell ref="I121:J121"/>
    <mergeCell ref="I122:J122"/>
    <mergeCell ref="I123:J123"/>
    <mergeCell ref="I124:J124"/>
    <mergeCell ref="I113:J113"/>
    <mergeCell ref="I114:J114"/>
    <mergeCell ref="I115:J115"/>
    <mergeCell ref="I116:J116"/>
    <mergeCell ref="I117:J117"/>
    <mergeCell ref="I118:J118"/>
    <mergeCell ref="I107:J107"/>
    <mergeCell ref="I108:J108"/>
    <mergeCell ref="I109:J109"/>
    <mergeCell ref="I110:J110"/>
    <mergeCell ref="I111:J111"/>
    <mergeCell ref="I112:J112"/>
    <mergeCell ref="I137:J137"/>
    <mergeCell ref="I138:J138"/>
    <mergeCell ref="I139:J139"/>
    <mergeCell ref="I140:J140"/>
    <mergeCell ref="I141:J141"/>
    <mergeCell ref="I142:J142"/>
    <mergeCell ref="I131:J131"/>
    <mergeCell ref="I132:J132"/>
    <mergeCell ref="I133:J133"/>
    <mergeCell ref="I134:J134"/>
    <mergeCell ref="I135:J135"/>
    <mergeCell ref="I136:J136"/>
    <mergeCell ref="I125:J125"/>
    <mergeCell ref="I126:J126"/>
    <mergeCell ref="I127:J127"/>
    <mergeCell ref="I128:J128"/>
    <mergeCell ref="I129:J129"/>
    <mergeCell ref="I130:J130"/>
    <mergeCell ref="I155:J155"/>
    <mergeCell ref="I156:J156"/>
    <mergeCell ref="I157:J157"/>
    <mergeCell ref="I158:J158"/>
    <mergeCell ref="I159:J159"/>
    <mergeCell ref="I160:J160"/>
    <mergeCell ref="I149:J149"/>
    <mergeCell ref="I150:J150"/>
    <mergeCell ref="I151:J151"/>
    <mergeCell ref="I152:J152"/>
    <mergeCell ref="I153:J153"/>
    <mergeCell ref="I154:J154"/>
    <mergeCell ref="I143:J143"/>
    <mergeCell ref="I144:J144"/>
    <mergeCell ref="I145:J145"/>
    <mergeCell ref="I146:J146"/>
    <mergeCell ref="I147:J147"/>
    <mergeCell ref="I148:J148"/>
    <mergeCell ref="I173:J173"/>
    <mergeCell ref="I174:J174"/>
    <mergeCell ref="I175:J175"/>
    <mergeCell ref="I176:J176"/>
    <mergeCell ref="I177:J177"/>
    <mergeCell ref="I178:J178"/>
    <mergeCell ref="I167:J167"/>
    <mergeCell ref="I168:J168"/>
    <mergeCell ref="I169:J169"/>
    <mergeCell ref="I170:J170"/>
    <mergeCell ref="I171:J171"/>
    <mergeCell ref="I172:J172"/>
    <mergeCell ref="I161:J161"/>
    <mergeCell ref="I162:J162"/>
    <mergeCell ref="I163:J163"/>
    <mergeCell ref="I164:J164"/>
    <mergeCell ref="I165:J165"/>
    <mergeCell ref="I166:J166"/>
    <mergeCell ref="I191:J191"/>
    <mergeCell ref="I192:J192"/>
    <mergeCell ref="I193:J193"/>
    <mergeCell ref="I194:J194"/>
    <mergeCell ref="I195:J195"/>
    <mergeCell ref="I196:J196"/>
    <mergeCell ref="I185:J185"/>
    <mergeCell ref="I186:J186"/>
    <mergeCell ref="I187:J187"/>
    <mergeCell ref="I188:J188"/>
    <mergeCell ref="I189:J189"/>
    <mergeCell ref="I190:J190"/>
    <mergeCell ref="I179:J179"/>
    <mergeCell ref="I180:J180"/>
    <mergeCell ref="I181:J181"/>
    <mergeCell ref="I182:J182"/>
    <mergeCell ref="I183:J183"/>
    <mergeCell ref="I184:J184"/>
    <mergeCell ref="I209:J209"/>
    <mergeCell ref="I210:J210"/>
    <mergeCell ref="I211:J211"/>
    <mergeCell ref="I212:J212"/>
    <mergeCell ref="I213:J213"/>
    <mergeCell ref="I214:J214"/>
    <mergeCell ref="I203:J203"/>
    <mergeCell ref="I204:J204"/>
    <mergeCell ref="I205:J205"/>
    <mergeCell ref="I206:J206"/>
    <mergeCell ref="I207:J207"/>
    <mergeCell ref="I208:J208"/>
    <mergeCell ref="I197:J197"/>
    <mergeCell ref="I198:J198"/>
    <mergeCell ref="I199:J199"/>
    <mergeCell ref="I200:J200"/>
    <mergeCell ref="I201:J201"/>
    <mergeCell ref="I202:J202"/>
    <mergeCell ref="I227:J227"/>
    <mergeCell ref="I228:J228"/>
    <mergeCell ref="I229:J229"/>
    <mergeCell ref="I230:J230"/>
    <mergeCell ref="I231:J231"/>
    <mergeCell ref="I232:J232"/>
    <mergeCell ref="I221:J221"/>
    <mergeCell ref="I222:J222"/>
    <mergeCell ref="I223:J223"/>
    <mergeCell ref="I224:J224"/>
    <mergeCell ref="I225:J225"/>
    <mergeCell ref="I226:J226"/>
    <mergeCell ref="I215:J215"/>
    <mergeCell ref="I216:J216"/>
    <mergeCell ref="I217:J217"/>
    <mergeCell ref="I218:J218"/>
    <mergeCell ref="I219:J219"/>
    <mergeCell ref="I220:J220"/>
    <mergeCell ref="I245:J245"/>
    <mergeCell ref="I246:J246"/>
    <mergeCell ref="I247:J247"/>
    <mergeCell ref="I248:J248"/>
    <mergeCell ref="I249:J249"/>
    <mergeCell ref="I250:J250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63:J263"/>
    <mergeCell ref="I264:J264"/>
    <mergeCell ref="I265:J265"/>
    <mergeCell ref="I266:J266"/>
    <mergeCell ref="I267:J267"/>
    <mergeCell ref="I268:J268"/>
    <mergeCell ref="I257:J257"/>
    <mergeCell ref="I258:J258"/>
    <mergeCell ref="I259:J259"/>
    <mergeCell ref="I260:J260"/>
    <mergeCell ref="I261:J261"/>
    <mergeCell ref="I262:J262"/>
    <mergeCell ref="I251:J251"/>
    <mergeCell ref="I252:J252"/>
    <mergeCell ref="I253:J253"/>
    <mergeCell ref="I254:J254"/>
    <mergeCell ref="I255:J255"/>
    <mergeCell ref="I256:J256"/>
    <mergeCell ref="I281:J281"/>
    <mergeCell ref="I282:J282"/>
    <mergeCell ref="I283:J283"/>
    <mergeCell ref="I284:J284"/>
    <mergeCell ref="I285:J285"/>
    <mergeCell ref="I286:J286"/>
    <mergeCell ref="I275:J275"/>
    <mergeCell ref="I276:J276"/>
    <mergeCell ref="I277:J277"/>
    <mergeCell ref="I278:J278"/>
    <mergeCell ref="I279:J279"/>
    <mergeCell ref="I280:J280"/>
    <mergeCell ref="I269:J269"/>
    <mergeCell ref="I270:J270"/>
    <mergeCell ref="I271:J271"/>
    <mergeCell ref="I272:J272"/>
    <mergeCell ref="I273:J273"/>
    <mergeCell ref="I274:J274"/>
    <mergeCell ref="I299:J299"/>
    <mergeCell ref="I300:J300"/>
    <mergeCell ref="I301:J301"/>
    <mergeCell ref="I302:J302"/>
    <mergeCell ref="I303:J303"/>
    <mergeCell ref="I304:J304"/>
    <mergeCell ref="I293:J293"/>
    <mergeCell ref="I294:J294"/>
    <mergeCell ref="I295:J295"/>
    <mergeCell ref="I296:J296"/>
    <mergeCell ref="I297:J297"/>
    <mergeCell ref="I298:J298"/>
    <mergeCell ref="I287:J287"/>
    <mergeCell ref="I288:J288"/>
    <mergeCell ref="I289:J289"/>
    <mergeCell ref="I290:J290"/>
    <mergeCell ref="I291:J291"/>
    <mergeCell ref="I292:J292"/>
    <mergeCell ref="I317:J317"/>
    <mergeCell ref="I318:J318"/>
    <mergeCell ref="I319:J319"/>
    <mergeCell ref="I320:J320"/>
    <mergeCell ref="I321:J321"/>
    <mergeCell ref="I322:J322"/>
    <mergeCell ref="I311:J311"/>
    <mergeCell ref="I312:J312"/>
    <mergeCell ref="I313:J313"/>
    <mergeCell ref="I314:J314"/>
    <mergeCell ref="I315:J315"/>
    <mergeCell ref="I316:J316"/>
    <mergeCell ref="I305:J305"/>
    <mergeCell ref="I306:J306"/>
    <mergeCell ref="I307:J307"/>
    <mergeCell ref="I308:J308"/>
    <mergeCell ref="I309:J309"/>
    <mergeCell ref="I310:J310"/>
    <mergeCell ref="I335:J335"/>
    <mergeCell ref="I336:J336"/>
    <mergeCell ref="I337:J337"/>
    <mergeCell ref="I338:J338"/>
    <mergeCell ref="I339:J339"/>
    <mergeCell ref="I340:J340"/>
    <mergeCell ref="I329:J329"/>
    <mergeCell ref="I330:J330"/>
    <mergeCell ref="I331:J331"/>
    <mergeCell ref="I332:J332"/>
    <mergeCell ref="I333:J333"/>
    <mergeCell ref="I334:J334"/>
    <mergeCell ref="I323:J323"/>
    <mergeCell ref="I324:J324"/>
    <mergeCell ref="I325:J325"/>
    <mergeCell ref="I326:J326"/>
    <mergeCell ref="I327:J327"/>
    <mergeCell ref="I328:J328"/>
    <mergeCell ref="I353:J353"/>
    <mergeCell ref="I354:J354"/>
    <mergeCell ref="I355:J355"/>
    <mergeCell ref="I356:J356"/>
    <mergeCell ref="I357:J357"/>
    <mergeCell ref="I358:J358"/>
    <mergeCell ref="I347:J347"/>
    <mergeCell ref="I348:J348"/>
    <mergeCell ref="I349:J349"/>
    <mergeCell ref="I350:J350"/>
    <mergeCell ref="I351:J351"/>
    <mergeCell ref="I352:J352"/>
    <mergeCell ref="I341:J341"/>
    <mergeCell ref="I342:J342"/>
    <mergeCell ref="I343:J343"/>
    <mergeCell ref="I344:J344"/>
    <mergeCell ref="I345:J345"/>
    <mergeCell ref="I346:J346"/>
    <mergeCell ref="I371:J371"/>
    <mergeCell ref="I372:J372"/>
    <mergeCell ref="I373:J373"/>
    <mergeCell ref="I374:J374"/>
    <mergeCell ref="I375:J375"/>
    <mergeCell ref="I376:J376"/>
    <mergeCell ref="I365:J365"/>
    <mergeCell ref="I366:J366"/>
    <mergeCell ref="I367:J367"/>
    <mergeCell ref="I368:J368"/>
    <mergeCell ref="I369:J369"/>
    <mergeCell ref="I370:J370"/>
    <mergeCell ref="I359:J359"/>
    <mergeCell ref="I360:J360"/>
    <mergeCell ref="I361:J361"/>
    <mergeCell ref="I362:J362"/>
    <mergeCell ref="I363:J363"/>
    <mergeCell ref="I364:J364"/>
    <mergeCell ref="I389:J389"/>
    <mergeCell ref="I390:J390"/>
    <mergeCell ref="I391:J391"/>
    <mergeCell ref="I392:J392"/>
    <mergeCell ref="I393:J393"/>
    <mergeCell ref="I394:J394"/>
    <mergeCell ref="I383:J383"/>
    <mergeCell ref="I384:J384"/>
    <mergeCell ref="I385:J385"/>
    <mergeCell ref="I386:J386"/>
    <mergeCell ref="I387:J387"/>
    <mergeCell ref="I388:J388"/>
    <mergeCell ref="I377:J377"/>
    <mergeCell ref="I378:J378"/>
    <mergeCell ref="I379:J379"/>
    <mergeCell ref="I380:J380"/>
    <mergeCell ref="I381:J381"/>
    <mergeCell ref="I382:J382"/>
    <mergeCell ref="I407:J407"/>
    <mergeCell ref="I408:J408"/>
    <mergeCell ref="I409:J409"/>
    <mergeCell ref="I410:J410"/>
    <mergeCell ref="I411:J411"/>
    <mergeCell ref="I412:J412"/>
    <mergeCell ref="I401:J401"/>
    <mergeCell ref="I402:J402"/>
    <mergeCell ref="I403:J403"/>
    <mergeCell ref="I404:J404"/>
    <mergeCell ref="I405:J405"/>
    <mergeCell ref="I406:J406"/>
    <mergeCell ref="I395:J395"/>
    <mergeCell ref="I396:J396"/>
    <mergeCell ref="I397:J397"/>
    <mergeCell ref="I398:J398"/>
    <mergeCell ref="I399:J399"/>
    <mergeCell ref="I400:J400"/>
    <mergeCell ref="I425:J425"/>
    <mergeCell ref="I426:J426"/>
    <mergeCell ref="I427:J427"/>
    <mergeCell ref="I428:J428"/>
    <mergeCell ref="I429:J429"/>
    <mergeCell ref="I430:J430"/>
    <mergeCell ref="I419:J419"/>
    <mergeCell ref="I420:J420"/>
    <mergeCell ref="I421:J421"/>
    <mergeCell ref="I422:J422"/>
    <mergeCell ref="I423:J423"/>
    <mergeCell ref="I424:J424"/>
    <mergeCell ref="I413:J413"/>
    <mergeCell ref="I414:J414"/>
    <mergeCell ref="I415:J415"/>
    <mergeCell ref="I416:J416"/>
    <mergeCell ref="I417:J417"/>
    <mergeCell ref="I418:J418"/>
    <mergeCell ref="I443:J443"/>
    <mergeCell ref="I444:J444"/>
    <mergeCell ref="I445:J445"/>
    <mergeCell ref="I446:J446"/>
    <mergeCell ref="I447:J447"/>
    <mergeCell ref="I448:J448"/>
    <mergeCell ref="I437:J437"/>
    <mergeCell ref="I438:J438"/>
    <mergeCell ref="I439:J439"/>
    <mergeCell ref="I440:J440"/>
    <mergeCell ref="I441:J441"/>
    <mergeCell ref="I442:J442"/>
    <mergeCell ref="I431:J431"/>
    <mergeCell ref="I432:J432"/>
    <mergeCell ref="I433:J433"/>
    <mergeCell ref="I434:J434"/>
    <mergeCell ref="I435:J435"/>
    <mergeCell ref="I436:J436"/>
    <mergeCell ref="I461:J461"/>
    <mergeCell ref="I462:J462"/>
    <mergeCell ref="I463:J463"/>
    <mergeCell ref="I464:J464"/>
    <mergeCell ref="I465:J465"/>
    <mergeCell ref="I466:J466"/>
    <mergeCell ref="I455:J455"/>
    <mergeCell ref="I456:J456"/>
    <mergeCell ref="I457:J457"/>
    <mergeCell ref="I458:J458"/>
    <mergeCell ref="I459:J459"/>
    <mergeCell ref="I460:J460"/>
    <mergeCell ref="I449:J449"/>
    <mergeCell ref="I450:J450"/>
    <mergeCell ref="I451:J451"/>
    <mergeCell ref="I452:J452"/>
    <mergeCell ref="I453:J453"/>
    <mergeCell ref="I454:J454"/>
    <mergeCell ref="I479:J479"/>
    <mergeCell ref="I480:J480"/>
    <mergeCell ref="I481:J481"/>
    <mergeCell ref="I482:J482"/>
    <mergeCell ref="I483:J483"/>
    <mergeCell ref="I484:J484"/>
    <mergeCell ref="I473:J473"/>
    <mergeCell ref="I474:J474"/>
    <mergeCell ref="I475:J475"/>
    <mergeCell ref="I476:J476"/>
    <mergeCell ref="I477:J477"/>
    <mergeCell ref="I478:J478"/>
    <mergeCell ref="I467:J467"/>
    <mergeCell ref="I468:J468"/>
    <mergeCell ref="I469:J469"/>
    <mergeCell ref="I470:J470"/>
    <mergeCell ref="I471:J471"/>
    <mergeCell ref="I472:J472"/>
    <mergeCell ref="I497:J497"/>
    <mergeCell ref="I498:J498"/>
    <mergeCell ref="I499:J499"/>
    <mergeCell ref="I500:J500"/>
    <mergeCell ref="I501:J501"/>
    <mergeCell ref="I502:J502"/>
    <mergeCell ref="I491:J491"/>
    <mergeCell ref="I492:J492"/>
    <mergeCell ref="I493:J493"/>
    <mergeCell ref="I494:J494"/>
    <mergeCell ref="I495:J495"/>
    <mergeCell ref="I496:J496"/>
    <mergeCell ref="I485:J485"/>
    <mergeCell ref="I486:J486"/>
    <mergeCell ref="I487:J487"/>
    <mergeCell ref="I488:J488"/>
    <mergeCell ref="I489:J489"/>
    <mergeCell ref="I490:J490"/>
    <mergeCell ref="I515:J515"/>
    <mergeCell ref="I516:J516"/>
    <mergeCell ref="I517:J517"/>
    <mergeCell ref="I518:J518"/>
    <mergeCell ref="I519:J519"/>
    <mergeCell ref="I520:J520"/>
    <mergeCell ref="I509:J509"/>
    <mergeCell ref="I510:J510"/>
    <mergeCell ref="I511:J511"/>
    <mergeCell ref="I512:J512"/>
    <mergeCell ref="I513:J513"/>
    <mergeCell ref="I514:J514"/>
    <mergeCell ref="I503:J503"/>
    <mergeCell ref="I504:J504"/>
    <mergeCell ref="I505:J505"/>
    <mergeCell ref="I506:J506"/>
    <mergeCell ref="I507:J507"/>
    <mergeCell ref="I508:J508"/>
    <mergeCell ref="I533:J533"/>
    <mergeCell ref="I534:J534"/>
    <mergeCell ref="I535:J535"/>
    <mergeCell ref="I536:J536"/>
    <mergeCell ref="I537:J537"/>
    <mergeCell ref="I538:J538"/>
    <mergeCell ref="I527:J527"/>
    <mergeCell ref="I528:J528"/>
    <mergeCell ref="I529:J529"/>
    <mergeCell ref="I530:J530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51:J551"/>
    <mergeCell ref="I552:J552"/>
    <mergeCell ref="I553:J553"/>
    <mergeCell ref="I554:J554"/>
    <mergeCell ref="I555:J555"/>
    <mergeCell ref="I556:J556"/>
    <mergeCell ref="I545:J545"/>
    <mergeCell ref="I546:J546"/>
    <mergeCell ref="I547:J547"/>
    <mergeCell ref="I548:J548"/>
    <mergeCell ref="I549:J549"/>
    <mergeCell ref="I550:J550"/>
    <mergeCell ref="I539:J539"/>
    <mergeCell ref="I540:J540"/>
    <mergeCell ref="I541:J541"/>
    <mergeCell ref="I542:J542"/>
    <mergeCell ref="I543:J543"/>
    <mergeCell ref="I544:J544"/>
    <mergeCell ref="I569:J569"/>
    <mergeCell ref="I570:J570"/>
    <mergeCell ref="I571:J571"/>
    <mergeCell ref="I572:J572"/>
    <mergeCell ref="I573:J573"/>
    <mergeCell ref="I574:J574"/>
    <mergeCell ref="I563:J563"/>
    <mergeCell ref="I564:J564"/>
    <mergeCell ref="I565:J565"/>
    <mergeCell ref="I566:J566"/>
    <mergeCell ref="I567:J567"/>
    <mergeCell ref="I568:J568"/>
    <mergeCell ref="I557:J557"/>
    <mergeCell ref="I558:J558"/>
    <mergeCell ref="I559:J559"/>
    <mergeCell ref="I560:J560"/>
    <mergeCell ref="I561:J561"/>
    <mergeCell ref="I562:J562"/>
    <mergeCell ref="I587:J587"/>
    <mergeCell ref="I588:J588"/>
    <mergeCell ref="I589:J589"/>
    <mergeCell ref="I590:J590"/>
    <mergeCell ref="I591:J591"/>
    <mergeCell ref="I592:J592"/>
    <mergeCell ref="I581:J581"/>
    <mergeCell ref="I582:J582"/>
    <mergeCell ref="I583:J583"/>
    <mergeCell ref="I584:J584"/>
    <mergeCell ref="I585:J585"/>
    <mergeCell ref="I586:J586"/>
    <mergeCell ref="I575:J575"/>
    <mergeCell ref="I576:J576"/>
    <mergeCell ref="I577:J577"/>
    <mergeCell ref="I578:J578"/>
    <mergeCell ref="I579:J579"/>
    <mergeCell ref="I580:J580"/>
    <mergeCell ref="I605:J605"/>
    <mergeCell ref="I606:J606"/>
    <mergeCell ref="I607:J607"/>
    <mergeCell ref="I608:J608"/>
    <mergeCell ref="I609:J609"/>
    <mergeCell ref="I610:J610"/>
    <mergeCell ref="I599:J599"/>
    <mergeCell ref="I600:J600"/>
    <mergeCell ref="I601:J601"/>
    <mergeCell ref="I602:J602"/>
    <mergeCell ref="I603:J603"/>
    <mergeCell ref="I604:J604"/>
    <mergeCell ref="I593:J593"/>
    <mergeCell ref="I594:J594"/>
    <mergeCell ref="I595:J595"/>
    <mergeCell ref="I596:J596"/>
    <mergeCell ref="I597:J597"/>
    <mergeCell ref="I598:J598"/>
    <mergeCell ref="I623:J623"/>
    <mergeCell ref="I624:J624"/>
    <mergeCell ref="I625:J625"/>
    <mergeCell ref="I626:J626"/>
    <mergeCell ref="I627:J627"/>
    <mergeCell ref="I628:J628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1:J641"/>
    <mergeCell ref="I642:J642"/>
    <mergeCell ref="I643:J643"/>
    <mergeCell ref="I644:J644"/>
    <mergeCell ref="I645:J645"/>
    <mergeCell ref="I646:J646"/>
    <mergeCell ref="I635:J635"/>
    <mergeCell ref="I636:J636"/>
    <mergeCell ref="I637:J637"/>
    <mergeCell ref="I638:J638"/>
    <mergeCell ref="I639:J639"/>
    <mergeCell ref="I640:J640"/>
    <mergeCell ref="I629:J629"/>
    <mergeCell ref="I630:J630"/>
    <mergeCell ref="I631:J631"/>
    <mergeCell ref="I632:J632"/>
    <mergeCell ref="I633:J633"/>
    <mergeCell ref="I634:J634"/>
    <mergeCell ref="I659:J659"/>
    <mergeCell ref="I660:J660"/>
    <mergeCell ref="I661:J661"/>
    <mergeCell ref="I662:J662"/>
    <mergeCell ref="I663:J663"/>
    <mergeCell ref="I664:J664"/>
    <mergeCell ref="I653:J653"/>
    <mergeCell ref="I654:J654"/>
    <mergeCell ref="I655:J655"/>
    <mergeCell ref="I656:J656"/>
    <mergeCell ref="I657:J657"/>
    <mergeCell ref="I658:J658"/>
    <mergeCell ref="I647:J647"/>
    <mergeCell ref="I648:J648"/>
    <mergeCell ref="I649:J649"/>
    <mergeCell ref="I650:J650"/>
    <mergeCell ref="I651:J651"/>
    <mergeCell ref="I652:J652"/>
    <mergeCell ref="I677:J677"/>
    <mergeCell ref="I678:J678"/>
    <mergeCell ref="I679:J679"/>
    <mergeCell ref="I680:J680"/>
    <mergeCell ref="I681:J681"/>
    <mergeCell ref="I682:J682"/>
    <mergeCell ref="I671:J671"/>
    <mergeCell ref="I672:J672"/>
    <mergeCell ref="I673:J673"/>
    <mergeCell ref="I674:J674"/>
    <mergeCell ref="I675:J675"/>
    <mergeCell ref="I676:J676"/>
    <mergeCell ref="I665:J665"/>
    <mergeCell ref="I666:J666"/>
    <mergeCell ref="I667:J667"/>
    <mergeCell ref="I668:J668"/>
    <mergeCell ref="I669:J669"/>
    <mergeCell ref="I670:J670"/>
    <mergeCell ref="I695:J695"/>
    <mergeCell ref="I696:J696"/>
    <mergeCell ref="I697:J697"/>
    <mergeCell ref="I698:J698"/>
    <mergeCell ref="I699:J699"/>
    <mergeCell ref="I700:J700"/>
    <mergeCell ref="I689:J689"/>
    <mergeCell ref="I690:J690"/>
    <mergeCell ref="I691:J691"/>
    <mergeCell ref="I692:J692"/>
    <mergeCell ref="I693:J693"/>
    <mergeCell ref="I694:J694"/>
    <mergeCell ref="I683:J683"/>
    <mergeCell ref="I684:J684"/>
    <mergeCell ref="I685:J685"/>
    <mergeCell ref="I686:J686"/>
    <mergeCell ref="I687:J687"/>
    <mergeCell ref="I688:J688"/>
    <mergeCell ref="I713:J713"/>
    <mergeCell ref="I714:J714"/>
    <mergeCell ref="I715:J715"/>
    <mergeCell ref="I716:J716"/>
    <mergeCell ref="I717:J717"/>
    <mergeCell ref="I718:J718"/>
    <mergeCell ref="I707:J707"/>
    <mergeCell ref="I708:J708"/>
    <mergeCell ref="I709:J709"/>
    <mergeCell ref="I710:J710"/>
    <mergeCell ref="I711:J711"/>
    <mergeCell ref="I712:J712"/>
    <mergeCell ref="I701:J701"/>
    <mergeCell ref="I702:J702"/>
    <mergeCell ref="I703:J703"/>
    <mergeCell ref="I704:J704"/>
    <mergeCell ref="I705:J705"/>
    <mergeCell ref="I706:J706"/>
    <mergeCell ref="I731:J731"/>
    <mergeCell ref="I732:J732"/>
    <mergeCell ref="I733:J733"/>
    <mergeCell ref="I734:J734"/>
    <mergeCell ref="I735:J735"/>
    <mergeCell ref="I736:J736"/>
    <mergeCell ref="I725:J725"/>
    <mergeCell ref="I726:J726"/>
    <mergeCell ref="I727:J727"/>
    <mergeCell ref="I728:J728"/>
    <mergeCell ref="I729:J729"/>
    <mergeCell ref="I730:J730"/>
    <mergeCell ref="I719:J719"/>
    <mergeCell ref="I720:J720"/>
    <mergeCell ref="I721:J721"/>
    <mergeCell ref="I722:J722"/>
    <mergeCell ref="I723:J723"/>
    <mergeCell ref="I724:J724"/>
    <mergeCell ref="I749:J749"/>
    <mergeCell ref="I750:J750"/>
    <mergeCell ref="I751:J751"/>
    <mergeCell ref="I752:J752"/>
    <mergeCell ref="I753:J753"/>
    <mergeCell ref="I754:J754"/>
    <mergeCell ref="I743:J743"/>
    <mergeCell ref="I744:J744"/>
    <mergeCell ref="I745:J745"/>
    <mergeCell ref="I746:J746"/>
    <mergeCell ref="I747:J747"/>
    <mergeCell ref="I748:J748"/>
    <mergeCell ref="I737:J737"/>
    <mergeCell ref="I738:J738"/>
    <mergeCell ref="I739:J739"/>
    <mergeCell ref="I740:J740"/>
    <mergeCell ref="I741:J741"/>
    <mergeCell ref="I742:J742"/>
    <mergeCell ref="I767:J767"/>
    <mergeCell ref="I768:J768"/>
    <mergeCell ref="I769:J769"/>
    <mergeCell ref="I770:J770"/>
    <mergeCell ref="I771:J771"/>
    <mergeCell ref="I772:J772"/>
    <mergeCell ref="I761:J761"/>
    <mergeCell ref="I762:J762"/>
    <mergeCell ref="I763:J763"/>
    <mergeCell ref="I764:J764"/>
    <mergeCell ref="I765:J765"/>
    <mergeCell ref="I766:J766"/>
    <mergeCell ref="I755:J755"/>
    <mergeCell ref="I756:J756"/>
    <mergeCell ref="I757:J757"/>
    <mergeCell ref="I758:J758"/>
    <mergeCell ref="I759:J759"/>
    <mergeCell ref="I760:J760"/>
    <mergeCell ref="I785:J785"/>
    <mergeCell ref="I786:J786"/>
    <mergeCell ref="I787:J787"/>
    <mergeCell ref="I788:J788"/>
    <mergeCell ref="I789:J789"/>
    <mergeCell ref="I790:J790"/>
    <mergeCell ref="I779:J779"/>
    <mergeCell ref="I780:J780"/>
    <mergeCell ref="I781:J781"/>
    <mergeCell ref="I782:J782"/>
    <mergeCell ref="I783:J783"/>
    <mergeCell ref="I784:J784"/>
    <mergeCell ref="I773:J773"/>
    <mergeCell ref="I774:J774"/>
    <mergeCell ref="I775:J775"/>
    <mergeCell ref="I776:J776"/>
    <mergeCell ref="I777:J777"/>
    <mergeCell ref="I778:J778"/>
    <mergeCell ref="I803:J803"/>
    <mergeCell ref="I804:J804"/>
    <mergeCell ref="I805:J805"/>
    <mergeCell ref="I806:J806"/>
    <mergeCell ref="I807:J807"/>
    <mergeCell ref="I808:J808"/>
    <mergeCell ref="I797:J797"/>
    <mergeCell ref="I798:J798"/>
    <mergeCell ref="I799:J799"/>
    <mergeCell ref="I800:J800"/>
    <mergeCell ref="I801:J801"/>
    <mergeCell ref="I802:J802"/>
    <mergeCell ref="I791:J791"/>
    <mergeCell ref="I792:J792"/>
    <mergeCell ref="I793:J793"/>
    <mergeCell ref="I794:J794"/>
    <mergeCell ref="I795:J795"/>
    <mergeCell ref="I796:J796"/>
    <mergeCell ref="I821:J821"/>
    <mergeCell ref="I822:J822"/>
    <mergeCell ref="I823:J823"/>
    <mergeCell ref="I824:J824"/>
    <mergeCell ref="I825:J825"/>
    <mergeCell ref="I826:J826"/>
    <mergeCell ref="I815:J815"/>
    <mergeCell ref="I816:J816"/>
    <mergeCell ref="I817:J817"/>
    <mergeCell ref="I818:J818"/>
    <mergeCell ref="I819:J819"/>
    <mergeCell ref="I820:J820"/>
    <mergeCell ref="I809:J809"/>
    <mergeCell ref="I810:J810"/>
    <mergeCell ref="I811:J811"/>
    <mergeCell ref="I812:J812"/>
    <mergeCell ref="I813:J813"/>
    <mergeCell ref="I814:J814"/>
    <mergeCell ref="I839:J839"/>
    <mergeCell ref="I840:J840"/>
    <mergeCell ref="I841:J841"/>
    <mergeCell ref="I842:J842"/>
    <mergeCell ref="I843:J843"/>
    <mergeCell ref="I844:J844"/>
    <mergeCell ref="I833:J833"/>
    <mergeCell ref="I834:J834"/>
    <mergeCell ref="I835:J835"/>
    <mergeCell ref="I836:J836"/>
    <mergeCell ref="I837:J837"/>
    <mergeCell ref="I838:J838"/>
    <mergeCell ref="I827:J827"/>
    <mergeCell ref="I828:J828"/>
    <mergeCell ref="I829:J829"/>
    <mergeCell ref="I830:J830"/>
    <mergeCell ref="I831:J831"/>
    <mergeCell ref="I832:J832"/>
    <mergeCell ref="I857:J857"/>
    <mergeCell ref="I858:J858"/>
    <mergeCell ref="I859:J859"/>
    <mergeCell ref="I860:J860"/>
    <mergeCell ref="I861:J861"/>
    <mergeCell ref="I862:J862"/>
    <mergeCell ref="I851:J851"/>
    <mergeCell ref="I852:J852"/>
    <mergeCell ref="I853:J853"/>
    <mergeCell ref="I854:J854"/>
    <mergeCell ref="I855:J855"/>
    <mergeCell ref="I856:J856"/>
    <mergeCell ref="I845:J845"/>
    <mergeCell ref="I846:J846"/>
    <mergeCell ref="I847:J847"/>
    <mergeCell ref="I848:J848"/>
    <mergeCell ref="I849:J849"/>
    <mergeCell ref="I850:J850"/>
    <mergeCell ref="I875:J875"/>
    <mergeCell ref="I876:J876"/>
    <mergeCell ref="I877:J877"/>
    <mergeCell ref="I878:J878"/>
    <mergeCell ref="I879:J879"/>
    <mergeCell ref="I880:J880"/>
    <mergeCell ref="I869:J869"/>
    <mergeCell ref="I870:J870"/>
    <mergeCell ref="I871:J871"/>
    <mergeCell ref="I872:J872"/>
    <mergeCell ref="I873:J873"/>
    <mergeCell ref="I874:J874"/>
    <mergeCell ref="I863:J863"/>
    <mergeCell ref="I864:J864"/>
    <mergeCell ref="I865:J865"/>
    <mergeCell ref="I866:J866"/>
    <mergeCell ref="I867:J867"/>
    <mergeCell ref="I868:J868"/>
    <mergeCell ref="I893:J893"/>
    <mergeCell ref="I894:J894"/>
    <mergeCell ref="I895:J895"/>
    <mergeCell ref="I896:J896"/>
    <mergeCell ref="I897:J897"/>
    <mergeCell ref="I898:J898"/>
    <mergeCell ref="I887:J887"/>
    <mergeCell ref="I888:J888"/>
    <mergeCell ref="I889:J889"/>
    <mergeCell ref="I890:J890"/>
    <mergeCell ref="I891:J891"/>
    <mergeCell ref="I892:J892"/>
    <mergeCell ref="I881:J881"/>
    <mergeCell ref="I882:J882"/>
    <mergeCell ref="I883:J883"/>
    <mergeCell ref="I884:J884"/>
    <mergeCell ref="I885:J885"/>
    <mergeCell ref="I886:J886"/>
    <mergeCell ref="I911:J911"/>
    <mergeCell ref="I912:J912"/>
    <mergeCell ref="I913:J913"/>
    <mergeCell ref="I914:J914"/>
    <mergeCell ref="I915:J915"/>
    <mergeCell ref="I916:J916"/>
    <mergeCell ref="I905:J905"/>
    <mergeCell ref="I906:J906"/>
    <mergeCell ref="I907:J907"/>
    <mergeCell ref="I908:J908"/>
    <mergeCell ref="I909:J909"/>
    <mergeCell ref="I910:J910"/>
    <mergeCell ref="I899:J899"/>
    <mergeCell ref="I900:J900"/>
    <mergeCell ref="I901:J901"/>
    <mergeCell ref="I902:J902"/>
    <mergeCell ref="I903:J903"/>
    <mergeCell ref="I904:J904"/>
    <mergeCell ref="I929:J929"/>
    <mergeCell ref="I930:J930"/>
    <mergeCell ref="I931:J931"/>
    <mergeCell ref="I932:J932"/>
    <mergeCell ref="I933:J933"/>
    <mergeCell ref="I934:J934"/>
    <mergeCell ref="I923:J923"/>
    <mergeCell ref="I924:J924"/>
    <mergeCell ref="I925:J925"/>
    <mergeCell ref="I926:J926"/>
    <mergeCell ref="I927:J927"/>
    <mergeCell ref="I928:J928"/>
    <mergeCell ref="I917:J917"/>
    <mergeCell ref="I918:J918"/>
    <mergeCell ref="I919:J919"/>
    <mergeCell ref="I920:J920"/>
    <mergeCell ref="I921:J921"/>
    <mergeCell ref="I922:J922"/>
    <mergeCell ref="I947:J947"/>
    <mergeCell ref="I948:J948"/>
    <mergeCell ref="I949:J949"/>
    <mergeCell ref="I950:J950"/>
    <mergeCell ref="I951:J951"/>
    <mergeCell ref="I952:J952"/>
    <mergeCell ref="I941:J941"/>
    <mergeCell ref="I942:J942"/>
    <mergeCell ref="I943:J943"/>
    <mergeCell ref="I944:J944"/>
    <mergeCell ref="I945:J945"/>
    <mergeCell ref="I946:J946"/>
    <mergeCell ref="I935:J935"/>
    <mergeCell ref="I936:J936"/>
    <mergeCell ref="I937:J937"/>
    <mergeCell ref="I938:J938"/>
    <mergeCell ref="I939:J939"/>
    <mergeCell ref="I940:J940"/>
    <mergeCell ref="I965:J965"/>
    <mergeCell ref="I966:J966"/>
    <mergeCell ref="I967:J967"/>
    <mergeCell ref="I968:J968"/>
    <mergeCell ref="I969:J969"/>
    <mergeCell ref="I970:J970"/>
    <mergeCell ref="I959:J959"/>
    <mergeCell ref="I960:J960"/>
    <mergeCell ref="I961:J961"/>
    <mergeCell ref="I962:J962"/>
    <mergeCell ref="I963:J963"/>
    <mergeCell ref="I964:J964"/>
    <mergeCell ref="I953:J953"/>
    <mergeCell ref="I954:J954"/>
    <mergeCell ref="I955:J955"/>
    <mergeCell ref="I956:J956"/>
    <mergeCell ref="I957:J957"/>
    <mergeCell ref="I958:J958"/>
    <mergeCell ref="I983:J983"/>
    <mergeCell ref="I984:J984"/>
    <mergeCell ref="I985:J985"/>
    <mergeCell ref="I986:J986"/>
    <mergeCell ref="I987:J987"/>
    <mergeCell ref="I988:J988"/>
    <mergeCell ref="I977:J977"/>
    <mergeCell ref="I978:J978"/>
    <mergeCell ref="I979:J979"/>
    <mergeCell ref="I980:J980"/>
    <mergeCell ref="I981:J981"/>
    <mergeCell ref="I982:J982"/>
    <mergeCell ref="I971:J971"/>
    <mergeCell ref="I972:J972"/>
    <mergeCell ref="I973:J973"/>
    <mergeCell ref="I974:J974"/>
    <mergeCell ref="I975:J975"/>
    <mergeCell ref="I976:J976"/>
    <mergeCell ref="I1001:J1001"/>
    <mergeCell ref="I1002:J1002"/>
    <mergeCell ref="I1003:J1003"/>
    <mergeCell ref="I1004:J1004"/>
    <mergeCell ref="I1005:J1005"/>
    <mergeCell ref="I1006:J1006"/>
    <mergeCell ref="I995:J995"/>
    <mergeCell ref="I996:J996"/>
    <mergeCell ref="I997:J997"/>
    <mergeCell ref="I998:J998"/>
    <mergeCell ref="I999:J999"/>
    <mergeCell ref="I1000:J1000"/>
    <mergeCell ref="I989:J989"/>
    <mergeCell ref="I990:J990"/>
    <mergeCell ref="I991:J991"/>
    <mergeCell ref="I992:J992"/>
    <mergeCell ref="I993:J993"/>
    <mergeCell ref="I994:J994"/>
    <mergeCell ref="I1019:J1019"/>
    <mergeCell ref="I1020:J1020"/>
    <mergeCell ref="I1021:J1021"/>
    <mergeCell ref="I1022:J1022"/>
    <mergeCell ref="I1023:J1023"/>
    <mergeCell ref="I1024:J1024"/>
    <mergeCell ref="I1013:J1013"/>
    <mergeCell ref="I1014:J1014"/>
    <mergeCell ref="I1015:J1015"/>
    <mergeCell ref="I1016:J1016"/>
    <mergeCell ref="I1017:J1017"/>
    <mergeCell ref="I1018:J1018"/>
    <mergeCell ref="I1007:J1007"/>
    <mergeCell ref="I1008:J1008"/>
    <mergeCell ref="I1009:J1009"/>
    <mergeCell ref="I1010:J1010"/>
    <mergeCell ref="I1011:J1011"/>
    <mergeCell ref="I1012:J1012"/>
    <mergeCell ref="I1037:J1037"/>
    <mergeCell ref="I1038:J1038"/>
    <mergeCell ref="I1039:J1039"/>
    <mergeCell ref="I1040:J1040"/>
    <mergeCell ref="I1041:J1041"/>
    <mergeCell ref="I1042:J1042"/>
    <mergeCell ref="I1031:J1031"/>
    <mergeCell ref="I1032:J1032"/>
    <mergeCell ref="I1033:J1033"/>
    <mergeCell ref="I1034:J1034"/>
    <mergeCell ref="I1035:J1035"/>
    <mergeCell ref="I1036:J1036"/>
    <mergeCell ref="I1025:J1025"/>
    <mergeCell ref="I1026:J1026"/>
    <mergeCell ref="I1027:J1027"/>
    <mergeCell ref="I1028:J1028"/>
    <mergeCell ref="I1029:J1029"/>
    <mergeCell ref="I1030:J1030"/>
    <mergeCell ref="I1055:J1055"/>
    <mergeCell ref="I1056:J1056"/>
    <mergeCell ref="I1057:J1057"/>
    <mergeCell ref="I1058:J1058"/>
    <mergeCell ref="I1059:J1059"/>
    <mergeCell ref="I1060:J1060"/>
    <mergeCell ref="I1049:J1049"/>
    <mergeCell ref="I1050:J1050"/>
    <mergeCell ref="I1051:J1051"/>
    <mergeCell ref="I1052:J1052"/>
    <mergeCell ref="I1053:J1053"/>
    <mergeCell ref="I1054:J1054"/>
    <mergeCell ref="I1043:J1043"/>
    <mergeCell ref="I1044:J1044"/>
    <mergeCell ref="I1045:J1045"/>
    <mergeCell ref="I1046:J1046"/>
    <mergeCell ref="I1047:J1047"/>
    <mergeCell ref="I1048:J1048"/>
    <mergeCell ref="I1073:J1073"/>
    <mergeCell ref="I1074:J1074"/>
    <mergeCell ref="I1075:J1075"/>
    <mergeCell ref="I1076:J1076"/>
    <mergeCell ref="I1077:J1077"/>
    <mergeCell ref="I1078:J1078"/>
    <mergeCell ref="I1067:J1067"/>
    <mergeCell ref="I1068:J1068"/>
    <mergeCell ref="I1069:J1069"/>
    <mergeCell ref="I1070:J1070"/>
    <mergeCell ref="I1071:J1071"/>
    <mergeCell ref="I1072:J1072"/>
    <mergeCell ref="I1061:J1061"/>
    <mergeCell ref="I1062:J1062"/>
    <mergeCell ref="I1063:J1063"/>
    <mergeCell ref="I1064:J1064"/>
    <mergeCell ref="I1065:J1065"/>
    <mergeCell ref="I1066:J1066"/>
    <mergeCell ref="I1091:J1091"/>
    <mergeCell ref="I1092:J1092"/>
    <mergeCell ref="I1093:J1093"/>
    <mergeCell ref="I1094:J1094"/>
    <mergeCell ref="I1095:J1095"/>
    <mergeCell ref="I1096:J1096"/>
    <mergeCell ref="I1085:J1085"/>
    <mergeCell ref="I1086:J1086"/>
    <mergeCell ref="I1087:J1087"/>
    <mergeCell ref="I1088:J1088"/>
    <mergeCell ref="I1089:J1089"/>
    <mergeCell ref="I1090:J1090"/>
    <mergeCell ref="I1079:J1079"/>
    <mergeCell ref="I1080:J1080"/>
    <mergeCell ref="I1081:J1081"/>
    <mergeCell ref="I1082:J1082"/>
    <mergeCell ref="I1083:J1083"/>
    <mergeCell ref="I1084:J1084"/>
    <mergeCell ref="I1109:J1109"/>
    <mergeCell ref="I1110:J1110"/>
    <mergeCell ref="I1111:J1111"/>
    <mergeCell ref="I1112:J1112"/>
    <mergeCell ref="I1113:J1113"/>
    <mergeCell ref="I1114:J1114"/>
    <mergeCell ref="I1103:J1103"/>
    <mergeCell ref="I1104:J1104"/>
    <mergeCell ref="I1105:J1105"/>
    <mergeCell ref="I1106:J1106"/>
    <mergeCell ref="I1107:J1107"/>
    <mergeCell ref="I1108:J1108"/>
    <mergeCell ref="I1097:J1097"/>
    <mergeCell ref="I1098:J1098"/>
    <mergeCell ref="I1099:J1099"/>
    <mergeCell ref="I1100:J1100"/>
    <mergeCell ref="I1101:J1101"/>
    <mergeCell ref="I1102:J1102"/>
    <mergeCell ref="I1127:J1127"/>
    <mergeCell ref="I1128:J1128"/>
    <mergeCell ref="I1129:J1129"/>
    <mergeCell ref="I1130:J1130"/>
    <mergeCell ref="I1131:J1131"/>
    <mergeCell ref="I1132:J1132"/>
    <mergeCell ref="I1121:J1121"/>
    <mergeCell ref="I1122:J1122"/>
    <mergeCell ref="I1123:J1123"/>
    <mergeCell ref="I1124:J1124"/>
    <mergeCell ref="I1125:J1125"/>
    <mergeCell ref="I1126:J1126"/>
    <mergeCell ref="I1115:J1115"/>
    <mergeCell ref="I1116:J1116"/>
    <mergeCell ref="I1117:J1117"/>
    <mergeCell ref="I1118:J1118"/>
    <mergeCell ref="I1119:J1119"/>
    <mergeCell ref="I1120:J1120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3:J1133"/>
    <mergeCell ref="I1134:J1134"/>
    <mergeCell ref="I1135:J1135"/>
    <mergeCell ref="I1136:J1136"/>
    <mergeCell ref="I1137:J1137"/>
    <mergeCell ref="I1138:J1138"/>
    <mergeCell ref="I1163:J1163"/>
    <mergeCell ref="I1164:J1164"/>
    <mergeCell ref="I1165:J1165"/>
    <mergeCell ref="I1166:J1166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51:J1151"/>
    <mergeCell ref="I1152:J1152"/>
    <mergeCell ref="I1153:J1153"/>
    <mergeCell ref="I1154:J1154"/>
    <mergeCell ref="I1155:J1155"/>
    <mergeCell ref="I1156:J1156"/>
    <mergeCell ref="I1181:J1181"/>
    <mergeCell ref="I1182:J1182"/>
    <mergeCell ref="I1183:J1183"/>
    <mergeCell ref="I1184:J1184"/>
    <mergeCell ref="I1185:J1185"/>
    <mergeCell ref="I1186:J1186"/>
    <mergeCell ref="I1175:J1175"/>
    <mergeCell ref="I1176:J1176"/>
    <mergeCell ref="I1177:J1177"/>
    <mergeCell ref="I1178:J1178"/>
    <mergeCell ref="I1179:J1179"/>
    <mergeCell ref="I1180:J1180"/>
    <mergeCell ref="I1169:J1169"/>
    <mergeCell ref="I1170:J1170"/>
    <mergeCell ref="I1171:J1171"/>
    <mergeCell ref="I1172:J1172"/>
    <mergeCell ref="I1173:J1173"/>
    <mergeCell ref="I1174:J1174"/>
    <mergeCell ref="I1199:J1199"/>
    <mergeCell ref="I1200:J1200"/>
    <mergeCell ref="I1201:J1201"/>
    <mergeCell ref="I1202:J1202"/>
    <mergeCell ref="I1203:J1203"/>
    <mergeCell ref="I1204:J1204"/>
    <mergeCell ref="I1193:J1193"/>
    <mergeCell ref="I1194:J1194"/>
    <mergeCell ref="I1195:J1195"/>
    <mergeCell ref="I1196:J1196"/>
    <mergeCell ref="I1197:J1197"/>
    <mergeCell ref="I1198:J1198"/>
    <mergeCell ref="I1187:J1187"/>
    <mergeCell ref="I1188:J1188"/>
    <mergeCell ref="I1189:J1189"/>
    <mergeCell ref="I1190:J1190"/>
    <mergeCell ref="I1191:J1191"/>
    <mergeCell ref="I1192:J1192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235:J1235"/>
    <mergeCell ref="I1236:J1236"/>
    <mergeCell ref="I1237:J1237"/>
    <mergeCell ref="I1238:J1238"/>
    <mergeCell ref="I1239:J1239"/>
    <mergeCell ref="I1240:J1240"/>
    <mergeCell ref="I1229:J1229"/>
    <mergeCell ref="I1230:J1230"/>
    <mergeCell ref="I1231:J1231"/>
    <mergeCell ref="I1232:J1232"/>
    <mergeCell ref="I1233:J1233"/>
    <mergeCell ref="I1234:J1234"/>
    <mergeCell ref="I1223:J1223"/>
    <mergeCell ref="I1224:J1224"/>
    <mergeCell ref="I1225:J1225"/>
    <mergeCell ref="I1226:J1226"/>
    <mergeCell ref="I1227:J1227"/>
    <mergeCell ref="I1228:J1228"/>
    <mergeCell ref="I1253:J1253"/>
    <mergeCell ref="I1254:J1254"/>
    <mergeCell ref="I1255:J1255"/>
    <mergeCell ref="I1256:J1256"/>
    <mergeCell ref="I1257:J1257"/>
    <mergeCell ref="I1258:J1258"/>
    <mergeCell ref="I1247:J1247"/>
    <mergeCell ref="I1248:J1248"/>
    <mergeCell ref="I1249:J1249"/>
    <mergeCell ref="I1250:J1250"/>
    <mergeCell ref="I1251:J1251"/>
    <mergeCell ref="I1252:J1252"/>
    <mergeCell ref="I1241:J1241"/>
    <mergeCell ref="I1242:J1242"/>
    <mergeCell ref="I1243:J1243"/>
    <mergeCell ref="I1244:J1244"/>
    <mergeCell ref="I1245:J1245"/>
    <mergeCell ref="I1246:J1246"/>
    <mergeCell ref="I1271:J1271"/>
    <mergeCell ref="I1272:J1272"/>
    <mergeCell ref="I1273:J1273"/>
    <mergeCell ref="I1274:J1274"/>
    <mergeCell ref="I1275:J1275"/>
    <mergeCell ref="I1276:J1276"/>
    <mergeCell ref="I1265:J1265"/>
    <mergeCell ref="I1266:J1266"/>
    <mergeCell ref="I1267:J1267"/>
    <mergeCell ref="I1268:J1268"/>
    <mergeCell ref="I1269:J1269"/>
    <mergeCell ref="I1270:J1270"/>
    <mergeCell ref="I1259:J1259"/>
    <mergeCell ref="I1260:J1260"/>
    <mergeCell ref="I1261:J1261"/>
    <mergeCell ref="I1262:J1262"/>
    <mergeCell ref="I1263:J1263"/>
    <mergeCell ref="I1264:J1264"/>
    <mergeCell ref="I1289:J1289"/>
    <mergeCell ref="I1290:J1290"/>
    <mergeCell ref="I1291:J1291"/>
    <mergeCell ref="I1292:J1292"/>
    <mergeCell ref="I1293:J1293"/>
    <mergeCell ref="I1294:J1294"/>
    <mergeCell ref="I1283:J1283"/>
    <mergeCell ref="I1284:J1284"/>
    <mergeCell ref="I1285:J1285"/>
    <mergeCell ref="I1286:J1286"/>
    <mergeCell ref="I1287:J1287"/>
    <mergeCell ref="I1288:J1288"/>
    <mergeCell ref="I1277:J1277"/>
    <mergeCell ref="I1278:J1278"/>
    <mergeCell ref="I1279:J1279"/>
    <mergeCell ref="I1280:J1280"/>
    <mergeCell ref="I1281:J1281"/>
    <mergeCell ref="I1282:J1282"/>
    <mergeCell ref="I1307:J1307"/>
    <mergeCell ref="I1308:J1308"/>
    <mergeCell ref="I1309:J1309"/>
    <mergeCell ref="I1310:J1310"/>
    <mergeCell ref="I1311:J1311"/>
    <mergeCell ref="I1312:J1312"/>
    <mergeCell ref="I1301:J1301"/>
    <mergeCell ref="I1302:J1302"/>
    <mergeCell ref="I1303:J1303"/>
    <mergeCell ref="I1304:J1304"/>
    <mergeCell ref="I1305:J1305"/>
    <mergeCell ref="I1306:J1306"/>
    <mergeCell ref="I1295:J1295"/>
    <mergeCell ref="I1296:J1296"/>
    <mergeCell ref="I1297:J1297"/>
    <mergeCell ref="I1298:J1298"/>
    <mergeCell ref="I1299:J1299"/>
    <mergeCell ref="I1300:J1300"/>
    <mergeCell ref="I1325:J1325"/>
    <mergeCell ref="I1326:J1326"/>
    <mergeCell ref="I1327:J1327"/>
    <mergeCell ref="I1328:J1328"/>
    <mergeCell ref="I1329:J1329"/>
    <mergeCell ref="I1330:J1330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43:J1343"/>
    <mergeCell ref="I1344:J1344"/>
    <mergeCell ref="I1345:J1345"/>
    <mergeCell ref="I1346:J1346"/>
    <mergeCell ref="I1347:J1347"/>
    <mergeCell ref="I1348:J1348"/>
    <mergeCell ref="I1337:J1337"/>
    <mergeCell ref="I1338:J1338"/>
    <mergeCell ref="I1339:J1339"/>
    <mergeCell ref="I1340:J1340"/>
    <mergeCell ref="I1341:J1341"/>
    <mergeCell ref="I1342:J1342"/>
    <mergeCell ref="I1331:J1331"/>
    <mergeCell ref="I1332:J1332"/>
    <mergeCell ref="I1333:J1333"/>
    <mergeCell ref="I1334:J1334"/>
    <mergeCell ref="I1335:J1335"/>
    <mergeCell ref="I1336:J1336"/>
    <mergeCell ref="I1361:J1361"/>
    <mergeCell ref="I1362:J1362"/>
    <mergeCell ref="I1363:J1363"/>
    <mergeCell ref="I1364:J1364"/>
    <mergeCell ref="I1365:J1365"/>
    <mergeCell ref="I1366:J1366"/>
    <mergeCell ref="I1355:J1355"/>
    <mergeCell ref="I1356:J1356"/>
    <mergeCell ref="I1357:J1357"/>
    <mergeCell ref="I1358:J1358"/>
    <mergeCell ref="I1359:J1359"/>
    <mergeCell ref="I1360:J1360"/>
    <mergeCell ref="I1349:J1349"/>
    <mergeCell ref="I1350:J1350"/>
    <mergeCell ref="I1351:J1351"/>
    <mergeCell ref="I1352:J1352"/>
    <mergeCell ref="I1353:J1353"/>
    <mergeCell ref="I1354:J1354"/>
    <mergeCell ref="I1379:J1379"/>
    <mergeCell ref="I1380:J1380"/>
    <mergeCell ref="I1381:J1381"/>
    <mergeCell ref="I1382:J1382"/>
    <mergeCell ref="I1383:J1383"/>
    <mergeCell ref="I1384:J1384"/>
    <mergeCell ref="I1373:J1373"/>
    <mergeCell ref="I1374:J1374"/>
    <mergeCell ref="I1375:J1375"/>
    <mergeCell ref="I1376:J1376"/>
    <mergeCell ref="I1377:J1377"/>
    <mergeCell ref="I1378:J1378"/>
    <mergeCell ref="I1367:J1367"/>
    <mergeCell ref="I1368:J1368"/>
    <mergeCell ref="I1369:J1369"/>
    <mergeCell ref="I1370:J1370"/>
    <mergeCell ref="I1371:J1371"/>
    <mergeCell ref="I1372:J1372"/>
    <mergeCell ref="I1397:J1397"/>
    <mergeCell ref="I1398:J1398"/>
    <mergeCell ref="I1399:J1399"/>
    <mergeCell ref="I1400:J1400"/>
    <mergeCell ref="I1401:J1401"/>
    <mergeCell ref="I1402:J1402"/>
    <mergeCell ref="I1391:J1391"/>
    <mergeCell ref="I1392:J1392"/>
    <mergeCell ref="I1393:J1393"/>
    <mergeCell ref="I1394:J1394"/>
    <mergeCell ref="I1395:J1395"/>
    <mergeCell ref="I1396:J1396"/>
    <mergeCell ref="I1385:J1385"/>
    <mergeCell ref="I1386:J1386"/>
    <mergeCell ref="I1387:J1387"/>
    <mergeCell ref="I1388:J1388"/>
    <mergeCell ref="I1389:J1389"/>
    <mergeCell ref="I1390:J1390"/>
    <mergeCell ref="I1415:J1415"/>
    <mergeCell ref="I1416:J1416"/>
    <mergeCell ref="I1417:J1417"/>
    <mergeCell ref="I1418:J1418"/>
    <mergeCell ref="I1419:J1419"/>
    <mergeCell ref="I1420:J1420"/>
    <mergeCell ref="I1409:J1409"/>
    <mergeCell ref="I1410:J1410"/>
    <mergeCell ref="I1411:J1411"/>
    <mergeCell ref="I1412:J1412"/>
    <mergeCell ref="I1413:J1413"/>
    <mergeCell ref="I1414:J1414"/>
    <mergeCell ref="I1403:J1403"/>
    <mergeCell ref="I1404:J1404"/>
    <mergeCell ref="I1405:J1405"/>
    <mergeCell ref="I1406:J1406"/>
    <mergeCell ref="I1407:J1407"/>
    <mergeCell ref="I1408:J1408"/>
    <mergeCell ref="I1433:J1433"/>
    <mergeCell ref="I1434:J1434"/>
    <mergeCell ref="I1435:J1435"/>
    <mergeCell ref="I1436:J1436"/>
    <mergeCell ref="I1437:J1437"/>
    <mergeCell ref="I1438:J1438"/>
    <mergeCell ref="I1427:J1427"/>
    <mergeCell ref="I1428:J1428"/>
    <mergeCell ref="I1429:J1429"/>
    <mergeCell ref="I1430:J1430"/>
    <mergeCell ref="I1431:J1431"/>
    <mergeCell ref="I1432:J1432"/>
    <mergeCell ref="I1421:J1421"/>
    <mergeCell ref="I1422:J1422"/>
    <mergeCell ref="I1423:J1423"/>
    <mergeCell ref="I1424:J1424"/>
    <mergeCell ref="I1425:J1425"/>
    <mergeCell ref="I1426:J1426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9:J1439"/>
    <mergeCell ref="I1440:J1440"/>
    <mergeCell ref="I1441:J1441"/>
    <mergeCell ref="I1442:J1442"/>
    <mergeCell ref="I1443:J1443"/>
    <mergeCell ref="I1444:J1444"/>
    <mergeCell ref="I1469:J1469"/>
    <mergeCell ref="I1470:J1470"/>
    <mergeCell ref="I1471:J1471"/>
    <mergeCell ref="I1472:J1472"/>
    <mergeCell ref="I1473:J1473"/>
    <mergeCell ref="I1474:J1474"/>
    <mergeCell ref="I1463:J1463"/>
    <mergeCell ref="I1464:J1464"/>
    <mergeCell ref="I1465:J1465"/>
    <mergeCell ref="I1466:J1466"/>
    <mergeCell ref="I1467:J1467"/>
    <mergeCell ref="I1468:J1468"/>
    <mergeCell ref="I1457:J1457"/>
    <mergeCell ref="I1458:J1458"/>
    <mergeCell ref="I1459:J1459"/>
    <mergeCell ref="I1460:J1460"/>
    <mergeCell ref="I1461:J1461"/>
    <mergeCell ref="I1462:J1462"/>
    <mergeCell ref="I1487:J1487"/>
    <mergeCell ref="I1488:J1488"/>
    <mergeCell ref="I1489:J1489"/>
    <mergeCell ref="I1490:J1490"/>
    <mergeCell ref="I1491:J1491"/>
    <mergeCell ref="I1492:J1492"/>
    <mergeCell ref="I1481:J1481"/>
    <mergeCell ref="I1482:J1482"/>
    <mergeCell ref="I1483:J1483"/>
    <mergeCell ref="I1484:J1484"/>
    <mergeCell ref="I1485:J1485"/>
    <mergeCell ref="I1486:J1486"/>
    <mergeCell ref="I1475:J1475"/>
    <mergeCell ref="I1476:J1476"/>
    <mergeCell ref="I1477:J1477"/>
    <mergeCell ref="I1478:J1478"/>
    <mergeCell ref="I1479:J1479"/>
    <mergeCell ref="I1480:J1480"/>
    <mergeCell ref="I1505:J1505"/>
    <mergeCell ref="I1506:J1506"/>
    <mergeCell ref="I1507:J1507"/>
    <mergeCell ref="I1508:J1508"/>
    <mergeCell ref="I1509:J1509"/>
    <mergeCell ref="I1510:J1510"/>
    <mergeCell ref="I1499:J1499"/>
    <mergeCell ref="I1500:J1500"/>
    <mergeCell ref="I1501:J1501"/>
    <mergeCell ref="I1502:J1502"/>
    <mergeCell ref="I1503:J1503"/>
    <mergeCell ref="I1504:J1504"/>
    <mergeCell ref="I1493:J1493"/>
    <mergeCell ref="I1494:J1494"/>
    <mergeCell ref="I1495:J1495"/>
    <mergeCell ref="I1496:J1496"/>
    <mergeCell ref="I1497:J1497"/>
    <mergeCell ref="I1498:J1498"/>
    <mergeCell ref="I1523:J1523"/>
    <mergeCell ref="I1524:J1524"/>
    <mergeCell ref="I1525:J1525"/>
    <mergeCell ref="I1526:J1526"/>
    <mergeCell ref="I1527:J1527"/>
    <mergeCell ref="I1528:J1528"/>
    <mergeCell ref="I1517:J1517"/>
    <mergeCell ref="I1518:J1518"/>
    <mergeCell ref="I1519:J1519"/>
    <mergeCell ref="I1520:J1520"/>
    <mergeCell ref="I1521:J1521"/>
    <mergeCell ref="I1522:J1522"/>
    <mergeCell ref="I1511:J1511"/>
    <mergeCell ref="I1512:J1512"/>
    <mergeCell ref="I1513:J1513"/>
    <mergeCell ref="I1514:J1514"/>
    <mergeCell ref="I1515:J1515"/>
    <mergeCell ref="I1516:J1516"/>
    <mergeCell ref="I1541:J1541"/>
    <mergeCell ref="I1542:J1542"/>
    <mergeCell ref="I1543:J1543"/>
    <mergeCell ref="I1544:J1544"/>
    <mergeCell ref="I1545:J1545"/>
    <mergeCell ref="I1546:J1546"/>
    <mergeCell ref="I1535:J1535"/>
    <mergeCell ref="I1536:J1536"/>
    <mergeCell ref="I1537:J1537"/>
    <mergeCell ref="I1538:J1538"/>
    <mergeCell ref="I1539:J1539"/>
    <mergeCell ref="I1540:J1540"/>
    <mergeCell ref="I1529:J1529"/>
    <mergeCell ref="I1530:J1530"/>
    <mergeCell ref="I1531:J1531"/>
    <mergeCell ref="I1532:J1532"/>
    <mergeCell ref="I1533:J1533"/>
    <mergeCell ref="I1534:J1534"/>
    <mergeCell ref="I1559:J1559"/>
    <mergeCell ref="I1560:J1560"/>
    <mergeCell ref="I1561:J1561"/>
    <mergeCell ref="I1562:J1562"/>
    <mergeCell ref="I1563:J1563"/>
    <mergeCell ref="I1564:J1564"/>
    <mergeCell ref="I1553:J1553"/>
    <mergeCell ref="I1554:J1554"/>
    <mergeCell ref="I1555:J1555"/>
    <mergeCell ref="I1556:J1556"/>
    <mergeCell ref="I1557:J1557"/>
    <mergeCell ref="I1558:J1558"/>
    <mergeCell ref="I1547:J1547"/>
    <mergeCell ref="I1548:J1548"/>
    <mergeCell ref="I1549:J1549"/>
    <mergeCell ref="I1550:J1550"/>
    <mergeCell ref="I1551:J1551"/>
    <mergeCell ref="I1552:J1552"/>
    <mergeCell ref="I1577:J1577"/>
    <mergeCell ref="I1578:J1578"/>
    <mergeCell ref="I1579:J1579"/>
    <mergeCell ref="I1580:J1580"/>
    <mergeCell ref="I1581:J1581"/>
    <mergeCell ref="I1582:J1582"/>
    <mergeCell ref="I1571:J1571"/>
    <mergeCell ref="I1572:J1572"/>
    <mergeCell ref="I1573:J1573"/>
    <mergeCell ref="I1574:J1574"/>
    <mergeCell ref="I1575:J1575"/>
    <mergeCell ref="I1576:J1576"/>
    <mergeCell ref="I1565:J1565"/>
    <mergeCell ref="I1566:J1566"/>
    <mergeCell ref="I1567:J1567"/>
    <mergeCell ref="I1568:J1568"/>
    <mergeCell ref="I1569:J1569"/>
    <mergeCell ref="I1570:J1570"/>
    <mergeCell ref="I1595:J1595"/>
    <mergeCell ref="I1596:J1596"/>
    <mergeCell ref="I1597:J1597"/>
    <mergeCell ref="I1598:J1598"/>
    <mergeCell ref="I1599:J1599"/>
    <mergeCell ref="I1600:J1600"/>
    <mergeCell ref="I1589:J1589"/>
    <mergeCell ref="I1590:J1590"/>
    <mergeCell ref="I1591:J1591"/>
    <mergeCell ref="I1592:J1592"/>
    <mergeCell ref="I1593:J1593"/>
    <mergeCell ref="I1594:J1594"/>
    <mergeCell ref="I1583:J1583"/>
    <mergeCell ref="I1584:J1584"/>
    <mergeCell ref="I1585:J1585"/>
    <mergeCell ref="I1586:J1586"/>
    <mergeCell ref="I1587:J1587"/>
    <mergeCell ref="I1588:J1588"/>
    <mergeCell ref="I1613:J1613"/>
    <mergeCell ref="I1614:J1614"/>
    <mergeCell ref="I1615:J1615"/>
    <mergeCell ref="I1616:J1616"/>
    <mergeCell ref="I1617:J1617"/>
    <mergeCell ref="I1618:J1618"/>
    <mergeCell ref="I1607:J1607"/>
    <mergeCell ref="I1608:J1608"/>
    <mergeCell ref="I1609:J1609"/>
    <mergeCell ref="I1610:J1610"/>
    <mergeCell ref="I1611:J1611"/>
    <mergeCell ref="I1612:J1612"/>
    <mergeCell ref="I1601:J1601"/>
    <mergeCell ref="I1602:J1602"/>
    <mergeCell ref="I1603:J1603"/>
    <mergeCell ref="I1604:J1604"/>
    <mergeCell ref="I1605:J1605"/>
    <mergeCell ref="I1606:J1606"/>
    <mergeCell ref="I1631:J1631"/>
    <mergeCell ref="I1632:J1632"/>
    <mergeCell ref="I1633:J1633"/>
    <mergeCell ref="I1634:J1634"/>
    <mergeCell ref="I1635:J1635"/>
    <mergeCell ref="I1636:J1636"/>
    <mergeCell ref="I1625:J1625"/>
    <mergeCell ref="I1626:J1626"/>
    <mergeCell ref="I1627:J1627"/>
    <mergeCell ref="I1628:J1628"/>
    <mergeCell ref="I1629:J1629"/>
    <mergeCell ref="I1630:J1630"/>
    <mergeCell ref="I1619:J1619"/>
    <mergeCell ref="I1620:J1620"/>
    <mergeCell ref="I1621:J1621"/>
    <mergeCell ref="I1622:J1622"/>
    <mergeCell ref="I1623:J1623"/>
    <mergeCell ref="I1624:J1624"/>
    <mergeCell ref="I1649:J1649"/>
    <mergeCell ref="I1650:J1650"/>
    <mergeCell ref="I1651:J1651"/>
    <mergeCell ref="I1652:J1652"/>
    <mergeCell ref="I1653:J1653"/>
    <mergeCell ref="I1654:J1654"/>
    <mergeCell ref="I1643:J1643"/>
    <mergeCell ref="I1644:J1644"/>
    <mergeCell ref="I1645:J1645"/>
    <mergeCell ref="I1646:J1646"/>
    <mergeCell ref="I1647:J1647"/>
    <mergeCell ref="I1648:J1648"/>
    <mergeCell ref="I1637:J1637"/>
    <mergeCell ref="I1638:J1638"/>
    <mergeCell ref="I1639:J1639"/>
    <mergeCell ref="I1640:J1640"/>
    <mergeCell ref="I1641:J1641"/>
    <mergeCell ref="I1642:J1642"/>
    <mergeCell ref="I1667:J1667"/>
    <mergeCell ref="I1668:J1668"/>
    <mergeCell ref="I1669:J1669"/>
    <mergeCell ref="I1670:J1670"/>
    <mergeCell ref="I1671:J1671"/>
    <mergeCell ref="I1672:J1672"/>
    <mergeCell ref="I1661:J1661"/>
    <mergeCell ref="I1662:J1662"/>
    <mergeCell ref="I1663:J1663"/>
    <mergeCell ref="I1664:J1664"/>
    <mergeCell ref="I1665:J1665"/>
    <mergeCell ref="I1666:J1666"/>
    <mergeCell ref="I1655:J1655"/>
    <mergeCell ref="I1656:J1656"/>
    <mergeCell ref="I1657:J1657"/>
    <mergeCell ref="I1658:J1658"/>
    <mergeCell ref="I1659:J1659"/>
    <mergeCell ref="I1660:J1660"/>
    <mergeCell ref="I1685:J1685"/>
    <mergeCell ref="I1686:J1686"/>
    <mergeCell ref="I1687:J1687"/>
    <mergeCell ref="I1688:J1688"/>
    <mergeCell ref="I1689:J1689"/>
    <mergeCell ref="I1690:J1690"/>
    <mergeCell ref="I1679:J1679"/>
    <mergeCell ref="I1680:J1680"/>
    <mergeCell ref="I1681:J1681"/>
    <mergeCell ref="I1682:J1682"/>
    <mergeCell ref="I1683:J1683"/>
    <mergeCell ref="I1684:J1684"/>
    <mergeCell ref="I1673:J1673"/>
    <mergeCell ref="I1674:J1674"/>
    <mergeCell ref="I1675:J1675"/>
    <mergeCell ref="I1676:J1676"/>
    <mergeCell ref="I1677:J1677"/>
    <mergeCell ref="I1678:J1678"/>
    <mergeCell ref="I1703:J1703"/>
    <mergeCell ref="I1704:J1704"/>
    <mergeCell ref="I1705:J1705"/>
    <mergeCell ref="I1706:J1706"/>
    <mergeCell ref="I1707:J1707"/>
    <mergeCell ref="I1708:J1708"/>
    <mergeCell ref="I1697:J1697"/>
    <mergeCell ref="I1698:J1698"/>
    <mergeCell ref="I1699:J1699"/>
    <mergeCell ref="I1700:J1700"/>
    <mergeCell ref="I1701:J1701"/>
    <mergeCell ref="I1702:J1702"/>
    <mergeCell ref="I1691:J1691"/>
    <mergeCell ref="I1692:J1692"/>
    <mergeCell ref="I1693:J1693"/>
    <mergeCell ref="I1694:J1694"/>
    <mergeCell ref="I1695:J1695"/>
    <mergeCell ref="I1696:J1696"/>
    <mergeCell ref="I1721:J1721"/>
    <mergeCell ref="I1722:J1722"/>
    <mergeCell ref="I1723:J1723"/>
    <mergeCell ref="I1724:J1724"/>
    <mergeCell ref="I1725:J1725"/>
    <mergeCell ref="I1726:J1726"/>
    <mergeCell ref="I1715:J1715"/>
    <mergeCell ref="I1716:J1716"/>
    <mergeCell ref="I1717:J1717"/>
    <mergeCell ref="I1718:J1718"/>
    <mergeCell ref="I1719:J1719"/>
    <mergeCell ref="I1720:J1720"/>
    <mergeCell ref="I1709:J1709"/>
    <mergeCell ref="I1710:J1710"/>
    <mergeCell ref="I1711:J1711"/>
    <mergeCell ref="I1712:J1712"/>
    <mergeCell ref="I1713:J1713"/>
    <mergeCell ref="I1714:J1714"/>
    <mergeCell ref="I1739:J1739"/>
    <mergeCell ref="I1740:J1740"/>
    <mergeCell ref="I1741:J1741"/>
    <mergeCell ref="I1742:J1742"/>
    <mergeCell ref="I1743:J1743"/>
    <mergeCell ref="I1744:J1744"/>
    <mergeCell ref="I1733:J1733"/>
    <mergeCell ref="I1734:J1734"/>
    <mergeCell ref="I1735:J1735"/>
    <mergeCell ref="I1736:J1736"/>
    <mergeCell ref="I1737:J1737"/>
    <mergeCell ref="I1738:J1738"/>
    <mergeCell ref="I1727:J1727"/>
    <mergeCell ref="I1728:J1728"/>
    <mergeCell ref="I1729:J1729"/>
    <mergeCell ref="I1730:J1730"/>
    <mergeCell ref="I1731:J1731"/>
    <mergeCell ref="I1732:J1732"/>
    <mergeCell ref="I1757:J1757"/>
    <mergeCell ref="I1758:J1758"/>
    <mergeCell ref="I1759:J1759"/>
    <mergeCell ref="I1760:J1760"/>
    <mergeCell ref="I1761:J1761"/>
    <mergeCell ref="I1762:J1762"/>
    <mergeCell ref="I1751:J1751"/>
    <mergeCell ref="I1752:J1752"/>
    <mergeCell ref="I1753:J1753"/>
    <mergeCell ref="I1754:J1754"/>
    <mergeCell ref="I1755:J1755"/>
    <mergeCell ref="I1756:J1756"/>
    <mergeCell ref="I1745:J1745"/>
    <mergeCell ref="I1746:J1746"/>
    <mergeCell ref="I1747:J1747"/>
    <mergeCell ref="I1748:J1748"/>
    <mergeCell ref="I1749:J1749"/>
    <mergeCell ref="I1750:J1750"/>
    <mergeCell ref="I1775:J1775"/>
    <mergeCell ref="I1776:J1776"/>
    <mergeCell ref="I1777:J1777"/>
    <mergeCell ref="I1778:J1778"/>
    <mergeCell ref="I1779:J1779"/>
    <mergeCell ref="I1780:J1780"/>
    <mergeCell ref="I1769:J1769"/>
    <mergeCell ref="I1770:J1770"/>
    <mergeCell ref="I1771:J1771"/>
    <mergeCell ref="I1772:J1772"/>
    <mergeCell ref="I1773:J1773"/>
    <mergeCell ref="I1774:J1774"/>
    <mergeCell ref="I1763:J1763"/>
    <mergeCell ref="I1764:J1764"/>
    <mergeCell ref="I1765:J1765"/>
    <mergeCell ref="I1766:J1766"/>
    <mergeCell ref="I1767:J1767"/>
    <mergeCell ref="I1768:J1768"/>
    <mergeCell ref="I1793:J1793"/>
    <mergeCell ref="I1794:J1794"/>
    <mergeCell ref="I1795:J1795"/>
    <mergeCell ref="I1796:J1796"/>
    <mergeCell ref="I1797:J1797"/>
    <mergeCell ref="I1798:J1798"/>
    <mergeCell ref="I1787:J1787"/>
    <mergeCell ref="I1788:J1788"/>
    <mergeCell ref="I1789:J1789"/>
    <mergeCell ref="I1790:J1790"/>
    <mergeCell ref="I1791:J1791"/>
    <mergeCell ref="I1792:J1792"/>
    <mergeCell ref="I1781:J1781"/>
    <mergeCell ref="I1782:J1782"/>
    <mergeCell ref="I1783:J1783"/>
    <mergeCell ref="I1784:J1784"/>
    <mergeCell ref="I1785:J1785"/>
    <mergeCell ref="I1786:J1786"/>
    <mergeCell ref="I1811:J1811"/>
    <mergeCell ref="I1812:J1812"/>
    <mergeCell ref="I1813:J1813"/>
    <mergeCell ref="I1814:J1814"/>
    <mergeCell ref="I1815:J1815"/>
    <mergeCell ref="I1816:J1816"/>
    <mergeCell ref="I1805:J1805"/>
    <mergeCell ref="I1806:J1806"/>
    <mergeCell ref="I1807:J1807"/>
    <mergeCell ref="I1808:J1808"/>
    <mergeCell ref="I1809:J1809"/>
    <mergeCell ref="I1810:J1810"/>
    <mergeCell ref="I1799:J1799"/>
    <mergeCell ref="I1800:J1800"/>
    <mergeCell ref="I1801:J1801"/>
    <mergeCell ref="I1802:J1802"/>
    <mergeCell ref="I1803:J1803"/>
    <mergeCell ref="I1804:J1804"/>
    <mergeCell ref="I1829:J1829"/>
    <mergeCell ref="I1830:J1830"/>
    <mergeCell ref="I1831:J1831"/>
    <mergeCell ref="I1832:J1832"/>
    <mergeCell ref="I1833:J1833"/>
    <mergeCell ref="I1834:J1834"/>
    <mergeCell ref="I1823:J1823"/>
    <mergeCell ref="I1824:J1824"/>
    <mergeCell ref="I1825:J1825"/>
    <mergeCell ref="I1826:J1826"/>
    <mergeCell ref="I1827:J1827"/>
    <mergeCell ref="I1828:J1828"/>
    <mergeCell ref="I1817:J1817"/>
    <mergeCell ref="I1818:J1818"/>
    <mergeCell ref="I1819:J1819"/>
    <mergeCell ref="I1820:J1820"/>
    <mergeCell ref="I1821:J1821"/>
    <mergeCell ref="I1822:J1822"/>
    <mergeCell ref="I1847:J1847"/>
    <mergeCell ref="I1848:J1848"/>
    <mergeCell ref="I1849:J1849"/>
    <mergeCell ref="I1850:J1850"/>
    <mergeCell ref="I1851:J1851"/>
    <mergeCell ref="I1852:J1852"/>
    <mergeCell ref="I1841:J1841"/>
    <mergeCell ref="I1842:J1842"/>
    <mergeCell ref="I1843:J1843"/>
    <mergeCell ref="I1844:J1844"/>
    <mergeCell ref="I1845:J1845"/>
    <mergeCell ref="I1846:J1846"/>
    <mergeCell ref="I1835:J1835"/>
    <mergeCell ref="I1836:J1836"/>
    <mergeCell ref="I1837:J1837"/>
    <mergeCell ref="I1838:J1838"/>
    <mergeCell ref="I1839:J1839"/>
    <mergeCell ref="I1840:J1840"/>
    <mergeCell ref="I1865:J1865"/>
    <mergeCell ref="I1866:J1866"/>
    <mergeCell ref="I1867:J1867"/>
    <mergeCell ref="I1868:J1868"/>
    <mergeCell ref="I1869:J1869"/>
    <mergeCell ref="I1870:J1870"/>
    <mergeCell ref="I1859:J1859"/>
    <mergeCell ref="I1860:J1860"/>
    <mergeCell ref="I1861:J1861"/>
    <mergeCell ref="I1862:J1862"/>
    <mergeCell ref="I1863:J1863"/>
    <mergeCell ref="I1864:J1864"/>
    <mergeCell ref="I1853:J1853"/>
    <mergeCell ref="I1854:J1854"/>
    <mergeCell ref="I1855:J1855"/>
    <mergeCell ref="I1856:J1856"/>
    <mergeCell ref="I1857:J1857"/>
    <mergeCell ref="I1858:J1858"/>
    <mergeCell ref="I1883:J1883"/>
    <mergeCell ref="I1884:J1884"/>
    <mergeCell ref="I1885:J1885"/>
    <mergeCell ref="I1886:J1886"/>
    <mergeCell ref="I1887:J1887"/>
    <mergeCell ref="I1888:J1888"/>
    <mergeCell ref="I1877:J1877"/>
    <mergeCell ref="I1878:J1878"/>
    <mergeCell ref="I1879:J1879"/>
    <mergeCell ref="I1880:J1880"/>
    <mergeCell ref="I1881:J1881"/>
    <mergeCell ref="I1882:J1882"/>
    <mergeCell ref="I1871:J1871"/>
    <mergeCell ref="I1872:J1872"/>
    <mergeCell ref="I1873:J1873"/>
    <mergeCell ref="I1874:J1874"/>
    <mergeCell ref="I1875:J1875"/>
    <mergeCell ref="I1876:J1876"/>
    <mergeCell ref="I1901:J1901"/>
    <mergeCell ref="I1902:J1902"/>
    <mergeCell ref="I1903:J1903"/>
    <mergeCell ref="I1904:J1904"/>
    <mergeCell ref="I1905:J1905"/>
    <mergeCell ref="I1906:J1906"/>
    <mergeCell ref="I1895:J1895"/>
    <mergeCell ref="I1896:J1896"/>
    <mergeCell ref="I1897:J1897"/>
    <mergeCell ref="I1898:J1898"/>
    <mergeCell ref="I1899:J1899"/>
    <mergeCell ref="I1900:J1900"/>
    <mergeCell ref="I1889:J1889"/>
    <mergeCell ref="I1890:J1890"/>
    <mergeCell ref="I1891:J1891"/>
    <mergeCell ref="I1892:J1892"/>
    <mergeCell ref="I1893:J1893"/>
    <mergeCell ref="I1894:J1894"/>
    <mergeCell ref="I1919:J1919"/>
    <mergeCell ref="I1920:J1920"/>
    <mergeCell ref="I1921:J1921"/>
    <mergeCell ref="I1922:J1922"/>
    <mergeCell ref="I1923:J1923"/>
    <mergeCell ref="I1924:J1924"/>
    <mergeCell ref="I1913:J1913"/>
    <mergeCell ref="I1914:J1914"/>
    <mergeCell ref="I1915:J1915"/>
    <mergeCell ref="I1916:J1916"/>
    <mergeCell ref="I1917:J1917"/>
    <mergeCell ref="I1918:J1918"/>
    <mergeCell ref="I1907:J1907"/>
    <mergeCell ref="I1908:J1908"/>
    <mergeCell ref="I1909:J1909"/>
    <mergeCell ref="I1910:J1910"/>
    <mergeCell ref="I1911:J1911"/>
    <mergeCell ref="I1912:J1912"/>
    <mergeCell ref="I1937:J1937"/>
    <mergeCell ref="I1938:J1938"/>
    <mergeCell ref="I1939:J1939"/>
    <mergeCell ref="I1940:J1940"/>
    <mergeCell ref="I1941:J1941"/>
    <mergeCell ref="I1942:J1942"/>
    <mergeCell ref="I1931:J1931"/>
    <mergeCell ref="I1932:J1932"/>
    <mergeCell ref="I1933:J1933"/>
    <mergeCell ref="I1934:J1934"/>
    <mergeCell ref="I1935:J1935"/>
    <mergeCell ref="I1936:J1936"/>
    <mergeCell ref="I1925:J1925"/>
    <mergeCell ref="I1926:J1926"/>
    <mergeCell ref="I1927:J1927"/>
    <mergeCell ref="I1928:J1928"/>
    <mergeCell ref="I1929:J1929"/>
    <mergeCell ref="I1930:J1930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8:J1978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1:J1991"/>
    <mergeCell ref="I1992:J1992"/>
    <mergeCell ref="I1993:J1993"/>
    <mergeCell ref="I1994:J1994"/>
    <mergeCell ref="I1995:J1995"/>
    <mergeCell ref="I1996:J1996"/>
    <mergeCell ref="I1985:J1985"/>
    <mergeCell ref="I1986:J1986"/>
    <mergeCell ref="I1987:J1987"/>
    <mergeCell ref="I1988:J1988"/>
    <mergeCell ref="I1989:J1989"/>
    <mergeCell ref="I1990:J1990"/>
    <mergeCell ref="I1979:J1979"/>
    <mergeCell ref="I1980:J1980"/>
    <mergeCell ref="I1981:J1981"/>
    <mergeCell ref="I1982:J1982"/>
    <mergeCell ref="I1983:J1983"/>
    <mergeCell ref="I1984:J1984"/>
    <mergeCell ref="I2009:J2009"/>
    <mergeCell ref="I2010:J2010"/>
    <mergeCell ref="I2011:J2011"/>
    <mergeCell ref="I2012:J2012"/>
    <mergeCell ref="I2013:J2013"/>
    <mergeCell ref="I2014:J2014"/>
    <mergeCell ref="I2003:J2003"/>
    <mergeCell ref="I2004:J2004"/>
    <mergeCell ref="I2005:J2005"/>
    <mergeCell ref="I2006:J2006"/>
    <mergeCell ref="I2007:J2007"/>
    <mergeCell ref="I2008:J2008"/>
    <mergeCell ref="I1997:J1997"/>
    <mergeCell ref="I1998:J1998"/>
    <mergeCell ref="I1999:J1999"/>
    <mergeCell ref="I2000:J2000"/>
    <mergeCell ref="I2001:J2001"/>
    <mergeCell ref="I2002:J2002"/>
    <mergeCell ref="I2027:J2027"/>
    <mergeCell ref="I2028:J2028"/>
    <mergeCell ref="I2029:J2029"/>
    <mergeCell ref="I2030:J2030"/>
    <mergeCell ref="I2031:J2031"/>
    <mergeCell ref="I2032:J2032"/>
    <mergeCell ref="I2021:J2021"/>
    <mergeCell ref="I2022:J2022"/>
    <mergeCell ref="I2023:J2023"/>
    <mergeCell ref="I2024:J2024"/>
    <mergeCell ref="I2025:J2025"/>
    <mergeCell ref="I2026:J2026"/>
    <mergeCell ref="I2015:J2015"/>
    <mergeCell ref="I2016:J2016"/>
    <mergeCell ref="I2017:J2017"/>
    <mergeCell ref="I2018:J2018"/>
    <mergeCell ref="I2019:J2019"/>
    <mergeCell ref="I2020:J2020"/>
    <mergeCell ref="I2045:J2045"/>
    <mergeCell ref="I2046:J2046"/>
    <mergeCell ref="I2047:J2047"/>
    <mergeCell ref="I2048:J2048"/>
    <mergeCell ref="I2049:J2049"/>
    <mergeCell ref="I2050:J2050"/>
    <mergeCell ref="I2039:J2039"/>
    <mergeCell ref="I2040:J2040"/>
    <mergeCell ref="I2041:J2041"/>
    <mergeCell ref="I2042:J2042"/>
    <mergeCell ref="I2043:J2043"/>
    <mergeCell ref="I2044:J2044"/>
    <mergeCell ref="I2033:J2033"/>
    <mergeCell ref="I2034:J2034"/>
    <mergeCell ref="I2035:J2035"/>
    <mergeCell ref="I2036:J2036"/>
    <mergeCell ref="I2037:J2037"/>
    <mergeCell ref="I2038:J2038"/>
    <mergeCell ref="I2063:J2063"/>
    <mergeCell ref="I2064:J2064"/>
    <mergeCell ref="I2065:J2065"/>
    <mergeCell ref="I2066:J2066"/>
    <mergeCell ref="I2067:J2067"/>
    <mergeCell ref="I2068:J2068"/>
    <mergeCell ref="I2057:J2057"/>
    <mergeCell ref="I2058:J2058"/>
    <mergeCell ref="I2059:J2059"/>
    <mergeCell ref="I2060:J2060"/>
    <mergeCell ref="I2061:J2061"/>
    <mergeCell ref="I2062:J2062"/>
    <mergeCell ref="I2051:J2051"/>
    <mergeCell ref="I2052:J2052"/>
    <mergeCell ref="I2053:J2053"/>
    <mergeCell ref="I2054:J2054"/>
    <mergeCell ref="I2055:J2055"/>
    <mergeCell ref="I2056:J2056"/>
    <mergeCell ref="I2081:J2081"/>
    <mergeCell ref="I2082:J2082"/>
    <mergeCell ref="I2083:J2083"/>
    <mergeCell ref="I2084:J2084"/>
    <mergeCell ref="I2085:J2085"/>
    <mergeCell ref="I2086:J2086"/>
    <mergeCell ref="I2075:J2075"/>
    <mergeCell ref="I2076:J2076"/>
    <mergeCell ref="I2077:J2077"/>
    <mergeCell ref="I2078:J2078"/>
    <mergeCell ref="I2079:J2079"/>
    <mergeCell ref="I2080:J2080"/>
    <mergeCell ref="I2069:J2069"/>
    <mergeCell ref="I2070:J2070"/>
    <mergeCell ref="I2071:J2071"/>
    <mergeCell ref="I2072:J2072"/>
    <mergeCell ref="I2073:J2073"/>
    <mergeCell ref="I2074:J2074"/>
    <mergeCell ref="I2099:J2099"/>
    <mergeCell ref="I2100:J2100"/>
    <mergeCell ref="I2101:J2101"/>
    <mergeCell ref="I2102:J2102"/>
    <mergeCell ref="I2103:J2103"/>
    <mergeCell ref="I2104:J2104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05:J2105"/>
    <mergeCell ref="I2106:J2106"/>
    <mergeCell ref="I2107:J2107"/>
    <mergeCell ref="I2108:J2108"/>
    <mergeCell ref="I2109:J2109"/>
    <mergeCell ref="I2110:J2110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23:J2123"/>
    <mergeCell ref="I2124:J2124"/>
    <mergeCell ref="I2125:J2125"/>
    <mergeCell ref="I2126:J2126"/>
    <mergeCell ref="I2127:J2127"/>
    <mergeCell ref="I2128:J2128"/>
    <mergeCell ref="I2153:J2153"/>
    <mergeCell ref="I2154:J2154"/>
    <mergeCell ref="I2155:J2155"/>
    <mergeCell ref="I2156:J2156"/>
    <mergeCell ref="I2157:J2157"/>
    <mergeCell ref="I2158:J2158"/>
    <mergeCell ref="I2147:J2147"/>
    <mergeCell ref="I2148:J2148"/>
    <mergeCell ref="I2149:J2149"/>
    <mergeCell ref="I2150:J2150"/>
    <mergeCell ref="I2151:J2151"/>
    <mergeCell ref="I2152:J2152"/>
    <mergeCell ref="I2141:J2141"/>
    <mergeCell ref="I2142:J2142"/>
    <mergeCell ref="I2143:J2143"/>
    <mergeCell ref="I2144:J2144"/>
    <mergeCell ref="I2145:J2145"/>
    <mergeCell ref="I2146:J2146"/>
    <mergeCell ref="I2171:J2171"/>
    <mergeCell ref="I2172:J2172"/>
    <mergeCell ref="I2173:J2173"/>
    <mergeCell ref="I2174:J2174"/>
    <mergeCell ref="I2175:J2175"/>
    <mergeCell ref="I2176:J2176"/>
    <mergeCell ref="I2165:J2165"/>
    <mergeCell ref="I2166:J2166"/>
    <mergeCell ref="I2167:J2167"/>
    <mergeCell ref="I2168:J2168"/>
    <mergeCell ref="I2169:J2169"/>
    <mergeCell ref="I2170:J2170"/>
    <mergeCell ref="I2159:J2159"/>
    <mergeCell ref="I2160:J2160"/>
    <mergeCell ref="I2161:J2161"/>
    <mergeCell ref="I2162:J2162"/>
    <mergeCell ref="I2163:J2163"/>
    <mergeCell ref="I2164:J2164"/>
    <mergeCell ref="I2189:J2189"/>
    <mergeCell ref="I2190:J2190"/>
    <mergeCell ref="I2191:J2191"/>
    <mergeCell ref="I2192:J2192"/>
    <mergeCell ref="I2193:J2193"/>
    <mergeCell ref="I2194:J2194"/>
    <mergeCell ref="I2183:J2183"/>
    <mergeCell ref="I2184:J2184"/>
    <mergeCell ref="I2185:J2185"/>
    <mergeCell ref="I2186:J2186"/>
    <mergeCell ref="I2187:J2187"/>
    <mergeCell ref="I2188:J2188"/>
    <mergeCell ref="I2177:J2177"/>
    <mergeCell ref="I2178:J2178"/>
    <mergeCell ref="I2179:J2179"/>
    <mergeCell ref="I2180:J2180"/>
    <mergeCell ref="I2181:J2181"/>
    <mergeCell ref="I2182:J2182"/>
    <mergeCell ref="I2207:J2207"/>
    <mergeCell ref="I2208:J2208"/>
    <mergeCell ref="I2209:J2209"/>
    <mergeCell ref="I2210:J2210"/>
    <mergeCell ref="I2211:J2211"/>
    <mergeCell ref="I2212:J2212"/>
    <mergeCell ref="I2201:J2201"/>
    <mergeCell ref="I2202:J2202"/>
    <mergeCell ref="I2203:J2203"/>
    <mergeCell ref="I2204:J2204"/>
    <mergeCell ref="I2205:J2205"/>
    <mergeCell ref="I2206:J2206"/>
    <mergeCell ref="I2195:J2195"/>
    <mergeCell ref="I2196:J2196"/>
    <mergeCell ref="I2197:J2197"/>
    <mergeCell ref="I2198:J2198"/>
    <mergeCell ref="I2199:J2199"/>
    <mergeCell ref="I2200:J2200"/>
    <mergeCell ref="I2225:J2225"/>
    <mergeCell ref="I2226:J2226"/>
    <mergeCell ref="I2227:J2227"/>
    <mergeCell ref="I2228:J2228"/>
    <mergeCell ref="I2229:J2229"/>
    <mergeCell ref="I2230:J2230"/>
    <mergeCell ref="I2219:J2219"/>
    <mergeCell ref="I2220:J2220"/>
    <mergeCell ref="I2221:J2221"/>
    <mergeCell ref="I2222:J2222"/>
    <mergeCell ref="I2223:J2223"/>
    <mergeCell ref="I2224:J2224"/>
    <mergeCell ref="I2213:J2213"/>
    <mergeCell ref="I2214:J2214"/>
    <mergeCell ref="I2215:J2215"/>
    <mergeCell ref="I2216:J2216"/>
    <mergeCell ref="I2217:J2217"/>
    <mergeCell ref="I2218:J2218"/>
    <mergeCell ref="I2243:J2243"/>
    <mergeCell ref="I2244:J2244"/>
    <mergeCell ref="I2245:J2245"/>
    <mergeCell ref="I2246:J2246"/>
    <mergeCell ref="I2247:J2247"/>
    <mergeCell ref="I2248:J2248"/>
    <mergeCell ref="I2237:J2237"/>
    <mergeCell ref="I2238:J2238"/>
    <mergeCell ref="I2239:J2239"/>
    <mergeCell ref="I2240:J2240"/>
    <mergeCell ref="I2241:J2241"/>
    <mergeCell ref="I2242:J2242"/>
    <mergeCell ref="I2231:J2231"/>
    <mergeCell ref="I2232:J2232"/>
    <mergeCell ref="I2233:J2233"/>
    <mergeCell ref="I2234:J2234"/>
    <mergeCell ref="I2235:J2235"/>
    <mergeCell ref="I2236:J2236"/>
    <mergeCell ref="I2261:J2261"/>
    <mergeCell ref="I2262:J2262"/>
    <mergeCell ref="I2263:J2263"/>
    <mergeCell ref="I2264:J2264"/>
    <mergeCell ref="I2265:J2265"/>
    <mergeCell ref="I2266:J2266"/>
    <mergeCell ref="I2255:J2255"/>
    <mergeCell ref="I2256:J2256"/>
    <mergeCell ref="I2257:J2257"/>
    <mergeCell ref="I2258:J2258"/>
    <mergeCell ref="I2259:J2259"/>
    <mergeCell ref="I2260:J2260"/>
    <mergeCell ref="I2249:J2249"/>
    <mergeCell ref="I2250:J2250"/>
    <mergeCell ref="I2251:J2251"/>
    <mergeCell ref="I2252:J2252"/>
    <mergeCell ref="I2253:J2253"/>
    <mergeCell ref="I2254:J2254"/>
    <mergeCell ref="I2279:J2279"/>
    <mergeCell ref="I2280:J2280"/>
    <mergeCell ref="I2281:J2281"/>
    <mergeCell ref="I2282:J2282"/>
    <mergeCell ref="I2283:J2283"/>
    <mergeCell ref="I2284:J2284"/>
    <mergeCell ref="I2273:J2273"/>
    <mergeCell ref="I2274:J2274"/>
    <mergeCell ref="I2275:J2275"/>
    <mergeCell ref="I2276:J2276"/>
    <mergeCell ref="I2277:J2277"/>
    <mergeCell ref="I2278:J2278"/>
    <mergeCell ref="I2267:J2267"/>
    <mergeCell ref="I2268:J2268"/>
    <mergeCell ref="I2269:J2269"/>
    <mergeCell ref="I2270:J2270"/>
    <mergeCell ref="I2271:J2271"/>
    <mergeCell ref="I2272:J2272"/>
    <mergeCell ref="I2297:J2297"/>
    <mergeCell ref="I2298:J2298"/>
    <mergeCell ref="I2299:J2299"/>
    <mergeCell ref="I2300:J2300"/>
    <mergeCell ref="I2301:J2301"/>
    <mergeCell ref="I2302:J2302"/>
    <mergeCell ref="I2291:J2291"/>
    <mergeCell ref="I2292:J2292"/>
    <mergeCell ref="I2293:J2293"/>
    <mergeCell ref="I2294:J2294"/>
    <mergeCell ref="I2295:J2295"/>
    <mergeCell ref="I2296:J2296"/>
    <mergeCell ref="I2285:J2285"/>
    <mergeCell ref="I2286:J2286"/>
    <mergeCell ref="I2287:J2287"/>
    <mergeCell ref="I2288:J2288"/>
    <mergeCell ref="I2289:J2289"/>
    <mergeCell ref="I2290:J2290"/>
    <mergeCell ref="I2315:J2315"/>
    <mergeCell ref="I2316:J2316"/>
    <mergeCell ref="I2317:J2317"/>
    <mergeCell ref="I2318:J2318"/>
    <mergeCell ref="I2319:J2319"/>
    <mergeCell ref="I2320:J2320"/>
    <mergeCell ref="I2309:J2309"/>
    <mergeCell ref="I2310:J2310"/>
    <mergeCell ref="I2311:J2311"/>
    <mergeCell ref="I2312:J2312"/>
    <mergeCell ref="I2313:J2313"/>
    <mergeCell ref="I2314:J2314"/>
    <mergeCell ref="I2303:J2303"/>
    <mergeCell ref="I2304:J2304"/>
    <mergeCell ref="I2305:J2305"/>
    <mergeCell ref="I2306:J2306"/>
    <mergeCell ref="I2307:J2307"/>
    <mergeCell ref="I2308:J2308"/>
    <mergeCell ref="I2333:J2333"/>
    <mergeCell ref="I2334:J2334"/>
    <mergeCell ref="I2335:J2335"/>
    <mergeCell ref="I2336:J2336"/>
    <mergeCell ref="I2337:J2337"/>
    <mergeCell ref="I2338:J2338"/>
    <mergeCell ref="I2327:J2327"/>
    <mergeCell ref="I2328:J2328"/>
    <mergeCell ref="I2329:J2329"/>
    <mergeCell ref="I2330:J2330"/>
    <mergeCell ref="I2331:J2331"/>
    <mergeCell ref="I2332:J2332"/>
    <mergeCell ref="I2321:J2321"/>
    <mergeCell ref="I2322:J2322"/>
    <mergeCell ref="I2323:J2323"/>
    <mergeCell ref="I2324:J2324"/>
    <mergeCell ref="I2325:J2325"/>
    <mergeCell ref="I2326:J2326"/>
    <mergeCell ref="I2351:J2351"/>
    <mergeCell ref="I2352:J2352"/>
    <mergeCell ref="I2353:J2353"/>
    <mergeCell ref="I2354:J2354"/>
    <mergeCell ref="I2355:J2355"/>
    <mergeCell ref="I2356:J2356"/>
    <mergeCell ref="I2345:J2345"/>
    <mergeCell ref="I2346:J2346"/>
    <mergeCell ref="I2347:J2347"/>
    <mergeCell ref="I2348:J2348"/>
    <mergeCell ref="I2349:J2349"/>
    <mergeCell ref="I2350:J2350"/>
    <mergeCell ref="I2339:J2339"/>
    <mergeCell ref="I2340:J2340"/>
    <mergeCell ref="I2341:J2341"/>
    <mergeCell ref="I2342:J2342"/>
    <mergeCell ref="I2343:J2343"/>
    <mergeCell ref="I2344:J2344"/>
    <mergeCell ref="I2369:J2369"/>
    <mergeCell ref="I2370:J2370"/>
    <mergeCell ref="I2371:J2371"/>
    <mergeCell ref="I2372:J2372"/>
    <mergeCell ref="I2373:J2373"/>
    <mergeCell ref="I2374:J2374"/>
    <mergeCell ref="I2363:J2363"/>
    <mergeCell ref="I2364:J2364"/>
    <mergeCell ref="I2365:J2365"/>
    <mergeCell ref="I2366:J2366"/>
    <mergeCell ref="I2367:J2367"/>
    <mergeCell ref="I2368:J2368"/>
    <mergeCell ref="I2357:J2357"/>
    <mergeCell ref="I2358:J2358"/>
    <mergeCell ref="I2359:J2359"/>
    <mergeCell ref="I2360:J2360"/>
    <mergeCell ref="I2361:J2361"/>
    <mergeCell ref="I2362:J2362"/>
    <mergeCell ref="I2387:J2387"/>
    <mergeCell ref="I2388:J2388"/>
    <mergeCell ref="I2389:J2389"/>
    <mergeCell ref="I2390:J2390"/>
    <mergeCell ref="I2391:J2391"/>
    <mergeCell ref="I2392:J2392"/>
    <mergeCell ref="I2381:J2381"/>
    <mergeCell ref="I2382:J2382"/>
    <mergeCell ref="I2383:J2383"/>
    <mergeCell ref="I2384:J2384"/>
    <mergeCell ref="I2385:J2385"/>
    <mergeCell ref="I2386:J2386"/>
    <mergeCell ref="I2375:J2375"/>
    <mergeCell ref="I2376:J2376"/>
    <mergeCell ref="I2377:J2377"/>
    <mergeCell ref="I2378:J2378"/>
    <mergeCell ref="I2379:J2379"/>
    <mergeCell ref="I2380:J2380"/>
    <mergeCell ref="I2405:J2405"/>
    <mergeCell ref="I2406:J2406"/>
    <mergeCell ref="I2407:J2407"/>
    <mergeCell ref="I2408:J2408"/>
    <mergeCell ref="I2409:J2409"/>
    <mergeCell ref="I2410:J2410"/>
    <mergeCell ref="I2399:J2399"/>
    <mergeCell ref="I2400:J2400"/>
    <mergeCell ref="I2401:J2401"/>
    <mergeCell ref="I2402:J2402"/>
    <mergeCell ref="I2403:J2403"/>
    <mergeCell ref="I2404:J2404"/>
    <mergeCell ref="I2393:J2393"/>
    <mergeCell ref="I2394:J2394"/>
    <mergeCell ref="I2395:J2395"/>
    <mergeCell ref="I2396:J2396"/>
    <mergeCell ref="I2397:J2397"/>
    <mergeCell ref="I2398:J2398"/>
    <mergeCell ref="I2423:J2423"/>
    <mergeCell ref="I2424:J2424"/>
    <mergeCell ref="I2425:J2425"/>
    <mergeCell ref="I2426:J2426"/>
    <mergeCell ref="I2427:J2427"/>
    <mergeCell ref="I2428:J2428"/>
    <mergeCell ref="I2417:J2417"/>
    <mergeCell ref="I2418:J2418"/>
    <mergeCell ref="I2419:J2419"/>
    <mergeCell ref="I2420:J2420"/>
    <mergeCell ref="I2421:J2421"/>
    <mergeCell ref="I2422:J2422"/>
    <mergeCell ref="I2411:J2411"/>
    <mergeCell ref="I2412:J2412"/>
    <mergeCell ref="I2413:J2413"/>
    <mergeCell ref="I2414:J2414"/>
    <mergeCell ref="I2415:J2415"/>
    <mergeCell ref="I2416:J2416"/>
    <mergeCell ref="I2441:J2441"/>
    <mergeCell ref="I2442:J2442"/>
    <mergeCell ref="I2443:J2443"/>
    <mergeCell ref="I2444:J2444"/>
    <mergeCell ref="I2445:J2445"/>
    <mergeCell ref="I2446:J2446"/>
    <mergeCell ref="I2435:J2435"/>
    <mergeCell ref="I2436:J2436"/>
    <mergeCell ref="I2437:J2437"/>
    <mergeCell ref="I2438:J2438"/>
    <mergeCell ref="I2439:J2439"/>
    <mergeCell ref="I2440:J2440"/>
    <mergeCell ref="I2429:J2429"/>
    <mergeCell ref="I2430:J2430"/>
    <mergeCell ref="I2431:J2431"/>
    <mergeCell ref="I2432:J2432"/>
    <mergeCell ref="I2433:J2433"/>
    <mergeCell ref="I2434:J2434"/>
    <mergeCell ref="I2459:J2459"/>
    <mergeCell ref="I2460:J2460"/>
    <mergeCell ref="I2461:J2461"/>
    <mergeCell ref="I2462:J2462"/>
    <mergeCell ref="I2463:J2463"/>
    <mergeCell ref="I2464:J2464"/>
    <mergeCell ref="I2453:J2453"/>
    <mergeCell ref="I2454:J2454"/>
    <mergeCell ref="I2455:J2455"/>
    <mergeCell ref="I2456:J2456"/>
    <mergeCell ref="I2457:J2457"/>
    <mergeCell ref="I2458:J2458"/>
    <mergeCell ref="I2447:J2447"/>
    <mergeCell ref="I2448:J2448"/>
    <mergeCell ref="I2449:J2449"/>
    <mergeCell ref="I2450:J2450"/>
    <mergeCell ref="I2451:J2451"/>
    <mergeCell ref="I2452:J2452"/>
    <mergeCell ref="I2477:J2477"/>
    <mergeCell ref="I2478:J2478"/>
    <mergeCell ref="I2479:J2479"/>
    <mergeCell ref="I2480:J2480"/>
    <mergeCell ref="I2481:J2481"/>
    <mergeCell ref="I2482:J2482"/>
    <mergeCell ref="I2471:J2471"/>
    <mergeCell ref="I2472:J2472"/>
    <mergeCell ref="I2473:J2473"/>
    <mergeCell ref="I2474:J2474"/>
    <mergeCell ref="I2475:J2475"/>
    <mergeCell ref="I2476:J2476"/>
    <mergeCell ref="I2465:J2465"/>
    <mergeCell ref="I2466:J2466"/>
    <mergeCell ref="I2467:J2467"/>
    <mergeCell ref="I2468:J2468"/>
    <mergeCell ref="I2469:J2469"/>
    <mergeCell ref="I2470:J2470"/>
    <mergeCell ref="I2495:J2495"/>
    <mergeCell ref="I2496:J2496"/>
    <mergeCell ref="I2497:J2497"/>
    <mergeCell ref="I2498:J2498"/>
    <mergeCell ref="I2499:J2499"/>
    <mergeCell ref="I2500:J2500"/>
    <mergeCell ref="I2489:J2489"/>
    <mergeCell ref="I2490:J2490"/>
    <mergeCell ref="I2491:J2491"/>
    <mergeCell ref="I2492:J2492"/>
    <mergeCell ref="I2493:J2493"/>
    <mergeCell ref="I2494:J2494"/>
    <mergeCell ref="I2483:J2483"/>
    <mergeCell ref="I2484:J2484"/>
    <mergeCell ref="I2485:J2485"/>
    <mergeCell ref="I2486:J2486"/>
    <mergeCell ref="I2487:J2487"/>
    <mergeCell ref="I2488:J2488"/>
    <mergeCell ref="I2513:J2513"/>
    <mergeCell ref="I2514:J2514"/>
    <mergeCell ref="I2515:J2515"/>
    <mergeCell ref="I2516:J2516"/>
    <mergeCell ref="I2517:J2517"/>
    <mergeCell ref="I2518:J2518"/>
    <mergeCell ref="I2507:J2507"/>
    <mergeCell ref="I2508:J2508"/>
    <mergeCell ref="I2509:J2509"/>
    <mergeCell ref="I2510:J2510"/>
    <mergeCell ref="I2511:J2511"/>
    <mergeCell ref="I2512:J2512"/>
    <mergeCell ref="I2501:J2501"/>
    <mergeCell ref="I2502:J2502"/>
    <mergeCell ref="I2503:J2503"/>
    <mergeCell ref="I2504:J2504"/>
    <mergeCell ref="I2505:J2505"/>
    <mergeCell ref="I2506:J2506"/>
    <mergeCell ref="I2531:J2531"/>
    <mergeCell ref="I2532:J2532"/>
    <mergeCell ref="I2533:J2533"/>
    <mergeCell ref="I2534:J2534"/>
    <mergeCell ref="I2535:J2535"/>
    <mergeCell ref="I2536:J2536"/>
    <mergeCell ref="I2525:J2525"/>
    <mergeCell ref="I2526:J2526"/>
    <mergeCell ref="I2527:J2527"/>
    <mergeCell ref="I2528:J2528"/>
    <mergeCell ref="I2529:J2529"/>
    <mergeCell ref="I2530:J2530"/>
    <mergeCell ref="I2519:J2519"/>
    <mergeCell ref="I2520:J2520"/>
    <mergeCell ref="I2521:J2521"/>
    <mergeCell ref="I2522:J2522"/>
    <mergeCell ref="I2523:J2523"/>
    <mergeCell ref="I2524:J2524"/>
    <mergeCell ref="I2549:J2549"/>
    <mergeCell ref="I2550:J2550"/>
    <mergeCell ref="I2551:J2551"/>
    <mergeCell ref="I2552:J2552"/>
    <mergeCell ref="I2553:J2553"/>
    <mergeCell ref="I2554:J2554"/>
    <mergeCell ref="I2543:J2543"/>
    <mergeCell ref="I2544:J2544"/>
    <mergeCell ref="I2545:J2545"/>
    <mergeCell ref="I2546:J2546"/>
    <mergeCell ref="I2547:J2547"/>
    <mergeCell ref="I2548:J2548"/>
    <mergeCell ref="I2537:J2537"/>
    <mergeCell ref="I2538:J2538"/>
    <mergeCell ref="I2539:J2539"/>
    <mergeCell ref="I2540:J2540"/>
    <mergeCell ref="I2541:J2541"/>
    <mergeCell ref="I2542:J2542"/>
    <mergeCell ref="I2567:J2567"/>
    <mergeCell ref="I2568:J2568"/>
    <mergeCell ref="I2569:J2569"/>
    <mergeCell ref="I2570:J2570"/>
    <mergeCell ref="I2571:J2571"/>
    <mergeCell ref="I2572:J2572"/>
    <mergeCell ref="I2561:J2561"/>
    <mergeCell ref="I2562:J2562"/>
    <mergeCell ref="I2563:J2563"/>
    <mergeCell ref="I2564:J2564"/>
    <mergeCell ref="I2565:J2565"/>
    <mergeCell ref="I2566:J2566"/>
    <mergeCell ref="I2555:J2555"/>
    <mergeCell ref="I2556:J2556"/>
    <mergeCell ref="I2557:J2557"/>
    <mergeCell ref="I2558:J2558"/>
    <mergeCell ref="I2559:J2559"/>
    <mergeCell ref="I2560:J2560"/>
    <mergeCell ref="I2585:J2585"/>
    <mergeCell ref="I2586:J2586"/>
    <mergeCell ref="I2587:J2587"/>
    <mergeCell ref="I2588:J2588"/>
    <mergeCell ref="I2589:J2589"/>
    <mergeCell ref="I2590:J2590"/>
    <mergeCell ref="I2579:J2579"/>
    <mergeCell ref="I2580:J2580"/>
    <mergeCell ref="I2581:J2581"/>
    <mergeCell ref="I2582:J2582"/>
    <mergeCell ref="I2583:J2583"/>
    <mergeCell ref="I2584:J2584"/>
    <mergeCell ref="I2573:J2573"/>
    <mergeCell ref="I2574:J2574"/>
    <mergeCell ref="I2575:J2575"/>
    <mergeCell ref="I2576:J2576"/>
    <mergeCell ref="I2577:J2577"/>
    <mergeCell ref="I2578:J2578"/>
    <mergeCell ref="I2603:J2603"/>
    <mergeCell ref="I2604:J2604"/>
    <mergeCell ref="I2605:J2605"/>
    <mergeCell ref="I2606:J2606"/>
    <mergeCell ref="I2607:J2607"/>
    <mergeCell ref="I2608:J2608"/>
    <mergeCell ref="I2597:J2597"/>
    <mergeCell ref="I2598:J2598"/>
    <mergeCell ref="I2599:J2599"/>
    <mergeCell ref="I2600:J2600"/>
    <mergeCell ref="I2601:J2601"/>
    <mergeCell ref="I2602:J2602"/>
    <mergeCell ref="I2591:J2591"/>
    <mergeCell ref="I2592:J2592"/>
    <mergeCell ref="I2593:J2593"/>
    <mergeCell ref="I2594:J2594"/>
    <mergeCell ref="I2595:J2595"/>
    <mergeCell ref="I2596:J2596"/>
    <mergeCell ref="I2621:J2621"/>
    <mergeCell ref="I2622:J2622"/>
    <mergeCell ref="I2623:J2623"/>
    <mergeCell ref="I2624:J2624"/>
    <mergeCell ref="I2625:J2625"/>
    <mergeCell ref="I2626:J2626"/>
    <mergeCell ref="I2615:J2615"/>
    <mergeCell ref="I2616:J2616"/>
    <mergeCell ref="I2617:J2617"/>
    <mergeCell ref="I2618:J2618"/>
    <mergeCell ref="I2619:J2619"/>
    <mergeCell ref="I2620:J2620"/>
    <mergeCell ref="I2609:J2609"/>
    <mergeCell ref="I2610:J2610"/>
    <mergeCell ref="I2611:J2611"/>
    <mergeCell ref="I2612:J2612"/>
    <mergeCell ref="I2613:J2613"/>
    <mergeCell ref="I2614:J2614"/>
    <mergeCell ref="I2639:J2639"/>
    <mergeCell ref="I2640:J2640"/>
    <mergeCell ref="I2641:J2641"/>
    <mergeCell ref="I2642:J2642"/>
    <mergeCell ref="I2643:J2643"/>
    <mergeCell ref="I2644:J2644"/>
    <mergeCell ref="I2633:J2633"/>
    <mergeCell ref="I2634:J2634"/>
    <mergeCell ref="I2635:J2635"/>
    <mergeCell ref="I2636:J2636"/>
    <mergeCell ref="I2637:J2637"/>
    <mergeCell ref="I2638:J2638"/>
    <mergeCell ref="I2627:J2627"/>
    <mergeCell ref="I2628:J2628"/>
    <mergeCell ref="I2629:J2629"/>
    <mergeCell ref="I2630:J2630"/>
    <mergeCell ref="I2631:J2631"/>
    <mergeCell ref="I2632:J2632"/>
    <mergeCell ref="I2657:J2657"/>
    <mergeCell ref="I2658:J2658"/>
    <mergeCell ref="I2659:J2659"/>
    <mergeCell ref="I2660:J2660"/>
    <mergeCell ref="I2661:J2661"/>
    <mergeCell ref="I2662:J2662"/>
    <mergeCell ref="I2651:J2651"/>
    <mergeCell ref="I2652:J2652"/>
    <mergeCell ref="I2653:J2653"/>
    <mergeCell ref="I2654:J2654"/>
    <mergeCell ref="I2655:J2655"/>
    <mergeCell ref="I2656:J2656"/>
    <mergeCell ref="I2645:J2645"/>
    <mergeCell ref="I2646:J2646"/>
    <mergeCell ref="I2647:J2647"/>
    <mergeCell ref="I2648:J2648"/>
    <mergeCell ref="I2649:J2649"/>
    <mergeCell ref="I2650:J2650"/>
    <mergeCell ref="I2675:J2675"/>
    <mergeCell ref="I2676:J2676"/>
    <mergeCell ref="I2677:J2677"/>
    <mergeCell ref="I2678:J2678"/>
    <mergeCell ref="I2679:J2679"/>
    <mergeCell ref="I2680:J2680"/>
    <mergeCell ref="I2669:J2669"/>
    <mergeCell ref="I2670:J2670"/>
    <mergeCell ref="I2671:J2671"/>
    <mergeCell ref="I2672:J2672"/>
    <mergeCell ref="I2673:J2673"/>
    <mergeCell ref="I2674:J2674"/>
    <mergeCell ref="I2663:J2663"/>
    <mergeCell ref="I2664:J2664"/>
    <mergeCell ref="I2665:J2665"/>
    <mergeCell ref="I2666:J2666"/>
    <mergeCell ref="I2667:J2667"/>
    <mergeCell ref="I2668:J2668"/>
    <mergeCell ref="I2693:J2693"/>
    <mergeCell ref="I2694:J2694"/>
    <mergeCell ref="I2695:J2695"/>
    <mergeCell ref="I2696:J2696"/>
    <mergeCell ref="I2697:J2697"/>
    <mergeCell ref="I2698:J2698"/>
    <mergeCell ref="I2687:J2687"/>
    <mergeCell ref="I2688:J2688"/>
    <mergeCell ref="I2689:J2689"/>
    <mergeCell ref="I2690:J2690"/>
    <mergeCell ref="I2691:J2691"/>
    <mergeCell ref="I2692:J2692"/>
    <mergeCell ref="I2681:J2681"/>
    <mergeCell ref="I2682:J2682"/>
    <mergeCell ref="I2683:J2683"/>
    <mergeCell ref="I2684:J2684"/>
    <mergeCell ref="I2685:J2685"/>
    <mergeCell ref="I2686:J2686"/>
    <mergeCell ref="I2711:J2711"/>
    <mergeCell ref="I2712:J2712"/>
    <mergeCell ref="I2713:J2713"/>
    <mergeCell ref="I2714:J2714"/>
    <mergeCell ref="I2715:J2715"/>
    <mergeCell ref="I2716:J2716"/>
    <mergeCell ref="I2705:J2705"/>
    <mergeCell ref="I2706:J2706"/>
    <mergeCell ref="I2707:J2707"/>
    <mergeCell ref="I2708:J2708"/>
    <mergeCell ref="I2709:J2709"/>
    <mergeCell ref="I2710:J2710"/>
    <mergeCell ref="I2699:J2699"/>
    <mergeCell ref="I2700:J2700"/>
    <mergeCell ref="I2701:J2701"/>
    <mergeCell ref="I2702:J2702"/>
    <mergeCell ref="I2703:J2703"/>
    <mergeCell ref="I2704:J2704"/>
    <mergeCell ref="I2729:J2729"/>
    <mergeCell ref="I2730:J2730"/>
    <mergeCell ref="I2731:J2731"/>
    <mergeCell ref="I2732:J2732"/>
    <mergeCell ref="I2733:J2733"/>
    <mergeCell ref="I2734:J2734"/>
    <mergeCell ref="I2723:J2723"/>
    <mergeCell ref="I2724:J2724"/>
    <mergeCell ref="I2725:J2725"/>
    <mergeCell ref="I2726:J2726"/>
    <mergeCell ref="I2727:J2727"/>
    <mergeCell ref="I2728:J2728"/>
    <mergeCell ref="I2717:J2717"/>
    <mergeCell ref="I2718:J2718"/>
    <mergeCell ref="I2719:J2719"/>
    <mergeCell ref="I2720:J2720"/>
    <mergeCell ref="I2721:J2721"/>
    <mergeCell ref="I2722:J2722"/>
    <mergeCell ref="I2747:J2747"/>
    <mergeCell ref="I2748:J2748"/>
    <mergeCell ref="I2749:J2749"/>
    <mergeCell ref="I2750:J2750"/>
    <mergeCell ref="I2751:J2751"/>
    <mergeCell ref="I2752:J2752"/>
    <mergeCell ref="I2741:J2741"/>
    <mergeCell ref="I2742:J2742"/>
    <mergeCell ref="I2743:J2743"/>
    <mergeCell ref="I2744:J2744"/>
    <mergeCell ref="I2745:J2745"/>
    <mergeCell ref="I2746:J2746"/>
    <mergeCell ref="I2735:J2735"/>
    <mergeCell ref="I2736:J2736"/>
    <mergeCell ref="I2737:J2737"/>
    <mergeCell ref="I2738:J2738"/>
    <mergeCell ref="I2739:J2739"/>
    <mergeCell ref="I2740:J2740"/>
    <mergeCell ref="I2765:J2765"/>
    <mergeCell ref="I2766:J2766"/>
    <mergeCell ref="I2767:J2767"/>
    <mergeCell ref="I2768:J2768"/>
    <mergeCell ref="I2769:J2769"/>
    <mergeCell ref="I2770:J2770"/>
    <mergeCell ref="I2759:J2759"/>
    <mergeCell ref="I2760:J2760"/>
    <mergeCell ref="I2761:J2761"/>
    <mergeCell ref="I2762:J2762"/>
    <mergeCell ref="I2763:J2763"/>
    <mergeCell ref="I2764:J2764"/>
    <mergeCell ref="I2753:J2753"/>
    <mergeCell ref="I2754:J2754"/>
    <mergeCell ref="I2755:J2755"/>
    <mergeCell ref="I2756:J2756"/>
    <mergeCell ref="I2757:J2757"/>
    <mergeCell ref="I2758:J2758"/>
    <mergeCell ref="I2783:J2783"/>
    <mergeCell ref="I2784:J2784"/>
    <mergeCell ref="I2785:J2785"/>
    <mergeCell ref="I2786:J2786"/>
    <mergeCell ref="I2787:J2787"/>
    <mergeCell ref="I2788:J2788"/>
    <mergeCell ref="I2777:J2777"/>
    <mergeCell ref="I2778:J2778"/>
    <mergeCell ref="I2779:J2779"/>
    <mergeCell ref="I2780:J2780"/>
    <mergeCell ref="I2781:J2781"/>
    <mergeCell ref="I2782:J2782"/>
    <mergeCell ref="I2771:J2771"/>
    <mergeCell ref="I2772:J2772"/>
    <mergeCell ref="I2773:J2773"/>
    <mergeCell ref="I2774:J2774"/>
    <mergeCell ref="I2775:J2775"/>
    <mergeCell ref="I2776:J2776"/>
    <mergeCell ref="I2801:J2801"/>
    <mergeCell ref="I2802:J2802"/>
    <mergeCell ref="I2803:J2803"/>
    <mergeCell ref="I2804:J2804"/>
    <mergeCell ref="I2805:J2805"/>
    <mergeCell ref="I2806:J2806"/>
    <mergeCell ref="I2795:J2795"/>
    <mergeCell ref="I2796:J2796"/>
    <mergeCell ref="I2797:J2797"/>
    <mergeCell ref="I2798:J2798"/>
    <mergeCell ref="I2799:J2799"/>
    <mergeCell ref="I2800:J2800"/>
    <mergeCell ref="I2789:J2789"/>
    <mergeCell ref="I2790:J2790"/>
    <mergeCell ref="I2791:J2791"/>
    <mergeCell ref="I2792:J2792"/>
    <mergeCell ref="I2793:J2793"/>
    <mergeCell ref="I2794:J2794"/>
    <mergeCell ref="I2819:J2819"/>
    <mergeCell ref="I2820:J2820"/>
    <mergeCell ref="I2821:J2821"/>
    <mergeCell ref="I2822:J2822"/>
    <mergeCell ref="I2823:J2823"/>
    <mergeCell ref="I2824:J2824"/>
    <mergeCell ref="I2813:J2813"/>
    <mergeCell ref="I2814:J2814"/>
    <mergeCell ref="I2815:J2815"/>
    <mergeCell ref="I2816:J2816"/>
    <mergeCell ref="I2817:J2817"/>
    <mergeCell ref="I2818:J2818"/>
    <mergeCell ref="I2807:J2807"/>
    <mergeCell ref="I2808:J2808"/>
    <mergeCell ref="I2809:J2809"/>
    <mergeCell ref="I2810:J2810"/>
    <mergeCell ref="I2811:J2811"/>
    <mergeCell ref="I2812:J2812"/>
    <mergeCell ref="I2837:J2837"/>
    <mergeCell ref="I2838:J2838"/>
    <mergeCell ref="I2839:J2839"/>
    <mergeCell ref="I2840:J2840"/>
    <mergeCell ref="I2841:J2841"/>
    <mergeCell ref="I2842:J2842"/>
    <mergeCell ref="I2831:J2831"/>
    <mergeCell ref="I2832:J2832"/>
    <mergeCell ref="I2833:J2833"/>
    <mergeCell ref="I2834:J2834"/>
    <mergeCell ref="I2835:J2835"/>
    <mergeCell ref="I2836:J2836"/>
    <mergeCell ref="I2825:J2825"/>
    <mergeCell ref="I2826:J2826"/>
    <mergeCell ref="I2827:J2827"/>
    <mergeCell ref="I2828:J2828"/>
    <mergeCell ref="I2829:J2829"/>
    <mergeCell ref="I2830:J2830"/>
    <mergeCell ref="I2855:J2855"/>
    <mergeCell ref="I2856:J2856"/>
    <mergeCell ref="I2857:J2857"/>
    <mergeCell ref="I2858:J2858"/>
    <mergeCell ref="I2859:J2859"/>
    <mergeCell ref="I2860:J2860"/>
    <mergeCell ref="I2849:J2849"/>
    <mergeCell ref="I2850:J2850"/>
    <mergeCell ref="I2851:J2851"/>
    <mergeCell ref="I2852:J2852"/>
    <mergeCell ref="I2853:J2853"/>
    <mergeCell ref="I2854:J2854"/>
    <mergeCell ref="I2843:J2843"/>
    <mergeCell ref="I2844:J2844"/>
    <mergeCell ref="I2845:J2845"/>
    <mergeCell ref="I2846:J2846"/>
    <mergeCell ref="I2847:J2847"/>
    <mergeCell ref="I2848:J2848"/>
    <mergeCell ref="I2873:J2873"/>
    <mergeCell ref="I2874:J2874"/>
    <mergeCell ref="I2875:J2875"/>
    <mergeCell ref="I2876:J2876"/>
    <mergeCell ref="I2877:J2877"/>
    <mergeCell ref="I2878:J2878"/>
    <mergeCell ref="I2867:J2867"/>
    <mergeCell ref="I2868:J2868"/>
    <mergeCell ref="I2869:J2869"/>
    <mergeCell ref="I2870:J2870"/>
    <mergeCell ref="I2871:J2871"/>
    <mergeCell ref="I2872:J2872"/>
    <mergeCell ref="I2861:J2861"/>
    <mergeCell ref="I2862:J2862"/>
    <mergeCell ref="I2863:J2863"/>
    <mergeCell ref="I2864:J2864"/>
    <mergeCell ref="I2865:J2865"/>
    <mergeCell ref="I2866:J2866"/>
    <mergeCell ref="I2891:J2891"/>
    <mergeCell ref="I2892:J2892"/>
    <mergeCell ref="I2893:J2893"/>
    <mergeCell ref="I2894:J2894"/>
    <mergeCell ref="I2895:J2895"/>
    <mergeCell ref="I2896:J2896"/>
    <mergeCell ref="I2885:J2885"/>
    <mergeCell ref="I2886:J2886"/>
    <mergeCell ref="I2887:J2887"/>
    <mergeCell ref="I2888:J2888"/>
    <mergeCell ref="I2889:J2889"/>
    <mergeCell ref="I2890:J2890"/>
    <mergeCell ref="I2879:J2879"/>
    <mergeCell ref="I2880:J2880"/>
    <mergeCell ref="I2881:J2881"/>
    <mergeCell ref="I2882:J2882"/>
    <mergeCell ref="I2883:J2883"/>
    <mergeCell ref="I2884:J2884"/>
    <mergeCell ref="I2909:J2909"/>
    <mergeCell ref="I2910:J2910"/>
    <mergeCell ref="I2911:J2911"/>
    <mergeCell ref="I2912:J2912"/>
    <mergeCell ref="I2913:J2913"/>
    <mergeCell ref="I2914:J2914"/>
    <mergeCell ref="I2903:J2903"/>
    <mergeCell ref="I2904:J2904"/>
    <mergeCell ref="I2905:J2905"/>
    <mergeCell ref="I2906:J2906"/>
    <mergeCell ref="I2907:J2907"/>
    <mergeCell ref="I2908:J2908"/>
    <mergeCell ref="I2897:J2897"/>
    <mergeCell ref="I2898:J2898"/>
    <mergeCell ref="I2899:J2899"/>
    <mergeCell ref="I2900:J2900"/>
    <mergeCell ref="I2901:J2901"/>
    <mergeCell ref="I2902:J2902"/>
    <mergeCell ref="I2927:J2927"/>
    <mergeCell ref="I2928:J2928"/>
    <mergeCell ref="I2929:J2929"/>
    <mergeCell ref="I2930:J2930"/>
    <mergeCell ref="I2931:J2931"/>
    <mergeCell ref="I2932:J2932"/>
    <mergeCell ref="I2921:J2921"/>
    <mergeCell ref="I2922:J2922"/>
    <mergeCell ref="I2923:J2923"/>
    <mergeCell ref="I2924:J2924"/>
    <mergeCell ref="I2925:J2925"/>
    <mergeCell ref="I2926:J2926"/>
    <mergeCell ref="I2915:J2915"/>
    <mergeCell ref="I2916:J2916"/>
    <mergeCell ref="I2917:J2917"/>
    <mergeCell ref="I2918:J2918"/>
    <mergeCell ref="I2919:J2919"/>
    <mergeCell ref="I2920:J2920"/>
    <mergeCell ref="I2945:J2945"/>
    <mergeCell ref="I2946:J2946"/>
    <mergeCell ref="I2947:J2947"/>
    <mergeCell ref="I2948:J2948"/>
    <mergeCell ref="I2949:J2949"/>
    <mergeCell ref="I2950:J2950"/>
    <mergeCell ref="I2939:J2939"/>
    <mergeCell ref="I2940:J2940"/>
    <mergeCell ref="I2941:J2941"/>
    <mergeCell ref="I2942:J2942"/>
    <mergeCell ref="I2943:J2943"/>
    <mergeCell ref="I2944:J2944"/>
    <mergeCell ref="I2933:J2933"/>
    <mergeCell ref="I2934:J2934"/>
    <mergeCell ref="I2935:J2935"/>
    <mergeCell ref="I2936:J2936"/>
    <mergeCell ref="I2937:J2937"/>
    <mergeCell ref="I2938:J2938"/>
    <mergeCell ref="I2963:J2963"/>
    <mergeCell ref="I2964:J2964"/>
    <mergeCell ref="I2965:J2965"/>
    <mergeCell ref="I2966:J2966"/>
    <mergeCell ref="I2967:J2967"/>
    <mergeCell ref="I2968:J2968"/>
    <mergeCell ref="I2957:J2957"/>
    <mergeCell ref="I2958:J2958"/>
    <mergeCell ref="I2959:J2959"/>
    <mergeCell ref="I2960:J2960"/>
    <mergeCell ref="I2961:J2961"/>
    <mergeCell ref="I2962:J2962"/>
    <mergeCell ref="I2951:J2951"/>
    <mergeCell ref="I2952:J2952"/>
    <mergeCell ref="I2953:J2953"/>
    <mergeCell ref="I2954:J2954"/>
    <mergeCell ref="I2955:J2955"/>
    <mergeCell ref="I2956:J2956"/>
    <mergeCell ref="I2981:J2981"/>
    <mergeCell ref="I2982:J2982"/>
    <mergeCell ref="I2983:J2983"/>
    <mergeCell ref="I2984:J2984"/>
    <mergeCell ref="I2985:J2985"/>
    <mergeCell ref="I2986:J2986"/>
    <mergeCell ref="I2975:J2975"/>
    <mergeCell ref="I2976:J2976"/>
    <mergeCell ref="I2977:J2977"/>
    <mergeCell ref="I2978:J2978"/>
    <mergeCell ref="I2979:J2979"/>
    <mergeCell ref="I2980:J2980"/>
    <mergeCell ref="I2969:J2969"/>
    <mergeCell ref="I2970:J2970"/>
    <mergeCell ref="I2971:J2971"/>
    <mergeCell ref="I2972:J2972"/>
    <mergeCell ref="I2973:J2973"/>
    <mergeCell ref="I2974:J2974"/>
    <mergeCell ref="I2999:J2999"/>
    <mergeCell ref="I3000:J3000"/>
    <mergeCell ref="I3001:J3001"/>
    <mergeCell ref="I3002:J3002"/>
    <mergeCell ref="I3003:J3003"/>
    <mergeCell ref="I3004:J3004"/>
    <mergeCell ref="I2993:J2993"/>
    <mergeCell ref="I2994:J2994"/>
    <mergeCell ref="I2995:J2995"/>
    <mergeCell ref="I2996:J2996"/>
    <mergeCell ref="I2997:J2997"/>
    <mergeCell ref="I2998:J2998"/>
    <mergeCell ref="I2987:J2987"/>
    <mergeCell ref="I2988:J2988"/>
    <mergeCell ref="I2989:J2989"/>
    <mergeCell ref="I2990:J2990"/>
    <mergeCell ref="I2991:J2991"/>
    <mergeCell ref="I2992:J2992"/>
    <mergeCell ref="I3017:J3017"/>
    <mergeCell ref="I3018:J3018"/>
    <mergeCell ref="I3019:J3019"/>
    <mergeCell ref="I3020:J3020"/>
    <mergeCell ref="I3021:J3021"/>
    <mergeCell ref="I3022:J3022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3035:J3035"/>
    <mergeCell ref="I3036:J3036"/>
    <mergeCell ref="I3037:J3037"/>
    <mergeCell ref="I3038:J3038"/>
    <mergeCell ref="I3039:J3039"/>
    <mergeCell ref="I3040:J3040"/>
    <mergeCell ref="I3029:J3029"/>
    <mergeCell ref="I3030:J3030"/>
    <mergeCell ref="I3031:J3031"/>
    <mergeCell ref="I3032:J3032"/>
    <mergeCell ref="I3033:J3033"/>
    <mergeCell ref="I3034:J3034"/>
    <mergeCell ref="I3023:J3023"/>
    <mergeCell ref="I3024:J3024"/>
    <mergeCell ref="I3025:J3025"/>
    <mergeCell ref="I3026:J3026"/>
    <mergeCell ref="I3027:J3027"/>
    <mergeCell ref="I3028:J3028"/>
    <mergeCell ref="I3053:J3053"/>
    <mergeCell ref="I3054:J3054"/>
    <mergeCell ref="I3055:J3055"/>
    <mergeCell ref="I3056:J3056"/>
    <mergeCell ref="I3057:J3057"/>
    <mergeCell ref="I3058:J3058"/>
    <mergeCell ref="I3047:J3047"/>
    <mergeCell ref="I3048:J3048"/>
    <mergeCell ref="I3049:J3049"/>
    <mergeCell ref="I3050:J3050"/>
    <mergeCell ref="I3051:J3051"/>
    <mergeCell ref="I3052:J3052"/>
    <mergeCell ref="I3041:J3041"/>
    <mergeCell ref="I3042:J3042"/>
    <mergeCell ref="I3043:J3043"/>
    <mergeCell ref="I3044:J3044"/>
    <mergeCell ref="I3045:J3045"/>
    <mergeCell ref="I3046:J3046"/>
    <mergeCell ref="I3071:J3071"/>
    <mergeCell ref="I3072:J3072"/>
    <mergeCell ref="I3073:J3073"/>
    <mergeCell ref="I3074:J3074"/>
    <mergeCell ref="I3075:J3075"/>
    <mergeCell ref="I3076:J3076"/>
    <mergeCell ref="I3065:J3065"/>
    <mergeCell ref="I3066:J3066"/>
    <mergeCell ref="I3067:J3067"/>
    <mergeCell ref="I3068:J3068"/>
    <mergeCell ref="I3069:J3069"/>
    <mergeCell ref="I3070:J3070"/>
    <mergeCell ref="I3059:J3059"/>
    <mergeCell ref="I3060:J3060"/>
    <mergeCell ref="I3061:J3061"/>
    <mergeCell ref="I3062:J3062"/>
    <mergeCell ref="I3063:J3063"/>
    <mergeCell ref="I3064:J3064"/>
    <mergeCell ref="I3089:J3089"/>
    <mergeCell ref="I3090:J3090"/>
    <mergeCell ref="I3091:J3091"/>
    <mergeCell ref="I3092:J3092"/>
    <mergeCell ref="I3093:J3093"/>
    <mergeCell ref="I3094:J3094"/>
    <mergeCell ref="I3083:J3083"/>
    <mergeCell ref="I3084:J3084"/>
    <mergeCell ref="I3085:J3085"/>
    <mergeCell ref="I3086:J3086"/>
    <mergeCell ref="I3087:J3087"/>
    <mergeCell ref="I3088:J3088"/>
    <mergeCell ref="I3077:J3077"/>
    <mergeCell ref="I3078:J3078"/>
    <mergeCell ref="I3079:J3079"/>
    <mergeCell ref="I3080:J3080"/>
    <mergeCell ref="I3081:J3081"/>
    <mergeCell ref="I3082:J3082"/>
    <mergeCell ref="I3107:J3107"/>
    <mergeCell ref="I3108:J3108"/>
    <mergeCell ref="I3109:J3109"/>
    <mergeCell ref="I3110:J3110"/>
    <mergeCell ref="I3111:J3111"/>
    <mergeCell ref="I3112:J3112"/>
    <mergeCell ref="I3101:J3101"/>
    <mergeCell ref="I3102:J3102"/>
    <mergeCell ref="I3103:J3103"/>
    <mergeCell ref="I3104:J3104"/>
    <mergeCell ref="I3105:J3105"/>
    <mergeCell ref="I3106:J3106"/>
    <mergeCell ref="I3095:J3095"/>
    <mergeCell ref="I3096:J3096"/>
    <mergeCell ref="I3097:J3097"/>
    <mergeCell ref="I3098:J3098"/>
    <mergeCell ref="I3099:J3099"/>
    <mergeCell ref="I3100:J3100"/>
    <mergeCell ref="I3125:J3125"/>
    <mergeCell ref="I3126:J3126"/>
    <mergeCell ref="I3127:J3127"/>
    <mergeCell ref="I3128:J3128"/>
    <mergeCell ref="I3129:J3129"/>
    <mergeCell ref="I3130:J3130"/>
    <mergeCell ref="I3119:J3119"/>
    <mergeCell ref="I3120:J3120"/>
    <mergeCell ref="I3121:J3121"/>
    <mergeCell ref="I3122:J3122"/>
    <mergeCell ref="I3123:J3123"/>
    <mergeCell ref="I3124:J3124"/>
    <mergeCell ref="I3113:J3113"/>
    <mergeCell ref="I3114:J3114"/>
    <mergeCell ref="I3115:J3115"/>
    <mergeCell ref="I3116:J3116"/>
    <mergeCell ref="I3117:J3117"/>
    <mergeCell ref="I3118:J3118"/>
    <mergeCell ref="I3143:J3143"/>
    <mergeCell ref="I3144:J3144"/>
    <mergeCell ref="I3145:J3145"/>
    <mergeCell ref="I3146:J3146"/>
    <mergeCell ref="I3147:J3147"/>
    <mergeCell ref="I3148:J3148"/>
    <mergeCell ref="I3137:J3137"/>
    <mergeCell ref="I3138:J3138"/>
    <mergeCell ref="I3139:J3139"/>
    <mergeCell ref="I3140:J3140"/>
    <mergeCell ref="I3141:J3141"/>
    <mergeCell ref="I3142:J3142"/>
    <mergeCell ref="I3131:J3131"/>
    <mergeCell ref="I3132:J3132"/>
    <mergeCell ref="I3133:J3133"/>
    <mergeCell ref="I3134:J3134"/>
    <mergeCell ref="I3135:J3135"/>
    <mergeCell ref="I3136:J3136"/>
    <mergeCell ref="I3161:J3161"/>
    <mergeCell ref="I3162:J3162"/>
    <mergeCell ref="I3163:J3163"/>
    <mergeCell ref="I3164:J3164"/>
    <mergeCell ref="I3165:J3165"/>
    <mergeCell ref="I3166:J3166"/>
    <mergeCell ref="I3155:J3155"/>
    <mergeCell ref="I3156:J3156"/>
    <mergeCell ref="I3157:J3157"/>
    <mergeCell ref="I3158:J3158"/>
    <mergeCell ref="I3159:J3159"/>
    <mergeCell ref="I3160:J3160"/>
    <mergeCell ref="I3149:J3149"/>
    <mergeCell ref="I3150:J3150"/>
    <mergeCell ref="I3151:J3151"/>
    <mergeCell ref="I3152:J3152"/>
    <mergeCell ref="I3153:J3153"/>
    <mergeCell ref="I3154:J3154"/>
    <mergeCell ref="I3179:J3179"/>
    <mergeCell ref="I3180:J3180"/>
    <mergeCell ref="I3181:J3181"/>
    <mergeCell ref="I3182:J3182"/>
    <mergeCell ref="I3183:J3183"/>
    <mergeCell ref="I3184:J3184"/>
    <mergeCell ref="I3173:J3173"/>
    <mergeCell ref="I3174:J3174"/>
    <mergeCell ref="I3175:J3175"/>
    <mergeCell ref="I3176:J3176"/>
    <mergeCell ref="I3177:J3177"/>
    <mergeCell ref="I3178:J3178"/>
    <mergeCell ref="I3167:J3167"/>
    <mergeCell ref="I3168:J3168"/>
    <mergeCell ref="I3169:J3169"/>
    <mergeCell ref="I3170:J3170"/>
    <mergeCell ref="I3171:J3171"/>
    <mergeCell ref="I3172:J3172"/>
    <mergeCell ref="I3197:J3197"/>
    <mergeCell ref="I3198:J3198"/>
    <mergeCell ref="I3199:J3199"/>
    <mergeCell ref="I3200:J3200"/>
    <mergeCell ref="I3201:J3201"/>
    <mergeCell ref="I3202:J3202"/>
    <mergeCell ref="I3191:J3191"/>
    <mergeCell ref="I3192:J3192"/>
    <mergeCell ref="I3193:J3193"/>
    <mergeCell ref="I3194:J3194"/>
    <mergeCell ref="I3195:J3195"/>
    <mergeCell ref="I3196:J3196"/>
    <mergeCell ref="I3185:J3185"/>
    <mergeCell ref="I3186:J3186"/>
    <mergeCell ref="I3187:J3187"/>
    <mergeCell ref="I3188:J3188"/>
    <mergeCell ref="I3189:J3189"/>
    <mergeCell ref="I3190:J3190"/>
    <mergeCell ref="I3215:J3215"/>
    <mergeCell ref="I3216:J3216"/>
    <mergeCell ref="I3217:J3217"/>
    <mergeCell ref="I3218:J3218"/>
    <mergeCell ref="I3219:J3219"/>
    <mergeCell ref="I3220:J3220"/>
    <mergeCell ref="I3209:J3209"/>
    <mergeCell ref="I3210:J3210"/>
    <mergeCell ref="I3211:J3211"/>
    <mergeCell ref="I3212:J3212"/>
    <mergeCell ref="I3213:J3213"/>
    <mergeCell ref="I3214:J3214"/>
    <mergeCell ref="I3203:J3203"/>
    <mergeCell ref="I3204:J3204"/>
    <mergeCell ref="I3205:J3205"/>
    <mergeCell ref="I3206:J3206"/>
    <mergeCell ref="I3207:J3207"/>
    <mergeCell ref="I3208:J3208"/>
    <mergeCell ref="I3233:J3233"/>
    <mergeCell ref="I3234:J3234"/>
    <mergeCell ref="I3235:J3235"/>
    <mergeCell ref="I3236:J3236"/>
    <mergeCell ref="I3237:J3237"/>
    <mergeCell ref="I3238:J3238"/>
    <mergeCell ref="I3227:J3227"/>
    <mergeCell ref="I3228:J3228"/>
    <mergeCell ref="I3229:J3229"/>
    <mergeCell ref="I3230:J3230"/>
    <mergeCell ref="I3231:J3231"/>
    <mergeCell ref="I3232:J3232"/>
    <mergeCell ref="I3221:J3221"/>
    <mergeCell ref="I3222:J3222"/>
    <mergeCell ref="I3223:J3223"/>
    <mergeCell ref="I3224:J3224"/>
    <mergeCell ref="I3225:J3225"/>
    <mergeCell ref="I3226:J3226"/>
    <mergeCell ref="I3251:J3251"/>
    <mergeCell ref="I3252:J3252"/>
    <mergeCell ref="I3253:J3253"/>
    <mergeCell ref="I3254:J3254"/>
    <mergeCell ref="I3255:J3255"/>
    <mergeCell ref="I3256:J3256"/>
    <mergeCell ref="I3245:J3245"/>
    <mergeCell ref="I3246:J3246"/>
    <mergeCell ref="I3247:J3247"/>
    <mergeCell ref="I3248:J3248"/>
    <mergeCell ref="I3249:J3249"/>
    <mergeCell ref="I3250:J3250"/>
    <mergeCell ref="I3239:J3239"/>
    <mergeCell ref="I3240:J3240"/>
    <mergeCell ref="I3241:J3241"/>
    <mergeCell ref="I3242:J3242"/>
    <mergeCell ref="I3243:J3243"/>
    <mergeCell ref="I3244:J3244"/>
    <mergeCell ref="I3269:J3269"/>
    <mergeCell ref="I3270:J3270"/>
    <mergeCell ref="I3271:J3271"/>
    <mergeCell ref="I3272:J3272"/>
    <mergeCell ref="I3273:J3273"/>
    <mergeCell ref="I3274:J3274"/>
    <mergeCell ref="I3263:J3263"/>
    <mergeCell ref="I3264:J3264"/>
    <mergeCell ref="I3265:J3265"/>
    <mergeCell ref="I3266:J3266"/>
    <mergeCell ref="I3267:J3267"/>
    <mergeCell ref="I3268:J3268"/>
    <mergeCell ref="I3257:J3257"/>
    <mergeCell ref="I3258:J3258"/>
    <mergeCell ref="I3259:J3259"/>
    <mergeCell ref="I3260:J3260"/>
    <mergeCell ref="I3261:J3261"/>
    <mergeCell ref="I3262:J3262"/>
    <mergeCell ref="I3287:J3287"/>
    <mergeCell ref="I3288:J3288"/>
    <mergeCell ref="I3289:J3289"/>
    <mergeCell ref="I3290:J3290"/>
    <mergeCell ref="I3291:J3291"/>
    <mergeCell ref="I3292:J3292"/>
    <mergeCell ref="I3281:J3281"/>
    <mergeCell ref="I3282:J3282"/>
    <mergeCell ref="I3283:J3283"/>
    <mergeCell ref="I3284:J3284"/>
    <mergeCell ref="I3285:J3285"/>
    <mergeCell ref="I3286:J3286"/>
    <mergeCell ref="I3275:J3275"/>
    <mergeCell ref="I3276:J3276"/>
    <mergeCell ref="I3277:J3277"/>
    <mergeCell ref="I3278:J3278"/>
    <mergeCell ref="I3279:J3279"/>
    <mergeCell ref="I3280:J3280"/>
    <mergeCell ref="I3305:J3305"/>
    <mergeCell ref="I3306:J3306"/>
    <mergeCell ref="I3307:J3307"/>
    <mergeCell ref="I3308:J3308"/>
    <mergeCell ref="I3309:J3309"/>
    <mergeCell ref="I3310:J3310"/>
    <mergeCell ref="I3299:J3299"/>
    <mergeCell ref="I3300:J3300"/>
    <mergeCell ref="I3301:J3301"/>
    <mergeCell ref="I3302:J3302"/>
    <mergeCell ref="I3303:J3303"/>
    <mergeCell ref="I3304:J3304"/>
    <mergeCell ref="I3293:J3293"/>
    <mergeCell ref="I3294:J3294"/>
    <mergeCell ref="I3295:J3295"/>
    <mergeCell ref="I3296:J3296"/>
    <mergeCell ref="I3297:J3297"/>
    <mergeCell ref="I3298:J3298"/>
    <mergeCell ref="I3323:J3323"/>
    <mergeCell ref="I3324:J3324"/>
    <mergeCell ref="I3325:J3325"/>
    <mergeCell ref="I3326:J3326"/>
    <mergeCell ref="I3327:J3327"/>
    <mergeCell ref="I3328:J3328"/>
    <mergeCell ref="I3317:J3317"/>
    <mergeCell ref="I3318:J3318"/>
    <mergeCell ref="I3319:J3319"/>
    <mergeCell ref="I3320:J3320"/>
    <mergeCell ref="I3321:J3321"/>
    <mergeCell ref="I3322:J3322"/>
    <mergeCell ref="I3311:J3311"/>
    <mergeCell ref="I3312:J3312"/>
    <mergeCell ref="I3313:J3313"/>
    <mergeCell ref="I3314:J3314"/>
    <mergeCell ref="I3315:J3315"/>
    <mergeCell ref="I3316:J3316"/>
    <mergeCell ref="I3341:J3341"/>
    <mergeCell ref="I3342:J3342"/>
    <mergeCell ref="I3343:J3343"/>
    <mergeCell ref="I3344:J3344"/>
    <mergeCell ref="I3345:J3345"/>
    <mergeCell ref="I3346:J3346"/>
    <mergeCell ref="I3335:J3335"/>
    <mergeCell ref="I3336:J3336"/>
    <mergeCell ref="I3337:J3337"/>
    <mergeCell ref="I3338:J3338"/>
    <mergeCell ref="I3339:J3339"/>
    <mergeCell ref="I3340:J3340"/>
    <mergeCell ref="I3329:J3329"/>
    <mergeCell ref="I3330:J3330"/>
    <mergeCell ref="I3331:J3331"/>
    <mergeCell ref="I3332:J3332"/>
    <mergeCell ref="I3333:J3333"/>
    <mergeCell ref="I3334:J3334"/>
    <mergeCell ref="I3359:J3359"/>
    <mergeCell ref="I3360:J3360"/>
    <mergeCell ref="I3361:J3361"/>
    <mergeCell ref="I3362:J3362"/>
    <mergeCell ref="I3363:J3363"/>
    <mergeCell ref="I3364:J3364"/>
    <mergeCell ref="I3353:J3353"/>
    <mergeCell ref="I3354:J3354"/>
    <mergeCell ref="I3355:J3355"/>
    <mergeCell ref="I3356:J3356"/>
    <mergeCell ref="I3357:J3357"/>
    <mergeCell ref="I3358:J3358"/>
    <mergeCell ref="I3347:J3347"/>
    <mergeCell ref="I3348:J3348"/>
    <mergeCell ref="I3349:J3349"/>
    <mergeCell ref="I3350:J3350"/>
    <mergeCell ref="I3351:J3351"/>
    <mergeCell ref="I3352:J3352"/>
    <mergeCell ref="I3377:J3377"/>
    <mergeCell ref="I3378:J3378"/>
    <mergeCell ref="I3379:J3379"/>
    <mergeCell ref="I3380:J3380"/>
    <mergeCell ref="I3381:J3381"/>
    <mergeCell ref="I3382:J3382"/>
    <mergeCell ref="I3371:J3371"/>
    <mergeCell ref="I3372:J3372"/>
    <mergeCell ref="I3373:J3373"/>
    <mergeCell ref="I3374:J3374"/>
    <mergeCell ref="I3375:J3375"/>
    <mergeCell ref="I3376:J3376"/>
    <mergeCell ref="I3365:J3365"/>
    <mergeCell ref="I3366:J3366"/>
    <mergeCell ref="I3367:J3367"/>
    <mergeCell ref="I3368:J3368"/>
    <mergeCell ref="I3369:J3369"/>
    <mergeCell ref="I3370:J3370"/>
    <mergeCell ref="I3395:J3395"/>
    <mergeCell ref="I3396:J3396"/>
    <mergeCell ref="I3397:J3397"/>
    <mergeCell ref="I3398:J3398"/>
    <mergeCell ref="I3399:J3399"/>
    <mergeCell ref="I3400:J3400"/>
    <mergeCell ref="I3389:J3389"/>
    <mergeCell ref="I3390:J3390"/>
    <mergeCell ref="I3391:J3391"/>
    <mergeCell ref="I3392:J3392"/>
    <mergeCell ref="I3393:J3393"/>
    <mergeCell ref="I3394:J3394"/>
    <mergeCell ref="I3383:J3383"/>
    <mergeCell ref="I3384:J3384"/>
    <mergeCell ref="I3385:J3385"/>
    <mergeCell ref="I3386:J3386"/>
    <mergeCell ref="I3387:J3387"/>
    <mergeCell ref="I3388:J3388"/>
    <mergeCell ref="I3413:J3413"/>
    <mergeCell ref="I3414:J3414"/>
    <mergeCell ref="I3415:J3415"/>
    <mergeCell ref="I3416:J3416"/>
    <mergeCell ref="I3417:J3417"/>
    <mergeCell ref="I3418:J3418"/>
    <mergeCell ref="I3407:J3407"/>
    <mergeCell ref="I3408:J3408"/>
    <mergeCell ref="I3409:J3409"/>
    <mergeCell ref="I3410:J3410"/>
    <mergeCell ref="I3411:J3411"/>
    <mergeCell ref="I3412:J3412"/>
    <mergeCell ref="I3401:J3401"/>
    <mergeCell ref="I3402:J3402"/>
    <mergeCell ref="I3403:J3403"/>
    <mergeCell ref="I3404:J3404"/>
    <mergeCell ref="I3405:J3405"/>
    <mergeCell ref="I3406:J3406"/>
    <mergeCell ref="I3431:J3431"/>
    <mergeCell ref="I3432:J3432"/>
    <mergeCell ref="I3433:J3433"/>
    <mergeCell ref="I3434:J3434"/>
    <mergeCell ref="I3435:J3435"/>
    <mergeCell ref="I3436:J3436"/>
    <mergeCell ref="I3425:J3425"/>
    <mergeCell ref="I3426:J3426"/>
    <mergeCell ref="I3427:J3427"/>
    <mergeCell ref="I3428:J3428"/>
    <mergeCell ref="I3429:J3429"/>
    <mergeCell ref="I3430:J3430"/>
    <mergeCell ref="I3419:J3419"/>
    <mergeCell ref="I3420:J3420"/>
    <mergeCell ref="I3421:J3421"/>
    <mergeCell ref="I3422:J3422"/>
    <mergeCell ref="I3423:J3423"/>
    <mergeCell ref="I3424:J3424"/>
    <mergeCell ref="I3449:J3449"/>
    <mergeCell ref="I3450:J3450"/>
    <mergeCell ref="I3451:J3451"/>
    <mergeCell ref="I3452:J3452"/>
    <mergeCell ref="I3453:J3453"/>
    <mergeCell ref="I3454:J3454"/>
    <mergeCell ref="I3443:J3443"/>
    <mergeCell ref="I3444:J3444"/>
    <mergeCell ref="I3445:J3445"/>
    <mergeCell ref="I3446:J3446"/>
    <mergeCell ref="I3447:J3447"/>
    <mergeCell ref="I3448:J3448"/>
    <mergeCell ref="I3437:J3437"/>
    <mergeCell ref="I3438:J3438"/>
    <mergeCell ref="I3439:J3439"/>
    <mergeCell ref="I3440:J3440"/>
    <mergeCell ref="I3441:J3441"/>
    <mergeCell ref="I3442:J3442"/>
    <mergeCell ref="I3467:J3467"/>
    <mergeCell ref="I3468:J3468"/>
    <mergeCell ref="I3469:J3469"/>
    <mergeCell ref="I3470:J3470"/>
    <mergeCell ref="I3471:J3471"/>
    <mergeCell ref="I3472:J3472"/>
    <mergeCell ref="I3461:J3461"/>
    <mergeCell ref="I3462:J3462"/>
    <mergeCell ref="I3463:J3463"/>
    <mergeCell ref="I3464:J3464"/>
    <mergeCell ref="I3465:J3465"/>
    <mergeCell ref="I3466:J3466"/>
    <mergeCell ref="I3455:J3455"/>
    <mergeCell ref="I3456:J3456"/>
    <mergeCell ref="I3457:J3457"/>
    <mergeCell ref="I3458:J3458"/>
    <mergeCell ref="I3459:J3459"/>
    <mergeCell ref="I3460:J3460"/>
    <mergeCell ref="I3485:J3485"/>
    <mergeCell ref="I3486:J3486"/>
    <mergeCell ref="I3487:J3487"/>
    <mergeCell ref="I3488:J3488"/>
    <mergeCell ref="I3489:J3489"/>
    <mergeCell ref="I3490:J3490"/>
    <mergeCell ref="I3479:J3479"/>
    <mergeCell ref="I3480:J3480"/>
    <mergeCell ref="I3481:J3481"/>
    <mergeCell ref="I3482:J3482"/>
    <mergeCell ref="I3483:J3483"/>
    <mergeCell ref="I3484:J3484"/>
    <mergeCell ref="I3473:J3473"/>
    <mergeCell ref="I3474:J3474"/>
    <mergeCell ref="I3475:J3475"/>
    <mergeCell ref="I3476:J3476"/>
    <mergeCell ref="I3477:J3477"/>
    <mergeCell ref="I3478:J3478"/>
    <mergeCell ref="I3503:J3503"/>
    <mergeCell ref="I3504:J3504"/>
    <mergeCell ref="I3505:J3505"/>
    <mergeCell ref="I3506:J3506"/>
    <mergeCell ref="I3507:J3507"/>
    <mergeCell ref="I3508:J3508"/>
    <mergeCell ref="I3497:J3497"/>
    <mergeCell ref="I3498:J3498"/>
    <mergeCell ref="I3499:J3499"/>
    <mergeCell ref="I3500:J3500"/>
    <mergeCell ref="I3501:J3501"/>
    <mergeCell ref="I3502:J3502"/>
    <mergeCell ref="I3491:J3491"/>
    <mergeCell ref="I3492:J3492"/>
    <mergeCell ref="I3493:J3493"/>
    <mergeCell ref="I3494:J3494"/>
    <mergeCell ref="I3495:J3495"/>
    <mergeCell ref="I3496:J3496"/>
    <mergeCell ref="I3521:J3521"/>
    <mergeCell ref="I3522:J3522"/>
    <mergeCell ref="I3523:J3523"/>
    <mergeCell ref="I3524:J3524"/>
    <mergeCell ref="I3525:J3525"/>
    <mergeCell ref="I3526:J3526"/>
    <mergeCell ref="I3515:J3515"/>
    <mergeCell ref="I3516:J3516"/>
    <mergeCell ref="I3517:J3517"/>
    <mergeCell ref="I3518:J3518"/>
    <mergeCell ref="I3519:J3519"/>
    <mergeCell ref="I3520:J3520"/>
    <mergeCell ref="I3509:J3509"/>
    <mergeCell ref="I3510:J3510"/>
    <mergeCell ref="I3511:J3511"/>
    <mergeCell ref="I3512:J3512"/>
    <mergeCell ref="I3513:J3513"/>
    <mergeCell ref="I3514:J3514"/>
    <mergeCell ref="I3539:J3539"/>
    <mergeCell ref="I3540:J3540"/>
    <mergeCell ref="I3541:J3541"/>
    <mergeCell ref="I3542:J3542"/>
    <mergeCell ref="I3543:J3543"/>
    <mergeCell ref="I3544:J3544"/>
    <mergeCell ref="I3533:J3533"/>
    <mergeCell ref="I3534:J3534"/>
    <mergeCell ref="I3535:J3535"/>
    <mergeCell ref="I3536:J3536"/>
    <mergeCell ref="I3537:J3537"/>
    <mergeCell ref="I3538:J3538"/>
    <mergeCell ref="I3527:J3527"/>
    <mergeCell ref="I3528:J3528"/>
    <mergeCell ref="I3529:J3529"/>
    <mergeCell ref="I3530:J3530"/>
    <mergeCell ref="I3531:J3531"/>
    <mergeCell ref="I3532:J3532"/>
    <mergeCell ref="I3563:J3563"/>
    <mergeCell ref="I3557:J3557"/>
    <mergeCell ref="I3558:J3558"/>
    <mergeCell ref="I3559:J3559"/>
    <mergeCell ref="I3560:J3560"/>
    <mergeCell ref="I3561:J3561"/>
    <mergeCell ref="I3562:J3562"/>
    <mergeCell ref="I3551:J3551"/>
    <mergeCell ref="I3552:J3552"/>
    <mergeCell ref="I3553:J3553"/>
    <mergeCell ref="I3554:J3554"/>
    <mergeCell ref="I3555:J3555"/>
    <mergeCell ref="I3556:J3556"/>
    <mergeCell ref="I3545:J3545"/>
    <mergeCell ref="I3546:J3546"/>
    <mergeCell ref="I3547:J3547"/>
    <mergeCell ref="I3548:J3548"/>
    <mergeCell ref="I3549:J3549"/>
    <mergeCell ref="I3550:J3550"/>
  </mergeCells>
  <pageMargins left="0.41666666666666669" right="0.41666666666666669" top="0.27777777777777779" bottom="0.27777777777777779" header="0.5" footer="0.5"/>
  <pageSetup paperSize="9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65"/>
  <sheetViews>
    <sheetView topLeftCell="A14840" workbookViewId="0">
      <selection activeCell="K14863" sqref="K14863"/>
    </sheetView>
  </sheetViews>
  <sheetFormatPr defaultRowHeight="15"/>
  <cols>
    <col min="4" max="4" width="17.140625" customWidth="1"/>
    <col min="5" max="5" width="16.85546875" customWidth="1"/>
    <col min="6" max="6" width="18.140625" customWidth="1"/>
    <col min="8" max="8" width="31.7109375" customWidth="1"/>
    <col min="10" max="10" width="16.140625" customWidth="1"/>
    <col min="11" max="11" width="16.7109375" bestFit="1" customWidth="1"/>
    <col min="12" max="12" width="18.140625" customWidth="1"/>
    <col min="14" max="14" width="16.7109375" bestFit="1" customWidth="1"/>
  </cols>
  <sheetData>
    <row r="1" spans="1:1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5765</v>
      </c>
      <c r="O1" t="s">
        <v>13</v>
      </c>
    </row>
    <row r="2" spans="1:15">
      <c r="A2" t="s">
        <v>14</v>
      </c>
      <c r="B2" t="s">
        <v>15</v>
      </c>
      <c r="C2" t="s">
        <v>16</v>
      </c>
      <c r="D2">
        <v>7167410633</v>
      </c>
      <c r="E2" s="1">
        <v>44688</v>
      </c>
      <c r="F2" s="1">
        <v>44688</v>
      </c>
      <c r="G2">
        <v>7203983848</v>
      </c>
      <c r="H2" t="s">
        <v>17</v>
      </c>
      <c r="I2">
        <v>22935</v>
      </c>
      <c r="J2" s="1">
        <v>44748</v>
      </c>
      <c r="K2">
        <v>20850</v>
      </c>
      <c r="L2" s="1">
        <v>44747</v>
      </c>
      <c r="M2">
        <v>-1</v>
      </c>
      <c r="N2">
        <f>+K2*M2</f>
        <v>-20850</v>
      </c>
    </row>
    <row r="3" spans="1:15">
      <c r="A3" t="s">
        <v>14</v>
      </c>
      <c r="B3" t="s">
        <v>15</v>
      </c>
      <c r="C3" t="s">
        <v>16</v>
      </c>
      <c r="D3">
        <v>7167410633</v>
      </c>
      <c r="E3" s="1">
        <v>44687</v>
      </c>
      <c r="F3" s="1">
        <v>44687</v>
      </c>
      <c r="G3">
        <v>7204013806</v>
      </c>
      <c r="H3" t="s">
        <v>18</v>
      </c>
      <c r="I3">
        <v>22935</v>
      </c>
      <c r="J3" s="1">
        <v>44747</v>
      </c>
      <c r="K3">
        <v>20850</v>
      </c>
      <c r="L3" s="1">
        <v>44747</v>
      </c>
      <c r="M3">
        <v>0</v>
      </c>
      <c r="N3" s="8">
        <f t="shared" ref="N3:N66" si="0">+K3*M3</f>
        <v>0</v>
      </c>
    </row>
    <row r="4" spans="1:15">
      <c r="A4" t="s">
        <v>14</v>
      </c>
      <c r="B4" t="s">
        <v>15</v>
      </c>
      <c r="C4" t="s">
        <v>16</v>
      </c>
      <c r="D4">
        <v>7167410633</v>
      </c>
      <c r="E4" s="1">
        <v>44755</v>
      </c>
      <c r="F4" s="1">
        <v>44755</v>
      </c>
      <c r="G4">
        <v>7633995763</v>
      </c>
      <c r="H4" t="s">
        <v>19</v>
      </c>
      <c r="I4">
        <v>64307.57</v>
      </c>
      <c r="J4" s="1">
        <v>44815</v>
      </c>
      <c r="K4">
        <v>58461.43</v>
      </c>
      <c r="L4" s="1">
        <v>44831</v>
      </c>
      <c r="M4">
        <v>16</v>
      </c>
      <c r="N4" s="8">
        <f t="shared" si="0"/>
        <v>935382.88</v>
      </c>
    </row>
    <row r="5" spans="1:15">
      <c r="A5" t="s">
        <v>14</v>
      </c>
      <c r="B5" t="s">
        <v>20</v>
      </c>
      <c r="C5" t="s">
        <v>21</v>
      </c>
      <c r="D5">
        <v>1021130362</v>
      </c>
      <c r="E5" s="1">
        <v>44466</v>
      </c>
      <c r="F5" s="1">
        <v>44466</v>
      </c>
      <c r="G5">
        <v>5845278431</v>
      </c>
      <c r="H5" t="s">
        <v>22</v>
      </c>
      <c r="I5">
        <v>11968.2</v>
      </c>
      <c r="J5" s="1">
        <v>44526</v>
      </c>
      <c r="K5">
        <v>9810</v>
      </c>
      <c r="L5" s="1">
        <v>44678</v>
      </c>
      <c r="M5">
        <v>152</v>
      </c>
      <c r="N5" s="8">
        <f t="shared" si="0"/>
        <v>1491120</v>
      </c>
    </row>
    <row r="6" spans="1:15">
      <c r="A6" t="s">
        <v>14</v>
      </c>
      <c r="B6" t="s">
        <v>20</v>
      </c>
      <c r="C6" t="s">
        <v>23</v>
      </c>
      <c r="D6">
        <v>5937551009</v>
      </c>
      <c r="E6" s="1">
        <v>44468</v>
      </c>
      <c r="F6" s="1">
        <v>44468</v>
      </c>
      <c r="G6">
        <v>5858625399</v>
      </c>
      <c r="H6" t="s">
        <v>24</v>
      </c>
      <c r="I6">
        <v>19995.8</v>
      </c>
      <c r="J6" s="1">
        <v>44528</v>
      </c>
      <c r="K6">
        <v>16390</v>
      </c>
      <c r="L6" s="1">
        <v>44620</v>
      </c>
      <c r="M6">
        <v>92</v>
      </c>
      <c r="N6" s="8">
        <f t="shared" si="0"/>
        <v>1507880</v>
      </c>
    </row>
    <row r="7" spans="1:15">
      <c r="A7" t="s">
        <v>14</v>
      </c>
      <c r="B7" t="s">
        <v>20</v>
      </c>
      <c r="C7" t="s">
        <v>25</v>
      </c>
      <c r="D7">
        <v>2672850357</v>
      </c>
      <c r="E7" s="1">
        <v>44523</v>
      </c>
      <c r="F7" s="1">
        <v>44523</v>
      </c>
      <c r="G7">
        <v>6203348052</v>
      </c>
      <c r="H7">
        <v>2101098</v>
      </c>
      <c r="I7">
        <v>13193.74</v>
      </c>
      <c r="J7" s="1">
        <v>44583</v>
      </c>
      <c r="K7">
        <v>10814.54</v>
      </c>
      <c r="L7" s="1">
        <v>44575</v>
      </c>
      <c r="M7">
        <v>-8</v>
      </c>
      <c r="N7" s="8">
        <f t="shared" si="0"/>
        <v>-86516.32</v>
      </c>
    </row>
    <row r="8" spans="1:15">
      <c r="A8" t="s">
        <v>14</v>
      </c>
      <c r="B8" t="s">
        <v>20</v>
      </c>
      <c r="C8" t="s">
        <v>26</v>
      </c>
      <c r="D8" t="s">
        <v>27</v>
      </c>
      <c r="E8" s="1">
        <v>44541</v>
      </c>
      <c r="F8" s="1">
        <v>44541</v>
      </c>
      <c r="G8">
        <v>6316204926</v>
      </c>
      <c r="H8">
        <v>11</v>
      </c>
      <c r="I8">
        <v>1128.1099999999999</v>
      </c>
      <c r="J8" s="1">
        <v>44601</v>
      </c>
      <c r="K8">
        <v>1128.1099999999999</v>
      </c>
      <c r="L8" s="1">
        <v>44574</v>
      </c>
      <c r="M8">
        <v>-27</v>
      </c>
      <c r="N8" s="8">
        <f t="shared" si="0"/>
        <v>-30458.969999999998</v>
      </c>
    </row>
    <row r="9" spans="1:15">
      <c r="A9" t="s">
        <v>14</v>
      </c>
      <c r="B9" t="s">
        <v>20</v>
      </c>
      <c r="C9" t="s">
        <v>26</v>
      </c>
      <c r="D9" t="s">
        <v>27</v>
      </c>
      <c r="E9" s="1">
        <v>44541</v>
      </c>
      <c r="F9" s="1">
        <v>44541</v>
      </c>
      <c r="G9">
        <v>6316209201</v>
      </c>
      <c r="H9">
        <v>12</v>
      </c>
      <c r="I9">
        <v>2256.23</v>
      </c>
      <c r="J9" s="1">
        <v>44601</v>
      </c>
      <c r="K9">
        <v>2256.23</v>
      </c>
      <c r="L9" s="1">
        <v>44571</v>
      </c>
      <c r="M9">
        <v>-30</v>
      </c>
      <c r="N9" s="8">
        <f t="shared" si="0"/>
        <v>-67686.899999999994</v>
      </c>
    </row>
    <row r="10" spans="1:15">
      <c r="A10" t="s">
        <v>14</v>
      </c>
      <c r="B10" t="s">
        <v>20</v>
      </c>
      <c r="C10" t="s">
        <v>26</v>
      </c>
      <c r="D10" t="s">
        <v>27</v>
      </c>
      <c r="E10" s="1">
        <v>44541</v>
      </c>
      <c r="F10" s="1">
        <v>44541</v>
      </c>
      <c r="G10">
        <v>6316212517</v>
      </c>
      <c r="H10">
        <v>13</v>
      </c>
      <c r="I10">
        <v>2256.23</v>
      </c>
      <c r="J10" s="1">
        <v>44601</v>
      </c>
      <c r="K10">
        <v>2256.23</v>
      </c>
      <c r="L10" s="1">
        <v>44571</v>
      </c>
      <c r="M10">
        <v>-30</v>
      </c>
      <c r="N10" s="8">
        <f t="shared" si="0"/>
        <v>-67686.899999999994</v>
      </c>
    </row>
    <row r="11" spans="1:15">
      <c r="A11" t="s">
        <v>14</v>
      </c>
      <c r="B11" t="s">
        <v>20</v>
      </c>
      <c r="C11" t="s">
        <v>28</v>
      </c>
      <c r="D11">
        <v>76670595</v>
      </c>
      <c r="E11" s="1">
        <v>44547</v>
      </c>
      <c r="F11" s="1">
        <v>44547</v>
      </c>
      <c r="G11">
        <v>6351358396</v>
      </c>
      <c r="H11" t="s">
        <v>29</v>
      </c>
      <c r="I11">
        <v>16.72</v>
      </c>
      <c r="J11" s="1">
        <v>44607</v>
      </c>
      <c r="K11">
        <v>15.2</v>
      </c>
      <c r="L11" s="1">
        <v>44588</v>
      </c>
      <c r="M11">
        <v>-19</v>
      </c>
      <c r="N11" s="8">
        <f t="shared" si="0"/>
        <v>-288.8</v>
      </c>
    </row>
    <row r="12" spans="1:15">
      <c r="A12" t="s">
        <v>14</v>
      </c>
      <c r="B12" t="s">
        <v>20</v>
      </c>
      <c r="C12" t="s">
        <v>28</v>
      </c>
      <c r="D12">
        <v>76670595</v>
      </c>
      <c r="E12" s="1">
        <v>44550</v>
      </c>
      <c r="F12" s="1">
        <v>44550</v>
      </c>
      <c r="G12">
        <v>6358670235</v>
      </c>
      <c r="H12" t="s">
        <v>30</v>
      </c>
      <c r="I12">
        <v>174.68</v>
      </c>
      <c r="J12" s="1">
        <v>44608</v>
      </c>
      <c r="K12">
        <v>158.80000000000001</v>
      </c>
      <c r="L12" s="1">
        <v>44588</v>
      </c>
      <c r="M12">
        <v>-20</v>
      </c>
      <c r="N12" s="8">
        <f t="shared" si="0"/>
        <v>-3176</v>
      </c>
    </row>
    <row r="13" spans="1:15">
      <c r="A13" t="s">
        <v>14</v>
      </c>
      <c r="B13" t="s">
        <v>20</v>
      </c>
      <c r="C13" t="s">
        <v>23</v>
      </c>
      <c r="D13">
        <v>5937551009</v>
      </c>
      <c r="E13" s="1">
        <v>44553</v>
      </c>
      <c r="F13" s="1">
        <v>44553</v>
      </c>
      <c r="G13">
        <v>6394644544</v>
      </c>
      <c r="H13" t="s">
        <v>31</v>
      </c>
      <c r="I13">
        <v>3965</v>
      </c>
      <c r="J13" s="1">
        <v>44613</v>
      </c>
      <c r="K13">
        <v>3250</v>
      </c>
      <c r="L13" s="1">
        <v>44608</v>
      </c>
      <c r="M13">
        <v>-5</v>
      </c>
      <c r="N13" s="8">
        <f t="shared" si="0"/>
        <v>-16250</v>
      </c>
    </row>
    <row r="14" spans="1:15">
      <c r="A14" t="s">
        <v>14</v>
      </c>
      <c r="B14" t="s">
        <v>20</v>
      </c>
      <c r="C14" t="s">
        <v>32</v>
      </c>
      <c r="D14">
        <v>1766360463</v>
      </c>
      <c r="E14" s="1">
        <v>44559</v>
      </c>
      <c r="F14" s="1">
        <v>44559</v>
      </c>
      <c r="G14">
        <v>6426032696</v>
      </c>
      <c r="H14" t="s">
        <v>33</v>
      </c>
      <c r="I14">
        <v>11183.33</v>
      </c>
      <c r="J14" s="1">
        <v>44619</v>
      </c>
      <c r="K14">
        <v>9166.66</v>
      </c>
      <c r="L14" s="1">
        <v>44609</v>
      </c>
      <c r="M14">
        <v>-10</v>
      </c>
      <c r="N14" s="8">
        <f t="shared" si="0"/>
        <v>-91666.6</v>
      </c>
    </row>
    <row r="15" spans="1:15">
      <c r="A15" t="s">
        <v>14</v>
      </c>
      <c r="B15" t="s">
        <v>20</v>
      </c>
      <c r="C15" t="s">
        <v>28</v>
      </c>
      <c r="D15">
        <v>76670595</v>
      </c>
      <c r="E15" s="1">
        <v>44573</v>
      </c>
      <c r="F15" s="1">
        <v>44573</v>
      </c>
      <c r="G15">
        <v>6498985661</v>
      </c>
      <c r="H15" t="s">
        <v>34</v>
      </c>
      <c r="I15">
        <v>44</v>
      </c>
      <c r="J15" s="1">
        <v>44633</v>
      </c>
      <c r="K15">
        <v>40</v>
      </c>
      <c r="L15" s="1">
        <v>44616</v>
      </c>
      <c r="M15">
        <v>-17</v>
      </c>
      <c r="N15" s="8">
        <f t="shared" si="0"/>
        <v>-680</v>
      </c>
    </row>
    <row r="16" spans="1:15">
      <c r="A16" t="s">
        <v>14</v>
      </c>
      <c r="B16" t="s">
        <v>20</v>
      </c>
      <c r="C16" t="s">
        <v>23</v>
      </c>
      <c r="D16">
        <v>5937551009</v>
      </c>
      <c r="E16" s="1">
        <v>44574</v>
      </c>
      <c r="F16" s="1">
        <v>44574</v>
      </c>
      <c r="G16">
        <v>6507257892</v>
      </c>
      <c r="H16" t="s">
        <v>35</v>
      </c>
      <c r="I16">
        <v>12078</v>
      </c>
      <c r="J16" s="1">
        <v>44634</v>
      </c>
      <c r="K16">
        <v>9900</v>
      </c>
      <c r="L16" s="1">
        <v>44636</v>
      </c>
      <c r="M16">
        <v>2</v>
      </c>
      <c r="N16" s="8">
        <f t="shared" si="0"/>
        <v>19800</v>
      </c>
    </row>
    <row r="17" spans="1:14">
      <c r="A17" t="s">
        <v>14</v>
      </c>
      <c r="B17" t="s">
        <v>20</v>
      </c>
      <c r="C17" t="s">
        <v>23</v>
      </c>
      <c r="D17">
        <v>5937551009</v>
      </c>
      <c r="E17" s="1">
        <v>44574</v>
      </c>
      <c r="F17" s="1">
        <v>44574</v>
      </c>
      <c r="G17">
        <v>6507312252</v>
      </c>
      <c r="H17" t="s">
        <v>36</v>
      </c>
      <c r="I17">
        <v>21807.5</v>
      </c>
      <c r="J17" s="1">
        <v>44634</v>
      </c>
      <c r="K17">
        <v>17875</v>
      </c>
      <c r="L17" s="1">
        <v>44636</v>
      </c>
      <c r="M17">
        <v>2</v>
      </c>
      <c r="N17" s="8">
        <f t="shared" si="0"/>
        <v>35750</v>
      </c>
    </row>
    <row r="18" spans="1:14">
      <c r="A18" t="s">
        <v>14</v>
      </c>
      <c r="B18" t="s">
        <v>20</v>
      </c>
      <c r="C18" t="s">
        <v>23</v>
      </c>
      <c r="D18">
        <v>5937551009</v>
      </c>
      <c r="E18" s="1">
        <v>44574</v>
      </c>
      <c r="F18" s="1">
        <v>44574</v>
      </c>
      <c r="G18">
        <v>6507368583</v>
      </c>
      <c r="H18" t="s">
        <v>37</v>
      </c>
      <c r="I18">
        <v>24339</v>
      </c>
      <c r="J18" s="1">
        <v>44634</v>
      </c>
      <c r="K18">
        <v>19950</v>
      </c>
      <c r="L18" s="1">
        <v>44636</v>
      </c>
      <c r="M18">
        <v>2</v>
      </c>
      <c r="N18" s="8">
        <f t="shared" si="0"/>
        <v>39900</v>
      </c>
    </row>
    <row r="19" spans="1:14">
      <c r="A19" t="s">
        <v>14</v>
      </c>
      <c r="B19" t="s">
        <v>20</v>
      </c>
      <c r="C19" t="s">
        <v>38</v>
      </c>
      <c r="D19">
        <v>10282490159</v>
      </c>
      <c r="E19" s="1">
        <v>44574</v>
      </c>
      <c r="F19" s="1">
        <v>44574</v>
      </c>
      <c r="G19">
        <v>6507836251</v>
      </c>
      <c r="H19">
        <v>9161021174</v>
      </c>
      <c r="I19">
        <v>242.05</v>
      </c>
      <c r="J19" s="1">
        <v>44634</v>
      </c>
      <c r="K19">
        <v>198.4</v>
      </c>
      <c r="L19" s="1">
        <v>44662</v>
      </c>
      <c r="M19">
        <v>28</v>
      </c>
      <c r="N19" s="8">
        <f t="shared" si="0"/>
        <v>5555.2</v>
      </c>
    </row>
    <row r="20" spans="1:14">
      <c r="A20" t="s">
        <v>14</v>
      </c>
      <c r="B20" t="s">
        <v>20</v>
      </c>
      <c r="C20" t="s">
        <v>39</v>
      </c>
      <c r="D20">
        <v>1260340482</v>
      </c>
      <c r="E20" s="1">
        <v>44587</v>
      </c>
      <c r="F20" s="1">
        <v>44587</v>
      </c>
      <c r="G20">
        <v>6579258033</v>
      </c>
      <c r="H20" t="s">
        <v>40</v>
      </c>
      <c r="I20">
        <v>4050.4</v>
      </c>
      <c r="J20" s="1">
        <v>44647</v>
      </c>
      <c r="K20">
        <v>3320</v>
      </c>
      <c r="L20" s="1">
        <v>44616</v>
      </c>
      <c r="M20">
        <v>-31</v>
      </c>
      <c r="N20" s="8">
        <f t="shared" si="0"/>
        <v>-102920</v>
      </c>
    </row>
    <row r="21" spans="1:14">
      <c r="A21" t="s">
        <v>14</v>
      </c>
      <c r="B21" t="s">
        <v>20</v>
      </c>
      <c r="C21" t="s">
        <v>39</v>
      </c>
      <c r="D21">
        <v>1260340482</v>
      </c>
      <c r="E21" s="1">
        <v>44587</v>
      </c>
      <c r="F21" s="1">
        <v>44587</v>
      </c>
      <c r="G21">
        <v>6579258153</v>
      </c>
      <c r="H21" t="s">
        <v>41</v>
      </c>
      <c r="I21">
        <v>4770.2</v>
      </c>
      <c r="J21" s="1">
        <v>44647</v>
      </c>
      <c r="K21">
        <v>3910</v>
      </c>
      <c r="L21" s="1">
        <v>44616</v>
      </c>
      <c r="M21">
        <v>-31</v>
      </c>
      <c r="N21" s="8">
        <f t="shared" si="0"/>
        <v>-121210</v>
      </c>
    </row>
    <row r="22" spans="1:14">
      <c r="A22" t="s">
        <v>14</v>
      </c>
      <c r="B22" t="s">
        <v>20</v>
      </c>
      <c r="C22" t="s">
        <v>42</v>
      </c>
      <c r="D22">
        <v>16274571005</v>
      </c>
      <c r="E22" s="1">
        <v>44594</v>
      </c>
      <c r="F22" s="1">
        <v>44594</v>
      </c>
      <c r="G22">
        <v>6617621874</v>
      </c>
      <c r="H22" t="s">
        <v>43</v>
      </c>
      <c r="I22">
        <v>12398.86</v>
      </c>
      <c r="J22" s="1">
        <v>44654</v>
      </c>
      <c r="K22">
        <v>10163</v>
      </c>
      <c r="L22" s="1">
        <v>44650</v>
      </c>
      <c r="M22">
        <v>-4</v>
      </c>
      <c r="N22" s="8">
        <f t="shared" si="0"/>
        <v>-40652</v>
      </c>
    </row>
    <row r="23" spans="1:14">
      <c r="A23" t="s">
        <v>14</v>
      </c>
      <c r="B23" t="s">
        <v>20</v>
      </c>
      <c r="C23" t="s">
        <v>42</v>
      </c>
      <c r="D23">
        <v>16274571005</v>
      </c>
      <c r="E23" s="1">
        <v>44594</v>
      </c>
      <c r="F23" s="1">
        <v>44594</v>
      </c>
      <c r="G23">
        <v>6618232256</v>
      </c>
      <c r="H23" t="s">
        <v>44</v>
      </c>
      <c r="I23">
        <v>4995.8999999999996</v>
      </c>
      <c r="J23" s="1">
        <v>44654</v>
      </c>
      <c r="K23">
        <v>4095</v>
      </c>
      <c r="L23" s="1">
        <v>44650</v>
      </c>
      <c r="M23">
        <v>-4</v>
      </c>
      <c r="N23" s="8">
        <f t="shared" si="0"/>
        <v>-16380</v>
      </c>
    </row>
    <row r="24" spans="1:14">
      <c r="A24" t="s">
        <v>14</v>
      </c>
      <c r="B24" t="s">
        <v>20</v>
      </c>
      <c r="C24" t="s">
        <v>42</v>
      </c>
      <c r="D24">
        <v>16274571005</v>
      </c>
      <c r="E24" s="1">
        <v>44594</v>
      </c>
      <c r="F24" s="1">
        <v>44594</v>
      </c>
      <c r="G24">
        <v>6618414805</v>
      </c>
      <c r="H24" t="s">
        <v>45</v>
      </c>
      <c r="I24">
        <v>14999.9</v>
      </c>
      <c r="J24" s="1">
        <v>44654</v>
      </c>
      <c r="K24">
        <v>12295</v>
      </c>
      <c r="L24" s="1">
        <v>44650</v>
      </c>
      <c r="M24">
        <v>-4</v>
      </c>
      <c r="N24" s="8">
        <f t="shared" si="0"/>
        <v>-49180</v>
      </c>
    </row>
    <row r="25" spans="1:14">
      <c r="A25" t="s">
        <v>14</v>
      </c>
      <c r="B25" t="s">
        <v>20</v>
      </c>
      <c r="C25" t="s">
        <v>28</v>
      </c>
      <c r="D25">
        <v>76670595</v>
      </c>
      <c r="E25" s="1">
        <v>44615</v>
      </c>
      <c r="F25" s="1">
        <v>44615</v>
      </c>
      <c r="G25">
        <v>6756120426</v>
      </c>
      <c r="H25" t="s">
        <v>46</v>
      </c>
      <c r="I25">
        <v>130.68</v>
      </c>
      <c r="J25" s="1">
        <v>44675</v>
      </c>
      <c r="K25">
        <v>118.8</v>
      </c>
      <c r="L25" s="1">
        <v>44645</v>
      </c>
      <c r="M25">
        <v>-30</v>
      </c>
      <c r="N25" s="8">
        <f t="shared" si="0"/>
        <v>-3564</v>
      </c>
    </row>
    <row r="26" spans="1:14">
      <c r="A26" t="s">
        <v>14</v>
      </c>
      <c r="B26" t="s">
        <v>20</v>
      </c>
      <c r="C26" t="s">
        <v>26</v>
      </c>
      <c r="D26" t="s">
        <v>27</v>
      </c>
      <c r="E26" s="1">
        <v>44616</v>
      </c>
      <c r="F26" s="1">
        <v>44616</v>
      </c>
      <c r="G26">
        <v>6757657536</v>
      </c>
      <c r="H26">
        <v>1</v>
      </c>
      <c r="I26">
        <v>2256.23</v>
      </c>
      <c r="J26" s="1">
        <v>44676</v>
      </c>
      <c r="K26">
        <v>2256.23</v>
      </c>
      <c r="L26" s="1">
        <v>44630</v>
      </c>
      <c r="M26">
        <v>-46</v>
      </c>
      <c r="N26" s="8">
        <f t="shared" si="0"/>
        <v>-103786.58</v>
      </c>
    </row>
    <row r="27" spans="1:14">
      <c r="A27" t="s">
        <v>14</v>
      </c>
      <c r="B27" t="s">
        <v>20</v>
      </c>
      <c r="C27" t="s">
        <v>26</v>
      </c>
      <c r="D27" t="s">
        <v>27</v>
      </c>
      <c r="E27" s="1">
        <v>44616</v>
      </c>
      <c r="F27" s="1">
        <v>44616</v>
      </c>
      <c r="G27">
        <v>6757671955</v>
      </c>
      <c r="H27">
        <v>2</v>
      </c>
      <c r="I27">
        <v>1128.1099999999999</v>
      </c>
      <c r="J27" s="1">
        <v>44676</v>
      </c>
      <c r="K27">
        <v>1128.1099999999999</v>
      </c>
      <c r="L27" s="1">
        <v>44630</v>
      </c>
      <c r="M27">
        <v>-46</v>
      </c>
      <c r="N27" s="8">
        <f t="shared" si="0"/>
        <v>-51893.06</v>
      </c>
    </row>
    <row r="28" spans="1:14">
      <c r="A28" t="s">
        <v>14</v>
      </c>
      <c r="B28" t="s">
        <v>20</v>
      </c>
      <c r="C28" t="s">
        <v>26</v>
      </c>
      <c r="D28" t="s">
        <v>27</v>
      </c>
      <c r="E28" s="1">
        <v>44616</v>
      </c>
      <c r="F28" s="1">
        <v>44616</v>
      </c>
      <c r="G28">
        <v>6757680339</v>
      </c>
      <c r="H28">
        <v>3</v>
      </c>
      <c r="I28">
        <v>1128.1099999999999</v>
      </c>
      <c r="J28" s="1">
        <v>44676</v>
      </c>
      <c r="K28">
        <v>1128.1099999999999</v>
      </c>
      <c r="L28" s="1">
        <v>44630</v>
      </c>
      <c r="M28">
        <v>-46</v>
      </c>
      <c r="N28" s="8">
        <f t="shared" si="0"/>
        <v>-51893.06</v>
      </c>
    </row>
    <row r="29" spans="1:14">
      <c r="A29" t="s">
        <v>14</v>
      </c>
      <c r="B29" t="s">
        <v>20</v>
      </c>
      <c r="C29" t="s">
        <v>47</v>
      </c>
      <c r="D29">
        <v>11484390965</v>
      </c>
      <c r="E29" s="1">
        <v>44616</v>
      </c>
      <c r="F29" s="1">
        <v>44616</v>
      </c>
      <c r="G29">
        <v>6761309049</v>
      </c>
      <c r="H29">
        <v>5</v>
      </c>
      <c r="I29">
        <v>1220</v>
      </c>
      <c r="J29" s="1">
        <v>44676</v>
      </c>
      <c r="K29">
        <v>1000</v>
      </c>
      <c r="L29" s="1">
        <v>44685</v>
      </c>
      <c r="M29">
        <v>9</v>
      </c>
      <c r="N29" s="8">
        <f t="shared" si="0"/>
        <v>9000</v>
      </c>
    </row>
    <row r="30" spans="1:14">
      <c r="A30" t="s">
        <v>14</v>
      </c>
      <c r="B30" t="s">
        <v>20</v>
      </c>
      <c r="C30" t="s">
        <v>28</v>
      </c>
      <c r="D30">
        <v>76670595</v>
      </c>
      <c r="E30" s="1">
        <v>44622</v>
      </c>
      <c r="F30" s="1">
        <v>44622</v>
      </c>
      <c r="G30">
        <v>6800321211</v>
      </c>
      <c r="H30" t="s">
        <v>48</v>
      </c>
      <c r="I30">
        <v>70.400000000000006</v>
      </c>
      <c r="J30" s="1">
        <v>44682</v>
      </c>
      <c r="K30">
        <v>64</v>
      </c>
      <c r="L30" s="1">
        <v>44645</v>
      </c>
      <c r="M30">
        <v>-37</v>
      </c>
      <c r="N30" s="8">
        <f t="shared" si="0"/>
        <v>-2368</v>
      </c>
    </row>
    <row r="31" spans="1:14">
      <c r="A31" t="s">
        <v>14</v>
      </c>
      <c r="B31" t="s">
        <v>20</v>
      </c>
      <c r="C31" t="s">
        <v>42</v>
      </c>
      <c r="D31">
        <v>16274571005</v>
      </c>
      <c r="E31" s="1">
        <v>44662</v>
      </c>
      <c r="F31" s="1">
        <v>44662</v>
      </c>
      <c r="G31">
        <v>7041990913</v>
      </c>
      <c r="H31" t="s">
        <v>49</v>
      </c>
      <c r="I31">
        <v>7989.78</v>
      </c>
      <c r="J31" s="1">
        <v>44722</v>
      </c>
      <c r="K31">
        <v>6549</v>
      </c>
      <c r="L31" s="1">
        <v>44760</v>
      </c>
      <c r="M31">
        <v>38</v>
      </c>
      <c r="N31" s="8">
        <f t="shared" si="0"/>
        <v>248862</v>
      </c>
    </row>
    <row r="32" spans="1:14">
      <c r="A32" t="s">
        <v>14</v>
      </c>
      <c r="B32" t="s">
        <v>20</v>
      </c>
      <c r="C32" t="s">
        <v>28</v>
      </c>
      <c r="D32">
        <v>76670595</v>
      </c>
      <c r="E32" s="1">
        <v>44663</v>
      </c>
      <c r="F32" s="1">
        <v>44663</v>
      </c>
      <c r="G32">
        <v>7042757451</v>
      </c>
      <c r="H32" t="s">
        <v>50</v>
      </c>
      <c r="I32">
        <v>114.4</v>
      </c>
      <c r="J32" s="1">
        <v>44723</v>
      </c>
      <c r="K32">
        <v>104</v>
      </c>
      <c r="L32" s="1">
        <v>44707</v>
      </c>
      <c r="M32">
        <v>-16</v>
      </c>
      <c r="N32" s="8">
        <f t="shared" si="0"/>
        <v>-1664</v>
      </c>
    </row>
    <row r="33" spans="1:14">
      <c r="A33" t="s">
        <v>14</v>
      </c>
      <c r="B33" t="s">
        <v>20</v>
      </c>
      <c r="C33" t="s">
        <v>51</v>
      </c>
      <c r="D33">
        <v>13665151000</v>
      </c>
      <c r="E33" s="1">
        <v>44671</v>
      </c>
      <c r="F33" s="1">
        <v>44671</v>
      </c>
      <c r="G33">
        <v>7104285358</v>
      </c>
      <c r="H33" t="s">
        <v>52</v>
      </c>
      <c r="I33">
        <v>6344</v>
      </c>
      <c r="J33" s="1">
        <v>44731</v>
      </c>
      <c r="K33">
        <v>5200</v>
      </c>
      <c r="L33" s="1">
        <v>44763</v>
      </c>
      <c r="M33">
        <v>32</v>
      </c>
      <c r="N33" s="8">
        <f t="shared" si="0"/>
        <v>166400</v>
      </c>
    </row>
    <row r="34" spans="1:14">
      <c r="A34" t="s">
        <v>14</v>
      </c>
      <c r="B34" t="s">
        <v>20</v>
      </c>
      <c r="C34" t="s">
        <v>23</v>
      </c>
      <c r="D34">
        <v>5937551009</v>
      </c>
      <c r="E34" s="1">
        <v>44707</v>
      </c>
      <c r="F34" s="1">
        <v>44707</v>
      </c>
      <c r="G34">
        <v>7330410357</v>
      </c>
      <c r="H34" t="s">
        <v>53</v>
      </c>
      <c r="I34">
        <v>9000</v>
      </c>
      <c r="J34" s="1">
        <v>44767</v>
      </c>
      <c r="K34">
        <v>7377.05</v>
      </c>
      <c r="L34" s="1">
        <v>44739</v>
      </c>
      <c r="M34">
        <v>-28</v>
      </c>
      <c r="N34" s="8">
        <f t="shared" si="0"/>
        <v>-206557.4</v>
      </c>
    </row>
    <row r="35" spans="1:14">
      <c r="A35" t="s">
        <v>14</v>
      </c>
      <c r="B35" t="s">
        <v>20</v>
      </c>
      <c r="C35" t="s">
        <v>42</v>
      </c>
      <c r="D35">
        <v>16274571005</v>
      </c>
      <c r="E35" s="1">
        <v>44710</v>
      </c>
      <c r="F35" s="1">
        <v>44710</v>
      </c>
      <c r="G35">
        <v>7344713547</v>
      </c>
      <c r="H35" t="s">
        <v>54</v>
      </c>
      <c r="I35">
        <v>4526.2</v>
      </c>
      <c r="J35" s="1">
        <v>44770</v>
      </c>
      <c r="K35">
        <v>3710</v>
      </c>
      <c r="L35" s="1">
        <v>44757</v>
      </c>
      <c r="M35">
        <v>-13</v>
      </c>
      <c r="N35" s="8">
        <f t="shared" si="0"/>
        <v>-48230</v>
      </c>
    </row>
    <row r="36" spans="1:14">
      <c r="A36" t="s">
        <v>14</v>
      </c>
      <c r="B36" t="s">
        <v>20</v>
      </c>
      <c r="C36" t="s">
        <v>55</v>
      </c>
      <c r="D36">
        <v>4564101006</v>
      </c>
      <c r="E36" s="1">
        <v>44728</v>
      </c>
      <c r="F36" s="1">
        <v>44728</v>
      </c>
      <c r="G36">
        <v>7467660631</v>
      </c>
      <c r="H36">
        <v>10024</v>
      </c>
      <c r="I36">
        <v>856.44</v>
      </c>
      <c r="J36" s="1">
        <v>44788</v>
      </c>
      <c r="K36">
        <v>702</v>
      </c>
      <c r="L36" s="1">
        <v>44767</v>
      </c>
      <c r="M36">
        <v>-21</v>
      </c>
      <c r="N36" s="8">
        <f t="shared" si="0"/>
        <v>-14742</v>
      </c>
    </row>
    <row r="37" spans="1:14">
      <c r="A37" t="s">
        <v>14</v>
      </c>
      <c r="B37" t="s">
        <v>20</v>
      </c>
      <c r="C37" t="s">
        <v>56</v>
      </c>
      <c r="D37">
        <v>76670595</v>
      </c>
      <c r="E37" s="1">
        <v>44735</v>
      </c>
      <c r="F37" s="1">
        <v>44735</v>
      </c>
      <c r="G37">
        <v>7507215660</v>
      </c>
      <c r="H37" t="s">
        <v>57</v>
      </c>
      <c r="I37">
        <v>331.76</v>
      </c>
      <c r="J37" s="1">
        <v>44795</v>
      </c>
      <c r="K37">
        <v>301.60000000000002</v>
      </c>
      <c r="L37" s="1">
        <v>44800</v>
      </c>
      <c r="M37">
        <v>5</v>
      </c>
      <c r="N37" s="8">
        <f t="shared" si="0"/>
        <v>1508</v>
      </c>
    </row>
    <row r="38" spans="1:14">
      <c r="A38" t="s">
        <v>14</v>
      </c>
      <c r="B38" t="s">
        <v>20</v>
      </c>
      <c r="C38" t="s">
        <v>23</v>
      </c>
      <c r="D38">
        <v>5937551009</v>
      </c>
      <c r="E38" s="1">
        <v>44744</v>
      </c>
      <c r="F38" s="1">
        <v>44744</v>
      </c>
      <c r="G38">
        <v>7560681053</v>
      </c>
      <c r="H38" t="s">
        <v>58</v>
      </c>
      <c r="I38">
        <v>38430</v>
      </c>
      <c r="J38" s="1">
        <v>44804</v>
      </c>
      <c r="K38">
        <v>31500</v>
      </c>
      <c r="L38" s="1">
        <v>44860</v>
      </c>
      <c r="M38">
        <v>56</v>
      </c>
      <c r="N38" s="8">
        <f t="shared" si="0"/>
        <v>1764000</v>
      </c>
    </row>
    <row r="39" spans="1:14">
      <c r="A39" t="s">
        <v>14</v>
      </c>
      <c r="B39" t="s">
        <v>20</v>
      </c>
      <c r="C39" t="s">
        <v>23</v>
      </c>
      <c r="D39">
        <v>5937551009</v>
      </c>
      <c r="E39" s="1">
        <v>44744</v>
      </c>
      <c r="F39" s="1">
        <v>44744</v>
      </c>
      <c r="G39">
        <v>7560853631</v>
      </c>
      <c r="H39" t="s">
        <v>59</v>
      </c>
      <c r="I39">
        <v>21807.5</v>
      </c>
      <c r="J39" s="1">
        <v>44804</v>
      </c>
      <c r="K39">
        <v>17875</v>
      </c>
      <c r="L39" s="1">
        <v>44797</v>
      </c>
      <c r="M39">
        <v>-7</v>
      </c>
      <c r="N39" s="8">
        <f t="shared" si="0"/>
        <v>-125125</v>
      </c>
    </row>
    <row r="40" spans="1:14">
      <c r="A40" t="s">
        <v>14</v>
      </c>
      <c r="B40" t="s">
        <v>20</v>
      </c>
      <c r="C40" t="s">
        <v>60</v>
      </c>
      <c r="D40">
        <v>16057801009</v>
      </c>
      <c r="E40" s="1">
        <v>44746</v>
      </c>
      <c r="F40" s="1">
        <v>44746</v>
      </c>
      <c r="G40">
        <v>7573579506</v>
      </c>
      <c r="H40" t="s">
        <v>61</v>
      </c>
      <c r="I40">
        <v>181.17</v>
      </c>
      <c r="J40" s="1">
        <v>44806</v>
      </c>
      <c r="K40">
        <v>148.5</v>
      </c>
      <c r="L40" s="1">
        <v>44778</v>
      </c>
      <c r="M40">
        <v>-28</v>
      </c>
      <c r="N40" s="8">
        <f t="shared" si="0"/>
        <v>-4158</v>
      </c>
    </row>
    <row r="41" spans="1:14">
      <c r="A41" t="s">
        <v>14</v>
      </c>
      <c r="B41" t="s">
        <v>62</v>
      </c>
      <c r="C41" t="s">
        <v>63</v>
      </c>
      <c r="D41">
        <v>7999930964</v>
      </c>
      <c r="E41" s="1">
        <v>42220</v>
      </c>
      <c r="F41" s="1">
        <v>42220</v>
      </c>
      <c r="G41">
        <v>14973652</v>
      </c>
      <c r="H41">
        <v>4000173</v>
      </c>
      <c r="I41">
        <v>691.2</v>
      </c>
      <c r="J41" s="1">
        <v>42280</v>
      </c>
      <c r="K41">
        <v>691.2</v>
      </c>
      <c r="L41" s="1">
        <v>44862</v>
      </c>
      <c r="M41">
        <v>2582</v>
      </c>
      <c r="N41" s="8">
        <f t="shared" si="0"/>
        <v>1784678.4000000001</v>
      </c>
    </row>
    <row r="42" spans="1:14">
      <c r="A42" t="s">
        <v>14</v>
      </c>
      <c r="B42" t="s">
        <v>62</v>
      </c>
      <c r="C42" t="s">
        <v>64</v>
      </c>
      <c r="D42">
        <v>5051840584</v>
      </c>
      <c r="E42" s="1">
        <v>42446</v>
      </c>
      <c r="F42" s="1">
        <v>42446</v>
      </c>
      <c r="G42">
        <v>34305579</v>
      </c>
      <c r="H42" t="s">
        <v>65</v>
      </c>
      <c r="I42">
        <v>667.91</v>
      </c>
      <c r="J42" s="1">
        <v>42510</v>
      </c>
      <c r="K42">
        <v>37.97</v>
      </c>
      <c r="L42" s="1">
        <v>44909</v>
      </c>
      <c r="M42">
        <v>2399</v>
      </c>
      <c r="N42" s="8">
        <f t="shared" si="0"/>
        <v>91090.03</v>
      </c>
    </row>
    <row r="43" spans="1:14">
      <c r="A43" t="s">
        <v>14</v>
      </c>
      <c r="B43" t="s">
        <v>62</v>
      </c>
      <c r="C43" t="s">
        <v>66</v>
      </c>
      <c r="D43">
        <v>10994940152</v>
      </c>
      <c r="E43" s="1">
        <v>42704</v>
      </c>
      <c r="F43" s="1">
        <v>42704</v>
      </c>
      <c r="G43">
        <v>56122861</v>
      </c>
      <c r="H43">
        <v>6100034513</v>
      </c>
      <c r="I43">
        <v>551.20000000000005</v>
      </c>
      <c r="J43" s="1">
        <v>42764</v>
      </c>
      <c r="K43">
        <v>451.8</v>
      </c>
      <c r="L43" s="1">
        <v>44739</v>
      </c>
      <c r="M43">
        <v>1975</v>
      </c>
      <c r="N43" s="8">
        <f t="shared" si="0"/>
        <v>892305</v>
      </c>
    </row>
    <row r="44" spans="1:14">
      <c r="A44" t="s">
        <v>14</v>
      </c>
      <c r="B44" t="s">
        <v>62</v>
      </c>
      <c r="C44" t="s">
        <v>67</v>
      </c>
      <c r="D44">
        <v>2298700010</v>
      </c>
      <c r="E44" s="1">
        <v>42836</v>
      </c>
      <c r="F44" s="1">
        <v>42836</v>
      </c>
      <c r="G44">
        <v>68208760</v>
      </c>
      <c r="H44">
        <v>1137903984</v>
      </c>
      <c r="I44">
        <v>6258.6</v>
      </c>
      <c r="J44" s="1">
        <v>42896</v>
      </c>
      <c r="K44">
        <v>5130</v>
      </c>
      <c r="L44" s="1">
        <v>44588</v>
      </c>
      <c r="M44">
        <v>1692</v>
      </c>
      <c r="N44" s="8">
        <f t="shared" si="0"/>
        <v>8679960</v>
      </c>
    </row>
    <row r="45" spans="1:14">
      <c r="A45" t="s">
        <v>14</v>
      </c>
      <c r="B45" t="s">
        <v>62</v>
      </c>
      <c r="C45" t="s">
        <v>67</v>
      </c>
      <c r="D45">
        <v>2298700010</v>
      </c>
      <c r="E45" s="1">
        <v>42836</v>
      </c>
      <c r="F45" s="1">
        <v>42836</v>
      </c>
      <c r="G45">
        <v>68208762</v>
      </c>
      <c r="H45">
        <v>1137903983</v>
      </c>
      <c r="I45">
        <v>6258.6</v>
      </c>
      <c r="J45" s="1">
        <v>42896</v>
      </c>
      <c r="K45">
        <v>5130</v>
      </c>
      <c r="L45" s="1">
        <v>44588</v>
      </c>
      <c r="M45">
        <v>1692</v>
      </c>
      <c r="N45" s="8">
        <f t="shared" si="0"/>
        <v>8679960</v>
      </c>
    </row>
    <row r="46" spans="1:14">
      <c r="A46" t="s">
        <v>14</v>
      </c>
      <c r="B46" t="s">
        <v>62</v>
      </c>
      <c r="C46" t="s">
        <v>67</v>
      </c>
      <c r="D46">
        <v>2298700010</v>
      </c>
      <c r="E46" s="1">
        <v>42836</v>
      </c>
      <c r="F46" s="1">
        <v>42836</v>
      </c>
      <c r="G46">
        <v>68208776</v>
      </c>
      <c r="H46">
        <v>1137903982</v>
      </c>
      <c r="I46">
        <v>6258.6</v>
      </c>
      <c r="J46" s="1">
        <v>42896</v>
      </c>
      <c r="K46">
        <v>5130</v>
      </c>
      <c r="L46" s="1">
        <v>44588</v>
      </c>
      <c r="M46">
        <v>1692</v>
      </c>
      <c r="N46" s="8">
        <f t="shared" si="0"/>
        <v>8679960</v>
      </c>
    </row>
    <row r="47" spans="1:14">
      <c r="A47" t="s">
        <v>14</v>
      </c>
      <c r="B47" t="s">
        <v>62</v>
      </c>
      <c r="C47" t="s">
        <v>67</v>
      </c>
      <c r="D47">
        <v>2298700010</v>
      </c>
      <c r="E47" s="1">
        <v>42836</v>
      </c>
      <c r="F47" s="1">
        <v>42836</v>
      </c>
      <c r="G47">
        <v>68208787</v>
      </c>
      <c r="H47">
        <v>1137903981</v>
      </c>
      <c r="I47">
        <v>2086.1999999999998</v>
      </c>
      <c r="J47" s="1">
        <v>42896</v>
      </c>
      <c r="K47">
        <v>1710</v>
      </c>
      <c r="L47" s="1">
        <v>44588</v>
      </c>
      <c r="M47">
        <v>1692</v>
      </c>
      <c r="N47" s="8">
        <f t="shared" si="0"/>
        <v>2893320</v>
      </c>
    </row>
    <row r="48" spans="1:14">
      <c r="A48" t="s">
        <v>14</v>
      </c>
      <c r="B48" t="s">
        <v>62</v>
      </c>
      <c r="C48" t="s">
        <v>67</v>
      </c>
      <c r="D48">
        <v>2298700010</v>
      </c>
      <c r="E48" s="1">
        <v>43063</v>
      </c>
      <c r="F48" s="1">
        <v>43063</v>
      </c>
      <c r="G48">
        <v>87788008</v>
      </c>
      <c r="H48" t="s">
        <v>68</v>
      </c>
      <c r="I48">
        <v>6925.5</v>
      </c>
      <c r="J48" s="1">
        <v>43123</v>
      </c>
      <c r="K48">
        <v>5421.84</v>
      </c>
      <c r="L48" s="1">
        <v>44645</v>
      </c>
      <c r="M48">
        <v>1522</v>
      </c>
      <c r="N48" s="8">
        <f t="shared" si="0"/>
        <v>8252040.4800000004</v>
      </c>
    </row>
    <row r="49" spans="1:14">
      <c r="A49" t="s">
        <v>14</v>
      </c>
      <c r="B49" t="s">
        <v>62</v>
      </c>
      <c r="C49" t="s">
        <v>67</v>
      </c>
      <c r="D49">
        <v>2298700010</v>
      </c>
      <c r="E49" s="1">
        <v>43103</v>
      </c>
      <c r="F49" s="1">
        <v>43103</v>
      </c>
      <c r="G49">
        <v>91392073</v>
      </c>
      <c r="H49" t="s">
        <v>69</v>
      </c>
      <c r="I49">
        <v>6925.5</v>
      </c>
      <c r="J49" s="1">
        <v>43163</v>
      </c>
      <c r="K49">
        <v>5421.84</v>
      </c>
      <c r="L49" s="1">
        <v>44645</v>
      </c>
      <c r="M49">
        <v>1482</v>
      </c>
      <c r="N49" s="8">
        <f t="shared" si="0"/>
        <v>8035166.8799999999</v>
      </c>
    </row>
    <row r="50" spans="1:14">
      <c r="A50" t="s">
        <v>14</v>
      </c>
      <c r="B50" t="s">
        <v>62</v>
      </c>
      <c r="C50" t="s">
        <v>70</v>
      </c>
      <c r="D50">
        <v>422760587</v>
      </c>
      <c r="E50" s="1">
        <v>43259</v>
      </c>
      <c r="F50" s="1">
        <v>43259</v>
      </c>
      <c r="G50">
        <v>106641433</v>
      </c>
      <c r="H50">
        <v>2018000010040410</v>
      </c>
      <c r="I50">
        <v>43457.7</v>
      </c>
      <c r="J50" s="1">
        <v>43319</v>
      </c>
      <c r="K50">
        <v>39507</v>
      </c>
      <c r="L50" s="1">
        <v>44736</v>
      </c>
      <c r="M50">
        <v>1417</v>
      </c>
      <c r="N50" s="8">
        <f t="shared" si="0"/>
        <v>55981419</v>
      </c>
    </row>
    <row r="51" spans="1:14">
      <c r="A51" t="s">
        <v>14</v>
      </c>
      <c r="B51" t="s">
        <v>62</v>
      </c>
      <c r="C51" t="s">
        <v>71</v>
      </c>
      <c r="D51">
        <v>1358970430</v>
      </c>
      <c r="E51" s="1">
        <v>43413</v>
      </c>
      <c r="F51" s="1">
        <v>43413</v>
      </c>
      <c r="G51">
        <v>127058319</v>
      </c>
      <c r="H51">
        <v>198</v>
      </c>
      <c r="I51">
        <v>12015.24</v>
      </c>
      <c r="J51" s="1">
        <v>43435</v>
      </c>
      <c r="K51">
        <v>10922.95</v>
      </c>
      <c r="L51" s="1">
        <v>44651</v>
      </c>
      <c r="M51">
        <v>1216</v>
      </c>
      <c r="N51" s="8">
        <f t="shared" si="0"/>
        <v>13282307.200000001</v>
      </c>
    </row>
    <row r="52" spans="1:14">
      <c r="A52" t="s">
        <v>14</v>
      </c>
      <c r="B52" t="s">
        <v>62</v>
      </c>
      <c r="C52" t="s">
        <v>71</v>
      </c>
      <c r="D52">
        <v>1358970430</v>
      </c>
      <c r="E52" s="1">
        <v>43437</v>
      </c>
      <c r="F52" s="1">
        <v>43437</v>
      </c>
      <c r="G52">
        <v>130785515</v>
      </c>
      <c r="H52">
        <v>234</v>
      </c>
      <c r="I52">
        <v>14453.98</v>
      </c>
      <c r="J52" s="1">
        <v>43497</v>
      </c>
      <c r="K52">
        <v>1460</v>
      </c>
      <c r="L52" s="1">
        <v>44678</v>
      </c>
      <c r="M52">
        <v>1181</v>
      </c>
      <c r="N52" s="8">
        <f t="shared" si="0"/>
        <v>1724260</v>
      </c>
    </row>
    <row r="53" spans="1:14">
      <c r="A53" t="s">
        <v>14</v>
      </c>
      <c r="B53" t="s">
        <v>62</v>
      </c>
      <c r="C53" t="s">
        <v>72</v>
      </c>
      <c r="D53">
        <v>9238800156</v>
      </c>
      <c r="E53" s="1">
        <v>43490</v>
      </c>
      <c r="F53" s="1">
        <v>43490</v>
      </c>
      <c r="G53">
        <v>216571408</v>
      </c>
      <c r="H53">
        <v>1024797409</v>
      </c>
      <c r="I53">
        <v>3050</v>
      </c>
      <c r="J53" s="1">
        <v>43550</v>
      </c>
      <c r="K53">
        <v>2500</v>
      </c>
      <c r="L53" s="1">
        <v>44678</v>
      </c>
      <c r="M53">
        <v>1128</v>
      </c>
      <c r="N53" s="8">
        <f t="shared" si="0"/>
        <v>2820000</v>
      </c>
    </row>
    <row r="54" spans="1:14">
      <c r="A54" t="s">
        <v>14</v>
      </c>
      <c r="B54" t="s">
        <v>62</v>
      </c>
      <c r="C54" t="s">
        <v>73</v>
      </c>
      <c r="D54">
        <v>8126390155</v>
      </c>
      <c r="E54" s="1">
        <v>43643</v>
      </c>
      <c r="F54" s="1">
        <v>43643</v>
      </c>
      <c r="G54">
        <v>1136132602</v>
      </c>
      <c r="H54" t="s">
        <v>74</v>
      </c>
      <c r="I54">
        <v>1445.7</v>
      </c>
      <c r="J54" s="1">
        <v>43707</v>
      </c>
      <c r="K54">
        <v>15</v>
      </c>
      <c r="L54" s="1">
        <v>44694</v>
      </c>
      <c r="M54">
        <v>987</v>
      </c>
      <c r="N54" s="8">
        <f t="shared" si="0"/>
        <v>14805</v>
      </c>
    </row>
    <row r="55" spans="1:14">
      <c r="A55" t="s">
        <v>14</v>
      </c>
      <c r="B55" t="s">
        <v>62</v>
      </c>
      <c r="C55" t="s">
        <v>75</v>
      </c>
      <c r="D55">
        <v>801720152</v>
      </c>
      <c r="E55" s="1">
        <v>43663</v>
      </c>
      <c r="F55" s="1">
        <v>43663</v>
      </c>
      <c r="G55">
        <v>1276520565</v>
      </c>
      <c r="H55">
        <v>9641800731</v>
      </c>
      <c r="I55">
        <v>346.97</v>
      </c>
      <c r="J55" s="1">
        <v>43723</v>
      </c>
      <c r="K55">
        <v>86.4</v>
      </c>
      <c r="L55" s="1">
        <v>44698</v>
      </c>
      <c r="M55">
        <v>975</v>
      </c>
      <c r="N55" s="8">
        <f t="shared" si="0"/>
        <v>84240</v>
      </c>
    </row>
    <row r="56" spans="1:14">
      <c r="A56" t="s">
        <v>14</v>
      </c>
      <c r="B56" t="s">
        <v>62</v>
      </c>
      <c r="C56" t="s">
        <v>76</v>
      </c>
      <c r="D56">
        <v>3531000820</v>
      </c>
      <c r="E56" s="1">
        <v>43803</v>
      </c>
      <c r="F56" s="1">
        <v>43803</v>
      </c>
      <c r="G56">
        <v>2076870929</v>
      </c>
      <c r="H56" s="2">
        <v>242554</v>
      </c>
      <c r="I56">
        <v>53.89</v>
      </c>
      <c r="J56" s="1">
        <v>43864</v>
      </c>
      <c r="K56">
        <v>53.89</v>
      </c>
      <c r="L56" s="1">
        <v>44624</v>
      </c>
      <c r="M56">
        <v>760</v>
      </c>
      <c r="N56" s="8">
        <f t="shared" si="0"/>
        <v>40956.400000000001</v>
      </c>
    </row>
    <row r="57" spans="1:14">
      <c r="A57" t="s">
        <v>14</v>
      </c>
      <c r="B57" t="s">
        <v>62</v>
      </c>
      <c r="C57" t="s">
        <v>77</v>
      </c>
      <c r="D57">
        <v>1211770621</v>
      </c>
      <c r="E57" s="1">
        <v>43818</v>
      </c>
      <c r="F57" s="1">
        <v>43818</v>
      </c>
      <c r="G57">
        <v>2188777296</v>
      </c>
      <c r="H57" t="s">
        <v>78</v>
      </c>
      <c r="I57">
        <v>653.54999999999995</v>
      </c>
      <c r="J57" s="1">
        <v>43878</v>
      </c>
      <c r="K57">
        <v>535.70000000000005</v>
      </c>
      <c r="L57" s="1">
        <v>44860</v>
      </c>
      <c r="M57">
        <v>982</v>
      </c>
      <c r="N57" s="8">
        <f t="shared" si="0"/>
        <v>526057.4</v>
      </c>
    </row>
    <row r="58" spans="1:14">
      <c r="A58" t="s">
        <v>14</v>
      </c>
      <c r="B58" t="s">
        <v>62</v>
      </c>
      <c r="C58" t="s">
        <v>79</v>
      </c>
      <c r="D58">
        <v>97087620585</v>
      </c>
      <c r="E58" s="1">
        <v>43840</v>
      </c>
      <c r="F58" s="1">
        <v>43840</v>
      </c>
      <c r="G58">
        <v>2302780345</v>
      </c>
      <c r="H58" t="s">
        <v>80</v>
      </c>
      <c r="I58">
        <v>102</v>
      </c>
      <c r="J58" s="1">
        <v>43903</v>
      </c>
      <c r="K58">
        <v>102</v>
      </c>
      <c r="L58" s="1">
        <v>44706</v>
      </c>
      <c r="M58">
        <v>803</v>
      </c>
      <c r="N58" s="8">
        <f t="shared" si="0"/>
        <v>81906</v>
      </c>
    </row>
    <row r="59" spans="1:14">
      <c r="A59" t="s">
        <v>14</v>
      </c>
      <c r="B59" t="s">
        <v>62</v>
      </c>
      <c r="C59" t="s">
        <v>72</v>
      </c>
      <c r="D59">
        <v>9238800156</v>
      </c>
      <c r="E59" s="1">
        <v>43914</v>
      </c>
      <c r="F59" s="1">
        <v>43914</v>
      </c>
      <c r="G59">
        <v>2730324386</v>
      </c>
      <c r="H59">
        <v>1026083082</v>
      </c>
      <c r="I59">
        <v>10833.6</v>
      </c>
      <c r="J59" s="1">
        <v>43974</v>
      </c>
      <c r="K59">
        <v>1480</v>
      </c>
      <c r="L59" s="1">
        <v>44645</v>
      </c>
      <c r="M59">
        <v>671</v>
      </c>
      <c r="N59" s="8">
        <f t="shared" si="0"/>
        <v>993080</v>
      </c>
    </row>
    <row r="60" spans="1:14">
      <c r="A60" t="s">
        <v>14</v>
      </c>
      <c r="B60" t="s">
        <v>62</v>
      </c>
      <c r="C60" t="s">
        <v>77</v>
      </c>
      <c r="D60">
        <v>1211770621</v>
      </c>
      <c r="E60" s="1">
        <v>43935</v>
      </c>
      <c r="F60" s="1">
        <v>43935</v>
      </c>
      <c r="G60">
        <v>2832557173</v>
      </c>
      <c r="H60" t="s">
        <v>81</v>
      </c>
      <c r="I60">
        <v>636.25</v>
      </c>
      <c r="J60" s="1">
        <v>43995</v>
      </c>
      <c r="K60">
        <v>521.52</v>
      </c>
      <c r="L60" s="1">
        <v>44860</v>
      </c>
      <c r="M60">
        <v>865</v>
      </c>
      <c r="N60" s="8">
        <f t="shared" si="0"/>
        <v>451114.8</v>
      </c>
    </row>
    <row r="61" spans="1:14">
      <c r="A61" t="s">
        <v>14</v>
      </c>
      <c r="B61" t="s">
        <v>62</v>
      </c>
      <c r="C61" t="s">
        <v>82</v>
      </c>
      <c r="D61">
        <v>13960021007</v>
      </c>
      <c r="E61" s="1">
        <v>43958</v>
      </c>
      <c r="F61" s="1">
        <v>43958</v>
      </c>
      <c r="G61">
        <v>2914800862</v>
      </c>
      <c r="H61" t="s">
        <v>83</v>
      </c>
      <c r="I61">
        <v>21960</v>
      </c>
      <c r="J61" s="1">
        <v>44019</v>
      </c>
      <c r="K61">
        <v>18000</v>
      </c>
      <c r="L61" s="1">
        <v>44587</v>
      </c>
      <c r="M61">
        <v>568</v>
      </c>
      <c r="N61" s="8">
        <f t="shared" si="0"/>
        <v>10224000</v>
      </c>
    </row>
    <row r="62" spans="1:14">
      <c r="A62" t="s">
        <v>14</v>
      </c>
      <c r="B62" t="s">
        <v>62</v>
      </c>
      <c r="C62" t="s">
        <v>39</v>
      </c>
      <c r="D62">
        <v>1260340482</v>
      </c>
      <c r="E62" s="1">
        <v>43959</v>
      </c>
      <c r="F62" s="1">
        <v>43959</v>
      </c>
      <c r="G62">
        <v>2925543213</v>
      </c>
      <c r="H62" t="s">
        <v>84</v>
      </c>
      <c r="I62">
        <v>1226.0999999999999</v>
      </c>
      <c r="J62" s="1">
        <v>44019</v>
      </c>
      <c r="K62">
        <v>1005</v>
      </c>
      <c r="L62" s="1">
        <v>44769</v>
      </c>
      <c r="M62">
        <v>750</v>
      </c>
      <c r="N62" s="8">
        <f t="shared" si="0"/>
        <v>753750</v>
      </c>
    </row>
    <row r="63" spans="1:14">
      <c r="A63" t="s">
        <v>14</v>
      </c>
      <c r="B63" t="s">
        <v>62</v>
      </c>
      <c r="C63" t="s">
        <v>85</v>
      </c>
      <c r="D63">
        <v>3907010585</v>
      </c>
      <c r="E63" s="1">
        <v>43982</v>
      </c>
      <c r="F63" s="1">
        <v>43982</v>
      </c>
      <c r="G63">
        <v>3045069315</v>
      </c>
      <c r="H63">
        <v>1200231116</v>
      </c>
      <c r="I63">
        <v>773.08</v>
      </c>
      <c r="J63" s="1">
        <v>44042</v>
      </c>
      <c r="K63">
        <v>54.71</v>
      </c>
      <c r="L63" s="1">
        <v>44910</v>
      </c>
      <c r="M63">
        <v>868</v>
      </c>
      <c r="N63" s="8">
        <f t="shared" si="0"/>
        <v>47488.28</v>
      </c>
    </row>
    <row r="64" spans="1:14">
      <c r="A64" t="s">
        <v>14</v>
      </c>
      <c r="B64" t="s">
        <v>62</v>
      </c>
      <c r="C64" t="s">
        <v>86</v>
      </c>
      <c r="D64">
        <v>3232081202</v>
      </c>
      <c r="E64" s="1">
        <v>43988</v>
      </c>
      <c r="F64" s="1">
        <v>43988</v>
      </c>
      <c r="G64">
        <v>3075773896</v>
      </c>
      <c r="H64" t="s">
        <v>87</v>
      </c>
      <c r="I64">
        <v>854</v>
      </c>
      <c r="J64" s="1">
        <v>44050</v>
      </c>
      <c r="K64">
        <v>700</v>
      </c>
      <c r="L64" s="1">
        <v>44599</v>
      </c>
      <c r="M64">
        <v>549</v>
      </c>
      <c r="N64" s="8">
        <f t="shared" si="0"/>
        <v>384300</v>
      </c>
    </row>
    <row r="65" spans="1:14">
      <c r="A65" t="s">
        <v>14</v>
      </c>
      <c r="B65" t="s">
        <v>62</v>
      </c>
      <c r="C65" t="s">
        <v>88</v>
      </c>
      <c r="D65">
        <v>4869950156</v>
      </c>
      <c r="E65" s="1">
        <v>44011</v>
      </c>
      <c r="F65" s="1">
        <v>44011</v>
      </c>
      <c r="G65">
        <v>3202493259</v>
      </c>
      <c r="H65" t="s">
        <v>89</v>
      </c>
      <c r="I65">
        <v>881.96</v>
      </c>
      <c r="J65" s="1">
        <v>44073</v>
      </c>
      <c r="K65">
        <v>722.92</v>
      </c>
      <c r="L65" s="1">
        <v>44692</v>
      </c>
      <c r="M65">
        <v>619</v>
      </c>
      <c r="N65" s="8">
        <f t="shared" si="0"/>
        <v>447487.48</v>
      </c>
    </row>
    <row r="66" spans="1:14">
      <c r="A66" t="s">
        <v>14</v>
      </c>
      <c r="B66" t="s">
        <v>62</v>
      </c>
      <c r="C66" t="s">
        <v>90</v>
      </c>
      <c r="D66">
        <v>2778750246</v>
      </c>
      <c r="E66" s="1">
        <v>44097</v>
      </c>
      <c r="F66" s="1">
        <v>44097</v>
      </c>
      <c r="G66">
        <v>3709867314</v>
      </c>
      <c r="H66" t="s">
        <v>91</v>
      </c>
      <c r="I66">
        <v>414.76</v>
      </c>
      <c r="J66" s="1">
        <v>44158</v>
      </c>
      <c r="K66">
        <v>207.38</v>
      </c>
      <c r="L66" s="1">
        <v>44678</v>
      </c>
      <c r="M66">
        <v>520</v>
      </c>
      <c r="N66" s="8">
        <f t="shared" si="0"/>
        <v>107837.59999999999</v>
      </c>
    </row>
    <row r="67" spans="1:14">
      <c r="A67" t="s">
        <v>14</v>
      </c>
      <c r="B67" t="s">
        <v>62</v>
      </c>
      <c r="C67" t="s">
        <v>90</v>
      </c>
      <c r="D67">
        <v>2778750246</v>
      </c>
      <c r="E67" s="1">
        <v>44097</v>
      </c>
      <c r="F67" s="1">
        <v>44097</v>
      </c>
      <c r="G67">
        <v>3709867314</v>
      </c>
      <c r="H67" t="s">
        <v>91</v>
      </c>
      <c r="I67">
        <v>414.76</v>
      </c>
      <c r="J67" s="1">
        <v>44157</v>
      </c>
      <c r="K67">
        <v>207.38</v>
      </c>
      <c r="L67" s="1">
        <v>44656</v>
      </c>
      <c r="M67">
        <v>499</v>
      </c>
      <c r="N67" s="8">
        <f t="shared" ref="N67:N130" si="1">+K67*M67</f>
        <v>103482.62</v>
      </c>
    </row>
    <row r="68" spans="1:14">
      <c r="A68" t="s">
        <v>14</v>
      </c>
      <c r="B68" t="s">
        <v>62</v>
      </c>
      <c r="C68" t="s">
        <v>92</v>
      </c>
      <c r="D68">
        <v>5090860585</v>
      </c>
      <c r="E68" s="1">
        <v>44104</v>
      </c>
      <c r="F68" s="1">
        <v>44104</v>
      </c>
      <c r="G68">
        <v>3745502923</v>
      </c>
      <c r="H68" t="s">
        <v>93</v>
      </c>
      <c r="I68">
        <v>26286.05</v>
      </c>
      <c r="J68" s="1">
        <v>44165</v>
      </c>
      <c r="K68">
        <v>22142.6</v>
      </c>
      <c r="L68" s="1">
        <v>44587</v>
      </c>
      <c r="M68">
        <v>422</v>
      </c>
      <c r="N68" s="8">
        <f t="shared" si="1"/>
        <v>9344177.1999999993</v>
      </c>
    </row>
    <row r="69" spans="1:14">
      <c r="A69" t="s">
        <v>14</v>
      </c>
      <c r="B69" t="s">
        <v>62</v>
      </c>
      <c r="C69" t="s">
        <v>94</v>
      </c>
      <c r="D69">
        <v>13209130155</v>
      </c>
      <c r="E69" s="1">
        <v>44147</v>
      </c>
      <c r="F69" s="1">
        <v>44147</v>
      </c>
      <c r="G69">
        <v>4014365539</v>
      </c>
      <c r="H69">
        <v>8230156972</v>
      </c>
      <c r="I69">
        <v>312.32</v>
      </c>
      <c r="J69" s="1">
        <v>44207</v>
      </c>
      <c r="K69">
        <v>256</v>
      </c>
      <c r="L69" s="1">
        <v>44799</v>
      </c>
      <c r="M69">
        <v>592</v>
      </c>
      <c r="N69" s="8">
        <f t="shared" si="1"/>
        <v>151552</v>
      </c>
    </row>
    <row r="70" spans="1:14">
      <c r="A70" t="s">
        <v>14</v>
      </c>
      <c r="B70" t="s">
        <v>62</v>
      </c>
      <c r="C70" t="s">
        <v>95</v>
      </c>
      <c r="D70">
        <v>4976231003</v>
      </c>
      <c r="E70" s="1">
        <v>44152</v>
      </c>
      <c r="F70" s="1">
        <v>44152</v>
      </c>
      <c r="G70">
        <v>4043261684</v>
      </c>
      <c r="H70">
        <v>1119</v>
      </c>
      <c r="I70">
        <v>1220</v>
      </c>
      <c r="J70" s="1">
        <v>44213</v>
      </c>
      <c r="K70">
        <v>600</v>
      </c>
      <c r="L70" s="1">
        <v>44648</v>
      </c>
      <c r="M70">
        <v>435</v>
      </c>
      <c r="N70" s="8">
        <f t="shared" si="1"/>
        <v>261000</v>
      </c>
    </row>
    <row r="71" spans="1:14">
      <c r="A71" t="s">
        <v>14</v>
      </c>
      <c r="B71" t="s">
        <v>62</v>
      </c>
      <c r="C71" t="s">
        <v>96</v>
      </c>
      <c r="D71">
        <v>1026251007</v>
      </c>
      <c r="E71" s="1">
        <v>44161</v>
      </c>
      <c r="F71" s="1">
        <v>44161</v>
      </c>
      <c r="G71">
        <v>4092757027</v>
      </c>
      <c r="H71" t="s">
        <v>97</v>
      </c>
      <c r="I71">
        <v>658.8</v>
      </c>
      <c r="J71" s="1">
        <v>44221</v>
      </c>
      <c r="K71">
        <v>540</v>
      </c>
      <c r="L71" s="1">
        <v>44616</v>
      </c>
      <c r="M71">
        <v>395</v>
      </c>
      <c r="N71" s="8">
        <f t="shared" si="1"/>
        <v>213300</v>
      </c>
    </row>
    <row r="72" spans="1:14">
      <c r="A72" t="s">
        <v>14</v>
      </c>
      <c r="B72" t="s">
        <v>62</v>
      </c>
      <c r="C72" t="s">
        <v>98</v>
      </c>
      <c r="D72">
        <v>3524050238</v>
      </c>
      <c r="E72" s="1">
        <v>44209</v>
      </c>
      <c r="F72" s="1">
        <v>44209</v>
      </c>
      <c r="G72">
        <v>4360420992</v>
      </c>
      <c r="H72">
        <v>740771724</v>
      </c>
      <c r="I72">
        <v>355.84</v>
      </c>
      <c r="J72" s="1">
        <v>44269</v>
      </c>
      <c r="K72">
        <v>291.67</v>
      </c>
      <c r="L72" s="1">
        <v>44707</v>
      </c>
      <c r="M72">
        <v>438</v>
      </c>
      <c r="N72" s="8">
        <f t="shared" si="1"/>
        <v>127751.46</v>
      </c>
    </row>
    <row r="73" spans="1:14">
      <c r="A73" t="s">
        <v>14</v>
      </c>
      <c r="B73" t="s">
        <v>62</v>
      </c>
      <c r="C73" t="s">
        <v>99</v>
      </c>
      <c r="D73">
        <v>803890151</v>
      </c>
      <c r="E73" s="1">
        <v>44215</v>
      </c>
      <c r="F73" s="1">
        <v>44215</v>
      </c>
      <c r="G73">
        <v>4400874240</v>
      </c>
      <c r="H73">
        <v>212002908</v>
      </c>
      <c r="I73">
        <v>336.57</v>
      </c>
      <c r="J73" s="1">
        <v>44276</v>
      </c>
      <c r="K73">
        <v>275.88</v>
      </c>
      <c r="L73" s="1">
        <v>44648</v>
      </c>
      <c r="M73">
        <v>372</v>
      </c>
      <c r="N73" s="8">
        <f t="shared" si="1"/>
        <v>102627.36</v>
      </c>
    </row>
    <row r="74" spans="1:14">
      <c r="A74" t="s">
        <v>14</v>
      </c>
      <c r="B74" t="s">
        <v>62</v>
      </c>
      <c r="C74" t="s">
        <v>51</v>
      </c>
      <c r="D74">
        <v>13665151000</v>
      </c>
      <c r="E74" s="1">
        <v>44218</v>
      </c>
      <c r="F74" s="1">
        <v>44218</v>
      </c>
      <c r="G74">
        <v>4414779949</v>
      </c>
      <c r="H74" t="s">
        <v>100</v>
      </c>
      <c r="I74">
        <v>3300</v>
      </c>
      <c r="J74" s="1">
        <v>44278</v>
      </c>
      <c r="K74">
        <v>3300</v>
      </c>
      <c r="L74" s="1">
        <v>44623</v>
      </c>
      <c r="M74">
        <v>345</v>
      </c>
      <c r="N74" s="8">
        <f t="shared" si="1"/>
        <v>1138500</v>
      </c>
    </row>
    <row r="75" spans="1:14">
      <c r="A75" t="s">
        <v>14</v>
      </c>
      <c r="B75" t="s">
        <v>62</v>
      </c>
      <c r="C75" t="s">
        <v>101</v>
      </c>
      <c r="D75">
        <v>3878140239</v>
      </c>
      <c r="E75" s="1">
        <v>44223</v>
      </c>
      <c r="F75" s="1">
        <v>44223</v>
      </c>
      <c r="G75">
        <v>4437799259</v>
      </c>
      <c r="H75">
        <v>1060000593</v>
      </c>
      <c r="I75">
        <v>12357.41</v>
      </c>
      <c r="J75" s="1">
        <v>44283</v>
      </c>
      <c r="K75">
        <v>11234.01</v>
      </c>
      <c r="L75" s="1">
        <v>44645</v>
      </c>
      <c r="M75">
        <v>362</v>
      </c>
      <c r="N75" s="8">
        <f t="shared" si="1"/>
        <v>4066711.62</v>
      </c>
    </row>
    <row r="76" spans="1:14">
      <c r="A76" t="s">
        <v>14</v>
      </c>
      <c r="B76" t="s">
        <v>62</v>
      </c>
      <c r="C76" t="s">
        <v>102</v>
      </c>
      <c r="D76">
        <v>12317560154</v>
      </c>
      <c r="E76" s="1">
        <v>44224</v>
      </c>
      <c r="F76" s="1">
        <v>44224</v>
      </c>
      <c r="G76">
        <v>4446876690</v>
      </c>
      <c r="H76">
        <v>2161000397</v>
      </c>
      <c r="I76">
        <v>1609.49</v>
      </c>
      <c r="J76" s="1">
        <v>44285</v>
      </c>
      <c r="K76">
        <v>1319.25</v>
      </c>
      <c r="L76" s="1">
        <v>44648</v>
      </c>
      <c r="M76">
        <v>363</v>
      </c>
      <c r="N76" s="8">
        <f t="shared" si="1"/>
        <v>478887.75</v>
      </c>
    </row>
    <row r="77" spans="1:14">
      <c r="A77" t="s">
        <v>14</v>
      </c>
      <c r="B77" t="s">
        <v>62</v>
      </c>
      <c r="C77" t="s">
        <v>103</v>
      </c>
      <c r="D77">
        <v>746550409</v>
      </c>
      <c r="E77" s="1">
        <v>44238</v>
      </c>
      <c r="F77" s="1">
        <v>44238</v>
      </c>
      <c r="G77">
        <v>4533016112</v>
      </c>
      <c r="H77" t="s">
        <v>104</v>
      </c>
      <c r="I77">
        <v>14760.78</v>
      </c>
      <c r="J77" s="1">
        <v>44299</v>
      </c>
      <c r="K77">
        <v>12099</v>
      </c>
      <c r="L77" s="1">
        <v>44725</v>
      </c>
      <c r="M77">
        <v>426</v>
      </c>
      <c r="N77" s="8">
        <f t="shared" si="1"/>
        <v>5154174</v>
      </c>
    </row>
    <row r="78" spans="1:14">
      <c r="A78" t="s">
        <v>14</v>
      </c>
      <c r="B78" t="s">
        <v>62</v>
      </c>
      <c r="C78" t="s">
        <v>105</v>
      </c>
      <c r="D78">
        <v>14108421000</v>
      </c>
      <c r="E78" s="1">
        <v>44239</v>
      </c>
      <c r="F78" s="1">
        <v>44239</v>
      </c>
      <c r="G78">
        <v>4542067808</v>
      </c>
      <c r="H78">
        <v>4</v>
      </c>
      <c r="I78">
        <v>6339.12</v>
      </c>
      <c r="J78" s="1">
        <v>44299</v>
      </c>
      <c r="K78">
        <v>5196</v>
      </c>
      <c r="L78" s="1">
        <v>44670</v>
      </c>
      <c r="M78">
        <v>371</v>
      </c>
      <c r="N78" s="8">
        <f t="shared" si="1"/>
        <v>1927716</v>
      </c>
    </row>
    <row r="79" spans="1:14">
      <c r="A79" t="s">
        <v>14</v>
      </c>
      <c r="B79" t="s">
        <v>62</v>
      </c>
      <c r="C79" t="s">
        <v>106</v>
      </c>
      <c r="D79">
        <v>8441330589</v>
      </c>
      <c r="E79" s="1">
        <v>44242</v>
      </c>
      <c r="F79" s="1">
        <v>44242</v>
      </c>
      <c r="G79">
        <v>4555508517</v>
      </c>
      <c r="H79" t="s">
        <v>107</v>
      </c>
      <c r="I79">
        <v>3147.6</v>
      </c>
      <c r="J79" s="1">
        <v>44302</v>
      </c>
      <c r="K79">
        <v>2580</v>
      </c>
      <c r="L79" s="1">
        <v>44648</v>
      </c>
      <c r="M79">
        <v>346</v>
      </c>
      <c r="N79" s="8">
        <f t="shared" si="1"/>
        <v>892680</v>
      </c>
    </row>
    <row r="80" spans="1:14">
      <c r="A80" t="s">
        <v>14</v>
      </c>
      <c r="B80" t="s">
        <v>62</v>
      </c>
      <c r="C80" t="s">
        <v>108</v>
      </c>
      <c r="D80">
        <v>2006400960</v>
      </c>
      <c r="E80" s="1">
        <v>44242</v>
      </c>
      <c r="F80" s="1">
        <v>44242</v>
      </c>
      <c r="G80">
        <v>4558179925</v>
      </c>
      <c r="H80">
        <v>1604142</v>
      </c>
      <c r="I80">
        <v>1188.95</v>
      </c>
      <c r="J80" s="1">
        <v>44302</v>
      </c>
      <c r="K80">
        <v>974.55</v>
      </c>
      <c r="L80" s="1">
        <v>44588</v>
      </c>
      <c r="M80">
        <v>286</v>
      </c>
      <c r="N80" s="8">
        <f t="shared" si="1"/>
        <v>278721.3</v>
      </c>
    </row>
    <row r="81" spans="1:14">
      <c r="A81" t="s">
        <v>14</v>
      </c>
      <c r="B81" t="s">
        <v>62</v>
      </c>
      <c r="C81" t="s">
        <v>109</v>
      </c>
      <c r="D81">
        <v>795170158</v>
      </c>
      <c r="E81" s="1">
        <v>44243</v>
      </c>
      <c r="F81" s="1">
        <v>44243</v>
      </c>
      <c r="G81">
        <v>4564346583</v>
      </c>
      <c r="H81">
        <v>2100014372</v>
      </c>
      <c r="I81">
        <v>707.85</v>
      </c>
      <c r="J81" s="1">
        <v>44303</v>
      </c>
      <c r="K81">
        <v>643.5</v>
      </c>
      <c r="L81" s="1">
        <v>44736</v>
      </c>
      <c r="M81">
        <v>433</v>
      </c>
      <c r="N81" s="8">
        <f t="shared" si="1"/>
        <v>278635.5</v>
      </c>
    </row>
    <row r="82" spans="1:14">
      <c r="A82" t="s">
        <v>14</v>
      </c>
      <c r="B82" t="s">
        <v>62</v>
      </c>
      <c r="C82" t="s">
        <v>109</v>
      </c>
      <c r="D82">
        <v>795170158</v>
      </c>
      <c r="E82" s="1">
        <v>44249</v>
      </c>
      <c r="F82" s="1">
        <v>44249</v>
      </c>
      <c r="G82">
        <v>4586767185</v>
      </c>
      <c r="H82">
        <v>2100015881</v>
      </c>
      <c r="I82">
        <v>1415.7</v>
      </c>
      <c r="J82" s="1">
        <v>44309</v>
      </c>
      <c r="K82">
        <v>1287</v>
      </c>
      <c r="L82" s="1">
        <v>44736</v>
      </c>
      <c r="M82">
        <v>427</v>
      </c>
      <c r="N82" s="8">
        <f t="shared" si="1"/>
        <v>549549</v>
      </c>
    </row>
    <row r="83" spans="1:14">
      <c r="A83" t="s">
        <v>14</v>
      </c>
      <c r="B83" t="s">
        <v>62</v>
      </c>
      <c r="C83" t="s">
        <v>110</v>
      </c>
      <c r="D83">
        <v>12736110151</v>
      </c>
      <c r="E83" s="1">
        <v>44259</v>
      </c>
      <c r="F83" s="1">
        <v>44259</v>
      </c>
      <c r="G83">
        <v>4657101233</v>
      </c>
      <c r="H83">
        <v>6164001022</v>
      </c>
      <c r="I83">
        <v>1430</v>
      </c>
      <c r="J83" s="1">
        <v>44320</v>
      </c>
      <c r="K83">
        <v>1300</v>
      </c>
      <c r="L83" s="1">
        <v>44678</v>
      </c>
      <c r="M83">
        <v>358</v>
      </c>
      <c r="N83" s="8">
        <f t="shared" si="1"/>
        <v>465400</v>
      </c>
    </row>
    <row r="84" spans="1:14">
      <c r="A84" t="s">
        <v>14</v>
      </c>
      <c r="B84" t="s">
        <v>62</v>
      </c>
      <c r="C84" t="s">
        <v>111</v>
      </c>
      <c r="D84">
        <v>492340583</v>
      </c>
      <c r="E84" s="1">
        <v>44263</v>
      </c>
      <c r="F84" s="1">
        <v>44263</v>
      </c>
      <c r="G84">
        <v>4671813377</v>
      </c>
      <c r="H84">
        <v>21028707</v>
      </c>
      <c r="I84">
        <v>9135.36</v>
      </c>
      <c r="J84" s="1">
        <v>44323</v>
      </c>
      <c r="K84">
        <v>7488</v>
      </c>
      <c r="L84" s="1">
        <v>44678</v>
      </c>
      <c r="M84">
        <v>355</v>
      </c>
      <c r="N84" s="8">
        <f t="shared" si="1"/>
        <v>2658240</v>
      </c>
    </row>
    <row r="85" spans="1:14">
      <c r="A85" t="s">
        <v>14</v>
      </c>
      <c r="B85" t="s">
        <v>62</v>
      </c>
      <c r="C85" t="s">
        <v>103</v>
      </c>
      <c r="D85">
        <v>746550409</v>
      </c>
      <c r="E85" s="1">
        <v>44265</v>
      </c>
      <c r="F85" s="1">
        <v>44265</v>
      </c>
      <c r="G85">
        <v>4683543077</v>
      </c>
      <c r="H85" t="s">
        <v>112</v>
      </c>
      <c r="I85">
        <v>16090.58</v>
      </c>
      <c r="J85" s="1">
        <v>44325</v>
      </c>
      <c r="K85">
        <v>13189</v>
      </c>
      <c r="L85" s="1">
        <v>44725</v>
      </c>
      <c r="M85">
        <v>400</v>
      </c>
      <c r="N85" s="8">
        <f t="shared" si="1"/>
        <v>5275600</v>
      </c>
    </row>
    <row r="86" spans="1:14">
      <c r="A86" t="s">
        <v>14</v>
      </c>
      <c r="B86" t="s">
        <v>62</v>
      </c>
      <c r="C86" t="s">
        <v>113</v>
      </c>
      <c r="D86" t="s">
        <v>114</v>
      </c>
      <c r="E86" s="1">
        <v>44266</v>
      </c>
      <c r="F86" s="1">
        <v>44266</v>
      </c>
      <c r="G86">
        <v>4698270007</v>
      </c>
      <c r="H86" t="s">
        <v>115</v>
      </c>
      <c r="I86">
        <v>13438.42</v>
      </c>
      <c r="J86" s="1">
        <v>44326</v>
      </c>
      <c r="K86">
        <v>11320.13</v>
      </c>
      <c r="L86" s="1">
        <v>44593</v>
      </c>
      <c r="M86">
        <v>267</v>
      </c>
      <c r="N86" s="8">
        <f t="shared" si="1"/>
        <v>3022474.71</v>
      </c>
    </row>
    <row r="87" spans="1:14">
      <c r="A87" t="s">
        <v>14</v>
      </c>
      <c r="B87" t="s">
        <v>62</v>
      </c>
      <c r="C87" t="s">
        <v>116</v>
      </c>
      <c r="D87">
        <v>2789580590</v>
      </c>
      <c r="E87" s="1">
        <v>44267</v>
      </c>
      <c r="F87" s="1">
        <v>44267</v>
      </c>
      <c r="G87">
        <v>4701588093</v>
      </c>
      <c r="H87">
        <v>2021052659</v>
      </c>
      <c r="I87">
        <v>1331.4</v>
      </c>
      <c r="J87" s="1">
        <v>44327</v>
      </c>
      <c r="K87">
        <v>1210.3599999999999</v>
      </c>
      <c r="L87" s="1">
        <v>44588</v>
      </c>
      <c r="M87">
        <v>261</v>
      </c>
      <c r="N87" s="8">
        <f t="shared" si="1"/>
        <v>315903.95999999996</v>
      </c>
    </row>
    <row r="88" spans="1:14">
      <c r="A88" t="s">
        <v>14</v>
      </c>
      <c r="B88" t="s">
        <v>62</v>
      </c>
      <c r="C88" t="s">
        <v>117</v>
      </c>
      <c r="D88">
        <v>11206730159</v>
      </c>
      <c r="E88" s="1">
        <v>44266</v>
      </c>
      <c r="F88" s="1">
        <v>44266</v>
      </c>
      <c r="G88">
        <v>4702345407</v>
      </c>
      <c r="H88">
        <v>7171922241</v>
      </c>
      <c r="I88">
        <v>1098</v>
      </c>
      <c r="J88" s="1">
        <v>44326</v>
      </c>
      <c r="K88">
        <v>900</v>
      </c>
      <c r="L88" s="1">
        <v>44588</v>
      </c>
      <c r="M88">
        <v>262</v>
      </c>
      <c r="N88" s="8">
        <f t="shared" si="1"/>
        <v>235800</v>
      </c>
    </row>
    <row r="89" spans="1:14">
      <c r="A89" t="s">
        <v>14</v>
      </c>
      <c r="B89" t="s">
        <v>62</v>
      </c>
      <c r="C89" t="s">
        <v>108</v>
      </c>
      <c r="D89">
        <v>2006400960</v>
      </c>
      <c r="E89" s="1">
        <v>44267</v>
      </c>
      <c r="F89" s="1">
        <v>44267</v>
      </c>
      <c r="G89">
        <v>4705269703</v>
      </c>
      <c r="H89">
        <v>1606643</v>
      </c>
      <c r="I89">
        <v>19011.66</v>
      </c>
      <c r="J89" s="1">
        <v>44327</v>
      </c>
      <c r="K89">
        <v>15583.33</v>
      </c>
      <c r="L89" s="1">
        <v>44645</v>
      </c>
      <c r="M89">
        <v>318</v>
      </c>
      <c r="N89" s="8">
        <f t="shared" si="1"/>
        <v>4955498.9400000004</v>
      </c>
    </row>
    <row r="90" spans="1:14">
      <c r="A90" t="s">
        <v>14</v>
      </c>
      <c r="B90" t="s">
        <v>62</v>
      </c>
      <c r="C90" t="s">
        <v>113</v>
      </c>
      <c r="D90" t="s">
        <v>114</v>
      </c>
      <c r="E90" s="1">
        <v>44267</v>
      </c>
      <c r="F90" s="1">
        <v>44267</v>
      </c>
      <c r="G90">
        <v>4705730907</v>
      </c>
      <c r="H90" t="s">
        <v>118</v>
      </c>
      <c r="I90">
        <v>8003.52</v>
      </c>
      <c r="J90" s="1">
        <v>44327</v>
      </c>
      <c r="K90">
        <v>6741.93</v>
      </c>
      <c r="L90" s="1">
        <v>44593</v>
      </c>
      <c r="M90">
        <v>266</v>
      </c>
      <c r="N90" s="8">
        <f t="shared" si="1"/>
        <v>1793353.3800000001</v>
      </c>
    </row>
    <row r="91" spans="1:14">
      <c r="A91" t="s">
        <v>14</v>
      </c>
      <c r="B91" t="s">
        <v>62</v>
      </c>
      <c r="C91" t="s">
        <v>113</v>
      </c>
      <c r="D91" t="s">
        <v>114</v>
      </c>
      <c r="E91" s="1">
        <v>44267</v>
      </c>
      <c r="F91" s="1">
        <v>44267</v>
      </c>
      <c r="G91">
        <v>4705730908</v>
      </c>
      <c r="H91" t="s">
        <v>119</v>
      </c>
      <c r="I91">
        <v>5847.97</v>
      </c>
      <c r="J91" s="1">
        <v>44327</v>
      </c>
      <c r="K91">
        <v>4926.16</v>
      </c>
      <c r="L91" s="1">
        <v>44608</v>
      </c>
      <c r="M91">
        <v>281</v>
      </c>
      <c r="N91" s="8">
        <f t="shared" si="1"/>
        <v>1384250.96</v>
      </c>
    </row>
    <row r="92" spans="1:14">
      <c r="A92" t="s">
        <v>14</v>
      </c>
      <c r="B92" t="s">
        <v>62</v>
      </c>
      <c r="C92" t="s">
        <v>120</v>
      </c>
      <c r="D92">
        <v>4485620159</v>
      </c>
      <c r="E92" s="1">
        <v>44267</v>
      </c>
      <c r="F92" s="1">
        <v>44267</v>
      </c>
      <c r="G92">
        <v>4709192324</v>
      </c>
      <c r="H92">
        <v>8134103026</v>
      </c>
      <c r="I92">
        <v>401.72</v>
      </c>
      <c r="J92" s="1">
        <v>44328</v>
      </c>
      <c r="K92">
        <v>365.2</v>
      </c>
      <c r="L92" s="1">
        <v>44588</v>
      </c>
      <c r="M92">
        <v>260</v>
      </c>
      <c r="N92" s="8">
        <f t="shared" si="1"/>
        <v>94952</v>
      </c>
    </row>
    <row r="93" spans="1:14">
      <c r="A93" t="s">
        <v>14</v>
      </c>
      <c r="B93" t="s">
        <v>62</v>
      </c>
      <c r="C93" t="s">
        <v>121</v>
      </c>
      <c r="D93" t="s">
        <v>122</v>
      </c>
      <c r="E93" s="1">
        <v>44269</v>
      </c>
      <c r="F93" s="1">
        <v>44269</v>
      </c>
      <c r="G93">
        <v>4717674396</v>
      </c>
      <c r="H93" t="s">
        <v>123</v>
      </c>
      <c r="I93">
        <v>1618.94</v>
      </c>
      <c r="J93" s="1">
        <v>44329</v>
      </c>
      <c r="K93">
        <v>1371.44</v>
      </c>
      <c r="L93" s="1">
        <v>44782</v>
      </c>
      <c r="M93">
        <v>453</v>
      </c>
      <c r="N93" s="8">
        <f t="shared" si="1"/>
        <v>621262.32000000007</v>
      </c>
    </row>
    <row r="94" spans="1:14">
      <c r="A94" t="s">
        <v>14</v>
      </c>
      <c r="B94" t="s">
        <v>62</v>
      </c>
      <c r="C94" t="s">
        <v>121</v>
      </c>
      <c r="D94" t="s">
        <v>122</v>
      </c>
      <c r="E94" s="1">
        <v>44269</v>
      </c>
      <c r="F94" s="1">
        <v>44269</v>
      </c>
      <c r="G94">
        <v>4717685179</v>
      </c>
      <c r="H94" t="s">
        <v>124</v>
      </c>
      <c r="I94">
        <v>55706.29</v>
      </c>
      <c r="J94" s="1">
        <v>44329</v>
      </c>
      <c r="K94">
        <v>46925.35</v>
      </c>
      <c r="L94" s="1">
        <v>44861</v>
      </c>
      <c r="M94">
        <v>532</v>
      </c>
      <c r="N94" s="8">
        <f t="shared" si="1"/>
        <v>24964286.199999999</v>
      </c>
    </row>
    <row r="95" spans="1:14">
      <c r="A95" t="s">
        <v>14</v>
      </c>
      <c r="B95" t="s">
        <v>62</v>
      </c>
      <c r="C95" t="s">
        <v>121</v>
      </c>
      <c r="D95" t="s">
        <v>122</v>
      </c>
      <c r="E95" s="1">
        <v>44269</v>
      </c>
      <c r="F95" s="1">
        <v>44269</v>
      </c>
      <c r="G95">
        <v>4717688446</v>
      </c>
      <c r="H95" t="s">
        <v>125</v>
      </c>
      <c r="I95">
        <v>2114.31</v>
      </c>
      <c r="J95" s="1">
        <v>44329</v>
      </c>
      <c r="K95">
        <v>1792.31</v>
      </c>
      <c r="L95" s="1">
        <v>44782</v>
      </c>
      <c r="M95">
        <v>453</v>
      </c>
      <c r="N95" s="8">
        <f t="shared" si="1"/>
        <v>811916.42999999993</v>
      </c>
    </row>
    <row r="96" spans="1:14">
      <c r="A96" t="s">
        <v>14</v>
      </c>
      <c r="B96" t="s">
        <v>62</v>
      </c>
      <c r="C96" t="s">
        <v>121</v>
      </c>
      <c r="D96" t="s">
        <v>122</v>
      </c>
      <c r="E96" s="1">
        <v>44269</v>
      </c>
      <c r="F96" s="1">
        <v>44269</v>
      </c>
      <c r="G96">
        <v>4717690578</v>
      </c>
      <c r="H96" t="s">
        <v>126</v>
      </c>
      <c r="I96">
        <v>3084.46</v>
      </c>
      <c r="J96" s="1">
        <v>44329</v>
      </c>
      <c r="K96">
        <v>2604.2199999999998</v>
      </c>
      <c r="L96" s="1">
        <v>44861</v>
      </c>
      <c r="M96">
        <v>532</v>
      </c>
      <c r="N96" s="8">
        <f t="shared" si="1"/>
        <v>1385445.0399999998</v>
      </c>
    </row>
    <row r="97" spans="1:14">
      <c r="A97" t="s">
        <v>14</v>
      </c>
      <c r="B97" t="s">
        <v>62</v>
      </c>
      <c r="C97" t="s">
        <v>121</v>
      </c>
      <c r="D97" t="s">
        <v>122</v>
      </c>
      <c r="E97" s="1">
        <v>44269</v>
      </c>
      <c r="F97" s="1">
        <v>44269</v>
      </c>
      <c r="G97">
        <v>4717693255</v>
      </c>
      <c r="H97" t="s">
        <v>127</v>
      </c>
      <c r="I97">
        <v>395.16</v>
      </c>
      <c r="J97" s="1">
        <v>44329</v>
      </c>
      <c r="K97">
        <v>341.68</v>
      </c>
      <c r="L97" s="1">
        <v>44782</v>
      </c>
      <c r="M97">
        <v>453</v>
      </c>
      <c r="N97" s="8">
        <f t="shared" si="1"/>
        <v>154781.04</v>
      </c>
    </row>
    <row r="98" spans="1:14">
      <c r="A98" t="s">
        <v>14</v>
      </c>
      <c r="B98" t="s">
        <v>62</v>
      </c>
      <c r="C98" t="s">
        <v>121</v>
      </c>
      <c r="D98" t="s">
        <v>122</v>
      </c>
      <c r="E98" s="1">
        <v>44269</v>
      </c>
      <c r="F98" s="1">
        <v>44269</v>
      </c>
      <c r="G98">
        <v>4717696308</v>
      </c>
      <c r="H98" t="s">
        <v>128</v>
      </c>
      <c r="I98">
        <v>19450.07</v>
      </c>
      <c r="J98" s="1">
        <v>44329</v>
      </c>
      <c r="K98">
        <v>16384.169999999998</v>
      </c>
      <c r="L98" s="1">
        <v>44784</v>
      </c>
      <c r="M98">
        <v>455</v>
      </c>
      <c r="N98" s="8">
        <f t="shared" si="1"/>
        <v>7454797.3499999996</v>
      </c>
    </row>
    <row r="99" spans="1:14">
      <c r="A99" t="s">
        <v>14</v>
      </c>
      <c r="B99" t="s">
        <v>62</v>
      </c>
      <c r="C99" t="s">
        <v>121</v>
      </c>
      <c r="D99" t="s">
        <v>122</v>
      </c>
      <c r="E99" s="1">
        <v>44269</v>
      </c>
      <c r="F99" s="1">
        <v>44269</v>
      </c>
      <c r="G99">
        <v>4717705322</v>
      </c>
      <c r="H99" t="s">
        <v>129</v>
      </c>
      <c r="I99">
        <v>17414.28</v>
      </c>
      <c r="J99" s="1">
        <v>44329</v>
      </c>
      <c r="K99">
        <v>14669.28</v>
      </c>
      <c r="L99" s="1">
        <v>44784</v>
      </c>
      <c r="M99">
        <v>455</v>
      </c>
      <c r="N99" s="8">
        <f t="shared" si="1"/>
        <v>6674522.4000000004</v>
      </c>
    </row>
    <row r="100" spans="1:14">
      <c r="A100" t="s">
        <v>14</v>
      </c>
      <c r="B100" t="s">
        <v>62</v>
      </c>
      <c r="C100" t="s">
        <v>121</v>
      </c>
      <c r="D100" t="s">
        <v>122</v>
      </c>
      <c r="E100" s="1">
        <v>44269</v>
      </c>
      <c r="F100" s="1">
        <v>44269</v>
      </c>
      <c r="G100">
        <v>4717709049</v>
      </c>
      <c r="H100" t="s">
        <v>130</v>
      </c>
      <c r="I100">
        <v>19595.98</v>
      </c>
      <c r="J100" s="1">
        <v>44329</v>
      </c>
      <c r="K100">
        <v>16507.080000000002</v>
      </c>
      <c r="L100" s="1">
        <v>44784</v>
      </c>
      <c r="M100">
        <v>455</v>
      </c>
      <c r="N100" s="8">
        <f t="shared" si="1"/>
        <v>7510721.4000000004</v>
      </c>
    </row>
    <row r="101" spans="1:14">
      <c r="A101" t="s">
        <v>14</v>
      </c>
      <c r="B101" t="s">
        <v>62</v>
      </c>
      <c r="C101" t="s">
        <v>121</v>
      </c>
      <c r="D101" t="s">
        <v>122</v>
      </c>
      <c r="E101" s="1">
        <v>44269</v>
      </c>
      <c r="F101" s="1">
        <v>44269</v>
      </c>
      <c r="G101">
        <v>4717714286</v>
      </c>
      <c r="H101" t="s">
        <v>131</v>
      </c>
      <c r="I101">
        <v>19591.95</v>
      </c>
      <c r="J101" s="1">
        <v>44329</v>
      </c>
      <c r="K101">
        <v>16509.95</v>
      </c>
      <c r="L101" s="1">
        <v>44809</v>
      </c>
      <c r="M101">
        <v>480</v>
      </c>
      <c r="N101" s="8">
        <f t="shared" si="1"/>
        <v>7924776</v>
      </c>
    </row>
    <row r="102" spans="1:14">
      <c r="A102" t="s">
        <v>14</v>
      </c>
      <c r="B102" t="s">
        <v>62</v>
      </c>
      <c r="C102" t="s">
        <v>121</v>
      </c>
      <c r="D102" t="s">
        <v>122</v>
      </c>
      <c r="E102" s="1">
        <v>44269</v>
      </c>
      <c r="F102" s="1">
        <v>44269</v>
      </c>
      <c r="G102">
        <v>4717717159</v>
      </c>
      <c r="H102" t="s">
        <v>132</v>
      </c>
      <c r="I102">
        <v>1513.11</v>
      </c>
      <c r="J102" s="1">
        <v>44329</v>
      </c>
      <c r="K102">
        <v>1274.5999999999999</v>
      </c>
      <c r="L102" s="1">
        <v>44782</v>
      </c>
      <c r="M102">
        <v>453</v>
      </c>
      <c r="N102" s="8">
        <f t="shared" si="1"/>
        <v>577393.79999999993</v>
      </c>
    </row>
    <row r="103" spans="1:14">
      <c r="A103" t="s">
        <v>14</v>
      </c>
      <c r="B103" t="s">
        <v>62</v>
      </c>
      <c r="C103" t="s">
        <v>121</v>
      </c>
      <c r="D103" t="s">
        <v>122</v>
      </c>
      <c r="E103" s="1">
        <v>44269</v>
      </c>
      <c r="F103" s="1">
        <v>44269</v>
      </c>
      <c r="G103">
        <v>4717720455</v>
      </c>
      <c r="H103" t="s">
        <v>133</v>
      </c>
      <c r="I103">
        <v>8479.06</v>
      </c>
      <c r="J103" s="1">
        <v>44329</v>
      </c>
      <c r="K103">
        <v>7147.36</v>
      </c>
      <c r="L103" s="1">
        <v>44784</v>
      </c>
      <c r="M103">
        <v>455</v>
      </c>
      <c r="N103" s="8">
        <f t="shared" si="1"/>
        <v>3252048.8</v>
      </c>
    </row>
    <row r="104" spans="1:14">
      <c r="A104" t="s">
        <v>14</v>
      </c>
      <c r="B104" t="s">
        <v>62</v>
      </c>
      <c r="C104" t="s">
        <v>121</v>
      </c>
      <c r="D104" t="s">
        <v>122</v>
      </c>
      <c r="E104" s="1">
        <v>44269</v>
      </c>
      <c r="F104" s="1">
        <v>44269</v>
      </c>
      <c r="G104">
        <v>4717725582</v>
      </c>
      <c r="H104" t="s">
        <v>134</v>
      </c>
      <c r="I104">
        <v>17801.259999999998</v>
      </c>
      <c r="J104" s="1">
        <v>44329</v>
      </c>
      <c r="K104">
        <v>14995.26</v>
      </c>
      <c r="L104" s="1">
        <v>44784</v>
      </c>
      <c r="M104">
        <v>455</v>
      </c>
      <c r="N104" s="8">
        <f t="shared" si="1"/>
        <v>6822843.2999999998</v>
      </c>
    </row>
    <row r="105" spans="1:14">
      <c r="A105" t="s">
        <v>14</v>
      </c>
      <c r="B105" t="s">
        <v>62</v>
      </c>
      <c r="C105" t="s">
        <v>121</v>
      </c>
      <c r="D105" t="s">
        <v>122</v>
      </c>
      <c r="E105" s="1">
        <v>44269</v>
      </c>
      <c r="F105" s="1">
        <v>44269</v>
      </c>
      <c r="G105">
        <v>4717728841</v>
      </c>
      <c r="H105" t="s">
        <v>135</v>
      </c>
      <c r="I105">
        <v>15445</v>
      </c>
      <c r="J105" s="1">
        <v>44329</v>
      </c>
      <c r="K105">
        <v>13010.42</v>
      </c>
      <c r="L105" s="1">
        <v>44784</v>
      </c>
      <c r="M105">
        <v>455</v>
      </c>
      <c r="N105" s="8">
        <f t="shared" si="1"/>
        <v>5919741.0999999996</v>
      </c>
    </row>
    <row r="106" spans="1:14">
      <c r="A106" t="s">
        <v>14</v>
      </c>
      <c r="B106" t="s">
        <v>62</v>
      </c>
      <c r="C106" t="s">
        <v>136</v>
      </c>
      <c r="D106">
        <v>228550273</v>
      </c>
      <c r="E106" s="1">
        <v>44271</v>
      </c>
      <c r="F106" s="1">
        <v>44271</v>
      </c>
      <c r="G106">
        <v>4728465757</v>
      </c>
      <c r="H106">
        <v>21503596</v>
      </c>
      <c r="I106">
        <v>131.34</v>
      </c>
      <c r="J106" s="1">
        <v>44331</v>
      </c>
      <c r="K106">
        <v>119.4</v>
      </c>
      <c r="L106" s="1">
        <v>44678</v>
      </c>
      <c r="M106">
        <v>347</v>
      </c>
      <c r="N106" s="8">
        <f t="shared" si="1"/>
        <v>41431.800000000003</v>
      </c>
    </row>
    <row r="107" spans="1:14">
      <c r="A107" t="s">
        <v>14</v>
      </c>
      <c r="B107" t="s">
        <v>62</v>
      </c>
      <c r="C107" t="s">
        <v>99</v>
      </c>
      <c r="D107">
        <v>803890151</v>
      </c>
      <c r="E107" s="1">
        <v>44271</v>
      </c>
      <c r="F107" s="1">
        <v>44271</v>
      </c>
      <c r="G107">
        <v>4730738050</v>
      </c>
      <c r="H107">
        <v>212014382</v>
      </c>
      <c r="I107">
        <v>451.4</v>
      </c>
      <c r="J107" s="1">
        <v>44331</v>
      </c>
      <c r="K107">
        <v>370</v>
      </c>
      <c r="L107" s="1">
        <v>44678</v>
      </c>
      <c r="M107">
        <v>347</v>
      </c>
      <c r="N107" s="8">
        <f t="shared" si="1"/>
        <v>128390</v>
      </c>
    </row>
    <row r="108" spans="1:14">
      <c r="A108" t="s">
        <v>14</v>
      </c>
      <c r="B108" t="s">
        <v>62</v>
      </c>
      <c r="C108" t="s">
        <v>99</v>
      </c>
      <c r="D108">
        <v>803890151</v>
      </c>
      <c r="E108" s="1">
        <v>44274</v>
      </c>
      <c r="F108" s="1">
        <v>44274</v>
      </c>
      <c r="G108">
        <v>4745806419</v>
      </c>
      <c r="H108">
        <v>212015381</v>
      </c>
      <c r="I108">
        <v>902.8</v>
      </c>
      <c r="J108" s="1">
        <v>44337</v>
      </c>
      <c r="K108">
        <v>740</v>
      </c>
      <c r="L108" s="1">
        <v>44678</v>
      </c>
      <c r="M108">
        <v>341</v>
      </c>
      <c r="N108" s="8">
        <f t="shared" si="1"/>
        <v>252340</v>
      </c>
    </row>
    <row r="109" spans="1:14">
      <c r="A109" t="s">
        <v>14</v>
      </c>
      <c r="B109" t="s">
        <v>62</v>
      </c>
      <c r="C109" t="s">
        <v>137</v>
      </c>
      <c r="D109" t="s">
        <v>138</v>
      </c>
      <c r="E109" s="1">
        <v>44276</v>
      </c>
      <c r="F109" s="1">
        <v>44276</v>
      </c>
      <c r="G109">
        <v>4749964773</v>
      </c>
      <c r="H109" t="s">
        <v>139</v>
      </c>
      <c r="I109">
        <v>6920.73</v>
      </c>
      <c r="J109" s="1">
        <v>44336</v>
      </c>
      <c r="K109">
        <v>5829.82</v>
      </c>
      <c r="L109" s="1">
        <v>44572</v>
      </c>
      <c r="M109">
        <v>236</v>
      </c>
      <c r="N109" s="8">
        <f t="shared" si="1"/>
        <v>1375837.52</v>
      </c>
    </row>
    <row r="110" spans="1:14">
      <c r="A110" t="s">
        <v>14</v>
      </c>
      <c r="B110" t="s">
        <v>62</v>
      </c>
      <c r="C110" t="s">
        <v>140</v>
      </c>
      <c r="D110">
        <v>2368591208</v>
      </c>
      <c r="E110" s="1">
        <v>44277</v>
      </c>
      <c r="F110" s="1">
        <v>44277</v>
      </c>
      <c r="G110">
        <v>4754495470</v>
      </c>
      <c r="H110">
        <v>8100223966</v>
      </c>
      <c r="I110">
        <v>5764.5</v>
      </c>
      <c r="J110" s="1">
        <v>44339</v>
      </c>
      <c r="K110">
        <v>4725</v>
      </c>
      <c r="L110" s="1">
        <v>44678</v>
      </c>
      <c r="M110">
        <v>339</v>
      </c>
      <c r="N110" s="8">
        <f t="shared" si="1"/>
        <v>1601775</v>
      </c>
    </row>
    <row r="111" spans="1:14">
      <c r="A111" t="s">
        <v>14</v>
      </c>
      <c r="B111" t="s">
        <v>62</v>
      </c>
      <c r="C111" t="s">
        <v>121</v>
      </c>
      <c r="D111" t="s">
        <v>122</v>
      </c>
      <c r="E111" s="1">
        <v>44277</v>
      </c>
      <c r="F111" s="1">
        <v>44277</v>
      </c>
      <c r="G111">
        <v>4755528183</v>
      </c>
      <c r="H111" t="s">
        <v>141</v>
      </c>
      <c r="I111">
        <v>36666.730000000003</v>
      </c>
      <c r="J111" s="1">
        <v>44337</v>
      </c>
      <c r="K111">
        <v>30986.6</v>
      </c>
      <c r="L111" s="1">
        <v>44784</v>
      </c>
      <c r="M111">
        <v>447</v>
      </c>
      <c r="N111" s="8">
        <f t="shared" si="1"/>
        <v>13851010.199999999</v>
      </c>
    </row>
    <row r="112" spans="1:14">
      <c r="A112" t="s">
        <v>14</v>
      </c>
      <c r="B112" t="s">
        <v>62</v>
      </c>
      <c r="C112" t="s">
        <v>121</v>
      </c>
      <c r="D112" t="s">
        <v>122</v>
      </c>
      <c r="E112" s="1">
        <v>44277</v>
      </c>
      <c r="F112" s="1">
        <v>44277</v>
      </c>
      <c r="G112">
        <v>4755555692</v>
      </c>
      <c r="H112" t="s">
        <v>142</v>
      </c>
      <c r="I112">
        <v>35082.5</v>
      </c>
      <c r="J112" s="1">
        <v>44337</v>
      </c>
      <c r="K112">
        <v>29698.2</v>
      </c>
      <c r="L112" s="1">
        <v>44784</v>
      </c>
      <c r="M112">
        <v>447</v>
      </c>
      <c r="N112" s="8">
        <f t="shared" si="1"/>
        <v>13275095.4</v>
      </c>
    </row>
    <row r="113" spans="1:14">
      <c r="A113" t="s">
        <v>14</v>
      </c>
      <c r="B113" t="s">
        <v>62</v>
      </c>
      <c r="C113" t="s">
        <v>121</v>
      </c>
      <c r="D113" t="s">
        <v>122</v>
      </c>
      <c r="E113" s="1">
        <v>44277</v>
      </c>
      <c r="F113" s="1">
        <v>44277</v>
      </c>
      <c r="G113">
        <v>4755583974</v>
      </c>
      <c r="H113" t="s">
        <v>143</v>
      </c>
      <c r="I113">
        <v>18812.32</v>
      </c>
      <c r="J113" s="1">
        <v>44337</v>
      </c>
      <c r="K113">
        <v>15876.07</v>
      </c>
      <c r="L113" s="1">
        <v>44784</v>
      </c>
      <c r="M113">
        <v>447</v>
      </c>
      <c r="N113" s="8">
        <f t="shared" si="1"/>
        <v>7096603.29</v>
      </c>
    </row>
    <row r="114" spans="1:14">
      <c r="A114" t="s">
        <v>14</v>
      </c>
      <c r="B114" t="s">
        <v>62</v>
      </c>
      <c r="C114" t="s">
        <v>121</v>
      </c>
      <c r="D114" t="s">
        <v>122</v>
      </c>
      <c r="E114" s="1">
        <v>44277</v>
      </c>
      <c r="F114" s="1">
        <v>44277</v>
      </c>
      <c r="G114">
        <v>4755594617</v>
      </c>
      <c r="H114" t="s">
        <v>144</v>
      </c>
      <c r="I114">
        <v>9089.48</v>
      </c>
      <c r="J114" s="1">
        <v>44337</v>
      </c>
      <c r="K114">
        <v>7801.58</v>
      </c>
      <c r="L114" s="1">
        <v>44784</v>
      </c>
      <c r="M114">
        <v>447</v>
      </c>
      <c r="N114" s="8">
        <f t="shared" si="1"/>
        <v>3487306.26</v>
      </c>
    </row>
    <row r="115" spans="1:14">
      <c r="A115" t="s">
        <v>14</v>
      </c>
      <c r="B115" t="s">
        <v>62</v>
      </c>
      <c r="C115" t="s">
        <v>121</v>
      </c>
      <c r="D115" t="s">
        <v>122</v>
      </c>
      <c r="E115" s="1">
        <v>44277</v>
      </c>
      <c r="F115" s="1">
        <v>44277</v>
      </c>
      <c r="G115">
        <v>4755605368</v>
      </c>
      <c r="H115" t="s">
        <v>145</v>
      </c>
      <c r="I115">
        <v>8041.28</v>
      </c>
      <c r="J115" s="1">
        <v>44337</v>
      </c>
      <c r="K115">
        <v>6782</v>
      </c>
      <c r="L115" s="1">
        <v>44784</v>
      </c>
      <c r="M115">
        <v>447</v>
      </c>
      <c r="N115" s="8">
        <f t="shared" si="1"/>
        <v>3031554</v>
      </c>
    </row>
    <row r="116" spans="1:14">
      <c r="A116" t="s">
        <v>14</v>
      </c>
      <c r="B116" t="s">
        <v>62</v>
      </c>
      <c r="C116" t="s">
        <v>121</v>
      </c>
      <c r="D116" t="s">
        <v>122</v>
      </c>
      <c r="E116" s="1">
        <v>44277</v>
      </c>
      <c r="F116" s="1">
        <v>44277</v>
      </c>
      <c r="G116">
        <v>4755622013</v>
      </c>
      <c r="H116" t="s">
        <v>146</v>
      </c>
      <c r="I116">
        <v>911.12</v>
      </c>
      <c r="J116" s="1">
        <v>44337</v>
      </c>
      <c r="K116">
        <v>767.5</v>
      </c>
      <c r="L116" s="1">
        <v>44809</v>
      </c>
      <c r="M116">
        <v>472</v>
      </c>
      <c r="N116" s="8">
        <f t="shared" si="1"/>
        <v>362260</v>
      </c>
    </row>
    <row r="117" spans="1:14">
      <c r="A117" t="s">
        <v>14</v>
      </c>
      <c r="B117" t="s">
        <v>62</v>
      </c>
      <c r="C117" t="s">
        <v>121</v>
      </c>
      <c r="D117" t="s">
        <v>122</v>
      </c>
      <c r="E117" s="1">
        <v>44277</v>
      </c>
      <c r="F117" s="1">
        <v>44277</v>
      </c>
      <c r="G117">
        <v>4755632279</v>
      </c>
      <c r="H117" t="s">
        <v>147</v>
      </c>
      <c r="I117">
        <v>8103.68</v>
      </c>
      <c r="J117" s="1">
        <v>44337</v>
      </c>
      <c r="K117">
        <v>6844.4</v>
      </c>
      <c r="L117" s="1">
        <v>44809</v>
      </c>
      <c r="M117">
        <v>472</v>
      </c>
      <c r="N117" s="8">
        <f t="shared" si="1"/>
        <v>3230556.8</v>
      </c>
    </row>
    <row r="118" spans="1:14">
      <c r="A118" t="s">
        <v>14</v>
      </c>
      <c r="B118" t="s">
        <v>62</v>
      </c>
      <c r="C118" t="s">
        <v>121</v>
      </c>
      <c r="D118" t="s">
        <v>122</v>
      </c>
      <c r="E118" s="1">
        <v>44277</v>
      </c>
      <c r="F118" s="1">
        <v>44277</v>
      </c>
      <c r="G118">
        <v>4755643011</v>
      </c>
      <c r="H118" t="s">
        <v>148</v>
      </c>
      <c r="I118">
        <v>21010.39</v>
      </c>
      <c r="J118" s="1">
        <v>44337</v>
      </c>
      <c r="K118">
        <v>17755.439999999999</v>
      </c>
      <c r="L118" s="1">
        <v>44809</v>
      </c>
      <c r="M118">
        <v>472</v>
      </c>
      <c r="N118" s="8">
        <f t="shared" si="1"/>
        <v>8380567.6799999997</v>
      </c>
    </row>
    <row r="119" spans="1:14">
      <c r="A119" t="s">
        <v>14</v>
      </c>
      <c r="B119" t="s">
        <v>62</v>
      </c>
      <c r="C119" t="s">
        <v>121</v>
      </c>
      <c r="D119" t="s">
        <v>122</v>
      </c>
      <c r="E119" s="1">
        <v>44277</v>
      </c>
      <c r="F119" s="1">
        <v>44277</v>
      </c>
      <c r="G119">
        <v>4755650726</v>
      </c>
      <c r="H119" t="s">
        <v>149</v>
      </c>
      <c r="I119">
        <v>9078.26</v>
      </c>
      <c r="J119" s="1">
        <v>44337</v>
      </c>
      <c r="K119">
        <v>7647.26</v>
      </c>
      <c r="L119" s="1">
        <v>44809</v>
      </c>
      <c r="M119">
        <v>472</v>
      </c>
      <c r="N119" s="8">
        <f t="shared" si="1"/>
        <v>3609506.72</v>
      </c>
    </row>
    <row r="120" spans="1:14">
      <c r="A120" t="s">
        <v>14</v>
      </c>
      <c r="B120" t="s">
        <v>62</v>
      </c>
      <c r="C120" t="s">
        <v>121</v>
      </c>
      <c r="D120" t="s">
        <v>122</v>
      </c>
      <c r="E120" s="1">
        <v>44278</v>
      </c>
      <c r="F120" s="1">
        <v>44278</v>
      </c>
      <c r="G120">
        <v>4761111020</v>
      </c>
      <c r="H120" t="s">
        <v>150</v>
      </c>
      <c r="I120">
        <v>24496.76</v>
      </c>
      <c r="J120" s="1">
        <v>44338</v>
      </c>
      <c r="K120">
        <v>20659.900000000001</v>
      </c>
      <c r="L120" s="1">
        <v>44809</v>
      </c>
      <c r="M120">
        <v>471</v>
      </c>
      <c r="N120" s="8">
        <f t="shared" si="1"/>
        <v>9730812.9000000004</v>
      </c>
    </row>
    <row r="121" spans="1:14">
      <c r="A121" t="s">
        <v>14</v>
      </c>
      <c r="B121" t="s">
        <v>62</v>
      </c>
      <c r="C121" t="s">
        <v>121</v>
      </c>
      <c r="D121" t="s">
        <v>122</v>
      </c>
      <c r="E121" s="1">
        <v>44278</v>
      </c>
      <c r="F121" s="1">
        <v>44278</v>
      </c>
      <c r="G121">
        <v>4761129261</v>
      </c>
      <c r="H121" t="s">
        <v>151</v>
      </c>
      <c r="I121">
        <v>25500.57</v>
      </c>
      <c r="J121" s="1">
        <v>44338</v>
      </c>
      <c r="K121">
        <v>21485</v>
      </c>
      <c r="L121" s="1">
        <v>44824</v>
      </c>
      <c r="M121">
        <v>486</v>
      </c>
      <c r="N121" s="8">
        <f t="shared" si="1"/>
        <v>10441710</v>
      </c>
    </row>
    <row r="122" spans="1:14">
      <c r="A122" t="s">
        <v>14</v>
      </c>
      <c r="B122" t="s">
        <v>62</v>
      </c>
      <c r="C122" t="s">
        <v>121</v>
      </c>
      <c r="D122" t="s">
        <v>122</v>
      </c>
      <c r="E122" s="1">
        <v>44278</v>
      </c>
      <c r="F122" s="1">
        <v>44278</v>
      </c>
      <c r="G122">
        <v>4761149055</v>
      </c>
      <c r="H122" t="s">
        <v>152</v>
      </c>
      <c r="I122">
        <v>52686.41</v>
      </c>
      <c r="J122" s="1">
        <v>44338</v>
      </c>
      <c r="K122">
        <v>44383.41</v>
      </c>
      <c r="L122" s="1">
        <v>44824</v>
      </c>
      <c r="M122">
        <v>486</v>
      </c>
      <c r="N122" s="8">
        <f t="shared" si="1"/>
        <v>21570337.260000002</v>
      </c>
    </row>
    <row r="123" spans="1:14">
      <c r="A123" t="s">
        <v>14</v>
      </c>
      <c r="B123" t="s">
        <v>62</v>
      </c>
      <c r="C123" t="s">
        <v>121</v>
      </c>
      <c r="D123" t="s">
        <v>122</v>
      </c>
      <c r="E123" s="1">
        <v>44278</v>
      </c>
      <c r="F123" s="1">
        <v>44278</v>
      </c>
      <c r="G123">
        <v>4761532170</v>
      </c>
      <c r="H123" t="s">
        <v>153</v>
      </c>
      <c r="I123">
        <v>36927.17</v>
      </c>
      <c r="J123" s="1">
        <v>44338</v>
      </c>
      <c r="K123">
        <v>31195.57</v>
      </c>
      <c r="L123" s="1">
        <v>44824</v>
      </c>
      <c r="M123">
        <v>486</v>
      </c>
      <c r="N123" s="8">
        <f t="shared" si="1"/>
        <v>15161047.02</v>
      </c>
    </row>
    <row r="124" spans="1:14">
      <c r="A124" t="s">
        <v>14</v>
      </c>
      <c r="B124" t="s">
        <v>62</v>
      </c>
      <c r="C124" t="s">
        <v>113</v>
      </c>
      <c r="D124" t="s">
        <v>114</v>
      </c>
      <c r="E124" s="1">
        <v>44278</v>
      </c>
      <c r="F124" s="1">
        <v>44278</v>
      </c>
      <c r="G124">
        <v>4762323175</v>
      </c>
      <c r="H124" t="s">
        <v>154</v>
      </c>
      <c r="I124">
        <v>13467.49</v>
      </c>
      <c r="J124" s="1">
        <v>44338</v>
      </c>
      <c r="K124">
        <v>11344.62</v>
      </c>
      <c r="L124" s="1">
        <v>44593</v>
      </c>
      <c r="M124">
        <v>255</v>
      </c>
      <c r="N124" s="8">
        <f t="shared" si="1"/>
        <v>2892878.1</v>
      </c>
    </row>
    <row r="125" spans="1:14">
      <c r="A125" t="s">
        <v>14</v>
      </c>
      <c r="B125" t="s">
        <v>62</v>
      </c>
      <c r="C125" t="s">
        <v>108</v>
      </c>
      <c r="D125">
        <v>2006400960</v>
      </c>
      <c r="E125" s="1">
        <v>44282</v>
      </c>
      <c r="F125" s="1">
        <v>44282</v>
      </c>
      <c r="G125">
        <v>4779961084</v>
      </c>
      <c r="H125">
        <v>1604133</v>
      </c>
      <c r="I125">
        <v>19011.66</v>
      </c>
      <c r="J125" s="1">
        <v>44342</v>
      </c>
      <c r="K125">
        <v>15583.33</v>
      </c>
      <c r="L125" s="1">
        <v>44678</v>
      </c>
      <c r="M125">
        <v>336</v>
      </c>
      <c r="N125" s="8">
        <f t="shared" si="1"/>
        <v>5235998.88</v>
      </c>
    </row>
    <row r="126" spans="1:14">
      <c r="A126" t="s">
        <v>14</v>
      </c>
      <c r="B126" t="s">
        <v>62</v>
      </c>
      <c r="C126" t="s">
        <v>108</v>
      </c>
      <c r="D126">
        <v>2006400960</v>
      </c>
      <c r="E126" s="1">
        <v>44284</v>
      </c>
      <c r="F126" s="1">
        <v>44284</v>
      </c>
      <c r="G126">
        <v>4787610098</v>
      </c>
      <c r="H126">
        <v>1604132</v>
      </c>
      <c r="I126">
        <v>12480.6</v>
      </c>
      <c r="J126" s="1">
        <v>44344</v>
      </c>
      <c r="K126">
        <v>10230</v>
      </c>
      <c r="L126" s="1">
        <v>44678</v>
      </c>
      <c r="M126">
        <v>334</v>
      </c>
      <c r="N126" s="8">
        <f t="shared" si="1"/>
        <v>3416820</v>
      </c>
    </row>
    <row r="127" spans="1:14">
      <c r="A127" t="s">
        <v>14</v>
      </c>
      <c r="B127" t="s">
        <v>62</v>
      </c>
      <c r="C127" t="s">
        <v>155</v>
      </c>
      <c r="D127">
        <v>5619050585</v>
      </c>
      <c r="E127" s="1">
        <v>44284</v>
      </c>
      <c r="F127" s="1">
        <v>44284</v>
      </c>
      <c r="G127">
        <v>4787916179</v>
      </c>
      <c r="H127">
        <v>500003870</v>
      </c>
      <c r="I127">
        <v>3421.88</v>
      </c>
      <c r="J127" s="1">
        <v>44344</v>
      </c>
      <c r="K127">
        <v>3110.8</v>
      </c>
      <c r="L127" s="1">
        <v>44588</v>
      </c>
      <c r="M127">
        <v>244</v>
      </c>
      <c r="N127" s="8">
        <f t="shared" si="1"/>
        <v>759035.20000000007</v>
      </c>
    </row>
    <row r="128" spans="1:14">
      <c r="A128" t="s">
        <v>14</v>
      </c>
      <c r="B128" t="s">
        <v>62</v>
      </c>
      <c r="C128" t="s">
        <v>156</v>
      </c>
      <c r="D128">
        <v>10181220152</v>
      </c>
      <c r="E128" s="1">
        <v>44285</v>
      </c>
      <c r="F128" s="1">
        <v>44285</v>
      </c>
      <c r="G128">
        <v>4794478571</v>
      </c>
      <c r="H128">
        <v>9571310666</v>
      </c>
      <c r="I128">
        <v>61</v>
      </c>
      <c r="J128" s="1">
        <v>44345</v>
      </c>
      <c r="K128">
        <v>50</v>
      </c>
      <c r="L128" s="1">
        <v>44707</v>
      </c>
      <c r="M128">
        <v>362</v>
      </c>
      <c r="N128" s="8">
        <f t="shared" si="1"/>
        <v>18100</v>
      </c>
    </row>
    <row r="129" spans="1:14">
      <c r="A129" t="s">
        <v>14</v>
      </c>
      <c r="B129" t="s">
        <v>62</v>
      </c>
      <c r="C129" t="s">
        <v>109</v>
      </c>
      <c r="D129">
        <v>795170158</v>
      </c>
      <c r="E129" s="1">
        <v>44285</v>
      </c>
      <c r="F129" s="1">
        <v>44285</v>
      </c>
      <c r="G129">
        <v>4794834147</v>
      </c>
      <c r="H129">
        <v>2100032649</v>
      </c>
      <c r="I129">
        <v>2884.2</v>
      </c>
      <c r="J129" s="1">
        <v>44345</v>
      </c>
      <c r="K129">
        <v>2131</v>
      </c>
      <c r="L129" s="1">
        <v>44910</v>
      </c>
      <c r="M129">
        <v>565</v>
      </c>
      <c r="N129" s="8">
        <f t="shared" si="1"/>
        <v>1204015</v>
      </c>
    </row>
    <row r="130" spans="1:14">
      <c r="A130" t="s">
        <v>14</v>
      </c>
      <c r="B130" t="s">
        <v>62</v>
      </c>
      <c r="C130" t="s">
        <v>92</v>
      </c>
      <c r="D130">
        <v>5090860585</v>
      </c>
      <c r="E130" s="1">
        <v>44286</v>
      </c>
      <c r="F130" s="1">
        <v>44286</v>
      </c>
      <c r="G130">
        <v>4805972267</v>
      </c>
      <c r="H130" t="s">
        <v>157</v>
      </c>
      <c r="I130">
        <v>5907.81</v>
      </c>
      <c r="J130" s="1">
        <v>44346</v>
      </c>
      <c r="K130">
        <v>4979.01</v>
      </c>
      <c r="L130" s="1">
        <v>44607</v>
      </c>
      <c r="M130">
        <v>261</v>
      </c>
      <c r="N130" s="8">
        <f t="shared" si="1"/>
        <v>1299521.6100000001</v>
      </c>
    </row>
    <row r="131" spans="1:14">
      <c r="A131" t="s">
        <v>14</v>
      </c>
      <c r="B131" t="s">
        <v>62</v>
      </c>
      <c r="C131" t="s">
        <v>158</v>
      </c>
      <c r="D131">
        <v>9714010965</v>
      </c>
      <c r="E131" s="1">
        <v>44288</v>
      </c>
      <c r="F131" s="1">
        <v>44288</v>
      </c>
      <c r="G131">
        <v>4815215975</v>
      </c>
      <c r="H131" t="s">
        <v>159</v>
      </c>
      <c r="I131">
        <v>170.56</v>
      </c>
      <c r="J131" s="1">
        <v>44348</v>
      </c>
      <c r="K131">
        <v>139.80000000000001</v>
      </c>
      <c r="L131" s="1">
        <v>44718</v>
      </c>
      <c r="M131">
        <v>370</v>
      </c>
      <c r="N131" s="8">
        <f t="shared" ref="N131:N194" si="2">+K131*M131</f>
        <v>51726.000000000007</v>
      </c>
    </row>
    <row r="132" spans="1:14">
      <c r="A132" t="s">
        <v>14</v>
      </c>
      <c r="B132" t="s">
        <v>62</v>
      </c>
      <c r="C132" t="s">
        <v>160</v>
      </c>
      <c r="D132">
        <v>1423300183</v>
      </c>
      <c r="E132" s="1">
        <v>44288</v>
      </c>
      <c r="F132" s="1">
        <v>44288</v>
      </c>
      <c r="G132">
        <v>4818552283</v>
      </c>
      <c r="H132">
        <v>2101003139</v>
      </c>
      <c r="I132">
        <v>273.5</v>
      </c>
      <c r="J132" s="1">
        <v>44348</v>
      </c>
      <c r="K132">
        <v>248.63</v>
      </c>
      <c r="L132" s="1">
        <v>44587</v>
      </c>
      <c r="M132">
        <v>239</v>
      </c>
      <c r="N132" s="8">
        <f t="shared" si="2"/>
        <v>59422.57</v>
      </c>
    </row>
    <row r="133" spans="1:14">
      <c r="A133" t="s">
        <v>14</v>
      </c>
      <c r="B133" t="s">
        <v>62</v>
      </c>
      <c r="C133" t="s">
        <v>161</v>
      </c>
      <c r="D133">
        <v>4742650585</v>
      </c>
      <c r="E133" s="1">
        <v>44292</v>
      </c>
      <c r="F133" s="1">
        <v>44292</v>
      </c>
      <c r="G133">
        <v>4831108581</v>
      </c>
      <c r="H133" t="s">
        <v>162</v>
      </c>
      <c r="I133">
        <v>478.24</v>
      </c>
      <c r="J133" s="1">
        <v>44353</v>
      </c>
      <c r="K133">
        <v>392</v>
      </c>
      <c r="L133" s="1">
        <v>44588</v>
      </c>
      <c r="M133">
        <v>235</v>
      </c>
      <c r="N133" s="8">
        <f t="shared" si="2"/>
        <v>92120</v>
      </c>
    </row>
    <row r="134" spans="1:14">
      <c r="A134" t="s">
        <v>14</v>
      </c>
      <c r="B134" t="s">
        <v>62</v>
      </c>
      <c r="C134" t="s">
        <v>96</v>
      </c>
      <c r="D134">
        <v>1026251007</v>
      </c>
      <c r="E134" s="1">
        <v>44296</v>
      </c>
      <c r="F134" s="1">
        <v>44296</v>
      </c>
      <c r="G134">
        <v>4858141771</v>
      </c>
      <c r="H134" t="s">
        <v>163</v>
      </c>
      <c r="I134">
        <v>1220</v>
      </c>
      <c r="J134" s="1">
        <v>44356</v>
      </c>
      <c r="K134">
        <v>1000</v>
      </c>
      <c r="L134" s="1">
        <v>44707</v>
      </c>
      <c r="M134">
        <v>351</v>
      </c>
      <c r="N134" s="8">
        <f t="shared" si="2"/>
        <v>351000</v>
      </c>
    </row>
    <row r="135" spans="1:14">
      <c r="A135" t="s">
        <v>14</v>
      </c>
      <c r="B135" t="s">
        <v>62</v>
      </c>
      <c r="C135" t="s">
        <v>103</v>
      </c>
      <c r="D135">
        <v>746550409</v>
      </c>
      <c r="E135" s="1">
        <v>44296</v>
      </c>
      <c r="F135" s="1">
        <v>44296</v>
      </c>
      <c r="G135">
        <v>4858642754</v>
      </c>
      <c r="H135" t="s">
        <v>164</v>
      </c>
      <c r="I135">
        <v>19548.060000000001</v>
      </c>
      <c r="J135" s="1">
        <v>44356</v>
      </c>
      <c r="K135">
        <v>16023</v>
      </c>
      <c r="L135" s="1">
        <v>44725</v>
      </c>
      <c r="M135">
        <v>369</v>
      </c>
      <c r="N135" s="8">
        <f t="shared" si="2"/>
        <v>5912487</v>
      </c>
    </row>
    <row r="136" spans="1:14">
      <c r="A136" t="s">
        <v>14</v>
      </c>
      <c r="B136" t="s">
        <v>62</v>
      </c>
      <c r="C136" t="s">
        <v>72</v>
      </c>
      <c r="D136">
        <v>9238800156</v>
      </c>
      <c r="E136" s="1">
        <v>44296</v>
      </c>
      <c r="F136" s="1">
        <v>44296</v>
      </c>
      <c r="G136">
        <v>4862747792</v>
      </c>
      <c r="H136">
        <v>1027101638</v>
      </c>
      <c r="I136">
        <v>234</v>
      </c>
      <c r="J136" s="1">
        <v>44356</v>
      </c>
      <c r="K136">
        <v>225</v>
      </c>
      <c r="L136" s="1">
        <v>44645</v>
      </c>
      <c r="M136">
        <v>289</v>
      </c>
      <c r="N136" s="8">
        <f t="shared" si="2"/>
        <v>65025</v>
      </c>
    </row>
    <row r="137" spans="1:14">
      <c r="A137" t="s">
        <v>14</v>
      </c>
      <c r="B137" t="s">
        <v>62</v>
      </c>
      <c r="C137" t="s">
        <v>165</v>
      </c>
      <c r="D137" t="s">
        <v>166</v>
      </c>
      <c r="E137" s="1">
        <v>44299</v>
      </c>
      <c r="F137" s="1">
        <v>44299</v>
      </c>
      <c r="G137">
        <v>4878786465</v>
      </c>
      <c r="H137">
        <v>7</v>
      </c>
      <c r="I137">
        <v>47539.74</v>
      </c>
      <c r="J137" s="1">
        <v>44359</v>
      </c>
      <c r="K137">
        <v>13240.61</v>
      </c>
      <c r="L137" s="1">
        <v>44726</v>
      </c>
      <c r="M137">
        <v>367</v>
      </c>
      <c r="N137" s="8">
        <f t="shared" si="2"/>
        <v>4859303.87</v>
      </c>
    </row>
    <row r="138" spans="1:14">
      <c r="A138" t="s">
        <v>14</v>
      </c>
      <c r="B138" t="s">
        <v>62</v>
      </c>
      <c r="C138" t="s">
        <v>108</v>
      </c>
      <c r="D138">
        <v>2006400960</v>
      </c>
      <c r="E138" s="1">
        <v>44301</v>
      </c>
      <c r="F138" s="1">
        <v>44301</v>
      </c>
      <c r="G138">
        <v>4894482794</v>
      </c>
      <c r="H138">
        <v>1615852</v>
      </c>
      <c r="I138">
        <v>19011.66</v>
      </c>
      <c r="J138" s="1">
        <v>44363</v>
      </c>
      <c r="K138">
        <v>15583.33</v>
      </c>
      <c r="L138" s="1">
        <v>44645</v>
      </c>
      <c r="M138">
        <v>282</v>
      </c>
      <c r="N138" s="8">
        <f t="shared" si="2"/>
        <v>4394499.0599999996</v>
      </c>
    </row>
    <row r="139" spans="1:14">
      <c r="A139" t="s">
        <v>14</v>
      </c>
      <c r="B139" t="s">
        <v>62</v>
      </c>
      <c r="C139" t="s">
        <v>108</v>
      </c>
      <c r="D139">
        <v>2006400960</v>
      </c>
      <c r="E139" s="1">
        <v>44301</v>
      </c>
      <c r="F139" s="1">
        <v>44301</v>
      </c>
      <c r="G139">
        <v>4894573772</v>
      </c>
      <c r="H139">
        <v>1616452</v>
      </c>
      <c r="I139">
        <v>343.2</v>
      </c>
      <c r="J139" s="1">
        <v>44363</v>
      </c>
      <c r="K139">
        <v>330</v>
      </c>
      <c r="L139" s="1">
        <v>44678</v>
      </c>
      <c r="M139">
        <v>315</v>
      </c>
      <c r="N139" s="8">
        <f t="shared" si="2"/>
        <v>103950</v>
      </c>
    </row>
    <row r="140" spans="1:14">
      <c r="A140" t="s">
        <v>14</v>
      </c>
      <c r="B140" t="s">
        <v>62</v>
      </c>
      <c r="C140" t="s">
        <v>108</v>
      </c>
      <c r="D140">
        <v>2006400960</v>
      </c>
      <c r="E140" s="1">
        <v>44301</v>
      </c>
      <c r="F140" s="1">
        <v>44301</v>
      </c>
      <c r="G140">
        <v>4894578301</v>
      </c>
      <c r="H140">
        <v>1616487</v>
      </c>
      <c r="I140">
        <v>1098</v>
      </c>
      <c r="J140" s="1">
        <v>44363</v>
      </c>
      <c r="K140">
        <v>900</v>
      </c>
      <c r="L140" s="1">
        <v>44678</v>
      </c>
      <c r="M140">
        <v>315</v>
      </c>
      <c r="N140" s="8">
        <f t="shared" si="2"/>
        <v>283500</v>
      </c>
    </row>
    <row r="141" spans="1:14">
      <c r="A141" t="s">
        <v>14</v>
      </c>
      <c r="B141" t="s">
        <v>62</v>
      </c>
      <c r="C141" t="s">
        <v>109</v>
      </c>
      <c r="D141">
        <v>795170158</v>
      </c>
      <c r="E141" s="1">
        <v>44306</v>
      </c>
      <c r="F141" s="1">
        <v>44306</v>
      </c>
      <c r="G141">
        <v>4915467368</v>
      </c>
      <c r="H141">
        <v>2100038555</v>
      </c>
      <c r="I141">
        <v>1415.7</v>
      </c>
      <c r="J141" s="1">
        <v>44367</v>
      </c>
      <c r="K141">
        <v>796</v>
      </c>
      <c r="L141" s="1">
        <v>44910</v>
      </c>
      <c r="M141">
        <v>543</v>
      </c>
      <c r="N141" s="8">
        <f t="shared" si="2"/>
        <v>432228</v>
      </c>
    </row>
    <row r="142" spans="1:14">
      <c r="A142" t="s">
        <v>14</v>
      </c>
      <c r="B142" t="s">
        <v>62</v>
      </c>
      <c r="C142" t="s">
        <v>108</v>
      </c>
      <c r="D142">
        <v>2006400960</v>
      </c>
      <c r="E142" s="1">
        <v>44306</v>
      </c>
      <c r="F142" s="1">
        <v>44306</v>
      </c>
      <c r="G142">
        <v>4917122886</v>
      </c>
      <c r="H142">
        <v>1604619</v>
      </c>
      <c r="I142">
        <v>175.68</v>
      </c>
      <c r="J142" s="1">
        <v>44367</v>
      </c>
      <c r="K142">
        <v>144</v>
      </c>
      <c r="L142" s="1">
        <v>44678</v>
      </c>
      <c r="M142">
        <v>311</v>
      </c>
      <c r="N142" s="8">
        <f t="shared" si="2"/>
        <v>44784</v>
      </c>
    </row>
    <row r="143" spans="1:14">
      <c r="A143" t="s">
        <v>14</v>
      </c>
      <c r="B143" t="s">
        <v>62</v>
      </c>
      <c r="C143" t="s">
        <v>108</v>
      </c>
      <c r="D143">
        <v>2006400960</v>
      </c>
      <c r="E143" s="1">
        <v>44306</v>
      </c>
      <c r="F143" s="1">
        <v>44306</v>
      </c>
      <c r="G143">
        <v>4917122908</v>
      </c>
      <c r="H143">
        <v>1604642</v>
      </c>
      <c r="I143">
        <v>2054.52</v>
      </c>
      <c r="J143" s="1">
        <v>44367</v>
      </c>
      <c r="K143">
        <v>1975.5</v>
      </c>
      <c r="L143" s="1">
        <v>44678</v>
      </c>
      <c r="M143">
        <v>311</v>
      </c>
      <c r="N143" s="8">
        <f t="shared" si="2"/>
        <v>614380.5</v>
      </c>
    </row>
    <row r="144" spans="1:14">
      <c r="A144" t="s">
        <v>14</v>
      </c>
      <c r="B144" t="s">
        <v>62</v>
      </c>
      <c r="C144" t="s">
        <v>108</v>
      </c>
      <c r="D144">
        <v>2006400960</v>
      </c>
      <c r="E144" s="1">
        <v>44306</v>
      </c>
      <c r="F144" s="1">
        <v>44306</v>
      </c>
      <c r="G144">
        <v>4917122924</v>
      </c>
      <c r="H144">
        <v>1604653</v>
      </c>
      <c r="I144">
        <v>2421.64</v>
      </c>
      <c r="J144" s="1">
        <v>44367</v>
      </c>
      <c r="K144">
        <v>2328.5</v>
      </c>
      <c r="L144" s="1">
        <v>44678</v>
      </c>
      <c r="M144">
        <v>311</v>
      </c>
      <c r="N144" s="8">
        <f t="shared" si="2"/>
        <v>724163.5</v>
      </c>
    </row>
    <row r="145" spans="1:14">
      <c r="A145" t="s">
        <v>14</v>
      </c>
      <c r="B145" t="s">
        <v>62</v>
      </c>
      <c r="C145" t="s">
        <v>108</v>
      </c>
      <c r="D145">
        <v>2006400960</v>
      </c>
      <c r="E145" s="1">
        <v>44306</v>
      </c>
      <c r="F145" s="1">
        <v>44306</v>
      </c>
      <c r="G145">
        <v>4917123158</v>
      </c>
      <c r="H145">
        <v>1604697</v>
      </c>
      <c r="I145">
        <v>549.64</v>
      </c>
      <c r="J145" s="1">
        <v>44367</v>
      </c>
      <c r="K145">
        <v>528.5</v>
      </c>
      <c r="L145" s="1">
        <v>44645</v>
      </c>
      <c r="M145">
        <v>278</v>
      </c>
      <c r="N145" s="8">
        <f t="shared" si="2"/>
        <v>146923</v>
      </c>
    </row>
    <row r="146" spans="1:14">
      <c r="A146" t="s">
        <v>14</v>
      </c>
      <c r="B146" t="s">
        <v>62</v>
      </c>
      <c r="C146" t="s">
        <v>108</v>
      </c>
      <c r="D146">
        <v>2006400960</v>
      </c>
      <c r="E146" s="1">
        <v>44306</v>
      </c>
      <c r="F146" s="1">
        <v>44306</v>
      </c>
      <c r="G146">
        <v>4917123219</v>
      </c>
      <c r="H146">
        <v>1604717</v>
      </c>
      <c r="I146">
        <v>2038.61</v>
      </c>
      <c r="J146" s="1">
        <v>44367</v>
      </c>
      <c r="K146">
        <v>1960.2</v>
      </c>
      <c r="L146" s="1">
        <v>44678</v>
      </c>
      <c r="M146">
        <v>311</v>
      </c>
      <c r="N146" s="8">
        <f t="shared" si="2"/>
        <v>609622.20000000007</v>
      </c>
    </row>
    <row r="147" spans="1:14">
      <c r="A147" t="s">
        <v>14</v>
      </c>
      <c r="B147" t="s">
        <v>62</v>
      </c>
      <c r="C147" t="s">
        <v>108</v>
      </c>
      <c r="D147">
        <v>2006400960</v>
      </c>
      <c r="E147" s="1">
        <v>44306</v>
      </c>
      <c r="F147" s="1">
        <v>44306</v>
      </c>
      <c r="G147">
        <v>4917123281</v>
      </c>
      <c r="H147">
        <v>1604731</v>
      </c>
      <c r="I147">
        <v>4241.0200000000004</v>
      </c>
      <c r="J147" s="1">
        <v>44367</v>
      </c>
      <c r="K147">
        <v>4077.9</v>
      </c>
      <c r="L147" s="1">
        <v>44678</v>
      </c>
      <c r="M147">
        <v>311</v>
      </c>
      <c r="N147" s="8">
        <f t="shared" si="2"/>
        <v>1268226.9000000001</v>
      </c>
    </row>
    <row r="148" spans="1:14">
      <c r="A148" t="s">
        <v>14</v>
      </c>
      <c r="B148" t="s">
        <v>62</v>
      </c>
      <c r="C148" t="s">
        <v>108</v>
      </c>
      <c r="D148">
        <v>2006400960</v>
      </c>
      <c r="E148" s="1">
        <v>44306</v>
      </c>
      <c r="F148" s="1">
        <v>44306</v>
      </c>
      <c r="G148">
        <v>4917123303</v>
      </c>
      <c r="H148">
        <v>1604749</v>
      </c>
      <c r="I148">
        <v>2051.92</v>
      </c>
      <c r="J148" s="1">
        <v>44367</v>
      </c>
      <c r="K148">
        <v>1973</v>
      </c>
      <c r="L148" s="1">
        <v>44678</v>
      </c>
      <c r="M148">
        <v>311</v>
      </c>
      <c r="N148" s="8">
        <f t="shared" si="2"/>
        <v>613603</v>
      </c>
    </row>
    <row r="149" spans="1:14">
      <c r="A149" t="s">
        <v>14</v>
      </c>
      <c r="B149" t="s">
        <v>62</v>
      </c>
      <c r="C149" t="s">
        <v>108</v>
      </c>
      <c r="D149">
        <v>2006400960</v>
      </c>
      <c r="E149" s="1">
        <v>44306</v>
      </c>
      <c r="F149" s="1">
        <v>44306</v>
      </c>
      <c r="G149">
        <v>4917123337</v>
      </c>
      <c r="H149">
        <v>1604778</v>
      </c>
      <c r="I149">
        <v>3676.61</v>
      </c>
      <c r="J149" s="1">
        <v>44367</v>
      </c>
      <c r="K149">
        <v>3535.2</v>
      </c>
      <c r="L149" s="1">
        <v>44678</v>
      </c>
      <c r="M149">
        <v>311</v>
      </c>
      <c r="N149" s="8">
        <f t="shared" si="2"/>
        <v>1099447.2</v>
      </c>
    </row>
    <row r="150" spans="1:14">
      <c r="A150" t="s">
        <v>14</v>
      </c>
      <c r="B150" t="s">
        <v>62</v>
      </c>
      <c r="C150" t="s">
        <v>108</v>
      </c>
      <c r="D150">
        <v>2006400960</v>
      </c>
      <c r="E150" s="1">
        <v>44306</v>
      </c>
      <c r="F150" s="1">
        <v>44306</v>
      </c>
      <c r="G150">
        <v>4917123388</v>
      </c>
      <c r="H150">
        <v>1604789</v>
      </c>
      <c r="I150">
        <v>1952.08</v>
      </c>
      <c r="J150" s="1">
        <v>44367</v>
      </c>
      <c r="K150">
        <v>1877</v>
      </c>
      <c r="L150" s="1">
        <v>44678</v>
      </c>
      <c r="M150">
        <v>311</v>
      </c>
      <c r="N150" s="8">
        <f t="shared" si="2"/>
        <v>583747</v>
      </c>
    </row>
    <row r="151" spans="1:14">
      <c r="A151" t="s">
        <v>14</v>
      </c>
      <c r="B151" t="s">
        <v>62</v>
      </c>
      <c r="C151" t="s">
        <v>167</v>
      </c>
      <c r="D151">
        <v>3277950287</v>
      </c>
      <c r="E151" s="1">
        <v>44309</v>
      </c>
      <c r="F151" s="1">
        <v>44309</v>
      </c>
      <c r="G151">
        <v>4932073591</v>
      </c>
      <c r="H151">
        <v>22373</v>
      </c>
      <c r="I151">
        <v>1460.34</v>
      </c>
      <c r="J151" s="1">
        <v>44369</v>
      </c>
      <c r="K151">
        <v>1197</v>
      </c>
      <c r="L151" s="1">
        <v>44678</v>
      </c>
      <c r="M151">
        <v>309</v>
      </c>
      <c r="N151" s="8">
        <f t="shared" si="2"/>
        <v>369873</v>
      </c>
    </row>
    <row r="152" spans="1:14">
      <c r="A152" t="s">
        <v>14</v>
      </c>
      <c r="B152" t="s">
        <v>62</v>
      </c>
      <c r="C152" t="s">
        <v>99</v>
      </c>
      <c r="D152">
        <v>803890151</v>
      </c>
      <c r="E152" s="1">
        <v>44309</v>
      </c>
      <c r="F152" s="1">
        <v>44309</v>
      </c>
      <c r="G152">
        <v>4935750878</v>
      </c>
      <c r="H152">
        <v>212024257</v>
      </c>
      <c r="I152">
        <v>5077.6400000000003</v>
      </c>
      <c r="J152" s="1">
        <v>44369</v>
      </c>
      <c r="K152">
        <v>4162</v>
      </c>
      <c r="L152" s="1">
        <v>44645</v>
      </c>
      <c r="M152">
        <v>276</v>
      </c>
      <c r="N152" s="8">
        <f t="shared" si="2"/>
        <v>1148712</v>
      </c>
    </row>
    <row r="153" spans="1:14">
      <c r="A153" t="s">
        <v>14</v>
      </c>
      <c r="B153" t="s">
        <v>62</v>
      </c>
      <c r="C153" t="s">
        <v>96</v>
      </c>
      <c r="D153">
        <v>1026251007</v>
      </c>
      <c r="E153" s="1">
        <v>44312</v>
      </c>
      <c r="F153" s="1">
        <v>44312</v>
      </c>
      <c r="G153">
        <v>4946501363</v>
      </c>
      <c r="H153" t="s">
        <v>168</v>
      </c>
      <c r="I153">
        <v>1220</v>
      </c>
      <c r="J153" s="1">
        <v>44372</v>
      </c>
      <c r="K153">
        <v>1000</v>
      </c>
      <c r="L153" s="1">
        <v>44707</v>
      </c>
      <c r="M153">
        <v>335</v>
      </c>
      <c r="N153" s="8">
        <f t="shared" si="2"/>
        <v>335000</v>
      </c>
    </row>
    <row r="154" spans="1:14">
      <c r="A154" t="s">
        <v>14</v>
      </c>
      <c r="B154" t="s">
        <v>62</v>
      </c>
      <c r="C154" t="s">
        <v>169</v>
      </c>
      <c r="D154">
        <v>1313240424</v>
      </c>
      <c r="E154" s="1">
        <v>44312</v>
      </c>
      <c r="F154" s="1">
        <v>44312</v>
      </c>
      <c r="G154">
        <v>4947068807</v>
      </c>
      <c r="H154" t="s">
        <v>170</v>
      </c>
      <c r="I154">
        <v>549</v>
      </c>
      <c r="J154" s="1">
        <v>44372</v>
      </c>
      <c r="K154">
        <v>450</v>
      </c>
      <c r="L154" s="1">
        <v>44678</v>
      </c>
      <c r="M154">
        <v>306</v>
      </c>
      <c r="N154" s="8">
        <f t="shared" si="2"/>
        <v>137700</v>
      </c>
    </row>
    <row r="155" spans="1:14">
      <c r="A155" t="s">
        <v>14</v>
      </c>
      <c r="B155" t="s">
        <v>62</v>
      </c>
      <c r="C155" t="s">
        <v>72</v>
      </c>
      <c r="D155">
        <v>9238800156</v>
      </c>
      <c r="E155" s="1">
        <v>44313</v>
      </c>
      <c r="F155" s="1">
        <v>44313</v>
      </c>
      <c r="G155">
        <v>4948519699</v>
      </c>
      <c r="H155">
        <v>1027121503</v>
      </c>
      <c r="I155">
        <v>1573.8</v>
      </c>
      <c r="J155" s="1">
        <v>44373</v>
      </c>
      <c r="K155">
        <v>1110</v>
      </c>
      <c r="L155" s="1">
        <v>44832</v>
      </c>
      <c r="M155">
        <v>459</v>
      </c>
      <c r="N155" s="8">
        <f t="shared" si="2"/>
        <v>509490</v>
      </c>
    </row>
    <row r="156" spans="1:14">
      <c r="A156" t="s">
        <v>14</v>
      </c>
      <c r="B156" t="s">
        <v>62</v>
      </c>
      <c r="C156" t="s">
        <v>171</v>
      </c>
      <c r="D156">
        <v>1788080156</v>
      </c>
      <c r="E156" s="1">
        <v>44313</v>
      </c>
      <c r="F156" s="1">
        <v>44313</v>
      </c>
      <c r="G156">
        <v>4954536442</v>
      </c>
      <c r="H156">
        <v>1010681051</v>
      </c>
      <c r="I156">
        <v>382.37</v>
      </c>
      <c r="J156" s="1">
        <v>44373</v>
      </c>
      <c r="K156">
        <v>313.42</v>
      </c>
      <c r="L156" s="1">
        <v>44736</v>
      </c>
      <c r="M156">
        <v>363</v>
      </c>
      <c r="N156" s="8">
        <f t="shared" si="2"/>
        <v>113771.46</v>
      </c>
    </row>
    <row r="157" spans="1:14">
      <c r="A157" t="s">
        <v>14</v>
      </c>
      <c r="B157" t="s">
        <v>62</v>
      </c>
      <c r="C157" t="s">
        <v>117</v>
      </c>
      <c r="D157">
        <v>11206730159</v>
      </c>
      <c r="E157" s="1">
        <v>44315</v>
      </c>
      <c r="F157" s="1">
        <v>44315</v>
      </c>
      <c r="G157">
        <v>4966476291</v>
      </c>
      <c r="H157">
        <v>7171941135</v>
      </c>
      <c r="I157">
        <v>1040</v>
      </c>
      <c r="J157" s="1">
        <v>44376</v>
      </c>
      <c r="K157">
        <v>1000</v>
      </c>
      <c r="L157" s="1">
        <v>44678</v>
      </c>
      <c r="M157">
        <v>302</v>
      </c>
      <c r="N157" s="8">
        <f t="shared" si="2"/>
        <v>302000</v>
      </c>
    </row>
    <row r="158" spans="1:14">
      <c r="A158" t="s">
        <v>14</v>
      </c>
      <c r="B158" t="s">
        <v>62</v>
      </c>
      <c r="C158" t="s">
        <v>99</v>
      </c>
      <c r="D158">
        <v>803890151</v>
      </c>
      <c r="E158" s="1">
        <v>44315</v>
      </c>
      <c r="F158" s="1">
        <v>44315</v>
      </c>
      <c r="G158">
        <v>4966850165</v>
      </c>
      <c r="H158">
        <v>212025697</v>
      </c>
      <c r="I158">
        <v>317.2</v>
      </c>
      <c r="J158" s="1">
        <v>44376</v>
      </c>
      <c r="K158">
        <v>260</v>
      </c>
      <c r="L158" s="1">
        <v>44645</v>
      </c>
      <c r="M158">
        <v>269</v>
      </c>
      <c r="N158" s="8">
        <f t="shared" si="2"/>
        <v>69940</v>
      </c>
    </row>
    <row r="159" spans="1:14">
      <c r="A159" t="s">
        <v>14</v>
      </c>
      <c r="B159" t="s">
        <v>62</v>
      </c>
      <c r="C159" t="s">
        <v>99</v>
      </c>
      <c r="D159">
        <v>803890151</v>
      </c>
      <c r="E159" s="1">
        <v>44316</v>
      </c>
      <c r="F159" s="1">
        <v>44316</v>
      </c>
      <c r="G159">
        <v>4976635608</v>
      </c>
      <c r="H159">
        <v>212026082</v>
      </c>
      <c r="I159">
        <v>634.4</v>
      </c>
      <c r="J159" s="1">
        <v>44376</v>
      </c>
      <c r="K159">
        <v>520</v>
      </c>
      <c r="L159" s="1">
        <v>44645</v>
      </c>
      <c r="M159">
        <v>269</v>
      </c>
      <c r="N159" s="8">
        <f t="shared" si="2"/>
        <v>139880</v>
      </c>
    </row>
    <row r="160" spans="1:14">
      <c r="A160" t="s">
        <v>14</v>
      </c>
      <c r="B160" t="s">
        <v>62</v>
      </c>
      <c r="C160" t="s">
        <v>172</v>
      </c>
      <c r="D160">
        <v>3432221202</v>
      </c>
      <c r="E160" s="1">
        <v>44319</v>
      </c>
      <c r="F160" s="1">
        <v>44319</v>
      </c>
      <c r="G160">
        <v>4985054625</v>
      </c>
      <c r="H160">
        <v>3017809</v>
      </c>
      <c r="I160">
        <v>792</v>
      </c>
      <c r="J160" s="1">
        <v>44379</v>
      </c>
      <c r="K160">
        <v>720</v>
      </c>
      <c r="L160" s="1">
        <v>44645</v>
      </c>
      <c r="M160">
        <v>266</v>
      </c>
      <c r="N160" s="8">
        <f t="shared" si="2"/>
        <v>191520</v>
      </c>
    </row>
    <row r="161" spans="1:14">
      <c r="A161" t="s">
        <v>14</v>
      </c>
      <c r="B161" t="s">
        <v>62</v>
      </c>
      <c r="C161" t="s">
        <v>110</v>
      </c>
      <c r="D161">
        <v>12736110151</v>
      </c>
      <c r="E161" s="1">
        <v>44320</v>
      </c>
      <c r="F161" s="1">
        <v>44320</v>
      </c>
      <c r="G161">
        <v>4990427923</v>
      </c>
      <c r="H161">
        <v>6164001952</v>
      </c>
      <c r="I161">
        <v>2860</v>
      </c>
      <c r="J161" s="1">
        <v>44380</v>
      </c>
      <c r="K161">
        <v>1300</v>
      </c>
      <c r="L161" s="1">
        <v>44707</v>
      </c>
      <c r="M161">
        <v>327</v>
      </c>
      <c r="N161" s="8">
        <f t="shared" si="2"/>
        <v>425100</v>
      </c>
    </row>
    <row r="162" spans="1:14">
      <c r="A162" t="s">
        <v>14</v>
      </c>
      <c r="B162" t="s">
        <v>62</v>
      </c>
      <c r="C162" t="s">
        <v>110</v>
      </c>
      <c r="D162">
        <v>12736110151</v>
      </c>
      <c r="E162" s="1">
        <v>44320</v>
      </c>
      <c r="F162" s="1">
        <v>44320</v>
      </c>
      <c r="G162">
        <v>4990427923</v>
      </c>
      <c r="H162">
        <v>6164001952</v>
      </c>
      <c r="I162">
        <v>2860</v>
      </c>
      <c r="J162" s="1">
        <v>44380</v>
      </c>
      <c r="K162">
        <v>1300</v>
      </c>
      <c r="L162" s="1">
        <v>44678</v>
      </c>
      <c r="M162">
        <v>298</v>
      </c>
      <c r="N162" s="8">
        <f t="shared" si="2"/>
        <v>387400</v>
      </c>
    </row>
    <row r="163" spans="1:14">
      <c r="A163" t="s">
        <v>14</v>
      </c>
      <c r="B163" t="s">
        <v>62</v>
      </c>
      <c r="C163" t="s">
        <v>173</v>
      </c>
      <c r="D163">
        <v>458450012</v>
      </c>
      <c r="E163" s="1">
        <v>44321</v>
      </c>
      <c r="F163" s="1">
        <v>44321</v>
      </c>
      <c r="G163">
        <v>5003881586</v>
      </c>
      <c r="H163" t="s">
        <v>174</v>
      </c>
      <c r="I163">
        <v>506.77</v>
      </c>
      <c r="J163" s="1">
        <v>44382</v>
      </c>
      <c r="K163">
        <v>487.28</v>
      </c>
      <c r="L163" s="1">
        <v>44707</v>
      </c>
      <c r="M163">
        <v>325</v>
      </c>
      <c r="N163" s="8">
        <f t="shared" si="2"/>
        <v>158366</v>
      </c>
    </row>
    <row r="164" spans="1:14">
      <c r="A164" t="s">
        <v>14</v>
      </c>
      <c r="B164" t="s">
        <v>62</v>
      </c>
      <c r="C164" t="s">
        <v>113</v>
      </c>
      <c r="D164" t="s">
        <v>114</v>
      </c>
      <c r="E164" s="1">
        <v>44322</v>
      </c>
      <c r="F164" s="1">
        <v>44322</v>
      </c>
      <c r="G164">
        <v>5009999434</v>
      </c>
      <c r="H164" t="s">
        <v>175</v>
      </c>
      <c r="I164">
        <v>8003.71</v>
      </c>
      <c r="J164" s="1">
        <v>44382</v>
      </c>
      <c r="K164">
        <v>6742.09</v>
      </c>
      <c r="L164" s="1">
        <v>44608</v>
      </c>
      <c r="M164">
        <v>226</v>
      </c>
      <c r="N164" s="8">
        <f t="shared" si="2"/>
        <v>1523712.34</v>
      </c>
    </row>
    <row r="165" spans="1:14">
      <c r="A165" t="s">
        <v>14</v>
      </c>
      <c r="B165" t="s">
        <v>62</v>
      </c>
      <c r="C165" t="s">
        <v>176</v>
      </c>
      <c r="D165">
        <v>12792100153</v>
      </c>
      <c r="E165" s="1">
        <v>44322</v>
      </c>
      <c r="F165" s="1">
        <v>44322</v>
      </c>
      <c r="G165">
        <v>5011328978</v>
      </c>
      <c r="H165">
        <v>5912214717</v>
      </c>
      <c r="I165">
        <v>11667.71</v>
      </c>
      <c r="J165" s="1">
        <v>44383</v>
      </c>
      <c r="K165">
        <v>9563.7000000000007</v>
      </c>
      <c r="L165" s="1">
        <v>44678</v>
      </c>
      <c r="M165">
        <v>295</v>
      </c>
      <c r="N165" s="8">
        <f t="shared" si="2"/>
        <v>2821291.5</v>
      </c>
    </row>
    <row r="166" spans="1:14">
      <c r="A166" t="s">
        <v>14</v>
      </c>
      <c r="B166" t="s">
        <v>62</v>
      </c>
      <c r="C166" t="s">
        <v>110</v>
      </c>
      <c r="D166">
        <v>12736110151</v>
      </c>
      <c r="E166" s="1">
        <v>44327</v>
      </c>
      <c r="F166" s="1">
        <v>44327</v>
      </c>
      <c r="G166">
        <v>5038594262</v>
      </c>
      <c r="H166">
        <v>6164002093</v>
      </c>
      <c r="I166">
        <v>3.3</v>
      </c>
      <c r="J166" s="1">
        <v>44387</v>
      </c>
      <c r="K166">
        <v>3</v>
      </c>
      <c r="L166" s="1">
        <v>44678</v>
      </c>
      <c r="M166">
        <v>291</v>
      </c>
      <c r="N166" s="8">
        <f t="shared" si="2"/>
        <v>873</v>
      </c>
    </row>
    <row r="167" spans="1:14">
      <c r="A167" t="s">
        <v>14</v>
      </c>
      <c r="B167" t="s">
        <v>62</v>
      </c>
      <c r="C167" t="s">
        <v>103</v>
      </c>
      <c r="D167">
        <v>746550409</v>
      </c>
      <c r="E167" s="1">
        <v>44328</v>
      </c>
      <c r="F167" s="1">
        <v>44328</v>
      </c>
      <c r="G167">
        <v>5044735165</v>
      </c>
      <c r="H167" t="s">
        <v>177</v>
      </c>
      <c r="I167">
        <v>17819.32</v>
      </c>
      <c r="J167" s="1">
        <v>44388</v>
      </c>
      <c r="K167">
        <v>14606</v>
      </c>
      <c r="L167" s="1">
        <v>44725</v>
      </c>
      <c r="M167">
        <v>337</v>
      </c>
      <c r="N167" s="8">
        <f t="shared" si="2"/>
        <v>4922222</v>
      </c>
    </row>
    <row r="168" spans="1:14">
      <c r="A168" t="s">
        <v>14</v>
      </c>
      <c r="B168" t="s">
        <v>62</v>
      </c>
      <c r="C168" t="s">
        <v>116</v>
      </c>
      <c r="D168">
        <v>2789580590</v>
      </c>
      <c r="E168" s="1">
        <v>44329</v>
      </c>
      <c r="F168" s="1">
        <v>44329</v>
      </c>
      <c r="G168">
        <v>5052625395</v>
      </c>
      <c r="H168">
        <v>2021110157</v>
      </c>
      <c r="I168">
        <v>1523.94</v>
      </c>
      <c r="J168" s="1">
        <v>44389</v>
      </c>
      <c r="K168">
        <v>1385.4</v>
      </c>
      <c r="L168" s="1">
        <v>44645</v>
      </c>
      <c r="M168">
        <v>256</v>
      </c>
      <c r="N168" s="8">
        <f t="shared" si="2"/>
        <v>354662.40000000002</v>
      </c>
    </row>
    <row r="169" spans="1:14">
      <c r="A169" t="s">
        <v>14</v>
      </c>
      <c r="B169" t="s">
        <v>62</v>
      </c>
      <c r="C169" t="s">
        <v>116</v>
      </c>
      <c r="D169">
        <v>2789580590</v>
      </c>
      <c r="E169" s="1">
        <v>44329</v>
      </c>
      <c r="F169" s="1">
        <v>44329</v>
      </c>
      <c r="G169">
        <v>5052625570</v>
      </c>
      <c r="H169">
        <v>2021110159</v>
      </c>
      <c r="I169">
        <v>564.76</v>
      </c>
      <c r="J169" s="1">
        <v>44389</v>
      </c>
      <c r="K169">
        <v>513.41999999999996</v>
      </c>
      <c r="L169" s="1">
        <v>44678</v>
      </c>
      <c r="M169">
        <v>289</v>
      </c>
      <c r="N169" s="8">
        <f t="shared" si="2"/>
        <v>148378.37999999998</v>
      </c>
    </row>
    <row r="170" spans="1:14">
      <c r="A170" t="s">
        <v>14</v>
      </c>
      <c r="B170" t="s">
        <v>62</v>
      </c>
      <c r="C170" t="s">
        <v>178</v>
      </c>
      <c r="D170">
        <v>2154270595</v>
      </c>
      <c r="E170" s="1">
        <v>44330</v>
      </c>
      <c r="F170" s="1">
        <v>44330</v>
      </c>
      <c r="G170">
        <v>5057413976</v>
      </c>
      <c r="H170">
        <v>92107649</v>
      </c>
      <c r="I170">
        <v>878.4</v>
      </c>
      <c r="J170" s="1">
        <v>44390</v>
      </c>
      <c r="K170">
        <v>720</v>
      </c>
      <c r="L170" s="1">
        <v>44645</v>
      </c>
      <c r="M170">
        <v>255</v>
      </c>
      <c r="N170" s="8">
        <f t="shared" si="2"/>
        <v>183600</v>
      </c>
    </row>
    <row r="171" spans="1:14">
      <c r="A171" t="s">
        <v>14</v>
      </c>
      <c r="B171" t="s">
        <v>62</v>
      </c>
      <c r="C171" t="s">
        <v>95</v>
      </c>
      <c r="D171">
        <v>4976231003</v>
      </c>
      <c r="E171" s="1">
        <v>44329</v>
      </c>
      <c r="F171" s="1">
        <v>44329</v>
      </c>
      <c r="G171">
        <v>5060034038</v>
      </c>
      <c r="H171" t="s">
        <v>179</v>
      </c>
      <c r="I171">
        <v>3660</v>
      </c>
      <c r="J171" s="1">
        <v>44389</v>
      </c>
      <c r="K171">
        <v>1500</v>
      </c>
      <c r="L171" s="1">
        <v>44648</v>
      </c>
      <c r="M171">
        <v>259</v>
      </c>
      <c r="N171" s="8">
        <f t="shared" si="2"/>
        <v>388500</v>
      </c>
    </row>
    <row r="172" spans="1:14">
      <c r="A172" t="s">
        <v>14</v>
      </c>
      <c r="B172" t="s">
        <v>62</v>
      </c>
      <c r="C172" t="s">
        <v>180</v>
      </c>
      <c r="D172">
        <v>3849010107</v>
      </c>
      <c r="E172" s="1">
        <v>44330</v>
      </c>
      <c r="F172" s="1">
        <v>44330</v>
      </c>
      <c r="G172">
        <v>5065389503</v>
      </c>
      <c r="H172">
        <v>75</v>
      </c>
      <c r="I172">
        <v>707.62</v>
      </c>
      <c r="J172" s="1">
        <v>44390</v>
      </c>
      <c r="K172">
        <v>673.92</v>
      </c>
      <c r="L172" s="1">
        <v>44629</v>
      </c>
      <c r="M172">
        <v>239</v>
      </c>
      <c r="N172" s="8">
        <f t="shared" si="2"/>
        <v>161066.88</v>
      </c>
    </row>
    <row r="173" spans="1:14">
      <c r="A173" t="s">
        <v>14</v>
      </c>
      <c r="B173" t="s">
        <v>62</v>
      </c>
      <c r="C173" t="s">
        <v>181</v>
      </c>
      <c r="D173">
        <v>2707070963</v>
      </c>
      <c r="E173" s="1">
        <v>44331</v>
      </c>
      <c r="F173" s="1">
        <v>44331</v>
      </c>
      <c r="G173">
        <v>5065411677</v>
      </c>
      <c r="H173">
        <v>8721142504</v>
      </c>
      <c r="I173">
        <v>85139.89</v>
      </c>
      <c r="J173" s="1">
        <v>44391</v>
      </c>
      <c r="K173">
        <v>77399.89</v>
      </c>
      <c r="L173" s="1">
        <v>44588</v>
      </c>
      <c r="M173">
        <v>197</v>
      </c>
      <c r="N173" s="8">
        <f t="shared" si="2"/>
        <v>15247778.33</v>
      </c>
    </row>
    <row r="174" spans="1:14">
      <c r="A174" t="s">
        <v>14</v>
      </c>
      <c r="B174" t="s">
        <v>62</v>
      </c>
      <c r="C174" t="s">
        <v>181</v>
      </c>
      <c r="D174">
        <v>2707070963</v>
      </c>
      <c r="E174" s="1">
        <v>44331</v>
      </c>
      <c r="F174" s="1">
        <v>44331</v>
      </c>
      <c r="G174">
        <v>5065415387</v>
      </c>
      <c r="H174">
        <v>8721142505</v>
      </c>
      <c r="I174">
        <v>4712.24</v>
      </c>
      <c r="J174" s="1">
        <v>44391</v>
      </c>
      <c r="K174">
        <v>4283.8500000000004</v>
      </c>
      <c r="L174" s="1">
        <v>44678</v>
      </c>
      <c r="M174">
        <v>287</v>
      </c>
      <c r="N174" s="8">
        <f t="shared" si="2"/>
        <v>1229464.9500000002</v>
      </c>
    </row>
    <row r="175" spans="1:14">
      <c r="A175" t="s">
        <v>14</v>
      </c>
      <c r="B175" t="s">
        <v>62</v>
      </c>
      <c r="C175" t="s">
        <v>182</v>
      </c>
      <c r="D175">
        <v>4337640280</v>
      </c>
      <c r="E175" s="1">
        <v>44331</v>
      </c>
      <c r="F175" s="1">
        <v>44331</v>
      </c>
      <c r="G175">
        <v>5066262278</v>
      </c>
      <c r="H175" t="s">
        <v>183</v>
      </c>
      <c r="I175">
        <v>3050</v>
      </c>
      <c r="J175" s="1">
        <v>44391</v>
      </c>
      <c r="K175">
        <v>2500</v>
      </c>
      <c r="L175" s="1">
        <v>44588</v>
      </c>
      <c r="M175">
        <v>197</v>
      </c>
      <c r="N175" s="8">
        <f t="shared" si="2"/>
        <v>492500</v>
      </c>
    </row>
    <row r="176" spans="1:14">
      <c r="A176" t="s">
        <v>14</v>
      </c>
      <c r="B176" t="s">
        <v>62</v>
      </c>
      <c r="C176" t="s">
        <v>182</v>
      </c>
      <c r="D176">
        <v>4337640280</v>
      </c>
      <c r="E176" s="1">
        <v>44331</v>
      </c>
      <c r="F176" s="1">
        <v>44331</v>
      </c>
      <c r="G176">
        <v>5066262562</v>
      </c>
      <c r="H176" t="s">
        <v>184</v>
      </c>
      <c r="I176">
        <v>6100</v>
      </c>
      <c r="J176" s="1">
        <v>44391</v>
      </c>
      <c r="K176">
        <v>5000</v>
      </c>
      <c r="L176" s="1">
        <v>44588</v>
      </c>
      <c r="M176">
        <v>197</v>
      </c>
      <c r="N176" s="8">
        <f t="shared" si="2"/>
        <v>985000</v>
      </c>
    </row>
    <row r="177" spans="1:14">
      <c r="A177" t="s">
        <v>14</v>
      </c>
      <c r="B177" t="s">
        <v>62</v>
      </c>
      <c r="C177" t="s">
        <v>182</v>
      </c>
      <c r="D177">
        <v>4337640280</v>
      </c>
      <c r="E177" s="1">
        <v>44330</v>
      </c>
      <c r="F177" s="1">
        <v>44330</v>
      </c>
      <c r="G177">
        <v>5066262825</v>
      </c>
      <c r="H177" t="s">
        <v>185</v>
      </c>
      <c r="I177">
        <v>2033.34</v>
      </c>
      <c r="J177" s="1">
        <v>44390</v>
      </c>
      <c r="K177">
        <v>1666.67</v>
      </c>
      <c r="L177" s="1">
        <v>44678</v>
      </c>
      <c r="M177">
        <v>288</v>
      </c>
      <c r="N177" s="8">
        <f t="shared" si="2"/>
        <v>480000.96</v>
      </c>
    </row>
    <row r="178" spans="1:14">
      <c r="A178" t="s">
        <v>14</v>
      </c>
      <c r="B178" t="s">
        <v>62</v>
      </c>
      <c r="C178" t="s">
        <v>182</v>
      </c>
      <c r="D178">
        <v>4337640280</v>
      </c>
      <c r="E178" s="1">
        <v>44330</v>
      </c>
      <c r="F178" s="1">
        <v>44330</v>
      </c>
      <c r="G178">
        <v>5066262950</v>
      </c>
      <c r="H178" t="s">
        <v>186</v>
      </c>
      <c r="I178">
        <v>5721.8</v>
      </c>
      <c r="J178" s="1">
        <v>44390</v>
      </c>
      <c r="K178">
        <v>4690</v>
      </c>
      <c r="L178" s="1">
        <v>44588</v>
      </c>
      <c r="M178">
        <v>198</v>
      </c>
      <c r="N178" s="8">
        <f t="shared" si="2"/>
        <v>928620</v>
      </c>
    </row>
    <row r="179" spans="1:14">
      <c r="A179" t="s">
        <v>14</v>
      </c>
      <c r="B179" t="s">
        <v>62</v>
      </c>
      <c r="C179" t="s">
        <v>182</v>
      </c>
      <c r="D179">
        <v>4337640280</v>
      </c>
      <c r="E179" s="1">
        <v>44330</v>
      </c>
      <c r="F179" s="1">
        <v>44330</v>
      </c>
      <c r="G179">
        <v>5066263112</v>
      </c>
      <c r="H179" t="s">
        <v>187</v>
      </c>
      <c r="I179">
        <v>2440</v>
      </c>
      <c r="J179" s="1">
        <v>44390</v>
      </c>
      <c r="K179">
        <v>2000</v>
      </c>
      <c r="L179" s="1">
        <v>44678</v>
      </c>
      <c r="M179">
        <v>288</v>
      </c>
      <c r="N179" s="8">
        <f t="shared" si="2"/>
        <v>576000</v>
      </c>
    </row>
    <row r="180" spans="1:14">
      <c r="A180" t="s">
        <v>14</v>
      </c>
      <c r="B180" t="s">
        <v>62</v>
      </c>
      <c r="C180" t="s">
        <v>182</v>
      </c>
      <c r="D180">
        <v>4337640280</v>
      </c>
      <c r="E180" s="1">
        <v>44331</v>
      </c>
      <c r="F180" s="1">
        <v>44331</v>
      </c>
      <c r="G180">
        <v>5066263384</v>
      </c>
      <c r="H180" t="s">
        <v>188</v>
      </c>
      <c r="I180">
        <v>2643.34</v>
      </c>
      <c r="J180" s="1">
        <v>44391</v>
      </c>
      <c r="K180">
        <v>2166.66</v>
      </c>
      <c r="L180" s="1">
        <v>44678</v>
      </c>
      <c r="M180">
        <v>287</v>
      </c>
      <c r="N180" s="8">
        <f t="shared" si="2"/>
        <v>621831.41999999993</v>
      </c>
    </row>
    <row r="181" spans="1:14">
      <c r="A181" t="s">
        <v>14</v>
      </c>
      <c r="B181" t="s">
        <v>62</v>
      </c>
      <c r="C181" t="s">
        <v>108</v>
      </c>
      <c r="D181">
        <v>2006400960</v>
      </c>
      <c r="E181" s="1">
        <v>44331</v>
      </c>
      <c r="F181" s="1">
        <v>44331</v>
      </c>
      <c r="G181">
        <v>5068451749</v>
      </c>
      <c r="H181">
        <v>1621999</v>
      </c>
      <c r="I181">
        <v>19011.66</v>
      </c>
      <c r="J181" s="1">
        <v>44391</v>
      </c>
      <c r="K181">
        <v>15583.33</v>
      </c>
      <c r="L181" s="1">
        <v>44645</v>
      </c>
      <c r="M181">
        <v>254</v>
      </c>
      <c r="N181" s="8">
        <f t="shared" si="2"/>
        <v>3958165.82</v>
      </c>
    </row>
    <row r="182" spans="1:14">
      <c r="A182" t="s">
        <v>14</v>
      </c>
      <c r="B182" t="s">
        <v>62</v>
      </c>
      <c r="C182" t="s">
        <v>108</v>
      </c>
      <c r="D182">
        <v>2006400960</v>
      </c>
      <c r="E182" s="1">
        <v>44330</v>
      </c>
      <c r="F182" s="1">
        <v>44330</v>
      </c>
      <c r="G182">
        <v>5068625245</v>
      </c>
      <c r="H182">
        <v>1622658</v>
      </c>
      <c r="I182">
        <v>1000.4</v>
      </c>
      <c r="J182" s="1">
        <v>44390</v>
      </c>
      <c r="K182">
        <v>961.92</v>
      </c>
      <c r="L182" s="1">
        <v>44678</v>
      </c>
      <c r="M182">
        <v>288</v>
      </c>
      <c r="N182" s="8">
        <f t="shared" si="2"/>
        <v>277032.95999999996</v>
      </c>
    </row>
    <row r="183" spans="1:14">
      <c r="A183" t="s">
        <v>14</v>
      </c>
      <c r="B183" t="s">
        <v>62</v>
      </c>
      <c r="C183" t="s">
        <v>108</v>
      </c>
      <c r="D183">
        <v>2006400960</v>
      </c>
      <c r="E183" s="1">
        <v>44330</v>
      </c>
      <c r="F183" s="1">
        <v>44330</v>
      </c>
      <c r="G183">
        <v>5068625337</v>
      </c>
      <c r="H183">
        <v>1622659</v>
      </c>
      <c r="I183">
        <v>1000.4</v>
      </c>
      <c r="J183" s="1">
        <v>44390</v>
      </c>
      <c r="K183">
        <v>961.92</v>
      </c>
      <c r="L183" s="1">
        <v>44678</v>
      </c>
      <c r="M183">
        <v>288</v>
      </c>
      <c r="N183" s="8">
        <f t="shared" si="2"/>
        <v>277032.95999999996</v>
      </c>
    </row>
    <row r="184" spans="1:14">
      <c r="A184" t="s">
        <v>14</v>
      </c>
      <c r="B184" t="s">
        <v>62</v>
      </c>
      <c r="C184" t="s">
        <v>99</v>
      </c>
      <c r="D184">
        <v>803890151</v>
      </c>
      <c r="E184" s="1">
        <v>44333</v>
      </c>
      <c r="F184" s="1">
        <v>44333</v>
      </c>
      <c r="G184">
        <v>5081453915</v>
      </c>
      <c r="H184">
        <v>212029550</v>
      </c>
      <c r="I184">
        <v>660</v>
      </c>
      <c r="J184" s="1">
        <v>44394</v>
      </c>
      <c r="K184">
        <v>600</v>
      </c>
      <c r="L184" s="1">
        <v>44616</v>
      </c>
      <c r="M184">
        <v>222</v>
      </c>
      <c r="N184" s="8">
        <f t="shared" si="2"/>
        <v>133200</v>
      </c>
    </row>
    <row r="185" spans="1:14">
      <c r="A185" t="s">
        <v>14</v>
      </c>
      <c r="B185" t="s">
        <v>62</v>
      </c>
      <c r="C185" t="s">
        <v>72</v>
      </c>
      <c r="D185">
        <v>9238800156</v>
      </c>
      <c r="E185" s="1">
        <v>44335</v>
      </c>
      <c r="F185" s="1">
        <v>44335</v>
      </c>
      <c r="G185">
        <v>5087288773</v>
      </c>
      <c r="H185">
        <v>1027145814</v>
      </c>
      <c r="I185">
        <v>34818.800000000003</v>
      </c>
      <c r="J185" s="1">
        <v>44395</v>
      </c>
      <c r="K185">
        <v>27340</v>
      </c>
      <c r="L185" s="1">
        <v>44707</v>
      </c>
      <c r="M185">
        <v>312</v>
      </c>
      <c r="N185" s="8">
        <f t="shared" si="2"/>
        <v>8530080</v>
      </c>
    </row>
    <row r="186" spans="1:14">
      <c r="A186" t="s">
        <v>14</v>
      </c>
      <c r="B186" t="s">
        <v>62</v>
      </c>
      <c r="C186" t="s">
        <v>178</v>
      </c>
      <c r="D186">
        <v>2154270595</v>
      </c>
      <c r="E186" s="1">
        <v>44335</v>
      </c>
      <c r="F186" s="1">
        <v>44335</v>
      </c>
      <c r="G186">
        <v>5089865604</v>
      </c>
      <c r="H186">
        <v>92108228</v>
      </c>
      <c r="I186">
        <v>341.6</v>
      </c>
      <c r="J186" s="1">
        <v>44395</v>
      </c>
      <c r="K186">
        <v>280</v>
      </c>
      <c r="L186" s="1">
        <v>44645</v>
      </c>
      <c r="M186">
        <v>250</v>
      </c>
      <c r="N186" s="8">
        <f t="shared" si="2"/>
        <v>70000</v>
      </c>
    </row>
    <row r="187" spans="1:14">
      <c r="A187" t="s">
        <v>14</v>
      </c>
      <c r="B187" t="s">
        <v>62</v>
      </c>
      <c r="C187" t="s">
        <v>109</v>
      </c>
      <c r="D187">
        <v>795170158</v>
      </c>
      <c r="E187" s="1">
        <v>44336</v>
      </c>
      <c r="F187" s="1">
        <v>44336</v>
      </c>
      <c r="G187">
        <v>5093693678</v>
      </c>
      <c r="H187">
        <v>2100049785</v>
      </c>
      <c r="I187">
        <v>707.85</v>
      </c>
      <c r="J187" s="1">
        <v>44396</v>
      </c>
      <c r="K187">
        <v>398</v>
      </c>
      <c r="L187" s="1">
        <v>44910</v>
      </c>
      <c r="M187">
        <v>514</v>
      </c>
      <c r="N187" s="8">
        <f t="shared" si="2"/>
        <v>204572</v>
      </c>
    </row>
    <row r="188" spans="1:14">
      <c r="A188" t="s">
        <v>14</v>
      </c>
      <c r="B188" t="s">
        <v>62</v>
      </c>
      <c r="C188" t="s">
        <v>92</v>
      </c>
      <c r="D188">
        <v>5090860585</v>
      </c>
      <c r="E188" s="1">
        <v>44340</v>
      </c>
      <c r="F188" s="1">
        <v>44340</v>
      </c>
      <c r="G188">
        <v>5113020152</v>
      </c>
      <c r="H188" t="s">
        <v>189</v>
      </c>
      <c r="I188">
        <v>2428</v>
      </c>
      <c r="J188" s="1">
        <v>44400</v>
      </c>
      <c r="K188">
        <v>2428</v>
      </c>
      <c r="L188" s="1">
        <v>44593</v>
      </c>
      <c r="M188">
        <v>193</v>
      </c>
      <c r="N188" s="8">
        <f t="shared" si="2"/>
        <v>468604</v>
      </c>
    </row>
    <row r="189" spans="1:14">
      <c r="A189" t="s">
        <v>14</v>
      </c>
      <c r="B189" t="s">
        <v>62</v>
      </c>
      <c r="C189" t="s">
        <v>190</v>
      </c>
      <c r="D189">
        <v>9412650153</v>
      </c>
      <c r="E189" s="1">
        <v>44342</v>
      </c>
      <c r="F189" s="1">
        <v>44342</v>
      </c>
      <c r="G189">
        <v>5125246645</v>
      </c>
      <c r="H189" t="s">
        <v>191</v>
      </c>
      <c r="I189">
        <v>1423.33</v>
      </c>
      <c r="J189" s="1">
        <v>44402</v>
      </c>
      <c r="K189">
        <v>1166.6600000000001</v>
      </c>
      <c r="L189" s="1">
        <v>44645</v>
      </c>
      <c r="M189">
        <v>243</v>
      </c>
      <c r="N189" s="8">
        <f t="shared" si="2"/>
        <v>283498.38</v>
      </c>
    </row>
    <row r="190" spans="1:14">
      <c r="A190" t="s">
        <v>14</v>
      </c>
      <c r="B190" t="s">
        <v>62</v>
      </c>
      <c r="C190" t="s">
        <v>160</v>
      </c>
      <c r="D190">
        <v>1423300183</v>
      </c>
      <c r="E190" s="1">
        <v>44342</v>
      </c>
      <c r="F190" s="1">
        <v>44342</v>
      </c>
      <c r="G190">
        <v>5126307666</v>
      </c>
      <c r="H190">
        <v>2101005006</v>
      </c>
      <c r="I190">
        <v>619.69000000000005</v>
      </c>
      <c r="J190" s="1">
        <v>44402</v>
      </c>
      <c r="K190">
        <v>563.35</v>
      </c>
      <c r="L190" s="1">
        <v>44587</v>
      </c>
      <c r="M190">
        <v>185</v>
      </c>
      <c r="N190" s="8">
        <f t="shared" si="2"/>
        <v>104219.75</v>
      </c>
    </row>
    <row r="191" spans="1:14">
      <c r="A191" t="s">
        <v>14</v>
      </c>
      <c r="B191" t="s">
        <v>62</v>
      </c>
      <c r="C191" t="s">
        <v>192</v>
      </c>
      <c r="D191">
        <v>93027710016</v>
      </c>
      <c r="E191" s="1">
        <v>44347</v>
      </c>
      <c r="F191" s="1">
        <v>44347</v>
      </c>
      <c r="G191">
        <v>5130094132</v>
      </c>
      <c r="H191" t="s">
        <v>193</v>
      </c>
      <c r="I191">
        <v>2141.1</v>
      </c>
      <c r="J191" s="1">
        <v>44408</v>
      </c>
      <c r="K191">
        <v>1755</v>
      </c>
      <c r="L191" s="1">
        <v>44645</v>
      </c>
      <c r="M191">
        <v>237</v>
      </c>
      <c r="N191" s="8">
        <f t="shared" si="2"/>
        <v>415935</v>
      </c>
    </row>
    <row r="192" spans="1:14">
      <c r="A192" t="s">
        <v>14</v>
      </c>
      <c r="B192" t="s">
        <v>62</v>
      </c>
      <c r="C192" t="s">
        <v>194</v>
      </c>
      <c r="D192">
        <v>2344710484</v>
      </c>
      <c r="E192" s="1">
        <v>44347</v>
      </c>
      <c r="F192" s="1">
        <v>44347</v>
      </c>
      <c r="G192">
        <v>5131044212</v>
      </c>
      <c r="H192">
        <v>564688</v>
      </c>
      <c r="I192">
        <v>1724.14</v>
      </c>
      <c r="J192" s="1">
        <v>44408</v>
      </c>
      <c r="K192">
        <v>1567.4</v>
      </c>
      <c r="L192" s="1">
        <v>44678</v>
      </c>
      <c r="M192">
        <v>270</v>
      </c>
      <c r="N192" s="8">
        <f t="shared" si="2"/>
        <v>423198</v>
      </c>
    </row>
    <row r="193" spans="1:14">
      <c r="A193" t="s">
        <v>14</v>
      </c>
      <c r="B193" t="s">
        <v>62</v>
      </c>
      <c r="C193" t="s">
        <v>195</v>
      </c>
      <c r="D193">
        <v>759430267</v>
      </c>
      <c r="E193" s="1">
        <v>44348</v>
      </c>
      <c r="F193" s="1">
        <v>44348</v>
      </c>
      <c r="G193">
        <v>5154514686</v>
      </c>
      <c r="H193">
        <v>2144869</v>
      </c>
      <c r="I193">
        <v>56.12</v>
      </c>
      <c r="J193" s="1">
        <v>44408</v>
      </c>
      <c r="K193">
        <v>46</v>
      </c>
      <c r="L193" s="1">
        <v>44860</v>
      </c>
      <c r="M193">
        <v>452</v>
      </c>
      <c r="N193" s="8">
        <f t="shared" si="2"/>
        <v>20792</v>
      </c>
    </row>
    <row r="194" spans="1:14">
      <c r="A194" t="s">
        <v>14</v>
      </c>
      <c r="B194" t="s">
        <v>62</v>
      </c>
      <c r="C194" t="s">
        <v>196</v>
      </c>
      <c r="D194">
        <v>2405040284</v>
      </c>
      <c r="E194" s="1">
        <v>44350</v>
      </c>
      <c r="F194" s="1">
        <v>44350</v>
      </c>
      <c r="G194">
        <v>5173863323</v>
      </c>
      <c r="H194" t="s">
        <v>197</v>
      </c>
      <c r="I194">
        <v>7604.69</v>
      </c>
      <c r="J194" s="1">
        <v>44410</v>
      </c>
      <c r="K194">
        <v>6233.35</v>
      </c>
      <c r="L194" s="1">
        <v>44588</v>
      </c>
      <c r="M194">
        <v>178</v>
      </c>
      <c r="N194" s="8">
        <f t="shared" si="2"/>
        <v>1109536.3</v>
      </c>
    </row>
    <row r="195" spans="1:14">
      <c r="A195" t="s">
        <v>14</v>
      </c>
      <c r="B195" t="s">
        <v>62</v>
      </c>
      <c r="C195" t="s">
        <v>198</v>
      </c>
      <c r="D195">
        <v>1799470511</v>
      </c>
      <c r="E195" s="1">
        <v>44356</v>
      </c>
      <c r="F195" s="1">
        <v>44356</v>
      </c>
      <c r="G195">
        <v>5205108631</v>
      </c>
      <c r="H195">
        <v>821</v>
      </c>
      <c r="I195">
        <v>3538</v>
      </c>
      <c r="J195" s="1">
        <v>44667</v>
      </c>
      <c r="K195">
        <v>2900</v>
      </c>
      <c r="L195" s="1">
        <v>44645</v>
      </c>
      <c r="M195">
        <v>-22</v>
      </c>
      <c r="N195" s="8">
        <f t="shared" ref="N195:N258" si="3">+K195*M195</f>
        <v>-63800</v>
      </c>
    </row>
    <row r="196" spans="1:14">
      <c r="A196" t="s">
        <v>14</v>
      </c>
      <c r="B196" t="s">
        <v>62</v>
      </c>
      <c r="C196" t="s">
        <v>103</v>
      </c>
      <c r="D196">
        <v>746550409</v>
      </c>
      <c r="E196" s="1">
        <v>44357</v>
      </c>
      <c r="F196" s="1">
        <v>44357</v>
      </c>
      <c r="G196">
        <v>5210807486</v>
      </c>
      <c r="H196" t="s">
        <v>199</v>
      </c>
      <c r="I196">
        <v>16895.78</v>
      </c>
      <c r="J196" s="1">
        <v>44417</v>
      </c>
      <c r="K196">
        <v>13849</v>
      </c>
      <c r="L196" s="1">
        <v>44725</v>
      </c>
      <c r="M196">
        <v>308</v>
      </c>
      <c r="N196" s="8">
        <f t="shared" si="3"/>
        <v>4265492</v>
      </c>
    </row>
    <row r="197" spans="1:14">
      <c r="A197" t="s">
        <v>14</v>
      </c>
      <c r="B197" t="s">
        <v>62</v>
      </c>
      <c r="C197" t="s">
        <v>181</v>
      </c>
      <c r="D197">
        <v>2707070963</v>
      </c>
      <c r="E197" s="1">
        <v>44357</v>
      </c>
      <c r="F197" s="1">
        <v>44357</v>
      </c>
      <c r="G197">
        <v>5213601670</v>
      </c>
      <c r="H197">
        <v>8721148134</v>
      </c>
      <c r="I197">
        <v>3914.41</v>
      </c>
      <c r="J197" s="1">
        <v>44417</v>
      </c>
      <c r="K197">
        <v>3558.55</v>
      </c>
      <c r="L197" s="1">
        <v>44678</v>
      </c>
      <c r="M197">
        <v>261</v>
      </c>
      <c r="N197" s="8">
        <f t="shared" si="3"/>
        <v>928781.55</v>
      </c>
    </row>
    <row r="198" spans="1:14">
      <c r="A198" t="s">
        <v>14</v>
      </c>
      <c r="B198" t="s">
        <v>62</v>
      </c>
      <c r="C198" t="s">
        <v>200</v>
      </c>
      <c r="D198">
        <v>7123400157</v>
      </c>
      <c r="E198" s="1">
        <v>44357</v>
      </c>
      <c r="F198" s="1">
        <v>44357</v>
      </c>
      <c r="G198">
        <v>5214389180</v>
      </c>
      <c r="H198">
        <v>21018411</v>
      </c>
      <c r="I198">
        <v>549</v>
      </c>
      <c r="J198" s="1">
        <v>44417</v>
      </c>
      <c r="K198">
        <v>450</v>
      </c>
      <c r="L198" s="1">
        <v>44678</v>
      </c>
      <c r="M198">
        <v>261</v>
      </c>
      <c r="N198" s="8">
        <f t="shared" si="3"/>
        <v>117450</v>
      </c>
    </row>
    <row r="199" spans="1:14">
      <c r="A199" t="s">
        <v>14</v>
      </c>
      <c r="B199" t="s">
        <v>62</v>
      </c>
      <c r="C199" t="s">
        <v>72</v>
      </c>
      <c r="D199">
        <v>9238800156</v>
      </c>
      <c r="E199" s="1">
        <v>44357</v>
      </c>
      <c r="F199" s="1">
        <v>44357</v>
      </c>
      <c r="G199">
        <v>5214921367</v>
      </c>
      <c r="H199">
        <v>1027169469</v>
      </c>
      <c r="I199">
        <v>6588</v>
      </c>
      <c r="J199" s="1">
        <v>44417</v>
      </c>
      <c r="K199">
        <v>5400</v>
      </c>
      <c r="L199" s="1">
        <v>44616</v>
      </c>
      <c r="M199">
        <v>199</v>
      </c>
      <c r="N199" s="8">
        <f t="shared" si="3"/>
        <v>1074600</v>
      </c>
    </row>
    <row r="200" spans="1:14">
      <c r="A200" t="s">
        <v>14</v>
      </c>
      <c r="B200" t="s">
        <v>62</v>
      </c>
      <c r="C200" t="s">
        <v>201</v>
      </c>
      <c r="D200">
        <v>9561321002</v>
      </c>
      <c r="E200" s="1">
        <v>44357</v>
      </c>
      <c r="F200" s="1">
        <v>44357</v>
      </c>
      <c r="G200">
        <v>5216133094</v>
      </c>
      <c r="H200">
        <v>271</v>
      </c>
      <c r="I200">
        <v>1423.33</v>
      </c>
      <c r="J200" s="1">
        <v>44417</v>
      </c>
      <c r="K200">
        <v>1166.6600000000001</v>
      </c>
      <c r="L200" s="1">
        <v>44616</v>
      </c>
      <c r="M200">
        <v>199</v>
      </c>
      <c r="N200" s="8">
        <f t="shared" si="3"/>
        <v>232165.34000000003</v>
      </c>
    </row>
    <row r="201" spans="1:14">
      <c r="A201" t="s">
        <v>14</v>
      </c>
      <c r="B201" t="s">
        <v>62</v>
      </c>
      <c r="C201" t="s">
        <v>66</v>
      </c>
      <c r="D201">
        <v>10994940152</v>
      </c>
      <c r="E201" s="1">
        <v>44357</v>
      </c>
      <c r="F201" s="1">
        <v>44357</v>
      </c>
      <c r="G201">
        <v>5217481634</v>
      </c>
      <c r="H201">
        <v>6100178352</v>
      </c>
      <c r="I201">
        <v>2928</v>
      </c>
      <c r="J201" s="1">
        <v>44417</v>
      </c>
      <c r="K201">
        <v>2400</v>
      </c>
      <c r="L201" s="1">
        <v>44616</v>
      </c>
      <c r="M201">
        <v>199</v>
      </c>
      <c r="N201" s="8">
        <f t="shared" si="3"/>
        <v>477600</v>
      </c>
    </row>
    <row r="202" spans="1:14">
      <c r="A202" t="s">
        <v>14</v>
      </c>
      <c r="B202" t="s">
        <v>62</v>
      </c>
      <c r="C202" t="s">
        <v>21</v>
      </c>
      <c r="D202">
        <v>1021130362</v>
      </c>
      <c r="E202" s="1">
        <v>44358</v>
      </c>
      <c r="F202" s="1">
        <v>44358</v>
      </c>
      <c r="G202">
        <v>5218020069</v>
      </c>
      <c r="H202" t="s">
        <v>202</v>
      </c>
      <c r="I202">
        <v>11968.2</v>
      </c>
      <c r="J202" s="1">
        <v>44418</v>
      </c>
      <c r="K202">
        <v>9810</v>
      </c>
      <c r="L202" s="1">
        <v>44678</v>
      </c>
      <c r="M202">
        <v>260</v>
      </c>
      <c r="N202" s="8">
        <f t="shared" si="3"/>
        <v>2550600</v>
      </c>
    </row>
    <row r="203" spans="1:14">
      <c r="A203" t="s">
        <v>14</v>
      </c>
      <c r="B203" t="s">
        <v>62</v>
      </c>
      <c r="C203" t="s">
        <v>172</v>
      </c>
      <c r="D203">
        <v>3432221202</v>
      </c>
      <c r="E203" s="1">
        <v>44358</v>
      </c>
      <c r="F203" s="1">
        <v>44358</v>
      </c>
      <c r="G203">
        <v>5224612277</v>
      </c>
      <c r="H203">
        <v>3023643</v>
      </c>
      <c r="I203">
        <v>801.08</v>
      </c>
      <c r="J203" s="1">
        <v>44418</v>
      </c>
      <c r="K203">
        <v>728.25</v>
      </c>
      <c r="L203" s="1">
        <v>44645</v>
      </c>
      <c r="M203">
        <v>227</v>
      </c>
      <c r="N203" s="8">
        <f t="shared" si="3"/>
        <v>165312.75</v>
      </c>
    </row>
    <row r="204" spans="1:14">
      <c r="A204" t="s">
        <v>14</v>
      </c>
      <c r="B204" t="s">
        <v>62</v>
      </c>
      <c r="C204" t="s">
        <v>203</v>
      </c>
      <c r="D204">
        <v>212840235</v>
      </c>
      <c r="E204" s="1">
        <v>44360</v>
      </c>
      <c r="F204" s="1">
        <v>44360</v>
      </c>
      <c r="G204">
        <v>5238754952</v>
      </c>
      <c r="H204">
        <v>1000041596</v>
      </c>
      <c r="I204">
        <v>18700.07</v>
      </c>
      <c r="J204" s="1">
        <v>44420</v>
      </c>
      <c r="K204">
        <v>17000.060000000001</v>
      </c>
      <c r="L204" s="1">
        <v>44645</v>
      </c>
      <c r="M204">
        <v>225</v>
      </c>
      <c r="N204" s="8">
        <f t="shared" si="3"/>
        <v>3825013.5000000005</v>
      </c>
    </row>
    <row r="205" spans="1:14">
      <c r="A205" t="s">
        <v>14</v>
      </c>
      <c r="B205" t="s">
        <v>62</v>
      </c>
      <c r="C205" t="s">
        <v>204</v>
      </c>
      <c r="D205">
        <v>1679130060</v>
      </c>
      <c r="E205" s="1">
        <v>44362</v>
      </c>
      <c r="F205" s="1">
        <v>44362</v>
      </c>
      <c r="G205">
        <v>5244196079</v>
      </c>
      <c r="H205">
        <v>202106025377</v>
      </c>
      <c r="I205">
        <v>1330.89</v>
      </c>
      <c r="J205" s="1">
        <v>44422</v>
      </c>
      <c r="K205">
        <v>1209.9000000000001</v>
      </c>
      <c r="L205" s="1">
        <v>44588</v>
      </c>
      <c r="M205">
        <v>166</v>
      </c>
      <c r="N205" s="8">
        <f t="shared" si="3"/>
        <v>200843.40000000002</v>
      </c>
    </row>
    <row r="206" spans="1:14">
      <c r="A206" t="s">
        <v>14</v>
      </c>
      <c r="B206" t="s">
        <v>62</v>
      </c>
      <c r="C206" t="s">
        <v>72</v>
      </c>
      <c r="D206">
        <v>9238800156</v>
      </c>
      <c r="E206" s="1">
        <v>44362</v>
      </c>
      <c r="F206" s="1">
        <v>44362</v>
      </c>
      <c r="G206">
        <v>5246789869</v>
      </c>
      <c r="H206">
        <v>1027173898</v>
      </c>
      <c r="I206">
        <v>34025.800000000003</v>
      </c>
      <c r="J206" s="1">
        <v>44422</v>
      </c>
      <c r="K206">
        <v>27890</v>
      </c>
      <c r="L206" s="1">
        <v>44616</v>
      </c>
      <c r="M206">
        <v>194</v>
      </c>
      <c r="N206" s="8">
        <f t="shared" si="3"/>
        <v>5410660</v>
      </c>
    </row>
    <row r="207" spans="1:14">
      <c r="A207" t="s">
        <v>14</v>
      </c>
      <c r="B207" t="s">
        <v>62</v>
      </c>
      <c r="C207" t="s">
        <v>75</v>
      </c>
      <c r="D207">
        <v>801720152</v>
      </c>
      <c r="E207" s="1">
        <v>44362</v>
      </c>
      <c r="F207" s="1">
        <v>44362</v>
      </c>
      <c r="G207">
        <v>5249479447</v>
      </c>
      <c r="H207">
        <v>2100018672</v>
      </c>
      <c r="I207">
        <v>2583.44</v>
      </c>
      <c r="J207" s="1">
        <v>44422</v>
      </c>
      <c r="K207">
        <v>2408.4</v>
      </c>
      <c r="L207" s="1">
        <v>44670</v>
      </c>
      <c r="M207">
        <v>248</v>
      </c>
      <c r="N207" s="8">
        <f t="shared" si="3"/>
        <v>597283.20000000007</v>
      </c>
    </row>
    <row r="208" spans="1:14">
      <c r="A208" t="s">
        <v>14</v>
      </c>
      <c r="B208" t="s">
        <v>62</v>
      </c>
      <c r="C208" t="s">
        <v>205</v>
      </c>
      <c r="D208">
        <v>747170157</v>
      </c>
      <c r="E208" s="1">
        <v>44362</v>
      </c>
      <c r="F208" s="1">
        <v>44362</v>
      </c>
      <c r="G208">
        <v>5253060044</v>
      </c>
      <c r="H208">
        <v>6751326034</v>
      </c>
      <c r="I208">
        <v>151841.32</v>
      </c>
      <c r="J208" s="1">
        <v>44423</v>
      </c>
      <c r="K208">
        <v>138037.56</v>
      </c>
      <c r="L208" s="1">
        <v>44769</v>
      </c>
      <c r="M208">
        <v>346</v>
      </c>
      <c r="N208" s="8">
        <f t="shared" si="3"/>
        <v>47760995.759999998</v>
      </c>
    </row>
    <row r="209" spans="1:14">
      <c r="A209" t="s">
        <v>14</v>
      </c>
      <c r="B209" t="s">
        <v>62</v>
      </c>
      <c r="C209" t="s">
        <v>72</v>
      </c>
      <c r="D209">
        <v>9238800156</v>
      </c>
      <c r="E209" s="1">
        <v>44363</v>
      </c>
      <c r="F209" s="1">
        <v>44363</v>
      </c>
      <c r="G209">
        <v>5253142388</v>
      </c>
      <c r="H209">
        <v>1027175413</v>
      </c>
      <c r="I209">
        <v>3799.08</v>
      </c>
      <c r="J209" s="1">
        <v>44423</v>
      </c>
      <c r="K209">
        <v>630</v>
      </c>
      <c r="L209" s="1">
        <v>44832</v>
      </c>
      <c r="M209">
        <v>409</v>
      </c>
      <c r="N209" s="8">
        <f t="shared" si="3"/>
        <v>257670</v>
      </c>
    </row>
    <row r="210" spans="1:14">
      <c r="A210" t="s">
        <v>14</v>
      </c>
      <c r="B210" t="s">
        <v>62</v>
      </c>
      <c r="C210" t="s">
        <v>108</v>
      </c>
      <c r="D210">
        <v>2006400960</v>
      </c>
      <c r="E210" s="1">
        <v>44363</v>
      </c>
      <c r="F210" s="1">
        <v>44363</v>
      </c>
      <c r="G210">
        <v>5253607908</v>
      </c>
      <c r="H210">
        <v>1627926</v>
      </c>
      <c r="I210">
        <v>12480.6</v>
      </c>
      <c r="J210" s="1">
        <v>44423</v>
      </c>
      <c r="K210">
        <v>10230</v>
      </c>
      <c r="L210" s="1">
        <v>44588</v>
      </c>
      <c r="M210">
        <v>165</v>
      </c>
      <c r="N210" s="8">
        <f t="shared" si="3"/>
        <v>1687950</v>
      </c>
    </row>
    <row r="211" spans="1:14">
      <c r="A211" t="s">
        <v>14</v>
      </c>
      <c r="B211" t="s">
        <v>62</v>
      </c>
      <c r="C211" t="s">
        <v>108</v>
      </c>
      <c r="D211">
        <v>2006400960</v>
      </c>
      <c r="E211" s="1">
        <v>44363</v>
      </c>
      <c r="F211" s="1">
        <v>44363</v>
      </c>
      <c r="G211">
        <v>5253608067</v>
      </c>
      <c r="H211">
        <v>1627927</v>
      </c>
      <c r="I211">
        <v>19011.66</v>
      </c>
      <c r="J211" s="1">
        <v>44423</v>
      </c>
      <c r="K211">
        <v>15583.33</v>
      </c>
      <c r="L211" s="1">
        <v>44645</v>
      </c>
      <c r="M211">
        <v>222</v>
      </c>
      <c r="N211" s="8">
        <f t="shared" si="3"/>
        <v>3459499.26</v>
      </c>
    </row>
    <row r="212" spans="1:14">
      <c r="A212" t="s">
        <v>14</v>
      </c>
      <c r="B212" t="s">
        <v>62</v>
      </c>
      <c r="C212" t="s">
        <v>108</v>
      </c>
      <c r="D212">
        <v>2006400960</v>
      </c>
      <c r="E212" s="1">
        <v>44363</v>
      </c>
      <c r="F212" s="1">
        <v>44363</v>
      </c>
      <c r="G212">
        <v>5253609576</v>
      </c>
      <c r="H212">
        <v>1627949</v>
      </c>
      <c r="I212">
        <v>429.41</v>
      </c>
      <c r="J212" s="1">
        <v>44423</v>
      </c>
      <c r="K212">
        <v>360</v>
      </c>
      <c r="L212" s="1">
        <v>44645</v>
      </c>
      <c r="M212">
        <v>222</v>
      </c>
      <c r="N212" s="8">
        <f t="shared" si="3"/>
        <v>79920</v>
      </c>
    </row>
    <row r="213" spans="1:14">
      <c r="A213" t="s">
        <v>14</v>
      </c>
      <c r="B213" t="s">
        <v>62</v>
      </c>
      <c r="C213" t="s">
        <v>108</v>
      </c>
      <c r="D213">
        <v>2006400960</v>
      </c>
      <c r="E213" s="1">
        <v>44363</v>
      </c>
      <c r="F213" s="1">
        <v>44363</v>
      </c>
      <c r="G213">
        <v>5253726912</v>
      </c>
      <c r="H213">
        <v>1628647</v>
      </c>
      <c r="I213">
        <v>312.17</v>
      </c>
      <c r="J213" s="1">
        <v>44423</v>
      </c>
      <c r="K213">
        <v>300.16000000000003</v>
      </c>
      <c r="L213" s="1">
        <v>44616</v>
      </c>
      <c r="M213">
        <v>193</v>
      </c>
      <c r="N213" s="8">
        <f t="shared" si="3"/>
        <v>57930.880000000005</v>
      </c>
    </row>
    <row r="214" spans="1:14">
      <c r="A214" t="s">
        <v>14</v>
      </c>
      <c r="B214" t="s">
        <v>62</v>
      </c>
      <c r="C214" t="s">
        <v>173</v>
      </c>
      <c r="D214">
        <v>458450012</v>
      </c>
      <c r="E214" s="1">
        <v>44363</v>
      </c>
      <c r="F214" s="1">
        <v>44363</v>
      </c>
      <c r="G214">
        <v>5257669172</v>
      </c>
      <c r="H214" t="s">
        <v>206</v>
      </c>
      <c r="I214">
        <v>436.8</v>
      </c>
      <c r="J214" s="1">
        <v>44423</v>
      </c>
      <c r="K214">
        <v>100.72</v>
      </c>
      <c r="L214" s="1">
        <v>44678</v>
      </c>
      <c r="M214">
        <v>255</v>
      </c>
      <c r="N214" s="8">
        <f t="shared" si="3"/>
        <v>25683.599999999999</v>
      </c>
    </row>
    <row r="215" spans="1:14">
      <c r="A215" t="s">
        <v>14</v>
      </c>
      <c r="B215" t="s">
        <v>62</v>
      </c>
      <c r="C215" t="s">
        <v>155</v>
      </c>
      <c r="D215">
        <v>5619050585</v>
      </c>
      <c r="E215" s="1">
        <v>44363</v>
      </c>
      <c r="F215" s="1">
        <v>44363</v>
      </c>
      <c r="G215">
        <v>5257888633</v>
      </c>
      <c r="H215">
        <v>500007521</v>
      </c>
      <c r="I215">
        <v>2566.41</v>
      </c>
      <c r="J215" s="1">
        <v>44423</v>
      </c>
      <c r="K215">
        <v>2333.1</v>
      </c>
      <c r="L215" s="1">
        <v>44616</v>
      </c>
      <c r="M215">
        <v>193</v>
      </c>
      <c r="N215" s="8">
        <f t="shared" si="3"/>
        <v>450288.3</v>
      </c>
    </row>
    <row r="216" spans="1:14">
      <c r="A216" t="s">
        <v>14</v>
      </c>
      <c r="B216" t="s">
        <v>62</v>
      </c>
      <c r="C216" t="s">
        <v>200</v>
      </c>
      <c r="D216">
        <v>7123400157</v>
      </c>
      <c r="E216" s="1">
        <v>44363</v>
      </c>
      <c r="F216" s="1">
        <v>44363</v>
      </c>
      <c r="G216">
        <v>5260094732</v>
      </c>
      <c r="H216">
        <v>21019370</v>
      </c>
      <c r="I216">
        <v>608.4</v>
      </c>
      <c r="J216" s="1">
        <v>44423</v>
      </c>
      <c r="K216">
        <v>585</v>
      </c>
      <c r="L216" s="1">
        <v>44678</v>
      </c>
      <c r="M216">
        <v>255</v>
      </c>
      <c r="N216" s="8">
        <f t="shared" si="3"/>
        <v>149175</v>
      </c>
    </row>
    <row r="217" spans="1:14">
      <c r="A217" t="s">
        <v>14</v>
      </c>
      <c r="B217" t="s">
        <v>62</v>
      </c>
      <c r="C217" t="s">
        <v>182</v>
      </c>
      <c r="D217">
        <v>4337640280</v>
      </c>
      <c r="E217" s="1">
        <v>44364</v>
      </c>
      <c r="F217" s="1">
        <v>44364</v>
      </c>
      <c r="G217">
        <v>5263504572</v>
      </c>
      <c r="H217" t="s">
        <v>207</v>
      </c>
      <c r="I217">
        <v>5721.8</v>
      </c>
      <c r="J217" s="1">
        <v>44424</v>
      </c>
      <c r="K217">
        <v>4690</v>
      </c>
      <c r="L217" s="1">
        <v>44588</v>
      </c>
      <c r="M217">
        <v>164</v>
      </c>
      <c r="N217" s="8">
        <f t="shared" si="3"/>
        <v>769160</v>
      </c>
    </row>
    <row r="218" spans="1:14">
      <c r="A218" t="s">
        <v>14</v>
      </c>
      <c r="B218" t="s">
        <v>62</v>
      </c>
      <c r="C218" t="s">
        <v>182</v>
      </c>
      <c r="D218">
        <v>4337640280</v>
      </c>
      <c r="E218" s="1">
        <v>44364</v>
      </c>
      <c r="F218" s="1">
        <v>44364</v>
      </c>
      <c r="G218">
        <v>5263504762</v>
      </c>
      <c r="H218" t="s">
        <v>208</v>
      </c>
      <c r="I218">
        <v>6100</v>
      </c>
      <c r="J218" s="1">
        <v>44424</v>
      </c>
      <c r="K218">
        <v>5000</v>
      </c>
      <c r="L218" s="1">
        <v>44588</v>
      </c>
      <c r="M218">
        <v>164</v>
      </c>
      <c r="N218" s="8">
        <f t="shared" si="3"/>
        <v>820000</v>
      </c>
    </row>
    <row r="219" spans="1:14">
      <c r="A219" t="s">
        <v>14</v>
      </c>
      <c r="B219" t="s">
        <v>62</v>
      </c>
      <c r="C219" t="s">
        <v>182</v>
      </c>
      <c r="D219">
        <v>4337640280</v>
      </c>
      <c r="E219" s="1">
        <v>44364</v>
      </c>
      <c r="F219" s="1">
        <v>44364</v>
      </c>
      <c r="G219">
        <v>5263504928</v>
      </c>
      <c r="H219" t="s">
        <v>209</v>
      </c>
      <c r="I219">
        <v>3050</v>
      </c>
      <c r="J219" s="1">
        <v>44424</v>
      </c>
      <c r="K219">
        <v>2500</v>
      </c>
      <c r="L219" s="1">
        <v>44588</v>
      </c>
      <c r="M219">
        <v>164</v>
      </c>
      <c r="N219" s="8">
        <f t="shared" si="3"/>
        <v>410000</v>
      </c>
    </row>
    <row r="220" spans="1:14">
      <c r="A220" t="s">
        <v>14</v>
      </c>
      <c r="B220" t="s">
        <v>62</v>
      </c>
      <c r="C220" t="s">
        <v>210</v>
      </c>
      <c r="D220">
        <v>4550700878</v>
      </c>
      <c r="E220" s="1">
        <v>44368</v>
      </c>
      <c r="F220" s="1">
        <v>44368</v>
      </c>
      <c r="G220">
        <v>5276231297</v>
      </c>
      <c r="H220" t="s">
        <v>211</v>
      </c>
      <c r="I220">
        <v>2810.88</v>
      </c>
      <c r="J220" s="1">
        <v>44428</v>
      </c>
      <c r="K220">
        <v>2304</v>
      </c>
      <c r="L220" s="1">
        <v>44622</v>
      </c>
      <c r="M220">
        <v>194</v>
      </c>
      <c r="N220" s="8">
        <f t="shared" si="3"/>
        <v>446976</v>
      </c>
    </row>
    <row r="221" spans="1:14">
      <c r="A221" t="s">
        <v>14</v>
      </c>
      <c r="B221" t="s">
        <v>62</v>
      </c>
      <c r="C221" t="s">
        <v>182</v>
      </c>
      <c r="D221">
        <v>4337640280</v>
      </c>
      <c r="E221" s="1">
        <v>44368</v>
      </c>
      <c r="F221" s="1">
        <v>44368</v>
      </c>
      <c r="G221">
        <v>5276849658</v>
      </c>
      <c r="H221" t="s">
        <v>212</v>
      </c>
      <c r="I221">
        <v>3965</v>
      </c>
      <c r="J221" s="1">
        <v>44428</v>
      </c>
      <c r="K221">
        <v>3250</v>
      </c>
      <c r="L221" s="1">
        <v>44678</v>
      </c>
      <c r="M221">
        <v>250</v>
      </c>
      <c r="N221" s="8">
        <f t="shared" si="3"/>
        <v>812500</v>
      </c>
    </row>
    <row r="222" spans="1:14">
      <c r="A222" t="s">
        <v>14</v>
      </c>
      <c r="B222" t="s">
        <v>62</v>
      </c>
      <c r="C222" t="s">
        <v>182</v>
      </c>
      <c r="D222">
        <v>4337640280</v>
      </c>
      <c r="E222" s="1">
        <v>44368</v>
      </c>
      <c r="F222" s="1">
        <v>44368</v>
      </c>
      <c r="G222">
        <v>5276849844</v>
      </c>
      <c r="H222" t="s">
        <v>213</v>
      </c>
      <c r="I222">
        <v>3660</v>
      </c>
      <c r="J222" s="1">
        <v>44428</v>
      </c>
      <c r="K222">
        <v>3000</v>
      </c>
      <c r="L222" s="1">
        <v>44678</v>
      </c>
      <c r="M222">
        <v>250</v>
      </c>
      <c r="N222" s="8">
        <f t="shared" si="3"/>
        <v>750000</v>
      </c>
    </row>
    <row r="223" spans="1:14">
      <c r="A223" t="s">
        <v>14</v>
      </c>
      <c r="B223" t="s">
        <v>62</v>
      </c>
      <c r="C223" t="s">
        <v>182</v>
      </c>
      <c r="D223">
        <v>4337640280</v>
      </c>
      <c r="E223" s="1">
        <v>44368</v>
      </c>
      <c r="F223" s="1">
        <v>44368</v>
      </c>
      <c r="G223">
        <v>5276850489</v>
      </c>
      <c r="H223" t="s">
        <v>214</v>
      </c>
      <c r="I223">
        <v>3050</v>
      </c>
      <c r="J223" s="1">
        <v>44428</v>
      </c>
      <c r="K223">
        <v>2500</v>
      </c>
      <c r="L223" s="1">
        <v>44678</v>
      </c>
      <c r="M223">
        <v>250</v>
      </c>
      <c r="N223" s="8">
        <f t="shared" si="3"/>
        <v>625000</v>
      </c>
    </row>
    <row r="224" spans="1:14">
      <c r="A224" t="s">
        <v>14</v>
      </c>
      <c r="B224" t="s">
        <v>62</v>
      </c>
      <c r="C224" t="s">
        <v>140</v>
      </c>
      <c r="D224">
        <v>2368591208</v>
      </c>
      <c r="E224" s="1">
        <v>44368</v>
      </c>
      <c r="F224" s="1">
        <v>44368</v>
      </c>
      <c r="G224">
        <v>5277860095</v>
      </c>
      <c r="H224">
        <v>8100239669</v>
      </c>
      <c r="I224">
        <v>5764.5</v>
      </c>
      <c r="J224" s="1">
        <v>44428</v>
      </c>
      <c r="K224">
        <v>4725</v>
      </c>
      <c r="L224" s="1">
        <v>44678</v>
      </c>
      <c r="M224">
        <v>250</v>
      </c>
      <c r="N224" s="8">
        <f t="shared" si="3"/>
        <v>1181250</v>
      </c>
    </row>
    <row r="225" spans="1:14">
      <c r="A225" t="s">
        <v>14</v>
      </c>
      <c r="B225" t="s">
        <v>62</v>
      </c>
      <c r="C225" t="s">
        <v>167</v>
      </c>
      <c r="D225">
        <v>3277950287</v>
      </c>
      <c r="E225" s="1">
        <v>44368</v>
      </c>
      <c r="F225" s="1">
        <v>44368</v>
      </c>
      <c r="G225">
        <v>5280006008</v>
      </c>
      <c r="H225">
        <v>23848</v>
      </c>
      <c r="I225">
        <v>730.17</v>
      </c>
      <c r="J225" s="1">
        <v>44428</v>
      </c>
      <c r="K225">
        <v>598.5</v>
      </c>
      <c r="L225" s="1">
        <v>44678</v>
      </c>
      <c r="M225">
        <v>250</v>
      </c>
      <c r="N225" s="8">
        <f t="shared" si="3"/>
        <v>149625</v>
      </c>
    </row>
    <row r="226" spans="1:14">
      <c r="A226" t="s">
        <v>14</v>
      </c>
      <c r="B226" t="s">
        <v>62</v>
      </c>
      <c r="C226" t="s">
        <v>215</v>
      </c>
      <c r="D226">
        <v>10923790157</v>
      </c>
      <c r="E226" s="1">
        <v>44369</v>
      </c>
      <c r="F226" s="1">
        <v>44369</v>
      </c>
      <c r="G226">
        <v>5284336792</v>
      </c>
      <c r="H226">
        <v>528071</v>
      </c>
      <c r="I226">
        <v>3550.2</v>
      </c>
      <c r="J226" s="1">
        <v>44429</v>
      </c>
      <c r="K226">
        <v>2910</v>
      </c>
      <c r="L226" s="1">
        <v>44588</v>
      </c>
      <c r="M226">
        <v>159</v>
      </c>
      <c r="N226" s="8">
        <f t="shared" si="3"/>
        <v>462690</v>
      </c>
    </row>
    <row r="227" spans="1:14">
      <c r="A227" t="s">
        <v>14</v>
      </c>
      <c r="B227" t="s">
        <v>62</v>
      </c>
      <c r="C227" t="s">
        <v>216</v>
      </c>
      <c r="D227">
        <v>735390155</v>
      </c>
      <c r="E227" s="1">
        <v>44369</v>
      </c>
      <c r="F227" s="1">
        <v>44369</v>
      </c>
      <c r="G227">
        <v>5284683994</v>
      </c>
      <c r="H227">
        <v>1020584639</v>
      </c>
      <c r="I227">
        <v>117023.67999999999</v>
      </c>
      <c r="J227" s="1">
        <v>44429</v>
      </c>
      <c r="K227">
        <v>106385.16</v>
      </c>
      <c r="L227" s="1">
        <v>44678</v>
      </c>
      <c r="M227">
        <v>249</v>
      </c>
      <c r="N227" s="8">
        <f t="shared" si="3"/>
        <v>26489904.84</v>
      </c>
    </row>
    <row r="228" spans="1:14">
      <c r="A228" t="s">
        <v>14</v>
      </c>
      <c r="B228" t="s">
        <v>62</v>
      </c>
      <c r="C228" t="s">
        <v>217</v>
      </c>
      <c r="D228">
        <v>7858440964</v>
      </c>
      <c r="E228" s="1">
        <v>44369</v>
      </c>
      <c r="F228" s="1">
        <v>44369</v>
      </c>
      <c r="G228">
        <v>5287358952</v>
      </c>
      <c r="H228">
        <v>899</v>
      </c>
      <c r="I228">
        <v>22426.14</v>
      </c>
      <c r="J228" s="1">
        <v>44429</v>
      </c>
      <c r="K228">
        <v>20387.400000000001</v>
      </c>
      <c r="L228" s="1">
        <v>44645</v>
      </c>
      <c r="M228">
        <v>216</v>
      </c>
      <c r="N228" s="8">
        <f t="shared" si="3"/>
        <v>4403678.4000000004</v>
      </c>
    </row>
    <row r="229" spans="1:14">
      <c r="A229" t="s">
        <v>14</v>
      </c>
      <c r="B229" t="s">
        <v>62</v>
      </c>
      <c r="C229" t="s">
        <v>160</v>
      </c>
      <c r="D229">
        <v>1423300183</v>
      </c>
      <c r="E229" s="1">
        <v>44370</v>
      </c>
      <c r="F229" s="1">
        <v>44370</v>
      </c>
      <c r="G229">
        <v>5290095839</v>
      </c>
      <c r="H229">
        <v>2101006330</v>
      </c>
      <c r="I229">
        <v>803.41</v>
      </c>
      <c r="J229" s="1">
        <v>44430</v>
      </c>
      <c r="K229">
        <v>730.36</v>
      </c>
      <c r="L229" s="1">
        <v>44587</v>
      </c>
      <c r="M229">
        <v>157</v>
      </c>
      <c r="N229" s="8">
        <f t="shared" si="3"/>
        <v>114666.52</v>
      </c>
    </row>
    <row r="230" spans="1:14">
      <c r="A230" t="s">
        <v>14</v>
      </c>
      <c r="B230" t="s">
        <v>62</v>
      </c>
      <c r="C230" t="s">
        <v>216</v>
      </c>
      <c r="D230">
        <v>735390155</v>
      </c>
      <c r="E230" s="1">
        <v>44370</v>
      </c>
      <c r="F230" s="1">
        <v>44370</v>
      </c>
      <c r="G230">
        <v>5292248846</v>
      </c>
      <c r="H230">
        <v>1020533870</v>
      </c>
      <c r="I230">
        <v>4003.31</v>
      </c>
      <c r="J230" s="1">
        <v>44431</v>
      </c>
      <c r="K230">
        <v>3639.37</v>
      </c>
      <c r="L230" s="1">
        <v>44588</v>
      </c>
      <c r="M230">
        <v>157</v>
      </c>
      <c r="N230" s="8">
        <f t="shared" si="3"/>
        <v>571381.09</v>
      </c>
    </row>
    <row r="231" spans="1:14">
      <c r="A231" t="s">
        <v>14</v>
      </c>
      <c r="B231" t="s">
        <v>62</v>
      </c>
      <c r="C231" t="s">
        <v>156</v>
      </c>
      <c r="D231">
        <v>10181220152</v>
      </c>
      <c r="E231" s="1">
        <v>44375</v>
      </c>
      <c r="F231" s="1">
        <v>44375</v>
      </c>
      <c r="G231">
        <v>5313916080</v>
      </c>
      <c r="H231">
        <v>9571325104</v>
      </c>
      <c r="I231">
        <v>61</v>
      </c>
      <c r="J231" s="1">
        <v>44435</v>
      </c>
      <c r="K231">
        <v>50</v>
      </c>
      <c r="L231" s="1">
        <v>44707</v>
      </c>
      <c r="M231">
        <v>272</v>
      </c>
      <c r="N231" s="8">
        <f t="shared" si="3"/>
        <v>13600</v>
      </c>
    </row>
    <row r="232" spans="1:14">
      <c r="A232" t="s">
        <v>14</v>
      </c>
      <c r="B232" t="s">
        <v>62</v>
      </c>
      <c r="C232" t="s">
        <v>218</v>
      </c>
      <c r="D232">
        <v>9158150962</v>
      </c>
      <c r="E232" s="1">
        <v>44375</v>
      </c>
      <c r="F232" s="1">
        <v>44375</v>
      </c>
      <c r="G232">
        <v>5314885910</v>
      </c>
      <c r="H232">
        <v>3900234964</v>
      </c>
      <c r="I232">
        <v>184.28</v>
      </c>
      <c r="J232" s="1">
        <v>44435</v>
      </c>
      <c r="K232">
        <v>175.5</v>
      </c>
      <c r="L232" s="1">
        <v>44707</v>
      </c>
      <c r="M232">
        <v>272</v>
      </c>
      <c r="N232" s="8">
        <f t="shared" si="3"/>
        <v>47736</v>
      </c>
    </row>
    <row r="233" spans="1:14">
      <c r="A233" t="s">
        <v>14</v>
      </c>
      <c r="B233" t="s">
        <v>62</v>
      </c>
      <c r="C233" t="s">
        <v>218</v>
      </c>
      <c r="D233">
        <v>9158150962</v>
      </c>
      <c r="E233" s="1">
        <v>44375</v>
      </c>
      <c r="F233" s="1">
        <v>44375</v>
      </c>
      <c r="G233">
        <v>5314885961</v>
      </c>
      <c r="H233">
        <v>3900234961</v>
      </c>
      <c r="I233">
        <v>737.1</v>
      </c>
      <c r="J233" s="1">
        <v>44435</v>
      </c>
      <c r="K233">
        <v>702</v>
      </c>
      <c r="L233" s="1">
        <v>44678</v>
      </c>
      <c r="M233">
        <v>243</v>
      </c>
      <c r="N233" s="8">
        <f t="shared" si="3"/>
        <v>170586</v>
      </c>
    </row>
    <row r="234" spans="1:14">
      <c r="A234" t="s">
        <v>14</v>
      </c>
      <c r="B234" t="s">
        <v>62</v>
      </c>
      <c r="C234" t="s">
        <v>219</v>
      </c>
      <c r="D234">
        <v>133360081</v>
      </c>
      <c r="E234" s="1">
        <v>44375</v>
      </c>
      <c r="F234" s="1">
        <v>44375</v>
      </c>
      <c r="G234">
        <v>5316759709</v>
      </c>
      <c r="H234" t="s">
        <v>220</v>
      </c>
      <c r="I234">
        <v>1267.2</v>
      </c>
      <c r="J234" s="1">
        <v>44435</v>
      </c>
      <c r="K234">
        <v>1152</v>
      </c>
      <c r="L234" s="1">
        <v>44678</v>
      </c>
      <c r="M234">
        <v>243</v>
      </c>
      <c r="N234" s="8">
        <f t="shared" si="3"/>
        <v>279936</v>
      </c>
    </row>
    <row r="235" spans="1:14">
      <c r="A235" t="s">
        <v>14</v>
      </c>
      <c r="B235" t="s">
        <v>62</v>
      </c>
      <c r="C235" t="s">
        <v>192</v>
      </c>
      <c r="D235">
        <v>93027710016</v>
      </c>
      <c r="E235" s="1">
        <v>44376</v>
      </c>
      <c r="F235" s="1">
        <v>44376</v>
      </c>
      <c r="G235">
        <v>5317961608</v>
      </c>
      <c r="H235" t="s">
        <v>221</v>
      </c>
      <c r="I235">
        <v>2141.1</v>
      </c>
      <c r="J235" s="1">
        <v>44436</v>
      </c>
      <c r="K235">
        <v>1755</v>
      </c>
      <c r="L235" s="1">
        <v>44645</v>
      </c>
      <c r="M235">
        <v>209</v>
      </c>
      <c r="N235" s="8">
        <f t="shared" si="3"/>
        <v>366795</v>
      </c>
    </row>
    <row r="236" spans="1:14">
      <c r="A236" t="s">
        <v>14</v>
      </c>
      <c r="B236" t="s">
        <v>62</v>
      </c>
      <c r="C236" t="s">
        <v>190</v>
      </c>
      <c r="D236">
        <v>9412650153</v>
      </c>
      <c r="E236" s="1">
        <v>44377</v>
      </c>
      <c r="F236" s="1">
        <v>44377</v>
      </c>
      <c r="G236">
        <v>5327120543</v>
      </c>
      <c r="H236" t="s">
        <v>222</v>
      </c>
      <c r="I236">
        <v>1423.33</v>
      </c>
      <c r="J236" s="1">
        <v>44437</v>
      </c>
      <c r="K236">
        <v>1166.6600000000001</v>
      </c>
      <c r="L236" s="1">
        <v>44645</v>
      </c>
      <c r="M236">
        <v>208</v>
      </c>
      <c r="N236" s="8">
        <f t="shared" si="3"/>
        <v>242665.28000000003</v>
      </c>
    </row>
    <row r="237" spans="1:14">
      <c r="A237" t="s">
        <v>14</v>
      </c>
      <c r="B237" t="s">
        <v>62</v>
      </c>
      <c r="C237" t="s">
        <v>176</v>
      </c>
      <c r="D237">
        <v>12792100153</v>
      </c>
      <c r="E237" s="1">
        <v>44377</v>
      </c>
      <c r="F237" s="1">
        <v>44377</v>
      </c>
      <c r="G237">
        <v>5329211462</v>
      </c>
      <c r="H237">
        <v>5912215010</v>
      </c>
      <c r="I237">
        <v>11667.71</v>
      </c>
      <c r="J237" s="1">
        <v>44437</v>
      </c>
      <c r="K237">
        <v>9563.7000000000007</v>
      </c>
      <c r="L237" s="1">
        <v>44678</v>
      </c>
      <c r="M237">
        <v>241</v>
      </c>
      <c r="N237" s="8">
        <f t="shared" si="3"/>
        <v>2304851.7000000002</v>
      </c>
    </row>
    <row r="238" spans="1:14">
      <c r="A238" t="s">
        <v>14</v>
      </c>
      <c r="B238" t="s">
        <v>62</v>
      </c>
      <c r="C238" t="s">
        <v>223</v>
      </c>
      <c r="D238">
        <v>2362600344</v>
      </c>
      <c r="E238" s="1">
        <v>44377</v>
      </c>
      <c r="F238" s="1">
        <v>44377</v>
      </c>
      <c r="G238">
        <v>5330607823</v>
      </c>
      <c r="H238">
        <v>1042</v>
      </c>
      <c r="I238">
        <v>11327.7</v>
      </c>
      <c r="J238" s="1">
        <v>44437</v>
      </c>
      <c r="K238">
        <v>9285</v>
      </c>
      <c r="L238" s="1">
        <v>44645</v>
      </c>
      <c r="M238">
        <v>208</v>
      </c>
      <c r="N238" s="8">
        <f t="shared" si="3"/>
        <v>1931280</v>
      </c>
    </row>
    <row r="239" spans="1:14">
      <c r="A239" t="s">
        <v>14</v>
      </c>
      <c r="B239" t="s">
        <v>62</v>
      </c>
      <c r="C239" t="s">
        <v>224</v>
      </c>
      <c r="D239">
        <v>2483840423</v>
      </c>
      <c r="E239" s="1">
        <v>44378</v>
      </c>
      <c r="F239" s="1">
        <v>44378</v>
      </c>
      <c r="G239">
        <v>5331539089</v>
      </c>
      <c r="H239" t="s">
        <v>225</v>
      </c>
      <c r="I239">
        <v>21350</v>
      </c>
      <c r="J239" s="1">
        <v>44438</v>
      </c>
      <c r="K239">
        <v>17500</v>
      </c>
      <c r="L239" s="1">
        <v>44680</v>
      </c>
      <c r="M239">
        <v>242</v>
      </c>
      <c r="N239" s="8">
        <f t="shared" si="3"/>
        <v>4235000</v>
      </c>
    </row>
    <row r="240" spans="1:14">
      <c r="A240" t="s">
        <v>14</v>
      </c>
      <c r="B240" t="s">
        <v>62</v>
      </c>
      <c r="C240" t="s">
        <v>226</v>
      </c>
      <c r="D240">
        <v>5849130157</v>
      </c>
      <c r="E240" s="1">
        <v>44378</v>
      </c>
      <c r="F240" s="1">
        <v>44378</v>
      </c>
      <c r="G240">
        <v>5332659761</v>
      </c>
      <c r="H240" t="s">
        <v>227</v>
      </c>
      <c r="I240">
        <v>8540</v>
      </c>
      <c r="J240" s="1">
        <v>44438</v>
      </c>
      <c r="K240">
        <v>7000</v>
      </c>
      <c r="L240" s="1">
        <v>44678</v>
      </c>
      <c r="M240">
        <v>240</v>
      </c>
      <c r="N240" s="8">
        <f t="shared" si="3"/>
        <v>1680000</v>
      </c>
    </row>
    <row r="241" spans="1:14">
      <c r="A241" t="s">
        <v>14</v>
      </c>
      <c r="B241" t="s">
        <v>62</v>
      </c>
      <c r="C241" t="s">
        <v>194</v>
      </c>
      <c r="D241">
        <v>2344710484</v>
      </c>
      <c r="E241" s="1">
        <v>44380</v>
      </c>
      <c r="F241" s="1">
        <v>44380</v>
      </c>
      <c r="G241">
        <v>5347319559</v>
      </c>
      <c r="H241">
        <v>581252</v>
      </c>
      <c r="I241">
        <v>364.1</v>
      </c>
      <c r="J241" s="1">
        <v>44440</v>
      </c>
      <c r="K241">
        <v>331</v>
      </c>
      <c r="L241" s="1">
        <v>44678</v>
      </c>
      <c r="M241">
        <v>238</v>
      </c>
      <c r="N241" s="8">
        <f t="shared" si="3"/>
        <v>78778</v>
      </c>
    </row>
    <row r="242" spans="1:14">
      <c r="A242" t="s">
        <v>14</v>
      </c>
      <c r="B242" t="s">
        <v>62</v>
      </c>
      <c r="C242" t="s">
        <v>228</v>
      </c>
      <c r="D242">
        <v>3957810280</v>
      </c>
      <c r="E242" s="1">
        <v>44380</v>
      </c>
      <c r="F242" s="1">
        <v>44380</v>
      </c>
      <c r="G242">
        <v>5349103756</v>
      </c>
      <c r="H242" t="s">
        <v>229</v>
      </c>
      <c r="I242">
        <v>9974.7199999999993</v>
      </c>
      <c r="J242" s="1">
        <v>44440</v>
      </c>
      <c r="K242">
        <v>8176</v>
      </c>
      <c r="L242" s="1">
        <v>44613</v>
      </c>
      <c r="M242">
        <v>173</v>
      </c>
      <c r="N242" s="8">
        <f t="shared" si="3"/>
        <v>1414448</v>
      </c>
    </row>
    <row r="243" spans="1:14">
      <c r="A243" t="s">
        <v>14</v>
      </c>
      <c r="B243" t="s">
        <v>62</v>
      </c>
      <c r="C243" t="s">
        <v>230</v>
      </c>
      <c r="D243">
        <v>5402981004</v>
      </c>
      <c r="E243" s="1">
        <v>44379</v>
      </c>
      <c r="F243" s="1">
        <v>44379</v>
      </c>
      <c r="G243">
        <v>5351620220</v>
      </c>
      <c r="H243">
        <v>6017042699</v>
      </c>
      <c r="I243">
        <v>2134.9899999999998</v>
      </c>
      <c r="J243" s="1">
        <v>44439</v>
      </c>
      <c r="K243">
        <v>1749.99</v>
      </c>
      <c r="L243" s="1">
        <v>44678</v>
      </c>
      <c r="M243">
        <v>239</v>
      </c>
      <c r="N243" s="8">
        <f t="shared" si="3"/>
        <v>418247.61</v>
      </c>
    </row>
    <row r="244" spans="1:14">
      <c r="A244" t="s">
        <v>14</v>
      </c>
      <c r="B244" t="s">
        <v>62</v>
      </c>
      <c r="C244" t="s">
        <v>110</v>
      </c>
      <c r="D244">
        <v>12736110151</v>
      </c>
      <c r="E244" s="1">
        <v>44384</v>
      </c>
      <c r="F244" s="1">
        <v>44384</v>
      </c>
      <c r="G244">
        <v>5373328162</v>
      </c>
      <c r="H244">
        <v>6164003043</v>
      </c>
      <c r="I244">
        <v>1.1000000000000001</v>
      </c>
      <c r="J244" s="1">
        <v>44444</v>
      </c>
      <c r="K244">
        <v>1</v>
      </c>
      <c r="L244" s="1">
        <v>44678</v>
      </c>
      <c r="M244">
        <v>234</v>
      </c>
      <c r="N244" s="8">
        <f t="shared" si="3"/>
        <v>234</v>
      </c>
    </row>
    <row r="245" spans="1:14">
      <c r="A245" t="s">
        <v>14</v>
      </c>
      <c r="B245" t="s">
        <v>62</v>
      </c>
      <c r="C245" t="s">
        <v>231</v>
      </c>
      <c r="D245">
        <v>2143930150</v>
      </c>
      <c r="E245" s="1">
        <v>44386</v>
      </c>
      <c r="F245" s="1">
        <v>44386</v>
      </c>
      <c r="G245">
        <v>5386616555</v>
      </c>
      <c r="H245">
        <v>100880</v>
      </c>
      <c r="I245">
        <v>821.06</v>
      </c>
      <c r="J245" s="1">
        <v>44446</v>
      </c>
      <c r="K245">
        <v>673</v>
      </c>
      <c r="L245" s="1">
        <v>44599</v>
      </c>
      <c r="M245">
        <v>153</v>
      </c>
      <c r="N245" s="8">
        <f t="shared" si="3"/>
        <v>102969</v>
      </c>
    </row>
    <row r="246" spans="1:14">
      <c r="A246" t="s">
        <v>14</v>
      </c>
      <c r="B246" t="s">
        <v>62</v>
      </c>
      <c r="C246" t="s">
        <v>201</v>
      </c>
      <c r="D246">
        <v>9561321002</v>
      </c>
      <c r="E246" s="1">
        <v>44386</v>
      </c>
      <c r="F246" s="1">
        <v>44386</v>
      </c>
      <c r="G246">
        <v>5394235121</v>
      </c>
      <c r="H246">
        <v>317</v>
      </c>
      <c r="I246">
        <v>1423.33</v>
      </c>
      <c r="J246" s="1">
        <v>44446</v>
      </c>
      <c r="K246">
        <v>1166.6600000000001</v>
      </c>
      <c r="L246" s="1">
        <v>44616</v>
      </c>
      <c r="M246">
        <v>170</v>
      </c>
      <c r="N246" s="8">
        <f t="shared" si="3"/>
        <v>198332.2</v>
      </c>
    </row>
    <row r="247" spans="1:14">
      <c r="A247" t="s">
        <v>14</v>
      </c>
      <c r="B247" t="s">
        <v>62</v>
      </c>
      <c r="C247" t="s">
        <v>103</v>
      </c>
      <c r="D247">
        <v>746550409</v>
      </c>
      <c r="E247" s="1">
        <v>44386</v>
      </c>
      <c r="F247" s="1">
        <v>44386</v>
      </c>
      <c r="G247">
        <v>5396370110</v>
      </c>
      <c r="H247" t="s">
        <v>232</v>
      </c>
      <c r="I247">
        <v>14768.1</v>
      </c>
      <c r="J247" s="1">
        <v>44446</v>
      </c>
      <c r="K247">
        <v>12105</v>
      </c>
      <c r="L247" s="1">
        <v>44725</v>
      </c>
      <c r="M247">
        <v>279</v>
      </c>
      <c r="N247" s="8">
        <f t="shared" si="3"/>
        <v>3377295</v>
      </c>
    </row>
    <row r="248" spans="1:14">
      <c r="A248" t="s">
        <v>14</v>
      </c>
      <c r="B248" t="s">
        <v>62</v>
      </c>
      <c r="C248" t="s">
        <v>196</v>
      </c>
      <c r="D248">
        <v>2405040284</v>
      </c>
      <c r="E248" s="1">
        <v>44387</v>
      </c>
      <c r="F248" s="1">
        <v>44387</v>
      </c>
      <c r="G248">
        <v>5397431845</v>
      </c>
      <c r="H248" t="s">
        <v>233</v>
      </c>
      <c r="I248">
        <v>7604.69</v>
      </c>
      <c r="J248" s="1">
        <v>44447</v>
      </c>
      <c r="K248">
        <v>6233.35</v>
      </c>
      <c r="L248" s="1">
        <v>44588</v>
      </c>
      <c r="M248">
        <v>141</v>
      </c>
      <c r="N248" s="8">
        <f t="shared" si="3"/>
        <v>878902.35000000009</v>
      </c>
    </row>
    <row r="249" spans="1:14">
      <c r="A249" t="s">
        <v>14</v>
      </c>
      <c r="B249" t="s">
        <v>62</v>
      </c>
      <c r="C249" t="s">
        <v>109</v>
      </c>
      <c r="D249">
        <v>795170158</v>
      </c>
      <c r="E249" s="1">
        <v>44389</v>
      </c>
      <c r="F249" s="1">
        <v>44389</v>
      </c>
      <c r="G249">
        <v>5412074738</v>
      </c>
      <c r="H249">
        <v>2100070977</v>
      </c>
      <c r="I249">
        <v>215.38</v>
      </c>
      <c r="J249" s="1">
        <v>44449</v>
      </c>
      <c r="K249">
        <v>195.8</v>
      </c>
      <c r="L249" s="1">
        <v>44645</v>
      </c>
      <c r="M249">
        <v>196</v>
      </c>
      <c r="N249" s="8">
        <f t="shared" si="3"/>
        <v>38376.800000000003</v>
      </c>
    </row>
    <row r="250" spans="1:14">
      <c r="A250" t="s">
        <v>14</v>
      </c>
      <c r="B250" t="s">
        <v>62</v>
      </c>
      <c r="C250" t="s">
        <v>180</v>
      </c>
      <c r="D250">
        <v>3849010107</v>
      </c>
      <c r="E250" s="1">
        <v>44389</v>
      </c>
      <c r="F250" s="1">
        <v>44389</v>
      </c>
      <c r="G250">
        <v>5414805065</v>
      </c>
      <c r="H250">
        <v>103</v>
      </c>
      <c r="I250">
        <v>263.52</v>
      </c>
      <c r="J250" s="1">
        <v>44449</v>
      </c>
      <c r="K250">
        <v>216</v>
      </c>
      <c r="L250" s="1">
        <v>44629</v>
      </c>
      <c r="M250">
        <v>180</v>
      </c>
      <c r="N250" s="8">
        <f t="shared" si="3"/>
        <v>38880</v>
      </c>
    </row>
    <row r="251" spans="1:14">
      <c r="A251" t="s">
        <v>14</v>
      </c>
      <c r="B251" t="s">
        <v>62</v>
      </c>
      <c r="C251" t="s">
        <v>219</v>
      </c>
      <c r="D251">
        <v>133360081</v>
      </c>
      <c r="E251" s="1">
        <v>44390</v>
      </c>
      <c r="F251" s="1">
        <v>44390</v>
      </c>
      <c r="G251">
        <v>5417284871</v>
      </c>
      <c r="H251" t="s">
        <v>234</v>
      </c>
      <c r="I251">
        <v>1267.2</v>
      </c>
      <c r="J251" s="1">
        <v>44450</v>
      </c>
      <c r="K251">
        <v>52.36</v>
      </c>
      <c r="L251" s="1">
        <v>44736</v>
      </c>
      <c r="M251">
        <v>286</v>
      </c>
      <c r="N251" s="8">
        <f t="shared" si="3"/>
        <v>14974.96</v>
      </c>
    </row>
    <row r="252" spans="1:14">
      <c r="A252" t="s">
        <v>14</v>
      </c>
      <c r="B252" t="s">
        <v>62</v>
      </c>
      <c r="C252" t="s">
        <v>219</v>
      </c>
      <c r="D252">
        <v>133360081</v>
      </c>
      <c r="E252" s="1">
        <v>44390</v>
      </c>
      <c r="F252" s="1">
        <v>44390</v>
      </c>
      <c r="G252">
        <v>5417284871</v>
      </c>
      <c r="H252" t="s">
        <v>234</v>
      </c>
      <c r="I252">
        <v>1267.2</v>
      </c>
      <c r="J252" s="1">
        <v>44450</v>
      </c>
      <c r="K252">
        <v>1099.6400000000001</v>
      </c>
      <c r="L252" s="1">
        <v>44678</v>
      </c>
      <c r="M252">
        <v>228</v>
      </c>
      <c r="N252" s="8">
        <f t="shared" si="3"/>
        <v>250717.92</v>
      </c>
    </row>
    <row r="253" spans="1:14">
      <c r="A253" t="s">
        <v>14</v>
      </c>
      <c r="B253" t="s">
        <v>62</v>
      </c>
      <c r="C253" t="s">
        <v>98</v>
      </c>
      <c r="D253">
        <v>3524050238</v>
      </c>
      <c r="E253" s="1">
        <v>44390</v>
      </c>
      <c r="F253" s="1">
        <v>44390</v>
      </c>
      <c r="G253">
        <v>5420118380</v>
      </c>
      <c r="H253">
        <v>740810383</v>
      </c>
      <c r="I253">
        <v>5927.22</v>
      </c>
      <c r="J253" s="1">
        <v>44450</v>
      </c>
      <c r="K253">
        <v>4858.38</v>
      </c>
      <c r="L253" s="1">
        <v>44736</v>
      </c>
      <c r="M253">
        <v>286</v>
      </c>
      <c r="N253" s="8">
        <f t="shared" si="3"/>
        <v>1389496.68</v>
      </c>
    </row>
    <row r="254" spans="1:14">
      <c r="A254" t="s">
        <v>14</v>
      </c>
      <c r="B254" t="s">
        <v>62</v>
      </c>
      <c r="C254" t="s">
        <v>98</v>
      </c>
      <c r="D254">
        <v>3524050238</v>
      </c>
      <c r="E254" s="1">
        <v>44390</v>
      </c>
      <c r="F254" s="1">
        <v>44390</v>
      </c>
      <c r="G254">
        <v>5420118390</v>
      </c>
      <c r="H254">
        <v>740810384</v>
      </c>
      <c r="I254">
        <v>1067.51</v>
      </c>
      <c r="J254" s="1">
        <v>44450</v>
      </c>
      <c r="K254">
        <v>875.01</v>
      </c>
      <c r="L254" s="1">
        <v>44736</v>
      </c>
      <c r="M254">
        <v>286</v>
      </c>
      <c r="N254" s="8">
        <f t="shared" si="3"/>
        <v>250252.86</v>
      </c>
    </row>
    <row r="255" spans="1:14">
      <c r="A255" t="s">
        <v>14</v>
      </c>
      <c r="B255" t="s">
        <v>62</v>
      </c>
      <c r="C255" t="s">
        <v>190</v>
      </c>
      <c r="D255">
        <v>9412650153</v>
      </c>
      <c r="E255" s="1">
        <v>44390</v>
      </c>
      <c r="F255" s="1">
        <v>44390</v>
      </c>
      <c r="G255">
        <v>5423550258</v>
      </c>
      <c r="H255" t="s">
        <v>235</v>
      </c>
      <c r="I255">
        <v>1423.33</v>
      </c>
      <c r="J255" s="1">
        <v>44450</v>
      </c>
      <c r="K255">
        <v>1166.6600000000001</v>
      </c>
      <c r="L255" s="1">
        <v>44645</v>
      </c>
      <c r="M255">
        <v>195</v>
      </c>
      <c r="N255" s="8">
        <f t="shared" si="3"/>
        <v>227498.7</v>
      </c>
    </row>
    <row r="256" spans="1:14">
      <c r="A256" t="s">
        <v>14</v>
      </c>
      <c r="B256" t="s">
        <v>62</v>
      </c>
      <c r="C256" t="s">
        <v>108</v>
      </c>
      <c r="D256">
        <v>2006400960</v>
      </c>
      <c r="E256" s="1">
        <v>44392</v>
      </c>
      <c r="F256" s="1">
        <v>44392</v>
      </c>
      <c r="G256">
        <v>5437276067</v>
      </c>
      <c r="H256">
        <v>1632988</v>
      </c>
      <c r="I256">
        <v>12480.6</v>
      </c>
      <c r="J256" s="1">
        <v>44452</v>
      </c>
      <c r="K256">
        <v>10230</v>
      </c>
      <c r="L256" s="1">
        <v>44588</v>
      </c>
      <c r="M256">
        <v>136</v>
      </c>
      <c r="N256" s="8">
        <f t="shared" si="3"/>
        <v>1391280</v>
      </c>
    </row>
    <row r="257" spans="1:14">
      <c r="A257" t="s">
        <v>14</v>
      </c>
      <c r="B257" t="s">
        <v>62</v>
      </c>
      <c r="C257" t="s">
        <v>108</v>
      </c>
      <c r="D257">
        <v>2006400960</v>
      </c>
      <c r="E257" s="1">
        <v>44392</v>
      </c>
      <c r="F257" s="1">
        <v>44392</v>
      </c>
      <c r="G257">
        <v>5437276173</v>
      </c>
      <c r="H257">
        <v>1632989</v>
      </c>
      <c r="I257">
        <v>19011.66</v>
      </c>
      <c r="J257" s="1">
        <v>44452</v>
      </c>
      <c r="K257">
        <v>15583.33</v>
      </c>
      <c r="L257" s="1">
        <v>44645</v>
      </c>
      <c r="M257">
        <v>193</v>
      </c>
      <c r="N257" s="8">
        <f t="shared" si="3"/>
        <v>3007582.69</v>
      </c>
    </row>
    <row r="258" spans="1:14">
      <c r="A258" t="s">
        <v>14</v>
      </c>
      <c r="B258" t="s">
        <v>62</v>
      </c>
      <c r="C258" t="s">
        <v>108</v>
      </c>
      <c r="D258">
        <v>2006400960</v>
      </c>
      <c r="E258" s="1">
        <v>44392</v>
      </c>
      <c r="F258" s="1">
        <v>44392</v>
      </c>
      <c r="G258">
        <v>5437435987</v>
      </c>
      <c r="H258">
        <v>1633519</v>
      </c>
      <c r="I258">
        <v>131.76</v>
      </c>
      <c r="J258" s="1">
        <v>44452</v>
      </c>
      <c r="K258">
        <v>108</v>
      </c>
      <c r="L258" s="1">
        <v>44678</v>
      </c>
      <c r="M258">
        <v>226</v>
      </c>
      <c r="N258" s="8">
        <f t="shared" si="3"/>
        <v>24408</v>
      </c>
    </row>
    <row r="259" spans="1:14">
      <c r="A259" t="s">
        <v>14</v>
      </c>
      <c r="B259" t="s">
        <v>62</v>
      </c>
      <c r="C259" t="s">
        <v>108</v>
      </c>
      <c r="D259">
        <v>2006400960</v>
      </c>
      <c r="E259" s="1">
        <v>44392</v>
      </c>
      <c r="F259" s="1">
        <v>44392</v>
      </c>
      <c r="G259">
        <v>5437436744</v>
      </c>
      <c r="H259">
        <v>1633521</v>
      </c>
      <c r="I259">
        <v>87.84</v>
      </c>
      <c r="J259" s="1">
        <v>44452</v>
      </c>
      <c r="K259">
        <v>72</v>
      </c>
      <c r="L259" s="1">
        <v>44678</v>
      </c>
      <c r="M259">
        <v>226</v>
      </c>
      <c r="N259" s="8">
        <f t="shared" ref="N259:N322" si="4">+K259*M259</f>
        <v>16272</v>
      </c>
    </row>
    <row r="260" spans="1:14">
      <c r="A260" t="s">
        <v>14</v>
      </c>
      <c r="B260" t="s">
        <v>62</v>
      </c>
      <c r="C260" t="s">
        <v>108</v>
      </c>
      <c r="D260">
        <v>2006400960</v>
      </c>
      <c r="E260" s="1">
        <v>44396</v>
      </c>
      <c r="F260" s="1">
        <v>44396</v>
      </c>
      <c r="G260">
        <v>5452630153</v>
      </c>
      <c r="H260">
        <v>1622654</v>
      </c>
      <c r="I260">
        <v>87.84</v>
      </c>
      <c r="J260" s="1">
        <v>44456</v>
      </c>
      <c r="K260">
        <v>72</v>
      </c>
      <c r="L260" s="1">
        <v>44678</v>
      </c>
      <c r="M260">
        <v>222</v>
      </c>
      <c r="N260" s="8">
        <f t="shared" si="4"/>
        <v>15984</v>
      </c>
    </row>
    <row r="261" spans="1:14">
      <c r="A261" t="s">
        <v>14</v>
      </c>
      <c r="B261" t="s">
        <v>62</v>
      </c>
      <c r="C261" t="s">
        <v>108</v>
      </c>
      <c r="D261">
        <v>2006400960</v>
      </c>
      <c r="E261" s="1">
        <v>44396</v>
      </c>
      <c r="F261" s="1">
        <v>44396</v>
      </c>
      <c r="G261">
        <v>5452635278</v>
      </c>
      <c r="H261">
        <v>1622656</v>
      </c>
      <c r="I261">
        <v>87.84</v>
      </c>
      <c r="J261" s="1">
        <v>44456</v>
      </c>
      <c r="K261">
        <v>72</v>
      </c>
      <c r="L261" s="1">
        <v>44678</v>
      </c>
      <c r="M261">
        <v>222</v>
      </c>
      <c r="N261" s="8">
        <f t="shared" si="4"/>
        <v>15984</v>
      </c>
    </row>
    <row r="262" spans="1:14">
      <c r="A262" t="s">
        <v>14</v>
      </c>
      <c r="B262" t="s">
        <v>62</v>
      </c>
      <c r="C262" t="s">
        <v>108</v>
      </c>
      <c r="D262">
        <v>2006400960</v>
      </c>
      <c r="E262" s="1">
        <v>44396</v>
      </c>
      <c r="F262" s="1">
        <v>44396</v>
      </c>
      <c r="G262">
        <v>5452803920</v>
      </c>
      <c r="H262">
        <v>1628565</v>
      </c>
      <c r="I262">
        <v>175.68</v>
      </c>
      <c r="J262" s="1">
        <v>44456</v>
      </c>
      <c r="K262">
        <v>144</v>
      </c>
      <c r="L262" s="1">
        <v>44678</v>
      </c>
      <c r="M262">
        <v>222</v>
      </c>
      <c r="N262" s="8">
        <f t="shared" si="4"/>
        <v>31968</v>
      </c>
    </row>
    <row r="263" spans="1:14">
      <c r="A263" t="s">
        <v>14</v>
      </c>
      <c r="B263" t="s">
        <v>62</v>
      </c>
      <c r="C263" t="s">
        <v>110</v>
      </c>
      <c r="D263">
        <v>12736110151</v>
      </c>
      <c r="E263" s="1">
        <v>44397</v>
      </c>
      <c r="F263" s="1">
        <v>44397</v>
      </c>
      <c r="G263">
        <v>5457514990</v>
      </c>
      <c r="H263">
        <v>6164003241</v>
      </c>
      <c r="I263">
        <v>2860</v>
      </c>
      <c r="J263" s="1">
        <v>44457</v>
      </c>
      <c r="K263">
        <v>2600</v>
      </c>
      <c r="L263" s="1">
        <v>44678</v>
      </c>
      <c r="M263">
        <v>221</v>
      </c>
      <c r="N263" s="8">
        <f t="shared" si="4"/>
        <v>574600</v>
      </c>
    </row>
    <row r="264" spans="1:14">
      <c r="A264" t="s">
        <v>14</v>
      </c>
      <c r="B264" t="s">
        <v>62</v>
      </c>
      <c r="C264" t="s">
        <v>66</v>
      </c>
      <c r="D264">
        <v>10994940152</v>
      </c>
      <c r="E264" s="1">
        <v>44397</v>
      </c>
      <c r="F264" s="1">
        <v>44397</v>
      </c>
      <c r="G264">
        <v>5460040095</v>
      </c>
      <c r="H264">
        <v>6100182628</v>
      </c>
      <c r="I264">
        <v>2433.9</v>
      </c>
      <c r="J264" s="1">
        <v>44457</v>
      </c>
      <c r="K264">
        <v>1596</v>
      </c>
      <c r="L264" s="1">
        <v>44678</v>
      </c>
      <c r="M264">
        <v>221</v>
      </c>
      <c r="N264" s="8">
        <f t="shared" si="4"/>
        <v>352716</v>
      </c>
    </row>
    <row r="265" spans="1:14">
      <c r="A265" t="s">
        <v>14</v>
      </c>
      <c r="B265" t="s">
        <v>62</v>
      </c>
      <c r="C265" t="s">
        <v>236</v>
      </c>
      <c r="D265">
        <v>13342400150</v>
      </c>
      <c r="E265" s="1">
        <v>44397</v>
      </c>
      <c r="F265" s="1">
        <v>44397</v>
      </c>
      <c r="G265">
        <v>5460953041</v>
      </c>
      <c r="H265" t="s">
        <v>237</v>
      </c>
      <c r="I265">
        <v>7698.08</v>
      </c>
      <c r="J265" s="1">
        <v>44457</v>
      </c>
      <c r="K265">
        <v>6998.25</v>
      </c>
      <c r="L265" s="1">
        <v>44588</v>
      </c>
      <c r="M265">
        <v>131</v>
      </c>
      <c r="N265" s="8">
        <f t="shared" si="4"/>
        <v>916770.75</v>
      </c>
    </row>
    <row r="266" spans="1:14">
      <c r="A266" t="s">
        <v>14</v>
      </c>
      <c r="B266" t="s">
        <v>62</v>
      </c>
      <c r="C266" t="s">
        <v>238</v>
      </c>
      <c r="D266">
        <v>4472901000</v>
      </c>
      <c r="E266" s="1">
        <v>44397</v>
      </c>
      <c r="F266" s="1">
        <v>44397</v>
      </c>
      <c r="G266">
        <v>5462617142</v>
      </c>
      <c r="H266">
        <v>21304223</v>
      </c>
      <c r="I266">
        <v>333.76</v>
      </c>
      <c r="J266" s="1">
        <v>44457</v>
      </c>
      <c r="K266">
        <v>273.57</v>
      </c>
      <c r="L266" s="1">
        <v>44588</v>
      </c>
      <c r="M266">
        <v>131</v>
      </c>
      <c r="N266" s="8">
        <f t="shared" si="4"/>
        <v>35837.67</v>
      </c>
    </row>
    <row r="267" spans="1:14">
      <c r="A267" t="s">
        <v>14</v>
      </c>
      <c r="B267" t="s">
        <v>62</v>
      </c>
      <c r="C267" t="s">
        <v>239</v>
      </c>
      <c r="D267">
        <v>1802940484</v>
      </c>
      <c r="E267" s="1">
        <v>44399</v>
      </c>
      <c r="F267" s="1">
        <v>44399</v>
      </c>
      <c r="G267">
        <v>5482247012</v>
      </c>
      <c r="H267">
        <v>2121028756</v>
      </c>
      <c r="I267">
        <v>8610.76</v>
      </c>
      <c r="J267" s="1">
        <v>44459</v>
      </c>
      <c r="K267">
        <v>7058</v>
      </c>
      <c r="L267" s="1">
        <v>44645</v>
      </c>
      <c r="M267">
        <v>186</v>
      </c>
      <c r="N267" s="8">
        <f t="shared" si="4"/>
        <v>1312788</v>
      </c>
    </row>
    <row r="268" spans="1:14">
      <c r="A268" t="s">
        <v>14</v>
      </c>
      <c r="B268" t="s">
        <v>62</v>
      </c>
      <c r="C268" t="s">
        <v>109</v>
      </c>
      <c r="D268">
        <v>795170158</v>
      </c>
      <c r="E268" s="1">
        <v>44400</v>
      </c>
      <c r="F268" s="1">
        <v>44400</v>
      </c>
      <c r="G268">
        <v>5488440244</v>
      </c>
      <c r="H268">
        <v>2100074589</v>
      </c>
      <c r="I268">
        <v>1415.7</v>
      </c>
      <c r="J268" s="1">
        <v>44460</v>
      </c>
      <c r="K268">
        <v>796</v>
      </c>
      <c r="L268" s="1">
        <v>44910</v>
      </c>
      <c r="M268">
        <v>450</v>
      </c>
      <c r="N268" s="8">
        <f t="shared" si="4"/>
        <v>358200</v>
      </c>
    </row>
    <row r="269" spans="1:14">
      <c r="A269" t="s">
        <v>14</v>
      </c>
      <c r="B269" t="s">
        <v>62</v>
      </c>
      <c r="C269" t="s">
        <v>240</v>
      </c>
      <c r="D269">
        <v>12658311001</v>
      </c>
      <c r="E269" s="1">
        <v>44404</v>
      </c>
      <c r="F269" s="1">
        <v>44404</v>
      </c>
      <c r="G269">
        <v>5508665807</v>
      </c>
      <c r="H269" t="s">
        <v>241</v>
      </c>
      <c r="I269">
        <v>8166.5</v>
      </c>
      <c r="J269" s="1">
        <v>44464</v>
      </c>
      <c r="K269">
        <v>8166.5</v>
      </c>
      <c r="L269" s="1">
        <v>44707</v>
      </c>
      <c r="M269">
        <v>243</v>
      </c>
      <c r="N269" s="8">
        <f t="shared" si="4"/>
        <v>1984459.5</v>
      </c>
    </row>
    <row r="270" spans="1:14">
      <c r="A270" t="s">
        <v>14</v>
      </c>
      <c r="B270" t="s">
        <v>62</v>
      </c>
      <c r="C270" t="s">
        <v>161</v>
      </c>
      <c r="D270">
        <v>4742650585</v>
      </c>
      <c r="E270" s="1">
        <v>44404</v>
      </c>
      <c r="F270" s="1">
        <v>44404</v>
      </c>
      <c r="G270">
        <v>5509510206</v>
      </c>
      <c r="H270" t="s">
        <v>242</v>
      </c>
      <c r="I270">
        <v>478.24</v>
      </c>
      <c r="J270" s="1">
        <v>44464</v>
      </c>
      <c r="K270">
        <v>392</v>
      </c>
      <c r="L270" s="1">
        <v>44678</v>
      </c>
      <c r="M270">
        <v>214</v>
      </c>
      <c r="N270" s="8">
        <f t="shared" si="4"/>
        <v>83888</v>
      </c>
    </row>
    <row r="271" spans="1:14">
      <c r="A271" t="s">
        <v>14</v>
      </c>
      <c r="B271" t="s">
        <v>62</v>
      </c>
      <c r="C271" t="s">
        <v>192</v>
      </c>
      <c r="D271">
        <v>93027710016</v>
      </c>
      <c r="E271" s="1">
        <v>44405</v>
      </c>
      <c r="F271" s="1">
        <v>44405</v>
      </c>
      <c r="G271">
        <v>5511980113</v>
      </c>
      <c r="H271" t="s">
        <v>243</v>
      </c>
      <c r="I271">
        <v>2141.1</v>
      </c>
      <c r="J271" s="1">
        <v>44465</v>
      </c>
      <c r="K271">
        <v>1755</v>
      </c>
      <c r="L271" s="1">
        <v>44645</v>
      </c>
      <c r="M271">
        <v>180</v>
      </c>
      <c r="N271" s="8">
        <f t="shared" si="4"/>
        <v>315900</v>
      </c>
    </row>
    <row r="272" spans="1:14">
      <c r="A272" t="s">
        <v>14</v>
      </c>
      <c r="B272" t="s">
        <v>62</v>
      </c>
      <c r="C272" t="s">
        <v>178</v>
      </c>
      <c r="D272">
        <v>2154270595</v>
      </c>
      <c r="E272" s="1">
        <v>44418</v>
      </c>
      <c r="F272" s="1">
        <v>44651</v>
      </c>
      <c r="G272">
        <v>5527738734</v>
      </c>
      <c r="H272">
        <v>92112989</v>
      </c>
      <c r="I272">
        <v>439.2</v>
      </c>
      <c r="J272" s="1">
        <v>44468</v>
      </c>
      <c r="K272">
        <v>360</v>
      </c>
      <c r="L272" s="1">
        <v>44645</v>
      </c>
      <c r="M272">
        <v>177</v>
      </c>
      <c r="N272" s="8">
        <f t="shared" si="4"/>
        <v>63720</v>
      </c>
    </row>
    <row r="273" spans="1:14">
      <c r="A273" t="s">
        <v>14</v>
      </c>
      <c r="B273" t="s">
        <v>62</v>
      </c>
      <c r="C273" t="s">
        <v>99</v>
      </c>
      <c r="D273">
        <v>803890151</v>
      </c>
      <c r="E273" s="1">
        <v>44408</v>
      </c>
      <c r="F273" s="1">
        <v>44408</v>
      </c>
      <c r="G273">
        <v>5531414875</v>
      </c>
      <c r="H273">
        <v>212047632</v>
      </c>
      <c r="I273">
        <v>68.81</v>
      </c>
      <c r="J273" s="1">
        <v>44468</v>
      </c>
      <c r="K273">
        <v>56.4</v>
      </c>
      <c r="L273" s="1">
        <v>44588</v>
      </c>
      <c r="M273">
        <v>120</v>
      </c>
      <c r="N273" s="8">
        <f t="shared" si="4"/>
        <v>6768</v>
      </c>
    </row>
    <row r="274" spans="1:14">
      <c r="A274" t="s">
        <v>14</v>
      </c>
      <c r="B274" t="s">
        <v>62</v>
      </c>
      <c r="C274" t="s">
        <v>98</v>
      </c>
      <c r="D274">
        <v>3524050238</v>
      </c>
      <c r="E274" s="1">
        <v>44419</v>
      </c>
      <c r="F274" s="1">
        <v>44687</v>
      </c>
      <c r="G274">
        <v>5538326629</v>
      </c>
      <c r="H274">
        <v>740814875</v>
      </c>
      <c r="I274">
        <v>1937.88</v>
      </c>
      <c r="J274" s="1">
        <v>44506</v>
      </c>
      <c r="K274">
        <v>1588.43</v>
      </c>
      <c r="L274" s="1">
        <v>44678</v>
      </c>
      <c r="M274">
        <v>172</v>
      </c>
      <c r="N274" s="8">
        <f t="shared" si="4"/>
        <v>273209.96000000002</v>
      </c>
    </row>
    <row r="275" spans="1:14">
      <c r="A275" t="s">
        <v>14</v>
      </c>
      <c r="B275" t="s">
        <v>62</v>
      </c>
      <c r="C275" t="s">
        <v>244</v>
      </c>
      <c r="D275">
        <v>674840152</v>
      </c>
      <c r="E275" s="1">
        <v>44419</v>
      </c>
      <c r="F275" s="1">
        <v>44687</v>
      </c>
      <c r="G275">
        <v>5538957504</v>
      </c>
      <c r="H275">
        <v>5302375264</v>
      </c>
      <c r="I275">
        <v>652.29999999999995</v>
      </c>
      <c r="J275" s="1">
        <v>44506</v>
      </c>
      <c r="K275">
        <v>593</v>
      </c>
      <c r="L275" s="1">
        <v>44678</v>
      </c>
      <c r="M275">
        <v>172</v>
      </c>
      <c r="N275" s="8">
        <f t="shared" si="4"/>
        <v>101996</v>
      </c>
    </row>
    <row r="276" spans="1:14">
      <c r="A276" t="s">
        <v>14</v>
      </c>
      <c r="B276" t="s">
        <v>62</v>
      </c>
      <c r="C276" t="s">
        <v>161</v>
      </c>
      <c r="D276">
        <v>4742650585</v>
      </c>
      <c r="E276" s="1">
        <v>44420</v>
      </c>
      <c r="F276" s="1">
        <v>44687</v>
      </c>
      <c r="G276">
        <v>5546873527</v>
      </c>
      <c r="H276" t="s">
        <v>245</v>
      </c>
      <c r="I276">
        <v>239.12</v>
      </c>
      <c r="J276" s="1">
        <v>44506</v>
      </c>
      <c r="K276">
        <v>196</v>
      </c>
      <c r="L276" s="1">
        <v>44678</v>
      </c>
      <c r="M276">
        <v>172</v>
      </c>
      <c r="N276" s="8">
        <f t="shared" si="4"/>
        <v>33712</v>
      </c>
    </row>
    <row r="277" spans="1:14">
      <c r="A277" t="s">
        <v>14</v>
      </c>
      <c r="B277" t="s">
        <v>62</v>
      </c>
      <c r="C277" t="s">
        <v>161</v>
      </c>
      <c r="D277">
        <v>4742650585</v>
      </c>
      <c r="E277" s="1">
        <v>44420</v>
      </c>
      <c r="F277" s="1">
        <v>44687</v>
      </c>
      <c r="G277">
        <v>5546874703</v>
      </c>
      <c r="H277" t="s">
        <v>246</v>
      </c>
      <c r="I277">
        <v>239.12</v>
      </c>
      <c r="J277" s="1">
        <v>44506</v>
      </c>
      <c r="K277">
        <v>196</v>
      </c>
      <c r="L277" s="1">
        <v>44678</v>
      </c>
      <c r="M277">
        <v>172</v>
      </c>
      <c r="N277" s="8">
        <f t="shared" si="4"/>
        <v>33712</v>
      </c>
    </row>
    <row r="278" spans="1:14">
      <c r="A278" t="s">
        <v>14</v>
      </c>
      <c r="B278" t="s">
        <v>62</v>
      </c>
      <c r="C278" t="s">
        <v>247</v>
      </c>
      <c r="D278">
        <v>1984750594</v>
      </c>
      <c r="E278" s="1">
        <v>44423</v>
      </c>
      <c r="F278" s="1">
        <v>44651</v>
      </c>
      <c r="G278">
        <v>5560173959</v>
      </c>
      <c r="H278">
        <v>210743</v>
      </c>
      <c r="I278">
        <v>2292.38</v>
      </c>
      <c r="J278" s="1">
        <v>44577</v>
      </c>
      <c r="K278">
        <v>1879</v>
      </c>
      <c r="L278" s="1">
        <v>44645</v>
      </c>
      <c r="M278">
        <v>68</v>
      </c>
      <c r="N278" s="8">
        <f t="shared" si="4"/>
        <v>127772</v>
      </c>
    </row>
    <row r="279" spans="1:14">
      <c r="A279" t="s">
        <v>14</v>
      </c>
      <c r="B279" t="s">
        <v>62</v>
      </c>
      <c r="C279" t="s">
        <v>248</v>
      </c>
      <c r="D279">
        <v>3784450961</v>
      </c>
      <c r="E279" s="1">
        <v>44424</v>
      </c>
      <c r="F279" s="1">
        <v>44651</v>
      </c>
      <c r="G279">
        <v>5562974280</v>
      </c>
      <c r="H279" t="s">
        <v>249</v>
      </c>
      <c r="I279">
        <v>1649.44</v>
      </c>
      <c r="J279" s="1">
        <v>44509</v>
      </c>
      <c r="K279">
        <v>1352</v>
      </c>
      <c r="L279" s="1">
        <v>44645</v>
      </c>
      <c r="M279">
        <v>136</v>
      </c>
      <c r="N279" s="8">
        <f t="shared" si="4"/>
        <v>183872</v>
      </c>
    </row>
    <row r="280" spans="1:14">
      <c r="A280" t="s">
        <v>14</v>
      </c>
      <c r="B280" t="s">
        <v>62</v>
      </c>
      <c r="C280" t="s">
        <v>250</v>
      </c>
      <c r="D280">
        <v>1989580061</v>
      </c>
      <c r="E280" s="1">
        <v>44425</v>
      </c>
      <c r="F280" s="1">
        <v>44600</v>
      </c>
      <c r="G280">
        <v>5576842594</v>
      </c>
      <c r="H280" t="s">
        <v>251</v>
      </c>
      <c r="I280">
        <v>3278.99</v>
      </c>
      <c r="J280" s="1">
        <v>44509</v>
      </c>
      <c r="K280">
        <v>2687.7</v>
      </c>
      <c r="L280" s="1">
        <v>44592</v>
      </c>
      <c r="M280">
        <v>83</v>
      </c>
      <c r="N280" s="8">
        <f t="shared" si="4"/>
        <v>223079.09999999998</v>
      </c>
    </row>
    <row r="281" spans="1:14">
      <c r="A281" t="s">
        <v>14</v>
      </c>
      <c r="B281" t="s">
        <v>62</v>
      </c>
      <c r="C281" t="s">
        <v>252</v>
      </c>
      <c r="D281">
        <v>434000584</v>
      </c>
      <c r="E281" s="1">
        <v>44425</v>
      </c>
      <c r="F281" s="1">
        <v>44772</v>
      </c>
      <c r="G281">
        <v>5581895254</v>
      </c>
      <c r="H281" t="s">
        <v>253</v>
      </c>
      <c r="I281">
        <v>9638</v>
      </c>
      <c r="J281" s="1">
        <v>44577</v>
      </c>
      <c r="K281">
        <v>7900</v>
      </c>
      <c r="L281" s="1">
        <v>44769</v>
      </c>
      <c r="M281">
        <v>192</v>
      </c>
      <c r="N281" s="8">
        <f t="shared" si="4"/>
        <v>1516800</v>
      </c>
    </row>
    <row r="282" spans="1:14">
      <c r="A282" t="s">
        <v>14</v>
      </c>
      <c r="B282" t="s">
        <v>62</v>
      </c>
      <c r="C282" t="s">
        <v>254</v>
      </c>
      <c r="D282">
        <v>989031000</v>
      </c>
      <c r="E282" s="1">
        <v>44428</v>
      </c>
      <c r="F282" s="1">
        <v>44772</v>
      </c>
      <c r="G282">
        <v>5599385507</v>
      </c>
      <c r="H282">
        <v>2021000041</v>
      </c>
      <c r="I282">
        <v>927</v>
      </c>
      <c r="J282" s="1">
        <v>44509</v>
      </c>
      <c r="K282">
        <v>927</v>
      </c>
      <c r="L282" s="1">
        <v>44769</v>
      </c>
      <c r="M282">
        <v>260</v>
      </c>
      <c r="N282" s="8">
        <f t="shared" si="4"/>
        <v>241020</v>
      </c>
    </row>
    <row r="283" spans="1:14">
      <c r="A283" t="s">
        <v>14</v>
      </c>
      <c r="B283" t="s">
        <v>62</v>
      </c>
      <c r="C283" t="s">
        <v>230</v>
      </c>
      <c r="D283">
        <v>5402981004</v>
      </c>
      <c r="E283" s="1">
        <v>44429</v>
      </c>
      <c r="F283" s="1">
        <v>44687</v>
      </c>
      <c r="G283">
        <v>5604872929</v>
      </c>
      <c r="H283">
        <v>6017043122</v>
      </c>
      <c r="I283">
        <v>781.35</v>
      </c>
      <c r="J283" s="1">
        <v>44577</v>
      </c>
      <c r="K283">
        <v>640.45000000000005</v>
      </c>
      <c r="L283" s="1">
        <v>44678</v>
      </c>
      <c r="M283">
        <v>101</v>
      </c>
      <c r="N283" s="8">
        <f t="shared" si="4"/>
        <v>64685.450000000004</v>
      </c>
    </row>
    <row r="284" spans="1:14">
      <c r="A284" t="s">
        <v>14</v>
      </c>
      <c r="B284" t="s">
        <v>62</v>
      </c>
      <c r="C284" t="s">
        <v>255</v>
      </c>
      <c r="D284">
        <v>12400990151</v>
      </c>
      <c r="E284" s="1">
        <v>44429</v>
      </c>
      <c r="F284" s="1">
        <v>44713</v>
      </c>
      <c r="G284">
        <v>5606292262</v>
      </c>
      <c r="H284">
        <v>202153307</v>
      </c>
      <c r="I284">
        <v>2440</v>
      </c>
      <c r="J284" s="1">
        <v>44577</v>
      </c>
      <c r="K284">
        <v>2000</v>
      </c>
      <c r="L284" s="1">
        <v>44707</v>
      </c>
      <c r="M284">
        <v>130</v>
      </c>
      <c r="N284" s="8">
        <f t="shared" si="4"/>
        <v>260000</v>
      </c>
    </row>
    <row r="285" spans="1:14">
      <c r="A285" t="s">
        <v>14</v>
      </c>
      <c r="B285" t="s">
        <v>62</v>
      </c>
      <c r="C285" t="s">
        <v>255</v>
      </c>
      <c r="D285">
        <v>12400990151</v>
      </c>
      <c r="E285" s="1">
        <v>44429</v>
      </c>
      <c r="F285" s="1">
        <v>44713</v>
      </c>
      <c r="G285">
        <v>5606292506</v>
      </c>
      <c r="H285">
        <v>202153365</v>
      </c>
      <c r="I285">
        <v>4636</v>
      </c>
      <c r="J285" s="1">
        <v>44577</v>
      </c>
      <c r="K285">
        <v>3800</v>
      </c>
      <c r="L285" s="1">
        <v>44707</v>
      </c>
      <c r="M285">
        <v>130</v>
      </c>
      <c r="N285" s="8">
        <f t="shared" si="4"/>
        <v>494000</v>
      </c>
    </row>
    <row r="286" spans="1:14">
      <c r="A286" t="s">
        <v>14</v>
      </c>
      <c r="B286" t="s">
        <v>62</v>
      </c>
      <c r="C286" t="s">
        <v>256</v>
      </c>
      <c r="D286">
        <v>11953761001</v>
      </c>
      <c r="E286" s="1">
        <v>44431</v>
      </c>
      <c r="F286" s="1">
        <v>44624</v>
      </c>
      <c r="G286">
        <v>5618751164</v>
      </c>
      <c r="H286" t="s">
        <v>257</v>
      </c>
      <c r="I286">
        <v>3820.45</v>
      </c>
      <c r="J286" s="1">
        <v>44512</v>
      </c>
      <c r="K286">
        <v>3218.23</v>
      </c>
      <c r="L286" s="1">
        <v>44615</v>
      </c>
      <c r="M286">
        <v>103</v>
      </c>
      <c r="N286" s="8">
        <f t="shared" si="4"/>
        <v>331477.69</v>
      </c>
    </row>
    <row r="287" spans="1:14">
      <c r="A287" t="s">
        <v>14</v>
      </c>
      <c r="B287" t="s">
        <v>62</v>
      </c>
      <c r="C287" t="s">
        <v>256</v>
      </c>
      <c r="D287">
        <v>11953761001</v>
      </c>
      <c r="E287" s="1">
        <v>44431</v>
      </c>
      <c r="F287" s="1">
        <v>44624</v>
      </c>
      <c r="G287">
        <v>5618795176</v>
      </c>
      <c r="H287" t="s">
        <v>141</v>
      </c>
      <c r="I287">
        <v>1101.3900000000001</v>
      </c>
      <c r="J287" s="1">
        <v>44512</v>
      </c>
      <c r="K287">
        <v>927.78</v>
      </c>
      <c r="L287" s="1">
        <v>44615</v>
      </c>
      <c r="M287">
        <v>103</v>
      </c>
      <c r="N287" s="8">
        <f t="shared" si="4"/>
        <v>95561.34</v>
      </c>
    </row>
    <row r="288" spans="1:14">
      <c r="A288" t="s">
        <v>14</v>
      </c>
      <c r="B288" t="s">
        <v>62</v>
      </c>
      <c r="C288" t="s">
        <v>108</v>
      </c>
      <c r="D288">
        <v>2006400960</v>
      </c>
      <c r="E288" s="1">
        <v>44431</v>
      </c>
      <c r="F288" s="1">
        <v>44590</v>
      </c>
      <c r="G288">
        <v>5621485854</v>
      </c>
      <c r="H288">
        <v>1639855</v>
      </c>
      <c r="I288">
        <v>12480.6</v>
      </c>
      <c r="J288" s="1">
        <v>44512</v>
      </c>
      <c r="K288">
        <v>10230</v>
      </c>
      <c r="L288" s="1">
        <v>44588</v>
      </c>
      <c r="M288">
        <v>76</v>
      </c>
      <c r="N288" s="8">
        <f t="shared" si="4"/>
        <v>777480</v>
      </c>
    </row>
    <row r="289" spans="1:14">
      <c r="A289" t="s">
        <v>14</v>
      </c>
      <c r="B289" t="s">
        <v>62</v>
      </c>
      <c r="C289" t="s">
        <v>108</v>
      </c>
      <c r="D289">
        <v>2006400960</v>
      </c>
      <c r="E289" s="1">
        <v>44431</v>
      </c>
      <c r="F289" s="1">
        <v>44651</v>
      </c>
      <c r="G289">
        <v>5621486148</v>
      </c>
      <c r="H289">
        <v>1639856</v>
      </c>
      <c r="I289">
        <v>19011.66</v>
      </c>
      <c r="J289" s="1">
        <v>44512</v>
      </c>
      <c r="K289">
        <v>15583.33</v>
      </c>
      <c r="L289" s="1">
        <v>44645</v>
      </c>
      <c r="M289">
        <v>133</v>
      </c>
      <c r="N289" s="8">
        <f t="shared" si="4"/>
        <v>2072582.89</v>
      </c>
    </row>
    <row r="290" spans="1:14">
      <c r="A290" t="s">
        <v>14</v>
      </c>
      <c r="B290" t="s">
        <v>62</v>
      </c>
      <c r="C290" t="s">
        <v>108</v>
      </c>
      <c r="D290">
        <v>2006400960</v>
      </c>
      <c r="E290" s="1">
        <v>44431</v>
      </c>
      <c r="F290" s="1">
        <v>44710</v>
      </c>
      <c r="G290">
        <v>5621601948</v>
      </c>
      <c r="H290">
        <v>1640366</v>
      </c>
      <c r="I290">
        <v>43.92</v>
      </c>
      <c r="J290" s="1">
        <v>44512</v>
      </c>
      <c r="K290">
        <v>36</v>
      </c>
      <c r="L290" s="1">
        <v>44707</v>
      </c>
      <c r="M290">
        <v>195</v>
      </c>
      <c r="N290" s="8">
        <f t="shared" si="4"/>
        <v>7020</v>
      </c>
    </row>
    <row r="291" spans="1:14">
      <c r="A291" t="s">
        <v>14</v>
      </c>
      <c r="B291" t="s">
        <v>62</v>
      </c>
      <c r="C291" t="s">
        <v>108</v>
      </c>
      <c r="D291">
        <v>2006400960</v>
      </c>
      <c r="E291" s="1">
        <v>44431</v>
      </c>
      <c r="F291" s="1">
        <v>44710</v>
      </c>
      <c r="G291">
        <v>5621602243</v>
      </c>
      <c r="H291">
        <v>1640368</v>
      </c>
      <c r="I291">
        <v>131.76</v>
      </c>
      <c r="J291" s="1">
        <v>44512</v>
      </c>
      <c r="K291">
        <v>108</v>
      </c>
      <c r="L291" s="1">
        <v>44707</v>
      </c>
      <c r="M291">
        <v>195</v>
      </c>
      <c r="N291" s="8">
        <f t="shared" si="4"/>
        <v>21060</v>
      </c>
    </row>
    <row r="292" spans="1:14">
      <c r="A292" t="s">
        <v>14</v>
      </c>
      <c r="B292" t="s">
        <v>62</v>
      </c>
      <c r="C292" t="s">
        <v>108</v>
      </c>
      <c r="D292">
        <v>2006400960</v>
      </c>
      <c r="E292" s="1">
        <v>44431</v>
      </c>
      <c r="F292" s="1">
        <v>44687</v>
      </c>
      <c r="G292">
        <v>5621623122</v>
      </c>
      <c r="H292">
        <v>1640491</v>
      </c>
      <c r="I292">
        <v>265.41000000000003</v>
      </c>
      <c r="J292" s="1">
        <v>44512</v>
      </c>
      <c r="K292">
        <v>255.2</v>
      </c>
      <c r="L292" s="1">
        <v>44678</v>
      </c>
      <c r="M292">
        <v>166</v>
      </c>
      <c r="N292" s="8">
        <f t="shared" si="4"/>
        <v>42363.199999999997</v>
      </c>
    </row>
    <row r="293" spans="1:14">
      <c r="A293" t="s">
        <v>14</v>
      </c>
      <c r="B293" t="s">
        <v>62</v>
      </c>
      <c r="C293" t="s">
        <v>108</v>
      </c>
      <c r="D293">
        <v>2006400960</v>
      </c>
      <c r="E293" s="1">
        <v>44431</v>
      </c>
      <c r="F293" s="1">
        <v>44687</v>
      </c>
      <c r="G293">
        <v>5621624453</v>
      </c>
      <c r="H293">
        <v>1640497</v>
      </c>
      <c r="I293">
        <v>226.05</v>
      </c>
      <c r="J293" s="1">
        <v>44512</v>
      </c>
      <c r="K293">
        <v>217.36</v>
      </c>
      <c r="L293" s="1">
        <v>44678</v>
      </c>
      <c r="M293">
        <v>166</v>
      </c>
      <c r="N293" s="8">
        <f t="shared" si="4"/>
        <v>36081.760000000002</v>
      </c>
    </row>
    <row r="294" spans="1:14">
      <c r="A294" t="s">
        <v>14</v>
      </c>
      <c r="B294" t="s">
        <v>62</v>
      </c>
      <c r="C294" t="s">
        <v>108</v>
      </c>
      <c r="D294">
        <v>2006400960</v>
      </c>
      <c r="E294" s="1">
        <v>44431</v>
      </c>
      <c r="F294" s="1">
        <v>44687</v>
      </c>
      <c r="G294">
        <v>5621627714</v>
      </c>
      <c r="H294">
        <v>1640516</v>
      </c>
      <c r="I294">
        <v>870.36</v>
      </c>
      <c r="J294" s="1">
        <v>44512</v>
      </c>
      <c r="K294">
        <v>836.88</v>
      </c>
      <c r="L294" s="1">
        <v>44678</v>
      </c>
      <c r="M294">
        <v>166</v>
      </c>
      <c r="N294" s="8">
        <f t="shared" si="4"/>
        <v>138922.07999999999</v>
      </c>
    </row>
    <row r="295" spans="1:14">
      <c r="A295" t="s">
        <v>14</v>
      </c>
      <c r="B295" t="s">
        <v>62</v>
      </c>
      <c r="C295" t="s">
        <v>108</v>
      </c>
      <c r="D295">
        <v>2006400960</v>
      </c>
      <c r="E295" s="1">
        <v>44431</v>
      </c>
      <c r="F295" s="1">
        <v>44687</v>
      </c>
      <c r="G295">
        <v>5621634278</v>
      </c>
      <c r="H295">
        <v>1640559</v>
      </c>
      <c r="I295">
        <v>592.13</v>
      </c>
      <c r="J295" s="1">
        <v>44512</v>
      </c>
      <c r="K295">
        <v>569.36</v>
      </c>
      <c r="L295" s="1">
        <v>44678</v>
      </c>
      <c r="M295">
        <v>166</v>
      </c>
      <c r="N295" s="8">
        <f t="shared" si="4"/>
        <v>94513.760000000009</v>
      </c>
    </row>
    <row r="296" spans="1:14">
      <c r="A296" t="s">
        <v>14</v>
      </c>
      <c r="B296" t="s">
        <v>62</v>
      </c>
      <c r="C296" t="s">
        <v>258</v>
      </c>
      <c r="D296">
        <v>6702140960</v>
      </c>
      <c r="E296" s="1">
        <v>44435</v>
      </c>
      <c r="F296" s="1">
        <v>44435</v>
      </c>
      <c r="G296">
        <v>5639265672</v>
      </c>
      <c r="H296">
        <v>2100163</v>
      </c>
      <c r="I296">
        <v>3928.4</v>
      </c>
      <c r="J296" s="1">
        <v>44495</v>
      </c>
      <c r="K296">
        <v>3220</v>
      </c>
      <c r="L296" s="1">
        <v>44599</v>
      </c>
      <c r="M296">
        <v>104</v>
      </c>
      <c r="N296" s="8">
        <f t="shared" si="4"/>
        <v>334880</v>
      </c>
    </row>
    <row r="297" spans="1:14">
      <c r="A297" t="s">
        <v>14</v>
      </c>
      <c r="B297" t="s">
        <v>62</v>
      </c>
      <c r="C297" t="s">
        <v>259</v>
      </c>
      <c r="D297">
        <v>13110270157</v>
      </c>
      <c r="E297" s="1">
        <v>44435</v>
      </c>
      <c r="F297" s="1">
        <v>44435</v>
      </c>
      <c r="G297">
        <v>5642396717</v>
      </c>
      <c r="H297">
        <v>980247077</v>
      </c>
      <c r="I297">
        <v>445.91</v>
      </c>
      <c r="J297" s="1">
        <v>44497</v>
      </c>
      <c r="K297">
        <v>365.5</v>
      </c>
      <c r="L297" s="1">
        <v>44645</v>
      </c>
      <c r="M297">
        <v>148</v>
      </c>
      <c r="N297" s="8">
        <f t="shared" si="4"/>
        <v>54094</v>
      </c>
    </row>
    <row r="298" spans="1:14">
      <c r="A298" t="s">
        <v>14</v>
      </c>
      <c r="B298" t="s">
        <v>62</v>
      </c>
      <c r="C298" t="s">
        <v>236</v>
      </c>
      <c r="D298">
        <v>13342400150</v>
      </c>
      <c r="E298" s="1">
        <v>44435</v>
      </c>
      <c r="F298" s="1">
        <v>44435</v>
      </c>
      <c r="G298">
        <v>5643615094</v>
      </c>
      <c r="H298" t="s">
        <v>260</v>
      </c>
      <c r="I298">
        <v>126.5</v>
      </c>
      <c r="J298" s="1">
        <v>44497</v>
      </c>
      <c r="K298">
        <v>115</v>
      </c>
      <c r="L298" s="1">
        <v>44678</v>
      </c>
      <c r="M298">
        <v>181</v>
      </c>
      <c r="N298" s="8">
        <f t="shared" si="4"/>
        <v>20815</v>
      </c>
    </row>
    <row r="299" spans="1:14">
      <c r="A299" t="s">
        <v>14</v>
      </c>
      <c r="B299" t="s">
        <v>62</v>
      </c>
      <c r="C299" t="s">
        <v>261</v>
      </c>
      <c r="D299">
        <v>9933630155</v>
      </c>
      <c r="E299" s="1">
        <v>44435</v>
      </c>
      <c r="F299" s="1">
        <v>44435</v>
      </c>
      <c r="G299">
        <v>5645926890</v>
      </c>
      <c r="H299">
        <v>9700211791</v>
      </c>
      <c r="I299">
        <v>2554.39</v>
      </c>
      <c r="J299" s="1">
        <v>44497</v>
      </c>
      <c r="K299">
        <v>2093.7600000000002</v>
      </c>
      <c r="L299" s="1">
        <v>44707</v>
      </c>
      <c r="M299">
        <v>210</v>
      </c>
      <c r="N299" s="8">
        <f t="shared" si="4"/>
        <v>439689.60000000003</v>
      </c>
    </row>
    <row r="300" spans="1:14">
      <c r="A300" t="s">
        <v>14</v>
      </c>
      <c r="B300" t="s">
        <v>62</v>
      </c>
      <c r="C300" t="s">
        <v>192</v>
      </c>
      <c r="D300">
        <v>93027710016</v>
      </c>
      <c r="E300" s="1">
        <v>44435</v>
      </c>
      <c r="F300" s="1">
        <v>44435</v>
      </c>
      <c r="G300">
        <v>5672114503</v>
      </c>
      <c r="H300" t="s">
        <v>262</v>
      </c>
      <c r="I300">
        <v>2141.1</v>
      </c>
      <c r="J300" s="1">
        <v>44497</v>
      </c>
      <c r="K300">
        <v>1755</v>
      </c>
      <c r="L300" s="1">
        <v>44645</v>
      </c>
      <c r="M300">
        <v>148</v>
      </c>
      <c r="N300" s="8">
        <f t="shared" si="4"/>
        <v>259740</v>
      </c>
    </row>
    <row r="301" spans="1:14">
      <c r="A301" t="s">
        <v>14</v>
      </c>
      <c r="B301" t="s">
        <v>62</v>
      </c>
      <c r="C301" t="s">
        <v>113</v>
      </c>
      <c r="D301" t="s">
        <v>114</v>
      </c>
      <c r="E301" s="1">
        <v>44438</v>
      </c>
      <c r="F301" s="1">
        <v>44438</v>
      </c>
      <c r="G301">
        <v>5681651151</v>
      </c>
      <c r="H301" t="s">
        <v>263</v>
      </c>
      <c r="I301">
        <v>72273.740000000005</v>
      </c>
      <c r="J301" s="1">
        <v>44498</v>
      </c>
      <c r="K301">
        <v>60881.279999999999</v>
      </c>
      <c r="L301" s="1">
        <v>44727</v>
      </c>
      <c r="M301">
        <v>229</v>
      </c>
      <c r="N301" s="8">
        <f t="shared" si="4"/>
        <v>13941813.119999999</v>
      </c>
    </row>
    <row r="302" spans="1:14">
      <c r="A302" t="s">
        <v>14</v>
      </c>
      <c r="B302" t="s">
        <v>62</v>
      </c>
      <c r="C302" t="s">
        <v>190</v>
      </c>
      <c r="D302">
        <v>9412650153</v>
      </c>
      <c r="E302" s="1">
        <v>44439</v>
      </c>
      <c r="F302" s="1">
        <v>44439</v>
      </c>
      <c r="G302">
        <v>5689450459</v>
      </c>
      <c r="H302" t="s">
        <v>264</v>
      </c>
      <c r="I302">
        <v>1423.33</v>
      </c>
      <c r="J302" s="1">
        <v>44499</v>
      </c>
      <c r="K302">
        <v>1166.6600000000001</v>
      </c>
      <c r="L302" s="1">
        <v>44645</v>
      </c>
      <c r="M302">
        <v>146</v>
      </c>
      <c r="N302" s="8">
        <f t="shared" si="4"/>
        <v>170332.36000000002</v>
      </c>
    </row>
    <row r="303" spans="1:14">
      <c r="A303" t="s">
        <v>14</v>
      </c>
      <c r="B303" t="s">
        <v>62</v>
      </c>
      <c r="C303" t="s">
        <v>98</v>
      </c>
      <c r="D303">
        <v>3524050238</v>
      </c>
      <c r="E303" s="1">
        <v>44440</v>
      </c>
      <c r="F303" s="1">
        <v>44440</v>
      </c>
      <c r="G303">
        <v>5696138380</v>
      </c>
      <c r="H303">
        <v>740819673</v>
      </c>
      <c r="I303">
        <v>1937.88</v>
      </c>
      <c r="J303" s="1">
        <v>44500</v>
      </c>
      <c r="K303">
        <v>1588.43</v>
      </c>
      <c r="L303" s="1">
        <v>44678</v>
      </c>
      <c r="M303">
        <v>178</v>
      </c>
      <c r="N303" s="8">
        <f t="shared" si="4"/>
        <v>282740.54000000004</v>
      </c>
    </row>
    <row r="304" spans="1:14">
      <c r="A304" t="s">
        <v>14</v>
      </c>
      <c r="B304" t="s">
        <v>62</v>
      </c>
      <c r="C304" t="s">
        <v>239</v>
      </c>
      <c r="D304">
        <v>1802940484</v>
      </c>
      <c r="E304" s="1">
        <v>44441</v>
      </c>
      <c r="F304" s="1">
        <v>44441</v>
      </c>
      <c r="G304">
        <v>5701627982</v>
      </c>
      <c r="H304">
        <v>2121033335</v>
      </c>
      <c r="I304">
        <v>2618.12</v>
      </c>
      <c r="J304" s="1">
        <v>44501</v>
      </c>
      <c r="K304">
        <v>2146</v>
      </c>
      <c r="L304" s="1">
        <v>44645</v>
      </c>
      <c r="M304">
        <v>144</v>
      </c>
      <c r="N304" s="8">
        <f t="shared" si="4"/>
        <v>309024</v>
      </c>
    </row>
    <row r="305" spans="1:14">
      <c r="A305" t="s">
        <v>14</v>
      </c>
      <c r="B305" t="s">
        <v>62</v>
      </c>
      <c r="C305" t="s">
        <v>265</v>
      </c>
      <c r="D305">
        <v>11271521004</v>
      </c>
      <c r="E305" s="1">
        <v>44441</v>
      </c>
      <c r="F305" s="1">
        <v>44441</v>
      </c>
      <c r="G305">
        <v>5703418667</v>
      </c>
      <c r="H305">
        <v>21010787</v>
      </c>
      <c r="I305">
        <v>8510.44</v>
      </c>
      <c r="J305" s="1">
        <v>44501</v>
      </c>
      <c r="K305">
        <v>7736.76</v>
      </c>
      <c r="L305" s="1">
        <v>44655</v>
      </c>
      <c r="M305">
        <v>154</v>
      </c>
      <c r="N305" s="8">
        <f t="shared" si="4"/>
        <v>1191461.04</v>
      </c>
    </row>
    <row r="306" spans="1:14">
      <c r="A306" t="s">
        <v>14</v>
      </c>
      <c r="B306" t="s">
        <v>62</v>
      </c>
      <c r="C306" t="s">
        <v>223</v>
      </c>
      <c r="D306">
        <v>2362600344</v>
      </c>
      <c r="E306" s="1">
        <v>44442</v>
      </c>
      <c r="F306" s="1">
        <v>44442</v>
      </c>
      <c r="G306">
        <v>5709828444</v>
      </c>
      <c r="H306">
        <v>1402</v>
      </c>
      <c r="I306">
        <v>11327.7</v>
      </c>
      <c r="J306" s="1">
        <v>44502</v>
      </c>
      <c r="K306">
        <v>9285</v>
      </c>
      <c r="L306" s="1">
        <v>44645</v>
      </c>
      <c r="M306">
        <v>143</v>
      </c>
      <c r="N306" s="8">
        <f t="shared" si="4"/>
        <v>1327755</v>
      </c>
    </row>
    <row r="307" spans="1:14">
      <c r="A307" t="s">
        <v>14</v>
      </c>
      <c r="B307" t="s">
        <v>62</v>
      </c>
      <c r="C307" t="s">
        <v>173</v>
      </c>
      <c r="D307">
        <v>458450012</v>
      </c>
      <c r="E307" s="1">
        <v>44442</v>
      </c>
      <c r="F307" s="1">
        <v>44442</v>
      </c>
      <c r="G307">
        <v>5715815970</v>
      </c>
      <c r="H307" t="s">
        <v>266</v>
      </c>
      <c r="I307">
        <v>322.08</v>
      </c>
      <c r="J307" s="1">
        <v>44502</v>
      </c>
      <c r="K307">
        <v>264</v>
      </c>
      <c r="L307" s="1">
        <v>44645</v>
      </c>
      <c r="M307">
        <v>143</v>
      </c>
      <c r="N307" s="8">
        <f t="shared" si="4"/>
        <v>37752</v>
      </c>
    </row>
    <row r="308" spans="1:14">
      <c r="A308" t="s">
        <v>14</v>
      </c>
      <c r="B308" t="s">
        <v>62</v>
      </c>
      <c r="C308" t="s">
        <v>103</v>
      </c>
      <c r="D308">
        <v>746550409</v>
      </c>
      <c r="E308" s="1">
        <v>44447</v>
      </c>
      <c r="F308" s="1">
        <v>44447</v>
      </c>
      <c r="G308">
        <v>5735407585</v>
      </c>
      <c r="H308" t="s">
        <v>267</v>
      </c>
      <c r="I308">
        <v>21431.74</v>
      </c>
      <c r="J308" s="1">
        <v>44507</v>
      </c>
      <c r="K308">
        <v>17567</v>
      </c>
      <c r="L308" s="1">
        <v>44725</v>
      </c>
      <c r="M308">
        <v>218</v>
      </c>
      <c r="N308" s="8">
        <f t="shared" si="4"/>
        <v>3829606</v>
      </c>
    </row>
    <row r="309" spans="1:14">
      <c r="A309" t="s">
        <v>14</v>
      </c>
      <c r="B309" t="s">
        <v>62</v>
      </c>
      <c r="C309" t="s">
        <v>256</v>
      </c>
      <c r="D309">
        <v>11953761001</v>
      </c>
      <c r="E309" s="1">
        <v>44449</v>
      </c>
      <c r="F309" s="1">
        <v>44449</v>
      </c>
      <c r="G309">
        <v>5751239500</v>
      </c>
      <c r="H309" t="s">
        <v>144</v>
      </c>
      <c r="I309">
        <v>10981.34</v>
      </c>
      <c r="J309" s="1">
        <v>44509</v>
      </c>
      <c r="K309">
        <v>9250.36</v>
      </c>
      <c r="L309" s="1">
        <v>44615</v>
      </c>
      <c r="M309">
        <v>106</v>
      </c>
      <c r="N309" s="8">
        <f t="shared" si="4"/>
        <v>980538.16</v>
      </c>
    </row>
    <row r="310" spans="1:14">
      <c r="A310" t="s">
        <v>14</v>
      </c>
      <c r="B310" t="s">
        <v>62</v>
      </c>
      <c r="C310" t="s">
        <v>256</v>
      </c>
      <c r="D310">
        <v>11953761001</v>
      </c>
      <c r="E310" s="1">
        <v>44449</v>
      </c>
      <c r="F310" s="1">
        <v>44449</v>
      </c>
      <c r="G310">
        <v>5751261587</v>
      </c>
      <c r="H310" t="s">
        <v>145</v>
      </c>
      <c r="I310">
        <v>237.12</v>
      </c>
      <c r="J310" s="1">
        <v>44509</v>
      </c>
      <c r="K310">
        <v>206.07</v>
      </c>
      <c r="L310" s="1">
        <v>44615</v>
      </c>
      <c r="M310">
        <v>106</v>
      </c>
      <c r="N310" s="8">
        <f t="shared" si="4"/>
        <v>21843.42</v>
      </c>
    </row>
    <row r="311" spans="1:14">
      <c r="A311" t="s">
        <v>14</v>
      </c>
      <c r="B311" t="s">
        <v>62</v>
      </c>
      <c r="C311" t="s">
        <v>256</v>
      </c>
      <c r="D311">
        <v>11953761001</v>
      </c>
      <c r="E311" s="1">
        <v>44448</v>
      </c>
      <c r="F311" s="1">
        <v>44448</v>
      </c>
      <c r="G311">
        <v>5751270809</v>
      </c>
      <c r="H311" t="s">
        <v>146</v>
      </c>
      <c r="I311">
        <v>3820.45</v>
      </c>
      <c r="J311" s="1">
        <v>44508</v>
      </c>
      <c r="K311">
        <v>3218.23</v>
      </c>
      <c r="L311" s="1">
        <v>44615</v>
      </c>
      <c r="M311">
        <v>107</v>
      </c>
      <c r="N311" s="8">
        <f t="shared" si="4"/>
        <v>344350.61</v>
      </c>
    </row>
    <row r="312" spans="1:14">
      <c r="A312" t="s">
        <v>14</v>
      </c>
      <c r="B312" t="s">
        <v>62</v>
      </c>
      <c r="C312" t="s">
        <v>256</v>
      </c>
      <c r="D312">
        <v>11953761001</v>
      </c>
      <c r="E312" s="1">
        <v>44449</v>
      </c>
      <c r="F312" s="1">
        <v>44449</v>
      </c>
      <c r="G312">
        <v>5751278982</v>
      </c>
      <c r="H312" t="s">
        <v>147</v>
      </c>
      <c r="I312">
        <v>1101.3900000000001</v>
      </c>
      <c r="J312" s="1">
        <v>44509</v>
      </c>
      <c r="K312">
        <v>927.78</v>
      </c>
      <c r="L312" s="1">
        <v>44615</v>
      </c>
      <c r="M312">
        <v>106</v>
      </c>
      <c r="N312" s="8">
        <f t="shared" si="4"/>
        <v>98344.68</v>
      </c>
    </row>
    <row r="313" spans="1:14">
      <c r="A313" t="s">
        <v>14</v>
      </c>
      <c r="B313" t="s">
        <v>62</v>
      </c>
      <c r="C313" t="s">
        <v>72</v>
      </c>
      <c r="D313">
        <v>9238800156</v>
      </c>
      <c r="E313" s="1">
        <v>44449</v>
      </c>
      <c r="F313" s="1">
        <v>44449</v>
      </c>
      <c r="G313">
        <v>5752870757</v>
      </c>
      <c r="H313">
        <v>1027263893</v>
      </c>
      <c r="I313">
        <v>929.08</v>
      </c>
      <c r="J313" s="1">
        <v>44509</v>
      </c>
      <c r="K313">
        <v>650.66</v>
      </c>
      <c r="L313" s="1">
        <v>44832</v>
      </c>
      <c r="M313">
        <v>323</v>
      </c>
      <c r="N313" s="8">
        <f t="shared" si="4"/>
        <v>210163.18</v>
      </c>
    </row>
    <row r="314" spans="1:14">
      <c r="A314" t="s">
        <v>14</v>
      </c>
      <c r="B314" t="s">
        <v>62</v>
      </c>
      <c r="C314" t="s">
        <v>103</v>
      </c>
      <c r="D314">
        <v>746550409</v>
      </c>
      <c r="E314" s="1">
        <v>44449</v>
      </c>
      <c r="F314" s="1">
        <v>44449</v>
      </c>
      <c r="G314">
        <v>5754766780</v>
      </c>
      <c r="H314" t="s">
        <v>268</v>
      </c>
      <c r="I314">
        <v>5592.48</v>
      </c>
      <c r="J314" s="1">
        <v>44509</v>
      </c>
      <c r="K314">
        <v>4584</v>
      </c>
      <c r="L314" s="1">
        <v>44725</v>
      </c>
      <c r="M314">
        <v>216</v>
      </c>
      <c r="N314" s="8">
        <f t="shared" si="4"/>
        <v>990144</v>
      </c>
    </row>
    <row r="315" spans="1:14">
      <c r="A315" t="s">
        <v>14</v>
      </c>
      <c r="B315" t="s">
        <v>62</v>
      </c>
      <c r="C315" t="s">
        <v>239</v>
      </c>
      <c r="D315">
        <v>1802940484</v>
      </c>
      <c r="E315" s="1">
        <v>44452</v>
      </c>
      <c r="F315" s="1">
        <v>44452</v>
      </c>
      <c r="G315">
        <v>5775557484</v>
      </c>
      <c r="H315">
        <v>2121035138</v>
      </c>
      <c r="I315">
        <v>2060.58</v>
      </c>
      <c r="J315" s="1">
        <v>44512</v>
      </c>
      <c r="K315">
        <v>1689</v>
      </c>
      <c r="L315" s="1">
        <v>44645</v>
      </c>
      <c r="M315">
        <v>133</v>
      </c>
      <c r="N315" s="8">
        <f t="shared" si="4"/>
        <v>224637</v>
      </c>
    </row>
    <row r="316" spans="1:14">
      <c r="A316" t="s">
        <v>14</v>
      </c>
      <c r="B316" t="s">
        <v>62</v>
      </c>
      <c r="C316" t="s">
        <v>254</v>
      </c>
      <c r="D316">
        <v>989031000</v>
      </c>
      <c r="E316" s="1">
        <v>44453</v>
      </c>
      <c r="F316" s="1">
        <v>44453</v>
      </c>
      <c r="G316">
        <v>5778110853</v>
      </c>
      <c r="H316">
        <v>2021000058</v>
      </c>
      <c r="I316">
        <v>183</v>
      </c>
      <c r="J316" s="1">
        <v>44513</v>
      </c>
      <c r="K316">
        <v>183</v>
      </c>
      <c r="L316" s="1">
        <v>44769</v>
      </c>
      <c r="M316">
        <v>256</v>
      </c>
      <c r="N316" s="8">
        <f t="shared" si="4"/>
        <v>46848</v>
      </c>
    </row>
    <row r="317" spans="1:14">
      <c r="A317" t="s">
        <v>14</v>
      </c>
      <c r="B317" t="s">
        <v>62</v>
      </c>
      <c r="C317" t="s">
        <v>256</v>
      </c>
      <c r="D317">
        <v>11953761001</v>
      </c>
      <c r="E317" s="1">
        <v>44453</v>
      </c>
      <c r="F317" s="1">
        <v>44453</v>
      </c>
      <c r="G317">
        <v>5779415022</v>
      </c>
      <c r="H317" t="s">
        <v>150</v>
      </c>
      <c r="I317">
        <v>5303.9</v>
      </c>
      <c r="J317" s="1">
        <v>44513</v>
      </c>
      <c r="K317">
        <v>4467.8500000000004</v>
      </c>
      <c r="L317" s="1">
        <v>44615</v>
      </c>
      <c r="M317">
        <v>102</v>
      </c>
      <c r="N317" s="8">
        <f t="shared" si="4"/>
        <v>455720.7</v>
      </c>
    </row>
    <row r="318" spans="1:14">
      <c r="A318" t="s">
        <v>14</v>
      </c>
      <c r="B318" t="s">
        <v>62</v>
      </c>
      <c r="C318" t="s">
        <v>256</v>
      </c>
      <c r="D318">
        <v>11953761001</v>
      </c>
      <c r="E318" s="1">
        <v>44453</v>
      </c>
      <c r="F318" s="1">
        <v>44453</v>
      </c>
      <c r="G318">
        <v>5779525594</v>
      </c>
      <c r="H318" t="s">
        <v>151</v>
      </c>
      <c r="I318">
        <v>66564.14</v>
      </c>
      <c r="J318" s="1">
        <v>44513</v>
      </c>
      <c r="K318">
        <v>56071.68</v>
      </c>
      <c r="L318" s="1">
        <v>44615</v>
      </c>
      <c r="M318">
        <v>102</v>
      </c>
      <c r="N318" s="8">
        <f t="shared" si="4"/>
        <v>5719311.3600000003</v>
      </c>
    </row>
    <row r="319" spans="1:14">
      <c r="A319" t="s">
        <v>14</v>
      </c>
      <c r="B319" t="s">
        <v>62</v>
      </c>
      <c r="C319" t="s">
        <v>108</v>
      </c>
      <c r="D319">
        <v>2006400960</v>
      </c>
      <c r="E319" s="1">
        <v>44454</v>
      </c>
      <c r="F319" s="1">
        <v>44454</v>
      </c>
      <c r="G319">
        <v>5785927767</v>
      </c>
      <c r="H319">
        <v>1644151</v>
      </c>
      <c r="I319">
        <v>13688.4</v>
      </c>
      <c r="J319" s="1">
        <v>44514</v>
      </c>
      <c r="K319">
        <v>11220</v>
      </c>
      <c r="L319" s="1">
        <v>44678</v>
      </c>
      <c r="M319">
        <v>164</v>
      </c>
      <c r="N319" s="8">
        <f t="shared" si="4"/>
        <v>1840080</v>
      </c>
    </row>
    <row r="320" spans="1:14">
      <c r="A320" t="s">
        <v>14</v>
      </c>
      <c r="B320" t="s">
        <v>62</v>
      </c>
      <c r="C320" t="s">
        <v>108</v>
      </c>
      <c r="D320">
        <v>2006400960</v>
      </c>
      <c r="E320" s="1">
        <v>44454</v>
      </c>
      <c r="F320" s="1">
        <v>44454</v>
      </c>
      <c r="G320">
        <v>5785928169</v>
      </c>
      <c r="H320">
        <v>1644153</v>
      </c>
      <c r="I320">
        <v>12480.6</v>
      </c>
      <c r="J320" s="1">
        <v>44514</v>
      </c>
      <c r="K320">
        <v>10230</v>
      </c>
      <c r="L320" s="1">
        <v>44678</v>
      </c>
      <c r="M320">
        <v>164</v>
      </c>
      <c r="N320" s="8">
        <f t="shared" si="4"/>
        <v>1677720</v>
      </c>
    </row>
    <row r="321" spans="1:14">
      <c r="A321" t="s">
        <v>14</v>
      </c>
      <c r="B321" t="s">
        <v>62</v>
      </c>
      <c r="C321" t="s">
        <v>108</v>
      </c>
      <c r="D321">
        <v>2006400960</v>
      </c>
      <c r="E321" s="1">
        <v>44454</v>
      </c>
      <c r="F321" s="1">
        <v>44454</v>
      </c>
      <c r="G321">
        <v>5785928632</v>
      </c>
      <c r="H321">
        <v>1644155</v>
      </c>
      <c r="I321">
        <v>19011.66</v>
      </c>
      <c r="J321" s="1">
        <v>44514</v>
      </c>
      <c r="K321">
        <v>15583.33</v>
      </c>
      <c r="L321" s="1">
        <v>44678</v>
      </c>
      <c r="M321">
        <v>164</v>
      </c>
      <c r="N321" s="8">
        <f t="shared" si="4"/>
        <v>2555666.12</v>
      </c>
    </row>
    <row r="322" spans="1:14">
      <c r="A322" t="s">
        <v>14</v>
      </c>
      <c r="B322" t="s">
        <v>62</v>
      </c>
      <c r="C322" t="s">
        <v>108</v>
      </c>
      <c r="D322">
        <v>2006400960</v>
      </c>
      <c r="E322" s="1">
        <v>44454</v>
      </c>
      <c r="F322" s="1">
        <v>44454</v>
      </c>
      <c r="G322">
        <v>5786123850</v>
      </c>
      <c r="H322">
        <v>1644814</v>
      </c>
      <c r="I322">
        <v>43.92</v>
      </c>
      <c r="J322" s="1">
        <v>44514</v>
      </c>
      <c r="K322">
        <v>36</v>
      </c>
      <c r="L322" s="1">
        <v>44678</v>
      </c>
      <c r="M322">
        <v>164</v>
      </c>
      <c r="N322" s="8">
        <f t="shared" si="4"/>
        <v>5904</v>
      </c>
    </row>
    <row r="323" spans="1:14">
      <c r="A323" t="s">
        <v>14</v>
      </c>
      <c r="B323" t="s">
        <v>62</v>
      </c>
      <c r="C323" t="s">
        <v>108</v>
      </c>
      <c r="D323">
        <v>2006400960</v>
      </c>
      <c r="E323" s="1">
        <v>44454</v>
      </c>
      <c r="F323" s="1">
        <v>44454</v>
      </c>
      <c r="G323">
        <v>5786124077</v>
      </c>
      <c r="H323">
        <v>1644816</v>
      </c>
      <c r="I323">
        <v>131.76</v>
      </c>
      <c r="J323" s="1">
        <v>44514</v>
      </c>
      <c r="K323">
        <v>108</v>
      </c>
      <c r="L323" s="1">
        <v>44678</v>
      </c>
      <c r="M323">
        <v>164</v>
      </c>
      <c r="N323" s="8">
        <f t="shared" ref="N323:N386" si="5">+K323*M323</f>
        <v>17712</v>
      </c>
    </row>
    <row r="324" spans="1:14">
      <c r="A324" t="s">
        <v>14</v>
      </c>
      <c r="B324" t="s">
        <v>62</v>
      </c>
      <c r="C324" t="s">
        <v>108</v>
      </c>
      <c r="D324">
        <v>2006400960</v>
      </c>
      <c r="E324" s="1">
        <v>44454</v>
      </c>
      <c r="F324" s="1">
        <v>44454</v>
      </c>
      <c r="G324">
        <v>5786124715</v>
      </c>
      <c r="H324">
        <v>1644819</v>
      </c>
      <c r="I324">
        <v>43.92</v>
      </c>
      <c r="J324" s="1">
        <v>44514</v>
      </c>
      <c r="K324">
        <v>36</v>
      </c>
      <c r="L324" s="1">
        <v>44678</v>
      </c>
      <c r="M324">
        <v>164</v>
      </c>
      <c r="N324" s="8">
        <f t="shared" si="5"/>
        <v>5904</v>
      </c>
    </row>
    <row r="325" spans="1:14">
      <c r="A325" t="s">
        <v>14</v>
      </c>
      <c r="B325" t="s">
        <v>62</v>
      </c>
      <c r="C325" t="s">
        <v>108</v>
      </c>
      <c r="D325">
        <v>2006400960</v>
      </c>
      <c r="E325" s="1">
        <v>44454</v>
      </c>
      <c r="F325" s="1">
        <v>44454</v>
      </c>
      <c r="G325">
        <v>5786128634</v>
      </c>
      <c r="H325">
        <v>1644832</v>
      </c>
      <c r="I325">
        <v>33.18</v>
      </c>
      <c r="J325" s="1">
        <v>44514</v>
      </c>
      <c r="K325">
        <v>31.9</v>
      </c>
      <c r="L325" s="1">
        <v>44678</v>
      </c>
      <c r="M325">
        <v>164</v>
      </c>
      <c r="N325" s="8">
        <f t="shared" si="5"/>
        <v>5231.5999999999995</v>
      </c>
    </row>
    <row r="326" spans="1:14">
      <c r="A326" t="s">
        <v>14</v>
      </c>
      <c r="B326" t="s">
        <v>62</v>
      </c>
      <c r="C326" t="s">
        <v>108</v>
      </c>
      <c r="D326">
        <v>2006400960</v>
      </c>
      <c r="E326" s="1">
        <v>44454</v>
      </c>
      <c r="F326" s="1">
        <v>44454</v>
      </c>
      <c r="G326">
        <v>5786131007</v>
      </c>
      <c r="H326">
        <v>1644840</v>
      </c>
      <c r="I326">
        <v>6.64</v>
      </c>
      <c r="J326" s="1">
        <v>44514</v>
      </c>
      <c r="K326">
        <v>6.38</v>
      </c>
      <c r="L326" s="1">
        <v>44616</v>
      </c>
      <c r="M326">
        <v>102</v>
      </c>
      <c r="N326" s="8">
        <f t="shared" si="5"/>
        <v>650.76</v>
      </c>
    </row>
    <row r="327" spans="1:14">
      <c r="A327" t="s">
        <v>14</v>
      </c>
      <c r="B327" t="s">
        <v>62</v>
      </c>
      <c r="C327" t="s">
        <v>108</v>
      </c>
      <c r="D327">
        <v>2006400960</v>
      </c>
      <c r="E327" s="1">
        <v>44454</v>
      </c>
      <c r="F327" s="1">
        <v>44454</v>
      </c>
      <c r="G327">
        <v>5786133908</v>
      </c>
      <c r="H327">
        <v>1644851</v>
      </c>
      <c r="I327">
        <v>1652.56</v>
      </c>
      <c r="J327" s="1">
        <v>44514</v>
      </c>
      <c r="K327">
        <v>1589</v>
      </c>
      <c r="L327" s="1">
        <v>44678</v>
      </c>
      <c r="M327">
        <v>164</v>
      </c>
      <c r="N327" s="8">
        <f t="shared" si="5"/>
        <v>260596</v>
      </c>
    </row>
    <row r="328" spans="1:14">
      <c r="A328" t="s">
        <v>14</v>
      </c>
      <c r="B328" t="s">
        <v>62</v>
      </c>
      <c r="C328" t="s">
        <v>108</v>
      </c>
      <c r="D328">
        <v>2006400960</v>
      </c>
      <c r="E328" s="1">
        <v>44454</v>
      </c>
      <c r="F328" s="1">
        <v>44454</v>
      </c>
      <c r="G328">
        <v>5786134487</v>
      </c>
      <c r="H328">
        <v>1644853</v>
      </c>
      <c r="I328">
        <v>2877.26</v>
      </c>
      <c r="J328" s="1">
        <v>44514</v>
      </c>
      <c r="K328">
        <v>2766.6</v>
      </c>
      <c r="L328" s="1">
        <v>44645</v>
      </c>
      <c r="M328">
        <v>131</v>
      </c>
      <c r="N328" s="8">
        <f t="shared" si="5"/>
        <v>362424.6</v>
      </c>
    </row>
    <row r="329" spans="1:14">
      <c r="A329" t="s">
        <v>14</v>
      </c>
      <c r="B329" t="s">
        <v>62</v>
      </c>
      <c r="C329" t="s">
        <v>108</v>
      </c>
      <c r="D329">
        <v>2006400960</v>
      </c>
      <c r="E329" s="1">
        <v>44454</v>
      </c>
      <c r="F329" s="1">
        <v>44454</v>
      </c>
      <c r="G329">
        <v>5786146553</v>
      </c>
      <c r="H329">
        <v>1644892</v>
      </c>
      <c r="I329">
        <v>197.68</v>
      </c>
      <c r="J329" s="1">
        <v>44514</v>
      </c>
      <c r="K329">
        <v>190.08</v>
      </c>
      <c r="L329" s="1">
        <v>44678</v>
      </c>
      <c r="M329">
        <v>164</v>
      </c>
      <c r="N329" s="8">
        <f t="shared" si="5"/>
        <v>31173.120000000003</v>
      </c>
    </row>
    <row r="330" spans="1:14">
      <c r="A330" t="s">
        <v>14</v>
      </c>
      <c r="B330" t="s">
        <v>62</v>
      </c>
      <c r="C330" t="s">
        <v>108</v>
      </c>
      <c r="D330">
        <v>2006400960</v>
      </c>
      <c r="E330" s="1">
        <v>44454</v>
      </c>
      <c r="F330" s="1">
        <v>44454</v>
      </c>
      <c r="G330">
        <v>5786149354</v>
      </c>
      <c r="H330">
        <v>1644903</v>
      </c>
      <c r="I330">
        <v>3518.42</v>
      </c>
      <c r="J330" s="1">
        <v>44514</v>
      </c>
      <c r="K330">
        <v>3383.1</v>
      </c>
      <c r="L330" s="1">
        <v>44678</v>
      </c>
      <c r="M330">
        <v>164</v>
      </c>
      <c r="N330" s="8">
        <f t="shared" si="5"/>
        <v>554828.4</v>
      </c>
    </row>
    <row r="331" spans="1:14">
      <c r="A331" t="s">
        <v>14</v>
      </c>
      <c r="B331" t="s">
        <v>62</v>
      </c>
      <c r="C331" t="s">
        <v>108</v>
      </c>
      <c r="D331">
        <v>2006400960</v>
      </c>
      <c r="E331" s="1">
        <v>44454</v>
      </c>
      <c r="F331" s="1">
        <v>44454</v>
      </c>
      <c r="G331">
        <v>5786149588</v>
      </c>
      <c r="H331">
        <v>1644904</v>
      </c>
      <c r="I331">
        <v>2066.48</v>
      </c>
      <c r="J331" s="1">
        <v>44514</v>
      </c>
      <c r="K331">
        <v>1987</v>
      </c>
      <c r="L331" s="1">
        <v>44678</v>
      </c>
      <c r="M331">
        <v>164</v>
      </c>
      <c r="N331" s="8">
        <f t="shared" si="5"/>
        <v>325868</v>
      </c>
    </row>
    <row r="332" spans="1:14">
      <c r="A332" t="s">
        <v>14</v>
      </c>
      <c r="B332" t="s">
        <v>62</v>
      </c>
      <c r="C332" t="s">
        <v>108</v>
      </c>
      <c r="D332">
        <v>2006400960</v>
      </c>
      <c r="E332" s="1">
        <v>44454</v>
      </c>
      <c r="F332" s="1">
        <v>44454</v>
      </c>
      <c r="G332">
        <v>5786149820</v>
      </c>
      <c r="H332">
        <v>1644905</v>
      </c>
      <c r="I332">
        <v>387.13</v>
      </c>
      <c r="J332" s="1">
        <v>44514</v>
      </c>
      <c r="K332">
        <v>372.24</v>
      </c>
      <c r="L332" s="1">
        <v>44678</v>
      </c>
      <c r="M332">
        <v>164</v>
      </c>
      <c r="N332" s="8">
        <f t="shared" si="5"/>
        <v>61047.360000000001</v>
      </c>
    </row>
    <row r="333" spans="1:14">
      <c r="A333" t="s">
        <v>14</v>
      </c>
      <c r="B333" t="s">
        <v>62</v>
      </c>
      <c r="C333" t="s">
        <v>108</v>
      </c>
      <c r="D333">
        <v>2006400960</v>
      </c>
      <c r="E333" s="1">
        <v>44454</v>
      </c>
      <c r="F333" s="1">
        <v>44454</v>
      </c>
      <c r="G333">
        <v>5786151201</v>
      </c>
      <c r="H333">
        <v>1644907</v>
      </c>
      <c r="I333">
        <v>541.79999999999995</v>
      </c>
      <c r="J333" s="1">
        <v>44514</v>
      </c>
      <c r="K333">
        <v>520.96</v>
      </c>
      <c r="L333" s="1">
        <v>44678</v>
      </c>
      <c r="M333">
        <v>164</v>
      </c>
      <c r="N333" s="8">
        <f t="shared" si="5"/>
        <v>85437.440000000002</v>
      </c>
    </row>
    <row r="334" spans="1:14">
      <c r="A334" t="s">
        <v>14</v>
      </c>
      <c r="B334" t="s">
        <v>62</v>
      </c>
      <c r="C334" t="s">
        <v>108</v>
      </c>
      <c r="D334">
        <v>2006400960</v>
      </c>
      <c r="E334" s="1">
        <v>44454</v>
      </c>
      <c r="F334" s="1">
        <v>44454</v>
      </c>
      <c r="G334">
        <v>5786159099</v>
      </c>
      <c r="H334">
        <v>1644935</v>
      </c>
      <c r="I334">
        <v>258.08999999999997</v>
      </c>
      <c r="J334" s="1">
        <v>44514</v>
      </c>
      <c r="K334">
        <v>248.16</v>
      </c>
      <c r="L334" s="1">
        <v>44678</v>
      </c>
      <c r="M334">
        <v>164</v>
      </c>
      <c r="N334" s="8">
        <f t="shared" si="5"/>
        <v>40698.239999999998</v>
      </c>
    </row>
    <row r="335" spans="1:14">
      <c r="A335" t="s">
        <v>14</v>
      </c>
      <c r="B335" t="s">
        <v>62</v>
      </c>
      <c r="C335" t="s">
        <v>108</v>
      </c>
      <c r="D335">
        <v>2006400960</v>
      </c>
      <c r="E335" s="1">
        <v>44454</v>
      </c>
      <c r="F335" s="1">
        <v>44454</v>
      </c>
      <c r="G335">
        <v>5786159427</v>
      </c>
      <c r="H335">
        <v>1644936</v>
      </c>
      <c r="I335">
        <v>842.92</v>
      </c>
      <c r="J335" s="1">
        <v>44514</v>
      </c>
      <c r="K335">
        <v>810.5</v>
      </c>
      <c r="L335" s="1">
        <v>44678</v>
      </c>
      <c r="M335">
        <v>164</v>
      </c>
      <c r="N335" s="8">
        <f t="shared" si="5"/>
        <v>132922</v>
      </c>
    </row>
    <row r="336" spans="1:14">
      <c r="A336" t="s">
        <v>14</v>
      </c>
      <c r="B336" t="s">
        <v>62</v>
      </c>
      <c r="C336" t="s">
        <v>108</v>
      </c>
      <c r="D336">
        <v>2006400960</v>
      </c>
      <c r="E336" s="1">
        <v>44454</v>
      </c>
      <c r="F336" s="1">
        <v>44454</v>
      </c>
      <c r="G336">
        <v>5786165273</v>
      </c>
      <c r="H336">
        <v>1644962</v>
      </c>
      <c r="I336">
        <v>585.6</v>
      </c>
      <c r="J336" s="1">
        <v>44514</v>
      </c>
      <c r="K336">
        <v>480</v>
      </c>
      <c r="L336" s="1">
        <v>44678</v>
      </c>
      <c r="M336">
        <v>164</v>
      </c>
      <c r="N336" s="8">
        <f t="shared" si="5"/>
        <v>78720</v>
      </c>
    </row>
    <row r="337" spans="1:14">
      <c r="A337" t="s">
        <v>14</v>
      </c>
      <c r="B337" t="s">
        <v>62</v>
      </c>
      <c r="C337" t="s">
        <v>108</v>
      </c>
      <c r="D337">
        <v>2006400960</v>
      </c>
      <c r="E337" s="1">
        <v>44454</v>
      </c>
      <c r="F337" s="1">
        <v>44454</v>
      </c>
      <c r="G337">
        <v>5786166920</v>
      </c>
      <c r="H337">
        <v>1644965</v>
      </c>
      <c r="I337">
        <v>2854.8</v>
      </c>
      <c r="J337" s="1">
        <v>44514</v>
      </c>
      <c r="K337">
        <v>2745</v>
      </c>
      <c r="L337" s="1">
        <v>44678</v>
      </c>
      <c r="M337">
        <v>164</v>
      </c>
      <c r="N337" s="8">
        <f t="shared" si="5"/>
        <v>450180</v>
      </c>
    </row>
    <row r="338" spans="1:14">
      <c r="A338" t="s">
        <v>14</v>
      </c>
      <c r="B338" t="s">
        <v>62</v>
      </c>
      <c r="C338" t="s">
        <v>108</v>
      </c>
      <c r="D338">
        <v>2006400960</v>
      </c>
      <c r="E338" s="1">
        <v>44454</v>
      </c>
      <c r="F338" s="1">
        <v>44454</v>
      </c>
      <c r="G338">
        <v>5786169445</v>
      </c>
      <c r="H338">
        <v>1644975</v>
      </c>
      <c r="I338">
        <v>1085.24</v>
      </c>
      <c r="J338" s="1">
        <v>44514</v>
      </c>
      <c r="K338">
        <v>1043.5</v>
      </c>
      <c r="L338" s="1">
        <v>44678</v>
      </c>
      <c r="M338">
        <v>164</v>
      </c>
      <c r="N338" s="8">
        <f t="shared" si="5"/>
        <v>171134</v>
      </c>
    </row>
    <row r="339" spans="1:14">
      <c r="A339" t="s">
        <v>14</v>
      </c>
      <c r="B339" t="s">
        <v>62</v>
      </c>
      <c r="C339" t="s">
        <v>108</v>
      </c>
      <c r="D339">
        <v>2006400960</v>
      </c>
      <c r="E339" s="1">
        <v>44454</v>
      </c>
      <c r="F339" s="1">
        <v>44454</v>
      </c>
      <c r="G339">
        <v>5786169523</v>
      </c>
      <c r="H339">
        <v>1644976</v>
      </c>
      <c r="I339">
        <v>431.97</v>
      </c>
      <c r="J339" s="1">
        <v>44514</v>
      </c>
      <c r="K339">
        <v>415.36</v>
      </c>
      <c r="L339" s="1">
        <v>44678</v>
      </c>
      <c r="M339">
        <v>164</v>
      </c>
      <c r="N339" s="8">
        <f t="shared" si="5"/>
        <v>68119.040000000008</v>
      </c>
    </row>
    <row r="340" spans="1:14">
      <c r="A340" t="s">
        <v>14</v>
      </c>
      <c r="B340" t="s">
        <v>62</v>
      </c>
      <c r="C340" t="s">
        <v>108</v>
      </c>
      <c r="D340">
        <v>2006400960</v>
      </c>
      <c r="E340" s="1">
        <v>44454</v>
      </c>
      <c r="F340" s="1">
        <v>44454</v>
      </c>
      <c r="G340">
        <v>5786189420</v>
      </c>
      <c r="H340">
        <v>1645037</v>
      </c>
      <c r="I340">
        <v>2528.14</v>
      </c>
      <c r="J340" s="1">
        <v>44514</v>
      </c>
      <c r="K340">
        <v>2430.9</v>
      </c>
      <c r="L340" s="1">
        <v>44678</v>
      </c>
      <c r="M340">
        <v>164</v>
      </c>
      <c r="N340" s="8">
        <f t="shared" si="5"/>
        <v>398667.60000000003</v>
      </c>
    </row>
    <row r="341" spans="1:14">
      <c r="A341" t="s">
        <v>14</v>
      </c>
      <c r="B341" t="s">
        <v>62</v>
      </c>
      <c r="C341" t="s">
        <v>108</v>
      </c>
      <c r="D341">
        <v>2006400960</v>
      </c>
      <c r="E341" s="1">
        <v>44454</v>
      </c>
      <c r="F341" s="1">
        <v>44454</v>
      </c>
      <c r="G341">
        <v>5786196562</v>
      </c>
      <c r="H341">
        <v>1645054</v>
      </c>
      <c r="I341">
        <v>1974.96</v>
      </c>
      <c r="J341" s="1">
        <v>44514</v>
      </c>
      <c r="K341">
        <v>1899</v>
      </c>
      <c r="L341" s="1">
        <v>44678</v>
      </c>
      <c r="M341">
        <v>164</v>
      </c>
      <c r="N341" s="8">
        <f t="shared" si="5"/>
        <v>311436</v>
      </c>
    </row>
    <row r="342" spans="1:14">
      <c r="A342" t="s">
        <v>14</v>
      </c>
      <c r="B342" t="s">
        <v>62</v>
      </c>
      <c r="C342" t="s">
        <v>108</v>
      </c>
      <c r="D342">
        <v>2006400960</v>
      </c>
      <c r="E342" s="1">
        <v>44454</v>
      </c>
      <c r="F342" s="1">
        <v>44454</v>
      </c>
      <c r="G342">
        <v>5786215552</v>
      </c>
      <c r="H342">
        <v>1645102</v>
      </c>
      <c r="I342">
        <v>1436.24</v>
      </c>
      <c r="J342" s="1">
        <v>44514</v>
      </c>
      <c r="K342">
        <v>1381</v>
      </c>
      <c r="L342" s="1">
        <v>44678</v>
      </c>
      <c r="M342">
        <v>164</v>
      </c>
      <c r="N342" s="8">
        <f t="shared" si="5"/>
        <v>226484</v>
      </c>
    </row>
    <row r="343" spans="1:14">
      <c r="A343" t="s">
        <v>14</v>
      </c>
      <c r="B343" t="s">
        <v>62</v>
      </c>
      <c r="C343" t="s">
        <v>38</v>
      </c>
      <c r="D343">
        <v>10282490159</v>
      </c>
      <c r="E343" s="1">
        <v>44459</v>
      </c>
      <c r="F343" s="1">
        <v>44459</v>
      </c>
      <c r="G343">
        <v>5808867914</v>
      </c>
      <c r="H343">
        <v>9161020090</v>
      </c>
      <c r="I343">
        <v>7280.37</v>
      </c>
      <c r="J343" s="1">
        <v>44519</v>
      </c>
      <c r="K343">
        <v>5967.52</v>
      </c>
      <c r="L343" s="1">
        <v>44720</v>
      </c>
      <c r="M343">
        <v>201</v>
      </c>
      <c r="N343" s="8">
        <f t="shared" si="5"/>
        <v>1199471.52</v>
      </c>
    </row>
    <row r="344" spans="1:14">
      <c r="A344" t="s">
        <v>14</v>
      </c>
      <c r="B344" t="s">
        <v>62</v>
      </c>
      <c r="C344" t="s">
        <v>261</v>
      </c>
      <c r="D344">
        <v>9933630155</v>
      </c>
      <c r="E344" s="1">
        <v>44460</v>
      </c>
      <c r="F344" s="1">
        <v>44460</v>
      </c>
      <c r="G344">
        <v>5813057412</v>
      </c>
      <c r="H344">
        <v>9700212749</v>
      </c>
      <c r="I344">
        <v>2554.39</v>
      </c>
      <c r="J344" s="1">
        <v>44520</v>
      </c>
      <c r="K344">
        <v>2093.7600000000002</v>
      </c>
      <c r="L344" s="1">
        <v>44707</v>
      </c>
      <c r="M344">
        <v>187</v>
      </c>
      <c r="N344" s="8">
        <f t="shared" si="5"/>
        <v>391533.12000000005</v>
      </c>
    </row>
    <row r="345" spans="1:14">
      <c r="A345" t="s">
        <v>14</v>
      </c>
      <c r="B345" t="s">
        <v>62</v>
      </c>
      <c r="C345" t="s">
        <v>201</v>
      </c>
      <c r="D345">
        <v>9561321002</v>
      </c>
      <c r="E345" s="1">
        <v>44460</v>
      </c>
      <c r="F345" s="1">
        <v>44460</v>
      </c>
      <c r="G345">
        <v>5813713929</v>
      </c>
      <c r="H345">
        <v>372</v>
      </c>
      <c r="I345">
        <v>1423.33</v>
      </c>
      <c r="J345" s="1">
        <v>44520</v>
      </c>
      <c r="K345">
        <v>1166.6600000000001</v>
      </c>
      <c r="L345" s="1">
        <v>44616</v>
      </c>
      <c r="M345">
        <v>96</v>
      </c>
      <c r="N345" s="8">
        <f t="shared" si="5"/>
        <v>111999.36000000002</v>
      </c>
    </row>
    <row r="346" spans="1:14">
      <c r="A346" t="s">
        <v>14</v>
      </c>
      <c r="B346" t="s">
        <v>62</v>
      </c>
      <c r="C346" t="s">
        <v>201</v>
      </c>
      <c r="D346">
        <v>9561321002</v>
      </c>
      <c r="E346" s="1">
        <v>44460</v>
      </c>
      <c r="F346" s="1">
        <v>44460</v>
      </c>
      <c r="G346">
        <v>5813713954</v>
      </c>
      <c r="H346">
        <v>404</v>
      </c>
      <c r="I346">
        <v>1423.33</v>
      </c>
      <c r="J346" s="1">
        <v>44520</v>
      </c>
      <c r="K346">
        <v>1166.6600000000001</v>
      </c>
      <c r="L346" s="1">
        <v>44616</v>
      </c>
      <c r="M346">
        <v>96</v>
      </c>
      <c r="N346" s="8">
        <f t="shared" si="5"/>
        <v>111999.36000000002</v>
      </c>
    </row>
    <row r="347" spans="1:14">
      <c r="A347" t="s">
        <v>14</v>
      </c>
      <c r="B347" t="s">
        <v>62</v>
      </c>
      <c r="C347" t="s">
        <v>269</v>
      </c>
      <c r="D347">
        <v>4303410726</v>
      </c>
      <c r="E347" s="1">
        <v>44460</v>
      </c>
      <c r="F347" s="1">
        <v>44460</v>
      </c>
      <c r="G347">
        <v>5814302406</v>
      </c>
      <c r="H347">
        <v>12161</v>
      </c>
      <c r="I347">
        <v>3541.71</v>
      </c>
      <c r="J347" s="1">
        <v>44520</v>
      </c>
      <c r="K347">
        <v>2787.84</v>
      </c>
      <c r="L347" s="1">
        <v>44736</v>
      </c>
      <c r="M347">
        <v>216</v>
      </c>
      <c r="N347" s="8">
        <f t="shared" si="5"/>
        <v>602173.44000000006</v>
      </c>
    </row>
    <row r="348" spans="1:14">
      <c r="A348" t="s">
        <v>14</v>
      </c>
      <c r="B348" t="s">
        <v>62</v>
      </c>
      <c r="C348" t="s">
        <v>140</v>
      </c>
      <c r="D348">
        <v>2368591208</v>
      </c>
      <c r="E348" s="1">
        <v>44460</v>
      </c>
      <c r="F348" s="1">
        <v>44460</v>
      </c>
      <c r="G348">
        <v>5814627515</v>
      </c>
      <c r="H348">
        <v>8100254903</v>
      </c>
      <c r="I348">
        <v>5764.5</v>
      </c>
      <c r="J348" s="1">
        <v>44520</v>
      </c>
      <c r="K348">
        <v>4725</v>
      </c>
      <c r="L348" s="1">
        <v>44707</v>
      </c>
      <c r="M348">
        <v>187</v>
      </c>
      <c r="N348" s="8">
        <f t="shared" si="5"/>
        <v>883575</v>
      </c>
    </row>
    <row r="349" spans="1:14">
      <c r="A349" t="s">
        <v>14</v>
      </c>
      <c r="B349" t="s">
        <v>62</v>
      </c>
      <c r="C349" t="s">
        <v>270</v>
      </c>
      <c r="D349">
        <v>8611781009</v>
      </c>
      <c r="E349" s="1">
        <v>44460</v>
      </c>
      <c r="F349" s="1">
        <v>44460</v>
      </c>
      <c r="G349">
        <v>5816044764</v>
      </c>
      <c r="H349">
        <v>343</v>
      </c>
      <c r="I349">
        <v>1177.3</v>
      </c>
      <c r="J349" s="1">
        <v>44520</v>
      </c>
      <c r="K349">
        <v>965</v>
      </c>
      <c r="L349" s="1">
        <v>44678</v>
      </c>
      <c r="M349">
        <v>158</v>
      </c>
      <c r="N349" s="8">
        <f t="shared" si="5"/>
        <v>152470</v>
      </c>
    </row>
    <row r="350" spans="1:14">
      <c r="A350" t="s">
        <v>14</v>
      </c>
      <c r="B350" t="s">
        <v>62</v>
      </c>
      <c r="C350" t="s">
        <v>265</v>
      </c>
      <c r="D350">
        <v>11271521004</v>
      </c>
      <c r="E350" s="1">
        <v>44461</v>
      </c>
      <c r="F350" s="1">
        <v>44461</v>
      </c>
      <c r="G350">
        <v>5818896576</v>
      </c>
      <c r="H350">
        <v>21011772</v>
      </c>
      <c r="I350">
        <v>8510.4500000000007</v>
      </c>
      <c r="J350" s="1">
        <v>44521</v>
      </c>
      <c r="K350">
        <v>7736.77</v>
      </c>
      <c r="L350" s="1">
        <v>44655</v>
      </c>
      <c r="M350">
        <v>134</v>
      </c>
      <c r="N350" s="8">
        <f t="shared" si="5"/>
        <v>1036727.18</v>
      </c>
    </row>
    <row r="351" spans="1:14">
      <c r="A351" t="s">
        <v>14</v>
      </c>
      <c r="B351" t="s">
        <v>62</v>
      </c>
      <c r="C351" t="s">
        <v>155</v>
      </c>
      <c r="D351">
        <v>5619050585</v>
      </c>
      <c r="E351" s="1">
        <v>44461</v>
      </c>
      <c r="F351" s="1">
        <v>44461</v>
      </c>
      <c r="G351">
        <v>5820879076</v>
      </c>
      <c r="H351">
        <v>500011646</v>
      </c>
      <c r="I351">
        <v>2566.41</v>
      </c>
      <c r="J351" s="1">
        <v>44521</v>
      </c>
      <c r="K351">
        <v>2333.1</v>
      </c>
      <c r="L351" s="1">
        <v>44616</v>
      </c>
      <c r="M351">
        <v>95</v>
      </c>
      <c r="N351" s="8">
        <f t="shared" si="5"/>
        <v>221644.5</v>
      </c>
    </row>
    <row r="352" spans="1:14">
      <c r="A352" t="s">
        <v>14</v>
      </c>
      <c r="B352" t="s">
        <v>62</v>
      </c>
      <c r="C352" t="s">
        <v>271</v>
      </c>
      <c r="D352">
        <v>1598570354</v>
      </c>
      <c r="E352" s="1">
        <v>44461</v>
      </c>
      <c r="F352" s="1">
        <v>44461</v>
      </c>
      <c r="G352">
        <v>5823615701</v>
      </c>
      <c r="H352" t="s">
        <v>272</v>
      </c>
      <c r="I352">
        <v>48</v>
      </c>
      <c r="J352" s="1">
        <v>44521</v>
      </c>
      <c r="K352">
        <v>48</v>
      </c>
      <c r="L352" s="1">
        <v>44837</v>
      </c>
      <c r="M352">
        <v>316</v>
      </c>
      <c r="N352" s="8">
        <f t="shared" si="5"/>
        <v>15168</v>
      </c>
    </row>
    <row r="353" spans="1:14">
      <c r="A353" t="s">
        <v>14</v>
      </c>
      <c r="B353" t="s">
        <v>62</v>
      </c>
      <c r="C353" t="s">
        <v>273</v>
      </c>
      <c r="D353">
        <v>3237150234</v>
      </c>
      <c r="E353" s="1">
        <v>44461</v>
      </c>
      <c r="F353" s="1">
        <v>44461</v>
      </c>
      <c r="G353">
        <v>5823910223</v>
      </c>
      <c r="H353">
        <v>2108041</v>
      </c>
      <c r="I353">
        <v>15176.8</v>
      </c>
      <c r="J353" s="1">
        <v>44521</v>
      </c>
      <c r="K353">
        <v>12440</v>
      </c>
      <c r="L353" s="1">
        <v>44645</v>
      </c>
      <c r="M353">
        <v>124</v>
      </c>
      <c r="N353" s="8">
        <f t="shared" si="5"/>
        <v>1542560</v>
      </c>
    </row>
    <row r="354" spans="1:14">
      <c r="A354" t="s">
        <v>14</v>
      </c>
      <c r="B354" t="s">
        <v>62</v>
      </c>
      <c r="C354" t="s">
        <v>116</v>
      </c>
      <c r="D354">
        <v>2789580590</v>
      </c>
      <c r="E354" s="1">
        <v>44461</v>
      </c>
      <c r="F354" s="1">
        <v>44461</v>
      </c>
      <c r="G354">
        <v>5824333799</v>
      </c>
      <c r="H354">
        <v>2021218395</v>
      </c>
      <c r="I354">
        <v>214.49</v>
      </c>
      <c r="J354" s="1">
        <v>44521</v>
      </c>
      <c r="K354">
        <v>194.99</v>
      </c>
      <c r="L354" s="1">
        <v>44678</v>
      </c>
      <c r="M354">
        <v>157</v>
      </c>
      <c r="N354" s="8">
        <f t="shared" si="5"/>
        <v>30613.43</v>
      </c>
    </row>
    <row r="355" spans="1:14">
      <c r="A355" t="s">
        <v>14</v>
      </c>
      <c r="B355" t="s">
        <v>62</v>
      </c>
      <c r="C355" t="s">
        <v>274</v>
      </c>
      <c r="D355">
        <v>8082461008</v>
      </c>
      <c r="E355" s="1">
        <v>44462</v>
      </c>
      <c r="F355" s="1">
        <v>44462</v>
      </c>
      <c r="G355">
        <v>5829132762</v>
      </c>
      <c r="H355">
        <v>21172323</v>
      </c>
      <c r="I355">
        <v>18190.2</v>
      </c>
      <c r="J355" s="1">
        <v>44522</v>
      </c>
      <c r="K355">
        <v>14910</v>
      </c>
      <c r="L355" s="1">
        <v>44645</v>
      </c>
      <c r="M355">
        <v>123</v>
      </c>
      <c r="N355" s="8">
        <f t="shared" si="5"/>
        <v>1833930</v>
      </c>
    </row>
    <row r="356" spans="1:14">
      <c r="A356" t="s">
        <v>14</v>
      </c>
      <c r="B356" t="s">
        <v>62</v>
      </c>
      <c r="C356" t="s">
        <v>173</v>
      </c>
      <c r="D356">
        <v>458450012</v>
      </c>
      <c r="E356" s="1">
        <v>44462</v>
      </c>
      <c r="F356" s="1">
        <v>44462</v>
      </c>
      <c r="G356">
        <v>5830148021</v>
      </c>
      <c r="H356" t="s">
        <v>275</v>
      </c>
      <c r="I356">
        <v>436.8</v>
      </c>
      <c r="J356" s="1">
        <v>44522</v>
      </c>
      <c r="K356">
        <v>420</v>
      </c>
      <c r="L356" s="1">
        <v>44678</v>
      </c>
      <c r="M356">
        <v>156</v>
      </c>
      <c r="N356" s="8">
        <f t="shared" si="5"/>
        <v>65520</v>
      </c>
    </row>
    <row r="357" spans="1:14">
      <c r="A357" t="s">
        <v>14</v>
      </c>
      <c r="B357" t="s">
        <v>62</v>
      </c>
      <c r="C357" t="s">
        <v>205</v>
      </c>
      <c r="D357">
        <v>747170157</v>
      </c>
      <c r="E357" s="1">
        <v>44465</v>
      </c>
      <c r="F357" s="1">
        <v>44465</v>
      </c>
      <c r="G357">
        <v>5842761158</v>
      </c>
      <c r="H357">
        <v>6751340738</v>
      </c>
      <c r="I357">
        <v>45563.64</v>
      </c>
      <c r="J357" s="1">
        <v>44525</v>
      </c>
      <c r="K357">
        <v>41421.49</v>
      </c>
      <c r="L357" s="1">
        <v>44616</v>
      </c>
      <c r="M357">
        <v>91</v>
      </c>
      <c r="N357" s="8">
        <f t="shared" si="5"/>
        <v>3769355.59</v>
      </c>
    </row>
    <row r="358" spans="1:14">
      <c r="A358" t="s">
        <v>14</v>
      </c>
      <c r="B358" t="s">
        <v>62</v>
      </c>
      <c r="C358" t="s">
        <v>276</v>
      </c>
      <c r="D358">
        <v>6019571006</v>
      </c>
      <c r="E358" s="1">
        <v>44466</v>
      </c>
      <c r="F358" s="1">
        <v>44466</v>
      </c>
      <c r="G358">
        <v>5843374686</v>
      </c>
      <c r="H358" t="s">
        <v>277</v>
      </c>
      <c r="I358">
        <v>802</v>
      </c>
      <c r="J358" s="1">
        <v>44526</v>
      </c>
      <c r="K358">
        <v>802</v>
      </c>
      <c r="L358" s="1">
        <v>44573</v>
      </c>
      <c r="M358">
        <v>47</v>
      </c>
      <c r="N358" s="8">
        <f t="shared" si="5"/>
        <v>37694</v>
      </c>
    </row>
    <row r="359" spans="1:14">
      <c r="A359" t="s">
        <v>14</v>
      </c>
      <c r="B359" t="s">
        <v>62</v>
      </c>
      <c r="C359" t="s">
        <v>276</v>
      </c>
      <c r="D359">
        <v>6019571006</v>
      </c>
      <c r="E359" s="1">
        <v>44466</v>
      </c>
      <c r="F359" s="1">
        <v>44466</v>
      </c>
      <c r="G359">
        <v>5843379484</v>
      </c>
      <c r="H359" t="s">
        <v>278</v>
      </c>
      <c r="I359">
        <v>3202</v>
      </c>
      <c r="J359" s="1">
        <v>44526</v>
      </c>
      <c r="K359">
        <v>3202</v>
      </c>
      <c r="L359" s="1">
        <v>44573</v>
      </c>
      <c r="M359">
        <v>47</v>
      </c>
      <c r="N359" s="8">
        <f t="shared" si="5"/>
        <v>150494</v>
      </c>
    </row>
    <row r="360" spans="1:14">
      <c r="A360" t="s">
        <v>14</v>
      </c>
      <c r="B360" t="s">
        <v>62</v>
      </c>
      <c r="C360" t="s">
        <v>182</v>
      </c>
      <c r="D360">
        <v>4337640280</v>
      </c>
      <c r="E360" s="1">
        <v>44467</v>
      </c>
      <c r="F360" s="1">
        <v>44467</v>
      </c>
      <c r="G360">
        <v>5851008597</v>
      </c>
      <c r="H360" t="s">
        <v>279</v>
      </c>
      <c r="I360">
        <v>5721.8</v>
      </c>
      <c r="J360" s="1">
        <v>44527</v>
      </c>
      <c r="K360">
        <v>4690</v>
      </c>
      <c r="L360" s="1">
        <v>44588</v>
      </c>
      <c r="M360">
        <v>61</v>
      </c>
      <c r="N360" s="8">
        <f t="shared" si="5"/>
        <v>286090</v>
      </c>
    </row>
    <row r="361" spans="1:14">
      <c r="A361" t="s">
        <v>14</v>
      </c>
      <c r="B361" t="s">
        <v>62</v>
      </c>
      <c r="C361" t="s">
        <v>182</v>
      </c>
      <c r="D361">
        <v>4337640280</v>
      </c>
      <c r="E361" s="1">
        <v>44467</v>
      </c>
      <c r="F361" s="1">
        <v>44467</v>
      </c>
      <c r="G361">
        <v>5851009803</v>
      </c>
      <c r="H361" t="s">
        <v>280</v>
      </c>
      <c r="I361">
        <v>3050</v>
      </c>
      <c r="J361" s="1">
        <v>44527</v>
      </c>
      <c r="K361">
        <v>2500</v>
      </c>
      <c r="L361" s="1">
        <v>44588</v>
      </c>
      <c r="M361">
        <v>61</v>
      </c>
      <c r="N361" s="8">
        <f t="shared" si="5"/>
        <v>152500</v>
      </c>
    </row>
    <row r="362" spans="1:14">
      <c r="A362" t="s">
        <v>14</v>
      </c>
      <c r="B362" t="s">
        <v>62</v>
      </c>
      <c r="C362" t="s">
        <v>182</v>
      </c>
      <c r="D362">
        <v>4337640280</v>
      </c>
      <c r="E362" s="1">
        <v>44467</v>
      </c>
      <c r="F362" s="1">
        <v>44467</v>
      </c>
      <c r="G362">
        <v>5851010341</v>
      </c>
      <c r="H362" t="s">
        <v>281</v>
      </c>
      <c r="I362">
        <v>6100</v>
      </c>
      <c r="J362" s="1">
        <v>44527</v>
      </c>
      <c r="K362">
        <v>5000</v>
      </c>
      <c r="L362" s="1">
        <v>44588</v>
      </c>
      <c r="M362">
        <v>61</v>
      </c>
      <c r="N362" s="8">
        <f t="shared" si="5"/>
        <v>305000</v>
      </c>
    </row>
    <row r="363" spans="1:14">
      <c r="A363" t="s">
        <v>14</v>
      </c>
      <c r="B363" t="s">
        <v>62</v>
      </c>
      <c r="C363" t="s">
        <v>182</v>
      </c>
      <c r="D363">
        <v>4337640280</v>
      </c>
      <c r="E363" s="1">
        <v>44467</v>
      </c>
      <c r="F363" s="1">
        <v>44467</v>
      </c>
      <c r="G363">
        <v>5851018349</v>
      </c>
      <c r="H363" t="s">
        <v>282</v>
      </c>
      <c r="I363">
        <v>3660</v>
      </c>
      <c r="J363" s="1">
        <v>44527</v>
      </c>
      <c r="K363">
        <v>3000</v>
      </c>
      <c r="L363" s="1">
        <v>44678</v>
      </c>
      <c r="M363">
        <v>151</v>
      </c>
      <c r="N363" s="8">
        <f t="shared" si="5"/>
        <v>453000</v>
      </c>
    </row>
    <row r="364" spans="1:14">
      <c r="A364" t="s">
        <v>14</v>
      </c>
      <c r="B364" t="s">
        <v>62</v>
      </c>
      <c r="C364" t="s">
        <v>182</v>
      </c>
      <c r="D364">
        <v>4337640280</v>
      </c>
      <c r="E364" s="1">
        <v>44467</v>
      </c>
      <c r="F364" s="1">
        <v>44467</v>
      </c>
      <c r="G364">
        <v>5851018465</v>
      </c>
      <c r="H364" t="s">
        <v>283</v>
      </c>
      <c r="I364">
        <v>3050</v>
      </c>
      <c r="J364" s="1">
        <v>44527</v>
      </c>
      <c r="K364">
        <v>2500</v>
      </c>
      <c r="L364" s="1">
        <v>44678</v>
      </c>
      <c r="M364">
        <v>151</v>
      </c>
      <c r="N364" s="8">
        <f t="shared" si="5"/>
        <v>377500</v>
      </c>
    </row>
    <row r="365" spans="1:14">
      <c r="A365" t="s">
        <v>14</v>
      </c>
      <c r="B365" t="s">
        <v>62</v>
      </c>
      <c r="C365" t="s">
        <v>182</v>
      </c>
      <c r="D365">
        <v>4337640280</v>
      </c>
      <c r="E365" s="1">
        <v>44467</v>
      </c>
      <c r="F365" s="1">
        <v>44467</v>
      </c>
      <c r="G365">
        <v>5851022286</v>
      </c>
      <c r="H365" t="s">
        <v>284</v>
      </c>
      <c r="I365">
        <v>3965</v>
      </c>
      <c r="J365" s="1">
        <v>44527</v>
      </c>
      <c r="K365">
        <v>3250</v>
      </c>
      <c r="L365" s="1">
        <v>44678</v>
      </c>
      <c r="M365">
        <v>151</v>
      </c>
      <c r="N365" s="8">
        <f t="shared" si="5"/>
        <v>490750</v>
      </c>
    </row>
    <row r="366" spans="1:14">
      <c r="A366" t="s">
        <v>14</v>
      </c>
      <c r="B366" t="s">
        <v>62</v>
      </c>
      <c r="C366" t="s">
        <v>167</v>
      </c>
      <c r="D366">
        <v>3277950287</v>
      </c>
      <c r="E366" s="1">
        <v>44467</v>
      </c>
      <c r="F366" s="1">
        <v>44467</v>
      </c>
      <c r="G366">
        <v>5851064975</v>
      </c>
      <c r="H366">
        <v>26162</v>
      </c>
      <c r="I366">
        <v>1460.34</v>
      </c>
      <c r="J366" s="1">
        <v>44527</v>
      </c>
      <c r="K366">
        <v>1197</v>
      </c>
      <c r="L366" s="1">
        <v>44588</v>
      </c>
      <c r="M366">
        <v>61</v>
      </c>
      <c r="N366" s="8">
        <f t="shared" si="5"/>
        <v>73017</v>
      </c>
    </row>
    <row r="367" spans="1:14">
      <c r="A367" t="s">
        <v>14</v>
      </c>
      <c r="B367" t="s">
        <v>62</v>
      </c>
      <c r="C367" t="s">
        <v>156</v>
      </c>
      <c r="D367">
        <v>10181220152</v>
      </c>
      <c r="E367" s="1">
        <v>44467</v>
      </c>
      <c r="F367" s="1">
        <v>44467</v>
      </c>
      <c r="G367">
        <v>5851091278</v>
      </c>
      <c r="H367">
        <v>9571339842</v>
      </c>
      <c r="I367">
        <v>2154.69</v>
      </c>
      <c r="J367" s="1">
        <v>44527</v>
      </c>
      <c r="K367">
        <v>1766.14</v>
      </c>
      <c r="L367" s="1">
        <v>44678</v>
      </c>
      <c r="M367">
        <v>151</v>
      </c>
      <c r="N367" s="8">
        <f t="shared" si="5"/>
        <v>266687.14</v>
      </c>
    </row>
    <row r="368" spans="1:14">
      <c r="A368" t="s">
        <v>14</v>
      </c>
      <c r="B368" t="s">
        <v>62</v>
      </c>
      <c r="C368" t="s">
        <v>156</v>
      </c>
      <c r="D368">
        <v>10181220152</v>
      </c>
      <c r="E368" s="1">
        <v>44467</v>
      </c>
      <c r="F368" s="1">
        <v>44467</v>
      </c>
      <c r="G368">
        <v>5851093326</v>
      </c>
      <c r="H368">
        <v>9571339889</v>
      </c>
      <c r="I368">
        <v>3232.05</v>
      </c>
      <c r="J368" s="1">
        <v>44527</v>
      </c>
      <c r="K368">
        <v>2649.22</v>
      </c>
      <c r="L368" s="1">
        <v>44678</v>
      </c>
      <c r="M368">
        <v>151</v>
      </c>
      <c r="N368" s="8">
        <f t="shared" si="5"/>
        <v>400032.22</v>
      </c>
    </row>
    <row r="369" spans="1:14">
      <c r="A369" t="s">
        <v>14</v>
      </c>
      <c r="B369" t="s">
        <v>62</v>
      </c>
      <c r="C369" t="s">
        <v>156</v>
      </c>
      <c r="D369">
        <v>10181220152</v>
      </c>
      <c r="E369" s="1">
        <v>44467</v>
      </c>
      <c r="F369" s="1">
        <v>44467</v>
      </c>
      <c r="G369">
        <v>5851094502</v>
      </c>
      <c r="H369">
        <v>9571339988</v>
      </c>
      <c r="I369">
        <v>61</v>
      </c>
      <c r="J369" s="1">
        <v>44527</v>
      </c>
      <c r="K369">
        <v>50</v>
      </c>
      <c r="L369" s="1">
        <v>44707</v>
      </c>
      <c r="M369">
        <v>180</v>
      </c>
      <c r="N369" s="8">
        <f t="shared" si="5"/>
        <v>9000</v>
      </c>
    </row>
    <row r="370" spans="1:14">
      <c r="A370" t="s">
        <v>14</v>
      </c>
      <c r="B370" t="s">
        <v>62</v>
      </c>
      <c r="C370" t="s">
        <v>156</v>
      </c>
      <c r="D370">
        <v>10181220152</v>
      </c>
      <c r="E370" s="1">
        <v>44467</v>
      </c>
      <c r="F370" s="1">
        <v>44467</v>
      </c>
      <c r="G370">
        <v>5851095951</v>
      </c>
      <c r="H370">
        <v>9571339989</v>
      </c>
      <c r="I370">
        <v>3232.05</v>
      </c>
      <c r="J370" s="1">
        <v>44527</v>
      </c>
      <c r="K370">
        <v>2649.22</v>
      </c>
      <c r="L370" s="1">
        <v>44678</v>
      </c>
      <c r="M370">
        <v>151</v>
      </c>
      <c r="N370" s="8">
        <f t="shared" si="5"/>
        <v>400032.22</v>
      </c>
    </row>
    <row r="371" spans="1:14">
      <c r="A371" t="s">
        <v>14</v>
      </c>
      <c r="B371" t="s">
        <v>62</v>
      </c>
      <c r="C371" t="s">
        <v>265</v>
      </c>
      <c r="D371">
        <v>11271521004</v>
      </c>
      <c r="E371" s="1">
        <v>44467</v>
      </c>
      <c r="F371" s="1">
        <v>44467</v>
      </c>
      <c r="G371">
        <v>5854901973</v>
      </c>
      <c r="H371">
        <v>21012080</v>
      </c>
      <c r="I371">
        <v>8510.4500000000007</v>
      </c>
      <c r="J371" s="1">
        <v>44527</v>
      </c>
      <c r="K371">
        <v>7736.77</v>
      </c>
      <c r="L371" s="1">
        <v>44655</v>
      </c>
      <c r="M371">
        <v>128</v>
      </c>
      <c r="N371" s="8">
        <f t="shared" si="5"/>
        <v>990306.56</v>
      </c>
    </row>
    <row r="372" spans="1:14">
      <c r="A372" t="s">
        <v>14</v>
      </c>
      <c r="B372" t="s">
        <v>62</v>
      </c>
      <c r="C372" t="s">
        <v>192</v>
      </c>
      <c r="D372">
        <v>93027710016</v>
      </c>
      <c r="E372" s="1">
        <v>44468</v>
      </c>
      <c r="F372" s="1">
        <v>44468</v>
      </c>
      <c r="G372">
        <v>5855987086</v>
      </c>
      <c r="H372" t="s">
        <v>285</v>
      </c>
      <c r="I372">
        <v>2141.1</v>
      </c>
      <c r="J372" s="1">
        <v>44528</v>
      </c>
      <c r="K372">
        <v>1755</v>
      </c>
      <c r="L372" s="1">
        <v>44645</v>
      </c>
      <c r="M372">
        <v>117</v>
      </c>
      <c r="N372" s="8">
        <f t="shared" si="5"/>
        <v>205335</v>
      </c>
    </row>
    <row r="373" spans="1:14">
      <c r="A373" t="s">
        <v>14</v>
      </c>
      <c r="B373" t="s">
        <v>62</v>
      </c>
      <c r="C373" t="s">
        <v>190</v>
      </c>
      <c r="D373">
        <v>9412650153</v>
      </c>
      <c r="E373" s="1">
        <v>44468</v>
      </c>
      <c r="F373" s="1">
        <v>44468</v>
      </c>
      <c r="G373">
        <v>5856578697</v>
      </c>
      <c r="H373" t="s">
        <v>286</v>
      </c>
      <c r="I373">
        <v>1423.33</v>
      </c>
      <c r="J373" s="1">
        <v>44528</v>
      </c>
      <c r="K373">
        <v>1166.6600000000001</v>
      </c>
      <c r="L373" s="1">
        <v>44645</v>
      </c>
      <c r="M373">
        <v>117</v>
      </c>
      <c r="N373" s="8">
        <f t="shared" si="5"/>
        <v>136499.22</v>
      </c>
    </row>
    <row r="374" spans="1:14">
      <c r="A374" t="s">
        <v>14</v>
      </c>
      <c r="B374" t="s">
        <v>62</v>
      </c>
      <c r="C374" t="s">
        <v>28</v>
      </c>
      <c r="D374">
        <v>76670595</v>
      </c>
      <c r="E374" s="1">
        <v>44468</v>
      </c>
      <c r="F374" s="1">
        <v>44468</v>
      </c>
      <c r="G374">
        <v>5856663350</v>
      </c>
      <c r="H374" t="s">
        <v>287</v>
      </c>
      <c r="I374">
        <v>21.12</v>
      </c>
      <c r="J374" s="1">
        <v>44528</v>
      </c>
      <c r="K374">
        <v>19.2</v>
      </c>
      <c r="L374" s="1">
        <v>44616</v>
      </c>
      <c r="M374">
        <v>88</v>
      </c>
      <c r="N374" s="8">
        <f t="shared" si="5"/>
        <v>1689.6</v>
      </c>
    </row>
    <row r="375" spans="1:14">
      <c r="A375" t="s">
        <v>14</v>
      </c>
      <c r="B375" t="s">
        <v>62</v>
      </c>
      <c r="C375" t="s">
        <v>288</v>
      </c>
      <c r="D375">
        <v>7195130153</v>
      </c>
      <c r="E375" s="1">
        <v>44468</v>
      </c>
      <c r="F375" s="1">
        <v>44468</v>
      </c>
      <c r="G375">
        <v>5857067448</v>
      </c>
      <c r="H375">
        <v>3621094227</v>
      </c>
      <c r="I375">
        <v>138823.65</v>
      </c>
      <c r="J375" s="1">
        <v>44528</v>
      </c>
      <c r="K375">
        <v>109824.06</v>
      </c>
      <c r="L375" s="1">
        <v>44678</v>
      </c>
      <c r="M375">
        <v>150</v>
      </c>
      <c r="N375" s="8">
        <f t="shared" si="5"/>
        <v>16473609</v>
      </c>
    </row>
    <row r="376" spans="1:14">
      <c r="A376" t="s">
        <v>14</v>
      </c>
      <c r="B376" t="s">
        <v>62</v>
      </c>
      <c r="C376" t="s">
        <v>274</v>
      </c>
      <c r="D376">
        <v>8082461008</v>
      </c>
      <c r="E376" s="1">
        <v>44468</v>
      </c>
      <c r="F376" s="1">
        <v>44468</v>
      </c>
      <c r="G376">
        <v>5858731936</v>
      </c>
      <c r="H376">
        <v>21178256</v>
      </c>
      <c r="I376">
        <v>2320.4499999999998</v>
      </c>
      <c r="J376" s="1">
        <v>44528</v>
      </c>
      <c r="K376">
        <v>1902.01</v>
      </c>
      <c r="L376" s="1">
        <v>44645</v>
      </c>
      <c r="M376">
        <v>117</v>
      </c>
      <c r="N376" s="8">
        <f t="shared" si="5"/>
        <v>222535.17</v>
      </c>
    </row>
    <row r="377" spans="1:14">
      <c r="A377" t="s">
        <v>14</v>
      </c>
      <c r="B377" t="s">
        <v>62</v>
      </c>
      <c r="C377" t="s">
        <v>289</v>
      </c>
      <c r="D377">
        <v>7973040582</v>
      </c>
      <c r="E377" s="1">
        <v>44469</v>
      </c>
      <c r="F377" s="1">
        <v>44469</v>
      </c>
      <c r="G377">
        <v>5864146601</v>
      </c>
      <c r="H377" t="s">
        <v>290</v>
      </c>
      <c r="I377">
        <v>908.9</v>
      </c>
      <c r="J377" s="1">
        <v>44529</v>
      </c>
      <c r="K377">
        <v>745</v>
      </c>
      <c r="L377" s="1">
        <v>44678</v>
      </c>
      <c r="M377">
        <v>149</v>
      </c>
      <c r="N377" s="8">
        <f t="shared" si="5"/>
        <v>111005</v>
      </c>
    </row>
    <row r="378" spans="1:14">
      <c r="A378" t="s">
        <v>14</v>
      </c>
      <c r="B378" t="s">
        <v>62</v>
      </c>
      <c r="C378" t="s">
        <v>289</v>
      </c>
      <c r="D378">
        <v>7973040582</v>
      </c>
      <c r="E378" s="1">
        <v>44469</v>
      </c>
      <c r="F378" s="1">
        <v>44469</v>
      </c>
      <c r="G378">
        <v>5864148568</v>
      </c>
      <c r="H378" t="s">
        <v>291</v>
      </c>
      <c r="I378">
        <v>2488.5</v>
      </c>
      <c r="J378" s="1">
        <v>44529</v>
      </c>
      <c r="K378">
        <v>2370</v>
      </c>
      <c r="L378" s="1">
        <v>44678</v>
      </c>
      <c r="M378">
        <v>149</v>
      </c>
      <c r="N378" s="8">
        <f t="shared" si="5"/>
        <v>353130</v>
      </c>
    </row>
    <row r="379" spans="1:14">
      <c r="A379" t="s">
        <v>14</v>
      </c>
      <c r="B379" t="s">
        <v>62</v>
      </c>
      <c r="C379" t="s">
        <v>292</v>
      </c>
      <c r="D379">
        <v>15259971008</v>
      </c>
      <c r="E379" s="1">
        <v>44469</v>
      </c>
      <c r="F379" s="1">
        <v>44469</v>
      </c>
      <c r="G379">
        <v>5867070172</v>
      </c>
      <c r="H379">
        <v>179</v>
      </c>
      <c r="I379">
        <v>8052</v>
      </c>
      <c r="J379" s="1">
        <v>44529</v>
      </c>
      <c r="K379">
        <v>6600</v>
      </c>
      <c r="L379" s="1">
        <v>44623</v>
      </c>
      <c r="M379">
        <v>94</v>
      </c>
      <c r="N379" s="8">
        <f t="shared" si="5"/>
        <v>620400</v>
      </c>
    </row>
    <row r="380" spans="1:14">
      <c r="A380" t="s">
        <v>14</v>
      </c>
      <c r="B380" t="s">
        <v>62</v>
      </c>
      <c r="C380" t="s">
        <v>224</v>
      </c>
      <c r="D380">
        <v>2483840423</v>
      </c>
      <c r="E380" s="1">
        <v>44470</v>
      </c>
      <c r="F380" s="1">
        <v>44470</v>
      </c>
      <c r="G380">
        <v>5868481977</v>
      </c>
      <c r="H380" t="s">
        <v>293</v>
      </c>
      <c r="I380">
        <v>21350</v>
      </c>
      <c r="J380" s="1">
        <v>44530</v>
      </c>
      <c r="K380">
        <v>17500</v>
      </c>
      <c r="L380" s="1">
        <v>44680</v>
      </c>
      <c r="M380">
        <v>150</v>
      </c>
      <c r="N380" s="8">
        <f t="shared" si="5"/>
        <v>2625000</v>
      </c>
    </row>
    <row r="381" spans="1:14">
      <c r="A381" t="s">
        <v>14</v>
      </c>
      <c r="B381" t="s">
        <v>62</v>
      </c>
      <c r="C381" t="s">
        <v>98</v>
      </c>
      <c r="D381">
        <v>3524050238</v>
      </c>
      <c r="E381" s="1">
        <v>44471</v>
      </c>
      <c r="F381" s="1">
        <v>44471</v>
      </c>
      <c r="G381">
        <v>5874465166</v>
      </c>
      <c r="H381">
        <v>740826032</v>
      </c>
      <c r="I381">
        <v>1937.88</v>
      </c>
      <c r="J381" s="1">
        <v>44531</v>
      </c>
      <c r="K381">
        <v>1588.43</v>
      </c>
      <c r="L381" s="1">
        <v>44678</v>
      </c>
      <c r="M381">
        <v>147</v>
      </c>
      <c r="N381" s="8">
        <f t="shared" si="5"/>
        <v>233499.21000000002</v>
      </c>
    </row>
    <row r="382" spans="1:14">
      <c r="A382" t="s">
        <v>14</v>
      </c>
      <c r="B382" t="s">
        <v>62</v>
      </c>
      <c r="C382" t="s">
        <v>176</v>
      </c>
      <c r="D382">
        <v>12792100153</v>
      </c>
      <c r="E382" s="1">
        <v>44471</v>
      </c>
      <c r="F382" s="1">
        <v>44471</v>
      </c>
      <c r="G382">
        <v>5875315554</v>
      </c>
      <c r="H382">
        <v>5912215459</v>
      </c>
      <c r="I382">
        <v>11667.71</v>
      </c>
      <c r="J382" s="1">
        <v>44531</v>
      </c>
      <c r="K382">
        <v>9563.7000000000007</v>
      </c>
      <c r="L382" s="1">
        <v>44678</v>
      </c>
      <c r="M382">
        <v>147</v>
      </c>
      <c r="N382" s="8">
        <f t="shared" si="5"/>
        <v>1405863.9000000001</v>
      </c>
    </row>
    <row r="383" spans="1:14">
      <c r="A383" t="s">
        <v>14</v>
      </c>
      <c r="B383" t="s">
        <v>62</v>
      </c>
      <c r="C383" t="s">
        <v>294</v>
      </c>
      <c r="D383">
        <v>1798781207</v>
      </c>
      <c r="E383" s="1">
        <v>44471</v>
      </c>
      <c r="F383" s="1">
        <v>44471</v>
      </c>
      <c r="G383">
        <v>5875930485</v>
      </c>
      <c r="H383" t="s">
        <v>295</v>
      </c>
      <c r="I383">
        <v>8800</v>
      </c>
      <c r="J383" s="1">
        <v>44531</v>
      </c>
      <c r="K383">
        <v>8000</v>
      </c>
      <c r="L383" s="1">
        <v>44613</v>
      </c>
      <c r="M383">
        <v>82</v>
      </c>
      <c r="N383" s="8">
        <f t="shared" si="5"/>
        <v>656000</v>
      </c>
    </row>
    <row r="384" spans="1:14">
      <c r="A384" t="s">
        <v>14</v>
      </c>
      <c r="B384" t="s">
        <v>62</v>
      </c>
      <c r="C384" t="s">
        <v>182</v>
      </c>
      <c r="D384">
        <v>4337640280</v>
      </c>
      <c r="E384" s="1">
        <v>44470</v>
      </c>
      <c r="F384" s="1">
        <v>44470</v>
      </c>
      <c r="G384">
        <v>5877079908</v>
      </c>
      <c r="H384" t="s">
        <v>296</v>
      </c>
      <c r="I384">
        <v>3515.55</v>
      </c>
      <c r="J384" s="1">
        <v>44530</v>
      </c>
      <c r="K384">
        <v>2881.6</v>
      </c>
      <c r="L384" s="1">
        <v>44739</v>
      </c>
      <c r="M384">
        <v>209</v>
      </c>
      <c r="N384" s="8">
        <f t="shared" si="5"/>
        <v>602254.4</v>
      </c>
    </row>
    <row r="385" spans="1:14">
      <c r="A385" t="s">
        <v>14</v>
      </c>
      <c r="B385" t="s">
        <v>62</v>
      </c>
      <c r="C385" t="s">
        <v>96</v>
      </c>
      <c r="D385">
        <v>1026251007</v>
      </c>
      <c r="E385" s="1">
        <v>44472</v>
      </c>
      <c r="F385" s="1">
        <v>44472</v>
      </c>
      <c r="G385">
        <v>5882412892</v>
      </c>
      <c r="H385" t="s">
        <v>297</v>
      </c>
      <c r="I385">
        <v>488</v>
      </c>
      <c r="J385" s="1">
        <v>44532</v>
      </c>
      <c r="K385">
        <v>400</v>
      </c>
      <c r="L385" s="1">
        <v>44678</v>
      </c>
      <c r="M385">
        <v>146</v>
      </c>
      <c r="N385" s="8">
        <f t="shared" si="5"/>
        <v>58400</v>
      </c>
    </row>
    <row r="386" spans="1:14">
      <c r="A386" t="s">
        <v>14</v>
      </c>
      <c r="B386" t="s">
        <v>62</v>
      </c>
      <c r="C386" t="s">
        <v>298</v>
      </c>
      <c r="D386">
        <v>4685201008</v>
      </c>
      <c r="E386" s="1">
        <v>44471</v>
      </c>
      <c r="F386" s="1">
        <v>44471</v>
      </c>
      <c r="G386">
        <v>5883074043</v>
      </c>
      <c r="H386">
        <v>1479</v>
      </c>
      <c r="I386">
        <v>3556.45</v>
      </c>
      <c r="J386" s="1">
        <v>44531</v>
      </c>
      <c r="K386">
        <v>2915.12</v>
      </c>
      <c r="L386" s="1">
        <v>44645</v>
      </c>
      <c r="M386">
        <v>114</v>
      </c>
      <c r="N386" s="8">
        <f t="shared" si="5"/>
        <v>332323.68</v>
      </c>
    </row>
    <row r="387" spans="1:14">
      <c r="A387" t="s">
        <v>14</v>
      </c>
      <c r="B387" t="s">
        <v>62</v>
      </c>
      <c r="C387" t="s">
        <v>299</v>
      </c>
      <c r="D387">
        <v>2426070120</v>
      </c>
      <c r="E387" s="1">
        <v>44472</v>
      </c>
      <c r="F387" s="1">
        <v>44472</v>
      </c>
      <c r="G387">
        <v>5885909539</v>
      </c>
      <c r="H387">
        <v>93021205</v>
      </c>
      <c r="I387">
        <v>384.3</v>
      </c>
      <c r="J387" s="1">
        <v>44532</v>
      </c>
      <c r="K387">
        <v>315</v>
      </c>
      <c r="L387" s="1">
        <v>44678</v>
      </c>
      <c r="M387">
        <v>146</v>
      </c>
      <c r="N387" s="8">
        <f t="shared" ref="N387:N450" si="6">+K387*M387</f>
        <v>45990</v>
      </c>
    </row>
    <row r="388" spans="1:14">
      <c r="A388" t="s">
        <v>14</v>
      </c>
      <c r="B388" t="s">
        <v>62</v>
      </c>
      <c r="C388" t="s">
        <v>300</v>
      </c>
      <c r="D388">
        <v>3057400362</v>
      </c>
      <c r="E388" s="1">
        <v>44473</v>
      </c>
      <c r="F388" s="1">
        <v>44473</v>
      </c>
      <c r="G388">
        <v>5890036411</v>
      </c>
      <c r="H388" t="s">
        <v>301</v>
      </c>
      <c r="I388">
        <v>1311.5</v>
      </c>
      <c r="J388" s="1">
        <v>44533</v>
      </c>
      <c r="K388">
        <v>1075</v>
      </c>
      <c r="L388" s="1">
        <v>44588</v>
      </c>
      <c r="M388">
        <v>55</v>
      </c>
      <c r="N388" s="8">
        <f t="shared" si="6"/>
        <v>59125</v>
      </c>
    </row>
    <row r="389" spans="1:14">
      <c r="A389" t="s">
        <v>14</v>
      </c>
      <c r="B389" t="s">
        <v>62</v>
      </c>
      <c r="C389" t="s">
        <v>300</v>
      </c>
      <c r="D389">
        <v>3057400362</v>
      </c>
      <c r="E389" s="1">
        <v>44473</v>
      </c>
      <c r="F389" s="1">
        <v>44473</v>
      </c>
      <c r="G389">
        <v>5890054103</v>
      </c>
      <c r="H389" t="s">
        <v>302</v>
      </c>
      <c r="I389">
        <v>9113.4</v>
      </c>
      <c r="J389" s="1">
        <v>44533</v>
      </c>
      <c r="K389">
        <v>7470</v>
      </c>
      <c r="L389" s="1">
        <v>44588</v>
      </c>
      <c r="M389">
        <v>55</v>
      </c>
      <c r="N389" s="8">
        <f t="shared" si="6"/>
        <v>410850</v>
      </c>
    </row>
    <row r="390" spans="1:14">
      <c r="A390" t="s">
        <v>14</v>
      </c>
      <c r="B390" t="s">
        <v>62</v>
      </c>
      <c r="C390" t="s">
        <v>274</v>
      </c>
      <c r="D390">
        <v>8082461008</v>
      </c>
      <c r="E390" s="1">
        <v>44474</v>
      </c>
      <c r="F390" s="1">
        <v>44474</v>
      </c>
      <c r="G390">
        <v>5892041362</v>
      </c>
      <c r="H390">
        <v>21182599</v>
      </c>
      <c r="I390">
        <v>599.79999999999995</v>
      </c>
      <c r="J390" s="1">
        <v>44534</v>
      </c>
      <c r="K390">
        <v>491.64</v>
      </c>
      <c r="L390" s="1">
        <v>44645</v>
      </c>
      <c r="M390">
        <v>111</v>
      </c>
      <c r="N390" s="8">
        <f t="shared" si="6"/>
        <v>54572.04</v>
      </c>
    </row>
    <row r="391" spans="1:14">
      <c r="A391" t="s">
        <v>14</v>
      </c>
      <c r="B391" t="s">
        <v>62</v>
      </c>
      <c r="C391" t="s">
        <v>98</v>
      </c>
      <c r="D391">
        <v>3524050238</v>
      </c>
      <c r="E391" s="1">
        <v>44474</v>
      </c>
      <c r="F391" s="1">
        <v>44474</v>
      </c>
      <c r="G391">
        <v>5896062824</v>
      </c>
      <c r="H391">
        <v>740826751</v>
      </c>
      <c r="I391">
        <v>297</v>
      </c>
      <c r="J391" s="1">
        <v>44534</v>
      </c>
      <c r="K391">
        <v>270</v>
      </c>
      <c r="L391" s="1">
        <v>44588</v>
      </c>
      <c r="M391">
        <v>54</v>
      </c>
      <c r="N391" s="8">
        <f t="shared" si="6"/>
        <v>14580</v>
      </c>
    </row>
    <row r="392" spans="1:14">
      <c r="A392" t="s">
        <v>14</v>
      </c>
      <c r="B392" t="s">
        <v>62</v>
      </c>
      <c r="C392" t="s">
        <v>98</v>
      </c>
      <c r="D392">
        <v>3524050238</v>
      </c>
      <c r="E392" s="1">
        <v>44474</v>
      </c>
      <c r="F392" s="1">
        <v>44474</v>
      </c>
      <c r="G392">
        <v>5896062827</v>
      </c>
      <c r="H392">
        <v>740826752</v>
      </c>
      <c r="I392">
        <v>2352.92</v>
      </c>
      <c r="J392" s="1">
        <v>44534</v>
      </c>
      <c r="K392">
        <v>2139.02</v>
      </c>
      <c r="L392" s="1">
        <v>44588</v>
      </c>
      <c r="M392">
        <v>54</v>
      </c>
      <c r="N392" s="8">
        <f t="shared" si="6"/>
        <v>115507.08</v>
      </c>
    </row>
    <row r="393" spans="1:14">
      <c r="A393" t="s">
        <v>14</v>
      </c>
      <c r="B393" t="s">
        <v>62</v>
      </c>
      <c r="C393" t="s">
        <v>303</v>
      </c>
      <c r="D393">
        <v>426150488</v>
      </c>
      <c r="E393" s="1">
        <v>44474</v>
      </c>
      <c r="F393" s="1">
        <v>44474</v>
      </c>
      <c r="G393">
        <v>5897421492</v>
      </c>
      <c r="H393">
        <v>141708</v>
      </c>
      <c r="I393">
        <v>1667.38</v>
      </c>
      <c r="J393" s="1">
        <v>44534</v>
      </c>
      <c r="K393">
        <v>1515.8</v>
      </c>
      <c r="L393" s="1">
        <v>44616</v>
      </c>
      <c r="M393">
        <v>82</v>
      </c>
      <c r="N393" s="8">
        <f t="shared" si="6"/>
        <v>124295.59999999999</v>
      </c>
    </row>
    <row r="394" spans="1:14">
      <c r="A394" t="s">
        <v>14</v>
      </c>
      <c r="B394" t="s">
        <v>62</v>
      </c>
      <c r="C394" t="s">
        <v>198</v>
      </c>
      <c r="D394">
        <v>1799470511</v>
      </c>
      <c r="E394" s="1">
        <v>44475</v>
      </c>
      <c r="F394" s="1">
        <v>44475</v>
      </c>
      <c r="G394">
        <v>5899046543</v>
      </c>
      <c r="H394">
        <v>1463</v>
      </c>
      <c r="I394">
        <v>1769</v>
      </c>
      <c r="J394" s="1">
        <v>44535</v>
      </c>
      <c r="K394">
        <v>1450</v>
      </c>
      <c r="L394" s="1">
        <v>44678</v>
      </c>
      <c r="M394">
        <v>143</v>
      </c>
      <c r="N394" s="8">
        <f t="shared" si="6"/>
        <v>207350</v>
      </c>
    </row>
    <row r="395" spans="1:14">
      <c r="A395" t="s">
        <v>14</v>
      </c>
      <c r="B395" t="s">
        <v>62</v>
      </c>
      <c r="C395" t="s">
        <v>304</v>
      </c>
      <c r="D395">
        <v>1174800217</v>
      </c>
      <c r="E395" s="1">
        <v>44475</v>
      </c>
      <c r="F395" s="1">
        <v>44475</v>
      </c>
      <c r="G395">
        <v>5899090866</v>
      </c>
      <c r="H395" t="s">
        <v>305</v>
      </c>
      <c r="I395">
        <v>5902.41</v>
      </c>
      <c r="J395" s="1">
        <v>44535</v>
      </c>
      <c r="K395">
        <v>4838.04</v>
      </c>
      <c r="L395" s="1">
        <v>44616</v>
      </c>
      <c r="M395">
        <v>81</v>
      </c>
      <c r="N395" s="8">
        <f t="shared" si="6"/>
        <v>391881.24</v>
      </c>
    </row>
    <row r="396" spans="1:14">
      <c r="A396" t="s">
        <v>14</v>
      </c>
      <c r="B396" t="s">
        <v>62</v>
      </c>
      <c r="C396" t="s">
        <v>274</v>
      </c>
      <c r="D396">
        <v>8082461008</v>
      </c>
      <c r="E396" s="1">
        <v>44475</v>
      </c>
      <c r="F396" s="1">
        <v>44475</v>
      </c>
      <c r="G396">
        <v>5899907300</v>
      </c>
      <c r="H396">
        <v>21183141</v>
      </c>
      <c r="I396">
        <v>556.4</v>
      </c>
      <c r="J396" s="1">
        <v>44535</v>
      </c>
      <c r="K396">
        <v>535</v>
      </c>
      <c r="L396" s="1">
        <v>44645</v>
      </c>
      <c r="M396">
        <v>110</v>
      </c>
      <c r="N396" s="8">
        <f t="shared" si="6"/>
        <v>58850</v>
      </c>
    </row>
    <row r="397" spans="1:14">
      <c r="A397" t="s">
        <v>14</v>
      </c>
      <c r="B397" t="s">
        <v>62</v>
      </c>
      <c r="C397" t="s">
        <v>288</v>
      </c>
      <c r="D397">
        <v>7195130153</v>
      </c>
      <c r="E397" s="1">
        <v>44475</v>
      </c>
      <c r="F397" s="1">
        <v>44475</v>
      </c>
      <c r="G397">
        <v>5902497058</v>
      </c>
      <c r="H397">
        <v>3621096574</v>
      </c>
      <c r="I397">
        <v>98022.63</v>
      </c>
      <c r="J397" s="1">
        <v>44535</v>
      </c>
      <c r="K397">
        <v>89111.48</v>
      </c>
      <c r="L397" s="1">
        <v>44678</v>
      </c>
      <c r="M397">
        <v>143</v>
      </c>
      <c r="N397" s="8">
        <f t="shared" si="6"/>
        <v>12742941.639999999</v>
      </c>
    </row>
    <row r="398" spans="1:14">
      <c r="A398" t="s">
        <v>14</v>
      </c>
      <c r="B398" t="s">
        <v>62</v>
      </c>
      <c r="C398" t="s">
        <v>288</v>
      </c>
      <c r="D398">
        <v>7195130153</v>
      </c>
      <c r="E398" s="1">
        <v>44475</v>
      </c>
      <c r="F398" s="1">
        <v>44475</v>
      </c>
      <c r="G398">
        <v>5902497245</v>
      </c>
      <c r="H398">
        <v>3621096575</v>
      </c>
      <c r="I398">
        <v>13442.07</v>
      </c>
      <c r="J398" s="1">
        <v>44535</v>
      </c>
      <c r="K398">
        <v>12220.06</v>
      </c>
      <c r="L398" s="1">
        <v>44616</v>
      </c>
      <c r="M398">
        <v>81</v>
      </c>
      <c r="N398" s="8">
        <f t="shared" si="6"/>
        <v>989824.86</v>
      </c>
    </row>
    <row r="399" spans="1:14">
      <c r="A399" t="s">
        <v>14</v>
      </c>
      <c r="B399" t="s">
        <v>62</v>
      </c>
      <c r="C399" t="s">
        <v>79</v>
      </c>
      <c r="D399">
        <v>97087620585</v>
      </c>
      <c r="E399" s="1">
        <v>44475</v>
      </c>
      <c r="F399" s="1">
        <v>44475</v>
      </c>
      <c r="G399">
        <v>5905564838</v>
      </c>
      <c r="H399" t="s">
        <v>306</v>
      </c>
      <c r="I399">
        <v>50</v>
      </c>
      <c r="J399" s="1">
        <v>44535</v>
      </c>
      <c r="K399">
        <v>50</v>
      </c>
      <c r="L399" s="1">
        <v>44706</v>
      </c>
      <c r="M399">
        <v>171</v>
      </c>
      <c r="N399" s="8">
        <f t="shared" si="6"/>
        <v>8550</v>
      </c>
    </row>
    <row r="400" spans="1:14">
      <c r="A400" t="s">
        <v>14</v>
      </c>
      <c r="B400" t="s">
        <v>62</v>
      </c>
      <c r="C400" t="s">
        <v>307</v>
      </c>
      <c r="D400">
        <v>1086690581</v>
      </c>
      <c r="E400" s="1">
        <v>44476</v>
      </c>
      <c r="F400" s="1">
        <v>44476</v>
      </c>
      <c r="G400">
        <v>5907840780</v>
      </c>
      <c r="H400" t="s">
        <v>308</v>
      </c>
      <c r="I400">
        <v>185.44</v>
      </c>
      <c r="J400" s="1">
        <v>44536</v>
      </c>
      <c r="K400">
        <v>152</v>
      </c>
      <c r="L400" s="1">
        <v>44574</v>
      </c>
      <c r="M400">
        <v>38</v>
      </c>
      <c r="N400" s="8">
        <f t="shared" si="6"/>
        <v>5776</v>
      </c>
    </row>
    <row r="401" spans="1:14">
      <c r="A401" t="s">
        <v>14</v>
      </c>
      <c r="B401" t="s">
        <v>62</v>
      </c>
      <c r="C401" t="s">
        <v>307</v>
      </c>
      <c r="D401">
        <v>1086690581</v>
      </c>
      <c r="E401" s="1">
        <v>44475</v>
      </c>
      <c r="F401" s="1">
        <v>44475</v>
      </c>
      <c r="G401">
        <v>5907904033</v>
      </c>
      <c r="H401" t="s">
        <v>309</v>
      </c>
      <c r="I401">
        <v>267.18</v>
      </c>
      <c r="J401" s="1">
        <v>44535</v>
      </c>
      <c r="K401">
        <v>219</v>
      </c>
      <c r="L401" s="1">
        <v>44609</v>
      </c>
      <c r="M401">
        <v>74</v>
      </c>
      <c r="N401" s="8">
        <f t="shared" si="6"/>
        <v>16206</v>
      </c>
    </row>
    <row r="402" spans="1:14">
      <c r="A402" t="s">
        <v>14</v>
      </c>
      <c r="B402" t="s">
        <v>62</v>
      </c>
      <c r="C402" t="s">
        <v>310</v>
      </c>
      <c r="D402">
        <v>11278030157</v>
      </c>
      <c r="E402" s="1">
        <v>44476</v>
      </c>
      <c r="F402" s="1">
        <v>44476</v>
      </c>
      <c r="G402">
        <v>5914137815</v>
      </c>
      <c r="H402" t="s">
        <v>311</v>
      </c>
      <c r="I402">
        <v>2876.78</v>
      </c>
      <c r="J402" s="1">
        <v>44536</v>
      </c>
      <c r="K402">
        <v>2615.25</v>
      </c>
      <c r="L402" s="1">
        <v>44645</v>
      </c>
      <c r="M402">
        <v>109</v>
      </c>
      <c r="N402" s="8">
        <f t="shared" si="6"/>
        <v>285062.25</v>
      </c>
    </row>
    <row r="403" spans="1:14">
      <c r="A403" t="s">
        <v>14</v>
      </c>
      <c r="B403" t="s">
        <v>62</v>
      </c>
      <c r="C403" t="s">
        <v>201</v>
      </c>
      <c r="D403">
        <v>9561321002</v>
      </c>
      <c r="E403" s="1">
        <v>44478</v>
      </c>
      <c r="F403" s="1">
        <v>44478</v>
      </c>
      <c r="G403">
        <v>5922468874</v>
      </c>
      <c r="H403">
        <v>478</v>
      </c>
      <c r="I403">
        <v>1423.33</v>
      </c>
      <c r="J403" s="1">
        <v>44538</v>
      </c>
      <c r="K403">
        <v>1166.6600000000001</v>
      </c>
      <c r="L403" s="1">
        <v>44616</v>
      </c>
      <c r="M403">
        <v>78</v>
      </c>
      <c r="N403" s="8">
        <f t="shared" si="6"/>
        <v>90999.48000000001</v>
      </c>
    </row>
    <row r="404" spans="1:14">
      <c r="A404" t="s">
        <v>14</v>
      </c>
      <c r="B404" t="s">
        <v>62</v>
      </c>
      <c r="C404" t="s">
        <v>312</v>
      </c>
      <c r="D404">
        <v>5025691212</v>
      </c>
      <c r="E404" s="1">
        <v>44478</v>
      </c>
      <c r="F404" s="1">
        <v>44478</v>
      </c>
      <c r="G404">
        <v>5925799474</v>
      </c>
      <c r="H404" t="s">
        <v>313</v>
      </c>
      <c r="I404">
        <v>610</v>
      </c>
      <c r="J404" s="1">
        <v>44538</v>
      </c>
      <c r="K404">
        <v>500</v>
      </c>
      <c r="L404" s="1">
        <v>44588</v>
      </c>
      <c r="M404">
        <v>50</v>
      </c>
      <c r="N404" s="8">
        <f t="shared" si="6"/>
        <v>25000</v>
      </c>
    </row>
    <row r="405" spans="1:14">
      <c r="A405" t="s">
        <v>14</v>
      </c>
      <c r="B405" t="s">
        <v>62</v>
      </c>
      <c r="C405" t="s">
        <v>236</v>
      </c>
      <c r="D405">
        <v>13342400150</v>
      </c>
      <c r="E405" s="1">
        <v>44477</v>
      </c>
      <c r="F405" s="1">
        <v>44477</v>
      </c>
      <c r="G405">
        <v>5927243740</v>
      </c>
      <c r="H405" t="s">
        <v>314</v>
      </c>
      <c r="I405">
        <v>901.11</v>
      </c>
      <c r="J405" s="1">
        <v>44537</v>
      </c>
      <c r="K405">
        <v>819.19</v>
      </c>
      <c r="L405" s="1">
        <v>44678</v>
      </c>
      <c r="M405">
        <v>141</v>
      </c>
      <c r="N405" s="8">
        <f t="shared" si="6"/>
        <v>115505.79000000001</v>
      </c>
    </row>
    <row r="406" spans="1:14">
      <c r="A406" t="s">
        <v>14</v>
      </c>
      <c r="B406" t="s">
        <v>62</v>
      </c>
      <c r="C406" t="s">
        <v>205</v>
      </c>
      <c r="D406">
        <v>747170157</v>
      </c>
      <c r="E406" s="1">
        <v>44480</v>
      </c>
      <c r="F406" s="1">
        <v>44480</v>
      </c>
      <c r="G406">
        <v>5939846689</v>
      </c>
      <c r="H406">
        <v>6751342811</v>
      </c>
      <c r="I406">
        <v>21043.7</v>
      </c>
      <c r="J406" s="1">
        <v>44540</v>
      </c>
      <c r="K406">
        <v>19130.64</v>
      </c>
      <c r="L406" s="1">
        <v>44616</v>
      </c>
      <c r="M406">
        <v>76</v>
      </c>
      <c r="N406" s="8">
        <f t="shared" si="6"/>
        <v>1453928.64</v>
      </c>
    </row>
    <row r="407" spans="1:14">
      <c r="A407" t="s">
        <v>14</v>
      </c>
      <c r="B407" t="s">
        <v>62</v>
      </c>
      <c r="C407" t="s">
        <v>103</v>
      </c>
      <c r="D407">
        <v>746550409</v>
      </c>
      <c r="E407" s="1">
        <v>44480</v>
      </c>
      <c r="F407" s="1">
        <v>44480</v>
      </c>
      <c r="G407">
        <v>5940667148</v>
      </c>
      <c r="H407" t="s">
        <v>315</v>
      </c>
      <c r="I407">
        <v>19030.78</v>
      </c>
      <c r="J407" s="1">
        <v>44540</v>
      </c>
      <c r="K407">
        <v>15599</v>
      </c>
      <c r="L407" s="1">
        <v>44725</v>
      </c>
      <c r="M407">
        <v>185</v>
      </c>
      <c r="N407" s="8">
        <f t="shared" si="6"/>
        <v>2885815</v>
      </c>
    </row>
    <row r="408" spans="1:14">
      <c r="A408" t="s">
        <v>14</v>
      </c>
      <c r="B408" t="s">
        <v>62</v>
      </c>
      <c r="C408" t="s">
        <v>274</v>
      </c>
      <c r="D408">
        <v>8082461008</v>
      </c>
      <c r="E408" s="1">
        <v>44480</v>
      </c>
      <c r="F408" s="1">
        <v>44480</v>
      </c>
      <c r="G408">
        <v>5942217608</v>
      </c>
      <c r="H408">
        <v>21187325</v>
      </c>
      <c r="I408">
        <v>46.26</v>
      </c>
      <c r="J408" s="1">
        <v>44540</v>
      </c>
      <c r="K408">
        <v>37.92</v>
      </c>
      <c r="L408" s="1">
        <v>44616</v>
      </c>
      <c r="M408">
        <v>76</v>
      </c>
      <c r="N408" s="8">
        <f t="shared" si="6"/>
        <v>2881.92</v>
      </c>
    </row>
    <row r="409" spans="1:14">
      <c r="A409" t="s">
        <v>14</v>
      </c>
      <c r="B409" t="s">
        <v>62</v>
      </c>
      <c r="C409" t="s">
        <v>274</v>
      </c>
      <c r="D409">
        <v>8082461008</v>
      </c>
      <c r="E409" s="1">
        <v>44481</v>
      </c>
      <c r="F409" s="1">
        <v>44481</v>
      </c>
      <c r="G409">
        <v>5942217865</v>
      </c>
      <c r="H409">
        <v>21187215</v>
      </c>
      <c r="I409">
        <v>10174.799999999999</v>
      </c>
      <c r="J409" s="1">
        <v>44541</v>
      </c>
      <c r="K409">
        <v>8340</v>
      </c>
      <c r="L409" s="1">
        <v>44616</v>
      </c>
      <c r="M409">
        <v>75</v>
      </c>
      <c r="N409" s="8">
        <f t="shared" si="6"/>
        <v>625500</v>
      </c>
    </row>
    <row r="410" spans="1:14">
      <c r="A410" t="s">
        <v>14</v>
      </c>
      <c r="B410" t="s">
        <v>62</v>
      </c>
      <c r="C410" t="s">
        <v>274</v>
      </c>
      <c r="D410">
        <v>8082461008</v>
      </c>
      <c r="E410" s="1">
        <v>44480</v>
      </c>
      <c r="F410" s="1">
        <v>44480</v>
      </c>
      <c r="G410">
        <v>5942217906</v>
      </c>
      <c r="H410">
        <v>21186877</v>
      </c>
      <c r="I410">
        <v>6162</v>
      </c>
      <c r="J410" s="1">
        <v>44540</v>
      </c>
      <c r="K410">
        <v>5925</v>
      </c>
      <c r="L410" s="1">
        <v>44645</v>
      </c>
      <c r="M410">
        <v>105</v>
      </c>
      <c r="N410" s="8">
        <f t="shared" si="6"/>
        <v>622125</v>
      </c>
    </row>
    <row r="411" spans="1:14">
      <c r="A411" t="s">
        <v>14</v>
      </c>
      <c r="B411" t="s">
        <v>62</v>
      </c>
      <c r="C411" t="s">
        <v>205</v>
      </c>
      <c r="D411">
        <v>747170157</v>
      </c>
      <c r="E411" s="1">
        <v>44481</v>
      </c>
      <c r="F411" s="1">
        <v>44481</v>
      </c>
      <c r="G411">
        <v>5945391176</v>
      </c>
      <c r="H411">
        <v>6751343153</v>
      </c>
      <c r="I411">
        <v>54547.79</v>
      </c>
      <c r="J411" s="1">
        <v>44541</v>
      </c>
      <c r="K411">
        <v>49588.9</v>
      </c>
      <c r="L411" s="1">
        <v>44616</v>
      </c>
      <c r="M411">
        <v>75</v>
      </c>
      <c r="N411" s="8">
        <f t="shared" si="6"/>
        <v>3719167.5</v>
      </c>
    </row>
    <row r="412" spans="1:14">
      <c r="A412" t="s">
        <v>14</v>
      </c>
      <c r="B412" t="s">
        <v>62</v>
      </c>
      <c r="C412" t="s">
        <v>316</v>
      </c>
      <c r="D412">
        <v>1484180391</v>
      </c>
      <c r="E412" s="1">
        <v>44481</v>
      </c>
      <c r="F412" s="1">
        <v>44481</v>
      </c>
      <c r="G412">
        <v>5948929557</v>
      </c>
      <c r="H412" t="s">
        <v>317</v>
      </c>
      <c r="I412">
        <v>27416.99</v>
      </c>
      <c r="J412" s="1">
        <v>44541</v>
      </c>
      <c r="K412">
        <v>22472.94</v>
      </c>
      <c r="L412" s="1">
        <v>44645</v>
      </c>
      <c r="M412">
        <v>104</v>
      </c>
      <c r="N412" s="8">
        <f t="shared" si="6"/>
        <v>2337185.7599999998</v>
      </c>
    </row>
    <row r="413" spans="1:14">
      <c r="A413" t="s">
        <v>14</v>
      </c>
      <c r="B413" t="s">
        <v>62</v>
      </c>
      <c r="C413" t="s">
        <v>110</v>
      </c>
      <c r="D413">
        <v>12736110151</v>
      </c>
      <c r="E413" s="1">
        <v>44482</v>
      </c>
      <c r="F413" s="1">
        <v>44482</v>
      </c>
      <c r="G413">
        <v>5952390552</v>
      </c>
      <c r="H413">
        <v>6164004500</v>
      </c>
      <c r="I413">
        <v>2860</v>
      </c>
      <c r="J413" s="1">
        <v>44542</v>
      </c>
      <c r="K413">
        <v>2600</v>
      </c>
      <c r="L413" s="1">
        <v>44678</v>
      </c>
      <c r="M413">
        <v>136</v>
      </c>
      <c r="N413" s="8">
        <f t="shared" si="6"/>
        <v>353600</v>
      </c>
    </row>
    <row r="414" spans="1:14">
      <c r="A414" t="s">
        <v>14</v>
      </c>
      <c r="B414" t="s">
        <v>62</v>
      </c>
      <c r="C414" t="s">
        <v>116</v>
      </c>
      <c r="D414">
        <v>2789580590</v>
      </c>
      <c r="E414" s="1">
        <v>44482</v>
      </c>
      <c r="F414" s="1">
        <v>44482</v>
      </c>
      <c r="G414">
        <v>5953033763</v>
      </c>
      <c r="H414">
        <v>2021241220</v>
      </c>
      <c r="I414">
        <v>187.8</v>
      </c>
      <c r="J414" s="1">
        <v>44542</v>
      </c>
      <c r="K414">
        <v>170.73</v>
      </c>
      <c r="L414" s="1">
        <v>44678</v>
      </c>
      <c r="M414">
        <v>136</v>
      </c>
      <c r="N414" s="8">
        <f t="shared" si="6"/>
        <v>23219.279999999999</v>
      </c>
    </row>
    <row r="415" spans="1:14">
      <c r="A415" t="s">
        <v>14</v>
      </c>
      <c r="B415" t="s">
        <v>62</v>
      </c>
      <c r="C415" t="s">
        <v>117</v>
      </c>
      <c r="D415">
        <v>11206730159</v>
      </c>
      <c r="E415" s="1">
        <v>44482</v>
      </c>
      <c r="F415" s="1">
        <v>44482</v>
      </c>
      <c r="G415">
        <v>5953376221</v>
      </c>
      <c r="H415">
        <v>7172003209</v>
      </c>
      <c r="I415">
        <v>2379</v>
      </c>
      <c r="J415" s="1">
        <v>44542</v>
      </c>
      <c r="K415">
        <v>1950</v>
      </c>
      <c r="L415" s="1">
        <v>44645</v>
      </c>
      <c r="M415">
        <v>103</v>
      </c>
      <c r="N415" s="8">
        <f t="shared" si="6"/>
        <v>200850</v>
      </c>
    </row>
    <row r="416" spans="1:14">
      <c r="A416" t="s">
        <v>14</v>
      </c>
      <c r="B416" t="s">
        <v>62</v>
      </c>
      <c r="C416" t="s">
        <v>178</v>
      </c>
      <c r="D416">
        <v>2154270595</v>
      </c>
      <c r="E416" s="1">
        <v>44482</v>
      </c>
      <c r="F416" s="1">
        <v>44482</v>
      </c>
      <c r="G416">
        <v>5959087797</v>
      </c>
      <c r="H416">
        <v>92117343</v>
      </c>
      <c r="I416">
        <v>1317.6</v>
      </c>
      <c r="J416" s="1">
        <v>44543</v>
      </c>
      <c r="K416">
        <v>675.74</v>
      </c>
      <c r="L416" s="1">
        <v>44645</v>
      </c>
      <c r="M416">
        <v>102</v>
      </c>
      <c r="N416" s="8">
        <f t="shared" si="6"/>
        <v>68925.48</v>
      </c>
    </row>
    <row r="417" spans="1:14">
      <c r="A417" t="s">
        <v>14</v>
      </c>
      <c r="B417" t="s">
        <v>62</v>
      </c>
      <c r="C417" t="s">
        <v>318</v>
      </c>
      <c r="D417">
        <v>7921350968</v>
      </c>
      <c r="E417" s="1">
        <v>44482</v>
      </c>
      <c r="F417" s="1">
        <v>44482</v>
      </c>
      <c r="G417">
        <v>5959811446</v>
      </c>
      <c r="H417">
        <v>5218004580</v>
      </c>
      <c r="I417">
        <v>7880.49</v>
      </c>
      <c r="J417" s="1">
        <v>44542</v>
      </c>
      <c r="K417">
        <v>7164.08</v>
      </c>
      <c r="L417" s="1">
        <v>44616</v>
      </c>
      <c r="M417">
        <v>74</v>
      </c>
      <c r="N417" s="8">
        <f t="shared" si="6"/>
        <v>530141.92000000004</v>
      </c>
    </row>
    <row r="418" spans="1:14">
      <c r="A418" t="s">
        <v>14</v>
      </c>
      <c r="B418" t="s">
        <v>62</v>
      </c>
      <c r="C418" t="s">
        <v>319</v>
      </c>
      <c r="D418">
        <v>9750710965</v>
      </c>
      <c r="E418" s="1">
        <v>44482</v>
      </c>
      <c r="F418" s="1">
        <v>44482</v>
      </c>
      <c r="G418">
        <v>5960167527</v>
      </c>
      <c r="H418" t="s">
        <v>320</v>
      </c>
      <c r="I418">
        <v>533.25</v>
      </c>
      <c r="J418" s="1">
        <v>44542</v>
      </c>
      <c r="K418">
        <v>484.77</v>
      </c>
      <c r="L418" s="1">
        <v>44622</v>
      </c>
      <c r="M418">
        <v>80</v>
      </c>
      <c r="N418" s="8">
        <f t="shared" si="6"/>
        <v>38781.599999999999</v>
      </c>
    </row>
    <row r="419" spans="1:14">
      <c r="A419" t="s">
        <v>14</v>
      </c>
      <c r="B419" t="s">
        <v>62</v>
      </c>
      <c r="C419" t="s">
        <v>99</v>
      </c>
      <c r="D419">
        <v>803890151</v>
      </c>
      <c r="E419" s="1">
        <v>44483</v>
      </c>
      <c r="F419" s="1">
        <v>44483</v>
      </c>
      <c r="G419">
        <v>5960296285</v>
      </c>
      <c r="H419">
        <v>212063744</v>
      </c>
      <c r="I419">
        <v>518.5</v>
      </c>
      <c r="J419" s="1">
        <v>44543</v>
      </c>
      <c r="K419">
        <v>425</v>
      </c>
      <c r="L419" s="1">
        <v>44616</v>
      </c>
      <c r="M419">
        <v>73</v>
      </c>
      <c r="N419" s="8">
        <f t="shared" si="6"/>
        <v>31025</v>
      </c>
    </row>
    <row r="420" spans="1:14">
      <c r="A420" t="s">
        <v>14</v>
      </c>
      <c r="B420" t="s">
        <v>62</v>
      </c>
      <c r="C420" t="s">
        <v>321</v>
      </c>
      <c r="D420">
        <v>421210485</v>
      </c>
      <c r="E420" s="1">
        <v>44482</v>
      </c>
      <c r="F420" s="1">
        <v>44482</v>
      </c>
      <c r="G420">
        <v>5960761111</v>
      </c>
      <c r="H420">
        <v>5029127384</v>
      </c>
      <c r="I420">
        <v>1844</v>
      </c>
      <c r="J420" s="1">
        <v>44542</v>
      </c>
      <c r="K420">
        <v>1676.36</v>
      </c>
      <c r="L420" s="1">
        <v>44645</v>
      </c>
      <c r="M420">
        <v>103</v>
      </c>
      <c r="N420" s="8">
        <f t="shared" si="6"/>
        <v>172665.08</v>
      </c>
    </row>
    <row r="421" spans="1:14">
      <c r="A421" t="s">
        <v>14</v>
      </c>
      <c r="B421" t="s">
        <v>62</v>
      </c>
      <c r="C421" t="s">
        <v>322</v>
      </c>
      <c r="D421">
        <v>2645920592</v>
      </c>
      <c r="E421" s="1">
        <v>44482</v>
      </c>
      <c r="F421" s="1">
        <v>44482</v>
      </c>
      <c r="G421">
        <v>5960802857</v>
      </c>
      <c r="H421">
        <v>2021028911</v>
      </c>
      <c r="I421">
        <v>20465.099999999999</v>
      </c>
      <c r="J421" s="1">
        <v>44542</v>
      </c>
      <c r="K421">
        <v>18604.64</v>
      </c>
      <c r="L421" s="1">
        <v>44588</v>
      </c>
      <c r="M421">
        <v>46</v>
      </c>
      <c r="N421" s="8">
        <f t="shared" si="6"/>
        <v>855813.44</v>
      </c>
    </row>
    <row r="422" spans="1:14">
      <c r="A422" t="s">
        <v>14</v>
      </c>
      <c r="B422" t="s">
        <v>62</v>
      </c>
      <c r="C422" t="s">
        <v>111</v>
      </c>
      <c r="D422">
        <v>492340583</v>
      </c>
      <c r="E422" s="1">
        <v>44483</v>
      </c>
      <c r="F422" s="1">
        <v>44483</v>
      </c>
      <c r="G422">
        <v>5962598216</v>
      </c>
      <c r="H422">
        <v>21130339</v>
      </c>
      <c r="I422">
        <v>3972.12</v>
      </c>
      <c r="J422" s="1">
        <v>44543</v>
      </c>
      <c r="K422">
        <v>3255.84</v>
      </c>
      <c r="L422" s="1">
        <v>44645</v>
      </c>
      <c r="M422">
        <v>102</v>
      </c>
      <c r="N422" s="8">
        <f t="shared" si="6"/>
        <v>332095.68</v>
      </c>
    </row>
    <row r="423" spans="1:14">
      <c r="A423" t="s">
        <v>14</v>
      </c>
      <c r="B423" t="s">
        <v>62</v>
      </c>
      <c r="C423" t="s">
        <v>215</v>
      </c>
      <c r="D423">
        <v>10923790157</v>
      </c>
      <c r="E423" s="1">
        <v>44483</v>
      </c>
      <c r="F423" s="1">
        <v>44483</v>
      </c>
      <c r="G423">
        <v>5966656189</v>
      </c>
      <c r="H423">
        <v>528810</v>
      </c>
      <c r="I423">
        <v>3550.2</v>
      </c>
      <c r="J423" s="1">
        <v>44544</v>
      </c>
      <c r="K423">
        <v>2910</v>
      </c>
      <c r="L423" s="1">
        <v>44588</v>
      </c>
      <c r="M423">
        <v>44</v>
      </c>
      <c r="N423" s="8">
        <f t="shared" si="6"/>
        <v>128040</v>
      </c>
    </row>
    <row r="424" spans="1:14">
      <c r="A424" t="s">
        <v>14</v>
      </c>
      <c r="B424" t="s">
        <v>62</v>
      </c>
      <c r="C424" t="s">
        <v>323</v>
      </c>
      <c r="D424">
        <v>488410010</v>
      </c>
      <c r="E424" s="1">
        <v>44484</v>
      </c>
      <c r="F424" s="1">
        <v>44484</v>
      </c>
      <c r="G424">
        <v>5974886183</v>
      </c>
      <c r="H424">
        <v>4222421800002890</v>
      </c>
      <c r="I424">
        <v>38304.06</v>
      </c>
      <c r="J424" s="1">
        <v>44544</v>
      </c>
      <c r="K424">
        <v>31396.77</v>
      </c>
      <c r="L424" s="1">
        <v>44616</v>
      </c>
      <c r="M424">
        <v>72</v>
      </c>
      <c r="N424" s="8">
        <f t="shared" si="6"/>
        <v>2260567.44</v>
      </c>
    </row>
    <row r="425" spans="1:14">
      <c r="A425" t="s">
        <v>14</v>
      </c>
      <c r="B425" t="s">
        <v>62</v>
      </c>
      <c r="C425" t="s">
        <v>108</v>
      </c>
      <c r="D425">
        <v>2006400960</v>
      </c>
      <c r="E425" s="1">
        <v>44484</v>
      </c>
      <c r="F425" s="1">
        <v>44484</v>
      </c>
      <c r="G425">
        <v>5975105180</v>
      </c>
      <c r="H425">
        <v>1650035</v>
      </c>
      <c r="I425">
        <v>12480.6</v>
      </c>
      <c r="J425" s="1">
        <v>44544</v>
      </c>
      <c r="K425">
        <v>10230</v>
      </c>
      <c r="L425" s="1">
        <v>44678</v>
      </c>
      <c r="M425">
        <v>134</v>
      </c>
      <c r="N425" s="8">
        <f t="shared" si="6"/>
        <v>1370820</v>
      </c>
    </row>
    <row r="426" spans="1:14">
      <c r="A426" t="s">
        <v>14</v>
      </c>
      <c r="B426" t="s">
        <v>62</v>
      </c>
      <c r="C426" t="s">
        <v>108</v>
      </c>
      <c r="D426">
        <v>2006400960</v>
      </c>
      <c r="E426" s="1">
        <v>44484</v>
      </c>
      <c r="F426" s="1">
        <v>44484</v>
      </c>
      <c r="G426">
        <v>5975105368</v>
      </c>
      <c r="H426">
        <v>1650036</v>
      </c>
      <c r="I426">
        <v>19011.66</v>
      </c>
      <c r="J426" s="1">
        <v>44544</v>
      </c>
      <c r="K426">
        <v>15583.33</v>
      </c>
      <c r="L426" s="1">
        <v>44678</v>
      </c>
      <c r="M426">
        <v>134</v>
      </c>
      <c r="N426" s="8">
        <f t="shared" si="6"/>
        <v>2088166.22</v>
      </c>
    </row>
    <row r="427" spans="1:14">
      <c r="A427" t="s">
        <v>14</v>
      </c>
      <c r="B427" t="s">
        <v>62</v>
      </c>
      <c r="C427" t="s">
        <v>108</v>
      </c>
      <c r="D427">
        <v>2006400960</v>
      </c>
      <c r="E427" s="1">
        <v>44484</v>
      </c>
      <c r="F427" s="1">
        <v>44484</v>
      </c>
      <c r="G427">
        <v>5975200144</v>
      </c>
      <c r="H427">
        <v>1650497</v>
      </c>
      <c r="I427">
        <v>175.68</v>
      </c>
      <c r="J427" s="1">
        <v>44544</v>
      </c>
      <c r="K427">
        <v>144</v>
      </c>
      <c r="L427" s="1">
        <v>44678</v>
      </c>
      <c r="M427">
        <v>134</v>
      </c>
      <c r="N427" s="8">
        <f t="shared" si="6"/>
        <v>19296</v>
      </c>
    </row>
    <row r="428" spans="1:14">
      <c r="A428" t="s">
        <v>14</v>
      </c>
      <c r="B428" t="s">
        <v>62</v>
      </c>
      <c r="C428" t="s">
        <v>108</v>
      </c>
      <c r="D428">
        <v>2006400960</v>
      </c>
      <c r="E428" s="1">
        <v>44484</v>
      </c>
      <c r="F428" s="1">
        <v>44484</v>
      </c>
      <c r="G428">
        <v>5975205097</v>
      </c>
      <c r="H428">
        <v>1650521</v>
      </c>
      <c r="I428">
        <v>554.84</v>
      </c>
      <c r="J428" s="1">
        <v>44544</v>
      </c>
      <c r="K428">
        <v>533.5</v>
      </c>
      <c r="L428" s="1">
        <v>44678</v>
      </c>
      <c r="M428">
        <v>134</v>
      </c>
      <c r="N428" s="8">
        <f t="shared" si="6"/>
        <v>71489</v>
      </c>
    </row>
    <row r="429" spans="1:14">
      <c r="A429" t="s">
        <v>14</v>
      </c>
      <c r="B429" t="s">
        <v>62</v>
      </c>
      <c r="C429" t="s">
        <v>108</v>
      </c>
      <c r="D429">
        <v>2006400960</v>
      </c>
      <c r="E429" s="1">
        <v>44484</v>
      </c>
      <c r="F429" s="1">
        <v>44484</v>
      </c>
      <c r="G429">
        <v>5975208631</v>
      </c>
      <c r="H429">
        <v>1650534</v>
      </c>
      <c r="I429">
        <v>4103.42</v>
      </c>
      <c r="J429" s="1">
        <v>44544</v>
      </c>
      <c r="K429">
        <v>3945.6</v>
      </c>
      <c r="L429" s="1">
        <v>44678</v>
      </c>
      <c r="M429">
        <v>134</v>
      </c>
      <c r="N429" s="8">
        <f t="shared" si="6"/>
        <v>528710.40000000002</v>
      </c>
    </row>
    <row r="430" spans="1:14">
      <c r="A430" t="s">
        <v>14</v>
      </c>
      <c r="B430" t="s">
        <v>62</v>
      </c>
      <c r="C430" t="s">
        <v>108</v>
      </c>
      <c r="D430">
        <v>2006400960</v>
      </c>
      <c r="E430" s="1">
        <v>44484</v>
      </c>
      <c r="F430" s="1">
        <v>44484</v>
      </c>
      <c r="G430">
        <v>5975210957</v>
      </c>
      <c r="H430">
        <v>1650553</v>
      </c>
      <c r="I430">
        <v>2168.4</v>
      </c>
      <c r="J430" s="1">
        <v>44544</v>
      </c>
      <c r="K430">
        <v>2085</v>
      </c>
      <c r="L430" s="1">
        <v>44678</v>
      </c>
      <c r="M430">
        <v>134</v>
      </c>
      <c r="N430" s="8">
        <f t="shared" si="6"/>
        <v>279390</v>
      </c>
    </row>
    <row r="431" spans="1:14">
      <c r="A431" t="s">
        <v>14</v>
      </c>
      <c r="B431" t="s">
        <v>62</v>
      </c>
      <c r="C431" t="s">
        <v>108</v>
      </c>
      <c r="D431">
        <v>2006400960</v>
      </c>
      <c r="E431" s="1">
        <v>44484</v>
      </c>
      <c r="F431" s="1">
        <v>44484</v>
      </c>
      <c r="G431">
        <v>5975212312</v>
      </c>
      <c r="H431">
        <v>1650557</v>
      </c>
      <c r="I431">
        <v>218.4</v>
      </c>
      <c r="J431" s="1">
        <v>44544</v>
      </c>
      <c r="K431">
        <v>210</v>
      </c>
      <c r="L431" s="1">
        <v>44645</v>
      </c>
      <c r="M431">
        <v>101</v>
      </c>
      <c r="N431" s="8">
        <f t="shared" si="6"/>
        <v>21210</v>
      </c>
    </row>
    <row r="432" spans="1:14">
      <c r="A432" t="s">
        <v>14</v>
      </c>
      <c r="B432" t="s">
        <v>62</v>
      </c>
      <c r="C432" t="s">
        <v>108</v>
      </c>
      <c r="D432">
        <v>2006400960</v>
      </c>
      <c r="E432" s="1">
        <v>44484</v>
      </c>
      <c r="F432" s="1">
        <v>44484</v>
      </c>
      <c r="G432">
        <v>5975218530</v>
      </c>
      <c r="H432">
        <v>1650587</v>
      </c>
      <c r="I432">
        <v>222.35</v>
      </c>
      <c r="J432" s="1">
        <v>44544</v>
      </c>
      <c r="K432">
        <v>213.8</v>
      </c>
      <c r="L432" s="1">
        <v>44645</v>
      </c>
      <c r="M432">
        <v>101</v>
      </c>
      <c r="N432" s="8">
        <f t="shared" si="6"/>
        <v>21593.800000000003</v>
      </c>
    </row>
    <row r="433" spans="1:14">
      <c r="A433" t="s">
        <v>14</v>
      </c>
      <c r="B433" t="s">
        <v>62</v>
      </c>
      <c r="C433" t="s">
        <v>108</v>
      </c>
      <c r="D433">
        <v>2006400960</v>
      </c>
      <c r="E433" s="1">
        <v>44484</v>
      </c>
      <c r="F433" s="1">
        <v>44484</v>
      </c>
      <c r="G433">
        <v>5975221115</v>
      </c>
      <c r="H433">
        <v>1650605</v>
      </c>
      <c r="I433">
        <v>3425.76</v>
      </c>
      <c r="J433" s="1">
        <v>44544</v>
      </c>
      <c r="K433">
        <v>3294</v>
      </c>
      <c r="L433" s="1">
        <v>44678</v>
      </c>
      <c r="M433">
        <v>134</v>
      </c>
      <c r="N433" s="8">
        <f t="shared" si="6"/>
        <v>441396</v>
      </c>
    </row>
    <row r="434" spans="1:14">
      <c r="A434" t="s">
        <v>14</v>
      </c>
      <c r="B434" t="s">
        <v>62</v>
      </c>
      <c r="C434" t="s">
        <v>108</v>
      </c>
      <c r="D434">
        <v>2006400960</v>
      </c>
      <c r="E434" s="1">
        <v>44484</v>
      </c>
      <c r="F434" s="1">
        <v>44484</v>
      </c>
      <c r="G434">
        <v>5975223068</v>
      </c>
      <c r="H434">
        <v>1650619</v>
      </c>
      <c r="I434">
        <v>1648.92</v>
      </c>
      <c r="J434" s="1">
        <v>44544</v>
      </c>
      <c r="K434">
        <v>1585.5</v>
      </c>
      <c r="L434" s="1">
        <v>44678</v>
      </c>
      <c r="M434">
        <v>134</v>
      </c>
      <c r="N434" s="8">
        <f t="shared" si="6"/>
        <v>212457</v>
      </c>
    </row>
    <row r="435" spans="1:14">
      <c r="A435" t="s">
        <v>14</v>
      </c>
      <c r="B435" t="s">
        <v>62</v>
      </c>
      <c r="C435" t="s">
        <v>108</v>
      </c>
      <c r="D435">
        <v>2006400960</v>
      </c>
      <c r="E435" s="1">
        <v>44484</v>
      </c>
      <c r="F435" s="1">
        <v>44484</v>
      </c>
      <c r="G435">
        <v>5975223102</v>
      </c>
      <c r="H435">
        <v>1650620</v>
      </c>
      <c r="I435">
        <v>322.14999999999998</v>
      </c>
      <c r="J435" s="1">
        <v>44544</v>
      </c>
      <c r="K435">
        <v>309.76</v>
      </c>
      <c r="L435" s="1">
        <v>44678</v>
      </c>
      <c r="M435">
        <v>134</v>
      </c>
      <c r="N435" s="8">
        <f t="shared" si="6"/>
        <v>41507.839999999997</v>
      </c>
    </row>
    <row r="436" spans="1:14">
      <c r="A436" t="s">
        <v>14</v>
      </c>
      <c r="B436" t="s">
        <v>62</v>
      </c>
      <c r="C436" t="s">
        <v>108</v>
      </c>
      <c r="D436">
        <v>2006400960</v>
      </c>
      <c r="E436" s="1">
        <v>44484</v>
      </c>
      <c r="F436" s="1">
        <v>44484</v>
      </c>
      <c r="G436">
        <v>5975230188</v>
      </c>
      <c r="H436">
        <v>1650674</v>
      </c>
      <c r="I436">
        <v>516.16999999999996</v>
      </c>
      <c r="J436" s="1">
        <v>44544</v>
      </c>
      <c r="K436">
        <v>496.32</v>
      </c>
      <c r="L436" s="1">
        <v>44678</v>
      </c>
      <c r="M436">
        <v>134</v>
      </c>
      <c r="N436" s="8">
        <f t="shared" si="6"/>
        <v>66506.880000000005</v>
      </c>
    </row>
    <row r="437" spans="1:14">
      <c r="A437" t="s">
        <v>14</v>
      </c>
      <c r="B437" t="s">
        <v>62</v>
      </c>
      <c r="C437" t="s">
        <v>108</v>
      </c>
      <c r="D437">
        <v>2006400960</v>
      </c>
      <c r="E437" s="1">
        <v>44484</v>
      </c>
      <c r="F437" s="1">
        <v>44484</v>
      </c>
      <c r="G437">
        <v>5975232419</v>
      </c>
      <c r="H437">
        <v>1650685</v>
      </c>
      <c r="I437">
        <v>2522</v>
      </c>
      <c r="J437" s="1">
        <v>44544</v>
      </c>
      <c r="K437">
        <v>2425</v>
      </c>
      <c r="L437" s="1">
        <v>44678</v>
      </c>
      <c r="M437">
        <v>134</v>
      </c>
      <c r="N437" s="8">
        <f t="shared" si="6"/>
        <v>324950</v>
      </c>
    </row>
    <row r="438" spans="1:14">
      <c r="A438" t="s">
        <v>14</v>
      </c>
      <c r="B438" t="s">
        <v>62</v>
      </c>
      <c r="C438" t="s">
        <v>108</v>
      </c>
      <c r="D438">
        <v>2006400960</v>
      </c>
      <c r="E438" s="1">
        <v>44484</v>
      </c>
      <c r="F438" s="1">
        <v>44484</v>
      </c>
      <c r="G438">
        <v>5975232502</v>
      </c>
      <c r="H438">
        <v>1650686</v>
      </c>
      <c r="I438">
        <v>4974.84</v>
      </c>
      <c r="J438" s="1">
        <v>44544</v>
      </c>
      <c r="K438">
        <v>4783.5</v>
      </c>
      <c r="L438" s="1">
        <v>44678</v>
      </c>
      <c r="M438">
        <v>134</v>
      </c>
      <c r="N438" s="8">
        <f t="shared" si="6"/>
        <v>640989</v>
      </c>
    </row>
    <row r="439" spans="1:14">
      <c r="A439" t="s">
        <v>14</v>
      </c>
      <c r="B439" t="s">
        <v>62</v>
      </c>
      <c r="C439" t="s">
        <v>108</v>
      </c>
      <c r="D439">
        <v>2006400960</v>
      </c>
      <c r="E439" s="1">
        <v>44484</v>
      </c>
      <c r="F439" s="1">
        <v>44484</v>
      </c>
      <c r="G439">
        <v>5975238396</v>
      </c>
      <c r="H439">
        <v>1650716</v>
      </c>
      <c r="I439">
        <v>46.45</v>
      </c>
      <c r="J439" s="1">
        <v>44544</v>
      </c>
      <c r="K439">
        <v>44.66</v>
      </c>
      <c r="L439" s="1">
        <v>44645</v>
      </c>
      <c r="M439">
        <v>101</v>
      </c>
      <c r="N439" s="8">
        <f t="shared" si="6"/>
        <v>4510.66</v>
      </c>
    </row>
    <row r="440" spans="1:14">
      <c r="A440" t="s">
        <v>14</v>
      </c>
      <c r="B440" t="s">
        <v>62</v>
      </c>
      <c r="C440" t="s">
        <v>108</v>
      </c>
      <c r="D440">
        <v>2006400960</v>
      </c>
      <c r="E440" s="1">
        <v>44484</v>
      </c>
      <c r="F440" s="1">
        <v>44484</v>
      </c>
      <c r="G440">
        <v>5975238491</v>
      </c>
      <c r="H440">
        <v>1650718</v>
      </c>
      <c r="I440">
        <v>2732.18</v>
      </c>
      <c r="J440" s="1">
        <v>44544</v>
      </c>
      <c r="K440">
        <v>2627.1</v>
      </c>
      <c r="L440" s="1">
        <v>44678</v>
      </c>
      <c r="M440">
        <v>134</v>
      </c>
      <c r="N440" s="8">
        <f t="shared" si="6"/>
        <v>352031.39999999997</v>
      </c>
    </row>
    <row r="441" spans="1:14">
      <c r="A441" t="s">
        <v>14</v>
      </c>
      <c r="B441" t="s">
        <v>62</v>
      </c>
      <c r="C441" t="s">
        <v>108</v>
      </c>
      <c r="D441">
        <v>2006400960</v>
      </c>
      <c r="E441" s="1">
        <v>44484</v>
      </c>
      <c r="F441" s="1">
        <v>44484</v>
      </c>
      <c r="G441">
        <v>5975241847</v>
      </c>
      <c r="H441">
        <v>1650731</v>
      </c>
      <c r="I441">
        <v>293.77999999999997</v>
      </c>
      <c r="J441" s="1">
        <v>44544</v>
      </c>
      <c r="K441">
        <v>282.48</v>
      </c>
      <c r="L441" s="1">
        <v>44678</v>
      </c>
      <c r="M441">
        <v>134</v>
      </c>
      <c r="N441" s="8">
        <f t="shared" si="6"/>
        <v>37852.32</v>
      </c>
    </row>
    <row r="442" spans="1:14">
      <c r="A442" t="s">
        <v>14</v>
      </c>
      <c r="B442" t="s">
        <v>62</v>
      </c>
      <c r="C442" t="s">
        <v>108</v>
      </c>
      <c r="D442">
        <v>2006400960</v>
      </c>
      <c r="E442" s="1">
        <v>44484</v>
      </c>
      <c r="F442" s="1">
        <v>44484</v>
      </c>
      <c r="G442">
        <v>5975242085</v>
      </c>
      <c r="H442">
        <v>1650732</v>
      </c>
      <c r="I442">
        <v>1917.76</v>
      </c>
      <c r="J442" s="1">
        <v>44544</v>
      </c>
      <c r="K442">
        <v>1844</v>
      </c>
      <c r="L442" s="1">
        <v>44678</v>
      </c>
      <c r="M442">
        <v>134</v>
      </c>
      <c r="N442" s="8">
        <f t="shared" si="6"/>
        <v>247096</v>
      </c>
    </row>
    <row r="443" spans="1:14">
      <c r="A443" t="s">
        <v>14</v>
      </c>
      <c r="B443" t="s">
        <v>62</v>
      </c>
      <c r="C443" t="s">
        <v>108</v>
      </c>
      <c r="D443">
        <v>2006400960</v>
      </c>
      <c r="E443" s="1">
        <v>44484</v>
      </c>
      <c r="F443" s="1">
        <v>44484</v>
      </c>
      <c r="G443">
        <v>5975242595</v>
      </c>
      <c r="H443">
        <v>1650733</v>
      </c>
      <c r="I443">
        <v>419.16</v>
      </c>
      <c r="J443" s="1">
        <v>44544</v>
      </c>
      <c r="K443">
        <v>403.04</v>
      </c>
      <c r="L443" s="1">
        <v>44678</v>
      </c>
      <c r="M443">
        <v>134</v>
      </c>
      <c r="N443" s="8">
        <f t="shared" si="6"/>
        <v>54007.360000000001</v>
      </c>
    </row>
    <row r="444" spans="1:14">
      <c r="A444" t="s">
        <v>14</v>
      </c>
      <c r="B444" t="s">
        <v>62</v>
      </c>
      <c r="C444" t="s">
        <v>271</v>
      </c>
      <c r="D444">
        <v>1598570354</v>
      </c>
      <c r="E444" s="1">
        <v>44487</v>
      </c>
      <c r="F444" s="1">
        <v>44487</v>
      </c>
      <c r="G444">
        <v>5985659618</v>
      </c>
      <c r="H444" t="s">
        <v>324</v>
      </c>
      <c r="I444">
        <v>9942.76</v>
      </c>
      <c r="J444" s="1">
        <v>44547</v>
      </c>
      <c r="K444">
        <v>9942.76</v>
      </c>
      <c r="L444" s="1">
        <v>44712</v>
      </c>
      <c r="M444">
        <v>165</v>
      </c>
      <c r="N444" s="8">
        <f t="shared" si="6"/>
        <v>1640555.4000000001</v>
      </c>
    </row>
    <row r="445" spans="1:14">
      <c r="A445" t="s">
        <v>14</v>
      </c>
      <c r="B445" t="s">
        <v>62</v>
      </c>
      <c r="C445" t="s">
        <v>325</v>
      </c>
      <c r="D445">
        <v>941660151</v>
      </c>
      <c r="E445" s="1">
        <v>44487</v>
      </c>
      <c r="F445" s="1">
        <v>44487</v>
      </c>
      <c r="G445">
        <v>5986341106</v>
      </c>
      <c r="H445" t="s">
        <v>326</v>
      </c>
      <c r="I445">
        <v>414.75</v>
      </c>
      <c r="J445" s="1">
        <v>44547</v>
      </c>
      <c r="K445">
        <v>395</v>
      </c>
      <c r="L445" s="1">
        <v>44678</v>
      </c>
      <c r="M445">
        <v>131</v>
      </c>
      <c r="N445" s="8">
        <f t="shared" si="6"/>
        <v>51745</v>
      </c>
    </row>
    <row r="446" spans="1:14">
      <c r="A446" t="s">
        <v>14</v>
      </c>
      <c r="B446" t="s">
        <v>62</v>
      </c>
      <c r="C446" t="s">
        <v>327</v>
      </c>
      <c r="D446">
        <v>5501420961</v>
      </c>
      <c r="E446" s="1">
        <v>44487</v>
      </c>
      <c r="F446" s="1">
        <v>44487</v>
      </c>
      <c r="G446">
        <v>5988299287</v>
      </c>
      <c r="H446">
        <v>2108115747</v>
      </c>
      <c r="I446">
        <v>6411.24</v>
      </c>
      <c r="J446" s="1">
        <v>44547</v>
      </c>
      <c r="K446">
        <v>5828.4</v>
      </c>
      <c r="L446" s="1">
        <v>44718</v>
      </c>
      <c r="M446">
        <v>171</v>
      </c>
      <c r="N446" s="8">
        <f t="shared" si="6"/>
        <v>996656.39999999991</v>
      </c>
    </row>
    <row r="447" spans="1:14">
      <c r="A447" t="s">
        <v>14</v>
      </c>
      <c r="B447" t="s">
        <v>62</v>
      </c>
      <c r="C447" t="s">
        <v>98</v>
      </c>
      <c r="D447">
        <v>3524050238</v>
      </c>
      <c r="E447" s="1">
        <v>44488</v>
      </c>
      <c r="F447" s="1">
        <v>44488</v>
      </c>
      <c r="G447">
        <v>5989429984</v>
      </c>
      <c r="H447">
        <v>740829650</v>
      </c>
      <c r="I447">
        <v>104.5</v>
      </c>
      <c r="J447" s="1">
        <v>44548</v>
      </c>
      <c r="K447">
        <v>95</v>
      </c>
      <c r="L447" s="1">
        <v>44588</v>
      </c>
      <c r="M447">
        <v>40</v>
      </c>
      <c r="N447" s="8">
        <f t="shared" si="6"/>
        <v>3800</v>
      </c>
    </row>
    <row r="448" spans="1:14">
      <c r="A448" t="s">
        <v>14</v>
      </c>
      <c r="B448" t="s">
        <v>62</v>
      </c>
      <c r="C448" t="s">
        <v>23</v>
      </c>
      <c r="D448">
        <v>5937551009</v>
      </c>
      <c r="E448" s="1">
        <v>44488</v>
      </c>
      <c r="F448" s="1">
        <v>44488</v>
      </c>
      <c r="G448">
        <v>5990007721</v>
      </c>
      <c r="H448" t="s">
        <v>328</v>
      </c>
      <c r="I448">
        <v>74420</v>
      </c>
      <c r="J448" s="1">
        <v>44548</v>
      </c>
      <c r="K448">
        <v>61000</v>
      </c>
      <c r="L448" s="1">
        <v>44711</v>
      </c>
      <c r="M448">
        <v>163</v>
      </c>
      <c r="N448" s="8">
        <f t="shared" si="6"/>
        <v>9943000</v>
      </c>
    </row>
    <row r="449" spans="1:14">
      <c r="A449" t="s">
        <v>14</v>
      </c>
      <c r="B449" t="s">
        <v>62</v>
      </c>
      <c r="C449" t="s">
        <v>329</v>
      </c>
      <c r="D449">
        <v>80127910588</v>
      </c>
      <c r="E449" s="1">
        <v>44488</v>
      </c>
      <c r="F449" s="1">
        <v>44488</v>
      </c>
      <c r="G449">
        <v>5990421577</v>
      </c>
      <c r="H449" t="s">
        <v>330</v>
      </c>
      <c r="I449">
        <v>14281.8</v>
      </c>
      <c r="J449" s="1">
        <v>44548</v>
      </c>
      <c r="K449">
        <v>14281.8</v>
      </c>
      <c r="L449" s="1">
        <v>44573</v>
      </c>
      <c r="M449">
        <v>25</v>
      </c>
      <c r="N449" s="8">
        <f t="shared" si="6"/>
        <v>357045</v>
      </c>
    </row>
    <row r="450" spans="1:14">
      <c r="A450" t="s">
        <v>14</v>
      </c>
      <c r="B450" t="s">
        <v>62</v>
      </c>
      <c r="C450" t="s">
        <v>113</v>
      </c>
      <c r="D450" t="s">
        <v>114</v>
      </c>
      <c r="E450" s="1">
        <v>44488</v>
      </c>
      <c r="F450" s="1">
        <v>44488</v>
      </c>
      <c r="G450">
        <v>5990553611</v>
      </c>
      <c r="H450" t="s">
        <v>331</v>
      </c>
      <c r="I450">
        <v>5496.76</v>
      </c>
      <c r="J450" s="1">
        <v>44548</v>
      </c>
      <c r="K450">
        <v>4630.3100000000004</v>
      </c>
      <c r="L450" s="1">
        <v>44608</v>
      </c>
      <c r="M450">
        <v>60</v>
      </c>
      <c r="N450" s="8">
        <f t="shared" si="6"/>
        <v>277818.60000000003</v>
      </c>
    </row>
    <row r="451" spans="1:14">
      <c r="A451" t="s">
        <v>14</v>
      </c>
      <c r="B451" t="s">
        <v>62</v>
      </c>
      <c r="C451" t="s">
        <v>226</v>
      </c>
      <c r="D451">
        <v>5849130157</v>
      </c>
      <c r="E451" s="1">
        <v>44488</v>
      </c>
      <c r="F451" s="1">
        <v>44488</v>
      </c>
      <c r="G451">
        <v>5990830415</v>
      </c>
      <c r="H451" t="s">
        <v>332</v>
      </c>
      <c r="I451">
        <v>4553.21</v>
      </c>
      <c r="J451" s="1">
        <v>44548</v>
      </c>
      <c r="K451">
        <v>4139.28</v>
      </c>
      <c r="L451" s="1">
        <v>44645</v>
      </c>
      <c r="M451">
        <v>97</v>
      </c>
      <c r="N451" s="8">
        <f t="shared" ref="N451:N514" si="7">+K451*M451</f>
        <v>401510.16</v>
      </c>
    </row>
    <row r="452" spans="1:14">
      <c r="A452" t="s">
        <v>14</v>
      </c>
      <c r="B452" t="s">
        <v>62</v>
      </c>
      <c r="C452" t="s">
        <v>333</v>
      </c>
      <c r="D452">
        <v>11173091007</v>
      </c>
      <c r="E452" s="1">
        <v>44488</v>
      </c>
      <c r="F452" s="1">
        <v>44488</v>
      </c>
      <c r="G452">
        <v>5991759407</v>
      </c>
      <c r="H452" t="s">
        <v>334</v>
      </c>
      <c r="I452">
        <v>2984.11</v>
      </c>
      <c r="J452" s="1">
        <v>44549</v>
      </c>
      <c r="K452">
        <v>2445.9899999999998</v>
      </c>
      <c r="L452" s="1">
        <v>44616</v>
      </c>
      <c r="M452">
        <v>67</v>
      </c>
      <c r="N452" s="8">
        <f t="shared" si="7"/>
        <v>163881.32999999999</v>
      </c>
    </row>
    <row r="453" spans="1:14">
      <c r="A453" t="s">
        <v>14</v>
      </c>
      <c r="B453" t="s">
        <v>62</v>
      </c>
      <c r="C453" t="s">
        <v>335</v>
      </c>
      <c r="D453">
        <v>11580721006</v>
      </c>
      <c r="E453" s="1">
        <v>44488</v>
      </c>
      <c r="F453" s="1">
        <v>44488</v>
      </c>
      <c r="G453">
        <v>5991805550</v>
      </c>
      <c r="H453">
        <v>331</v>
      </c>
      <c r="I453">
        <v>591.15</v>
      </c>
      <c r="J453" s="1">
        <v>44549</v>
      </c>
      <c r="K453">
        <v>563</v>
      </c>
      <c r="L453" s="1">
        <v>44616</v>
      </c>
      <c r="M453">
        <v>67</v>
      </c>
      <c r="N453" s="8">
        <f t="shared" si="7"/>
        <v>37721</v>
      </c>
    </row>
    <row r="454" spans="1:14">
      <c r="A454" t="s">
        <v>14</v>
      </c>
      <c r="B454" t="s">
        <v>62</v>
      </c>
      <c r="C454" t="s">
        <v>336</v>
      </c>
      <c r="D454">
        <v>9873140967</v>
      </c>
      <c r="E454" s="1">
        <v>44488</v>
      </c>
      <c r="F454" s="1">
        <v>44488</v>
      </c>
      <c r="G454">
        <v>5991970564</v>
      </c>
      <c r="H454">
        <v>9202104393</v>
      </c>
      <c r="I454">
        <v>5959.8</v>
      </c>
      <c r="J454" s="1">
        <v>44549</v>
      </c>
      <c r="K454">
        <v>5418</v>
      </c>
      <c r="L454" s="1">
        <v>44616</v>
      </c>
      <c r="M454">
        <v>67</v>
      </c>
      <c r="N454" s="8">
        <f t="shared" si="7"/>
        <v>363006</v>
      </c>
    </row>
    <row r="455" spans="1:14">
      <c r="A455" t="s">
        <v>14</v>
      </c>
      <c r="B455" t="s">
        <v>62</v>
      </c>
      <c r="C455" t="s">
        <v>274</v>
      </c>
      <c r="D455">
        <v>8082461008</v>
      </c>
      <c r="E455" s="1">
        <v>44488</v>
      </c>
      <c r="F455" s="1">
        <v>44488</v>
      </c>
      <c r="G455">
        <v>5992113032</v>
      </c>
      <c r="H455">
        <v>21193890</v>
      </c>
      <c r="I455">
        <v>267.91000000000003</v>
      </c>
      <c r="J455" s="1">
        <v>44549</v>
      </c>
      <c r="K455">
        <v>219.6</v>
      </c>
      <c r="L455" s="1">
        <v>44645</v>
      </c>
      <c r="M455">
        <v>96</v>
      </c>
      <c r="N455" s="8">
        <f t="shared" si="7"/>
        <v>21081.599999999999</v>
      </c>
    </row>
    <row r="456" spans="1:14">
      <c r="A456" t="s">
        <v>14</v>
      </c>
      <c r="B456" t="s">
        <v>62</v>
      </c>
      <c r="C456" t="s">
        <v>337</v>
      </c>
      <c r="D456">
        <v>3578710729</v>
      </c>
      <c r="E456" s="1">
        <v>44488</v>
      </c>
      <c r="F456" s="1">
        <v>44488</v>
      </c>
      <c r="G456">
        <v>5993307261</v>
      </c>
      <c r="H456" t="s">
        <v>338</v>
      </c>
      <c r="I456">
        <v>104.92</v>
      </c>
      <c r="J456" s="1">
        <v>44549</v>
      </c>
      <c r="K456">
        <v>86</v>
      </c>
      <c r="L456" s="1">
        <v>44645</v>
      </c>
      <c r="M456">
        <v>96</v>
      </c>
      <c r="N456" s="8">
        <f t="shared" si="7"/>
        <v>8256</v>
      </c>
    </row>
    <row r="457" spans="1:14">
      <c r="A457" t="s">
        <v>14</v>
      </c>
      <c r="B457" t="s">
        <v>62</v>
      </c>
      <c r="C457" t="s">
        <v>339</v>
      </c>
      <c r="D457">
        <v>1063890394</v>
      </c>
      <c r="E457" s="1">
        <v>44488</v>
      </c>
      <c r="F457" s="1">
        <v>44488</v>
      </c>
      <c r="G457">
        <v>5993673946</v>
      </c>
      <c r="H457" t="s">
        <v>340</v>
      </c>
      <c r="I457">
        <v>192.76</v>
      </c>
      <c r="J457" s="1">
        <v>44549</v>
      </c>
      <c r="K457">
        <v>158</v>
      </c>
      <c r="L457" s="1">
        <v>44616</v>
      </c>
      <c r="M457">
        <v>67</v>
      </c>
      <c r="N457" s="8">
        <f t="shared" si="7"/>
        <v>10586</v>
      </c>
    </row>
    <row r="458" spans="1:14">
      <c r="A458" t="s">
        <v>14</v>
      </c>
      <c r="B458" t="s">
        <v>62</v>
      </c>
      <c r="C458" t="s">
        <v>341</v>
      </c>
      <c r="D458">
        <v>4830660280</v>
      </c>
      <c r="E458" s="1">
        <v>44488</v>
      </c>
      <c r="F458" s="1">
        <v>44488</v>
      </c>
      <c r="G458">
        <v>5993781554</v>
      </c>
      <c r="H458">
        <v>2280035837</v>
      </c>
      <c r="I458">
        <v>9401.6</v>
      </c>
      <c r="J458" s="1">
        <v>44548</v>
      </c>
      <c r="K458">
        <v>9040</v>
      </c>
      <c r="L458" s="1">
        <v>44613</v>
      </c>
      <c r="M458">
        <v>65</v>
      </c>
      <c r="N458" s="8">
        <f t="shared" si="7"/>
        <v>587600</v>
      </c>
    </row>
    <row r="459" spans="1:14">
      <c r="A459" t="s">
        <v>14</v>
      </c>
      <c r="B459" t="s">
        <v>62</v>
      </c>
      <c r="C459" t="s">
        <v>99</v>
      </c>
      <c r="D459">
        <v>803890151</v>
      </c>
      <c r="E459" s="1">
        <v>44488</v>
      </c>
      <c r="F459" s="1">
        <v>44488</v>
      </c>
      <c r="G459">
        <v>5993810566</v>
      </c>
      <c r="H459">
        <v>212064840</v>
      </c>
      <c r="I459">
        <v>305</v>
      </c>
      <c r="J459" s="1">
        <v>44549</v>
      </c>
      <c r="K459">
        <v>250</v>
      </c>
      <c r="L459" s="1">
        <v>44616</v>
      </c>
      <c r="M459">
        <v>67</v>
      </c>
      <c r="N459" s="8">
        <f t="shared" si="7"/>
        <v>16750</v>
      </c>
    </row>
    <row r="460" spans="1:14">
      <c r="A460" t="s">
        <v>14</v>
      </c>
      <c r="B460" t="s">
        <v>62</v>
      </c>
      <c r="C460" t="s">
        <v>205</v>
      </c>
      <c r="D460">
        <v>747170157</v>
      </c>
      <c r="E460" s="1">
        <v>44489</v>
      </c>
      <c r="F460" s="1">
        <v>44489</v>
      </c>
      <c r="G460">
        <v>5994443760</v>
      </c>
      <c r="H460">
        <v>6751344250</v>
      </c>
      <c r="I460">
        <v>18191.36</v>
      </c>
      <c r="J460" s="1">
        <v>44549</v>
      </c>
      <c r="K460">
        <v>16537.599999999999</v>
      </c>
      <c r="L460" s="1">
        <v>44616</v>
      </c>
      <c r="M460">
        <v>67</v>
      </c>
      <c r="N460" s="8">
        <f t="shared" si="7"/>
        <v>1108019.2</v>
      </c>
    </row>
    <row r="461" spans="1:14">
      <c r="A461" t="s">
        <v>14</v>
      </c>
      <c r="B461" t="s">
        <v>62</v>
      </c>
      <c r="C461" t="s">
        <v>205</v>
      </c>
      <c r="D461">
        <v>747170157</v>
      </c>
      <c r="E461" s="1">
        <v>44489</v>
      </c>
      <c r="F461" s="1">
        <v>44489</v>
      </c>
      <c r="G461">
        <v>5994445544</v>
      </c>
      <c r="H461">
        <v>6751344249</v>
      </c>
      <c r="I461">
        <v>67934.13</v>
      </c>
      <c r="J461" s="1">
        <v>44549</v>
      </c>
      <c r="K461">
        <v>61758.3</v>
      </c>
      <c r="L461" s="1">
        <v>44616</v>
      </c>
      <c r="M461">
        <v>67</v>
      </c>
      <c r="N461" s="8">
        <f t="shared" si="7"/>
        <v>4137806.1</v>
      </c>
    </row>
    <row r="462" spans="1:14">
      <c r="A462" t="s">
        <v>14</v>
      </c>
      <c r="B462" t="s">
        <v>62</v>
      </c>
      <c r="C462" t="s">
        <v>261</v>
      </c>
      <c r="D462">
        <v>9933630155</v>
      </c>
      <c r="E462" s="1">
        <v>44489</v>
      </c>
      <c r="F462" s="1">
        <v>44489</v>
      </c>
      <c r="G462">
        <v>5995150892</v>
      </c>
      <c r="H462">
        <v>9700213902</v>
      </c>
      <c r="I462">
        <v>2554.39</v>
      </c>
      <c r="J462" s="1">
        <v>44549</v>
      </c>
      <c r="K462">
        <v>2093.7600000000002</v>
      </c>
      <c r="L462" s="1">
        <v>44707</v>
      </c>
      <c r="M462">
        <v>158</v>
      </c>
      <c r="N462" s="8">
        <f t="shared" si="7"/>
        <v>330814.08000000002</v>
      </c>
    </row>
    <row r="463" spans="1:14">
      <c r="A463" t="s">
        <v>14</v>
      </c>
      <c r="B463" t="s">
        <v>62</v>
      </c>
      <c r="C463" t="s">
        <v>98</v>
      </c>
      <c r="D463">
        <v>3524050238</v>
      </c>
      <c r="E463" s="1">
        <v>44489</v>
      </c>
      <c r="F463" s="1">
        <v>44489</v>
      </c>
      <c r="G463">
        <v>5995430189</v>
      </c>
      <c r="H463">
        <v>740829985</v>
      </c>
      <c r="I463">
        <v>346.5</v>
      </c>
      <c r="J463" s="1">
        <v>44549</v>
      </c>
      <c r="K463">
        <v>315</v>
      </c>
      <c r="L463" s="1">
        <v>44588</v>
      </c>
      <c r="M463">
        <v>39</v>
      </c>
      <c r="N463" s="8">
        <f t="shared" si="7"/>
        <v>12285</v>
      </c>
    </row>
    <row r="464" spans="1:14">
      <c r="A464" t="s">
        <v>14</v>
      </c>
      <c r="B464" t="s">
        <v>62</v>
      </c>
      <c r="C464" t="s">
        <v>98</v>
      </c>
      <c r="D464">
        <v>3524050238</v>
      </c>
      <c r="E464" s="1">
        <v>44489</v>
      </c>
      <c r="F464" s="1">
        <v>44489</v>
      </c>
      <c r="G464">
        <v>5995430195</v>
      </c>
      <c r="H464">
        <v>740829986</v>
      </c>
      <c r="I464">
        <v>3315.4</v>
      </c>
      <c r="J464" s="1">
        <v>44549</v>
      </c>
      <c r="K464">
        <v>3014</v>
      </c>
      <c r="L464" s="1">
        <v>44588</v>
      </c>
      <c r="M464">
        <v>39</v>
      </c>
      <c r="N464" s="8">
        <f t="shared" si="7"/>
        <v>117546</v>
      </c>
    </row>
    <row r="465" spans="1:14">
      <c r="A465" t="s">
        <v>14</v>
      </c>
      <c r="B465" t="s">
        <v>62</v>
      </c>
      <c r="C465" t="s">
        <v>342</v>
      </c>
      <c r="D465">
        <v>6064180968</v>
      </c>
      <c r="E465" s="1">
        <v>44489</v>
      </c>
      <c r="F465" s="1">
        <v>44489</v>
      </c>
      <c r="G465">
        <v>5995485406</v>
      </c>
      <c r="H465">
        <v>20210578</v>
      </c>
      <c r="I465">
        <v>249.98</v>
      </c>
      <c r="J465" s="1">
        <v>44549</v>
      </c>
      <c r="K465">
        <v>204.9</v>
      </c>
      <c r="L465" s="1">
        <v>44645</v>
      </c>
      <c r="M465">
        <v>96</v>
      </c>
      <c r="N465" s="8">
        <f t="shared" si="7"/>
        <v>19670.400000000001</v>
      </c>
    </row>
    <row r="466" spans="1:14">
      <c r="A466" t="s">
        <v>14</v>
      </c>
      <c r="B466" t="s">
        <v>62</v>
      </c>
      <c r="C466" t="s">
        <v>343</v>
      </c>
      <c r="D466">
        <v>9592090964</v>
      </c>
      <c r="E466" s="1">
        <v>44489</v>
      </c>
      <c r="F466" s="1">
        <v>44489</v>
      </c>
      <c r="G466">
        <v>5995533200</v>
      </c>
      <c r="H466">
        <v>3900000955</v>
      </c>
      <c r="I466">
        <v>27845.41</v>
      </c>
      <c r="J466" s="1">
        <v>44549</v>
      </c>
      <c r="K466">
        <v>25314.01</v>
      </c>
      <c r="L466" s="1">
        <v>44606</v>
      </c>
      <c r="M466">
        <v>57</v>
      </c>
      <c r="N466" s="8">
        <f t="shared" si="7"/>
        <v>1442898.5699999998</v>
      </c>
    </row>
    <row r="467" spans="1:14">
      <c r="A467" t="s">
        <v>14</v>
      </c>
      <c r="B467" t="s">
        <v>62</v>
      </c>
      <c r="C467" t="s">
        <v>288</v>
      </c>
      <c r="D467">
        <v>7195130153</v>
      </c>
      <c r="E467" s="1">
        <v>44489</v>
      </c>
      <c r="F467" s="1">
        <v>44489</v>
      </c>
      <c r="G467">
        <v>5995676913</v>
      </c>
      <c r="H467">
        <v>3621101773</v>
      </c>
      <c r="I467">
        <v>82368.87</v>
      </c>
      <c r="J467" s="1">
        <v>44549</v>
      </c>
      <c r="K467">
        <v>74880.789999999994</v>
      </c>
      <c r="L467" s="1">
        <v>44678</v>
      </c>
      <c r="M467">
        <v>129</v>
      </c>
      <c r="N467" s="8">
        <f t="shared" si="7"/>
        <v>9659621.9099999983</v>
      </c>
    </row>
    <row r="468" spans="1:14">
      <c r="A468" t="s">
        <v>14</v>
      </c>
      <c r="B468" t="s">
        <v>62</v>
      </c>
      <c r="C468" t="s">
        <v>111</v>
      </c>
      <c r="D468">
        <v>492340583</v>
      </c>
      <c r="E468" s="1">
        <v>44489</v>
      </c>
      <c r="F468" s="1">
        <v>44489</v>
      </c>
      <c r="G468">
        <v>5995805390</v>
      </c>
      <c r="H468">
        <v>21133501</v>
      </c>
      <c r="I468">
        <v>1763.52</v>
      </c>
      <c r="J468" s="1">
        <v>44549</v>
      </c>
      <c r="K468">
        <v>1603.2</v>
      </c>
      <c r="L468" s="1">
        <v>44645</v>
      </c>
      <c r="M468">
        <v>96</v>
      </c>
      <c r="N468" s="8">
        <f t="shared" si="7"/>
        <v>153907.20000000001</v>
      </c>
    </row>
    <row r="469" spans="1:14">
      <c r="A469" t="s">
        <v>14</v>
      </c>
      <c r="B469" t="s">
        <v>62</v>
      </c>
      <c r="C469" t="s">
        <v>226</v>
      </c>
      <c r="D469">
        <v>5849130157</v>
      </c>
      <c r="E469" s="1">
        <v>44489</v>
      </c>
      <c r="F469" s="1">
        <v>44489</v>
      </c>
      <c r="G469">
        <v>5997233970</v>
      </c>
      <c r="H469" t="s">
        <v>344</v>
      </c>
      <c r="I469">
        <v>9196</v>
      </c>
      <c r="J469" s="1">
        <v>44549</v>
      </c>
      <c r="K469">
        <v>8360</v>
      </c>
      <c r="L469" s="1">
        <v>44645</v>
      </c>
      <c r="M469">
        <v>96</v>
      </c>
      <c r="N469" s="8">
        <f t="shared" si="7"/>
        <v>802560</v>
      </c>
    </row>
    <row r="470" spans="1:14">
      <c r="A470" t="s">
        <v>14</v>
      </c>
      <c r="B470" t="s">
        <v>62</v>
      </c>
      <c r="C470" t="s">
        <v>345</v>
      </c>
      <c r="D470">
        <v>13664791004</v>
      </c>
      <c r="E470" s="1">
        <v>44489</v>
      </c>
      <c r="F470" s="1">
        <v>44489</v>
      </c>
      <c r="G470">
        <v>5998035932</v>
      </c>
      <c r="H470">
        <v>777</v>
      </c>
      <c r="I470">
        <v>4002</v>
      </c>
      <c r="J470" s="1">
        <v>44549</v>
      </c>
      <c r="K470">
        <v>2</v>
      </c>
      <c r="L470" s="1">
        <v>44593</v>
      </c>
      <c r="M470">
        <v>44</v>
      </c>
      <c r="N470" s="8">
        <f t="shared" si="7"/>
        <v>88</v>
      </c>
    </row>
    <row r="471" spans="1:14">
      <c r="A471" t="s">
        <v>14</v>
      </c>
      <c r="B471" t="s">
        <v>62</v>
      </c>
      <c r="C471" t="s">
        <v>346</v>
      </c>
      <c r="D471">
        <v>5870050589</v>
      </c>
      <c r="E471" s="1">
        <v>44489</v>
      </c>
      <c r="F471" s="1">
        <v>44489</v>
      </c>
      <c r="G471">
        <v>5998660211</v>
      </c>
      <c r="H471" t="s">
        <v>347</v>
      </c>
      <c r="I471">
        <v>341.6</v>
      </c>
      <c r="J471" s="1">
        <v>44550</v>
      </c>
      <c r="K471">
        <v>280</v>
      </c>
      <c r="L471" s="1">
        <v>44678</v>
      </c>
      <c r="M471">
        <v>128</v>
      </c>
      <c r="N471" s="8">
        <f t="shared" si="7"/>
        <v>35840</v>
      </c>
    </row>
    <row r="472" spans="1:14">
      <c r="A472" t="s">
        <v>14</v>
      </c>
      <c r="B472" t="s">
        <v>62</v>
      </c>
      <c r="C472" t="s">
        <v>348</v>
      </c>
      <c r="D472">
        <v>6991810588</v>
      </c>
      <c r="E472" s="1">
        <v>44490</v>
      </c>
      <c r="F472" s="1">
        <v>44490</v>
      </c>
      <c r="G472">
        <v>6000840919</v>
      </c>
      <c r="H472">
        <v>5649</v>
      </c>
      <c r="I472">
        <v>237.9</v>
      </c>
      <c r="J472" s="1">
        <v>44550</v>
      </c>
      <c r="K472">
        <v>195</v>
      </c>
      <c r="L472" s="1">
        <v>44678</v>
      </c>
      <c r="M472">
        <v>128</v>
      </c>
      <c r="N472" s="8">
        <f t="shared" si="7"/>
        <v>24960</v>
      </c>
    </row>
    <row r="473" spans="1:14">
      <c r="A473" t="s">
        <v>14</v>
      </c>
      <c r="B473" t="s">
        <v>62</v>
      </c>
      <c r="C473" t="s">
        <v>349</v>
      </c>
      <c r="D473">
        <v>334560125</v>
      </c>
      <c r="E473" s="1">
        <v>44490</v>
      </c>
      <c r="F473" s="1">
        <v>44490</v>
      </c>
      <c r="G473">
        <v>6004695570</v>
      </c>
      <c r="H473" t="s">
        <v>350</v>
      </c>
      <c r="I473">
        <v>225.22</v>
      </c>
      <c r="J473" s="1">
        <v>44550</v>
      </c>
      <c r="K473">
        <v>204.75</v>
      </c>
      <c r="L473" s="1">
        <v>44573</v>
      </c>
      <c r="M473">
        <v>23</v>
      </c>
      <c r="N473" s="8">
        <f t="shared" si="7"/>
        <v>4709.25</v>
      </c>
    </row>
    <row r="474" spans="1:14">
      <c r="A474" t="s">
        <v>14</v>
      </c>
      <c r="B474" t="s">
        <v>62</v>
      </c>
      <c r="C474" t="s">
        <v>72</v>
      </c>
      <c r="D474">
        <v>9238800156</v>
      </c>
      <c r="E474" s="1">
        <v>44490</v>
      </c>
      <c r="F474" s="1">
        <v>44490</v>
      </c>
      <c r="G474">
        <v>6008305224</v>
      </c>
      <c r="H474">
        <v>1027309691</v>
      </c>
      <c r="I474">
        <v>4758</v>
      </c>
      <c r="J474" s="1">
        <v>44551</v>
      </c>
      <c r="K474">
        <v>3300</v>
      </c>
      <c r="L474" s="1">
        <v>44832</v>
      </c>
      <c r="M474">
        <v>281</v>
      </c>
      <c r="N474" s="8">
        <f t="shared" si="7"/>
        <v>927300</v>
      </c>
    </row>
    <row r="475" spans="1:14">
      <c r="A475" t="s">
        <v>14</v>
      </c>
      <c r="B475" t="s">
        <v>62</v>
      </c>
      <c r="C475" t="s">
        <v>236</v>
      </c>
      <c r="D475">
        <v>13342400150</v>
      </c>
      <c r="E475" s="1">
        <v>44491</v>
      </c>
      <c r="F475" s="1">
        <v>44491</v>
      </c>
      <c r="G475">
        <v>6012689868</v>
      </c>
      <c r="H475" t="s">
        <v>351</v>
      </c>
      <c r="I475">
        <v>2186.2199999999998</v>
      </c>
      <c r="J475" s="1">
        <v>44552</v>
      </c>
      <c r="K475">
        <v>1987.47</v>
      </c>
      <c r="L475" s="1">
        <v>44678</v>
      </c>
      <c r="M475">
        <v>126</v>
      </c>
      <c r="N475" s="8">
        <f t="shared" si="7"/>
        <v>250421.22</v>
      </c>
    </row>
    <row r="476" spans="1:14">
      <c r="A476" t="s">
        <v>14</v>
      </c>
      <c r="B476" t="s">
        <v>62</v>
      </c>
      <c r="C476" t="s">
        <v>236</v>
      </c>
      <c r="D476">
        <v>13342400150</v>
      </c>
      <c r="E476" s="1">
        <v>44491</v>
      </c>
      <c r="F476" s="1">
        <v>44491</v>
      </c>
      <c r="G476">
        <v>6012702160</v>
      </c>
      <c r="H476" t="s">
        <v>352</v>
      </c>
      <c r="I476">
        <v>6058.14</v>
      </c>
      <c r="J476" s="1">
        <v>44552</v>
      </c>
      <c r="K476">
        <v>5507.4</v>
      </c>
      <c r="L476" s="1">
        <v>44616</v>
      </c>
      <c r="M476">
        <v>64</v>
      </c>
      <c r="N476" s="8">
        <f t="shared" si="7"/>
        <v>352473.59999999998</v>
      </c>
    </row>
    <row r="477" spans="1:14">
      <c r="A477" t="s">
        <v>14</v>
      </c>
      <c r="B477" t="s">
        <v>62</v>
      </c>
      <c r="C477" t="s">
        <v>236</v>
      </c>
      <c r="D477">
        <v>13342400150</v>
      </c>
      <c r="E477" s="1">
        <v>44491</v>
      </c>
      <c r="F477" s="1">
        <v>44491</v>
      </c>
      <c r="G477">
        <v>6012702167</v>
      </c>
      <c r="H477" t="s">
        <v>353</v>
      </c>
      <c r="I477">
        <v>858</v>
      </c>
      <c r="J477" s="1">
        <v>44552</v>
      </c>
      <c r="K477">
        <v>780</v>
      </c>
      <c r="L477" s="1">
        <v>44588</v>
      </c>
      <c r="M477">
        <v>36</v>
      </c>
      <c r="N477" s="8">
        <f t="shared" si="7"/>
        <v>28080</v>
      </c>
    </row>
    <row r="478" spans="1:14">
      <c r="A478" t="s">
        <v>14</v>
      </c>
      <c r="B478" t="s">
        <v>62</v>
      </c>
      <c r="C478" t="s">
        <v>354</v>
      </c>
      <c r="D478">
        <v>12328591008</v>
      </c>
      <c r="E478" s="1">
        <v>44494</v>
      </c>
      <c r="F478" s="1">
        <v>44494</v>
      </c>
      <c r="G478">
        <v>6021906884</v>
      </c>
      <c r="H478" t="s">
        <v>355</v>
      </c>
      <c r="I478">
        <v>1031.8</v>
      </c>
      <c r="J478" s="1">
        <v>44554</v>
      </c>
      <c r="K478">
        <v>848.62</v>
      </c>
      <c r="L478" s="1">
        <v>44609</v>
      </c>
      <c r="M478">
        <v>55</v>
      </c>
      <c r="N478" s="8">
        <f t="shared" si="7"/>
        <v>46674.1</v>
      </c>
    </row>
    <row r="479" spans="1:14">
      <c r="A479" t="s">
        <v>14</v>
      </c>
      <c r="B479" t="s">
        <v>62</v>
      </c>
      <c r="C479" t="s">
        <v>72</v>
      </c>
      <c r="D479">
        <v>9238800156</v>
      </c>
      <c r="E479" s="1">
        <v>44494</v>
      </c>
      <c r="F479" s="1">
        <v>44494</v>
      </c>
      <c r="G479">
        <v>6025363123</v>
      </c>
      <c r="H479">
        <v>1027312813</v>
      </c>
      <c r="I479">
        <v>1124.7</v>
      </c>
      <c r="J479" s="1">
        <v>44555</v>
      </c>
      <c r="K479">
        <v>940</v>
      </c>
      <c r="L479" s="1">
        <v>44616</v>
      </c>
      <c r="M479">
        <v>61</v>
      </c>
      <c r="N479" s="8">
        <f t="shared" si="7"/>
        <v>57340</v>
      </c>
    </row>
    <row r="480" spans="1:14">
      <c r="A480" t="s">
        <v>14</v>
      </c>
      <c r="B480" t="s">
        <v>62</v>
      </c>
      <c r="C480" t="s">
        <v>190</v>
      </c>
      <c r="D480">
        <v>9412650153</v>
      </c>
      <c r="E480" s="1">
        <v>44495</v>
      </c>
      <c r="F480" s="1">
        <v>44495</v>
      </c>
      <c r="G480">
        <v>6029620132</v>
      </c>
      <c r="H480" t="s">
        <v>356</v>
      </c>
      <c r="I480">
        <v>1423.33</v>
      </c>
      <c r="J480" s="1">
        <v>44555</v>
      </c>
      <c r="K480">
        <v>1166.6600000000001</v>
      </c>
      <c r="L480" s="1">
        <v>44645</v>
      </c>
      <c r="M480">
        <v>90</v>
      </c>
      <c r="N480" s="8">
        <f t="shared" si="7"/>
        <v>104999.40000000001</v>
      </c>
    </row>
    <row r="481" spans="1:14">
      <c r="A481" t="s">
        <v>14</v>
      </c>
      <c r="B481" t="s">
        <v>62</v>
      </c>
      <c r="C481" t="s">
        <v>205</v>
      </c>
      <c r="D481">
        <v>747170157</v>
      </c>
      <c r="E481" s="1">
        <v>44495</v>
      </c>
      <c r="F481" s="1">
        <v>44495</v>
      </c>
      <c r="G481">
        <v>6032033811</v>
      </c>
      <c r="H481">
        <v>6751345606</v>
      </c>
      <c r="I481">
        <v>36081.85</v>
      </c>
      <c r="J481" s="1">
        <v>44556</v>
      </c>
      <c r="K481">
        <v>32801.68</v>
      </c>
      <c r="L481" s="1">
        <v>44616</v>
      </c>
      <c r="M481">
        <v>60</v>
      </c>
      <c r="N481" s="8">
        <f t="shared" si="7"/>
        <v>1968100.8</v>
      </c>
    </row>
    <row r="482" spans="1:14">
      <c r="A482" t="s">
        <v>14</v>
      </c>
      <c r="B482" t="s">
        <v>62</v>
      </c>
      <c r="C482" t="s">
        <v>72</v>
      </c>
      <c r="D482">
        <v>9238800156</v>
      </c>
      <c r="E482" s="1">
        <v>44496</v>
      </c>
      <c r="F482" s="1">
        <v>44496</v>
      </c>
      <c r="G482">
        <v>6032406023</v>
      </c>
      <c r="H482">
        <v>1027314859</v>
      </c>
      <c r="I482">
        <v>1132.8599999999999</v>
      </c>
      <c r="J482" s="1">
        <v>44556</v>
      </c>
      <c r="K482">
        <v>1018.2</v>
      </c>
      <c r="L482" s="1">
        <v>44616</v>
      </c>
      <c r="M482">
        <v>60</v>
      </c>
      <c r="N482" s="8">
        <f t="shared" si="7"/>
        <v>61092</v>
      </c>
    </row>
    <row r="483" spans="1:14">
      <c r="A483" t="s">
        <v>14</v>
      </c>
      <c r="B483" t="s">
        <v>62</v>
      </c>
      <c r="C483" t="s">
        <v>72</v>
      </c>
      <c r="D483">
        <v>9238800156</v>
      </c>
      <c r="E483" s="1">
        <v>44496</v>
      </c>
      <c r="F483" s="1">
        <v>44496</v>
      </c>
      <c r="G483">
        <v>6032413219</v>
      </c>
      <c r="H483">
        <v>1027314865</v>
      </c>
      <c r="I483">
        <v>3806.4</v>
      </c>
      <c r="J483" s="1">
        <v>44556</v>
      </c>
      <c r="K483">
        <v>3120</v>
      </c>
      <c r="L483" s="1">
        <v>44616</v>
      </c>
      <c r="M483">
        <v>60</v>
      </c>
      <c r="N483" s="8">
        <f t="shared" si="7"/>
        <v>187200</v>
      </c>
    </row>
    <row r="484" spans="1:14">
      <c r="A484" t="s">
        <v>14</v>
      </c>
      <c r="B484" t="s">
        <v>62</v>
      </c>
      <c r="C484" t="s">
        <v>265</v>
      </c>
      <c r="D484">
        <v>11271521004</v>
      </c>
      <c r="E484" s="1">
        <v>44496</v>
      </c>
      <c r="F484" s="1">
        <v>44496</v>
      </c>
      <c r="G484">
        <v>6032865883</v>
      </c>
      <c r="H484">
        <v>21013441</v>
      </c>
      <c r="I484">
        <v>8510.44</v>
      </c>
      <c r="J484" s="1">
        <v>44556</v>
      </c>
      <c r="K484">
        <v>7736.76</v>
      </c>
      <c r="L484" s="1">
        <v>44599</v>
      </c>
      <c r="M484">
        <v>43</v>
      </c>
      <c r="N484" s="8">
        <f t="shared" si="7"/>
        <v>332680.68</v>
      </c>
    </row>
    <row r="485" spans="1:14">
      <c r="A485" t="s">
        <v>14</v>
      </c>
      <c r="B485" t="s">
        <v>62</v>
      </c>
      <c r="C485" t="s">
        <v>192</v>
      </c>
      <c r="D485">
        <v>93027710016</v>
      </c>
      <c r="E485" s="1">
        <v>44496</v>
      </c>
      <c r="F485" s="1">
        <v>44496</v>
      </c>
      <c r="G485">
        <v>6033103303</v>
      </c>
      <c r="H485" t="s">
        <v>357</v>
      </c>
      <c r="I485">
        <v>2141.1</v>
      </c>
      <c r="J485" s="1">
        <v>44556</v>
      </c>
      <c r="K485">
        <v>1755</v>
      </c>
      <c r="L485" s="1">
        <v>44645</v>
      </c>
      <c r="M485">
        <v>89</v>
      </c>
      <c r="N485" s="8">
        <f t="shared" si="7"/>
        <v>156195</v>
      </c>
    </row>
    <row r="486" spans="1:14">
      <c r="A486" t="s">
        <v>14</v>
      </c>
      <c r="B486" t="s">
        <v>62</v>
      </c>
      <c r="C486" t="s">
        <v>358</v>
      </c>
      <c r="D486">
        <v>3014021210</v>
      </c>
      <c r="E486" s="1">
        <v>44496</v>
      </c>
      <c r="F486" s="1">
        <v>44496</v>
      </c>
      <c r="G486">
        <v>6034020691</v>
      </c>
      <c r="H486" t="s">
        <v>359</v>
      </c>
      <c r="I486">
        <v>4604.83</v>
      </c>
      <c r="J486" s="1">
        <v>44556</v>
      </c>
      <c r="K486">
        <v>3774.45</v>
      </c>
      <c r="L486" s="1">
        <v>44575</v>
      </c>
      <c r="M486">
        <v>19</v>
      </c>
      <c r="N486" s="8">
        <f t="shared" si="7"/>
        <v>71714.55</v>
      </c>
    </row>
    <row r="487" spans="1:14">
      <c r="A487" t="s">
        <v>14</v>
      </c>
      <c r="B487" t="s">
        <v>62</v>
      </c>
      <c r="C487" t="s">
        <v>360</v>
      </c>
      <c r="D487">
        <v>11360920968</v>
      </c>
      <c r="E487" s="1">
        <v>44496</v>
      </c>
      <c r="F487" s="1">
        <v>44496</v>
      </c>
      <c r="G487">
        <v>6034853511</v>
      </c>
      <c r="H487" t="s">
        <v>361</v>
      </c>
      <c r="I487">
        <v>4048.95</v>
      </c>
      <c r="J487" s="1">
        <v>44556</v>
      </c>
      <c r="K487">
        <v>3318.81</v>
      </c>
      <c r="L487" s="1">
        <v>44678</v>
      </c>
      <c r="M487">
        <v>122</v>
      </c>
      <c r="N487" s="8">
        <f t="shared" si="7"/>
        <v>404894.82</v>
      </c>
    </row>
    <row r="488" spans="1:14">
      <c r="A488" t="s">
        <v>14</v>
      </c>
      <c r="B488" t="s">
        <v>62</v>
      </c>
      <c r="C488" t="s">
        <v>240</v>
      </c>
      <c r="D488">
        <v>12658311001</v>
      </c>
      <c r="E488" s="1">
        <v>44496</v>
      </c>
      <c r="F488" s="1">
        <v>44496</v>
      </c>
      <c r="G488">
        <v>6035123137</v>
      </c>
      <c r="H488" t="s">
        <v>362</v>
      </c>
      <c r="I488">
        <v>12695.75</v>
      </c>
      <c r="J488" s="1">
        <v>44556</v>
      </c>
      <c r="K488">
        <v>12695.75</v>
      </c>
      <c r="L488" s="1">
        <v>44707</v>
      </c>
      <c r="M488">
        <v>151</v>
      </c>
      <c r="N488" s="8">
        <f t="shared" si="7"/>
        <v>1917058.25</v>
      </c>
    </row>
    <row r="489" spans="1:14">
      <c r="A489" t="s">
        <v>14</v>
      </c>
      <c r="B489" t="s">
        <v>62</v>
      </c>
      <c r="C489" t="s">
        <v>96</v>
      </c>
      <c r="D489">
        <v>1026251007</v>
      </c>
      <c r="E489" s="1">
        <v>44497</v>
      </c>
      <c r="F489" s="1">
        <v>44497</v>
      </c>
      <c r="G489">
        <v>6036007542</v>
      </c>
      <c r="H489" t="s">
        <v>363</v>
      </c>
      <c r="I489">
        <v>65869.39</v>
      </c>
      <c r="J489" s="1">
        <v>44557</v>
      </c>
      <c r="K489">
        <v>53991.3</v>
      </c>
      <c r="L489" s="1">
        <v>44678</v>
      </c>
      <c r="M489">
        <v>121</v>
      </c>
      <c r="N489" s="8">
        <f t="shared" si="7"/>
        <v>6532947.3000000007</v>
      </c>
    </row>
    <row r="490" spans="1:14">
      <c r="A490" t="s">
        <v>14</v>
      </c>
      <c r="B490" t="s">
        <v>62</v>
      </c>
      <c r="C490" t="s">
        <v>224</v>
      </c>
      <c r="D490">
        <v>2483840423</v>
      </c>
      <c r="E490" s="1">
        <v>44497</v>
      </c>
      <c r="F490" s="1">
        <v>44497</v>
      </c>
      <c r="G490">
        <v>6039772699</v>
      </c>
      <c r="H490" t="s">
        <v>364</v>
      </c>
      <c r="I490">
        <v>6832</v>
      </c>
      <c r="J490" s="1">
        <v>44557</v>
      </c>
      <c r="K490">
        <v>5600</v>
      </c>
      <c r="L490" s="1">
        <v>44588</v>
      </c>
      <c r="M490">
        <v>31</v>
      </c>
      <c r="N490" s="8">
        <f t="shared" si="7"/>
        <v>173600</v>
      </c>
    </row>
    <row r="491" spans="1:14">
      <c r="A491" t="s">
        <v>14</v>
      </c>
      <c r="B491" t="s">
        <v>62</v>
      </c>
      <c r="C491" t="s">
        <v>173</v>
      </c>
      <c r="D491">
        <v>458450012</v>
      </c>
      <c r="E491" s="1">
        <v>44497</v>
      </c>
      <c r="F491" s="1">
        <v>44497</v>
      </c>
      <c r="G491">
        <v>6040299849</v>
      </c>
      <c r="H491" t="s">
        <v>365</v>
      </c>
      <c r="I491">
        <v>310.37</v>
      </c>
      <c r="J491" s="1">
        <v>44558</v>
      </c>
      <c r="K491">
        <v>254.4</v>
      </c>
      <c r="L491" s="1">
        <v>44678</v>
      </c>
      <c r="M491">
        <v>120</v>
      </c>
      <c r="N491" s="8">
        <f t="shared" si="7"/>
        <v>30528</v>
      </c>
    </row>
    <row r="492" spans="1:14">
      <c r="A492" t="s">
        <v>14</v>
      </c>
      <c r="B492" t="s">
        <v>62</v>
      </c>
      <c r="C492" t="s">
        <v>173</v>
      </c>
      <c r="D492">
        <v>458450012</v>
      </c>
      <c r="E492" s="1">
        <v>44497</v>
      </c>
      <c r="F492" s="1">
        <v>44497</v>
      </c>
      <c r="G492">
        <v>6040299874</v>
      </c>
      <c r="H492" t="s">
        <v>366</v>
      </c>
      <c r="I492">
        <v>547.04999999999995</v>
      </c>
      <c r="J492" s="1">
        <v>44558</v>
      </c>
      <c r="K492">
        <v>448.4</v>
      </c>
      <c r="L492" s="1">
        <v>44588</v>
      </c>
      <c r="M492">
        <v>30</v>
      </c>
      <c r="N492" s="8">
        <f t="shared" si="7"/>
        <v>13452</v>
      </c>
    </row>
    <row r="493" spans="1:14">
      <c r="A493" t="s">
        <v>14</v>
      </c>
      <c r="B493" t="s">
        <v>62</v>
      </c>
      <c r="C493" t="s">
        <v>259</v>
      </c>
      <c r="D493">
        <v>13110270157</v>
      </c>
      <c r="E493" s="1">
        <v>44497</v>
      </c>
      <c r="F493" s="1">
        <v>44497</v>
      </c>
      <c r="G493">
        <v>6040343910</v>
      </c>
      <c r="H493">
        <v>980252848</v>
      </c>
      <c r="I493">
        <v>2476.13</v>
      </c>
      <c r="J493" s="1">
        <v>44558</v>
      </c>
      <c r="K493">
        <v>2350.02</v>
      </c>
      <c r="L493" s="1">
        <v>44678</v>
      </c>
      <c r="M493">
        <v>120</v>
      </c>
      <c r="N493" s="8">
        <f t="shared" si="7"/>
        <v>282002.40000000002</v>
      </c>
    </row>
    <row r="494" spans="1:14">
      <c r="A494" t="s">
        <v>14</v>
      </c>
      <c r="B494" t="s">
        <v>62</v>
      </c>
      <c r="C494" t="s">
        <v>116</v>
      </c>
      <c r="D494">
        <v>2789580590</v>
      </c>
      <c r="E494" s="1">
        <v>44497</v>
      </c>
      <c r="F494" s="1">
        <v>44497</v>
      </c>
      <c r="G494">
        <v>6043806316</v>
      </c>
      <c r="H494">
        <v>2021253171</v>
      </c>
      <c r="I494">
        <v>15950</v>
      </c>
      <c r="J494" s="1">
        <v>44558</v>
      </c>
      <c r="K494">
        <v>14500</v>
      </c>
      <c r="L494" s="1">
        <v>44645</v>
      </c>
      <c r="M494">
        <v>87</v>
      </c>
      <c r="N494" s="8">
        <f t="shared" si="7"/>
        <v>1261500</v>
      </c>
    </row>
    <row r="495" spans="1:14">
      <c r="A495" t="s">
        <v>14</v>
      </c>
      <c r="B495" t="s">
        <v>62</v>
      </c>
      <c r="C495" t="s">
        <v>205</v>
      </c>
      <c r="D495">
        <v>747170157</v>
      </c>
      <c r="E495" s="1">
        <v>44497</v>
      </c>
      <c r="F495" s="1">
        <v>44497</v>
      </c>
      <c r="G495">
        <v>6044052383</v>
      </c>
      <c r="H495">
        <v>6751345986</v>
      </c>
      <c r="I495">
        <v>48897.13</v>
      </c>
      <c r="J495" s="1">
        <v>44558</v>
      </c>
      <c r="K495">
        <v>20001.45</v>
      </c>
      <c r="L495" s="1">
        <v>44616</v>
      </c>
      <c r="M495">
        <v>58</v>
      </c>
      <c r="N495" s="8">
        <f t="shared" si="7"/>
        <v>1160084.1000000001</v>
      </c>
    </row>
    <row r="496" spans="1:14">
      <c r="A496" t="s">
        <v>14</v>
      </c>
      <c r="B496" t="s">
        <v>62</v>
      </c>
      <c r="C496" t="s">
        <v>72</v>
      </c>
      <c r="D496">
        <v>9238800156</v>
      </c>
      <c r="E496" s="1">
        <v>44498</v>
      </c>
      <c r="F496" s="1">
        <v>44498</v>
      </c>
      <c r="G496">
        <v>6044217231</v>
      </c>
      <c r="H496">
        <v>1027319243</v>
      </c>
      <c r="I496">
        <v>1264.9000000000001</v>
      </c>
      <c r="J496" s="1">
        <v>44558</v>
      </c>
      <c r="K496">
        <v>1036.8</v>
      </c>
      <c r="L496" s="1">
        <v>44707</v>
      </c>
      <c r="M496">
        <v>149</v>
      </c>
      <c r="N496" s="8">
        <f t="shared" si="7"/>
        <v>154483.19999999998</v>
      </c>
    </row>
    <row r="497" spans="1:14">
      <c r="A497" t="s">
        <v>14</v>
      </c>
      <c r="B497" t="s">
        <v>62</v>
      </c>
      <c r="C497" t="s">
        <v>367</v>
      </c>
      <c r="D497">
        <v>100190610</v>
      </c>
      <c r="E497" s="1">
        <v>44498</v>
      </c>
      <c r="F497" s="1">
        <v>44498</v>
      </c>
      <c r="G497">
        <v>6044272174</v>
      </c>
      <c r="H497">
        <v>9546755384</v>
      </c>
      <c r="I497">
        <v>17568</v>
      </c>
      <c r="J497" s="1">
        <v>44558</v>
      </c>
      <c r="K497">
        <v>5100</v>
      </c>
      <c r="L497" s="1">
        <v>44588</v>
      </c>
      <c r="M497">
        <v>30</v>
      </c>
      <c r="N497" s="8">
        <f t="shared" si="7"/>
        <v>153000</v>
      </c>
    </row>
    <row r="498" spans="1:14">
      <c r="A498" t="s">
        <v>14</v>
      </c>
      <c r="B498" t="s">
        <v>62</v>
      </c>
      <c r="C498" t="s">
        <v>72</v>
      </c>
      <c r="D498">
        <v>9238800156</v>
      </c>
      <c r="E498" s="1">
        <v>44498</v>
      </c>
      <c r="F498" s="1">
        <v>44498</v>
      </c>
      <c r="G498">
        <v>6045517416</v>
      </c>
      <c r="H498">
        <v>1027319246</v>
      </c>
      <c r="I498">
        <v>768.6</v>
      </c>
      <c r="J498" s="1">
        <v>44558</v>
      </c>
      <c r="K498">
        <v>630</v>
      </c>
      <c r="L498" s="1">
        <v>44616</v>
      </c>
      <c r="M498">
        <v>58</v>
      </c>
      <c r="N498" s="8">
        <f t="shared" si="7"/>
        <v>36540</v>
      </c>
    </row>
    <row r="499" spans="1:14">
      <c r="A499" t="s">
        <v>14</v>
      </c>
      <c r="B499" t="s">
        <v>62</v>
      </c>
      <c r="C499" t="s">
        <v>75</v>
      </c>
      <c r="D499">
        <v>801720152</v>
      </c>
      <c r="E499" s="1">
        <v>44499</v>
      </c>
      <c r="F499" s="1">
        <v>44499</v>
      </c>
      <c r="G499">
        <v>6051573143</v>
      </c>
      <c r="H499">
        <v>2100033707</v>
      </c>
      <c r="I499">
        <v>904.75</v>
      </c>
      <c r="J499" s="1">
        <v>44559</v>
      </c>
      <c r="K499">
        <v>741.6</v>
      </c>
      <c r="L499" s="1">
        <v>44601</v>
      </c>
      <c r="M499">
        <v>42</v>
      </c>
      <c r="N499" s="8">
        <f t="shared" si="7"/>
        <v>31147.200000000001</v>
      </c>
    </row>
    <row r="500" spans="1:14">
      <c r="A500" t="s">
        <v>14</v>
      </c>
      <c r="B500" t="s">
        <v>62</v>
      </c>
      <c r="C500" t="s">
        <v>368</v>
      </c>
      <c r="D500">
        <v>11388870153</v>
      </c>
      <c r="E500" s="1">
        <v>44499</v>
      </c>
      <c r="F500" s="1">
        <v>44499</v>
      </c>
      <c r="G500">
        <v>6052618610</v>
      </c>
      <c r="H500">
        <v>420007148</v>
      </c>
      <c r="I500">
        <v>2.75</v>
      </c>
      <c r="J500" s="1">
        <v>44559</v>
      </c>
      <c r="K500">
        <v>2.5</v>
      </c>
      <c r="L500" s="1">
        <v>44606</v>
      </c>
      <c r="M500">
        <v>47</v>
      </c>
      <c r="N500" s="8">
        <f t="shared" si="7"/>
        <v>117.5</v>
      </c>
    </row>
    <row r="501" spans="1:14">
      <c r="A501" t="s">
        <v>14</v>
      </c>
      <c r="B501" t="s">
        <v>62</v>
      </c>
      <c r="C501" t="s">
        <v>98</v>
      </c>
      <c r="D501">
        <v>3524050238</v>
      </c>
      <c r="E501" s="1">
        <v>44501</v>
      </c>
      <c r="F501" s="1">
        <v>44501</v>
      </c>
      <c r="G501">
        <v>6062924869</v>
      </c>
      <c r="H501">
        <v>740832450</v>
      </c>
      <c r="I501">
        <v>1937.88</v>
      </c>
      <c r="J501" s="1">
        <v>44561</v>
      </c>
      <c r="K501">
        <v>1588.43</v>
      </c>
      <c r="L501" s="1">
        <v>44678</v>
      </c>
      <c r="M501">
        <v>117</v>
      </c>
      <c r="N501" s="8">
        <f t="shared" si="7"/>
        <v>185846.31</v>
      </c>
    </row>
    <row r="502" spans="1:14">
      <c r="A502" t="s">
        <v>14</v>
      </c>
      <c r="B502" t="s">
        <v>62</v>
      </c>
      <c r="C502" t="s">
        <v>98</v>
      </c>
      <c r="D502">
        <v>3524050238</v>
      </c>
      <c r="E502" s="1">
        <v>44501</v>
      </c>
      <c r="F502" s="1">
        <v>44501</v>
      </c>
      <c r="G502">
        <v>6062924871</v>
      </c>
      <c r="H502">
        <v>740832451</v>
      </c>
      <c r="I502">
        <v>3553.25</v>
      </c>
      <c r="J502" s="1">
        <v>44561</v>
      </c>
      <c r="K502">
        <v>2912.5</v>
      </c>
      <c r="L502" s="1">
        <v>44678</v>
      </c>
      <c r="M502">
        <v>117</v>
      </c>
      <c r="N502" s="8">
        <f t="shared" si="7"/>
        <v>340762.5</v>
      </c>
    </row>
    <row r="503" spans="1:14">
      <c r="A503" t="s">
        <v>14</v>
      </c>
      <c r="B503" t="s">
        <v>62</v>
      </c>
      <c r="C503" t="s">
        <v>369</v>
      </c>
      <c r="D503">
        <v>530130673</v>
      </c>
      <c r="E503" s="1">
        <v>44502</v>
      </c>
      <c r="F503" s="1">
        <v>44502</v>
      </c>
      <c r="G503">
        <v>6067543935</v>
      </c>
      <c r="H503" t="s">
        <v>370</v>
      </c>
      <c r="I503">
        <v>119.56</v>
      </c>
      <c r="J503" s="1">
        <v>44562</v>
      </c>
      <c r="K503">
        <v>98</v>
      </c>
      <c r="L503" s="1">
        <v>44645</v>
      </c>
      <c r="M503">
        <v>83</v>
      </c>
      <c r="N503" s="8">
        <f t="shared" si="7"/>
        <v>8134</v>
      </c>
    </row>
    <row r="504" spans="1:14">
      <c r="A504" t="s">
        <v>14</v>
      </c>
      <c r="B504" t="s">
        <v>62</v>
      </c>
      <c r="C504" t="s">
        <v>371</v>
      </c>
      <c r="D504" t="s">
        <v>372</v>
      </c>
      <c r="E504" s="1">
        <v>44503</v>
      </c>
      <c r="F504" s="1">
        <v>44503</v>
      </c>
      <c r="G504">
        <v>6073033346</v>
      </c>
      <c r="H504">
        <v>143</v>
      </c>
      <c r="I504">
        <v>1830</v>
      </c>
      <c r="J504" s="1">
        <v>44563</v>
      </c>
      <c r="K504">
        <v>1500</v>
      </c>
      <c r="L504" s="1">
        <v>44578</v>
      </c>
      <c r="M504">
        <v>15</v>
      </c>
      <c r="N504" s="8">
        <f t="shared" si="7"/>
        <v>22500</v>
      </c>
    </row>
    <row r="505" spans="1:14">
      <c r="A505" t="s">
        <v>14</v>
      </c>
      <c r="B505" t="s">
        <v>62</v>
      </c>
      <c r="C505" t="s">
        <v>176</v>
      </c>
      <c r="D505">
        <v>12792100153</v>
      </c>
      <c r="E505" s="1">
        <v>44503</v>
      </c>
      <c r="F505" s="1">
        <v>44503</v>
      </c>
      <c r="G505">
        <v>6074509808</v>
      </c>
      <c r="H505">
        <v>5912215628</v>
      </c>
      <c r="I505">
        <v>26117.759999999998</v>
      </c>
      <c r="J505" s="1">
        <v>44563</v>
      </c>
      <c r="K505">
        <v>21408</v>
      </c>
      <c r="L505" s="1">
        <v>44678</v>
      </c>
      <c r="M505">
        <v>115</v>
      </c>
      <c r="N505" s="8">
        <f t="shared" si="7"/>
        <v>2461920</v>
      </c>
    </row>
    <row r="506" spans="1:14">
      <c r="A506" t="s">
        <v>14</v>
      </c>
      <c r="B506" t="s">
        <v>62</v>
      </c>
      <c r="C506" t="s">
        <v>176</v>
      </c>
      <c r="D506">
        <v>12792100153</v>
      </c>
      <c r="E506" s="1">
        <v>44503</v>
      </c>
      <c r="F506" s="1">
        <v>44503</v>
      </c>
      <c r="G506">
        <v>6074553120</v>
      </c>
      <c r="H506">
        <v>5912215622</v>
      </c>
      <c r="I506">
        <v>18472.72</v>
      </c>
      <c r="J506" s="1">
        <v>44563</v>
      </c>
      <c r="K506">
        <v>15141.57</v>
      </c>
      <c r="L506" s="1">
        <v>44678</v>
      </c>
      <c r="M506">
        <v>115</v>
      </c>
      <c r="N506" s="8">
        <f t="shared" si="7"/>
        <v>1741280.55</v>
      </c>
    </row>
    <row r="507" spans="1:14">
      <c r="A507" t="s">
        <v>14</v>
      </c>
      <c r="B507" t="s">
        <v>62</v>
      </c>
      <c r="C507" t="s">
        <v>176</v>
      </c>
      <c r="D507">
        <v>12792100153</v>
      </c>
      <c r="E507" s="1">
        <v>44503</v>
      </c>
      <c r="F507" s="1">
        <v>44503</v>
      </c>
      <c r="G507">
        <v>6074590986</v>
      </c>
      <c r="H507">
        <v>5912215621</v>
      </c>
      <c r="I507">
        <v>18472.72</v>
      </c>
      <c r="J507" s="1">
        <v>44563</v>
      </c>
      <c r="K507">
        <v>15141.57</v>
      </c>
      <c r="L507" s="1">
        <v>44678</v>
      </c>
      <c r="M507">
        <v>115</v>
      </c>
      <c r="N507" s="8">
        <f t="shared" si="7"/>
        <v>1741280.55</v>
      </c>
    </row>
    <row r="508" spans="1:14">
      <c r="A508" t="s">
        <v>14</v>
      </c>
      <c r="B508" t="s">
        <v>62</v>
      </c>
      <c r="C508" t="s">
        <v>176</v>
      </c>
      <c r="D508">
        <v>12792100153</v>
      </c>
      <c r="E508" s="1">
        <v>44503</v>
      </c>
      <c r="F508" s="1">
        <v>44503</v>
      </c>
      <c r="G508">
        <v>6074632305</v>
      </c>
      <c r="H508">
        <v>5912215620</v>
      </c>
      <c r="I508">
        <v>6304.75</v>
      </c>
      <c r="J508" s="1">
        <v>44563</v>
      </c>
      <c r="K508">
        <v>5167.83</v>
      </c>
      <c r="L508" s="1">
        <v>44707</v>
      </c>
      <c r="M508">
        <v>144</v>
      </c>
      <c r="N508" s="8">
        <f t="shared" si="7"/>
        <v>744167.52</v>
      </c>
    </row>
    <row r="509" spans="1:14">
      <c r="A509" t="s">
        <v>14</v>
      </c>
      <c r="B509" t="s">
        <v>62</v>
      </c>
      <c r="C509" t="s">
        <v>261</v>
      </c>
      <c r="D509">
        <v>9933630155</v>
      </c>
      <c r="E509" s="1">
        <v>44503</v>
      </c>
      <c r="F509" s="1">
        <v>44503</v>
      </c>
      <c r="G509">
        <v>6075332684</v>
      </c>
      <c r="H509">
        <v>9700214520</v>
      </c>
      <c r="I509">
        <v>4711.84</v>
      </c>
      <c r="J509" s="1">
        <v>44563</v>
      </c>
      <c r="K509">
        <v>3862.16</v>
      </c>
      <c r="L509" s="1">
        <v>44616</v>
      </c>
      <c r="M509">
        <v>53</v>
      </c>
      <c r="N509" s="8">
        <f t="shared" si="7"/>
        <v>204694.47999999998</v>
      </c>
    </row>
    <row r="510" spans="1:14">
      <c r="A510" t="s">
        <v>14</v>
      </c>
      <c r="B510" t="s">
        <v>62</v>
      </c>
      <c r="C510" t="s">
        <v>373</v>
      </c>
      <c r="D510">
        <v>5328311005</v>
      </c>
      <c r="E510" s="1">
        <v>44503</v>
      </c>
      <c r="F510" s="1">
        <v>44503</v>
      </c>
      <c r="G510">
        <v>6077864059</v>
      </c>
      <c r="H510" t="s">
        <v>374</v>
      </c>
      <c r="I510">
        <v>799.92</v>
      </c>
      <c r="J510" s="1">
        <v>44563</v>
      </c>
      <c r="K510">
        <v>727.2</v>
      </c>
      <c r="L510" s="1">
        <v>44718</v>
      </c>
      <c r="M510">
        <v>155</v>
      </c>
      <c r="N510" s="8">
        <f t="shared" si="7"/>
        <v>112716</v>
      </c>
    </row>
    <row r="511" spans="1:14">
      <c r="A511" t="s">
        <v>14</v>
      </c>
      <c r="B511" t="s">
        <v>62</v>
      </c>
      <c r="C511" t="s">
        <v>117</v>
      </c>
      <c r="D511">
        <v>11206730159</v>
      </c>
      <c r="E511" s="1">
        <v>44504</v>
      </c>
      <c r="F511" s="1">
        <v>44504</v>
      </c>
      <c r="G511">
        <v>6082334706</v>
      </c>
      <c r="H511">
        <v>7172012327</v>
      </c>
      <c r="I511">
        <v>1040</v>
      </c>
      <c r="J511" s="1">
        <v>44564</v>
      </c>
      <c r="K511">
        <v>1000</v>
      </c>
      <c r="L511" s="1">
        <v>44678</v>
      </c>
      <c r="M511">
        <v>114</v>
      </c>
      <c r="N511" s="8">
        <f t="shared" si="7"/>
        <v>114000</v>
      </c>
    </row>
    <row r="512" spans="1:14">
      <c r="A512" t="s">
        <v>14</v>
      </c>
      <c r="B512" t="s">
        <v>62</v>
      </c>
      <c r="C512" t="s">
        <v>375</v>
      </c>
      <c r="D512">
        <v>195980289</v>
      </c>
      <c r="E512" s="1">
        <v>44504</v>
      </c>
      <c r="F512" s="1">
        <v>44504</v>
      </c>
      <c r="G512">
        <v>6083175422</v>
      </c>
      <c r="H512" t="s">
        <v>376</v>
      </c>
      <c r="I512">
        <v>407.48</v>
      </c>
      <c r="J512" s="1">
        <v>44564</v>
      </c>
      <c r="K512">
        <v>334</v>
      </c>
      <c r="L512" s="1">
        <v>44573</v>
      </c>
      <c r="M512">
        <v>9</v>
      </c>
      <c r="N512" s="8">
        <f t="shared" si="7"/>
        <v>3006</v>
      </c>
    </row>
    <row r="513" spans="1:14">
      <c r="A513" t="s">
        <v>14</v>
      </c>
      <c r="B513" t="s">
        <v>62</v>
      </c>
      <c r="C513" t="s">
        <v>375</v>
      </c>
      <c r="D513">
        <v>195980289</v>
      </c>
      <c r="E513" s="1">
        <v>44504</v>
      </c>
      <c r="F513" s="1">
        <v>44504</v>
      </c>
      <c r="G513">
        <v>6083175994</v>
      </c>
      <c r="H513" t="s">
        <v>377</v>
      </c>
      <c r="I513">
        <v>536.79999999999995</v>
      </c>
      <c r="J513" s="1">
        <v>44564</v>
      </c>
      <c r="K513">
        <v>440</v>
      </c>
      <c r="L513" s="1">
        <v>44573</v>
      </c>
      <c r="M513">
        <v>9</v>
      </c>
      <c r="N513" s="8">
        <f t="shared" si="7"/>
        <v>3960</v>
      </c>
    </row>
    <row r="514" spans="1:14">
      <c r="A514" t="s">
        <v>14</v>
      </c>
      <c r="B514" t="s">
        <v>62</v>
      </c>
      <c r="C514" t="s">
        <v>96</v>
      </c>
      <c r="D514">
        <v>1026251007</v>
      </c>
      <c r="E514" s="1">
        <v>44504</v>
      </c>
      <c r="F514" s="1">
        <v>44504</v>
      </c>
      <c r="G514">
        <v>6086642868</v>
      </c>
      <c r="H514" t="s">
        <v>378</v>
      </c>
      <c r="I514">
        <v>488</v>
      </c>
      <c r="J514" s="1">
        <v>44565</v>
      </c>
      <c r="K514">
        <v>400</v>
      </c>
      <c r="L514" s="1">
        <v>44678</v>
      </c>
      <c r="M514">
        <v>113</v>
      </c>
      <c r="N514" s="8">
        <f t="shared" si="7"/>
        <v>45200</v>
      </c>
    </row>
    <row r="515" spans="1:14">
      <c r="A515" t="s">
        <v>14</v>
      </c>
      <c r="B515" t="s">
        <v>62</v>
      </c>
      <c r="C515" t="s">
        <v>379</v>
      </c>
      <c r="D515">
        <v>1650760505</v>
      </c>
      <c r="E515" s="1">
        <v>44505</v>
      </c>
      <c r="F515" s="1">
        <v>44505</v>
      </c>
      <c r="G515">
        <v>6087836782</v>
      </c>
      <c r="H515" t="s">
        <v>380</v>
      </c>
      <c r="I515">
        <v>4913.01</v>
      </c>
      <c r="J515" s="1">
        <v>44565</v>
      </c>
      <c r="K515">
        <v>4466.37</v>
      </c>
      <c r="L515" s="1">
        <v>44592</v>
      </c>
      <c r="M515">
        <v>27</v>
      </c>
      <c r="N515" s="8">
        <f t="shared" ref="N515:N578" si="8">+K515*M515</f>
        <v>120591.98999999999</v>
      </c>
    </row>
    <row r="516" spans="1:14">
      <c r="A516" t="s">
        <v>14</v>
      </c>
      <c r="B516" t="s">
        <v>62</v>
      </c>
      <c r="C516" t="s">
        <v>99</v>
      </c>
      <c r="D516">
        <v>803890151</v>
      </c>
      <c r="E516" s="1">
        <v>44504</v>
      </c>
      <c r="F516" s="1">
        <v>44504</v>
      </c>
      <c r="G516">
        <v>6087925757</v>
      </c>
      <c r="H516">
        <v>212068435</v>
      </c>
      <c r="I516">
        <v>518.5</v>
      </c>
      <c r="J516" s="1">
        <v>44565</v>
      </c>
      <c r="K516">
        <v>425</v>
      </c>
      <c r="L516" s="1">
        <v>44616</v>
      </c>
      <c r="M516">
        <v>51</v>
      </c>
      <c r="N516" s="8">
        <f t="shared" si="8"/>
        <v>21675</v>
      </c>
    </row>
    <row r="517" spans="1:14">
      <c r="A517" t="s">
        <v>14</v>
      </c>
      <c r="B517" t="s">
        <v>62</v>
      </c>
      <c r="C517" t="s">
        <v>99</v>
      </c>
      <c r="D517">
        <v>803890151</v>
      </c>
      <c r="E517" s="1">
        <v>44505</v>
      </c>
      <c r="F517" s="1">
        <v>44505</v>
      </c>
      <c r="G517">
        <v>6087959497</v>
      </c>
      <c r="H517">
        <v>212068434</v>
      </c>
      <c r="I517">
        <v>402.6</v>
      </c>
      <c r="J517" s="1">
        <v>44565</v>
      </c>
      <c r="K517">
        <v>330</v>
      </c>
      <c r="L517" s="1">
        <v>44616</v>
      </c>
      <c r="M517">
        <v>51</v>
      </c>
      <c r="N517" s="8">
        <f t="shared" si="8"/>
        <v>16830</v>
      </c>
    </row>
    <row r="518" spans="1:14">
      <c r="A518" t="s">
        <v>14</v>
      </c>
      <c r="B518" t="s">
        <v>62</v>
      </c>
      <c r="C518" t="s">
        <v>259</v>
      </c>
      <c r="D518">
        <v>13110270157</v>
      </c>
      <c r="E518" s="1">
        <v>44505</v>
      </c>
      <c r="F518" s="1">
        <v>44505</v>
      </c>
      <c r="G518">
        <v>6088195486</v>
      </c>
      <c r="H518">
        <v>980266906</v>
      </c>
      <c r="I518">
        <v>340.11</v>
      </c>
      <c r="J518" s="1">
        <v>44565</v>
      </c>
      <c r="K518">
        <v>278.77999999999997</v>
      </c>
      <c r="L518" s="1">
        <v>44599</v>
      </c>
      <c r="M518">
        <v>34</v>
      </c>
      <c r="N518" s="8">
        <f t="shared" si="8"/>
        <v>9478.5199999999986</v>
      </c>
    </row>
    <row r="519" spans="1:14">
      <c r="A519" t="s">
        <v>14</v>
      </c>
      <c r="B519" t="s">
        <v>62</v>
      </c>
      <c r="C519" t="s">
        <v>381</v>
      </c>
      <c r="D519">
        <v>9699320017</v>
      </c>
      <c r="E519" s="1">
        <v>44505</v>
      </c>
      <c r="F519" s="1">
        <v>44505</v>
      </c>
      <c r="G519">
        <v>6090359269</v>
      </c>
      <c r="H519">
        <v>537233929</v>
      </c>
      <c r="I519">
        <v>305</v>
      </c>
      <c r="J519" s="1">
        <v>44565</v>
      </c>
      <c r="K519">
        <v>250</v>
      </c>
      <c r="L519" s="1">
        <v>44588</v>
      </c>
      <c r="M519">
        <v>23</v>
      </c>
      <c r="N519" s="8">
        <f t="shared" si="8"/>
        <v>5750</v>
      </c>
    </row>
    <row r="520" spans="1:14">
      <c r="A520" t="s">
        <v>14</v>
      </c>
      <c r="B520" t="s">
        <v>62</v>
      </c>
      <c r="C520" t="s">
        <v>382</v>
      </c>
      <c r="D520">
        <v>10852890150</v>
      </c>
      <c r="E520" s="1">
        <v>44505</v>
      </c>
      <c r="F520" s="1">
        <v>44505</v>
      </c>
      <c r="G520">
        <v>6090990890</v>
      </c>
      <c r="H520">
        <v>5916082402</v>
      </c>
      <c r="I520">
        <v>5280</v>
      </c>
      <c r="J520" s="1">
        <v>44566</v>
      </c>
      <c r="K520">
        <v>4800</v>
      </c>
      <c r="L520" s="1">
        <v>44645</v>
      </c>
      <c r="M520">
        <v>79</v>
      </c>
      <c r="N520" s="8">
        <f t="shared" si="8"/>
        <v>379200</v>
      </c>
    </row>
    <row r="521" spans="1:14">
      <c r="A521" t="s">
        <v>14</v>
      </c>
      <c r="B521" t="s">
        <v>62</v>
      </c>
      <c r="C521" t="s">
        <v>383</v>
      </c>
      <c r="D521">
        <v>9317501006</v>
      </c>
      <c r="E521" s="1">
        <v>44505</v>
      </c>
      <c r="F521" s="1">
        <v>44505</v>
      </c>
      <c r="G521">
        <v>6091349927</v>
      </c>
      <c r="H521">
        <v>213</v>
      </c>
      <c r="I521">
        <v>2989</v>
      </c>
      <c r="J521" s="1">
        <v>44565</v>
      </c>
      <c r="K521">
        <v>2450</v>
      </c>
      <c r="L521" s="1">
        <v>44593</v>
      </c>
      <c r="M521">
        <v>28</v>
      </c>
      <c r="N521" s="8">
        <f t="shared" si="8"/>
        <v>68600</v>
      </c>
    </row>
    <row r="522" spans="1:14">
      <c r="A522" t="s">
        <v>14</v>
      </c>
      <c r="B522" t="s">
        <v>62</v>
      </c>
      <c r="C522" t="s">
        <v>384</v>
      </c>
      <c r="D522">
        <v>11408800966</v>
      </c>
      <c r="E522" s="1">
        <v>44505</v>
      </c>
      <c r="F522" s="1">
        <v>44505</v>
      </c>
      <c r="G522">
        <v>6092783537</v>
      </c>
      <c r="H522" t="s">
        <v>385</v>
      </c>
      <c r="I522">
        <v>15744.1</v>
      </c>
      <c r="J522" s="1">
        <v>44566</v>
      </c>
      <c r="K522">
        <v>5255</v>
      </c>
      <c r="L522" s="1">
        <v>44678</v>
      </c>
      <c r="M522">
        <v>112</v>
      </c>
      <c r="N522" s="8">
        <f t="shared" si="8"/>
        <v>588560</v>
      </c>
    </row>
    <row r="523" spans="1:14">
      <c r="A523" t="s">
        <v>14</v>
      </c>
      <c r="B523" t="s">
        <v>62</v>
      </c>
      <c r="C523" t="s">
        <v>384</v>
      </c>
      <c r="D523">
        <v>11408800966</v>
      </c>
      <c r="E523" s="1">
        <v>44505</v>
      </c>
      <c r="F523" s="1">
        <v>44505</v>
      </c>
      <c r="G523">
        <v>6092784785</v>
      </c>
      <c r="H523" t="s">
        <v>386</v>
      </c>
      <c r="I523">
        <v>1711.05</v>
      </c>
      <c r="J523" s="1">
        <v>44566</v>
      </c>
      <c r="K523">
        <v>1402.5</v>
      </c>
      <c r="L523" s="1">
        <v>44645</v>
      </c>
      <c r="M523">
        <v>79</v>
      </c>
      <c r="N523" s="8">
        <f t="shared" si="8"/>
        <v>110797.5</v>
      </c>
    </row>
    <row r="524" spans="1:14">
      <c r="A524" t="s">
        <v>14</v>
      </c>
      <c r="B524" t="s">
        <v>62</v>
      </c>
      <c r="C524" t="s">
        <v>384</v>
      </c>
      <c r="D524">
        <v>11408800966</v>
      </c>
      <c r="E524" s="1">
        <v>44505</v>
      </c>
      <c r="F524" s="1">
        <v>44505</v>
      </c>
      <c r="G524">
        <v>6092785169</v>
      </c>
      <c r="H524" t="s">
        <v>387</v>
      </c>
      <c r="I524">
        <v>1140.7</v>
      </c>
      <c r="J524" s="1">
        <v>44566</v>
      </c>
      <c r="K524">
        <v>935</v>
      </c>
      <c r="L524" s="1">
        <v>44678</v>
      </c>
      <c r="M524">
        <v>112</v>
      </c>
      <c r="N524" s="8">
        <f t="shared" si="8"/>
        <v>104720</v>
      </c>
    </row>
    <row r="525" spans="1:14">
      <c r="A525" t="s">
        <v>14</v>
      </c>
      <c r="B525" t="s">
        <v>62</v>
      </c>
      <c r="C525" t="s">
        <v>388</v>
      </c>
      <c r="D525">
        <v>12410660158</v>
      </c>
      <c r="E525" s="1">
        <v>44505</v>
      </c>
      <c r="F525" s="1">
        <v>44505</v>
      </c>
      <c r="G525">
        <v>6093089308</v>
      </c>
      <c r="H525" t="s">
        <v>389</v>
      </c>
      <c r="I525">
        <v>869.25</v>
      </c>
      <c r="J525" s="1">
        <v>44565</v>
      </c>
      <c r="K525">
        <v>712.5</v>
      </c>
      <c r="L525" s="1">
        <v>44599</v>
      </c>
      <c r="M525">
        <v>34</v>
      </c>
      <c r="N525" s="8">
        <f t="shared" si="8"/>
        <v>24225</v>
      </c>
    </row>
    <row r="526" spans="1:14">
      <c r="A526" t="s">
        <v>14</v>
      </c>
      <c r="B526" t="s">
        <v>62</v>
      </c>
      <c r="C526" t="s">
        <v>244</v>
      </c>
      <c r="D526">
        <v>674840152</v>
      </c>
      <c r="E526" s="1">
        <v>44506</v>
      </c>
      <c r="F526" s="1">
        <v>44506</v>
      </c>
      <c r="G526">
        <v>6100769876</v>
      </c>
      <c r="H526">
        <v>5302400759</v>
      </c>
      <c r="I526">
        <v>427</v>
      </c>
      <c r="J526" s="1">
        <v>44567</v>
      </c>
      <c r="K526">
        <v>350</v>
      </c>
      <c r="L526" s="1">
        <v>44588</v>
      </c>
      <c r="M526">
        <v>21</v>
      </c>
      <c r="N526" s="8">
        <f t="shared" si="8"/>
        <v>7350</v>
      </c>
    </row>
    <row r="527" spans="1:14">
      <c r="A527" t="s">
        <v>14</v>
      </c>
      <c r="B527" t="s">
        <v>62</v>
      </c>
      <c r="C527" t="s">
        <v>158</v>
      </c>
      <c r="D527">
        <v>9714010965</v>
      </c>
      <c r="E527" s="1">
        <v>44506</v>
      </c>
      <c r="F527" s="1">
        <v>44506</v>
      </c>
      <c r="G527">
        <v>6102338129</v>
      </c>
      <c r="H527" t="s">
        <v>390</v>
      </c>
      <c r="I527">
        <v>450.79</v>
      </c>
      <c r="J527" s="1">
        <v>44566</v>
      </c>
      <c r="K527">
        <v>369.5</v>
      </c>
      <c r="L527" s="1">
        <v>44855</v>
      </c>
      <c r="M527">
        <v>289</v>
      </c>
      <c r="N527" s="8">
        <f t="shared" si="8"/>
        <v>106785.5</v>
      </c>
    </row>
    <row r="528" spans="1:14">
      <c r="A528" t="s">
        <v>14</v>
      </c>
      <c r="B528" t="s">
        <v>62</v>
      </c>
      <c r="C528" t="s">
        <v>261</v>
      </c>
      <c r="D528">
        <v>9933630155</v>
      </c>
      <c r="E528" s="1">
        <v>44507</v>
      </c>
      <c r="F528" s="1">
        <v>44507</v>
      </c>
      <c r="G528">
        <v>6103912663</v>
      </c>
      <c r="H528">
        <v>9700214668</v>
      </c>
      <c r="I528">
        <v>3054.22</v>
      </c>
      <c r="J528" s="1">
        <v>44567</v>
      </c>
      <c r="K528">
        <v>2503.46</v>
      </c>
      <c r="L528" s="1">
        <v>44599</v>
      </c>
      <c r="M528">
        <v>32</v>
      </c>
      <c r="N528" s="8">
        <f t="shared" si="8"/>
        <v>80110.720000000001</v>
      </c>
    </row>
    <row r="529" spans="1:14">
      <c r="A529" t="s">
        <v>14</v>
      </c>
      <c r="B529" t="s">
        <v>62</v>
      </c>
      <c r="C529" t="s">
        <v>391</v>
      </c>
      <c r="D529">
        <v>12073321007</v>
      </c>
      <c r="E529" s="1">
        <v>44508</v>
      </c>
      <c r="F529" s="1">
        <v>44508</v>
      </c>
      <c r="G529">
        <v>6107154376</v>
      </c>
      <c r="H529">
        <v>150</v>
      </c>
      <c r="I529">
        <v>1330</v>
      </c>
      <c r="J529" s="1">
        <v>44568</v>
      </c>
      <c r="K529">
        <v>1330</v>
      </c>
      <c r="L529" s="1">
        <v>44575</v>
      </c>
      <c r="M529">
        <v>7</v>
      </c>
      <c r="N529" s="8">
        <f t="shared" si="8"/>
        <v>9310</v>
      </c>
    </row>
    <row r="530" spans="1:14">
      <c r="A530" t="s">
        <v>14</v>
      </c>
      <c r="B530" t="s">
        <v>62</v>
      </c>
      <c r="C530" t="s">
        <v>392</v>
      </c>
      <c r="D530">
        <v>13976751001</v>
      </c>
      <c r="E530" s="1">
        <v>44508</v>
      </c>
      <c r="F530" s="1">
        <v>44508</v>
      </c>
      <c r="G530">
        <v>6110480024</v>
      </c>
      <c r="H530" t="s">
        <v>393</v>
      </c>
      <c r="I530">
        <v>6939.36</v>
      </c>
      <c r="J530" s="1">
        <v>44568</v>
      </c>
      <c r="K530">
        <v>5688</v>
      </c>
      <c r="L530" s="1">
        <v>44573</v>
      </c>
      <c r="M530">
        <v>5</v>
      </c>
      <c r="N530" s="8">
        <f t="shared" si="8"/>
        <v>28440</v>
      </c>
    </row>
    <row r="531" spans="1:14">
      <c r="A531" t="s">
        <v>14</v>
      </c>
      <c r="B531" t="s">
        <v>62</v>
      </c>
      <c r="C531" t="s">
        <v>394</v>
      </c>
      <c r="D531">
        <v>13737801004</v>
      </c>
      <c r="E531" s="1">
        <v>44508</v>
      </c>
      <c r="F531" s="1">
        <v>44508</v>
      </c>
      <c r="G531">
        <v>6110712503</v>
      </c>
      <c r="H531">
        <v>121</v>
      </c>
      <c r="I531">
        <v>1708</v>
      </c>
      <c r="J531" s="1">
        <v>44568</v>
      </c>
      <c r="K531">
        <v>1400</v>
      </c>
      <c r="L531" s="1">
        <v>44648</v>
      </c>
      <c r="M531">
        <v>80</v>
      </c>
      <c r="N531" s="8">
        <f t="shared" si="8"/>
        <v>112000</v>
      </c>
    </row>
    <row r="532" spans="1:14">
      <c r="A532" t="s">
        <v>14</v>
      </c>
      <c r="B532" t="s">
        <v>62</v>
      </c>
      <c r="C532" t="s">
        <v>395</v>
      </c>
      <c r="D532">
        <v>6814140965</v>
      </c>
      <c r="E532" s="1">
        <v>44508</v>
      </c>
      <c r="F532" s="1">
        <v>44508</v>
      </c>
      <c r="G532">
        <v>6110872233</v>
      </c>
      <c r="H532">
        <v>7080026307</v>
      </c>
      <c r="I532">
        <v>41111.32</v>
      </c>
      <c r="J532" s="1">
        <v>44568</v>
      </c>
      <c r="K532">
        <v>33697.800000000003</v>
      </c>
      <c r="L532" s="1">
        <v>44606</v>
      </c>
      <c r="M532">
        <v>38</v>
      </c>
      <c r="N532" s="8">
        <f t="shared" si="8"/>
        <v>1280516.4000000001</v>
      </c>
    </row>
    <row r="533" spans="1:14">
      <c r="A533" t="s">
        <v>14</v>
      </c>
      <c r="B533" t="s">
        <v>62</v>
      </c>
      <c r="C533" t="s">
        <v>396</v>
      </c>
      <c r="D533">
        <v>1778520302</v>
      </c>
      <c r="E533" s="1">
        <v>44509</v>
      </c>
      <c r="F533" s="1">
        <v>44509</v>
      </c>
      <c r="G533">
        <v>6115323140</v>
      </c>
      <c r="H533">
        <v>6012221020514</v>
      </c>
      <c r="I533">
        <v>1573</v>
      </c>
      <c r="J533" s="1">
        <v>44569</v>
      </c>
      <c r="K533">
        <v>1430</v>
      </c>
      <c r="L533" s="1">
        <v>44588</v>
      </c>
      <c r="M533">
        <v>19</v>
      </c>
      <c r="N533" s="8">
        <f t="shared" si="8"/>
        <v>27170</v>
      </c>
    </row>
    <row r="534" spans="1:14">
      <c r="A534" t="s">
        <v>14</v>
      </c>
      <c r="B534" t="s">
        <v>62</v>
      </c>
      <c r="C534" t="s">
        <v>397</v>
      </c>
      <c r="D534">
        <v>12657941006</v>
      </c>
      <c r="E534" s="1">
        <v>44509</v>
      </c>
      <c r="F534" s="1">
        <v>44509</v>
      </c>
      <c r="G534">
        <v>6115679523</v>
      </c>
      <c r="H534">
        <v>5187</v>
      </c>
      <c r="I534">
        <v>1346.88</v>
      </c>
      <c r="J534" s="1">
        <v>44569</v>
      </c>
      <c r="K534">
        <v>1104</v>
      </c>
      <c r="L534" s="1">
        <v>44573</v>
      </c>
      <c r="M534">
        <v>4</v>
      </c>
      <c r="N534" s="8">
        <f t="shared" si="8"/>
        <v>4416</v>
      </c>
    </row>
    <row r="535" spans="1:14">
      <c r="A535" t="s">
        <v>14</v>
      </c>
      <c r="B535" t="s">
        <v>62</v>
      </c>
      <c r="C535" t="s">
        <v>398</v>
      </c>
      <c r="D535">
        <v>1850920388</v>
      </c>
      <c r="E535" s="1">
        <v>44509</v>
      </c>
      <c r="F535" s="1">
        <v>44509</v>
      </c>
      <c r="G535">
        <v>6117703276</v>
      </c>
      <c r="H535" t="s">
        <v>399</v>
      </c>
      <c r="I535">
        <v>302.32</v>
      </c>
      <c r="J535" s="1">
        <v>44569</v>
      </c>
      <c r="K535">
        <v>247.8</v>
      </c>
      <c r="L535" s="1">
        <v>44599</v>
      </c>
      <c r="M535">
        <v>30</v>
      </c>
      <c r="N535" s="8">
        <f t="shared" si="8"/>
        <v>7434</v>
      </c>
    </row>
    <row r="536" spans="1:14">
      <c r="A536" t="s">
        <v>14</v>
      </c>
      <c r="B536" t="s">
        <v>62</v>
      </c>
      <c r="C536" t="s">
        <v>400</v>
      </c>
      <c r="D536">
        <v>12878470157</v>
      </c>
      <c r="E536" s="1">
        <v>44509</v>
      </c>
      <c r="F536" s="1">
        <v>44509</v>
      </c>
      <c r="G536">
        <v>6119588280</v>
      </c>
      <c r="H536" t="s">
        <v>401</v>
      </c>
      <c r="I536">
        <v>49307.08</v>
      </c>
      <c r="J536" s="1">
        <v>44570</v>
      </c>
      <c r="K536">
        <v>11583.39</v>
      </c>
      <c r="L536" s="1">
        <v>44736</v>
      </c>
      <c r="M536">
        <v>166</v>
      </c>
      <c r="N536" s="8">
        <f t="shared" si="8"/>
        <v>1922842.74</v>
      </c>
    </row>
    <row r="537" spans="1:14">
      <c r="A537" t="s">
        <v>14</v>
      </c>
      <c r="B537" t="s">
        <v>62</v>
      </c>
      <c r="C537" t="s">
        <v>400</v>
      </c>
      <c r="D537">
        <v>12878470157</v>
      </c>
      <c r="E537" s="1">
        <v>44509</v>
      </c>
      <c r="F537" s="1">
        <v>44509</v>
      </c>
      <c r="G537">
        <v>6119588280</v>
      </c>
      <c r="H537" t="s">
        <v>401</v>
      </c>
      <c r="I537">
        <v>49307.08</v>
      </c>
      <c r="J537" s="1">
        <v>44570</v>
      </c>
      <c r="K537">
        <v>17258.97</v>
      </c>
      <c r="L537" s="1">
        <v>44678</v>
      </c>
      <c r="M537">
        <v>108</v>
      </c>
      <c r="N537" s="8">
        <f t="shared" si="8"/>
        <v>1863968.7600000002</v>
      </c>
    </row>
    <row r="538" spans="1:14">
      <c r="A538" t="s">
        <v>14</v>
      </c>
      <c r="B538" t="s">
        <v>62</v>
      </c>
      <c r="C538" t="s">
        <v>259</v>
      </c>
      <c r="D538">
        <v>13110270157</v>
      </c>
      <c r="E538" s="1">
        <v>44510</v>
      </c>
      <c r="F538" s="1">
        <v>44510</v>
      </c>
      <c r="G538">
        <v>6120299057</v>
      </c>
      <c r="H538">
        <v>980267173</v>
      </c>
      <c r="I538">
        <v>399.89</v>
      </c>
      <c r="J538" s="1">
        <v>44570</v>
      </c>
      <c r="K538">
        <v>327.78</v>
      </c>
      <c r="L538" s="1">
        <v>44599</v>
      </c>
      <c r="M538">
        <v>29</v>
      </c>
      <c r="N538" s="8">
        <f t="shared" si="8"/>
        <v>9505.619999999999</v>
      </c>
    </row>
    <row r="539" spans="1:14">
      <c r="A539" t="s">
        <v>14</v>
      </c>
      <c r="B539" t="s">
        <v>62</v>
      </c>
      <c r="C539" t="s">
        <v>176</v>
      </c>
      <c r="D539">
        <v>12792100153</v>
      </c>
      <c r="E539" s="1">
        <v>44510</v>
      </c>
      <c r="F539" s="1">
        <v>44510</v>
      </c>
      <c r="G539">
        <v>6121689386</v>
      </c>
      <c r="H539">
        <v>5912215721</v>
      </c>
      <c r="I539">
        <v>2204.77</v>
      </c>
      <c r="J539" s="1">
        <v>44570</v>
      </c>
      <c r="K539">
        <v>1807.19</v>
      </c>
      <c r="L539" s="1">
        <v>44678</v>
      </c>
      <c r="M539">
        <v>108</v>
      </c>
      <c r="N539" s="8">
        <f t="shared" si="8"/>
        <v>195176.52000000002</v>
      </c>
    </row>
    <row r="540" spans="1:14">
      <c r="A540" t="s">
        <v>14</v>
      </c>
      <c r="B540" t="s">
        <v>62</v>
      </c>
      <c r="C540" t="s">
        <v>307</v>
      </c>
      <c r="D540">
        <v>1086690581</v>
      </c>
      <c r="E540" s="1">
        <v>44510</v>
      </c>
      <c r="F540" s="1">
        <v>44510</v>
      </c>
      <c r="G540">
        <v>6124737610</v>
      </c>
      <c r="H540" t="s">
        <v>402</v>
      </c>
      <c r="I540">
        <v>6999.75</v>
      </c>
      <c r="J540" s="1">
        <v>44570</v>
      </c>
      <c r="K540">
        <v>5737.5</v>
      </c>
      <c r="L540" s="1">
        <v>44574</v>
      </c>
      <c r="M540">
        <v>4</v>
      </c>
      <c r="N540" s="8">
        <f t="shared" si="8"/>
        <v>22950</v>
      </c>
    </row>
    <row r="541" spans="1:14">
      <c r="A541" t="s">
        <v>14</v>
      </c>
      <c r="B541" t="s">
        <v>62</v>
      </c>
      <c r="C541" t="s">
        <v>178</v>
      </c>
      <c r="D541">
        <v>2154270595</v>
      </c>
      <c r="E541" s="1">
        <v>44510</v>
      </c>
      <c r="F541" s="1">
        <v>44510</v>
      </c>
      <c r="G541">
        <v>6124768859</v>
      </c>
      <c r="H541">
        <v>92118864</v>
      </c>
      <c r="I541">
        <v>126.88</v>
      </c>
      <c r="J541" s="1">
        <v>44570</v>
      </c>
      <c r="K541">
        <v>104</v>
      </c>
      <c r="L541" s="1">
        <v>44645</v>
      </c>
      <c r="M541">
        <v>75</v>
      </c>
      <c r="N541" s="8">
        <f t="shared" si="8"/>
        <v>7800</v>
      </c>
    </row>
    <row r="542" spans="1:14">
      <c r="A542" t="s">
        <v>14</v>
      </c>
      <c r="B542" t="s">
        <v>62</v>
      </c>
      <c r="C542" t="s">
        <v>403</v>
      </c>
      <c r="D542">
        <v>12792100153</v>
      </c>
      <c r="E542" s="1">
        <v>44511</v>
      </c>
      <c r="F542" s="1">
        <v>44511</v>
      </c>
      <c r="G542">
        <v>6128278289</v>
      </c>
      <c r="H542">
        <v>21052901</v>
      </c>
      <c r="I542">
        <v>802.42</v>
      </c>
      <c r="J542" s="1">
        <v>44571</v>
      </c>
      <c r="K542">
        <v>657.72</v>
      </c>
      <c r="L542" s="1">
        <v>44606</v>
      </c>
      <c r="M542">
        <v>35</v>
      </c>
      <c r="N542" s="8">
        <f t="shared" si="8"/>
        <v>23020.2</v>
      </c>
    </row>
    <row r="543" spans="1:14">
      <c r="A543" t="s">
        <v>14</v>
      </c>
      <c r="B543" t="s">
        <v>62</v>
      </c>
      <c r="C543" t="s">
        <v>255</v>
      </c>
      <c r="D543">
        <v>12400990151</v>
      </c>
      <c r="E543" s="1">
        <v>44511</v>
      </c>
      <c r="F543" s="1">
        <v>44511</v>
      </c>
      <c r="G543">
        <v>6128567649</v>
      </c>
      <c r="H543">
        <v>202153518</v>
      </c>
      <c r="I543">
        <v>4636</v>
      </c>
      <c r="J543" s="1">
        <v>44589</v>
      </c>
      <c r="K543">
        <v>3800</v>
      </c>
      <c r="L543" s="1">
        <v>44707</v>
      </c>
      <c r="M543">
        <v>118</v>
      </c>
      <c r="N543" s="8">
        <f t="shared" si="8"/>
        <v>448400</v>
      </c>
    </row>
    <row r="544" spans="1:14">
      <c r="A544" t="s">
        <v>14</v>
      </c>
      <c r="B544" t="s">
        <v>62</v>
      </c>
      <c r="C544" t="s">
        <v>329</v>
      </c>
      <c r="D544">
        <v>80127910588</v>
      </c>
      <c r="E544" s="1">
        <v>44511</v>
      </c>
      <c r="F544" s="1">
        <v>44511</v>
      </c>
      <c r="G544">
        <v>6129670245</v>
      </c>
      <c r="H544" t="s">
        <v>404</v>
      </c>
      <c r="I544">
        <v>14281.8</v>
      </c>
      <c r="J544" s="1">
        <v>44571</v>
      </c>
      <c r="K544">
        <v>14281.8</v>
      </c>
      <c r="L544" s="1">
        <v>44573</v>
      </c>
      <c r="M544">
        <v>2</v>
      </c>
      <c r="N544" s="8">
        <f t="shared" si="8"/>
        <v>28563.599999999999</v>
      </c>
    </row>
    <row r="545" spans="1:14">
      <c r="A545" t="s">
        <v>14</v>
      </c>
      <c r="B545" t="s">
        <v>62</v>
      </c>
      <c r="C545" t="s">
        <v>103</v>
      </c>
      <c r="D545">
        <v>746550409</v>
      </c>
      <c r="E545" s="1">
        <v>44511</v>
      </c>
      <c r="F545" s="1">
        <v>44511</v>
      </c>
      <c r="G545">
        <v>6130125791</v>
      </c>
      <c r="H545" t="s">
        <v>405</v>
      </c>
      <c r="I545">
        <v>18358.560000000001</v>
      </c>
      <c r="J545" s="1">
        <v>44571</v>
      </c>
      <c r="K545">
        <v>15048</v>
      </c>
      <c r="L545" s="1">
        <v>44725</v>
      </c>
      <c r="M545">
        <v>154</v>
      </c>
      <c r="N545" s="8">
        <f t="shared" si="8"/>
        <v>2317392</v>
      </c>
    </row>
    <row r="546" spans="1:14">
      <c r="A546" t="s">
        <v>14</v>
      </c>
      <c r="B546" t="s">
        <v>62</v>
      </c>
      <c r="C546" t="s">
        <v>406</v>
      </c>
      <c r="D546">
        <v>4974910962</v>
      </c>
      <c r="E546" s="1">
        <v>44511</v>
      </c>
      <c r="F546" s="1">
        <v>44511</v>
      </c>
      <c r="G546">
        <v>6130611531</v>
      </c>
      <c r="H546">
        <v>24764</v>
      </c>
      <c r="I546">
        <v>1826</v>
      </c>
      <c r="J546" s="1">
        <v>44571</v>
      </c>
      <c r="K546">
        <v>1660</v>
      </c>
      <c r="L546" s="1">
        <v>44575</v>
      </c>
      <c r="M546">
        <v>4</v>
      </c>
      <c r="N546" s="8">
        <f t="shared" si="8"/>
        <v>6640</v>
      </c>
    </row>
    <row r="547" spans="1:14">
      <c r="A547" t="s">
        <v>14</v>
      </c>
      <c r="B547" t="s">
        <v>62</v>
      </c>
      <c r="C547" t="s">
        <v>406</v>
      </c>
      <c r="D547">
        <v>4974910962</v>
      </c>
      <c r="E547" s="1">
        <v>44511</v>
      </c>
      <c r="F547" s="1">
        <v>44511</v>
      </c>
      <c r="G547">
        <v>6130611591</v>
      </c>
      <c r="H547">
        <v>25035</v>
      </c>
      <c r="I547">
        <v>3541.99</v>
      </c>
      <c r="J547" s="1">
        <v>44571</v>
      </c>
      <c r="K547">
        <v>3219.99</v>
      </c>
      <c r="L547" s="1">
        <v>44575</v>
      </c>
      <c r="M547">
        <v>4</v>
      </c>
      <c r="N547" s="8">
        <f t="shared" si="8"/>
        <v>12879.96</v>
      </c>
    </row>
    <row r="548" spans="1:14">
      <c r="A548" t="s">
        <v>14</v>
      </c>
      <c r="B548" t="s">
        <v>62</v>
      </c>
      <c r="C548" t="s">
        <v>406</v>
      </c>
      <c r="D548">
        <v>4974910962</v>
      </c>
      <c r="E548" s="1">
        <v>44511</v>
      </c>
      <c r="F548" s="1">
        <v>44511</v>
      </c>
      <c r="G548">
        <v>6130611608</v>
      </c>
      <c r="H548">
        <v>24854</v>
      </c>
      <c r="I548">
        <v>478.63</v>
      </c>
      <c r="J548" s="1">
        <v>44571</v>
      </c>
      <c r="K548">
        <v>435.12</v>
      </c>
      <c r="L548" s="1">
        <v>44575</v>
      </c>
      <c r="M548">
        <v>4</v>
      </c>
      <c r="N548" s="8">
        <f t="shared" si="8"/>
        <v>1740.48</v>
      </c>
    </row>
    <row r="549" spans="1:14">
      <c r="A549" t="s">
        <v>14</v>
      </c>
      <c r="B549" t="s">
        <v>62</v>
      </c>
      <c r="C549" t="s">
        <v>407</v>
      </c>
      <c r="D549">
        <v>455940585</v>
      </c>
      <c r="E549" s="1">
        <v>44512</v>
      </c>
      <c r="F549" s="1">
        <v>44512</v>
      </c>
      <c r="G549">
        <v>6138545515</v>
      </c>
      <c r="H549">
        <v>2708</v>
      </c>
      <c r="I549">
        <v>3382.5</v>
      </c>
      <c r="J549" s="1">
        <v>44572</v>
      </c>
      <c r="K549">
        <v>2772.54</v>
      </c>
      <c r="L549" s="1">
        <v>44588</v>
      </c>
      <c r="M549">
        <v>16</v>
      </c>
      <c r="N549" s="8">
        <f t="shared" si="8"/>
        <v>44360.639999999999</v>
      </c>
    </row>
    <row r="550" spans="1:14">
      <c r="A550" t="s">
        <v>14</v>
      </c>
      <c r="B550" t="s">
        <v>62</v>
      </c>
      <c r="C550" t="s">
        <v>408</v>
      </c>
      <c r="D550">
        <v>721920155</v>
      </c>
      <c r="E550" s="1">
        <v>44512</v>
      </c>
      <c r="F550" s="1">
        <v>44512</v>
      </c>
      <c r="G550">
        <v>6139126110</v>
      </c>
      <c r="H550">
        <v>5840215656</v>
      </c>
      <c r="I550">
        <v>151.93</v>
      </c>
      <c r="J550" s="1">
        <v>44572</v>
      </c>
      <c r="K550">
        <v>124.53</v>
      </c>
      <c r="L550" s="1">
        <v>44602</v>
      </c>
      <c r="M550">
        <v>30</v>
      </c>
      <c r="N550" s="8">
        <f t="shared" si="8"/>
        <v>3735.9</v>
      </c>
    </row>
    <row r="551" spans="1:14">
      <c r="A551" t="s">
        <v>14</v>
      </c>
      <c r="B551" t="s">
        <v>62</v>
      </c>
      <c r="C551" t="s">
        <v>409</v>
      </c>
      <c r="D551">
        <v>1554220192</v>
      </c>
      <c r="E551" s="1">
        <v>44512</v>
      </c>
      <c r="F551" s="1">
        <v>44512</v>
      </c>
      <c r="G551">
        <v>6140485549</v>
      </c>
      <c r="H551">
        <v>7208</v>
      </c>
      <c r="I551">
        <v>2131.81</v>
      </c>
      <c r="J551" s="1">
        <v>44572</v>
      </c>
      <c r="K551">
        <v>1938.01</v>
      </c>
      <c r="L551" s="1">
        <v>44593</v>
      </c>
      <c r="M551">
        <v>21</v>
      </c>
      <c r="N551" s="8">
        <f t="shared" si="8"/>
        <v>40698.21</v>
      </c>
    </row>
    <row r="552" spans="1:14">
      <c r="A552" t="s">
        <v>14</v>
      </c>
      <c r="B552" t="s">
        <v>62</v>
      </c>
      <c r="C552" t="s">
        <v>95</v>
      </c>
      <c r="D552">
        <v>4976231003</v>
      </c>
      <c r="E552" s="1">
        <v>44512</v>
      </c>
      <c r="F552" s="1">
        <v>44512</v>
      </c>
      <c r="G552">
        <v>6141007106</v>
      </c>
      <c r="H552" t="s">
        <v>410</v>
      </c>
      <c r="I552">
        <v>3660</v>
      </c>
      <c r="J552" s="1">
        <v>44572</v>
      </c>
      <c r="K552">
        <v>1000</v>
      </c>
      <c r="L552" s="1">
        <v>44902</v>
      </c>
      <c r="M552">
        <v>330</v>
      </c>
      <c r="N552" s="8">
        <f t="shared" si="8"/>
        <v>330000</v>
      </c>
    </row>
    <row r="553" spans="1:14">
      <c r="A553" t="s">
        <v>14</v>
      </c>
      <c r="B553" t="s">
        <v>62</v>
      </c>
      <c r="C553" t="s">
        <v>95</v>
      </c>
      <c r="D553">
        <v>4976231003</v>
      </c>
      <c r="E553" s="1">
        <v>44512</v>
      </c>
      <c r="F553" s="1">
        <v>44512</v>
      </c>
      <c r="G553">
        <v>6141007106</v>
      </c>
      <c r="H553" t="s">
        <v>410</v>
      </c>
      <c r="I553">
        <v>3660</v>
      </c>
      <c r="J553" s="1">
        <v>44572</v>
      </c>
      <c r="K553">
        <v>2000</v>
      </c>
      <c r="L553" s="1">
        <v>44650</v>
      </c>
      <c r="M553">
        <v>78</v>
      </c>
      <c r="N553" s="8">
        <f t="shared" si="8"/>
        <v>156000</v>
      </c>
    </row>
    <row r="554" spans="1:14">
      <c r="A554" t="s">
        <v>14</v>
      </c>
      <c r="B554" t="s">
        <v>62</v>
      </c>
      <c r="C554" t="s">
        <v>327</v>
      </c>
      <c r="D554">
        <v>5501420961</v>
      </c>
      <c r="E554" s="1">
        <v>44513</v>
      </c>
      <c r="F554" s="1">
        <v>44513</v>
      </c>
      <c r="G554">
        <v>6141238592</v>
      </c>
      <c r="H554">
        <v>2108117284</v>
      </c>
      <c r="I554">
        <v>6411.24</v>
      </c>
      <c r="J554" s="1">
        <v>44573</v>
      </c>
      <c r="K554">
        <v>5828.4</v>
      </c>
      <c r="L554" s="1">
        <v>44575</v>
      </c>
      <c r="M554">
        <v>2</v>
      </c>
      <c r="N554" s="8">
        <f t="shared" si="8"/>
        <v>11656.8</v>
      </c>
    </row>
    <row r="555" spans="1:14">
      <c r="A555" t="s">
        <v>14</v>
      </c>
      <c r="B555" t="s">
        <v>62</v>
      </c>
      <c r="C555" t="s">
        <v>388</v>
      </c>
      <c r="D555">
        <v>12410660158</v>
      </c>
      <c r="E555" s="1">
        <v>44512</v>
      </c>
      <c r="F555" s="1">
        <v>44512</v>
      </c>
      <c r="G555">
        <v>6141560225</v>
      </c>
      <c r="H555" t="s">
        <v>411</v>
      </c>
      <c r="I555">
        <v>1508.16</v>
      </c>
      <c r="J555" s="1">
        <v>44572</v>
      </c>
      <c r="K555">
        <v>1236.2</v>
      </c>
      <c r="L555" s="1">
        <v>44599</v>
      </c>
      <c r="M555">
        <v>27</v>
      </c>
      <c r="N555" s="8">
        <f t="shared" si="8"/>
        <v>33377.4</v>
      </c>
    </row>
    <row r="556" spans="1:14">
      <c r="A556" t="s">
        <v>14</v>
      </c>
      <c r="B556" t="s">
        <v>62</v>
      </c>
      <c r="C556" t="s">
        <v>412</v>
      </c>
      <c r="D556">
        <v>9009860967</v>
      </c>
      <c r="E556" s="1">
        <v>44514</v>
      </c>
      <c r="F556" s="1">
        <v>44514</v>
      </c>
      <c r="G556">
        <v>6150646583</v>
      </c>
      <c r="H556" t="s">
        <v>413</v>
      </c>
      <c r="I556">
        <v>7020</v>
      </c>
      <c r="J556" s="1">
        <v>44574</v>
      </c>
      <c r="K556">
        <v>6750</v>
      </c>
      <c r="L556" s="1">
        <v>44623</v>
      </c>
      <c r="M556">
        <v>49</v>
      </c>
      <c r="N556" s="8">
        <f t="shared" si="8"/>
        <v>330750</v>
      </c>
    </row>
    <row r="557" spans="1:14">
      <c r="A557" t="s">
        <v>14</v>
      </c>
      <c r="B557" t="s">
        <v>62</v>
      </c>
      <c r="C557" t="s">
        <v>406</v>
      </c>
      <c r="D557">
        <v>4974910962</v>
      </c>
      <c r="E557" s="1">
        <v>44515</v>
      </c>
      <c r="F557" s="1">
        <v>44515</v>
      </c>
      <c r="G557">
        <v>6151258327</v>
      </c>
      <c r="H557">
        <v>25153</v>
      </c>
      <c r="I557">
        <v>53.9</v>
      </c>
      <c r="J557" s="1">
        <v>44575</v>
      </c>
      <c r="K557">
        <v>49</v>
      </c>
      <c r="L557" s="1">
        <v>44575</v>
      </c>
      <c r="M557">
        <v>0</v>
      </c>
      <c r="N557" s="8">
        <f t="shared" si="8"/>
        <v>0</v>
      </c>
    </row>
    <row r="558" spans="1:14">
      <c r="A558" t="s">
        <v>14</v>
      </c>
      <c r="B558" t="s">
        <v>62</v>
      </c>
      <c r="C558" t="s">
        <v>288</v>
      </c>
      <c r="D558">
        <v>7195130153</v>
      </c>
      <c r="E558" s="1">
        <v>44515</v>
      </c>
      <c r="F558" s="1">
        <v>44515</v>
      </c>
      <c r="G558">
        <v>6151396853</v>
      </c>
      <c r="H558">
        <v>3621110423</v>
      </c>
      <c r="I558">
        <v>9983.9599999999991</v>
      </c>
      <c r="J558" s="1">
        <v>44575</v>
      </c>
      <c r="K558">
        <v>9076.32</v>
      </c>
      <c r="L558" s="1">
        <v>44616</v>
      </c>
      <c r="M558">
        <v>41</v>
      </c>
      <c r="N558" s="8">
        <f t="shared" si="8"/>
        <v>372129.12</v>
      </c>
    </row>
    <row r="559" spans="1:14">
      <c r="A559" t="s">
        <v>14</v>
      </c>
      <c r="B559" t="s">
        <v>62</v>
      </c>
      <c r="C559" t="s">
        <v>176</v>
      </c>
      <c r="D559">
        <v>12792100153</v>
      </c>
      <c r="E559" s="1">
        <v>44515</v>
      </c>
      <c r="F559" s="1">
        <v>44515</v>
      </c>
      <c r="G559">
        <v>6152363336</v>
      </c>
      <c r="H559">
        <v>5912215732</v>
      </c>
      <c r="I559">
        <v>18472.72</v>
      </c>
      <c r="J559" s="1">
        <v>44575</v>
      </c>
      <c r="K559">
        <v>15141.57</v>
      </c>
      <c r="L559" s="1">
        <v>44678</v>
      </c>
      <c r="M559">
        <v>103</v>
      </c>
      <c r="N559" s="8">
        <f t="shared" si="8"/>
        <v>1559581.71</v>
      </c>
    </row>
    <row r="560" spans="1:14">
      <c r="A560" t="s">
        <v>14</v>
      </c>
      <c r="B560" t="s">
        <v>62</v>
      </c>
      <c r="C560" t="s">
        <v>201</v>
      </c>
      <c r="D560">
        <v>9561321002</v>
      </c>
      <c r="E560" s="1">
        <v>44515</v>
      </c>
      <c r="F560" s="1">
        <v>44515</v>
      </c>
      <c r="G560">
        <v>6153216719</v>
      </c>
      <c r="H560">
        <v>545</v>
      </c>
      <c r="I560">
        <v>1423.33</v>
      </c>
      <c r="J560" s="1">
        <v>44575</v>
      </c>
      <c r="K560">
        <v>1166.6600000000001</v>
      </c>
      <c r="L560" s="1">
        <v>44616</v>
      </c>
      <c r="M560">
        <v>41</v>
      </c>
      <c r="N560" s="8">
        <f t="shared" si="8"/>
        <v>47833.060000000005</v>
      </c>
    </row>
    <row r="561" spans="1:14">
      <c r="A561" t="s">
        <v>14</v>
      </c>
      <c r="B561" t="s">
        <v>62</v>
      </c>
      <c r="C561" t="s">
        <v>412</v>
      </c>
      <c r="D561">
        <v>9009860967</v>
      </c>
      <c r="E561" s="1">
        <v>44515</v>
      </c>
      <c r="F561" s="1">
        <v>44515</v>
      </c>
      <c r="G561">
        <v>6153278429</v>
      </c>
      <c r="H561" t="s">
        <v>414</v>
      </c>
      <c r="I561">
        <v>20280</v>
      </c>
      <c r="J561" s="1">
        <v>44575</v>
      </c>
      <c r="K561">
        <v>19500</v>
      </c>
      <c r="L561" s="1">
        <v>44623</v>
      </c>
      <c r="M561">
        <v>48</v>
      </c>
      <c r="N561" s="8">
        <f t="shared" si="8"/>
        <v>936000</v>
      </c>
    </row>
    <row r="562" spans="1:14">
      <c r="A562" t="s">
        <v>14</v>
      </c>
      <c r="B562" t="s">
        <v>62</v>
      </c>
      <c r="C562" t="s">
        <v>415</v>
      </c>
      <c r="D562">
        <v>3898780378</v>
      </c>
      <c r="E562" s="1">
        <v>44515</v>
      </c>
      <c r="F562" s="1">
        <v>44515</v>
      </c>
      <c r="G562">
        <v>6154226949</v>
      </c>
      <c r="H562" t="s">
        <v>416</v>
      </c>
      <c r="I562">
        <v>1817.65</v>
      </c>
      <c r="J562" s="1">
        <v>44575</v>
      </c>
      <c r="K562">
        <v>1489.88</v>
      </c>
      <c r="L562" s="1">
        <v>44599</v>
      </c>
      <c r="M562">
        <v>24</v>
      </c>
      <c r="N562" s="8">
        <f t="shared" si="8"/>
        <v>35757.120000000003</v>
      </c>
    </row>
    <row r="563" spans="1:14">
      <c r="A563" t="s">
        <v>14</v>
      </c>
      <c r="B563" t="s">
        <v>62</v>
      </c>
      <c r="C563" t="s">
        <v>417</v>
      </c>
      <c r="D563">
        <v>7246691005</v>
      </c>
      <c r="E563" s="1">
        <v>44515</v>
      </c>
      <c r="F563" s="1">
        <v>44515</v>
      </c>
      <c r="G563">
        <v>6155223688</v>
      </c>
      <c r="H563" t="s">
        <v>418</v>
      </c>
      <c r="I563">
        <v>350.14</v>
      </c>
      <c r="J563" s="1">
        <v>44575</v>
      </c>
      <c r="K563">
        <v>287</v>
      </c>
      <c r="L563" s="1">
        <v>44599</v>
      </c>
      <c r="M563">
        <v>24</v>
      </c>
      <c r="N563" s="8">
        <f t="shared" si="8"/>
        <v>6888</v>
      </c>
    </row>
    <row r="564" spans="1:14">
      <c r="A564" t="s">
        <v>14</v>
      </c>
      <c r="B564" t="s">
        <v>62</v>
      </c>
      <c r="C564" t="s">
        <v>108</v>
      </c>
      <c r="D564">
        <v>2006400960</v>
      </c>
      <c r="E564" s="1">
        <v>44515</v>
      </c>
      <c r="F564" s="1">
        <v>44515</v>
      </c>
      <c r="G564">
        <v>6155447226</v>
      </c>
      <c r="H564">
        <v>1655694</v>
      </c>
      <c r="I564">
        <v>12480.6</v>
      </c>
      <c r="J564" s="1">
        <v>44575</v>
      </c>
      <c r="K564">
        <v>10230</v>
      </c>
      <c r="L564" s="1">
        <v>44678</v>
      </c>
      <c r="M564">
        <v>103</v>
      </c>
      <c r="N564" s="8">
        <f t="shared" si="8"/>
        <v>1053690</v>
      </c>
    </row>
    <row r="565" spans="1:14">
      <c r="A565" t="s">
        <v>14</v>
      </c>
      <c r="B565" t="s">
        <v>62</v>
      </c>
      <c r="C565" t="s">
        <v>108</v>
      </c>
      <c r="D565">
        <v>2006400960</v>
      </c>
      <c r="E565" s="1">
        <v>44515</v>
      </c>
      <c r="F565" s="1">
        <v>44515</v>
      </c>
      <c r="G565">
        <v>6155447924</v>
      </c>
      <c r="H565">
        <v>1655695</v>
      </c>
      <c r="I565">
        <v>19011.66</v>
      </c>
      <c r="J565" s="1">
        <v>44575</v>
      </c>
      <c r="K565">
        <v>15583.33</v>
      </c>
      <c r="L565" s="1">
        <v>44678</v>
      </c>
      <c r="M565">
        <v>103</v>
      </c>
      <c r="N565" s="8">
        <f t="shared" si="8"/>
        <v>1605082.99</v>
      </c>
    </row>
    <row r="566" spans="1:14">
      <c r="A566" t="s">
        <v>14</v>
      </c>
      <c r="B566" t="s">
        <v>62</v>
      </c>
      <c r="C566" t="s">
        <v>108</v>
      </c>
      <c r="D566">
        <v>2006400960</v>
      </c>
      <c r="E566" s="1">
        <v>44515</v>
      </c>
      <c r="F566" s="1">
        <v>44515</v>
      </c>
      <c r="G566">
        <v>6155583052</v>
      </c>
      <c r="H566">
        <v>1656171</v>
      </c>
      <c r="I566">
        <v>175.68</v>
      </c>
      <c r="J566" s="1">
        <v>44575</v>
      </c>
      <c r="K566">
        <v>144</v>
      </c>
      <c r="L566" s="1">
        <v>44678</v>
      </c>
      <c r="M566">
        <v>103</v>
      </c>
      <c r="N566" s="8">
        <f t="shared" si="8"/>
        <v>14832</v>
      </c>
    </row>
    <row r="567" spans="1:14">
      <c r="A567" t="s">
        <v>14</v>
      </c>
      <c r="B567" t="s">
        <v>62</v>
      </c>
      <c r="C567" t="s">
        <v>108</v>
      </c>
      <c r="D567">
        <v>2006400960</v>
      </c>
      <c r="E567" s="1">
        <v>44515</v>
      </c>
      <c r="F567" s="1">
        <v>44515</v>
      </c>
      <c r="G567">
        <v>6155588928</v>
      </c>
      <c r="H567">
        <v>1656195</v>
      </c>
      <c r="I567">
        <v>4008.89</v>
      </c>
      <c r="J567" s="1">
        <v>44575</v>
      </c>
      <c r="K567">
        <v>3854.7</v>
      </c>
      <c r="L567" s="1">
        <v>44678</v>
      </c>
      <c r="M567">
        <v>103</v>
      </c>
      <c r="N567" s="8">
        <f t="shared" si="8"/>
        <v>397034.1</v>
      </c>
    </row>
    <row r="568" spans="1:14">
      <c r="A568" t="s">
        <v>14</v>
      </c>
      <c r="B568" t="s">
        <v>62</v>
      </c>
      <c r="C568" t="s">
        <v>108</v>
      </c>
      <c r="D568">
        <v>2006400960</v>
      </c>
      <c r="E568" s="1">
        <v>44515</v>
      </c>
      <c r="F568" s="1">
        <v>44515</v>
      </c>
      <c r="G568">
        <v>6155589082</v>
      </c>
      <c r="H568">
        <v>1656196</v>
      </c>
      <c r="I568">
        <v>322.14999999999998</v>
      </c>
      <c r="J568" s="1">
        <v>44575</v>
      </c>
      <c r="K568">
        <v>309.76</v>
      </c>
      <c r="L568" s="1">
        <v>44678</v>
      </c>
      <c r="M568">
        <v>103</v>
      </c>
      <c r="N568" s="8">
        <f t="shared" si="8"/>
        <v>31905.279999999999</v>
      </c>
    </row>
    <row r="569" spans="1:14">
      <c r="A569" t="s">
        <v>14</v>
      </c>
      <c r="B569" t="s">
        <v>62</v>
      </c>
      <c r="C569" t="s">
        <v>108</v>
      </c>
      <c r="D569">
        <v>2006400960</v>
      </c>
      <c r="E569" s="1">
        <v>44515</v>
      </c>
      <c r="F569" s="1">
        <v>44515</v>
      </c>
      <c r="G569">
        <v>6155592225</v>
      </c>
      <c r="H569">
        <v>1656203</v>
      </c>
      <c r="I569">
        <v>93.6</v>
      </c>
      <c r="J569" s="1">
        <v>44575</v>
      </c>
      <c r="K569">
        <v>90</v>
      </c>
      <c r="L569" s="1">
        <v>44645</v>
      </c>
      <c r="M569">
        <v>70</v>
      </c>
      <c r="N569" s="8">
        <f t="shared" si="8"/>
        <v>6300</v>
      </c>
    </row>
    <row r="570" spans="1:14">
      <c r="A570" t="s">
        <v>14</v>
      </c>
      <c r="B570" t="s">
        <v>62</v>
      </c>
      <c r="C570" t="s">
        <v>108</v>
      </c>
      <c r="D570">
        <v>2006400960</v>
      </c>
      <c r="E570" s="1">
        <v>44515</v>
      </c>
      <c r="F570" s="1">
        <v>44515</v>
      </c>
      <c r="G570">
        <v>6155597966</v>
      </c>
      <c r="H570">
        <v>1656221</v>
      </c>
      <c r="I570">
        <v>2125.2399999999998</v>
      </c>
      <c r="J570" s="1">
        <v>44575</v>
      </c>
      <c r="K570">
        <v>2043.5</v>
      </c>
      <c r="L570" s="1">
        <v>44678</v>
      </c>
      <c r="M570">
        <v>103</v>
      </c>
      <c r="N570" s="8">
        <f t="shared" si="8"/>
        <v>210480.5</v>
      </c>
    </row>
    <row r="571" spans="1:14">
      <c r="A571" t="s">
        <v>14</v>
      </c>
      <c r="B571" t="s">
        <v>62</v>
      </c>
      <c r="C571" t="s">
        <v>108</v>
      </c>
      <c r="D571">
        <v>2006400960</v>
      </c>
      <c r="E571" s="1">
        <v>44515</v>
      </c>
      <c r="F571" s="1">
        <v>44515</v>
      </c>
      <c r="G571">
        <v>6155598104</v>
      </c>
      <c r="H571">
        <v>1656222</v>
      </c>
      <c r="I571">
        <v>322.14999999999998</v>
      </c>
      <c r="J571" s="1">
        <v>44575</v>
      </c>
      <c r="K571">
        <v>309.76</v>
      </c>
      <c r="L571" s="1">
        <v>44678</v>
      </c>
      <c r="M571">
        <v>103</v>
      </c>
      <c r="N571" s="8">
        <f t="shared" si="8"/>
        <v>31905.279999999999</v>
      </c>
    </row>
    <row r="572" spans="1:14">
      <c r="A572" t="s">
        <v>14</v>
      </c>
      <c r="B572" t="s">
        <v>62</v>
      </c>
      <c r="C572" t="s">
        <v>108</v>
      </c>
      <c r="D572">
        <v>2006400960</v>
      </c>
      <c r="E572" s="1">
        <v>44515</v>
      </c>
      <c r="F572" s="1">
        <v>44515</v>
      </c>
      <c r="G572">
        <v>6155599536</v>
      </c>
      <c r="H572">
        <v>1656232</v>
      </c>
      <c r="I572">
        <v>210.5</v>
      </c>
      <c r="J572" s="1">
        <v>44575</v>
      </c>
      <c r="K572">
        <v>202.4</v>
      </c>
      <c r="L572" s="1">
        <v>44678</v>
      </c>
      <c r="M572">
        <v>103</v>
      </c>
      <c r="N572" s="8">
        <f t="shared" si="8"/>
        <v>20847.2</v>
      </c>
    </row>
    <row r="573" spans="1:14">
      <c r="A573" t="s">
        <v>14</v>
      </c>
      <c r="B573" t="s">
        <v>62</v>
      </c>
      <c r="C573" t="s">
        <v>108</v>
      </c>
      <c r="D573">
        <v>2006400960</v>
      </c>
      <c r="E573" s="1">
        <v>44515</v>
      </c>
      <c r="F573" s="1">
        <v>44515</v>
      </c>
      <c r="G573">
        <v>6155605993</v>
      </c>
      <c r="H573">
        <v>1656250</v>
      </c>
      <c r="I573">
        <v>4087.51</v>
      </c>
      <c r="J573" s="1">
        <v>44575</v>
      </c>
      <c r="K573">
        <v>3930.3</v>
      </c>
      <c r="L573" s="1">
        <v>44678</v>
      </c>
      <c r="M573">
        <v>103</v>
      </c>
      <c r="N573" s="8">
        <f t="shared" si="8"/>
        <v>404820.9</v>
      </c>
    </row>
    <row r="574" spans="1:14">
      <c r="A574" t="s">
        <v>14</v>
      </c>
      <c r="B574" t="s">
        <v>62</v>
      </c>
      <c r="C574" t="s">
        <v>108</v>
      </c>
      <c r="D574">
        <v>2006400960</v>
      </c>
      <c r="E574" s="1">
        <v>44515</v>
      </c>
      <c r="F574" s="1">
        <v>44515</v>
      </c>
      <c r="G574">
        <v>6155609985</v>
      </c>
      <c r="H574">
        <v>1656266</v>
      </c>
      <c r="I574">
        <v>2193.36</v>
      </c>
      <c r="J574" s="1">
        <v>44575</v>
      </c>
      <c r="K574">
        <v>2109</v>
      </c>
      <c r="L574" s="1">
        <v>44678</v>
      </c>
      <c r="M574">
        <v>103</v>
      </c>
      <c r="N574" s="8">
        <f t="shared" si="8"/>
        <v>217227</v>
      </c>
    </row>
    <row r="575" spans="1:14">
      <c r="A575" t="s">
        <v>14</v>
      </c>
      <c r="B575" t="s">
        <v>62</v>
      </c>
      <c r="C575" t="s">
        <v>108</v>
      </c>
      <c r="D575">
        <v>2006400960</v>
      </c>
      <c r="E575" s="1">
        <v>44515</v>
      </c>
      <c r="F575" s="1">
        <v>44515</v>
      </c>
      <c r="G575">
        <v>6155619747</v>
      </c>
      <c r="H575">
        <v>1656281</v>
      </c>
      <c r="I575">
        <v>249.6</v>
      </c>
      <c r="J575" s="1">
        <v>44575</v>
      </c>
      <c r="K575">
        <v>240</v>
      </c>
      <c r="L575" s="1">
        <v>44645</v>
      </c>
      <c r="M575">
        <v>70</v>
      </c>
      <c r="N575" s="8">
        <f t="shared" si="8"/>
        <v>16800</v>
      </c>
    </row>
    <row r="576" spans="1:14">
      <c r="A576" t="s">
        <v>14</v>
      </c>
      <c r="B576" t="s">
        <v>62</v>
      </c>
      <c r="C576" t="s">
        <v>108</v>
      </c>
      <c r="D576">
        <v>2006400960</v>
      </c>
      <c r="E576" s="1">
        <v>44515</v>
      </c>
      <c r="F576" s="1">
        <v>44515</v>
      </c>
      <c r="G576">
        <v>6155631958</v>
      </c>
      <c r="H576">
        <v>1656304</v>
      </c>
      <c r="I576">
        <v>3466.01</v>
      </c>
      <c r="J576" s="1">
        <v>44575</v>
      </c>
      <c r="K576">
        <v>3332.7</v>
      </c>
      <c r="L576" s="1">
        <v>44678</v>
      </c>
      <c r="M576">
        <v>103</v>
      </c>
      <c r="N576" s="8">
        <f t="shared" si="8"/>
        <v>343268.1</v>
      </c>
    </row>
    <row r="577" spans="1:14">
      <c r="A577" t="s">
        <v>14</v>
      </c>
      <c r="B577" t="s">
        <v>62</v>
      </c>
      <c r="C577" t="s">
        <v>108</v>
      </c>
      <c r="D577">
        <v>2006400960</v>
      </c>
      <c r="E577" s="1">
        <v>44515</v>
      </c>
      <c r="F577" s="1">
        <v>44515</v>
      </c>
      <c r="G577">
        <v>6155632642</v>
      </c>
      <c r="H577">
        <v>1656306</v>
      </c>
      <c r="I577">
        <v>2711.28</v>
      </c>
      <c r="J577" s="1">
        <v>44575</v>
      </c>
      <c r="K577">
        <v>2607</v>
      </c>
      <c r="L577" s="1">
        <v>44678</v>
      </c>
      <c r="M577">
        <v>103</v>
      </c>
      <c r="N577" s="8">
        <f t="shared" si="8"/>
        <v>268521</v>
      </c>
    </row>
    <row r="578" spans="1:14">
      <c r="A578" t="s">
        <v>14</v>
      </c>
      <c r="B578" t="s">
        <v>62</v>
      </c>
      <c r="C578" t="s">
        <v>108</v>
      </c>
      <c r="D578">
        <v>2006400960</v>
      </c>
      <c r="E578" s="1">
        <v>44515</v>
      </c>
      <c r="F578" s="1">
        <v>44515</v>
      </c>
      <c r="G578">
        <v>6155632744</v>
      </c>
      <c r="H578">
        <v>1656307</v>
      </c>
      <c r="I578">
        <v>709.28</v>
      </c>
      <c r="J578" s="1">
        <v>44575</v>
      </c>
      <c r="K578">
        <v>682</v>
      </c>
      <c r="L578" s="1">
        <v>44678</v>
      </c>
      <c r="M578">
        <v>103</v>
      </c>
      <c r="N578" s="8">
        <f t="shared" si="8"/>
        <v>70246</v>
      </c>
    </row>
    <row r="579" spans="1:14">
      <c r="A579" t="s">
        <v>14</v>
      </c>
      <c r="B579" t="s">
        <v>62</v>
      </c>
      <c r="C579" t="s">
        <v>108</v>
      </c>
      <c r="D579">
        <v>2006400960</v>
      </c>
      <c r="E579" s="1">
        <v>44515</v>
      </c>
      <c r="F579" s="1">
        <v>44515</v>
      </c>
      <c r="G579">
        <v>6155641785</v>
      </c>
      <c r="H579">
        <v>1656353</v>
      </c>
      <c r="I579">
        <v>2936.23</v>
      </c>
      <c r="J579" s="1">
        <v>44575</v>
      </c>
      <c r="K579">
        <v>2823.3</v>
      </c>
      <c r="L579" s="1">
        <v>44678</v>
      </c>
      <c r="M579">
        <v>103</v>
      </c>
      <c r="N579" s="8">
        <f t="shared" ref="N579:N642" si="9">+K579*M579</f>
        <v>290799.90000000002</v>
      </c>
    </row>
    <row r="580" spans="1:14">
      <c r="A580" t="s">
        <v>14</v>
      </c>
      <c r="B580" t="s">
        <v>62</v>
      </c>
      <c r="C580" t="s">
        <v>108</v>
      </c>
      <c r="D580">
        <v>2006400960</v>
      </c>
      <c r="E580" s="1">
        <v>44515</v>
      </c>
      <c r="F580" s="1">
        <v>44515</v>
      </c>
      <c r="G580">
        <v>6155642169</v>
      </c>
      <c r="H580">
        <v>1656357</v>
      </c>
      <c r="I580">
        <v>2093.83</v>
      </c>
      <c r="J580" s="1">
        <v>44575</v>
      </c>
      <c r="K580">
        <v>2013.3</v>
      </c>
      <c r="L580" s="1">
        <v>44678</v>
      </c>
      <c r="M580">
        <v>103</v>
      </c>
      <c r="N580" s="8">
        <f t="shared" si="9"/>
        <v>207369.9</v>
      </c>
    </row>
    <row r="581" spans="1:14">
      <c r="A581" t="s">
        <v>14</v>
      </c>
      <c r="B581" t="s">
        <v>62</v>
      </c>
      <c r="C581" t="s">
        <v>108</v>
      </c>
      <c r="D581">
        <v>2006400960</v>
      </c>
      <c r="E581" s="1">
        <v>44515</v>
      </c>
      <c r="F581" s="1">
        <v>44515</v>
      </c>
      <c r="G581">
        <v>6155642794</v>
      </c>
      <c r="H581">
        <v>1656364</v>
      </c>
      <c r="I581">
        <v>549</v>
      </c>
      <c r="J581" s="1">
        <v>44575</v>
      </c>
      <c r="K581">
        <v>450</v>
      </c>
      <c r="L581" s="1">
        <v>44678</v>
      </c>
      <c r="M581">
        <v>103</v>
      </c>
      <c r="N581" s="8">
        <f t="shared" si="9"/>
        <v>46350</v>
      </c>
    </row>
    <row r="582" spans="1:14">
      <c r="A582" t="s">
        <v>14</v>
      </c>
      <c r="B582" t="s">
        <v>62</v>
      </c>
      <c r="C582" t="s">
        <v>108</v>
      </c>
      <c r="D582">
        <v>2006400960</v>
      </c>
      <c r="E582" s="1">
        <v>44515</v>
      </c>
      <c r="F582" s="1">
        <v>44515</v>
      </c>
      <c r="G582">
        <v>6155647969</v>
      </c>
      <c r="H582">
        <v>1656380</v>
      </c>
      <c r="I582">
        <v>549</v>
      </c>
      <c r="J582" s="1">
        <v>44575</v>
      </c>
      <c r="K582">
        <v>450</v>
      </c>
      <c r="L582" s="1">
        <v>44678</v>
      </c>
      <c r="M582">
        <v>103</v>
      </c>
      <c r="N582" s="8">
        <f t="shared" si="9"/>
        <v>46350</v>
      </c>
    </row>
    <row r="583" spans="1:14">
      <c r="A583" t="s">
        <v>14</v>
      </c>
      <c r="B583" t="s">
        <v>62</v>
      </c>
      <c r="C583" t="s">
        <v>108</v>
      </c>
      <c r="D583">
        <v>2006400960</v>
      </c>
      <c r="E583" s="1">
        <v>44515</v>
      </c>
      <c r="F583" s="1">
        <v>44515</v>
      </c>
      <c r="G583">
        <v>6155650470</v>
      </c>
      <c r="H583">
        <v>1656393</v>
      </c>
      <c r="I583">
        <v>2491.3200000000002</v>
      </c>
      <c r="J583" s="1">
        <v>44575</v>
      </c>
      <c r="K583">
        <v>2395.5</v>
      </c>
      <c r="L583" s="1">
        <v>44678</v>
      </c>
      <c r="M583">
        <v>103</v>
      </c>
      <c r="N583" s="8">
        <f t="shared" si="9"/>
        <v>246736.5</v>
      </c>
    </row>
    <row r="584" spans="1:14">
      <c r="A584" t="s">
        <v>14</v>
      </c>
      <c r="B584" t="s">
        <v>62</v>
      </c>
      <c r="C584" t="s">
        <v>419</v>
      </c>
      <c r="D584">
        <v>10191080158</v>
      </c>
      <c r="E584" s="1">
        <v>44515</v>
      </c>
      <c r="F584" s="1">
        <v>44515</v>
      </c>
      <c r="G584">
        <v>6156971833</v>
      </c>
      <c r="H584" t="s">
        <v>420</v>
      </c>
      <c r="I584">
        <v>717.6</v>
      </c>
      <c r="J584" s="1">
        <v>44575</v>
      </c>
      <c r="K584">
        <v>690</v>
      </c>
      <c r="L584" s="1">
        <v>44678</v>
      </c>
      <c r="M584">
        <v>103</v>
      </c>
      <c r="N584" s="8">
        <f t="shared" si="9"/>
        <v>71070</v>
      </c>
    </row>
    <row r="585" spans="1:14">
      <c r="A585" t="s">
        <v>14</v>
      </c>
      <c r="B585" t="s">
        <v>62</v>
      </c>
      <c r="C585" t="s">
        <v>396</v>
      </c>
      <c r="D585">
        <v>1778520302</v>
      </c>
      <c r="E585" s="1">
        <v>44516</v>
      </c>
      <c r="F585" s="1">
        <v>44516</v>
      </c>
      <c r="G585">
        <v>6157882270</v>
      </c>
      <c r="H585">
        <v>6012221021021</v>
      </c>
      <c r="I585">
        <v>1573</v>
      </c>
      <c r="J585" s="1">
        <v>44576</v>
      </c>
      <c r="K585">
        <v>1430</v>
      </c>
      <c r="L585" s="1">
        <v>44588</v>
      </c>
      <c r="M585">
        <v>12</v>
      </c>
      <c r="N585" s="8">
        <f t="shared" si="9"/>
        <v>17160</v>
      </c>
    </row>
    <row r="586" spans="1:14">
      <c r="A586" t="s">
        <v>14</v>
      </c>
      <c r="B586" t="s">
        <v>62</v>
      </c>
      <c r="C586" t="s">
        <v>421</v>
      </c>
      <c r="D586">
        <v>7279701002</v>
      </c>
      <c r="E586" s="1">
        <v>44516</v>
      </c>
      <c r="F586" s="1">
        <v>44516</v>
      </c>
      <c r="G586">
        <v>6161053783</v>
      </c>
      <c r="H586">
        <v>3821018329</v>
      </c>
      <c r="I586">
        <v>10400</v>
      </c>
      <c r="J586" s="1">
        <v>44576</v>
      </c>
      <c r="K586">
        <v>10000</v>
      </c>
      <c r="L586" s="1">
        <v>44593</v>
      </c>
      <c r="M586">
        <v>17</v>
      </c>
      <c r="N586" s="8">
        <f t="shared" si="9"/>
        <v>170000</v>
      </c>
    </row>
    <row r="587" spans="1:14">
      <c r="A587" t="s">
        <v>14</v>
      </c>
      <c r="B587" t="s">
        <v>62</v>
      </c>
      <c r="C587" t="s">
        <v>421</v>
      </c>
      <c r="D587">
        <v>7279701002</v>
      </c>
      <c r="E587" s="1">
        <v>44516</v>
      </c>
      <c r="F587" s="1">
        <v>44516</v>
      </c>
      <c r="G587">
        <v>6161053969</v>
      </c>
      <c r="H587">
        <v>3821018330</v>
      </c>
      <c r="I587">
        <v>10400</v>
      </c>
      <c r="J587" s="1">
        <v>44576</v>
      </c>
      <c r="K587">
        <v>10000</v>
      </c>
      <c r="L587" s="1">
        <v>44593</v>
      </c>
      <c r="M587">
        <v>17</v>
      </c>
      <c r="N587" s="8">
        <f t="shared" si="9"/>
        <v>170000</v>
      </c>
    </row>
    <row r="588" spans="1:14">
      <c r="A588" t="s">
        <v>14</v>
      </c>
      <c r="B588" t="s">
        <v>62</v>
      </c>
      <c r="C588" t="s">
        <v>422</v>
      </c>
      <c r="D588">
        <v>2221101203</v>
      </c>
      <c r="E588" s="1">
        <v>44516</v>
      </c>
      <c r="F588" s="1">
        <v>44516</v>
      </c>
      <c r="G588">
        <v>6161758867</v>
      </c>
      <c r="H588">
        <v>412111093565</v>
      </c>
      <c r="I588">
        <v>667.76</v>
      </c>
      <c r="J588" s="1">
        <v>44576</v>
      </c>
      <c r="K588">
        <v>618.49</v>
      </c>
      <c r="L588" s="1">
        <v>44575</v>
      </c>
      <c r="M588">
        <v>-1</v>
      </c>
      <c r="N588" s="8">
        <f t="shared" si="9"/>
        <v>-618.49</v>
      </c>
    </row>
    <row r="589" spans="1:14">
      <c r="A589" t="s">
        <v>14</v>
      </c>
      <c r="B589" t="s">
        <v>62</v>
      </c>
      <c r="C589" t="s">
        <v>422</v>
      </c>
      <c r="D589">
        <v>2221101203</v>
      </c>
      <c r="E589" s="1">
        <v>44516</v>
      </c>
      <c r="F589" s="1">
        <v>44516</v>
      </c>
      <c r="G589">
        <v>6161759364</v>
      </c>
      <c r="H589">
        <v>412111093566</v>
      </c>
      <c r="I589">
        <v>86.98</v>
      </c>
      <c r="J589" s="1">
        <v>44576</v>
      </c>
      <c r="K589">
        <v>82.3</v>
      </c>
      <c r="L589" s="1">
        <v>44575</v>
      </c>
      <c r="M589">
        <v>-1</v>
      </c>
      <c r="N589" s="8">
        <f t="shared" si="9"/>
        <v>-82.3</v>
      </c>
    </row>
    <row r="590" spans="1:14">
      <c r="A590" t="s">
        <v>14</v>
      </c>
      <c r="B590" t="s">
        <v>62</v>
      </c>
      <c r="C590" t="s">
        <v>423</v>
      </c>
      <c r="D590">
        <v>5378701006</v>
      </c>
      <c r="E590" s="1">
        <v>44516</v>
      </c>
      <c r="F590" s="1">
        <v>44516</v>
      </c>
      <c r="G590">
        <v>6162921481</v>
      </c>
      <c r="H590" t="s">
        <v>424</v>
      </c>
      <c r="I590">
        <v>1767.83</v>
      </c>
      <c r="J590" s="1">
        <v>44576</v>
      </c>
      <c r="K590">
        <v>1699.84</v>
      </c>
      <c r="L590" s="1">
        <v>44645</v>
      </c>
      <c r="M590">
        <v>69</v>
      </c>
      <c r="N590" s="8">
        <f t="shared" si="9"/>
        <v>117288.95999999999</v>
      </c>
    </row>
    <row r="591" spans="1:14">
      <c r="A591" t="s">
        <v>14</v>
      </c>
      <c r="B591" t="s">
        <v>62</v>
      </c>
      <c r="C591" t="s">
        <v>423</v>
      </c>
      <c r="D591">
        <v>5378701006</v>
      </c>
      <c r="E591" s="1">
        <v>44516</v>
      </c>
      <c r="F591" s="1">
        <v>44516</v>
      </c>
      <c r="G591">
        <v>6162921542</v>
      </c>
      <c r="H591" t="s">
        <v>425</v>
      </c>
      <c r="I591">
        <v>1655.2</v>
      </c>
      <c r="J591" s="1">
        <v>44576</v>
      </c>
      <c r="K591">
        <v>1591.54</v>
      </c>
      <c r="L591" s="1">
        <v>44645</v>
      </c>
      <c r="M591">
        <v>69</v>
      </c>
      <c r="N591" s="8">
        <f t="shared" si="9"/>
        <v>109816.26</v>
      </c>
    </row>
    <row r="592" spans="1:14">
      <c r="A592" t="s">
        <v>14</v>
      </c>
      <c r="B592" t="s">
        <v>62</v>
      </c>
      <c r="C592" t="s">
        <v>426</v>
      </c>
      <c r="D592" t="s">
        <v>427</v>
      </c>
      <c r="E592" s="1">
        <v>44516</v>
      </c>
      <c r="F592" s="1">
        <v>44516</v>
      </c>
      <c r="G592">
        <v>6163055797</v>
      </c>
      <c r="H592" t="s">
        <v>428</v>
      </c>
      <c r="I592">
        <v>1509.14</v>
      </c>
      <c r="J592" s="1">
        <v>44576</v>
      </c>
      <c r="K592">
        <v>1237</v>
      </c>
      <c r="L592" s="1">
        <v>44588</v>
      </c>
      <c r="M592">
        <v>12</v>
      </c>
      <c r="N592" s="8">
        <f t="shared" si="9"/>
        <v>14844</v>
      </c>
    </row>
    <row r="593" spans="1:14">
      <c r="A593" t="s">
        <v>14</v>
      </c>
      <c r="B593" t="s">
        <v>62</v>
      </c>
      <c r="C593" t="s">
        <v>429</v>
      </c>
      <c r="D593">
        <v>3635090875</v>
      </c>
      <c r="E593" s="1">
        <v>44516</v>
      </c>
      <c r="F593" s="1">
        <v>44516</v>
      </c>
      <c r="G593">
        <v>6163593789</v>
      </c>
      <c r="H593">
        <v>1377</v>
      </c>
      <c r="I593">
        <v>1800</v>
      </c>
      <c r="J593" s="1">
        <v>44576</v>
      </c>
      <c r="K593">
        <v>1800</v>
      </c>
      <c r="L593" s="1">
        <v>44575</v>
      </c>
      <c r="M593">
        <v>-1</v>
      </c>
      <c r="N593" s="8">
        <f t="shared" si="9"/>
        <v>-1800</v>
      </c>
    </row>
    <row r="594" spans="1:14">
      <c r="A594" t="s">
        <v>14</v>
      </c>
      <c r="B594" t="s">
        <v>62</v>
      </c>
      <c r="C594" t="s">
        <v>327</v>
      </c>
      <c r="D594">
        <v>5501420961</v>
      </c>
      <c r="E594" s="1">
        <v>44516</v>
      </c>
      <c r="F594" s="1">
        <v>44516</v>
      </c>
      <c r="G594">
        <v>6165754942</v>
      </c>
      <c r="H594">
        <v>2108117473</v>
      </c>
      <c r="I594">
        <v>10942.8</v>
      </c>
      <c r="J594" s="1">
        <v>44576</v>
      </c>
      <c r="K594">
        <v>9948</v>
      </c>
      <c r="L594" s="1">
        <v>44575</v>
      </c>
      <c r="M594">
        <v>-1</v>
      </c>
      <c r="N594" s="8">
        <f t="shared" si="9"/>
        <v>-9948</v>
      </c>
    </row>
    <row r="595" spans="1:14">
      <c r="A595" t="s">
        <v>14</v>
      </c>
      <c r="B595" t="s">
        <v>62</v>
      </c>
      <c r="C595" t="s">
        <v>178</v>
      </c>
      <c r="D595">
        <v>2154270595</v>
      </c>
      <c r="E595" s="1">
        <v>44517</v>
      </c>
      <c r="F595" s="1">
        <v>44517</v>
      </c>
      <c r="G595">
        <v>6170595164</v>
      </c>
      <c r="H595">
        <v>92119025</v>
      </c>
      <c r="I595">
        <v>425.17</v>
      </c>
      <c r="J595" s="1">
        <v>44577</v>
      </c>
      <c r="K595">
        <v>348.5</v>
      </c>
      <c r="L595" s="1">
        <v>44588</v>
      </c>
      <c r="M595">
        <v>11</v>
      </c>
      <c r="N595" s="8">
        <f t="shared" si="9"/>
        <v>3833.5</v>
      </c>
    </row>
    <row r="596" spans="1:14">
      <c r="A596" t="s">
        <v>14</v>
      </c>
      <c r="B596" t="s">
        <v>62</v>
      </c>
      <c r="C596" t="s">
        <v>244</v>
      </c>
      <c r="D596">
        <v>674840152</v>
      </c>
      <c r="E596" s="1">
        <v>44517</v>
      </c>
      <c r="F596" s="1">
        <v>44517</v>
      </c>
      <c r="G596">
        <v>6170803714</v>
      </c>
      <c r="H596">
        <v>5302403790</v>
      </c>
      <c r="I596">
        <v>1098.24</v>
      </c>
      <c r="J596" s="1">
        <v>44577</v>
      </c>
      <c r="K596">
        <v>998.4</v>
      </c>
      <c r="L596" s="1">
        <v>44588</v>
      </c>
      <c r="M596">
        <v>11</v>
      </c>
      <c r="N596" s="8">
        <f t="shared" si="9"/>
        <v>10982.4</v>
      </c>
    </row>
    <row r="597" spans="1:14">
      <c r="A597" t="s">
        <v>14</v>
      </c>
      <c r="B597" t="s">
        <v>62</v>
      </c>
      <c r="C597" t="s">
        <v>430</v>
      </c>
      <c r="D597">
        <v>12812501000</v>
      </c>
      <c r="E597" s="1">
        <v>44518</v>
      </c>
      <c r="F597" s="1">
        <v>44518</v>
      </c>
      <c r="G597">
        <v>6174173906</v>
      </c>
      <c r="H597">
        <v>46</v>
      </c>
      <c r="I597">
        <v>2391.1999999999998</v>
      </c>
      <c r="J597" s="1">
        <v>44578</v>
      </c>
      <c r="K597">
        <v>1960</v>
      </c>
      <c r="L597" s="1">
        <v>44592</v>
      </c>
      <c r="M597">
        <v>14</v>
      </c>
      <c r="N597" s="8">
        <f t="shared" si="9"/>
        <v>27440</v>
      </c>
    </row>
    <row r="598" spans="1:14">
      <c r="A598" t="s">
        <v>14</v>
      </c>
      <c r="B598" t="s">
        <v>62</v>
      </c>
      <c r="C598" t="s">
        <v>431</v>
      </c>
      <c r="D598">
        <v>97284570583</v>
      </c>
      <c r="E598" s="1">
        <v>44518</v>
      </c>
      <c r="F598" s="1">
        <v>44518</v>
      </c>
      <c r="G598">
        <v>6174959807</v>
      </c>
      <c r="H598">
        <v>294</v>
      </c>
      <c r="I598">
        <v>13420</v>
      </c>
      <c r="J598" s="1">
        <v>44578</v>
      </c>
      <c r="K598">
        <v>11000</v>
      </c>
      <c r="L598" s="1">
        <v>44575</v>
      </c>
      <c r="M598">
        <v>-3</v>
      </c>
      <c r="N598" s="8">
        <f t="shared" si="9"/>
        <v>-33000</v>
      </c>
    </row>
    <row r="599" spans="1:14">
      <c r="A599" t="s">
        <v>14</v>
      </c>
      <c r="B599" t="s">
        <v>62</v>
      </c>
      <c r="C599" t="s">
        <v>343</v>
      </c>
      <c r="D599">
        <v>9592090964</v>
      </c>
      <c r="E599" s="1">
        <v>44518</v>
      </c>
      <c r="F599" s="1">
        <v>44518</v>
      </c>
      <c r="G599">
        <v>6175224350</v>
      </c>
      <c r="H599">
        <v>3900001010</v>
      </c>
      <c r="I599">
        <v>27845.41</v>
      </c>
      <c r="J599" s="1">
        <v>44578</v>
      </c>
      <c r="K599">
        <v>25314.01</v>
      </c>
      <c r="L599" s="1">
        <v>44606</v>
      </c>
      <c r="M599">
        <v>28</v>
      </c>
      <c r="N599" s="8">
        <f t="shared" si="9"/>
        <v>708792.27999999991</v>
      </c>
    </row>
    <row r="600" spans="1:14">
      <c r="A600" t="s">
        <v>14</v>
      </c>
      <c r="B600" t="s">
        <v>62</v>
      </c>
      <c r="C600" t="s">
        <v>379</v>
      </c>
      <c r="D600">
        <v>1650760505</v>
      </c>
      <c r="E600" s="1">
        <v>44518</v>
      </c>
      <c r="F600" s="1">
        <v>44518</v>
      </c>
      <c r="G600">
        <v>6177544062</v>
      </c>
      <c r="H600" t="s">
        <v>432</v>
      </c>
      <c r="I600">
        <v>1320</v>
      </c>
      <c r="J600" s="1">
        <v>44578</v>
      </c>
      <c r="K600">
        <v>1200</v>
      </c>
      <c r="L600" s="1">
        <v>44592</v>
      </c>
      <c r="M600">
        <v>14</v>
      </c>
      <c r="N600" s="8">
        <f t="shared" si="9"/>
        <v>16800</v>
      </c>
    </row>
    <row r="601" spans="1:14">
      <c r="A601" t="s">
        <v>14</v>
      </c>
      <c r="B601" t="s">
        <v>62</v>
      </c>
      <c r="C601" t="s">
        <v>205</v>
      </c>
      <c r="D601">
        <v>747170157</v>
      </c>
      <c r="E601" s="1">
        <v>44519</v>
      </c>
      <c r="F601" s="1">
        <v>44519</v>
      </c>
      <c r="G601">
        <v>6178649469</v>
      </c>
      <c r="H601">
        <v>6751348823</v>
      </c>
      <c r="I601">
        <v>32891.21</v>
      </c>
      <c r="J601" s="1">
        <v>44579</v>
      </c>
      <c r="K601">
        <v>8570.65</v>
      </c>
      <c r="L601" s="1">
        <v>44616</v>
      </c>
      <c r="M601">
        <v>37</v>
      </c>
      <c r="N601" s="8">
        <f t="shared" si="9"/>
        <v>317114.05</v>
      </c>
    </row>
    <row r="602" spans="1:14">
      <c r="A602" t="s">
        <v>14</v>
      </c>
      <c r="B602" t="s">
        <v>62</v>
      </c>
      <c r="C602" t="s">
        <v>406</v>
      </c>
      <c r="D602">
        <v>4974910962</v>
      </c>
      <c r="E602" s="1">
        <v>44519</v>
      </c>
      <c r="F602" s="1">
        <v>44519</v>
      </c>
      <c r="G602">
        <v>6179395476</v>
      </c>
      <c r="H602">
        <v>25307</v>
      </c>
      <c r="I602">
        <v>477.51</v>
      </c>
      <c r="J602" s="1">
        <v>44579</v>
      </c>
      <c r="K602">
        <v>434.1</v>
      </c>
      <c r="L602" s="1">
        <v>44575</v>
      </c>
      <c r="M602">
        <v>-4</v>
      </c>
      <c r="N602" s="8">
        <f t="shared" si="9"/>
        <v>-1736.4</v>
      </c>
    </row>
    <row r="603" spans="1:14">
      <c r="A603" t="s">
        <v>14</v>
      </c>
      <c r="B603" t="s">
        <v>62</v>
      </c>
      <c r="C603" t="s">
        <v>261</v>
      </c>
      <c r="D603">
        <v>9933630155</v>
      </c>
      <c r="E603" s="1">
        <v>44519</v>
      </c>
      <c r="F603" s="1">
        <v>44519</v>
      </c>
      <c r="G603">
        <v>6179625666</v>
      </c>
      <c r="H603">
        <v>9700215028</v>
      </c>
      <c r="I603">
        <v>22212.17</v>
      </c>
      <c r="J603" s="1">
        <v>44579</v>
      </c>
      <c r="K603">
        <v>18206.7</v>
      </c>
      <c r="L603" s="1">
        <v>44588</v>
      </c>
      <c r="M603">
        <v>9</v>
      </c>
      <c r="N603" s="8">
        <f t="shared" si="9"/>
        <v>163860.30000000002</v>
      </c>
    </row>
    <row r="604" spans="1:14">
      <c r="A604" t="s">
        <v>14</v>
      </c>
      <c r="B604" t="s">
        <v>62</v>
      </c>
      <c r="C604" t="s">
        <v>433</v>
      </c>
      <c r="D604">
        <v>12269371006</v>
      </c>
      <c r="E604" s="1">
        <v>44519</v>
      </c>
      <c r="F604" s="1">
        <v>44519</v>
      </c>
      <c r="G604">
        <v>6181309240</v>
      </c>
      <c r="H604">
        <v>775</v>
      </c>
      <c r="I604">
        <v>33033.21</v>
      </c>
      <c r="J604" s="1">
        <v>44579</v>
      </c>
      <c r="K604">
        <v>27076.400000000001</v>
      </c>
      <c r="L604" s="1">
        <v>44740</v>
      </c>
      <c r="M604">
        <v>161</v>
      </c>
      <c r="N604" s="8">
        <f t="shared" si="9"/>
        <v>4359300.4000000004</v>
      </c>
    </row>
    <row r="605" spans="1:14">
      <c r="A605" t="s">
        <v>14</v>
      </c>
      <c r="B605" t="s">
        <v>62</v>
      </c>
      <c r="C605" t="s">
        <v>433</v>
      </c>
      <c r="D605">
        <v>12269371006</v>
      </c>
      <c r="E605" s="1">
        <v>44519</v>
      </c>
      <c r="F605" s="1">
        <v>44519</v>
      </c>
      <c r="G605">
        <v>6181310324</v>
      </c>
      <c r="H605">
        <v>776</v>
      </c>
      <c r="I605">
        <v>16485.62</v>
      </c>
      <c r="J605" s="1">
        <v>44579</v>
      </c>
      <c r="K605">
        <v>13512.8</v>
      </c>
      <c r="L605" s="1">
        <v>44740</v>
      </c>
      <c r="M605">
        <v>161</v>
      </c>
      <c r="N605" s="8">
        <f t="shared" si="9"/>
        <v>2175560.7999999998</v>
      </c>
    </row>
    <row r="606" spans="1:14">
      <c r="A606" t="s">
        <v>14</v>
      </c>
      <c r="B606" t="s">
        <v>62</v>
      </c>
      <c r="C606" t="s">
        <v>433</v>
      </c>
      <c r="D606">
        <v>12269371006</v>
      </c>
      <c r="E606" s="1">
        <v>44519</v>
      </c>
      <c r="F606" s="1">
        <v>44519</v>
      </c>
      <c r="G606">
        <v>6181310974</v>
      </c>
      <c r="H606">
        <v>777</v>
      </c>
      <c r="I606">
        <v>10914.12</v>
      </c>
      <c r="J606" s="1">
        <v>44579</v>
      </c>
      <c r="K606">
        <v>8946</v>
      </c>
      <c r="L606" s="1">
        <v>44740</v>
      </c>
      <c r="M606">
        <v>161</v>
      </c>
      <c r="N606" s="8">
        <f t="shared" si="9"/>
        <v>1440306</v>
      </c>
    </row>
    <row r="607" spans="1:14">
      <c r="A607" t="s">
        <v>14</v>
      </c>
      <c r="B607" t="s">
        <v>62</v>
      </c>
      <c r="C607" t="s">
        <v>434</v>
      </c>
      <c r="D607">
        <v>2123550200</v>
      </c>
      <c r="E607" s="1">
        <v>44519</v>
      </c>
      <c r="F607" s="1">
        <v>44519</v>
      </c>
      <c r="G607">
        <v>6181410016</v>
      </c>
      <c r="H607" t="s">
        <v>435</v>
      </c>
      <c r="I607">
        <v>3285.22</v>
      </c>
      <c r="J607" s="1">
        <v>44579</v>
      </c>
      <c r="K607">
        <v>2692.8</v>
      </c>
      <c r="L607" s="1">
        <v>44588</v>
      </c>
      <c r="M607">
        <v>9</v>
      </c>
      <c r="N607" s="8">
        <f t="shared" si="9"/>
        <v>24235.200000000001</v>
      </c>
    </row>
    <row r="608" spans="1:14">
      <c r="A608" t="s">
        <v>14</v>
      </c>
      <c r="B608" t="s">
        <v>62</v>
      </c>
      <c r="C608" t="s">
        <v>375</v>
      </c>
      <c r="D608">
        <v>195980289</v>
      </c>
      <c r="E608" s="1">
        <v>44519</v>
      </c>
      <c r="F608" s="1">
        <v>44519</v>
      </c>
      <c r="G608">
        <v>6182481895</v>
      </c>
      <c r="H608" t="s">
        <v>436</v>
      </c>
      <c r="I608">
        <v>488</v>
      </c>
      <c r="J608" s="1">
        <v>44579</v>
      </c>
      <c r="K608">
        <v>400</v>
      </c>
      <c r="L608" s="1">
        <v>44573</v>
      </c>
      <c r="M608">
        <v>-6</v>
      </c>
      <c r="N608" s="8">
        <f t="shared" si="9"/>
        <v>-2400</v>
      </c>
    </row>
    <row r="609" spans="1:14">
      <c r="A609" t="s">
        <v>14</v>
      </c>
      <c r="B609" t="s">
        <v>62</v>
      </c>
      <c r="C609" t="s">
        <v>437</v>
      </c>
      <c r="D609">
        <v>10634380017</v>
      </c>
      <c r="E609" s="1">
        <v>44519</v>
      </c>
      <c r="F609" s="1">
        <v>44519</v>
      </c>
      <c r="G609">
        <v>6183607798</v>
      </c>
      <c r="H609">
        <v>21009007</v>
      </c>
      <c r="I609">
        <v>184.8</v>
      </c>
      <c r="J609" s="1">
        <v>44579</v>
      </c>
      <c r="K609">
        <v>168</v>
      </c>
      <c r="L609" s="1">
        <v>44588</v>
      </c>
      <c r="M609">
        <v>9</v>
      </c>
      <c r="N609" s="8">
        <f t="shared" si="9"/>
        <v>1512</v>
      </c>
    </row>
    <row r="610" spans="1:14">
      <c r="A610" t="s">
        <v>14</v>
      </c>
      <c r="B610" t="s">
        <v>62</v>
      </c>
      <c r="C610" t="s">
        <v>438</v>
      </c>
      <c r="D610">
        <v>10767630154</v>
      </c>
      <c r="E610" s="1">
        <v>44519</v>
      </c>
      <c r="F610" s="1">
        <v>44519</v>
      </c>
      <c r="G610">
        <v>6184606059</v>
      </c>
      <c r="H610">
        <v>220029265</v>
      </c>
      <c r="I610">
        <v>858.88</v>
      </c>
      <c r="J610" s="1">
        <v>44579</v>
      </c>
      <c r="K610">
        <v>704</v>
      </c>
      <c r="L610" s="1">
        <v>44588</v>
      </c>
      <c r="M610">
        <v>9</v>
      </c>
      <c r="N610" s="8">
        <f t="shared" si="9"/>
        <v>6336</v>
      </c>
    </row>
    <row r="611" spans="1:14">
      <c r="A611" t="s">
        <v>14</v>
      </c>
      <c r="B611" t="s">
        <v>62</v>
      </c>
      <c r="C611" t="s">
        <v>259</v>
      </c>
      <c r="D611">
        <v>13110270157</v>
      </c>
      <c r="E611" s="1">
        <v>44520</v>
      </c>
      <c r="F611" s="1">
        <v>44520</v>
      </c>
      <c r="G611">
        <v>6185603797</v>
      </c>
      <c r="H611">
        <v>980267778</v>
      </c>
      <c r="I611">
        <v>1138.6300000000001</v>
      </c>
      <c r="J611" s="1">
        <v>44580</v>
      </c>
      <c r="K611">
        <v>933.3</v>
      </c>
      <c r="L611" s="1">
        <v>44588</v>
      </c>
      <c r="M611">
        <v>8</v>
      </c>
      <c r="N611" s="8">
        <f t="shared" si="9"/>
        <v>7466.4</v>
      </c>
    </row>
    <row r="612" spans="1:14">
      <c r="A612" t="s">
        <v>14</v>
      </c>
      <c r="B612" t="s">
        <v>62</v>
      </c>
      <c r="C612" t="s">
        <v>439</v>
      </c>
      <c r="D612">
        <v>4757530284</v>
      </c>
      <c r="E612" s="1">
        <v>44520</v>
      </c>
      <c r="F612" s="1">
        <v>44520</v>
      </c>
      <c r="G612">
        <v>6188916486</v>
      </c>
      <c r="H612" t="s">
        <v>440</v>
      </c>
      <c r="I612">
        <v>458.72</v>
      </c>
      <c r="J612" s="1">
        <v>44596</v>
      </c>
      <c r="K612">
        <v>376</v>
      </c>
      <c r="L612" s="1">
        <v>44736</v>
      </c>
      <c r="M612">
        <v>140</v>
      </c>
      <c r="N612" s="8">
        <f t="shared" si="9"/>
        <v>52640</v>
      </c>
    </row>
    <row r="613" spans="1:14">
      <c r="A613" t="s">
        <v>14</v>
      </c>
      <c r="B613" t="s">
        <v>62</v>
      </c>
      <c r="C613" t="s">
        <v>261</v>
      </c>
      <c r="D613">
        <v>9933630155</v>
      </c>
      <c r="E613" s="1">
        <v>44521</v>
      </c>
      <c r="F613" s="1">
        <v>44521</v>
      </c>
      <c r="G613">
        <v>6190915493</v>
      </c>
      <c r="H613">
        <v>9700215146</v>
      </c>
      <c r="I613">
        <v>2554.39</v>
      </c>
      <c r="J613" s="1">
        <v>44581</v>
      </c>
      <c r="K613">
        <v>2093.7600000000002</v>
      </c>
      <c r="L613" s="1">
        <v>44707</v>
      </c>
      <c r="M613">
        <v>126</v>
      </c>
      <c r="N613" s="8">
        <f t="shared" si="9"/>
        <v>263813.76000000001</v>
      </c>
    </row>
    <row r="614" spans="1:14">
      <c r="A614" t="s">
        <v>14</v>
      </c>
      <c r="B614" t="s">
        <v>62</v>
      </c>
      <c r="C614" t="s">
        <v>441</v>
      </c>
      <c r="D614">
        <v>3976440242</v>
      </c>
      <c r="E614" s="1">
        <v>44521</v>
      </c>
      <c r="F614" s="1">
        <v>44521</v>
      </c>
      <c r="G614">
        <v>6191062335</v>
      </c>
      <c r="H614">
        <v>787</v>
      </c>
      <c r="I614">
        <v>45750</v>
      </c>
      <c r="J614" s="1">
        <v>44581</v>
      </c>
      <c r="K614">
        <v>37500</v>
      </c>
      <c r="L614" s="1">
        <v>44588</v>
      </c>
      <c r="M614">
        <v>7</v>
      </c>
      <c r="N614" s="8">
        <f t="shared" si="9"/>
        <v>262500</v>
      </c>
    </row>
    <row r="615" spans="1:14">
      <c r="A615" t="s">
        <v>14</v>
      </c>
      <c r="B615" t="s">
        <v>62</v>
      </c>
      <c r="C615" t="s">
        <v>442</v>
      </c>
      <c r="D615">
        <v>3680250283</v>
      </c>
      <c r="E615" s="1">
        <v>44522</v>
      </c>
      <c r="F615" s="1">
        <v>44522</v>
      </c>
      <c r="G615">
        <v>6194255599</v>
      </c>
      <c r="H615" t="s">
        <v>443</v>
      </c>
      <c r="I615">
        <v>3057.32</v>
      </c>
      <c r="J615" s="1">
        <v>44582</v>
      </c>
      <c r="K615">
        <v>2506</v>
      </c>
      <c r="L615" s="1">
        <v>44645</v>
      </c>
      <c r="M615">
        <v>63</v>
      </c>
      <c r="N615" s="8">
        <f t="shared" si="9"/>
        <v>157878</v>
      </c>
    </row>
    <row r="616" spans="1:14">
      <c r="A616" t="s">
        <v>14</v>
      </c>
      <c r="B616" t="s">
        <v>62</v>
      </c>
      <c r="C616" t="s">
        <v>444</v>
      </c>
      <c r="D616">
        <v>226250165</v>
      </c>
      <c r="E616" s="1">
        <v>44522</v>
      </c>
      <c r="F616" s="1">
        <v>44522</v>
      </c>
      <c r="G616">
        <v>6194407209</v>
      </c>
      <c r="H616">
        <v>515729</v>
      </c>
      <c r="I616">
        <v>599.5</v>
      </c>
      <c r="J616" s="1">
        <v>44582</v>
      </c>
      <c r="K616">
        <v>545</v>
      </c>
      <c r="L616" s="1">
        <v>44588</v>
      </c>
      <c r="M616">
        <v>6</v>
      </c>
      <c r="N616" s="8">
        <f t="shared" si="9"/>
        <v>3270</v>
      </c>
    </row>
    <row r="617" spans="1:14">
      <c r="A617" t="s">
        <v>14</v>
      </c>
      <c r="B617" t="s">
        <v>62</v>
      </c>
      <c r="C617" t="s">
        <v>354</v>
      </c>
      <c r="D617">
        <v>12328591008</v>
      </c>
      <c r="E617" s="1">
        <v>44522</v>
      </c>
      <c r="F617" s="1">
        <v>44522</v>
      </c>
      <c r="G617">
        <v>6194445197</v>
      </c>
      <c r="H617" t="s">
        <v>445</v>
      </c>
      <c r="I617">
        <v>968.37</v>
      </c>
      <c r="J617" s="1">
        <v>44582</v>
      </c>
      <c r="K617">
        <v>796.63</v>
      </c>
      <c r="L617" s="1">
        <v>44599</v>
      </c>
      <c r="M617">
        <v>17</v>
      </c>
      <c r="N617" s="8">
        <f t="shared" si="9"/>
        <v>13542.71</v>
      </c>
    </row>
    <row r="618" spans="1:14">
      <c r="A618" t="s">
        <v>14</v>
      </c>
      <c r="B618" t="s">
        <v>62</v>
      </c>
      <c r="C618" t="s">
        <v>446</v>
      </c>
      <c r="D618">
        <v>8720161002</v>
      </c>
      <c r="E618" s="1">
        <v>44522</v>
      </c>
      <c r="F618" s="1">
        <v>44522</v>
      </c>
      <c r="G618">
        <v>6196555722</v>
      </c>
      <c r="H618" t="s">
        <v>447</v>
      </c>
      <c r="I618">
        <v>14424.91</v>
      </c>
      <c r="J618" s="1">
        <v>44600</v>
      </c>
      <c r="K618">
        <v>11823.7</v>
      </c>
      <c r="L618" s="1">
        <v>44588</v>
      </c>
      <c r="M618">
        <v>-12</v>
      </c>
      <c r="N618" s="8">
        <f t="shared" si="9"/>
        <v>-141884.40000000002</v>
      </c>
    </row>
    <row r="619" spans="1:14">
      <c r="A619" t="s">
        <v>14</v>
      </c>
      <c r="B619" t="s">
        <v>62</v>
      </c>
      <c r="C619" t="s">
        <v>446</v>
      </c>
      <c r="D619">
        <v>8720161002</v>
      </c>
      <c r="E619" s="1">
        <v>44522</v>
      </c>
      <c r="F619" s="1">
        <v>44522</v>
      </c>
      <c r="G619">
        <v>6196576587</v>
      </c>
      <c r="H619" t="s">
        <v>448</v>
      </c>
      <c r="I619">
        <v>9265.41</v>
      </c>
      <c r="J619" s="1">
        <v>44600</v>
      </c>
      <c r="K619">
        <v>7594.6</v>
      </c>
      <c r="L619" s="1">
        <v>44588</v>
      </c>
      <c r="M619">
        <v>-12</v>
      </c>
      <c r="N619" s="8">
        <f t="shared" si="9"/>
        <v>-91135.200000000012</v>
      </c>
    </row>
    <row r="620" spans="1:14">
      <c r="A620" t="s">
        <v>14</v>
      </c>
      <c r="B620" t="s">
        <v>62</v>
      </c>
      <c r="C620" t="s">
        <v>449</v>
      </c>
      <c r="D620">
        <v>2032400265</v>
      </c>
      <c r="E620" s="1">
        <v>44522</v>
      </c>
      <c r="F620" s="1">
        <v>44522</v>
      </c>
      <c r="G620">
        <v>6197643857</v>
      </c>
      <c r="H620" t="s">
        <v>450</v>
      </c>
      <c r="I620">
        <v>146.4</v>
      </c>
      <c r="J620" s="1">
        <v>44582</v>
      </c>
      <c r="K620">
        <v>120</v>
      </c>
      <c r="L620" s="1">
        <v>44578</v>
      </c>
      <c r="M620">
        <v>-4</v>
      </c>
      <c r="N620" s="8">
        <f t="shared" si="9"/>
        <v>-480</v>
      </c>
    </row>
    <row r="621" spans="1:14">
      <c r="A621" t="s">
        <v>14</v>
      </c>
      <c r="B621" t="s">
        <v>62</v>
      </c>
      <c r="C621" t="s">
        <v>261</v>
      </c>
      <c r="D621">
        <v>9933630155</v>
      </c>
      <c r="E621" s="1">
        <v>44523</v>
      </c>
      <c r="F621" s="1">
        <v>44523</v>
      </c>
      <c r="G621">
        <v>6201556431</v>
      </c>
      <c r="H621">
        <v>9700215325</v>
      </c>
      <c r="I621">
        <v>158.58000000000001</v>
      </c>
      <c r="J621" s="1">
        <v>44583</v>
      </c>
      <c r="K621">
        <v>129.97999999999999</v>
      </c>
      <c r="L621" s="1">
        <v>44588</v>
      </c>
      <c r="M621">
        <v>5</v>
      </c>
      <c r="N621" s="8">
        <f t="shared" si="9"/>
        <v>649.9</v>
      </c>
    </row>
    <row r="622" spans="1:14">
      <c r="A622" t="s">
        <v>14</v>
      </c>
      <c r="B622" t="s">
        <v>62</v>
      </c>
      <c r="C622" t="s">
        <v>403</v>
      </c>
      <c r="D622">
        <v>12792100153</v>
      </c>
      <c r="E622" s="1">
        <v>44523</v>
      </c>
      <c r="F622" s="1">
        <v>44523</v>
      </c>
      <c r="G622">
        <v>6201563739</v>
      </c>
      <c r="H622">
        <v>21055046</v>
      </c>
      <c r="I622">
        <v>6896.68</v>
      </c>
      <c r="J622" s="1">
        <v>44583</v>
      </c>
      <c r="K622">
        <v>5653.02</v>
      </c>
      <c r="L622" s="1">
        <v>44608</v>
      </c>
      <c r="M622">
        <v>25</v>
      </c>
      <c r="N622" s="8">
        <f t="shared" si="9"/>
        <v>141325.5</v>
      </c>
    </row>
    <row r="623" spans="1:14">
      <c r="A623" t="s">
        <v>14</v>
      </c>
      <c r="B623" t="s">
        <v>62</v>
      </c>
      <c r="C623" t="s">
        <v>406</v>
      </c>
      <c r="D623">
        <v>4974910962</v>
      </c>
      <c r="E623" s="1">
        <v>44523</v>
      </c>
      <c r="F623" s="1">
        <v>44523</v>
      </c>
      <c r="G623">
        <v>6201884862</v>
      </c>
      <c r="H623">
        <v>25901</v>
      </c>
      <c r="I623">
        <v>1549.74</v>
      </c>
      <c r="J623" s="1">
        <v>44583</v>
      </c>
      <c r="K623">
        <v>1408.85</v>
      </c>
      <c r="L623" s="1">
        <v>44575</v>
      </c>
      <c r="M623">
        <v>-8</v>
      </c>
      <c r="N623" s="8">
        <f t="shared" si="9"/>
        <v>-11270.8</v>
      </c>
    </row>
    <row r="624" spans="1:14">
      <c r="A624" t="s">
        <v>14</v>
      </c>
      <c r="B624" t="s">
        <v>62</v>
      </c>
      <c r="C624" t="s">
        <v>451</v>
      </c>
      <c r="D624">
        <v>80213750583</v>
      </c>
      <c r="E624" s="1">
        <v>44523</v>
      </c>
      <c r="F624" s="1">
        <v>44523</v>
      </c>
      <c r="G624">
        <v>6202598601</v>
      </c>
      <c r="H624" t="s">
        <v>452</v>
      </c>
      <c r="I624">
        <v>7625</v>
      </c>
      <c r="J624" s="1">
        <v>44583</v>
      </c>
      <c r="K624">
        <v>6250</v>
      </c>
      <c r="L624" s="1">
        <v>44578</v>
      </c>
      <c r="M624">
        <v>-5</v>
      </c>
      <c r="N624" s="8">
        <f t="shared" si="9"/>
        <v>-31250</v>
      </c>
    </row>
    <row r="625" spans="1:14">
      <c r="A625" t="s">
        <v>14</v>
      </c>
      <c r="B625" t="s">
        <v>62</v>
      </c>
      <c r="C625" t="s">
        <v>88</v>
      </c>
      <c r="D625">
        <v>4869950156</v>
      </c>
      <c r="E625" s="1">
        <v>44523</v>
      </c>
      <c r="F625" s="1">
        <v>44523</v>
      </c>
      <c r="G625">
        <v>6203153206</v>
      </c>
      <c r="H625" t="s">
        <v>453</v>
      </c>
      <c r="I625">
        <v>866.2</v>
      </c>
      <c r="J625" s="1">
        <v>44583</v>
      </c>
      <c r="K625">
        <v>710</v>
      </c>
      <c r="L625" s="1">
        <v>44599</v>
      </c>
      <c r="M625">
        <v>16</v>
      </c>
      <c r="N625" s="8">
        <f t="shared" si="9"/>
        <v>11360</v>
      </c>
    </row>
    <row r="626" spans="1:14">
      <c r="A626" t="s">
        <v>14</v>
      </c>
      <c r="B626" t="s">
        <v>62</v>
      </c>
      <c r="C626" t="s">
        <v>454</v>
      </c>
      <c r="D626">
        <v>12200770159</v>
      </c>
      <c r="E626" s="1">
        <v>44523</v>
      </c>
      <c r="F626" s="1">
        <v>44523</v>
      </c>
      <c r="G626">
        <v>6203375462</v>
      </c>
      <c r="H626" t="s">
        <v>455</v>
      </c>
      <c r="I626">
        <v>144936</v>
      </c>
      <c r="J626" s="1">
        <v>44583</v>
      </c>
      <c r="K626">
        <v>118800</v>
      </c>
      <c r="L626" s="1">
        <v>44602</v>
      </c>
      <c r="M626">
        <v>19</v>
      </c>
      <c r="N626" s="8">
        <f t="shared" si="9"/>
        <v>2257200</v>
      </c>
    </row>
    <row r="627" spans="1:14">
      <c r="A627" t="s">
        <v>14</v>
      </c>
      <c r="B627" t="s">
        <v>62</v>
      </c>
      <c r="C627" t="s">
        <v>456</v>
      </c>
      <c r="D627">
        <v>207810284</v>
      </c>
      <c r="E627" s="1">
        <v>44523</v>
      </c>
      <c r="F627" s="1">
        <v>44523</v>
      </c>
      <c r="G627">
        <v>6204291504</v>
      </c>
      <c r="H627">
        <v>7310000148</v>
      </c>
      <c r="I627">
        <v>359.1</v>
      </c>
      <c r="J627" s="1">
        <v>44583</v>
      </c>
      <c r="K627">
        <v>342</v>
      </c>
      <c r="L627" s="1">
        <v>44613</v>
      </c>
      <c r="M627">
        <v>30</v>
      </c>
      <c r="N627" s="8">
        <f t="shared" si="9"/>
        <v>10260</v>
      </c>
    </row>
    <row r="628" spans="1:14">
      <c r="A628" t="s">
        <v>14</v>
      </c>
      <c r="B628" t="s">
        <v>62</v>
      </c>
      <c r="C628" t="s">
        <v>456</v>
      </c>
      <c r="D628">
        <v>207810284</v>
      </c>
      <c r="E628" s="1">
        <v>44523</v>
      </c>
      <c r="F628" s="1">
        <v>44523</v>
      </c>
      <c r="G628">
        <v>6204291534</v>
      </c>
      <c r="H628">
        <v>7310000498</v>
      </c>
      <c r="I628">
        <v>472.5</v>
      </c>
      <c r="J628" s="1">
        <v>44583</v>
      </c>
      <c r="K628">
        <v>450</v>
      </c>
      <c r="L628" s="1">
        <v>44826</v>
      </c>
      <c r="M628">
        <v>243</v>
      </c>
      <c r="N628" s="8">
        <f t="shared" si="9"/>
        <v>109350</v>
      </c>
    </row>
    <row r="629" spans="1:14">
      <c r="A629" t="s">
        <v>14</v>
      </c>
      <c r="B629" t="s">
        <v>62</v>
      </c>
      <c r="C629" t="s">
        <v>456</v>
      </c>
      <c r="D629">
        <v>207810284</v>
      </c>
      <c r="E629" s="1">
        <v>44523</v>
      </c>
      <c r="F629" s="1">
        <v>44523</v>
      </c>
      <c r="G629">
        <v>6204517827</v>
      </c>
      <c r="H629">
        <v>7310000614</v>
      </c>
      <c r="I629">
        <v>882</v>
      </c>
      <c r="J629" s="1">
        <v>44583</v>
      </c>
      <c r="K629">
        <v>840</v>
      </c>
      <c r="L629" s="1">
        <v>44826</v>
      </c>
      <c r="M629">
        <v>243</v>
      </c>
      <c r="N629" s="8">
        <f t="shared" si="9"/>
        <v>204120</v>
      </c>
    </row>
    <row r="630" spans="1:14">
      <c r="A630" t="s">
        <v>14</v>
      </c>
      <c r="B630" t="s">
        <v>62</v>
      </c>
      <c r="C630" t="s">
        <v>456</v>
      </c>
      <c r="D630">
        <v>207810284</v>
      </c>
      <c r="E630" s="1">
        <v>44523</v>
      </c>
      <c r="F630" s="1">
        <v>44523</v>
      </c>
      <c r="G630">
        <v>6204517955</v>
      </c>
      <c r="H630">
        <v>7310000615</v>
      </c>
      <c r="I630">
        <v>441</v>
      </c>
      <c r="J630" s="1">
        <v>44583</v>
      </c>
      <c r="K630">
        <v>420</v>
      </c>
      <c r="L630" s="1">
        <v>44826</v>
      </c>
      <c r="M630">
        <v>243</v>
      </c>
      <c r="N630" s="8">
        <f t="shared" si="9"/>
        <v>102060</v>
      </c>
    </row>
    <row r="631" spans="1:14">
      <c r="A631" t="s">
        <v>14</v>
      </c>
      <c r="B631" t="s">
        <v>62</v>
      </c>
      <c r="C631" t="s">
        <v>72</v>
      </c>
      <c r="D631">
        <v>9238800156</v>
      </c>
      <c r="E631" s="1">
        <v>44523</v>
      </c>
      <c r="F631" s="1">
        <v>44523</v>
      </c>
      <c r="G631">
        <v>6206266192</v>
      </c>
      <c r="H631">
        <v>1027345834</v>
      </c>
      <c r="I631">
        <v>5674.46</v>
      </c>
      <c r="J631" s="1">
        <v>44584</v>
      </c>
      <c r="K631">
        <v>4651.2</v>
      </c>
      <c r="L631" s="1">
        <v>44645</v>
      </c>
      <c r="M631">
        <v>61</v>
      </c>
      <c r="N631" s="8">
        <f t="shared" si="9"/>
        <v>283723.2</v>
      </c>
    </row>
    <row r="632" spans="1:14">
      <c r="A632" t="s">
        <v>14</v>
      </c>
      <c r="B632" t="s">
        <v>62</v>
      </c>
      <c r="C632" t="s">
        <v>205</v>
      </c>
      <c r="D632">
        <v>747170157</v>
      </c>
      <c r="E632" s="1">
        <v>44524</v>
      </c>
      <c r="F632" s="1">
        <v>44524</v>
      </c>
      <c r="G632">
        <v>6206641613</v>
      </c>
      <c r="H632">
        <v>6751349539</v>
      </c>
      <c r="I632">
        <v>11391.82</v>
      </c>
      <c r="J632" s="1">
        <v>44584</v>
      </c>
      <c r="K632">
        <v>10356.200000000001</v>
      </c>
      <c r="L632" s="1">
        <v>44616</v>
      </c>
      <c r="M632">
        <v>32</v>
      </c>
      <c r="N632" s="8">
        <f t="shared" si="9"/>
        <v>331398.40000000002</v>
      </c>
    </row>
    <row r="633" spans="1:14">
      <c r="A633" t="s">
        <v>14</v>
      </c>
      <c r="B633" t="s">
        <v>62</v>
      </c>
      <c r="C633" t="s">
        <v>457</v>
      </c>
      <c r="D633">
        <v>3663160962</v>
      </c>
      <c r="E633" s="1">
        <v>44524</v>
      </c>
      <c r="F633" s="1">
        <v>44524</v>
      </c>
      <c r="G633">
        <v>6206904796</v>
      </c>
      <c r="H633">
        <v>2123265</v>
      </c>
      <c r="I633">
        <v>15574.02</v>
      </c>
      <c r="J633" s="1">
        <v>44584</v>
      </c>
      <c r="K633">
        <v>14158.2</v>
      </c>
      <c r="L633" s="1">
        <v>44645</v>
      </c>
      <c r="M633">
        <v>61</v>
      </c>
      <c r="N633" s="8">
        <f t="shared" si="9"/>
        <v>863650.20000000007</v>
      </c>
    </row>
    <row r="634" spans="1:14">
      <c r="A634" t="s">
        <v>14</v>
      </c>
      <c r="B634" t="s">
        <v>62</v>
      </c>
      <c r="C634" t="s">
        <v>403</v>
      </c>
      <c r="D634">
        <v>12792100153</v>
      </c>
      <c r="E634" s="1">
        <v>44524</v>
      </c>
      <c r="F634" s="1">
        <v>44524</v>
      </c>
      <c r="G634">
        <v>6206996197</v>
      </c>
      <c r="H634">
        <v>21055449</v>
      </c>
      <c r="I634">
        <v>255.1</v>
      </c>
      <c r="J634" s="1">
        <v>44584</v>
      </c>
      <c r="K634">
        <v>209.1</v>
      </c>
      <c r="L634" s="1">
        <v>44587</v>
      </c>
      <c r="M634">
        <v>3</v>
      </c>
      <c r="N634" s="8">
        <f t="shared" si="9"/>
        <v>627.29999999999995</v>
      </c>
    </row>
    <row r="635" spans="1:14">
      <c r="A635" t="s">
        <v>14</v>
      </c>
      <c r="B635" t="s">
        <v>62</v>
      </c>
      <c r="C635" t="s">
        <v>255</v>
      </c>
      <c r="D635">
        <v>12400990151</v>
      </c>
      <c r="E635" s="1">
        <v>44524</v>
      </c>
      <c r="F635" s="1">
        <v>44524</v>
      </c>
      <c r="G635">
        <v>6207578875</v>
      </c>
      <c r="H635">
        <v>202154516</v>
      </c>
      <c r="I635">
        <v>92000</v>
      </c>
      <c r="J635" s="1">
        <v>44603</v>
      </c>
      <c r="K635">
        <v>92000</v>
      </c>
      <c r="L635" s="1">
        <v>44707</v>
      </c>
      <c r="M635">
        <v>104</v>
      </c>
      <c r="N635" s="8">
        <f t="shared" si="9"/>
        <v>9568000</v>
      </c>
    </row>
    <row r="636" spans="1:14">
      <c r="A636" t="s">
        <v>14</v>
      </c>
      <c r="B636" t="s">
        <v>62</v>
      </c>
      <c r="C636" t="s">
        <v>101</v>
      </c>
      <c r="D636">
        <v>3878140239</v>
      </c>
      <c r="E636" s="1">
        <v>44524</v>
      </c>
      <c r="F636" s="1">
        <v>44524</v>
      </c>
      <c r="G636">
        <v>6208586506</v>
      </c>
      <c r="H636">
        <v>1060007577</v>
      </c>
      <c r="I636">
        <v>11423.78</v>
      </c>
      <c r="J636" s="1">
        <v>44584</v>
      </c>
      <c r="K636">
        <v>10385.25</v>
      </c>
      <c r="L636" s="1">
        <v>44616</v>
      </c>
      <c r="M636">
        <v>32</v>
      </c>
      <c r="N636" s="8">
        <f t="shared" si="9"/>
        <v>332328</v>
      </c>
    </row>
    <row r="637" spans="1:14">
      <c r="A637" t="s">
        <v>14</v>
      </c>
      <c r="B637" t="s">
        <v>62</v>
      </c>
      <c r="C637" t="s">
        <v>458</v>
      </c>
      <c r="D637">
        <v>13348100150</v>
      </c>
      <c r="E637" s="1">
        <v>44524</v>
      </c>
      <c r="F637" s="1">
        <v>44524</v>
      </c>
      <c r="G637">
        <v>6210123369</v>
      </c>
      <c r="H637">
        <v>4600000165</v>
      </c>
      <c r="I637">
        <v>1400</v>
      </c>
      <c r="J637" s="1">
        <v>44584</v>
      </c>
      <c r="K637">
        <v>1400</v>
      </c>
      <c r="L637" s="1">
        <v>44589</v>
      </c>
      <c r="M637">
        <v>5</v>
      </c>
      <c r="N637" s="8">
        <f t="shared" si="9"/>
        <v>7000</v>
      </c>
    </row>
    <row r="638" spans="1:14">
      <c r="A638" t="s">
        <v>14</v>
      </c>
      <c r="B638" t="s">
        <v>62</v>
      </c>
      <c r="C638" t="s">
        <v>205</v>
      </c>
      <c r="D638">
        <v>747170157</v>
      </c>
      <c r="E638" s="1">
        <v>44524</v>
      </c>
      <c r="F638" s="1">
        <v>44524</v>
      </c>
      <c r="G638">
        <v>6211175496</v>
      </c>
      <c r="H638">
        <v>6751349576</v>
      </c>
      <c r="I638">
        <v>29817.48</v>
      </c>
      <c r="J638" s="1">
        <v>44584</v>
      </c>
      <c r="K638">
        <v>27106.799999999999</v>
      </c>
      <c r="L638" s="1">
        <v>44616</v>
      </c>
      <c r="M638">
        <v>32</v>
      </c>
      <c r="N638" s="8">
        <f t="shared" si="9"/>
        <v>867417.59999999998</v>
      </c>
    </row>
    <row r="639" spans="1:14">
      <c r="A639" t="s">
        <v>14</v>
      </c>
      <c r="B639" t="s">
        <v>62</v>
      </c>
      <c r="C639" t="s">
        <v>403</v>
      </c>
      <c r="D639">
        <v>12792100153</v>
      </c>
      <c r="E639" s="1">
        <v>44525</v>
      </c>
      <c r="F639" s="1">
        <v>44525</v>
      </c>
      <c r="G639">
        <v>6212168796</v>
      </c>
      <c r="H639">
        <v>21055777</v>
      </c>
      <c r="I639">
        <v>7460.98</v>
      </c>
      <c r="J639" s="1">
        <v>44585</v>
      </c>
      <c r="K639">
        <v>6115.56</v>
      </c>
      <c r="L639" s="1">
        <v>44574</v>
      </c>
      <c r="M639">
        <v>-11</v>
      </c>
      <c r="N639" s="8">
        <f t="shared" si="9"/>
        <v>-67271.16</v>
      </c>
    </row>
    <row r="640" spans="1:14">
      <c r="A640" t="s">
        <v>14</v>
      </c>
      <c r="B640" t="s">
        <v>62</v>
      </c>
      <c r="C640" t="s">
        <v>316</v>
      </c>
      <c r="D640">
        <v>1484180391</v>
      </c>
      <c r="E640" s="1">
        <v>44525</v>
      </c>
      <c r="F640" s="1">
        <v>44525</v>
      </c>
      <c r="G640">
        <v>6212762187</v>
      </c>
      <c r="H640" t="s">
        <v>459</v>
      </c>
      <c r="I640">
        <v>27416.99</v>
      </c>
      <c r="J640" s="1">
        <v>44585</v>
      </c>
      <c r="K640">
        <v>22472.94</v>
      </c>
      <c r="L640" s="1">
        <v>44645</v>
      </c>
      <c r="M640">
        <v>60</v>
      </c>
      <c r="N640" s="8">
        <f t="shared" si="9"/>
        <v>1348376.4</v>
      </c>
    </row>
    <row r="641" spans="1:14">
      <c r="A641" t="s">
        <v>14</v>
      </c>
      <c r="B641" t="s">
        <v>62</v>
      </c>
      <c r="C641" t="s">
        <v>172</v>
      </c>
      <c r="D641">
        <v>3432221202</v>
      </c>
      <c r="E641" s="1">
        <v>44525</v>
      </c>
      <c r="F641" s="1">
        <v>44525</v>
      </c>
      <c r="G641">
        <v>6213776296</v>
      </c>
      <c r="H641">
        <v>3045611</v>
      </c>
      <c r="I641">
        <v>164.78</v>
      </c>
      <c r="J641" s="1">
        <v>44585</v>
      </c>
      <c r="K641">
        <v>149.80000000000001</v>
      </c>
      <c r="L641" s="1">
        <v>44645</v>
      </c>
      <c r="M641">
        <v>60</v>
      </c>
      <c r="N641" s="8">
        <f t="shared" si="9"/>
        <v>8988</v>
      </c>
    </row>
    <row r="642" spans="1:14">
      <c r="A642" t="s">
        <v>14</v>
      </c>
      <c r="B642" t="s">
        <v>62</v>
      </c>
      <c r="C642" t="s">
        <v>460</v>
      </c>
      <c r="D642">
        <v>5402921000</v>
      </c>
      <c r="E642" s="1">
        <v>44525</v>
      </c>
      <c r="F642" s="1">
        <v>44525</v>
      </c>
      <c r="G642">
        <v>6214350003</v>
      </c>
      <c r="H642" t="s">
        <v>461</v>
      </c>
      <c r="I642">
        <v>2147.1999999999998</v>
      </c>
      <c r="J642" s="1">
        <v>44585</v>
      </c>
      <c r="K642">
        <v>1760</v>
      </c>
      <c r="L642" s="1">
        <v>44601</v>
      </c>
      <c r="M642">
        <v>16</v>
      </c>
      <c r="N642" s="8">
        <f t="shared" si="9"/>
        <v>28160</v>
      </c>
    </row>
    <row r="643" spans="1:14">
      <c r="A643" t="s">
        <v>14</v>
      </c>
      <c r="B643" t="s">
        <v>62</v>
      </c>
      <c r="C643" t="s">
        <v>462</v>
      </c>
      <c r="D643">
        <v>3948960962</v>
      </c>
      <c r="E643" s="1">
        <v>44525</v>
      </c>
      <c r="F643" s="1">
        <v>44525</v>
      </c>
      <c r="G643">
        <v>6214678835</v>
      </c>
      <c r="H643">
        <v>2021509822</v>
      </c>
      <c r="I643">
        <v>3248.86</v>
      </c>
      <c r="J643" s="1">
        <v>44585</v>
      </c>
      <c r="K643">
        <v>2663</v>
      </c>
      <c r="L643" s="1">
        <v>44599</v>
      </c>
      <c r="M643">
        <v>14</v>
      </c>
      <c r="N643" s="8">
        <f t="shared" ref="N643:N706" si="10">+K643*M643</f>
        <v>37282</v>
      </c>
    </row>
    <row r="644" spans="1:14">
      <c r="A644" t="s">
        <v>14</v>
      </c>
      <c r="B644" t="s">
        <v>62</v>
      </c>
      <c r="C644" t="s">
        <v>463</v>
      </c>
      <c r="D644">
        <v>2047250424</v>
      </c>
      <c r="E644" s="1">
        <v>44525</v>
      </c>
      <c r="F644" s="1">
        <v>44525</v>
      </c>
      <c r="G644">
        <v>6214714741</v>
      </c>
      <c r="H644" t="s">
        <v>464</v>
      </c>
      <c r="I644">
        <v>16532.419999999998</v>
      </c>
      <c r="J644" s="1">
        <v>44585</v>
      </c>
      <c r="K644">
        <v>13551.16</v>
      </c>
      <c r="L644" s="1">
        <v>44602</v>
      </c>
      <c r="M644">
        <v>17</v>
      </c>
      <c r="N644" s="8">
        <f t="shared" si="10"/>
        <v>230369.72</v>
      </c>
    </row>
    <row r="645" spans="1:14">
      <c r="A645" t="s">
        <v>14</v>
      </c>
      <c r="B645" t="s">
        <v>62</v>
      </c>
      <c r="C645" t="s">
        <v>465</v>
      </c>
      <c r="D645">
        <v>6912570964</v>
      </c>
      <c r="E645" s="1">
        <v>44525</v>
      </c>
      <c r="F645" s="1">
        <v>44525</v>
      </c>
      <c r="G645">
        <v>6215352111</v>
      </c>
      <c r="H645">
        <v>97550766</v>
      </c>
      <c r="I645">
        <v>5658.36</v>
      </c>
      <c r="J645" s="1">
        <v>44585</v>
      </c>
      <c r="K645">
        <v>4638</v>
      </c>
      <c r="L645" s="1">
        <v>44645</v>
      </c>
      <c r="M645">
        <v>60</v>
      </c>
      <c r="N645" s="8">
        <f t="shared" si="10"/>
        <v>278280</v>
      </c>
    </row>
    <row r="646" spans="1:14">
      <c r="A646" t="s">
        <v>14</v>
      </c>
      <c r="B646" t="s">
        <v>62</v>
      </c>
      <c r="C646" t="s">
        <v>99</v>
      </c>
      <c r="D646">
        <v>803890151</v>
      </c>
      <c r="E646" s="1">
        <v>44525</v>
      </c>
      <c r="F646" s="1">
        <v>44525</v>
      </c>
      <c r="G646">
        <v>6216226546</v>
      </c>
      <c r="H646">
        <v>212073317</v>
      </c>
      <c r="I646">
        <v>402.6</v>
      </c>
      <c r="J646" s="1">
        <v>44585</v>
      </c>
      <c r="K646">
        <v>330</v>
      </c>
      <c r="L646" s="1">
        <v>44616</v>
      </c>
      <c r="M646">
        <v>31</v>
      </c>
      <c r="N646" s="8">
        <f t="shared" si="10"/>
        <v>10230</v>
      </c>
    </row>
    <row r="647" spans="1:14">
      <c r="A647" t="s">
        <v>14</v>
      </c>
      <c r="B647" t="s">
        <v>62</v>
      </c>
      <c r="C647" t="s">
        <v>259</v>
      </c>
      <c r="D647">
        <v>13110270157</v>
      </c>
      <c r="E647" s="1">
        <v>44525</v>
      </c>
      <c r="F647" s="1">
        <v>44525</v>
      </c>
      <c r="G647">
        <v>6216415084</v>
      </c>
      <c r="H647">
        <v>980268087</v>
      </c>
      <c r="I647">
        <v>11364.56</v>
      </c>
      <c r="J647" s="1">
        <v>44585</v>
      </c>
      <c r="K647">
        <v>11364.56</v>
      </c>
      <c r="L647" s="1">
        <v>44588</v>
      </c>
      <c r="M647">
        <v>3</v>
      </c>
      <c r="N647" s="8">
        <f t="shared" si="10"/>
        <v>34093.68</v>
      </c>
    </row>
    <row r="648" spans="1:14">
      <c r="A648" t="s">
        <v>14</v>
      </c>
      <c r="B648" t="s">
        <v>62</v>
      </c>
      <c r="C648" t="s">
        <v>99</v>
      </c>
      <c r="D648">
        <v>803890151</v>
      </c>
      <c r="E648" s="1">
        <v>44525</v>
      </c>
      <c r="F648" s="1">
        <v>44525</v>
      </c>
      <c r="G648">
        <v>6216438313</v>
      </c>
      <c r="H648">
        <v>212073316</v>
      </c>
      <c r="I648">
        <v>197.64</v>
      </c>
      <c r="J648" s="1">
        <v>44585</v>
      </c>
      <c r="K648">
        <v>162</v>
      </c>
      <c r="L648" s="1">
        <v>44616</v>
      </c>
      <c r="M648">
        <v>31</v>
      </c>
      <c r="N648" s="8">
        <f t="shared" si="10"/>
        <v>5022</v>
      </c>
    </row>
    <row r="649" spans="1:14">
      <c r="A649" t="s">
        <v>14</v>
      </c>
      <c r="B649" t="s">
        <v>62</v>
      </c>
      <c r="C649" t="s">
        <v>72</v>
      </c>
      <c r="D649">
        <v>9238800156</v>
      </c>
      <c r="E649" s="1">
        <v>44525</v>
      </c>
      <c r="F649" s="1">
        <v>44525</v>
      </c>
      <c r="G649">
        <v>6216562623</v>
      </c>
      <c r="H649">
        <v>1027349108</v>
      </c>
      <c r="I649">
        <v>11712</v>
      </c>
      <c r="J649" s="1">
        <v>44586</v>
      </c>
      <c r="K649">
        <v>9600</v>
      </c>
      <c r="L649" s="1">
        <v>44645</v>
      </c>
      <c r="M649">
        <v>59</v>
      </c>
      <c r="N649" s="8">
        <f t="shared" si="10"/>
        <v>566400</v>
      </c>
    </row>
    <row r="650" spans="1:14">
      <c r="A650" t="s">
        <v>14</v>
      </c>
      <c r="B650" t="s">
        <v>62</v>
      </c>
      <c r="C650" t="s">
        <v>72</v>
      </c>
      <c r="D650">
        <v>9238800156</v>
      </c>
      <c r="E650" s="1">
        <v>44525</v>
      </c>
      <c r="F650" s="1">
        <v>44525</v>
      </c>
      <c r="G650">
        <v>6216562632</v>
      </c>
      <c r="H650">
        <v>1027349107</v>
      </c>
      <c r="I650">
        <v>25019.759999999998</v>
      </c>
      <c r="J650" s="1">
        <v>44586</v>
      </c>
      <c r="K650">
        <v>20508</v>
      </c>
      <c r="L650" s="1">
        <v>44645</v>
      </c>
      <c r="M650">
        <v>59</v>
      </c>
      <c r="N650" s="8">
        <f t="shared" si="10"/>
        <v>1209972</v>
      </c>
    </row>
    <row r="651" spans="1:14">
      <c r="A651" t="s">
        <v>14</v>
      </c>
      <c r="B651" t="s">
        <v>62</v>
      </c>
      <c r="C651" t="s">
        <v>72</v>
      </c>
      <c r="D651">
        <v>9238800156</v>
      </c>
      <c r="E651" s="1">
        <v>44525</v>
      </c>
      <c r="F651" s="1">
        <v>44525</v>
      </c>
      <c r="G651">
        <v>6216563070</v>
      </c>
      <c r="H651">
        <v>1027349110</v>
      </c>
      <c r="I651">
        <v>6039</v>
      </c>
      <c r="J651" s="1">
        <v>44586</v>
      </c>
      <c r="K651">
        <v>4950</v>
      </c>
      <c r="L651" s="1">
        <v>44616</v>
      </c>
      <c r="M651">
        <v>30</v>
      </c>
      <c r="N651" s="8">
        <f t="shared" si="10"/>
        <v>148500</v>
      </c>
    </row>
    <row r="652" spans="1:14">
      <c r="A652" t="s">
        <v>14</v>
      </c>
      <c r="B652" t="s">
        <v>62</v>
      </c>
      <c r="C652" t="s">
        <v>72</v>
      </c>
      <c r="D652">
        <v>9238800156</v>
      </c>
      <c r="E652" s="1">
        <v>44525</v>
      </c>
      <c r="F652" s="1">
        <v>44525</v>
      </c>
      <c r="G652">
        <v>6216563506</v>
      </c>
      <c r="H652">
        <v>1027349114</v>
      </c>
      <c r="I652">
        <v>2569.7600000000002</v>
      </c>
      <c r="J652" s="1">
        <v>44586</v>
      </c>
      <c r="K652">
        <v>2106.36</v>
      </c>
      <c r="L652" s="1">
        <v>44616</v>
      </c>
      <c r="M652">
        <v>30</v>
      </c>
      <c r="N652" s="8">
        <f t="shared" si="10"/>
        <v>63190.8</v>
      </c>
    </row>
    <row r="653" spans="1:14">
      <c r="A653" t="s">
        <v>14</v>
      </c>
      <c r="B653" t="s">
        <v>62</v>
      </c>
      <c r="C653" t="s">
        <v>367</v>
      </c>
      <c r="D653">
        <v>100190610</v>
      </c>
      <c r="E653" s="1">
        <v>44526</v>
      </c>
      <c r="F653" s="1">
        <v>44526</v>
      </c>
      <c r="G653">
        <v>6216608056</v>
      </c>
      <c r="H653">
        <v>9546769293</v>
      </c>
      <c r="I653">
        <v>1976.4</v>
      </c>
      <c r="J653" s="1">
        <v>44586</v>
      </c>
      <c r="K653">
        <v>1620</v>
      </c>
      <c r="L653" s="1">
        <v>44616</v>
      </c>
      <c r="M653">
        <v>30</v>
      </c>
      <c r="N653" s="8">
        <f t="shared" si="10"/>
        <v>48600</v>
      </c>
    </row>
    <row r="654" spans="1:14">
      <c r="A654" t="s">
        <v>14</v>
      </c>
      <c r="B654" t="s">
        <v>62</v>
      </c>
      <c r="C654" t="s">
        <v>466</v>
      </c>
      <c r="D654">
        <v>5526631006</v>
      </c>
      <c r="E654" s="1">
        <v>44526</v>
      </c>
      <c r="F654" s="1">
        <v>44526</v>
      </c>
      <c r="G654">
        <v>6217092124</v>
      </c>
      <c r="H654" t="s">
        <v>467</v>
      </c>
      <c r="I654">
        <v>2049.6</v>
      </c>
      <c r="J654" s="1">
        <v>44586</v>
      </c>
      <c r="K654">
        <v>1680</v>
      </c>
      <c r="L654" s="1">
        <v>44645</v>
      </c>
      <c r="M654">
        <v>59</v>
      </c>
      <c r="N654" s="8">
        <f t="shared" si="10"/>
        <v>99120</v>
      </c>
    </row>
    <row r="655" spans="1:14">
      <c r="A655" t="s">
        <v>14</v>
      </c>
      <c r="B655" t="s">
        <v>62</v>
      </c>
      <c r="C655" t="s">
        <v>403</v>
      </c>
      <c r="D655">
        <v>12792100153</v>
      </c>
      <c r="E655" s="1">
        <v>44526</v>
      </c>
      <c r="F655" s="1">
        <v>44526</v>
      </c>
      <c r="G655">
        <v>6217291147</v>
      </c>
      <c r="H655">
        <v>21056031</v>
      </c>
      <c r="I655">
        <v>1016.08</v>
      </c>
      <c r="J655" s="1">
        <v>44586</v>
      </c>
      <c r="K655">
        <v>832.85</v>
      </c>
      <c r="L655" s="1">
        <v>44606</v>
      </c>
      <c r="M655">
        <v>20</v>
      </c>
      <c r="N655" s="8">
        <f t="shared" si="10"/>
        <v>16657</v>
      </c>
    </row>
    <row r="656" spans="1:14">
      <c r="A656" t="s">
        <v>14</v>
      </c>
      <c r="B656" t="s">
        <v>62</v>
      </c>
      <c r="C656" t="s">
        <v>403</v>
      </c>
      <c r="D656">
        <v>12792100153</v>
      </c>
      <c r="E656" s="1">
        <v>44526</v>
      </c>
      <c r="F656" s="1">
        <v>44526</v>
      </c>
      <c r="G656">
        <v>6217291167</v>
      </c>
      <c r="H656">
        <v>21056032</v>
      </c>
      <c r="I656">
        <v>495.2</v>
      </c>
      <c r="J656" s="1">
        <v>44586</v>
      </c>
      <c r="K656">
        <v>405.9</v>
      </c>
      <c r="L656" s="1">
        <v>44606</v>
      </c>
      <c r="M656">
        <v>20</v>
      </c>
      <c r="N656" s="8">
        <f t="shared" si="10"/>
        <v>8118</v>
      </c>
    </row>
    <row r="657" spans="1:14">
      <c r="A657" t="s">
        <v>14</v>
      </c>
      <c r="B657" t="s">
        <v>62</v>
      </c>
      <c r="C657" t="s">
        <v>94</v>
      </c>
      <c r="D657">
        <v>13209130155</v>
      </c>
      <c r="E657" s="1">
        <v>44526</v>
      </c>
      <c r="F657" s="1">
        <v>44526</v>
      </c>
      <c r="G657">
        <v>6217294239</v>
      </c>
      <c r="H657">
        <v>8230346593</v>
      </c>
      <c r="I657">
        <v>78.08</v>
      </c>
      <c r="J657" s="1">
        <v>44586</v>
      </c>
      <c r="K657">
        <v>64</v>
      </c>
      <c r="L657" s="1">
        <v>44602</v>
      </c>
      <c r="M657">
        <v>16</v>
      </c>
      <c r="N657" s="8">
        <f t="shared" si="10"/>
        <v>1024</v>
      </c>
    </row>
    <row r="658" spans="1:14">
      <c r="A658" t="s">
        <v>14</v>
      </c>
      <c r="B658" t="s">
        <v>62</v>
      </c>
      <c r="C658" t="s">
        <v>468</v>
      </c>
      <c r="D658">
        <v>11187430159</v>
      </c>
      <c r="E658" s="1">
        <v>44526</v>
      </c>
      <c r="F658" s="1">
        <v>44526</v>
      </c>
      <c r="G658">
        <v>6217415993</v>
      </c>
      <c r="H658">
        <v>210016955</v>
      </c>
      <c r="I658">
        <v>37126.43</v>
      </c>
      <c r="J658" s="1">
        <v>44586</v>
      </c>
      <c r="K658">
        <v>33751.300000000003</v>
      </c>
      <c r="L658" s="1">
        <v>44616</v>
      </c>
      <c r="M658">
        <v>30</v>
      </c>
      <c r="N658" s="8">
        <f t="shared" si="10"/>
        <v>1012539.0000000001</v>
      </c>
    </row>
    <row r="659" spans="1:14">
      <c r="A659" t="s">
        <v>14</v>
      </c>
      <c r="B659" t="s">
        <v>62</v>
      </c>
      <c r="C659" t="s">
        <v>395</v>
      </c>
      <c r="D659">
        <v>6814140965</v>
      </c>
      <c r="E659" s="1">
        <v>44526</v>
      </c>
      <c r="F659" s="1">
        <v>44526</v>
      </c>
      <c r="G659">
        <v>6218181253</v>
      </c>
      <c r="H659">
        <v>7080026834</v>
      </c>
      <c r="I659">
        <v>3091.97</v>
      </c>
      <c r="J659" s="1">
        <v>44586</v>
      </c>
      <c r="K659">
        <v>2534.4</v>
      </c>
      <c r="L659" s="1">
        <v>44651</v>
      </c>
      <c r="M659">
        <v>65</v>
      </c>
      <c r="N659" s="8">
        <f t="shared" si="10"/>
        <v>164736</v>
      </c>
    </row>
    <row r="660" spans="1:14">
      <c r="A660" t="s">
        <v>14</v>
      </c>
      <c r="B660" t="s">
        <v>62</v>
      </c>
      <c r="C660" t="s">
        <v>469</v>
      </c>
      <c r="D660">
        <v>4754860155</v>
      </c>
      <c r="E660" s="1">
        <v>44526</v>
      </c>
      <c r="F660" s="1">
        <v>44526</v>
      </c>
      <c r="G660">
        <v>6218819484</v>
      </c>
      <c r="H660">
        <v>2021010708</v>
      </c>
      <c r="I660">
        <v>23972.11</v>
      </c>
      <c r="J660" s="1">
        <v>44586</v>
      </c>
      <c r="K660">
        <v>21792.83</v>
      </c>
      <c r="L660" s="1">
        <v>44588</v>
      </c>
      <c r="M660">
        <v>2</v>
      </c>
      <c r="N660" s="8">
        <f t="shared" si="10"/>
        <v>43585.66</v>
      </c>
    </row>
    <row r="661" spans="1:14">
      <c r="A661" t="s">
        <v>14</v>
      </c>
      <c r="B661" t="s">
        <v>62</v>
      </c>
      <c r="C661" t="s">
        <v>406</v>
      </c>
      <c r="D661">
        <v>4974910962</v>
      </c>
      <c r="E661" s="1">
        <v>44526</v>
      </c>
      <c r="F661" s="1">
        <v>44526</v>
      </c>
      <c r="G661">
        <v>6219241501</v>
      </c>
      <c r="H661">
        <v>26371</v>
      </c>
      <c r="I661">
        <v>3541.99</v>
      </c>
      <c r="J661" s="1">
        <v>44586</v>
      </c>
      <c r="K661">
        <v>3219.99</v>
      </c>
      <c r="L661" s="1">
        <v>44575</v>
      </c>
      <c r="M661">
        <v>-11</v>
      </c>
      <c r="N661" s="8">
        <f t="shared" si="10"/>
        <v>-35419.89</v>
      </c>
    </row>
    <row r="662" spans="1:14">
      <c r="A662" t="s">
        <v>14</v>
      </c>
      <c r="B662" t="s">
        <v>62</v>
      </c>
      <c r="C662" t="s">
        <v>180</v>
      </c>
      <c r="D662">
        <v>3849010107</v>
      </c>
      <c r="E662" s="1">
        <v>44526</v>
      </c>
      <c r="F662" s="1">
        <v>44526</v>
      </c>
      <c r="G662">
        <v>6219487913</v>
      </c>
      <c r="H662">
        <v>159</v>
      </c>
      <c r="I662">
        <v>263.52</v>
      </c>
      <c r="J662" s="1">
        <v>44586</v>
      </c>
      <c r="K662">
        <v>216</v>
      </c>
      <c r="L662" s="1">
        <v>44629</v>
      </c>
      <c r="M662">
        <v>43</v>
      </c>
      <c r="N662" s="8">
        <f t="shared" si="10"/>
        <v>9288</v>
      </c>
    </row>
    <row r="663" spans="1:14">
      <c r="A663" t="s">
        <v>14</v>
      </c>
      <c r="B663" t="s">
        <v>62</v>
      </c>
      <c r="C663" t="s">
        <v>470</v>
      </c>
      <c r="D663">
        <v>1835220482</v>
      </c>
      <c r="E663" s="1">
        <v>44526</v>
      </c>
      <c r="F663" s="1">
        <v>44526</v>
      </c>
      <c r="G663">
        <v>6219772035</v>
      </c>
      <c r="H663" t="s">
        <v>471</v>
      </c>
      <c r="I663">
        <v>575.84</v>
      </c>
      <c r="J663" s="1">
        <v>44586</v>
      </c>
      <c r="K663">
        <v>472</v>
      </c>
      <c r="L663" s="1">
        <v>44616</v>
      </c>
      <c r="M663">
        <v>30</v>
      </c>
      <c r="N663" s="8">
        <f t="shared" si="10"/>
        <v>14160</v>
      </c>
    </row>
    <row r="664" spans="1:14">
      <c r="A664" t="s">
        <v>14</v>
      </c>
      <c r="B664" t="s">
        <v>62</v>
      </c>
      <c r="C664" t="s">
        <v>358</v>
      </c>
      <c r="D664">
        <v>3014021210</v>
      </c>
      <c r="E664" s="1">
        <v>44526</v>
      </c>
      <c r="F664" s="1">
        <v>44526</v>
      </c>
      <c r="G664">
        <v>6219860244</v>
      </c>
      <c r="H664" t="s">
        <v>472</v>
      </c>
      <c r="I664">
        <v>4604.83</v>
      </c>
      <c r="J664" s="1">
        <v>44586</v>
      </c>
      <c r="K664">
        <v>3774.45</v>
      </c>
      <c r="L664" s="1">
        <v>44575</v>
      </c>
      <c r="M664">
        <v>-11</v>
      </c>
      <c r="N664" s="8">
        <f t="shared" si="10"/>
        <v>-41518.949999999997</v>
      </c>
    </row>
    <row r="665" spans="1:14">
      <c r="A665" t="s">
        <v>14</v>
      </c>
      <c r="B665" t="s">
        <v>62</v>
      </c>
      <c r="C665" t="s">
        <v>358</v>
      </c>
      <c r="D665">
        <v>3014021210</v>
      </c>
      <c r="E665" s="1">
        <v>44526</v>
      </c>
      <c r="F665" s="1">
        <v>44526</v>
      </c>
      <c r="G665">
        <v>6219860261</v>
      </c>
      <c r="H665" t="s">
        <v>473</v>
      </c>
      <c r="I665">
        <v>4604.83</v>
      </c>
      <c r="J665" s="1">
        <v>44586</v>
      </c>
      <c r="K665">
        <v>3774.45</v>
      </c>
      <c r="L665" s="1">
        <v>44575</v>
      </c>
      <c r="M665">
        <v>-11</v>
      </c>
      <c r="N665" s="8">
        <f t="shared" si="10"/>
        <v>-41518.949999999997</v>
      </c>
    </row>
    <row r="666" spans="1:14">
      <c r="A666" t="s">
        <v>14</v>
      </c>
      <c r="B666" t="s">
        <v>62</v>
      </c>
      <c r="C666" t="s">
        <v>358</v>
      </c>
      <c r="D666">
        <v>3014021210</v>
      </c>
      <c r="E666" s="1">
        <v>44526</v>
      </c>
      <c r="F666" s="1">
        <v>44526</v>
      </c>
      <c r="G666">
        <v>6219860308</v>
      </c>
      <c r="H666" t="s">
        <v>474</v>
      </c>
      <c r="I666">
        <v>4604.83</v>
      </c>
      <c r="J666" s="1">
        <v>44586</v>
      </c>
      <c r="K666">
        <v>3774.45</v>
      </c>
      <c r="L666" s="1">
        <v>44575</v>
      </c>
      <c r="M666">
        <v>-11</v>
      </c>
      <c r="N666" s="8">
        <f t="shared" si="10"/>
        <v>-41518.949999999997</v>
      </c>
    </row>
    <row r="667" spans="1:14">
      <c r="A667" t="s">
        <v>14</v>
      </c>
      <c r="B667" t="s">
        <v>62</v>
      </c>
      <c r="C667" t="s">
        <v>358</v>
      </c>
      <c r="D667">
        <v>3014021210</v>
      </c>
      <c r="E667" s="1">
        <v>44526</v>
      </c>
      <c r="F667" s="1">
        <v>44526</v>
      </c>
      <c r="G667">
        <v>6219860456</v>
      </c>
      <c r="H667" t="s">
        <v>475</v>
      </c>
      <c r="I667">
        <v>4604.83</v>
      </c>
      <c r="J667" s="1">
        <v>44586</v>
      </c>
      <c r="K667">
        <v>3774.45</v>
      </c>
      <c r="L667" s="1">
        <v>44575</v>
      </c>
      <c r="M667">
        <v>-11</v>
      </c>
      <c r="N667" s="8">
        <f t="shared" si="10"/>
        <v>-41518.949999999997</v>
      </c>
    </row>
    <row r="668" spans="1:14">
      <c r="A668" t="s">
        <v>14</v>
      </c>
      <c r="B668" t="s">
        <v>62</v>
      </c>
      <c r="C668" t="s">
        <v>476</v>
      </c>
      <c r="D668">
        <v>11303391004</v>
      </c>
      <c r="E668" s="1">
        <v>44526</v>
      </c>
      <c r="F668" s="1">
        <v>44526</v>
      </c>
      <c r="G668">
        <v>6220071610</v>
      </c>
      <c r="H668" t="s">
        <v>477</v>
      </c>
      <c r="I668">
        <v>414.8</v>
      </c>
      <c r="J668" s="1">
        <v>44586</v>
      </c>
      <c r="K668">
        <v>340</v>
      </c>
      <c r="L668" s="1">
        <v>44599</v>
      </c>
      <c r="M668">
        <v>13</v>
      </c>
      <c r="N668" s="8">
        <f t="shared" si="10"/>
        <v>4420</v>
      </c>
    </row>
    <row r="669" spans="1:14">
      <c r="A669" t="s">
        <v>14</v>
      </c>
      <c r="B669" t="s">
        <v>62</v>
      </c>
      <c r="C669" t="s">
        <v>478</v>
      </c>
      <c r="D669">
        <v>8966561006</v>
      </c>
      <c r="E669" s="1">
        <v>44526</v>
      </c>
      <c r="F669" s="1">
        <v>44526</v>
      </c>
      <c r="G669">
        <v>6220135729</v>
      </c>
      <c r="H669">
        <v>35</v>
      </c>
      <c r="I669">
        <v>3538</v>
      </c>
      <c r="J669" s="1">
        <v>44586</v>
      </c>
      <c r="K669">
        <v>2900</v>
      </c>
      <c r="L669" s="1">
        <v>44575</v>
      </c>
      <c r="M669">
        <v>-11</v>
      </c>
      <c r="N669" s="8">
        <f t="shared" si="10"/>
        <v>-31900</v>
      </c>
    </row>
    <row r="670" spans="1:14">
      <c r="A670" t="s">
        <v>14</v>
      </c>
      <c r="B670" t="s">
        <v>62</v>
      </c>
      <c r="C670" t="s">
        <v>479</v>
      </c>
      <c r="D670">
        <v>6522300968</v>
      </c>
      <c r="E670" s="1">
        <v>44526</v>
      </c>
      <c r="F670" s="1">
        <v>44526</v>
      </c>
      <c r="G670">
        <v>6220849518</v>
      </c>
      <c r="H670">
        <v>7000148011</v>
      </c>
      <c r="I670">
        <v>852.5</v>
      </c>
      <c r="J670" s="1">
        <v>44586</v>
      </c>
      <c r="K670">
        <v>775</v>
      </c>
      <c r="L670" s="1">
        <v>44645</v>
      </c>
      <c r="M670">
        <v>59</v>
      </c>
      <c r="N670" s="8">
        <f t="shared" si="10"/>
        <v>45725</v>
      </c>
    </row>
    <row r="671" spans="1:14">
      <c r="A671" t="s">
        <v>14</v>
      </c>
      <c r="B671" t="s">
        <v>62</v>
      </c>
      <c r="C671" t="s">
        <v>437</v>
      </c>
      <c r="D671">
        <v>10634380017</v>
      </c>
      <c r="E671" s="1">
        <v>44526</v>
      </c>
      <c r="F671" s="1">
        <v>44526</v>
      </c>
      <c r="G671">
        <v>6220881786</v>
      </c>
      <c r="H671">
        <v>21009318</v>
      </c>
      <c r="I671">
        <v>92.4</v>
      </c>
      <c r="J671" s="1">
        <v>44586</v>
      </c>
      <c r="K671">
        <v>84</v>
      </c>
      <c r="L671" s="1">
        <v>44588</v>
      </c>
      <c r="M671">
        <v>2</v>
      </c>
      <c r="N671" s="8">
        <f t="shared" si="10"/>
        <v>168</v>
      </c>
    </row>
    <row r="672" spans="1:14">
      <c r="A672" t="s">
        <v>14</v>
      </c>
      <c r="B672" t="s">
        <v>62</v>
      </c>
      <c r="C672" t="s">
        <v>259</v>
      </c>
      <c r="D672">
        <v>13110270157</v>
      </c>
      <c r="E672" s="1">
        <v>44526</v>
      </c>
      <c r="F672" s="1">
        <v>44526</v>
      </c>
      <c r="G672">
        <v>6222055964</v>
      </c>
      <c r="H672">
        <v>980268178</v>
      </c>
      <c r="I672">
        <v>759.08</v>
      </c>
      <c r="J672" s="1">
        <v>44586</v>
      </c>
      <c r="K672">
        <v>622.20000000000005</v>
      </c>
      <c r="L672" s="1">
        <v>44588</v>
      </c>
      <c r="M672">
        <v>2</v>
      </c>
      <c r="N672" s="8">
        <f t="shared" si="10"/>
        <v>1244.4000000000001</v>
      </c>
    </row>
    <row r="673" spans="1:14">
      <c r="A673" t="s">
        <v>14</v>
      </c>
      <c r="B673" t="s">
        <v>62</v>
      </c>
      <c r="C673" t="s">
        <v>99</v>
      </c>
      <c r="D673">
        <v>803890151</v>
      </c>
      <c r="E673" s="1">
        <v>44527</v>
      </c>
      <c r="F673" s="1">
        <v>44527</v>
      </c>
      <c r="G673">
        <v>6222206340</v>
      </c>
      <c r="H673">
        <v>212073787</v>
      </c>
      <c r="I673">
        <v>414.8</v>
      </c>
      <c r="J673" s="1">
        <v>44587</v>
      </c>
      <c r="K673">
        <v>340</v>
      </c>
      <c r="L673" s="1">
        <v>44616</v>
      </c>
      <c r="M673">
        <v>29</v>
      </c>
      <c r="N673" s="8">
        <f t="shared" si="10"/>
        <v>9860</v>
      </c>
    </row>
    <row r="674" spans="1:14">
      <c r="A674" t="s">
        <v>14</v>
      </c>
      <c r="B674" t="s">
        <v>62</v>
      </c>
      <c r="C674" t="s">
        <v>72</v>
      </c>
      <c r="D674">
        <v>9238800156</v>
      </c>
      <c r="E674" s="1">
        <v>44527</v>
      </c>
      <c r="F674" s="1">
        <v>44527</v>
      </c>
      <c r="G674">
        <v>6222261423</v>
      </c>
      <c r="H674">
        <v>1027350973</v>
      </c>
      <c r="I674">
        <v>1215.1199999999999</v>
      </c>
      <c r="J674" s="1">
        <v>44587</v>
      </c>
      <c r="K674">
        <v>996</v>
      </c>
      <c r="L674" s="1">
        <v>44645</v>
      </c>
      <c r="M674">
        <v>58</v>
      </c>
      <c r="N674" s="8">
        <f t="shared" si="10"/>
        <v>57768</v>
      </c>
    </row>
    <row r="675" spans="1:14">
      <c r="A675" t="s">
        <v>14</v>
      </c>
      <c r="B675" t="s">
        <v>62</v>
      </c>
      <c r="C675" t="s">
        <v>75</v>
      </c>
      <c r="D675">
        <v>801720152</v>
      </c>
      <c r="E675" s="1">
        <v>44527</v>
      </c>
      <c r="F675" s="1">
        <v>44527</v>
      </c>
      <c r="G675">
        <v>6222353127</v>
      </c>
      <c r="H675">
        <v>2100036996</v>
      </c>
      <c r="I675">
        <v>1033.6500000000001</v>
      </c>
      <c r="J675" s="1">
        <v>44587</v>
      </c>
      <c r="K675">
        <v>847.25</v>
      </c>
      <c r="L675" s="1">
        <v>44601</v>
      </c>
      <c r="M675">
        <v>14</v>
      </c>
      <c r="N675" s="8">
        <f t="shared" si="10"/>
        <v>11861.5</v>
      </c>
    </row>
    <row r="676" spans="1:14">
      <c r="A676" t="s">
        <v>14</v>
      </c>
      <c r="B676" t="s">
        <v>62</v>
      </c>
      <c r="C676" t="s">
        <v>274</v>
      </c>
      <c r="D676">
        <v>8082461008</v>
      </c>
      <c r="E676" s="1">
        <v>44527</v>
      </c>
      <c r="F676" s="1">
        <v>44527</v>
      </c>
      <c r="G676">
        <v>6222397755</v>
      </c>
      <c r="H676">
        <v>21227093</v>
      </c>
      <c r="I676">
        <v>2555.56</v>
      </c>
      <c r="J676" s="1">
        <v>44587</v>
      </c>
      <c r="K676">
        <v>2094.7199999999998</v>
      </c>
      <c r="L676" s="1">
        <v>44645</v>
      </c>
      <c r="M676">
        <v>58</v>
      </c>
      <c r="N676" s="8">
        <f t="shared" si="10"/>
        <v>121493.75999999999</v>
      </c>
    </row>
    <row r="677" spans="1:14">
      <c r="A677" t="s">
        <v>14</v>
      </c>
      <c r="B677" t="s">
        <v>62</v>
      </c>
      <c r="C677" t="s">
        <v>274</v>
      </c>
      <c r="D677">
        <v>8082461008</v>
      </c>
      <c r="E677" s="1">
        <v>44529</v>
      </c>
      <c r="F677" s="1">
        <v>44529</v>
      </c>
      <c r="G677">
        <v>6222397801</v>
      </c>
      <c r="H677">
        <v>21227085</v>
      </c>
      <c r="I677">
        <v>7453.22</v>
      </c>
      <c r="J677" s="1">
        <v>44587</v>
      </c>
      <c r="K677">
        <v>6109.2</v>
      </c>
      <c r="L677" s="1">
        <v>44645</v>
      </c>
      <c r="M677">
        <v>58</v>
      </c>
      <c r="N677" s="8">
        <f t="shared" si="10"/>
        <v>354333.6</v>
      </c>
    </row>
    <row r="678" spans="1:14">
      <c r="A678" t="s">
        <v>14</v>
      </c>
      <c r="B678" t="s">
        <v>62</v>
      </c>
      <c r="C678" t="s">
        <v>192</v>
      </c>
      <c r="D678">
        <v>93027710016</v>
      </c>
      <c r="E678" s="1">
        <v>44527</v>
      </c>
      <c r="F678" s="1">
        <v>44527</v>
      </c>
      <c r="G678">
        <v>6222525133</v>
      </c>
      <c r="H678" t="s">
        <v>480</v>
      </c>
      <c r="I678">
        <v>2141.1</v>
      </c>
      <c r="J678" s="1">
        <v>44587</v>
      </c>
      <c r="K678">
        <v>1755</v>
      </c>
      <c r="L678" s="1">
        <v>44645</v>
      </c>
      <c r="M678">
        <v>58</v>
      </c>
      <c r="N678" s="8">
        <f t="shared" si="10"/>
        <v>101790</v>
      </c>
    </row>
    <row r="679" spans="1:14">
      <c r="A679" t="s">
        <v>14</v>
      </c>
      <c r="B679" t="s">
        <v>62</v>
      </c>
      <c r="C679" t="s">
        <v>236</v>
      </c>
      <c r="D679">
        <v>13342400150</v>
      </c>
      <c r="E679" s="1">
        <v>44527</v>
      </c>
      <c r="F679" s="1">
        <v>44527</v>
      </c>
      <c r="G679">
        <v>6224441562</v>
      </c>
      <c r="H679" t="s">
        <v>481</v>
      </c>
      <c r="I679">
        <v>4313.76</v>
      </c>
      <c r="J679" s="1">
        <v>44587</v>
      </c>
      <c r="K679">
        <v>3921.6</v>
      </c>
      <c r="L679" s="1">
        <v>44616</v>
      </c>
      <c r="M679">
        <v>29</v>
      </c>
      <c r="N679" s="8">
        <f t="shared" si="10"/>
        <v>113726.39999999999</v>
      </c>
    </row>
    <row r="680" spans="1:14">
      <c r="A680" t="s">
        <v>14</v>
      </c>
      <c r="B680" t="s">
        <v>62</v>
      </c>
      <c r="C680" t="s">
        <v>482</v>
      </c>
      <c r="D680">
        <v>3896500489</v>
      </c>
      <c r="E680" s="1">
        <v>44528</v>
      </c>
      <c r="F680" s="1">
        <v>44528</v>
      </c>
      <c r="G680">
        <v>6227134161</v>
      </c>
      <c r="H680" t="s">
        <v>483</v>
      </c>
      <c r="I680">
        <v>296.39999999999998</v>
      </c>
      <c r="J680" s="1">
        <v>44588</v>
      </c>
      <c r="K680">
        <v>285</v>
      </c>
      <c r="L680" s="1">
        <v>44616</v>
      </c>
      <c r="M680">
        <v>28</v>
      </c>
      <c r="N680" s="8">
        <f t="shared" si="10"/>
        <v>7980</v>
      </c>
    </row>
    <row r="681" spans="1:14">
      <c r="A681" t="s">
        <v>14</v>
      </c>
      <c r="B681" t="s">
        <v>62</v>
      </c>
      <c r="C681" t="s">
        <v>101</v>
      </c>
      <c r="D681">
        <v>3878140239</v>
      </c>
      <c r="E681" s="1">
        <v>44528</v>
      </c>
      <c r="F681" s="1">
        <v>44528</v>
      </c>
      <c r="G681">
        <v>6227382921</v>
      </c>
      <c r="H681">
        <v>1060007683</v>
      </c>
      <c r="I681">
        <v>7347.16</v>
      </c>
      <c r="J681" s="1">
        <v>44588</v>
      </c>
      <c r="K681">
        <v>6679.24</v>
      </c>
      <c r="L681" s="1">
        <v>44616</v>
      </c>
      <c r="M681">
        <v>28</v>
      </c>
      <c r="N681" s="8">
        <f t="shared" si="10"/>
        <v>187018.72</v>
      </c>
    </row>
    <row r="682" spans="1:14">
      <c r="A682" t="s">
        <v>14</v>
      </c>
      <c r="B682" t="s">
        <v>62</v>
      </c>
      <c r="C682" t="s">
        <v>140</v>
      </c>
      <c r="D682">
        <v>2368591208</v>
      </c>
      <c r="E682" s="1">
        <v>44529</v>
      </c>
      <c r="F682" s="1">
        <v>44529</v>
      </c>
      <c r="G682">
        <v>6227770064</v>
      </c>
      <c r="H682">
        <v>8100267891</v>
      </c>
      <c r="I682">
        <v>1202.68</v>
      </c>
      <c r="J682" s="1">
        <v>44589</v>
      </c>
      <c r="K682">
        <v>985.8</v>
      </c>
      <c r="L682" s="1">
        <v>44588</v>
      </c>
      <c r="M682">
        <v>-1</v>
      </c>
      <c r="N682" s="8">
        <f t="shared" si="10"/>
        <v>-985.8</v>
      </c>
    </row>
    <row r="683" spans="1:14">
      <c r="A683" t="s">
        <v>14</v>
      </c>
      <c r="B683" t="s">
        <v>62</v>
      </c>
      <c r="C683" t="s">
        <v>484</v>
      </c>
      <c r="D683">
        <v>3890041001</v>
      </c>
      <c r="E683" s="1">
        <v>44529</v>
      </c>
      <c r="F683" s="1">
        <v>44529</v>
      </c>
      <c r="G683">
        <v>6228338396</v>
      </c>
      <c r="H683" t="s">
        <v>485</v>
      </c>
      <c r="I683">
        <v>1750.1</v>
      </c>
      <c r="J683" s="1">
        <v>44589</v>
      </c>
      <c r="K683">
        <v>1450</v>
      </c>
      <c r="L683" s="1">
        <v>44706</v>
      </c>
      <c r="M683">
        <v>117</v>
      </c>
      <c r="N683" s="8">
        <f t="shared" si="10"/>
        <v>169650</v>
      </c>
    </row>
    <row r="684" spans="1:14">
      <c r="A684" t="s">
        <v>14</v>
      </c>
      <c r="B684" t="s">
        <v>62</v>
      </c>
      <c r="C684" t="s">
        <v>190</v>
      </c>
      <c r="D684">
        <v>9412650153</v>
      </c>
      <c r="E684" s="1">
        <v>44529</v>
      </c>
      <c r="F684" s="1">
        <v>44529</v>
      </c>
      <c r="G684">
        <v>6229113520</v>
      </c>
      <c r="H684" t="s">
        <v>486</v>
      </c>
      <c r="I684">
        <v>1423.33</v>
      </c>
      <c r="J684" s="1">
        <v>44589</v>
      </c>
      <c r="K684">
        <v>1166.6600000000001</v>
      </c>
      <c r="L684" s="1">
        <v>44645</v>
      </c>
      <c r="M684">
        <v>56</v>
      </c>
      <c r="N684" s="8">
        <f t="shared" si="10"/>
        <v>65332.960000000006</v>
      </c>
    </row>
    <row r="685" spans="1:14">
      <c r="A685" t="s">
        <v>14</v>
      </c>
      <c r="B685" t="s">
        <v>62</v>
      </c>
      <c r="C685" t="s">
        <v>116</v>
      </c>
      <c r="D685">
        <v>2789580590</v>
      </c>
      <c r="E685" s="1">
        <v>44529</v>
      </c>
      <c r="F685" s="1">
        <v>44529</v>
      </c>
      <c r="G685">
        <v>6229114498</v>
      </c>
      <c r="H685">
        <v>2021276638</v>
      </c>
      <c r="I685">
        <v>87.95</v>
      </c>
      <c r="J685" s="1">
        <v>44589</v>
      </c>
      <c r="K685">
        <v>79.95</v>
      </c>
      <c r="L685" s="1">
        <v>44616</v>
      </c>
      <c r="M685">
        <v>27</v>
      </c>
      <c r="N685" s="8">
        <f t="shared" si="10"/>
        <v>2158.65</v>
      </c>
    </row>
    <row r="686" spans="1:14">
      <c r="A686" t="s">
        <v>14</v>
      </c>
      <c r="B686" t="s">
        <v>62</v>
      </c>
      <c r="C686" t="s">
        <v>487</v>
      </c>
      <c r="D686">
        <v>3841180106</v>
      </c>
      <c r="E686" s="1">
        <v>44529</v>
      </c>
      <c r="F686" s="1">
        <v>44529</v>
      </c>
      <c r="G686">
        <v>6230929405</v>
      </c>
      <c r="H686">
        <v>2100007796</v>
      </c>
      <c r="I686">
        <v>4009.5</v>
      </c>
      <c r="J686" s="1">
        <v>44589</v>
      </c>
      <c r="K686">
        <v>3645</v>
      </c>
      <c r="L686" s="1">
        <v>44645</v>
      </c>
      <c r="M686">
        <v>56</v>
      </c>
      <c r="N686" s="8">
        <f t="shared" si="10"/>
        <v>204120</v>
      </c>
    </row>
    <row r="687" spans="1:14">
      <c r="A687" t="s">
        <v>14</v>
      </c>
      <c r="B687" t="s">
        <v>62</v>
      </c>
      <c r="C687" t="s">
        <v>487</v>
      </c>
      <c r="D687">
        <v>3841180106</v>
      </c>
      <c r="E687" s="1">
        <v>44529</v>
      </c>
      <c r="F687" s="1">
        <v>44529</v>
      </c>
      <c r="G687">
        <v>6230931389</v>
      </c>
      <c r="H687">
        <v>2100007795</v>
      </c>
      <c r="I687">
        <v>5302</v>
      </c>
      <c r="J687" s="1">
        <v>44589</v>
      </c>
      <c r="K687">
        <v>4820</v>
      </c>
      <c r="L687" s="1">
        <v>44645</v>
      </c>
      <c r="M687">
        <v>56</v>
      </c>
      <c r="N687" s="8">
        <f t="shared" si="10"/>
        <v>269920</v>
      </c>
    </row>
    <row r="688" spans="1:14">
      <c r="A688" t="s">
        <v>14</v>
      </c>
      <c r="B688" t="s">
        <v>62</v>
      </c>
      <c r="C688" t="s">
        <v>236</v>
      </c>
      <c r="D688">
        <v>13342400150</v>
      </c>
      <c r="E688" s="1">
        <v>44529</v>
      </c>
      <c r="F688" s="1">
        <v>44529</v>
      </c>
      <c r="G688">
        <v>6230997786</v>
      </c>
      <c r="H688" t="s">
        <v>488</v>
      </c>
      <c r="I688">
        <v>1901.9</v>
      </c>
      <c r="J688" s="1">
        <v>44589</v>
      </c>
      <c r="K688">
        <v>1729</v>
      </c>
      <c r="L688" s="1">
        <v>44678</v>
      </c>
      <c r="M688">
        <v>89</v>
      </c>
      <c r="N688" s="8">
        <f t="shared" si="10"/>
        <v>153881</v>
      </c>
    </row>
    <row r="689" spans="1:14">
      <c r="A689" t="s">
        <v>14</v>
      </c>
      <c r="B689" t="s">
        <v>62</v>
      </c>
      <c r="C689" t="s">
        <v>360</v>
      </c>
      <c r="D689">
        <v>11360920968</v>
      </c>
      <c r="E689" s="1">
        <v>44529</v>
      </c>
      <c r="F689" s="1">
        <v>44529</v>
      </c>
      <c r="G689">
        <v>6231043060</v>
      </c>
      <c r="H689" t="s">
        <v>489</v>
      </c>
      <c r="I689">
        <v>45899.08</v>
      </c>
      <c r="J689" s="1">
        <v>44589</v>
      </c>
      <c r="K689">
        <v>37622.199999999997</v>
      </c>
      <c r="L689" s="1">
        <v>44588</v>
      </c>
      <c r="M689">
        <v>-1</v>
      </c>
      <c r="N689" s="8">
        <f t="shared" si="10"/>
        <v>-37622.199999999997</v>
      </c>
    </row>
    <row r="690" spans="1:14">
      <c r="A690" t="s">
        <v>14</v>
      </c>
      <c r="B690" t="s">
        <v>62</v>
      </c>
      <c r="C690" t="s">
        <v>490</v>
      </c>
      <c r="D690">
        <v>2173550282</v>
      </c>
      <c r="E690" s="1">
        <v>44529</v>
      </c>
      <c r="F690" s="1">
        <v>44529</v>
      </c>
      <c r="G690">
        <v>6231077585</v>
      </c>
      <c r="H690" t="s">
        <v>491</v>
      </c>
      <c r="I690">
        <v>1799.5</v>
      </c>
      <c r="J690" s="1">
        <v>44589</v>
      </c>
      <c r="K690">
        <v>1475</v>
      </c>
      <c r="L690" s="1">
        <v>44588</v>
      </c>
      <c r="M690">
        <v>-1</v>
      </c>
      <c r="N690" s="8">
        <f t="shared" si="10"/>
        <v>-1475</v>
      </c>
    </row>
    <row r="691" spans="1:14">
      <c r="A691" t="s">
        <v>14</v>
      </c>
      <c r="B691" t="s">
        <v>62</v>
      </c>
      <c r="C691" t="s">
        <v>492</v>
      </c>
      <c r="D691">
        <v>5763890638</v>
      </c>
      <c r="E691" s="1">
        <v>44529</v>
      </c>
      <c r="F691" s="1">
        <v>44529</v>
      </c>
      <c r="G691">
        <v>6231198252</v>
      </c>
      <c r="H691" t="s">
        <v>493</v>
      </c>
      <c r="I691">
        <v>1826.22</v>
      </c>
      <c r="J691" s="1">
        <v>44589</v>
      </c>
      <c r="K691">
        <v>1660.2</v>
      </c>
      <c r="L691" s="1">
        <v>44616</v>
      </c>
      <c r="M691">
        <v>27</v>
      </c>
      <c r="N691" s="8">
        <f t="shared" si="10"/>
        <v>44825.4</v>
      </c>
    </row>
    <row r="692" spans="1:14">
      <c r="A692" t="s">
        <v>14</v>
      </c>
      <c r="B692" t="s">
        <v>62</v>
      </c>
      <c r="C692" t="s">
        <v>494</v>
      </c>
      <c r="D692">
        <v>7984380969</v>
      </c>
      <c r="E692" s="1">
        <v>44529</v>
      </c>
      <c r="F692" s="1">
        <v>44529</v>
      </c>
      <c r="G692">
        <v>6231198871</v>
      </c>
      <c r="H692" t="s">
        <v>495</v>
      </c>
      <c r="I692">
        <v>2086.1999999999998</v>
      </c>
      <c r="J692" s="1">
        <v>44589</v>
      </c>
      <c r="K692">
        <v>1710</v>
      </c>
      <c r="L692" s="1">
        <v>44599</v>
      </c>
      <c r="M692">
        <v>10</v>
      </c>
      <c r="N692" s="8">
        <f t="shared" si="10"/>
        <v>17100</v>
      </c>
    </row>
    <row r="693" spans="1:14">
      <c r="A693" t="s">
        <v>14</v>
      </c>
      <c r="B693" t="s">
        <v>62</v>
      </c>
      <c r="C693" t="s">
        <v>496</v>
      </c>
      <c r="D693">
        <v>5626031008</v>
      </c>
      <c r="E693" s="1">
        <v>44529</v>
      </c>
      <c r="F693" s="1">
        <v>44529</v>
      </c>
      <c r="G693">
        <v>6231218338</v>
      </c>
      <c r="H693" t="s">
        <v>497</v>
      </c>
      <c r="I693">
        <v>768.6</v>
      </c>
      <c r="J693" s="1">
        <v>44589</v>
      </c>
      <c r="K693">
        <v>630</v>
      </c>
      <c r="L693" s="1">
        <v>44616</v>
      </c>
      <c r="M693">
        <v>27</v>
      </c>
      <c r="N693" s="8">
        <f t="shared" si="10"/>
        <v>17010</v>
      </c>
    </row>
    <row r="694" spans="1:14">
      <c r="A694" t="s">
        <v>14</v>
      </c>
      <c r="B694" t="s">
        <v>62</v>
      </c>
      <c r="C694" t="s">
        <v>498</v>
      </c>
      <c r="D694">
        <v>9713880152</v>
      </c>
      <c r="E694" s="1">
        <v>44529</v>
      </c>
      <c r="F694" s="1">
        <v>44529</v>
      </c>
      <c r="G694">
        <v>6231844995</v>
      </c>
      <c r="H694">
        <v>210021913</v>
      </c>
      <c r="I694">
        <v>1470.15</v>
      </c>
      <c r="J694" s="1">
        <v>44589</v>
      </c>
      <c r="K694">
        <v>1336.5</v>
      </c>
      <c r="L694" s="1">
        <v>44602</v>
      </c>
      <c r="M694">
        <v>13</v>
      </c>
      <c r="N694" s="8">
        <f t="shared" si="10"/>
        <v>17374.5</v>
      </c>
    </row>
    <row r="695" spans="1:14">
      <c r="A695" t="s">
        <v>14</v>
      </c>
      <c r="B695" t="s">
        <v>62</v>
      </c>
      <c r="C695" t="s">
        <v>396</v>
      </c>
      <c r="D695">
        <v>1778520302</v>
      </c>
      <c r="E695" s="1">
        <v>44529</v>
      </c>
      <c r="F695" s="1">
        <v>44529</v>
      </c>
      <c r="G695">
        <v>6232704952</v>
      </c>
      <c r="H695">
        <v>6012221022091</v>
      </c>
      <c r="I695">
        <v>1573</v>
      </c>
      <c r="J695" s="1">
        <v>44589</v>
      </c>
      <c r="K695">
        <v>1430</v>
      </c>
      <c r="L695" s="1">
        <v>44645</v>
      </c>
      <c r="M695">
        <v>56</v>
      </c>
      <c r="N695" s="8">
        <f t="shared" si="10"/>
        <v>80080</v>
      </c>
    </row>
    <row r="696" spans="1:14">
      <c r="A696" t="s">
        <v>14</v>
      </c>
      <c r="B696" t="s">
        <v>62</v>
      </c>
      <c r="C696" t="s">
        <v>499</v>
      </c>
      <c r="D696">
        <v>11667890153</v>
      </c>
      <c r="E696" s="1">
        <v>44529</v>
      </c>
      <c r="F696" s="1">
        <v>44529</v>
      </c>
      <c r="G696">
        <v>6232764757</v>
      </c>
      <c r="H696">
        <v>8261302809</v>
      </c>
      <c r="I696">
        <v>39.6</v>
      </c>
      <c r="J696" s="1">
        <v>44589</v>
      </c>
      <c r="K696">
        <v>36</v>
      </c>
      <c r="L696" s="1">
        <v>44588</v>
      </c>
      <c r="M696">
        <v>-1</v>
      </c>
      <c r="N696" s="8">
        <f t="shared" si="10"/>
        <v>-36</v>
      </c>
    </row>
    <row r="697" spans="1:14">
      <c r="A697" t="s">
        <v>14</v>
      </c>
      <c r="B697" t="s">
        <v>62</v>
      </c>
      <c r="C697" t="s">
        <v>500</v>
      </c>
      <c r="D697">
        <v>422760587</v>
      </c>
      <c r="E697" s="1">
        <v>44530</v>
      </c>
      <c r="F697" s="1">
        <v>44530</v>
      </c>
      <c r="G697">
        <v>6232872402</v>
      </c>
      <c r="H697">
        <v>2021000010060230</v>
      </c>
      <c r="I697">
        <v>69759.8</v>
      </c>
      <c r="J697" s="1">
        <v>44590</v>
      </c>
      <c r="K697">
        <v>63418</v>
      </c>
      <c r="L697" s="1">
        <v>44588</v>
      </c>
      <c r="M697">
        <v>-2</v>
      </c>
      <c r="N697" s="8">
        <f t="shared" si="10"/>
        <v>-126836</v>
      </c>
    </row>
    <row r="698" spans="1:14">
      <c r="A698" t="s">
        <v>14</v>
      </c>
      <c r="B698" t="s">
        <v>62</v>
      </c>
      <c r="C698" t="s">
        <v>500</v>
      </c>
      <c r="D698">
        <v>422760587</v>
      </c>
      <c r="E698" s="1">
        <v>44530</v>
      </c>
      <c r="F698" s="1">
        <v>44530</v>
      </c>
      <c r="G698">
        <v>6232872928</v>
      </c>
      <c r="H698">
        <v>2021000010060230</v>
      </c>
      <c r="I698">
        <v>272.25</v>
      </c>
      <c r="J698" s="1">
        <v>44590</v>
      </c>
      <c r="K698">
        <v>247.5</v>
      </c>
      <c r="L698" s="1">
        <v>44588</v>
      </c>
      <c r="M698">
        <v>-2</v>
      </c>
      <c r="N698" s="8">
        <f t="shared" si="10"/>
        <v>-495</v>
      </c>
    </row>
    <row r="699" spans="1:14">
      <c r="A699" t="s">
        <v>14</v>
      </c>
      <c r="B699" t="s">
        <v>62</v>
      </c>
      <c r="C699" t="s">
        <v>500</v>
      </c>
      <c r="D699">
        <v>422760587</v>
      </c>
      <c r="E699" s="1">
        <v>44530</v>
      </c>
      <c r="F699" s="1">
        <v>44530</v>
      </c>
      <c r="G699">
        <v>6232872940</v>
      </c>
      <c r="H699">
        <v>2021000010060220</v>
      </c>
      <c r="I699">
        <v>2203.91</v>
      </c>
      <c r="J699" s="1">
        <v>44590</v>
      </c>
      <c r="K699">
        <v>2003.55</v>
      </c>
      <c r="L699" s="1">
        <v>44588</v>
      </c>
      <c r="M699">
        <v>-2</v>
      </c>
      <c r="N699" s="8">
        <f t="shared" si="10"/>
        <v>-4007.1</v>
      </c>
    </row>
    <row r="700" spans="1:14">
      <c r="A700" t="s">
        <v>14</v>
      </c>
      <c r="B700" t="s">
        <v>62</v>
      </c>
      <c r="C700" t="s">
        <v>500</v>
      </c>
      <c r="D700">
        <v>422760587</v>
      </c>
      <c r="E700" s="1">
        <v>44530</v>
      </c>
      <c r="F700" s="1">
        <v>44530</v>
      </c>
      <c r="G700">
        <v>6232872963</v>
      </c>
      <c r="H700">
        <v>2021000010060230</v>
      </c>
      <c r="I700">
        <v>326.7</v>
      </c>
      <c r="J700" s="1">
        <v>44590</v>
      </c>
      <c r="K700">
        <v>297</v>
      </c>
      <c r="L700" s="1">
        <v>44588</v>
      </c>
      <c r="M700">
        <v>-2</v>
      </c>
      <c r="N700" s="8">
        <f t="shared" si="10"/>
        <v>-594</v>
      </c>
    </row>
    <row r="701" spans="1:14">
      <c r="A701" t="s">
        <v>14</v>
      </c>
      <c r="B701" t="s">
        <v>62</v>
      </c>
      <c r="C701" t="s">
        <v>500</v>
      </c>
      <c r="D701">
        <v>422760587</v>
      </c>
      <c r="E701" s="1">
        <v>44530</v>
      </c>
      <c r="F701" s="1">
        <v>44530</v>
      </c>
      <c r="G701">
        <v>6232872993</v>
      </c>
      <c r="H701">
        <v>2021000010060230</v>
      </c>
      <c r="I701">
        <v>489.94</v>
      </c>
      <c r="J701" s="1">
        <v>44590</v>
      </c>
      <c r="K701">
        <v>445.4</v>
      </c>
      <c r="L701" s="1">
        <v>44588</v>
      </c>
      <c r="M701">
        <v>-2</v>
      </c>
      <c r="N701" s="8">
        <f t="shared" si="10"/>
        <v>-890.8</v>
      </c>
    </row>
    <row r="702" spans="1:14">
      <c r="A702" t="s">
        <v>14</v>
      </c>
      <c r="B702" t="s">
        <v>62</v>
      </c>
      <c r="C702" t="s">
        <v>501</v>
      </c>
      <c r="D702">
        <v>12432150154</v>
      </c>
      <c r="E702" s="1">
        <v>44530</v>
      </c>
      <c r="F702" s="1">
        <v>44530</v>
      </c>
      <c r="G702">
        <v>6232878742</v>
      </c>
      <c r="H702">
        <v>6000103344</v>
      </c>
      <c r="I702">
        <v>178.84</v>
      </c>
      <c r="J702" s="1">
        <v>44590</v>
      </c>
      <c r="K702">
        <v>162.58000000000001</v>
      </c>
      <c r="L702" s="1">
        <v>44616</v>
      </c>
      <c r="M702">
        <v>26</v>
      </c>
      <c r="N702" s="8">
        <f t="shared" si="10"/>
        <v>4227.08</v>
      </c>
    </row>
    <row r="703" spans="1:14">
      <c r="A703" t="s">
        <v>14</v>
      </c>
      <c r="B703" t="s">
        <v>62</v>
      </c>
      <c r="C703" t="s">
        <v>110</v>
      </c>
      <c r="D703">
        <v>12736110151</v>
      </c>
      <c r="E703" s="1">
        <v>44530</v>
      </c>
      <c r="F703" s="1">
        <v>44530</v>
      </c>
      <c r="G703">
        <v>6232899458</v>
      </c>
      <c r="H703">
        <v>6164005260</v>
      </c>
      <c r="I703">
        <v>454.29</v>
      </c>
      <c r="J703" s="1">
        <v>44590</v>
      </c>
      <c r="K703">
        <v>412.99</v>
      </c>
      <c r="L703" s="1">
        <v>44616</v>
      </c>
      <c r="M703">
        <v>26</v>
      </c>
      <c r="N703" s="8">
        <f t="shared" si="10"/>
        <v>10737.74</v>
      </c>
    </row>
    <row r="704" spans="1:14">
      <c r="A704" t="s">
        <v>14</v>
      </c>
      <c r="B704" t="s">
        <v>62</v>
      </c>
      <c r="C704" t="s">
        <v>110</v>
      </c>
      <c r="D704">
        <v>12736110151</v>
      </c>
      <c r="E704" s="1">
        <v>44530</v>
      </c>
      <c r="F704" s="1">
        <v>44530</v>
      </c>
      <c r="G704">
        <v>6232899602</v>
      </c>
      <c r="H704">
        <v>6164005267</v>
      </c>
      <c r="I704">
        <v>2860</v>
      </c>
      <c r="J704" s="1">
        <v>44590</v>
      </c>
      <c r="K704">
        <v>2600</v>
      </c>
      <c r="L704" s="1">
        <v>44616</v>
      </c>
      <c r="M704">
        <v>26</v>
      </c>
      <c r="N704" s="8">
        <f t="shared" si="10"/>
        <v>67600</v>
      </c>
    </row>
    <row r="705" spans="1:14">
      <c r="A705" t="s">
        <v>14</v>
      </c>
      <c r="B705" t="s">
        <v>62</v>
      </c>
      <c r="C705" t="s">
        <v>502</v>
      </c>
      <c r="D705">
        <v>3296950151</v>
      </c>
      <c r="E705" s="1">
        <v>44530</v>
      </c>
      <c r="F705" s="1">
        <v>44530</v>
      </c>
      <c r="G705">
        <v>6232950606</v>
      </c>
      <c r="H705">
        <v>2021000010042180</v>
      </c>
      <c r="I705">
        <v>3811.59</v>
      </c>
      <c r="J705" s="1">
        <v>44590</v>
      </c>
      <c r="K705">
        <v>3465.08</v>
      </c>
      <c r="L705" s="1">
        <v>44616</v>
      </c>
      <c r="M705">
        <v>26</v>
      </c>
      <c r="N705" s="8">
        <f t="shared" si="10"/>
        <v>90092.08</v>
      </c>
    </row>
    <row r="706" spans="1:14">
      <c r="A706" t="s">
        <v>14</v>
      </c>
      <c r="B706" t="s">
        <v>62</v>
      </c>
      <c r="C706" t="s">
        <v>503</v>
      </c>
      <c r="D706">
        <v>10051170156</v>
      </c>
      <c r="E706" s="1">
        <v>44530</v>
      </c>
      <c r="F706" s="1">
        <v>44530</v>
      </c>
      <c r="G706">
        <v>6232987627</v>
      </c>
      <c r="H706">
        <v>931822008</v>
      </c>
      <c r="I706">
        <v>9592.11</v>
      </c>
      <c r="J706" s="1">
        <v>44590</v>
      </c>
      <c r="K706">
        <v>8720.1</v>
      </c>
      <c r="L706" s="1">
        <v>44616</v>
      </c>
      <c r="M706">
        <v>26</v>
      </c>
      <c r="N706" s="8">
        <f t="shared" si="10"/>
        <v>226722.6</v>
      </c>
    </row>
    <row r="707" spans="1:14">
      <c r="A707" t="s">
        <v>14</v>
      </c>
      <c r="B707" t="s">
        <v>62</v>
      </c>
      <c r="C707" t="s">
        <v>116</v>
      </c>
      <c r="D707">
        <v>2789580590</v>
      </c>
      <c r="E707" s="1">
        <v>44530</v>
      </c>
      <c r="F707" s="1">
        <v>44530</v>
      </c>
      <c r="G707">
        <v>6233106806</v>
      </c>
      <c r="H707">
        <v>2021278485</v>
      </c>
      <c r="I707">
        <v>56.1</v>
      </c>
      <c r="J707" s="1">
        <v>44590</v>
      </c>
      <c r="K707">
        <v>51</v>
      </c>
      <c r="L707" s="1">
        <v>44645</v>
      </c>
      <c r="M707">
        <v>55</v>
      </c>
      <c r="N707" s="8">
        <f t="shared" ref="N707:N770" si="11">+K707*M707</f>
        <v>2805</v>
      </c>
    </row>
    <row r="708" spans="1:14">
      <c r="A708" t="s">
        <v>14</v>
      </c>
      <c r="B708" t="s">
        <v>62</v>
      </c>
      <c r="C708" t="s">
        <v>504</v>
      </c>
      <c r="D708">
        <v>7931650589</v>
      </c>
      <c r="E708" s="1">
        <v>44530</v>
      </c>
      <c r="F708" s="1">
        <v>44530</v>
      </c>
      <c r="G708">
        <v>6233297588</v>
      </c>
      <c r="H708" t="s">
        <v>505</v>
      </c>
      <c r="I708">
        <v>4420</v>
      </c>
      <c r="J708" s="1">
        <v>44590</v>
      </c>
      <c r="K708">
        <v>4250</v>
      </c>
      <c r="L708" s="1">
        <v>44616</v>
      </c>
      <c r="M708">
        <v>26</v>
      </c>
      <c r="N708" s="8">
        <f t="shared" si="11"/>
        <v>110500</v>
      </c>
    </row>
    <row r="709" spans="1:14">
      <c r="A709" t="s">
        <v>14</v>
      </c>
      <c r="B709" t="s">
        <v>62</v>
      </c>
      <c r="C709" t="s">
        <v>181</v>
      </c>
      <c r="D709">
        <v>2707070963</v>
      </c>
      <c r="E709" s="1">
        <v>44530</v>
      </c>
      <c r="F709" s="1">
        <v>44530</v>
      </c>
      <c r="G709">
        <v>6233594399</v>
      </c>
      <c r="H709">
        <v>8721188312</v>
      </c>
      <c r="I709">
        <v>16783.580000000002</v>
      </c>
      <c r="J709" s="1">
        <v>44590</v>
      </c>
      <c r="K709">
        <v>15257.8</v>
      </c>
      <c r="L709" s="1">
        <v>44588</v>
      </c>
      <c r="M709">
        <v>-2</v>
      </c>
      <c r="N709" s="8">
        <f t="shared" si="11"/>
        <v>-30515.599999999999</v>
      </c>
    </row>
    <row r="710" spans="1:14">
      <c r="A710" t="s">
        <v>14</v>
      </c>
      <c r="B710" t="s">
        <v>62</v>
      </c>
      <c r="C710" t="s">
        <v>181</v>
      </c>
      <c r="D710">
        <v>2707070963</v>
      </c>
      <c r="E710" s="1">
        <v>44530</v>
      </c>
      <c r="F710" s="1">
        <v>44530</v>
      </c>
      <c r="G710">
        <v>6233598885</v>
      </c>
      <c r="H710">
        <v>8721188313</v>
      </c>
      <c r="I710">
        <v>3418.76</v>
      </c>
      <c r="J710" s="1">
        <v>44590</v>
      </c>
      <c r="K710">
        <v>3107.96</v>
      </c>
      <c r="L710" s="1">
        <v>44588</v>
      </c>
      <c r="M710">
        <v>-2</v>
      </c>
      <c r="N710" s="8">
        <f t="shared" si="11"/>
        <v>-6215.92</v>
      </c>
    </row>
    <row r="711" spans="1:14">
      <c r="A711" t="s">
        <v>14</v>
      </c>
      <c r="B711" t="s">
        <v>62</v>
      </c>
      <c r="C711" t="s">
        <v>109</v>
      </c>
      <c r="D711">
        <v>795170158</v>
      </c>
      <c r="E711" s="1">
        <v>44530</v>
      </c>
      <c r="F711" s="1">
        <v>44530</v>
      </c>
      <c r="G711">
        <v>6233817214</v>
      </c>
      <c r="H711">
        <v>2100121565</v>
      </c>
      <c r="I711">
        <v>165</v>
      </c>
      <c r="J711" s="1">
        <v>44590</v>
      </c>
      <c r="K711">
        <v>150</v>
      </c>
      <c r="L711" s="1">
        <v>44678</v>
      </c>
      <c r="M711">
        <v>88</v>
      </c>
      <c r="N711" s="8">
        <f t="shared" si="11"/>
        <v>13200</v>
      </c>
    </row>
    <row r="712" spans="1:14">
      <c r="A712" t="s">
        <v>14</v>
      </c>
      <c r="B712" t="s">
        <v>62</v>
      </c>
      <c r="C712" t="s">
        <v>205</v>
      </c>
      <c r="D712">
        <v>747170157</v>
      </c>
      <c r="E712" s="1">
        <v>44530</v>
      </c>
      <c r="F712" s="1">
        <v>44530</v>
      </c>
      <c r="G712">
        <v>6233917287</v>
      </c>
      <c r="H712">
        <v>6751350401</v>
      </c>
      <c r="I712">
        <v>8345.92</v>
      </c>
      <c r="J712" s="1">
        <v>44590</v>
      </c>
      <c r="K712">
        <v>7587.2</v>
      </c>
      <c r="L712" s="1">
        <v>44616</v>
      </c>
      <c r="M712">
        <v>26</v>
      </c>
      <c r="N712" s="8">
        <f t="shared" si="11"/>
        <v>197267.19999999998</v>
      </c>
    </row>
    <row r="713" spans="1:14">
      <c r="A713" t="s">
        <v>14</v>
      </c>
      <c r="B713" t="s">
        <v>62</v>
      </c>
      <c r="C713" t="s">
        <v>96</v>
      </c>
      <c r="D713">
        <v>1026251007</v>
      </c>
      <c r="E713" s="1">
        <v>44530</v>
      </c>
      <c r="F713" s="1">
        <v>44530</v>
      </c>
      <c r="G713">
        <v>6233944692</v>
      </c>
      <c r="H713" t="s">
        <v>506</v>
      </c>
      <c r="I713">
        <v>9117.06</v>
      </c>
      <c r="J713" s="1">
        <v>44590</v>
      </c>
      <c r="K713">
        <v>7473</v>
      </c>
      <c r="L713" s="1">
        <v>44616</v>
      </c>
      <c r="M713">
        <v>26</v>
      </c>
      <c r="N713" s="8">
        <f t="shared" si="11"/>
        <v>194298</v>
      </c>
    </row>
    <row r="714" spans="1:14">
      <c r="A714" t="s">
        <v>14</v>
      </c>
      <c r="B714" t="s">
        <v>62</v>
      </c>
      <c r="C714" t="s">
        <v>156</v>
      </c>
      <c r="D714">
        <v>10181220152</v>
      </c>
      <c r="E714" s="1">
        <v>44530</v>
      </c>
      <c r="F714" s="1">
        <v>44530</v>
      </c>
      <c r="G714">
        <v>6234224573</v>
      </c>
      <c r="H714">
        <v>9571349669</v>
      </c>
      <c r="I714">
        <v>2033.35</v>
      </c>
      <c r="J714" s="1">
        <v>44590</v>
      </c>
      <c r="K714">
        <v>1666.68</v>
      </c>
      <c r="L714" s="1">
        <v>44678</v>
      </c>
      <c r="M714">
        <v>88</v>
      </c>
      <c r="N714" s="8">
        <f t="shared" si="11"/>
        <v>146667.84</v>
      </c>
    </row>
    <row r="715" spans="1:14">
      <c r="A715" t="s">
        <v>14</v>
      </c>
      <c r="B715" t="s">
        <v>62</v>
      </c>
      <c r="C715" t="s">
        <v>507</v>
      </c>
      <c r="D715">
        <v>8862820969</v>
      </c>
      <c r="E715" s="1">
        <v>44530</v>
      </c>
      <c r="F715" s="1">
        <v>44530</v>
      </c>
      <c r="G715">
        <v>6234305199</v>
      </c>
      <c r="H715">
        <v>2021113135</v>
      </c>
      <c r="I715">
        <v>217.16</v>
      </c>
      <c r="J715" s="1">
        <v>44590</v>
      </c>
      <c r="K715">
        <v>178</v>
      </c>
      <c r="L715" s="1">
        <v>44588</v>
      </c>
      <c r="M715">
        <v>-2</v>
      </c>
      <c r="N715" s="8">
        <f t="shared" si="11"/>
        <v>-356</v>
      </c>
    </row>
    <row r="716" spans="1:14">
      <c r="A716" t="s">
        <v>14</v>
      </c>
      <c r="B716" t="s">
        <v>62</v>
      </c>
      <c r="C716" t="s">
        <v>274</v>
      </c>
      <c r="D716">
        <v>8082461008</v>
      </c>
      <c r="E716" s="1">
        <v>44530</v>
      </c>
      <c r="F716" s="1">
        <v>44530</v>
      </c>
      <c r="G716">
        <v>6234455487</v>
      </c>
      <c r="H716">
        <v>21228145</v>
      </c>
      <c r="I716">
        <v>2407.2600000000002</v>
      </c>
      <c r="J716" s="1">
        <v>44590</v>
      </c>
      <c r="K716">
        <v>1973.16</v>
      </c>
      <c r="L716" s="1">
        <v>44645</v>
      </c>
      <c r="M716">
        <v>55</v>
      </c>
      <c r="N716" s="8">
        <f t="shared" si="11"/>
        <v>108523.8</v>
      </c>
    </row>
    <row r="717" spans="1:14">
      <c r="A717" t="s">
        <v>14</v>
      </c>
      <c r="B717" t="s">
        <v>62</v>
      </c>
      <c r="C717" t="s">
        <v>508</v>
      </c>
      <c r="D717">
        <v>9284460962</v>
      </c>
      <c r="E717" s="1">
        <v>44530</v>
      </c>
      <c r="F717" s="1">
        <v>44530</v>
      </c>
      <c r="G717">
        <v>6234692434</v>
      </c>
      <c r="H717">
        <v>21508940</v>
      </c>
      <c r="I717">
        <v>170.8</v>
      </c>
      <c r="J717" s="1">
        <v>44590</v>
      </c>
      <c r="K717">
        <v>140</v>
      </c>
      <c r="L717" s="1">
        <v>44616</v>
      </c>
      <c r="M717">
        <v>26</v>
      </c>
      <c r="N717" s="8">
        <f t="shared" si="11"/>
        <v>3640</v>
      </c>
    </row>
    <row r="718" spans="1:14">
      <c r="A718" t="s">
        <v>14</v>
      </c>
      <c r="B718" t="s">
        <v>62</v>
      </c>
      <c r="C718" t="s">
        <v>509</v>
      </c>
      <c r="D718">
        <v>399800580</v>
      </c>
      <c r="E718" s="1">
        <v>44530</v>
      </c>
      <c r="F718" s="1">
        <v>44530</v>
      </c>
      <c r="G718">
        <v>6235015596</v>
      </c>
      <c r="H718">
        <v>3202127343</v>
      </c>
      <c r="I718">
        <v>5290.47</v>
      </c>
      <c r="J718" s="1">
        <v>44590</v>
      </c>
      <c r="K718">
        <v>4809.5200000000004</v>
      </c>
      <c r="L718" s="1">
        <v>44616</v>
      </c>
      <c r="M718">
        <v>26</v>
      </c>
      <c r="N718" s="8">
        <f t="shared" si="11"/>
        <v>125047.52000000002</v>
      </c>
    </row>
    <row r="719" spans="1:14">
      <c r="A719" t="s">
        <v>14</v>
      </c>
      <c r="B719" t="s">
        <v>62</v>
      </c>
      <c r="C719" t="s">
        <v>510</v>
      </c>
      <c r="D719">
        <v>4197741004</v>
      </c>
      <c r="E719" s="1">
        <v>44530</v>
      </c>
      <c r="F719" s="1">
        <v>44530</v>
      </c>
      <c r="G719">
        <v>6235554636</v>
      </c>
      <c r="H719" t="s">
        <v>511</v>
      </c>
      <c r="I719">
        <v>194847.94</v>
      </c>
      <c r="J719" s="1">
        <v>44590</v>
      </c>
      <c r="K719">
        <v>110000</v>
      </c>
      <c r="L719" s="1">
        <v>44678</v>
      </c>
      <c r="M719">
        <v>88</v>
      </c>
      <c r="N719" s="8">
        <f t="shared" si="11"/>
        <v>9680000</v>
      </c>
    </row>
    <row r="720" spans="1:14">
      <c r="A720" t="s">
        <v>14</v>
      </c>
      <c r="B720" t="s">
        <v>62</v>
      </c>
      <c r="C720" t="s">
        <v>510</v>
      </c>
      <c r="D720">
        <v>4197741004</v>
      </c>
      <c r="E720" s="1">
        <v>44530</v>
      </c>
      <c r="F720" s="1">
        <v>44530</v>
      </c>
      <c r="G720">
        <v>6235554636</v>
      </c>
      <c r="H720" t="s">
        <v>511</v>
      </c>
      <c r="I720">
        <v>194847.94</v>
      </c>
      <c r="J720" s="1">
        <v>44590</v>
      </c>
      <c r="K720">
        <v>75569.47</v>
      </c>
      <c r="L720" s="1">
        <v>44588</v>
      </c>
      <c r="M720">
        <v>-2</v>
      </c>
      <c r="N720" s="8">
        <f t="shared" si="11"/>
        <v>-151138.94</v>
      </c>
    </row>
    <row r="721" spans="1:14">
      <c r="A721" t="s">
        <v>14</v>
      </c>
      <c r="B721" t="s">
        <v>62</v>
      </c>
      <c r="C721" t="s">
        <v>510</v>
      </c>
      <c r="D721">
        <v>4197741004</v>
      </c>
      <c r="E721" s="1">
        <v>44530</v>
      </c>
      <c r="F721" s="1">
        <v>44530</v>
      </c>
      <c r="G721">
        <v>6235672008</v>
      </c>
      <c r="H721" t="s">
        <v>512</v>
      </c>
      <c r="I721">
        <v>22645.040000000001</v>
      </c>
      <c r="J721" s="1">
        <v>44590</v>
      </c>
      <c r="K721">
        <v>21566.7</v>
      </c>
      <c r="L721" s="1">
        <v>44588</v>
      </c>
      <c r="M721">
        <v>-2</v>
      </c>
      <c r="N721" s="8">
        <f t="shared" si="11"/>
        <v>-43133.4</v>
      </c>
    </row>
    <row r="722" spans="1:14">
      <c r="A722" t="s">
        <v>14</v>
      </c>
      <c r="B722" t="s">
        <v>62</v>
      </c>
      <c r="C722" t="s">
        <v>71</v>
      </c>
      <c r="D722">
        <v>1358970430</v>
      </c>
      <c r="E722" s="1">
        <v>44530</v>
      </c>
      <c r="F722" s="1">
        <v>44530</v>
      </c>
      <c r="G722">
        <v>6235679965</v>
      </c>
      <c r="H722">
        <v>396</v>
      </c>
      <c r="I722">
        <v>73200</v>
      </c>
      <c r="J722" s="1">
        <v>44590</v>
      </c>
      <c r="K722">
        <v>60000</v>
      </c>
      <c r="L722" s="1">
        <v>44588</v>
      </c>
      <c r="M722">
        <v>-2</v>
      </c>
      <c r="N722" s="8">
        <f t="shared" si="11"/>
        <v>-120000</v>
      </c>
    </row>
    <row r="723" spans="1:14">
      <c r="A723" t="s">
        <v>14</v>
      </c>
      <c r="B723" t="s">
        <v>62</v>
      </c>
      <c r="C723" t="s">
        <v>66</v>
      </c>
      <c r="D723">
        <v>10994940152</v>
      </c>
      <c r="E723" s="1">
        <v>44530</v>
      </c>
      <c r="F723" s="1">
        <v>44530</v>
      </c>
      <c r="G723">
        <v>6235689899</v>
      </c>
      <c r="H723">
        <v>6100194225</v>
      </c>
      <c r="I723">
        <v>128.1</v>
      </c>
      <c r="J723" s="1">
        <v>44590</v>
      </c>
      <c r="K723">
        <v>105</v>
      </c>
      <c r="L723" s="1">
        <v>44616</v>
      </c>
      <c r="M723">
        <v>26</v>
      </c>
      <c r="N723" s="8">
        <f t="shared" si="11"/>
        <v>2730</v>
      </c>
    </row>
    <row r="724" spans="1:14">
      <c r="A724" t="s">
        <v>14</v>
      </c>
      <c r="B724" t="s">
        <v>62</v>
      </c>
      <c r="C724" t="s">
        <v>66</v>
      </c>
      <c r="D724">
        <v>10994940152</v>
      </c>
      <c r="E724" s="1">
        <v>44530</v>
      </c>
      <c r="F724" s="1">
        <v>44530</v>
      </c>
      <c r="G724">
        <v>6235690421</v>
      </c>
      <c r="H724">
        <v>6100194224</v>
      </c>
      <c r="I724">
        <v>51.24</v>
      </c>
      <c r="J724" s="1">
        <v>44590</v>
      </c>
      <c r="K724">
        <v>42</v>
      </c>
      <c r="L724" s="1">
        <v>44616</v>
      </c>
      <c r="M724">
        <v>26</v>
      </c>
      <c r="N724" s="8">
        <f t="shared" si="11"/>
        <v>1092</v>
      </c>
    </row>
    <row r="725" spans="1:14">
      <c r="A725" t="s">
        <v>14</v>
      </c>
      <c r="B725" t="s">
        <v>62</v>
      </c>
      <c r="C725" t="s">
        <v>155</v>
      </c>
      <c r="D725">
        <v>5619050585</v>
      </c>
      <c r="E725" s="1">
        <v>44530</v>
      </c>
      <c r="F725" s="1">
        <v>44530</v>
      </c>
      <c r="G725">
        <v>6235698154</v>
      </c>
      <c r="H725">
        <v>500014970</v>
      </c>
      <c r="I725">
        <v>2566.41</v>
      </c>
      <c r="J725" s="1">
        <v>44590</v>
      </c>
      <c r="K725">
        <v>2333.1</v>
      </c>
      <c r="L725" s="1">
        <v>44616</v>
      </c>
      <c r="M725">
        <v>26</v>
      </c>
      <c r="N725" s="8">
        <f t="shared" si="11"/>
        <v>60660.6</v>
      </c>
    </row>
    <row r="726" spans="1:14">
      <c r="A726" t="s">
        <v>14</v>
      </c>
      <c r="B726" t="s">
        <v>62</v>
      </c>
      <c r="C726" t="s">
        <v>71</v>
      </c>
      <c r="D726">
        <v>1358970430</v>
      </c>
      <c r="E726" s="1">
        <v>44530</v>
      </c>
      <c r="F726" s="1">
        <v>44530</v>
      </c>
      <c r="G726">
        <v>6235767856</v>
      </c>
      <c r="H726">
        <v>395</v>
      </c>
      <c r="I726">
        <v>27456</v>
      </c>
      <c r="J726" s="1">
        <v>44590</v>
      </c>
      <c r="K726">
        <v>24960</v>
      </c>
      <c r="L726" s="1">
        <v>44588</v>
      </c>
      <c r="M726">
        <v>-2</v>
      </c>
      <c r="N726" s="8">
        <f t="shared" si="11"/>
        <v>-49920</v>
      </c>
    </row>
    <row r="727" spans="1:14">
      <c r="A727" t="s">
        <v>14</v>
      </c>
      <c r="B727" t="s">
        <v>62</v>
      </c>
      <c r="C727" t="s">
        <v>71</v>
      </c>
      <c r="D727">
        <v>1358970430</v>
      </c>
      <c r="E727" s="1">
        <v>44530</v>
      </c>
      <c r="F727" s="1">
        <v>44530</v>
      </c>
      <c r="G727">
        <v>6235806790</v>
      </c>
      <c r="H727">
        <v>394</v>
      </c>
      <c r="I727">
        <v>7260</v>
      </c>
      <c r="J727" s="1">
        <v>44590</v>
      </c>
      <c r="K727">
        <v>6600</v>
      </c>
      <c r="L727" s="1">
        <v>44588</v>
      </c>
      <c r="M727">
        <v>-2</v>
      </c>
      <c r="N727" s="8">
        <f t="shared" si="11"/>
        <v>-13200</v>
      </c>
    </row>
    <row r="728" spans="1:14">
      <c r="A728" t="s">
        <v>14</v>
      </c>
      <c r="B728" t="s">
        <v>62</v>
      </c>
      <c r="C728" t="s">
        <v>513</v>
      </c>
      <c r="D728">
        <v>8254050589</v>
      </c>
      <c r="E728" s="1">
        <v>44530</v>
      </c>
      <c r="F728" s="1">
        <v>44530</v>
      </c>
      <c r="G728">
        <v>6236187784</v>
      </c>
      <c r="H728">
        <v>73</v>
      </c>
      <c r="I728">
        <v>10732.95</v>
      </c>
      <c r="J728" s="1">
        <v>44590</v>
      </c>
      <c r="K728">
        <v>8797.5</v>
      </c>
      <c r="L728" s="1">
        <v>44593</v>
      </c>
      <c r="M728">
        <v>3</v>
      </c>
      <c r="N728" s="8">
        <f t="shared" si="11"/>
        <v>26392.5</v>
      </c>
    </row>
    <row r="729" spans="1:14">
      <c r="A729" t="s">
        <v>14</v>
      </c>
      <c r="B729" t="s">
        <v>62</v>
      </c>
      <c r="C729" t="s">
        <v>255</v>
      </c>
      <c r="D729">
        <v>12400990151</v>
      </c>
      <c r="E729" s="1">
        <v>44530</v>
      </c>
      <c r="F729" s="1">
        <v>44530</v>
      </c>
      <c r="G729">
        <v>6236514952</v>
      </c>
      <c r="H729">
        <v>202154628</v>
      </c>
      <c r="I729">
        <v>92002</v>
      </c>
      <c r="J729" s="1">
        <v>44606</v>
      </c>
      <c r="K729">
        <v>92002</v>
      </c>
      <c r="L729" s="1">
        <v>44707</v>
      </c>
      <c r="M729">
        <v>101</v>
      </c>
      <c r="N729" s="8">
        <f t="shared" si="11"/>
        <v>9292202</v>
      </c>
    </row>
    <row r="730" spans="1:14">
      <c r="A730" t="s">
        <v>14</v>
      </c>
      <c r="B730" t="s">
        <v>62</v>
      </c>
      <c r="C730" t="s">
        <v>98</v>
      </c>
      <c r="D730">
        <v>3524050238</v>
      </c>
      <c r="E730" s="1">
        <v>44530</v>
      </c>
      <c r="F730" s="1">
        <v>44530</v>
      </c>
      <c r="G730">
        <v>6236828919</v>
      </c>
      <c r="H730">
        <v>740838682</v>
      </c>
      <c r="I730">
        <v>1381.6</v>
      </c>
      <c r="J730" s="1">
        <v>44590</v>
      </c>
      <c r="K730">
        <v>1256</v>
      </c>
      <c r="L730" s="1">
        <v>44588</v>
      </c>
      <c r="M730">
        <v>-2</v>
      </c>
      <c r="N730" s="8">
        <f t="shared" si="11"/>
        <v>-2512</v>
      </c>
    </row>
    <row r="731" spans="1:14">
      <c r="A731" t="s">
        <v>14</v>
      </c>
      <c r="B731" t="s">
        <v>62</v>
      </c>
      <c r="C731" t="s">
        <v>98</v>
      </c>
      <c r="D731">
        <v>3524050238</v>
      </c>
      <c r="E731" s="1">
        <v>44530</v>
      </c>
      <c r="F731" s="1">
        <v>44530</v>
      </c>
      <c r="G731">
        <v>6236829006</v>
      </c>
      <c r="H731">
        <v>740838685</v>
      </c>
      <c r="I731">
        <v>4756.3999999999996</v>
      </c>
      <c r="J731" s="1">
        <v>44590</v>
      </c>
      <c r="K731">
        <v>4324</v>
      </c>
      <c r="L731" s="1">
        <v>44678</v>
      </c>
      <c r="M731">
        <v>88</v>
      </c>
      <c r="N731" s="8">
        <f t="shared" si="11"/>
        <v>380512</v>
      </c>
    </row>
    <row r="732" spans="1:14">
      <c r="A732" t="s">
        <v>14</v>
      </c>
      <c r="B732" t="s">
        <v>62</v>
      </c>
      <c r="C732" t="s">
        <v>514</v>
      </c>
      <c r="D732">
        <v>3551841004</v>
      </c>
      <c r="E732" s="1">
        <v>44530</v>
      </c>
      <c r="F732" s="1">
        <v>44530</v>
      </c>
      <c r="G732">
        <v>6237061002</v>
      </c>
      <c r="H732" t="s">
        <v>515</v>
      </c>
      <c r="I732">
        <v>439.2</v>
      </c>
      <c r="J732" s="1">
        <v>44590</v>
      </c>
      <c r="K732">
        <v>360</v>
      </c>
      <c r="L732" s="1">
        <v>44588</v>
      </c>
      <c r="M732">
        <v>-2</v>
      </c>
      <c r="N732" s="8">
        <f t="shared" si="11"/>
        <v>-720</v>
      </c>
    </row>
    <row r="733" spans="1:14">
      <c r="A733" t="s">
        <v>14</v>
      </c>
      <c r="B733" t="s">
        <v>62</v>
      </c>
      <c r="C733" t="s">
        <v>514</v>
      </c>
      <c r="D733">
        <v>3551841004</v>
      </c>
      <c r="E733" s="1">
        <v>44530</v>
      </c>
      <c r="F733" s="1">
        <v>44530</v>
      </c>
      <c r="G733">
        <v>6237061804</v>
      </c>
      <c r="H733" t="s">
        <v>516</v>
      </c>
      <c r="I733">
        <v>390.4</v>
      </c>
      <c r="J733" s="1">
        <v>44590</v>
      </c>
      <c r="K733">
        <v>320</v>
      </c>
      <c r="L733" s="1">
        <v>44588</v>
      </c>
      <c r="M733">
        <v>-2</v>
      </c>
      <c r="N733" s="8">
        <f t="shared" si="11"/>
        <v>-640</v>
      </c>
    </row>
    <row r="734" spans="1:14">
      <c r="A734" t="s">
        <v>14</v>
      </c>
      <c r="B734" t="s">
        <v>62</v>
      </c>
      <c r="C734" t="s">
        <v>487</v>
      </c>
      <c r="D734">
        <v>3841180106</v>
      </c>
      <c r="E734" s="1">
        <v>44530</v>
      </c>
      <c r="F734" s="1">
        <v>44530</v>
      </c>
      <c r="G734">
        <v>6237583162</v>
      </c>
      <c r="H734">
        <v>2100007835</v>
      </c>
      <c r="I734">
        <v>1741.3</v>
      </c>
      <c r="J734" s="1">
        <v>44590</v>
      </c>
      <c r="K734">
        <v>1583</v>
      </c>
      <c r="L734" s="1">
        <v>44588</v>
      </c>
      <c r="M734">
        <v>-2</v>
      </c>
      <c r="N734" s="8">
        <f t="shared" si="11"/>
        <v>-3166</v>
      </c>
    </row>
    <row r="735" spans="1:14">
      <c r="A735" t="s">
        <v>14</v>
      </c>
      <c r="B735" t="s">
        <v>62</v>
      </c>
      <c r="C735" t="s">
        <v>517</v>
      </c>
      <c r="D735">
        <v>701480584</v>
      </c>
      <c r="E735" s="1">
        <v>44530</v>
      </c>
      <c r="F735" s="1">
        <v>44530</v>
      </c>
      <c r="G735">
        <v>6238906220</v>
      </c>
      <c r="H735" t="s">
        <v>518</v>
      </c>
      <c r="I735">
        <v>946.42</v>
      </c>
      <c r="J735" s="1">
        <v>44590</v>
      </c>
      <c r="K735">
        <v>860.38</v>
      </c>
      <c r="L735" s="1">
        <v>44616</v>
      </c>
      <c r="M735">
        <v>26</v>
      </c>
      <c r="N735" s="8">
        <f t="shared" si="11"/>
        <v>22369.88</v>
      </c>
    </row>
    <row r="736" spans="1:14">
      <c r="A736" t="s">
        <v>14</v>
      </c>
      <c r="B736" t="s">
        <v>62</v>
      </c>
      <c r="C736" t="s">
        <v>519</v>
      </c>
      <c r="D736">
        <v>14883281009</v>
      </c>
      <c r="E736" s="1">
        <v>44530</v>
      </c>
      <c r="F736" s="1">
        <v>44530</v>
      </c>
      <c r="G736">
        <v>6239466510</v>
      </c>
      <c r="H736" t="s">
        <v>520</v>
      </c>
      <c r="I736">
        <v>533.5</v>
      </c>
      <c r="J736" s="1">
        <v>44590</v>
      </c>
      <c r="K736">
        <v>485</v>
      </c>
      <c r="L736" s="1">
        <v>44593</v>
      </c>
      <c r="M736">
        <v>3</v>
      </c>
      <c r="N736" s="8">
        <f t="shared" si="11"/>
        <v>1455</v>
      </c>
    </row>
    <row r="737" spans="1:14">
      <c r="A737" t="s">
        <v>14</v>
      </c>
      <c r="B737" t="s">
        <v>62</v>
      </c>
      <c r="C737" t="s">
        <v>239</v>
      </c>
      <c r="D737">
        <v>1802940484</v>
      </c>
      <c r="E737" s="1">
        <v>44530</v>
      </c>
      <c r="F737" s="1">
        <v>44530</v>
      </c>
      <c r="G737">
        <v>6239780831</v>
      </c>
      <c r="H737">
        <v>2121047102</v>
      </c>
      <c r="I737">
        <v>102.48</v>
      </c>
      <c r="J737" s="1">
        <v>44590</v>
      </c>
      <c r="K737">
        <v>84</v>
      </c>
      <c r="L737" s="1">
        <v>44574</v>
      </c>
      <c r="M737">
        <v>-16</v>
      </c>
      <c r="N737" s="8">
        <f t="shared" si="11"/>
        <v>-1344</v>
      </c>
    </row>
    <row r="738" spans="1:14">
      <c r="A738" t="s">
        <v>14</v>
      </c>
      <c r="B738" t="s">
        <v>62</v>
      </c>
      <c r="C738" t="s">
        <v>396</v>
      </c>
      <c r="D738">
        <v>1778520302</v>
      </c>
      <c r="E738" s="1">
        <v>44531</v>
      </c>
      <c r="F738" s="1">
        <v>44531</v>
      </c>
      <c r="G738">
        <v>6240041565</v>
      </c>
      <c r="H738">
        <v>6012221022467</v>
      </c>
      <c r="I738">
        <v>3603.6</v>
      </c>
      <c r="J738" s="1">
        <v>44591</v>
      </c>
      <c r="K738">
        <v>3276</v>
      </c>
      <c r="L738" s="1">
        <v>44588</v>
      </c>
      <c r="M738">
        <v>-3</v>
      </c>
      <c r="N738" s="8">
        <f t="shared" si="11"/>
        <v>-9828</v>
      </c>
    </row>
    <row r="739" spans="1:14">
      <c r="A739" t="s">
        <v>14</v>
      </c>
      <c r="B739" t="s">
        <v>62</v>
      </c>
      <c r="C739" t="s">
        <v>259</v>
      </c>
      <c r="D739">
        <v>13110270157</v>
      </c>
      <c r="E739" s="1">
        <v>44531</v>
      </c>
      <c r="F739" s="1">
        <v>44531</v>
      </c>
      <c r="G739">
        <v>6240052846</v>
      </c>
      <c r="H739">
        <v>980268536</v>
      </c>
      <c r="I739">
        <v>863.88</v>
      </c>
      <c r="J739" s="1">
        <v>44591</v>
      </c>
      <c r="K739">
        <v>708.1</v>
      </c>
      <c r="L739" s="1">
        <v>44574</v>
      </c>
      <c r="M739">
        <v>-17</v>
      </c>
      <c r="N739" s="8">
        <f t="shared" si="11"/>
        <v>-12037.7</v>
      </c>
    </row>
    <row r="740" spans="1:14">
      <c r="A740" t="s">
        <v>14</v>
      </c>
      <c r="B740" t="s">
        <v>62</v>
      </c>
      <c r="C740" t="s">
        <v>521</v>
      </c>
      <c r="D740">
        <v>5060260154</v>
      </c>
      <c r="E740" s="1">
        <v>44530</v>
      </c>
      <c r="F740" s="1">
        <v>44530</v>
      </c>
      <c r="G740">
        <v>6240141006</v>
      </c>
      <c r="H740" t="s">
        <v>522</v>
      </c>
      <c r="I740">
        <v>351.36</v>
      </c>
      <c r="J740" s="1">
        <v>44590</v>
      </c>
      <c r="K740">
        <v>288</v>
      </c>
      <c r="L740" s="1">
        <v>44622</v>
      </c>
      <c r="M740">
        <v>32</v>
      </c>
      <c r="N740" s="8">
        <f t="shared" si="11"/>
        <v>9216</v>
      </c>
    </row>
    <row r="741" spans="1:14">
      <c r="A741" t="s">
        <v>14</v>
      </c>
      <c r="B741" t="s">
        <v>62</v>
      </c>
      <c r="C741" t="s">
        <v>521</v>
      </c>
      <c r="D741">
        <v>5060260154</v>
      </c>
      <c r="E741" s="1">
        <v>44530</v>
      </c>
      <c r="F741" s="1">
        <v>44530</v>
      </c>
      <c r="G741">
        <v>6240141128</v>
      </c>
      <c r="H741" t="s">
        <v>523</v>
      </c>
      <c r="I741">
        <v>1299.3</v>
      </c>
      <c r="J741" s="1">
        <v>44590</v>
      </c>
      <c r="K741">
        <v>1065</v>
      </c>
      <c r="L741" s="1">
        <v>44588</v>
      </c>
      <c r="M741">
        <v>-2</v>
      </c>
      <c r="N741" s="8">
        <f t="shared" si="11"/>
        <v>-2130</v>
      </c>
    </row>
    <row r="742" spans="1:14">
      <c r="A742" t="s">
        <v>14</v>
      </c>
      <c r="B742" t="s">
        <v>62</v>
      </c>
      <c r="C742" t="s">
        <v>319</v>
      </c>
      <c r="D742">
        <v>9750710965</v>
      </c>
      <c r="E742" s="1">
        <v>44531</v>
      </c>
      <c r="F742" s="1">
        <v>44531</v>
      </c>
      <c r="G742">
        <v>6240236192</v>
      </c>
      <c r="H742" t="s">
        <v>524</v>
      </c>
      <c r="I742">
        <v>668.8</v>
      </c>
      <c r="J742" s="1">
        <v>44591</v>
      </c>
      <c r="K742">
        <v>608</v>
      </c>
      <c r="L742" s="1">
        <v>44599</v>
      </c>
      <c r="M742">
        <v>8</v>
      </c>
      <c r="N742" s="8">
        <f t="shared" si="11"/>
        <v>4864</v>
      </c>
    </row>
    <row r="743" spans="1:14">
      <c r="A743" t="s">
        <v>14</v>
      </c>
      <c r="B743" t="s">
        <v>62</v>
      </c>
      <c r="C743" t="s">
        <v>205</v>
      </c>
      <c r="D743">
        <v>747170157</v>
      </c>
      <c r="E743" s="1">
        <v>44531</v>
      </c>
      <c r="F743" s="1">
        <v>44531</v>
      </c>
      <c r="G743">
        <v>6240684085</v>
      </c>
      <c r="H743">
        <v>6751350566</v>
      </c>
      <c r="I743">
        <v>14787.87</v>
      </c>
      <c r="J743" s="1">
        <v>44591</v>
      </c>
      <c r="K743">
        <v>13443.52</v>
      </c>
      <c r="L743" s="1">
        <v>44595</v>
      </c>
      <c r="M743">
        <v>4</v>
      </c>
      <c r="N743" s="8">
        <f t="shared" si="11"/>
        <v>53774.080000000002</v>
      </c>
    </row>
    <row r="744" spans="1:14">
      <c r="A744" t="s">
        <v>14</v>
      </c>
      <c r="B744" t="s">
        <v>62</v>
      </c>
      <c r="C744" t="s">
        <v>525</v>
      </c>
      <c r="D744">
        <v>4732240967</v>
      </c>
      <c r="E744" s="1">
        <v>44531</v>
      </c>
      <c r="F744" s="1">
        <v>44531</v>
      </c>
      <c r="G744">
        <v>6240716839</v>
      </c>
      <c r="H744">
        <v>87111749</v>
      </c>
      <c r="I744">
        <v>8934.16</v>
      </c>
      <c r="J744" s="1">
        <v>44591</v>
      </c>
      <c r="K744">
        <v>8121.96</v>
      </c>
      <c r="L744" s="1">
        <v>44616</v>
      </c>
      <c r="M744">
        <v>25</v>
      </c>
      <c r="N744" s="8">
        <f t="shared" si="11"/>
        <v>203049</v>
      </c>
    </row>
    <row r="745" spans="1:14">
      <c r="A745" t="s">
        <v>14</v>
      </c>
      <c r="B745" t="s">
        <v>62</v>
      </c>
      <c r="C745" t="s">
        <v>72</v>
      </c>
      <c r="D745">
        <v>9238800156</v>
      </c>
      <c r="E745" s="1">
        <v>44531</v>
      </c>
      <c r="F745" s="1">
        <v>44531</v>
      </c>
      <c r="G745">
        <v>6240724627</v>
      </c>
      <c r="H745">
        <v>1027353930</v>
      </c>
      <c r="I745">
        <v>2172.7199999999998</v>
      </c>
      <c r="J745" s="1">
        <v>44591</v>
      </c>
      <c r="K745">
        <v>1780.91</v>
      </c>
      <c r="L745" s="1">
        <v>44588</v>
      </c>
      <c r="M745">
        <v>-3</v>
      </c>
      <c r="N745" s="8">
        <f t="shared" si="11"/>
        <v>-5342.7300000000005</v>
      </c>
    </row>
    <row r="746" spans="1:14">
      <c r="A746" t="s">
        <v>14</v>
      </c>
      <c r="B746" t="s">
        <v>62</v>
      </c>
      <c r="C746" t="s">
        <v>72</v>
      </c>
      <c r="D746">
        <v>9238800156</v>
      </c>
      <c r="E746" s="1">
        <v>44531</v>
      </c>
      <c r="F746" s="1">
        <v>44531</v>
      </c>
      <c r="G746">
        <v>6240728590</v>
      </c>
      <c r="H746">
        <v>1027353933</v>
      </c>
      <c r="I746">
        <v>6588</v>
      </c>
      <c r="J746" s="1">
        <v>44591</v>
      </c>
      <c r="K746">
        <v>5400</v>
      </c>
      <c r="L746" s="1">
        <v>44588</v>
      </c>
      <c r="M746">
        <v>-3</v>
      </c>
      <c r="N746" s="8">
        <f t="shared" si="11"/>
        <v>-16200</v>
      </c>
    </row>
    <row r="747" spans="1:14">
      <c r="A747" t="s">
        <v>14</v>
      </c>
      <c r="B747" t="s">
        <v>62</v>
      </c>
      <c r="C747" t="s">
        <v>72</v>
      </c>
      <c r="D747">
        <v>9238800156</v>
      </c>
      <c r="E747" s="1">
        <v>44531</v>
      </c>
      <c r="F747" s="1">
        <v>44531</v>
      </c>
      <c r="G747">
        <v>6240728689</v>
      </c>
      <c r="H747">
        <v>1027353932</v>
      </c>
      <c r="I747">
        <v>1607.47</v>
      </c>
      <c r="J747" s="1">
        <v>44591</v>
      </c>
      <c r="K747">
        <v>1317.6</v>
      </c>
      <c r="L747" s="1">
        <v>44645</v>
      </c>
      <c r="M747">
        <v>54</v>
      </c>
      <c r="N747" s="8">
        <f t="shared" si="11"/>
        <v>71150.399999999994</v>
      </c>
    </row>
    <row r="748" spans="1:14">
      <c r="A748" t="s">
        <v>14</v>
      </c>
      <c r="B748" t="s">
        <v>62</v>
      </c>
      <c r="C748" t="s">
        <v>521</v>
      </c>
      <c r="D748">
        <v>5060260154</v>
      </c>
      <c r="E748" s="1">
        <v>44531</v>
      </c>
      <c r="F748" s="1">
        <v>44531</v>
      </c>
      <c r="G748">
        <v>6240890307</v>
      </c>
      <c r="H748" t="s">
        <v>526</v>
      </c>
      <c r="I748">
        <v>252.54</v>
      </c>
      <c r="J748" s="1">
        <v>44591</v>
      </c>
      <c r="K748">
        <v>207</v>
      </c>
      <c r="L748" s="1">
        <v>44588</v>
      </c>
      <c r="M748">
        <v>-3</v>
      </c>
      <c r="N748" s="8">
        <f t="shared" si="11"/>
        <v>-621</v>
      </c>
    </row>
    <row r="749" spans="1:14">
      <c r="A749" t="s">
        <v>14</v>
      </c>
      <c r="B749" t="s">
        <v>62</v>
      </c>
      <c r="C749" t="s">
        <v>521</v>
      </c>
      <c r="D749">
        <v>5060260154</v>
      </c>
      <c r="E749" s="1">
        <v>44531</v>
      </c>
      <c r="F749" s="1">
        <v>44531</v>
      </c>
      <c r="G749">
        <v>6240890323</v>
      </c>
      <c r="H749" t="s">
        <v>527</v>
      </c>
      <c r="I749">
        <v>2437.56</v>
      </c>
      <c r="J749" s="1">
        <v>44591</v>
      </c>
      <c r="K749">
        <v>1998</v>
      </c>
      <c r="L749" s="1">
        <v>44588</v>
      </c>
      <c r="M749">
        <v>-3</v>
      </c>
      <c r="N749" s="8">
        <f t="shared" si="11"/>
        <v>-5994</v>
      </c>
    </row>
    <row r="750" spans="1:14">
      <c r="A750" t="s">
        <v>14</v>
      </c>
      <c r="B750" t="s">
        <v>62</v>
      </c>
      <c r="C750" t="s">
        <v>528</v>
      </c>
      <c r="D750">
        <v>2173800281</v>
      </c>
      <c r="E750" s="1">
        <v>44531</v>
      </c>
      <c r="F750" s="1">
        <v>44531</v>
      </c>
      <c r="G750">
        <v>6242089156</v>
      </c>
      <c r="H750" t="s">
        <v>529</v>
      </c>
      <c r="I750">
        <v>317.2</v>
      </c>
      <c r="J750" s="1">
        <v>44591</v>
      </c>
      <c r="K750">
        <v>260</v>
      </c>
      <c r="L750" s="1">
        <v>44588</v>
      </c>
      <c r="M750">
        <v>-3</v>
      </c>
      <c r="N750" s="8">
        <f t="shared" si="11"/>
        <v>-780</v>
      </c>
    </row>
    <row r="751" spans="1:14">
      <c r="A751" t="s">
        <v>14</v>
      </c>
      <c r="B751" t="s">
        <v>62</v>
      </c>
      <c r="C751" t="s">
        <v>273</v>
      </c>
      <c r="D751">
        <v>3237150234</v>
      </c>
      <c r="E751" s="1">
        <v>44531</v>
      </c>
      <c r="F751" s="1">
        <v>44531</v>
      </c>
      <c r="G751">
        <v>6242111881</v>
      </c>
      <c r="H751">
        <v>2109787</v>
      </c>
      <c r="I751">
        <v>3513.6</v>
      </c>
      <c r="J751" s="1">
        <v>44591</v>
      </c>
      <c r="K751">
        <v>2880</v>
      </c>
      <c r="L751" s="1">
        <v>44645</v>
      </c>
      <c r="M751">
        <v>54</v>
      </c>
      <c r="N751" s="8">
        <f t="shared" si="11"/>
        <v>155520</v>
      </c>
    </row>
    <row r="752" spans="1:14">
      <c r="A752" t="s">
        <v>14</v>
      </c>
      <c r="B752" t="s">
        <v>62</v>
      </c>
      <c r="C752" t="s">
        <v>466</v>
      </c>
      <c r="D752">
        <v>5526631006</v>
      </c>
      <c r="E752" s="1">
        <v>44531</v>
      </c>
      <c r="F752" s="1">
        <v>44531</v>
      </c>
      <c r="G752">
        <v>6242317888</v>
      </c>
      <c r="H752" t="s">
        <v>530</v>
      </c>
      <c r="I752">
        <v>351.36</v>
      </c>
      <c r="J752" s="1">
        <v>44591</v>
      </c>
      <c r="K752">
        <v>288</v>
      </c>
      <c r="L752" s="1">
        <v>44616</v>
      </c>
      <c r="M752">
        <v>25</v>
      </c>
      <c r="N752" s="8">
        <f t="shared" si="11"/>
        <v>7200</v>
      </c>
    </row>
    <row r="753" spans="1:14">
      <c r="A753" t="s">
        <v>14</v>
      </c>
      <c r="B753" t="s">
        <v>62</v>
      </c>
      <c r="C753" t="s">
        <v>98</v>
      </c>
      <c r="D753">
        <v>3524050238</v>
      </c>
      <c r="E753" s="1">
        <v>44531</v>
      </c>
      <c r="F753" s="1">
        <v>44531</v>
      </c>
      <c r="G753">
        <v>6242521764</v>
      </c>
      <c r="H753">
        <v>740839296</v>
      </c>
      <c r="I753">
        <v>1937.88</v>
      </c>
      <c r="J753" s="1">
        <v>44591</v>
      </c>
      <c r="K753">
        <v>1588.43</v>
      </c>
      <c r="L753" s="1">
        <v>44678</v>
      </c>
      <c r="M753">
        <v>87</v>
      </c>
      <c r="N753" s="8">
        <f t="shared" si="11"/>
        <v>138193.41</v>
      </c>
    </row>
    <row r="754" spans="1:14">
      <c r="A754" t="s">
        <v>14</v>
      </c>
      <c r="B754" t="s">
        <v>62</v>
      </c>
      <c r="C754" t="s">
        <v>98</v>
      </c>
      <c r="D754">
        <v>3524050238</v>
      </c>
      <c r="E754" s="1">
        <v>44531</v>
      </c>
      <c r="F754" s="1">
        <v>44531</v>
      </c>
      <c r="G754">
        <v>6242521783</v>
      </c>
      <c r="H754">
        <v>740839297</v>
      </c>
      <c r="I754">
        <v>3553.25</v>
      </c>
      <c r="J754" s="1">
        <v>44591</v>
      </c>
      <c r="K754">
        <v>2912.5</v>
      </c>
      <c r="L754" s="1">
        <v>44678</v>
      </c>
      <c r="M754">
        <v>87</v>
      </c>
      <c r="N754" s="8">
        <f t="shared" si="11"/>
        <v>253387.5</v>
      </c>
    </row>
    <row r="755" spans="1:14">
      <c r="A755" t="s">
        <v>14</v>
      </c>
      <c r="B755" t="s">
        <v>62</v>
      </c>
      <c r="C755" t="s">
        <v>403</v>
      </c>
      <c r="D755">
        <v>12792100153</v>
      </c>
      <c r="E755" s="1">
        <v>44531</v>
      </c>
      <c r="F755" s="1">
        <v>44531</v>
      </c>
      <c r="G755">
        <v>6242700192</v>
      </c>
      <c r="H755">
        <v>21056897</v>
      </c>
      <c r="I755">
        <v>326.39999999999998</v>
      </c>
      <c r="J755" s="1">
        <v>44591</v>
      </c>
      <c r="K755">
        <v>267.54000000000002</v>
      </c>
      <c r="L755" s="1">
        <v>44588</v>
      </c>
      <c r="M755">
        <v>-3</v>
      </c>
      <c r="N755" s="8">
        <f t="shared" si="11"/>
        <v>-802.62000000000012</v>
      </c>
    </row>
    <row r="756" spans="1:14">
      <c r="A756" t="s">
        <v>14</v>
      </c>
      <c r="B756" t="s">
        <v>62</v>
      </c>
      <c r="C756" t="s">
        <v>403</v>
      </c>
      <c r="D756">
        <v>12792100153</v>
      </c>
      <c r="E756" s="1">
        <v>44531</v>
      </c>
      <c r="F756" s="1">
        <v>44531</v>
      </c>
      <c r="G756">
        <v>6242705300</v>
      </c>
      <c r="H756">
        <v>21056895</v>
      </c>
      <c r="I756">
        <v>15621.09</v>
      </c>
      <c r="J756" s="1">
        <v>44591</v>
      </c>
      <c r="K756">
        <v>12804.17</v>
      </c>
      <c r="L756" s="1">
        <v>44588</v>
      </c>
      <c r="M756">
        <v>-3</v>
      </c>
      <c r="N756" s="8">
        <f t="shared" si="11"/>
        <v>-38412.51</v>
      </c>
    </row>
    <row r="757" spans="1:14">
      <c r="A757" t="s">
        <v>14</v>
      </c>
      <c r="B757" t="s">
        <v>62</v>
      </c>
      <c r="C757" t="s">
        <v>403</v>
      </c>
      <c r="D757">
        <v>12792100153</v>
      </c>
      <c r="E757" s="1">
        <v>44531</v>
      </c>
      <c r="F757" s="1">
        <v>44531</v>
      </c>
      <c r="G757">
        <v>6242706067</v>
      </c>
      <c r="H757">
        <v>21056896</v>
      </c>
      <c r="I757">
        <v>43396.47</v>
      </c>
      <c r="J757" s="1">
        <v>44591</v>
      </c>
      <c r="K757">
        <v>35570.879999999997</v>
      </c>
      <c r="L757" s="1">
        <v>44588</v>
      </c>
      <c r="M757">
        <v>-3</v>
      </c>
      <c r="N757" s="8">
        <f t="shared" si="11"/>
        <v>-106712.63999999998</v>
      </c>
    </row>
    <row r="758" spans="1:14">
      <c r="A758" t="s">
        <v>14</v>
      </c>
      <c r="B758" t="s">
        <v>62</v>
      </c>
      <c r="C758" t="s">
        <v>99</v>
      </c>
      <c r="D758">
        <v>803890151</v>
      </c>
      <c r="E758" s="1">
        <v>44531</v>
      </c>
      <c r="F758" s="1">
        <v>44531</v>
      </c>
      <c r="G758">
        <v>6242999813</v>
      </c>
      <c r="H758">
        <v>212074596</v>
      </c>
      <c r="I758">
        <v>335.5</v>
      </c>
      <c r="J758" s="1">
        <v>44591</v>
      </c>
      <c r="K758">
        <v>275</v>
      </c>
      <c r="L758" s="1">
        <v>44616</v>
      </c>
      <c r="M758">
        <v>25</v>
      </c>
      <c r="N758" s="8">
        <f t="shared" si="11"/>
        <v>6875</v>
      </c>
    </row>
    <row r="759" spans="1:14">
      <c r="A759" t="s">
        <v>14</v>
      </c>
      <c r="B759" t="s">
        <v>62</v>
      </c>
      <c r="C759" t="s">
        <v>99</v>
      </c>
      <c r="D759">
        <v>803890151</v>
      </c>
      <c r="E759" s="1">
        <v>44531</v>
      </c>
      <c r="F759" s="1">
        <v>44531</v>
      </c>
      <c r="G759">
        <v>6243058591</v>
      </c>
      <c r="H759">
        <v>212074285</v>
      </c>
      <c r="I759">
        <v>10077.200000000001</v>
      </c>
      <c r="J759" s="1">
        <v>44591</v>
      </c>
      <c r="K759">
        <v>8260</v>
      </c>
      <c r="L759" s="1">
        <v>44588</v>
      </c>
      <c r="M759">
        <v>-3</v>
      </c>
      <c r="N759" s="8">
        <f t="shared" si="11"/>
        <v>-24780</v>
      </c>
    </row>
    <row r="760" spans="1:14">
      <c r="A760" t="s">
        <v>14</v>
      </c>
      <c r="B760" t="s">
        <v>62</v>
      </c>
      <c r="C760" t="s">
        <v>288</v>
      </c>
      <c r="D760">
        <v>7195130153</v>
      </c>
      <c r="E760" s="1">
        <v>44531</v>
      </c>
      <c r="F760" s="1">
        <v>44531</v>
      </c>
      <c r="G760">
        <v>6244042108</v>
      </c>
      <c r="H760">
        <v>3621117372</v>
      </c>
      <c r="I760">
        <v>34545.360000000001</v>
      </c>
      <c r="J760" s="1">
        <v>44591</v>
      </c>
      <c r="K760">
        <v>31404.87</v>
      </c>
      <c r="L760" s="1">
        <v>44588</v>
      </c>
      <c r="M760">
        <v>-3</v>
      </c>
      <c r="N760" s="8">
        <f t="shared" si="11"/>
        <v>-94214.61</v>
      </c>
    </row>
    <row r="761" spans="1:14">
      <c r="A761" t="s">
        <v>14</v>
      </c>
      <c r="B761" t="s">
        <v>62</v>
      </c>
      <c r="C761" t="s">
        <v>288</v>
      </c>
      <c r="D761">
        <v>7195130153</v>
      </c>
      <c r="E761" s="1">
        <v>44531</v>
      </c>
      <c r="F761" s="1">
        <v>44531</v>
      </c>
      <c r="G761">
        <v>6244042230</v>
      </c>
      <c r="H761">
        <v>3621117373</v>
      </c>
      <c r="I761">
        <v>2686.34</v>
      </c>
      <c r="J761" s="1">
        <v>44591</v>
      </c>
      <c r="K761">
        <v>2442.13</v>
      </c>
      <c r="L761" s="1">
        <v>44588</v>
      </c>
      <c r="M761">
        <v>-3</v>
      </c>
      <c r="N761" s="8">
        <f t="shared" si="11"/>
        <v>-7326.39</v>
      </c>
    </row>
    <row r="762" spans="1:14">
      <c r="A762" t="s">
        <v>14</v>
      </c>
      <c r="B762" t="s">
        <v>62</v>
      </c>
      <c r="C762" t="s">
        <v>531</v>
      </c>
      <c r="D762">
        <v>2037841000</v>
      </c>
      <c r="E762" s="1">
        <v>44531</v>
      </c>
      <c r="F762" s="1">
        <v>44531</v>
      </c>
      <c r="G762">
        <v>6244291312</v>
      </c>
      <c r="H762" t="s">
        <v>532</v>
      </c>
      <c r="I762">
        <v>292.8</v>
      </c>
      <c r="J762" s="1">
        <v>44591</v>
      </c>
      <c r="K762">
        <v>240</v>
      </c>
      <c r="L762" s="1">
        <v>44588</v>
      </c>
      <c r="M762">
        <v>-3</v>
      </c>
      <c r="N762" s="8">
        <f t="shared" si="11"/>
        <v>-720</v>
      </c>
    </row>
    <row r="763" spans="1:14">
      <c r="A763" t="s">
        <v>14</v>
      </c>
      <c r="B763" t="s">
        <v>62</v>
      </c>
      <c r="C763" t="s">
        <v>531</v>
      </c>
      <c r="D763">
        <v>2037841000</v>
      </c>
      <c r="E763" s="1">
        <v>44531</v>
      </c>
      <c r="F763" s="1">
        <v>44531</v>
      </c>
      <c r="G763">
        <v>6244310849</v>
      </c>
      <c r="H763" t="s">
        <v>533</v>
      </c>
      <c r="I763">
        <v>2098.7199999999998</v>
      </c>
      <c r="J763" s="1">
        <v>44591</v>
      </c>
      <c r="K763">
        <v>2018</v>
      </c>
      <c r="L763" s="1">
        <v>44588</v>
      </c>
      <c r="M763">
        <v>-3</v>
      </c>
      <c r="N763" s="8">
        <f t="shared" si="11"/>
        <v>-6054</v>
      </c>
    </row>
    <row r="764" spans="1:14">
      <c r="A764" t="s">
        <v>14</v>
      </c>
      <c r="B764" t="s">
        <v>62</v>
      </c>
      <c r="C764" t="s">
        <v>375</v>
      </c>
      <c r="D764">
        <v>195980289</v>
      </c>
      <c r="E764" s="1">
        <v>44531</v>
      </c>
      <c r="F764" s="1">
        <v>44531</v>
      </c>
      <c r="G764">
        <v>6244414655</v>
      </c>
      <c r="H764" t="s">
        <v>534</v>
      </c>
      <c r="I764">
        <v>274.5</v>
      </c>
      <c r="J764" s="1">
        <v>44591</v>
      </c>
      <c r="K764">
        <v>225</v>
      </c>
      <c r="L764" s="1">
        <v>44573</v>
      </c>
      <c r="M764">
        <v>-18</v>
      </c>
      <c r="N764" s="8">
        <f t="shared" si="11"/>
        <v>-4050</v>
      </c>
    </row>
    <row r="765" spans="1:14">
      <c r="A765" t="s">
        <v>14</v>
      </c>
      <c r="B765" t="s">
        <v>62</v>
      </c>
      <c r="C765" t="s">
        <v>412</v>
      </c>
      <c r="D765">
        <v>9009860967</v>
      </c>
      <c r="E765" s="1">
        <v>44532</v>
      </c>
      <c r="F765" s="1">
        <v>44532</v>
      </c>
      <c r="G765">
        <v>6244593405</v>
      </c>
      <c r="H765" t="s">
        <v>535</v>
      </c>
      <c r="I765">
        <v>17160</v>
      </c>
      <c r="J765" s="1">
        <v>44592</v>
      </c>
      <c r="K765">
        <v>16500</v>
      </c>
      <c r="L765" s="1">
        <v>44623</v>
      </c>
      <c r="M765">
        <v>31</v>
      </c>
      <c r="N765" s="8">
        <f t="shared" si="11"/>
        <v>511500</v>
      </c>
    </row>
    <row r="766" spans="1:14">
      <c r="A766" t="s">
        <v>14</v>
      </c>
      <c r="B766" t="s">
        <v>62</v>
      </c>
      <c r="C766" t="s">
        <v>412</v>
      </c>
      <c r="D766">
        <v>9009860967</v>
      </c>
      <c r="E766" s="1">
        <v>44531</v>
      </c>
      <c r="F766" s="1">
        <v>44531</v>
      </c>
      <c r="G766">
        <v>6244593572</v>
      </c>
      <c r="H766" t="s">
        <v>536</v>
      </c>
      <c r="I766">
        <v>1560</v>
      </c>
      <c r="J766" s="1">
        <v>44591</v>
      </c>
      <c r="K766">
        <v>1500</v>
      </c>
      <c r="L766" s="1">
        <v>44623</v>
      </c>
      <c r="M766">
        <v>32</v>
      </c>
      <c r="N766" s="8">
        <f t="shared" si="11"/>
        <v>48000</v>
      </c>
    </row>
    <row r="767" spans="1:14">
      <c r="A767" t="s">
        <v>14</v>
      </c>
      <c r="B767" t="s">
        <v>62</v>
      </c>
      <c r="C767" t="s">
        <v>274</v>
      </c>
      <c r="D767">
        <v>8082461008</v>
      </c>
      <c r="E767" s="1">
        <v>44531</v>
      </c>
      <c r="F767" s="1">
        <v>44531</v>
      </c>
      <c r="G767">
        <v>6244613967</v>
      </c>
      <c r="H767">
        <v>21228725</v>
      </c>
      <c r="I767">
        <v>3463.2</v>
      </c>
      <c r="J767" s="1">
        <v>44591</v>
      </c>
      <c r="K767">
        <v>3330</v>
      </c>
      <c r="L767" s="1">
        <v>44645</v>
      </c>
      <c r="M767">
        <v>54</v>
      </c>
      <c r="N767" s="8">
        <f t="shared" si="11"/>
        <v>179820</v>
      </c>
    </row>
    <row r="768" spans="1:14">
      <c r="A768" t="s">
        <v>14</v>
      </c>
      <c r="B768" t="s">
        <v>62</v>
      </c>
      <c r="C768" t="s">
        <v>274</v>
      </c>
      <c r="D768">
        <v>8082461008</v>
      </c>
      <c r="E768" s="1">
        <v>44531</v>
      </c>
      <c r="F768" s="1">
        <v>44531</v>
      </c>
      <c r="G768">
        <v>6244624312</v>
      </c>
      <c r="H768">
        <v>21228723</v>
      </c>
      <c r="I768">
        <v>2308.8000000000002</v>
      </c>
      <c r="J768" s="1">
        <v>44591</v>
      </c>
      <c r="K768">
        <v>2220</v>
      </c>
      <c r="L768" s="1">
        <v>44645</v>
      </c>
      <c r="M768">
        <v>54</v>
      </c>
      <c r="N768" s="8">
        <f t="shared" si="11"/>
        <v>119880</v>
      </c>
    </row>
    <row r="769" spans="1:14">
      <c r="A769" t="s">
        <v>14</v>
      </c>
      <c r="B769" t="s">
        <v>62</v>
      </c>
      <c r="C769" t="s">
        <v>274</v>
      </c>
      <c r="D769">
        <v>8082461008</v>
      </c>
      <c r="E769" s="1">
        <v>44531</v>
      </c>
      <c r="F769" s="1">
        <v>44531</v>
      </c>
      <c r="G769">
        <v>6244658602</v>
      </c>
      <c r="H769">
        <v>21228983</v>
      </c>
      <c r="I769">
        <v>1154.4000000000001</v>
      </c>
      <c r="J769" s="1">
        <v>44591</v>
      </c>
      <c r="K769">
        <v>1110</v>
      </c>
      <c r="L769" s="1">
        <v>44645</v>
      </c>
      <c r="M769">
        <v>54</v>
      </c>
      <c r="N769" s="8">
        <f t="shared" si="11"/>
        <v>59940</v>
      </c>
    </row>
    <row r="770" spans="1:14">
      <c r="A770" t="s">
        <v>14</v>
      </c>
      <c r="B770" t="s">
        <v>62</v>
      </c>
      <c r="C770" t="s">
        <v>258</v>
      </c>
      <c r="D770">
        <v>6702140960</v>
      </c>
      <c r="E770" s="1">
        <v>44531</v>
      </c>
      <c r="F770" s="1">
        <v>44531</v>
      </c>
      <c r="G770">
        <v>6245286533</v>
      </c>
      <c r="H770">
        <v>2100240</v>
      </c>
      <c r="I770">
        <v>7099.18</v>
      </c>
      <c r="J770" s="1">
        <v>44591</v>
      </c>
      <c r="K770">
        <v>5819</v>
      </c>
      <c r="L770" s="1">
        <v>44599</v>
      </c>
      <c r="M770">
        <v>8</v>
      </c>
      <c r="N770" s="8">
        <f t="shared" si="11"/>
        <v>46552</v>
      </c>
    </row>
    <row r="771" spans="1:14">
      <c r="A771" t="s">
        <v>14</v>
      </c>
      <c r="B771" t="s">
        <v>62</v>
      </c>
      <c r="C771" t="s">
        <v>537</v>
      </c>
      <c r="D771">
        <v>11116290153</v>
      </c>
      <c r="E771" s="1">
        <v>44531</v>
      </c>
      <c r="F771" s="1">
        <v>44531</v>
      </c>
      <c r="G771">
        <v>6245535404</v>
      </c>
      <c r="H771">
        <v>21012125</v>
      </c>
      <c r="I771">
        <v>3.27</v>
      </c>
      <c r="J771" s="1">
        <v>44591</v>
      </c>
      <c r="K771">
        <v>2.97</v>
      </c>
      <c r="L771" s="1">
        <v>44588</v>
      </c>
      <c r="M771">
        <v>-3</v>
      </c>
      <c r="N771" s="8">
        <f t="shared" ref="N771:N834" si="12">+K771*M771</f>
        <v>-8.91</v>
      </c>
    </row>
    <row r="772" spans="1:14">
      <c r="A772" t="s">
        <v>14</v>
      </c>
      <c r="B772" t="s">
        <v>62</v>
      </c>
      <c r="C772" t="s">
        <v>244</v>
      </c>
      <c r="D772">
        <v>674840152</v>
      </c>
      <c r="E772" s="1">
        <v>44531</v>
      </c>
      <c r="F772" s="1">
        <v>44531</v>
      </c>
      <c r="G772">
        <v>6245630440</v>
      </c>
      <c r="H772">
        <v>5302408079</v>
      </c>
      <c r="I772">
        <v>915</v>
      </c>
      <c r="J772" s="1">
        <v>44591</v>
      </c>
      <c r="K772">
        <v>750</v>
      </c>
      <c r="L772" s="1">
        <v>44588</v>
      </c>
      <c r="M772">
        <v>-3</v>
      </c>
      <c r="N772" s="8">
        <f t="shared" si="12"/>
        <v>-2250</v>
      </c>
    </row>
    <row r="773" spans="1:14">
      <c r="A773" t="s">
        <v>14</v>
      </c>
      <c r="B773" t="s">
        <v>62</v>
      </c>
      <c r="C773" t="s">
        <v>244</v>
      </c>
      <c r="D773">
        <v>674840152</v>
      </c>
      <c r="E773" s="1">
        <v>44531</v>
      </c>
      <c r="F773" s="1">
        <v>44531</v>
      </c>
      <c r="G773">
        <v>6245630560</v>
      </c>
      <c r="H773">
        <v>5302408080</v>
      </c>
      <c r="I773">
        <v>549</v>
      </c>
      <c r="J773" s="1">
        <v>44591</v>
      </c>
      <c r="K773">
        <v>450</v>
      </c>
      <c r="L773" s="1">
        <v>44645</v>
      </c>
      <c r="M773">
        <v>54</v>
      </c>
      <c r="N773" s="8">
        <f t="shared" si="12"/>
        <v>24300</v>
      </c>
    </row>
    <row r="774" spans="1:14">
      <c r="A774" t="s">
        <v>14</v>
      </c>
      <c r="B774" t="s">
        <v>62</v>
      </c>
      <c r="C774" t="s">
        <v>274</v>
      </c>
      <c r="D774">
        <v>8082461008</v>
      </c>
      <c r="E774" s="1">
        <v>44532</v>
      </c>
      <c r="F774" s="1">
        <v>44532</v>
      </c>
      <c r="G774">
        <v>6246050692</v>
      </c>
      <c r="H774">
        <v>21228724</v>
      </c>
      <c r="I774">
        <v>12979.2</v>
      </c>
      <c r="J774" s="1">
        <v>44592</v>
      </c>
      <c r="K774">
        <v>12480</v>
      </c>
      <c r="L774" s="1">
        <v>44645</v>
      </c>
      <c r="M774">
        <v>53</v>
      </c>
      <c r="N774" s="8">
        <f t="shared" si="12"/>
        <v>661440</v>
      </c>
    </row>
    <row r="775" spans="1:14">
      <c r="A775" t="s">
        <v>14</v>
      </c>
      <c r="B775" t="s">
        <v>62</v>
      </c>
      <c r="C775" t="s">
        <v>538</v>
      </c>
      <c r="D775">
        <v>5994810488</v>
      </c>
      <c r="E775" s="1">
        <v>44531</v>
      </c>
      <c r="F775" s="1">
        <v>44531</v>
      </c>
      <c r="G775">
        <v>6246133342</v>
      </c>
      <c r="H775" t="s">
        <v>539</v>
      </c>
      <c r="I775">
        <v>31262.5</v>
      </c>
      <c r="J775" s="1">
        <v>44591</v>
      </c>
      <c r="K775">
        <v>25625</v>
      </c>
      <c r="L775" s="1">
        <v>44588</v>
      </c>
      <c r="M775">
        <v>-3</v>
      </c>
      <c r="N775" s="8">
        <f t="shared" si="12"/>
        <v>-76875</v>
      </c>
    </row>
    <row r="776" spans="1:14">
      <c r="A776" t="s">
        <v>14</v>
      </c>
      <c r="B776" t="s">
        <v>62</v>
      </c>
      <c r="C776" t="s">
        <v>538</v>
      </c>
      <c r="D776">
        <v>5994810488</v>
      </c>
      <c r="E776" s="1">
        <v>44532</v>
      </c>
      <c r="F776" s="1">
        <v>44532</v>
      </c>
      <c r="G776">
        <v>6246133366</v>
      </c>
      <c r="H776" t="s">
        <v>540</v>
      </c>
      <c r="I776">
        <v>66596.679999999993</v>
      </c>
      <c r="J776" s="1">
        <v>44592</v>
      </c>
      <c r="K776">
        <v>54587.44</v>
      </c>
      <c r="L776" s="1">
        <v>44588</v>
      </c>
      <c r="M776">
        <v>-4</v>
      </c>
      <c r="N776" s="8">
        <f t="shared" si="12"/>
        <v>-218349.76</v>
      </c>
    </row>
    <row r="777" spans="1:14">
      <c r="A777" t="s">
        <v>14</v>
      </c>
      <c r="B777" t="s">
        <v>62</v>
      </c>
      <c r="C777" t="s">
        <v>541</v>
      </c>
      <c r="D777">
        <v>5066690156</v>
      </c>
      <c r="E777" s="1">
        <v>44531</v>
      </c>
      <c r="F777" s="1">
        <v>44531</v>
      </c>
      <c r="G777">
        <v>6246211128</v>
      </c>
      <c r="H777" t="s">
        <v>542</v>
      </c>
      <c r="I777">
        <v>1911.39</v>
      </c>
      <c r="J777" s="1">
        <v>44591</v>
      </c>
      <c r="K777">
        <v>1566.71</v>
      </c>
      <c r="L777" s="1">
        <v>44592</v>
      </c>
      <c r="M777">
        <v>1</v>
      </c>
      <c r="N777" s="8">
        <f t="shared" si="12"/>
        <v>1566.71</v>
      </c>
    </row>
    <row r="778" spans="1:14">
      <c r="A778" t="s">
        <v>14</v>
      </c>
      <c r="B778" t="s">
        <v>62</v>
      </c>
      <c r="C778" t="s">
        <v>543</v>
      </c>
      <c r="D778">
        <v>5051840584</v>
      </c>
      <c r="E778" s="1">
        <v>44532</v>
      </c>
      <c r="F778" s="1">
        <v>44532</v>
      </c>
      <c r="G778">
        <v>6246381370</v>
      </c>
      <c r="H778">
        <v>10897</v>
      </c>
      <c r="I778">
        <v>248.88</v>
      </c>
      <c r="J778" s="1">
        <v>44592</v>
      </c>
      <c r="K778">
        <v>204</v>
      </c>
      <c r="L778" s="1">
        <v>44574</v>
      </c>
      <c r="M778">
        <v>-18</v>
      </c>
      <c r="N778" s="8">
        <f t="shared" si="12"/>
        <v>-3672</v>
      </c>
    </row>
    <row r="779" spans="1:14">
      <c r="A779" t="s">
        <v>14</v>
      </c>
      <c r="B779" t="s">
        <v>62</v>
      </c>
      <c r="C779" t="s">
        <v>160</v>
      </c>
      <c r="D779">
        <v>1423300183</v>
      </c>
      <c r="E779" s="1">
        <v>44531</v>
      </c>
      <c r="F779" s="1">
        <v>44531</v>
      </c>
      <c r="G779">
        <v>6246419506</v>
      </c>
      <c r="H779">
        <v>2101012416</v>
      </c>
      <c r="I779">
        <v>110.9</v>
      </c>
      <c r="J779" s="1">
        <v>44591</v>
      </c>
      <c r="K779">
        <v>100.82</v>
      </c>
      <c r="L779" s="1">
        <v>44587</v>
      </c>
      <c r="M779">
        <v>-4</v>
      </c>
      <c r="N779" s="8">
        <f t="shared" si="12"/>
        <v>-403.28</v>
      </c>
    </row>
    <row r="780" spans="1:14">
      <c r="A780" t="s">
        <v>14</v>
      </c>
      <c r="B780" t="s">
        <v>62</v>
      </c>
      <c r="C780" t="s">
        <v>490</v>
      </c>
      <c r="D780">
        <v>2173550282</v>
      </c>
      <c r="E780" s="1">
        <v>44532</v>
      </c>
      <c r="F780" s="1">
        <v>44532</v>
      </c>
      <c r="G780">
        <v>6246442975</v>
      </c>
      <c r="H780" t="s">
        <v>544</v>
      </c>
      <c r="I780">
        <v>237.9</v>
      </c>
      <c r="J780" s="1">
        <v>44592</v>
      </c>
      <c r="K780">
        <v>195</v>
      </c>
      <c r="L780" s="1">
        <v>44588</v>
      </c>
      <c r="M780">
        <v>-4</v>
      </c>
      <c r="N780" s="8">
        <f t="shared" si="12"/>
        <v>-780</v>
      </c>
    </row>
    <row r="781" spans="1:14">
      <c r="A781" t="s">
        <v>14</v>
      </c>
      <c r="B781" t="s">
        <v>62</v>
      </c>
      <c r="C781" t="s">
        <v>369</v>
      </c>
      <c r="D781">
        <v>530130673</v>
      </c>
      <c r="E781" s="1">
        <v>44531</v>
      </c>
      <c r="F781" s="1">
        <v>44531</v>
      </c>
      <c r="G781">
        <v>6246755735</v>
      </c>
      <c r="H781" t="s">
        <v>545</v>
      </c>
      <c r="I781">
        <v>524.6</v>
      </c>
      <c r="J781" s="1">
        <v>44591</v>
      </c>
      <c r="K781">
        <v>430</v>
      </c>
      <c r="L781" s="1">
        <v>44588</v>
      </c>
      <c r="M781">
        <v>-3</v>
      </c>
      <c r="N781" s="8">
        <f t="shared" si="12"/>
        <v>-1290</v>
      </c>
    </row>
    <row r="782" spans="1:14">
      <c r="A782" t="s">
        <v>14</v>
      </c>
      <c r="B782" t="s">
        <v>62</v>
      </c>
      <c r="C782" t="s">
        <v>490</v>
      </c>
      <c r="D782">
        <v>2173550282</v>
      </c>
      <c r="E782" s="1">
        <v>44531</v>
      </c>
      <c r="F782" s="1">
        <v>44531</v>
      </c>
      <c r="G782">
        <v>6246931632</v>
      </c>
      <c r="H782" t="s">
        <v>546</v>
      </c>
      <c r="I782">
        <v>159.21</v>
      </c>
      <c r="J782" s="1">
        <v>44591</v>
      </c>
      <c r="K782">
        <v>130.5</v>
      </c>
      <c r="L782" s="1">
        <v>44588</v>
      </c>
      <c r="M782">
        <v>-3</v>
      </c>
      <c r="N782" s="8">
        <f t="shared" si="12"/>
        <v>-391.5</v>
      </c>
    </row>
    <row r="783" spans="1:14">
      <c r="A783" t="s">
        <v>14</v>
      </c>
      <c r="B783" t="s">
        <v>62</v>
      </c>
      <c r="C783" t="s">
        <v>259</v>
      </c>
      <c r="D783">
        <v>13110270157</v>
      </c>
      <c r="E783" s="1">
        <v>44532</v>
      </c>
      <c r="F783" s="1">
        <v>44532</v>
      </c>
      <c r="G783">
        <v>6248488954</v>
      </c>
      <c r="H783">
        <v>980268615</v>
      </c>
      <c r="I783">
        <v>340.38</v>
      </c>
      <c r="J783" s="1">
        <v>44592</v>
      </c>
      <c r="K783">
        <v>279</v>
      </c>
      <c r="L783" s="1">
        <v>44574</v>
      </c>
      <c r="M783">
        <v>-18</v>
      </c>
      <c r="N783" s="8">
        <f t="shared" si="12"/>
        <v>-5022</v>
      </c>
    </row>
    <row r="784" spans="1:14">
      <c r="A784" t="s">
        <v>14</v>
      </c>
      <c r="B784" t="s">
        <v>62</v>
      </c>
      <c r="C784" t="s">
        <v>322</v>
      </c>
      <c r="D784">
        <v>2645920592</v>
      </c>
      <c r="E784" s="1">
        <v>44532</v>
      </c>
      <c r="F784" s="1">
        <v>44532</v>
      </c>
      <c r="G784">
        <v>6248511695</v>
      </c>
      <c r="H784">
        <v>2021034404</v>
      </c>
      <c r="I784">
        <v>12790.69</v>
      </c>
      <c r="J784" s="1">
        <v>44592</v>
      </c>
      <c r="K784">
        <v>11627.9</v>
      </c>
      <c r="L784" s="1">
        <v>44588</v>
      </c>
      <c r="M784">
        <v>-4</v>
      </c>
      <c r="N784" s="8">
        <f t="shared" si="12"/>
        <v>-46511.6</v>
      </c>
    </row>
    <row r="785" spans="1:14">
      <c r="A785" t="s">
        <v>14</v>
      </c>
      <c r="B785" t="s">
        <v>62</v>
      </c>
      <c r="C785" t="s">
        <v>322</v>
      </c>
      <c r="D785">
        <v>2645920592</v>
      </c>
      <c r="E785" s="1">
        <v>44532</v>
      </c>
      <c r="F785" s="1">
        <v>44532</v>
      </c>
      <c r="G785">
        <v>6248520355</v>
      </c>
      <c r="H785">
        <v>2021034405</v>
      </c>
      <c r="I785">
        <v>880</v>
      </c>
      <c r="J785" s="1">
        <v>44592</v>
      </c>
      <c r="K785">
        <v>800</v>
      </c>
      <c r="L785" s="1">
        <v>44588</v>
      </c>
      <c r="M785">
        <v>-4</v>
      </c>
      <c r="N785" s="8">
        <f t="shared" si="12"/>
        <v>-3200</v>
      </c>
    </row>
    <row r="786" spans="1:14">
      <c r="A786" t="s">
        <v>14</v>
      </c>
      <c r="B786" t="s">
        <v>62</v>
      </c>
      <c r="C786" t="s">
        <v>547</v>
      </c>
      <c r="D786">
        <v>1922510464</v>
      </c>
      <c r="E786" s="1">
        <v>44532</v>
      </c>
      <c r="F786" s="1">
        <v>44532</v>
      </c>
      <c r="G786">
        <v>6248850840</v>
      </c>
      <c r="H786" t="s">
        <v>548</v>
      </c>
      <c r="I786">
        <v>240</v>
      </c>
      <c r="J786" s="1">
        <v>44592</v>
      </c>
      <c r="K786">
        <v>240</v>
      </c>
      <c r="L786" s="1">
        <v>44592</v>
      </c>
      <c r="M786">
        <v>0</v>
      </c>
      <c r="N786" s="8">
        <f t="shared" si="12"/>
        <v>0</v>
      </c>
    </row>
    <row r="787" spans="1:14">
      <c r="A787" t="s">
        <v>14</v>
      </c>
      <c r="B787" t="s">
        <v>62</v>
      </c>
      <c r="C787" t="s">
        <v>72</v>
      </c>
      <c r="D787">
        <v>9238800156</v>
      </c>
      <c r="E787" s="1">
        <v>44532</v>
      </c>
      <c r="F787" s="1">
        <v>44532</v>
      </c>
      <c r="G787">
        <v>6249877860</v>
      </c>
      <c r="H787">
        <v>1027355887</v>
      </c>
      <c r="I787">
        <v>4282.2</v>
      </c>
      <c r="J787" s="1">
        <v>44592</v>
      </c>
      <c r="K787">
        <v>3510</v>
      </c>
      <c r="L787" s="1">
        <v>44588</v>
      </c>
      <c r="M787">
        <v>-4</v>
      </c>
      <c r="N787" s="8">
        <f t="shared" si="12"/>
        <v>-14040</v>
      </c>
    </row>
    <row r="788" spans="1:14">
      <c r="A788" t="s">
        <v>14</v>
      </c>
      <c r="B788" t="s">
        <v>62</v>
      </c>
      <c r="C788" t="s">
        <v>72</v>
      </c>
      <c r="D788">
        <v>9238800156</v>
      </c>
      <c r="E788" s="1">
        <v>44532</v>
      </c>
      <c r="F788" s="1">
        <v>44532</v>
      </c>
      <c r="G788">
        <v>6249877935</v>
      </c>
      <c r="H788">
        <v>1027355886</v>
      </c>
      <c r="I788">
        <v>188.31</v>
      </c>
      <c r="J788" s="1">
        <v>44592</v>
      </c>
      <c r="K788">
        <v>154.35</v>
      </c>
      <c r="L788" s="1">
        <v>44588</v>
      </c>
      <c r="M788">
        <v>-4</v>
      </c>
      <c r="N788" s="8">
        <f t="shared" si="12"/>
        <v>-617.4</v>
      </c>
    </row>
    <row r="789" spans="1:14">
      <c r="A789" t="s">
        <v>14</v>
      </c>
      <c r="B789" t="s">
        <v>62</v>
      </c>
      <c r="C789" t="s">
        <v>417</v>
      </c>
      <c r="D789">
        <v>7246691005</v>
      </c>
      <c r="E789" s="1">
        <v>44532</v>
      </c>
      <c r="F789" s="1">
        <v>44532</v>
      </c>
      <c r="G789">
        <v>6249940471</v>
      </c>
      <c r="H789" t="s">
        <v>549</v>
      </c>
      <c r="I789">
        <v>939.4</v>
      </c>
      <c r="J789" s="1">
        <v>44592</v>
      </c>
      <c r="K789">
        <v>770</v>
      </c>
      <c r="L789" s="1">
        <v>44599</v>
      </c>
      <c r="M789">
        <v>7</v>
      </c>
      <c r="N789" s="8">
        <f t="shared" si="12"/>
        <v>5390</v>
      </c>
    </row>
    <row r="790" spans="1:14">
      <c r="A790" t="s">
        <v>14</v>
      </c>
      <c r="B790" t="s">
        <v>62</v>
      </c>
      <c r="C790" t="s">
        <v>173</v>
      </c>
      <c r="D790">
        <v>458450012</v>
      </c>
      <c r="E790" s="1">
        <v>44532</v>
      </c>
      <c r="F790" s="1">
        <v>44532</v>
      </c>
      <c r="G790">
        <v>6250400798</v>
      </c>
      <c r="H790" t="s">
        <v>550</v>
      </c>
      <c r="I790">
        <v>349.44</v>
      </c>
      <c r="J790" s="1">
        <v>44592</v>
      </c>
      <c r="K790">
        <v>336</v>
      </c>
      <c r="L790" s="1">
        <v>44588</v>
      </c>
      <c r="M790">
        <v>-4</v>
      </c>
      <c r="N790" s="8">
        <f t="shared" si="12"/>
        <v>-1344</v>
      </c>
    </row>
    <row r="791" spans="1:14">
      <c r="A791" t="s">
        <v>14</v>
      </c>
      <c r="B791" t="s">
        <v>62</v>
      </c>
      <c r="C791" t="s">
        <v>360</v>
      </c>
      <c r="D791">
        <v>11360920968</v>
      </c>
      <c r="E791" s="1">
        <v>44532</v>
      </c>
      <c r="F791" s="1">
        <v>44532</v>
      </c>
      <c r="G791">
        <v>6250411182</v>
      </c>
      <c r="H791" t="s">
        <v>551</v>
      </c>
      <c r="I791">
        <v>776.51</v>
      </c>
      <c r="J791" s="1">
        <v>44592</v>
      </c>
      <c r="K791">
        <v>636.48</v>
      </c>
      <c r="L791" s="1">
        <v>44678</v>
      </c>
      <c r="M791">
        <v>86</v>
      </c>
      <c r="N791" s="8">
        <f t="shared" si="12"/>
        <v>54737.279999999999</v>
      </c>
    </row>
    <row r="792" spans="1:14">
      <c r="A792" t="s">
        <v>14</v>
      </c>
      <c r="B792" t="s">
        <v>62</v>
      </c>
      <c r="C792" t="s">
        <v>161</v>
      </c>
      <c r="D792">
        <v>4742650585</v>
      </c>
      <c r="E792" s="1">
        <v>44532</v>
      </c>
      <c r="F792" s="1">
        <v>44532</v>
      </c>
      <c r="G792">
        <v>6250726414</v>
      </c>
      <c r="H792" t="s">
        <v>552</v>
      </c>
      <c r="I792">
        <v>119.56</v>
      </c>
      <c r="J792" s="1">
        <v>44592</v>
      </c>
      <c r="K792">
        <v>98</v>
      </c>
      <c r="L792" s="1">
        <v>44588</v>
      </c>
      <c r="M792">
        <v>-4</v>
      </c>
      <c r="N792" s="8">
        <f t="shared" si="12"/>
        <v>-392</v>
      </c>
    </row>
    <row r="793" spans="1:14">
      <c r="A793" t="s">
        <v>14</v>
      </c>
      <c r="B793" t="s">
        <v>62</v>
      </c>
      <c r="C793" t="s">
        <v>403</v>
      </c>
      <c r="D793">
        <v>12792100153</v>
      </c>
      <c r="E793" s="1">
        <v>44532</v>
      </c>
      <c r="F793" s="1">
        <v>44532</v>
      </c>
      <c r="G793">
        <v>6252211596</v>
      </c>
      <c r="H793">
        <v>21057241</v>
      </c>
      <c r="I793">
        <v>9516.33</v>
      </c>
      <c r="J793" s="1">
        <v>44592</v>
      </c>
      <c r="K793">
        <v>7800.27</v>
      </c>
      <c r="L793" s="1">
        <v>44574</v>
      </c>
      <c r="M793">
        <v>-18</v>
      </c>
      <c r="N793" s="8">
        <f t="shared" si="12"/>
        <v>-140404.86000000002</v>
      </c>
    </row>
    <row r="794" spans="1:14">
      <c r="A794" t="s">
        <v>14</v>
      </c>
      <c r="B794" t="s">
        <v>62</v>
      </c>
      <c r="C794" t="s">
        <v>274</v>
      </c>
      <c r="D794">
        <v>8082461008</v>
      </c>
      <c r="E794" s="1">
        <v>44532</v>
      </c>
      <c r="F794" s="1">
        <v>44532</v>
      </c>
      <c r="G794">
        <v>6253134251</v>
      </c>
      <c r="H794">
        <v>21229778</v>
      </c>
      <c r="I794">
        <v>15719.6</v>
      </c>
      <c r="J794" s="1">
        <v>44592</v>
      </c>
      <c r="K794">
        <v>15115</v>
      </c>
      <c r="L794" s="1">
        <v>44645</v>
      </c>
      <c r="M794">
        <v>53</v>
      </c>
      <c r="N794" s="8">
        <f t="shared" si="12"/>
        <v>801095</v>
      </c>
    </row>
    <row r="795" spans="1:14">
      <c r="A795" t="s">
        <v>14</v>
      </c>
      <c r="B795" t="s">
        <v>62</v>
      </c>
      <c r="C795" t="s">
        <v>274</v>
      </c>
      <c r="D795">
        <v>8082461008</v>
      </c>
      <c r="E795" s="1">
        <v>44532</v>
      </c>
      <c r="F795" s="1">
        <v>44532</v>
      </c>
      <c r="G795">
        <v>6253174160</v>
      </c>
      <c r="H795">
        <v>21229885</v>
      </c>
      <c r="I795">
        <v>3952.8</v>
      </c>
      <c r="J795" s="1">
        <v>44592</v>
      </c>
      <c r="K795">
        <v>3240</v>
      </c>
      <c r="L795" s="1">
        <v>44645</v>
      </c>
      <c r="M795">
        <v>53</v>
      </c>
      <c r="N795" s="8">
        <f t="shared" si="12"/>
        <v>171720</v>
      </c>
    </row>
    <row r="796" spans="1:14">
      <c r="A796" t="s">
        <v>14</v>
      </c>
      <c r="B796" t="s">
        <v>62</v>
      </c>
      <c r="C796" t="s">
        <v>395</v>
      </c>
      <c r="D796">
        <v>6814140965</v>
      </c>
      <c r="E796" s="1">
        <v>44532</v>
      </c>
      <c r="F796" s="1">
        <v>44532</v>
      </c>
      <c r="G796">
        <v>6253531617</v>
      </c>
      <c r="H796">
        <v>7080026896</v>
      </c>
      <c r="I796">
        <v>1545.98</v>
      </c>
      <c r="J796" s="1">
        <v>44592</v>
      </c>
      <c r="K796">
        <v>1267.2</v>
      </c>
      <c r="L796" s="1">
        <v>44694</v>
      </c>
      <c r="M796">
        <v>102</v>
      </c>
      <c r="N796" s="8">
        <f t="shared" si="12"/>
        <v>129254.40000000001</v>
      </c>
    </row>
    <row r="797" spans="1:14">
      <c r="A797" t="s">
        <v>14</v>
      </c>
      <c r="B797" t="s">
        <v>62</v>
      </c>
      <c r="C797" t="s">
        <v>470</v>
      </c>
      <c r="D797">
        <v>1835220482</v>
      </c>
      <c r="E797" s="1">
        <v>44532</v>
      </c>
      <c r="F797" s="1">
        <v>44532</v>
      </c>
      <c r="G797">
        <v>6253787642</v>
      </c>
      <c r="H797" t="s">
        <v>553</v>
      </c>
      <c r="I797">
        <v>73.2</v>
      </c>
      <c r="J797" s="1">
        <v>44592</v>
      </c>
      <c r="K797">
        <v>60</v>
      </c>
      <c r="L797" s="1">
        <v>44616</v>
      </c>
      <c r="M797">
        <v>24</v>
      </c>
      <c r="N797" s="8">
        <f t="shared" si="12"/>
        <v>1440</v>
      </c>
    </row>
    <row r="798" spans="1:14">
      <c r="A798" t="s">
        <v>14</v>
      </c>
      <c r="B798" t="s">
        <v>62</v>
      </c>
      <c r="C798" t="s">
        <v>259</v>
      </c>
      <c r="D798">
        <v>13110270157</v>
      </c>
      <c r="E798" s="1">
        <v>44533</v>
      </c>
      <c r="F798" s="1">
        <v>44533</v>
      </c>
      <c r="G798">
        <v>6254010964</v>
      </c>
      <c r="H798">
        <v>980268674</v>
      </c>
      <c r="I798">
        <v>172.8</v>
      </c>
      <c r="J798" s="1">
        <v>44593</v>
      </c>
      <c r="K798">
        <v>172.8</v>
      </c>
      <c r="L798" s="1">
        <v>44588</v>
      </c>
      <c r="M798">
        <v>-5</v>
      </c>
      <c r="N798" s="8">
        <f t="shared" si="12"/>
        <v>-864</v>
      </c>
    </row>
    <row r="799" spans="1:14">
      <c r="A799" t="s">
        <v>14</v>
      </c>
      <c r="B799" t="s">
        <v>62</v>
      </c>
      <c r="C799" t="s">
        <v>554</v>
      </c>
      <c r="D799" t="s">
        <v>555</v>
      </c>
      <c r="E799" s="1">
        <v>44532</v>
      </c>
      <c r="F799" s="1">
        <v>44532</v>
      </c>
      <c r="G799">
        <v>6254189433</v>
      </c>
      <c r="H799">
        <v>12</v>
      </c>
      <c r="I799">
        <v>1850</v>
      </c>
      <c r="J799" s="1">
        <v>44592</v>
      </c>
      <c r="K799">
        <v>1850</v>
      </c>
      <c r="L799" s="1">
        <v>44574</v>
      </c>
      <c r="M799">
        <v>-18</v>
      </c>
      <c r="N799" s="8">
        <f t="shared" si="12"/>
        <v>-33300</v>
      </c>
    </row>
    <row r="800" spans="1:14">
      <c r="A800" t="s">
        <v>14</v>
      </c>
      <c r="B800" t="s">
        <v>62</v>
      </c>
      <c r="C800" t="s">
        <v>274</v>
      </c>
      <c r="D800">
        <v>8082461008</v>
      </c>
      <c r="E800" s="1">
        <v>44533</v>
      </c>
      <c r="F800" s="1">
        <v>44533</v>
      </c>
      <c r="G800">
        <v>6254319296</v>
      </c>
      <c r="H800">
        <v>21229642</v>
      </c>
      <c r="I800">
        <v>4472</v>
      </c>
      <c r="J800" s="1">
        <v>44593</v>
      </c>
      <c r="K800">
        <v>4300</v>
      </c>
      <c r="L800" s="1">
        <v>44645</v>
      </c>
      <c r="M800">
        <v>52</v>
      </c>
      <c r="N800" s="8">
        <f t="shared" si="12"/>
        <v>223600</v>
      </c>
    </row>
    <row r="801" spans="1:14">
      <c r="A801" t="s">
        <v>14</v>
      </c>
      <c r="B801" t="s">
        <v>62</v>
      </c>
      <c r="C801" t="s">
        <v>556</v>
      </c>
      <c r="D801">
        <v>11164410018</v>
      </c>
      <c r="E801" s="1">
        <v>44533</v>
      </c>
      <c r="F801" s="1">
        <v>44533</v>
      </c>
      <c r="G801">
        <v>6254511955</v>
      </c>
      <c r="H801">
        <v>2200054262</v>
      </c>
      <c r="I801">
        <v>305.52</v>
      </c>
      <c r="J801" s="1">
        <v>44593</v>
      </c>
      <c r="K801">
        <v>305.52</v>
      </c>
      <c r="L801" s="1">
        <v>44907</v>
      </c>
      <c r="M801">
        <v>314</v>
      </c>
      <c r="N801" s="8">
        <f t="shared" si="12"/>
        <v>95933.28</v>
      </c>
    </row>
    <row r="802" spans="1:14">
      <c r="A802" t="s">
        <v>14</v>
      </c>
      <c r="B802" t="s">
        <v>62</v>
      </c>
      <c r="C802" t="s">
        <v>274</v>
      </c>
      <c r="D802">
        <v>8082461008</v>
      </c>
      <c r="E802" s="1">
        <v>44532</v>
      </c>
      <c r="F802" s="1">
        <v>44532</v>
      </c>
      <c r="G802">
        <v>6254589331</v>
      </c>
      <c r="H802">
        <v>21229643</v>
      </c>
      <c r="I802">
        <v>10223.200000000001</v>
      </c>
      <c r="J802" s="1">
        <v>44592</v>
      </c>
      <c r="K802">
        <v>9830</v>
      </c>
      <c r="L802" s="1">
        <v>44645</v>
      </c>
      <c r="M802">
        <v>53</v>
      </c>
      <c r="N802" s="8">
        <f t="shared" si="12"/>
        <v>520990</v>
      </c>
    </row>
    <row r="803" spans="1:14">
      <c r="A803" t="s">
        <v>14</v>
      </c>
      <c r="B803" t="s">
        <v>62</v>
      </c>
      <c r="C803" t="s">
        <v>244</v>
      </c>
      <c r="D803">
        <v>674840152</v>
      </c>
      <c r="E803" s="1">
        <v>44533</v>
      </c>
      <c r="F803" s="1">
        <v>44533</v>
      </c>
      <c r="G803">
        <v>6254689966</v>
      </c>
      <c r="H803">
        <v>5302408667</v>
      </c>
      <c r="I803">
        <v>619.27</v>
      </c>
      <c r="J803" s="1">
        <v>44593</v>
      </c>
      <c r="K803">
        <v>507.6</v>
      </c>
      <c r="L803" s="1">
        <v>44588</v>
      </c>
      <c r="M803">
        <v>-5</v>
      </c>
      <c r="N803" s="8">
        <f t="shared" si="12"/>
        <v>-2538</v>
      </c>
    </row>
    <row r="804" spans="1:14">
      <c r="A804" t="s">
        <v>14</v>
      </c>
      <c r="B804" t="s">
        <v>62</v>
      </c>
      <c r="C804" t="s">
        <v>109</v>
      </c>
      <c r="D804">
        <v>795170158</v>
      </c>
      <c r="E804" s="1">
        <v>44533</v>
      </c>
      <c r="F804" s="1">
        <v>44533</v>
      </c>
      <c r="G804">
        <v>6255100249</v>
      </c>
      <c r="H804">
        <v>2100122277</v>
      </c>
      <c r="I804">
        <v>875.6</v>
      </c>
      <c r="J804" s="1">
        <v>44593</v>
      </c>
      <c r="K804">
        <v>796</v>
      </c>
      <c r="L804" s="1">
        <v>44588</v>
      </c>
      <c r="M804">
        <v>-5</v>
      </c>
      <c r="N804" s="8">
        <f t="shared" si="12"/>
        <v>-3980</v>
      </c>
    </row>
    <row r="805" spans="1:14">
      <c r="A805" t="s">
        <v>14</v>
      </c>
      <c r="B805" t="s">
        <v>62</v>
      </c>
      <c r="C805" t="s">
        <v>223</v>
      </c>
      <c r="D805">
        <v>2362600344</v>
      </c>
      <c r="E805" s="1">
        <v>44532</v>
      </c>
      <c r="F805" s="1">
        <v>44532</v>
      </c>
      <c r="G805">
        <v>6255203815</v>
      </c>
      <c r="H805">
        <v>2046</v>
      </c>
      <c r="I805">
        <v>3775.9</v>
      </c>
      <c r="J805" s="1">
        <v>44592</v>
      </c>
      <c r="K805">
        <v>3095</v>
      </c>
      <c r="L805" s="1">
        <v>44645</v>
      </c>
      <c r="M805">
        <v>53</v>
      </c>
      <c r="N805" s="8">
        <f t="shared" si="12"/>
        <v>164035</v>
      </c>
    </row>
    <row r="806" spans="1:14">
      <c r="A806" t="s">
        <v>14</v>
      </c>
      <c r="B806" t="s">
        <v>62</v>
      </c>
      <c r="C806" t="s">
        <v>173</v>
      </c>
      <c r="D806">
        <v>458450012</v>
      </c>
      <c r="E806" s="1">
        <v>44533</v>
      </c>
      <c r="F806" s="1">
        <v>44533</v>
      </c>
      <c r="G806">
        <v>6255521749</v>
      </c>
      <c r="H806" t="s">
        <v>557</v>
      </c>
      <c r="I806">
        <v>80.52</v>
      </c>
      <c r="J806" s="1">
        <v>44593</v>
      </c>
      <c r="K806">
        <v>66</v>
      </c>
      <c r="L806" s="1">
        <v>44588</v>
      </c>
      <c r="M806">
        <v>-5</v>
      </c>
      <c r="N806" s="8">
        <f t="shared" si="12"/>
        <v>-330</v>
      </c>
    </row>
    <row r="807" spans="1:14">
      <c r="A807" t="s">
        <v>14</v>
      </c>
      <c r="B807" t="s">
        <v>62</v>
      </c>
      <c r="C807" t="s">
        <v>173</v>
      </c>
      <c r="D807">
        <v>458450012</v>
      </c>
      <c r="E807" s="1">
        <v>44533</v>
      </c>
      <c r="F807" s="1">
        <v>44533</v>
      </c>
      <c r="G807">
        <v>6255521762</v>
      </c>
      <c r="H807" t="s">
        <v>558</v>
      </c>
      <c r="I807">
        <v>841.31</v>
      </c>
      <c r="J807" s="1">
        <v>44593</v>
      </c>
      <c r="K807">
        <v>689.6</v>
      </c>
      <c r="L807" s="1">
        <v>44588</v>
      </c>
      <c r="M807">
        <v>-5</v>
      </c>
      <c r="N807" s="8">
        <f t="shared" si="12"/>
        <v>-3448</v>
      </c>
    </row>
    <row r="808" spans="1:14">
      <c r="A808" t="s">
        <v>14</v>
      </c>
      <c r="B808" t="s">
        <v>62</v>
      </c>
      <c r="C808" t="s">
        <v>38</v>
      </c>
      <c r="D808">
        <v>10282490159</v>
      </c>
      <c r="E808" s="1">
        <v>44533</v>
      </c>
      <c r="F808" s="1">
        <v>44533</v>
      </c>
      <c r="G808">
        <v>6255650399</v>
      </c>
      <c r="H808">
        <v>9161020936</v>
      </c>
      <c r="I808">
        <v>6917.25</v>
      </c>
      <c r="J808" s="1">
        <v>44593</v>
      </c>
      <c r="K808">
        <v>5669.88</v>
      </c>
      <c r="L808" s="1">
        <v>44601</v>
      </c>
      <c r="M808">
        <v>8</v>
      </c>
      <c r="N808" s="8">
        <f t="shared" si="12"/>
        <v>45359.040000000001</v>
      </c>
    </row>
    <row r="809" spans="1:14">
      <c r="A809" t="s">
        <v>14</v>
      </c>
      <c r="B809" t="s">
        <v>62</v>
      </c>
      <c r="C809" t="s">
        <v>559</v>
      </c>
      <c r="D809">
        <v>13206920152</v>
      </c>
      <c r="E809" s="1">
        <v>44533</v>
      </c>
      <c r="F809" s="1">
        <v>44533</v>
      </c>
      <c r="G809">
        <v>6256221067</v>
      </c>
      <c r="H809">
        <v>6151016593</v>
      </c>
      <c r="I809">
        <v>231</v>
      </c>
      <c r="J809" s="1">
        <v>44593</v>
      </c>
      <c r="K809">
        <v>210</v>
      </c>
      <c r="L809" s="1">
        <v>44645</v>
      </c>
      <c r="M809">
        <v>52</v>
      </c>
      <c r="N809" s="8">
        <f t="shared" si="12"/>
        <v>10920</v>
      </c>
    </row>
    <row r="810" spans="1:14">
      <c r="A810" t="s">
        <v>14</v>
      </c>
      <c r="B810" t="s">
        <v>62</v>
      </c>
      <c r="C810" t="s">
        <v>560</v>
      </c>
      <c r="D810">
        <v>747030153</v>
      </c>
      <c r="E810" s="1">
        <v>44533</v>
      </c>
      <c r="F810" s="1">
        <v>44533</v>
      </c>
      <c r="G810">
        <v>6257097695</v>
      </c>
      <c r="H810" t="s">
        <v>561</v>
      </c>
      <c r="I810">
        <v>65.11</v>
      </c>
      <c r="J810" s="1">
        <v>44593</v>
      </c>
      <c r="K810">
        <v>59.19</v>
      </c>
      <c r="L810" s="1">
        <v>44588</v>
      </c>
      <c r="M810">
        <v>-5</v>
      </c>
      <c r="N810" s="8">
        <f t="shared" si="12"/>
        <v>-295.95</v>
      </c>
    </row>
    <row r="811" spans="1:14">
      <c r="A811" t="s">
        <v>14</v>
      </c>
      <c r="B811" t="s">
        <v>62</v>
      </c>
      <c r="C811" t="s">
        <v>190</v>
      </c>
      <c r="D811">
        <v>9412650153</v>
      </c>
      <c r="E811" s="1">
        <v>44533</v>
      </c>
      <c r="F811" s="1">
        <v>44533</v>
      </c>
      <c r="G811">
        <v>6257197471</v>
      </c>
      <c r="H811" t="s">
        <v>562</v>
      </c>
      <c r="I811">
        <v>2879.32</v>
      </c>
      <c r="J811" s="1">
        <v>44593</v>
      </c>
      <c r="K811">
        <v>2360.1</v>
      </c>
      <c r="L811" s="1">
        <v>44588</v>
      </c>
      <c r="M811">
        <v>-5</v>
      </c>
      <c r="N811" s="8">
        <f t="shared" si="12"/>
        <v>-11800.5</v>
      </c>
    </row>
    <row r="812" spans="1:14">
      <c r="A812" t="s">
        <v>14</v>
      </c>
      <c r="B812" t="s">
        <v>62</v>
      </c>
      <c r="C812" t="s">
        <v>172</v>
      </c>
      <c r="D812">
        <v>3432221202</v>
      </c>
      <c r="E812" s="1">
        <v>44533</v>
      </c>
      <c r="F812" s="1">
        <v>44533</v>
      </c>
      <c r="G812">
        <v>6257210968</v>
      </c>
      <c r="H812">
        <v>3046791</v>
      </c>
      <c r="I812">
        <v>18</v>
      </c>
      <c r="J812" s="1">
        <v>44593</v>
      </c>
      <c r="K812">
        <v>16.36</v>
      </c>
      <c r="L812" s="1">
        <v>44645</v>
      </c>
      <c r="M812">
        <v>52</v>
      </c>
      <c r="N812" s="8">
        <f t="shared" si="12"/>
        <v>850.72</v>
      </c>
    </row>
    <row r="813" spans="1:14">
      <c r="A813" t="s">
        <v>14</v>
      </c>
      <c r="B813" t="s">
        <v>62</v>
      </c>
      <c r="C813" t="s">
        <v>259</v>
      </c>
      <c r="D813">
        <v>13110270157</v>
      </c>
      <c r="E813" s="1">
        <v>44533</v>
      </c>
      <c r="F813" s="1">
        <v>44533</v>
      </c>
      <c r="G813">
        <v>6257477356</v>
      </c>
      <c r="H813">
        <v>980268695</v>
      </c>
      <c r="I813">
        <v>906.34</v>
      </c>
      <c r="J813" s="1">
        <v>44593</v>
      </c>
      <c r="K813">
        <v>742.9</v>
      </c>
      <c r="L813" s="1">
        <v>44574</v>
      </c>
      <c r="M813">
        <v>-19</v>
      </c>
      <c r="N813" s="8">
        <f t="shared" si="12"/>
        <v>-14115.1</v>
      </c>
    </row>
    <row r="814" spans="1:14">
      <c r="A814" t="s">
        <v>14</v>
      </c>
      <c r="B814" t="s">
        <v>62</v>
      </c>
      <c r="C814" t="s">
        <v>181</v>
      </c>
      <c r="D814">
        <v>2707070963</v>
      </c>
      <c r="E814" s="1">
        <v>44532</v>
      </c>
      <c r="F814" s="1">
        <v>44532</v>
      </c>
      <c r="G814">
        <v>6257497524</v>
      </c>
      <c r="H814">
        <v>8721189538</v>
      </c>
      <c r="I814">
        <v>21456.22</v>
      </c>
      <c r="J814" s="1">
        <v>44592</v>
      </c>
      <c r="K814">
        <v>19505.650000000001</v>
      </c>
      <c r="L814" s="1">
        <v>44588</v>
      </c>
      <c r="M814">
        <v>-4</v>
      </c>
      <c r="N814" s="8">
        <f t="shared" si="12"/>
        <v>-78022.600000000006</v>
      </c>
    </row>
    <row r="815" spans="1:14">
      <c r="A815" t="s">
        <v>14</v>
      </c>
      <c r="B815" t="s">
        <v>62</v>
      </c>
      <c r="C815" t="s">
        <v>563</v>
      </c>
      <c r="D815">
        <v>3716240969</v>
      </c>
      <c r="E815" s="1">
        <v>44533</v>
      </c>
      <c r="F815" s="1">
        <v>44533</v>
      </c>
      <c r="G815">
        <v>6257580564</v>
      </c>
      <c r="H815" t="s">
        <v>564</v>
      </c>
      <c r="I815">
        <v>9301.7000000000007</v>
      </c>
      <c r="J815" s="1">
        <v>44593</v>
      </c>
      <c r="K815">
        <v>7193.19</v>
      </c>
      <c r="L815" s="1">
        <v>44645</v>
      </c>
      <c r="M815">
        <v>52</v>
      </c>
      <c r="N815" s="8">
        <f t="shared" si="12"/>
        <v>374045.88</v>
      </c>
    </row>
    <row r="816" spans="1:14">
      <c r="A816" t="s">
        <v>14</v>
      </c>
      <c r="B816" t="s">
        <v>62</v>
      </c>
      <c r="C816" t="s">
        <v>565</v>
      </c>
      <c r="D816">
        <v>9190500968</v>
      </c>
      <c r="E816" s="1">
        <v>44533</v>
      </c>
      <c r="F816" s="1">
        <v>44533</v>
      </c>
      <c r="G816">
        <v>6257580769</v>
      </c>
      <c r="H816">
        <v>15805</v>
      </c>
      <c r="I816">
        <v>63.5</v>
      </c>
      <c r="J816" s="1">
        <v>44593</v>
      </c>
      <c r="K816">
        <v>57.73</v>
      </c>
      <c r="L816" s="1">
        <v>44588</v>
      </c>
      <c r="M816">
        <v>-5</v>
      </c>
      <c r="N816" s="8">
        <f t="shared" si="12"/>
        <v>-288.64999999999998</v>
      </c>
    </row>
    <row r="817" spans="1:14">
      <c r="A817" t="s">
        <v>14</v>
      </c>
      <c r="B817" t="s">
        <v>62</v>
      </c>
      <c r="C817" t="s">
        <v>270</v>
      </c>
      <c r="D817">
        <v>8611781009</v>
      </c>
      <c r="E817" s="1">
        <v>44533</v>
      </c>
      <c r="F817" s="1">
        <v>44533</v>
      </c>
      <c r="G817">
        <v>6257939880</v>
      </c>
      <c r="H817">
        <v>435</v>
      </c>
      <c r="I817">
        <v>20231.66</v>
      </c>
      <c r="J817" s="1">
        <v>44593</v>
      </c>
      <c r="K817">
        <v>16583.330000000002</v>
      </c>
      <c r="L817" s="1">
        <v>44588</v>
      </c>
      <c r="M817">
        <v>-5</v>
      </c>
      <c r="N817" s="8">
        <f t="shared" si="12"/>
        <v>-82916.650000000009</v>
      </c>
    </row>
    <row r="818" spans="1:14">
      <c r="A818" t="s">
        <v>14</v>
      </c>
      <c r="B818" t="s">
        <v>62</v>
      </c>
      <c r="C818" t="s">
        <v>566</v>
      </c>
      <c r="D818">
        <v>6037901003</v>
      </c>
      <c r="E818" s="1">
        <v>44533</v>
      </c>
      <c r="F818" s="1">
        <v>44533</v>
      </c>
      <c r="G818">
        <v>6258459351</v>
      </c>
      <c r="H818" t="s">
        <v>567</v>
      </c>
      <c r="I818">
        <v>2229.6799999999998</v>
      </c>
      <c r="J818" s="1">
        <v>44593</v>
      </c>
      <c r="K818">
        <v>2026.98</v>
      </c>
      <c r="L818" s="1">
        <v>44588</v>
      </c>
      <c r="M818">
        <v>-5</v>
      </c>
      <c r="N818" s="8">
        <f t="shared" si="12"/>
        <v>-10134.9</v>
      </c>
    </row>
    <row r="819" spans="1:14">
      <c r="A819" t="s">
        <v>14</v>
      </c>
      <c r="B819" t="s">
        <v>62</v>
      </c>
      <c r="C819" t="s">
        <v>99</v>
      </c>
      <c r="D819">
        <v>803890151</v>
      </c>
      <c r="E819" s="1">
        <v>44533</v>
      </c>
      <c r="F819" s="1">
        <v>44533</v>
      </c>
      <c r="G819">
        <v>6258541662</v>
      </c>
      <c r="H819">
        <v>212075039</v>
      </c>
      <c r="I819">
        <v>73.2</v>
      </c>
      <c r="J819" s="1">
        <v>44593</v>
      </c>
      <c r="K819">
        <v>60</v>
      </c>
      <c r="L819" s="1">
        <v>44645</v>
      </c>
      <c r="M819">
        <v>52</v>
      </c>
      <c r="N819" s="8">
        <f t="shared" si="12"/>
        <v>3120</v>
      </c>
    </row>
    <row r="820" spans="1:14">
      <c r="A820" t="s">
        <v>14</v>
      </c>
      <c r="B820" t="s">
        <v>62</v>
      </c>
      <c r="C820" t="s">
        <v>72</v>
      </c>
      <c r="D820">
        <v>9238800156</v>
      </c>
      <c r="E820" s="1">
        <v>44533</v>
      </c>
      <c r="F820" s="1">
        <v>44533</v>
      </c>
      <c r="G820">
        <v>6258579849</v>
      </c>
      <c r="H820">
        <v>1027357763</v>
      </c>
      <c r="I820">
        <v>98.29</v>
      </c>
      <c r="J820" s="1">
        <v>44593</v>
      </c>
      <c r="K820">
        <v>80.569999999999993</v>
      </c>
      <c r="L820" s="1">
        <v>44645</v>
      </c>
      <c r="M820">
        <v>52</v>
      </c>
      <c r="N820" s="8">
        <f t="shared" si="12"/>
        <v>4189.6399999999994</v>
      </c>
    </row>
    <row r="821" spans="1:14">
      <c r="A821" t="s">
        <v>14</v>
      </c>
      <c r="B821" t="s">
        <v>62</v>
      </c>
      <c r="C821" t="s">
        <v>72</v>
      </c>
      <c r="D821">
        <v>9238800156</v>
      </c>
      <c r="E821" s="1">
        <v>44533</v>
      </c>
      <c r="F821" s="1">
        <v>44533</v>
      </c>
      <c r="G821">
        <v>6258581958</v>
      </c>
      <c r="H821">
        <v>1027357764</v>
      </c>
      <c r="I821">
        <v>3294</v>
      </c>
      <c r="J821" s="1">
        <v>44593</v>
      </c>
      <c r="K821">
        <v>2700</v>
      </c>
      <c r="L821" s="1">
        <v>44645</v>
      </c>
      <c r="M821">
        <v>52</v>
      </c>
      <c r="N821" s="8">
        <f t="shared" si="12"/>
        <v>140400</v>
      </c>
    </row>
    <row r="822" spans="1:14">
      <c r="A822" t="s">
        <v>14</v>
      </c>
      <c r="B822" t="s">
        <v>62</v>
      </c>
      <c r="C822" t="s">
        <v>479</v>
      </c>
      <c r="D822">
        <v>6522300968</v>
      </c>
      <c r="E822" s="1">
        <v>44533</v>
      </c>
      <c r="F822" s="1">
        <v>44533</v>
      </c>
      <c r="G822">
        <v>6258869492</v>
      </c>
      <c r="H822">
        <v>7000148527</v>
      </c>
      <c r="I822">
        <v>572</v>
      </c>
      <c r="J822" s="1">
        <v>44593</v>
      </c>
      <c r="K822">
        <v>520</v>
      </c>
      <c r="L822" s="1">
        <v>44645</v>
      </c>
      <c r="M822">
        <v>52</v>
      </c>
      <c r="N822" s="8">
        <f t="shared" si="12"/>
        <v>27040</v>
      </c>
    </row>
    <row r="823" spans="1:14">
      <c r="A823" t="s">
        <v>14</v>
      </c>
      <c r="B823" t="s">
        <v>62</v>
      </c>
      <c r="C823" t="s">
        <v>101</v>
      </c>
      <c r="D823">
        <v>3878140239</v>
      </c>
      <c r="E823" s="1">
        <v>44533</v>
      </c>
      <c r="F823" s="1">
        <v>44533</v>
      </c>
      <c r="G823">
        <v>6258904853</v>
      </c>
      <c r="H823">
        <v>1060007777</v>
      </c>
      <c r="I823">
        <v>1098.55</v>
      </c>
      <c r="J823" s="1">
        <v>44593</v>
      </c>
      <c r="K823">
        <v>998.68</v>
      </c>
      <c r="L823" s="1">
        <v>44616</v>
      </c>
      <c r="M823">
        <v>23</v>
      </c>
      <c r="N823" s="8">
        <f t="shared" si="12"/>
        <v>22969.64</v>
      </c>
    </row>
    <row r="824" spans="1:14">
      <c r="A824" t="s">
        <v>14</v>
      </c>
      <c r="B824" t="s">
        <v>62</v>
      </c>
      <c r="C824" t="s">
        <v>500</v>
      </c>
      <c r="D824">
        <v>422760587</v>
      </c>
      <c r="E824" s="1">
        <v>44533</v>
      </c>
      <c r="F824" s="1">
        <v>44533</v>
      </c>
      <c r="G824">
        <v>6258926231</v>
      </c>
      <c r="H824">
        <v>2021000010061070</v>
      </c>
      <c r="I824">
        <v>2203.91</v>
      </c>
      <c r="J824" s="1">
        <v>44593</v>
      </c>
      <c r="K824">
        <v>2003.55</v>
      </c>
      <c r="L824" s="1">
        <v>44588</v>
      </c>
      <c r="M824">
        <v>-5</v>
      </c>
      <c r="N824" s="8">
        <f t="shared" si="12"/>
        <v>-10017.75</v>
      </c>
    </row>
    <row r="825" spans="1:14">
      <c r="A825" t="s">
        <v>14</v>
      </c>
      <c r="B825" t="s">
        <v>62</v>
      </c>
      <c r="C825" t="s">
        <v>568</v>
      </c>
      <c r="D825">
        <v>832400154</v>
      </c>
      <c r="E825" s="1">
        <v>44533</v>
      </c>
      <c r="F825" s="1">
        <v>44533</v>
      </c>
      <c r="G825">
        <v>6259212717</v>
      </c>
      <c r="H825">
        <v>17110136</v>
      </c>
      <c r="I825">
        <v>22682.22</v>
      </c>
      <c r="J825" s="1">
        <v>44593</v>
      </c>
      <c r="K825">
        <v>20620.2</v>
      </c>
      <c r="L825" s="1">
        <v>44616</v>
      </c>
      <c r="M825">
        <v>23</v>
      </c>
      <c r="N825" s="8">
        <f t="shared" si="12"/>
        <v>474264.60000000003</v>
      </c>
    </row>
    <row r="826" spans="1:14">
      <c r="A826" t="s">
        <v>14</v>
      </c>
      <c r="B826" t="s">
        <v>62</v>
      </c>
      <c r="C826" t="s">
        <v>569</v>
      </c>
      <c r="D826">
        <v>8230471008</v>
      </c>
      <c r="E826" s="1">
        <v>44533</v>
      </c>
      <c r="F826" s="1">
        <v>44533</v>
      </c>
      <c r="G826">
        <v>6259583008</v>
      </c>
      <c r="H826">
        <v>11018259</v>
      </c>
      <c r="I826">
        <v>3477</v>
      </c>
      <c r="J826" s="1">
        <v>44593</v>
      </c>
      <c r="K826">
        <v>2850</v>
      </c>
      <c r="L826" s="1">
        <v>44645</v>
      </c>
      <c r="M826">
        <v>52</v>
      </c>
      <c r="N826" s="8">
        <f t="shared" si="12"/>
        <v>148200</v>
      </c>
    </row>
    <row r="827" spans="1:14">
      <c r="A827" t="s">
        <v>14</v>
      </c>
      <c r="B827" t="s">
        <v>62</v>
      </c>
      <c r="C827" t="s">
        <v>98</v>
      </c>
      <c r="D827">
        <v>3524050238</v>
      </c>
      <c r="E827" s="1">
        <v>44533</v>
      </c>
      <c r="F827" s="1">
        <v>44533</v>
      </c>
      <c r="G827">
        <v>6260184534</v>
      </c>
      <c r="H827">
        <v>740839780</v>
      </c>
      <c r="I827">
        <v>2337.52</v>
      </c>
      <c r="J827" s="1">
        <v>44593</v>
      </c>
      <c r="K827">
        <v>2125.02</v>
      </c>
      <c r="L827" s="1">
        <v>44645</v>
      </c>
      <c r="M827">
        <v>52</v>
      </c>
      <c r="N827" s="8">
        <f t="shared" si="12"/>
        <v>110501.04</v>
      </c>
    </row>
    <row r="828" spans="1:14">
      <c r="A828" t="s">
        <v>14</v>
      </c>
      <c r="B828" t="s">
        <v>62</v>
      </c>
      <c r="C828" t="s">
        <v>570</v>
      </c>
      <c r="D828">
        <v>696360155</v>
      </c>
      <c r="E828" s="1">
        <v>44533</v>
      </c>
      <c r="F828" s="1">
        <v>44533</v>
      </c>
      <c r="G828">
        <v>6260451236</v>
      </c>
      <c r="H828">
        <v>2183054749</v>
      </c>
      <c r="I828">
        <v>3712.5</v>
      </c>
      <c r="J828" s="1">
        <v>44593</v>
      </c>
      <c r="K828">
        <v>3375</v>
      </c>
      <c r="L828" s="1">
        <v>44588</v>
      </c>
      <c r="M828">
        <v>-5</v>
      </c>
      <c r="N828" s="8">
        <f t="shared" si="12"/>
        <v>-16875</v>
      </c>
    </row>
    <row r="829" spans="1:14">
      <c r="A829" t="s">
        <v>14</v>
      </c>
      <c r="B829" t="s">
        <v>62</v>
      </c>
      <c r="C829" t="s">
        <v>570</v>
      </c>
      <c r="D829">
        <v>696360155</v>
      </c>
      <c r="E829" s="1">
        <v>44533</v>
      </c>
      <c r="F829" s="1">
        <v>44533</v>
      </c>
      <c r="G829">
        <v>6260451257</v>
      </c>
      <c r="H829">
        <v>2183054750</v>
      </c>
      <c r="I829">
        <v>9774.2900000000009</v>
      </c>
      <c r="J829" s="1">
        <v>44593</v>
      </c>
      <c r="K829">
        <v>8885.7199999999993</v>
      </c>
      <c r="L829" s="1">
        <v>44588</v>
      </c>
      <c r="M829">
        <v>-5</v>
      </c>
      <c r="N829" s="8">
        <f t="shared" si="12"/>
        <v>-44428.6</v>
      </c>
    </row>
    <row r="830" spans="1:14">
      <c r="A830" t="s">
        <v>14</v>
      </c>
      <c r="B830" t="s">
        <v>62</v>
      </c>
      <c r="C830" t="s">
        <v>570</v>
      </c>
      <c r="D830">
        <v>696360155</v>
      </c>
      <c r="E830" s="1">
        <v>44533</v>
      </c>
      <c r="F830" s="1">
        <v>44533</v>
      </c>
      <c r="G830">
        <v>6260451420</v>
      </c>
      <c r="H830">
        <v>2183054748</v>
      </c>
      <c r="I830">
        <v>38500</v>
      </c>
      <c r="J830" s="1">
        <v>44593</v>
      </c>
      <c r="K830">
        <v>35000</v>
      </c>
      <c r="L830" s="1">
        <v>44588</v>
      </c>
      <c r="M830">
        <v>-5</v>
      </c>
      <c r="N830" s="8">
        <f t="shared" si="12"/>
        <v>-175000</v>
      </c>
    </row>
    <row r="831" spans="1:14">
      <c r="A831" t="s">
        <v>14</v>
      </c>
      <c r="B831" t="s">
        <v>62</v>
      </c>
      <c r="C831" t="s">
        <v>468</v>
      </c>
      <c r="D831">
        <v>11187430159</v>
      </c>
      <c r="E831" s="1">
        <v>44533</v>
      </c>
      <c r="F831" s="1">
        <v>44533</v>
      </c>
      <c r="G831">
        <v>6260580545</v>
      </c>
      <c r="H831">
        <v>210017334</v>
      </c>
      <c r="I831">
        <v>11977.46</v>
      </c>
      <c r="J831" s="1">
        <v>44593</v>
      </c>
      <c r="K831">
        <v>10888.6</v>
      </c>
      <c r="L831" s="1">
        <v>44616</v>
      </c>
      <c r="M831">
        <v>23</v>
      </c>
      <c r="N831" s="8">
        <f t="shared" si="12"/>
        <v>250437.80000000002</v>
      </c>
    </row>
    <row r="832" spans="1:14">
      <c r="A832" t="s">
        <v>14</v>
      </c>
      <c r="B832" t="s">
        <v>62</v>
      </c>
      <c r="C832" t="s">
        <v>571</v>
      </c>
      <c r="D832">
        <v>6754140157</v>
      </c>
      <c r="E832" s="1">
        <v>44533</v>
      </c>
      <c r="F832" s="1">
        <v>44533</v>
      </c>
      <c r="G832">
        <v>6261255923</v>
      </c>
      <c r="H832" t="s">
        <v>572</v>
      </c>
      <c r="I832">
        <v>512.4</v>
      </c>
      <c r="J832" s="1">
        <v>44593</v>
      </c>
      <c r="K832">
        <v>420</v>
      </c>
      <c r="L832" s="1">
        <v>44574</v>
      </c>
      <c r="M832">
        <v>-19</v>
      </c>
      <c r="N832" s="8">
        <f t="shared" si="12"/>
        <v>-7980</v>
      </c>
    </row>
    <row r="833" spans="1:14">
      <c r="A833" t="s">
        <v>14</v>
      </c>
      <c r="B833" t="s">
        <v>62</v>
      </c>
      <c r="C833" t="s">
        <v>261</v>
      </c>
      <c r="D833">
        <v>9933630155</v>
      </c>
      <c r="E833" s="1">
        <v>44533</v>
      </c>
      <c r="F833" s="1">
        <v>44533</v>
      </c>
      <c r="G833">
        <v>6261460777</v>
      </c>
      <c r="H833">
        <v>9700215728</v>
      </c>
      <c r="I833">
        <v>9566.02</v>
      </c>
      <c r="J833" s="1">
        <v>44593</v>
      </c>
      <c r="K833">
        <v>7841</v>
      </c>
      <c r="L833" s="1">
        <v>44588</v>
      </c>
      <c r="M833">
        <v>-5</v>
      </c>
      <c r="N833" s="8">
        <f t="shared" si="12"/>
        <v>-39205</v>
      </c>
    </row>
    <row r="834" spans="1:14">
      <c r="A834" t="s">
        <v>14</v>
      </c>
      <c r="B834" t="s">
        <v>62</v>
      </c>
      <c r="C834" t="s">
        <v>236</v>
      </c>
      <c r="D834">
        <v>13342400150</v>
      </c>
      <c r="E834" s="1">
        <v>44533</v>
      </c>
      <c r="F834" s="1">
        <v>44533</v>
      </c>
      <c r="G834">
        <v>6262309341</v>
      </c>
      <c r="H834" t="s">
        <v>573</v>
      </c>
      <c r="I834">
        <v>1802.22</v>
      </c>
      <c r="J834" s="1">
        <v>44593</v>
      </c>
      <c r="K834">
        <v>1638.38</v>
      </c>
      <c r="L834" s="1">
        <v>44588</v>
      </c>
      <c r="M834">
        <v>-5</v>
      </c>
      <c r="N834" s="8">
        <f t="shared" si="12"/>
        <v>-8191.9000000000005</v>
      </c>
    </row>
    <row r="835" spans="1:14">
      <c r="A835" t="s">
        <v>14</v>
      </c>
      <c r="B835" t="s">
        <v>62</v>
      </c>
      <c r="C835" t="s">
        <v>236</v>
      </c>
      <c r="D835">
        <v>13342400150</v>
      </c>
      <c r="E835" s="1">
        <v>44533</v>
      </c>
      <c r="F835" s="1">
        <v>44533</v>
      </c>
      <c r="G835">
        <v>6262309345</v>
      </c>
      <c r="H835" t="s">
        <v>574</v>
      </c>
      <c r="I835">
        <v>386.19</v>
      </c>
      <c r="J835" s="1">
        <v>44593</v>
      </c>
      <c r="K835">
        <v>351.08</v>
      </c>
      <c r="L835" s="1">
        <v>44588</v>
      </c>
      <c r="M835">
        <v>-5</v>
      </c>
      <c r="N835" s="8">
        <f t="shared" ref="N835:N898" si="13">+K835*M835</f>
        <v>-1755.3999999999999</v>
      </c>
    </row>
    <row r="836" spans="1:14">
      <c r="A836" t="s">
        <v>14</v>
      </c>
      <c r="B836" t="s">
        <v>62</v>
      </c>
      <c r="C836" t="s">
        <v>236</v>
      </c>
      <c r="D836">
        <v>13342400150</v>
      </c>
      <c r="E836" s="1">
        <v>44534</v>
      </c>
      <c r="F836" s="1">
        <v>44534</v>
      </c>
      <c r="G836">
        <v>6262309348</v>
      </c>
      <c r="H836" t="s">
        <v>575</v>
      </c>
      <c r="I836">
        <v>901.11</v>
      </c>
      <c r="J836" s="1">
        <v>44594</v>
      </c>
      <c r="K836">
        <v>819.19</v>
      </c>
      <c r="L836" s="1">
        <v>44588</v>
      </c>
      <c r="M836">
        <v>-6</v>
      </c>
      <c r="N836" s="8">
        <f t="shared" si="13"/>
        <v>-4915.1400000000003</v>
      </c>
    </row>
    <row r="837" spans="1:14">
      <c r="A837" t="s">
        <v>14</v>
      </c>
      <c r="B837" t="s">
        <v>62</v>
      </c>
      <c r="C837" t="s">
        <v>236</v>
      </c>
      <c r="D837">
        <v>13342400150</v>
      </c>
      <c r="E837" s="1">
        <v>44534</v>
      </c>
      <c r="F837" s="1">
        <v>44534</v>
      </c>
      <c r="G837">
        <v>6262309362</v>
      </c>
      <c r="H837" t="s">
        <v>576</v>
      </c>
      <c r="I837">
        <v>2372.44</v>
      </c>
      <c r="J837" s="1">
        <v>44594</v>
      </c>
      <c r="K837">
        <v>2156.7600000000002</v>
      </c>
      <c r="L837" s="1">
        <v>44588</v>
      </c>
      <c r="M837">
        <v>-6</v>
      </c>
      <c r="N837" s="8">
        <f t="shared" si="13"/>
        <v>-12940.560000000001</v>
      </c>
    </row>
    <row r="838" spans="1:14">
      <c r="A838" t="s">
        <v>14</v>
      </c>
      <c r="B838" t="s">
        <v>62</v>
      </c>
      <c r="C838" t="s">
        <v>236</v>
      </c>
      <c r="D838">
        <v>13342400150</v>
      </c>
      <c r="E838" s="1">
        <v>44534</v>
      </c>
      <c r="F838" s="1">
        <v>44534</v>
      </c>
      <c r="G838">
        <v>6262309368</v>
      </c>
      <c r="H838" t="s">
        <v>577</v>
      </c>
      <c r="I838">
        <v>1802.22</v>
      </c>
      <c r="J838" s="1">
        <v>44594</v>
      </c>
      <c r="K838">
        <v>1638.38</v>
      </c>
      <c r="L838" s="1">
        <v>44588</v>
      </c>
      <c r="M838">
        <v>-6</v>
      </c>
      <c r="N838" s="8">
        <f t="shared" si="13"/>
        <v>-9830.2800000000007</v>
      </c>
    </row>
    <row r="839" spans="1:14">
      <c r="A839" t="s">
        <v>14</v>
      </c>
      <c r="B839" t="s">
        <v>62</v>
      </c>
      <c r="C839" t="s">
        <v>236</v>
      </c>
      <c r="D839">
        <v>13342400150</v>
      </c>
      <c r="E839" s="1">
        <v>44534</v>
      </c>
      <c r="F839" s="1">
        <v>44534</v>
      </c>
      <c r="G839">
        <v>6262309371</v>
      </c>
      <c r="H839" t="s">
        <v>578</v>
      </c>
      <c r="I839">
        <v>990</v>
      </c>
      <c r="J839" s="1">
        <v>44594</v>
      </c>
      <c r="K839">
        <v>900</v>
      </c>
      <c r="L839" s="1">
        <v>44588</v>
      </c>
      <c r="M839">
        <v>-6</v>
      </c>
      <c r="N839" s="8">
        <f t="shared" si="13"/>
        <v>-5400</v>
      </c>
    </row>
    <row r="840" spans="1:14">
      <c r="A840" t="s">
        <v>14</v>
      </c>
      <c r="B840" t="s">
        <v>62</v>
      </c>
      <c r="C840" t="s">
        <v>236</v>
      </c>
      <c r="D840">
        <v>13342400150</v>
      </c>
      <c r="E840" s="1">
        <v>44534</v>
      </c>
      <c r="F840" s="1">
        <v>44534</v>
      </c>
      <c r="G840">
        <v>6262314587</v>
      </c>
      <c r="H840" t="s">
        <v>579</v>
      </c>
      <c r="I840">
        <v>1802.22</v>
      </c>
      <c r="J840" s="1">
        <v>44594</v>
      </c>
      <c r="K840">
        <v>1638.38</v>
      </c>
      <c r="L840" s="1">
        <v>44588</v>
      </c>
      <c r="M840">
        <v>-6</v>
      </c>
      <c r="N840" s="8">
        <f t="shared" si="13"/>
        <v>-9830.2800000000007</v>
      </c>
    </row>
    <row r="841" spans="1:14">
      <c r="A841" t="s">
        <v>14</v>
      </c>
      <c r="B841" t="s">
        <v>62</v>
      </c>
      <c r="C841" t="s">
        <v>236</v>
      </c>
      <c r="D841">
        <v>13342400150</v>
      </c>
      <c r="E841" s="1">
        <v>44534</v>
      </c>
      <c r="F841" s="1">
        <v>44534</v>
      </c>
      <c r="G841">
        <v>6262314588</v>
      </c>
      <c r="H841" t="s">
        <v>580</v>
      </c>
      <c r="I841">
        <v>901.11</v>
      </c>
      <c r="J841" s="1">
        <v>44594</v>
      </c>
      <c r="K841">
        <v>819.19</v>
      </c>
      <c r="L841" s="1">
        <v>44588</v>
      </c>
      <c r="M841">
        <v>-6</v>
      </c>
      <c r="N841" s="8">
        <f t="shared" si="13"/>
        <v>-4915.1400000000003</v>
      </c>
    </row>
    <row r="842" spans="1:14">
      <c r="A842" t="s">
        <v>14</v>
      </c>
      <c r="B842" t="s">
        <v>62</v>
      </c>
      <c r="C842" t="s">
        <v>236</v>
      </c>
      <c r="D842">
        <v>13342400150</v>
      </c>
      <c r="E842" s="1">
        <v>44534</v>
      </c>
      <c r="F842" s="1">
        <v>44534</v>
      </c>
      <c r="G842">
        <v>6262314592</v>
      </c>
      <c r="H842" t="s">
        <v>581</v>
      </c>
      <c r="I842">
        <v>901.11</v>
      </c>
      <c r="J842" s="1">
        <v>44594</v>
      </c>
      <c r="K842">
        <v>819.19</v>
      </c>
      <c r="L842" s="1">
        <v>44588</v>
      </c>
      <c r="M842">
        <v>-6</v>
      </c>
      <c r="N842" s="8">
        <f t="shared" si="13"/>
        <v>-4915.1400000000003</v>
      </c>
    </row>
    <row r="843" spans="1:14">
      <c r="A843" t="s">
        <v>14</v>
      </c>
      <c r="B843" t="s">
        <v>62</v>
      </c>
      <c r="C843" t="s">
        <v>236</v>
      </c>
      <c r="D843">
        <v>13342400150</v>
      </c>
      <c r="E843" s="1">
        <v>44534</v>
      </c>
      <c r="F843" s="1">
        <v>44534</v>
      </c>
      <c r="G843">
        <v>6262314595</v>
      </c>
      <c r="H843" t="s">
        <v>582</v>
      </c>
      <c r="I843">
        <v>901.11</v>
      </c>
      <c r="J843" s="1">
        <v>44594</v>
      </c>
      <c r="K843">
        <v>819.19</v>
      </c>
      <c r="L843" s="1">
        <v>44588</v>
      </c>
      <c r="M843">
        <v>-6</v>
      </c>
      <c r="N843" s="8">
        <f t="shared" si="13"/>
        <v>-4915.1400000000003</v>
      </c>
    </row>
    <row r="844" spans="1:14">
      <c r="A844" t="s">
        <v>14</v>
      </c>
      <c r="B844" t="s">
        <v>62</v>
      </c>
      <c r="C844" t="s">
        <v>236</v>
      </c>
      <c r="D844">
        <v>13342400150</v>
      </c>
      <c r="E844" s="1">
        <v>44533</v>
      </c>
      <c r="F844" s="1">
        <v>44533</v>
      </c>
      <c r="G844">
        <v>6262314600</v>
      </c>
      <c r="H844" t="s">
        <v>583</v>
      </c>
      <c r="I844">
        <v>1802.22</v>
      </c>
      <c r="J844" s="1">
        <v>44593</v>
      </c>
      <c r="K844">
        <v>1638.38</v>
      </c>
      <c r="L844" s="1">
        <v>44588</v>
      </c>
      <c r="M844">
        <v>-5</v>
      </c>
      <c r="N844" s="8">
        <f t="shared" si="13"/>
        <v>-8191.9000000000005</v>
      </c>
    </row>
    <row r="845" spans="1:14">
      <c r="A845" t="s">
        <v>14</v>
      </c>
      <c r="B845" t="s">
        <v>62</v>
      </c>
      <c r="C845" t="s">
        <v>236</v>
      </c>
      <c r="D845">
        <v>13342400150</v>
      </c>
      <c r="E845" s="1">
        <v>44533</v>
      </c>
      <c r="F845" s="1">
        <v>44533</v>
      </c>
      <c r="G845">
        <v>6262314602</v>
      </c>
      <c r="H845" t="s">
        <v>584</v>
      </c>
      <c r="I845">
        <v>1802.22</v>
      </c>
      <c r="J845" s="1">
        <v>44593</v>
      </c>
      <c r="K845">
        <v>1638.38</v>
      </c>
      <c r="L845" s="1">
        <v>44588</v>
      </c>
      <c r="M845">
        <v>-5</v>
      </c>
      <c r="N845" s="8">
        <f t="shared" si="13"/>
        <v>-8191.9000000000005</v>
      </c>
    </row>
    <row r="846" spans="1:14">
      <c r="A846" t="s">
        <v>14</v>
      </c>
      <c r="B846" t="s">
        <v>62</v>
      </c>
      <c r="C846" t="s">
        <v>236</v>
      </c>
      <c r="D846">
        <v>13342400150</v>
      </c>
      <c r="E846" s="1">
        <v>44533</v>
      </c>
      <c r="F846" s="1">
        <v>44533</v>
      </c>
      <c r="G846">
        <v>6262314609</v>
      </c>
      <c r="H846" t="s">
        <v>585</v>
      </c>
      <c r="I846">
        <v>901.11</v>
      </c>
      <c r="J846" s="1">
        <v>44593</v>
      </c>
      <c r="K846">
        <v>819.19</v>
      </c>
      <c r="L846" s="1">
        <v>44588</v>
      </c>
      <c r="M846">
        <v>-5</v>
      </c>
      <c r="N846" s="8">
        <f t="shared" si="13"/>
        <v>-4095.9500000000003</v>
      </c>
    </row>
    <row r="847" spans="1:14">
      <c r="A847" t="s">
        <v>14</v>
      </c>
      <c r="B847" t="s">
        <v>62</v>
      </c>
      <c r="C847" t="s">
        <v>236</v>
      </c>
      <c r="D847">
        <v>13342400150</v>
      </c>
      <c r="E847" s="1">
        <v>44533</v>
      </c>
      <c r="F847" s="1">
        <v>44533</v>
      </c>
      <c r="G847">
        <v>6262314612</v>
      </c>
      <c r="H847" t="s">
        <v>586</v>
      </c>
      <c r="I847">
        <v>1802.22</v>
      </c>
      <c r="J847" s="1">
        <v>44593</v>
      </c>
      <c r="K847">
        <v>1638.38</v>
      </c>
      <c r="L847" s="1">
        <v>44588</v>
      </c>
      <c r="M847">
        <v>-5</v>
      </c>
      <c r="N847" s="8">
        <f t="shared" si="13"/>
        <v>-8191.9000000000005</v>
      </c>
    </row>
    <row r="848" spans="1:14">
      <c r="A848" t="s">
        <v>14</v>
      </c>
      <c r="B848" t="s">
        <v>62</v>
      </c>
      <c r="C848" t="s">
        <v>236</v>
      </c>
      <c r="D848">
        <v>13342400150</v>
      </c>
      <c r="E848" s="1">
        <v>44533</v>
      </c>
      <c r="F848" s="1">
        <v>44533</v>
      </c>
      <c r="G848">
        <v>6262314613</v>
      </c>
      <c r="H848" t="s">
        <v>587</v>
      </c>
      <c r="I848">
        <v>901.11</v>
      </c>
      <c r="J848" s="1">
        <v>44593</v>
      </c>
      <c r="K848">
        <v>819.19</v>
      </c>
      <c r="L848" s="1">
        <v>44588</v>
      </c>
      <c r="M848">
        <v>-5</v>
      </c>
      <c r="N848" s="8">
        <f t="shared" si="13"/>
        <v>-4095.9500000000003</v>
      </c>
    </row>
    <row r="849" spans="1:14">
      <c r="A849" t="s">
        <v>14</v>
      </c>
      <c r="B849" t="s">
        <v>62</v>
      </c>
      <c r="C849" t="s">
        <v>236</v>
      </c>
      <c r="D849">
        <v>13342400150</v>
      </c>
      <c r="E849" s="1">
        <v>44533</v>
      </c>
      <c r="F849" s="1">
        <v>44533</v>
      </c>
      <c r="G849">
        <v>6262314618</v>
      </c>
      <c r="H849" t="s">
        <v>588</v>
      </c>
      <c r="I849">
        <v>901.11</v>
      </c>
      <c r="J849" s="1">
        <v>44593</v>
      </c>
      <c r="K849">
        <v>819.19</v>
      </c>
      <c r="L849" s="1">
        <v>44588</v>
      </c>
      <c r="M849">
        <v>-5</v>
      </c>
      <c r="N849" s="8">
        <f t="shared" si="13"/>
        <v>-4095.9500000000003</v>
      </c>
    </row>
    <row r="850" spans="1:14">
      <c r="A850" t="s">
        <v>14</v>
      </c>
      <c r="B850" t="s">
        <v>62</v>
      </c>
      <c r="C850" t="s">
        <v>236</v>
      </c>
      <c r="D850">
        <v>13342400150</v>
      </c>
      <c r="E850" s="1">
        <v>44533</v>
      </c>
      <c r="F850" s="1">
        <v>44533</v>
      </c>
      <c r="G850">
        <v>6262320005</v>
      </c>
      <c r="H850" t="s">
        <v>589</v>
      </c>
      <c r="I850">
        <v>1749</v>
      </c>
      <c r="J850" s="1">
        <v>44593</v>
      </c>
      <c r="K850">
        <v>1590</v>
      </c>
      <c r="L850" s="1">
        <v>44588</v>
      </c>
      <c r="M850">
        <v>-5</v>
      </c>
      <c r="N850" s="8">
        <f t="shared" si="13"/>
        <v>-7950</v>
      </c>
    </row>
    <row r="851" spans="1:14">
      <c r="A851" t="s">
        <v>14</v>
      </c>
      <c r="B851" t="s">
        <v>62</v>
      </c>
      <c r="C851" t="s">
        <v>244</v>
      </c>
      <c r="D851">
        <v>674840152</v>
      </c>
      <c r="E851" s="1">
        <v>44534</v>
      </c>
      <c r="F851" s="1">
        <v>44534</v>
      </c>
      <c r="G851">
        <v>6262613258</v>
      </c>
      <c r="H851">
        <v>5302409299</v>
      </c>
      <c r="I851">
        <v>585.6</v>
      </c>
      <c r="J851" s="1">
        <v>44594</v>
      </c>
      <c r="K851">
        <v>480</v>
      </c>
      <c r="L851" s="1">
        <v>44645</v>
      </c>
      <c r="M851">
        <v>51</v>
      </c>
      <c r="N851" s="8">
        <f t="shared" si="13"/>
        <v>24480</v>
      </c>
    </row>
    <row r="852" spans="1:14">
      <c r="A852" t="s">
        <v>14</v>
      </c>
      <c r="B852" t="s">
        <v>62</v>
      </c>
      <c r="C852" t="s">
        <v>590</v>
      </c>
      <c r="D852">
        <v>7484470153</v>
      </c>
      <c r="E852" s="1">
        <v>44533</v>
      </c>
      <c r="F852" s="1">
        <v>44533</v>
      </c>
      <c r="G852">
        <v>6262734145</v>
      </c>
      <c r="H852" t="s">
        <v>591</v>
      </c>
      <c r="I852">
        <v>6441.6</v>
      </c>
      <c r="J852" s="1">
        <v>44593</v>
      </c>
      <c r="K852">
        <v>5280</v>
      </c>
      <c r="L852" s="1">
        <v>44574</v>
      </c>
      <c r="M852">
        <v>-19</v>
      </c>
      <c r="N852" s="8">
        <f t="shared" si="13"/>
        <v>-100320</v>
      </c>
    </row>
    <row r="853" spans="1:14">
      <c r="A853" t="s">
        <v>14</v>
      </c>
      <c r="B853" t="s">
        <v>62</v>
      </c>
      <c r="C853" t="s">
        <v>201</v>
      </c>
      <c r="D853">
        <v>9561321002</v>
      </c>
      <c r="E853" s="1">
        <v>44534</v>
      </c>
      <c r="F853" s="1">
        <v>44534</v>
      </c>
      <c r="G853">
        <v>6262911952</v>
      </c>
      <c r="H853">
        <v>591</v>
      </c>
      <c r="I853">
        <v>1423.33</v>
      </c>
      <c r="J853" s="1">
        <v>44594</v>
      </c>
      <c r="K853">
        <v>1166.6600000000001</v>
      </c>
      <c r="L853" s="1">
        <v>44616</v>
      </c>
      <c r="M853">
        <v>22</v>
      </c>
      <c r="N853" s="8">
        <f t="shared" si="13"/>
        <v>25666.52</v>
      </c>
    </row>
    <row r="854" spans="1:14">
      <c r="A854" t="s">
        <v>14</v>
      </c>
      <c r="B854" t="s">
        <v>62</v>
      </c>
      <c r="C854" t="s">
        <v>469</v>
      </c>
      <c r="D854">
        <v>4754860155</v>
      </c>
      <c r="E854" s="1">
        <v>44533</v>
      </c>
      <c r="F854" s="1">
        <v>44533</v>
      </c>
      <c r="G854">
        <v>6263206413</v>
      </c>
      <c r="H854">
        <v>2021012240</v>
      </c>
      <c r="I854">
        <v>11764.5</v>
      </c>
      <c r="J854" s="1">
        <v>44593</v>
      </c>
      <c r="K854">
        <v>10695</v>
      </c>
      <c r="L854" s="1">
        <v>44588</v>
      </c>
      <c r="M854">
        <v>-5</v>
      </c>
      <c r="N854" s="8">
        <f t="shared" si="13"/>
        <v>-53475</v>
      </c>
    </row>
    <row r="855" spans="1:14">
      <c r="A855" t="s">
        <v>14</v>
      </c>
      <c r="B855" t="s">
        <v>62</v>
      </c>
      <c r="C855" t="s">
        <v>469</v>
      </c>
      <c r="D855">
        <v>4754860155</v>
      </c>
      <c r="E855" s="1">
        <v>44533</v>
      </c>
      <c r="F855" s="1">
        <v>44533</v>
      </c>
      <c r="G855">
        <v>6263206507</v>
      </c>
      <c r="H855">
        <v>2021012241</v>
      </c>
      <c r="I855">
        <v>17259.919999999998</v>
      </c>
      <c r="J855" s="1">
        <v>44593</v>
      </c>
      <c r="K855">
        <v>15690.84</v>
      </c>
      <c r="L855" s="1">
        <v>44588</v>
      </c>
      <c r="M855">
        <v>-5</v>
      </c>
      <c r="N855" s="8">
        <f t="shared" si="13"/>
        <v>-78454.2</v>
      </c>
    </row>
    <row r="856" spans="1:14">
      <c r="A856" t="s">
        <v>14</v>
      </c>
      <c r="B856" t="s">
        <v>62</v>
      </c>
      <c r="C856" t="s">
        <v>469</v>
      </c>
      <c r="D856">
        <v>4754860155</v>
      </c>
      <c r="E856" s="1">
        <v>44534</v>
      </c>
      <c r="F856" s="1">
        <v>44534</v>
      </c>
      <c r="G856">
        <v>6263206555</v>
      </c>
      <c r="H856">
        <v>2021012242</v>
      </c>
      <c r="I856">
        <v>8041.48</v>
      </c>
      <c r="J856" s="1">
        <v>44594</v>
      </c>
      <c r="K856">
        <v>7310.44</v>
      </c>
      <c r="L856" s="1">
        <v>44588</v>
      </c>
      <c r="M856">
        <v>-6</v>
      </c>
      <c r="N856" s="8">
        <f t="shared" si="13"/>
        <v>-43862.64</v>
      </c>
    </row>
    <row r="857" spans="1:14">
      <c r="A857" t="s">
        <v>14</v>
      </c>
      <c r="B857" t="s">
        <v>62</v>
      </c>
      <c r="C857" t="s">
        <v>469</v>
      </c>
      <c r="D857">
        <v>4754860155</v>
      </c>
      <c r="E857" s="1">
        <v>44534</v>
      </c>
      <c r="F857" s="1">
        <v>44534</v>
      </c>
      <c r="G857">
        <v>6263206597</v>
      </c>
      <c r="H857">
        <v>2021012243</v>
      </c>
      <c r="I857">
        <v>12944.94</v>
      </c>
      <c r="J857" s="1">
        <v>44594</v>
      </c>
      <c r="K857">
        <v>11768.13</v>
      </c>
      <c r="L857" s="1">
        <v>44588</v>
      </c>
      <c r="M857">
        <v>-6</v>
      </c>
      <c r="N857" s="8">
        <f t="shared" si="13"/>
        <v>-70608.78</v>
      </c>
    </row>
    <row r="858" spans="1:14">
      <c r="A858" t="s">
        <v>14</v>
      </c>
      <c r="B858" t="s">
        <v>62</v>
      </c>
      <c r="C858" t="s">
        <v>469</v>
      </c>
      <c r="D858">
        <v>4754860155</v>
      </c>
      <c r="E858" s="1">
        <v>44533</v>
      </c>
      <c r="F858" s="1">
        <v>44533</v>
      </c>
      <c r="G858">
        <v>6263206627</v>
      </c>
      <c r="H858">
        <v>2021012244</v>
      </c>
      <c r="I858">
        <v>17259.919999999998</v>
      </c>
      <c r="J858" s="1">
        <v>44593</v>
      </c>
      <c r="K858">
        <v>15690.84</v>
      </c>
      <c r="L858" s="1">
        <v>44588</v>
      </c>
      <c r="M858">
        <v>-5</v>
      </c>
      <c r="N858" s="8">
        <f t="shared" si="13"/>
        <v>-78454.2</v>
      </c>
    </row>
    <row r="859" spans="1:14">
      <c r="A859" t="s">
        <v>14</v>
      </c>
      <c r="B859" t="s">
        <v>62</v>
      </c>
      <c r="C859" t="s">
        <v>406</v>
      </c>
      <c r="D859">
        <v>4974910962</v>
      </c>
      <c r="E859" s="1">
        <v>44533</v>
      </c>
      <c r="F859" s="1">
        <v>44533</v>
      </c>
      <c r="G859">
        <v>6263246429</v>
      </c>
      <c r="H859">
        <v>26901</v>
      </c>
      <c r="I859">
        <v>3541.99</v>
      </c>
      <c r="J859" s="1">
        <v>44593</v>
      </c>
      <c r="K859">
        <v>3219.99</v>
      </c>
      <c r="L859" s="1">
        <v>44607</v>
      </c>
      <c r="M859">
        <v>14</v>
      </c>
      <c r="N859" s="8">
        <f t="shared" si="13"/>
        <v>45079.86</v>
      </c>
    </row>
    <row r="860" spans="1:14">
      <c r="A860" t="s">
        <v>14</v>
      </c>
      <c r="B860" t="s">
        <v>62</v>
      </c>
      <c r="C860" t="s">
        <v>406</v>
      </c>
      <c r="D860">
        <v>4974910962</v>
      </c>
      <c r="E860" s="1">
        <v>44534</v>
      </c>
      <c r="F860" s="1">
        <v>44534</v>
      </c>
      <c r="G860">
        <v>6263246467</v>
      </c>
      <c r="H860">
        <v>26723</v>
      </c>
      <c r="I860">
        <v>1692.24</v>
      </c>
      <c r="J860" s="1">
        <v>44594</v>
      </c>
      <c r="K860">
        <v>1538.4</v>
      </c>
      <c r="L860" s="1">
        <v>44623</v>
      </c>
      <c r="M860">
        <v>29</v>
      </c>
      <c r="N860" s="8">
        <f t="shared" si="13"/>
        <v>44613.600000000006</v>
      </c>
    </row>
    <row r="861" spans="1:14">
      <c r="A861" t="s">
        <v>14</v>
      </c>
      <c r="B861" t="s">
        <v>62</v>
      </c>
      <c r="C861" t="s">
        <v>592</v>
      </c>
      <c r="D861">
        <v>2208650446</v>
      </c>
      <c r="E861" s="1">
        <v>44534</v>
      </c>
      <c r="F861" s="1">
        <v>44534</v>
      </c>
      <c r="G861">
        <v>6263829260</v>
      </c>
      <c r="H861" t="s">
        <v>593</v>
      </c>
      <c r="I861">
        <v>172.87</v>
      </c>
      <c r="J861" s="1">
        <v>44594</v>
      </c>
      <c r="K861">
        <v>141.69999999999999</v>
      </c>
      <c r="L861" s="1">
        <v>44592</v>
      </c>
      <c r="M861">
        <v>-2</v>
      </c>
      <c r="N861" s="8">
        <f t="shared" si="13"/>
        <v>-283.39999999999998</v>
      </c>
    </row>
    <row r="862" spans="1:14">
      <c r="A862" t="s">
        <v>14</v>
      </c>
      <c r="B862" t="s">
        <v>62</v>
      </c>
      <c r="C862" t="s">
        <v>358</v>
      </c>
      <c r="D862">
        <v>3014021210</v>
      </c>
      <c r="E862" s="1">
        <v>44533</v>
      </c>
      <c r="F862" s="1">
        <v>44533</v>
      </c>
      <c r="G862">
        <v>6264216341</v>
      </c>
      <c r="H862" t="s">
        <v>594</v>
      </c>
      <c r="I862">
        <v>4604.83</v>
      </c>
      <c r="J862" s="1">
        <v>44593</v>
      </c>
      <c r="K862">
        <v>3774.45</v>
      </c>
      <c r="L862" s="1">
        <v>44575</v>
      </c>
      <c r="M862">
        <v>-18</v>
      </c>
      <c r="N862" s="8">
        <f t="shared" si="13"/>
        <v>-67940.099999999991</v>
      </c>
    </row>
    <row r="863" spans="1:14">
      <c r="A863" t="s">
        <v>14</v>
      </c>
      <c r="B863" t="s">
        <v>62</v>
      </c>
      <c r="C863" t="s">
        <v>595</v>
      </c>
      <c r="D863">
        <v>873670152</v>
      </c>
      <c r="E863" s="1">
        <v>44533</v>
      </c>
      <c r="F863" s="1">
        <v>44533</v>
      </c>
      <c r="G863">
        <v>6264469831</v>
      </c>
      <c r="H863">
        <v>92100262</v>
      </c>
      <c r="I863">
        <v>18341.39</v>
      </c>
      <c r="J863" s="1">
        <v>44593</v>
      </c>
      <c r="K863">
        <v>15033.93</v>
      </c>
      <c r="L863" s="1">
        <v>44588</v>
      </c>
      <c r="M863">
        <v>-5</v>
      </c>
      <c r="N863" s="8">
        <f t="shared" si="13"/>
        <v>-75169.649999999994</v>
      </c>
    </row>
    <row r="864" spans="1:14">
      <c r="A864" t="s">
        <v>14</v>
      </c>
      <c r="B864" t="s">
        <v>62</v>
      </c>
      <c r="C864" t="s">
        <v>203</v>
      </c>
      <c r="D864">
        <v>212840235</v>
      </c>
      <c r="E864" s="1">
        <v>44533</v>
      </c>
      <c r="F864" s="1">
        <v>44533</v>
      </c>
      <c r="G864">
        <v>6264649338</v>
      </c>
      <c r="H864">
        <v>1000092900</v>
      </c>
      <c r="I864">
        <v>124.74</v>
      </c>
      <c r="J864" s="1">
        <v>44593</v>
      </c>
      <c r="K864">
        <v>113.4</v>
      </c>
      <c r="L864" s="1">
        <v>44645</v>
      </c>
      <c r="M864">
        <v>52</v>
      </c>
      <c r="N864" s="8">
        <f t="shared" si="13"/>
        <v>5896.8</v>
      </c>
    </row>
    <row r="865" spans="1:14">
      <c r="A865" t="s">
        <v>14</v>
      </c>
      <c r="B865" t="s">
        <v>62</v>
      </c>
      <c r="C865" t="s">
        <v>596</v>
      </c>
      <c r="D865">
        <v>2705540165</v>
      </c>
      <c r="E865" s="1">
        <v>44534</v>
      </c>
      <c r="F865" s="1">
        <v>44534</v>
      </c>
      <c r="G865">
        <v>6264805274</v>
      </c>
      <c r="H865">
        <v>15106</v>
      </c>
      <c r="I865">
        <v>457.5</v>
      </c>
      <c r="J865" s="1">
        <v>44594</v>
      </c>
      <c r="K865">
        <v>375</v>
      </c>
      <c r="L865" s="1">
        <v>44645</v>
      </c>
      <c r="M865">
        <v>51</v>
      </c>
      <c r="N865" s="8">
        <f t="shared" si="13"/>
        <v>19125</v>
      </c>
    </row>
    <row r="866" spans="1:14">
      <c r="A866" t="s">
        <v>14</v>
      </c>
      <c r="B866" t="s">
        <v>62</v>
      </c>
      <c r="C866" t="s">
        <v>111</v>
      </c>
      <c r="D866">
        <v>492340583</v>
      </c>
      <c r="E866" s="1">
        <v>44534</v>
      </c>
      <c r="F866" s="1">
        <v>44534</v>
      </c>
      <c r="G866">
        <v>6264879046</v>
      </c>
      <c r="H866">
        <v>21153689</v>
      </c>
      <c r="I866">
        <v>521.17999999999995</v>
      </c>
      <c r="J866" s="1">
        <v>44594</v>
      </c>
      <c r="K866">
        <v>427.2</v>
      </c>
      <c r="L866" s="1">
        <v>44645</v>
      </c>
      <c r="M866">
        <v>51</v>
      </c>
      <c r="N866" s="8">
        <f t="shared" si="13"/>
        <v>21787.200000000001</v>
      </c>
    </row>
    <row r="867" spans="1:14">
      <c r="A867" t="s">
        <v>14</v>
      </c>
      <c r="B867" t="s">
        <v>62</v>
      </c>
      <c r="C867" t="s">
        <v>111</v>
      </c>
      <c r="D867">
        <v>492340583</v>
      </c>
      <c r="E867" s="1">
        <v>44533</v>
      </c>
      <c r="F867" s="1">
        <v>44533</v>
      </c>
      <c r="G867">
        <v>6264879129</v>
      </c>
      <c r="H867">
        <v>21153690</v>
      </c>
      <c r="I867">
        <v>908.82</v>
      </c>
      <c r="J867" s="1">
        <v>44593</v>
      </c>
      <c r="K867">
        <v>826.2</v>
      </c>
      <c r="L867" s="1">
        <v>44645</v>
      </c>
      <c r="M867">
        <v>52</v>
      </c>
      <c r="N867" s="8">
        <f t="shared" si="13"/>
        <v>42962.400000000001</v>
      </c>
    </row>
    <row r="868" spans="1:14">
      <c r="A868" t="s">
        <v>14</v>
      </c>
      <c r="B868" t="s">
        <v>62</v>
      </c>
      <c r="C868" t="s">
        <v>190</v>
      </c>
      <c r="D868">
        <v>9412650153</v>
      </c>
      <c r="E868" s="1">
        <v>44533</v>
      </c>
      <c r="F868" s="1">
        <v>44533</v>
      </c>
      <c r="G868">
        <v>6265000308</v>
      </c>
      <c r="H868" t="s">
        <v>597</v>
      </c>
      <c r="I868">
        <v>275.72000000000003</v>
      </c>
      <c r="J868" s="1">
        <v>44593</v>
      </c>
      <c r="K868">
        <v>226</v>
      </c>
      <c r="L868" s="1">
        <v>44588</v>
      </c>
      <c r="M868">
        <v>-5</v>
      </c>
      <c r="N868" s="8">
        <f t="shared" si="13"/>
        <v>-1130</v>
      </c>
    </row>
    <row r="869" spans="1:14">
      <c r="A869" t="s">
        <v>14</v>
      </c>
      <c r="B869" t="s">
        <v>62</v>
      </c>
      <c r="C869" t="s">
        <v>216</v>
      </c>
      <c r="D869">
        <v>735390155</v>
      </c>
      <c r="E869" s="1">
        <v>44534</v>
      </c>
      <c r="F869" s="1">
        <v>44534</v>
      </c>
      <c r="G869">
        <v>6265507571</v>
      </c>
      <c r="H869">
        <v>1020612889</v>
      </c>
      <c r="I869">
        <v>23507.25</v>
      </c>
      <c r="J869" s="1">
        <v>44594</v>
      </c>
      <c r="K869">
        <v>21370.23</v>
      </c>
      <c r="L869" s="1">
        <v>44588</v>
      </c>
      <c r="M869">
        <v>-6</v>
      </c>
      <c r="N869" s="8">
        <f t="shared" si="13"/>
        <v>-128221.38</v>
      </c>
    </row>
    <row r="870" spans="1:14">
      <c r="A870" t="s">
        <v>14</v>
      </c>
      <c r="B870" t="s">
        <v>62</v>
      </c>
      <c r="C870" t="s">
        <v>216</v>
      </c>
      <c r="D870">
        <v>735390155</v>
      </c>
      <c r="E870" s="1">
        <v>44533</v>
      </c>
      <c r="F870" s="1">
        <v>44533</v>
      </c>
      <c r="G870">
        <v>6265539531</v>
      </c>
      <c r="H870">
        <v>1020613284</v>
      </c>
      <c r="I870">
        <v>19503.95</v>
      </c>
      <c r="J870" s="1">
        <v>44593</v>
      </c>
      <c r="K870">
        <v>17730.86</v>
      </c>
      <c r="L870" s="1">
        <v>44588</v>
      </c>
      <c r="M870">
        <v>-5</v>
      </c>
      <c r="N870" s="8">
        <f t="shared" si="13"/>
        <v>-88654.3</v>
      </c>
    </row>
    <row r="871" spans="1:14">
      <c r="A871" t="s">
        <v>14</v>
      </c>
      <c r="B871" t="s">
        <v>62</v>
      </c>
      <c r="C871" t="s">
        <v>598</v>
      </c>
      <c r="D871">
        <v>1493500704</v>
      </c>
      <c r="E871" s="1">
        <v>44534</v>
      </c>
      <c r="F871" s="1">
        <v>44534</v>
      </c>
      <c r="G871">
        <v>6265837746</v>
      </c>
      <c r="H871" t="s">
        <v>599</v>
      </c>
      <c r="I871">
        <v>11000</v>
      </c>
      <c r="J871" s="1">
        <v>44594</v>
      </c>
      <c r="K871">
        <v>10000</v>
      </c>
      <c r="L871" s="1">
        <v>44588</v>
      </c>
      <c r="M871">
        <v>-6</v>
      </c>
      <c r="N871" s="8">
        <f t="shared" si="13"/>
        <v>-60000</v>
      </c>
    </row>
    <row r="872" spans="1:14">
      <c r="A872" t="s">
        <v>14</v>
      </c>
      <c r="B872" t="s">
        <v>62</v>
      </c>
      <c r="C872" t="s">
        <v>598</v>
      </c>
      <c r="D872">
        <v>1493500704</v>
      </c>
      <c r="E872" s="1">
        <v>44533</v>
      </c>
      <c r="F872" s="1">
        <v>44533</v>
      </c>
      <c r="G872">
        <v>6265838421</v>
      </c>
      <c r="H872" t="s">
        <v>600</v>
      </c>
      <c r="I872">
        <v>15873</v>
      </c>
      <c r="J872" s="1">
        <v>44593</v>
      </c>
      <c r="K872">
        <v>14430</v>
      </c>
      <c r="L872" s="1">
        <v>44588</v>
      </c>
      <c r="M872">
        <v>-5</v>
      </c>
      <c r="N872" s="8">
        <f t="shared" si="13"/>
        <v>-72150</v>
      </c>
    </row>
    <row r="873" spans="1:14">
      <c r="A873" t="s">
        <v>14</v>
      </c>
      <c r="B873" t="s">
        <v>62</v>
      </c>
      <c r="C873" t="s">
        <v>601</v>
      </c>
      <c r="D873">
        <v>11654150157</v>
      </c>
      <c r="E873" s="1">
        <v>44533</v>
      </c>
      <c r="F873" s="1">
        <v>44533</v>
      </c>
      <c r="G873">
        <v>6266456039</v>
      </c>
      <c r="H873">
        <v>3300157985</v>
      </c>
      <c r="I873">
        <v>1295.8</v>
      </c>
      <c r="J873" s="1">
        <v>44593</v>
      </c>
      <c r="K873">
        <v>1178</v>
      </c>
      <c r="L873" s="1">
        <v>44588</v>
      </c>
      <c r="M873">
        <v>-5</v>
      </c>
      <c r="N873" s="8">
        <f t="shared" si="13"/>
        <v>-5890</v>
      </c>
    </row>
    <row r="874" spans="1:14">
      <c r="A874" t="s">
        <v>14</v>
      </c>
      <c r="B874" t="s">
        <v>62</v>
      </c>
      <c r="C874" t="s">
        <v>601</v>
      </c>
      <c r="D874">
        <v>11654150157</v>
      </c>
      <c r="E874" s="1">
        <v>44534</v>
      </c>
      <c r="F874" s="1">
        <v>44534</v>
      </c>
      <c r="G874">
        <v>6266456449</v>
      </c>
      <c r="H874">
        <v>3300157986</v>
      </c>
      <c r="I874">
        <v>961.13</v>
      </c>
      <c r="J874" s="1">
        <v>44594</v>
      </c>
      <c r="K874">
        <v>873.75</v>
      </c>
      <c r="L874" s="1">
        <v>44588</v>
      </c>
      <c r="M874">
        <v>-6</v>
      </c>
      <c r="N874" s="8">
        <f t="shared" si="13"/>
        <v>-5242.5</v>
      </c>
    </row>
    <row r="875" spans="1:14">
      <c r="A875" t="s">
        <v>14</v>
      </c>
      <c r="B875" t="s">
        <v>62</v>
      </c>
      <c r="C875" t="s">
        <v>333</v>
      </c>
      <c r="D875">
        <v>11173091007</v>
      </c>
      <c r="E875" s="1">
        <v>44534</v>
      </c>
      <c r="F875" s="1">
        <v>44534</v>
      </c>
      <c r="G875">
        <v>6266757072</v>
      </c>
      <c r="H875" t="s">
        <v>602</v>
      </c>
      <c r="I875">
        <v>2133.19</v>
      </c>
      <c r="J875" s="1">
        <v>44594</v>
      </c>
      <c r="K875">
        <v>1748.52</v>
      </c>
      <c r="L875" s="1">
        <v>44616</v>
      </c>
      <c r="M875">
        <v>22</v>
      </c>
      <c r="N875" s="8">
        <f t="shared" si="13"/>
        <v>38467.440000000002</v>
      </c>
    </row>
    <row r="876" spans="1:14">
      <c r="A876" t="s">
        <v>14</v>
      </c>
      <c r="B876" t="s">
        <v>62</v>
      </c>
      <c r="C876" t="s">
        <v>96</v>
      </c>
      <c r="D876">
        <v>1026251007</v>
      </c>
      <c r="E876" s="1">
        <v>44534</v>
      </c>
      <c r="F876" s="1">
        <v>44534</v>
      </c>
      <c r="G876">
        <v>6266862688</v>
      </c>
      <c r="H876" t="s">
        <v>603</v>
      </c>
      <c r="I876">
        <v>6940.37</v>
      </c>
      <c r="J876" s="1">
        <v>44594</v>
      </c>
      <c r="K876">
        <v>5688.83</v>
      </c>
      <c r="L876" s="1">
        <v>44678</v>
      </c>
      <c r="M876">
        <v>84</v>
      </c>
      <c r="N876" s="8">
        <f t="shared" si="13"/>
        <v>477861.72</v>
      </c>
    </row>
    <row r="877" spans="1:14">
      <c r="A877" t="s">
        <v>14</v>
      </c>
      <c r="B877" t="s">
        <v>62</v>
      </c>
      <c r="C877" t="s">
        <v>96</v>
      </c>
      <c r="D877">
        <v>1026251007</v>
      </c>
      <c r="E877" s="1">
        <v>44534</v>
      </c>
      <c r="F877" s="1">
        <v>44534</v>
      </c>
      <c r="G877">
        <v>6266863121</v>
      </c>
      <c r="H877" t="s">
        <v>604</v>
      </c>
      <c r="I877">
        <v>488</v>
      </c>
      <c r="J877" s="1">
        <v>44594</v>
      </c>
      <c r="K877">
        <v>400</v>
      </c>
      <c r="L877" s="1">
        <v>44678</v>
      </c>
      <c r="M877">
        <v>84</v>
      </c>
      <c r="N877" s="8">
        <f t="shared" si="13"/>
        <v>33600</v>
      </c>
    </row>
    <row r="878" spans="1:14">
      <c r="A878" t="s">
        <v>14</v>
      </c>
      <c r="B878" t="s">
        <v>62</v>
      </c>
      <c r="C878" t="s">
        <v>605</v>
      </c>
      <c r="D878">
        <v>440180545</v>
      </c>
      <c r="E878" s="1">
        <v>44534</v>
      </c>
      <c r="F878" s="1">
        <v>44534</v>
      </c>
      <c r="G878">
        <v>6266993657</v>
      </c>
      <c r="H878" t="s">
        <v>606</v>
      </c>
      <c r="I878">
        <v>219.6</v>
      </c>
      <c r="J878" s="1">
        <v>44594</v>
      </c>
      <c r="K878">
        <v>180</v>
      </c>
      <c r="L878" s="1">
        <v>44575</v>
      </c>
      <c r="M878">
        <v>-19</v>
      </c>
      <c r="N878" s="8">
        <f t="shared" si="13"/>
        <v>-3420</v>
      </c>
    </row>
    <row r="879" spans="1:14">
      <c r="A879" t="s">
        <v>14</v>
      </c>
      <c r="B879" t="s">
        <v>62</v>
      </c>
      <c r="C879" t="s">
        <v>500</v>
      </c>
      <c r="D879">
        <v>422760587</v>
      </c>
      <c r="E879" s="1">
        <v>44534</v>
      </c>
      <c r="F879" s="1">
        <v>44534</v>
      </c>
      <c r="G879">
        <v>6267318242</v>
      </c>
      <c r="H879">
        <v>2021000010061370</v>
      </c>
      <c r="I879">
        <v>862.27</v>
      </c>
      <c r="J879" s="1">
        <v>44594</v>
      </c>
      <c r="K879">
        <v>783.88</v>
      </c>
      <c r="L879" s="1">
        <v>44588</v>
      </c>
      <c r="M879">
        <v>-6</v>
      </c>
      <c r="N879" s="8">
        <f t="shared" si="13"/>
        <v>-4703.28</v>
      </c>
    </row>
    <row r="880" spans="1:14">
      <c r="A880" t="s">
        <v>14</v>
      </c>
      <c r="B880" t="s">
        <v>62</v>
      </c>
      <c r="C880" t="s">
        <v>607</v>
      </c>
      <c r="D880">
        <v>2774840595</v>
      </c>
      <c r="E880" s="1">
        <v>44534</v>
      </c>
      <c r="F880" s="1">
        <v>44534</v>
      </c>
      <c r="G880">
        <v>6267719551</v>
      </c>
      <c r="H880">
        <v>9897004990</v>
      </c>
      <c r="I880">
        <v>1584</v>
      </c>
      <c r="J880" s="1">
        <v>44594</v>
      </c>
      <c r="K880">
        <v>1440</v>
      </c>
      <c r="L880" s="1">
        <v>44616</v>
      </c>
      <c r="M880">
        <v>22</v>
      </c>
      <c r="N880" s="8">
        <f t="shared" si="13"/>
        <v>31680</v>
      </c>
    </row>
    <row r="881" spans="1:14">
      <c r="A881" t="s">
        <v>14</v>
      </c>
      <c r="B881" t="s">
        <v>62</v>
      </c>
      <c r="C881" t="s">
        <v>607</v>
      </c>
      <c r="D881">
        <v>2774840595</v>
      </c>
      <c r="E881" s="1">
        <v>44534</v>
      </c>
      <c r="F881" s="1">
        <v>44534</v>
      </c>
      <c r="G881">
        <v>6267732030</v>
      </c>
      <c r="H881">
        <v>9897004989</v>
      </c>
      <c r="I881">
        <v>692.74</v>
      </c>
      <c r="J881" s="1">
        <v>44594</v>
      </c>
      <c r="K881">
        <v>629.76</v>
      </c>
      <c r="L881" s="1">
        <v>44616</v>
      </c>
      <c r="M881">
        <v>22</v>
      </c>
      <c r="N881" s="8">
        <f t="shared" si="13"/>
        <v>13854.72</v>
      </c>
    </row>
    <row r="882" spans="1:14">
      <c r="A882" t="s">
        <v>14</v>
      </c>
      <c r="B882" t="s">
        <v>62</v>
      </c>
      <c r="C882" t="s">
        <v>169</v>
      </c>
      <c r="D882">
        <v>1313240424</v>
      </c>
      <c r="E882" s="1">
        <v>44534</v>
      </c>
      <c r="F882" s="1">
        <v>44534</v>
      </c>
      <c r="G882">
        <v>6268691978</v>
      </c>
      <c r="H882" t="s">
        <v>608</v>
      </c>
      <c r="I882">
        <v>329.4</v>
      </c>
      <c r="J882" s="1">
        <v>44594</v>
      </c>
      <c r="K882">
        <v>270</v>
      </c>
      <c r="L882" s="1">
        <v>44616</v>
      </c>
      <c r="M882">
        <v>22</v>
      </c>
      <c r="N882" s="8">
        <f t="shared" si="13"/>
        <v>5940</v>
      </c>
    </row>
    <row r="883" spans="1:14">
      <c r="A883" t="s">
        <v>14</v>
      </c>
      <c r="B883" t="s">
        <v>62</v>
      </c>
      <c r="C883" t="s">
        <v>169</v>
      </c>
      <c r="D883">
        <v>1313240424</v>
      </c>
      <c r="E883" s="1">
        <v>44534</v>
      </c>
      <c r="F883" s="1">
        <v>44534</v>
      </c>
      <c r="G883">
        <v>6268692032</v>
      </c>
      <c r="H883" t="s">
        <v>609</v>
      </c>
      <c r="I883">
        <v>579.74</v>
      </c>
      <c r="J883" s="1">
        <v>44594</v>
      </c>
      <c r="K883">
        <v>475.2</v>
      </c>
      <c r="L883" s="1">
        <v>44588</v>
      </c>
      <c r="M883">
        <v>-6</v>
      </c>
      <c r="N883" s="8">
        <f t="shared" si="13"/>
        <v>-2851.2</v>
      </c>
    </row>
    <row r="884" spans="1:14">
      <c r="A884" t="s">
        <v>14</v>
      </c>
      <c r="B884" t="s">
        <v>62</v>
      </c>
      <c r="C884" t="s">
        <v>169</v>
      </c>
      <c r="D884">
        <v>1313240424</v>
      </c>
      <c r="E884" s="1">
        <v>44534</v>
      </c>
      <c r="F884" s="1">
        <v>44534</v>
      </c>
      <c r="G884">
        <v>6268692087</v>
      </c>
      <c r="H884" t="s">
        <v>610</v>
      </c>
      <c r="I884">
        <v>176.4</v>
      </c>
      <c r="J884" s="1">
        <v>44594</v>
      </c>
      <c r="K884">
        <v>168</v>
      </c>
      <c r="L884" s="1">
        <v>44616</v>
      </c>
      <c r="M884">
        <v>22</v>
      </c>
      <c r="N884" s="8">
        <f t="shared" si="13"/>
        <v>3696</v>
      </c>
    </row>
    <row r="885" spans="1:14">
      <c r="A885" t="s">
        <v>14</v>
      </c>
      <c r="B885" t="s">
        <v>62</v>
      </c>
      <c r="C885" t="s">
        <v>169</v>
      </c>
      <c r="D885">
        <v>1313240424</v>
      </c>
      <c r="E885" s="1">
        <v>44534</v>
      </c>
      <c r="F885" s="1">
        <v>44534</v>
      </c>
      <c r="G885">
        <v>6268692145</v>
      </c>
      <c r="H885" t="s">
        <v>611</v>
      </c>
      <c r="I885">
        <v>585.6</v>
      </c>
      <c r="J885" s="1">
        <v>44594</v>
      </c>
      <c r="K885">
        <v>480</v>
      </c>
      <c r="L885" s="1">
        <v>44588</v>
      </c>
      <c r="M885">
        <v>-6</v>
      </c>
      <c r="N885" s="8">
        <f t="shared" si="13"/>
        <v>-2880</v>
      </c>
    </row>
    <row r="886" spans="1:14">
      <c r="A886" t="s">
        <v>14</v>
      </c>
      <c r="B886" t="s">
        <v>62</v>
      </c>
      <c r="C886" t="s">
        <v>570</v>
      </c>
      <c r="D886">
        <v>696360155</v>
      </c>
      <c r="E886" s="1">
        <v>44534</v>
      </c>
      <c r="F886" s="1">
        <v>44534</v>
      </c>
      <c r="G886">
        <v>6268861804</v>
      </c>
      <c r="H886">
        <v>2183055220</v>
      </c>
      <c r="I886">
        <v>76.45</v>
      </c>
      <c r="J886" s="1">
        <v>44594</v>
      </c>
      <c r="K886">
        <v>69.5</v>
      </c>
      <c r="L886" s="1">
        <v>44616</v>
      </c>
      <c r="M886">
        <v>22</v>
      </c>
      <c r="N886" s="8">
        <f t="shared" si="13"/>
        <v>1529</v>
      </c>
    </row>
    <row r="887" spans="1:14">
      <c r="A887" t="s">
        <v>14</v>
      </c>
      <c r="B887" t="s">
        <v>62</v>
      </c>
      <c r="C887" t="s">
        <v>403</v>
      </c>
      <c r="D887">
        <v>12792100153</v>
      </c>
      <c r="E887" s="1">
        <v>44534</v>
      </c>
      <c r="F887" s="1">
        <v>44534</v>
      </c>
      <c r="G887">
        <v>6269022931</v>
      </c>
      <c r="H887">
        <v>21057685</v>
      </c>
      <c r="I887">
        <v>2719.01</v>
      </c>
      <c r="J887" s="1">
        <v>44594</v>
      </c>
      <c r="K887">
        <v>2228.6999999999998</v>
      </c>
      <c r="L887" s="1">
        <v>44588</v>
      </c>
      <c r="M887">
        <v>-6</v>
      </c>
      <c r="N887" s="8">
        <f t="shared" si="13"/>
        <v>-13372.199999999999</v>
      </c>
    </row>
    <row r="888" spans="1:14">
      <c r="A888" t="s">
        <v>14</v>
      </c>
      <c r="B888" t="s">
        <v>62</v>
      </c>
      <c r="C888" t="s">
        <v>403</v>
      </c>
      <c r="D888">
        <v>12792100153</v>
      </c>
      <c r="E888" s="1">
        <v>44534</v>
      </c>
      <c r="F888" s="1">
        <v>44534</v>
      </c>
      <c r="G888">
        <v>6269023456</v>
      </c>
      <c r="H888">
        <v>21057686</v>
      </c>
      <c r="I888">
        <v>1898.91</v>
      </c>
      <c r="J888" s="1">
        <v>44594</v>
      </c>
      <c r="K888">
        <v>1556.48</v>
      </c>
      <c r="L888" s="1">
        <v>44574</v>
      </c>
      <c r="M888">
        <v>-20</v>
      </c>
      <c r="N888" s="8">
        <f t="shared" si="13"/>
        <v>-31129.599999999999</v>
      </c>
    </row>
    <row r="889" spans="1:14">
      <c r="A889" t="s">
        <v>14</v>
      </c>
      <c r="B889" t="s">
        <v>62</v>
      </c>
      <c r="C889" t="s">
        <v>612</v>
      </c>
      <c r="D889">
        <v>6058020964</v>
      </c>
      <c r="E889" s="1">
        <v>44534</v>
      </c>
      <c r="F889" s="1">
        <v>44534</v>
      </c>
      <c r="G889">
        <v>6269083077</v>
      </c>
      <c r="H889">
        <v>211011385</v>
      </c>
      <c r="I889">
        <v>832.59</v>
      </c>
      <c r="J889" s="1">
        <v>44594</v>
      </c>
      <c r="K889">
        <v>756.9</v>
      </c>
      <c r="L889" s="1">
        <v>44613</v>
      </c>
      <c r="M889">
        <v>19</v>
      </c>
      <c r="N889" s="8">
        <f t="shared" si="13"/>
        <v>14381.1</v>
      </c>
    </row>
    <row r="890" spans="1:14">
      <c r="A890" t="s">
        <v>14</v>
      </c>
      <c r="B890" t="s">
        <v>62</v>
      </c>
      <c r="C890" t="s">
        <v>288</v>
      </c>
      <c r="D890">
        <v>7195130153</v>
      </c>
      <c r="E890" s="1">
        <v>44534</v>
      </c>
      <c r="F890" s="1">
        <v>44534</v>
      </c>
      <c r="G890">
        <v>6269604540</v>
      </c>
      <c r="H890">
        <v>3621118762</v>
      </c>
      <c r="I890">
        <v>22922.23</v>
      </c>
      <c r="J890" s="1">
        <v>44594</v>
      </c>
      <c r="K890">
        <v>20838.39</v>
      </c>
      <c r="L890" s="1">
        <v>44616</v>
      </c>
      <c r="M890">
        <v>22</v>
      </c>
      <c r="N890" s="8">
        <f t="shared" si="13"/>
        <v>458444.57999999996</v>
      </c>
    </row>
    <row r="891" spans="1:14">
      <c r="A891" t="s">
        <v>14</v>
      </c>
      <c r="B891" t="s">
        <v>62</v>
      </c>
      <c r="C891" t="s">
        <v>288</v>
      </c>
      <c r="D891">
        <v>7195130153</v>
      </c>
      <c r="E891" s="1">
        <v>44534</v>
      </c>
      <c r="F891" s="1">
        <v>44534</v>
      </c>
      <c r="G891">
        <v>6269604640</v>
      </c>
      <c r="H891">
        <v>3621118763</v>
      </c>
      <c r="I891">
        <v>30892.95</v>
      </c>
      <c r="J891" s="1">
        <v>44594</v>
      </c>
      <c r="K891">
        <v>28084.5</v>
      </c>
      <c r="L891" s="1">
        <v>44616</v>
      </c>
      <c r="M891">
        <v>22</v>
      </c>
      <c r="N891" s="8">
        <f t="shared" si="13"/>
        <v>617859</v>
      </c>
    </row>
    <row r="892" spans="1:14">
      <c r="A892" t="s">
        <v>14</v>
      </c>
      <c r="B892" t="s">
        <v>62</v>
      </c>
      <c r="C892" t="s">
        <v>226</v>
      </c>
      <c r="D892">
        <v>5849130157</v>
      </c>
      <c r="E892" s="1">
        <v>44534</v>
      </c>
      <c r="F892" s="1">
        <v>44534</v>
      </c>
      <c r="G892">
        <v>6270065245</v>
      </c>
      <c r="H892" t="s">
        <v>613</v>
      </c>
      <c r="I892">
        <v>4270</v>
      </c>
      <c r="J892" s="1">
        <v>44594</v>
      </c>
      <c r="K892">
        <v>3500</v>
      </c>
      <c r="L892" s="1">
        <v>44645</v>
      </c>
      <c r="M892">
        <v>51</v>
      </c>
      <c r="N892" s="8">
        <f t="shared" si="13"/>
        <v>178500</v>
      </c>
    </row>
    <row r="893" spans="1:14">
      <c r="A893" t="s">
        <v>14</v>
      </c>
      <c r="B893" t="s">
        <v>62</v>
      </c>
      <c r="C893" t="s">
        <v>244</v>
      </c>
      <c r="D893">
        <v>674840152</v>
      </c>
      <c r="E893" s="1">
        <v>44534</v>
      </c>
      <c r="F893" s="1">
        <v>44534</v>
      </c>
      <c r="G893">
        <v>6270282442</v>
      </c>
      <c r="H893">
        <v>5302409756</v>
      </c>
      <c r="I893">
        <v>1335.9</v>
      </c>
      <c r="J893" s="1">
        <v>44594</v>
      </c>
      <c r="K893">
        <v>1095</v>
      </c>
      <c r="L893" s="1">
        <v>44645</v>
      </c>
      <c r="M893">
        <v>51</v>
      </c>
      <c r="N893" s="8">
        <f t="shared" si="13"/>
        <v>55845</v>
      </c>
    </row>
    <row r="894" spans="1:14">
      <c r="A894" t="s">
        <v>14</v>
      </c>
      <c r="B894" t="s">
        <v>62</v>
      </c>
      <c r="C894" t="s">
        <v>614</v>
      </c>
      <c r="D894">
        <v>2790240101</v>
      </c>
      <c r="E894" s="1">
        <v>44534</v>
      </c>
      <c r="F894" s="1">
        <v>44534</v>
      </c>
      <c r="G894">
        <v>6270806384</v>
      </c>
      <c r="H894">
        <v>28368</v>
      </c>
      <c r="I894">
        <v>663.68</v>
      </c>
      <c r="J894" s="1">
        <v>44594</v>
      </c>
      <c r="K894">
        <v>544</v>
      </c>
      <c r="L894" s="1">
        <v>44588</v>
      </c>
      <c r="M894">
        <v>-6</v>
      </c>
      <c r="N894" s="8">
        <f t="shared" si="13"/>
        <v>-3264</v>
      </c>
    </row>
    <row r="895" spans="1:14">
      <c r="A895" t="s">
        <v>14</v>
      </c>
      <c r="B895" t="s">
        <v>62</v>
      </c>
      <c r="C895" t="s">
        <v>614</v>
      </c>
      <c r="D895">
        <v>2790240101</v>
      </c>
      <c r="E895" s="1">
        <v>44534</v>
      </c>
      <c r="F895" s="1">
        <v>44534</v>
      </c>
      <c r="G895">
        <v>6270806487</v>
      </c>
      <c r="H895">
        <v>28369</v>
      </c>
      <c r="I895">
        <v>234.24</v>
      </c>
      <c r="J895" s="1">
        <v>44594</v>
      </c>
      <c r="K895">
        <v>192</v>
      </c>
      <c r="L895" s="1">
        <v>44588</v>
      </c>
      <c r="M895">
        <v>-6</v>
      </c>
      <c r="N895" s="8">
        <f t="shared" si="13"/>
        <v>-1152</v>
      </c>
    </row>
    <row r="896" spans="1:14">
      <c r="A896" t="s">
        <v>14</v>
      </c>
      <c r="B896" t="s">
        <v>62</v>
      </c>
      <c r="C896" t="s">
        <v>614</v>
      </c>
      <c r="D896">
        <v>2790240101</v>
      </c>
      <c r="E896" s="1">
        <v>44534</v>
      </c>
      <c r="F896" s="1">
        <v>44534</v>
      </c>
      <c r="G896">
        <v>6270806498</v>
      </c>
      <c r="H896">
        <v>28370</v>
      </c>
      <c r="I896">
        <v>468.48</v>
      </c>
      <c r="J896" s="1">
        <v>44594</v>
      </c>
      <c r="K896">
        <v>384</v>
      </c>
      <c r="L896" s="1">
        <v>44645</v>
      </c>
      <c r="M896">
        <v>51</v>
      </c>
      <c r="N896" s="8">
        <f t="shared" si="13"/>
        <v>19584</v>
      </c>
    </row>
    <row r="897" spans="1:14">
      <c r="A897" t="s">
        <v>14</v>
      </c>
      <c r="B897" t="s">
        <v>62</v>
      </c>
      <c r="C897" t="s">
        <v>570</v>
      </c>
      <c r="D897">
        <v>696360155</v>
      </c>
      <c r="E897" s="1">
        <v>44535</v>
      </c>
      <c r="F897" s="1">
        <v>44535</v>
      </c>
      <c r="G897">
        <v>6272130972</v>
      </c>
      <c r="H897">
        <v>2183055694</v>
      </c>
      <c r="I897">
        <v>9774.2900000000009</v>
      </c>
      <c r="J897" s="1">
        <v>44595</v>
      </c>
      <c r="K897">
        <v>8885.7199999999993</v>
      </c>
      <c r="L897" s="1">
        <v>44616</v>
      </c>
      <c r="M897">
        <v>21</v>
      </c>
      <c r="N897" s="8">
        <f t="shared" si="13"/>
        <v>186600.12</v>
      </c>
    </row>
    <row r="898" spans="1:14">
      <c r="A898" t="s">
        <v>14</v>
      </c>
      <c r="B898" t="s">
        <v>62</v>
      </c>
      <c r="C898" t="s">
        <v>615</v>
      </c>
      <c r="D898">
        <v>214930554</v>
      </c>
      <c r="E898" s="1">
        <v>44535</v>
      </c>
      <c r="F898" s="1">
        <v>44535</v>
      </c>
      <c r="G898">
        <v>6272749437</v>
      </c>
      <c r="H898">
        <v>215018724</v>
      </c>
      <c r="I898">
        <v>25488.240000000002</v>
      </c>
      <c r="J898" s="1">
        <v>44595</v>
      </c>
      <c r="K898">
        <v>20892</v>
      </c>
      <c r="L898" s="1">
        <v>44651</v>
      </c>
      <c r="M898">
        <v>56</v>
      </c>
      <c r="N898" s="8">
        <f t="shared" si="13"/>
        <v>1169952</v>
      </c>
    </row>
    <row r="899" spans="1:14">
      <c r="A899" t="s">
        <v>14</v>
      </c>
      <c r="B899" t="s">
        <v>62</v>
      </c>
      <c r="C899" t="s">
        <v>101</v>
      </c>
      <c r="D899">
        <v>3878140239</v>
      </c>
      <c r="E899" s="1">
        <v>44535</v>
      </c>
      <c r="F899" s="1">
        <v>44535</v>
      </c>
      <c r="G899">
        <v>6272756390</v>
      </c>
      <c r="H899">
        <v>1060007863</v>
      </c>
      <c r="I899">
        <v>2489.5</v>
      </c>
      <c r="J899" s="1">
        <v>44595</v>
      </c>
      <c r="K899">
        <v>2263.1799999999998</v>
      </c>
      <c r="L899" s="1">
        <v>44616</v>
      </c>
      <c r="M899">
        <v>21</v>
      </c>
      <c r="N899" s="8">
        <f t="shared" ref="N899:N962" si="14">+K899*M899</f>
        <v>47526.78</v>
      </c>
    </row>
    <row r="900" spans="1:14">
      <c r="A900" t="s">
        <v>14</v>
      </c>
      <c r="B900" t="s">
        <v>62</v>
      </c>
      <c r="C900" t="s">
        <v>274</v>
      </c>
      <c r="D900">
        <v>8082461008</v>
      </c>
      <c r="E900" s="1">
        <v>44535</v>
      </c>
      <c r="F900" s="1">
        <v>44535</v>
      </c>
      <c r="G900">
        <v>6272927708</v>
      </c>
      <c r="H900">
        <v>21231152</v>
      </c>
      <c r="I900">
        <v>202.03</v>
      </c>
      <c r="J900" s="1">
        <v>44595</v>
      </c>
      <c r="K900">
        <v>165.6</v>
      </c>
      <c r="L900" s="1">
        <v>44645</v>
      </c>
      <c r="M900">
        <v>50</v>
      </c>
      <c r="N900" s="8">
        <f t="shared" si="14"/>
        <v>8280</v>
      </c>
    </row>
    <row r="901" spans="1:14">
      <c r="A901" t="s">
        <v>14</v>
      </c>
      <c r="B901" t="s">
        <v>62</v>
      </c>
      <c r="C901" t="s">
        <v>274</v>
      </c>
      <c r="D901">
        <v>8082461008</v>
      </c>
      <c r="E901" s="1">
        <v>44535</v>
      </c>
      <c r="F901" s="1">
        <v>44535</v>
      </c>
      <c r="G901">
        <v>6272939621</v>
      </c>
      <c r="H901">
        <v>21230851</v>
      </c>
      <c r="I901">
        <v>307.44</v>
      </c>
      <c r="J901" s="1">
        <v>44595</v>
      </c>
      <c r="K901">
        <v>252</v>
      </c>
      <c r="L901" s="1">
        <v>44645</v>
      </c>
      <c r="M901">
        <v>50</v>
      </c>
      <c r="N901" s="8">
        <f t="shared" si="14"/>
        <v>12600</v>
      </c>
    </row>
    <row r="902" spans="1:14">
      <c r="A902" t="s">
        <v>14</v>
      </c>
      <c r="B902" t="s">
        <v>62</v>
      </c>
      <c r="C902" t="s">
        <v>181</v>
      </c>
      <c r="D902">
        <v>2707070963</v>
      </c>
      <c r="E902" s="1">
        <v>44536</v>
      </c>
      <c r="F902" s="1">
        <v>44536</v>
      </c>
      <c r="G902">
        <v>6273827737</v>
      </c>
      <c r="H902">
        <v>8721190295</v>
      </c>
      <c r="I902">
        <v>2329.2199999999998</v>
      </c>
      <c r="J902" s="1">
        <v>44596</v>
      </c>
      <c r="K902">
        <v>2117.4699999999998</v>
      </c>
      <c r="L902" s="1">
        <v>44588</v>
      </c>
      <c r="M902">
        <v>-8</v>
      </c>
      <c r="N902" s="8">
        <f t="shared" si="14"/>
        <v>-16939.759999999998</v>
      </c>
    </row>
    <row r="903" spans="1:14">
      <c r="A903" t="s">
        <v>14</v>
      </c>
      <c r="B903" t="s">
        <v>62</v>
      </c>
      <c r="C903" t="s">
        <v>616</v>
      </c>
      <c r="D903">
        <v>2079181208</v>
      </c>
      <c r="E903" s="1">
        <v>44536</v>
      </c>
      <c r="F903" s="1">
        <v>44536</v>
      </c>
      <c r="G903">
        <v>6274556812</v>
      </c>
      <c r="H903">
        <v>253</v>
      </c>
      <c r="I903">
        <v>6126.84</v>
      </c>
      <c r="J903" s="1">
        <v>44596</v>
      </c>
      <c r="K903">
        <v>5022</v>
      </c>
      <c r="L903" s="1">
        <v>44592</v>
      </c>
      <c r="M903">
        <v>-4</v>
      </c>
      <c r="N903" s="8">
        <f t="shared" si="14"/>
        <v>-20088</v>
      </c>
    </row>
    <row r="904" spans="1:14">
      <c r="A904" t="s">
        <v>14</v>
      </c>
      <c r="B904" t="s">
        <v>62</v>
      </c>
      <c r="C904" t="s">
        <v>617</v>
      </c>
      <c r="D904">
        <v>399970581</v>
      </c>
      <c r="E904" s="1">
        <v>44536</v>
      </c>
      <c r="F904" s="1">
        <v>44536</v>
      </c>
      <c r="G904">
        <v>6274604202</v>
      </c>
      <c r="H904" t="s">
        <v>618</v>
      </c>
      <c r="I904">
        <v>2259.66</v>
      </c>
      <c r="J904" s="1">
        <v>44596</v>
      </c>
      <c r="K904">
        <v>1973</v>
      </c>
      <c r="L904" s="1">
        <v>44574</v>
      </c>
      <c r="M904">
        <v>-22</v>
      </c>
      <c r="N904" s="8">
        <f t="shared" si="14"/>
        <v>-43406</v>
      </c>
    </row>
    <row r="905" spans="1:14">
      <c r="A905" t="s">
        <v>14</v>
      </c>
      <c r="B905" t="s">
        <v>62</v>
      </c>
      <c r="C905" t="s">
        <v>619</v>
      </c>
      <c r="D905">
        <v>322800376</v>
      </c>
      <c r="E905" s="1">
        <v>44536</v>
      </c>
      <c r="F905" s="1">
        <v>44536</v>
      </c>
      <c r="G905">
        <v>6275366744</v>
      </c>
      <c r="H905">
        <v>8030445</v>
      </c>
      <c r="I905">
        <v>1944.44</v>
      </c>
      <c r="J905" s="1">
        <v>44596</v>
      </c>
      <c r="K905">
        <v>1593.8</v>
      </c>
      <c r="L905" s="1">
        <v>44645</v>
      </c>
      <c r="M905">
        <v>49</v>
      </c>
      <c r="N905" s="8">
        <f t="shared" si="14"/>
        <v>78096.2</v>
      </c>
    </row>
    <row r="906" spans="1:14">
      <c r="A906" t="s">
        <v>14</v>
      </c>
      <c r="B906" t="s">
        <v>62</v>
      </c>
      <c r="C906" t="s">
        <v>619</v>
      </c>
      <c r="D906">
        <v>322800376</v>
      </c>
      <c r="E906" s="1">
        <v>44536</v>
      </c>
      <c r="F906" s="1">
        <v>44536</v>
      </c>
      <c r="G906">
        <v>6275367776</v>
      </c>
      <c r="H906">
        <v>8030446</v>
      </c>
      <c r="I906">
        <v>823.5</v>
      </c>
      <c r="J906" s="1">
        <v>44596</v>
      </c>
      <c r="K906">
        <v>675</v>
      </c>
      <c r="L906" s="1">
        <v>44645</v>
      </c>
      <c r="M906">
        <v>49</v>
      </c>
      <c r="N906" s="8">
        <f t="shared" si="14"/>
        <v>33075</v>
      </c>
    </row>
    <row r="907" spans="1:14">
      <c r="A907" t="s">
        <v>14</v>
      </c>
      <c r="B907" t="s">
        <v>62</v>
      </c>
      <c r="C907" t="s">
        <v>109</v>
      </c>
      <c r="D907">
        <v>795170158</v>
      </c>
      <c r="E907" s="1">
        <v>44536</v>
      </c>
      <c r="F907" s="1">
        <v>44536</v>
      </c>
      <c r="G907">
        <v>6275460839</v>
      </c>
      <c r="H907">
        <v>2100123242</v>
      </c>
      <c r="I907">
        <v>57.07</v>
      </c>
      <c r="J907" s="1">
        <v>44596</v>
      </c>
      <c r="K907">
        <v>51.88</v>
      </c>
      <c r="L907" s="1">
        <v>44645</v>
      </c>
      <c r="M907">
        <v>49</v>
      </c>
      <c r="N907" s="8">
        <f t="shared" si="14"/>
        <v>2542.1200000000003</v>
      </c>
    </row>
    <row r="908" spans="1:14">
      <c r="A908" t="s">
        <v>14</v>
      </c>
      <c r="B908" t="s">
        <v>62</v>
      </c>
      <c r="C908" t="s">
        <v>196</v>
      </c>
      <c r="D908">
        <v>2405040284</v>
      </c>
      <c r="E908" s="1">
        <v>44536</v>
      </c>
      <c r="F908" s="1">
        <v>44536</v>
      </c>
      <c r="G908">
        <v>6276212937</v>
      </c>
      <c r="H908" t="s">
        <v>620</v>
      </c>
      <c r="I908">
        <v>1712.88</v>
      </c>
      <c r="J908" s="1">
        <v>44596</v>
      </c>
      <c r="K908">
        <v>1404</v>
      </c>
      <c r="L908" s="1">
        <v>44616</v>
      </c>
      <c r="M908">
        <v>20</v>
      </c>
      <c r="N908" s="8">
        <f t="shared" si="14"/>
        <v>28080</v>
      </c>
    </row>
    <row r="909" spans="1:14">
      <c r="A909" t="s">
        <v>14</v>
      </c>
      <c r="B909" t="s">
        <v>62</v>
      </c>
      <c r="C909" t="s">
        <v>621</v>
      </c>
      <c r="D909">
        <v>3841300167</v>
      </c>
      <c r="E909" s="1">
        <v>44536</v>
      </c>
      <c r="F909" s="1">
        <v>44536</v>
      </c>
      <c r="G909">
        <v>6276991705</v>
      </c>
      <c r="H909">
        <v>157</v>
      </c>
      <c r="I909">
        <v>513.62</v>
      </c>
      <c r="J909" s="1">
        <v>44596</v>
      </c>
      <c r="K909">
        <v>421</v>
      </c>
      <c r="L909" s="1">
        <v>44573</v>
      </c>
      <c r="M909">
        <v>-23</v>
      </c>
      <c r="N909" s="8">
        <f t="shared" si="14"/>
        <v>-9683</v>
      </c>
    </row>
    <row r="910" spans="1:14">
      <c r="A910" t="s">
        <v>14</v>
      </c>
      <c r="B910" t="s">
        <v>62</v>
      </c>
      <c r="C910" t="s">
        <v>622</v>
      </c>
      <c r="D910">
        <v>6991390961</v>
      </c>
      <c r="E910" s="1">
        <v>44536</v>
      </c>
      <c r="F910" s="1">
        <v>44536</v>
      </c>
      <c r="G910">
        <v>6277045400</v>
      </c>
      <c r="H910">
        <v>9300003732</v>
      </c>
      <c r="I910">
        <v>9406.2000000000007</v>
      </c>
      <c r="J910" s="1">
        <v>44596</v>
      </c>
      <c r="K910">
        <v>7710</v>
      </c>
      <c r="L910" s="1">
        <v>44645</v>
      </c>
      <c r="M910">
        <v>49</v>
      </c>
      <c r="N910" s="8">
        <f t="shared" si="14"/>
        <v>377790</v>
      </c>
    </row>
    <row r="911" spans="1:14">
      <c r="A911" t="s">
        <v>14</v>
      </c>
      <c r="B911" t="s">
        <v>62</v>
      </c>
      <c r="C911" t="s">
        <v>623</v>
      </c>
      <c r="D911">
        <v>6714021000</v>
      </c>
      <c r="E911" s="1">
        <v>44536</v>
      </c>
      <c r="F911" s="1">
        <v>44536</v>
      </c>
      <c r="G911">
        <v>6277088552</v>
      </c>
      <c r="H911">
        <v>202130032870</v>
      </c>
      <c r="I911">
        <v>435.54</v>
      </c>
      <c r="J911" s="1">
        <v>44596</v>
      </c>
      <c r="K911">
        <v>357</v>
      </c>
      <c r="L911" s="1">
        <v>44616</v>
      </c>
      <c r="M911">
        <v>20</v>
      </c>
      <c r="N911" s="8">
        <f t="shared" si="14"/>
        <v>7140</v>
      </c>
    </row>
    <row r="912" spans="1:14">
      <c r="A912" t="s">
        <v>14</v>
      </c>
      <c r="B912" t="s">
        <v>62</v>
      </c>
      <c r="C912" t="s">
        <v>624</v>
      </c>
      <c r="D912">
        <v>11815361008</v>
      </c>
      <c r="E912" s="1">
        <v>44536</v>
      </c>
      <c r="F912" s="1">
        <v>44536</v>
      </c>
      <c r="G912">
        <v>6277402879</v>
      </c>
      <c r="H912" t="s">
        <v>625</v>
      </c>
      <c r="I912">
        <v>4421.8599999999997</v>
      </c>
      <c r="J912" s="1">
        <v>44596</v>
      </c>
      <c r="K912">
        <v>4019.87</v>
      </c>
      <c r="L912" s="1">
        <v>44588</v>
      </c>
      <c r="M912">
        <v>-8</v>
      </c>
      <c r="N912" s="8">
        <f t="shared" si="14"/>
        <v>-32158.959999999999</v>
      </c>
    </row>
    <row r="913" spans="1:14">
      <c r="A913" t="s">
        <v>14</v>
      </c>
      <c r="B913" t="s">
        <v>62</v>
      </c>
      <c r="C913" t="s">
        <v>624</v>
      </c>
      <c r="D913">
        <v>11815361008</v>
      </c>
      <c r="E913" s="1">
        <v>44536</v>
      </c>
      <c r="F913" s="1">
        <v>44536</v>
      </c>
      <c r="G913">
        <v>6277434437</v>
      </c>
      <c r="H913" t="s">
        <v>626</v>
      </c>
      <c r="I913">
        <v>475.21</v>
      </c>
      <c r="J913" s="1">
        <v>44596</v>
      </c>
      <c r="K913">
        <v>432</v>
      </c>
      <c r="L913" s="1">
        <v>44645</v>
      </c>
      <c r="M913">
        <v>49</v>
      </c>
      <c r="N913" s="8">
        <f t="shared" si="14"/>
        <v>21168</v>
      </c>
    </row>
    <row r="914" spans="1:14">
      <c r="A914" t="s">
        <v>14</v>
      </c>
      <c r="B914" t="s">
        <v>62</v>
      </c>
      <c r="C914" t="s">
        <v>624</v>
      </c>
      <c r="D914">
        <v>11815361008</v>
      </c>
      <c r="E914" s="1">
        <v>44536</v>
      </c>
      <c r="F914" s="1">
        <v>44536</v>
      </c>
      <c r="G914">
        <v>6277443309</v>
      </c>
      <c r="H914" t="s">
        <v>627</v>
      </c>
      <c r="I914">
        <v>2027.19</v>
      </c>
      <c r="J914" s="1">
        <v>44596</v>
      </c>
      <c r="K914">
        <v>1842.9</v>
      </c>
      <c r="L914" s="1">
        <v>44588</v>
      </c>
      <c r="M914">
        <v>-8</v>
      </c>
      <c r="N914" s="8">
        <f t="shared" si="14"/>
        <v>-14743.2</v>
      </c>
    </row>
    <row r="915" spans="1:14">
      <c r="A915" t="s">
        <v>14</v>
      </c>
      <c r="B915" t="s">
        <v>62</v>
      </c>
      <c r="C915" t="s">
        <v>624</v>
      </c>
      <c r="D915">
        <v>11815361008</v>
      </c>
      <c r="E915" s="1">
        <v>44536</v>
      </c>
      <c r="F915" s="1">
        <v>44536</v>
      </c>
      <c r="G915">
        <v>6277448461</v>
      </c>
      <c r="H915" t="s">
        <v>628</v>
      </c>
      <c r="I915">
        <v>188.11</v>
      </c>
      <c r="J915" s="1">
        <v>44596</v>
      </c>
      <c r="K915">
        <v>171.01</v>
      </c>
      <c r="L915" s="1">
        <v>44645</v>
      </c>
      <c r="M915">
        <v>49</v>
      </c>
      <c r="N915" s="8">
        <f t="shared" si="14"/>
        <v>8379.49</v>
      </c>
    </row>
    <row r="916" spans="1:14">
      <c r="A916" t="s">
        <v>14</v>
      </c>
      <c r="B916" t="s">
        <v>62</v>
      </c>
      <c r="C916" t="s">
        <v>624</v>
      </c>
      <c r="D916">
        <v>11815361008</v>
      </c>
      <c r="E916" s="1">
        <v>44536</v>
      </c>
      <c r="F916" s="1">
        <v>44536</v>
      </c>
      <c r="G916">
        <v>6277483424</v>
      </c>
      <c r="H916" t="s">
        <v>629</v>
      </c>
      <c r="I916">
        <v>495</v>
      </c>
      <c r="J916" s="1">
        <v>44596</v>
      </c>
      <c r="K916">
        <v>450</v>
      </c>
      <c r="L916" s="1">
        <v>44645</v>
      </c>
      <c r="M916">
        <v>49</v>
      </c>
      <c r="N916" s="8">
        <f t="shared" si="14"/>
        <v>22050</v>
      </c>
    </row>
    <row r="917" spans="1:14">
      <c r="A917" t="s">
        <v>14</v>
      </c>
      <c r="B917" t="s">
        <v>62</v>
      </c>
      <c r="C917" t="s">
        <v>630</v>
      </c>
      <c r="D917">
        <v>9076261214</v>
      </c>
      <c r="E917" s="1">
        <v>44537</v>
      </c>
      <c r="F917" s="1">
        <v>44537</v>
      </c>
      <c r="G917">
        <v>6279156680</v>
      </c>
      <c r="H917">
        <v>278</v>
      </c>
      <c r="I917">
        <v>30839</v>
      </c>
      <c r="J917" s="1">
        <v>44597</v>
      </c>
      <c r="K917">
        <v>25277.87</v>
      </c>
      <c r="L917" s="1">
        <v>44588</v>
      </c>
      <c r="M917">
        <v>-9</v>
      </c>
      <c r="N917" s="8">
        <f t="shared" si="14"/>
        <v>-227500.83</v>
      </c>
    </row>
    <row r="918" spans="1:14">
      <c r="A918" t="s">
        <v>14</v>
      </c>
      <c r="B918" t="s">
        <v>62</v>
      </c>
      <c r="C918" t="s">
        <v>117</v>
      </c>
      <c r="D918">
        <v>11206730159</v>
      </c>
      <c r="E918" s="1">
        <v>44537</v>
      </c>
      <c r="F918" s="1">
        <v>44537</v>
      </c>
      <c r="G918">
        <v>6279904300</v>
      </c>
      <c r="H918">
        <v>7172025701</v>
      </c>
      <c r="I918">
        <v>9841</v>
      </c>
      <c r="J918" s="1">
        <v>44597</v>
      </c>
      <c r="K918">
        <v>8450</v>
      </c>
      <c r="L918" s="1">
        <v>44645</v>
      </c>
      <c r="M918">
        <v>48</v>
      </c>
      <c r="N918" s="8">
        <f t="shared" si="14"/>
        <v>405600</v>
      </c>
    </row>
    <row r="919" spans="1:14">
      <c r="A919" t="s">
        <v>14</v>
      </c>
      <c r="B919" t="s">
        <v>62</v>
      </c>
      <c r="C919" t="s">
        <v>218</v>
      </c>
      <c r="D919">
        <v>9158150962</v>
      </c>
      <c r="E919" s="1">
        <v>44537</v>
      </c>
      <c r="F919" s="1">
        <v>44537</v>
      </c>
      <c r="G919">
        <v>6280304889</v>
      </c>
      <c r="H919">
        <v>3900258775</v>
      </c>
      <c r="I919">
        <v>5490</v>
      </c>
      <c r="J919" s="1">
        <v>44597</v>
      </c>
      <c r="K919">
        <v>4500</v>
      </c>
      <c r="L919" s="1">
        <v>44645</v>
      </c>
      <c r="M919">
        <v>48</v>
      </c>
      <c r="N919" s="8">
        <f t="shared" si="14"/>
        <v>216000</v>
      </c>
    </row>
    <row r="920" spans="1:14">
      <c r="A920" t="s">
        <v>14</v>
      </c>
      <c r="B920" t="s">
        <v>62</v>
      </c>
      <c r="C920" t="s">
        <v>396</v>
      </c>
      <c r="D920">
        <v>1778520302</v>
      </c>
      <c r="E920" s="1">
        <v>44536</v>
      </c>
      <c r="F920" s="1">
        <v>44536</v>
      </c>
      <c r="G920">
        <v>6280732817</v>
      </c>
      <c r="H920">
        <v>6012221022920</v>
      </c>
      <c r="I920">
        <v>1573</v>
      </c>
      <c r="J920" s="1">
        <v>44596</v>
      </c>
      <c r="K920">
        <v>1430</v>
      </c>
      <c r="L920" s="1">
        <v>44645</v>
      </c>
      <c r="M920">
        <v>49</v>
      </c>
      <c r="N920" s="8">
        <f t="shared" si="14"/>
        <v>70070</v>
      </c>
    </row>
    <row r="921" spans="1:14">
      <c r="A921" t="s">
        <v>14</v>
      </c>
      <c r="B921" t="s">
        <v>62</v>
      </c>
      <c r="C921" t="s">
        <v>72</v>
      </c>
      <c r="D921">
        <v>9238800156</v>
      </c>
      <c r="E921" s="1">
        <v>44537</v>
      </c>
      <c r="F921" s="1">
        <v>44537</v>
      </c>
      <c r="G921">
        <v>6283187209</v>
      </c>
      <c r="H921">
        <v>1027361366</v>
      </c>
      <c r="I921">
        <v>2879.2</v>
      </c>
      <c r="J921" s="1">
        <v>44597</v>
      </c>
      <c r="K921">
        <v>2360</v>
      </c>
      <c r="L921" s="1">
        <v>44645</v>
      </c>
      <c r="M921">
        <v>48</v>
      </c>
      <c r="N921" s="8">
        <f t="shared" si="14"/>
        <v>113280</v>
      </c>
    </row>
    <row r="922" spans="1:14">
      <c r="A922" t="s">
        <v>14</v>
      </c>
      <c r="B922" t="s">
        <v>62</v>
      </c>
      <c r="C922" t="s">
        <v>72</v>
      </c>
      <c r="D922">
        <v>9238800156</v>
      </c>
      <c r="E922" s="1">
        <v>44537</v>
      </c>
      <c r="F922" s="1">
        <v>44537</v>
      </c>
      <c r="G922">
        <v>6283189733</v>
      </c>
      <c r="H922">
        <v>1027361365</v>
      </c>
      <c r="I922">
        <v>1830</v>
      </c>
      <c r="J922" s="1">
        <v>44597</v>
      </c>
      <c r="K922">
        <v>1500</v>
      </c>
      <c r="L922" s="1">
        <v>44588</v>
      </c>
      <c r="M922">
        <v>-9</v>
      </c>
      <c r="N922" s="8">
        <f t="shared" si="14"/>
        <v>-13500</v>
      </c>
    </row>
    <row r="923" spans="1:14">
      <c r="A923" t="s">
        <v>14</v>
      </c>
      <c r="B923" t="s">
        <v>62</v>
      </c>
      <c r="C923" t="s">
        <v>140</v>
      </c>
      <c r="D923">
        <v>2368591208</v>
      </c>
      <c r="E923" s="1">
        <v>44537</v>
      </c>
      <c r="F923" s="1">
        <v>44537</v>
      </c>
      <c r="G923">
        <v>6283902365</v>
      </c>
      <c r="H923">
        <v>8100269114</v>
      </c>
      <c r="I923">
        <v>2405.35</v>
      </c>
      <c r="J923" s="1">
        <v>44597</v>
      </c>
      <c r="K923">
        <v>1971.6</v>
      </c>
      <c r="L923" s="1">
        <v>44588</v>
      </c>
      <c r="M923">
        <v>-9</v>
      </c>
      <c r="N923" s="8">
        <f t="shared" si="14"/>
        <v>-17744.399999999998</v>
      </c>
    </row>
    <row r="924" spans="1:14">
      <c r="A924" t="s">
        <v>14</v>
      </c>
      <c r="B924" t="s">
        <v>62</v>
      </c>
      <c r="C924" t="s">
        <v>274</v>
      </c>
      <c r="D924">
        <v>8082461008</v>
      </c>
      <c r="E924" s="1">
        <v>44537</v>
      </c>
      <c r="F924" s="1">
        <v>44537</v>
      </c>
      <c r="G924">
        <v>6284918985</v>
      </c>
      <c r="H924">
        <v>21233267</v>
      </c>
      <c r="I924">
        <v>20203.2</v>
      </c>
      <c r="J924" s="1">
        <v>44597</v>
      </c>
      <c r="K924">
        <v>16560</v>
      </c>
      <c r="L924" s="1">
        <v>44645</v>
      </c>
      <c r="M924">
        <v>48</v>
      </c>
      <c r="N924" s="8">
        <f t="shared" si="14"/>
        <v>794880</v>
      </c>
    </row>
    <row r="925" spans="1:14">
      <c r="A925" t="s">
        <v>14</v>
      </c>
      <c r="B925" t="s">
        <v>62</v>
      </c>
      <c r="C925" t="s">
        <v>274</v>
      </c>
      <c r="D925">
        <v>8082461008</v>
      </c>
      <c r="E925" s="1">
        <v>44537</v>
      </c>
      <c r="F925" s="1">
        <v>44537</v>
      </c>
      <c r="G925">
        <v>6284919715</v>
      </c>
      <c r="H925">
        <v>21232923</v>
      </c>
      <c r="I925">
        <v>145.81</v>
      </c>
      <c r="J925" s="1">
        <v>44597</v>
      </c>
      <c r="K925">
        <v>119.52</v>
      </c>
      <c r="L925" s="1">
        <v>44645</v>
      </c>
      <c r="M925">
        <v>48</v>
      </c>
      <c r="N925" s="8">
        <f t="shared" si="14"/>
        <v>5736.96</v>
      </c>
    </row>
    <row r="926" spans="1:14">
      <c r="A926" t="s">
        <v>14</v>
      </c>
      <c r="B926" t="s">
        <v>62</v>
      </c>
      <c r="C926" t="s">
        <v>274</v>
      </c>
      <c r="D926">
        <v>8082461008</v>
      </c>
      <c r="E926" s="1">
        <v>44537</v>
      </c>
      <c r="F926" s="1">
        <v>44537</v>
      </c>
      <c r="G926">
        <v>6284920551</v>
      </c>
      <c r="H926">
        <v>21232893</v>
      </c>
      <c r="I926">
        <v>3220.8</v>
      </c>
      <c r="J926" s="1">
        <v>44597</v>
      </c>
      <c r="K926">
        <v>2640</v>
      </c>
      <c r="L926" s="1">
        <v>44645</v>
      </c>
      <c r="M926">
        <v>48</v>
      </c>
      <c r="N926" s="8">
        <f t="shared" si="14"/>
        <v>126720</v>
      </c>
    </row>
    <row r="927" spans="1:14">
      <c r="A927" t="s">
        <v>14</v>
      </c>
      <c r="B927" t="s">
        <v>62</v>
      </c>
      <c r="C927" t="s">
        <v>274</v>
      </c>
      <c r="D927">
        <v>8082461008</v>
      </c>
      <c r="E927" s="1">
        <v>44537</v>
      </c>
      <c r="F927" s="1">
        <v>44537</v>
      </c>
      <c r="G927">
        <v>6284955776</v>
      </c>
      <c r="H927">
        <v>21232918</v>
      </c>
      <c r="I927">
        <v>307.44</v>
      </c>
      <c r="J927" s="1">
        <v>44597</v>
      </c>
      <c r="K927">
        <v>252</v>
      </c>
      <c r="L927" s="1">
        <v>44645</v>
      </c>
      <c r="M927">
        <v>48</v>
      </c>
      <c r="N927" s="8">
        <f t="shared" si="14"/>
        <v>12096</v>
      </c>
    </row>
    <row r="928" spans="1:14">
      <c r="A928" t="s">
        <v>14</v>
      </c>
      <c r="B928" t="s">
        <v>62</v>
      </c>
      <c r="C928" t="s">
        <v>508</v>
      </c>
      <c r="D928">
        <v>9284460962</v>
      </c>
      <c r="E928" s="1">
        <v>44537</v>
      </c>
      <c r="F928" s="1">
        <v>44537</v>
      </c>
      <c r="G928">
        <v>6285190157</v>
      </c>
      <c r="H928">
        <v>21509253</v>
      </c>
      <c r="I928">
        <v>3744</v>
      </c>
      <c r="J928" s="1">
        <v>44597</v>
      </c>
      <c r="K928">
        <v>3600</v>
      </c>
      <c r="L928" s="1">
        <v>44678</v>
      </c>
      <c r="M928">
        <v>81</v>
      </c>
      <c r="N928" s="8">
        <f t="shared" si="14"/>
        <v>291600</v>
      </c>
    </row>
    <row r="929" spans="1:14">
      <c r="A929" t="s">
        <v>14</v>
      </c>
      <c r="B929" t="s">
        <v>62</v>
      </c>
      <c r="C929" t="s">
        <v>631</v>
      </c>
      <c r="D929">
        <v>1286700487</v>
      </c>
      <c r="E929" s="1">
        <v>44540</v>
      </c>
      <c r="F929" s="1">
        <v>44540</v>
      </c>
      <c r="G929">
        <v>6285429641</v>
      </c>
      <c r="H929">
        <v>50017013</v>
      </c>
      <c r="I929">
        <v>429.24</v>
      </c>
      <c r="J929" s="1">
        <v>44600</v>
      </c>
      <c r="K929">
        <v>390.22</v>
      </c>
      <c r="L929" s="1">
        <v>44588</v>
      </c>
      <c r="M929">
        <v>-12</v>
      </c>
      <c r="N929" s="8">
        <f t="shared" si="14"/>
        <v>-4682.6400000000003</v>
      </c>
    </row>
    <row r="930" spans="1:14">
      <c r="A930" t="s">
        <v>14</v>
      </c>
      <c r="B930" t="s">
        <v>62</v>
      </c>
      <c r="C930" t="s">
        <v>631</v>
      </c>
      <c r="D930">
        <v>1286700487</v>
      </c>
      <c r="E930" s="1">
        <v>44537</v>
      </c>
      <c r="F930" s="1">
        <v>44537</v>
      </c>
      <c r="G930">
        <v>6285430095</v>
      </c>
      <c r="H930">
        <v>50017012</v>
      </c>
      <c r="I930">
        <v>541.20000000000005</v>
      </c>
      <c r="J930" s="1">
        <v>44597</v>
      </c>
      <c r="K930">
        <v>492</v>
      </c>
      <c r="L930" s="1">
        <v>44645</v>
      </c>
      <c r="M930">
        <v>48</v>
      </c>
      <c r="N930" s="8">
        <f t="shared" si="14"/>
        <v>23616</v>
      </c>
    </row>
    <row r="931" spans="1:14">
      <c r="A931" t="s">
        <v>14</v>
      </c>
      <c r="B931" t="s">
        <v>62</v>
      </c>
      <c r="C931" t="s">
        <v>433</v>
      </c>
      <c r="D931">
        <v>12269371006</v>
      </c>
      <c r="E931" s="1">
        <v>44537</v>
      </c>
      <c r="F931" s="1">
        <v>44537</v>
      </c>
      <c r="G931">
        <v>6287174921</v>
      </c>
      <c r="H931">
        <v>860</v>
      </c>
      <c r="I931">
        <v>32072.58</v>
      </c>
      <c r="J931" s="1">
        <v>44597</v>
      </c>
      <c r="K931">
        <v>26289</v>
      </c>
      <c r="L931" s="1">
        <v>44740</v>
      </c>
      <c r="M931">
        <v>143</v>
      </c>
      <c r="N931" s="8">
        <f t="shared" si="14"/>
        <v>3759327</v>
      </c>
    </row>
    <row r="932" spans="1:14">
      <c r="A932" t="s">
        <v>14</v>
      </c>
      <c r="B932" t="s">
        <v>62</v>
      </c>
      <c r="C932" t="s">
        <v>433</v>
      </c>
      <c r="D932">
        <v>12269371006</v>
      </c>
      <c r="E932" s="1">
        <v>44537</v>
      </c>
      <c r="F932" s="1">
        <v>44537</v>
      </c>
      <c r="G932">
        <v>6287175829</v>
      </c>
      <c r="H932">
        <v>861</v>
      </c>
      <c r="I932">
        <v>16222.22</v>
      </c>
      <c r="J932" s="1">
        <v>44597</v>
      </c>
      <c r="K932">
        <v>13296.9</v>
      </c>
      <c r="L932" s="1">
        <v>44740</v>
      </c>
      <c r="M932">
        <v>143</v>
      </c>
      <c r="N932" s="8">
        <f t="shared" si="14"/>
        <v>1901456.7</v>
      </c>
    </row>
    <row r="933" spans="1:14">
      <c r="A933" t="s">
        <v>14</v>
      </c>
      <c r="B933" t="s">
        <v>62</v>
      </c>
      <c r="C933" t="s">
        <v>433</v>
      </c>
      <c r="D933">
        <v>12269371006</v>
      </c>
      <c r="E933" s="1">
        <v>44537</v>
      </c>
      <c r="F933" s="1">
        <v>44537</v>
      </c>
      <c r="G933">
        <v>6287176524</v>
      </c>
      <c r="H933">
        <v>862</v>
      </c>
      <c r="I933">
        <v>10914.12</v>
      </c>
      <c r="J933" s="1">
        <v>44597</v>
      </c>
      <c r="K933">
        <v>8946</v>
      </c>
      <c r="L933" s="1">
        <v>44740</v>
      </c>
      <c r="M933">
        <v>143</v>
      </c>
      <c r="N933" s="8">
        <f t="shared" si="14"/>
        <v>1279278</v>
      </c>
    </row>
    <row r="934" spans="1:14">
      <c r="A934" t="s">
        <v>14</v>
      </c>
      <c r="B934" t="s">
        <v>62</v>
      </c>
      <c r="C934" t="s">
        <v>136</v>
      </c>
      <c r="D934">
        <v>228550273</v>
      </c>
      <c r="E934" s="1">
        <v>44538</v>
      </c>
      <c r="F934" s="1">
        <v>44538</v>
      </c>
      <c r="G934">
        <v>6287366756</v>
      </c>
      <c r="H934">
        <v>21517157</v>
      </c>
      <c r="I934">
        <v>492.8</v>
      </c>
      <c r="J934" s="1">
        <v>44598</v>
      </c>
      <c r="K934">
        <v>448</v>
      </c>
      <c r="L934" s="1">
        <v>44645</v>
      </c>
      <c r="M934">
        <v>47</v>
      </c>
      <c r="N934" s="8">
        <f t="shared" si="14"/>
        <v>21056</v>
      </c>
    </row>
    <row r="935" spans="1:14">
      <c r="A935" t="s">
        <v>14</v>
      </c>
      <c r="B935" t="s">
        <v>62</v>
      </c>
      <c r="C935" t="s">
        <v>632</v>
      </c>
      <c r="D935" t="s">
        <v>633</v>
      </c>
      <c r="E935" s="1">
        <v>44538</v>
      </c>
      <c r="F935" s="1">
        <v>44538</v>
      </c>
      <c r="G935">
        <v>6287379590</v>
      </c>
      <c r="H935" t="s">
        <v>126</v>
      </c>
      <c r="I935">
        <v>2525.71</v>
      </c>
      <c r="J935" s="1">
        <v>44598</v>
      </c>
      <c r="K935">
        <v>2525.71</v>
      </c>
      <c r="L935" s="1">
        <v>44578</v>
      </c>
      <c r="M935">
        <v>-20</v>
      </c>
      <c r="N935" s="8">
        <f t="shared" si="14"/>
        <v>-50514.2</v>
      </c>
    </row>
    <row r="936" spans="1:14">
      <c r="A936" t="s">
        <v>14</v>
      </c>
      <c r="B936" t="s">
        <v>62</v>
      </c>
      <c r="C936" t="s">
        <v>634</v>
      </c>
      <c r="D936">
        <v>2130320035</v>
      </c>
      <c r="E936" s="1">
        <v>44537</v>
      </c>
      <c r="F936" s="1">
        <v>44537</v>
      </c>
      <c r="G936">
        <v>6287536344</v>
      </c>
      <c r="H936" t="s">
        <v>635</v>
      </c>
      <c r="I936">
        <v>2585</v>
      </c>
      <c r="J936" s="1">
        <v>44597</v>
      </c>
      <c r="K936">
        <v>2350</v>
      </c>
      <c r="L936" s="1">
        <v>44645</v>
      </c>
      <c r="M936">
        <v>48</v>
      </c>
      <c r="N936" s="8">
        <f t="shared" si="14"/>
        <v>112800</v>
      </c>
    </row>
    <row r="937" spans="1:14">
      <c r="A937" t="s">
        <v>14</v>
      </c>
      <c r="B937" t="s">
        <v>62</v>
      </c>
      <c r="C937" t="s">
        <v>492</v>
      </c>
      <c r="D937">
        <v>5763890638</v>
      </c>
      <c r="E937" s="1">
        <v>44538</v>
      </c>
      <c r="F937" s="1">
        <v>44538</v>
      </c>
      <c r="G937">
        <v>6288348970</v>
      </c>
      <c r="H937" t="s">
        <v>636</v>
      </c>
      <c r="I937">
        <v>3652.44</v>
      </c>
      <c r="J937" s="1">
        <v>44598</v>
      </c>
      <c r="K937">
        <v>3320.4</v>
      </c>
      <c r="L937" s="1">
        <v>44616</v>
      </c>
      <c r="M937">
        <v>18</v>
      </c>
      <c r="N937" s="8">
        <f t="shared" si="14"/>
        <v>59767.200000000004</v>
      </c>
    </row>
    <row r="938" spans="1:14">
      <c r="A938" t="s">
        <v>14</v>
      </c>
      <c r="B938" t="s">
        <v>62</v>
      </c>
      <c r="C938" t="s">
        <v>492</v>
      </c>
      <c r="D938">
        <v>5763890638</v>
      </c>
      <c r="E938" s="1">
        <v>44538</v>
      </c>
      <c r="F938" s="1">
        <v>44538</v>
      </c>
      <c r="G938">
        <v>6288348995</v>
      </c>
      <c r="H938" t="s">
        <v>637</v>
      </c>
      <c r="I938">
        <v>3652.44</v>
      </c>
      <c r="J938" s="1">
        <v>44598</v>
      </c>
      <c r="K938">
        <v>3320.4</v>
      </c>
      <c r="L938" s="1">
        <v>44616</v>
      </c>
      <c r="M938">
        <v>18</v>
      </c>
      <c r="N938" s="8">
        <f t="shared" si="14"/>
        <v>59767.200000000004</v>
      </c>
    </row>
    <row r="939" spans="1:14">
      <c r="A939" t="s">
        <v>14</v>
      </c>
      <c r="B939" t="s">
        <v>62</v>
      </c>
      <c r="C939" t="s">
        <v>190</v>
      </c>
      <c r="D939">
        <v>9412650153</v>
      </c>
      <c r="E939" s="1">
        <v>44538</v>
      </c>
      <c r="F939" s="1">
        <v>44538</v>
      </c>
      <c r="G939">
        <v>6289433053</v>
      </c>
      <c r="H939" t="s">
        <v>638</v>
      </c>
      <c r="I939">
        <v>117.12</v>
      </c>
      <c r="J939" s="1">
        <v>44598</v>
      </c>
      <c r="K939">
        <v>96</v>
      </c>
      <c r="L939" s="1">
        <v>44588</v>
      </c>
      <c r="M939">
        <v>-10</v>
      </c>
      <c r="N939" s="8">
        <f t="shared" si="14"/>
        <v>-960</v>
      </c>
    </row>
    <row r="940" spans="1:14">
      <c r="A940" t="s">
        <v>14</v>
      </c>
      <c r="B940" t="s">
        <v>62</v>
      </c>
      <c r="C940" t="s">
        <v>190</v>
      </c>
      <c r="D940">
        <v>9412650153</v>
      </c>
      <c r="E940" s="1">
        <v>44537</v>
      </c>
      <c r="F940" s="1">
        <v>44537</v>
      </c>
      <c r="G940">
        <v>6289433136</v>
      </c>
      <c r="H940" t="s">
        <v>639</v>
      </c>
      <c r="I940">
        <v>185.2</v>
      </c>
      <c r="J940" s="1">
        <v>44597</v>
      </c>
      <c r="K940">
        <v>151.80000000000001</v>
      </c>
      <c r="L940" s="1">
        <v>44616</v>
      </c>
      <c r="M940">
        <v>19</v>
      </c>
      <c r="N940" s="8">
        <f t="shared" si="14"/>
        <v>2884.2000000000003</v>
      </c>
    </row>
    <row r="941" spans="1:14">
      <c r="A941" t="s">
        <v>14</v>
      </c>
      <c r="B941" t="s">
        <v>62</v>
      </c>
      <c r="C941" t="s">
        <v>343</v>
      </c>
      <c r="D941">
        <v>9592090964</v>
      </c>
      <c r="E941" s="1">
        <v>44537</v>
      </c>
      <c r="F941" s="1">
        <v>44537</v>
      </c>
      <c r="G941">
        <v>6289492302</v>
      </c>
      <c r="H941">
        <v>3900001106</v>
      </c>
      <c r="I941">
        <v>27845.41</v>
      </c>
      <c r="J941" s="1">
        <v>44597</v>
      </c>
      <c r="K941">
        <v>25314.01</v>
      </c>
      <c r="L941" s="1">
        <v>44606</v>
      </c>
      <c r="M941">
        <v>9</v>
      </c>
      <c r="N941" s="8">
        <f t="shared" si="14"/>
        <v>227826.09</v>
      </c>
    </row>
    <row r="942" spans="1:14">
      <c r="A942" t="s">
        <v>14</v>
      </c>
      <c r="B942" t="s">
        <v>62</v>
      </c>
      <c r="C942" t="s">
        <v>322</v>
      </c>
      <c r="D942">
        <v>2645920592</v>
      </c>
      <c r="E942" s="1">
        <v>44537</v>
      </c>
      <c r="F942" s="1">
        <v>44537</v>
      </c>
      <c r="G942">
        <v>6289861631</v>
      </c>
      <c r="H942">
        <v>2021035208</v>
      </c>
      <c r="I942">
        <v>4446.68</v>
      </c>
      <c r="J942" s="1">
        <v>44597</v>
      </c>
      <c r="K942">
        <v>4042.44</v>
      </c>
      <c r="L942" s="1">
        <v>44588</v>
      </c>
      <c r="M942">
        <v>-9</v>
      </c>
      <c r="N942" s="8">
        <f t="shared" si="14"/>
        <v>-36381.96</v>
      </c>
    </row>
    <row r="943" spans="1:14">
      <c r="A943" t="s">
        <v>14</v>
      </c>
      <c r="B943" t="s">
        <v>62</v>
      </c>
      <c r="C943" t="s">
        <v>239</v>
      </c>
      <c r="D943">
        <v>1802940484</v>
      </c>
      <c r="E943" s="1">
        <v>44538</v>
      </c>
      <c r="F943" s="1">
        <v>44538</v>
      </c>
      <c r="G943">
        <v>6289904800</v>
      </c>
      <c r="H943">
        <v>2121047919</v>
      </c>
      <c r="I943">
        <v>309.14999999999998</v>
      </c>
      <c r="J943" s="1">
        <v>44598</v>
      </c>
      <c r="K943">
        <v>253.4</v>
      </c>
      <c r="L943" s="1">
        <v>44574</v>
      </c>
      <c r="M943">
        <v>-24</v>
      </c>
      <c r="N943" s="8">
        <f t="shared" si="14"/>
        <v>-6081.6</v>
      </c>
    </row>
    <row r="944" spans="1:14">
      <c r="A944" t="s">
        <v>14</v>
      </c>
      <c r="B944" t="s">
        <v>62</v>
      </c>
      <c r="C944" t="s">
        <v>111</v>
      </c>
      <c r="D944">
        <v>492340583</v>
      </c>
      <c r="E944" s="1">
        <v>44537</v>
      </c>
      <c r="F944" s="1">
        <v>44537</v>
      </c>
      <c r="G944">
        <v>6290009327</v>
      </c>
      <c r="H944">
        <v>21155413</v>
      </c>
      <c r="I944">
        <v>6358</v>
      </c>
      <c r="J944" s="1">
        <v>44597</v>
      </c>
      <c r="K944">
        <v>5780</v>
      </c>
      <c r="L944" s="1">
        <v>44645</v>
      </c>
      <c r="M944">
        <v>48</v>
      </c>
      <c r="N944" s="8">
        <f t="shared" si="14"/>
        <v>277440</v>
      </c>
    </row>
    <row r="945" spans="1:14">
      <c r="A945" t="s">
        <v>14</v>
      </c>
      <c r="B945" t="s">
        <v>62</v>
      </c>
      <c r="C945" t="s">
        <v>205</v>
      </c>
      <c r="D945">
        <v>747170157</v>
      </c>
      <c r="E945" s="1">
        <v>44538</v>
      </c>
      <c r="F945" s="1">
        <v>44538</v>
      </c>
      <c r="G945">
        <v>6290328447</v>
      </c>
      <c r="H945">
        <v>6751351708</v>
      </c>
      <c r="I945">
        <v>33249.15</v>
      </c>
      <c r="J945" s="1">
        <v>44598</v>
      </c>
      <c r="K945">
        <v>4064.05</v>
      </c>
      <c r="L945" s="1">
        <v>44616</v>
      </c>
      <c r="M945">
        <v>18</v>
      </c>
      <c r="N945" s="8">
        <f t="shared" si="14"/>
        <v>73152.900000000009</v>
      </c>
    </row>
    <row r="946" spans="1:14">
      <c r="A946" t="s">
        <v>14</v>
      </c>
      <c r="B946" t="s">
        <v>62</v>
      </c>
      <c r="C946" t="s">
        <v>568</v>
      </c>
      <c r="D946">
        <v>832400154</v>
      </c>
      <c r="E946" s="1">
        <v>44538</v>
      </c>
      <c r="F946" s="1">
        <v>44538</v>
      </c>
      <c r="G946">
        <v>6290715874</v>
      </c>
      <c r="H946">
        <v>17111727</v>
      </c>
      <c r="I946">
        <v>5159.8500000000004</v>
      </c>
      <c r="J946" s="1">
        <v>44598</v>
      </c>
      <c r="K946">
        <v>4690.7700000000004</v>
      </c>
      <c r="L946" s="1">
        <v>44616</v>
      </c>
      <c r="M946">
        <v>18</v>
      </c>
      <c r="N946" s="8">
        <f t="shared" si="14"/>
        <v>84433.860000000015</v>
      </c>
    </row>
    <row r="947" spans="1:14">
      <c r="A947" t="s">
        <v>14</v>
      </c>
      <c r="B947" t="s">
        <v>62</v>
      </c>
      <c r="C947" t="s">
        <v>568</v>
      </c>
      <c r="D947">
        <v>832400154</v>
      </c>
      <c r="E947" s="1">
        <v>44538</v>
      </c>
      <c r="F947" s="1">
        <v>44538</v>
      </c>
      <c r="G947">
        <v>6290715914</v>
      </c>
      <c r="H947">
        <v>17111728</v>
      </c>
      <c r="I947">
        <v>6559.83</v>
      </c>
      <c r="J947" s="1">
        <v>44598</v>
      </c>
      <c r="K947">
        <v>5963.43</v>
      </c>
      <c r="L947" s="1">
        <v>44616</v>
      </c>
      <c r="M947">
        <v>18</v>
      </c>
      <c r="N947" s="8">
        <f t="shared" si="14"/>
        <v>107341.74</v>
      </c>
    </row>
    <row r="948" spans="1:14">
      <c r="A948" t="s">
        <v>14</v>
      </c>
      <c r="B948" t="s">
        <v>62</v>
      </c>
      <c r="C948" t="s">
        <v>224</v>
      </c>
      <c r="D948">
        <v>2483840423</v>
      </c>
      <c r="E948" s="1">
        <v>44538</v>
      </c>
      <c r="F948" s="1">
        <v>44538</v>
      </c>
      <c r="G948">
        <v>6290746587</v>
      </c>
      <c r="H948" t="s">
        <v>640</v>
      </c>
      <c r="I948">
        <v>28517.94</v>
      </c>
      <c r="J948" s="1">
        <v>44598</v>
      </c>
      <c r="K948">
        <v>23375.360000000001</v>
      </c>
      <c r="L948" s="1">
        <v>44588</v>
      </c>
      <c r="M948">
        <v>-10</v>
      </c>
      <c r="N948" s="8">
        <f t="shared" si="14"/>
        <v>-233753.60000000001</v>
      </c>
    </row>
    <row r="949" spans="1:14">
      <c r="A949" t="s">
        <v>14</v>
      </c>
      <c r="B949" t="s">
        <v>62</v>
      </c>
      <c r="C949" t="s">
        <v>224</v>
      </c>
      <c r="D949">
        <v>2483840423</v>
      </c>
      <c r="E949" s="1">
        <v>44538</v>
      </c>
      <c r="F949" s="1">
        <v>44538</v>
      </c>
      <c r="G949">
        <v>6290748408</v>
      </c>
      <c r="H949" t="s">
        <v>641</v>
      </c>
      <c r="I949">
        <v>850.3</v>
      </c>
      <c r="J949" s="1">
        <v>44598</v>
      </c>
      <c r="K949">
        <v>696.97</v>
      </c>
      <c r="L949" s="1">
        <v>44592</v>
      </c>
      <c r="M949">
        <v>-6</v>
      </c>
      <c r="N949" s="8">
        <f t="shared" si="14"/>
        <v>-4181.82</v>
      </c>
    </row>
    <row r="950" spans="1:14">
      <c r="A950" t="s">
        <v>14</v>
      </c>
      <c r="B950" t="s">
        <v>62</v>
      </c>
      <c r="C950" t="s">
        <v>525</v>
      </c>
      <c r="D950">
        <v>4732240967</v>
      </c>
      <c r="E950" s="1">
        <v>44538</v>
      </c>
      <c r="F950" s="1">
        <v>44538</v>
      </c>
      <c r="G950">
        <v>6290751696</v>
      </c>
      <c r="H950">
        <v>87112168</v>
      </c>
      <c r="I950">
        <v>5956.5</v>
      </c>
      <c r="J950" s="1">
        <v>44598</v>
      </c>
      <c r="K950">
        <v>5415</v>
      </c>
      <c r="L950" s="1">
        <v>44616</v>
      </c>
      <c r="M950">
        <v>18</v>
      </c>
      <c r="N950" s="8">
        <f t="shared" si="14"/>
        <v>97470</v>
      </c>
    </row>
    <row r="951" spans="1:14">
      <c r="A951" t="s">
        <v>14</v>
      </c>
      <c r="B951" t="s">
        <v>62</v>
      </c>
      <c r="C951" t="s">
        <v>502</v>
      </c>
      <c r="D951">
        <v>3296950151</v>
      </c>
      <c r="E951" s="1">
        <v>44538</v>
      </c>
      <c r="F951" s="1">
        <v>44538</v>
      </c>
      <c r="G951">
        <v>6290937615</v>
      </c>
      <c r="H951">
        <v>2021000010043020</v>
      </c>
      <c r="I951">
        <v>4573.8999999999996</v>
      </c>
      <c r="J951" s="1">
        <v>44598</v>
      </c>
      <c r="K951">
        <v>4158.09</v>
      </c>
      <c r="L951" s="1">
        <v>44616</v>
      </c>
      <c r="M951">
        <v>18</v>
      </c>
      <c r="N951" s="8">
        <f t="shared" si="14"/>
        <v>74845.62</v>
      </c>
    </row>
    <row r="952" spans="1:14">
      <c r="A952" t="s">
        <v>14</v>
      </c>
      <c r="B952" t="s">
        <v>62</v>
      </c>
      <c r="C952" t="s">
        <v>500</v>
      </c>
      <c r="D952">
        <v>422760587</v>
      </c>
      <c r="E952" s="1">
        <v>44538</v>
      </c>
      <c r="F952" s="1">
        <v>44538</v>
      </c>
      <c r="G952">
        <v>6290947018</v>
      </c>
      <c r="H952">
        <v>2021000010062070</v>
      </c>
      <c r="I952">
        <v>41855.879999999997</v>
      </c>
      <c r="J952" s="1">
        <v>44598</v>
      </c>
      <c r="K952">
        <v>38050.800000000003</v>
      </c>
      <c r="L952" s="1">
        <v>44588</v>
      </c>
      <c r="M952">
        <v>-10</v>
      </c>
      <c r="N952" s="8">
        <f t="shared" si="14"/>
        <v>-380508</v>
      </c>
    </row>
    <row r="953" spans="1:14">
      <c r="A953" t="s">
        <v>14</v>
      </c>
      <c r="B953" t="s">
        <v>62</v>
      </c>
      <c r="C953" t="s">
        <v>500</v>
      </c>
      <c r="D953">
        <v>422760587</v>
      </c>
      <c r="E953" s="1">
        <v>44538</v>
      </c>
      <c r="F953" s="1">
        <v>44538</v>
      </c>
      <c r="G953">
        <v>6290947105</v>
      </c>
      <c r="H953">
        <v>2021000010062070</v>
      </c>
      <c r="I953">
        <v>1469.82</v>
      </c>
      <c r="J953" s="1">
        <v>44598</v>
      </c>
      <c r="K953">
        <v>1336.2</v>
      </c>
      <c r="L953" s="1">
        <v>44588</v>
      </c>
      <c r="M953">
        <v>-10</v>
      </c>
      <c r="N953" s="8">
        <f t="shared" si="14"/>
        <v>-13362</v>
      </c>
    </row>
    <row r="954" spans="1:14">
      <c r="A954" t="s">
        <v>14</v>
      </c>
      <c r="B954" t="s">
        <v>62</v>
      </c>
      <c r="C954" t="s">
        <v>642</v>
      </c>
      <c r="D954">
        <v>82130592</v>
      </c>
      <c r="E954" s="1">
        <v>44538</v>
      </c>
      <c r="F954" s="1">
        <v>44538</v>
      </c>
      <c r="G954">
        <v>6291176142</v>
      </c>
      <c r="H954">
        <v>2002033213</v>
      </c>
      <c r="I954">
        <v>92263.05</v>
      </c>
      <c r="J954" s="1">
        <v>44598</v>
      </c>
      <c r="K954">
        <v>83875.5</v>
      </c>
      <c r="L954" s="1">
        <v>44616</v>
      </c>
      <c r="M954">
        <v>18</v>
      </c>
      <c r="N954" s="8">
        <f t="shared" si="14"/>
        <v>1509759</v>
      </c>
    </row>
    <row r="955" spans="1:14">
      <c r="A955" t="s">
        <v>14</v>
      </c>
      <c r="B955" t="s">
        <v>62</v>
      </c>
      <c r="C955" t="s">
        <v>642</v>
      </c>
      <c r="D955">
        <v>82130592</v>
      </c>
      <c r="E955" s="1">
        <v>44538</v>
      </c>
      <c r="F955" s="1">
        <v>44538</v>
      </c>
      <c r="G955">
        <v>6291176183</v>
      </c>
      <c r="H955">
        <v>2002033212</v>
      </c>
      <c r="I955">
        <v>11001.9</v>
      </c>
      <c r="J955" s="1">
        <v>44598</v>
      </c>
      <c r="K955">
        <v>10001.719999999999</v>
      </c>
      <c r="L955" s="1">
        <v>44616</v>
      </c>
      <c r="M955">
        <v>18</v>
      </c>
      <c r="N955" s="8">
        <f t="shared" si="14"/>
        <v>180030.96</v>
      </c>
    </row>
    <row r="956" spans="1:14">
      <c r="A956" t="s">
        <v>14</v>
      </c>
      <c r="B956" t="s">
        <v>62</v>
      </c>
      <c r="C956" t="s">
        <v>103</v>
      </c>
      <c r="D956">
        <v>746550409</v>
      </c>
      <c r="E956" s="1">
        <v>44538</v>
      </c>
      <c r="F956" s="1">
        <v>44538</v>
      </c>
      <c r="G956">
        <v>6291369645</v>
      </c>
      <c r="H956" t="s">
        <v>643</v>
      </c>
      <c r="I956">
        <v>11968.2</v>
      </c>
      <c r="J956" s="1">
        <v>44598</v>
      </c>
      <c r="K956">
        <v>9810</v>
      </c>
      <c r="L956" s="1">
        <v>44725</v>
      </c>
      <c r="M956">
        <v>127</v>
      </c>
      <c r="N956" s="8">
        <f t="shared" si="14"/>
        <v>1245870</v>
      </c>
    </row>
    <row r="957" spans="1:14">
      <c r="A957" t="s">
        <v>14</v>
      </c>
      <c r="B957" t="s">
        <v>62</v>
      </c>
      <c r="C957" t="s">
        <v>466</v>
      </c>
      <c r="D957">
        <v>5526631006</v>
      </c>
      <c r="E957" s="1">
        <v>44538</v>
      </c>
      <c r="F957" s="1">
        <v>44538</v>
      </c>
      <c r="G957">
        <v>6292325940</v>
      </c>
      <c r="H957" t="s">
        <v>644</v>
      </c>
      <c r="I957">
        <v>351.36</v>
      </c>
      <c r="J957" s="1">
        <v>44598</v>
      </c>
      <c r="K957">
        <v>288</v>
      </c>
      <c r="L957" s="1">
        <v>44645</v>
      </c>
      <c r="M957">
        <v>47</v>
      </c>
      <c r="N957" s="8">
        <f t="shared" si="14"/>
        <v>13536</v>
      </c>
    </row>
    <row r="958" spans="1:14">
      <c r="A958" t="s">
        <v>14</v>
      </c>
      <c r="B958" t="s">
        <v>62</v>
      </c>
      <c r="C958" t="s">
        <v>645</v>
      </c>
      <c r="D958">
        <v>777280157</v>
      </c>
      <c r="E958" s="1">
        <v>44538</v>
      </c>
      <c r="F958" s="1">
        <v>44538</v>
      </c>
      <c r="G958">
        <v>6292594767</v>
      </c>
      <c r="H958">
        <v>1003079398</v>
      </c>
      <c r="I958">
        <v>264</v>
      </c>
      <c r="J958" s="1">
        <v>44598</v>
      </c>
      <c r="K958">
        <v>240</v>
      </c>
      <c r="L958" s="1">
        <v>44616</v>
      </c>
      <c r="M958">
        <v>18</v>
      </c>
      <c r="N958" s="8">
        <f t="shared" si="14"/>
        <v>4320</v>
      </c>
    </row>
    <row r="959" spans="1:14">
      <c r="A959" t="s">
        <v>14</v>
      </c>
      <c r="B959" t="s">
        <v>62</v>
      </c>
      <c r="C959" t="s">
        <v>646</v>
      </c>
      <c r="D959">
        <v>4947170967</v>
      </c>
      <c r="E959" s="1">
        <v>44538</v>
      </c>
      <c r="F959" s="1">
        <v>44538</v>
      </c>
      <c r="G959">
        <v>6293277440</v>
      </c>
      <c r="H959">
        <v>2102125055</v>
      </c>
      <c r="I959">
        <v>56166.18</v>
      </c>
      <c r="J959" s="1">
        <v>44598</v>
      </c>
      <c r="K959">
        <v>51060.160000000003</v>
      </c>
      <c r="L959" s="1">
        <v>44588</v>
      </c>
      <c r="M959">
        <v>-10</v>
      </c>
      <c r="N959" s="8">
        <f t="shared" si="14"/>
        <v>-510601.60000000003</v>
      </c>
    </row>
    <row r="960" spans="1:14">
      <c r="A960" t="s">
        <v>14</v>
      </c>
      <c r="B960" t="s">
        <v>62</v>
      </c>
      <c r="C960" t="s">
        <v>99</v>
      </c>
      <c r="D960">
        <v>803890151</v>
      </c>
      <c r="E960" s="1">
        <v>44539</v>
      </c>
      <c r="F960" s="1">
        <v>44539</v>
      </c>
      <c r="G960">
        <v>6296048018</v>
      </c>
      <c r="H960">
        <v>212076395</v>
      </c>
      <c r="I960">
        <v>15876.96</v>
      </c>
      <c r="J960" s="1">
        <v>44599</v>
      </c>
      <c r="K960">
        <v>13013.9</v>
      </c>
      <c r="L960" s="1">
        <v>44588</v>
      </c>
      <c r="M960">
        <v>-11</v>
      </c>
      <c r="N960" s="8">
        <f t="shared" si="14"/>
        <v>-143152.9</v>
      </c>
    </row>
    <row r="961" spans="1:14">
      <c r="A961" t="s">
        <v>14</v>
      </c>
      <c r="B961" t="s">
        <v>62</v>
      </c>
      <c r="C961" t="s">
        <v>647</v>
      </c>
      <c r="D961">
        <v>6655971007</v>
      </c>
      <c r="E961" s="1">
        <v>44539</v>
      </c>
      <c r="F961" s="1">
        <v>44539</v>
      </c>
      <c r="G961">
        <v>6297349471</v>
      </c>
      <c r="H961">
        <v>4181705922</v>
      </c>
      <c r="I961">
        <v>1323.98</v>
      </c>
      <c r="J961" s="1">
        <v>44599</v>
      </c>
      <c r="K961">
        <v>926.43</v>
      </c>
      <c r="L961" s="1">
        <v>44588</v>
      </c>
      <c r="M961">
        <v>-11</v>
      </c>
      <c r="N961" s="8">
        <f t="shared" si="14"/>
        <v>-10190.73</v>
      </c>
    </row>
    <row r="962" spans="1:14">
      <c r="A962" t="s">
        <v>14</v>
      </c>
      <c r="B962" t="s">
        <v>62</v>
      </c>
      <c r="C962" t="s">
        <v>403</v>
      </c>
      <c r="D962">
        <v>12792100153</v>
      </c>
      <c r="E962" s="1">
        <v>44539</v>
      </c>
      <c r="F962" s="1">
        <v>44539</v>
      </c>
      <c r="G962">
        <v>6297580976</v>
      </c>
      <c r="H962">
        <v>21058577</v>
      </c>
      <c r="I962">
        <v>4270.01</v>
      </c>
      <c r="J962" s="1">
        <v>44599</v>
      </c>
      <c r="K962">
        <v>3500.01</v>
      </c>
      <c r="L962" s="1">
        <v>44588</v>
      </c>
      <c r="M962">
        <v>-11</v>
      </c>
      <c r="N962" s="8">
        <f t="shared" si="14"/>
        <v>-38500.11</v>
      </c>
    </row>
    <row r="963" spans="1:14">
      <c r="A963" t="s">
        <v>14</v>
      </c>
      <c r="B963" t="s">
        <v>62</v>
      </c>
      <c r="C963" t="s">
        <v>468</v>
      </c>
      <c r="D963">
        <v>11187430159</v>
      </c>
      <c r="E963" s="1">
        <v>44539</v>
      </c>
      <c r="F963" s="1">
        <v>44539</v>
      </c>
      <c r="G963">
        <v>6297653955</v>
      </c>
      <c r="H963">
        <v>210017599</v>
      </c>
      <c r="I963">
        <v>10779.71</v>
      </c>
      <c r="J963" s="1">
        <v>44599</v>
      </c>
      <c r="K963">
        <v>9799.74</v>
      </c>
      <c r="L963" s="1">
        <v>44616</v>
      </c>
      <c r="M963">
        <v>17</v>
      </c>
      <c r="N963" s="8">
        <f t="shared" ref="N963:N1026" si="15">+K963*M963</f>
        <v>166595.57999999999</v>
      </c>
    </row>
    <row r="964" spans="1:14">
      <c r="A964" t="s">
        <v>14</v>
      </c>
      <c r="B964" t="s">
        <v>62</v>
      </c>
      <c r="C964" t="s">
        <v>468</v>
      </c>
      <c r="D964">
        <v>11187430159</v>
      </c>
      <c r="E964" s="1">
        <v>44539</v>
      </c>
      <c r="F964" s="1">
        <v>44539</v>
      </c>
      <c r="G964">
        <v>6297655178</v>
      </c>
      <c r="H964">
        <v>210017600</v>
      </c>
      <c r="I964">
        <v>11975.7</v>
      </c>
      <c r="J964" s="1">
        <v>44599</v>
      </c>
      <c r="K964">
        <v>10887</v>
      </c>
      <c r="L964" s="1">
        <v>44616</v>
      </c>
      <c r="M964">
        <v>17</v>
      </c>
      <c r="N964" s="8">
        <f t="shared" si="15"/>
        <v>185079</v>
      </c>
    </row>
    <row r="965" spans="1:14">
      <c r="A965" t="s">
        <v>14</v>
      </c>
      <c r="B965" t="s">
        <v>62</v>
      </c>
      <c r="C965" t="s">
        <v>288</v>
      </c>
      <c r="D965">
        <v>7195130153</v>
      </c>
      <c r="E965" s="1">
        <v>44539</v>
      </c>
      <c r="F965" s="1">
        <v>44539</v>
      </c>
      <c r="G965">
        <v>6297876585</v>
      </c>
      <c r="H965">
        <v>3621118597</v>
      </c>
      <c r="I965">
        <v>12350.49</v>
      </c>
      <c r="J965" s="1">
        <v>44599</v>
      </c>
      <c r="K965">
        <v>11227.72</v>
      </c>
      <c r="L965" s="1">
        <v>44616</v>
      </c>
      <c r="M965">
        <v>17</v>
      </c>
      <c r="N965" s="8">
        <f t="shared" si="15"/>
        <v>190871.24</v>
      </c>
    </row>
    <row r="966" spans="1:14">
      <c r="A966" t="s">
        <v>14</v>
      </c>
      <c r="B966" t="s">
        <v>62</v>
      </c>
      <c r="C966" t="s">
        <v>288</v>
      </c>
      <c r="D966">
        <v>7195130153</v>
      </c>
      <c r="E966" s="1">
        <v>44539</v>
      </c>
      <c r="F966" s="1">
        <v>44539</v>
      </c>
      <c r="G966">
        <v>6298179703</v>
      </c>
      <c r="H966">
        <v>3621120180</v>
      </c>
      <c r="I966">
        <v>10786.78</v>
      </c>
      <c r="J966" s="1">
        <v>44599</v>
      </c>
      <c r="K966">
        <v>9806.16</v>
      </c>
      <c r="L966" s="1">
        <v>44616</v>
      </c>
      <c r="M966">
        <v>17</v>
      </c>
      <c r="N966" s="8">
        <f t="shared" si="15"/>
        <v>166704.72</v>
      </c>
    </row>
    <row r="967" spans="1:14">
      <c r="A967" t="s">
        <v>14</v>
      </c>
      <c r="B967" t="s">
        <v>62</v>
      </c>
      <c r="C967" t="s">
        <v>274</v>
      </c>
      <c r="D967">
        <v>8082461008</v>
      </c>
      <c r="E967" s="1">
        <v>44539</v>
      </c>
      <c r="F967" s="1">
        <v>44539</v>
      </c>
      <c r="G967">
        <v>6298324226</v>
      </c>
      <c r="H967">
        <v>21234100</v>
      </c>
      <c r="I967">
        <v>5087.3999999999996</v>
      </c>
      <c r="J967" s="1">
        <v>44599</v>
      </c>
      <c r="K967">
        <v>4170</v>
      </c>
      <c r="L967" s="1">
        <v>44645</v>
      </c>
      <c r="M967">
        <v>46</v>
      </c>
      <c r="N967" s="8">
        <f t="shared" si="15"/>
        <v>191820</v>
      </c>
    </row>
    <row r="968" spans="1:14">
      <c r="A968" t="s">
        <v>14</v>
      </c>
      <c r="B968" t="s">
        <v>62</v>
      </c>
      <c r="C968" t="s">
        <v>274</v>
      </c>
      <c r="D968">
        <v>8082461008</v>
      </c>
      <c r="E968" s="1">
        <v>44539</v>
      </c>
      <c r="F968" s="1">
        <v>44539</v>
      </c>
      <c r="G968">
        <v>6298340120</v>
      </c>
      <c r="H968">
        <v>21233809</v>
      </c>
      <c r="I968">
        <v>324.57</v>
      </c>
      <c r="J968" s="1">
        <v>44599</v>
      </c>
      <c r="K968">
        <v>266.04000000000002</v>
      </c>
      <c r="L968" s="1">
        <v>44645</v>
      </c>
      <c r="M968">
        <v>46</v>
      </c>
      <c r="N968" s="8">
        <f t="shared" si="15"/>
        <v>12237.84</v>
      </c>
    </row>
    <row r="969" spans="1:14">
      <c r="A969" t="s">
        <v>14</v>
      </c>
      <c r="B969" t="s">
        <v>62</v>
      </c>
      <c r="C969" t="s">
        <v>274</v>
      </c>
      <c r="D969">
        <v>8082461008</v>
      </c>
      <c r="E969" s="1">
        <v>44539</v>
      </c>
      <c r="F969" s="1">
        <v>44539</v>
      </c>
      <c r="G969">
        <v>6298347375</v>
      </c>
      <c r="H969">
        <v>21233811</v>
      </c>
      <c r="I969">
        <v>909.14</v>
      </c>
      <c r="J969" s="1">
        <v>44599</v>
      </c>
      <c r="K969">
        <v>745.2</v>
      </c>
      <c r="L969" s="1">
        <v>44645</v>
      </c>
      <c r="M969">
        <v>46</v>
      </c>
      <c r="N969" s="8">
        <f t="shared" si="15"/>
        <v>34279.200000000004</v>
      </c>
    </row>
    <row r="970" spans="1:14">
      <c r="A970" t="s">
        <v>14</v>
      </c>
      <c r="B970" t="s">
        <v>62</v>
      </c>
      <c r="C970" t="s">
        <v>648</v>
      </c>
      <c r="D970">
        <v>5297730961</v>
      </c>
      <c r="E970" s="1">
        <v>44539</v>
      </c>
      <c r="F970" s="1">
        <v>44539</v>
      </c>
      <c r="G970">
        <v>6298766896</v>
      </c>
      <c r="H970">
        <v>21115703</v>
      </c>
      <c r="I970">
        <v>53.68</v>
      </c>
      <c r="J970" s="1">
        <v>44599</v>
      </c>
      <c r="K970">
        <v>44</v>
      </c>
      <c r="L970" s="1">
        <v>44645</v>
      </c>
      <c r="M970">
        <v>46</v>
      </c>
      <c r="N970" s="8">
        <f t="shared" si="15"/>
        <v>2024</v>
      </c>
    </row>
    <row r="971" spans="1:14">
      <c r="A971" t="s">
        <v>14</v>
      </c>
      <c r="B971" t="s">
        <v>62</v>
      </c>
      <c r="C971" t="s">
        <v>509</v>
      </c>
      <c r="D971">
        <v>399800580</v>
      </c>
      <c r="E971" s="1">
        <v>44539</v>
      </c>
      <c r="F971" s="1">
        <v>44539</v>
      </c>
      <c r="G971">
        <v>6299194802</v>
      </c>
      <c r="H971">
        <v>3202128096</v>
      </c>
      <c r="I971">
        <v>7348</v>
      </c>
      <c r="J971" s="1">
        <v>44599</v>
      </c>
      <c r="K971">
        <v>6680</v>
      </c>
      <c r="L971" s="1">
        <v>44645</v>
      </c>
      <c r="M971">
        <v>46</v>
      </c>
      <c r="N971" s="8">
        <f t="shared" si="15"/>
        <v>307280</v>
      </c>
    </row>
    <row r="972" spans="1:14">
      <c r="A972" t="s">
        <v>14</v>
      </c>
      <c r="B972" t="s">
        <v>62</v>
      </c>
      <c r="C972" t="s">
        <v>517</v>
      </c>
      <c r="D972">
        <v>701480584</v>
      </c>
      <c r="E972" s="1">
        <v>44539</v>
      </c>
      <c r="F972" s="1">
        <v>44539</v>
      </c>
      <c r="G972">
        <v>6299319649</v>
      </c>
      <c r="H972" t="s">
        <v>649</v>
      </c>
      <c r="I972">
        <v>946.42</v>
      </c>
      <c r="J972" s="1">
        <v>44599</v>
      </c>
      <c r="K972">
        <v>860.38</v>
      </c>
      <c r="L972" s="1">
        <v>44651</v>
      </c>
      <c r="M972">
        <v>52</v>
      </c>
      <c r="N972" s="8">
        <f t="shared" si="15"/>
        <v>44739.76</v>
      </c>
    </row>
    <row r="973" spans="1:14">
      <c r="A973" t="s">
        <v>14</v>
      </c>
      <c r="B973" t="s">
        <v>62</v>
      </c>
      <c r="C973" t="s">
        <v>650</v>
      </c>
      <c r="D973">
        <v>6068041000</v>
      </c>
      <c r="E973" s="1">
        <v>44539</v>
      </c>
      <c r="F973" s="1">
        <v>44539</v>
      </c>
      <c r="G973">
        <v>6299981367</v>
      </c>
      <c r="H973">
        <v>22124285</v>
      </c>
      <c r="I973">
        <v>7320</v>
      </c>
      <c r="J973" s="1">
        <v>44599</v>
      </c>
      <c r="K973">
        <v>6000</v>
      </c>
      <c r="L973" s="1">
        <v>44645</v>
      </c>
      <c r="M973">
        <v>46</v>
      </c>
      <c r="N973" s="8">
        <f t="shared" si="15"/>
        <v>276000</v>
      </c>
    </row>
    <row r="974" spans="1:14">
      <c r="A974" t="s">
        <v>14</v>
      </c>
      <c r="B974" t="s">
        <v>62</v>
      </c>
      <c r="C974" t="s">
        <v>457</v>
      </c>
      <c r="D974">
        <v>3663160962</v>
      </c>
      <c r="E974" s="1">
        <v>44539</v>
      </c>
      <c r="F974" s="1">
        <v>44539</v>
      </c>
      <c r="G974">
        <v>6301191858</v>
      </c>
      <c r="H974">
        <v>2124036</v>
      </c>
      <c r="I974">
        <v>4449.72</v>
      </c>
      <c r="J974" s="1">
        <v>44599</v>
      </c>
      <c r="K974">
        <v>4045.2</v>
      </c>
      <c r="L974" s="1">
        <v>44645</v>
      </c>
      <c r="M974">
        <v>46</v>
      </c>
      <c r="N974" s="8">
        <f t="shared" si="15"/>
        <v>186079.19999999998</v>
      </c>
    </row>
    <row r="975" spans="1:14">
      <c r="A975" t="s">
        <v>14</v>
      </c>
      <c r="B975" t="s">
        <v>62</v>
      </c>
      <c r="C975" t="s">
        <v>651</v>
      </c>
      <c r="D975">
        <v>6324460150</v>
      </c>
      <c r="E975" s="1">
        <v>44539</v>
      </c>
      <c r="F975" s="1">
        <v>44539</v>
      </c>
      <c r="G975">
        <v>6301605544</v>
      </c>
      <c r="H975">
        <v>2213108035</v>
      </c>
      <c r="I975">
        <v>249.19</v>
      </c>
      <c r="J975" s="1">
        <v>44599</v>
      </c>
      <c r="K975">
        <v>204.25</v>
      </c>
      <c r="L975" s="1">
        <v>44616</v>
      </c>
      <c r="M975">
        <v>17</v>
      </c>
      <c r="N975" s="8">
        <f t="shared" si="15"/>
        <v>3472.25</v>
      </c>
    </row>
    <row r="976" spans="1:14">
      <c r="A976" t="s">
        <v>14</v>
      </c>
      <c r="B976" t="s">
        <v>62</v>
      </c>
      <c r="C976" t="s">
        <v>318</v>
      </c>
      <c r="D976">
        <v>7921350968</v>
      </c>
      <c r="E976" s="1">
        <v>44539</v>
      </c>
      <c r="F976" s="1">
        <v>44539</v>
      </c>
      <c r="G976">
        <v>6301645085</v>
      </c>
      <c r="H976">
        <v>5218005458</v>
      </c>
      <c r="I976">
        <v>1970.12</v>
      </c>
      <c r="J976" s="1">
        <v>44599</v>
      </c>
      <c r="K976">
        <v>1791.02</v>
      </c>
      <c r="L976" s="1">
        <v>44616</v>
      </c>
      <c r="M976">
        <v>17</v>
      </c>
      <c r="N976" s="8">
        <f t="shared" si="15"/>
        <v>30447.34</v>
      </c>
    </row>
    <row r="977" spans="1:14">
      <c r="A977" t="s">
        <v>14</v>
      </c>
      <c r="B977" t="s">
        <v>62</v>
      </c>
      <c r="C977" t="s">
        <v>651</v>
      </c>
      <c r="D977">
        <v>6324460150</v>
      </c>
      <c r="E977" s="1">
        <v>44539</v>
      </c>
      <c r="F977" s="1">
        <v>44539</v>
      </c>
      <c r="G977">
        <v>6301649984</v>
      </c>
      <c r="H977">
        <v>2213108034</v>
      </c>
      <c r="I977">
        <v>1024.8</v>
      </c>
      <c r="J977" s="1">
        <v>44599</v>
      </c>
      <c r="K977">
        <v>840</v>
      </c>
      <c r="L977" s="1">
        <v>44616</v>
      </c>
      <c r="M977">
        <v>17</v>
      </c>
      <c r="N977" s="8">
        <f t="shared" si="15"/>
        <v>14280</v>
      </c>
    </row>
    <row r="978" spans="1:14">
      <c r="A978" t="s">
        <v>14</v>
      </c>
      <c r="B978" t="s">
        <v>62</v>
      </c>
      <c r="C978" t="s">
        <v>72</v>
      </c>
      <c r="D978">
        <v>9238800156</v>
      </c>
      <c r="E978" s="1">
        <v>44540</v>
      </c>
      <c r="F978" s="1">
        <v>44540</v>
      </c>
      <c r="G978">
        <v>6303083582</v>
      </c>
      <c r="H978">
        <v>1027364782</v>
      </c>
      <c r="I978">
        <v>241.56</v>
      </c>
      <c r="J978" s="1">
        <v>44600</v>
      </c>
      <c r="K978">
        <v>198</v>
      </c>
      <c r="L978" s="1">
        <v>44645</v>
      </c>
      <c r="M978">
        <v>45</v>
      </c>
      <c r="N978" s="8">
        <f t="shared" si="15"/>
        <v>8910</v>
      </c>
    </row>
    <row r="979" spans="1:14">
      <c r="A979" t="s">
        <v>14</v>
      </c>
      <c r="B979" t="s">
        <v>62</v>
      </c>
      <c r="C979" t="s">
        <v>72</v>
      </c>
      <c r="D979">
        <v>9238800156</v>
      </c>
      <c r="E979" s="1">
        <v>44539</v>
      </c>
      <c r="F979" s="1">
        <v>44539</v>
      </c>
      <c r="G979">
        <v>6303083612</v>
      </c>
      <c r="H979">
        <v>1027364781</v>
      </c>
      <c r="I979">
        <v>7071.12</v>
      </c>
      <c r="J979" s="1">
        <v>44599</v>
      </c>
      <c r="K979">
        <v>5796</v>
      </c>
      <c r="L979" s="1">
        <v>44645</v>
      </c>
      <c r="M979">
        <v>46</v>
      </c>
      <c r="N979" s="8">
        <f t="shared" si="15"/>
        <v>266616</v>
      </c>
    </row>
    <row r="980" spans="1:14">
      <c r="A980" t="s">
        <v>14</v>
      </c>
      <c r="B980" t="s">
        <v>62</v>
      </c>
      <c r="C980" t="s">
        <v>101</v>
      </c>
      <c r="D980">
        <v>3878140239</v>
      </c>
      <c r="E980" s="1">
        <v>44539</v>
      </c>
      <c r="F980" s="1">
        <v>44539</v>
      </c>
      <c r="G980">
        <v>6303087519</v>
      </c>
      <c r="H980">
        <v>1060007945</v>
      </c>
      <c r="I980">
        <v>2489.5</v>
      </c>
      <c r="J980" s="1">
        <v>44599</v>
      </c>
      <c r="K980">
        <v>2263.1799999999998</v>
      </c>
      <c r="L980" s="1">
        <v>44616</v>
      </c>
      <c r="M980">
        <v>17</v>
      </c>
      <c r="N980" s="8">
        <f t="shared" si="15"/>
        <v>38474.06</v>
      </c>
    </row>
    <row r="981" spans="1:14">
      <c r="A981" t="s">
        <v>14</v>
      </c>
      <c r="B981" t="s">
        <v>62</v>
      </c>
      <c r="C981" t="s">
        <v>652</v>
      </c>
      <c r="D981">
        <v>12146481002</v>
      </c>
      <c r="E981" s="1">
        <v>44540</v>
      </c>
      <c r="F981" s="1">
        <v>44540</v>
      </c>
      <c r="G981">
        <v>6303337297</v>
      </c>
      <c r="H981">
        <v>2561</v>
      </c>
      <c r="I981">
        <v>5906.87</v>
      </c>
      <c r="J981" s="1">
        <v>44600</v>
      </c>
      <c r="K981">
        <v>5369.88</v>
      </c>
      <c r="L981" s="1">
        <v>44645</v>
      </c>
      <c r="M981">
        <v>45</v>
      </c>
      <c r="N981" s="8">
        <f t="shared" si="15"/>
        <v>241644.6</v>
      </c>
    </row>
    <row r="982" spans="1:14">
      <c r="A982" t="s">
        <v>14</v>
      </c>
      <c r="B982" t="s">
        <v>62</v>
      </c>
      <c r="C982" t="s">
        <v>563</v>
      </c>
      <c r="D982">
        <v>3716240969</v>
      </c>
      <c r="E982" s="1">
        <v>44540</v>
      </c>
      <c r="F982" s="1">
        <v>44540</v>
      </c>
      <c r="G982">
        <v>6303340536</v>
      </c>
      <c r="H982" t="s">
        <v>653</v>
      </c>
      <c r="I982">
        <v>9301.7000000000007</v>
      </c>
      <c r="J982" s="1">
        <v>44600</v>
      </c>
      <c r="K982">
        <v>8456.09</v>
      </c>
      <c r="L982" s="1">
        <v>44645</v>
      </c>
      <c r="M982">
        <v>45</v>
      </c>
      <c r="N982" s="8">
        <f t="shared" si="15"/>
        <v>380524.05</v>
      </c>
    </row>
    <row r="983" spans="1:14">
      <c r="A983" t="s">
        <v>14</v>
      </c>
      <c r="B983" t="s">
        <v>62</v>
      </c>
      <c r="C983" t="s">
        <v>525</v>
      </c>
      <c r="D983">
        <v>4732240967</v>
      </c>
      <c r="E983" s="1">
        <v>44540</v>
      </c>
      <c r="F983" s="1">
        <v>44540</v>
      </c>
      <c r="G983">
        <v>6303404168</v>
      </c>
      <c r="H983">
        <v>87112225</v>
      </c>
      <c r="I983">
        <v>5044.3</v>
      </c>
      <c r="J983" s="1">
        <v>44600</v>
      </c>
      <c r="K983">
        <v>4585.7299999999996</v>
      </c>
      <c r="L983" s="1">
        <v>44616</v>
      </c>
      <c r="M983">
        <v>16</v>
      </c>
      <c r="N983" s="8">
        <f t="shared" si="15"/>
        <v>73371.679999999993</v>
      </c>
    </row>
    <row r="984" spans="1:14">
      <c r="A984" t="s">
        <v>14</v>
      </c>
      <c r="B984" t="s">
        <v>62</v>
      </c>
      <c r="C984" t="s">
        <v>503</v>
      </c>
      <c r="D984">
        <v>10051170156</v>
      </c>
      <c r="E984" s="1">
        <v>44540</v>
      </c>
      <c r="F984" s="1">
        <v>44540</v>
      </c>
      <c r="G984">
        <v>6303624812</v>
      </c>
      <c r="H984">
        <v>931823503</v>
      </c>
      <c r="I984">
        <v>9592.11</v>
      </c>
      <c r="J984" s="1">
        <v>44600</v>
      </c>
      <c r="K984">
        <v>8720.1</v>
      </c>
      <c r="L984" s="1">
        <v>44645</v>
      </c>
      <c r="M984">
        <v>45</v>
      </c>
      <c r="N984" s="8">
        <f t="shared" si="15"/>
        <v>392404.5</v>
      </c>
    </row>
    <row r="985" spans="1:14">
      <c r="A985" t="s">
        <v>14</v>
      </c>
      <c r="B985" t="s">
        <v>62</v>
      </c>
      <c r="C985" t="s">
        <v>503</v>
      </c>
      <c r="D985">
        <v>10051170156</v>
      </c>
      <c r="E985" s="1">
        <v>44540</v>
      </c>
      <c r="F985" s="1">
        <v>44540</v>
      </c>
      <c r="G985">
        <v>6303624909</v>
      </c>
      <c r="H985">
        <v>931823504</v>
      </c>
      <c r="I985">
        <v>5081.1499999999996</v>
      </c>
      <c r="J985" s="1">
        <v>44600</v>
      </c>
      <c r="K985">
        <v>4619.2299999999996</v>
      </c>
      <c r="L985" s="1">
        <v>44645</v>
      </c>
      <c r="M985">
        <v>45</v>
      </c>
      <c r="N985" s="8">
        <f t="shared" si="15"/>
        <v>207865.34999999998</v>
      </c>
    </row>
    <row r="986" spans="1:14">
      <c r="A986" t="s">
        <v>14</v>
      </c>
      <c r="B986" t="s">
        <v>62</v>
      </c>
      <c r="C986" t="s">
        <v>654</v>
      </c>
      <c r="D986">
        <v>2575620618</v>
      </c>
      <c r="E986" s="1">
        <v>44540</v>
      </c>
      <c r="F986" s="1">
        <v>44540</v>
      </c>
      <c r="G986">
        <v>6303625431</v>
      </c>
      <c r="H986">
        <v>47</v>
      </c>
      <c r="I986">
        <v>124736.56</v>
      </c>
      <c r="J986" s="1">
        <v>44600</v>
      </c>
      <c r="K986">
        <v>113396.87</v>
      </c>
      <c r="L986" s="1">
        <v>44574</v>
      </c>
      <c r="M986">
        <v>-26</v>
      </c>
      <c r="N986" s="8">
        <f t="shared" si="15"/>
        <v>-2948318.62</v>
      </c>
    </row>
    <row r="987" spans="1:14">
      <c r="A987" t="s">
        <v>14</v>
      </c>
      <c r="B987" t="s">
        <v>62</v>
      </c>
      <c r="C987" t="s">
        <v>568</v>
      </c>
      <c r="D987">
        <v>832400154</v>
      </c>
      <c r="E987" s="1">
        <v>44540</v>
      </c>
      <c r="F987" s="1">
        <v>44540</v>
      </c>
      <c r="G987">
        <v>6304084893</v>
      </c>
      <c r="H987">
        <v>17112437</v>
      </c>
      <c r="I987">
        <v>9308.18</v>
      </c>
      <c r="J987" s="1">
        <v>44600</v>
      </c>
      <c r="K987">
        <v>8461.98</v>
      </c>
      <c r="L987" s="1">
        <v>44616</v>
      </c>
      <c r="M987">
        <v>16</v>
      </c>
      <c r="N987" s="8">
        <f t="shared" si="15"/>
        <v>135391.67999999999</v>
      </c>
    </row>
    <row r="988" spans="1:14">
      <c r="A988" t="s">
        <v>14</v>
      </c>
      <c r="B988" t="s">
        <v>62</v>
      </c>
      <c r="C988" t="s">
        <v>205</v>
      </c>
      <c r="D988">
        <v>747170157</v>
      </c>
      <c r="E988" s="1">
        <v>44540</v>
      </c>
      <c r="F988" s="1">
        <v>44540</v>
      </c>
      <c r="G988">
        <v>6304092736</v>
      </c>
      <c r="H988">
        <v>6751351844</v>
      </c>
      <c r="I988">
        <v>55656.06</v>
      </c>
      <c r="J988" s="1">
        <v>44600</v>
      </c>
      <c r="K988">
        <v>27869.15</v>
      </c>
      <c r="L988" s="1">
        <v>44616</v>
      </c>
      <c r="M988">
        <v>16</v>
      </c>
      <c r="N988" s="8">
        <f t="shared" si="15"/>
        <v>445906.4</v>
      </c>
    </row>
    <row r="989" spans="1:14">
      <c r="A989" t="s">
        <v>14</v>
      </c>
      <c r="B989" t="s">
        <v>62</v>
      </c>
      <c r="C989" t="s">
        <v>205</v>
      </c>
      <c r="D989">
        <v>747170157</v>
      </c>
      <c r="E989" s="1">
        <v>44540</v>
      </c>
      <c r="F989" s="1">
        <v>44540</v>
      </c>
      <c r="G989">
        <v>6304093161</v>
      </c>
      <c r="H989">
        <v>6751351845</v>
      </c>
      <c r="I989">
        <v>76326.539999999994</v>
      </c>
      <c r="J989" s="1">
        <v>44600</v>
      </c>
      <c r="K989">
        <v>23933.21</v>
      </c>
      <c r="L989" s="1">
        <v>44616</v>
      </c>
      <c r="M989">
        <v>16</v>
      </c>
      <c r="N989" s="8">
        <f t="shared" si="15"/>
        <v>382931.36</v>
      </c>
    </row>
    <row r="990" spans="1:14">
      <c r="A990" t="s">
        <v>14</v>
      </c>
      <c r="B990" t="s">
        <v>62</v>
      </c>
      <c r="C990" t="s">
        <v>403</v>
      </c>
      <c r="D990">
        <v>12792100153</v>
      </c>
      <c r="E990" s="1">
        <v>44540</v>
      </c>
      <c r="F990" s="1">
        <v>44540</v>
      </c>
      <c r="G990">
        <v>6305113058</v>
      </c>
      <c r="H990">
        <v>21058901</v>
      </c>
      <c r="I990">
        <v>12743.75</v>
      </c>
      <c r="J990" s="1">
        <v>44600</v>
      </c>
      <c r="K990">
        <v>10445.700000000001</v>
      </c>
      <c r="L990" s="1">
        <v>44588</v>
      </c>
      <c r="M990">
        <v>-12</v>
      </c>
      <c r="N990" s="8">
        <f t="shared" si="15"/>
        <v>-125348.40000000001</v>
      </c>
    </row>
    <row r="991" spans="1:14">
      <c r="A991" t="s">
        <v>14</v>
      </c>
      <c r="B991" t="s">
        <v>62</v>
      </c>
      <c r="C991" t="s">
        <v>403</v>
      </c>
      <c r="D991">
        <v>12792100153</v>
      </c>
      <c r="E991" s="1">
        <v>44540</v>
      </c>
      <c r="F991" s="1">
        <v>44540</v>
      </c>
      <c r="G991">
        <v>6305114546</v>
      </c>
      <c r="H991">
        <v>21058902</v>
      </c>
      <c r="I991">
        <v>1110.5899999999999</v>
      </c>
      <c r="J991" s="1">
        <v>44600</v>
      </c>
      <c r="K991">
        <v>910.32</v>
      </c>
      <c r="L991" s="1">
        <v>44588</v>
      </c>
      <c r="M991">
        <v>-12</v>
      </c>
      <c r="N991" s="8">
        <f t="shared" si="15"/>
        <v>-10923.84</v>
      </c>
    </row>
    <row r="992" spans="1:14">
      <c r="A992" t="s">
        <v>14</v>
      </c>
      <c r="B992" t="s">
        <v>62</v>
      </c>
      <c r="C992" t="s">
        <v>403</v>
      </c>
      <c r="D992">
        <v>12792100153</v>
      </c>
      <c r="E992" s="1">
        <v>44540</v>
      </c>
      <c r="F992" s="1">
        <v>44540</v>
      </c>
      <c r="G992">
        <v>6305115315</v>
      </c>
      <c r="H992">
        <v>21058900</v>
      </c>
      <c r="I992">
        <v>1205.8499999999999</v>
      </c>
      <c r="J992" s="1">
        <v>44600</v>
      </c>
      <c r="K992">
        <v>988.4</v>
      </c>
      <c r="L992" s="1">
        <v>44574</v>
      </c>
      <c r="M992">
        <v>-26</v>
      </c>
      <c r="N992" s="8">
        <f t="shared" si="15"/>
        <v>-25698.399999999998</v>
      </c>
    </row>
    <row r="993" spans="1:14">
      <c r="A993" t="s">
        <v>14</v>
      </c>
      <c r="B993" t="s">
        <v>62</v>
      </c>
      <c r="C993" t="s">
        <v>655</v>
      </c>
      <c r="D993" t="s">
        <v>656</v>
      </c>
      <c r="E993" s="1">
        <v>44540</v>
      </c>
      <c r="F993" s="1">
        <v>44540</v>
      </c>
      <c r="G993">
        <v>6305270679</v>
      </c>
      <c r="H993" t="s">
        <v>657</v>
      </c>
      <c r="I993">
        <v>3000</v>
      </c>
      <c r="J993" s="1">
        <v>44600</v>
      </c>
      <c r="K993">
        <v>3000</v>
      </c>
      <c r="L993" s="1">
        <v>44585</v>
      </c>
      <c r="M993">
        <v>-15</v>
      </c>
      <c r="N993" s="8">
        <f t="shared" si="15"/>
        <v>-45000</v>
      </c>
    </row>
    <row r="994" spans="1:14">
      <c r="A994" t="s">
        <v>14</v>
      </c>
      <c r="B994" t="s">
        <v>62</v>
      </c>
      <c r="C994" t="s">
        <v>261</v>
      </c>
      <c r="D994">
        <v>9933630155</v>
      </c>
      <c r="E994" s="1">
        <v>44540</v>
      </c>
      <c r="F994" s="1">
        <v>44540</v>
      </c>
      <c r="G994">
        <v>6305530840</v>
      </c>
      <c r="H994">
        <v>9700215779</v>
      </c>
      <c r="I994">
        <v>470.08</v>
      </c>
      <c r="J994" s="1">
        <v>44600</v>
      </c>
      <c r="K994">
        <v>385.31</v>
      </c>
      <c r="L994" s="1">
        <v>44574</v>
      </c>
      <c r="M994">
        <v>-26</v>
      </c>
      <c r="N994" s="8">
        <f t="shared" si="15"/>
        <v>-10018.06</v>
      </c>
    </row>
    <row r="995" spans="1:14">
      <c r="A995" t="s">
        <v>14</v>
      </c>
      <c r="B995" t="s">
        <v>62</v>
      </c>
      <c r="C995" t="s">
        <v>304</v>
      </c>
      <c r="D995">
        <v>1174800217</v>
      </c>
      <c r="E995" s="1">
        <v>44540</v>
      </c>
      <c r="F995" s="1">
        <v>44540</v>
      </c>
      <c r="G995">
        <v>6305576219</v>
      </c>
      <c r="H995" t="s">
        <v>658</v>
      </c>
      <c r="I995">
        <v>196875.38</v>
      </c>
      <c r="J995" s="1">
        <v>44600</v>
      </c>
      <c r="K995">
        <v>159706.60999999999</v>
      </c>
      <c r="L995" s="1">
        <v>44645</v>
      </c>
      <c r="M995">
        <v>45</v>
      </c>
      <c r="N995" s="8">
        <f t="shared" si="15"/>
        <v>7186797.4499999993</v>
      </c>
    </row>
    <row r="996" spans="1:14">
      <c r="A996" t="s">
        <v>14</v>
      </c>
      <c r="B996" t="s">
        <v>62</v>
      </c>
      <c r="C996" t="s">
        <v>304</v>
      </c>
      <c r="D996">
        <v>1174800217</v>
      </c>
      <c r="E996" s="1">
        <v>44540</v>
      </c>
      <c r="F996" s="1">
        <v>44540</v>
      </c>
      <c r="G996">
        <v>6305576953</v>
      </c>
      <c r="H996" t="s">
        <v>659</v>
      </c>
      <c r="I996">
        <v>13500.63</v>
      </c>
      <c r="J996" s="1">
        <v>44600</v>
      </c>
      <c r="K996">
        <v>11066.09</v>
      </c>
      <c r="L996" s="1">
        <v>44616</v>
      </c>
      <c r="M996">
        <v>16</v>
      </c>
      <c r="N996" s="8">
        <f t="shared" si="15"/>
        <v>177057.44</v>
      </c>
    </row>
    <row r="997" spans="1:14">
      <c r="A997" t="s">
        <v>14</v>
      </c>
      <c r="B997" t="s">
        <v>62</v>
      </c>
      <c r="C997" t="s">
        <v>304</v>
      </c>
      <c r="D997">
        <v>1174800217</v>
      </c>
      <c r="E997" s="1">
        <v>44540</v>
      </c>
      <c r="F997" s="1">
        <v>44540</v>
      </c>
      <c r="G997">
        <v>6305577069</v>
      </c>
      <c r="H997" t="s">
        <v>660</v>
      </c>
      <c r="I997">
        <v>7701.37</v>
      </c>
      <c r="J997" s="1">
        <v>44600</v>
      </c>
      <c r="K997">
        <v>6312.6</v>
      </c>
      <c r="L997" s="1">
        <v>44588</v>
      </c>
      <c r="M997">
        <v>-12</v>
      </c>
      <c r="N997" s="8">
        <f t="shared" si="15"/>
        <v>-75751.200000000012</v>
      </c>
    </row>
    <row r="998" spans="1:14">
      <c r="A998" t="s">
        <v>14</v>
      </c>
      <c r="B998" t="s">
        <v>62</v>
      </c>
      <c r="C998" t="s">
        <v>661</v>
      </c>
      <c r="D998">
        <v>2274950654</v>
      </c>
      <c r="E998" s="1">
        <v>44540</v>
      </c>
      <c r="F998" s="1">
        <v>44540</v>
      </c>
      <c r="G998">
        <v>6305648098</v>
      </c>
      <c r="H998" t="s">
        <v>662</v>
      </c>
      <c r="I998">
        <v>170.8</v>
      </c>
      <c r="J998" s="1">
        <v>44600</v>
      </c>
      <c r="K998">
        <v>140</v>
      </c>
      <c r="L998" s="1">
        <v>44589</v>
      </c>
      <c r="M998">
        <v>-11</v>
      </c>
      <c r="N998" s="8">
        <f t="shared" si="15"/>
        <v>-1540</v>
      </c>
    </row>
    <row r="999" spans="1:14">
      <c r="A999" t="s">
        <v>14</v>
      </c>
      <c r="B999" t="s">
        <v>62</v>
      </c>
      <c r="C999" t="s">
        <v>663</v>
      </c>
      <c r="D999">
        <v>2644430825</v>
      </c>
      <c r="E999" s="1">
        <v>44540</v>
      </c>
      <c r="F999" s="1">
        <v>44540</v>
      </c>
      <c r="G999">
        <v>6305746716</v>
      </c>
      <c r="H999">
        <v>16666</v>
      </c>
      <c r="I999">
        <v>25701.98</v>
      </c>
      <c r="J999" s="1">
        <v>44600</v>
      </c>
      <c r="K999">
        <v>21067.200000000001</v>
      </c>
      <c r="L999" s="1">
        <v>44588</v>
      </c>
      <c r="M999">
        <v>-12</v>
      </c>
      <c r="N999" s="8">
        <f t="shared" si="15"/>
        <v>-252806.40000000002</v>
      </c>
    </row>
    <row r="1000" spans="1:14">
      <c r="A1000" t="s">
        <v>14</v>
      </c>
      <c r="B1000" t="s">
        <v>62</v>
      </c>
      <c r="C1000" t="s">
        <v>392</v>
      </c>
      <c r="D1000">
        <v>13976751001</v>
      </c>
      <c r="E1000" s="1">
        <v>44540</v>
      </c>
      <c r="F1000" s="1">
        <v>44540</v>
      </c>
      <c r="G1000">
        <v>6305871756</v>
      </c>
      <c r="H1000" t="s">
        <v>664</v>
      </c>
      <c r="I1000">
        <v>41480</v>
      </c>
      <c r="J1000" s="1">
        <v>44600</v>
      </c>
      <c r="K1000">
        <v>34000</v>
      </c>
      <c r="L1000" s="1">
        <v>44573</v>
      </c>
      <c r="M1000">
        <v>-27</v>
      </c>
      <c r="N1000" s="8">
        <f t="shared" si="15"/>
        <v>-918000</v>
      </c>
    </row>
    <row r="1001" spans="1:14">
      <c r="A1001" t="s">
        <v>14</v>
      </c>
      <c r="B1001" t="s">
        <v>62</v>
      </c>
      <c r="C1001" t="s">
        <v>508</v>
      </c>
      <c r="D1001">
        <v>9284460962</v>
      </c>
      <c r="E1001" s="1">
        <v>44540</v>
      </c>
      <c r="F1001" s="1">
        <v>44540</v>
      </c>
      <c r="G1001">
        <v>6306013334</v>
      </c>
      <c r="H1001">
        <v>21509354</v>
      </c>
      <c r="I1001">
        <v>1560</v>
      </c>
      <c r="J1001" s="1">
        <v>44600</v>
      </c>
      <c r="K1001">
        <v>1500</v>
      </c>
      <c r="L1001" s="1">
        <v>44588</v>
      </c>
      <c r="M1001">
        <v>-12</v>
      </c>
      <c r="N1001" s="8">
        <f t="shared" si="15"/>
        <v>-18000</v>
      </c>
    </row>
    <row r="1002" spans="1:14">
      <c r="A1002" t="s">
        <v>14</v>
      </c>
      <c r="B1002" t="s">
        <v>62</v>
      </c>
      <c r="C1002" t="s">
        <v>646</v>
      </c>
      <c r="D1002">
        <v>4947170967</v>
      </c>
      <c r="E1002" s="1">
        <v>44540</v>
      </c>
      <c r="F1002" s="1">
        <v>44540</v>
      </c>
      <c r="G1002">
        <v>6306088945</v>
      </c>
      <c r="H1002">
        <v>2102125219</v>
      </c>
      <c r="I1002">
        <v>35818.07</v>
      </c>
      <c r="J1002" s="1">
        <v>44600</v>
      </c>
      <c r="K1002">
        <v>32561.88</v>
      </c>
      <c r="L1002" s="1">
        <v>44588</v>
      </c>
      <c r="M1002">
        <v>-12</v>
      </c>
      <c r="N1002" s="8">
        <f t="shared" si="15"/>
        <v>-390742.56</v>
      </c>
    </row>
    <row r="1003" spans="1:14">
      <c r="A1003" t="s">
        <v>14</v>
      </c>
      <c r="B1003" t="s">
        <v>62</v>
      </c>
      <c r="C1003" t="s">
        <v>665</v>
      </c>
      <c r="D1003">
        <v>13406631005</v>
      </c>
      <c r="E1003" s="1">
        <v>44540</v>
      </c>
      <c r="F1003" s="1">
        <v>44540</v>
      </c>
      <c r="G1003">
        <v>6306183300</v>
      </c>
      <c r="H1003">
        <v>21001494</v>
      </c>
      <c r="I1003">
        <v>53.68</v>
      </c>
      <c r="J1003" s="1">
        <v>44600</v>
      </c>
      <c r="K1003">
        <v>44</v>
      </c>
      <c r="L1003" s="1">
        <v>44588</v>
      </c>
      <c r="M1003">
        <v>-12</v>
      </c>
      <c r="N1003" s="8">
        <f t="shared" si="15"/>
        <v>-528</v>
      </c>
    </row>
    <row r="1004" spans="1:14">
      <c r="A1004" t="s">
        <v>14</v>
      </c>
      <c r="B1004" t="s">
        <v>62</v>
      </c>
      <c r="C1004" t="s">
        <v>665</v>
      </c>
      <c r="D1004">
        <v>13406631005</v>
      </c>
      <c r="E1004" s="1">
        <v>44540</v>
      </c>
      <c r="F1004" s="1">
        <v>44540</v>
      </c>
      <c r="G1004">
        <v>6306183654</v>
      </c>
      <c r="H1004">
        <v>21001493</v>
      </c>
      <c r="I1004">
        <v>161.04</v>
      </c>
      <c r="J1004" s="1">
        <v>44600</v>
      </c>
      <c r="K1004">
        <v>132</v>
      </c>
      <c r="L1004" s="1">
        <v>44588</v>
      </c>
      <c r="M1004">
        <v>-12</v>
      </c>
      <c r="N1004" s="8">
        <f t="shared" si="15"/>
        <v>-1584</v>
      </c>
    </row>
    <row r="1005" spans="1:14">
      <c r="A1005" t="s">
        <v>14</v>
      </c>
      <c r="B1005" t="s">
        <v>62</v>
      </c>
      <c r="C1005" t="s">
        <v>665</v>
      </c>
      <c r="D1005">
        <v>13406631005</v>
      </c>
      <c r="E1005" s="1">
        <v>44540</v>
      </c>
      <c r="F1005" s="1">
        <v>44540</v>
      </c>
      <c r="G1005">
        <v>6306183958</v>
      </c>
      <c r="H1005">
        <v>21001496</v>
      </c>
      <c r="I1005">
        <v>53.68</v>
      </c>
      <c r="J1005" s="1">
        <v>44600</v>
      </c>
      <c r="K1005">
        <v>44</v>
      </c>
      <c r="L1005" s="1">
        <v>44588</v>
      </c>
      <c r="M1005">
        <v>-12</v>
      </c>
      <c r="N1005" s="8">
        <f t="shared" si="15"/>
        <v>-528</v>
      </c>
    </row>
    <row r="1006" spans="1:14">
      <c r="A1006" t="s">
        <v>14</v>
      </c>
      <c r="B1006" t="s">
        <v>62</v>
      </c>
      <c r="C1006" t="s">
        <v>382</v>
      </c>
      <c r="D1006">
        <v>10852890150</v>
      </c>
      <c r="E1006" s="1">
        <v>44540</v>
      </c>
      <c r="F1006" s="1">
        <v>44540</v>
      </c>
      <c r="G1006">
        <v>6306407267</v>
      </c>
      <c r="H1006">
        <v>5916093148</v>
      </c>
      <c r="I1006">
        <v>5280</v>
      </c>
      <c r="J1006" s="1">
        <v>44600</v>
      </c>
      <c r="K1006">
        <v>4800</v>
      </c>
      <c r="L1006" s="1">
        <v>44616</v>
      </c>
      <c r="M1006">
        <v>16</v>
      </c>
      <c r="N1006" s="8">
        <f t="shared" si="15"/>
        <v>76800</v>
      </c>
    </row>
    <row r="1007" spans="1:14">
      <c r="A1007" t="s">
        <v>14</v>
      </c>
      <c r="B1007" t="s">
        <v>62</v>
      </c>
      <c r="C1007" t="s">
        <v>303</v>
      </c>
      <c r="D1007">
        <v>426150488</v>
      </c>
      <c r="E1007" s="1">
        <v>44540</v>
      </c>
      <c r="F1007" s="1">
        <v>44540</v>
      </c>
      <c r="G1007">
        <v>6306412535</v>
      </c>
      <c r="H1007">
        <v>152834</v>
      </c>
      <c r="I1007">
        <v>8336.9</v>
      </c>
      <c r="J1007" s="1">
        <v>44600</v>
      </c>
      <c r="K1007">
        <v>7579</v>
      </c>
      <c r="L1007" s="1">
        <v>44616</v>
      </c>
      <c r="M1007">
        <v>16</v>
      </c>
      <c r="N1007" s="8">
        <f t="shared" si="15"/>
        <v>121264</v>
      </c>
    </row>
    <row r="1008" spans="1:14">
      <c r="A1008" t="s">
        <v>14</v>
      </c>
      <c r="B1008" t="s">
        <v>62</v>
      </c>
      <c r="C1008" t="s">
        <v>155</v>
      </c>
      <c r="D1008">
        <v>5619050585</v>
      </c>
      <c r="E1008" s="1">
        <v>44540</v>
      </c>
      <c r="F1008" s="1">
        <v>44540</v>
      </c>
      <c r="G1008">
        <v>6306422052</v>
      </c>
      <c r="H1008">
        <v>500015531</v>
      </c>
      <c r="I1008">
        <v>26893.57</v>
      </c>
      <c r="J1008" s="1">
        <v>44600</v>
      </c>
      <c r="K1008">
        <v>24448.7</v>
      </c>
      <c r="L1008" s="1">
        <v>44588</v>
      </c>
      <c r="M1008">
        <v>-12</v>
      </c>
      <c r="N1008" s="8">
        <f t="shared" si="15"/>
        <v>-293384.40000000002</v>
      </c>
    </row>
    <row r="1009" spans="1:14">
      <c r="A1009" t="s">
        <v>14</v>
      </c>
      <c r="B1009" t="s">
        <v>62</v>
      </c>
      <c r="C1009" t="s">
        <v>155</v>
      </c>
      <c r="D1009">
        <v>5619050585</v>
      </c>
      <c r="E1009" s="1">
        <v>44540</v>
      </c>
      <c r="F1009" s="1">
        <v>44540</v>
      </c>
      <c r="G1009">
        <v>6306422363</v>
      </c>
      <c r="H1009">
        <v>500015532</v>
      </c>
      <c r="I1009">
        <v>3375.35</v>
      </c>
      <c r="J1009" s="1">
        <v>44600</v>
      </c>
      <c r="K1009">
        <v>3068.5</v>
      </c>
      <c r="L1009" s="1">
        <v>44616</v>
      </c>
      <c r="M1009">
        <v>16</v>
      </c>
      <c r="N1009" s="8">
        <f t="shared" si="15"/>
        <v>49096</v>
      </c>
    </row>
    <row r="1010" spans="1:14">
      <c r="A1010" t="s">
        <v>14</v>
      </c>
      <c r="B1010" t="s">
        <v>62</v>
      </c>
      <c r="C1010" t="s">
        <v>288</v>
      </c>
      <c r="D1010">
        <v>7195130153</v>
      </c>
      <c r="E1010" s="1">
        <v>44540</v>
      </c>
      <c r="F1010" s="1">
        <v>44540</v>
      </c>
      <c r="G1010">
        <v>6306512256</v>
      </c>
      <c r="H1010">
        <v>3621120808</v>
      </c>
      <c r="I1010">
        <v>134088.1</v>
      </c>
      <c r="J1010" s="1">
        <v>44600</v>
      </c>
      <c r="K1010">
        <v>121898.27</v>
      </c>
      <c r="L1010" s="1">
        <v>44588</v>
      </c>
      <c r="M1010">
        <v>-12</v>
      </c>
      <c r="N1010" s="8">
        <f t="shared" si="15"/>
        <v>-1462779.24</v>
      </c>
    </row>
    <row r="1011" spans="1:14">
      <c r="A1011" t="s">
        <v>14</v>
      </c>
      <c r="B1011" t="s">
        <v>62</v>
      </c>
      <c r="C1011" t="s">
        <v>39</v>
      </c>
      <c r="D1011">
        <v>1260340482</v>
      </c>
      <c r="E1011" s="1">
        <v>44543</v>
      </c>
      <c r="F1011" s="1">
        <v>44543</v>
      </c>
      <c r="G1011">
        <v>6306769520</v>
      </c>
      <c r="H1011" t="s">
        <v>666</v>
      </c>
      <c r="I1011">
        <v>4694.5600000000004</v>
      </c>
      <c r="J1011" s="1">
        <v>44603</v>
      </c>
      <c r="K1011">
        <v>3848</v>
      </c>
      <c r="L1011" s="1">
        <v>44588</v>
      </c>
      <c r="M1011">
        <v>-15</v>
      </c>
      <c r="N1011" s="8">
        <f t="shared" si="15"/>
        <v>-57720</v>
      </c>
    </row>
    <row r="1012" spans="1:14">
      <c r="A1012" t="s">
        <v>14</v>
      </c>
      <c r="B1012" t="s">
        <v>62</v>
      </c>
      <c r="C1012" t="s">
        <v>39</v>
      </c>
      <c r="D1012">
        <v>1260340482</v>
      </c>
      <c r="E1012" s="1">
        <v>44540</v>
      </c>
      <c r="F1012" s="1">
        <v>44540</v>
      </c>
      <c r="G1012">
        <v>6306769781</v>
      </c>
      <c r="H1012" t="s">
        <v>667</v>
      </c>
      <c r="I1012">
        <v>841.8</v>
      </c>
      <c r="J1012" s="1">
        <v>44600</v>
      </c>
      <c r="K1012">
        <v>690</v>
      </c>
      <c r="L1012" s="1">
        <v>44588</v>
      </c>
      <c r="M1012">
        <v>-12</v>
      </c>
      <c r="N1012" s="8">
        <f t="shared" si="15"/>
        <v>-8280</v>
      </c>
    </row>
    <row r="1013" spans="1:14">
      <c r="A1013" t="s">
        <v>14</v>
      </c>
      <c r="B1013" t="s">
        <v>62</v>
      </c>
      <c r="C1013" t="s">
        <v>668</v>
      </c>
      <c r="D1013">
        <v>3174750277</v>
      </c>
      <c r="E1013" s="1">
        <v>44540</v>
      </c>
      <c r="F1013" s="1">
        <v>44540</v>
      </c>
      <c r="G1013">
        <v>6307101881</v>
      </c>
      <c r="H1013" t="s">
        <v>669</v>
      </c>
      <c r="I1013">
        <v>3538</v>
      </c>
      <c r="J1013" s="1">
        <v>44600</v>
      </c>
      <c r="K1013">
        <v>2900</v>
      </c>
      <c r="L1013" s="1">
        <v>44593</v>
      </c>
      <c r="M1013">
        <v>-7</v>
      </c>
      <c r="N1013" s="8">
        <f t="shared" si="15"/>
        <v>-20300</v>
      </c>
    </row>
    <row r="1014" spans="1:14">
      <c r="A1014" t="s">
        <v>14</v>
      </c>
      <c r="B1014" t="s">
        <v>62</v>
      </c>
      <c r="C1014" t="s">
        <v>304</v>
      </c>
      <c r="D1014">
        <v>1174800217</v>
      </c>
      <c r="E1014" s="1">
        <v>44540</v>
      </c>
      <c r="F1014" s="1">
        <v>44540</v>
      </c>
      <c r="G1014">
        <v>6307183941</v>
      </c>
      <c r="H1014" t="s">
        <v>670</v>
      </c>
      <c r="I1014">
        <v>7958.3</v>
      </c>
      <c r="J1014" s="1">
        <v>44600</v>
      </c>
      <c r="K1014">
        <v>6523.2</v>
      </c>
      <c r="L1014" s="1">
        <v>44616</v>
      </c>
      <c r="M1014">
        <v>16</v>
      </c>
      <c r="N1014" s="8">
        <f t="shared" si="15"/>
        <v>104371.2</v>
      </c>
    </row>
    <row r="1015" spans="1:14">
      <c r="A1015" t="s">
        <v>14</v>
      </c>
      <c r="B1015" t="s">
        <v>62</v>
      </c>
      <c r="C1015" t="s">
        <v>304</v>
      </c>
      <c r="D1015">
        <v>1174800217</v>
      </c>
      <c r="E1015" s="1">
        <v>44540</v>
      </c>
      <c r="F1015" s="1">
        <v>44540</v>
      </c>
      <c r="G1015">
        <v>6307184103</v>
      </c>
      <c r="H1015" t="s">
        <v>671</v>
      </c>
      <c r="I1015">
        <v>10257.370000000001</v>
      </c>
      <c r="J1015" s="1">
        <v>44600</v>
      </c>
      <c r="K1015">
        <v>8407.68</v>
      </c>
      <c r="L1015" s="1">
        <v>44616</v>
      </c>
      <c r="M1015">
        <v>16</v>
      </c>
      <c r="N1015" s="8">
        <f t="shared" si="15"/>
        <v>134522.88</v>
      </c>
    </row>
    <row r="1016" spans="1:14">
      <c r="A1016" t="s">
        <v>14</v>
      </c>
      <c r="B1016" t="s">
        <v>62</v>
      </c>
      <c r="C1016" t="s">
        <v>672</v>
      </c>
      <c r="D1016">
        <v>10128980157</v>
      </c>
      <c r="E1016" s="1">
        <v>44540</v>
      </c>
      <c r="F1016" s="1">
        <v>44540</v>
      </c>
      <c r="G1016">
        <v>6307236920</v>
      </c>
      <c r="H1016" t="s">
        <v>673</v>
      </c>
      <c r="I1016">
        <v>11034.54</v>
      </c>
      <c r="J1016" s="1">
        <v>44600</v>
      </c>
      <c r="K1016">
        <v>10031.4</v>
      </c>
      <c r="L1016" s="1">
        <v>44616</v>
      </c>
      <c r="M1016">
        <v>16</v>
      </c>
      <c r="N1016" s="8">
        <f t="shared" si="15"/>
        <v>160502.39999999999</v>
      </c>
    </row>
    <row r="1017" spans="1:14">
      <c r="A1017" t="s">
        <v>14</v>
      </c>
      <c r="B1017" t="s">
        <v>62</v>
      </c>
      <c r="C1017" t="s">
        <v>674</v>
      </c>
      <c r="D1017">
        <v>967720285</v>
      </c>
      <c r="E1017" s="1">
        <v>44540</v>
      </c>
      <c r="F1017" s="1">
        <v>44540</v>
      </c>
      <c r="G1017">
        <v>6307527254</v>
      </c>
      <c r="H1017">
        <v>2021934187</v>
      </c>
      <c r="I1017">
        <v>9333</v>
      </c>
      <c r="J1017" s="1">
        <v>44600</v>
      </c>
      <c r="K1017">
        <v>7650</v>
      </c>
      <c r="L1017" s="1">
        <v>44588</v>
      </c>
      <c r="M1017">
        <v>-12</v>
      </c>
      <c r="N1017" s="8">
        <f t="shared" si="15"/>
        <v>-91800</v>
      </c>
    </row>
    <row r="1018" spans="1:14">
      <c r="A1018" t="s">
        <v>14</v>
      </c>
      <c r="B1018" t="s">
        <v>62</v>
      </c>
      <c r="C1018" t="s">
        <v>674</v>
      </c>
      <c r="D1018">
        <v>967720285</v>
      </c>
      <c r="E1018" s="1">
        <v>44540</v>
      </c>
      <c r="F1018" s="1">
        <v>44540</v>
      </c>
      <c r="G1018">
        <v>6307536985</v>
      </c>
      <c r="H1018">
        <v>2021934188</v>
      </c>
      <c r="I1018">
        <v>7899.5</v>
      </c>
      <c r="J1018" s="1">
        <v>44600</v>
      </c>
      <c r="K1018">
        <v>6475</v>
      </c>
      <c r="L1018" s="1">
        <v>44588</v>
      </c>
      <c r="M1018">
        <v>-12</v>
      </c>
      <c r="N1018" s="8">
        <f t="shared" si="15"/>
        <v>-77700</v>
      </c>
    </row>
    <row r="1019" spans="1:14">
      <c r="A1019" t="s">
        <v>14</v>
      </c>
      <c r="B1019" t="s">
        <v>62</v>
      </c>
      <c r="C1019" t="s">
        <v>76</v>
      </c>
      <c r="D1019">
        <v>3531000820</v>
      </c>
      <c r="E1019" s="1">
        <v>44540</v>
      </c>
      <c r="F1019" s="1">
        <v>44540</v>
      </c>
      <c r="G1019">
        <v>6307632151</v>
      </c>
      <c r="H1019" s="2">
        <v>606335</v>
      </c>
      <c r="I1019">
        <v>90.04</v>
      </c>
      <c r="J1019" s="1">
        <v>44600</v>
      </c>
      <c r="K1019">
        <v>73.8</v>
      </c>
      <c r="L1019" s="1">
        <v>44607</v>
      </c>
      <c r="M1019">
        <v>7</v>
      </c>
      <c r="N1019" s="8">
        <f t="shared" si="15"/>
        <v>516.6</v>
      </c>
    </row>
    <row r="1020" spans="1:14">
      <c r="A1020" t="s">
        <v>14</v>
      </c>
      <c r="B1020" t="s">
        <v>62</v>
      </c>
      <c r="C1020" t="s">
        <v>333</v>
      </c>
      <c r="D1020">
        <v>11173091007</v>
      </c>
      <c r="E1020" s="1">
        <v>44540</v>
      </c>
      <c r="F1020" s="1">
        <v>44540</v>
      </c>
      <c r="G1020">
        <v>6307681922</v>
      </c>
      <c r="H1020" t="s">
        <v>675</v>
      </c>
      <c r="I1020">
        <v>1495.88</v>
      </c>
      <c r="J1020" s="1">
        <v>44600</v>
      </c>
      <c r="K1020">
        <v>1226.1300000000001</v>
      </c>
      <c r="L1020" s="1">
        <v>44588</v>
      </c>
      <c r="M1020">
        <v>-12</v>
      </c>
      <c r="N1020" s="8">
        <f t="shared" si="15"/>
        <v>-14713.560000000001</v>
      </c>
    </row>
    <row r="1021" spans="1:14">
      <c r="A1021" t="s">
        <v>14</v>
      </c>
      <c r="B1021" t="s">
        <v>62</v>
      </c>
      <c r="C1021" t="s">
        <v>676</v>
      </c>
      <c r="D1021">
        <v>967900325</v>
      </c>
      <c r="E1021" s="1">
        <v>44540</v>
      </c>
      <c r="F1021" s="1">
        <v>44540</v>
      </c>
      <c r="G1021">
        <v>6307714607</v>
      </c>
      <c r="H1021" t="s">
        <v>677</v>
      </c>
      <c r="I1021">
        <v>24400</v>
      </c>
      <c r="J1021" s="1">
        <v>44600</v>
      </c>
      <c r="K1021">
        <v>20000</v>
      </c>
      <c r="L1021" s="1">
        <v>44588</v>
      </c>
      <c r="M1021">
        <v>-12</v>
      </c>
      <c r="N1021" s="8">
        <f t="shared" si="15"/>
        <v>-240000</v>
      </c>
    </row>
    <row r="1022" spans="1:14">
      <c r="A1022" t="s">
        <v>14</v>
      </c>
      <c r="B1022" t="s">
        <v>62</v>
      </c>
      <c r="C1022" t="s">
        <v>531</v>
      </c>
      <c r="D1022">
        <v>2037841000</v>
      </c>
      <c r="E1022" s="1">
        <v>44540</v>
      </c>
      <c r="F1022" s="1">
        <v>44540</v>
      </c>
      <c r="G1022">
        <v>6308023022</v>
      </c>
      <c r="H1022" t="s">
        <v>678</v>
      </c>
      <c r="I1022">
        <v>292.8</v>
      </c>
      <c r="J1022" s="1">
        <v>44600</v>
      </c>
      <c r="K1022">
        <v>240</v>
      </c>
      <c r="L1022" s="1">
        <v>44588</v>
      </c>
      <c r="M1022">
        <v>-12</v>
      </c>
      <c r="N1022" s="8">
        <f t="shared" si="15"/>
        <v>-2880</v>
      </c>
    </row>
    <row r="1023" spans="1:14">
      <c r="A1023" t="s">
        <v>14</v>
      </c>
      <c r="B1023" t="s">
        <v>62</v>
      </c>
      <c r="C1023" t="s">
        <v>531</v>
      </c>
      <c r="D1023">
        <v>2037841000</v>
      </c>
      <c r="E1023" s="1">
        <v>44540</v>
      </c>
      <c r="F1023" s="1">
        <v>44540</v>
      </c>
      <c r="G1023">
        <v>6308033945</v>
      </c>
      <c r="H1023" t="s">
        <v>679</v>
      </c>
      <c r="I1023">
        <v>727.17</v>
      </c>
      <c r="J1023" s="1">
        <v>44600</v>
      </c>
      <c r="K1023">
        <v>699.2</v>
      </c>
      <c r="L1023" s="1">
        <v>44588</v>
      </c>
      <c r="M1023">
        <v>-12</v>
      </c>
      <c r="N1023" s="8">
        <f t="shared" si="15"/>
        <v>-8390.4000000000015</v>
      </c>
    </row>
    <row r="1024" spans="1:14">
      <c r="A1024" t="s">
        <v>14</v>
      </c>
      <c r="B1024" t="s">
        <v>62</v>
      </c>
      <c r="C1024" t="s">
        <v>469</v>
      </c>
      <c r="D1024">
        <v>4754860155</v>
      </c>
      <c r="E1024" s="1">
        <v>44540</v>
      </c>
      <c r="F1024" s="1">
        <v>44540</v>
      </c>
      <c r="G1024">
        <v>6308069462</v>
      </c>
      <c r="H1024">
        <v>2021013134</v>
      </c>
      <c r="I1024">
        <v>15102.43</v>
      </c>
      <c r="J1024" s="1">
        <v>44600</v>
      </c>
      <c r="K1024">
        <v>13729.48</v>
      </c>
      <c r="L1024" s="1">
        <v>44588</v>
      </c>
      <c r="M1024">
        <v>-12</v>
      </c>
      <c r="N1024" s="8">
        <f t="shared" si="15"/>
        <v>-164753.76</v>
      </c>
    </row>
    <row r="1025" spans="1:14">
      <c r="A1025" t="s">
        <v>14</v>
      </c>
      <c r="B1025" t="s">
        <v>62</v>
      </c>
      <c r="C1025" t="s">
        <v>307</v>
      </c>
      <c r="D1025">
        <v>1086690581</v>
      </c>
      <c r="E1025" s="1">
        <v>44540</v>
      </c>
      <c r="F1025" s="1">
        <v>44540</v>
      </c>
      <c r="G1025">
        <v>6308685723</v>
      </c>
      <c r="H1025" t="s">
        <v>680</v>
      </c>
      <c r="I1025">
        <v>869.25</v>
      </c>
      <c r="J1025" s="1">
        <v>44600</v>
      </c>
      <c r="K1025">
        <v>712.5</v>
      </c>
      <c r="L1025" s="1">
        <v>44574</v>
      </c>
      <c r="M1025">
        <v>-26</v>
      </c>
      <c r="N1025" s="8">
        <f t="shared" si="15"/>
        <v>-18525</v>
      </c>
    </row>
    <row r="1026" spans="1:14">
      <c r="A1026" t="s">
        <v>14</v>
      </c>
      <c r="B1026" t="s">
        <v>62</v>
      </c>
      <c r="C1026" t="s">
        <v>307</v>
      </c>
      <c r="D1026">
        <v>1086690581</v>
      </c>
      <c r="E1026" s="1">
        <v>44540</v>
      </c>
      <c r="F1026" s="1">
        <v>44540</v>
      </c>
      <c r="G1026">
        <v>6308717106</v>
      </c>
      <c r="H1026" t="s">
        <v>681</v>
      </c>
      <c r="I1026">
        <v>3355</v>
      </c>
      <c r="J1026" s="1">
        <v>44600</v>
      </c>
      <c r="K1026">
        <v>2750</v>
      </c>
      <c r="L1026" s="1">
        <v>44574</v>
      </c>
      <c r="M1026">
        <v>-26</v>
      </c>
      <c r="N1026" s="8">
        <f t="shared" si="15"/>
        <v>-71500</v>
      </c>
    </row>
    <row r="1027" spans="1:14">
      <c r="A1027" t="s">
        <v>14</v>
      </c>
      <c r="B1027" t="s">
        <v>62</v>
      </c>
      <c r="C1027" t="s">
        <v>307</v>
      </c>
      <c r="D1027">
        <v>1086690581</v>
      </c>
      <c r="E1027" s="1">
        <v>44540</v>
      </c>
      <c r="F1027" s="1">
        <v>44540</v>
      </c>
      <c r="G1027">
        <v>6308752924</v>
      </c>
      <c r="H1027" t="s">
        <v>682</v>
      </c>
      <c r="I1027">
        <v>386.74</v>
      </c>
      <c r="J1027" s="1">
        <v>44600</v>
      </c>
      <c r="K1027">
        <v>317</v>
      </c>
      <c r="L1027" s="1">
        <v>44574</v>
      </c>
      <c r="M1027">
        <v>-26</v>
      </c>
      <c r="N1027" s="8">
        <f t="shared" ref="N1027:N1090" si="16">+K1027*M1027</f>
        <v>-8242</v>
      </c>
    </row>
    <row r="1028" spans="1:14">
      <c r="A1028" t="s">
        <v>14</v>
      </c>
      <c r="B1028" t="s">
        <v>62</v>
      </c>
      <c r="C1028" t="s">
        <v>596</v>
      </c>
      <c r="D1028">
        <v>2705540165</v>
      </c>
      <c r="E1028" s="1">
        <v>44540</v>
      </c>
      <c r="F1028" s="1">
        <v>44540</v>
      </c>
      <c r="G1028">
        <v>6309495596</v>
      </c>
      <c r="H1028">
        <v>15491</v>
      </c>
      <c r="I1028">
        <v>9.64</v>
      </c>
      <c r="J1028" s="1">
        <v>44600</v>
      </c>
      <c r="K1028">
        <v>7.9</v>
      </c>
      <c r="L1028" s="1">
        <v>44588</v>
      </c>
      <c r="M1028">
        <v>-12</v>
      </c>
      <c r="N1028" s="8">
        <f t="shared" si="16"/>
        <v>-94.800000000000011</v>
      </c>
    </row>
    <row r="1029" spans="1:14">
      <c r="A1029" t="s">
        <v>14</v>
      </c>
      <c r="B1029" t="s">
        <v>62</v>
      </c>
      <c r="C1029" t="s">
        <v>318</v>
      </c>
      <c r="D1029">
        <v>7921350968</v>
      </c>
      <c r="E1029" s="1">
        <v>44540</v>
      </c>
      <c r="F1029" s="1">
        <v>44540</v>
      </c>
      <c r="G1029">
        <v>6309541517</v>
      </c>
      <c r="H1029">
        <v>5218005561</v>
      </c>
      <c r="I1029">
        <v>3147.01</v>
      </c>
      <c r="J1029" s="1">
        <v>44600</v>
      </c>
      <c r="K1029">
        <v>2860.92</v>
      </c>
      <c r="L1029" s="1">
        <v>44588</v>
      </c>
      <c r="M1029">
        <v>-12</v>
      </c>
      <c r="N1029" s="8">
        <f t="shared" si="16"/>
        <v>-34331.040000000001</v>
      </c>
    </row>
    <row r="1030" spans="1:14">
      <c r="A1030" t="s">
        <v>14</v>
      </c>
      <c r="B1030" t="s">
        <v>62</v>
      </c>
      <c r="C1030" t="s">
        <v>318</v>
      </c>
      <c r="D1030">
        <v>7921350968</v>
      </c>
      <c r="E1030" s="1">
        <v>44540</v>
      </c>
      <c r="F1030" s="1">
        <v>44540</v>
      </c>
      <c r="G1030">
        <v>6309542989</v>
      </c>
      <c r="H1030">
        <v>5218005560</v>
      </c>
      <c r="I1030">
        <v>5910.37</v>
      </c>
      <c r="J1030" s="1">
        <v>44600</v>
      </c>
      <c r="K1030">
        <v>5373.06</v>
      </c>
      <c r="L1030" s="1">
        <v>44588</v>
      </c>
      <c r="M1030">
        <v>-12</v>
      </c>
      <c r="N1030" s="8">
        <f t="shared" si="16"/>
        <v>-64476.72</v>
      </c>
    </row>
    <row r="1031" spans="1:14">
      <c r="A1031" t="s">
        <v>14</v>
      </c>
      <c r="B1031" t="s">
        <v>62</v>
      </c>
      <c r="C1031" t="s">
        <v>190</v>
      </c>
      <c r="D1031">
        <v>9412650153</v>
      </c>
      <c r="E1031" s="1">
        <v>44540</v>
      </c>
      <c r="F1031" s="1">
        <v>44540</v>
      </c>
      <c r="G1031">
        <v>6309683495</v>
      </c>
      <c r="H1031" t="s">
        <v>683</v>
      </c>
      <c r="I1031">
        <v>44.41</v>
      </c>
      <c r="J1031" s="1">
        <v>44600</v>
      </c>
      <c r="K1031">
        <v>36.4</v>
      </c>
      <c r="L1031" s="1">
        <v>44588</v>
      </c>
      <c r="M1031">
        <v>-12</v>
      </c>
      <c r="N1031" s="8">
        <f t="shared" si="16"/>
        <v>-436.79999999999995</v>
      </c>
    </row>
    <row r="1032" spans="1:14">
      <c r="A1032" t="s">
        <v>14</v>
      </c>
      <c r="B1032" t="s">
        <v>62</v>
      </c>
      <c r="C1032" t="s">
        <v>217</v>
      </c>
      <c r="D1032">
        <v>7858440964</v>
      </c>
      <c r="E1032" s="1">
        <v>44540</v>
      </c>
      <c r="F1032" s="1">
        <v>44540</v>
      </c>
      <c r="G1032">
        <v>6309685437</v>
      </c>
      <c r="H1032">
        <v>1794</v>
      </c>
      <c r="I1032">
        <v>6928.41</v>
      </c>
      <c r="J1032" s="1">
        <v>44600</v>
      </c>
      <c r="K1032">
        <v>6298.55</v>
      </c>
      <c r="L1032" s="1">
        <v>44645</v>
      </c>
      <c r="M1032">
        <v>45</v>
      </c>
      <c r="N1032" s="8">
        <f t="shared" si="16"/>
        <v>283434.75</v>
      </c>
    </row>
    <row r="1033" spans="1:14">
      <c r="A1033" t="s">
        <v>14</v>
      </c>
      <c r="B1033" t="s">
        <v>62</v>
      </c>
      <c r="C1033" t="s">
        <v>684</v>
      </c>
      <c r="D1033">
        <v>9066201006</v>
      </c>
      <c r="E1033" s="1">
        <v>44540</v>
      </c>
      <c r="F1033" s="1">
        <v>44540</v>
      </c>
      <c r="G1033">
        <v>6309753662</v>
      </c>
      <c r="H1033">
        <v>94</v>
      </c>
      <c r="I1033">
        <v>1539.02</v>
      </c>
      <c r="J1033" s="1">
        <v>44600</v>
      </c>
      <c r="K1033">
        <v>1296.43</v>
      </c>
      <c r="L1033" s="1">
        <v>44607</v>
      </c>
      <c r="M1033">
        <v>7</v>
      </c>
      <c r="N1033" s="8">
        <f t="shared" si="16"/>
        <v>9075.01</v>
      </c>
    </row>
    <row r="1034" spans="1:14">
      <c r="A1034" t="s">
        <v>14</v>
      </c>
      <c r="B1034" t="s">
        <v>62</v>
      </c>
      <c r="C1034" t="s">
        <v>685</v>
      </c>
      <c r="D1034">
        <v>204260285</v>
      </c>
      <c r="E1034" s="1">
        <v>44541</v>
      </c>
      <c r="F1034" s="1">
        <v>44541</v>
      </c>
      <c r="G1034">
        <v>6310314078</v>
      </c>
      <c r="H1034">
        <v>200010438</v>
      </c>
      <c r="I1034">
        <v>171.6</v>
      </c>
      <c r="J1034" s="1">
        <v>44601</v>
      </c>
      <c r="K1034">
        <v>156</v>
      </c>
      <c r="L1034" s="1">
        <v>44588</v>
      </c>
      <c r="M1034">
        <v>-13</v>
      </c>
      <c r="N1034" s="8">
        <f t="shared" si="16"/>
        <v>-2028</v>
      </c>
    </row>
    <row r="1035" spans="1:14">
      <c r="A1035" t="s">
        <v>14</v>
      </c>
      <c r="B1035" t="s">
        <v>62</v>
      </c>
      <c r="C1035" t="s">
        <v>685</v>
      </c>
      <c r="D1035">
        <v>204260285</v>
      </c>
      <c r="E1035" s="1">
        <v>44541</v>
      </c>
      <c r="F1035" s="1">
        <v>44541</v>
      </c>
      <c r="G1035">
        <v>6310355879</v>
      </c>
      <c r="H1035">
        <v>200010074</v>
      </c>
      <c r="I1035">
        <v>530.20000000000005</v>
      </c>
      <c r="J1035" s="1">
        <v>44601</v>
      </c>
      <c r="K1035">
        <v>482</v>
      </c>
      <c r="L1035" s="1">
        <v>44588</v>
      </c>
      <c r="M1035">
        <v>-13</v>
      </c>
      <c r="N1035" s="8">
        <f t="shared" si="16"/>
        <v>-6266</v>
      </c>
    </row>
    <row r="1036" spans="1:14">
      <c r="A1036" t="s">
        <v>14</v>
      </c>
      <c r="B1036" t="s">
        <v>62</v>
      </c>
      <c r="C1036" t="s">
        <v>99</v>
      </c>
      <c r="D1036">
        <v>803890151</v>
      </c>
      <c r="E1036" s="1">
        <v>44540</v>
      </c>
      <c r="F1036" s="1">
        <v>44540</v>
      </c>
      <c r="G1036">
        <v>6310486031</v>
      </c>
      <c r="H1036">
        <v>212077007</v>
      </c>
      <c r="I1036">
        <v>1342</v>
      </c>
      <c r="J1036" s="1">
        <v>44600</v>
      </c>
      <c r="K1036">
        <v>1100</v>
      </c>
      <c r="L1036" s="1">
        <v>44588</v>
      </c>
      <c r="M1036">
        <v>-12</v>
      </c>
      <c r="N1036" s="8">
        <f t="shared" si="16"/>
        <v>-13200</v>
      </c>
    </row>
    <row r="1037" spans="1:14">
      <c r="A1037" t="s">
        <v>14</v>
      </c>
      <c r="B1037" t="s">
        <v>62</v>
      </c>
      <c r="C1037" t="s">
        <v>519</v>
      </c>
      <c r="D1037">
        <v>14883281009</v>
      </c>
      <c r="E1037" s="1">
        <v>44540</v>
      </c>
      <c r="F1037" s="1">
        <v>44540</v>
      </c>
      <c r="G1037">
        <v>6310586747</v>
      </c>
      <c r="H1037" t="s">
        <v>686</v>
      </c>
      <c r="I1037">
        <v>533.5</v>
      </c>
      <c r="J1037" s="1">
        <v>44600</v>
      </c>
      <c r="K1037">
        <v>485</v>
      </c>
      <c r="L1037" s="1">
        <v>44593</v>
      </c>
      <c r="M1037">
        <v>-7</v>
      </c>
      <c r="N1037" s="8">
        <f t="shared" si="16"/>
        <v>-3395</v>
      </c>
    </row>
    <row r="1038" spans="1:14">
      <c r="A1038" t="s">
        <v>14</v>
      </c>
      <c r="B1038" t="s">
        <v>62</v>
      </c>
      <c r="C1038" t="s">
        <v>687</v>
      </c>
      <c r="D1038">
        <v>12971531004</v>
      </c>
      <c r="E1038" s="1">
        <v>44541</v>
      </c>
      <c r="F1038" s="1">
        <v>44541</v>
      </c>
      <c r="G1038">
        <v>6310863950</v>
      </c>
      <c r="H1038" t="s">
        <v>688</v>
      </c>
      <c r="I1038">
        <v>3307.17</v>
      </c>
      <c r="J1038" s="1">
        <v>44601</v>
      </c>
      <c r="K1038">
        <v>2755.48</v>
      </c>
      <c r="L1038" s="1">
        <v>44645</v>
      </c>
      <c r="M1038">
        <v>44</v>
      </c>
      <c r="N1038" s="8">
        <f t="shared" si="16"/>
        <v>121241.12</v>
      </c>
    </row>
    <row r="1039" spans="1:14">
      <c r="A1039" t="s">
        <v>14</v>
      </c>
      <c r="B1039" t="s">
        <v>62</v>
      </c>
      <c r="C1039" t="s">
        <v>99</v>
      </c>
      <c r="D1039">
        <v>803890151</v>
      </c>
      <c r="E1039" s="1">
        <v>44541</v>
      </c>
      <c r="F1039" s="1">
        <v>44541</v>
      </c>
      <c r="G1039">
        <v>6310929999</v>
      </c>
      <c r="H1039">
        <v>212077006</v>
      </c>
      <c r="I1039">
        <v>416.26</v>
      </c>
      <c r="J1039" s="1">
        <v>44601</v>
      </c>
      <c r="K1039">
        <v>341.2</v>
      </c>
      <c r="L1039" s="1">
        <v>44588</v>
      </c>
      <c r="M1039">
        <v>-13</v>
      </c>
      <c r="N1039" s="8">
        <f t="shared" si="16"/>
        <v>-4435.5999999999995</v>
      </c>
    </row>
    <row r="1040" spans="1:14">
      <c r="A1040" t="s">
        <v>14</v>
      </c>
      <c r="B1040" t="s">
        <v>62</v>
      </c>
      <c r="C1040" t="s">
        <v>501</v>
      </c>
      <c r="D1040">
        <v>12432150154</v>
      </c>
      <c r="E1040" s="1">
        <v>44541</v>
      </c>
      <c r="F1040" s="1">
        <v>44541</v>
      </c>
      <c r="G1040">
        <v>6310965356</v>
      </c>
      <c r="H1040">
        <v>6000104638</v>
      </c>
      <c r="I1040">
        <v>178.84</v>
      </c>
      <c r="J1040" s="1">
        <v>44601</v>
      </c>
      <c r="K1040">
        <v>162.58000000000001</v>
      </c>
      <c r="L1040" s="1">
        <v>44588</v>
      </c>
      <c r="M1040">
        <v>-13</v>
      </c>
      <c r="N1040" s="8">
        <f t="shared" si="16"/>
        <v>-2113.54</v>
      </c>
    </row>
    <row r="1041" spans="1:14">
      <c r="A1041" t="s">
        <v>14</v>
      </c>
      <c r="B1041" t="s">
        <v>62</v>
      </c>
      <c r="C1041" t="s">
        <v>499</v>
      </c>
      <c r="D1041">
        <v>11667890153</v>
      </c>
      <c r="E1041" s="1">
        <v>44541</v>
      </c>
      <c r="F1041" s="1">
        <v>44541</v>
      </c>
      <c r="G1041">
        <v>6311053367</v>
      </c>
      <c r="H1041">
        <v>8261305752</v>
      </c>
      <c r="I1041">
        <v>39.6</v>
      </c>
      <c r="J1041" s="1">
        <v>44601</v>
      </c>
      <c r="K1041">
        <v>36</v>
      </c>
      <c r="L1041" s="1">
        <v>44588</v>
      </c>
      <c r="M1041">
        <v>-13</v>
      </c>
      <c r="N1041" s="8">
        <f t="shared" si="16"/>
        <v>-468</v>
      </c>
    </row>
    <row r="1042" spans="1:14">
      <c r="A1042" t="s">
        <v>14</v>
      </c>
      <c r="B1042" t="s">
        <v>62</v>
      </c>
      <c r="C1042" t="s">
        <v>501</v>
      </c>
      <c r="D1042">
        <v>12432150154</v>
      </c>
      <c r="E1042" s="1">
        <v>44541</v>
      </c>
      <c r="F1042" s="1">
        <v>44541</v>
      </c>
      <c r="G1042">
        <v>6311188380</v>
      </c>
      <c r="H1042">
        <v>6000104636</v>
      </c>
      <c r="I1042">
        <v>17.18</v>
      </c>
      <c r="J1042" s="1">
        <v>44601</v>
      </c>
      <c r="K1042">
        <v>15.62</v>
      </c>
      <c r="L1042" s="1">
        <v>44616</v>
      </c>
      <c r="M1042">
        <v>15</v>
      </c>
      <c r="N1042" s="8">
        <f t="shared" si="16"/>
        <v>234.29999999999998</v>
      </c>
    </row>
    <row r="1043" spans="1:14">
      <c r="A1043" t="s">
        <v>14</v>
      </c>
      <c r="B1043" t="s">
        <v>62</v>
      </c>
      <c r="C1043" t="s">
        <v>501</v>
      </c>
      <c r="D1043">
        <v>12432150154</v>
      </c>
      <c r="E1043" s="1">
        <v>44540</v>
      </c>
      <c r="F1043" s="1">
        <v>44540</v>
      </c>
      <c r="G1043">
        <v>6311188408</v>
      </c>
      <c r="H1043">
        <v>6000104637</v>
      </c>
      <c r="I1043">
        <v>1410.75</v>
      </c>
      <c r="J1043" s="1">
        <v>44600</v>
      </c>
      <c r="K1043">
        <v>1282.5</v>
      </c>
      <c r="L1043" s="1">
        <v>44588</v>
      </c>
      <c r="M1043">
        <v>-12</v>
      </c>
      <c r="N1043" s="8">
        <f t="shared" si="16"/>
        <v>-15390</v>
      </c>
    </row>
    <row r="1044" spans="1:14">
      <c r="A1044" t="s">
        <v>14</v>
      </c>
      <c r="B1044" t="s">
        <v>62</v>
      </c>
      <c r="C1044" t="s">
        <v>417</v>
      </c>
      <c r="D1044">
        <v>7246691005</v>
      </c>
      <c r="E1044" s="1">
        <v>44540</v>
      </c>
      <c r="F1044" s="1">
        <v>44540</v>
      </c>
      <c r="G1044">
        <v>6311234025</v>
      </c>
      <c r="H1044" t="s">
        <v>689</v>
      </c>
      <c r="I1044">
        <v>103.07</v>
      </c>
      <c r="J1044" s="1">
        <v>44601</v>
      </c>
      <c r="K1044">
        <v>84.48</v>
      </c>
      <c r="L1044" s="1">
        <v>44616</v>
      </c>
      <c r="M1044">
        <v>15</v>
      </c>
      <c r="N1044" s="8">
        <f t="shared" si="16"/>
        <v>1267.2</v>
      </c>
    </row>
    <row r="1045" spans="1:14">
      <c r="A1045" t="s">
        <v>14</v>
      </c>
      <c r="B1045" t="s">
        <v>62</v>
      </c>
      <c r="C1045" t="s">
        <v>417</v>
      </c>
      <c r="D1045">
        <v>7246691005</v>
      </c>
      <c r="E1045" s="1">
        <v>44541</v>
      </c>
      <c r="F1045" s="1">
        <v>44541</v>
      </c>
      <c r="G1045">
        <v>6311234980</v>
      </c>
      <c r="H1045" t="s">
        <v>690</v>
      </c>
      <c r="I1045">
        <v>62500</v>
      </c>
      <c r="J1045" s="1">
        <v>44601</v>
      </c>
      <c r="K1045">
        <v>62500</v>
      </c>
      <c r="L1045" s="1">
        <v>44588</v>
      </c>
      <c r="M1045">
        <v>-13</v>
      </c>
      <c r="N1045" s="8">
        <f t="shared" si="16"/>
        <v>-812500</v>
      </c>
    </row>
    <row r="1046" spans="1:14">
      <c r="A1046" t="s">
        <v>14</v>
      </c>
      <c r="B1046" t="s">
        <v>62</v>
      </c>
      <c r="C1046" t="s">
        <v>417</v>
      </c>
      <c r="D1046">
        <v>7246691005</v>
      </c>
      <c r="E1046" s="1">
        <v>44541</v>
      </c>
      <c r="F1046" s="1">
        <v>44541</v>
      </c>
      <c r="G1046">
        <v>6311236366</v>
      </c>
      <c r="H1046" t="s">
        <v>691</v>
      </c>
      <c r="I1046">
        <v>170.31</v>
      </c>
      <c r="J1046" s="1">
        <v>44601</v>
      </c>
      <c r="K1046">
        <v>139.6</v>
      </c>
      <c r="L1046" s="1">
        <v>44616</v>
      </c>
      <c r="M1046">
        <v>15</v>
      </c>
      <c r="N1046" s="8">
        <f t="shared" si="16"/>
        <v>2094</v>
      </c>
    </row>
    <row r="1047" spans="1:14">
      <c r="A1047" t="s">
        <v>14</v>
      </c>
      <c r="B1047" t="s">
        <v>62</v>
      </c>
      <c r="C1047" t="s">
        <v>417</v>
      </c>
      <c r="D1047">
        <v>7246691005</v>
      </c>
      <c r="E1047" s="1">
        <v>44540</v>
      </c>
      <c r="F1047" s="1">
        <v>44540</v>
      </c>
      <c r="G1047">
        <v>6311242234</v>
      </c>
      <c r="H1047" t="s">
        <v>692</v>
      </c>
      <c r="I1047">
        <v>187500</v>
      </c>
      <c r="J1047" s="1">
        <v>44600</v>
      </c>
      <c r="K1047">
        <v>187500</v>
      </c>
      <c r="L1047" s="1">
        <v>44588</v>
      </c>
      <c r="M1047">
        <v>-12</v>
      </c>
      <c r="N1047" s="8">
        <f t="shared" si="16"/>
        <v>-2250000</v>
      </c>
    </row>
    <row r="1048" spans="1:14">
      <c r="A1048" t="s">
        <v>14</v>
      </c>
      <c r="B1048" t="s">
        <v>62</v>
      </c>
      <c r="C1048" t="s">
        <v>601</v>
      </c>
      <c r="D1048">
        <v>11654150157</v>
      </c>
      <c r="E1048" s="1">
        <v>44541</v>
      </c>
      <c r="F1048" s="1">
        <v>44541</v>
      </c>
      <c r="G1048">
        <v>6311262049</v>
      </c>
      <c r="H1048">
        <v>3300160723</v>
      </c>
      <c r="I1048">
        <v>170.67</v>
      </c>
      <c r="J1048" s="1">
        <v>44601</v>
      </c>
      <c r="K1048">
        <v>155.15</v>
      </c>
      <c r="L1048" s="1">
        <v>44588</v>
      </c>
      <c r="M1048">
        <v>-13</v>
      </c>
      <c r="N1048" s="8">
        <f t="shared" si="16"/>
        <v>-2016.95</v>
      </c>
    </row>
    <row r="1049" spans="1:14">
      <c r="A1049" t="s">
        <v>14</v>
      </c>
      <c r="B1049" t="s">
        <v>62</v>
      </c>
      <c r="C1049" t="s">
        <v>72</v>
      </c>
      <c r="D1049">
        <v>9238800156</v>
      </c>
      <c r="E1049" s="1">
        <v>44541</v>
      </c>
      <c r="F1049" s="1">
        <v>44541</v>
      </c>
      <c r="G1049">
        <v>6311416156</v>
      </c>
      <c r="H1049">
        <v>1027366225</v>
      </c>
      <c r="I1049">
        <v>188.31</v>
      </c>
      <c r="J1049" s="1">
        <v>44601</v>
      </c>
      <c r="K1049">
        <v>154.35</v>
      </c>
      <c r="L1049" s="1">
        <v>44616</v>
      </c>
      <c r="M1049">
        <v>15</v>
      </c>
      <c r="N1049" s="8">
        <f t="shared" si="16"/>
        <v>2315.25</v>
      </c>
    </row>
    <row r="1050" spans="1:14">
      <c r="A1050" t="s">
        <v>14</v>
      </c>
      <c r="B1050" t="s">
        <v>62</v>
      </c>
      <c r="C1050" t="s">
        <v>693</v>
      </c>
      <c r="D1050">
        <v>10169951000</v>
      </c>
      <c r="E1050" s="1">
        <v>44541</v>
      </c>
      <c r="F1050" s="1">
        <v>44541</v>
      </c>
      <c r="G1050">
        <v>6311533149</v>
      </c>
      <c r="H1050" t="s">
        <v>694</v>
      </c>
      <c r="I1050">
        <v>29083.82</v>
      </c>
      <c r="J1050" s="1">
        <v>44601</v>
      </c>
      <c r="K1050">
        <v>23839.200000000001</v>
      </c>
      <c r="L1050" s="1">
        <v>44588</v>
      </c>
      <c r="M1050">
        <v>-13</v>
      </c>
      <c r="N1050" s="8">
        <f t="shared" si="16"/>
        <v>-309909.60000000003</v>
      </c>
    </row>
    <row r="1051" spans="1:14">
      <c r="A1051" t="s">
        <v>14</v>
      </c>
      <c r="B1051" t="s">
        <v>62</v>
      </c>
      <c r="C1051" t="s">
        <v>502</v>
      </c>
      <c r="D1051">
        <v>3296950151</v>
      </c>
      <c r="E1051" s="1">
        <v>44541</v>
      </c>
      <c r="F1051" s="1">
        <v>44541</v>
      </c>
      <c r="G1051">
        <v>6311670857</v>
      </c>
      <c r="H1051">
        <v>2021000010043260</v>
      </c>
      <c r="I1051">
        <v>3049.27</v>
      </c>
      <c r="J1051" s="1">
        <v>44601</v>
      </c>
      <c r="K1051">
        <v>2772.06</v>
      </c>
      <c r="L1051" s="1">
        <v>44616</v>
      </c>
      <c r="M1051">
        <v>15</v>
      </c>
      <c r="N1051" s="8">
        <f t="shared" si="16"/>
        <v>41580.9</v>
      </c>
    </row>
    <row r="1052" spans="1:14">
      <c r="A1052" t="s">
        <v>14</v>
      </c>
      <c r="B1052" t="s">
        <v>62</v>
      </c>
      <c r="C1052" t="s">
        <v>500</v>
      </c>
      <c r="D1052">
        <v>422760587</v>
      </c>
      <c r="E1052" s="1">
        <v>44541</v>
      </c>
      <c r="F1052" s="1">
        <v>44541</v>
      </c>
      <c r="G1052">
        <v>6311678721</v>
      </c>
      <c r="H1052">
        <v>2021000010062690</v>
      </c>
      <c r="I1052">
        <v>2449.6999999999998</v>
      </c>
      <c r="J1052" s="1">
        <v>44601</v>
      </c>
      <c r="K1052">
        <v>2227</v>
      </c>
      <c r="L1052" s="1">
        <v>44588</v>
      </c>
      <c r="M1052">
        <v>-13</v>
      </c>
      <c r="N1052" s="8">
        <f t="shared" si="16"/>
        <v>-28951</v>
      </c>
    </row>
    <row r="1053" spans="1:14">
      <c r="A1053" t="s">
        <v>14</v>
      </c>
      <c r="B1053" t="s">
        <v>62</v>
      </c>
      <c r="C1053" t="s">
        <v>500</v>
      </c>
      <c r="D1053">
        <v>422760587</v>
      </c>
      <c r="E1053" s="1">
        <v>44541</v>
      </c>
      <c r="F1053" s="1">
        <v>44541</v>
      </c>
      <c r="G1053">
        <v>6311680279</v>
      </c>
      <c r="H1053">
        <v>2021000010062690</v>
      </c>
      <c r="I1053">
        <v>69759.8</v>
      </c>
      <c r="J1053" s="1">
        <v>44601</v>
      </c>
      <c r="K1053">
        <v>63418</v>
      </c>
      <c r="L1053" s="1">
        <v>44588</v>
      </c>
      <c r="M1053">
        <v>-13</v>
      </c>
      <c r="N1053" s="8">
        <f t="shared" si="16"/>
        <v>-824434</v>
      </c>
    </row>
    <row r="1054" spans="1:14">
      <c r="A1054" t="s">
        <v>14</v>
      </c>
      <c r="B1054" t="s">
        <v>62</v>
      </c>
      <c r="C1054" t="s">
        <v>695</v>
      </c>
      <c r="D1054">
        <v>5848061007</v>
      </c>
      <c r="E1054" s="1">
        <v>44541</v>
      </c>
      <c r="F1054" s="1">
        <v>44541</v>
      </c>
      <c r="G1054">
        <v>6311689637</v>
      </c>
      <c r="H1054">
        <v>2021012000116570</v>
      </c>
      <c r="I1054">
        <v>44418.74</v>
      </c>
      <c r="J1054" s="1">
        <v>44601</v>
      </c>
      <c r="K1054">
        <v>40380.67</v>
      </c>
      <c r="L1054" s="1">
        <v>44588</v>
      </c>
      <c r="M1054">
        <v>-13</v>
      </c>
      <c r="N1054" s="8">
        <f t="shared" si="16"/>
        <v>-524948.71</v>
      </c>
    </row>
    <row r="1055" spans="1:14">
      <c r="A1055" t="s">
        <v>14</v>
      </c>
      <c r="B1055" t="s">
        <v>62</v>
      </c>
      <c r="C1055" t="s">
        <v>695</v>
      </c>
      <c r="D1055">
        <v>5848061007</v>
      </c>
      <c r="E1055" s="1">
        <v>44541</v>
      </c>
      <c r="F1055" s="1">
        <v>44541</v>
      </c>
      <c r="G1055">
        <v>6311690933</v>
      </c>
      <c r="H1055">
        <v>2021012000116450</v>
      </c>
      <c r="I1055">
        <v>12.6</v>
      </c>
      <c r="J1055" s="1">
        <v>44601</v>
      </c>
      <c r="K1055">
        <v>11.45</v>
      </c>
      <c r="L1055" s="1">
        <v>44588</v>
      </c>
      <c r="M1055">
        <v>-13</v>
      </c>
      <c r="N1055" s="8">
        <f t="shared" si="16"/>
        <v>-148.85</v>
      </c>
    </row>
    <row r="1056" spans="1:14">
      <c r="A1056" t="s">
        <v>14</v>
      </c>
      <c r="B1056" t="s">
        <v>62</v>
      </c>
      <c r="C1056" t="s">
        <v>695</v>
      </c>
      <c r="D1056">
        <v>5848061007</v>
      </c>
      <c r="E1056" s="1">
        <v>44541</v>
      </c>
      <c r="F1056" s="1">
        <v>44541</v>
      </c>
      <c r="G1056">
        <v>6311690948</v>
      </c>
      <c r="H1056">
        <v>2021012000116450</v>
      </c>
      <c r="I1056">
        <v>6.4</v>
      </c>
      <c r="J1056" s="1">
        <v>44601</v>
      </c>
      <c r="K1056">
        <v>5.82</v>
      </c>
      <c r="L1056" s="1">
        <v>44588</v>
      </c>
      <c r="M1056">
        <v>-13</v>
      </c>
      <c r="N1056" s="8">
        <f t="shared" si="16"/>
        <v>-75.66</v>
      </c>
    </row>
    <row r="1057" spans="1:14">
      <c r="A1057" t="s">
        <v>14</v>
      </c>
      <c r="B1057" t="s">
        <v>62</v>
      </c>
      <c r="C1057" t="s">
        <v>321</v>
      </c>
      <c r="D1057">
        <v>421210485</v>
      </c>
      <c r="E1057" s="1">
        <v>44541</v>
      </c>
      <c r="F1057" s="1">
        <v>44541</v>
      </c>
      <c r="G1057">
        <v>6311985830</v>
      </c>
      <c r="H1057">
        <v>5029132909</v>
      </c>
      <c r="I1057">
        <v>5531.99</v>
      </c>
      <c r="J1057" s="1">
        <v>44601</v>
      </c>
      <c r="K1057">
        <v>5029.08</v>
      </c>
      <c r="L1057" s="1">
        <v>44616</v>
      </c>
      <c r="M1057">
        <v>15</v>
      </c>
      <c r="N1057" s="8">
        <f t="shared" si="16"/>
        <v>75436.2</v>
      </c>
    </row>
    <row r="1058" spans="1:14">
      <c r="A1058" t="s">
        <v>14</v>
      </c>
      <c r="B1058" t="s">
        <v>62</v>
      </c>
      <c r="C1058" t="s">
        <v>563</v>
      </c>
      <c r="D1058">
        <v>3716240969</v>
      </c>
      <c r="E1058" s="1">
        <v>44541</v>
      </c>
      <c r="F1058" s="1">
        <v>44541</v>
      </c>
      <c r="G1058">
        <v>6312321016</v>
      </c>
      <c r="H1058" t="s">
        <v>696</v>
      </c>
      <c r="I1058">
        <v>9301.7000000000007</v>
      </c>
      <c r="J1058" s="1">
        <v>44601</v>
      </c>
      <c r="K1058">
        <v>8456.09</v>
      </c>
      <c r="L1058" s="1">
        <v>44616</v>
      </c>
      <c r="M1058">
        <v>15</v>
      </c>
      <c r="N1058" s="8">
        <f t="shared" si="16"/>
        <v>126841.35</v>
      </c>
    </row>
    <row r="1059" spans="1:14">
      <c r="A1059" t="s">
        <v>14</v>
      </c>
      <c r="B1059" t="s">
        <v>62</v>
      </c>
      <c r="C1059" t="s">
        <v>607</v>
      </c>
      <c r="D1059">
        <v>2774840595</v>
      </c>
      <c r="E1059" s="1">
        <v>44541</v>
      </c>
      <c r="F1059" s="1">
        <v>44541</v>
      </c>
      <c r="G1059">
        <v>6312542549</v>
      </c>
      <c r="H1059">
        <v>9897006132</v>
      </c>
      <c r="I1059">
        <v>9104.67</v>
      </c>
      <c r="J1059" s="1">
        <v>44601</v>
      </c>
      <c r="K1059">
        <v>8276.9699999999993</v>
      </c>
      <c r="L1059" s="1">
        <v>44616</v>
      </c>
      <c r="M1059">
        <v>15</v>
      </c>
      <c r="N1059" s="8">
        <f t="shared" si="16"/>
        <v>124154.54999999999</v>
      </c>
    </row>
    <row r="1060" spans="1:14">
      <c r="A1060" t="s">
        <v>14</v>
      </c>
      <c r="B1060" t="s">
        <v>62</v>
      </c>
      <c r="C1060" t="s">
        <v>607</v>
      </c>
      <c r="D1060">
        <v>2774840595</v>
      </c>
      <c r="E1060" s="1">
        <v>44541</v>
      </c>
      <c r="F1060" s="1">
        <v>44541</v>
      </c>
      <c r="G1060">
        <v>6312556367</v>
      </c>
      <c r="H1060">
        <v>9897006131</v>
      </c>
      <c r="I1060">
        <v>68488.78</v>
      </c>
      <c r="J1060" s="1">
        <v>44601</v>
      </c>
      <c r="K1060">
        <v>62262.52</v>
      </c>
      <c r="L1060" s="1">
        <v>44588</v>
      </c>
      <c r="M1060">
        <v>-13</v>
      </c>
      <c r="N1060" s="8">
        <f t="shared" si="16"/>
        <v>-809412.76</v>
      </c>
    </row>
    <row r="1061" spans="1:14">
      <c r="A1061" t="s">
        <v>14</v>
      </c>
      <c r="B1061" t="s">
        <v>62</v>
      </c>
      <c r="C1061" t="s">
        <v>607</v>
      </c>
      <c r="D1061">
        <v>2774840595</v>
      </c>
      <c r="E1061" s="1">
        <v>44541</v>
      </c>
      <c r="F1061" s="1">
        <v>44541</v>
      </c>
      <c r="G1061">
        <v>6312565881</v>
      </c>
      <c r="H1061">
        <v>9897006130</v>
      </c>
      <c r="I1061">
        <v>692.74</v>
      </c>
      <c r="J1061" s="1">
        <v>44601</v>
      </c>
      <c r="K1061">
        <v>629.76</v>
      </c>
      <c r="L1061" s="1">
        <v>44588</v>
      </c>
      <c r="M1061">
        <v>-13</v>
      </c>
      <c r="N1061" s="8">
        <f t="shared" si="16"/>
        <v>-8186.88</v>
      </c>
    </row>
    <row r="1062" spans="1:14">
      <c r="A1062" t="s">
        <v>14</v>
      </c>
      <c r="B1062" t="s">
        <v>62</v>
      </c>
      <c r="C1062" t="s">
        <v>178</v>
      </c>
      <c r="D1062">
        <v>2154270595</v>
      </c>
      <c r="E1062" s="1">
        <v>44541</v>
      </c>
      <c r="F1062" s="1">
        <v>44541</v>
      </c>
      <c r="G1062">
        <v>6312734821</v>
      </c>
      <c r="H1062">
        <v>92120317</v>
      </c>
      <c r="I1062">
        <v>98.82</v>
      </c>
      <c r="J1062" s="1">
        <v>44601</v>
      </c>
      <c r="K1062">
        <v>81</v>
      </c>
      <c r="L1062" s="1">
        <v>44588</v>
      </c>
      <c r="M1062">
        <v>-13</v>
      </c>
      <c r="N1062" s="8">
        <f t="shared" si="16"/>
        <v>-1053</v>
      </c>
    </row>
    <row r="1063" spans="1:14">
      <c r="A1063" t="s">
        <v>14</v>
      </c>
      <c r="B1063" t="s">
        <v>62</v>
      </c>
      <c r="C1063" t="s">
        <v>466</v>
      </c>
      <c r="D1063">
        <v>5526631006</v>
      </c>
      <c r="E1063" s="1">
        <v>44541</v>
      </c>
      <c r="F1063" s="1">
        <v>44541</v>
      </c>
      <c r="G1063">
        <v>6312786078</v>
      </c>
      <c r="H1063" t="s">
        <v>697</v>
      </c>
      <c r="I1063">
        <v>1812.67</v>
      </c>
      <c r="J1063" s="1">
        <v>44601</v>
      </c>
      <c r="K1063">
        <v>1636.2</v>
      </c>
      <c r="L1063" s="1">
        <v>44645</v>
      </c>
      <c r="M1063">
        <v>44</v>
      </c>
      <c r="N1063" s="8">
        <f t="shared" si="16"/>
        <v>71992.800000000003</v>
      </c>
    </row>
    <row r="1064" spans="1:14">
      <c r="A1064" t="s">
        <v>14</v>
      </c>
      <c r="B1064" t="s">
        <v>62</v>
      </c>
      <c r="C1064" t="s">
        <v>98</v>
      </c>
      <c r="D1064">
        <v>3524050238</v>
      </c>
      <c r="E1064" s="1">
        <v>44541</v>
      </c>
      <c r="F1064" s="1">
        <v>44541</v>
      </c>
      <c r="G1064">
        <v>6312880737</v>
      </c>
      <c r="H1064">
        <v>740841004</v>
      </c>
      <c r="I1064">
        <v>6661.2</v>
      </c>
      <c r="J1064" s="1">
        <v>44601</v>
      </c>
      <c r="K1064">
        <v>5460</v>
      </c>
      <c r="L1064" s="1">
        <v>44588</v>
      </c>
      <c r="M1064">
        <v>-13</v>
      </c>
      <c r="N1064" s="8">
        <f t="shared" si="16"/>
        <v>-70980</v>
      </c>
    </row>
    <row r="1065" spans="1:14">
      <c r="A1065" t="s">
        <v>14</v>
      </c>
      <c r="B1065" t="s">
        <v>62</v>
      </c>
      <c r="C1065" t="s">
        <v>98</v>
      </c>
      <c r="D1065">
        <v>3524050238</v>
      </c>
      <c r="E1065" s="1">
        <v>44541</v>
      </c>
      <c r="F1065" s="1">
        <v>44541</v>
      </c>
      <c r="G1065">
        <v>6312880746</v>
      </c>
      <c r="H1065">
        <v>740841005</v>
      </c>
      <c r="I1065">
        <v>217.8</v>
      </c>
      <c r="J1065" s="1">
        <v>44601</v>
      </c>
      <c r="K1065">
        <v>198</v>
      </c>
      <c r="L1065" s="1">
        <v>44645</v>
      </c>
      <c r="M1065">
        <v>44</v>
      </c>
      <c r="N1065" s="8">
        <f t="shared" si="16"/>
        <v>8712</v>
      </c>
    </row>
    <row r="1066" spans="1:14">
      <c r="A1066" t="s">
        <v>14</v>
      </c>
      <c r="B1066" t="s">
        <v>62</v>
      </c>
      <c r="C1066" t="s">
        <v>98</v>
      </c>
      <c r="D1066">
        <v>3524050238</v>
      </c>
      <c r="E1066" s="1">
        <v>44541</v>
      </c>
      <c r="F1066" s="1">
        <v>44541</v>
      </c>
      <c r="G1066">
        <v>6312883063</v>
      </c>
      <c r="H1066">
        <v>740841006</v>
      </c>
      <c r="I1066">
        <v>605</v>
      </c>
      <c r="J1066" s="1">
        <v>44601</v>
      </c>
      <c r="K1066">
        <v>550</v>
      </c>
      <c r="L1066" s="1">
        <v>44588</v>
      </c>
      <c r="M1066">
        <v>-13</v>
      </c>
      <c r="N1066" s="8">
        <f t="shared" si="16"/>
        <v>-7150</v>
      </c>
    </row>
    <row r="1067" spans="1:14">
      <c r="A1067" t="s">
        <v>14</v>
      </c>
      <c r="B1067" t="s">
        <v>62</v>
      </c>
      <c r="C1067" t="s">
        <v>289</v>
      </c>
      <c r="D1067">
        <v>7973040582</v>
      </c>
      <c r="E1067" s="1">
        <v>44541</v>
      </c>
      <c r="F1067" s="1">
        <v>44541</v>
      </c>
      <c r="G1067">
        <v>6313241254</v>
      </c>
      <c r="H1067" t="s">
        <v>698</v>
      </c>
      <c r="I1067">
        <v>480.19</v>
      </c>
      <c r="J1067" s="1">
        <v>44601</v>
      </c>
      <c r="K1067">
        <v>393.6</v>
      </c>
      <c r="L1067" s="1">
        <v>44616</v>
      </c>
      <c r="M1067">
        <v>15</v>
      </c>
      <c r="N1067" s="8">
        <f t="shared" si="16"/>
        <v>5904</v>
      </c>
    </row>
    <row r="1068" spans="1:14">
      <c r="A1068" t="s">
        <v>14</v>
      </c>
      <c r="B1068" t="s">
        <v>62</v>
      </c>
      <c r="C1068" t="s">
        <v>111</v>
      </c>
      <c r="D1068">
        <v>492340583</v>
      </c>
      <c r="E1068" s="1">
        <v>44541</v>
      </c>
      <c r="F1068" s="1">
        <v>44541</v>
      </c>
      <c r="G1068">
        <v>6313300106</v>
      </c>
      <c r="H1068">
        <v>21156885</v>
      </c>
      <c r="I1068">
        <v>7406.85</v>
      </c>
      <c r="J1068" s="1">
        <v>44601</v>
      </c>
      <c r="K1068">
        <v>6733.5</v>
      </c>
      <c r="L1068" s="1">
        <v>44588</v>
      </c>
      <c r="M1068">
        <v>-13</v>
      </c>
      <c r="N1068" s="8">
        <f t="shared" si="16"/>
        <v>-87535.5</v>
      </c>
    </row>
    <row r="1069" spans="1:14">
      <c r="A1069" t="s">
        <v>14</v>
      </c>
      <c r="B1069" t="s">
        <v>62</v>
      </c>
      <c r="C1069" t="s">
        <v>111</v>
      </c>
      <c r="D1069">
        <v>492340583</v>
      </c>
      <c r="E1069" s="1">
        <v>44541</v>
      </c>
      <c r="F1069" s="1">
        <v>44541</v>
      </c>
      <c r="G1069">
        <v>6313300138</v>
      </c>
      <c r="H1069">
        <v>21156886</v>
      </c>
      <c r="I1069">
        <v>1654.49</v>
      </c>
      <c r="J1069" s="1">
        <v>44601</v>
      </c>
      <c r="K1069">
        <v>1504.08</v>
      </c>
      <c r="L1069" s="1">
        <v>44588</v>
      </c>
      <c r="M1069">
        <v>-13</v>
      </c>
      <c r="N1069" s="8">
        <f t="shared" si="16"/>
        <v>-19553.04</v>
      </c>
    </row>
    <row r="1070" spans="1:14">
      <c r="A1070" t="s">
        <v>14</v>
      </c>
      <c r="B1070" t="s">
        <v>62</v>
      </c>
      <c r="C1070" t="s">
        <v>111</v>
      </c>
      <c r="D1070">
        <v>492340583</v>
      </c>
      <c r="E1070" s="1">
        <v>44541</v>
      </c>
      <c r="F1070" s="1">
        <v>44541</v>
      </c>
      <c r="G1070">
        <v>6313300147</v>
      </c>
      <c r="H1070">
        <v>21156887</v>
      </c>
      <c r="I1070">
        <v>2094.4899999999998</v>
      </c>
      <c r="J1070" s="1">
        <v>44601</v>
      </c>
      <c r="K1070">
        <v>1904.08</v>
      </c>
      <c r="L1070" s="1">
        <v>44588</v>
      </c>
      <c r="M1070">
        <v>-13</v>
      </c>
      <c r="N1070" s="8">
        <f t="shared" si="16"/>
        <v>-24753.040000000001</v>
      </c>
    </row>
    <row r="1071" spans="1:14">
      <c r="A1071" t="s">
        <v>14</v>
      </c>
      <c r="B1071" t="s">
        <v>62</v>
      </c>
      <c r="C1071" t="s">
        <v>570</v>
      </c>
      <c r="D1071">
        <v>696360155</v>
      </c>
      <c r="E1071" s="1">
        <v>44541</v>
      </c>
      <c r="F1071" s="1">
        <v>44541</v>
      </c>
      <c r="G1071">
        <v>6313341044</v>
      </c>
      <c r="H1071">
        <v>2183056595</v>
      </c>
      <c r="I1071">
        <v>3284.47</v>
      </c>
      <c r="J1071" s="1">
        <v>44601</v>
      </c>
      <c r="K1071">
        <v>2985.88</v>
      </c>
      <c r="L1071" s="1">
        <v>44588</v>
      </c>
      <c r="M1071">
        <v>-13</v>
      </c>
      <c r="N1071" s="8">
        <f t="shared" si="16"/>
        <v>-38816.44</v>
      </c>
    </row>
    <row r="1072" spans="1:14">
      <c r="A1072" t="s">
        <v>14</v>
      </c>
      <c r="B1072" t="s">
        <v>62</v>
      </c>
      <c r="C1072" t="s">
        <v>403</v>
      </c>
      <c r="D1072">
        <v>12792100153</v>
      </c>
      <c r="E1072" s="1">
        <v>44541</v>
      </c>
      <c r="F1072" s="1">
        <v>44541</v>
      </c>
      <c r="G1072">
        <v>6313413265</v>
      </c>
      <c r="H1072">
        <v>21059125</v>
      </c>
      <c r="I1072">
        <v>201.08</v>
      </c>
      <c r="J1072" s="1">
        <v>44601</v>
      </c>
      <c r="K1072">
        <v>164.82</v>
      </c>
      <c r="L1072" s="1">
        <v>44608</v>
      </c>
      <c r="M1072">
        <v>7</v>
      </c>
      <c r="N1072" s="8">
        <f t="shared" si="16"/>
        <v>1153.74</v>
      </c>
    </row>
    <row r="1073" spans="1:14">
      <c r="A1073" t="s">
        <v>14</v>
      </c>
      <c r="B1073" t="s">
        <v>62</v>
      </c>
      <c r="C1073" t="s">
        <v>699</v>
      </c>
      <c r="D1073">
        <v>771530151</v>
      </c>
      <c r="E1073" s="1">
        <v>44541</v>
      </c>
      <c r="F1073" s="1">
        <v>44541</v>
      </c>
      <c r="G1073">
        <v>6314155374</v>
      </c>
      <c r="H1073">
        <v>316364</v>
      </c>
      <c r="I1073">
        <v>465.34</v>
      </c>
      <c r="J1073" s="1">
        <v>44601</v>
      </c>
      <c r="K1073">
        <v>381.43</v>
      </c>
      <c r="L1073" s="1">
        <v>44589</v>
      </c>
      <c r="M1073">
        <v>-12</v>
      </c>
      <c r="N1073" s="8">
        <f t="shared" si="16"/>
        <v>-4577.16</v>
      </c>
    </row>
    <row r="1074" spans="1:14">
      <c r="A1074" t="s">
        <v>14</v>
      </c>
      <c r="B1074" t="s">
        <v>62</v>
      </c>
      <c r="C1074" t="s">
        <v>568</v>
      </c>
      <c r="D1074">
        <v>832400154</v>
      </c>
      <c r="E1074" s="1">
        <v>44541</v>
      </c>
      <c r="F1074" s="1">
        <v>44541</v>
      </c>
      <c r="G1074">
        <v>6314511134</v>
      </c>
      <c r="H1074">
        <v>17113157</v>
      </c>
      <c r="I1074">
        <v>6559.83</v>
      </c>
      <c r="J1074" s="1">
        <v>44601</v>
      </c>
      <c r="K1074">
        <v>5963.48</v>
      </c>
      <c r="L1074" s="1">
        <v>44616</v>
      </c>
      <c r="M1074">
        <v>15</v>
      </c>
      <c r="N1074" s="8">
        <f t="shared" si="16"/>
        <v>89452.2</v>
      </c>
    </row>
    <row r="1075" spans="1:14">
      <c r="A1075" t="s">
        <v>14</v>
      </c>
      <c r="B1075" t="s">
        <v>62</v>
      </c>
      <c r="C1075" t="s">
        <v>700</v>
      </c>
      <c r="D1075">
        <v>5864181002</v>
      </c>
      <c r="E1075" s="1">
        <v>44541</v>
      </c>
      <c r="F1075" s="1">
        <v>44541</v>
      </c>
      <c r="G1075">
        <v>6314588256</v>
      </c>
      <c r="H1075" t="s">
        <v>701</v>
      </c>
      <c r="I1075">
        <v>42394.89</v>
      </c>
      <c r="J1075" s="1">
        <v>44601</v>
      </c>
      <c r="K1075">
        <v>34749.910000000003</v>
      </c>
      <c r="L1075" s="1">
        <v>44592</v>
      </c>
      <c r="M1075">
        <v>-9</v>
      </c>
      <c r="N1075" s="8">
        <f t="shared" si="16"/>
        <v>-312749.19000000006</v>
      </c>
    </row>
    <row r="1076" spans="1:14">
      <c r="A1076" t="s">
        <v>14</v>
      </c>
      <c r="B1076" t="s">
        <v>62</v>
      </c>
      <c r="C1076" t="s">
        <v>702</v>
      </c>
      <c r="D1076">
        <v>4966401004</v>
      </c>
      <c r="E1076" s="1">
        <v>44541</v>
      </c>
      <c r="F1076" s="1">
        <v>44541</v>
      </c>
      <c r="G1076">
        <v>6314790491</v>
      </c>
      <c r="H1076" t="s">
        <v>703</v>
      </c>
      <c r="I1076">
        <v>585.6</v>
      </c>
      <c r="J1076" s="1">
        <v>44601</v>
      </c>
      <c r="K1076">
        <v>480</v>
      </c>
      <c r="L1076" s="1">
        <v>44645</v>
      </c>
      <c r="M1076">
        <v>44</v>
      </c>
      <c r="N1076" s="8">
        <f t="shared" si="16"/>
        <v>21120</v>
      </c>
    </row>
    <row r="1077" spans="1:14">
      <c r="A1077" t="s">
        <v>14</v>
      </c>
      <c r="B1077" t="s">
        <v>62</v>
      </c>
      <c r="C1077" t="s">
        <v>479</v>
      </c>
      <c r="D1077">
        <v>6522300968</v>
      </c>
      <c r="E1077" s="1">
        <v>44541</v>
      </c>
      <c r="F1077" s="1">
        <v>44541</v>
      </c>
      <c r="G1077">
        <v>6315032916</v>
      </c>
      <c r="H1077">
        <v>7000149336</v>
      </c>
      <c r="I1077">
        <v>1243</v>
      </c>
      <c r="J1077" s="1">
        <v>44601</v>
      </c>
      <c r="K1077">
        <v>1130</v>
      </c>
      <c r="L1077" s="1">
        <v>44616</v>
      </c>
      <c r="M1077">
        <v>15</v>
      </c>
      <c r="N1077" s="8">
        <f t="shared" si="16"/>
        <v>16950</v>
      </c>
    </row>
    <row r="1078" spans="1:14">
      <c r="A1078" t="s">
        <v>14</v>
      </c>
      <c r="B1078" t="s">
        <v>62</v>
      </c>
      <c r="C1078" t="s">
        <v>479</v>
      </c>
      <c r="D1078">
        <v>6522300968</v>
      </c>
      <c r="E1078" s="1">
        <v>44541</v>
      </c>
      <c r="F1078" s="1">
        <v>44541</v>
      </c>
      <c r="G1078">
        <v>6315035728</v>
      </c>
      <c r="H1078">
        <v>7000149263</v>
      </c>
      <c r="I1078">
        <v>60.32</v>
      </c>
      <c r="J1078" s="1">
        <v>44601</v>
      </c>
      <c r="K1078">
        <v>54.84</v>
      </c>
      <c r="L1078" s="1">
        <v>44616</v>
      </c>
      <c r="M1078">
        <v>15</v>
      </c>
      <c r="N1078" s="8">
        <f t="shared" si="16"/>
        <v>822.6</v>
      </c>
    </row>
    <row r="1079" spans="1:14">
      <c r="A1079" t="s">
        <v>14</v>
      </c>
      <c r="B1079" t="s">
        <v>62</v>
      </c>
      <c r="C1079" t="s">
        <v>704</v>
      </c>
      <c r="D1079">
        <v>11317290150</v>
      </c>
      <c r="E1079" s="1">
        <v>44541</v>
      </c>
      <c r="F1079" s="1">
        <v>44541</v>
      </c>
      <c r="G1079">
        <v>6315146288</v>
      </c>
      <c r="H1079" t="s">
        <v>705</v>
      </c>
      <c r="I1079">
        <v>2244.8000000000002</v>
      </c>
      <c r="J1079" s="1">
        <v>44601</v>
      </c>
      <c r="K1079">
        <v>1840</v>
      </c>
      <c r="L1079" s="1">
        <v>44588</v>
      </c>
      <c r="M1079">
        <v>-13</v>
      </c>
      <c r="N1079" s="8">
        <f t="shared" si="16"/>
        <v>-23920</v>
      </c>
    </row>
    <row r="1080" spans="1:14">
      <c r="A1080" t="s">
        <v>14</v>
      </c>
      <c r="B1080" t="s">
        <v>62</v>
      </c>
      <c r="C1080" t="s">
        <v>203</v>
      </c>
      <c r="D1080">
        <v>212840235</v>
      </c>
      <c r="E1080" s="1">
        <v>44541</v>
      </c>
      <c r="F1080" s="1">
        <v>44541</v>
      </c>
      <c r="G1080">
        <v>6315243268</v>
      </c>
      <c r="H1080">
        <v>1000094662</v>
      </c>
      <c r="I1080">
        <v>7480.02</v>
      </c>
      <c r="J1080" s="1">
        <v>44601</v>
      </c>
      <c r="K1080">
        <v>6800.02</v>
      </c>
      <c r="L1080" s="1">
        <v>44616</v>
      </c>
      <c r="M1080">
        <v>15</v>
      </c>
      <c r="N1080" s="8">
        <f t="shared" si="16"/>
        <v>102000.3</v>
      </c>
    </row>
    <row r="1081" spans="1:14">
      <c r="A1081" t="s">
        <v>14</v>
      </c>
      <c r="B1081" t="s">
        <v>62</v>
      </c>
      <c r="C1081" t="s">
        <v>517</v>
      </c>
      <c r="D1081">
        <v>701480584</v>
      </c>
      <c r="E1081" s="1">
        <v>44541</v>
      </c>
      <c r="F1081" s="1">
        <v>44541</v>
      </c>
      <c r="G1081">
        <v>6315305964</v>
      </c>
      <c r="H1081" t="s">
        <v>706</v>
      </c>
      <c r="I1081">
        <v>3785.67</v>
      </c>
      <c r="J1081" s="1">
        <v>44601</v>
      </c>
      <c r="K1081">
        <v>3441.52</v>
      </c>
      <c r="L1081" s="1">
        <v>44651</v>
      </c>
      <c r="M1081">
        <v>50</v>
      </c>
      <c r="N1081" s="8">
        <f t="shared" si="16"/>
        <v>172076</v>
      </c>
    </row>
    <row r="1082" spans="1:14">
      <c r="A1082" t="s">
        <v>14</v>
      </c>
      <c r="B1082" t="s">
        <v>62</v>
      </c>
      <c r="C1082" t="s">
        <v>181</v>
      </c>
      <c r="D1082">
        <v>2707070963</v>
      </c>
      <c r="E1082" s="1">
        <v>44541</v>
      </c>
      <c r="F1082" s="1">
        <v>44541</v>
      </c>
      <c r="G1082">
        <v>6315722636</v>
      </c>
      <c r="H1082">
        <v>8721190750</v>
      </c>
      <c r="I1082">
        <v>7828.81</v>
      </c>
      <c r="J1082" s="1">
        <v>44601</v>
      </c>
      <c r="K1082">
        <v>7117.1</v>
      </c>
      <c r="L1082" s="1">
        <v>44588</v>
      </c>
      <c r="M1082">
        <v>-13</v>
      </c>
      <c r="N1082" s="8">
        <f t="shared" si="16"/>
        <v>-92522.3</v>
      </c>
    </row>
    <row r="1083" spans="1:14">
      <c r="A1083" t="s">
        <v>14</v>
      </c>
      <c r="B1083" t="s">
        <v>62</v>
      </c>
      <c r="C1083" t="s">
        <v>181</v>
      </c>
      <c r="D1083">
        <v>2707070963</v>
      </c>
      <c r="E1083" s="1">
        <v>44541</v>
      </c>
      <c r="F1083" s="1">
        <v>44541</v>
      </c>
      <c r="G1083">
        <v>6315724582</v>
      </c>
      <c r="H1083">
        <v>8721190751</v>
      </c>
      <c r="I1083">
        <v>23900.799999999999</v>
      </c>
      <c r="J1083" s="1">
        <v>44601</v>
      </c>
      <c r="K1083">
        <v>21728</v>
      </c>
      <c r="L1083" s="1">
        <v>44588</v>
      </c>
      <c r="M1083">
        <v>-13</v>
      </c>
      <c r="N1083" s="8">
        <f t="shared" si="16"/>
        <v>-282464</v>
      </c>
    </row>
    <row r="1084" spans="1:14">
      <c r="A1084" t="s">
        <v>14</v>
      </c>
      <c r="B1084" t="s">
        <v>62</v>
      </c>
      <c r="C1084" t="s">
        <v>379</v>
      </c>
      <c r="D1084">
        <v>1650760505</v>
      </c>
      <c r="E1084" s="1">
        <v>44541</v>
      </c>
      <c r="F1084" s="1">
        <v>44541</v>
      </c>
      <c r="G1084">
        <v>6316018339</v>
      </c>
      <c r="H1084" t="s">
        <v>707</v>
      </c>
      <c r="I1084">
        <v>3275.34</v>
      </c>
      <c r="J1084" s="1">
        <v>44601</v>
      </c>
      <c r="K1084">
        <v>2977.58</v>
      </c>
      <c r="L1084" s="1">
        <v>44592</v>
      </c>
      <c r="M1084">
        <v>-9</v>
      </c>
      <c r="N1084" s="8">
        <f t="shared" si="16"/>
        <v>-26798.22</v>
      </c>
    </row>
    <row r="1085" spans="1:14">
      <c r="A1085" t="s">
        <v>14</v>
      </c>
      <c r="B1085" t="s">
        <v>62</v>
      </c>
      <c r="C1085" t="s">
        <v>601</v>
      </c>
      <c r="D1085">
        <v>11654150157</v>
      </c>
      <c r="E1085" s="1">
        <v>44541</v>
      </c>
      <c r="F1085" s="1">
        <v>44541</v>
      </c>
      <c r="G1085">
        <v>6316977350</v>
      </c>
      <c r="H1085">
        <v>3300161488</v>
      </c>
      <c r="I1085">
        <v>55</v>
      </c>
      <c r="J1085" s="1">
        <v>44601</v>
      </c>
      <c r="K1085">
        <v>50</v>
      </c>
      <c r="L1085" s="1">
        <v>44588</v>
      </c>
      <c r="M1085">
        <v>-13</v>
      </c>
      <c r="N1085" s="8">
        <f t="shared" si="16"/>
        <v>-650</v>
      </c>
    </row>
    <row r="1086" spans="1:14">
      <c r="A1086" t="s">
        <v>14</v>
      </c>
      <c r="B1086" t="s">
        <v>62</v>
      </c>
      <c r="C1086" t="s">
        <v>116</v>
      </c>
      <c r="D1086">
        <v>2789580590</v>
      </c>
      <c r="E1086" s="1">
        <v>44542</v>
      </c>
      <c r="F1086" s="1">
        <v>44542</v>
      </c>
      <c r="G1086">
        <v>6317288106</v>
      </c>
      <c r="H1086">
        <v>2021284142</v>
      </c>
      <c r="I1086">
        <v>99.04</v>
      </c>
      <c r="J1086" s="1">
        <v>44602</v>
      </c>
      <c r="K1086">
        <v>90.04</v>
      </c>
      <c r="L1086" s="1">
        <v>44645</v>
      </c>
      <c r="M1086">
        <v>43</v>
      </c>
      <c r="N1086" s="8">
        <f t="shared" si="16"/>
        <v>3871.7200000000003</v>
      </c>
    </row>
    <row r="1087" spans="1:14">
      <c r="A1087" t="s">
        <v>14</v>
      </c>
      <c r="B1087" t="s">
        <v>62</v>
      </c>
      <c r="C1087" t="s">
        <v>116</v>
      </c>
      <c r="D1087">
        <v>2789580590</v>
      </c>
      <c r="E1087" s="1">
        <v>44542</v>
      </c>
      <c r="F1087" s="1">
        <v>44542</v>
      </c>
      <c r="G1087">
        <v>6317303947</v>
      </c>
      <c r="H1087">
        <v>2021284146</v>
      </c>
      <c r="I1087">
        <v>9570</v>
      </c>
      <c r="J1087" s="1">
        <v>44602</v>
      </c>
      <c r="K1087">
        <v>8700</v>
      </c>
      <c r="L1087" s="1">
        <v>44616</v>
      </c>
      <c r="M1087">
        <v>14</v>
      </c>
      <c r="N1087" s="8">
        <f t="shared" si="16"/>
        <v>121800</v>
      </c>
    </row>
    <row r="1088" spans="1:14">
      <c r="A1088" t="s">
        <v>14</v>
      </c>
      <c r="B1088" t="s">
        <v>62</v>
      </c>
      <c r="C1088" t="s">
        <v>116</v>
      </c>
      <c r="D1088">
        <v>2789580590</v>
      </c>
      <c r="E1088" s="1">
        <v>44542</v>
      </c>
      <c r="F1088" s="1">
        <v>44542</v>
      </c>
      <c r="G1088">
        <v>6317304132</v>
      </c>
      <c r="H1088">
        <v>2021284137</v>
      </c>
      <c r="I1088">
        <v>9570</v>
      </c>
      <c r="J1088" s="1">
        <v>44602</v>
      </c>
      <c r="K1088">
        <v>8700</v>
      </c>
      <c r="L1088" s="1">
        <v>44616</v>
      </c>
      <c r="M1088">
        <v>14</v>
      </c>
      <c r="N1088" s="8">
        <f t="shared" si="16"/>
        <v>121800</v>
      </c>
    </row>
    <row r="1089" spans="1:14">
      <c r="A1089" t="s">
        <v>14</v>
      </c>
      <c r="B1089" t="s">
        <v>62</v>
      </c>
      <c r="C1089" t="s">
        <v>116</v>
      </c>
      <c r="D1089">
        <v>2789580590</v>
      </c>
      <c r="E1089" s="1">
        <v>44542</v>
      </c>
      <c r="F1089" s="1">
        <v>44542</v>
      </c>
      <c r="G1089">
        <v>6317304551</v>
      </c>
      <c r="H1089">
        <v>2021284148</v>
      </c>
      <c r="I1089">
        <v>381.48</v>
      </c>
      <c r="J1089" s="1">
        <v>44602</v>
      </c>
      <c r="K1089">
        <v>346.8</v>
      </c>
      <c r="L1089" s="1">
        <v>44645</v>
      </c>
      <c r="M1089">
        <v>43</v>
      </c>
      <c r="N1089" s="8">
        <f t="shared" si="16"/>
        <v>14912.4</v>
      </c>
    </row>
    <row r="1090" spans="1:14">
      <c r="A1090" t="s">
        <v>14</v>
      </c>
      <c r="B1090" t="s">
        <v>62</v>
      </c>
      <c r="C1090" t="s">
        <v>116</v>
      </c>
      <c r="D1090">
        <v>2789580590</v>
      </c>
      <c r="E1090" s="1">
        <v>44542</v>
      </c>
      <c r="F1090" s="1">
        <v>44542</v>
      </c>
      <c r="G1090">
        <v>6317309560</v>
      </c>
      <c r="H1090">
        <v>2021284144</v>
      </c>
      <c r="I1090">
        <v>76.56</v>
      </c>
      <c r="J1090" s="1">
        <v>44602</v>
      </c>
      <c r="K1090">
        <v>69.599999999999994</v>
      </c>
      <c r="L1090" s="1">
        <v>44616</v>
      </c>
      <c r="M1090">
        <v>14</v>
      </c>
      <c r="N1090" s="8">
        <f t="shared" si="16"/>
        <v>974.39999999999986</v>
      </c>
    </row>
    <row r="1091" spans="1:14">
      <c r="A1091" t="s">
        <v>14</v>
      </c>
      <c r="B1091" t="s">
        <v>62</v>
      </c>
      <c r="C1091" t="s">
        <v>607</v>
      </c>
      <c r="D1091">
        <v>2774840595</v>
      </c>
      <c r="E1091" s="1">
        <v>44542</v>
      </c>
      <c r="F1091" s="1">
        <v>44542</v>
      </c>
      <c r="G1091">
        <v>6317327027</v>
      </c>
      <c r="H1091">
        <v>9897007366</v>
      </c>
      <c r="I1091">
        <v>207.82</v>
      </c>
      <c r="J1091" s="1">
        <v>44602</v>
      </c>
      <c r="K1091">
        <v>188.93</v>
      </c>
      <c r="L1091" s="1">
        <v>44588</v>
      </c>
      <c r="M1091">
        <v>-14</v>
      </c>
      <c r="N1091" s="8">
        <f t="shared" ref="N1091:N1154" si="17">+K1091*M1091</f>
        <v>-2645.02</v>
      </c>
    </row>
    <row r="1092" spans="1:14">
      <c r="A1092" t="s">
        <v>14</v>
      </c>
      <c r="B1092" t="s">
        <v>62</v>
      </c>
      <c r="C1092" t="s">
        <v>226</v>
      </c>
      <c r="D1092">
        <v>5849130157</v>
      </c>
      <c r="E1092" s="1">
        <v>44542</v>
      </c>
      <c r="F1092" s="1">
        <v>44542</v>
      </c>
      <c r="G1092">
        <v>6318182024</v>
      </c>
      <c r="H1092" t="s">
        <v>708</v>
      </c>
      <c r="I1092">
        <v>12874.4</v>
      </c>
      <c r="J1092" s="1">
        <v>44602</v>
      </c>
      <c r="K1092">
        <v>11704</v>
      </c>
      <c r="L1092" s="1">
        <v>44616</v>
      </c>
      <c r="M1092">
        <v>14</v>
      </c>
      <c r="N1092" s="8">
        <f t="shared" si="17"/>
        <v>163856</v>
      </c>
    </row>
    <row r="1093" spans="1:14">
      <c r="A1093" t="s">
        <v>14</v>
      </c>
      <c r="B1093" t="s">
        <v>62</v>
      </c>
      <c r="C1093" t="s">
        <v>116</v>
      </c>
      <c r="D1093">
        <v>2789580590</v>
      </c>
      <c r="E1093" s="1">
        <v>44542</v>
      </c>
      <c r="F1093" s="1">
        <v>44542</v>
      </c>
      <c r="G1093">
        <v>6320627639</v>
      </c>
      <c r="H1093">
        <v>2021284140</v>
      </c>
      <c r="I1093">
        <v>75.239999999999995</v>
      </c>
      <c r="J1093" s="1">
        <v>44602</v>
      </c>
      <c r="K1093">
        <v>68.400000000000006</v>
      </c>
      <c r="L1093" s="1">
        <v>44616</v>
      </c>
      <c r="M1093">
        <v>14</v>
      </c>
      <c r="N1093" s="8">
        <f t="shared" si="17"/>
        <v>957.60000000000014</v>
      </c>
    </row>
    <row r="1094" spans="1:14">
      <c r="A1094" t="s">
        <v>14</v>
      </c>
      <c r="B1094" t="s">
        <v>62</v>
      </c>
      <c r="C1094" t="s">
        <v>503</v>
      </c>
      <c r="D1094">
        <v>10051170156</v>
      </c>
      <c r="E1094" s="1">
        <v>44543</v>
      </c>
      <c r="F1094" s="1">
        <v>44543</v>
      </c>
      <c r="G1094">
        <v>6323045223</v>
      </c>
      <c r="H1094">
        <v>931823830</v>
      </c>
      <c r="I1094">
        <v>1640.46</v>
      </c>
      <c r="J1094" s="1">
        <v>44603</v>
      </c>
      <c r="K1094">
        <v>1491.33</v>
      </c>
      <c r="L1094" s="1">
        <v>44645</v>
      </c>
      <c r="M1094">
        <v>42</v>
      </c>
      <c r="N1094" s="8">
        <f t="shared" si="17"/>
        <v>62635.86</v>
      </c>
    </row>
    <row r="1095" spans="1:14">
      <c r="A1095" t="s">
        <v>14</v>
      </c>
      <c r="B1095" t="s">
        <v>62</v>
      </c>
      <c r="C1095" t="s">
        <v>503</v>
      </c>
      <c r="D1095">
        <v>10051170156</v>
      </c>
      <c r="E1095" s="1">
        <v>44543</v>
      </c>
      <c r="F1095" s="1">
        <v>44543</v>
      </c>
      <c r="G1095">
        <v>6323047070</v>
      </c>
      <c r="H1095">
        <v>931823831</v>
      </c>
      <c r="I1095">
        <v>4234.29</v>
      </c>
      <c r="J1095" s="1">
        <v>44603</v>
      </c>
      <c r="K1095">
        <v>3849.35</v>
      </c>
      <c r="L1095" s="1">
        <v>44616</v>
      </c>
      <c r="M1095">
        <v>13</v>
      </c>
      <c r="N1095" s="8">
        <f t="shared" si="17"/>
        <v>50041.549999999996</v>
      </c>
    </row>
    <row r="1096" spans="1:14">
      <c r="A1096" t="s">
        <v>14</v>
      </c>
      <c r="B1096" t="s">
        <v>62</v>
      </c>
      <c r="C1096" t="s">
        <v>94</v>
      </c>
      <c r="D1096">
        <v>13209130155</v>
      </c>
      <c r="E1096" s="1">
        <v>44543</v>
      </c>
      <c r="F1096" s="1">
        <v>44543</v>
      </c>
      <c r="G1096">
        <v>6323578858</v>
      </c>
      <c r="H1096">
        <v>8230355117</v>
      </c>
      <c r="I1096">
        <v>1638.83</v>
      </c>
      <c r="J1096" s="1">
        <v>44603</v>
      </c>
      <c r="K1096">
        <v>1343.3</v>
      </c>
      <c r="L1096" s="1">
        <v>44574</v>
      </c>
      <c r="M1096">
        <v>-29</v>
      </c>
      <c r="N1096" s="8">
        <f t="shared" si="17"/>
        <v>-38955.699999999997</v>
      </c>
    </row>
    <row r="1097" spans="1:14">
      <c r="A1097" t="s">
        <v>14</v>
      </c>
      <c r="B1097" t="s">
        <v>62</v>
      </c>
      <c r="C1097" t="s">
        <v>111</v>
      </c>
      <c r="D1097">
        <v>492340583</v>
      </c>
      <c r="E1097" s="1">
        <v>44543</v>
      </c>
      <c r="F1097" s="1">
        <v>44543</v>
      </c>
      <c r="G1097">
        <v>6323799158</v>
      </c>
      <c r="H1097">
        <v>21157570</v>
      </c>
      <c r="I1097">
        <v>7572.4</v>
      </c>
      <c r="J1097" s="1">
        <v>44603</v>
      </c>
      <c r="K1097">
        <v>6884</v>
      </c>
      <c r="L1097" s="1">
        <v>44616</v>
      </c>
      <c r="M1097">
        <v>13</v>
      </c>
      <c r="N1097" s="8">
        <f t="shared" si="17"/>
        <v>89492</v>
      </c>
    </row>
    <row r="1098" spans="1:14">
      <c r="A1098" t="s">
        <v>14</v>
      </c>
      <c r="B1098" t="s">
        <v>62</v>
      </c>
      <c r="C1098" t="s">
        <v>468</v>
      </c>
      <c r="D1098">
        <v>11187430159</v>
      </c>
      <c r="E1098" s="1">
        <v>44543</v>
      </c>
      <c r="F1098" s="1">
        <v>44543</v>
      </c>
      <c r="G1098">
        <v>6323943552</v>
      </c>
      <c r="H1098">
        <v>210017788</v>
      </c>
      <c r="I1098">
        <v>7339.95</v>
      </c>
      <c r="J1098" s="1">
        <v>44603</v>
      </c>
      <c r="K1098">
        <v>6672.68</v>
      </c>
      <c r="L1098" s="1">
        <v>44588</v>
      </c>
      <c r="M1098">
        <v>-15</v>
      </c>
      <c r="N1098" s="8">
        <f t="shared" si="17"/>
        <v>-100090.20000000001</v>
      </c>
    </row>
    <row r="1099" spans="1:14">
      <c r="A1099" t="s">
        <v>14</v>
      </c>
      <c r="B1099" t="s">
        <v>62</v>
      </c>
      <c r="C1099" t="s">
        <v>261</v>
      </c>
      <c r="D1099">
        <v>9933630155</v>
      </c>
      <c r="E1099" s="1">
        <v>44543</v>
      </c>
      <c r="F1099" s="1">
        <v>44543</v>
      </c>
      <c r="G1099">
        <v>6324493409</v>
      </c>
      <c r="H1099">
        <v>9700215987</v>
      </c>
      <c r="I1099">
        <v>21162.28</v>
      </c>
      <c r="J1099" s="1">
        <v>44603</v>
      </c>
      <c r="K1099">
        <v>17346.13</v>
      </c>
      <c r="L1099" s="1">
        <v>44588</v>
      </c>
      <c r="M1099">
        <v>-15</v>
      </c>
      <c r="N1099" s="8">
        <f t="shared" si="17"/>
        <v>-260191.95</v>
      </c>
    </row>
    <row r="1100" spans="1:14">
      <c r="A1100" t="s">
        <v>14</v>
      </c>
      <c r="B1100" t="s">
        <v>62</v>
      </c>
      <c r="C1100" t="s">
        <v>261</v>
      </c>
      <c r="D1100">
        <v>9933630155</v>
      </c>
      <c r="E1100" s="1">
        <v>44544</v>
      </c>
      <c r="F1100" s="1">
        <v>44544</v>
      </c>
      <c r="G1100">
        <v>6324494251</v>
      </c>
      <c r="H1100">
        <v>9700215988</v>
      </c>
      <c r="I1100">
        <v>2071.44</v>
      </c>
      <c r="J1100" s="1">
        <v>44604</v>
      </c>
      <c r="K1100">
        <v>1697.9</v>
      </c>
      <c r="L1100" s="1">
        <v>44588</v>
      </c>
      <c r="M1100">
        <v>-16</v>
      </c>
      <c r="N1100" s="8">
        <f t="shared" si="17"/>
        <v>-27166.400000000001</v>
      </c>
    </row>
    <row r="1101" spans="1:14">
      <c r="A1101" t="s">
        <v>14</v>
      </c>
      <c r="B1101" t="s">
        <v>62</v>
      </c>
      <c r="C1101" t="s">
        <v>709</v>
      </c>
      <c r="D1101" t="s">
        <v>710</v>
      </c>
      <c r="E1101" s="1">
        <v>44543</v>
      </c>
      <c r="F1101" s="1">
        <v>44543</v>
      </c>
      <c r="G1101">
        <v>6324908967</v>
      </c>
      <c r="H1101" t="s">
        <v>711</v>
      </c>
      <c r="I1101">
        <v>1333.33</v>
      </c>
      <c r="J1101" s="1">
        <v>44603</v>
      </c>
      <c r="K1101">
        <v>1333.33</v>
      </c>
      <c r="L1101" s="1">
        <v>44578</v>
      </c>
      <c r="M1101">
        <v>-25</v>
      </c>
      <c r="N1101" s="8">
        <f t="shared" si="17"/>
        <v>-33333.25</v>
      </c>
    </row>
    <row r="1102" spans="1:14">
      <c r="A1102" t="s">
        <v>14</v>
      </c>
      <c r="B1102" t="s">
        <v>62</v>
      </c>
      <c r="C1102" t="s">
        <v>274</v>
      </c>
      <c r="D1102">
        <v>8082461008</v>
      </c>
      <c r="E1102" s="1">
        <v>44543</v>
      </c>
      <c r="F1102" s="1">
        <v>44543</v>
      </c>
      <c r="G1102">
        <v>6324994626</v>
      </c>
      <c r="H1102">
        <v>21236289</v>
      </c>
      <c r="I1102">
        <v>19437.599999999999</v>
      </c>
      <c r="J1102" s="1">
        <v>44603</v>
      </c>
      <c r="K1102">
        <v>18690</v>
      </c>
      <c r="L1102" s="1">
        <v>44645</v>
      </c>
      <c r="M1102">
        <v>42</v>
      </c>
      <c r="N1102" s="8">
        <f t="shared" si="17"/>
        <v>784980</v>
      </c>
    </row>
    <row r="1103" spans="1:14">
      <c r="A1103" t="s">
        <v>14</v>
      </c>
      <c r="B1103" t="s">
        <v>62</v>
      </c>
      <c r="C1103" t="s">
        <v>274</v>
      </c>
      <c r="D1103">
        <v>8082461008</v>
      </c>
      <c r="E1103" s="1">
        <v>44543</v>
      </c>
      <c r="F1103" s="1">
        <v>44543</v>
      </c>
      <c r="G1103">
        <v>6324996892</v>
      </c>
      <c r="H1103">
        <v>21236278</v>
      </c>
      <c r="I1103">
        <v>2865.2</v>
      </c>
      <c r="J1103" s="1">
        <v>44603</v>
      </c>
      <c r="K1103">
        <v>2755</v>
      </c>
      <c r="L1103" s="1">
        <v>44645</v>
      </c>
      <c r="M1103">
        <v>42</v>
      </c>
      <c r="N1103" s="8">
        <f t="shared" si="17"/>
        <v>115710</v>
      </c>
    </row>
    <row r="1104" spans="1:14">
      <c r="A1104" t="s">
        <v>14</v>
      </c>
      <c r="B1104" t="s">
        <v>62</v>
      </c>
      <c r="C1104" t="s">
        <v>274</v>
      </c>
      <c r="D1104">
        <v>8082461008</v>
      </c>
      <c r="E1104" s="1">
        <v>44543</v>
      </c>
      <c r="F1104" s="1">
        <v>44543</v>
      </c>
      <c r="G1104">
        <v>6325007938</v>
      </c>
      <c r="H1104">
        <v>21236287</v>
      </c>
      <c r="I1104">
        <v>7295.6</v>
      </c>
      <c r="J1104" s="1">
        <v>44603</v>
      </c>
      <c r="K1104">
        <v>7015</v>
      </c>
      <c r="L1104" s="1">
        <v>44645</v>
      </c>
      <c r="M1104">
        <v>42</v>
      </c>
      <c r="N1104" s="8">
        <f t="shared" si="17"/>
        <v>294630</v>
      </c>
    </row>
    <row r="1105" spans="1:14">
      <c r="A1105" t="s">
        <v>14</v>
      </c>
      <c r="B1105" t="s">
        <v>62</v>
      </c>
      <c r="C1105" t="s">
        <v>274</v>
      </c>
      <c r="D1105">
        <v>8082461008</v>
      </c>
      <c r="E1105" s="1">
        <v>44543</v>
      </c>
      <c r="F1105" s="1">
        <v>44543</v>
      </c>
      <c r="G1105">
        <v>6325026000</v>
      </c>
      <c r="H1105">
        <v>21236288</v>
      </c>
      <c r="I1105">
        <v>3463.2</v>
      </c>
      <c r="J1105" s="1">
        <v>44603</v>
      </c>
      <c r="K1105">
        <v>3330</v>
      </c>
      <c r="L1105" s="1">
        <v>44645</v>
      </c>
      <c r="M1105">
        <v>42</v>
      </c>
      <c r="N1105" s="8">
        <f t="shared" si="17"/>
        <v>139860</v>
      </c>
    </row>
    <row r="1106" spans="1:14">
      <c r="A1106" t="s">
        <v>14</v>
      </c>
      <c r="B1106" t="s">
        <v>62</v>
      </c>
      <c r="C1106" t="s">
        <v>274</v>
      </c>
      <c r="D1106">
        <v>8082461008</v>
      </c>
      <c r="E1106" s="1">
        <v>44543</v>
      </c>
      <c r="F1106" s="1">
        <v>44543</v>
      </c>
      <c r="G1106">
        <v>6325029704</v>
      </c>
      <c r="H1106">
        <v>21236328</v>
      </c>
      <c r="I1106">
        <v>2075.2199999999998</v>
      </c>
      <c r="J1106" s="1">
        <v>44603</v>
      </c>
      <c r="K1106">
        <v>1701</v>
      </c>
      <c r="L1106" s="1">
        <v>44645</v>
      </c>
      <c r="M1106">
        <v>42</v>
      </c>
      <c r="N1106" s="8">
        <f t="shared" si="17"/>
        <v>71442</v>
      </c>
    </row>
    <row r="1107" spans="1:14">
      <c r="A1107" t="s">
        <v>14</v>
      </c>
      <c r="B1107" t="s">
        <v>62</v>
      </c>
      <c r="C1107" t="s">
        <v>712</v>
      </c>
      <c r="D1107">
        <v>737420158</v>
      </c>
      <c r="E1107" s="1">
        <v>44543</v>
      </c>
      <c r="F1107" s="1">
        <v>44543</v>
      </c>
      <c r="G1107">
        <v>6325623225</v>
      </c>
      <c r="H1107">
        <v>2132255</v>
      </c>
      <c r="I1107">
        <v>3979.36</v>
      </c>
      <c r="J1107" s="1">
        <v>44603</v>
      </c>
      <c r="K1107">
        <v>3617.6</v>
      </c>
      <c r="L1107" s="1">
        <v>44616</v>
      </c>
      <c r="M1107">
        <v>13</v>
      </c>
      <c r="N1107" s="8">
        <f t="shared" si="17"/>
        <v>47028.799999999996</v>
      </c>
    </row>
    <row r="1108" spans="1:14">
      <c r="A1108" t="s">
        <v>14</v>
      </c>
      <c r="B1108" t="s">
        <v>62</v>
      </c>
      <c r="C1108" t="s">
        <v>712</v>
      </c>
      <c r="D1108">
        <v>737420158</v>
      </c>
      <c r="E1108" s="1">
        <v>44543</v>
      </c>
      <c r="F1108" s="1">
        <v>44543</v>
      </c>
      <c r="G1108">
        <v>6325624981</v>
      </c>
      <c r="H1108">
        <v>2132125</v>
      </c>
      <c r="I1108">
        <v>4974.2</v>
      </c>
      <c r="J1108" s="1">
        <v>44603</v>
      </c>
      <c r="K1108">
        <v>4522</v>
      </c>
      <c r="L1108" s="1">
        <v>44588</v>
      </c>
      <c r="M1108">
        <v>-15</v>
      </c>
      <c r="N1108" s="8">
        <f t="shared" si="17"/>
        <v>-67830</v>
      </c>
    </row>
    <row r="1109" spans="1:14">
      <c r="A1109" t="s">
        <v>14</v>
      </c>
      <c r="B1109" t="s">
        <v>62</v>
      </c>
      <c r="C1109" t="s">
        <v>713</v>
      </c>
      <c r="D1109">
        <v>8817300158</v>
      </c>
      <c r="E1109" s="1">
        <v>44543</v>
      </c>
      <c r="F1109" s="1">
        <v>44543</v>
      </c>
      <c r="G1109">
        <v>6326005250</v>
      </c>
      <c r="H1109">
        <v>26993</v>
      </c>
      <c r="I1109">
        <v>9147.4699999999993</v>
      </c>
      <c r="J1109" s="1">
        <v>44603</v>
      </c>
      <c r="K1109">
        <v>7497.93</v>
      </c>
      <c r="L1109" s="1">
        <v>44680</v>
      </c>
      <c r="M1109">
        <v>77</v>
      </c>
      <c r="N1109" s="8">
        <f t="shared" si="17"/>
        <v>577340.61</v>
      </c>
    </row>
    <row r="1110" spans="1:14">
      <c r="A1110" t="s">
        <v>14</v>
      </c>
      <c r="B1110" t="s">
        <v>62</v>
      </c>
      <c r="C1110" t="s">
        <v>714</v>
      </c>
      <c r="D1110">
        <v>14929271006</v>
      </c>
      <c r="E1110" s="1">
        <v>44543</v>
      </c>
      <c r="F1110" s="1">
        <v>44543</v>
      </c>
      <c r="G1110">
        <v>6326214024</v>
      </c>
      <c r="H1110">
        <v>61</v>
      </c>
      <c r="I1110">
        <v>1525</v>
      </c>
      <c r="J1110" s="1">
        <v>44603</v>
      </c>
      <c r="K1110">
        <v>1250</v>
      </c>
      <c r="L1110" s="1">
        <v>44644</v>
      </c>
      <c r="M1110">
        <v>41</v>
      </c>
      <c r="N1110" s="8">
        <f t="shared" si="17"/>
        <v>51250</v>
      </c>
    </row>
    <row r="1111" spans="1:14">
      <c r="A1111" t="s">
        <v>14</v>
      </c>
      <c r="B1111" t="s">
        <v>62</v>
      </c>
      <c r="C1111" t="s">
        <v>528</v>
      </c>
      <c r="D1111">
        <v>2173800281</v>
      </c>
      <c r="E1111" s="1">
        <v>44543</v>
      </c>
      <c r="F1111" s="1">
        <v>44543</v>
      </c>
      <c r="G1111">
        <v>6326402579</v>
      </c>
      <c r="H1111" t="s">
        <v>715</v>
      </c>
      <c r="I1111">
        <v>527.04</v>
      </c>
      <c r="J1111" s="1">
        <v>44603</v>
      </c>
      <c r="K1111">
        <v>432</v>
      </c>
      <c r="L1111" s="1">
        <v>44588</v>
      </c>
      <c r="M1111">
        <v>-15</v>
      </c>
      <c r="N1111" s="8">
        <f t="shared" si="17"/>
        <v>-6480</v>
      </c>
    </row>
    <row r="1112" spans="1:14">
      <c r="A1112" t="s">
        <v>14</v>
      </c>
      <c r="B1112" t="s">
        <v>62</v>
      </c>
      <c r="C1112" t="s">
        <v>38</v>
      </c>
      <c r="D1112">
        <v>10282490159</v>
      </c>
      <c r="E1112" s="1">
        <v>44543</v>
      </c>
      <c r="F1112" s="1">
        <v>44543</v>
      </c>
      <c r="G1112">
        <v>6326486602</v>
      </c>
      <c r="H1112">
        <v>9161021003</v>
      </c>
      <c r="I1112">
        <v>10458.450000000001</v>
      </c>
      <c r="J1112" s="1">
        <v>44603</v>
      </c>
      <c r="K1112">
        <v>8572.5</v>
      </c>
      <c r="L1112" s="1">
        <v>44601</v>
      </c>
      <c r="M1112">
        <v>-2</v>
      </c>
      <c r="N1112" s="8">
        <f t="shared" si="17"/>
        <v>-17145</v>
      </c>
    </row>
    <row r="1113" spans="1:14">
      <c r="A1113" t="s">
        <v>14</v>
      </c>
      <c r="B1113" t="s">
        <v>62</v>
      </c>
      <c r="C1113" t="s">
        <v>88</v>
      </c>
      <c r="D1113">
        <v>4869950156</v>
      </c>
      <c r="E1113" s="1">
        <v>44543</v>
      </c>
      <c r="F1113" s="1">
        <v>44543</v>
      </c>
      <c r="G1113">
        <v>6327081104</v>
      </c>
      <c r="H1113" t="s">
        <v>716</v>
      </c>
      <c r="I1113">
        <v>777.93</v>
      </c>
      <c r="J1113" s="1">
        <v>44603</v>
      </c>
      <c r="K1113">
        <v>637.65</v>
      </c>
      <c r="L1113" s="1">
        <v>44622</v>
      </c>
      <c r="M1113">
        <v>19</v>
      </c>
      <c r="N1113" s="8">
        <f t="shared" si="17"/>
        <v>12115.35</v>
      </c>
    </row>
    <row r="1114" spans="1:14">
      <c r="A1114" t="s">
        <v>14</v>
      </c>
      <c r="B1114" t="s">
        <v>62</v>
      </c>
      <c r="C1114" t="s">
        <v>88</v>
      </c>
      <c r="D1114">
        <v>4869950156</v>
      </c>
      <c r="E1114" s="1">
        <v>44543</v>
      </c>
      <c r="F1114" s="1">
        <v>44543</v>
      </c>
      <c r="G1114">
        <v>6327082720</v>
      </c>
      <c r="H1114" t="s">
        <v>717</v>
      </c>
      <c r="I1114">
        <v>5646.16</v>
      </c>
      <c r="J1114" s="1">
        <v>44603</v>
      </c>
      <c r="K1114">
        <v>4628</v>
      </c>
      <c r="L1114" s="1">
        <v>44574</v>
      </c>
      <c r="M1114">
        <v>-29</v>
      </c>
      <c r="N1114" s="8">
        <f t="shared" si="17"/>
        <v>-134212</v>
      </c>
    </row>
    <row r="1115" spans="1:14">
      <c r="A1115" t="s">
        <v>14</v>
      </c>
      <c r="B1115" t="s">
        <v>62</v>
      </c>
      <c r="C1115" t="s">
        <v>88</v>
      </c>
      <c r="D1115">
        <v>4869950156</v>
      </c>
      <c r="E1115" s="1">
        <v>44544</v>
      </c>
      <c r="F1115" s="1">
        <v>44544</v>
      </c>
      <c r="G1115">
        <v>6327093357</v>
      </c>
      <c r="H1115" t="s">
        <v>718</v>
      </c>
      <c r="I1115">
        <v>384.3</v>
      </c>
      <c r="J1115" s="1">
        <v>44604</v>
      </c>
      <c r="K1115">
        <v>315</v>
      </c>
      <c r="L1115" s="1">
        <v>44574</v>
      </c>
      <c r="M1115">
        <v>-30</v>
      </c>
      <c r="N1115" s="8">
        <f t="shared" si="17"/>
        <v>-9450</v>
      </c>
    </row>
    <row r="1116" spans="1:14">
      <c r="A1116" t="s">
        <v>14</v>
      </c>
      <c r="B1116" t="s">
        <v>62</v>
      </c>
      <c r="C1116" t="s">
        <v>88</v>
      </c>
      <c r="D1116">
        <v>4869950156</v>
      </c>
      <c r="E1116" s="1">
        <v>44543</v>
      </c>
      <c r="F1116" s="1">
        <v>44543</v>
      </c>
      <c r="G1116">
        <v>6327100517</v>
      </c>
      <c r="H1116" t="s">
        <v>719</v>
      </c>
      <c r="I1116">
        <v>3141.74</v>
      </c>
      <c r="J1116" s="1">
        <v>44603</v>
      </c>
      <c r="K1116">
        <v>2575.1999999999998</v>
      </c>
      <c r="L1116" s="1">
        <v>44574</v>
      </c>
      <c r="M1116">
        <v>-29</v>
      </c>
      <c r="N1116" s="8">
        <f t="shared" si="17"/>
        <v>-74680.799999999988</v>
      </c>
    </row>
    <row r="1117" spans="1:14">
      <c r="A1117" t="s">
        <v>14</v>
      </c>
      <c r="B1117" t="s">
        <v>62</v>
      </c>
      <c r="C1117" t="s">
        <v>543</v>
      </c>
      <c r="D1117">
        <v>5051840584</v>
      </c>
      <c r="E1117" s="1">
        <v>44544</v>
      </c>
      <c r="F1117" s="1">
        <v>44544</v>
      </c>
      <c r="G1117">
        <v>6327290582</v>
      </c>
      <c r="H1117">
        <v>11283</v>
      </c>
      <c r="I1117">
        <v>96.24</v>
      </c>
      <c r="J1117" s="1">
        <v>44604</v>
      </c>
      <c r="K1117">
        <v>87</v>
      </c>
      <c r="L1117" s="1">
        <v>44574</v>
      </c>
      <c r="M1117">
        <v>-30</v>
      </c>
      <c r="N1117" s="8">
        <f t="shared" si="17"/>
        <v>-2610</v>
      </c>
    </row>
    <row r="1118" spans="1:14">
      <c r="A1118" t="s">
        <v>14</v>
      </c>
      <c r="B1118" t="s">
        <v>62</v>
      </c>
      <c r="C1118" t="s">
        <v>329</v>
      </c>
      <c r="D1118">
        <v>80127910588</v>
      </c>
      <c r="E1118" s="1">
        <v>44544</v>
      </c>
      <c r="F1118" s="1">
        <v>44544</v>
      </c>
      <c r="G1118">
        <v>6327293565</v>
      </c>
      <c r="H1118" t="s">
        <v>720</v>
      </c>
      <c r="I1118">
        <v>14281.8</v>
      </c>
      <c r="J1118" s="1">
        <v>44604</v>
      </c>
      <c r="K1118">
        <v>14281.8</v>
      </c>
      <c r="L1118" s="1">
        <v>44608</v>
      </c>
      <c r="M1118">
        <v>4</v>
      </c>
      <c r="N1118" s="8">
        <f t="shared" si="17"/>
        <v>57127.199999999997</v>
      </c>
    </row>
    <row r="1119" spans="1:14">
      <c r="A1119" t="s">
        <v>14</v>
      </c>
      <c r="B1119" t="s">
        <v>62</v>
      </c>
      <c r="C1119" t="s">
        <v>348</v>
      </c>
      <c r="D1119">
        <v>6991810588</v>
      </c>
      <c r="E1119" s="1">
        <v>44544</v>
      </c>
      <c r="F1119" s="1">
        <v>44544</v>
      </c>
      <c r="G1119">
        <v>6327299825</v>
      </c>
      <c r="H1119">
        <v>7187</v>
      </c>
      <c r="I1119">
        <v>620.74</v>
      </c>
      <c r="J1119" s="1">
        <v>44604</v>
      </c>
      <c r="K1119">
        <v>508.8</v>
      </c>
      <c r="L1119" s="1">
        <v>44588</v>
      </c>
      <c r="M1119">
        <v>-16</v>
      </c>
      <c r="N1119" s="8">
        <f t="shared" si="17"/>
        <v>-8140.8</v>
      </c>
    </row>
    <row r="1120" spans="1:14">
      <c r="A1120" t="s">
        <v>14</v>
      </c>
      <c r="B1120" t="s">
        <v>62</v>
      </c>
      <c r="C1120" t="s">
        <v>382</v>
      </c>
      <c r="D1120">
        <v>10852890150</v>
      </c>
      <c r="E1120" s="1">
        <v>44544</v>
      </c>
      <c r="F1120" s="1">
        <v>44544</v>
      </c>
      <c r="G1120">
        <v>6327450648</v>
      </c>
      <c r="H1120">
        <v>5916093846</v>
      </c>
      <c r="I1120">
        <v>988.93</v>
      </c>
      <c r="J1120" s="1">
        <v>44604</v>
      </c>
      <c r="K1120">
        <v>810.6</v>
      </c>
      <c r="L1120" s="1">
        <v>44588</v>
      </c>
      <c r="M1120">
        <v>-16</v>
      </c>
      <c r="N1120" s="8">
        <f t="shared" si="17"/>
        <v>-12969.6</v>
      </c>
    </row>
    <row r="1121" spans="1:14">
      <c r="A1121" t="s">
        <v>14</v>
      </c>
      <c r="B1121" t="s">
        <v>62</v>
      </c>
      <c r="C1121" t="s">
        <v>465</v>
      </c>
      <c r="D1121">
        <v>6912570964</v>
      </c>
      <c r="E1121" s="1">
        <v>44544</v>
      </c>
      <c r="F1121" s="1">
        <v>44544</v>
      </c>
      <c r="G1121">
        <v>6327760464</v>
      </c>
      <c r="H1121">
        <v>97591001</v>
      </c>
      <c r="I1121">
        <v>5921.88</v>
      </c>
      <c r="J1121" s="1">
        <v>44604</v>
      </c>
      <c r="K1121">
        <v>4854</v>
      </c>
      <c r="L1121" s="1">
        <v>44588</v>
      </c>
      <c r="M1121">
        <v>-16</v>
      </c>
      <c r="N1121" s="8">
        <f t="shared" si="17"/>
        <v>-77664</v>
      </c>
    </row>
    <row r="1122" spans="1:14">
      <c r="A1122" t="s">
        <v>14</v>
      </c>
      <c r="B1122" t="s">
        <v>62</v>
      </c>
      <c r="C1122" t="s">
        <v>333</v>
      </c>
      <c r="D1122">
        <v>11173091007</v>
      </c>
      <c r="E1122" s="1">
        <v>44543</v>
      </c>
      <c r="F1122" s="1">
        <v>44543</v>
      </c>
      <c r="G1122">
        <v>6328236221</v>
      </c>
      <c r="H1122" t="s">
        <v>721</v>
      </c>
      <c r="I1122">
        <v>736.88</v>
      </c>
      <c r="J1122" s="1">
        <v>44603</v>
      </c>
      <c r="K1122">
        <v>604</v>
      </c>
      <c r="L1122" s="1">
        <v>44616</v>
      </c>
      <c r="M1122">
        <v>13</v>
      </c>
      <c r="N1122" s="8">
        <f t="shared" si="17"/>
        <v>7852</v>
      </c>
    </row>
    <row r="1123" spans="1:14">
      <c r="A1123" t="s">
        <v>14</v>
      </c>
      <c r="B1123" t="s">
        <v>62</v>
      </c>
      <c r="C1123" t="s">
        <v>419</v>
      </c>
      <c r="D1123">
        <v>10191080158</v>
      </c>
      <c r="E1123" s="1">
        <v>44544</v>
      </c>
      <c r="F1123" s="1">
        <v>44544</v>
      </c>
      <c r="G1123">
        <v>6328368051</v>
      </c>
      <c r="H1123" t="s">
        <v>722</v>
      </c>
      <c r="I1123">
        <v>312</v>
      </c>
      <c r="J1123" s="1">
        <v>44604</v>
      </c>
      <c r="K1123">
        <v>300</v>
      </c>
      <c r="L1123" s="1">
        <v>44616</v>
      </c>
      <c r="M1123">
        <v>12</v>
      </c>
      <c r="N1123" s="8">
        <f t="shared" si="17"/>
        <v>3600</v>
      </c>
    </row>
    <row r="1124" spans="1:14">
      <c r="A1124" t="s">
        <v>14</v>
      </c>
      <c r="B1124" t="s">
        <v>62</v>
      </c>
      <c r="C1124" t="s">
        <v>419</v>
      </c>
      <c r="D1124">
        <v>10191080158</v>
      </c>
      <c r="E1124" s="1">
        <v>44544</v>
      </c>
      <c r="F1124" s="1">
        <v>44544</v>
      </c>
      <c r="G1124">
        <v>6328370345</v>
      </c>
      <c r="H1124" t="s">
        <v>723</v>
      </c>
      <c r="I1124">
        <v>1146.8</v>
      </c>
      <c r="J1124" s="1">
        <v>44604</v>
      </c>
      <c r="K1124">
        <v>940</v>
      </c>
      <c r="L1124" s="1">
        <v>44588</v>
      </c>
      <c r="M1124">
        <v>-16</v>
      </c>
      <c r="N1124" s="8">
        <f t="shared" si="17"/>
        <v>-15040</v>
      </c>
    </row>
    <row r="1125" spans="1:14">
      <c r="A1125" t="s">
        <v>14</v>
      </c>
      <c r="B1125" t="s">
        <v>62</v>
      </c>
      <c r="C1125" t="s">
        <v>479</v>
      </c>
      <c r="D1125">
        <v>6522300968</v>
      </c>
      <c r="E1125" s="1">
        <v>44544</v>
      </c>
      <c r="F1125" s="1">
        <v>44544</v>
      </c>
      <c r="G1125">
        <v>6328553738</v>
      </c>
      <c r="H1125">
        <v>7000149523</v>
      </c>
      <c r="I1125">
        <v>60.32</v>
      </c>
      <c r="J1125" s="1">
        <v>44604</v>
      </c>
      <c r="K1125">
        <v>54.84</v>
      </c>
      <c r="L1125" s="1">
        <v>44616</v>
      </c>
      <c r="M1125">
        <v>12</v>
      </c>
      <c r="N1125" s="8">
        <f t="shared" si="17"/>
        <v>658.08</v>
      </c>
    </row>
    <row r="1126" spans="1:14">
      <c r="A1126" t="s">
        <v>14</v>
      </c>
      <c r="B1126" t="s">
        <v>62</v>
      </c>
      <c r="C1126" t="s">
        <v>415</v>
      </c>
      <c r="D1126">
        <v>3898780378</v>
      </c>
      <c r="E1126" s="1">
        <v>44544</v>
      </c>
      <c r="F1126" s="1">
        <v>44544</v>
      </c>
      <c r="G1126">
        <v>6328757290</v>
      </c>
      <c r="H1126" t="s">
        <v>724</v>
      </c>
      <c r="I1126">
        <v>8685.91</v>
      </c>
      <c r="J1126" s="1">
        <v>44604</v>
      </c>
      <c r="K1126">
        <v>7119.6</v>
      </c>
      <c r="L1126" s="1">
        <v>44599</v>
      </c>
      <c r="M1126">
        <v>-5</v>
      </c>
      <c r="N1126" s="8">
        <f t="shared" si="17"/>
        <v>-35598</v>
      </c>
    </row>
    <row r="1127" spans="1:14">
      <c r="A1127" t="s">
        <v>14</v>
      </c>
      <c r="B1127" t="s">
        <v>62</v>
      </c>
      <c r="C1127" t="s">
        <v>647</v>
      </c>
      <c r="D1127">
        <v>6655971007</v>
      </c>
      <c r="E1127" s="1">
        <v>44544</v>
      </c>
      <c r="F1127" s="1">
        <v>44544</v>
      </c>
      <c r="G1127">
        <v>6328911042</v>
      </c>
      <c r="H1127">
        <v>4186095674</v>
      </c>
      <c r="I1127">
        <v>8940.76</v>
      </c>
      <c r="J1127" s="1">
        <v>44604</v>
      </c>
      <c r="K1127">
        <v>7320.1</v>
      </c>
      <c r="L1127" s="1">
        <v>44588</v>
      </c>
      <c r="M1127">
        <v>-16</v>
      </c>
      <c r="N1127" s="8">
        <f t="shared" si="17"/>
        <v>-117121.60000000001</v>
      </c>
    </row>
    <row r="1128" spans="1:14">
      <c r="A1128" t="s">
        <v>14</v>
      </c>
      <c r="B1128" t="s">
        <v>62</v>
      </c>
      <c r="C1128" t="s">
        <v>725</v>
      </c>
      <c r="D1128" t="s">
        <v>726</v>
      </c>
      <c r="E1128" s="1">
        <v>44544</v>
      </c>
      <c r="F1128" s="1">
        <v>44544</v>
      </c>
      <c r="G1128">
        <v>6328930499</v>
      </c>
      <c r="H1128" t="s">
        <v>124</v>
      </c>
      <c r="I1128">
        <v>1000</v>
      </c>
      <c r="J1128" s="1">
        <v>44604</v>
      </c>
      <c r="K1128">
        <v>1000</v>
      </c>
      <c r="L1128" s="1">
        <v>44578</v>
      </c>
      <c r="M1128">
        <v>-26</v>
      </c>
      <c r="N1128" s="8">
        <f t="shared" si="17"/>
        <v>-26000</v>
      </c>
    </row>
    <row r="1129" spans="1:14">
      <c r="A1129" t="s">
        <v>14</v>
      </c>
      <c r="B1129" t="s">
        <v>62</v>
      </c>
      <c r="C1129" t="s">
        <v>396</v>
      </c>
      <c r="D1129">
        <v>1778520302</v>
      </c>
      <c r="E1129" s="1">
        <v>44544</v>
      </c>
      <c r="F1129" s="1">
        <v>44544</v>
      </c>
      <c r="G1129">
        <v>6329738735</v>
      </c>
      <c r="H1129">
        <v>6012221023404</v>
      </c>
      <c r="I1129">
        <v>1573</v>
      </c>
      <c r="J1129" s="1">
        <v>44604</v>
      </c>
      <c r="K1129">
        <v>1430</v>
      </c>
      <c r="L1129" s="1">
        <v>44645</v>
      </c>
      <c r="M1129">
        <v>41</v>
      </c>
      <c r="N1129" s="8">
        <f t="shared" si="17"/>
        <v>58630</v>
      </c>
    </row>
    <row r="1130" spans="1:14">
      <c r="A1130" t="s">
        <v>14</v>
      </c>
      <c r="B1130" t="s">
        <v>62</v>
      </c>
      <c r="C1130" t="s">
        <v>259</v>
      </c>
      <c r="D1130">
        <v>13110270157</v>
      </c>
      <c r="E1130" s="1">
        <v>44544</v>
      </c>
      <c r="F1130" s="1">
        <v>44544</v>
      </c>
      <c r="G1130">
        <v>6329801737</v>
      </c>
      <c r="H1130">
        <v>980269283</v>
      </c>
      <c r="I1130">
        <v>299.05</v>
      </c>
      <c r="J1130" s="1">
        <v>44604</v>
      </c>
      <c r="K1130">
        <v>245.12</v>
      </c>
      <c r="L1130" s="1">
        <v>44588</v>
      </c>
      <c r="M1130">
        <v>-16</v>
      </c>
      <c r="N1130" s="8">
        <f t="shared" si="17"/>
        <v>-3921.92</v>
      </c>
    </row>
    <row r="1131" spans="1:14">
      <c r="A1131" t="s">
        <v>14</v>
      </c>
      <c r="B1131" t="s">
        <v>62</v>
      </c>
      <c r="C1131" t="s">
        <v>499</v>
      </c>
      <c r="D1131">
        <v>11667890153</v>
      </c>
      <c r="E1131" s="1">
        <v>44544</v>
      </c>
      <c r="F1131" s="1">
        <v>44544</v>
      </c>
      <c r="G1131">
        <v>6330048031</v>
      </c>
      <c r="H1131">
        <v>8261306383</v>
      </c>
      <c r="I1131">
        <v>129.88999999999999</v>
      </c>
      <c r="J1131" s="1">
        <v>44604</v>
      </c>
      <c r="K1131">
        <v>118.08</v>
      </c>
      <c r="L1131" s="1">
        <v>44588</v>
      </c>
      <c r="M1131">
        <v>-16</v>
      </c>
      <c r="N1131" s="8">
        <f t="shared" si="17"/>
        <v>-1889.28</v>
      </c>
    </row>
    <row r="1132" spans="1:14">
      <c r="A1132" t="s">
        <v>14</v>
      </c>
      <c r="B1132" t="s">
        <v>62</v>
      </c>
      <c r="C1132" t="s">
        <v>727</v>
      </c>
      <c r="D1132">
        <v>12785290151</v>
      </c>
      <c r="E1132" s="1">
        <v>44545</v>
      </c>
      <c r="F1132" s="1">
        <v>44545</v>
      </c>
      <c r="G1132">
        <v>6330218765</v>
      </c>
      <c r="H1132" t="s">
        <v>728</v>
      </c>
      <c r="I1132">
        <v>3785.84</v>
      </c>
      <c r="J1132" s="1">
        <v>44605</v>
      </c>
      <c r="K1132">
        <v>3103.15</v>
      </c>
      <c r="L1132" s="1">
        <v>44588</v>
      </c>
      <c r="M1132">
        <v>-17</v>
      </c>
      <c r="N1132" s="8">
        <f t="shared" si="17"/>
        <v>-52753.55</v>
      </c>
    </row>
    <row r="1133" spans="1:14">
      <c r="A1133" t="s">
        <v>14</v>
      </c>
      <c r="B1133" t="s">
        <v>62</v>
      </c>
      <c r="C1133" t="s">
        <v>205</v>
      </c>
      <c r="D1133">
        <v>747170157</v>
      </c>
      <c r="E1133" s="1">
        <v>44545</v>
      </c>
      <c r="F1133" s="1">
        <v>44545</v>
      </c>
      <c r="G1133">
        <v>6330364678</v>
      </c>
      <c r="H1133">
        <v>6751352392</v>
      </c>
      <c r="I1133">
        <v>54778.65</v>
      </c>
      <c r="J1133" s="1">
        <v>44605</v>
      </c>
      <c r="K1133">
        <v>6020.41</v>
      </c>
      <c r="L1133" s="1">
        <v>44616</v>
      </c>
      <c r="M1133">
        <v>11</v>
      </c>
      <c r="N1133" s="8">
        <f t="shared" si="17"/>
        <v>66224.509999999995</v>
      </c>
    </row>
    <row r="1134" spans="1:14">
      <c r="A1134" t="s">
        <v>14</v>
      </c>
      <c r="B1134" t="s">
        <v>62</v>
      </c>
      <c r="C1134" t="s">
        <v>72</v>
      </c>
      <c r="D1134">
        <v>9238800156</v>
      </c>
      <c r="E1134" s="1">
        <v>44544</v>
      </c>
      <c r="F1134" s="1">
        <v>44544</v>
      </c>
      <c r="G1134">
        <v>6330393707</v>
      </c>
      <c r="H1134">
        <v>1027368114</v>
      </c>
      <c r="I1134">
        <v>3513.6</v>
      </c>
      <c r="J1134" s="1">
        <v>44604</v>
      </c>
      <c r="K1134">
        <v>2880</v>
      </c>
      <c r="L1134" s="1">
        <v>44588</v>
      </c>
      <c r="M1134">
        <v>-16</v>
      </c>
      <c r="N1134" s="8">
        <f t="shared" si="17"/>
        <v>-46080</v>
      </c>
    </row>
    <row r="1135" spans="1:14">
      <c r="A1135" t="s">
        <v>14</v>
      </c>
      <c r="B1135" t="s">
        <v>62</v>
      </c>
      <c r="C1135" t="s">
        <v>72</v>
      </c>
      <c r="D1135">
        <v>9238800156</v>
      </c>
      <c r="E1135" s="1">
        <v>44545</v>
      </c>
      <c r="F1135" s="1">
        <v>44545</v>
      </c>
      <c r="G1135">
        <v>6330395954</v>
      </c>
      <c r="H1135">
        <v>1027368112</v>
      </c>
      <c r="I1135">
        <v>8052</v>
      </c>
      <c r="J1135" s="1">
        <v>44605</v>
      </c>
      <c r="K1135">
        <v>6600</v>
      </c>
      <c r="L1135" s="1">
        <v>44645</v>
      </c>
      <c r="M1135">
        <v>40</v>
      </c>
      <c r="N1135" s="8">
        <f t="shared" si="17"/>
        <v>264000</v>
      </c>
    </row>
    <row r="1136" spans="1:14">
      <c r="A1136" t="s">
        <v>14</v>
      </c>
      <c r="B1136" t="s">
        <v>62</v>
      </c>
      <c r="C1136" t="s">
        <v>642</v>
      </c>
      <c r="D1136">
        <v>82130592</v>
      </c>
      <c r="E1136" s="1">
        <v>44544</v>
      </c>
      <c r="F1136" s="1">
        <v>44544</v>
      </c>
      <c r="G1136">
        <v>6330829121</v>
      </c>
      <c r="H1136">
        <v>2002033713</v>
      </c>
      <c r="I1136">
        <v>92263.05</v>
      </c>
      <c r="J1136" s="1">
        <v>44604</v>
      </c>
      <c r="K1136">
        <v>83875.5</v>
      </c>
      <c r="L1136" s="1">
        <v>44588</v>
      </c>
      <c r="M1136">
        <v>-16</v>
      </c>
      <c r="N1136" s="8">
        <f t="shared" si="17"/>
        <v>-1342008</v>
      </c>
    </row>
    <row r="1137" spans="1:14">
      <c r="A1137" t="s">
        <v>14</v>
      </c>
      <c r="B1137" t="s">
        <v>62</v>
      </c>
      <c r="C1137" t="s">
        <v>651</v>
      </c>
      <c r="D1137">
        <v>6324460150</v>
      </c>
      <c r="E1137" s="1">
        <v>44545</v>
      </c>
      <c r="F1137" s="1">
        <v>44545</v>
      </c>
      <c r="G1137">
        <v>6331014755</v>
      </c>
      <c r="H1137">
        <v>2213110149</v>
      </c>
      <c r="I1137">
        <v>7745.44</v>
      </c>
      <c r="J1137" s="1">
        <v>44605</v>
      </c>
      <c r="K1137">
        <v>6348.72</v>
      </c>
      <c r="L1137" s="1">
        <v>44616</v>
      </c>
      <c r="M1137">
        <v>11</v>
      </c>
      <c r="N1137" s="8">
        <f t="shared" si="17"/>
        <v>69835.92</v>
      </c>
    </row>
    <row r="1138" spans="1:14">
      <c r="A1138" t="s">
        <v>14</v>
      </c>
      <c r="B1138" t="s">
        <v>62</v>
      </c>
      <c r="C1138" t="s">
        <v>607</v>
      </c>
      <c r="D1138">
        <v>2774840595</v>
      </c>
      <c r="E1138" s="1">
        <v>44545</v>
      </c>
      <c r="F1138" s="1">
        <v>44545</v>
      </c>
      <c r="G1138">
        <v>6331898242</v>
      </c>
      <c r="H1138">
        <v>9897008315</v>
      </c>
      <c r="I1138">
        <v>365.75</v>
      </c>
      <c r="J1138" s="1">
        <v>44605</v>
      </c>
      <c r="K1138">
        <v>332.5</v>
      </c>
      <c r="L1138" s="1">
        <v>44616</v>
      </c>
      <c r="M1138">
        <v>11</v>
      </c>
      <c r="N1138" s="8">
        <f t="shared" si="17"/>
        <v>3657.5</v>
      </c>
    </row>
    <row r="1139" spans="1:14">
      <c r="A1139" t="s">
        <v>14</v>
      </c>
      <c r="B1139" t="s">
        <v>62</v>
      </c>
      <c r="C1139" t="s">
        <v>403</v>
      </c>
      <c r="D1139">
        <v>12792100153</v>
      </c>
      <c r="E1139" s="1">
        <v>44544</v>
      </c>
      <c r="F1139" s="1">
        <v>44544</v>
      </c>
      <c r="G1139">
        <v>6332312224</v>
      </c>
      <c r="H1139">
        <v>21050514</v>
      </c>
      <c r="I1139">
        <v>364.1</v>
      </c>
      <c r="J1139" s="1">
        <v>44604</v>
      </c>
      <c r="K1139">
        <v>298.44</v>
      </c>
      <c r="L1139" s="1">
        <v>44606</v>
      </c>
      <c r="M1139">
        <v>2</v>
      </c>
      <c r="N1139" s="8">
        <f t="shared" si="17"/>
        <v>596.88</v>
      </c>
    </row>
    <row r="1140" spans="1:14">
      <c r="A1140" t="s">
        <v>14</v>
      </c>
      <c r="B1140" t="s">
        <v>62</v>
      </c>
      <c r="C1140" t="s">
        <v>403</v>
      </c>
      <c r="D1140">
        <v>12792100153</v>
      </c>
      <c r="E1140" s="1">
        <v>44545</v>
      </c>
      <c r="F1140" s="1">
        <v>44545</v>
      </c>
      <c r="G1140">
        <v>6332312588</v>
      </c>
      <c r="H1140">
        <v>21050515</v>
      </c>
      <c r="I1140">
        <v>2019.88</v>
      </c>
      <c r="J1140" s="1">
        <v>44605</v>
      </c>
      <c r="K1140">
        <v>1655.64</v>
      </c>
      <c r="L1140" s="1">
        <v>44606</v>
      </c>
      <c r="M1140">
        <v>1</v>
      </c>
      <c r="N1140" s="8">
        <f t="shared" si="17"/>
        <v>1655.64</v>
      </c>
    </row>
    <row r="1141" spans="1:14">
      <c r="A1141" t="s">
        <v>14</v>
      </c>
      <c r="B1141" t="s">
        <v>62</v>
      </c>
      <c r="C1141" t="s">
        <v>403</v>
      </c>
      <c r="D1141">
        <v>12792100153</v>
      </c>
      <c r="E1141" s="1">
        <v>44545</v>
      </c>
      <c r="F1141" s="1">
        <v>44545</v>
      </c>
      <c r="G1141">
        <v>6332316579</v>
      </c>
      <c r="H1141">
        <v>21059199</v>
      </c>
      <c r="I1141">
        <v>15548.11</v>
      </c>
      <c r="J1141" s="1">
        <v>44605</v>
      </c>
      <c r="K1141">
        <v>12744.35</v>
      </c>
      <c r="L1141" s="1">
        <v>44588</v>
      </c>
      <c r="M1141">
        <v>-17</v>
      </c>
      <c r="N1141" s="8">
        <f t="shared" si="17"/>
        <v>-216653.95</v>
      </c>
    </row>
    <row r="1142" spans="1:14">
      <c r="A1142" t="s">
        <v>14</v>
      </c>
      <c r="B1142" t="s">
        <v>62</v>
      </c>
      <c r="C1142" t="s">
        <v>403</v>
      </c>
      <c r="D1142">
        <v>12792100153</v>
      </c>
      <c r="E1142" s="1">
        <v>44545</v>
      </c>
      <c r="F1142" s="1">
        <v>44545</v>
      </c>
      <c r="G1142">
        <v>6332326967</v>
      </c>
      <c r="H1142">
        <v>21045078</v>
      </c>
      <c r="I1142">
        <v>1135.1500000000001</v>
      </c>
      <c r="J1142" s="1">
        <v>44605</v>
      </c>
      <c r="K1142">
        <v>1135.1500000000001</v>
      </c>
      <c r="L1142" s="1">
        <v>44587</v>
      </c>
      <c r="M1142">
        <v>-18</v>
      </c>
      <c r="N1142" s="8">
        <f t="shared" si="17"/>
        <v>-20432.7</v>
      </c>
    </row>
    <row r="1143" spans="1:14">
      <c r="A1143" t="s">
        <v>14</v>
      </c>
      <c r="B1143" t="s">
        <v>62</v>
      </c>
      <c r="C1143" t="s">
        <v>729</v>
      </c>
      <c r="D1143">
        <v>8019811002</v>
      </c>
      <c r="E1143" s="1">
        <v>44545</v>
      </c>
      <c r="F1143" s="1">
        <v>44545</v>
      </c>
      <c r="G1143">
        <v>6332793161</v>
      </c>
      <c r="H1143" t="s">
        <v>150</v>
      </c>
      <c r="I1143">
        <v>188776.2</v>
      </c>
      <c r="J1143" s="1">
        <v>44605</v>
      </c>
      <c r="K1143">
        <v>179786.86</v>
      </c>
      <c r="L1143" s="1">
        <v>44588</v>
      </c>
      <c r="M1143">
        <v>-17</v>
      </c>
      <c r="N1143" s="8">
        <f t="shared" si="17"/>
        <v>-3056376.6199999996</v>
      </c>
    </row>
    <row r="1144" spans="1:14">
      <c r="A1144" t="s">
        <v>14</v>
      </c>
      <c r="B1144" t="s">
        <v>62</v>
      </c>
      <c r="C1144" t="s">
        <v>729</v>
      </c>
      <c r="D1144">
        <v>8019811002</v>
      </c>
      <c r="E1144" s="1">
        <v>44545</v>
      </c>
      <c r="F1144" s="1">
        <v>44545</v>
      </c>
      <c r="G1144">
        <v>6332806552</v>
      </c>
      <c r="H1144" t="s">
        <v>151</v>
      </c>
      <c r="I1144">
        <v>14651.6</v>
      </c>
      <c r="J1144" s="1">
        <v>44605</v>
      </c>
      <c r="K1144">
        <v>13953.9</v>
      </c>
      <c r="L1144" s="1">
        <v>44588</v>
      </c>
      <c r="M1144">
        <v>-17</v>
      </c>
      <c r="N1144" s="8">
        <f t="shared" si="17"/>
        <v>-237216.3</v>
      </c>
    </row>
    <row r="1145" spans="1:14">
      <c r="A1145" t="s">
        <v>14</v>
      </c>
      <c r="B1145" t="s">
        <v>62</v>
      </c>
      <c r="C1145" t="s">
        <v>156</v>
      </c>
      <c r="D1145">
        <v>10181220152</v>
      </c>
      <c r="E1145" s="1">
        <v>44545</v>
      </c>
      <c r="F1145" s="1">
        <v>44545</v>
      </c>
      <c r="G1145">
        <v>6333118141</v>
      </c>
      <c r="H1145">
        <v>9571351548</v>
      </c>
      <c r="I1145">
        <v>14295.66</v>
      </c>
      <c r="J1145" s="1">
        <v>44605</v>
      </c>
      <c r="K1145">
        <v>11717.75</v>
      </c>
      <c r="L1145" s="1">
        <v>44588</v>
      </c>
      <c r="M1145">
        <v>-17</v>
      </c>
      <c r="N1145" s="8">
        <f t="shared" si="17"/>
        <v>-199201.75</v>
      </c>
    </row>
    <row r="1146" spans="1:14">
      <c r="A1146" t="s">
        <v>14</v>
      </c>
      <c r="B1146" t="s">
        <v>62</v>
      </c>
      <c r="C1146" t="s">
        <v>156</v>
      </c>
      <c r="D1146">
        <v>10181220152</v>
      </c>
      <c r="E1146" s="1">
        <v>44545</v>
      </c>
      <c r="F1146" s="1">
        <v>44545</v>
      </c>
      <c r="G1146">
        <v>6333118269</v>
      </c>
      <c r="H1146">
        <v>9571351549</v>
      </c>
      <c r="I1146">
        <v>22501.68</v>
      </c>
      <c r="J1146" s="1">
        <v>44605</v>
      </c>
      <c r="K1146">
        <v>18443.990000000002</v>
      </c>
      <c r="L1146" s="1">
        <v>44588</v>
      </c>
      <c r="M1146">
        <v>-17</v>
      </c>
      <c r="N1146" s="8">
        <f t="shared" si="17"/>
        <v>-313547.83</v>
      </c>
    </row>
    <row r="1147" spans="1:14">
      <c r="A1147" t="s">
        <v>14</v>
      </c>
      <c r="B1147" t="s">
        <v>62</v>
      </c>
      <c r="C1147" t="s">
        <v>312</v>
      </c>
      <c r="D1147">
        <v>5025691212</v>
      </c>
      <c r="E1147" s="1">
        <v>44545</v>
      </c>
      <c r="F1147" s="1">
        <v>44545</v>
      </c>
      <c r="G1147">
        <v>6333538486</v>
      </c>
      <c r="H1147" t="s">
        <v>730</v>
      </c>
      <c r="I1147">
        <v>2305.8000000000002</v>
      </c>
      <c r="J1147" s="1">
        <v>44605</v>
      </c>
      <c r="K1147">
        <v>1890</v>
      </c>
      <c r="L1147" s="1">
        <v>44588</v>
      </c>
      <c r="M1147">
        <v>-17</v>
      </c>
      <c r="N1147" s="8">
        <f t="shared" si="17"/>
        <v>-32130</v>
      </c>
    </row>
    <row r="1148" spans="1:14">
      <c r="A1148" t="s">
        <v>14</v>
      </c>
      <c r="B1148" t="s">
        <v>62</v>
      </c>
      <c r="C1148" t="s">
        <v>731</v>
      </c>
      <c r="D1148">
        <v>3864400407</v>
      </c>
      <c r="E1148" s="1">
        <v>44545</v>
      </c>
      <c r="F1148" s="1">
        <v>44545</v>
      </c>
      <c r="G1148">
        <v>6334328692</v>
      </c>
      <c r="H1148" t="s">
        <v>732</v>
      </c>
      <c r="I1148">
        <v>8133.34</v>
      </c>
      <c r="J1148" s="1">
        <v>44605</v>
      </c>
      <c r="K1148">
        <v>6666.67</v>
      </c>
      <c r="L1148" s="1">
        <v>44609</v>
      </c>
      <c r="M1148">
        <v>4</v>
      </c>
      <c r="N1148" s="8">
        <f t="shared" si="17"/>
        <v>26666.68</v>
      </c>
    </row>
    <row r="1149" spans="1:14">
      <c r="A1149" t="s">
        <v>14</v>
      </c>
      <c r="B1149" t="s">
        <v>62</v>
      </c>
      <c r="C1149" t="s">
        <v>298</v>
      </c>
      <c r="D1149">
        <v>4685201008</v>
      </c>
      <c r="E1149" s="1">
        <v>44545</v>
      </c>
      <c r="F1149" s="1">
        <v>44545</v>
      </c>
      <c r="G1149">
        <v>6334490677</v>
      </c>
      <c r="H1149">
        <v>1971</v>
      </c>
      <c r="I1149">
        <v>2775.5</v>
      </c>
      <c r="J1149" s="1">
        <v>44605</v>
      </c>
      <c r="K1149">
        <v>2275</v>
      </c>
      <c r="L1149" s="1">
        <v>44588</v>
      </c>
      <c r="M1149">
        <v>-17</v>
      </c>
      <c r="N1149" s="8">
        <f t="shared" si="17"/>
        <v>-38675</v>
      </c>
    </row>
    <row r="1150" spans="1:14">
      <c r="A1150" t="s">
        <v>14</v>
      </c>
      <c r="B1150" t="s">
        <v>62</v>
      </c>
      <c r="C1150" t="s">
        <v>406</v>
      </c>
      <c r="D1150">
        <v>4974910962</v>
      </c>
      <c r="E1150" s="1">
        <v>44545</v>
      </c>
      <c r="F1150" s="1">
        <v>44545</v>
      </c>
      <c r="G1150">
        <v>6334576553</v>
      </c>
      <c r="H1150">
        <v>27623</v>
      </c>
      <c r="I1150">
        <v>10625.97</v>
      </c>
      <c r="J1150" s="1">
        <v>44605</v>
      </c>
      <c r="K1150">
        <v>9659.9699999999993</v>
      </c>
      <c r="L1150" s="1">
        <v>44607</v>
      </c>
      <c r="M1150">
        <v>2</v>
      </c>
      <c r="N1150" s="8">
        <f t="shared" si="17"/>
        <v>19319.939999999999</v>
      </c>
    </row>
    <row r="1151" spans="1:14">
      <c r="A1151" t="s">
        <v>14</v>
      </c>
      <c r="B1151" t="s">
        <v>62</v>
      </c>
      <c r="C1151" t="s">
        <v>406</v>
      </c>
      <c r="D1151">
        <v>4974910962</v>
      </c>
      <c r="E1151" s="1">
        <v>44545</v>
      </c>
      <c r="F1151" s="1">
        <v>44545</v>
      </c>
      <c r="G1151">
        <v>6334576568</v>
      </c>
      <c r="H1151">
        <v>27520</v>
      </c>
      <c r="I1151">
        <v>3541.99</v>
      </c>
      <c r="J1151" s="1">
        <v>44605</v>
      </c>
      <c r="K1151">
        <v>3219.99</v>
      </c>
      <c r="L1151" s="1">
        <v>44607</v>
      </c>
      <c r="M1151">
        <v>2</v>
      </c>
      <c r="N1151" s="8">
        <f t="shared" si="17"/>
        <v>6439.98</v>
      </c>
    </row>
    <row r="1152" spans="1:14">
      <c r="A1152" t="s">
        <v>14</v>
      </c>
      <c r="B1152" t="s">
        <v>62</v>
      </c>
      <c r="C1152" t="s">
        <v>397</v>
      </c>
      <c r="D1152">
        <v>12657941006</v>
      </c>
      <c r="E1152" s="1">
        <v>44545</v>
      </c>
      <c r="F1152" s="1">
        <v>44545</v>
      </c>
      <c r="G1152">
        <v>6334686599</v>
      </c>
      <c r="H1152">
        <v>5390</v>
      </c>
      <c r="I1152">
        <v>2037.16</v>
      </c>
      <c r="J1152" s="1">
        <v>44605</v>
      </c>
      <c r="K1152">
        <v>1669.8</v>
      </c>
      <c r="L1152" s="1">
        <v>44573</v>
      </c>
      <c r="M1152">
        <v>-32</v>
      </c>
      <c r="N1152" s="8">
        <f t="shared" si="17"/>
        <v>-53433.599999999999</v>
      </c>
    </row>
    <row r="1153" spans="1:14">
      <c r="A1153" t="s">
        <v>14</v>
      </c>
      <c r="B1153" t="s">
        <v>62</v>
      </c>
      <c r="C1153" t="s">
        <v>98</v>
      </c>
      <c r="D1153">
        <v>3524050238</v>
      </c>
      <c r="E1153" s="1">
        <v>44545</v>
      </c>
      <c r="F1153" s="1">
        <v>44545</v>
      </c>
      <c r="G1153">
        <v>6334796399</v>
      </c>
      <c r="H1153">
        <v>740841728</v>
      </c>
      <c r="I1153">
        <v>2494.8000000000002</v>
      </c>
      <c r="J1153" s="1">
        <v>44605</v>
      </c>
      <c r="K1153">
        <v>2268</v>
      </c>
      <c r="L1153" s="1">
        <v>44616</v>
      </c>
      <c r="M1153">
        <v>11</v>
      </c>
      <c r="N1153" s="8">
        <f t="shared" si="17"/>
        <v>24948</v>
      </c>
    </row>
    <row r="1154" spans="1:14">
      <c r="A1154" t="s">
        <v>14</v>
      </c>
      <c r="B1154" t="s">
        <v>62</v>
      </c>
      <c r="C1154" t="s">
        <v>136</v>
      </c>
      <c r="D1154">
        <v>228550273</v>
      </c>
      <c r="E1154" s="1">
        <v>44545</v>
      </c>
      <c r="F1154" s="1">
        <v>44545</v>
      </c>
      <c r="G1154">
        <v>6334996693</v>
      </c>
      <c r="H1154">
        <v>21517425</v>
      </c>
      <c r="I1154">
        <v>41.8</v>
      </c>
      <c r="J1154" s="1">
        <v>44605</v>
      </c>
      <c r="K1154">
        <v>38</v>
      </c>
      <c r="L1154" s="1">
        <v>44616</v>
      </c>
      <c r="M1154">
        <v>11</v>
      </c>
      <c r="N1154" s="8">
        <f t="shared" si="17"/>
        <v>418</v>
      </c>
    </row>
    <row r="1155" spans="1:14">
      <c r="A1155" t="s">
        <v>14</v>
      </c>
      <c r="B1155" t="s">
        <v>62</v>
      </c>
      <c r="C1155" t="s">
        <v>733</v>
      </c>
      <c r="D1155">
        <v>805390283</v>
      </c>
      <c r="E1155" s="1">
        <v>44545</v>
      </c>
      <c r="F1155" s="1">
        <v>44545</v>
      </c>
      <c r="G1155">
        <v>6335473626</v>
      </c>
      <c r="H1155" t="s">
        <v>734</v>
      </c>
      <c r="I1155">
        <v>256.2</v>
      </c>
      <c r="J1155" s="1">
        <v>44605</v>
      </c>
      <c r="K1155">
        <v>210</v>
      </c>
      <c r="L1155" s="1">
        <v>44588</v>
      </c>
      <c r="M1155">
        <v>-17</v>
      </c>
      <c r="N1155" s="8">
        <f t="shared" ref="N1155:N1218" si="18">+K1155*M1155</f>
        <v>-3570</v>
      </c>
    </row>
    <row r="1156" spans="1:14">
      <c r="A1156" t="s">
        <v>14</v>
      </c>
      <c r="B1156" t="s">
        <v>62</v>
      </c>
      <c r="C1156" t="s">
        <v>733</v>
      </c>
      <c r="D1156">
        <v>805390283</v>
      </c>
      <c r="E1156" s="1">
        <v>44545</v>
      </c>
      <c r="F1156" s="1">
        <v>44545</v>
      </c>
      <c r="G1156">
        <v>6335475382</v>
      </c>
      <c r="H1156" t="s">
        <v>735</v>
      </c>
      <c r="I1156">
        <v>252.54</v>
      </c>
      <c r="J1156" s="1">
        <v>44605</v>
      </c>
      <c r="K1156">
        <v>207</v>
      </c>
      <c r="L1156" s="1">
        <v>44588</v>
      </c>
      <c r="M1156">
        <v>-17</v>
      </c>
      <c r="N1156" s="8">
        <f t="shared" si="18"/>
        <v>-3519</v>
      </c>
    </row>
    <row r="1157" spans="1:14">
      <c r="A1157" t="s">
        <v>14</v>
      </c>
      <c r="B1157" t="s">
        <v>62</v>
      </c>
      <c r="C1157" t="s">
        <v>733</v>
      </c>
      <c r="D1157">
        <v>805390283</v>
      </c>
      <c r="E1157" s="1">
        <v>44545</v>
      </c>
      <c r="F1157" s="1">
        <v>44545</v>
      </c>
      <c r="G1157">
        <v>6335479935</v>
      </c>
      <c r="H1157" t="s">
        <v>736</v>
      </c>
      <c r="I1157">
        <v>292.8</v>
      </c>
      <c r="J1157" s="1">
        <v>44605</v>
      </c>
      <c r="K1157">
        <v>240</v>
      </c>
      <c r="L1157" s="1">
        <v>44588</v>
      </c>
      <c r="M1157">
        <v>-17</v>
      </c>
      <c r="N1157" s="8">
        <f t="shared" si="18"/>
        <v>-4080</v>
      </c>
    </row>
    <row r="1158" spans="1:14">
      <c r="A1158" t="s">
        <v>14</v>
      </c>
      <c r="B1158" t="s">
        <v>62</v>
      </c>
      <c r="C1158" t="s">
        <v>733</v>
      </c>
      <c r="D1158">
        <v>805390283</v>
      </c>
      <c r="E1158" s="1">
        <v>44545</v>
      </c>
      <c r="F1158" s="1">
        <v>44545</v>
      </c>
      <c r="G1158">
        <v>6335480981</v>
      </c>
      <c r="H1158" t="s">
        <v>737</v>
      </c>
      <c r="I1158">
        <v>75.760000000000005</v>
      </c>
      <c r="J1158" s="1">
        <v>44605</v>
      </c>
      <c r="K1158">
        <v>62.1</v>
      </c>
      <c r="L1158" s="1">
        <v>44588</v>
      </c>
      <c r="M1158">
        <v>-17</v>
      </c>
      <c r="N1158" s="8">
        <f t="shared" si="18"/>
        <v>-1055.7</v>
      </c>
    </row>
    <row r="1159" spans="1:14">
      <c r="A1159" t="s">
        <v>14</v>
      </c>
      <c r="B1159" t="s">
        <v>62</v>
      </c>
      <c r="C1159" t="s">
        <v>337</v>
      </c>
      <c r="D1159">
        <v>3578710729</v>
      </c>
      <c r="E1159" s="1">
        <v>44544</v>
      </c>
      <c r="F1159" s="1">
        <v>44544</v>
      </c>
      <c r="G1159">
        <v>6335752025</v>
      </c>
      <c r="H1159" t="s">
        <v>738</v>
      </c>
      <c r="I1159">
        <v>1024.8</v>
      </c>
      <c r="J1159" s="1">
        <v>44604</v>
      </c>
      <c r="K1159">
        <v>840</v>
      </c>
      <c r="L1159" s="1">
        <v>44588</v>
      </c>
      <c r="M1159">
        <v>-16</v>
      </c>
      <c r="N1159" s="8">
        <f t="shared" si="18"/>
        <v>-13440</v>
      </c>
    </row>
    <row r="1160" spans="1:14">
      <c r="A1160" t="s">
        <v>14</v>
      </c>
      <c r="B1160" t="s">
        <v>62</v>
      </c>
      <c r="C1160" t="s">
        <v>161</v>
      </c>
      <c r="D1160">
        <v>4742650585</v>
      </c>
      <c r="E1160" s="1">
        <v>44545</v>
      </c>
      <c r="F1160" s="1">
        <v>44545</v>
      </c>
      <c r="G1160">
        <v>6335933164</v>
      </c>
      <c r="H1160" t="s">
        <v>739</v>
      </c>
      <c r="I1160">
        <v>951.6</v>
      </c>
      <c r="J1160" s="1">
        <v>44605</v>
      </c>
      <c r="K1160">
        <v>780</v>
      </c>
      <c r="L1160" s="1">
        <v>44588</v>
      </c>
      <c r="M1160">
        <v>-17</v>
      </c>
      <c r="N1160" s="8">
        <f t="shared" si="18"/>
        <v>-13260</v>
      </c>
    </row>
    <row r="1161" spans="1:14">
      <c r="A1161" t="s">
        <v>14</v>
      </c>
      <c r="B1161" t="s">
        <v>62</v>
      </c>
      <c r="C1161" t="s">
        <v>333</v>
      </c>
      <c r="D1161">
        <v>11173091007</v>
      </c>
      <c r="E1161" s="1">
        <v>44544</v>
      </c>
      <c r="F1161" s="1">
        <v>44544</v>
      </c>
      <c r="G1161">
        <v>6336030403</v>
      </c>
      <c r="H1161" t="s">
        <v>740</v>
      </c>
      <c r="I1161">
        <v>2710.11</v>
      </c>
      <c r="J1161" s="1">
        <v>44604</v>
      </c>
      <c r="K1161">
        <v>2221.4</v>
      </c>
      <c r="L1161" s="1">
        <v>44616</v>
      </c>
      <c r="M1161">
        <v>12</v>
      </c>
      <c r="N1161" s="8">
        <f t="shared" si="18"/>
        <v>26656.800000000003</v>
      </c>
    </row>
    <row r="1162" spans="1:14">
      <c r="A1162" t="s">
        <v>14</v>
      </c>
      <c r="B1162" t="s">
        <v>62</v>
      </c>
      <c r="C1162" t="s">
        <v>333</v>
      </c>
      <c r="D1162">
        <v>11173091007</v>
      </c>
      <c r="E1162" s="1">
        <v>44544</v>
      </c>
      <c r="F1162" s="1">
        <v>44544</v>
      </c>
      <c r="G1162">
        <v>6336043306</v>
      </c>
      <c r="H1162" t="s">
        <v>741</v>
      </c>
      <c r="I1162">
        <v>5875.48</v>
      </c>
      <c r="J1162" s="1">
        <v>44604</v>
      </c>
      <c r="K1162">
        <v>4815.97</v>
      </c>
      <c r="L1162" s="1">
        <v>44616</v>
      </c>
      <c r="M1162">
        <v>12</v>
      </c>
      <c r="N1162" s="8">
        <f t="shared" si="18"/>
        <v>57791.64</v>
      </c>
    </row>
    <row r="1163" spans="1:14">
      <c r="A1163" t="s">
        <v>14</v>
      </c>
      <c r="B1163" t="s">
        <v>62</v>
      </c>
      <c r="C1163" t="s">
        <v>333</v>
      </c>
      <c r="D1163">
        <v>11173091007</v>
      </c>
      <c r="E1163" s="1">
        <v>44544</v>
      </c>
      <c r="F1163" s="1">
        <v>44544</v>
      </c>
      <c r="G1163">
        <v>6336050607</v>
      </c>
      <c r="H1163" t="s">
        <v>742</v>
      </c>
      <c r="I1163">
        <v>5420.22</v>
      </c>
      <c r="J1163" s="1">
        <v>44604</v>
      </c>
      <c r="K1163">
        <v>4442.8</v>
      </c>
      <c r="L1163" s="1">
        <v>44616</v>
      </c>
      <c r="M1163">
        <v>12</v>
      </c>
      <c r="N1163" s="8">
        <f t="shared" si="18"/>
        <v>53313.600000000006</v>
      </c>
    </row>
    <row r="1164" spans="1:14">
      <c r="A1164" t="s">
        <v>14</v>
      </c>
      <c r="B1164" t="s">
        <v>62</v>
      </c>
      <c r="C1164" t="s">
        <v>319</v>
      </c>
      <c r="D1164">
        <v>9750710965</v>
      </c>
      <c r="E1164" s="1">
        <v>44545</v>
      </c>
      <c r="F1164" s="1">
        <v>44545</v>
      </c>
      <c r="G1164">
        <v>6336073389</v>
      </c>
      <c r="H1164" t="s">
        <v>743</v>
      </c>
      <c r="I1164">
        <v>666.56</v>
      </c>
      <c r="J1164" s="1">
        <v>44605</v>
      </c>
      <c r="K1164">
        <v>605.96</v>
      </c>
      <c r="L1164" s="1">
        <v>44599</v>
      </c>
      <c r="M1164">
        <v>-6</v>
      </c>
      <c r="N1164" s="8">
        <f t="shared" si="18"/>
        <v>-3635.76</v>
      </c>
    </row>
    <row r="1165" spans="1:14">
      <c r="A1165" t="s">
        <v>14</v>
      </c>
      <c r="B1165" t="s">
        <v>62</v>
      </c>
      <c r="C1165" t="s">
        <v>702</v>
      </c>
      <c r="D1165">
        <v>4966401004</v>
      </c>
      <c r="E1165" s="1">
        <v>44545</v>
      </c>
      <c r="F1165" s="1">
        <v>44545</v>
      </c>
      <c r="G1165">
        <v>6336247999</v>
      </c>
      <c r="H1165" t="s">
        <v>744</v>
      </c>
      <c r="I1165">
        <v>4758</v>
      </c>
      <c r="J1165" s="1">
        <v>44605</v>
      </c>
      <c r="K1165">
        <v>3900</v>
      </c>
      <c r="L1165" s="1">
        <v>44616</v>
      </c>
      <c r="M1165">
        <v>11</v>
      </c>
      <c r="N1165" s="8">
        <f t="shared" si="18"/>
        <v>42900</v>
      </c>
    </row>
    <row r="1166" spans="1:14">
      <c r="A1166" t="s">
        <v>14</v>
      </c>
      <c r="B1166" t="s">
        <v>62</v>
      </c>
      <c r="C1166" t="s">
        <v>596</v>
      </c>
      <c r="D1166">
        <v>2705540165</v>
      </c>
      <c r="E1166" s="1">
        <v>44545</v>
      </c>
      <c r="F1166" s="1">
        <v>44545</v>
      </c>
      <c r="G1166">
        <v>6336469829</v>
      </c>
      <c r="H1166">
        <v>15584</v>
      </c>
      <c r="I1166">
        <v>81.37</v>
      </c>
      <c r="J1166" s="1">
        <v>44605</v>
      </c>
      <c r="K1166">
        <v>66.7</v>
      </c>
      <c r="L1166" s="1">
        <v>44588</v>
      </c>
      <c r="M1166">
        <v>-17</v>
      </c>
      <c r="N1166" s="8">
        <f t="shared" si="18"/>
        <v>-1133.9000000000001</v>
      </c>
    </row>
    <row r="1167" spans="1:14">
      <c r="A1167" t="s">
        <v>14</v>
      </c>
      <c r="B1167" t="s">
        <v>62</v>
      </c>
      <c r="C1167" t="s">
        <v>217</v>
      </c>
      <c r="D1167">
        <v>7858440964</v>
      </c>
      <c r="E1167" s="1">
        <v>44544</v>
      </c>
      <c r="F1167" s="1">
        <v>44544</v>
      </c>
      <c r="G1167">
        <v>6336613617</v>
      </c>
      <c r="H1167">
        <v>1813</v>
      </c>
      <c r="I1167">
        <v>13856.81</v>
      </c>
      <c r="J1167" s="1">
        <v>44604</v>
      </c>
      <c r="K1167">
        <v>12597.1</v>
      </c>
      <c r="L1167" s="1">
        <v>44645</v>
      </c>
      <c r="M1167">
        <v>41</v>
      </c>
      <c r="N1167" s="8">
        <f t="shared" si="18"/>
        <v>516481.10000000003</v>
      </c>
    </row>
    <row r="1168" spans="1:14">
      <c r="A1168" t="s">
        <v>14</v>
      </c>
      <c r="B1168" t="s">
        <v>62</v>
      </c>
      <c r="C1168" t="s">
        <v>190</v>
      </c>
      <c r="D1168">
        <v>9412650153</v>
      </c>
      <c r="E1168" s="1">
        <v>44546</v>
      </c>
      <c r="F1168" s="1">
        <v>44546</v>
      </c>
      <c r="G1168">
        <v>6336978353</v>
      </c>
      <c r="H1168" t="s">
        <v>745</v>
      </c>
      <c r="I1168">
        <v>522.65</v>
      </c>
      <c r="J1168" s="1">
        <v>44606</v>
      </c>
      <c r="K1168">
        <v>428.4</v>
      </c>
      <c r="L1168" s="1">
        <v>44616</v>
      </c>
      <c r="M1168">
        <v>10</v>
      </c>
      <c r="N1168" s="8">
        <f t="shared" si="18"/>
        <v>4284</v>
      </c>
    </row>
    <row r="1169" spans="1:14">
      <c r="A1169" t="s">
        <v>14</v>
      </c>
      <c r="B1169" t="s">
        <v>62</v>
      </c>
      <c r="C1169" t="s">
        <v>239</v>
      </c>
      <c r="D1169">
        <v>1802940484</v>
      </c>
      <c r="E1169" s="1">
        <v>44546</v>
      </c>
      <c r="F1169" s="1">
        <v>44546</v>
      </c>
      <c r="G1169">
        <v>6337426862</v>
      </c>
      <c r="H1169">
        <v>2121048880</v>
      </c>
      <c r="I1169">
        <v>2374.61</v>
      </c>
      <c r="J1169" s="1">
        <v>44606</v>
      </c>
      <c r="K1169">
        <v>1946.4</v>
      </c>
      <c r="L1169" s="1">
        <v>44574</v>
      </c>
      <c r="M1169">
        <v>-32</v>
      </c>
      <c r="N1169" s="8">
        <f t="shared" si="18"/>
        <v>-62284.800000000003</v>
      </c>
    </row>
    <row r="1170" spans="1:14">
      <c r="A1170" t="s">
        <v>14</v>
      </c>
      <c r="B1170" t="s">
        <v>62</v>
      </c>
      <c r="C1170" t="s">
        <v>239</v>
      </c>
      <c r="D1170">
        <v>1802940484</v>
      </c>
      <c r="E1170" s="1">
        <v>44546</v>
      </c>
      <c r="F1170" s="1">
        <v>44546</v>
      </c>
      <c r="G1170">
        <v>6337427059</v>
      </c>
      <c r="H1170">
        <v>2121048879</v>
      </c>
      <c r="I1170">
        <v>436.76</v>
      </c>
      <c r="J1170" s="1">
        <v>44606</v>
      </c>
      <c r="K1170">
        <v>358</v>
      </c>
      <c r="L1170" s="1">
        <v>44574</v>
      </c>
      <c r="M1170">
        <v>-32</v>
      </c>
      <c r="N1170" s="8">
        <f t="shared" si="18"/>
        <v>-11456</v>
      </c>
    </row>
    <row r="1171" spans="1:14">
      <c r="A1171" t="s">
        <v>14</v>
      </c>
      <c r="B1171" t="s">
        <v>62</v>
      </c>
      <c r="C1171" t="s">
        <v>499</v>
      </c>
      <c r="D1171">
        <v>11667890153</v>
      </c>
      <c r="E1171" s="1">
        <v>44544</v>
      </c>
      <c r="F1171" s="1">
        <v>44544</v>
      </c>
      <c r="G1171">
        <v>6337907521</v>
      </c>
      <c r="H1171">
        <v>8261306990</v>
      </c>
      <c r="I1171">
        <v>58.74</v>
      </c>
      <c r="J1171" s="1">
        <v>44604</v>
      </c>
      <c r="K1171">
        <v>53.4</v>
      </c>
      <c r="L1171" s="1">
        <v>44588</v>
      </c>
      <c r="M1171">
        <v>-16</v>
      </c>
      <c r="N1171" s="8">
        <f t="shared" si="18"/>
        <v>-854.4</v>
      </c>
    </row>
    <row r="1172" spans="1:14">
      <c r="A1172" t="s">
        <v>14</v>
      </c>
      <c r="B1172" t="s">
        <v>62</v>
      </c>
      <c r="C1172" t="s">
        <v>499</v>
      </c>
      <c r="D1172">
        <v>11667890153</v>
      </c>
      <c r="E1172" s="1">
        <v>44546</v>
      </c>
      <c r="F1172" s="1">
        <v>44546</v>
      </c>
      <c r="G1172">
        <v>6337907895</v>
      </c>
      <c r="H1172">
        <v>8261306991</v>
      </c>
      <c r="I1172">
        <v>129.88999999999999</v>
      </c>
      <c r="J1172" s="1">
        <v>44606</v>
      </c>
      <c r="K1172">
        <v>118.08</v>
      </c>
      <c r="L1172" s="1">
        <v>44588</v>
      </c>
      <c r="M1172">
        <v>-18</v>
      </c>
      <c r="N1172" s="8">
        <f t="shared" si="18"/>
        <v>-2125.44</v>
      </c>
    </row>
    <row r="1173" spans="1:14">
      <c r="A1173" t="s">
        <v>14</v>
      </c>
      <c r="B1173" t="s">
        <v>62</v>
      </c>
      <c r="C1173" t="s">
        <v>746</v>
      </c>
      <c r="D1173">
        <v>8914001006</v>
      </c>
      <c r="E1173" s="1">
        <v>44545</v>
      </c>
      <c r="F1173" s="1">
        <v>44545</v>
      </c>
      <c r="G1173">
        <v>6338246814</v>
      </c>
      <c r="H1173" t="s">
        <v>747</v>
      </c>
      <c r="I1173">
        <v>48605.96</v>
      </c>
      <c r="J1173" s="1">
        <v>44605</v>
      </c>
      <c r="K1173">
        <v>39840.949999999997</v>
      </c>
      <c r="L1173" s="1">
        <v>44588</v>
      </c>
      <c r="M1173">
        <v>-17</v>
      </c>
      <c r="N1173" s="8">
        <f t="shared" si="18"/>
        <v>-677296.14999999991</v>
      </c>
    </row>
    <row r="1174" spans="1:14">
      <c r="A1174" t="s">
        <v>14</v>
      </c>
      <c r="B1174" t="s">
        <v>62</v>
      </c>
      <c r="C1174" t="s">
        <v>470</v>
      </c>
      <c r="D1174">
        <v>1835220482</v>
      </c>
      <c r="E1174" s="1">
        <v>44546</v>
      </c>
      <c r="F1174" s="1">
        <v>44546</v>
      </c>
      <c r="G1174">
        <v>6338303457</v>
      </c>
      <c r="H1174" t="s">
        <v>748</v>
      </c>
      <c r="I1174">
        <v>1238.3</v>
      </c>
      <c r="J1174" s="1">
        <v>44606</v>
      </c>
      <c r="K1174">
        <v>1015</v>
      </c>
      <c r="L1174" s="1">
        <v>44616</v>
      </c>
      <c r="M1174">
        <v>10</v>
      </c>
      <c r="N1174" s="8">
        <f t="shared" si="18"/>
        <v>10150</v>
      </c>
    </row>
    <row r="1175" spans="1:14">
      <c r="A1175" t="s">
        <v>14</v>
      </c>
      <c r="B1175" t="s">
        <v>62</v>
      </c>
      <c r="C1175" t="s">
        <v>525</v>
      </c>
      <c r="D1175">
        <v>4732240967</v>
      </c>
      <c r="E1175" s="1">
        <v>44546</v>
      </c>
      <c r="F1175" s="1">
        <v>44546</v>
      </c>
      <c r="G1175">
        <v>6338356800</v>
      </c>
      <c r="H1175">
        <v>87112546</v>
      </c>
      <c r="I1175">
        <v>5956.5</v>
      </c>
      <c r="J1175" s="1">
        <v>44606</v>
      </c>
      <c r="K1175">
        <v>5415</v>
      </c>
      <c r="L1175" s="1">
        <v>44616</v>
      </c>
      <c r="M1175">
        <v>10</v>
      </c>
      <c r="N1175" s="8">
        <f t="shared" si="18"/>
        <v>54150</v>
      </c>
    </row>
    <row r="1176" spans="1:14">
      <c r="A1176" t="s">
        <v>14</v>
      </c>
      <c r="B1176" t="s">
        <v>62</v>
      </c>
      <c r="C1176" t="s">
        <v>502</v>
      </c>
      <c r="D1176">
        <v>3296950151</v>
      </c>
      <c r="E1176" s="1">
        <v>44546</v>
      </c>
      <c r="F1176" s="1">
        <v>44546</v>
      </c>
      <c r="G1176">
        <v>6338366978</v>
      </c>
      <c r="H1176">
        <v>2021000010043760</v>
      </c>
      <c r="I1176">
        <v>7623.17</v>
      </c>
      <c r="J1176" s="1">
        <v>44606</v>
      </c>
      <c r="K1176">
        <v>6930.15</v>
      </c>
      <c r="L1176" s="1">
        <v>44616</v>
      </c>
      <c r="M1176">
        <v>10</v>
      </c>
      <c r="N1176" s="8">
        <f t="shared" si="18"/>
        <v>69301.5</v>
      </c>
    </row>
    <row r="1177" spans="1:14">
      <c r="A1177" t="s">
        <v>14</v>
      </c>
      <c r="B1177" t="s">
        <v>62</v>
      </c>
      <c r="C1177" t="s">
        <v>500</v>
      </c>
      <c r="D1177">
        <v>422760587</v>
      </c>
      <c r="E1177" s="1">
        <v>44545</v>
      </c>
      <c r="F1177" s="1">
        <v>44545</v>
      </c>
      <c r="G1177">
        <v>6338380525</v>
      </c>
      <c r="H1177">
        <v>2021000010063520</v>
      </c>
      <c r="I1177">
        <v>1959.76</v>
      </c>
      <c r="J1177" s="1">
        <v>44605</v>
      </c>
      <c r="K1177">
        <v>1781.6</v>
      </c>
      <c r="L1177" s="1">
        <v>44588</v>
      </c>
      <c r="M1177">
        <v>-17</v>
      </c>
      <c r="N1177" s="8">
        <f t="shared" si="18"/>
        <v>-30287.199999999997</v>
      </c>
    </row>
    <row r="1178" spans="1:14">
      <c r="A1178" t="s">
        <v>14</v>
      </c>
      <c r="B1178" t="s">
        <v>62</v>
      </c>
      <c r="C1178" t="s">
        <v>500</v>
      </c>
      <c r="D1178">
        <v>422760587</v>
      </c>
      <c r="E1178" s="1">
        <v>44545</v>
      </c>
      <c r="F1178" s="1">
        <v>44545</v>
      </c>
      <c r="G1178">
        <v>6338380713</v>
      </c>
      <c r="H1178">
        <v>2021000010063520</v>
      </c>
      <c r="I1178">
        <v>69759.8</v>
      </c>
      <c r="J1178" s="1">
        <v>44605</v>
      </c>
      <c r="K1178">
        <v>63418</v>
      </c>
      <c r="L1178" s="1">
        <v>44616</v>
      </c>
      <c r="M1178">
        <v>11</v>
      </c>
      <c r="N1178" s="8">
        <f t="shared" si="18"/>
        <v>697598</v>
      </c>
    </row>
    <row r="1179" spans="1:14">
      <c r="A1179" t="s">
        <v>14</v>
      </c>
      <c r="B1179" t="s">
        <v>62</v>
      </c>
      <c r="C1179" t="s">
        <v>94</v>
      </c>
      <c r="D1179">
        <v>13209130155</v>
      </c>
      <c r="E1179" s="1">
        <v>44546</v>
      </c>
      <c r="F1179" s="1">
        <v>44546</v>
      </c>
      <c r="G1179">
        <v>6338576278</v>
      </c>
      <c r="H1179">
        <v>8230355898</v>
      </c>
      <c r="I1179">
        <v>78.08</v>
      </c>
      <c r="J1179" s="1">
        <v>44606</v>
      </c>
      <c r="K1179">
        <v>64</v>
      </c>
      <c r="L1179" s="1">
        <v>44602</v>
      </c>
      <c r="M1179">
        <v>-4</v>
      </c>
      <c r="N1179" s="8">
        <f t="shared" si="18"/>
        <v>-256</v>
      </c>
    </row>
    <row r="1180" spans="1:14">
      <c r="A1180" t="s">
        <v>14</v>
      </c>
      <c r="B1180" t="s">
        <v>62</v>
      </c>
      <c r="C1180" t="s">
        <v>72</v>
      </c>
      <c r="D1180">
        <v>9238800156</v>
      </c>
      <c r="E1180" s="1">
        <v>44546</v>
      </c>
      <c r="F1180" s="1">
        <v>44546</v>
      </c>
      <c r="G1180">
        <v>6338579852</v>
      </c>
      <c r="H1180">
        <v>1027369265</v>
      </c>
      <c r="I1180">
        <v>22582.2</v>
      </c>
      <c r="J1180" s="1">
        <v>44606</v>
      </c>
      <c r="K1180">
        <v>18510</v>
      </c>
      <c r="L1180" s="1">
        <v>44616</v>
      </c>
      <c r="M1180">
        <v>10</v>
      </c>
      <c r="N1180" s="8">
        <f t="shared" si="18"/>
        <v>185100</v>
      </c>
    </row>
    <row r="1181" spans="1:14">
      <c r="A1181" t="s">
        <v>14</v>
      </c>
      <c r="B1181" t="s">
        <v>62</v>
      </c>
      <c r="C1181" t="s">
        <v>72</v>
      </c>
      <c r="D1181">
        <v>9238800156</v>
      </c>
      <c r="E1181" s="1">
        <v>44545</v>
      </c>
      <c r="F1181" s="1">
        <v>44545</v>
      </c>
      <c r="G1181">
        <v>6338580707</v>
      </c>
      <c r="H1181">
        <v>1027369266</v>
      </c>
      <c r="I1181">
        <v>7002.8</v>
      </c>
      <c r="J1181" s="1">
        <v>44605</v>
      </c>
      <c r="K1181">
        <v>5740</v>
      </c>
      <c r="L1181" s="1">
        <v>44645</v>
      </c>
      <c r="M1181">
        <v>40</v>
      </c>
      <c r="N1181" s="8">
        <f t="shared" si="18"/>
        <v>229600</v>
      </c>
    </row>
    <row r="1182" spans="1:14">
      <c r="A1182" t="s">
        <v>14</v>
      </c>
      <c r="B1182" t="s">
        <v>62</v>
      </c>
      <c r="C1182" t="s">
        <v>503</v>
      </c>
      <c r="D1182">
        <v>10051170156</v>
      </c>
      <c r="E1182" s="1">
        <v>44546</v>
      </c>
      <c r="F1182" s="1">
        <v>44546</v>
      </c>
      <c r="G1182">
        <v>6338593853</v>
      </c>
      <c r="H1182">
        <v>931824621</v>
      </c>
      <c r="I1182">
        <v>5081.1499999999996</v>
      </c>
      <c r="J1182" s="1">
        <v>44606</v>
      </c>
      <c r="K1182">
        <v>4619.2299999999996</v>
      </c>
      <c r="L1182" s="1">
        <v>44616</v>
      </c>
      <c r="M1182">
        <v>10</v>
      </c>
      <c r="N1182" s="8">
        <f t="shared" si="18"/>
        <v>46192.299999999996</v>
      </c>
    </row>
    <row r="1183" spans="1:14">
      <c r="A1183" t="s">
        <v>14</v>
      </c>
      <c r="B1183" t="s">
        <v>62</v>
      </c>
      <c r="C1183" t="s">
        <v>568</v>
      </c>
      <c r="D1183">
        <v>832400154</v>
      </c>
      <c r="E1183" s="1">
        <v>44546</v>
      </c>
      <c r="F1183" s="1">
        <v>44546</v>
      </c>
      <c r="G1183">
        <v>6338885234</v>
      </c>
      <c r="H1183">
        <v>17113976</v>
      </c>
      <c r="I1183">
        <v>16399.57</v>
      </c>
      <c r="J1183" s="1">
        <v>44606</v>
      </c>
      <c r="K1183">
        <v>14908.7</v>
      </c>
      <c r="L1183" s="1">
        <v>44616</v>
      </c>
      <c r="M1183">
        <v>10</v>
      </c>
      <c r="N1183" s="8">
        <f t="shared" si="18"/>
        <v>149087</v>
      </c>
    </row>
    <row r="1184" spans="1:14">
      <c r="A1184" t="s">
        <v>14</v>
      </c>
      <c r="B1184" t="s">
        <v>62</v>
      </c>
      <c r="C1184" t="s">
        <v>568</v>
      </c>
      <c r="D1184">
        <v>832400154</v>
      </c>
      <c r="E1184" s="1">
        <v>44545</v>
      </c>
      <c r="F1184" s="1">
        <v>44545</v>
      </c>
      <c r="G1184">
        <v>6338885303</v>
      </c>
      <c r="H1184">
        <v>17113977</v>
      </c>
      <c r="I1184">
        <v>9308.18</v>
      </c>
      <c r="J1184" s="1">
        <v>44605</v>
      </c>
      <c r="K1184">
        <v>8461.98</v>
      </c>
      <c r="L1184" s="1">
        <v>44616</v>
      </c>
      <c r="M1184">
        <v>11</v>
      </c>
      <c r="N1184" s="8">
        <f t="shared" si="18"/>
        <v>93081.78</v>
      </c>
    </row>
    <row r="1185" spans="1:14">
      <c r="A1185" t="s">
        <v>14</v>
      </c>
      <c r="B1185" t="s">
        <v>62</v>
      </c>
      <c r="C1185" t="s">
        <v>101</v>
      </c>
      <c r="D1185">
        <v>3878140239</v>
      </c>
      <c r="E1185" s="1">
        <v>44546</v>
      </c>
      <c r="F1185" s="1">
        <v>44546</v>
      </c>
      <c r="G1185">
        <v>6339069033</v>
      </c>
      <c r="H1185">
        <v>1060008049</v>
      </c>
      <c r="I1185">
        <v>1098.55</v>
      </c>
      <c r="J1185" s="1">
        <v>44606</v>
      </c>
      <c r="K1185">
        <v>998.68</v>
      </c>
      <c r="L1185" s="1">
        <v>44616</v>
      </c>
      <c r="M1185">
        <v>10</v>
      </c>
      <c r="N1185" s="8">
        <f t="shared" si="18"/>
        <v>9986.7999999999993</v>
      </c>
    </row>
    <row r="1186" spans="1:14">
      <c r="A1186" t="s">
        <v>14</v>
      </c>
      <c r="B1186" t="s">
        <v>62</v>
      </c>
      <c r="C1186" t="s">
        <v>444</v>
      </c>
      <c r="D1186">
        <v>226250165</v>
      </c>
      <c r="E1186" s="1">
        <v>44545</v>
      </c>
      <c r="F1186" s="1">
        <v>44545</v>
      </c>
      <c r="G1186">
        <v>6340206502</v>
      </c>
      <c r="H1186">
        <v>517032</v>
      </c>
      <c r="I1186">
        <v>270.66000000000003</v>
      </c>
      <c r="J1186" s="1">
        <v>44605</v>
      </c>
      <c r="K1186">
        <v>246.05</v>
      </c>
      <c r="L1186" s="1">
        <v>44616</v>
      </c>
      <c r="M1186">
        <v>11</v>
      </c>
      <c r="N1186" s="8">
        <f t="shared" si="18"/>
        <v>2706.55</v>
      </c>
    </row>
    <row r="1187" spans="1:14">
      <c r="A1187" t="s">
        <v>14</v>
      </c>
      <c r="B1187" t="s">
        <v>62</v>
      </c>
      <c r="C1187" t="s">
        <v>403</v>
      </c>
      <c r="D1187">
        <v>12792100153</v>
      </c>
      <c r="E1187" s="1">
        <v>44546</v>
      </c>
      <c r="F1187" s="1">
        <v>44546</v>
      </c>
      <c r="G1187">
        <v>6340343270</v>
      </c>
      <c r="H1187">
        <v>21059766</v>
      </c>
      <c r="I1187">
        <v>434.37</v>
      </c>
      <c r="J1187" s="1">
        <v>44606</v>
      </c>
      <c r="K1187">
        <v>356.04</v>
      </c>
      <c r="L1187" s="1">
        <v>44574</v>
      </c>
      <c r="M1187">
        <v>-32</v>
      </c>
      <c r="N1187" s="8">
        <f t="shared" si="18"/>
        <v>-11393.28</v>
      </c>
    </row>
    <row r="1188" spans="1:14">
      <c r="A1188" t="s">
        <v>14</v>
      </c>
      <c r="B1188" t="s">
        <v>62</v>
      </c>
      <c r="C1188" t="s">
        <v>403</v>
      </c>
      <c r="D1188">
        <v>12792100153</v>
      </c>
      <c r="E1188" s="1">
        <v>44546</v>
      </c>
      <c r="F1188" s="1">
        <v>44546</v>
      </c>
      <c r="G1188">
        <v>6340344139</v>
      </c>
      <c r="H1188">
        <v>21057992</v>
      </c>
      <c r="I1188">
        <v>2086.11</v>
      </c>
      <c r="J1188" s="1">
        <v>44606</v>
      </c>
      <c r="K1188">
        <v>1709.93</v>
      </c>
      <c r="L1188" s="1">
        <v>44574</v>
      </c>
      <c r="M1188">
        <v>-32</v>
      </c>
      <c r="N1188" s="8">
        <f t="shared" si="18"/>
        <v>-54717.760000000002</v>
      </c>
    </row>
    <row r="1189" spans="1:14">
      <c r="A1189" t="s">
        <v>14</v>
      </c>
      <c r="B1189" t="s">
        <v>62</v>
      </c>
      <c r="C1189" t="s">
        <v>403</v>
      </c>
      <c r="D1189">
        <v>12792100153</v>
      </c>
      <c r="E1189" s="1">
        <v>44546</v>
      </c>
      <c r="F1189" s="1">
        <v>44546</v>
      </c>
      <c r="G1189">
        <v>6340344735</v>
      </c>
      <c r="H1189">
        <v>21059767</v>
      </c>
      <c r="I1189">
        <v>15555.85</v>
      </c>
      <c r="J1189" s="1">
        <v>44606</v>
      </c>
      <c r="K1189">
        <v>12750.7</v>
      </c>
      <c r="L1189" s="1">
        <v>44588</v>
      </c>
      <c r="M1189">
        <v>-18</v>
      </c>
      <c r="N1189" s="8">
        <f t="shared" si="18"/>
        <v>-229512.6</v>
      </c>
    </row>
    <row r="1190" spans="1:14">
      <c r="A1190" t="s">
        <v>14</v>
      </c>
      <c r="B1190" t="s">
        <v>62</v>
      </c>
      <c r="C1190" t="s">
        <v>288</v>
      </c>
      <c r="D1190">
        <v>7195130153</v>
      </c>
      <c r="E1190" s="1">
        <v>44545</v>
      </c>
      <c r="F1190" s="1">
        <v>44545</v>
      </c>
      <c r="G1190">
        <v>6340418507</v>
      </c>
      <c r="H1190">
        <v>3621121845</v>
      </c>
      <c r="I1190">
        <v>9010.5300000000007</v>
      </c>
      <c r="J1190" s="1">
        <v>44605</v>
      </c>
      <c r="K1190">
        <v>8191.39</v>
      </c>
      <c r="L1190" s="1">
        <v>44616</v>
      </c>
      <c r="M1190">
        <v>11</v>
      </c>
      <c r="N1190" s="8">
        <f t="shared" si="18"/>
        <v>90105.290000000008</v>
      </c>
    </row>
    <row r="1191" spans="1:14">
      <c r="A1191" t="s">
        <v>14</v>
      </c>
      <c r="B1191" t="s">
        <v>62</v>
      </c>
      <c r="C1191" t="s">
        <v>288</v>
      </c>
      <c r="D1191">
        <v>7195130153</v>
      </c>
      <c r="E1191" s="1">
        <v>44546</v>
      </c>
      <c r="F1191" s="1">
        <v>44546</v>
      </c>
      <c r="G1191">
        <v>6340418554</v>
      </c>
      <c r="H1191">
        <v>3621121846</v>
      </c>
      <c r="I1191">
        <v>149617.60000000001</v>
      </c>
      <c r="J1191" s="1">
        <v>44606</v>
      </c>
      <c r="K1191">
        <v>136016</v>
      </c>
      <c r="L1191" s="1">
        <v>44678</v>
      </c>
      <c r="M1191">
        <v>72</v>
      </c>
      <c r="N1191" s="8">
        <f t="shared" si="18"/>
        <v>9793152</v>
      </c>
    </row>
    <row r="1192" spans="1:14">
      <c r="A1192" t="s">
        <v>14</v>
      </c>
      <c r="B1192" t="s">
        <v>62</v>
      </c>
      <c r="C1192" t="s">
        <v>468</v>
      </c>
      <c r="D1192">
        <v>11187430159</v>
      </c>
      <c r="E1192" s="1">
        <v>44546</v>
      </c>
      <c r="F1192" s="1">
        <v>44546</v>
      </c>
      <c r="G1192">
        <v>6340861195</v>
      </c>
      <c r="H1192">
        <v>210017950</v>
      </c>
      <c r="I1192">
        <v>8384.2199999999993</v>
      </c>
      <c r="J1192" s="1">
        <v>44606</v>
      </c>
      <c r="K1192">
        <v>7622.02</v>
      </c>
      <c r="L1192" s="1">
        <v>44616</v>
      </c>
      <c r="M1192">
        <v>10</v>
      </c>
      <c r="N1192" s="8">
        <f t="shared" si="18"/>
        <v>76220.200000000012</v>
      </c>
    </row>
    <row r="1193" spans="1:14">
      <c r="A1193" t="s">
        <v>14</v>
      </c>
      <c r="B1193" t="s">
        <v>62</v>
      </c>
      <c r="C1193" t="s">
        <v>749</v>
      </c>
      <c r="D1193">
        <v>6704251005</v>
      </c>
      <c r="E1193" s="1">
        <v>44546</v>
      </c>
      <c r="F1193" s="1">
        <v>44546</v>
      </c>
      <c r="G1193">
        <v>6341026843</v>
      </c>
      <c r="H1193" t="s">
        <v>750</v>
      </c>
      <c r="I1193">
        <v>39906</v>
      </c>
      <c r="J1193" s="1">
        <v>44606</v>
      </c>
      <c r="K1193">
        <v>32709.84</v>
      </c>
      <c r="L1193" s="1">
        <v>44588</v>
      </c>
      <c r="M1193">
        <v>-18</v>
      </c>
      <c r="N1193" s="8">
        <f t="shared" si="18"/>
        <v>-588777.12</v>
      </c>
    </row>
    <row r="1194" spans="1:14">
      <c r="A1194" t="s">
        <v>14</v>
      </c>
      <c r="B1194" t="s">
        <v>62</v>
      </c>
      <c r="C1194" t="s">
        <v>156</v>
      </c>
      <c r="D1194">
        <v>10181220152</v>
      </c>
      <c r="E1194" s="1">
        <v>44546</v>
      </c>
      <c r="F1194" s="1">
        <v>44546</v>
      </c>
      <c r="G1194">
        <v>6341148868</v>
      </c>
      <c r="H1194">
        <v>9571351992</v>
      </c>
      <c r="I1194">
        <v>2196</v>
      </c>
      <c r="J1194" s="1">
        <v>44606</v>
      </c>
      <c r="K1194">
        <v>1800</v>
      </c>
      <c r="L1194" s="1">
        <v>44588</v>
      </c>
      <c r="M1194">
        <v>-18</v>
      </c>
      <c r="N1194" s="8">
        <f t="shared" si="18"/>
        <v>-32400</v>
      </c>
    </row>
    <row r="1195" spans="1:14">
      <c r="A1195" t="s">
        <v>14</v>
      </c>
      <c r="B1195" t="s">
        <v>62</v>
      </c>
      <c r="C1195" t="s">
        <v>646</v>
      </c>
      <c r="D1195">
        <v>4947170967</v>
      </c>
      <c r="E1195" s="1">
        <v>44545</v>
      </c>
      <c r="F1195" s="1">
        <v>44545</v>
      </c>
      <c r="G1195">
        <v>6341292006</v>
      </c>
      <c r="H1195">
        <v>2102125486</v>
      </c>
      <c r="I1195">
        <v>5898.2</v>
      </c>
      <c r="J1195" s="1">
        <v>44605</v>
      </c>
      <c r="K1195">
        <v>5362</v>
      </c>
      <c r="L1195" s="1">
        <v>44588</v>
      </c>
      <c r="M1195">
        <v>-17</v>
      </c>
      <c r="N1195" s="8">
        <f t="shared" si="18"/>
        <v>-91154</v>
      </c>
    </row>
    <row r="1196" spans="1:14">
      <c r="A1196" t="s">
        <v>14</v>
      </c>
      <c r="B1196" t="s">
        <v>62</v>
      </c>
      <c r="C1196" t="s">
        <v>646</v>
      </c>
      <c r="D1196">
        <v>4947170967</v>
      </c>
      <c r="E1196" s="1">
        <v>44546</v>
      </c>
      <c r="F1196" s="1">
        <v>44546</v>
      </c>
      <c r="G1196">
        <v>6341292198</v>
      </c>
      <c r="H1196">
        <v>2102125501</v>
      </c>
      <c r="I1196">
        <v>31636.03</v>
      </c>
      <c r="J1196" s="1">
        <v>44606</v>
      </c>
      <c r="K1196">
        <v>28760.03</v>
      </c>
      <c r="L1196" s="1">
        <v>44588</v>
      </c>
      <c r="M1196">
        <v>-18</v>
      </c>
      <c r="N1196" s="8">
        <f t="shared" si="18"/>
        <v>-517680.54</v>
      </c>
    </row>
    <row r="1197" spans="1:14">
      <c r="A1197" t="s">
        <v>14</v>
      </c>
      <c r="B1197" t="s">
        <v>62</v>
      </c>
      <c r="C1197" t="s">
        <v>751</v>
      </c>
      <c r="D1197" t="s">
        <v>752</v>
      </c>
      <c r="E1197" s="1">
        <v>44545</v>
      </c>
      <c r="F1197" s="1">
        <v>44545</v>
      </c>
      <c r="G1197">
        <v>6341564207</v>
      </c>
      <c r="H1197" t="s">
        <v>657</v>
      </c>
      <c r="I1197">
        <v>1000</v>
      </c>
      <c r="J1197" s="1">
        <v>44605</v>
      </c>
      <c r="K1197">
        <v>1000</v>
      </c>
      <c r="L1197" s="1">
        <v>44574</v>
      </c>
      <c r="M1197">
        <v>-31</v>
      </c>
      <c r="N1197" s="8">
        <f t="shared" si="18"/>
        <v>-31000</v>
      </c>
    </row>
    <row r="1198" spans="1:14">
      <c r="A1198" t="s">
        <v>14</v>
      </c>
      <c r="B1198" t="s">
        <v>62</v>
      </c>
      <c r="C1198" t="s">
        <v>303</v>
      </c>
      <c r="D1198">
        <v>426150488</v>
      </c>
      <c r="E1198" s="1">
        <v>44545</v>
      </c>
      <c r="F1198" s="1">
        <v>44545</v>
      </c>
      <c r="G1198">
        <v>6341654620</v>
      </c>
      <c r="H1198">
        <v>153313</v>
      </c>
      <c r="I1198">
        <v>2.2000000000000002</v>
      </c>
      <c r="J1198" s="1">
        <v>44605</v>
      </c>
      <c r="K1198">
        <v>2</v>
      </c>
      <c r="L1198" s="1">
        <v>44616</v>
      </c>
      <c r="M1198">
        <v>11</v>
      </c>
      <c r="N1198" s="8">
        <f t="shared" si="18"/>
        <v>22</v>
      </c>
    </row>
    <row r="1199" spans="1:14">
      <c r="A1199" t="s">
        <v>14</v>
      </c>
      <c r="B1199" t="s">
        <v>62</v>
      </c>
      <c r="C1199" t="s">
        <v>210</v>
      </c>
      <c r="D1199">
        <v>4550700878</v>
      </c>
      <c r="E1199" s="1">
        <v>44545</v>
      </c>
      <c r="F1199" s="1">
        <v>44545</v>
      </c>
      <c r="G1199">
        <v>6341835805</v>
      </c>
      <c r="H1199" t="s">
        <v>753</v>
      </c>
      <c r="I1199">
        <v>1873.92</v>
      </c>
      <c r="J1199" s="1">
        <v>44624</v>
      </c>
      <c r="K1199">
        <v>1536</v>
      </c>
      <c r="L1199" s="1">
        <v>44678</v>
      </c>
      <c r="M1199">
        <v>54</v>
      </c>
      <c r="N1199" s="8">
        <f t="shared" si="18"/>
        <v>82944</v>
      </c>
    </row>
    <row r="1200" spans="1:14">
      <c r="A1200" t="s">
        <v>14</v>
      </c>
      <c r="B1200" t="s">
        <v>62</v>
      </c>
      <c r="C1200" t="s">
        <v>509</v>
      </c>
      <c r="D1200">
        <v>399800580</v>
      </c>
      <c r="E1200" s="1">
        <v>44546</v>
      </c>
      <c r="F1200" s="1">
        <v>44546</v>
      </c>
      <c r="G1200">
        <v>6342078338</v>
      </c>
      <c r="H1200">
        <v>3202128661</v>
      </c>
      <c r="I1200">
        <v>12638.47</v>
      </c>
      <c r="J1200" s="1">
        <v>44606</v>
      </c>
      <c r="K1200">
        <v>11489.52</v>
      </c>
      <c r="L1200" s="1">
        <v>44645</v>
      </c>
      <c r="M1200">
        <v>39</v>
      </c>
      <c r="N1200" s="8">
        <f t="shared" si="18"/>
        <v>448091.28</v>
      </c>
    </row>
    <row r="1201" spans="1:14">
      <c r="A1201" t="s">
        <v>14</v>
      </c>
      <c r="B1201" t="s">
        <v>62</v>
      </c>
      <c r="C1201" t="s">
        <v>106</v>
      </c>
      <c r="D1201">
        <v>8441330589</v>
      </c>
      <c r="E1201" s="1">
        <v>44545</v>
      </c>
      <c r="F1201" s="1">
        <v>44545</v>
      </c>
      <c r="G1201">
        <v>6342585804</v>
      </c>
      <c r="H1201" t="s">
        <v>754</v>
      </c>
      <c r="I1201">
        <v>167140.41</v>
      </c>
      <c r="J1201" s="1">
        <v>44605</v>
      </c>
      <c r="K1201">
        <v>137000.34</v>
      </c>
      <c r="L1201" s="1">
        <v>44588</v>
      </c>
      <c r="M1201">
        <v>-17</v>
      </c>
      <c r="N1201" s="8">
        <f t="shared" si="18"/>
        <v>-2329005.7799999998</v>
      </c>
    </row>
    <row r="1202" spans="1:14">
      <c r="A1202" t="s">
        <v>14</v>
      </c>
      <c r="B1202" t="s">
        <v>62</v>
      </c>
      <c r="C1202" t="s">
        <v>178</v>
      </c>
      <c r="D1202">
        <v>2154270595</v>
      </c>
      <c r="E1202" s="1">
        <v>44546</v>
      </c>
      <c r="F1202" s="1">
        <v>44546</v>
      </c>
      <c r="G1202">
        <v>6342676294</v>
      </c>
      <c r="H1202">
        <v>92121026</v>
      </c>
      <c r="I1202">
        <v>164.7</v>
      </c>
      <c r="J1202" s="1">
        <v>44606</v>
      </c>
      <c r="K1202">
        <v>135</v>
      </c>
      <c r="L1202" s="1">
        <v>44616</v>
      </c>
      <c r="M1202">
        <v>10</v>
      </c>
      <c r="N1202" s="8">
        <f t="shared" si="18"/>
        <v>1350</v>
      </c>
    </row>
    <row r="1203" spans="1:14">
      <c r="A1203" t="s">
        <v>14</v>
      </c>
      <c r="B1203" t="s">
        <v>62</v>
      </c>
      <c r="C1203" t="s">
        <v>755</v>
      </c>
      <c r="D1203">
        <v>3906850262</v>
      </c>
      <c r="E1203" s="1">
        <v>44545</v>
      </c>
      <c r="F1203" s="1">
        <v>44545</v>
      </c>
      <c r="G1203">
        <v>6342996421</v>
      </c>
      <c r="H1203" t="s">
        <v>756</v>
      </c>
      <c r="I1203">
        <v>10738.14</v>
      </c>
      <c r="J1203" s="1">
        <v>44605</v>
      </c>
      <c r="K1203">
        <v>8801.75</v>
      </c>
      <c r="L1203" s="1">
        <v>44700</v>
      </c>
      <c r="M1203">
        <v>95</v>
      </c>
      <c r="N1203" s="8">
        <f t="shared" si="18"/>
        <v>836166.25</v>
      </c>
    </row>
    <row r="1204" spans="1:14">
      <c r="A1204" t="s">
        <v>14</v>
      </c>
      <c r="B1204" t="s">
        <v>62</v>
      </c>
      <c r="C1204" t="s">
        <v>136</v>
      </c>
      <c r="D1204">
        <v>228550273</v>
      </c>
      <c r="E1204" s="1">
        <v>44545</v>
      </c>
      <c r="F1204" s="1">
        <v>44545</v>
      </c>
      <c r="G1204">
        <v>6343195715</v>
      </c>
      <c r="H1204">
        <v>21517458</v>
      </c>
      <c r="I1204">
        <v>157.30000000000001</v>
      </c>
      <c r="J1204" s="1">
        <v>44605</v>
      </c>
      <c r="K1204">
        <v>143</v>
      </c>
      <c r="L1204" s="1">
        <v>44616</v>
      </c>
      <c r="M1204">
        <v>11</v>
      </c>
      <c r="N1204" s="8">
        <f t="shared" si="18"/>
        <v>1573</v>
      </c>
    </row>
    <row r="1205" spans="1:14">
      <c r="A1205" t="s">
        <v>14</v>
      </c>
      <c r="B1205" t="s">
        <v>62</v>
      </c>
      <c r="C1205" t="s">
        <v>757</v>
      </c>
      <c r="D1205">
        <v>8056320156</v>
      </c>
      <c r="E1205" s="1">
        <v>44546</v>
      </c>
      <c r="F1205" s="1">
        <v>44546</v>
      </c>
      <c r="G1205">
        <v>6343228590</v>
      </c>
      <c r="H1205" t="s">
        <v>758</v>
      </c>
      <c r="I1205">
        <v>5148</v>
      </c>
      <c r="J1205" s="1">
        <v>44606</v>
      </c>
      <c r="K1205">
        <v>4680</v>
      </c>
      <c r="L1205" s="1">
        <v>44588</v>
      </c>
      <c r="M1205">
        <v>-18</v>
      </c>
      <c r="N1205" s="8">
        <f t="shared" si="18"/>
        <v>-84240</v>
      </c>
    </row>
    <row r="1206" spans="1:14">
      <c r="A1206" t="s">
        <v>14</v>
      </c>
      <c r="B1206" t="s">
        <v>62</v>
      </c>
      <c r="C1206" t="s">
        <v>759</v>
      </c>
      <c r="D1206">
        <v>1944260221</v>
      </c>
      <c r="E1206" s="1">
        <v>44546</v>
      </c>
      <c r="F1206" s="1">
        <v>44546</v>
      </c>
      <c r="G1206">
        <v>6343622511</v>
      </c>
      <c r="H1206" t="s">
        <v>760</v>
      </c>
      <c r="I1206">
        <v>61000</v>
      </c>
      <c r="J1206" s="1">
        <v>44606</v>
      </c>
      <c r="K1206">
        <v>50000</v>
      </c>
      <c r="L1206" s="1">
        <v>44616</v>
      </c>
      <c r="M1206">
        <v>10</v>
      </c>
      <c r="N1206" s="8">
        <f t="shared" si="18"/>
        <v>500000</v>
      </c>
    </row>
    <row r="1207" spans="1:14">
      <c r="A1207" t="s">
        <v>14</v>
      </c>
      <c r="B1207" t="s">
        <v>62</v>
      </c>
      <c r="C1207" t="s">
        <v>403</v>
      </c>
      <c r="D1207">
        <v>12792100153</v>
      </c>
      <c r="E1207" s="1">
        <v>44546</v>
      </c>
      <c r="F1207" s="1">
        <v>44546</v>
      </c>
      <c r="G1207">
        <v>6343668133</v>
      </c>
      <c r="H1207">
        <v>21057461</v>
      </c>
      <c r="I1207">
        <v>355.62</v>
      </c>
      <c r="J1207" s="1">
        <v>44606</v>
      </c>
      <c r="K1207">
        <v>291.49</v>
      </c>
      <c r="L1207" s="1">
        <v>44574</v>
      </c>
      <c r="M1207">
        <v>-32</v>
      </c>
      <c r="N1207" s="8">
        <f t="shared" si="18"/>
        <v>-9327.68</v>
      </c>
    </row>
    <row r="1208" spans="1:14">
      <c r="A1208" t="s">
        <v>14</v>
      </c>
      <c r="B1208" t="s">
        <v>62</v>
      </c>
      <c r="C1208" t="s">
        <v>517</v>
      </c>
      <c r="D1208">
        <v>701480584</v>
      </c>
      <c r="E1208" s="1">
        <v>44546</v>
      </c>
      <c r="F1208" s="1">
        <v>44546</v>
      </c>
      <c r="G1208">
        <v>6343931219</v>
      </c>
      <c r="H1208" t="s">
        <v>761</v>
      </c>
      <c r="I1208">
        <v>2839.25</v>
      </c>
      <c r="J1208" s="1">
        <v>44606</v>
      </c>
      <c r="K1208">
        <v>2581.14</v>
      </c>
      <c r="L1208" s="1">
        <v>44616</v>
      </c>
      <c r="M1208">
        <v>10</v>
      </c>
      <c r="N1208" s="8">
        <f t="shared" si="18"/>
        <v>25811.399999999998</v>
      </c>
    </row>
    <row r="1209" spans="1:14">
      <c r="A1209" t="s">
        <v>14</v>
      </c>
      <c r="B1209" t="s">
        <v>62</v>
      </c>
      <c r="C1209" t="s">
        <v>517</v>
      </c>
      <c r="D1209">
        <v>701480584</v>
      </c>
      <c r="E1209" s="1">
        <v>44546</v>
      </c>
      <c r="F1209" s="1">
        <v>44546</v>
      </c>
      <c r="G1209">
        <v>6343935760</v>
      </c>
      <c r="H1209" t="s">
        <v>762</v>
      </c>
      <c r="I1209">
        <v>3520.24</v>
      </c>
      <c r="J1209" s="1">
        <v>44606</v>
      </c>
      <c r="K1209">
        <v>3200.22</v>
      </c>
      <c r="L1209" s="1">
        <v>44616</v>
      </c>
      <c r="M1209">
        <v>10</v>
      </c>
      <c r="N1209" s="8">
        <f t="shared" si="18"/>
        <v>32002.199999999997</v>
      </c>
    </row>
    <row r="1210" spans="1:14">
      <c r="A1210" t="s">
        <v>14</v>
      </c>
      <c r="B1210" t="s">
        <v>62</v>
      </c>
      <c r="C1210" t="s">
        <v>501</v>
      </c>
      <c r="D1210">
        <v>12432150154</v>
      </c>
      <c r="E1210" s="1">
        <v>44546</v>
      </c>
      <c r="F1210" s="1">
        <v>44546</v>
      </c>
      <c r="G1210">
        <v>6344082539</v>
      </c>
      <c r="H1210">
        <v>6000106941</v>
      </c>
      <c r="I1210">
        <v>1410.75</v>
      </c>
      <c r="J1210" s="1">
        <v>44606</v>
      </c>
      <c r="K1210">
        <v>1282.5</v>
      </c>
      <c r="L1210" s="1">
        <v>44616</v>
      </c>
      <c r="M1210">
        <v>10</v>
      </c>
      <c r="N1210" s="8">
        <f t="shared" si="18"/>
        <v>12825</v>
      </c>
    </row>
    <row r="1211" spans="1:14">
      <c r="A1211" t="s">
        <v>14</v>
      </c>
      <c r="B1211" t="s">
        <v>62</v>
      </c>
      <c r="C1211" t="s">
        <v>108</v>
      </c>
      <c r="D1211">
        <v>2006400960</v>
      </c>
      <c r="E1211" s="1">
        <v>44546</v>
      </c>
      <c r="F1211" s="1">
        <v>44546</v>
      </c>
      <c r="G1211">
        <v>6344204613</v>
      </c>
      <c r="H1211">
        <v>1662850</v>
      </c>
      <c r="I1211">
        <v>12480.6</v>
      </c>
      <c r="J1211" s="1">
        <v>44606</v>
      </c>
      <c r="K1211">
        <v>10230</v>
      </c>
      <c r="L1211" s="1">
        <v>44678</v>
      </c>
      <c r="M1211">
        <v>72</v>
      </c>
      <c r="N1211" s="8">
        <f t="shared" si="18"/>
        <v>736560</v>
      </c>
    </row>
    <row r="1212" spans="1:14">
      <c r="A1212" t="s">
        <v>14</v>
      </c>
      <c r="B1212" t="s">
        <v>62</v>
      </c>
      <c r="C1212" t="s">
        <v>108</v>
      </c>
      <c r="D1212">
        <v>2006400960</v>
      </c>
      <c r="E1212" s="1">
        <v>44546</v>
      </c>
      <c r="F1212" s="1">
        <v>44546</v>
      </c>
      <c r="G1212">
        <v>6344204896</v>
      </c>
      <c r="H1212">
        <v>1662851</v>
      </c>
      <c r="I1212">
        <v>19011.66</v>
      </c>
      <c r="J1212" s="1">
        <v>44606</v>
      </c>
      <c r="K1212">
        <v>15583.33</v>
      </c>
      <c r="L1212" s="1">
        <v>44678</v>
      </c>
      <c r="M1212">
        <v>72</v>
      </c>
      <c r="N1212" s="8">
        <f t="shared" si="18"/>
        <v>1121999.76</v>
      </c>
    </row>
    <row r="1213" spans="1:14">
      <c r="A1213" t="s">
        <v>14</v>
      </c>
      <c r="B1213" t="s">
        <v>62</v>
      </c>
      <c r="C1213" t="s">
        <v>108</v>
      </c>
      <c r="D1213">
        <v>2006400960</v>
      </c>
      <c r="E1213" s="1">
        <v>44546</v>
      </c>
      <c r="F1213" s="1">
        <v>44546</v>
      </c>
      <c r="G1213">
        <v>6344205134</v>
      </c>
      <c r="H1213">
        <v>1662856</v>
      </c>
      <c r="I1213">
        <v>168.76</v>
      </c>
      <c r="J1213" s="1">
        <v>44606</v>
      </c>
      <c r="K1213">
        <v>138.33000000000001</v>
      </c>
      <c r="L1213" s="1">
        <v>44588</v>
      </c>
      <c r="M1213">
        <v>-18</v>
      </c>
      <c r="N1213" s="8">
        <f t="shared" si="18"/>
        <v>-2489.94</v>
      </c>
    </row>
    <row r="1214" spans="1:14">
      <c r="A1214" t="s">
        <v>14</v>
      </c>
      <c r="B1214" t="s">
        <v>62</v>
      </c>
      <c r="C1214" t="s">
        <v>108</v>
      </c>
      <c r="D1214">
        <v>2006400960</v>
      </c>
      <c r="E1214" s="1">
        <v>44546</v>
      </c>
      <c r="F1214" s="1">
        <v>44546</v>
      </c>
      <c r="G1214">
        <v>6344207628</v>
      </c>
      <c r="H1214">
        <v>1662866</v>
      </c>
      <c r="I1214">
        <v>1226.69</v>
      </c>
      <c r="J1214" s="1">
        <v>44606</v>
      </c>
      <c r="K1214">
        <v>1005.48</v>
      </c>
      <c r="L1214" s="1">
        <v>44588</v>
      </c>
      <c r="M1214">
        <v>-18</v>
      </c>
      <c r="N1214" s="8">
        <f t="shared" si="18"/>
        <v>-18098.64</v>
      </c>
    </row>
    <row r="1215" spans="1:14">
      <c r="A1215" t="s">
        <v>14</v>
      </c>
      <c r="B1215" t="s">
        <v>62</v>
      </c>
      <c r="C1215" t="s">
        <v>763</v>
      </c>
      <c r="D1215">
        <v>2518990284</v>
      </c>
      <c r="E1215" s="1">
        <v>44546</v>
      </c>
      <c r="F1215" s="1">
        <v>44546</v>
      </c>
      <c r="G1215">
        <v>6344220578</v>
      </c>
      <c r="H1215" t="s">
        <v>764</v>
      </c>
      <c r="I1215">
        <v>11812.5</v>
      </c>
      <c r="J1215" s="1">
        <v>44606</v>
      </c>
      <c r="K1215">
        <v>11250</v>
      </c>
      <c r="L1215" s="1">
        <v>44645</v>
      </c>
      <c r="M1215">
        <v>39</v>
      </c>
      <c r="N1215" s="8">
        <f t="shared" si="18"/>
        <v>438750</v>
      </c>
    </row>
    <row r="1216" spans="1:14">
      <c r="A1216" t="s">
        <v>14</v>
      </c>
      <c r="B1216" t="s">
        <v>62</v>
      </c>
      <c r="C1216" t="s">
        <v>108</v>
      </c>
      <c r="D1216">
        <v>2006400960</v>
      </c>
      <c r="E1216" s="1">
        <v>44546</v>
      </c>
      <c r="F1216" s="1">
        <v>44546</v>
      </c>
      <c r="G1216">
        <v>6344276976</v>
      </c>
      <c r="H1216">
        <v>1663391</v>
      </c>
      <c r="I1216">
        <v>218.4</v>
      </c>
      <c r="J1216" s="1">
        <v>44606</v>
      </c>
      <c r="K1216">
        <v>210</v>
      </c>
      <c r="L1216" s="1">
        <v>44645</v>
      </c>
      <c r="M1216">
        <v>39</v>
      </c>
      <c r="N1216" s="8">
        <f t="shared" si="18"/>
        <v>8190</v>
      </c>
    </row>
    <row r="1217" spans="1:14">
      <c r="A1217" t="s">
        <v>14</v>
      </c>
      <c r="B1217" t="s">
        <v>62</v>
      </c>
      <c r="C1217" t="s">
        <v>108</v>
      </c>
      <c r="D1217">
        <v>2006400960</v>
      </c>
      <c r="E1217" s="1">
        <v>44546</v>
      </c>
      <c r="F1217" s="1">
        <v>44546</v>
      </c>
      <c r="G1217">
        <v>6344277284</v>
      </c>
      <c r="H1217">
        <v>1663398</v>
      </c>
      <c r="I1217">
        <v>4282.2</v>
      </c>
      <c r="J1217" s="1">
        <v>44606</v>
      </c>
      <c r="K1217">
        <v>4117.5</v>
      </c>
      <c r="L1217" s="1">
        <v>44678</v>
      </c>
      <c r="M1217">
        <v>72</v>
      </c>
      <c r="N1217" s="8">
        <f t="shared" si="18"/>
        <v>296460</v>
      </c>
    </row>
    <row r="1218" spans="1:14">
      <c r="A1218" t="s">
        <v>14</v>
      </c>
      <c r="B1218" t="s">
        <v>62</v>
      </c>
      <c r="C1218" t="s">
        <v>108</v>
      </c>
      <c r="D1218">
        <v>2006400960</v>
      </c>
      <c r="E1218" s="1">
        <v>44546</v>
      </c>
      <c r="F1218" s="1">
        <v>44546</v>
      </c>
      <c r="G1218">
        <v>6344278304</v>
      </c>
      <c r="H1218">
        <v>1663410</v>
      </c>
      <c r="I1218">
        <v>1965.08</v>
      </c>
      <c r="J1218" s="1">
        <v>44606</v>
      </c>
      <c r="K1218">
        <v>1889.5</v>
      </c>
      <c r="L1218" s="1">
        <v>44678</v>
      </c>
      <c r="M1218">
        <v>72</v>
      </c>
      <c r="N1218" s="8">
        <f t="shared" si="18"/>
        <v>136044</v>
      </c>
    </row>
    <row r="1219" spans="1:14">
      <c r="A1219" t="s">
        <v>14</v>
      </c>
      <c r="B1219" t="s">
        <v>62</v>
      </c>
      <c r="C1219" t="s">
        <v>108</v>
      </c>
      <c r="D1219">
        <v>2006400960</v>
      </c>
      <c r="E1219" s="1">
        <v>44546</v>
      </c>
      <c r="F1219" s="1">
        <v>44546</v>
      </c>
      <c r="G1219">
        <v>6344278357</v>
      </c>
      <c r="H1219">
        <v>1663411</v>
      </c>
      <c r="I1219">
        <v>889.57</v>
      </c>
      <c r="J1219" s="1">
        <v>44606</v>
      </c>
      <c r="K1219">
        <v>855.36</v>
      </c>
      <c r="L1219" s="1">
        <v>44643</v>
      </c>
      <c r="M1219">
        <v>37</v>
      </c>
      <c r="N1219" s="8">
        <f t="shared" ref="N1219:N1282" si="19">+K1219*M1219</f>
        <v>31648.32</v>
      </c>
    </row>
    <row r="1220" spans="1:14">
      <c r="A1220" t="s">
        <v>14</v>
      </c>
      <c r="B1220" t="s">
        <v>62</v>
      </c>
      <c r="C1220" t="s">
        <v>108</v>
      </c>
      <c r="D1220">
        <v>2006400960</v>
      </c>
      <c r="E1220" s="1">
        <v>44546</v>
      </c>
      <c r="F1220" s="1">
        <v>44546</v>
      </c>
      <c r="G1220">
        <v>6344287876</v>
      </c>
      <c r="H1220">
        <v>1663476</v>
      </c>
      <c r="I1220">
        <v>823.68</v>
      </c>
      <c r="J1220" s="1">
        <v>44606</v>
      </c>
      <c r="K1220">
        <v>792</v>
      </c>
      <c r="L1220" s="1">
        <v>44678</v>
      </c>
      <c r="M1220">
        <v>72</v>
      </c>
      <c r="N1220" s="8">
        <f t="shared" si="19"/>
        <v>57024</v>
      </c>
    </row>
    <row r="1221" spans="1:14">
      <c r="A1221" t="s">
        <v>14</v>
      </c>
      <c r="B1221" t="s">
        <v>62</v>
      </c>
      <c r="C1221" t="s">
        <v>108</v>
      </c>
      <c r="D1221">
        <v>2006400960</v>
      </c>
      <c r="E1221" s="1">
        <v>44546</v>
      </c>
      <c r="F1221" s="1">
        <v>44546</v>
      </c>
      <c r="G1221">
        <v>6344287970</v>
      </c>
      <c r="H1221">
        <v>1663477</v>
      </c>
      <c r="I1221">
        <v>1309.8800000000001</v>
      </c>
      <c r="J1221" s="1">
        <v>44606</v>
      </c>
      <c r="K1221">
        <v>1259.5</v>
      </c>
      <c r="L1221" s="1">
        <v>44678</v>
      </c>
      <c r="M1221">
        <v>72</v>
      </c>
      <c r="N1221" s="8">
        <f t="shared" si="19"/>
        <v>90684</v>
      </c>
    </row>
    <row r="1222" spans="1:14">
      <c r="A1222" t="s">
        <v>14</v>
      </c>
      <c r="B1222" t="s">
        <v>62</v>
      </c>
      <c r="C1222" t="s">
        <v>108</v>
      </c>
      <c r="D1222">
        <v>2006400960</v>
      </c>
      <c r="E1222" s="1">
        <v>44546</v>
      </c>
      <c r="F1222" s="1">
        <v>44546</v>
      </c>
      <c r="G1222">
        <v>6344292111</v>
      </c>
      <c r="H1222">
        <v>1663496</v>
      </c>
      <c r="I1222">
        <v>62.4</v>
      </c>
      <c r="J1222" s="1">
        <v>44606</v>
      </c>
      <c r="K1222">
        <v>60</v>
      </c>
      <c r="L1222" s="1">
        <v>44678</v>
      </c>
      <c r="M1222">
        <v>72</v>
      </c>
      <c r="N1222" s="8">
        <f t="shared" si="19"/>
        <v>4320</v>
      </c>
    </row>
    <row r="1223" spans="1:14">
      <c r="A1223" t="s">
        <v>14</v>
      </c>
      <c r="B1223" t="s">
        <v>62</v>
      </c>
      <c r="C1223" t="s">
        <v>108</v>
      </c>
      <c r="D1223">
        <v>2006400960</v>
      </c>
      <c r="E1223" s="1">
        <v>44546</v>
      </c>
      <c r="F1223" s="1">
        <v>44546</v>
      </c>
      <c r="G1223">
        <v>6344293699</v>
      </c>
      <c r="H1223">
        <v>1663505</v>
      </c>
      <c r="I1223">
        <v>2528.14</v>
      </c>
      <c r="J1223" s="1">
        <v>44606</v>
      </c>
      <c r="K1223">
        <v>2430.9</v>
      </c>
      <c r="L1223" s="1">
        <v>44678</v>
      </c>
      <c r="M1223">
        <v>72</v>
      </c>
      <c r="N1223" s="8">
        <f t="shared" si="19"/>
        <v>175024.80000000002</v>
      </c>
    </row>
    <row r="1224" spans="1:14">
      <c r="A1224" t="s">
        <v>14</v>
      </c>
      <c r="B1224" t="s">
        <v>62</v>
      </c>
      <c r="C1224" t="s">
        <v>108</v>
      </c>
      <c r="D1224">
        <v>2006400960</v>
      </c>
      <c r="E1224" s="1">
        <v>44546</v>
      </c>
      <c r="F1224" s="1">
        <v>44546</v>
      </c>
      <c r="G1224">
        <v>6344295372</v>
      </c>
      <c r="H1224">
        <v>1663525</v>
      </c>
      <c r="I1224">
        <v>3344.33</v>
      </c>
      <c r="J1224" s="1">
        <v>44606</v>
      </c>
      <c r="K1224">
        <v>3215.7</v>
      </c>
      <c r="L1224" s="1">
        <v>44678</v>
      </c>
      <c r="M1224">
        <v>72</v>
      </c>
      <c r="N1224" s="8">
        <f t="shared" si="19"/>
        <v>231530.4</v>
      </c>
    </row>
    <row r="1225" spans="1:14">
      <c r="A1225" t="s">
        <v>14</v>
      </c>
      <c r="B1225" t="s">
        <v>62</v>
      </c>
      <c r="C1225" t="s">
        <v>108</v>
      </c>
      <c r="D1225">
        <v>2006400960</v>
      </c>
      <c r="E1225" s="1">
        <v>44546</v>
      </c>
      <c r="F1225" s="1">
        <v>44546</v>
      </c>
      <c r="G1225">
        <v>6344295447</v>
      </c>
      <c r="H1225">
        <v>1663526</v>
      </c>
      <c r="I1225">
        <v>1190.8</v>
      </c>
      <c r="J1225" s="1">
        <v>44606</v>
      </c>
      <c r="K1225">
        <v>1145</v>
      </c>
      <c r="L1225" s="1">
        <v>44678</v>
      </c>
      <c r="M1225">
        <v>72</v>
      </c>
      <c r="N1225" s="8">
        <f t="shared" si="19"/>
        <v>82440</v>
      </c>
    </row>
    <row r="1226" spans="1:14">
      <c r="A1226" t="s">
        <v>14</v>
      </c>
      <c r="B1226" t="s">
        <v>62</v>
      </c>
      <c r="C1226" t="s">
        <v>108</v>
      </c>
      <c r="D1226">
        <v>2006400960</v>
      </c>
      <c r="E1226" s="1">
        <v>44546</v>
      </c>
      <c r="F1226" s="1">
        <v>44546</v>
      </c>
      <c r="G1226">
        <v>6344297230</v>
      </c>
      <c r="H1226">
        <v>1663542</v>
      </c>
      <c r="I1226">
        <v>156</v>
      </c>
      <c r="J1226" s="1">
        <v>44606</v>
      </c>
      <c r="K1226">
        <v>150</v>
      </c>
      <c r="L1226" s="1">
        <v>44645</v>
      </c>
      <c r="M1226">
        <v>39</v>
      </c>
      <c r="N1226" s="8">
        <f t="shared" si="19"/>
        <v>5850</v>
      </c>
    </row>
    <row r="1227" spans="1:14">
      <c r="A1227" t="s">
        <v>14</v>
      </c>
      <c r="B1227" t="s">
        <v>62</v>
      </c>
      <c r="C1227" t="s">
        <v>108</v>
      </c>
      <c r="D1227">
        <v>2006400960</v>
      </c>
      <c r="E1227" s="1">
        <v>44546</v>
      </c>
      <c r="F1227" s="1">
        <v>44546</v>
      </c>
      <c r="G1227">
        <v>6344298611</v>
      </c>
      <c r="H1227">
        <v>1663555</v>
      </c>
      <c r="I1227">
        <v>1795.04</v>
      </c>
      <c r="J1227" s="1">
        <v>44606</v>
      </c>
      <c r="K1227">
        <v>1726</v>
      </c>
      <c r="L1227" s="1">
        <v>44678</v>
      </c>
      <c r="M1227">
        <v>72</v>
      </c>
      <c r="N1227" s="8">
        <f t="shared" si="19"/>
        <v>124272</v>
      </c>
    </row>
    <row r="1228" spans="1:14">
      <c r="A1228" t="s">
        <v>14</v>
      </c>
      <c r="B1228" t="s">
        <v>62</v>
      </c>
      <c r="C1228" t="s">
        <v>108</v>
      </c>
      <c r="D1228">
        <v>2006400960</v>
      </c>
      <c r="E1228" s="1">
        <v>44546</v>
      </c>
      <c r="F1228" s="1">
        <v>44546</v>
      </c>
      <c r="G1228">
        <v>6344298841</v>
      </c>
      <c r="H1228">
        <v>1663559</v>
      </c>
      <c r="I1228">
        <v>263.52</v>
      </c>
      <c r="J1228" s="1">
        <v>44606</v>
      </c>
      <c r="K1228">
        <v>216</v>
      </c>
      <c r="L1228" s="1">
        <v>44651</v>
      </c>
      <c r="M1228">
        <v>45</v>
      </c>
      <c r="N1228" s="8">
        <f t="shared" si="19"/>
        <v>9720</v>
      </c>
    </row>
    <row r="1229" spans="1:14">
      <c r="A1229" t="s">
        <v>14</v>
      </c>
      <c r="B1229" t="s">
        <v>62</v>
      </c>
      <c r="C1229" t="s">
        <v>108</v>
      </c>
      <c r="D1229">
        <v>2006400960</v>
      </c>
      <c r="E1229" s="1">
        <v>44546</v>
      </c>
      <c r="F1229" s="1">
        <v>44546</v>
      </c>
      <c r="G1229">
        <v>6344301811</v>
      </c>
      <c r="H1229">
        <v>1663570</v>
      </c>
      <c r="I1229">
        <v>367.91</v>
      </c>
      <c r="J1229" s="1">
        <v>44606</v>
      </c>
      <c r="K1229">
        <v>353.76</v>
      </c>
      <c r="L1229" s="1">
        <v>44651</v>
      </c>
      <c r="M1229">
        <v>45</v>
      </c>
      <c r="N1229" s="8">
        <f t="shared" si="19"/>
        <v>15919.199999999999</v>
      </c>
    </row>
    <row r="1230" spans="1:14">
      <c r="A1230" t="s">
        <v>14</v>
      </c>
      <c r="B1230" t="s">
        <v>62</v>
      </c>
      <c r="C1230" t="s">
        <v>108</v>
      </c>
      <c r="D1230">
        <v>2006400960</v>
      </c>
      <c r="E1230" s="1">
        <v>44546</v>
      </c>
      <c r="F1230" s="1">
        <v>44546</v>
      </c>
      <c r="G1230">
        <v>6344305178</v>
      </c>
      <c r="H1230">
        <v>1663595</v>
      </c>
      <c r="I1230">
        <v>398.11</v>
      </c>
      <c r="J1230" s="1">
        <v>44606</v>
      </c>
      <c r="K1230">
        <v>382.8</v>
      </c>
      <c r="L1230" s="1">
        <v>44678</v>
      </c>
      <c r="M1230">
        <v>72</v>
      </c>
      <c r="N1230" s="8">
        <f t="shared" si="19"/>
        <v>27561.600000000002</v>
      </c>
    </row>
    <row r="1231" spans="1:14">
      <c r="A1231" t="s">
        <v>14</v>
      </c>
      <c r="B1231" t="s">
        <v>62</v>
      </c>
      <c r="C1231" t="s">
        <v>108</v>
      </c>
      <c r="D1231">
        <v>2006400960</v>
      </c>
      <c r="E1231" s="1">
        <v>44546</v>
      </c>
      <c r="F1231" s="1">
        <v>44546</v>
      </c>
      <c r="G1231">
        <v>6344305905</v>
      </c>
      <c r="H1231">
        <v>1663601</v>
      </c>
      <c r="I1231">
        <v>444.7</v>
      </c>
      <c r="J1231" s="1">
        <v>44606</v>
      </c>
      <c r="K1231">
        <v>427.6</v>
      </c>
      <c r="L1231" s="1">
        <v>44678</v>
      </c>
      <c r="M1231">
        <v>72</v>
      </c>
      <c r="N1231" s="8">
        <f t="shared" si="19"/>
        <v>30787.200000000001</v>
      </c>
    </row>
    <row r="1232" spans="1:14">
      <c r="A1232" t="s">
        <v>14</v>
      </c>
      <c r="B1232" t="s">
        <v>62</v>
      </c>
      <c r="C1232" t="s">
        <v>108</v>
      </c>
      <c r="D1232">
        <v>2006400960</v>
      </c>
      <c r="E1232" s="1">
        <v>44546</v>
      </c>
      <c r="F1232" s="1">
        <v>44546</v>
      </c>
      <c r="G1232">
        <v>6344308483</v>
      </c>
      <c r="H1232">
        <v>1663622</v>
      </c>
      <c r="I1232">
        <v>709.28</v>
      </c>
      <c r="J1232" s="1">
        <v>44606</v>
      </c>
      <c r="K1232">
        <v>682</v>
      </c>
      <c r="L1232" s="1">
        <v>44678</v>
      </c>
      <c r="M1232">
        <v>72</v>
      </c>
      <c r="N1232" s="8">
        <f t="shared" si="19"/>
        <v>49104</v>
      </c>
    </row>
    <row r="1233" spans="1:14">
      <c r="A1233" t="s">
        <v>14</v>
      </c>
      <c r="B1233" t="s">
        <v>62</v>
      </c>
      <c r="C1233" t="s">
        <v>108</v>
      </c>
      <c r="D1233">
        <v>2006400960</v>
      </c>
      <c r="E1233" s="1">
        <v>44546</v>
      </c>
      <c r="F1233" s="1">
        <v>44546</v>
      </c>
      <c r="G1233">
        <v>6344310981</v>
      </c>
      <c r="H1233">
        <v>1663640</v>
      </c>
      <c r="I1233">
        <v>431.97</v>
      </c>
      <c r="J1233" s="1">
        <v>44606</v>
      </c>
      <c r="K1233">
        <v>415.36</v>
      </c>
      <c r="L1233" s="1">
        <v>44678</v>
      </c>
      <c r="M1233">
        <v>72</v>
      </c>
      <c r="N1233" s="8">
        <f t="shared" si="19"/>
        <v>29905.920000000002</v>
      </c>
    </row>
    <row r="1234" spans="1:14">
      <c r="A1234" t="s">
        <v>14</v>
      </c>
      <c r="B1234" t="s">
        <v>62</v>
      </c>
      <c r="C1234" t="s">
        <v>108</v>
      </c>
      <c r="D1234">
        <v>2006400960</v>
      </c>
      <c r="E1234" s="1">
        <v>44546</v>
      </c>
      <c r="F1234" s="1">
        <v>44546</v>
      </c>
      <c r="G1234">
        <v>6344311104</v>
      </c>
      <c r="H1234">
        <v>1663641</v>
      </c>
      <c r="I1234">
        <v>2364.44</v>
      </c>
      <c r="J1234" s="1">
        <v>44606</v>
      </c>
      <c r="K1234">
        <v>2273.5</v>
      </c>
      <c r="L1234" s="1">
        <v>44678</v>
      </c>
      <c r="M1234">
        <v>72</v>
      </c>
      <c r="N1234" s="8">
        <f t="shared" si="19"/>
        <v>163692</v>
      </c>
    </row>
    <row r="1235" spans="1:14">
      <c r="A1235" t="s">
        <v>14</v>
      </c>
      <c r="B1235" t="s">
        <v>62</v>
      </c>
      <c r="C1235" t="s">
        <v>108</v>
      </c>
      <c r="D1235">
        <v>2006400960</v>
      </c>
      <c r="E1235" s="1">
        <v>44546</v>
      </c>
      <c r="F1235" s="1">
        <v>44546</v>
      </c>
      <c r="G1235">
        <v>6344312613</v>
      </c>
      <c r="H1235">
        <v>1663658</v>
      </c>
      <c r="I1235">
        <v>4787.6400000000003</v>
      </c>
      <c r="J1235" s="1">
        <v>44606</v>
      </c>
      <c r="K1235">
        <v>4603.5</v>
      </c>
      <c r="L1235" s="1">
        <v>44678</v>
      </c>
      <c r="M1235">
        <v>72</v>
      </c>
      <c r="N1235" s="8">
        <f t="shared" si="19"/>
        <v>331452</v>
      </c>
    </row>
    <row r="1236" spans="1:14">
      <c r="A1236" t="s">
        <v>14</v>
      </c>
      <c r="B1236" t="s">
        <v>62</v>
      </c>
      <c r="C1236" t="s">
        <v>108</v>
      </c>
      <c r="D1236">
        <v>2006400960</v>
      </c>
      <c r="E1236" s="1">
        <v>44546</v>
      </c>
      <c r="F1236" s="1">
        <v>44546</v>
      </c>
      <c r="G1236">
        <v>6344313340</v>
      </c>
      <c r="H1236">
        <v>1663667</v>
      </c>
      <c r="I1236">
        <v>208.67</v>
      </c>
      <c r="J1236" s="1">
        <v>44606</v>
      </c>
      <c r="K1236">
        <v>200.64</v>
      </c>
      <c r="L1236" s="1">
        <v>44678</v>
      </c>
      <c r="M1236">
        <v>72</v>
      </c>
      <c r="N1236" s="8">
        <f t="shared" si="19"/>
        <v>14446.079999999998</v>
      </c>
    </row>
    <row r="1237" spans="1:14">
      <c r="A1237" t="s">
        <v>14</v>
      </c>
      <c r="B1237" t="s">
        <v>62</v>
      </c>
      <c r="C1237" t="s">
        <v>108</v>
      </c>
      <c r="D1237">
        <v>2006400960</v>
      </c>
      <c r="E1237" s="1">
        <v>44546</v>
      </c>
      <c r="F1237" s="1">
        <v>44546</v>
      </c>
      <c r="G1237">
        <v>6344313393</v>
      </c>
      <c r="H1237">
        <v>1663668</v>
      </c>
      <c r="I1237">
        <v>276.39</v>
      </c>
      <c r="J1237" s="1">
        <v>44606</v>
      </c>
      <c r="K1237">
        <v>265.76</v>
      </c>
      <c r="L1237" s="1">
        <v>44678</v>
      </c>
      <c r="M1237">
        <v>72</v>
      </c>
      <c r="N1237" s="8">
        <f t="shared" si="19"/>
        <v>19134.72</v>
      </c>
    </row>
    <row r="1238" spans="1:14">
      <c r="A1238" t="s">
        <v>14</v>
      </c>
      <c r="B1238" t="s">
        <v>62</v>
      </c>
      <c r="C1238" t="s">
        <v>607</v>
      </c>
      <c r="D1238">
        <v>2774840595</v>
      </c>
      <c r="E1238" s="1">
        <v>44546</v>
      </c>
      <c r="F1238" s="1">
        <v>44546</v>
      </c>
      <c r="G1238">
        <v>6344332463</v>
      </c>
      <c r="H1238">
        <v>9897008745</v>
      </c>
      <c r="I1238">
        <v>55026.29</v>
      </c>
      <c r="J1238" s="1">
        <v>44606</v>
      </c>
      <c r="K1238">
        <v>50023.9</v>
      </c>
      <c r="L1238" s="1">
        <v>44616</v>
      </c>
      <c r="M1238">
        <v>10</v>
      </c>
      <c r="N1238" s="8">
        <f t="shared" si="19"/>
        <v>500239</v>
      </c>
    </row>
    <row r="1239" spans="1:14">
      <c r="A1239" t="s">
        <v>14</v>
      </c>
      <c r="B1239" t="s">
        <v>62</v>
      </c>
      <c r="C1239" t="s">
        <v>607</v>
      </c>
      <c r="D1239">
        <v>2774840595</v>
      </c>
      <c r="E1239" s="1">
        <v>44546</v>
      </c>
      <c r="F1239" s="1">
        <v>44546</v>
      </c>
      <c r="G1239">
        <v>6344348542</v>
      </c>
      <c r="H1239">
        <v>9897008744</v>
      </c>
      <c r="I1239">
        <v>1516.3</v>
      </c>
      <c r="J1239" s="1">
        <v>44606</v>
      </c>
      <c r="K1239">
        <v>1378.45</v>
      </c>
      <c r="L1239" s="1">
        <v>44616</v>
      </c>
      <c r="M1239">
        <v>10</v>
      </c>
      <c r="N1239" s="8">
        <f t="shared" si="19"/>
        <v>13784.5</v>
      </c>
    </row>
    <row r="1240" spans="1:14">
      <c r="A1240" t="s">
        <v>14</v>
      </c>
      <c r="B1240" t="s">
        <v>62</v>
      </c>
      <c r="C1240" t="s">
        <v>111</v>
      </c>
      <c r="D1240">
        <v>492340583</v>
      </c>
      <c r="E1240" s="1">
        <v>44546</v>
      </c>
      <c r="F1240" s="1">
        <v>44546</v>
      </c>
      <c r="G1240">
        <v>6344909125</v>
      </c>
      <c r="H1240">
        <v>21159047</v>
      </c>
      <c r="I1240">
        <v>1367.85</v>
      </c>
      <c r="J1240" s="1">
        <v>44606</v>
      </c>
      <c r="K1240">
        <v>1243.5</v>
      </c>
      <c r="L1240" s="1">
        <v>44616</v>
      </c>
      <c r="M1240">
        <v>10</v>
      </c>
      <c r="N1240" s="8">
        <f t="shared" si="19"/>
        <v>12435</v>
      </c>
    </row>
    <row r="1241" spans="1:14">
      <c r="A1241" t="s">
        <v>14</v>
      </c>
      <c r="B1241" t="s">
        <v>62</v>
      </c>
      <c r="C1241" t="s">
        <v>111</v>
      </c>
      <c r="D1241">
        <v>492340583</v>
      </c>
      <c r="E1241" s="1">
        <v>44546</v>
      </c>
      <c r="F1241" s="1">
        <v>44546</v>
      </c>
      <c r="G1241">
        <v>6344909140</v>
      </c>
      <c r="H1241">
        <v>21159048</v>
      </c>
      <c r="I1241">
        <v>4150.96</v>
      </c>
      <c r="J1241" s="1">
        <v>44606</v>
      </c>
      <c r="K1241">
        <v>3773.6</v>
      </c>
      <c r="L1241" s="1">
        <v>44616</v>
      </c>
      <c r="M1241">
        <v>10</v>
      </c>
      <c r="N1241" s="8">
        <f t="shared" si="19"/>
        <v>37736</v>
      </c>
    </row>
    <row r="1242" spans="1:14">
      <c r="A1242" t="s">
        <v>14</v>
      </c>
      <c r="B1242" t="s">
        <v>62</v>
      </c>
      <c r="C1242" t="s">
        <v>765</v>
      </c>
      <c r="D1242">
        <v>566940581</v>
      </c>
      <c r="E1242" s="1">
        <v>44546</v>
      </c>
      <c r="F1242" s="1">
        <v>44546</v>
      </c>
      <c r="G1242">
        <v>6345012567</v>
      </c>
      <c r="H1242">
        <v>177</v>
      </c>
      <c r="I1242">
        <v>854</v>
      </c>
      <c r="J1242" s="1">
        <v>44606</v>
      </c>
      <c r="K1242">
        <v>700</v>
      </c>
      <c r="L1242" s="1">
        <v>44607</v>
      </c>
      <c r="M1242">
        <v>1</v>
      </c>
      <c r="N1242" s="8">
        <f t="shared" si="19"/>
        <v>700</v>
      </c>
    </row>
    <row r="1243" spans="1:14">
      <c r="A1243" t="s">
        <v>14</v>
      </c>
      <c r="B1243" t="s">
        <v>62</v>
      </c>
      <c r="C1243" t="s">
        <v>766</v>
      </c>
      <c r="D1243">
        <v>4409721000</v>
      </c>
      <c r="E1243" s="1">
        <v>44546</v>
      </c>
      <c r="F1243" s="1">
        <v>44546</v>
      </c>
      <c r="G1243">
        <v>6345851111</v>
      </c>
      <c r="H1243" t="s">
        <v>767</v>
      </c>
      <c r="I1243">
        <v>10846.06</v>
      </c>
      <c r="J1243" s="1">
        <v>44606</v>
      </c>
      <c r="K1243">
        <v>8890.2099999999991</v>
      </c>
      <c r="L1243" s="1">
        <v>44588</v>
      </c>
      <c r="M1243">
        <v>-18</v>
      </c>
      <c r="N1243" s="8">
        <f t="shared" si="19"/>
        <v>-160023.77999999997</v>
      </c>
    </row>
    <row r="1244" spans="1:14">
      <c r="A1244" t="s">
        <v>14</v>
      </c>
      <c r="B1244" t="s">
        <v>62</v>
      </c>
      <c r="C1244" t="s">
        <v>98</v>
      </c>
      <c r="D1244">
        <v>3524050238</v>
      </c>
      <c r="E1244" s="1">
        <v>44546</v>
      </c>
      <c r="F1244" s="1">
        <v>44546</v>
      </c>
      <c r="G1244">
        <v>6346132225</v>
      </c>
      <c r="H1244">
        <v>740842133</v>
      </c>
      <c r="I1244">
        <v>1782</v>
      </c>
      <c r="J1244" s="1">
        <v>44606</v>
      </c>
      <c r="K1244">
        <v>1620</v>
      </c>
      <c r="L1244" s="1">
        <v>44645</v>
      </c>
      <c r="M1244">
        <v>39</v>
      </c>
      <c r="N1244" s="8">
        <f t="shared" si="19"/>
        <v>63180</v>
      </c>
    </row>
    <row r="1245" spans="1:14">
      <c r="A1245" t="s">
        <v>14</v>
      </c>
      <c r="B1245" t="s">
        <v>62</v>
      </c>
      <c r="C1245" t="s">
        <v>98</v>
      </c>
      <c r="D1245">
        <v>3524050238</v>
      </c>
      <c r="E1245" s="1">
        <v>44546</v>
      </c>
      <c r="F1245" s="1">
        <v>44546</v>
      </c>
      <c r="G1245">
        <v>6346132235</v>
      </c>
      <c r="H1245">
        <v>740842134</v>
      </c>
      <c r="I1245">
        <v>302.5</v>
      </c>
      <c r="J1245" s="1">
        <v>44606</v>
      </c>
      <c r="K1245">
        <v>275</v>
      </c>
      <c r="L1245" s="1">
        <v>44616</v>
      </c>
      <c r="M1245">
        <v>10</v>
      </c>
      <c r="N1245" s="8">
        <f t="shared" si="19"/>
        <v>2750</v>
      </c>
    </row>
    <row r="1246" spans="1:14">
      <c r="A1246" t="s">
        <v>14</v>
      </c>
      <c r="B1246" t="s">
        <v>62</v>
      </c>
      <c r="C1246" t="s">
        <v>563</v>
      </c>
      <c r="D1246">
        <v>3716240969</v>
      </c>
      <c r="E1246" s="1">
        <v>44546</v>
      </c>
      <c r="F1246" s="1">
        <v>44546</v>
      </c>
      <c r="G1246">
        <v>6346760950</v>
      </c>
      <c r="H1246" t="s">
        <v>768</v>
      </c>
      <c r="I1246">
        <v>9301.7000000000007</v>
      </c>
      <c r="J1246" s="1">
        <v>44606</v>
      </c>
      <c r="K1246">
        <v>8456.09</v>
      </c>
      <c r="L1246" s="1">
        <v>44616</v>
      </c>
      <c r="M1246">
        <v>10</v>
      </c>
      <c r="N1246" s="8">
        <f t="shared" si="19"/>
        <v>84560.9</v>
      </c>
    </row>
    <row r="1247" spans="1:14">
      <c r="A1247" t="s">
        <v>14</v>
      </c>
      <c r="B1247" t="s">
        <v>62</v>
      </c>
      <c r="C1247" t="s">
        <v>766</v>
      </c>
      <c r="D1247">
        <v>4409721000</v>
      </c>
      <c r="E1247" s="1">
        <v>44547</v>
      </c>
      <c r="F1247" s="1">
        <v>44547</v>
      </c>
      <c r="G1247">
        <v>6347426821</v>
      </c>
      <c r="H1247" t="s">
        <v>769</v>
      </c>
      <c r="I1247">
        <v>17080</v>
      </c>
      <c r="J1247" s="1">
        <v>44607</v>
      </c>
      <c r="K1247">
        <v>14000</v>
      </c>
      <c r="L1247" s="1">
        <v>44588</v>
      </c>
      <c r="M1247">
        <v>-19</v>
      </c>
      <c r="N1247" s="8">
        <f t="shared" si="19"/>
        <v>-266000</v>
      </c>
    </row>
    <row r="1248" spans="1:14">
      <c r="A1248" t="s">
        <v>14</v>
      </c>
      <c r="B1248" t="s">
        <v>62</v>
      </c>
      <c r="C1248" t="s">
        <v>647</v>
      </c>
      <c r="D1248">
        <v>6655971007</v>
      </c>
      <c r="E1248" s="1">
        <v>44547</v>
      </c>
      <c r="F1248" s="1">
        <v>44547</v>
      </c>
      <c r="G1248">
        <v>6347500764</v>
      </c>
      <c r="H1248">
        <v>4187923117</v>
      </c>
      <c r="I1248">
        <v>235693.74</v>
      </c>
      <c r="J1248" s="1">
        <v>44607</v>
      </c>
      <c r="K1248">
        <v>188629.11</v>
      </c>
      <c r="L1248" s="1">
        <v>44588</v>
      </c>
      <c r="M1248">
        <v>-19</v>
      </c>
      <c r="N1248" s="8">
        <f t="shared" si="19"/>
        <v>-3583953.09</v>
      </c>
    </row>
    <row r="1249" spans="1:14">
      <c r="A1249" t="s">
        <v>14</v>
      </c>
      <c r="B1249" t="s">
        <v>62</v>
      </c>
      <c r="C1249" t="s">
        <v>647</v>
      </c>
      <c r="D1249">
        <v>6655971007</v>
      </c>
      <c r="E1249" s="1">
        <v>44547</v>
      </c>
      <c r="F1249" s="1">
        <v>44547</v>
      </c>
      <c r="G1249">
        <v>6347671030</v>
      </c>
      <c r="H1249">
        <v>4187923116</v>
      </c>
      <c r="I1249">
        <v>820.21</v>
      </c>
      <c r="J1249" s="1">
        <v>44607</v>
      </c>
      <c r="K1249">
        <v>672.3</v>
      </c>
      <c r="L1249" s="1">
        <v>44588</v>
      </c>
      <c r="M1249">
        <v>-19</v>
      </c>
      <c r="N1249" s="8">
        <f t="shared" si="19"/>
        <v>-12773.699999999999</v>
      </c>
    </row>
    <row r="1250" spans="1:14">
      <c r="A1250" t="s">
        <v>14</v>
      </c>
      <c r="B1250" t="s">
        <v>62</v>
      </c>
      <c r="C1250" t="s">
        <v>403</v>
      </c>
      <c r="D1250">
        <v>12792100153</v>
      </c>
      <c r="E1250" s="1">
        <v>44547</v>
      </c>
      <c r="F1250" s="1">
        <v>44547</v>
      </c>
      <c r="G1250">
        <v>6348176541</v>
      </c>
      <c r="H1250">
        <v>21060068</v>
      </c>
      <c r="I1250">
        <v>1857.11</v>
      </c>
      <c r="J1250" s="1">
        <v>44607</v>
      </c>
      <c r="K1250">
        <v>1522.22</v>
      </c>
      <c r="L1250" s="1">
        <v>44588</v>
      </c>
      <c r="M1250">
        <v>-19</v>
      </c>
      <c r="N1250" s="8">
        <f t="shared" si="19"/>
        <v>-28922.18</v>
      </c>
    </row>
    <row r="1251" spans="1:14">
      <c r="A1251" t="s">
        <v>14</v>
      </c>
      <c r="B1251" t="s">
        <v>62</v>
      </c>
      <c r="C1251" t="s">
        <v>446</v>
      </c>
      <c r="D1251">
        <v>8720161002</v>
      </c>
      <c r="E1251" s="1">
        <v>44547</v>
      </c>
      <c r="F1251" s="1">
        <v>44547</v>
      </c>
      <c r="G1251">
        <v>6348219238</v>
      </c>
      <c r="H1251" t="s">
        <v>770</v>
      </c>
      <c r="I1251">
        <v>13882.62</v>
      </c>
      <c r="J1251" s="1">
        <v>44607</v>
      </c>
      <c r="K1251">
        <v>11379.2</v>
      </c>
      <c r="L1251" s="1">
        <v>44588</v>
      </c>
      <c r="M1251">
        <v>-19</v>
      </c>
      <c r="N1251" s="8">
        <f t="shared" si="19"/>
        <v>-216204.80000000002</v>
      </c>
    </row>
    <row r="1252" spans="1:14">
      <c r="A1252" t="s">
        <v>14</v>
      </c>
      <c r="B1252" t="s">
        <v>62</v>
      </c>
      <c r="C1252" t="s">
        <v>446</v>
      </c>
      <c r="D1252">
        <v>8720161002</v>
      </c>
      <c r="E1252" s="1">
        <v>44547</v>
      </c>
      <c r="F1252" s="1">
        <v>44547</v>
      </c>
      <c r="G1252">
        <v>6348239281</v>
      </c>
      <c r="H1252" t="s">
        <v>771</v>
      </c>
      <c r="I1252">
        <v>8909.0499999999993</v>
      </c>
      <c r="J1252" s="1">
        <v>44607</v>
      </c>
      <c r="K1252">
        <v>7302.5</v>
      </c>
      <c r="L1252" s="1">
        <v>44588</v>
      </c>
      <c r="M1252">
        <v>-19</v>
      </c>
      <c r="N1252" s="8">
        <f t="shared" si="19"/>
        <v>-138747.5</v>
      </c>
    </row>
    <row r="1253" spans="1:14">
      <c r="A1253" t="s">
        <v>14</v>
      </c>
      <c r="B1253" t="s">
        <v>62</v>
      </c>
      <c r="C1253" t="s">
        <v>274</v>
      </c>
      <c r="D1253">
        <v>8082461008</v>
      </c>
      <c r="E1253" s="1">
        <v>44547</v>
      </c>
      <c r="F1253" s="1">
        <v>44547</v>
      </c>
      <c r="G1253">
        <v>6348250457</v>
      </c>
      <c r="H1253">
        <v>21240071</v>
      </c>
      <c r="I1253">
        <v>8015.4</v>
      </c>
      <c r="J1253" s="1">
        <v>44607</v>
      </c>
      <c r="K1253">
        <v>6570</v>
      </c>
      <c r="L1253" s="1">
        <v>44645</v>
      </c>
      <c r="M1253">
        <v>38</v>
      </c>
      <c r="N1253" s="8">
        <f t="shared" si="19"/>
        <v>249660</v>
      </c>
    </row>
    <row r="1254" spans="1:14">
      <c r="A1254" t="s">
        <v>14</v>
      </c>
      <c r="B1254" t="s">
        <v>62</v>
      </c>
      <c r="C1254" t="s">
        <v>274</v>
      </c>
      <c r="D1254">
        <v>8082461008</v>
      </c>
      <c r="E1254" s="1">
        <v>44547</v>
      </c>
      <c r="F1254" s="1">
        <v>44547</v>
      </c>
      <c r="G1254">
        <v>6348265350</v>
      </c>
      <c r="H1254">
        <v>21238799</v>
      </c>
      <c r="I1254">
        <v>9223.2000000000007</v>
      </c>
      <c r="J1254" s="1">
        <v>44607</v>
      </c>
      <c r="K1254">
        <v>7560</v>
      </c>
      <c r="L1254" s="1">
        <v>44645</v>
      </c>
      <c r="M1254">
        <v>38</v>
      </c>
      <c r="N1254" s="8">
        <f t="shared" si="19"/>
        <v>287280</v>
      </c>
    </row>
    <row r="1255" spans="1:14">
      <c r="A1255" t="s">
        <v>14</v>
      </c>
      <c r="B1255" t="s">
        <v>62</v>
      </c>
      <c r="C1255" t="s">
        <v>274</v>
      </c>
      <c r="D1255">
        <v>8082461008</v>
      </c>
      <c r="E1255" s="1">
        <v>44547</v>
      </c>
      <c r="F1255" s="1">
        <v>44547</v>
      </c>
      <c r="G1255">
        <v>6348270494</v>
      </c>
      <c r="H1255">
        <v>21238603</v>
      </c>
      <c r="I1255">
        <v>583.26</v>
      </c>
      <c r="J1255" s="1">
        <v>44607</v>
      </c>
      <c r="K1255">
        <v>478.08</v>
      </c>
      <c r="L1255" s="1">
        <v>44645</v>
      </c>
      <c r="M1255">
        <v>38</v>
      </c>
      <c r="N1255" s="8">
        <f t="shared" si="19"/>
        <v>18167.04</v>
      </c>
    </row>
    <row r="1256" spans="1:14">
      <c r="A1256" t="s">
        <v>14</v>
      </c>
      <c r="B1256" t="s">
        <v>62</v>
      </c>
      <c r="C1256" t="s">
        <v>772</v>
      </c>
      <c r="D1256">
        <v>856750153</v>
      </c>
      <c r="E1256" s="1">
        <v>44547</v>
      </c>
      <c r="F1256" s="1">
        <v>44547</v>
      </c>
      <c r="G1256">
        <v>6348313909</v>
      </c>
      <c r="H1256">
        <v>920574025</v>
      </c>
      <c r="I1256">
        <v>2269.1999999999998</v>
      </c>
      <c r="J1256" s="1">
        <v>44607</v>
      </c>
      <c r="K1256">
        <v>1860</v>
      </c>
      <c r="L1256" s="1">
        <v>44588</v>
      </c>
      <c r="M1256">
        <v>-19</v>
      </c>
      <c r="N1256" s="8">
        <f t="shared" si="19"/>
        <v>-35340</v>
      </c>
    </row>
    <row r="1257" spans="1:14">
      <c r="A1257" t="s">
        <v>14</v>
      </c>
      <c r="B1257" t="s">
        <v>62</v>
      </c>
      <c r="C1257" t="s">
        <v>773</v>
      </c>
      <c r="D1257">
        <v>6683201211</v>
      </c>
      <c r="E1257" s="1">
        <v>44547</v>
      </c>
      <c r="F1257" s="1">
        <v>44547</v>
      </c>
      <c r="G1257">
        <v>6348550967</v>
      </c>
      <c r="H1257">
        <v>2128</v>
      </c>
      <c r="I1257">
        <v>70.760000000000005</v>
      </c>
      <c r="J1257" s="1">
        <v>44607</v>
      </c>
      <c r="K1257">
        <v>58</v>
      </c>
      <c r="L1257" s="1">
        <v>44609</v>
      </c>
      <c r="M1257">
        <v>2</v>
      </c>
      <c r="N1257" s="8">
        <f t="shared" si="19"/>
        <v>116</v>
      </c>
    </row>
    <row r="1258" spans="1:14">
      <c r="A1258" t="s">
        <v>14</v>
      </c>
      <c r="B1258" t="s">
        <v>62</v>
      </c>
      <c r="C1258" t="s">
        <v>507</v>
      </c>
      <c r="D1258">
        <v>8862820969</v>
      </c>
      <c r="E1258" s="1">
        <v>44547</v>
      </c>
      <c r="F1258" s="1">
        <v>44547</v>
      </c>
      <c r="G1258">
        <v>6348665809</v>
      </c>
      <c r="H1258">
        <v>2021113776</v>
      </c>
      <c r="I1258">
        <v>116104.35</v>
      </c>
      <c r="J1258" s="1">
        <v>44607</v>
      </c>
      <c r="K1258">
        <v>95167.5</v>
      </c>
      <c r="L1258" s="1">
        <v>44588</v>
      </c>
      <c r="M1258">
        <v>-19</v>
      </c>
      <c r="N1258" s="8">
        <f t="shared" si="19"/>
        <v>-1808182.5</v>
      </c>
    </row>
    <row r="1259" spans="1:14">
      <c r="A1259" t="s">
        <v>14</v>
      </c>
      <c r="B1259" t="s">
        <v>62</v>
      </c>
      <c r="C1259" t="s">
        <v>507</v>
      </c>
      <c r="D1259">
        <v>8862820969</v>
      </c>
      <c r="E1259" s="1">
        <v>44547</v>
      </c>
      <c r="F1259" s="1">
        <v>44547</v>
      </c>
      <c r="G1259">
        <v>6348665905</v>
      </c>
      <c r="H1259">
        <v>2021113777</v>
      </c>
      <c r="I1259">
        <v>51864.03</v>
      </c>
      <c r="J1259" s="1">
        <v>44607</v>
      </c>
      <c r="K1259">
        <v>42511.5</v>
      </c>
      <c r="L1259" s="1">
        <v>44588</v>
      </c>
      <c r="M1259">
        <v>-19</v>
      </c>
      <c r="N1259" s="8">
        <f t="shared" si="19"/>
        <v>-807718.5</v>
      </c>
    </row>
    <row r="1260" spans="1:14">
      <c r="A1260" t="s">
        <v>14</v>
      </c>
      <c r="B1260" t="s">
        <v>62</v>
      </c>
      <c r="C1260" t="s">
        <v>507</v>
      </c>
      <c r="D1260">
        <v>8862820969</v>
      </c>
      <c r="E1260" s="1">
        <v>44547</v>
      </c>
      <c r="F1260" s="1">
        <v>44547</v>
      </c>
      <c r="G1260">
        <v>6348668386</v>
      </c>
      <c r="H1260">
        <v>2021113773</v>
      </c>
      <c r="I1260">
        <v>13615.2</v>
      </c>
      <c r="J1260" s="1">
        <v>44607</v>
      </c>
      <c r="K1260">
        <v>11160</v>
      </c>
      <c r="L1260" s="1">
        <v>44588</v>
      </c>
      <c r="M1260">
        <v>-19</v>
      </c>
      <c r="N1260" s="8">
        <f t="shared" si="19"/>
        <v>-212040</v>
      </c>
    </row>
    <row r="1261" spans="1:14">
      <c r="A1261" t="s">
        <v>14</v>
      </c>
      <c r="B1261" t="s">
        <v>62</v>
      </c>
      <c r="C1261" t="s">
        <v>507</v>
      </c>
      <c r="D1261">
        <v>8862820969</v>
      </c>
      <c r="E1261" s="1">
        <v>44547</v>
      </c>
      <c r="F1261" s="1">
        <v>44547</v>
      </c>
      <c r="G1261">
        <v>6348668449</v>
      </c>
      <c r="H1261">
        <v>2021113774</v>
      </c>
      <c r="I1261">
        <v>51864.03</v>
      </c>
      <c r="J1261" s="1">
        <v>44607</v>
      </c>
      <c r="K1261">
        <v>36455.25</v>
      </c>
      <c r="L1261" s="1">
        <v>44588</v>
      </c>
      <c r="M1261">
        <v>-19</v>
      </c>
      <c r="N1261" s="8">
        <f t="shared" si="19"/>
        <v>-692649.75</v>
      </c>
    </row>
    <row r="1262" spans="1:14">
      <c r="A1262" t="s">
        <v>14</v>
      </c>
      <c r="B1262" t="s">
        <v>62</v>
      </c>
      <c r="C1262" t="s">
        <v>507</v>
      </c>
      <c r="D1262">
        <v>8862820969</v>
      </c>
      <c r="E1262" s="1">
        <v>44547</v>
      </c>
      <c r="F1262" s="1">
        <v>44547</v>
      </c>
      <c r="G1262">
        <v>6348668544</v>
      </c>
      <c r="H1262">
        <v>2021113775</v>
      </c>
      <c r="I1262">
        <v>102894.5</v>
      </c>
      <c r="J1262" s="1">
        <v>44607</v>
      </c>
      <c r="K1262">
        <v>84339.75</v>
      </c>
      <c r="L1262" s="1">
        <v>44588</v>
      </c>
      <c r="M1262">
        <v>-19</v>
      </c>
      <c r="N1262" s="8">
        <f t="shared" si="19"/>
        <v>-1602455.25</v>
      </c>
    </row>
    <row r="1263" spans="1:14">
      <c r="A1263" t="s">
        <v>14</v>
      </c>
      <c r="B1263" t="s">
        <v>62</v>
      </c>
      <c r="C1263" t="s">
        <v>421</v>
      </c>
      <c r="D1263">
        <v>7279701002</v>
      </c>
      <c r="E1263" s="1">
        <v>44547</v>
      </c>
      <c r="F1263" s="1">
        <v>44547</v>
      </c>
      <c r="G1263">
        <v>6348671441</v>
      </c>
      <c r="H1263">
        <v>3821021051</v>
      </c>
      <c r="I1263">
        <v>3120</v>
      </c>
      <c r="J1263" s="1">
        <v>44607</v>
      </c>
      <c r="K1263">
        <v>3000</v>
      </c>
      <c r="L1263" s="1">
        <v>44593</v>
      </c>
      <c r="M1263">
        <v>-14</v>
      </c>
      <c r="N1263" s="8">
        <f t="shared" si="19"/>
        <v>-42000</v>
      </c>
    </row>
    <row r="1264" spans="1:14">
      <c r="A1264" t="s">
        <v>14</v>
      </c>
      <c r="B1264" t="s">
        <v>62</v>
      </c>
      <c r="C1264" t="s">
        <v>421</v>
      </c>
      <c r="D1264">
        <v>7279701002</v>
      </c>
      <c r="E1264" s="1">
        <v>44547</v>
      </c>
      <c r="F1264" s="1">
        <v>44547</v>
      </c>
      <c r="G1264">
        <v>6348671473</v>
      </c>
      <c r="H1264">
        <v>3821021052</v>
      </c>
      <c r="I1264">
        <v>10400</v>
      </c>
      <c r="J1264" s="1">
        <v>44607</v>
      </c>
      <c r="K1264">
        <v>10000</v>
      </c>
      <c r="L1264" s="1">
        <v>44593</v>
      </c>
      <c r="M1264">
        <v>-14</v>
      </c>
      <c r="N1264" s="8">
        <f t="shared" si="19"/>
        <v>-140000</v>
      </c>
    </row>
    <row r="1265" spans="1:14">
      <c r="A1265" t="s">
        <v>14</v>
      </c>
      <c r="B1265" t="s">
        <v>62</v>
      </c>
      <c r="C1265" t="s">
        <v>774</v>
      </c>
      <c r="D1265" t="s">
        <v>775</v>
      </c>
      <c r="E1265" s="1">
        <v>44547</v>
      </c>
      <c r="F1265" s="1">
        <v>44547</v>
      </c>
      <c r="G1265">
        <v>6348704451</v>
      </c>
      <c r="H1265" t="s">
        <v>130</v>
      </c>
      <c r="I1265">
        <v>1000</v>
      </c>
      <c r="J1265" s="1">
        <v>44607</v>
      </c>
      <c r="K1265">
        <v>1000</v>
      </c>
      <c r="L1265" s="1">
        <v>44571</v>
      </c>
      <c r="M1265">
        <v>-36</v>
      </c>
      <c r="N1265" s="8">
        <f t="shared" si="19"/>
        <v>-36000</v>
      </c>
    </row>
    <row r="1266" spans="1:14">
      <c r="A1266" t="s">
        <v>14</v>
      </c>
      <c r="B1266" t="s">
        <v>62</v>
      </c>
      <c r="C1266" t="s">
        <v>776</v>
      </c>
      <c r="D1266">
        <v>9849131009</v>
      </c>
      <c r="E1266" s="1">
        <v>44547</v>
      </c>
      <c r="F1266" s="1">
        <v>44547</v>
      </c>
      <c r="G1266">
        <v>6348888731</v>
      </c>
      <c r="H1266" t="s">
        <v>777</v>
      </c>
      <c r="I1266">
        <v>5316.28</v>
      </c>
      <c r="J1266" s="1">
        <v>44607</v>
      </c>
      <c r="K1266">
        <v>4816.91</v>
      </c>
      <c r="L1266" s="1">
        <v>44572</v>
      </c>
      <c r="M1266">
        <v>-35</v>
      </c>
      <c r="N1266" s="8">
        <f t="shared" si="19"/>
        <v>-168591.85</v>
      </c>
    </row>
    <row r="1267" spans="1:14">
      <c r="A1267" t="s">
        <v>14</v>
      </c>
      <c r="B1267" t="s">
        <v>62</v>
      </c>
      <c r="C1267" t="s">
        <v>776</v>
      </c>
      <c r="D1267">
        <v>9849131009</v>
      </c>
      <c r="E1267" s="1">
        <v>44547</v>
      </c>
      <c r="F1267" s="1">
        <v>44547</v>
      </c>
      <c r="G1267">
        <v>6349063344</v>
      </c>
      <c r="H1267" t="s">
        <v>778</v>
      </c>
      <c r="I1267">
        <v>1824.13</v>
      </c>
      <c r="J1267" s="1">
        <v>44607</v>
      </c>
      <c r="K1267">
        <v>1658.3</v>
      </c>
      <c r="L1267" s="1">
        <v>44572</v>
      </c>
      <c r="M1267">
        <v>-35</v>
      </c>
      <c r="N1267" s="8">
        <f t="shared" si="19"/>
        <v>-58040.5</v>
      </c>
    </row>
    <row r="1268" spans="1:14">
      <c r="A1268" t="s">
        <v>14</v>
      </c>
      <c r="B1268" t="s">
        <v>62</v>
      </c>
      <c r="C1268" t="s">
        <v>776</v>
      </c>
      <c r="D1268">
        <v>9849131009</v>
      </c>
      <c r="E1268" s="1">
        <v>44547</v>
      </c>
      <c r="F1268" s="1">
        <v>44547</v>
      </c>
      <c r="G1268">
        <v>6349348766</v>
      </c>
      <c r="H1268" t="s">
        <v>779</v>
      </c>
      <c r="I1268">
        <v>3752.04</v>
      </c>
      <c r="J1268" s="1">
        <v>44607</v>
      </c>
      <c r="K1268">
        <v>3408.86</v>
      </c>
      <c r="L1268" s="1">
        <v>44572</v>
      </c>
      <c r="M1268">
        <v>-35</v>
      </c>
      <c r="N1268" s="8">
        <f t="shared" si="19"/>
        <v>-119310.1</v>
      </c>
    </row>
    <row r="1269" spans="1:14">
      <c r="A1269" t="s">
        <v>14</v>
      </c>
      <c r="B1269" t="s">
        <v>62</v>
      </c>
      <c r="C1269" t="s">
        <v>261</v>
      </c>
      <c r="D1269">
        <v>9933630155</v>
      </c>
      <c r="E1269" s="1">
        <v>44547</v>
      </c>
      <c r="F1269" s="1">
        <v>44547</v>
      </c>
      <c r="G1269">
        <v>6349474800</v>
      </c>
      <c r="H1269">
        <v>9700216164</v>
      </c>
      <c r="I1269">
        <v>4903.95</v>
      </c>
      <c r="J1269" s="1">
        <v>44607</v>
      </c>
      <c r="K1269">
        <v>4019.63</v>
      </c>
      <c r="L1269" s="1">
        <v>44678</v>
      </c>
      <c r="M1269">
        <v>71</v>
      </c>
      <c r="N1269" s="8">
        <f t="shared" si="19"/>
        <v>285393.73</v>
      </c>
    </row>
    <row r="1270" spans="1:14">
      <c r="A1270" t="s">
        <v>14</v>
      </c>
      <c r="B1270" t="s">
        <v>62</v>
      </c>
      <c r="C1270" t="s">
        <v>200</v>
      </c>
      <c r="D1270">
        <v>7123400157</v>
      </c>
      <c r="E1270" s="1">
        <v>44547</v>
      </c>
      <c r="F1270" s="1">
        <v>44547</v>
      </c>
      <c r="G1270">
        <v>6349504832</v>
      </c>
      <c r="H1270">
        <v>21041652</v>
      </c>
      <c r="I1270">
        <v>439.2</v>
      </c>
      <c r="J1270" s="1">
        <v>44607</v>
      </c>
      <c r="K1270">
        <v>360</v>
      </c>
      <c r="L1270" s="1">
        <v>44616</v>
      </c>
      <c r="M1270">
        <v>9</v>
      </c>
      <c r="N1270" s="8">
        <f t="shared" si="19"/>
        <v>3240</v>
      </c>
    </row>
    <row r="1271" spans="1:14">
      <c r="A1271" t="s">
        <v>14</v>
      </c>
      <c r="B1271" t="s">
        <v>62</v>
      </c>
      <c r="C1271" t="s">
        <v>200</v>
      </c>
      <c r="D1271">
        <v>7123400157</v>
      </c>
      <c r="E1271" s="1">
        <v>44547</v>
      </c>
      <c r="F1271" s="1">
        <v>44547</v>
      </c>
      <c r="G1271">
        <v>6349506839</v>
      </c>
      <c r="H1271">
        <v>21041827</v>
      </c>
      <c r="I1271">
        <v>207.4</v>
      </c>
      <c r="J1271" s="1">
        <v>44607</v>
      </c>
      <c r="K1271">
        <v>170</v>
      </c>
      <c r="L1271" s="1">
        <v>44616</v>
      </c>
      <c r="M1271">
        <v>9</v>
      </c>
      <c r="N1271" s="8">
        <f t="shared" si="19"/>
        <v>1530</v>
      </c>
    </row>
    <row r="1272" spans="1:14">
      <c r="A1272" t="s">
        <v>14</v>
      </c>
      <c r="B1272" t="s">
        <v>62</v>
      </c>
      <c r="C1272" t="s">
        <v>200</v>
      </c>
      <c r="D1272">
        <v>7123400157</v>
      </c>
      <c r="E1272" s="1">
        <v>44547</v>
      </c>
      <c r="F1272" s="1">
        <v>44547</v>
      </c>
      <c r="G1272">
        <v>6349523703</v>
      </c>
      <c r="H1272">
        <v>21041861</v>
      </c>
      <c r="I1272">
        <v>10370</v>
      </c>
      <c r="J1272" s="1">
        <v>44607</v>
      </c>
      <c r="K1272">
        <v>8500</v>
      </c>
      <c r="L1272" s="1">
        <v>44616</v>
      </c>
      <c r="M1272">
        <v>9</v>
      </c>
      <c r="N1272" s="8">
        <f t="shared" si="19"/>
        <v>76500</v>
      </c>
    </row>
    <row r="1273" spans="1:14">
      <c r="A1273" t="s">
        <v>14</v>
      </c>
      <c r="B1273" t="s">
        <v>62</v>
      </c>
      <c r="C1273" t="s">
        <v>200</v>
      </c>
      <c r="D1273">
        <v>7123400157</v>
      </c>
      <c r="E1273" s="1">
        <v>44547</v>
      </c>
      <c r="F1273" s="1">
        <v>44547</v>
      </c>
      <c r="G1273">
        <v>6349524989</v>
      </c>
      <c r="H1273">
        <v>21041326</v>
      </c>
      <c r="I1273">
        <v>1622.4</v>
      </c>
      <c r="J1273" s="1">
        <v>44607</v>
      </c>
      <c r="K1273">
        <v>1560</v>
      </c>
      <c r="L1273" s="1">
        <v>44588</v>
      </c>
      <c r="M1273">
        <v>-19</v>
      </c>
      <c r="N1273" s="8">
        <f t="shared" si="19"/>
        <v>-29640</v>
      </c>
    </row>
    <row r="1274" spans="1:14">
      <c r="A1274" t="s">
        <v>14</v>
      </c>
      <c r="B1274" t="s">
        <v>62</v>
      </c>
      <c r="C1274" t="s">
        <v>509</v>
      </c>
      <c r="D1274">
        <v>399800580</v>
      </c>
      <c r="E1274" s="1">
        <v>44547</v>
      </c>
      <c r="F1274" s="1">
        <v>44547</v>
      </c>
      <c r="G1274">
        <v>6349589626</v>
      </c>
      <c r="H1274">
        <v>3202128225</v>
      </c>
      <c r="I1274">
        <v>7348</v>
      </c>
      <c r="J1274" s="1">
        <v>44607</v>
      </c>
      <c r="K1274">
        <v>6680</v>
      </c>
      <c r="L1274" s="1">
        <v>44616</v>
      </c>
      <c r="M1274">
        <v>9</v>
      </c>
      <c r="N1274" s="8">
        <f t="shared" si="19"/>
        <v>60120</v>
      </c>
    </row>
    <row r="1275" spans="1:14">
      <c r="A1275" t="s">
        <v>14</v>
      </c>
      <c r="B1275" t="s">
        <v>62</v>
      </c>
      <c r="C1275" t="s">
        <v>780</v>
      </c>
      <c r="D1275" t="s">
        <v>781</v>
      </c>
      <c r="E1275" s="1">
        <v>44547</v>
      </c>
      <c r="F1275" s="1">
        <v>44547</v>
      </c>
      <c r="G1275">
        <v>6349621727</v>
      </c>
      <c r="H1275" t="s">
        <v>130</v>
      </c>
      <c r="I1275">
        <v>1250</v>
      </c>
      <c r="J1275" s="1">
        <v>44607</v>
      </c>
      <c r="K1275">
        <v>1250</v>
      </c>
      <c r="L1275" s="1">
        <v>44578</v>
      </c>
      <c r="M1275">
        <v>-29</v>
      </c>
      <c r="N1275" s="8">
        <f t="shared" si="19"/>
        <v>-36250</v>
      </c>
    </row>
    <row r="1276" spans="1:14">
      <c r="A1276" t="s">
        <v>14</v>
      </c>
      <c r="B1276" t="s">
        <v>62</v>
      </c>
      <c r="C1276" t="s">
        <v>733</v>
      </c>
      <c r="D1276">
        <v>805390283</v>
      </c>
      <c r="E1276" s="1">
        <v>44547</v>
      </c>
      <c r="F1276" s="1">
        <v>44547</v>
      </c>
      <c r="G1276">
        <v>6349638646</v>
      </c>
      <c r="H1276" t="s">
        <v>782</v>
      </c>
      <c r="I1276">
        <v>35.14</v>
      </c>
      <c r="J1276" s="1">
        <v>44607</v>
      </c>
      <c r="K1276">
        <v>28.8</v>
      </c>
      <c r="L1276" s="1">
        <v>44588</v>
      </c>
      <c r="M1276">
        <v>-19</v>
      </c>
      <c r="N1276" s="8">
        <f t="shared" si="19"/>
        <v>-547.20000000000005</v>
      </c>
    </row>
    <row r="1277" spans="1:14">
      <c r="A1277" t="s">
        <v>14</v>
      </c>
      <c r="B1277" t="s">
        <v>62</v>
      </c>
      <c r="C1277" t="s">
        <v>733</v>
      </c>
      <c r="D1277">
        <v>805390283</v>
      </c>
      <c r="E1277" s="1">
        <v>44547</v>
      </c>
      <c r="F1277" s="1">
        <v>44547</v>
      </c>
      <c r="G1277">
        <v>6349638939</v>
      </c>
      <c r="H1277" t="s">
        <v>783</v>
      </c>
      <c r="I1277">
        <v>779.58</v>
      </c>
      <c r="J1277" s="1">
        <v>44607</v>
      </c>
      <c r="K1277">
        <v>639</v>
      </c>
      <c r="L1277" s="1">
        <v>44588</v>
      </c>
      <c r="M1277">
        <v>-19</v>
      </c>
      <c r="N1277" s="8">
        <f t="shared" si="19"/>
        <v>-12141</v>
      </c>
    </row>
    <row r="1278" spans="1:14">
      <c r="A1278" t="s">
        <v>14</v>
      </c>
      <c r="B1278" t="s">
        <v>62</v>
      </c>
      <c r="C1278" t="s">
        <v>733</v>
      </c>
      <c r="D1278">
        <v>805390283</v>
      </c>
      <c r="E1278" s="1">
        <v>44547</v>
      </c>
      <c r="F1278" s="1">
        <v>44547</v>
      </c>
      <c r="G1278">
        <v>6349639846</v>
      </c>
      <c r="H1278" t="s">
        <v>784</v>
      </c>
      <c r="I1278">
        <v>337.16</v>
      </c>
      <c r="J1278" s="1">
        <v>44607</v>
      </c>
      <c r="K1278">
        <v>276.36</v>
      </c>
      <c r="L1278" s="1">
        <v>44588</v>
      </c>
      <c r="M1278">
        <v>-19</v>
      </c>
      <c r="N1278" s="8">
        <f t="shared" si="19"/>
        <v>-5250.84</v>
      </c>
    </row>
    <row r="1279" spans="1:14">
      <c r="A1279" t="s">
        <v>14</v>
      </c>
      <c r="B1279" t="s">
        <v>62</v>
      </c>
      <c r="C1279" t="s">
        <v>733</v>
      </c>
      <c r="D1279">
        <v>805390283</v>
      </c>
      <c r="E1279" s="1">
        <v>44547</v>
      </c>
      <c r="F1279" s="1">
        <v>44547</v>
      </c>
      <c r="G1279">
        <v>6349640271</v>
      </c>
      <c r="H1279" t="s">
        <v>785</v>
      </c>
      <c r="I1279">
        <v>85.4</v>
      </c>
      <c r="J1279" s="1">
        <v>44607</v>
      </c>
      <c r="K1279">
        <v>70</v>
      </c>
      <c r="L1279" s="1">
        <v>44588</v>
      </c>
      <c r="M1279">
        <v>-19</v>
      </c>
      <c r="N1279" s="8">
        <f t="shared" si="19"/>
        <v>-1330</v>
      </c>
    </row>
    <row r="1280" spans="1:14">
      <c r="A1280" t="s">
        <v>14</v>
      </c>
      <c r="B1280" t="s">
        <v>62</v>
      </c>
      <c r="C1280" t="s">
        <v>310</v>
      </c>
      <c r="D1280">
        <v>11278030157</v>
      </c>
      <c r="E1280" s="1">
        <v>44547</v>
      </c>
      <c r="F1280" s="1">
        <v>44547</v>
      </c>
      <c r="G1280">
        <v>6350834302</v>
      </c>
      <c r="H1280" t="s">
        <v>786</v>
      </c>
      <c r="I1280">
        <v>3997.95</v>
      </c>
      <c r="J1280" s="1">
        <v>44607</v>
      </c>
      <c r="K1280">
        <v>3634.5</v>
      </c>
      <c r="L1280" s="1">
        <v>44588</v>
      </c>
      <c r="M1280">
        <v>-19</v>
      </c>
      <c r="N1280" s="8">
        <f t="shared" si="19"/>
        <v>-69055.5</v>
      </c>
    </row>
    <row r="1281" spans="1:14">
      <c r="A1281" t="s">
        <v>14</v>
      </c>
      <c r="B1281" t="s">
        <v>62</v>
      </c>
      <c r="C1281" t="s">
        <v>310</v>
      </c>
      <c r="D1281">
        <v>11278030157</v>
      </c>
      <c r="E1281" s="1">
        <v>44547</v>
      </c>
      <c r="F1281" s="1">
        <v>44547</v>
      </c>
      <c r="G1281">
        <v>6350835458</v>
      </c>
      <c r="H1281" t="s">
        <v>787</v>
      </c>
      <c r="I1281">
        <v>405.9</v>
      </c>
      <c r="J1281" s="1">
        <v>44607</v>
      </c>
      <c r="K1281">
        <v>369</v>
      </c>
      <c r="L1281" s="1">
        <v>44588</v>
      </c>
      <c r="M1281">
        <v>-19</v>
      </c>
      <c r="N1281" s="8">
        <f t="shared" si="19"/>
        <v>-7011</v>
      </c>
    </row>
    <row r="1282" spans="1:14">
      <c r="A1282" t="s">
        <v>14</v>
      </c>
      <c r="B1282" t="s">
        <v>62</v>
      </c>
      <c r="C1282" t="s">
        <v>466</v>
      </c>
      <c r="D1282">
        <v>5526631006</v>
      </c>
      <c r="E1282" s="1">
        <v>44547</v>
      </c>
      <c r="F1282" s="1">
        <v>44547</v>
      </c>
      <c r="G1282">
        <v>6350839731</v>
      </c>
      <c r="H1282" t="s">
        <v>788</v>
      </c>
      <c r="I1282">
        <v>7324.8</v>
      </c>
      <c r="J1282" s="1">
        <v>44607</v>
      </c>
      <c r="K1282">
        <v>6976</v>
      </c>
      <c r="L1282" s="1">
        <v>44588</v>
      </c>
      <c r="M1282">
        <v>-19</v>
      </c>
      <c r="N1282" s="8">
        <f t="shared" si="19"/>
        <v>-132544</v>
      </c>
    </row>
    <row r="1283" spans="1:14">
      <c r="A1283" t="s">
        <v>14</v>
      </c>
      <c r="B1283" t="s">
        <v>62</v>
      </c>
      <c r="C1283" t="s">
        <v>789</v>
      </c>
      <c r="D1283" t="s">
        <v>790</v>
      </c>
      <c r="E1283" s="1">
        <v>44547</v>
      </c>
      <c r="F1283" s="1">
        <v>44547</v>
      </c>
      <c r="G1283">
        <v>6350929558</v>
      </c>
      <c r="H1283" t="s">
        <v>791</v>
      </c>
      <c r="I1283">
        <v>2256.23</v>
      </c>
      <c r="J1283" s="1">
        <v>44607</v>
      </c>
      <c r="K1283">
        <v>2256.23</v>
      </c>
      <c r="L1283" s="1">
        <v>44571</v>
      </c>
      <c r="M1283">
        <v>-36</v>
      </c>
      <c r="N1283" s="8">
        <f t="shared" ref="N1283:N1346" si="20">+K1283*M1283</f>
        <v>-81224.28</v>
      </c>
    </row>
    <row r="1284" spans="1:14">
      <c r="A1284" t="s">
        <v>14</v>
      </c>
      <c r="B1284" t="s">
        <v>62</v>
      </c>
      <c r="C1284" t="s">
        <v>469</v>
      </c>
      <c r="D1284">
        <v>4754860155</v>
      </c>
      <c r="E1284" s="1">
        <v>44547</v>
      </c>
      <c r="F1284" s="1">
        <v>44547</v>
      </c>
      <c r="G1284">
        <v>6350967413</v>
      </c>
      <c r="H1284">
        <v>2021013748</v>
      </c>
      <c r="I1284">
        <v>21574.91</v>
      </c>
      <c r="J1284" s="1">
        <v>44607</v>
      </c>
      <c r="K1284">
        <v>19613.55</v>
      </c>
      <c r="L1284" s="1">
        <v>44616</v>
      </c>
      <c r="M1284">
        <v>9</v>
      </c>
      <c r="N1284" s="8">
        <f t="shared" si="20"/>
        <v>176521.94999999998</v>
      </c>
    </row>
    <row r="1285" spans="1:14">
      <c r="A1285" t="s">
        <v>14</v>
      </c>
      <c r="B1285" t="s">
        <v>62</v>
      </c>
      <c r="C1285" t="s">
        <v>469</v>
      </c>
      <c r="D1285">
        <v>4754860155</v>
      </c>
      <c r="E1285" s="1">
        <v>44547</v>
      </c>
      <c r="F1285" s="1">
        <v>44547</v>
      </c>
      <c r="G1285">
        <v>6350967542</v>
      </c>
      <c r="H1285">
        <v>2021013749</v>
      </c>
      <c r="I1285">
        <v>11764.5</v>
      </c>
      <c r="J1285" s="1">
        <v>44607</v>
      </c>
      <c r="K1285">
        <v>10695</v>
      </c>
      <c r="L1285" s="1">
        <v>44588</v>
      </c>
      <c r="M1285">
        <v>-19</v>
      </c>
      <c r="N1285" s="8">
        <f t="shared" si="20"/>
        <v>-203205</v>
      </c>
    </row>
    <row r="1286" spans="1:14">
      <c r="A1286" t="s">
        <v>14</v>
      </c>
      <c r="B1286" t="s">
        <v>62</v>
      </c>
      <c r="C1286" t="s">
        <v>766</v>
      </c>
      <c r="D1286">
        <v>4409721000</v>
      </c>
      <c r="E1286" s="1">
        <v>44547</v>
      </c>
      <c r="F1286" s="1">
        <v>44547</v>
      </c>
      <c r="G1286">
        <v>6352142592</v>
      </c>
      <c r="H1286" t="s">
        <v>792</v>
      </c>
      <c r="I1286">
        <v>10846.06</v>
      </c>
      <c r="J1286" s="1">
        <v>44607</v>
      </c>
      <c r="K1286">
        <v>8890.2099999999991</v>
      </c>
      <c r="L1286" s="1">
        <v>44588</v>
      </c>
      <c r="M1286">
        <v>-19</v>
      </c>
      <c r="N1286" s="8">
        <f t="shared" si="20"/>
        <v>-168913.99</v>
      </c>
    </row>
    <row r="1287" spans="1:14">
      <c r="A1287" t="s">
        <v>14</v>
      </c>
      <c r="B1287" t="s">
        <v>62</v>
      </c>
      <c r="C1287" t="s">
        <v>570</v>
      </c>
      <c r="D1287">
        <v>696360155</v>
      </c>
      <c r="E1287" s="1">
        <v>44547</v>
      </c>
      <c r="F1287" s="1">
        <v>44547</v>
      </c>
      <c r="G1287">
        <v>6352183949</v>
      </c>
      <c r="H1287">
        <v>2183057152</v>
      </c>
      <c r="I1287">
        <v>11139.96</v>
      </c>
      <c r="J1287" s="1">
        <v>44607</v>
      </c>
      <c r="K1287">
        <v>10127.24</v>
      </c>
      <c r="L1287" s="1">
        <v>44588</v>
      </c>
      <c r="M1287">
        <v>-19</v>
      </c>
      <c r="N1287" s="8">
        <f t="shared" si="20"/>
        <v>-192417.56</v>
      </c>
    </row>
    <row r="1288" spans="1:14">
      <c r="A1288" t="s">
        <v>14</v>
      </c>
      <c r="B1288" t="s">
        <v>62</v>
      </c>
      <c r="C1288" t="s">
        <v>793</v>
      </c>
      <c r="D1288">
        <v>4437501002</v>
      </c>
      <c r="E1288" s="1">
        <v>44547</v>
      </c>
      <c r="F1288" s="1">
        <v>44547</v>
      </c>
      <c r="G1288">
        <v>6352440895</v>
      </c>
      <c r="H1288" t="s">
        <v>794</v>
      </c>
      <c r="I1288">
        <v>4999.87</v>
      </c>
      <c r="J1288" s="1">
        <v>44607</v>
      </c>
      <c r="K1288">
        <v>4098.25</v>
      </c>
      <c r="L1288" s="1">
        <v>44578</v>
      </c>
      <c r="M1288">
        <v>-29</v>
      </c>
      <c r="N1288" s="8">
        <f t="shared" si="20"/>
        <v>-118849.25</v>
      </c>
    </row>
    <row r="1289" spans="1:14">
      <c r="A1289" t="s">
        <v>14</v>
      </c>
      <c r="B1289" t="s">
        <v>62</v>
      </c>
      <c r="C1289" t="s">
        <v>793</v>
      </c>
      <c r="D1289">
        <v>4437501002</v>
      </c>
      <c r="E1289" s="1">
        <v>44547</v>
      </c>
      <c r="F1289" s="1">
        <v>44547</v>
      </c>
      <c r="G1289">
        <v>6352440933</v>
      </c>
      <c r="H1289" t="s">
        <v>795</v>
      </c>
      <c r="I1289">
        <v>13564.81</v>
      </c>
      <c r="J1289" s="1">
        <v>44607</v>
      </c>
      <c r="K1289">
        <v>11118.7</v>
      </c>
      <c r="L1289" s="1">
        <v>44578</v>
      </c>
      <c r="M1289">
        <v>-29</v>
      </c>
      <c r="N1289" s="8">
        <f t="shared" si="20"/>
        <v>-322442.30000000005</v>
      </c>
    </row>
    <row r="1290" spans="1:14">
      <c r="A1290" t="s">
        <v>14</v>
      </c>
      <c r="B1290" t="s">
        <v>62</v>
      </c>
      <c r="C1290" t="s">
        <v>796</v>
      </c>
      <c r="D1290">
        <v>3222390159</v>
      </c>
      <c r="E1290" s="1">
        <v>44547</v>
      </c>
      <c r="F1290" s="1">
        <v>44547</v>
      </c>
      <c r="G1290">
        <v>6353031674</v>
      </c>
      <c r="H1290">
        <v>2021040438</v>
      </c>
      <c r="I1290">
        <v>375.55</v>
      </c>
      <c r="J1290" s="1">
        <v>44607</v>
      </c>
      <c r="K1290">
        <v>307.83</v>
      </c>
      <c r="L1290" s="1">
        <v>44588</v>
      </c>
      <c r="M1290">
        <v>-19</v>
      </c>
      <c r="N1290" s="8">
        <f t="shared" si="20"/>
        <v>-5848.7699999999995</v>
      </c>
    </row>
    <row r="1291" spans="1:14">
      <c r="A1291" t="s">
        <v>14</v>
      </c>
      <c r="B1291" t="s">
        <v>62</v>
      </c>
      <c r="C1291" t="s">
        <v>323</v>
      </c>
      <c r="D1291">
        <v>488410010</v>
      </c>
      <c r="E1291" s="1">
        <v>44547</v>
      </c>
      <c r="F1291" s="1">
        <v>44547</v>
      </c>
      <c r="G1291">
        <v>6353629579</v>
      </c>
      <c r="H1291" t="s">
        <v>797</v>
      </c>
      <c r="I1291">
        <v>904.45</v>
      </c>
      <c r="J1291" s="1">
        <v>44607</v>
      </c>
      <c r="K1291">
        <v>741.35</v>
      </c>
      <c r="L1291" s="1">
        <v>44588</v>
      </c>
      <c r="M1291">
        <v>-19</v>
      </c>
      <c r="N1291" s="8">
        <f t="shared" si="20"/>
        <v>-14085.65</v>
      </c>
    </row>
    <row r="1292" spans="1:14">
      <c r="A1292" t="s">
        <v>14</v>
      </c>
      <c r="B1292" t="s">
        <v>62</v>
      </c>
      <c r="C1292" t="s">
        <v>798</v>
      </c>
      <c r="D1292">
        <v>10491670963</v>
      </c>
      <c r="E1292" s="1">
        <v>44547</v>
      </c>
      <c r="F1292" s="1">
        <v>44547</v>
      </c>
      <c r="G1292">
        <v>6353902070</v>
      </c>
      <c r="H1292">
        <v>8150016611</v>
      </c>
      <c r="I1292">
        <v>776.9</v>
      </c>
      <c r="J1292" s="1">
        <v>44607</v>
      </c>
      <c r="K1292">
        <v>636.79999999999995</v>
      </c>
      <c r="L1292" s="1">
        <v>44588</v>
      </c>
      <c r="M1292">
        <v>-19</v>
      </c>
      <c r="N1292" s="8">
        <f t="shared" si="20"/>
        <v>-12099.199999999999</v>
      </c>
    </row>
    <row r="1293" spans="1:14">
      <c r="A1293" t="s">
        <v>14</v>
      </c>
      <c r="B1293" t="s">
        <v>62</v>
      </c>
      <c r="C1293" t="s">
        <v>99</v>
      </c>
      <c r="D1293">
        <v>803890151</v>
      </c>
      <c r="E1293" s="1">
        <v>44547</v>
      </c>
      <c r="F1293" s="1">
        <v>44547</v>
      </c>
      <c r="G1293">
        <v>6353992526</v>
      </c>
      <c r="H1293">
        <v>212078296</v>
      </c>
      <c r="I1293">
        <v>357.5</v>
      </c>
      <c r="J1293" s="1">
        <v>44607</v>
      </c>
      <c r="K1293">
        <v>325</v>
      </c>
      <c r="L1293" s="1">
        <v>44616</v>
      </c>
      <c r="M1293">
        <v>9</v>
      </c>
      <c r="N1293" s="8">
        <f t="shared" si="20"/>
        <v>2925</v>
      </c>
    </row>
    <row r="1294" spans="1:14">
      <c r="A1294" t="s">
        <v>14</v>
      </c>
      <c r="B1294" t="s">
        <v>62</v>
      </c>
      <c r="C1294" t="s">
        <v>98</v>
      </c>
      <c r="D1294">
        <v>3524050238</v>
      </c>
      <c r="E1294" s="1">
        <v>44547</v>
      </c>
      <c r="F1294" s="1">
        <v>44547</v>
      </c>
      <c r="G1294">
        <v>6354026366</v>
      </c>
      <c r="H1294">
        <v>740842542</v>
      </c>
      <c r="I1294">
        <v>3065.7</v>
      </c>
      <c r="J1294" s="1">
        <v>44607</v>
      </c>
      <c r="K1294">
        <v>2787</v>
      </c>
      <c r="L1294" s="1">
        <v>44588</v>
      </c>
      <c r="M1294">
        <v>-19</v>
      </c>
      <c r="N1294" s="8">
        <f t="shared" si="20"/>
        <v>-52953</v>
      </c>
    </row>
    <row r="1295" spans="1:14">
      <c r="A1295" t="s">
        <v>14</v>
      </c>
      <c r="B1295" t="s">
        <v>62</v>
      </c>
      <c r="C1295" t="s">
        <v>799</v>
      </c>
      <c r="D1295">
        <v>4185110154</v>
      </c>
      <c r="E1295" s="1">
        <v>44547</v>
      </c>
      <c r="F1295" s="1">
        <v>44547</v>
      </c>
      <c r="G1295">
        <v>6354064200</v>
      </c>
      <c r="H1295">
        <v>2021064079</v>
      </c>
      <c r="I1295">
        <v>1220</v>
      </c>
      <c r="J1295" s="1">
        <v>44607</v>
      </c>
      <c r="K1295">
        <v>1000</v>
      </c>
      <c r="L1295" s="1">
        <v>44588</v>
      </c>
      <c r="M1295">
        <v>-19</v>
      </c>
      <c r="N1295" s="8">
        <f t="shared" si="20"/>
        <v>-19000</v>
      </c>
    </row>
    <row r="1296" spans="1:14">
      <c r="A1296" t="s">
        <v>14</v>
      </c>
      <c r="B1296" t="s">
        <v>62</v>
      </c>
      <c r="C1296" t="s">
        <v>72</v>
      </c>
      <c r="D1296">
        <v>9238800156</v>
      </c>
      <c r="E1296" s="1">
        <v>44547</v>
      </c>
      <c r="F1296" s="1">
        <v>44547</v>
      </c>
      <c r="G1296">
        <v>6354145813</v>
      </c>
      <c r="H1296">
        <v>1027373077</v>
      </c>
      <c r="I1296">
        <v>5563.2</v>
      </c>
      <c r="J1296" s="1">
        <v>44607</v>
      </c>
      <c r="K1296">
        <v>4560</v>
      </c>
      <c r="L1296" s="1">
        <v>44616</v>
      </c>
      <c r="M1296">
        <v>9</v>
      </c>
      <c r="N1296" s="8">
        <f t="shared" si="20"/>
        <v>41040</v>
      </c>
    </row>
    <row r="1297" spans="1:14">
      <c r="A1297" t="s">
        <v>14</v>
      </c>
      <c r="B1297" t="s">
        <v>62</v>
      </c>
      <c r="C1297" t="s">
        <v>72</v>
      </c>
      <c r="D1297">
        <v>9238800156</v>
      </c>
      <c r="E1297" s="1">
        <v>44547</v>
      </c>
      <c r="F1297" s="1">
        <v>44547</v>
      </c>
      <c r="G1297">
        <v>6354145849</v>
      </c>
      <c r="H1297">
        <v>1027373079</v>
      </c>
      <c r="I1297">
        <v>988.2</v>
      </c>
      <c r="J1297" s="1">
        <v>44607</v>
      </c>
      <c r="K1297">
        <v>810</v>
      </c>
      <c r="L1297" s="1">
        <v>44616</v>
      </c>
      <c r="M1297">
        <v>9</v>
      </c>
      <c r="N1297" s="8">
        <f t="shared" si="20"/>
        <v>7290</v>
      </c>
    </row>
    <row r="1298" spans="1:14">
      <c r="A1298" t="s">
        <v>14</v>
      </c>
      <c r="B1298" t="s">
        <v>62</v>
      </c>
      <c r="C1298" t="s">
        <v>568</v>
      </c>
      <c r="D1298">
        <v>832400154</v>
      </c>
      <c r="E1298" s="1">
        <v>44547</v>
      </c>
      <c r="F1298" s="1">
        <v>44547</v>
      </c>
      <c r="G1298">
        <v>6354188001</v>
      </c>
      <c r="H1298">
        <v>17115300</v>
      </c>
      <c r="I1298">
        <v>79.260000000000005</v>
      </c>
      <c r="J1298" s="1">
        <v>44607</v>
      </c>
      <c r="K1298">
        <v>72.05</v>
      </c>
      <c r="L1298" s="1">
        <v>44588</v>
      </c>
      <c r="M1298">
        <v>-19</v>
      </c>
      <c r="N1298" s="8">
        <f t="shared" si="20"/>
        <v>-1368.95</v>
      </c>
    </row>
    <row r="1299" spans="1:14">
      <c r="A1299" t="s">
        <v>14</v>
      </c>
      <c r="B1299" t="s">
        <v>62</v>
      </c>
      <c r="C1299" t="s">
        <v>651</v>
      </c>
      <c r="D1299">
        <v>6324460150</v>
      </c>
      <c r="E1299" s="1">
        <v>44547</v>
      </c>
      <c r="F1299" s="1">
        <v>44547</v>
      </c>
      <c r="G1299">
        <v>6354798639</v>
      </c>
      <c r="H1299">
        <v>2213111784</v>
      </c>
      <c r="I1299">
        <v>451.5</v>
      </c>
      <c r="J1299" s="1">
        <v>44607</v>
      </c>
      <c r="K1299">
        <v>430</v>
      </c>
      <c r="L1299" s="1">
        <v>44588</v>
      </c>
      <c r="M1299">
        <v>-19</v>
      </c>
      <c r="N1299" s="8">
        <f t="shared" si="20"/>
        <v>-8170</v>
      </c>
    </row>
    <row r="1300" spans="1:14">
      <c r="A1300" t="s">
        <v>14</v>
      </c>
      <c r="B1300" t="s">
        <v>62</v>
      </c>
      <c r="C1300" t="s">
        <v>800</v>
      </c>
      <c r="D1300">
        <v>3359340837</v>
      </c>
      <c r="E1300" s="1">
        <v>44547</v>
      </c>
      <c r="F1300" s="1">
        <v>44547</v>
      </c>
      <c r="G1300">
        <v>6354931040</v>
      </c>
      <c r="H1300" t="s">
        <v>801</v>
      </c>
      <c r="I1300">
        <v>282.83999999999997</v>
      </c>
      <c r="J1300" s="1">
        <v>44607</v>
      </c>
      <c r="K1300">
        <v>231.84</v>
      </c>
      <c r="L1300" s="1">
        <v>44588</v>
      </c>
      <c r="M1300">
        <v>-19</v>
      </c>
      <c r="N1300" s="8">
        <f t="shared" si="20"/>
        <v>-4404.96</v>
      </c>
    </row>
    <row r="1301" spans="1:14">
      <c r="A1301" t="s">
        <v>14</v>
      </c>
      <c r="B1301" t="s">
        <v>62</v>
      </c>
      <c r="C1301" t="s">
        <v>772</v>
      </c>
      <c r="D1301">
        <v>856750153</v>
      </c>
      <c r="E1301" s="1">
        <v>44547</v>
      </c>
      <c r="F1301" s="1">
        <v>44547</v>
      </c>
      <c r="G1301">
        <v>6355466992</v>
      </c>
      <c r="H1301">
        <v>920574087</v>
      </c>
      <c r="I1301">
        <v>597.79999999999995</v>
      </c>
      <c r="J1301" s="1">
        <v>44607</v>
      </c>
      <c r="K1301">
        <v>490</v>
      </c>
      <c r="L1301" s="1">
        <v>44588</v>
      </c>
      <c r="M1301">
        <v>-19</v>
      </c>
      <c r="N1301" s="8">
        <f t="shared" si="20"/>
        <v>-9310</v>
      </c>
    </row>
    <row r="1302" spans="1:14">
      <c r="A1302" t="s">
        <v>14</v>
      </c>
      <c r="B1302" t="s">
        <v>62</v>
      </c>
      <c r="C1302" t="s">
        <v>772</v>
      </c>
      <c r="D1302">
        <v>856750153</v>
      </c>
      <c r="E1302" s="1">
        <v>44547</v>
      </c>
      <c r="F1302" s="1">
        <v>44547</v>
      </c>
      <c r="G1302">
        <v>6355467023</v>
      </c>
      <c r="H1302">
        <v>920574089</v>
      </c>
      <c r="I1302">
        <v>829.6</v>
      </c>
      <c r="J1302" s="1">
        <v>44607</v>
      </c>
      <c r="K1302">
        <v>680</v>
      </c>
      <c r="L1302" s="1">
        <v>44588</v>
      </c>
      <c r="M1302">
        <v>-19</v>
      </c>
      <c r="N1302" s="8">
        <f t="shared" si="20"/>
        <v>-12920</v>
      </c>
    </row>
    <row r="1303" spans="1:14">
      <c r="A1303" t="s">
        <v>14</v>
      </c>
      <c r="B1303" t="s">
        <v>62</v>
      </c>
      <c r="C1303" t="s">
        <v>403</v>
      </c>
      <c r="D1303">
        <v>12792100153</v>
      </c>
      <c r="E1303" s="1">
        <v>44547</v>
      </c>
      <c r="F1303" s="1">
        <v>44547</v>
      </c>
      <c r="G1303">
        <v>6355907870</v>
      </c>
      <c r="H1303">
        <v>21060306</v>
      </c>
      <c r="I1303">
        <v>3209.27</v>
      </c>
      <c r="J1303" s="1">
        <v>44607</v>
      </c>
      <c r="K1303">
        <v>2630.55</v>
      </c>
      <c r="L1303" s="1">
        <v>44588</v>
      </c>
      <c r="M1303">
        <v>-19</v>
      </c>
      <c r="N1303" s="8">
        <f t="shared" si="20"/>
        <v>-49980.450000000004</v>
      </c>
    </row>
    <row r="1304" spans="1:14">
      <c r="A1304" t="s">
        <v>14</v>
      </c>
      <c r="B1304" t="s">
        <v>62</v>
      </c>
      <c r="C1304" t="s">
        <v>261</v>
      </c>
      <c r="D1304">
        <v>9933630155</v>
      </c>
      <c r="E1304" s="1">
        <v>44547</v>
      </c>
      <c r="F1304" s="1">
        <v>44547</v>
      </c>
      <c r="G1304">
        <v>6355922336</v>
      </c>
      <c r="H1304">
        <v>9700216370</v>
      </c>
      <c r="I1304">
        <v>1868.31</v>
      </c>
      <c r="J1304" s="1">
        <v>44607</v>
      </c>
      <c r="K1304">
        <v>1531.4</v>
      </c>
      <c r="L1304" s="1">
        <v>44574</v>
      </c>
      <c r="M1304">
        <v>-33</v>
      </c>
      <c r="N1304" s="8">
        <f t="shared" si="20"/>
        <v>-50536.200000000004</v>
      </c>
    </row>
    <row r="1305" spans="1:14">
      <c r="A1305" t="s">
        <v>14</v>
      </c>
      <c r="B1305" t="s">
        <v>62</v>
      </c>
      <c r="C1305" t="s">
        <v>288</v>
      </c>
      <c r="D1305">
        <v>7195130153</v>
      </c>
      <c r="E1305" s="1">
        <v>44547</v>
      </c>
      <c r="F1305" s="1">
        <v>44547</v>
      </c>
      <c r="G1305">
        <v>6355973452</v>
      </c>
      <c r="H1305">
        <v>3621123569</v>
      </c>
      <c r="I1305">
        <v>52937.67</v>
      </c>
      <c r="J1305" s="1">
        <v>44607</v>
      </c>
      <c r="K1305">
        <v>48125.15</v>
      </c>
      <c r="L1305" s="1">
        <v>44588</v>
      </c>
      <c r="M1305">
        <v>-19</v>
      </c>
      <c r="N1305" s="8">
        <f t="shared" si="20"/>
        <v>-914377.85</v>
      </c>
    </row>
    <row r="1306" spans="1:14">
      <c r="A1306" t="s">
        <v>14</v>
      </c>
      <c r="B1306" t="s">
        <v>62</v>
      </c>
      <c r="C1306" t="s">
        <v>236</v>
      </c>
      <c r="D1306">
        <v>13342400150</v>
      </c>
      <c r="E1306" s="1">
        <v>44548</v>
      </c>
      <c r="F1306" s="1">
        <v>44548</v>
      </c>
      <c r="G1306">
        <v>6356578178</v>
      </c>
      <c r="H1306" t="s">
        <v>802</v>
      </c>
      <c r="I1306">
        <v>803</v>
      </c>
      <c r="J1306" s="1">
        <v>44608</v>
      </c>
      <c r="K1306">
        <v>730</v>
      </c>
      <c r="L1306" s="1">
        <v>44588</v>
      </c>
      <c r="M1306">
        <v>-20</v>
      </c>
      <c r="N1306" s="8">
        <f t="shared" si="20"/>
        <v>-14600</v>
      </c>
    </row>
    <row r="1307" spans="1:14">
      <c r="A1307" t="s">
        <v>14</v>
      </c>
      <c r="B1307" t="s">
        <v>62</v>
      </c>
      <c r="C1307" t="s">
        <v>236</v>
      </c>
      <c r="D1307">
        <v>13342400150</v>
      </c>
      <c r="E1307" s="1">
        <v>44548</v>
      </c>
      <c r="F1307" s="1">
        <v>44548</v>
      </c>
      <c r="G1307">
        <v>6356578212</v>
      </c>
      <c r="H1307" t="s">
        <v>803</v>
      </c>
      <c r="I1307">
        <v>901.11</v>
      </c>
      <c r="J1307" s="1">
        <v>44608</v>
      </c>
      <c r="K1307">
        <v>819.19</v>
      </c>
      <c r="L1307" s="1">
        <v>44588</v>
      </c>
      <c r="M1307">
        <v>-20</v>
      </c>
      <c r="N1307" s="8">
        <f t="shared" si="20"/>
        <v>-16383.800000000001</v>
      </c>
    </row>
    <row r="1308" spans="1:14">
      <c r="A1308" t="s">
        <v>14</v>
      </c>
      <c r="B1308" t="s">
        <v>62</v>
      </c>
      <c r="C1308" t="s">
        <v>236</v>
      </c>
      <c r="D1308">
        <v>13342400150</v>
      </c>
      <c r="E1308" s="1">
        <v>44548</v>
      </c>
      <c r="F1308" s="1">
        <v>44548</v>
      </c>
      <c r="G1308">
        <v>6356578227</v>
      </c>
      <c r="H1308" t="s">
        <v>804</v>
      </c>
      <c r="I1308">
        <v>901.11</v>
      </c>
      <c r="J1308" s="1">
        <v>44608</v>
      </c>
      <c r="K1308">
        <v>819.19</v>
      </c>
      <c r="L1308" s="1">
        <v>44588</v>
      </c>
      <c r="M1308">
        <v>-20</v>
      </c>
      <c r="N1308" s="8">
        <f t="shared" si="20"/>
        <v>-16383.800000000001</v>
      </c>
    </row>
    <row r="1309" spans="1:14">
      <c r="A1309" t="s">
        <v>14</v>
      </c>
      <c r="B1309" t="s">
        <v>62</v>
      </c>
      <c r="C1309" t="s">
        <v>236</v>
      </c>
      <c r="D1309">
        <v>13342400150</v>
      </c>
      <c r="E1309" s="1">
        <v>44548</v>
      </c>
      <c r="F1309" s="1">
        <v>44548</v>
      </c>
      <c r="G1309">
        <v>6356578253</v>
      </c>
      <c r="H1309" t="s">
        <v>805</v>
      </c>
      <c r="I1309">
        <v>1802.22</v>
      </c>
      <c r="J1309" s="1">
        <v>44608</v>
      </c>
      <c r="K1309">
        <v>1638.38</v>
      </c>
      <c r="L1309" s="1">
        <v>44588</v>
      </c>
      <c r="M1309">
        <v>-20</v>
      </c>
      <c r="N1309" s="8">
        <f t="shared" si="20"/>
        <v>-32767.600000000002</v>
      </c>
    </row>
    <row r="1310" spans="1:14">
      <c r="A1310" t="s">
        <v>14</v>
      </c>
      <c r="B1310" t="s">
        <v>62</v>
      </c>
      <c r="C1310" t="s">
        <v>236</v>
      </c>
      <c r="D1310">
        <v>13342400150</v>
      </c>
      <c r="E1310" s="1">
        <v>44548</v>
      </c>
      <c r="F1310" s="1">
        <v>44548</v>
      </c>
      <c r="G1310">
        <v>6356578255</v>
      </c>
      <c r="H1310" t="s">
        <v>806</v>
      </c>
      <c r="I1310">
        <v>901.11</v>
      </c>
      <c r="J1310" s="1">
        <v>44608</v>
      </c>
      <c r="K1310">
        <v>819.19</v>
      </c>
      <c r="L1310" s="1">
        <v>44588</v>
      </c>
      <c r="M1310">
        <v>-20</v>
      </c>
      <c r="N1310" s="8">
        <f t="shared" si="20"/>
        <v>-16383.800000000001</v>
      </c>
    </row>
    <row r="1311" spans="1:14">
      <c r="A1311" t="s">
        <v>14</v>
      </c>
      <c r="B1311" t="s">
        <v>62</v>
      </c>
      <c r="C1311" t="s">
        <v>236</v>
      </c>
      <c r="D1311">
        <v>13342400150</v>
      </c>
      <c r="E1311" s="1">
        <v>44548</v>
      </c>
      <c r="F1311" s="1">
        <v>44548</v>
      </c>
      <c r="G1311">
        <v>6356584143</v>
      </c>
      <c r="H1311" t="s">
        <v>807</v>
      </c>
      <c r="I1311">
        <v>901.11</v>
      </c>
      <c r="J1311" s="1">
        <v>44608</v>
      </c>
      <c r="K1311">
        <v>819.19</v>
      </c>
      <c r="L1311" s="1">
        <v>44588</v>
      </c>
      <c r="M1311">
        <v>-20</v>
      </c>
      <c r="N1311" s="8">
        <f t="shared" si="20"/>
        <v>-16383.800000000001</v>
      </c>
    </row>
    <row r="1312" spans="1:14">
      <c r="A1312" t="s">
        <v>14</v>
      </c>
      <c r="B1312" t="s">
        <v>62</v>
      </c>
      <c r="C1312" t="s">
        <v>236</v>
      </c>
      <c r="D1312">
        <v>13342400150</v>
      </c>
      <c r="E1312" s="1">
        <v>44548</v>
      </c>
      <c r="F1312" s="1">
        <v>44548</v>
      </c>
      <c r="G1312">
        <v>6356584155</v>
      </c>
      <c r="H1312" t="s">
        <v>808</v>
      </c>
      <c r="I1312">
        <v>1802.22</v>
      </c>
      <c r="J1312" s="1">
        <v>44608</v>
      </c>
      <c r="K1312">
        <v>1638.38</v>
      </c>
      <c r="L1312" s="1">
        <v>44588</v>
      </c>
      <c r="M1312">
        <v>-20</v>
      </c>
      <c r="N1312" s="8">
        <f t="shared" si="20"/>
        <v>-32767.600000000002</v>
      </c>
    </row>
    <row r="1313" spans="1:14">
      <c r="A1313" t="s">
        <v>14</v>
      </c>
      <c r="B1313" t="s">
        <v>62</v>
      </c>
      <c r="C1313" t="s">
        <v>236</v>
      </c>
      <c r="D1313">
        <v>13342400150</v>
      </c>
      <c r="E1313" s="1">
        <v>44548</v>
      </c>
      <c r="F1313" s="1">
        <v>44548</v>
      </c>
      <c r="G1313">
        <v>6356584159</v>
      </c>
      <c r="H1313" t="s">
        <v>809</v>
      </c>
      <c r="I1313">
        <v>901.11</v>
      </c>
      <c r="J1313" s="1">
        <v>44608</v>
      </c>
      <c r="K1313">
        <v>819.19</v>
      </c>
      <c r="L1313" s="1">
        <v>44588</v>
      </c>
      <c r="M1313">
        <v>-20</v>
      </c>
      <c r="N1313" s="8">
        <f t="shared" si="20"/>
        <v>-16383.800000000001</v>
      </c>
    </row>
    <row r="1314" spans="1:14">
      <c r="A1314" t="s">
        <v>14</v>
      </c>
      <c r="B1314" t="s">
        <v>62</v>
      </c>
      <c r="C1314" t="s">
        <v>236</v>
      </c>
      <c r="D1314">
        <v>13342400150</v>
      </c>
      <c r="E1314" s="1">
        <v>44548</v>
      </c>
      <c r="F1314" s="1">
        <v>44548</v>
      </c>
      <c r="G1314">
        <v>6356584188</v>
      </c>
      <c r="H1314" t="s">
        <v>810</v>
      </c>
      <c r="I1314">
        <v>1802.22</v>
      </c>
      <c r="J1314" s="1">
        <v>44608</v>
      </c>
      <c r="K1314">
        <v>1638.38</v>
      </c>
      <c r="L1314" s="1">
        <v>44588</v>
      </c>
      <c r="M1314">
        <v>-20</v>
      </c>
      <c r="N1314" s="8">
        <f t="shared" si="20"/>
        <v>-32767.600000000002</v>
      </c>
    </row>
    <row r="1315" spans="1:14">
      <c r="A1315" t="s">
        <v>14</v>
      </c>
      <c r="B1315" t="s">
        <v>62</v>
      </c>
      <c r="C1315" t="s">
        <v>236</v>
      </c>
      <c r="D1315">
        <v>13342400150</v>
      </c>
      <c r="E1315" s="1">
        <v>44548</v>
      </c>
      <c r="F1315" s="1">
        <v>44548</v>
      </c>
      <c r="G1315">
        <v>6356584265</v>
      </c>
      <c r="H1315" t="s">
        <v>811</v>
      </c>
      <c r="I1315">
        <v>2372.44</v>
      </c>
      <c r="J1315" s="1">
        <v>44608</v>
      </c>
      <c r="K1315">
        <v>2156.7600000000002</v>
      </c>
      <c r="L1315" s="1">
        <v>44588</v>
      </c>
      <c r="M1315">
        <v>-20</v>
      </c>
      <c r="N1315" s="8">
        <f t="shared" si="20"/>
        <v>-43135.200000000004</v>
      </c>
    </row>
    <row r="1316" spans="1:14">
      <c r="A1316" t="s">
        <v>14</v>
      </c>
      <c r="B1316" t="s">
        <v>62</v>
      </c>
      <c r="C1316" t="s">
        <v>236</v>
      </c>
      <c r="D1316">
        <v>13342400150</v>
      </c>
      <c r="E1316" s="1">
        <v>44548</v>
      </c>
      <c r="F1316" s="1">
        <v>44548</v>
      </c>
      <c r="G1316">
        <v>6356584269</v>
      </c>
      <c r="H1316" t="s">
        <v>812</v>
      </c>
      <c r="I1316">
        <v>1802.22</v>
      </c>
      <c r="J1316" s="1">
        <v>44608</v>
      </c>
      <c r="K1316">
        <v>1638.38</v>
      </c>
      <c r="L1316" s="1">
        <v>44588</v>
      </c>
      <c r="M1316">
        <v>-20</v>
      </c>
      <c r="N1316" s="8">
        <f t="shared" si="20"/>
        <v>-32767.600000000002</v>
      </c>
    </row>
    <row r="1317" spans="1:14">
      <c r="A1317" t="s">
        <v>14</v>
      </c>
      <c r="B1317" t="s">
        <v>62</v>
      </c>
      <c r="C1317" t="s">
        <v>236</v>
      </c>
      <c r="D1317">
        <v>13342400150</v>
      </c>
      <c r="E1317" s="1">
        <v>44548</v>
      </c>
      <c r="F1317" s="1">
        <v>44548</v>
      </c>
      <c r="G1317">
        <v>6356584272</v>
      </c>
      <c r="H1317" t="s">
        <v>813</v>
      </c>
      <c r="I1317">
        <v>901.11</v>
      </c>
      <c r="J1317" s="1">
        <v>44608</v>
      </c>
      <c r="K1317">
        <v>819.19</v>
      </c>
      <c r="L1317" s="1">
        <v>44588</v>
      </c>
      <c r="M1317">
        <v>-20</v>
      </c>
      <c r="N1317" s="8">
        <f t="shared" si="20"/>
        <v>-16383.800000000001</v>
      </c>
    </row>
    <row r="1318" spans="1:14">
      <c r="A1318" t="s">
        <v>14</v>
      </c>
      <c r="B1318" t="s">
        <v>62</v>
      </c>
      <c r="C1318" t="s">
        <v>236</v>
      </c>
      <c r="D1318">
        <v>13342400150</v>
      </c>
      <c r="E1318" s="1">
        <v>44548</v>
      </c>
      <c r="F1318" s="1">
        <v>44548</v>
      </c>
      <c r="G1318">
        <v>6356584280</v>
      </c>
      <c r="H1318" t="s">
        <v>814</v>
      </c>
      <c r="I1318">
        <v>901.11</v>
      </c>
      <c r="J1318" s="1">
        <v>44608</v>
      </c>
      <c r="K1318">
        <v>819.19</v>
      </c>
      <c r="L1318" s="1">
        <v>44588</v>
      </c>
      <c r="M1318">
        <v>-20</v>
      </c>
      <c r="N1318" s="8">
        <f t="shared" si="20"/>
        <v>-16383.800000000001</v>
      </c>
    </row>
    <row r="1319" spans="1:14">
      <c r="A1319" t="s">
        <v>14</v>
      </c>
      <c r="B1319" t="s">
        <v>62</v>
      </c>
      <c r="C1319" t="s">
        <v>236</v>
      </c>
      <c r="D1319">
        <v>13342400150</v>
      </c>
      <c r="E1319" s="1">
        <v>44548</v>
      </c>
      <c r="F1319" s="1">
        <v>44548</v>
      </c>
      <c r="G1319">
        <v>6356584289</v>
      </c>
      <c r="H1319" t="s">
        <v>815</v>
      </c>
      <c r="I1319">
        <v>236.5</v>
      </c>
      <c r="J1319" s="1">
        <v>44608</v>
      </c>
      <c r="K1319">
        <v>215</v>
      </c>
      <c r="L1319" s="1">
        <v>44645</v>
      </c>
      <c r="M1319">
        <v>37</v>
      </c>
      <c r="N1319" s="8">
        <f t="shared" si="20"/>
        <v>7955</v>
      </c>
    </row>
    <row r="1320" spans="1:14">
      <c r="A1320" t="s">
        <v>14</v>
      </c>
      <c r="B1320" t="s">
        <v>62</v>
      </c>
      <c r="C1320" t="s">
        <v>236</v>
      </c>
      <c r="D1320">
        <v>13342400150</v>
      </c>
      <c r="E1320" s="1">
        <v>44548</v>
      </c>
      <c r="F1320" s="1">
        <v>44548</v>
      </c>
      <c r="G1320">
        <v>6356584314</v>
      </c>
      <c r="H1320" t="s">
        <v>816</v>
      </c>
      <c r="I1320">
        <v>1749</v>
      </c>
      <c r="J1320" s="1">
        <v>44608</v>
      </c>
      <c r="K1320">
        <v>1590</v>
      </c>
      <c r="L1320" s="1">
        <v>44588</v>
      </c>
      <c r="M1320">
        <v>-20</v>
      </c>
      <c r="N1320" s="8">
        <f t="shared" si="20"/>
        <v>-31800</v>
      </c>
    </row>
    <row r="1321" spans="1:14">
      <c r="A1321" t="s">
        <v>14</v>
      </c>
      <c r="B1321" t="s">
        <v>62</v>
      </c>
      <c r="C1321" t="s">
        <v>236</v>
      </c>
      <c r="D1321">
        <v>13342400150</v>
      </c>
      <c r="E1321" s="1">
        <v>44548</v>
      </c>
      <c r="F1321" s="1">
        <v>44548</v>
      </c>
      <c r="G1321">
        <v>6356590238</v>
      </c>
      <c r="H1321" t="s">
        <v>817</v>
      </c>
      <c r="I1321">
        <v>386.19</v>
      </c>
      <c r="J1321" s="1">
        <v>44608</v>
      </c>
      <c r="K1321">
        <v>351.08</v>
      </c>
      <c r="L1321" s="1">
        <v>44588</v>
      </c>
      <c r="M1321">
        <v>-20</v>
      </c>
      <c r="N1321" s="8">
        <f t="shared" si="20"/>
        <v>-7021.5999999999995</v>
      </c>
    </row>
    <row r="1322" spans="1:14">
      <c r="A1322" t="s">
        <v>14</v>
      </c>
      <c r="B1322" t="s">
        <v>62</v>
      </c>
      <c r="C1322" t="s">
        <v>236</v>
      </c>
      <c r="D1322">
        <v>13342400150</v>
      </c>
      <c r="E1322" s="1">
        <v>44548</v>
      </c>
      <c r="F1322" s="1">
        <v>44548</v>
      </c>
      <c r="G1322">
        <v>6356590261</v>
      </c>
      <c r="H1322" t="s">
        <v>818</v>
      </c>
      <c r="I1322">
        <v>1802.22</v>
      </c>
      <c r="J1322" s="1">
        <v>44608</v>
      </c>
      <c r="K1322">
        <v>1638.38</v>
      </c>
      <c r="L1322" s="1">
        <v>44588</v>
      </c>
      <c r="M1322">
        <v>-20</v>
      </c>
      <c r="N1322" s="8">
        <f t="shared" si="20"/>
        <v>-32767.600000000002</v>
      </c>
    </row>
    <row r="1323" spans="1:14">
      <c r="A1323" t="s">
        <v>14</v>
      </c>
      <c r="B1323" t="s">
        <v>62</v>
      </c>
      <c r="C1323" t="s">
        <v>236</v>
      </c>
      <c r="D1323">
        <v>13342400150</v>
      </c>
      <c r="E1323" s="1">
        <v>44548</v>
      </c>
      <c r="F1323" s="1">
        <v>44548</v>
      </c>
      <c r="G1323">
        <v>6356590263</v>
      </c>
      <c r="H1323" t="s">
        <v>819</v>
      </c>
      <c r="I1323">
        <v>901.11</v>
      </c>
      <c r="J1323" s="1">
        <v>44608</v>
      </c>
      <c r="K1323">
        <v>819.19</v>
      </c>
      <c r="L1323" s="1">
        <v>44588</v>
      </c>
      <c r="M1323">
        <v>-20</v>
      </c>
      <c r="N1323" s="8">
        <f t="shared" si="20"/>
        <v>-16383.800000000001</v>
      </c>
    </row>
    <row r="1324" spans="1:14">
      <c r="A1324" t="s">
        <v>14</v>
      </c>
      <c r="B1324" t="s">
        <v>62</v>
      </c>
      <c r="C1324" t="s">
        <v>236</v>
      </c>
      <c r="D1324">
        <v>13342400150</v>
      </c>
      <c r="E1324" s="1">
        <v>44548</v>
      </c>
      <c r="F1324" s="1">
        <v>44548</v>
      </c>
      <c r="G1324">
        <v>6356590266</v>
      </c>
      <c r="H1324" t="s">
        <v>820</v>
      </c>
      <c r="I1324">
        <v>901.11</v>
      </c>
      <c r="J1324" s="1">
        <v>44608</v>
      </c>
      <c r="K1324">
        <v>819.19</v>
      </c>
      <c r="L1324" s="1">
        <v>44588</v>
      </c>
      <c r="M1324">
        <v>-20</v>
      </c>
      <c r="N1324" s="8">
        <f t="shared" si="20"/>
        <v>-16383.800000000001</v>
      </c>
    </row>
    <row r="1325" spans="1:14">
      <c r="A1325" t="s">
        <v>14</v>
      </c>
      <c r="B1325" t="s">
        <v>62</v>
      </c>
      <c r="C1325" t="s">
        <v>236</v>
      </c>
      <c r="D1325">
        <v>13342400150</v>
      </c>
      <c r="E1325" s="1">
        <v>44548</v>
      </c>
      <c r="F1325" s="1">
        <v>44548</v>
      </c>
      <c r="G1325">
        <v>6356590267</v>
      </c>
      <c r="H1325" t="s">
        <v>821</v>
      </c>
      <c r="I1325">
        <v>1802.22</v>
      </c>
      <c r="J1325" s="1">
        <v>44608</v>
      </c>
      <c r="K1325">
        <v>1638.38</v>
      </c>
      <c r="L1325" s="1">
        <v>44588</v>
      </c>
      <c r="M1325">
        <v>-20</v>
      </c>
      <c r="N1325" s="8">
        <f t="shared" si="20"/>
        <v>-32767.600000000002</v>
      </c>
    </row>
    <row r="1326" spans="1:14">
      <c r="A1326" t="s">
        <v>14</v>
      </c>
      <c r="B1326" t="s">
        <v>62</v>
      </c>
      <c r="C1326" t="s">
        <v>236</v>
      </c>
      <c r="D1326">
        <v>13342400150</v>
      </c>
      <c r="E1326" s="1">
        <v>44548</v>
      </c>
      <c r="F1326" s="1">
        <v>44548</v>
      </c>
      <c r="G1326">
        <v>6356590273</v>
      </c>
      <c r="H1326" t="s">
        <v>822</v>
      </c>
      <c r="I1326">
        <v>901.11</v>
      </c>
      <c r="J1326" s="1">
        <v>44608</v>
      </c>
      <c r="K1326">
        <v>819.19</v>
      </c>
      <c r="L1326" s="1">
        <v>44588</v>
      </c>
      <c r="M1326">
        <v>-20</v>
      </c>
      <c r="N1326" s="8">
        <f t="shared" si="20"/>
        <v>-16383.800000000001</v>
      </c>
    </row>
    <row r="1327" spans="1:14">
      <c r="A1327" t="s">
        <v>14</v>
      </c>
      <c r="B1327" t="s">
        <v>62</v>
      </c>
      <c r="C1327" t="s">
        <v>236</v>
      </c>
      <c r="D1327">
        <v>13342400150</v>
      </c>
      <c r="E1327" s="1">
        <v>44548</v>
      </c>
      <c r="F1327" s="1">
        <v>44548</v>
      </c>
      <c r="G1327">
        <v>6356590287</v>
      </c>
      <c r="H1327" t="s">
        <v>823</v>
      </c>
      <c r="I1327">
        <v>901.11</v>
      </c>
      <c r="J1327" s="1">
        <v>44608</v>
      </c>
      <c r="K1327">
        <v>819.19</v>
      </c>
      <c r="L1327" s="1">
        <v>44588</v>
      </c>
      <c r="M1327">
        <v>-20</v>
      </c>
      <c r="N1327" s="8">
        <f t="shared" si="20"/>
        <v>-16383.800000000001</v>
      </c>
    </row>
    <row r="1328" spans="1:14">
      <c r="A1328" t="s">
        <v>14</v>
      </c>
      <c r="B1328" t="s">
        <v>62</v>
      </c>
      <c r="C1328" t="s">
        <v>236</v>
      </c>
      <c r="D1328">
        <v>13342400150</v>
      </c>
      <c r="E1328" s="1">
        <v>44548</v>
      </c>
      <c r="F1328" s="1">
        <v>44548</v>
      </c>
      <c r="G1328">
        <v>6356590288</v>
      </c>
      <c r="H1328" t="s">
        <v>824</v>
      </c>
      <c r="I1328">
        <v>1802.22</v>
      </c>
      <c r="J1328" s="1">
        <v>44608</v>
      </c>
      <c r="K1328">
        <v>1638.38</v>
      </c>
      <c r="L1328" s="1">
        <v>44588</v>
      </c>
      <c r="M1328">
        <v>-20</v>
      </c>
      <c r="N1328" s="8">
        <f t="shared" si="20"/>
        <v>-32767.600000000002</v>
      </c>
    </row>
    <row r="1329" spans="1:14">
      <c r="A1329" t="s">
        <v>14</v>
      </c>
      <c r="B1329" t="s">
        <v>62</v>
      </c>
      <c r="C1329" t="s">
        <v>236</v>
      </c>
      <c r="D1329">
        <v>13342400150</v>
      </c>
      <c r="E1329" s="1">
        <v>44548</v>
      </c>
      <c r="F1329" s="1">
        <v>44548</v>
      </c>
      <c r="G1329">
        <v>6356590299</v>
      </c>
      <c r="H1329" t="s">
        <v>825</v>
      </c>
      <c r="I1329">
        <v>901.11</v>
      </c>
      <c r="J1329" s="1">
        <v>44608</v>
      </c>
      <c r="K1329">
        <v>819.19</v>
      </c>
      <c r="L1329" s="1">
        <v>44588</v>
      </c>
      <c r="M1329">
        <v>-20</v>
      </c>
      <c r="N1329" s="8">
        <f t="shared" si="20"/>
        <v>-16383.800000000001</v>
      </c>
    </row>
    <row r="1330" spans="1:14">
      <c r="A1330" t="s">
        <v>14</v>
      </c>
      <c r="B1330" t="s">
        <v>62</v>
      </c>
      <c r="C1330" t="s">
        <v>236</v>
      </c>
      <c r="D1330">
        <v>13342400150</v>
      </c>
      <c r="E1330" s="1">
        <v>44548</v>
      </c>
      <c r="F1330" s="1">
        <v>44548</v>
      </c>
      <c r="G1330">
        <v>6356590492</v>
      </c>
      <c r="H1330" t="s">
        <v>826</v>
      </c>
      <c r="I1330">
        <v>901.11</v>
      </c>
      <c r="J1330" s="1">
        <v>44608</v>
      </c>
      <c r="K1330">
        <v>819.19</v>
      </c>
      <c r="L1330" s="1">
        <v>44588</v>
      </c>
      <c r="M1330">
        <v>-20</v>
      </c>
      <c r="N1330" s="8">
        <f t="shared" si="20"/>
        <v>-16383.800000000001</v>
      </c>
    </row>
    <row r="1331" spans="1:14">
      <c r="A1331" t="s">
        <v>14</v>
      </c>
      <c r="B1331" t="s">
        <v>62</v>
      </c>
      <c r="C1331" t="s">
        <v>236</v>
      </c>
      <c r="D1331">
        <v>13342400150</v>
      </c>
      <c r="E1331" s="1">
        <v>44548</v>
      </c>
      <c r="F1331" s="1">
        <v>44548</v>
      </c>
      <c r="G1331">
        <v>6356595842</v>
      </c>
      <c r="H1331" t="s">
        <v>827</v>
      </c>
      <c r="I1331">
        <v>1802.22</v>
      </c>
      <c r="J1331" s="1">
        <v>44608</v>
      </c>
      <c r="K1331">
        <v>1638.38</v>
      </c>
      <c r="L1331" s="1">
        <v>44588</v>
      </c>
      <c r="M1331">
        <v>-20</v>
      </c>
      <c r="N1331" s="8">
        <f t="shared" si="20"/>
        <v>-32767.600000000002</v>
      </c>
    </row>
    <row r="1332" spans="1:14">
      <c r="A1332" t="s">
        <v>14</v>
      </c>
      <c r="B1332" t="s">
        <v>62</v>
      </c>
      <c r="C1332" t="s">
        <v>236</v>
      </c>
      <c r="D1332">
        <v>13342400150</v>
      </c>
      <c r="E1332" s="1">
        <v>44548</v>
      </c>
      <c r="F1332" s="1">
        <v>44548</v>
      </c>
      <c r="G1332">
        <v>6356595847</v>
      </c>
      <c r="H1332" t="s">
        <v>828</v>
      </c>
      <c r="I1332">
        <v>952.6</v>
      </c>
      <c r="J1332" s="1">
        <v>44608</v>
      </c>
      <c r="K1332">
        <v>866</v>
      </c>
      <c r="L1332" s="1">
        <v>44678</v>
      </c>
      <c r="M1332">
        <v>70</v>
      </c>
      <c r="N1332" s="8">
        <f t="shared" si="20"/>
        <v>60620</v>
      </c>
    </row>
    <row r="1333" spans="1:14">
      <c r="A1333" t="s">
        <v>14</v>
      </c>
      <c r="B1333" t="s">
        <v>62</v>
      </c>
      <c r="C1333" t="s">
        <v>236</v>
      </c>
      <c r="D1333">
        <v>13342400150</v>
      </c>
      <c r="E1333" s="1">
        <v>44548</v>
      </c>
      <c r="F1333" s="1">
        <v>44548</v>
      </c>
      <c r="G1333">
        <v>6356595861</v>
      </c>
      <c r="H1333" t="s">
        <v>829</v>
      </c>
      <c r="I1333">
        <v>676.5</v>
      </c>
      <c r="J1333" s="1">
        <v>44608</v>
      </c>
      <c r="K1333">
        <v>615</v>
      </c>
      <c r="L1333" s="1">
        <v>44588</v>
      </c>
      <c r="M1333">
        <v>-20</v>
      </c>
      <c r="N1333" s="8">
        <f t="shared" si="20"/>
        <v>-12300</v>
      </c>
    </row>
    <row r="1334" spans="1:14">
      <c r="A1334" t="s">
        <v>14</v>
      </c>
      <c r="B1334" t="s">
        <v>62</v>
      </c>
      <c r="C1334" t="s">
        <v>236</v>
      </c>
      <c r="D1334">
        <v>13342400150</v>
      </c>
      <c r="E1334" s="1">
        <v>44548</v>
      </c>
      <c r="F1334" s="1">
        <v>44548</v>
      </c>
      <c r="G1334">
        <v>6356595882</v>
      </c>
      <c r="H1334" t="s">
        <v>830</v>
      </c>
      <c r="I1334">
        <v>386.19</v>
      </c>
      <c r="J1334" s="1">
        <v>44608</v>
      </c>
      <c r="K1334">
        <v>351.08</v>
      </c>
      <c r="L1334" s="1">
        <v>44616</v>
      </c>
      <c r="M1334">
        <v>8</v>
      </c>
      <c r="N1334" s="8">
        <f t="shared" si="20"/>
        <v>2808.64</v>
      </c>
    </row>
    <row r="1335" spans="1:14">
      <c r="A1335" t="s">
        <v>14</v>
      </c>
      <c r="B1335" t="s">
        <v>62</v>
      </c>
      <c r="C1335" t="s">
        <v>236</v>
      </c>
      <c r="D1335">
        <v>13342400150</v>
      </c>
      <c r="E1335" s="1">
        <v>44548</v>
      </c>
      <c r="F1335" s="1">
        <v>44548</v>
      </c>
      <c r="G1335">
        <v>6356595893</v>
      </c>
      <c r="H1335" t="s">
        <v>831</v>
      </c>
      <c r="I1335">
        <v>1802.22</v>
      </c>
      <c r="J1335" s="1">
        <v>44608</v>
      </c>
      <c r="K1335">
        <v>1638.38</v>
      </c>
      <c r="L1335" s="1">
        <v>44588</v>
      </c>
      <c r="M1335">
        <v>-20</v>
      </c>
      <c r="N1335" s="8">
        <f t="shared" si="20"/>
        <v>-32767.600000000002</v>
      </c>
    </row>
    <row r="1336" spans="1:14">
      <c r="A1336" t="s">
        <v>14</v>
      </c>
      <c r="B1336" t="s">
        <v>62</v>
      </c>
      <c r="C1336" t="s">
        <v>571</v>
      </c>
      <c r="D1336">
        <v>6754140157</v>
      </c>
      <c r="E1336" s="1">
        <v>44548</v>
      </c>
      <c r="F1336" s="1">
        <v>44548</v>
      </c>
      <c r="G1336">
        <v>6356602990</v>
      </c>
      <c r="H1336" t="s">
        <v>832</v>
      </c>
      <c r="I1336">
        <v>634.4</v>
      </c>
      <c r="J1336" s="1">
        <v>44608</v>
      </c>
      <c r="K1336">
        <v>520</v>
      </c>
      <c r="L1336" s="1">
        <v>44574</v>
      </c>
      <c r="M1336">
        <v>-34</v>
      </c>
      <c r="N1336" s="8">
        <f t="shared" si="20"/>
        <v>-17680</v>
      </c>
    </row>
    <row r="1337" spans="1:14">
      <c r="A1337" t="s">
        <v>14</v>
      </c>
      <c r="B1337" t="s">
        <v>62</v>
      </c>
      <c r="C1337" t="s">
        <v>571</v>
      </c>
      <c r="D1337">
        <v>6754140157</v>
      </c>
      <c r="E1337" s="1">
        <v>44548</v>
      </c>
      <c r="F1337" s="1">
        <v>44548</v>
      </c>
      <c r="G1337">
        <v>6356607385</v>
      </c>
      <c r="H1337" t="s">
        <v>833</v>
      </c>
      <c r="I1337">
        <v>640.5</v>
      </c>
      <c r="J1337" s="1">
        <v>44608</v>
      </c>
      <c r="K1337">
        <v>525</v>
      </c>
      <c r="L1337" s="1">
        <v>44588</v>
      </c>
      <c r="M1337">
        <v>-20</v>
      </c>
      <c r="N1337" s="8">
        <f t="shared" si="20"/>
        <v>-10500</v>
      </c>
    </row>
    <row r="1338" spans="1:14">
      <c r="A1338" t="s">
        <v>14</v>
      </c>
      <c r="B1338" t="s">
        <v>62</v>
      </c>
      <c r="C1338" t="s">
        <v>507</v>
      </c>
      <c r="D1338">
        <v>8862820969</v>
      </c>
      <c r="E1338" s="1">
        <v>44548</v>
      </c>
      <c r="F1338" s="1">
        <v>44548</v>
      </c>
      <c r="G1338">
        <v>6356700195</v>
      </c>
      <c r="H1338">
        <v>2021113835</v>
      </c>
      <c r="I1338">
        <v>45788.43</v>
      </c>
      <c r="J1338" s="1">
        <v>44608</v>
      </c>
      <c r="K1338">
        <v>37531.5</v>
      </c>
      <c r="L1338" s="1">
        <v>44588</v>
      </c>
      <c r="M1338">
        <v>-20</v>
      </c>
      <c r="N1338" s="8">
        <f t="shared" si="20"/>
        <v>-750630</v>
      </c>
    </row>
    <row r="1339" spans="1:14">
      <c r="A1339" t="s">
        <v>14</v>
      </c>
      <c r="B1339" t="s">
        <v>62</v>
      </c>
      <c r="C1339" t="s">
        <v>834</v>
      </c>
      <c r="D1339">
        <v>11276961007</v>
      </c>
      <c r="E1339" s="1">
        <v>44548</v>
      </c>
      <c r="F1339" s="1">
        <v>44548</v>
      </c>
      <c r="G1339">
        <v>6357129415</v>
      </c>
      <c r="H1339" t="s">
        <v>835</v>
      </c>
      <c r="I1339">
        <v>1093.1199999999999</v>
      </c>
      <c r="J1339" s="1">
        <v>44608</v>
      </c>
      <c r="K1339">
        <v>896</v>
      </c>
      <c r="L1339" s="1">
        <v>44578</v>
      </c>
      <c r="M1339">
        <v>-30</v>
      </c>
      <c r="N1339" s="8">
        <f t="shared" si="20"/>
        <v>-26880</v>
      </c>
    </row>
    <row r="1340" spans="1:14">
      <c r="A1340" t="s">
        <v>14</v>
      </c>
      <c r="B1340" t="s">
        <v>62</v>
      </c>
      <c r="C1340" t="s">
        <v>836</v>
      </c>
      <c r="D1340" t="s">
        <v>837</v>
      </c>
      <c r="E1340" s="1">
        <v>44550</v>
      </c>
      <c r="F1340" s="1">
        <v>44550</v>
      </c>
      <c r="G1340">
        <v>6357855814</v>
      </c>
      <c r="H1340" t="s">
        <v>838</v>
      </c>
      <c r="I1340">
        <v>1128.1199999999999</v>
      </c>
      <c r="J1340" s="1">
        <v>44608</v>
      </c>
      <c r="K1340">
        <v>1128.1199999999999</v>
      </c>
      <c r="L1340" s="1">
        <v>44571</v>
      </c>
      <c r="M1340">
        <v>-37</v>
      </c>
      <c r="N1340" s="8">
        <f t="shared" si="20"/>
        <v>-41740.439999999995</v>
      </c>
    </row>
    <row r="1341" spans="1:14">
      <c r="A1341" t="s">
        <v>14</v>
      </c>
      <c r="B1341" t="s">
        <v>62</v>
      </c>
      <c r="C1341" t="s">
        <v>466</v>
      </c>
      <c r="D1341">
        <v>5526631006</v>
      </c>
      <c r="E1341" s="1">
        <v>44550</v>
      </c>
      <c r="F1341" s="1">
        <v>44550</v>
      </c>
      <c r="G1341">
        <v>6357960015</v>
      </c>
      <c r="H1341" t="s">
        <v>839</v>
      </c>
      <c r="I1341">
        <v>6142.5</v>
      </c>
      <c r="J1341" s="1">
        <v>44608</v>
      </c>
      <c r="K1341">
        <v>5850</v>
      </c>
      <c r="L1341" s="1">
        <v>44588</v>
      </c>
      <c r="M1341">
        <v>-20</v>
      </c>
      <c r="N1341" s="8">
        <f t="shared" si="20"/>
        <v>-117000</v>
      </c>
    </row>
    <row r="1342" spans="1:14">
      <c r="A1342" t="s">
        <v>14</v>
      </c>
      <c r="B1342" t="s">
        <v>62</v>
      </c>
      <c r="C1342" t="s">
        <v>271</v>
      </c>
      <c r="D1342">
        <v>1598570354</v>
      </c>
      <c r="E1342" s="1">
        <v>44550</v>
      </c>
      <c r="F1342" s="1">
        <v>44550</v>
      </c>
      <c r="G1342">
        <v>6358078339</v>
      </c>
      <c r="H1342" t="s">
        <v>840</v>
      </c>
      <c r="I1342">
        <v>16202</v>
      </c>
      <c r="J1342" s="1">
        <v>44608</v>
      </c>
      <c r="K1342">
        <v>16202</v>
      </c>
      <c r="L1342" s="1">
        <v>44578</v>
      </c>
      <c r="M1342">
        <v>-30</v>
      </c>
      <c r="N1342" s="8">
        <f t="shared" si="20"/>
        <v>-486060</v>
      </c>
    </row>
    <row r="1343" spans="1:14">
      <c r="A1343" t="s">
        <v>14</v>
      </c>
      <c r="B1343" t="s">
        <v>62</v>
      </c>
      <c r="C1343" t="s">
        <v>96</v>
      </c>
      <c r="D1343">
        <v>1026251007</v>
      </c>
      <c r="E1343" s="1">
        <v>44550</v>
      </c>
      <c r="F1343" s="1">
        <v>44550</v>
      </c>
      <c r="G1343">
        <v>6358532702</v>
      </c>
      <c r="H1343" s="2">
        <v>4384</v>
      </c>
      <c r="I1343">
        <v>5368</v>
      </c>
      <c r="J1343" s="1">
        <v>44608</v>
      </c>
      <c r="K1343">
        <v>4400</v>
      </c>
      <c r="L1343" s="1">
        <v>44588</v>
      </c>
      <c r="M1343">
        <v>-20</v>
      </c>
      <c r="N1343" s="8">
        <f t="shared" si="20"/>
        <v>-88000</v>
      </c>
    </row>
    <row r="1344" spans="1:14">
      <c r="A1344" t="s">
        <v>14</v>
      </c>
      <c r="B1344" t="s">
        <v>62</v>
      </c>
      <c r="C1344" t="s">
        <v>28</v>
      </c>
      <c r="D1344">
        <v>76670595</v>
      </c>
      <c r="E1344" s="1">
        <v>44550</v>
      </c>
      <c r="F1344" s="1">
        <v>44550</v>
      </c>
      <c r="G1344">
        <v>6358624206</v>
      </c>
      <c r="H1344" t="s">
        <v>841</v>
      </c>
      <c r="I1344">
        <v>174.22</v>
      </c>
      <c r="J1344" s="1">
        <v>44608</v>
      </c>
      <c r="K1344">
        <v>142.80000000000001</v>
      </c>
      <c r="L1344" s="1">
        <v>44616</v>
      </c>
      <c r="M1344">
        <v>8</v>
      </c>
      <c r="N1344" s="8">
        <f t="shared" si="20"/>
        <v>1142.4000000000001</v>
      </c>
    </row>
    <row r="1345" spans="1:14">
      <c r="A1345" t="s">
        <v>14</v>
      </c>
      <c r="B1345" t="s">
        <v>62</v>
      </c>
      <c r="C1345" t="s">
        <v>507</v>
      </c>
      <c r="D1345">
        <v>8862820969</v>
      </c>
      <c r="E1345" s="1">
        <v>44550</v>
      </c>
      <c r="F1345" s="1">
        <v>44550</v>
      </c>
      <c r="G1345">
        <v>6358730570</v>
      </c>
      <c r="H1345">
        <v>2021113834</v>
      </c>
      <c r="I1345">
        <v>69090.740000000005</v>
      </c>
      <c r="J1345" s="1">
        <v>44608</v>
      </c>
      <c r="K1345">
        <v>56631.75</v>
      </c>
      <c r="L1345" s="1">
        <v>44588</v>
      </c>
      <c r="M1345">
        <v>-20</v>
      </c>
      <c r="N1345" s="8">
        <f t="shared" si="20"/>
        <v>-1132635</v>
      </c>
    </row>
    <row r="1346" spans="1:14">
      <c r="A1346" t="s">
        <v>14</v>
      </c>
      <c r="B1346" t="s">
        <v>62</v>
      </c>
      <c r="C1346" t="s">
        <v>842</v>
      </c>
      <c r="D1346">
        <v>6496050151</v>
      </c>
      <c r="E1346" s="1">
        <v>44550</v>
      </c>
      <c r="F1346" s="1">
        <v>44550</v>
      </c>
      <c r="G1346">
        <v>6358734828</v>
      </c>
      <c r="H1346">
        <v>39199185</v>
      </c>
      <c r="I1346">
        <v>487.84</v>
      </c>
      <c r="J1346" s="1">
        <v>44608</v>
      </c>
      <c r="K1346">
        <v>404.22</v>
      </c>
      <c r="L1346" s="1">
        <v>44616</v>
      </c>
      <c r="M1346">
        <v>8</v>
      </c>
      <c r="N1346" s="8">
        <f t="shared" si="20"/>
        <v>3233.76</v>
      </c>
    </row>
    <row r="1347" spans="1:14">
      <c r="A1347" t="s">
        <v>14</v>
      </c>
      <c r="B1347" t="s">
        <v>62</v>
      </c>
      <c r="C1347" t="s">
        <v>543</v>
      </c>
      <c r="D1347">
        <v>5051840584</v>
      </c>
      <c r="E1347" s="1">
        <v>44550</v>
      </c>
      <c r="F1347" s="1">
        <v>44550</v>
      </c>
      <c r="G1347">
        <v>6358799668</v>
      </c>
      <c r="H1347">
        <v>11457</v>
      </c>
      <c r="I1347">
        <v>561.70000000000005</v>
      </c>
      <c r="J1347" s="1">
        <v>44608</v>
      </c>
      <c r="K1347">
        <v>537.5</v>
      </c>
      <c r="L1347" s="1">
        <v>44574</v>
      </c>
      <c r="M1347">
        <v>-34</v>
      </c>
      <c r="N1347" s="8">
        <f t="shared" ref="N1347:N1410" si="21">+K1347*M1347</f>
        <v>-18275</v>
      </c>
    </row>
    <row r="1348" spans="1:14">
      <c r="A1348" t="s">
        <v>14</v>
      </c>
      <c r="B1348" t="s">
        <v>62</v>
      </c>
      <c r="C1348" t="s">
        <v>776</v>
      </c>
      <c r="D1348">
        <v>9849131009</v>
      </c>
      <c r="E1348" s="1">
        <v>44550</v>
      </c>
      <c r="F1348" s="1">
        <v>44550</v>
      </c>
      <c r="G1348">
        <v>6358935543</v>
      </c>
      <c r="H1348" t="s">
        <v>843</v>
      </c>
      <c r="I1348">
        <v>3163.66</v>
      </c>
      <c r="J1348" s="1">
        <v>44608</v>
      </c>
      <c r="K1348">
        <v>2868.52</v>
      </c>
      <c r="L1348" s="1">
        <v>44572</v>
      </c>
      <c r="M1348">
        <v>-36</v>
      </c>
      <c r="N1348" s="8">
        <f t="shared" si="21"/>
        <v>-103266.72</v>
      </c>
    </row>
    <row r="1349" spans="1:14">
      <c r="A1349" t="s">
        <v>14</v>
      </c>
      <c r="B1349" t="s">
        <v>62</v>
      </c>
      <c r="C1349" t="s">
        <v>776</v>
      </c>
      <c r="D1349">
        <v>9849131009</v>
      </c>
      <c r="E1349" s="1">
        <v>44550</v>
      </c>
      <c r="F1349" s="1">
        <v>44550</v>
      </c>
      <c r="G1349">
        <v>6358937938</v>
      </c>
      <c r="H1349" t="s">
        <v>844</v>
      </c>
      <c r="I1349">
        <v>2952.68</v>
      </c>
      <c r="J1349" s="1">
        <v>44608</v>
      </c>
      <c r="K1349">
        <v>2674.59</v>
      </c>
      <c r="L1349" s="1">
        <v>44572</v>
      </c>
      <c r="M1349">
        <v>-36</v>
      </c>
      <c r="N1349" s="8">
        <f t="shared" si="21"/>
        <v>-96285.24</v>
      </c>
    </row>
    <row r="1350" spans="1:14">
      <c r="A1350" t="s">
        <v>14</v>
      </c>
      <c r="B1350" t="s">
        <v>62</v>
      </c>
      <c r="C1350" t="s">
        <v>173</v>
      </c>
      <c r="D1350">
        <v>458450012</v>
      </c>
      <c r="E1350" s="1">
        <v>44550</v>
      </c>
      <c r="F1350" s="1">
        <v>44550</v>
      </c>
      <c r="G1350">
        <v>6358990745</v>
      </c>
      <c r="H1350" t="s">
        <v>845</v>
      </c>
      <c r="I1350">
        <v>310.37</v>
      </c>
      <c r="J1350" s="1">
        <v>44608</v>
      </c>
      <c r="K1350">
        <v>254.4</v>
      </c>
      <c r="L1350" s="1">
        <v>44588</v>
      </c>
      <c r="M1350">
        <v>-20</v>
      </c>
      <c r="N1350" s="8">
        <f t="shared" si="21"/>
        <v>-5088</v>
      </c>
    </row>
    <row r="1351" spans="1:14">
      <c r="A1351" t="s">
        <v>14</v>
      </c>
      <c r="B1351" t="s">
        <v>62</v>
      </c>
      <c r="C1351" t="s">
        <v>289</v>
      </c>
      <c r="D1351">
        <v>7973040582</v>
      </c>
      <c r="E1351" s="1">
        <v>44550</v>
      </c>
      <c r="F1351" s="1">
        <v>44550</v>
      </c>
      <c r="G1351">
        <v>6359302678</v>
      </c>
      <c r="H1351" t="s">
        <v>846</v>
      </c>
      <c r="I1351">
        <v>1134.5999999999999</v>
      </c>
      <c r="J1351" s="1">
        <v>44608</v>
      </c>
      <c r="K1351">
        <v>930</v>
      </c>
      <c r="L1351" s="1">
        <v>44616</v>
      </c>
      <c r="M1351">
        <v>8</v>
      </c>
      <c r="N1351" s="8">
        <f t="shared" si="21"/>
        <v>7440</v>
      </c>
    </row>
    <row r="1352" spans="1:14">
      <c r="A1352" t="s">
        <v>14</v>
      </c>
      <c r="B1352" t="s">
        <v>62</v>
      </c>
      <c r="C1352" t="s">
        <v>847</v>
      </c>
      <c r="D1352">
        <v>4456101007</v>
      </c>
      <c r="E1352" s="1">
        <v>44550</v>
      </c>
      <c r="F1352" s="1">
        <v>44550</v>
      </c>
      <c r="G1352">
        <v>6359374405</v>
      </c>
      <c r="H1352" t="s">
        <v>848</v>
      </c>
      <c r="I1352">
        <v>2087.59</v>
      </c>
      <c r="J1352" s="1">
        <v>44608</v>
      </c>
      <c r="K1352">
        <v>1711.14</v>
      </c>
      <c r="L1352" s="1">
        <v>44678</v>
      </c>
      <c r="M1352">
        <v>70</v>
      </c>
      <c r="N1352" s="8">
        <f t="shared" si="21"/>
        <v>119779.8</v>
      </c>
    </row>
    <row r="1353" spans="1:14">
      <c r="A1353" t="s">
        <v>14</v>
      </c>
      <c r="B1353" t="s">
        <v>62</v>
      </c>
      <c r="C1353" t="s">
        <v>849</v>
      </c>
      <c r="D1353">
        <v>970310397</v>
      </c>
      <c r="E1353" s="1">
        <v>44550</v>
      </c>
      <c r="F1353" s="1">
        <v>44550</v>
      </c>
      <c r="G1353">
        <v>6359545200</v>
      </c>
      <c r="H1353" t="s">
        <v>850</v>
      </c>
      <c r="I1353">
        <v>16226</v>
      </c>
      <c r="J1353" s="1">
        <v>44608</v>
      </c>
      <c r="K1353">
        <v>13300</v>
      </c>
      <c r="L1353" s="1">
        <v>44616</v>
      </c>
      <c r="M1353">
        <v>8</v>
      </c>
      <c r="N1353" s="8">
        <f t="shared" si="21"/>
        <v>106400</v>
      </c>
    </row>
    <row r="1354" spans="1:14">
      <c r="A1354" t="s">
        <v>14</v>
      </c>
      <c r="B1354" t="s">
        <v>62</v>
      </c>
      <c r="C1354" t="s">
        <v>408</v>
      </c>
      <c r="D1354">
        <v>721920155</v>
      </c>
      <c r="E1354" s="1">
        <v>44550</v>
      </c>
      <c r="F1354" s="1">
        <v>44550</v>
      </c>
      <c r="G1354">
        <v>6359635232</v>
      </c>
      <c r="H1354">
        <v>5840217865</v>
      </c>
      <c r="I1354">
        <v>388.69</v>
      </c>
      <c r="J1354" s="1">
        <v>44608</v>
      </c>
      <c r="K1354">
        <v>318.60000000000002</v>
      </c>
      <c r="L1354" s="1">
        <v>44578</v>
      </c>
      <c r="M1354">
        <v>-30</v>
      </c>
      <c r="N1354" s="8">
        <f t="shared" si="21"/>
        <v>-9558</v>
      </c>
    </row>
    <row r="1355" spans="1:14">
      <c r="A1355" t="s">
        <v>14</v>
      </c>
      <c r="B1355" t="s">
        <v>62</v>
      </c>
      <c r="C1355" t="s">
        <v>190</v>
      </c>
      <c r="D1355">
        <v>9412650153</v>
      </c>
      <c r="E1355" s="1">
        <v>44548</v>
      </c>
      <c r="F1355" s="1">
        <v>44548</v>
      </c>
      <c r="G1355">
        <v>6360812714</v>
      </c>
      <c r="H1355" t="s">
        <v>851</v>
      </c>
      <c r="I1355">
        <v>732.85</v>
      </c>
      <c r="J1355" s="1">
        <v>44608</v>
      </c>
      <c r="K1355">
        <v>600.70000000000005</v>
      </c>
      <c r="L1355" s="1">
        <v>44588</v>
      </c>
      <c r="M1355">
        <v>-20</v>
      </c>
      <c r="N1355" s="8">
        <f t="shared" si="21"/>
        <v>-12014</v>
      </c>
    </row>
    <row r="1356" spans="1:14">
      <c r="A1356" t="s">
        <v>14</v>
      </c>
      <c r="B1356" t="s">
        <v>62</v>
      </c>
      <c r="C1356" t="s">
        <v>322</v>
      </c>
      <c r="D1356">
        <v>2645920592</v>
      </c>
      <c r="E1356" s="1">
        <v>44548</v>
      </c>
      <c r="F1356" s="1">
        <v>44548</v>
      </c>
      <c r="G1356">
        <v>6360962512</v>
      </c>
      <c r="H1356">
        <v>2021036580</v>
      </c>
      <c r="I1356">
        <v>28139.52</v>
      </c>
      <c r="J1356" s="1">
        <v>44608</v>
      </c>
      <c r="K1356">
        <v>25581.38</v>
      </c>
      <c r="L1356" s="1">
        <v>44588</v>
      </c>
      <c r="M1356">
        <v>-20</v>
      </c>
      <c r="N1356" s="8">
        <f t="shared" si="21"/>
        <v>-511627.60000000003</v>
      </c>
    </row>
    <row r="1357" spans="1:14">
      <c r="A1357" t="s">
        <v>14</v>
      </c>
      <c r="B1357" t="s">
        <v>62</v>
      </c>
      <c r="C1357" t="s">
        <v>239</v>
      </c>
      <c r="D1357">
        <v>1802940484</v>
      </c>
      <c r="E1357" s="1">
        <v>44548</v>
      </c>
      <c r="F1357" s="1">
        <v>44548</v>
      </c>
      <c r="G1357">
        <v>6361181469</v>
      </c>
      <c r="H1357">
        <v>2121049426</v>
      </c>
      <c r="I1357">
        <v>106.87</v>
      </c>
      <c r="J1357" s="1">
        <v>44608</v>
      </c>
      <c r="K1357">
        <v>87.6</v>
      </c>
      <c r="L1357" s="1">
        <v>44588</v>
      </c>
      <c r="M1357">
        <v>-20</v>
      </c>
      <c r="N1357" s="8">
        <f t="shared" si="21"/>
        <v>-1752</v>
      </c>
    </row>
    <row r="1358" spans="1:14">
      <c r="A1358" t="s">
        <v>14</v>
      </c>
      <c r="B1358" t="s">
        <v>62</v>
      </c>
      <c r="C1358" t="s">
        <v>216</v>
      </c>
      <c r="D1358">
        <v>735390155</v>
      </c>
      <c r="E1358" s="1">
        <v>44548</v>
      </c>
      <c r="F1358" s="1">
        <v>44548</v>
      </c>
      <c r="G1358">
        <v>6361281763</v>
      </c>
      <c r="H1358">
        <v>1020614215</v>
      </c>
      <c r="I1358">
        <v>89208.12</v>
      </c>
      <c r="J1358" s="1">
        <v>44609</v>
      </c>
      <c r="K1358">
        <v>81098.289999999994</v>
      </c>
      <c r="L1358" s="1">
        <v>44588</v>
      </c>
      <c r="M1358">
        <v>-21</v>
      </c>
      <c r="N1358" s="8">
        <f t="shared" si="21"/>
        <v>-1703064.0899999999</v>
      </c>
    </row>
    <row r="1359" spans="1:14">
      <c r="A1359" t="s">
        <v>14</v>
      </c>
      <c r="B1359" t="s">
        <v>62</v>
      </c>
      <c r="C1359" t="s">
        <v>216</v>
      </c>
      <c r="D1359">
        <v>735390155</v>
      </c>
      <c r="E1359" s="1">
        <v>44548</v>
      </c>
      <c r="F1359" s="1">
        <v>44548</v>
      </c>
      <c r="G1359">
        <v>6361283329</v>
      </c>
      <c r="H1359">
        <v>1020614214</v>
      </c>
      <c r="I1359">
        <v>19258.11</v>
      </c>
      <c r="J1359" s="1">
        <v>44609</v>
      </c>
      <c r="K1359">
        <v>17507.37</v>
      </c>
      <c r="L1359" s="1">
        <v>44588</v>
      </c>
      <c r="M1359">
        <v>-21</v>
      </c>
      <c r="N1359" s="8">
        <f t="shared" si="21"/>
        <v>-367654.76999999996</v>
      </c>
    </row>
    <row r="1360" spans="1:14">
      <c r="A1360" t="s">
        <v>14</v>
      </c>
      <c r="B1360" t="s">
        <v>62</v>
      </c>
      <c r="C1360" t="s">
        <v>323</v>
      </c>
      <c r="D1360">
        <v>488410010</v>
      </c>
      <c r="E1360" s="1">
        <v>44550</v>
      </c>
      <c r="F1360" s="1">
        <v>44550</v>
      </c>
      <c r="G1360">
        <v>6361404974</v>
      </c>
      <c r="H1360">
        <v>4222422800003210</v>
      </c>
      <c r="I1360">
        <v>1917.12</v>
      </c>
      <c r="J1360" s="1">
        <v>44609</v>
      </c>
      <c r="K1360">
        <v>1571.41</v>
      </c>
      <c r="L1360" s="1">
        <v>44616</v>
      </c>
      <c r="M1360">
        <v>7</v>
      </c>
      <c r="N1360" s="8">
        <f t="shared" si="21"/>
        <v>10999.87</v>
      </c>
    </row>
    <row r="1361" spans="1:14">
      <c r="A1361" t="s">
        <v>14</v>
      </c>
      <c r="B1361" t="s">
        <v>62</v>
      </c>
      <c r="C1361" t="s">
        <v>259</v>
      </c>
      <c r="D1361">
        <v>13110270157</v>
      </c>
      <c r="E1361" s="1">
        <v>44548</v>
      </c>
      <c r="F1361" s="1">
        <v>44548</v>
      </c>
      <c r="G1361">
        <v>6361416645</v>
      </c>
      <c r="H1361">
        <v>980269618</v>
      </c>
      <c r="I1361">
        <v>1007.38</v>
      </c>
      <c r="J1361" s="1">
        <v>44608</v>
      </c>
      <c r="K1361">
        <v>825.72</v>
      </c>
      <c r="L1361" s="1">
        <v>44588</v>
      </c>
      <c r="M1361">
        <v>-20</v>
      </c>
      <c r="N1361" s="8">
        <f t="shared" si="21"/>
        <v>-16514.400000000001</v>
      </c>
    </row>
    <row r="1362" spans="1:14">
      <c r="A1362" t="s">
        <v>14</v>
      </c>
      <c r="B1362" t="s">
        <v>62</v>
      </c>
      <c r="C1362" t="s">
        <v>417</v>
      </c>
      <c r="D1362">
        <v>7246691005</v>
      </c>
      <c r="E1362" s="1">
        <v>44548</v>
      </c>
      <c r="F1362" s="1">
        <v>44548</v>
      </c>
      <c r="G1362">
        <v>6361514829</v>
      </c>
      <c r="H1362" t="s">
        <v>852</v>
      </c>
      <c r="I1362">
        <v>6600</v>
      </c>
      <c r="J1362" s="1">
        <v>44609</v>
      </c>
      <c r="K1362">
        <v>6600</v>
      </c>
      <c r="L1362" s="1">
        <v>44588</v>
      </c>
      <c r="M1362">
        <v>-21</v>
      </c>
      <c r="N1362" s="8">
        <f t="shared" si="21"/>
        <v>-138600</v>
      </c>
    </row>
    <row r="1363" spans="1:14">
      <c r="A1363" t="s">
        <v>14</v>
      </c>
      <c r="B1363" t="s">
        <v>62</v>
      </c>
      <c r="C1363" t="s">
        <v>417</v>
      </c>
      <c r="D1363">
        <v>7246691005</v>
      </c>
      <c r="E1363" s="1">
        <v>44548</v>
      </c>
      <c r="F1363" s="1">
        <v>44548</v>
      </c>
      <c r="G1363">
        <v>6361515435</v>
      </c>
      <c r="H1363" t="s">
        <v>853</v>
      </c>
      <c r="I1363">
        <v>259.86</v>
      </c>
      <c r="J1363" s="1">
        <v>44609</v>
      </c>
      <c r="K1363">
        <v>213</v>
      </c>
      <c r="L1363" s="1">
        <v>44588</v>
      </c>
      <c r="M1363">
        <v>-21</v>
      </c>
      <c r="N1363" s="8">
        <f t="shared" si="21"/>
        <v>-4473</v>
      </c>
    </row>
    <row r="1364" spans="1:14">
      <c r="A1364" t="s">
        <v>14</v>
      </c>
      <c r="B1364" t="s">
        <v>62</v>
      </c>
      <c r="C1364" t="s">
        <v>417</v>
      </c>
      <c r="D1364">
        <v>7246691005</v>
      </c>
      <c r="E1364" s="1">
        <v>44548</v>
      </c>
      <c r="F1364" s="1">
        <v>44548</v>
      </c>
      <c r="G1364">
        <v>6361515849</v>
      </c>
      <c r="H1364" t="s">
        <v>854</v>
      </c>
      <c r="I1364">
        <v>274.5</v>
      </c>
      <c r="J1364" s="1">
        <v>44609</v>
      </c>
      <c r="K1364">
        <v>225</v>
      </c>
      <c r="L1364" s="1">
        <v>44588</v>
      </c>
      <c r="M1364">
        <v>-21</v>
      </c>
      <c r="N1364" s="8">
        <f t="shared" si="21"/>
        <v>-4725</v>
      </c>
    </row>
    <row r="1365" spans="1:14">
      <c r="A1365" t="s">
        <v>14</v>
      </c>
      <c r="B1365" t="s">
        <v>62</v>
      </c>
      <c r="C1365" t="s">
        <v>417</v>
      </c>
      <c r="D1365">
        <v>7246691005</v>
      </c>
      <c r="E1365" s="1">
        <v>44548</v>
      </c>
      <c r="F1365" s="1">
        <v>44548</v>
      </c>
      <c r="G1365">
        <v>6361516332</v>
      </c>
      <c r="H1365" t="s">
        <v>855</v>
      </c>
      <c r="I1365">
        <v>75.91</v>
      </c>
      <c r="J1365" s="1">
        <v>44609</v>
      </c>
      <c r="K1365">
        <v>62.22</v>
      </c>
      <c r="L1365" s="1">
        <v>44588</v>
      </c>
      <c r="M1365">
        <v>-21</v>
      </c>
      <c r="N1365" s="8">
        <f t="shared" si="21"/>
        <v>-1306.6199999999999</v>
      </c>
    </row>
    <row r="1366" spans="1:14">
      <c r="A1366" t="s">
        <v>14</v>
      </c>
      <c r="B1366" t="s">
        <v>62</v>
      </c>
      <c r="C1366" t="s">
        <v>417</v>
      </c>
      <c r="D1366">
        <v>7246691005</v>
      </c>
      <c r="E1366" s="1">
        <v>44548</v>
      </c>
      <c r="F1366" s="1">
        <v>44548</v>
      </c>
      <c r="G1366">
        <v>6361517122</v>
      </c>
      <c r="H1366" t="s">
        <v>856</v>
      </c>
      <c r="I1366">
        <v>220.82</v>
      </c>
      <c r="J1366" s="1">
        <v>44609</v>
      </c>
      <c r="K1366">
        <v>181</v>
      </c>
      <c r="L1366" s="1">
        <v>44616</v>
      </c>
      <c r="M1366">
        <v>7</v>
      </c>
      <c r="N1366" s="8">
        <f t="shared" si="21"/>
        <v>1267</v>
      </c>
    </row>
    <row r="1367" spans="1:14">
      <c r="A1367" t="s">
        <v>14</v>
      </c>
      <c r="B1367" t="s">
        <v>62</v>
      </c>
      <c r="C1367" t="s">
        <v>417</v>
      </c>
      <c r="D1367">
        <v>7246691005</v>
      </c>
      <c r="E1367" s="1">
        <v>44548</v>
      </c>
      <c r="F1367" s="1">
        <v>44548</v>
      </c>
      <c r="G1367">
        <v>6361517746</v>
      </c>
      <c r="H1367" t="s">
        <v>857</v>
      </c>
      <c r="I1367">
        <v>42.55</v>
      </c>
      <c r="J1367" s="1">
        <v>44609</v>
      </c>
      <c r="K1367">
        <v>34.880000000000003</v>
      </c>
      <c r="L1367" s="1">
        <v>44588</v>
      </c>
      <c r="M1367">
        <v>-21</v>
      </c>
      <c r="N1367" s="8">
        <f t="shared" si="21"/>
        <v>-732.48</v>
      </c>
    </row>
    <row r="1368" spans="1:14">
      <c r="A1368" t="s">
        <v>14</v>
      </c>
      <c r="B1368" t="s">
        <v>62</v>
      </c>
      <c r="C1368" t="s">
        <v>417</v>
      </c>
      <c r="D1368">
        <v>7246691005</v>
      </c>
      <c r="E1368" s="1">
        <v>44548</v>
      </c>
      <c r="F1368" s="1">
        <v>44548</v>
      </c>
      <c r="G1368">
        <v>6361518204</v>
      </c>
      <c r="H1368" t="s">
        <v>858</v>
      </c>
      <c r="I1368">
        <v>42.55</v>
      </c>
      <c r="J1368" s="1">
        <v>44609</v>
      </c>
      <c r="K1368">
        <v>34.880000000000003</v>
      </c>
      <c r="L1368" s="1">
        <v>44588</v>
      </c>
      <c r="M1368">
        <v>-21</v>
      </c>
      <c r="N1368" s="8">
        <f t="shared" si="21"/>
        <v>-732.48</v>
      </c>
    </row>
    <row r="1369" spans="1:14">
      <c r="A1369" t="s">
        <v>14</v>
      </c>
      <c r="B1369" t="s">
        <v>62</v>
      </c>
      <c r="C1369" t="s">
        <v>859</v>
      </c>
      <c r="D1369">
        <v>5748910485</v>
      </c>
      <c r="E1369" s="1">
        <v>44548</v>
      </c>
      <c r="F1369" s="1">
        <v>44548</v>
      </c>
      <c r="G1369">
        <v>6361766648</v>
      </c>
      <c r="H1369">
        <v>9142028336</v>
      </c>
      <c r="I1369">
        <v>3468.46</v>
      </c>
      <c r="J1369" s="1">
        <v>44608</v>
      </c>
      <c r="K1369">
        <v>2843</v>
      </c>
      <c r="L1369" s="1">
        <v>44578</v>
      </c>
      <c r="M1369">
        <v>-30</v>
      </c>
      <c r="N1369" s="8">
        <f t="shared" si="21"/>
        <v>-85290</v>
      </c>
    </row>
    <row r="1370" spans="1:14">
      <c r="A1370" t="s">
        <v>14</v>
      </c>
      <c r="B1370" t="s">
        <v>62</v>
      </c>
      <c r="C1370" t="s">
        <v>422</v>
      </c>
      <c r="D1370">
        <v>2221101203</v>
      </c>
      <c r="E1370" s="1">
        <v>44548</v>
      </c>
      <c r="F1370" s="1">
        <v>44548</v>
      </c>
      <c r="G1370">
        <v>6361916129</v>
      </c>
      <c r="H1370">
        <v>412112312031</v>
      </c>
      <c r="I1370">
        <v>1369.04</v>
      </c>
      <c r="J1370" s="1">
        <v>44608</v>
      </c>
      <c r="K1370">
        <v>1303.3499999999999</v>
      </c>
      <c r="L1370" s="1">
        <v>44606</v>
      </c>
      <c r="M1370">
        <v>-2</v>
      </c>
      <c r="N1370" s="8">
        <f t="shared" si="21"/>
        <v>-2606.6999999999998</v>
      </c>
    </row>
    <row r="1371" spans="1:14">
      <c r="A1371" t="s">
        <v>14</v>
      </c>
      <c r="B1371" t="s">
        <v>62</v>
      </c>
      <c r="C1371" t="s">
        <v>422</v>
      </c>
      <c r="D1371">
        <v>2221101203</v>
      </c>
      <c r="E1371" s="1">
        <v>44548</v>
      </c>
      <c r="F1371" s="1">
        <v>44548</v>
      </c>
      <c r="G1371">
        <v>6361916443</v>
      </c>
      <c r="H1371">
        <v>412112312032</v>
      </c>
      <c r="I1371">
        <v>77.989999999999995</v>
      </c>
      <c r="J1371" s="1">
        <v>44608</v>
      </c>
      <c r="K1371">
        <v>73.8</v>
      </c>
      <c r="L1371" s="1">
        <v>44606</v>
      </c>
      <c r="M1371">
        <v>-2</v>
      </c>
      <c r="N1371" s="8">
        <f t="shared" si="21"/>
        <v>-147.6</v>
      </c>
    </row>
    <row r="1372" spans="1:14">
      <c r="A1372" t="s">
        <v>14</v>
      </c>
      <c r="B1372" t="s">
        <v>62</v>
      </c>
      <c r="C1372" t="s">
        <v>99</v>
      </c>
      <c r="D1372">
        <v>803890151</v>
      </c>
      <c r="E1372" s="1">
        <v>44548</v>
      </c>
      <c r="F1372" s="1">
        <v>44548</v>
      </c>
      <c r="G1372">
        <v>6362221865</v>
      </c>
      <c r="H1372">
        <v>212078608</v>
      </c>
      <c r="I1372">
        <v>1756.8</v>
      </c>
      <c r="J1372" s="1">
        <v>44609</v>
      </c>
      <c r="K1372">
        <v>1440</v>
      </c>
      <c r="L1372" s="1">
        <v>44616</v>
      </c>
      <c r="M1372">
        <v>7</v>
      </c>
      <c r="N1372" s="8">
        <f t="shared" si="21"/>
        <v>10080</v>
      </c>
    </row>
    <row r="1373" spans="1:14">
      <c r="A1373" t="s">
        <v>14</v>
      </c>
      <c r="B1373" t="s">
        <v>62</v>
      </c>
      <c r="C1373" t="s">
        <v>395</v>
      </c>
      <c r="D1373">
        <v>6814140965</v>
      </c>
      <c r="E1373" s="1">
        <v>44548</v>
      </c>
      <c r="F1373" s="1">
        <v>44548</v>
      </c>
      <c r="G1373">
        <v>6362233644</v>
      </c>
      <c r="H1373">
        <v>7080027464</v>
      </c>
      <c r="I1373">
        <v>16997.04</v>
      </c>
      <c r="J1373" s="1">
        <v>44608</v>
      </c>
      <c r="K1373">
        <v>13932</v>
      </c>
      <c r="L1373" s="1">
        <v>44606</v>
      </c>
      <c r="M1373">
        <v>-2</v>
      </c>
      <c r="N1373" s="8">
        <f t="shared" si="21"/>
        <v>-27864</v>
      </c>
    </row>
    <row r="1374" spans="1:14">
      <c r="A1374" t="s">
        <v>14</v>
      </c>
      <c r="B1374" t="s">
        <v>62</v>
      </c>
      <c r="C1374" t="s">
        <v>642</v>
      </c>
      <c r="D1374">
        <v>82130592</v>
      </c>
      <c r="E1374" s="1">
        <v>44548</v>
      </c>
      <c r="F1374" s="1">
        <v>44548</v>
      </c>
      <c r="G1374">
        <v>6362406857</v>
      </c>
      <c r="H1374">
        <v>2002034590</v>
      </c>
      <c r="I1374">
        <v>18336.509999999998</v>
      </c>
      <c r="J1374" s="1">
        <v>44609</v>
      </c>
      <c r="K1374">
        <v>16669.55</v>
      </c>
      <c r="L1374" s="1">
        <v>44616</v>
      </c>
      <c r="M1374">
        <v>7</v>
      </c>
      <c r="N1374" s="8">
        <f t="shared" si="21"/>
        <v>116686.84999999999</v>
      </c>
    </row>
    <row r="1375" spans="1:14">
      <c r="A1375" t="s">
        <v>14</v>
      </c>
      <c r="B1375" t="s">
        <v>62</v>
      </c>
      <c r="C1375" t="s">
        <v>860</v>
      </c>
      <c r="D1375">
        <v>742090152</v>
      </c>
      <c r="E1375" s="1">
        <v>44548</v>
      </c>
      <c r="F1375" s="1">
        <v>44548</v>
      </c>
      <c r="G1375">
        <v>6362447407</v>
      </c>
      <c r="H1375">
        <v>7221207506</v>
      </c>
      <c r="I1375">
        <v>1534.27</v>
      </c>
      <c r="J1375" s="1">
        <v>44608</v>
      </c>
      <c r="K1375">
        <v>1257.5999999999999</v>
      </c>
      <c r="L1375" s="1">
        <v>44578</v>
      </c>
      <c r="M1375">
        <v>-30</v>
      </c>
      <c r="N1375" s="8">
        <f t="shared" si="21"/>
        <v>-37728</v>
      </c>
    </row>
    <row r="1376" spans="1:14">
      <c r="A1376" t="s">
        <v>14</v>
      </c>
      <c r="B1376" t="s">
        <v>62</v>
      </c>
      <c r="C1376" t="s">
        <v>504</v>
      </c>
      <c r="D1376">
        <v>7931650589</v>
      </c>
      <c r="E1376" s="1">
        <v>44548</v>
      </c>
      <c r="F1376" s="1">
        <v>44548</v>
      </c>
      <c r="G1376">
        <v>6362821206</v>
      </c>
      <c r="H1376" t="s">
        <v>861</v>
      </c>
      <c r="I1376">
        <v>756.4</v>
      </c>
      <c r="J1376" s="1">
        <v>44609</v>
      </c>
      <c r="K1376">
        <v>620</v>
      </c>
      <c r="L1376" s="1">
        <v>44588</v>
      </c>
      <c r="M1376">
        <v>-21</v>
      </c>
      <c r="N1376" s="8">
        <f t="shared" si="21"/>
        <v>-13020</v>
      </c>
    </row>
    <row r="1377" spans="1:14">
      <c r="A1377" t="s">
        <v>14</v>
      </c>
      <c r="B1377" t="s">
        <v>62</v>
      </c>
      <c r="C1377" t="s">
        <v>652</v>
      </c>
      <c r="D1377">
        <v>12146481002</v>
      </c>
      <c r="E1377" s="1">
        <v>44548</v>
      </c>
      <c r="F1377" s="1">
        <v>44548</v>
      </c>
      <c r="G1377">
        <v>6362835294</v>
      </c>
      <c r="H1377">
        <v>2650</v>
      </c>
      <c r="I1377">
        <v>5906.87</v>
      </c>
      <c r="J1377" s="1">
        <v>44609</v>
      </c>
      <c r="K1377">
        <v>5369.88</v>
      </c>
      <c r="L1377" s="1">
        <v>44588</v>
      </c>
      <c r="M1377">
        <v>-21</v>
      </c>
      <c r="N1377" s="8">
        <f t="shared" si="21"/>
        <v>-112767.48</v>
      </c>
    </row>
    <row r="1378" spans="1:14">
      <c r="A1378" t="s">
        <v>14</v>
      </c>
      <c r="B1378" t="s">
        <v>62</v>
      </c>
      <c r="C1378" t="s">
        <v>111</v>
      </c>
      <c r="D1378">
        <v>492340583</v>
      </c>
      <c r="E1378" s="1">
        <v>44548</v>
      </c>
      <c r="F1378" s="1">
        <v>44548</v>
      </c>
      <c r="G1378">
        <v>6362931989</v>
      </c>
      <c r="H1378">
        <v>21160472</v>
      </c>
      <c r="I1378">
        <v>10548.34</v>
      </c>
      <c r="J1378" s="1">
        <v>44609</v>
      </c>
      <c r="K1378">
        <v>9589.4</v>
      </c>
      <c r="L1378" s="1">
        <v>44645</v>
      </c>
      <c r="M1378">
        <v>36</v>
      </c>
      <c r="N1378" s="8">
        <f t="shared" si="21"/>
        <v>345218.39999999997</v>
      </c>
    </row>
    <row r="1379" spans="1:14">
      <c r="A1379" t="s">
        <v>14</v>
      </c>
      <c r="B1379" t="s">
        <v>62</v>
      </c>
      <c r="C1379" t="s">
        <v>862</v>
      </c>
      <c r="D1379">
        <v>3878640238</v>
      </c>
      <c r="E1379" s="1">
        <v>44548</v>
      </c>
      <c r="F1379" s="1">
        <v>44548</v>
      </c>
      <c r="G1379">
        <v>6363431159</v>
      </c>
      <c r="H1379" t="s">
        <v>863</v>
      </c>
      <c r="I1379">
        <v>1220</v>
      </c>
      <c r="J1379" s="1">
        <v>44608</v>
      </c>
      <c r="K1379">
        <v>1000</v>
      </c>
      <c r="L1379" s="1">
        <v>44593</v>
      </c>
      <c r="M1379">
        <v>-15</v>
      </c>
      <c r="N1379" s="8">
        <f t="shared" si="21"/>
        <v>-15000</v>
      </c>
    </row>
    <row r="1380" spans="1:14">
      <c r="A1380" t="s">
        <v>14</v>
      </c>
      <c r="B1380" t="s">
        <v>62</v>
      </c>
      <c r="C1380" t="s">
        <v>570</v>
      </c>
      <c r="D1380">
        <v>696360155</v>
      </c>
      <c r="E1380" s="1">
        <v>44548</v>
      </c>
      <c r="F1380" s="1">
        <v>44548</v>
      </c>
      <c r="G1380">
        <v>6363610888</v>
      </c>
      <c r="H1380">
        <v>2183057414</v>
      </c>
      <c r="I1380">
        <v>30688.55</v>
      </c>
      <c r="J1380" s="1">
        <v>44609</v>
      </c>
      <c r="K1380">
        <v>27898.68</v>
      </c>
      <c r="L1380" s="1">
        <v>44588</v>
      </c>
      <c r="M1380">
        <v>-21</v>
      </c>
      <c r="N1380" s="8">
        <f t="shared" si="21"/>
        <v>-585872.28</v>
      </c>
    </row>
    <row r="1381" spans="1:14">
      <c r="A1381" t="s">
        <v>14</v>
      </c>
      <c r="B1381" t="s">
        <v>62</v>
      </c>
      <c r="C1381" t="s">
        <v>403</v>
      </c>
      <c r="D1381">
        <v>12792100153</v>
      </c>
      <c r="E1381" s="1">
        <v>44548</v>
      </c>
      <c r="F1381" s="1">
        <v>44548</v>
      </c>
      <c r="G1381">
        <v>6363642272</v>
      </c>
      <c r="H1381">
        <v>21060560</v>
      </c>
      <c r="I1381">
        <v>155.79</v>
      </c>
      <c r="J1381" s="1">
        <v>44609</v>
      </c>
      <c r="K1381">
        <v>127.7</v>
      </c>
      <c r="L1381" s="1">
        <v>44588</v>
      </c>
      <c r="M1381">
        <v>-21</v>
      </c>
      <c r="N1381" s="8">
        <f t="shared" si="21"/>
        <v>-2681.7000000000003</v>
      </c>
    </row>
    <row r="1382" spans="1:14">
      <c r="A1382" t="s">
        <v>14</v>
      </c>
      <c r="B1382" t="s">
        <v>62</v>
      </c>
      <c r="C1382" t="s">
        <v>403</v>
      </c>
      <c r="D1382">
        <v>12792100153</v>
      </c>
      <c r="E1382" s="1">
        <v>44548</v>
      </c>
      <c r="F1382" s="1">
        <v>44548</v>
      </c>
      <c r="G1382">
        <v>6363642971</v>
      </c>
      <c r="H1382">
        <v>21060561</v>
      </c>
      <c r="I1382">
        <v>2577.88</v>
      </c>
      <c r="J1382" s="1">
        <v>44608</v>
      </c>
      <c r="K1382">
        <v>2113.02</v>
      </c>
      <c r="L1382" s="1">
        <v>44578</v>
      </c>
      <c r="M1382">
        <v>-30</v>
      </c>
      <c r="N1382" s="8">
        <f t="shared" si="21"/>
        <v>-63390.6</v>
      </c>
    </row>
    <row r="1383" spans="1:14">
      <c r="A1383" t="s">
        <v>14</v>
      </c>
      <c r="B1383" t="s">
        <v>62</v>
      </c>
      <c r="C1383" t="s">
        <v>864</v>
      </c>
      <c r="D1383">
        <v>3612120166</v>
      </c>
      <c r="E1383" s="1">
        <v>44548</v>
      </c>
      <c r="F1383" s="1">
        <v>44548</v>
      </c>
      <c r="G1383">
        <v>6363724911</v>
      </c>
      <c r="H1383" t="s">
        <v>865</v>
      </c>
      <c r="I1383">
        <v>4392</v>
      </c>
      <c r="J1383" s="1">
        <v>44609</v>
      </c>
      <c r="K1383">
        <v>3600</v>
      </c>
      <c r="L1383" s="1">
        <v>44616</v>
      </c>
      <c r="M1383">
        <v>7</v>
      </c>
      <c r="N1383" s="8">
        <f t="shared" si="21"/>
        <v>25200</v>
      </c>
    </row>
    <row r="1384" spans="1:14">
      <c r="A1384" t="s">
        <v>14</v>
      </c>
      <c r="B1384" t="s">
        <v>62</v>
      </c>
      <c r="C1384" t="s">
        <v>866</v>
      </c>
      <c r="D1384">
        <v>2504130366</v>
      </c>
      <c r="E1384" s="1">
        <v>44549</v>
      </c>
      <c r="F1384" s="1">
        <v>44549</v>
      </c>
      <c r="G1384">
        <v>6365309792</v>
      </c>
      <c r="H1384" t="s">
        <v>867</v>
      </c>
      <c r="I1384">
        <v>1698.24</v>
      </c>
      <c r="J1384" s="1">
        <v>44609</v>
      </c>
      <c r="K1384">
        <v>1392</v>
      </c>
      <c r="L1384" s="1">
        <v>44607</v>
      </c>
      <c r="M1384">
        <v>-2</v>
      </c>
      <c r="N1384" s="8">
        <f t="shared" si="21"/>
        <v>-2784</v>
      </c>
    </row>
    <row r="1385" spans="1:14">
      <c r="A1385" t="s">
        <v>14</v>
      </c>
      <c r="B1385" t="s">
        <v>62</v>
      </c>
      <c r="C1385" t="s">
        <v>866</v>
      </c>
      <c r="D1385">
        <v>2504130366</v>
      </c>
      <c r="E1385" s="1">
        <v>44549</v>
      </c>
      <c r="F1385" s="1">
        <v>44549</v>
      </c>
      <c r="G1385">
        <v>6365361821</v>
      </c>
      <c r="H1385" t="s">
        <v>868</v>
      </c>
      <c r="I1385">
        <v>424.56</v>
      </c>
      <c r="J1385" s="1">
        <v>44609</v>
      </c>
      <c r="K1385">
        <v>348</v>
      </c>
      <c r="L1385" s="1">
        <v>44607</v>
      </c>
      <c r="M1385">
        <v>-2</v>
      </c>
      <c r="N1385" s="8">
        <f t="shared" si="21"/>
        <v>-696</v>
      </c>
    </row>
    <row r="1386" spans="1:14">
      <c r="A1386" t="s">
        <v>14</v>
      </c>
      <c r="B1386" t="s">
        <v>62</v>
      </c>
      <c r="C1386" t="s">
        <v>116</v>
      </c>
      <c r="D1386">
        <v>2789580590</v>
      </c>
      <c r="E1386" s="1">
        <v>44549</v>
      </c>
      <c r="F1386" s="1">
        <v>44549</v>
      </c>
      <c r="G1386">
        <v>6365397259</v>
      </c>
      <c r="H1386">
        <v>2021291456</v>
      </c>
      <c r="I1386">
        <v>10846</v>
      </c>
      <c r="J1386" s="1">
        <v>44609</v>
      </c>
      <c r="K1386">
        <v>9860</v>
      </c>
      <c r="L1386" s="1">
        <v>44616</v>
      </c>
      <c r="M1386">
        <v>7</v>
      </c>
      <c r="N1386" s="8">
        <f t="shared" si="21"/>
        <v>69020</v>
      </c>
    </row>
    <row r="1387" spans="1:14">
      <c r="A1387" t="s">
        <v>14</v>
      </c>
      <c r="B1387" t="s">
        <v>62</v>
      </c>
      <c r="C1387" t="s">
        <v>466</v>
      </c>
      <c r="D1387">
        <v>5526631006</v>
      </c>
      <c r="E1387" s="1">
        <v>44549</v>
      </c>
      <c r="F1387" s="1">
        <v>44549</v>
      </c>
      <c r="G1387">
        <v>6365590661</v>
      </c>
      <c r="H1387" t="s">
        <v>869</v>
      </c>
      <c r="I1387">
        <v>793.8</v>
      </c>
      <c r="J1387" s="1">
        <v>44609</v>
      </c>
      <c r="K1387">
        <v>756</v>
      </c>
      <c r="L1387" s="1">
        <v>44616</v>
      </c>
      <c r="M1387">
        <v>7</v>
      </c>
      <c r="N1387" s="8">
        <f t="shared" si="21"/>
        <v>5292</v>
      </c>
    </row>
    <row r="1388" spans="1:14">
      <c r="A1388" t="s">
        <v>14</v>
      </c>
      <c r="B1388" t="s">
        <v>62</v>
      </c>
      <c r="C1388" t="s">
        <v>466</v>
      </c>
      <c r="D1388">
        <v>5526631006</v>
      </c>
      <c r="E1388" s="1">
        <v>44549</v>
      </c>
      <c r="F1388" s="1">
        <v>44549</v>
      </c>
      <c r="G1388">
        <v>6365590692</v>
      </c>
      <c r="H1388" t="s">
        <v>870</v>
      </c>
      <c r="I1388">
        <v>686.7</v>
      </c>
      <c r="J1388" s="1">
        <v>44609</v>
      </c>
      <c r="K1388">
        <v>654</v>
      </c>
      <c r="L1388" s="1">
        <v>44616</v>
      </c>
      <c r="M1388">
        <v>7</v>
      </c>
      <c r="N1388" s="8">
        <f t="shared" si="21"/>
        <v>4578</v>
      </c>
    </row>
    <row r="1389" spans="1:14">
      <c r="A1389" t="s">
        <v>14</v>
      </c>
      <c r="B1389" t="s">
        <v>62</v>
      </c>
      <c r="C1389" t="s">
        <v>244</v>
      </c>
      <c r="D1389">
        <v>674840152</v>
      </c>
      <c r="E1389" s="1">
        <v>44549</v>
      </c>
      <c r="F1389" s="1">
        <v>44549</v>
      </c>
      <c r="G1389">
        <v>6365619568</v>
      </c>
      <c r="H1389">
        <v>5302414024</v>
      </c>
      <c r="I1389">
        <v>573.4</v>
      </c>
      <c r="J1389" s="1">
        <v>44609</v>
      </c>
      <c r="K1389">
        <v>470</v>
      </c>
      <c r="L1389" s="1">
        <v>44616</v>
      </c>
      <c r="M1389">
        <v>7</v>
      </c>
      <c r="N1389" s="8">
        <f t="shared" si="21"/>
        <v>3290</v>
      </c>
    </row>
    <row r="1390" spans="1:14">
      <c r="A1390" t="s">
        <v>14</v>
      </c>
      <c r="B1390" t="s">
        <v>62</v>
      </c>
      <c r="C1390" t="s">
        <v>244</v>
      </c>
      <c r="D1390">
        <v>674840152</v>
      </c>
      <c r="E1390" s="1">
        <v>44549</v>
      </c>
      <c r="F1390" s="1">
        <v>44549</v>
      </c>
      <c r="G1390">
        <v>6365619583</v>
      </c>
      <c r="H1390">
        <v>5302414025</v>
      </c>
      <c r="I1390">
        <v>963.8</v>
      </c>
      <c r="J1390" s="1">
        <v>44609</v>
      </c>
      <c r="K1390">
        <v>790</v>
      </c>
      <c r="L1390" s="1">
        <v>44616</v>
      </c>
      <c r="M1390">
        <v>7</v>
      </c>
      <c r="N1390" s="8">
        <f t="shared" si="21"/>
        <v>5530</v>
      </c>
    </row>
    <row r="1391" spans="1:14">
      <c r="A1391" t="s">
        <v>14</v>
      </c>
      <c r="B1391" t="s">
        <v>62</v>
      </c>
      <c r="C1391" t="s">
        <v>244</v>
      </c>
      <c r="D1391">
        <v>674840152</v>
      </c>
      <c r="E1391" s="1">
        <v>44549</v>
      </c>
      <c r="F1391" s="1">
        <v>44549</v>
      </c>
      <c r="G1391">
        <v>6365619603</v>
      </c>
      <c r="H1391">
        <v>5302414026</v>
      </c>
      <c r="I1391">
        <v>658.8</v>
      </c>
      <c r="J1391" s="1">
        <v>44609</v>
      </c>
      <c r="K1391">
        <v>540</v>
      </c>
      <c r="L1391" s="1">
        <v>44616</v>
      </c>
      <c r="M1391">
        <v>7</v>
      </c>
      <c r="N1391" s="8">
        <f t="shared" si="21"/>
        <v>3780</v>
      </c>
    </row>
    <row r="1392" spans="1:14">
      <c r="A1392" t="s">
        <v>14</v>
      </c>
      <c r="B1392" t="s">
        <v>62</v>
      </c>
      <c r="C1392" t="s">
        <v>607</v>
      </c>
      <c r="D1392">
        <v>2774840595</v>
      </c>
      <c r="E1392" s="1">
        <v>44549</v>
      </c>
      <c r="F1392" s="1">
        <v>44549</v>
      </c>
      <c r="G1392">
        <v>6366446541</v>
      </c>
      <c r="H1392">
        <v>9897010774</v>
      </c>
      <c r="I1392">
        <v>2280.7600000000002</v>
      </c>
      <c r="J1392" s="1">
        <v>44609</v>
      </c>
      <c r="K1392">
        <v>2073.42</v>
      </c>
      <c r="L1392" s="1">
        <v>44616</v>
      </c>
      <c r="M1392">
        <v>7</v>
      </c>
      <c r="N1392" s="8">
        <f t="shared" si="21"/>
        <v>14513.94</v>
      </c>
    </row>
    <row r="1393" spans="1:14">
      <c r="A1393" t="s">
        <v>14</v>
      </c>
      <c r="B1393" t="s">
        <v>62</v>
      </c>
      <c r="C1393" t="s">
        <v>219</v>
      </c>
      <c r="D1393">
        <v>133360081</v>
      </c>
      <c r="E1393" s="1">
        <v>44549</v>
      </c>
      <c r="F1393" s="1">
        <v>44549</v>
      </c>
      <c r="G1393">
        <v>6366546993</v>
      </c>
      <c r="H1393" t="s">
        <v>871</v>
      </c>
      <c r="I1393">
        <v>4530.24</v>
      </c>
      <c r="J1393" s="1">
        <v>44609</v>
      </c>
      <c r="K1393">
        <v>4118.3999999999996</v>
      </c>
      <c r="L1393" s="1">
        <v>44616</v>
      </c>
      <c r="M1393">
        <v>7</v>
      </c>
      <c r="N1393" s="8">
        <f t="shared" si="21"/>
        <v>28828.799999999996</v>
      </c>
    </row>
    <row r="1394" spans="1:14">
      <c r="A1394" t="s">
        <v>14</v>
      </c>
      <c r="B1394" t="s">
        <v>62</v>
      </c>
      <c r="C1394" t="s">
        <v>321</v>
      </c>
      <c r="D1394">
        <v>421210485</v>
      </c>
      <c r="E1394" s="1">
        <v>44549</v>
      </c>
      <c r="F1394" s="1">
        <v>44549</v>
      </c>
      <c r="G1394">
        <v>6366579061</v>
      </c>
      <c r="H1394">
        <v>5029133922</v>
      </c>
      <c r="I1394">
        <v>3687.99</v>
      </c>
      <c r="J1394" s="1">
        <v>44609</v>
      </c>
      <c r="K1394">
        <v>3352.72</v>
      </c>
      <c r="L1394" s="1">
        <v>44616</v>
      </c>
      <c r="M1394">
        <v>7</v>
      </c>
      <c r="N1394" s="8">
        <f t="shared" si="21"/>
        <v>23469.039999999997</v>
      </c>
    </row>
    <row r="1395" spans="1:14">
      <c r="A1395" t="s">
        <v>14</v>
      </c>
      <c r="B1395" t="s">
        <v>62</v>
      </c>
      <c r="C1395" t="s">
        <v>566</v>
      </c>
      <c r="D1395">
        <v>6037901003</v>
      </c>
      <c r="E1395" s="1">
        <v>44549</v>
      </c>
      <c r="F1395" s="1">
        <v>44549</v>
      </c>
      <c r="G1395">
        <v>6366580394</v>
      </c>
      <c r="H1395" t="s">
        <v>872</v>
      </c>
      <c r="I1395">
        <v>13378.07</v>
      </c>
      <c r="J1395" s="1">
        <v>44609</v>
      </c>
      <c r="K1395">
        <v>12161.88</v>
      </c>
      <c r="L1395" s="1">
        <v>44588</v>
      </c>
      <c r="M1395">
        <v>-21</v>
      </c>
      <c r="N1395" s="8">
        <f t="shared" si="21"/>
        <v>-255399.47999999998</v>
      </c>
    </row>
    <row r="1396" spans="1:14">
      <c r="A1396" t="s">
        <v>14</v>
      </c>
      <c r="B1396" t="s">
        <v>62</v>
      </c>
      <c r="C1396" t="s">
        <v>395</v>
      </c>
      <c r="D1396">
        <v>6814140965</v>
      </c>
      <c r="E1396" s="1">
        <v>44549</v>
      </c>
      <c r="F1396" s="1">
        <v>44549</v>
      </c>
      <c r="G1396">
        <v>6367558111</v>
      </c>
      <c r="H1396">
        <v>7080027520</v>
      </c>
      <c r="I1396">
        <v>6634.12</v>
      </c>
      <c r="J1396" s="1">
        <v>44609</v>
      </c>
      <c r="K1396">
        <v>5437.8</v>
      </c>
      <c r="L1396" s="1">
        <v>44589</v>
      </c>
      <c r="M1396">
        <v>-20</v>
      </c>
      <c r="N1396" s="8">
        <f t="shared" si="21"/>
        <v>-108756</v>
      </c>
    </row>
    <row r="1397" spans="1:14">
      <c r="A1397" t="s">
        <v>14</v>
      </c>
      <c r="B1397" t="s">
        <v>62</v>
      </c>
      <c r="C1397" t="s">
        <v>395</v>
      </c>
      <c r="D1397">
        <v>6814140965</v>
      </c>
      <c r="E1397" s="1">
        <v>44549</v>
      </c>
      <c r="F1397" s="1">
        <v>44549</v>
      </c>
      <c r="G1397">
        <v>6367558477</v>
      </c>
      <c r="H1397">
        <v>7080027521</v>
      </c>
      <c r="I1397">
        <v>6634.12</v>
      </c>
      <c r="J1397" s="1">
        <v>44609</v>
      </c>
      <c r="K1397">
        <v>5437.8</v>
      </c>
      <c r="L1397" s="1">
        <v>44589</v>
      </c>
      <c r="M1397">
        <v>-20</v>
      </c>
      <c r="N1397" s="8">
        <f t="shared" si="21"/>
        <v>-108756</v>
      </c>
    </row>
    <row r="1398" spans="1:14">
      <c r="A1398" t="s">
        <v>14</v>
      </c>
      <c r="B1398" t="s">
        <v>62</v>
      </c>
      <c r="C1398" t="s">
        <v>216</v>
      </c>
      <c r="D1398">
        <v>735390155</v>
      </c>
      <c r="E1398" s="1">
        <v>44549</v>
      </c>
      <c r="F1398" s="1">
        <v>44549</v>
      </c>
      <c r="G1398">
        <v>6367674556</v>
      </c>
      <c r="H1398">
        <v>1020616220</v>
      </c>
      <c r="I1398">
        <v>203253.67</v>
      </c>
      <c r="J1398" s="1">
        <v>44609</v>
      </c>
      <c r="K1398">
        <v>184776.06</v>
      </c>
      <c r="L1398" s="1">
        <v>44616</v>
      </c>
      <c r="M1398">
        <v>7</v>
      </c>
      <c r="N1398" s="8">
        <f t="shared" si="21"/>
        <v>1293432.42</v>
      </c>
    </row>
    <row r="1399" spans="1:14">
      <c r="A1399" t="s">
        <v>14</v>
      </c>
      <c r="B1399" t="s">
        <v>62</v>
      </c>
      <c r="C1399" t="s">
        <v>66</v>
      </c>
      <c r="D1399">
        <v>10994940152</v>
      </c>
      <c r="E1399" s="1">
        <v>44549</v>
      </c>
      <c r="F1399" s="1">
        <v>44549</v>
      </c>
      <c r="G1399">
        <v>6368081403</v>
      </c>
      <c r="H1399">
        <v>6100196041</v>
      </c>
      <c r="I1399">
        <v>896.7</v>
      </c>
      <c r="J1399" s="1">
        <v>44609</v>
      </c>
      <c r="K1399">
        <v>735</v>
      </c>
      <c r="L1399" s="1">
        <v>44616</v>
      </c>
      <c r="M1399">
        <v>7</v>
      </c>
      <c r="N1399" s="8">
        <f t="shared" si="21"/>
        <v>5145</v>
      </c>
    </row>
    <row r="1400" spans="1:14">
      <c r="A1400" t="s">
        <v>14</v>
      </c>
      <c r="B1400" t="s">
        <v>62</v>
      </c>
      <c r="C1400" t="s">
        <v>873</v>
      </c>
      <c r="D1400" t="s">
        <v>874</v>
      </c>
      <c r="E1400" s="1">
        <v>44549</v>
      </c>
      <c r="F1400" s="1">
        <v>44549</v>
      </c>
      <c r="G1400">
        <v>6368260982</v>
      </c>
      <c r="H1400" t="s">
        <v>129</v>
      </c>
      <c r="I1400">
        <v>2256.23</v>
      </c>
      <c r="J1400" s="1">
        <v>44609</v>
      </c>
      <c r="K1400">
        <v>2256.23</v>
      </c>
      <c r="L1400" s="1">
        <v>44571</v>
      </c>
      <c r="M1400">
        <v>-38</v>
      </c>
      <c r="N1400" s="8">
        <f t="shared" si="21"/>
        <v>-85736.74</v>
      </c>
    </row>
    <row r="1401" spans="1:14">
      <c r="A1401" t="s">
        <v>14</v>
      </c>
      <c r="B1401" t="s">
        <v>62</v>
      </c>
      <c r="C1401" t="s">
        <v>875</v>
      </c>
      <c r="D1401" t="s">
        <v>876</v>
      </c>
      <c r="E1401" s="1">
        <v>44549</v>
      </c>
      <c r="F1401" s="1">
        <v>44549</v>
      </c>
      <c r="G1401">
        <v>6368363258</v>
      </c>
      <c r="H1401" t="s">
        <v>129</v>
      </c>
      <c r="I1401">
        <v>2256.23</v>
      </c>
      <c r="J1401" s="1">
        <v>44609</v>
      </c>
      <c r="K1401">
        <v>2256.23</v>
      </c>
      <c r="L1401" s="1">
        <v>44571</v>
      </c>
      <c r="M1401">
        <v>-38</v>
      </c>
      <c r="N1401" s="8">
        <f t="shared" si="21"/>
        <v>-85736.74</v>
      </c>
    </row>
    <row r="1402" spans="1:14">
      <c r="A1402" t="s">
        <v>14</v>
      </c>
      <c r="B1402" t="s">
        <v>62</v>
      </c>
      <c r="C1402" t="s">
        <v>877</v>
      </c>
      <c r="D1402">
        <v>3670780158</v>
      </c>
      <c r="E1402" s="1">
        <v>44550</v>
      </c>
      <c r="F1402" s="1">
        <v>44550</v>
      </c>
      <c r="G1402">
        <v>6369070439</v>
      </c>
      <c r="H1402" t="s">
        <v>878</v>
      </c>
      <c r="I1402">
        <v>125.4</v>
      </c>
      <c r="J1402" s="1">
        <v>44610</v>
      </c>
      <c r="K1402">
        <v>114</v>
      </c>
      <c r="L1402" s="1">
        <v>44616</v>
      </c>
      <c r="M1402">
        <v>6</v>
      </c>
      <c r="N1402" s="8">
        <f t="shared" si="21"/>
        <v>684</v>
      </c>
    </row>
    <row r="1403" spans="1:14">
      <c r="A1403" t="s">
        <v>14</v>
      </c>
      <c r="B1403" t="s">
        <v>62</v>
      </c>
      <c r="C1403" t="s">
        <v>457</v>
      </c>
      <c r="D1403">
        <v>3663160962</v>
      </c>
      <c r="E1403" s="1">
        <v>44550</v>
      </c>
      <c r="F1403" s="1">
        <v>44550</v>
      </c>
      <c r="G1403">
        <v>6369111319</v>
      </c>
      <c r="H1403">
        <v>2125106</v>
      </c>
      <c r="I1403">
        <v>28928.46</v>
      </c>
      <c r="J1403" s="1">
        <v>44610</v>
      </c>
      <c r="K1403">
        <v>26298.6</v>
      </c>
      <c r="L1403" s="1">
        <v>44616</v>
      </c>
      <c r="M1403">
        <v>6</v>
      </c>
      <c r="N1403" s="8">
        <f t="shared" si="21"/>
        <v>157791.59999999998</v>
      </c>
    </row>
    <row r="1404" spans="1:14">
      <c r="A1404" t="s">
        <v>14</v>
      </c>
      <c r="B1404" t="s">
        <v>62</v>
      </c>
      <c r="C1404" t="s">
        <v>492</v>
      </c>
      <c r="D1404">
        <v>5763890638</v>
      </c>
      <c r="E1404" s="1">
        <v>44550</v>
      </c>
      <c r="F1404" s="1">
        <v>44550</v>
      </c>
      <c r="G1404">
        <v>6369298151</v>
      </c>
      <c r="H1404" t="s">
        <v>879</v>
      </c>
      <c r="I1404">
        <v>1826.22</v>
      </c>
      <c r="J1404" s="1">
        <v>44610</v>
      </c>
      <c r="K1404">
        <v>1660.2</v>
      </c>
      <c r="L1404" s="1">
        <v>44616</v>
      </c>
      <c r="M1404">
        <v>6</v>
      </c>
      <c r="N1404" s="8">
        <f t="shared" si="21"/>
        <v>9961.2000000000007</v>
      </c>
    </row>
    <row r="1405" spans="1:14">
      <c r="A1405" t="s">
        <v>14</v>
      </c>
      <c r="B1405" t="s">
        <v>62</v>
      </c>
      <c r="C1405" t="s">
        <v>492</v>
      </c>
      <c r="D1405">
        <v>5763890638</v>
      </c>
      <c r="E1405" s="1">
        <v>44550</v>
      </c>
      <c r="F1405" s="1">
        <v>44550</v>
      </c>
      <c r="G1405">
        <v>6369298178</v>
      </c>
      <c r="H1405" t="s">
        <v>880</v>
      </c>
      <c r="I1405">
        <v>1826.22</v>
      </c>
      <c r="J1405" s="1">
        <v>44610</v>
      </c>
      <c r="K1405">
        <v>1660.2</v>
      </c>
      <c r="L1405" s="1">
        <v>44616</v>
      </c>
      <c r="M1405">
        <v>6</v>
      </c>
      <c r="N1405" s="8">
        <f t="shared" si="21"/>
        <v>9961.2000000000007</v>
      </c>
    </row>
    <row r="1406" spans="1:14">
      <c r="A1406" t="s">
        <v>14</v>
      </c>
      <c r="B1406" t="s">
        <v>62</v>
      </c>
      <c r="C1406" t="s">
        <v>881</v>
      </c>
      <c r="D1406">
        <v>8693440151</v>
      </c>
      <c r="E1406" s="1">
        <v>44550</v>
      </c>
      <c r="F1406" s="1">
        <v>44550</v>
      </c>
      <c r="G1406">
        <v>6369376118</v>
      </c>
      <c r="H1406" t="s">
        <v>882</v>
      </c>
      <c r="I1406">
        <v>2869.44</v>
      </c>
      <c r="J1406" s="1">
        <v>44610</v>
      </c>
      <c r="K1406">
        <v>2352</v>
      </c>
      <c r="L1406" s="1">
        <v>44607</v>
      </c>
      <c r="M1406">
        <v>-3</v>
      </c>
      <c r="N1406" s="8">
        <f t="shared" si="21"/>
        <v>-7056</v>
      </c>
    </row>
    <row r="1407" spans="1:14">
      <c r="A1407" t="s">
        <v>14</v>
      </c>
      <c r="B1407" t="s">
        <v>62</v>
      </c>
      <c r="C1407" t="s">
        <v>883</v>
      </c>
      <c r="D1407">
        <v>2008340016</v>
      </c>
      <c r="E1407" s="1">
        <v>44550</v>
      </c>
      <c r="F1407" s="1">
        <v>44550</v>
      </c>
      <c r="G1407">
        <v>6369685364</v>
      </c>
      <c r="H1407" t="s">
        <v>884</v>
      </c>
      <c r="I1407">
        <v>1991.04</v>
      </c>
      <c r="J1407" s="1">
        <v>44610</v>
      </c>
      <c r="K1407">
        <v>1632</v>
      </c>
      <c r="L1407" s="1">
        <v>44588</v>
      </c>
      <c r="M1407">
        <v>-22</v>
      </c>
      <c r="N1407" s="8">
        <f t="shared" si="21"/>
        <v>-35904</v>
      </c>
    </row>
    <row r="1408" spans="1:14">
      <c r="A1408" t="s">
        <v>14</v>
      </c>
      <c r="B1408" t="s">
        <v>62</v>
      </c>
      <c r="C1408" t="s">
        <v>38</v>
      </c>
      <c r="D1408">
        <v>10282490159</v>
      </c>
      <c r="E1408" s="1">
        <v>44550</v>
      </c>
      <c r="F1408" s="1">
        <v>44550</v>
      </c>
      <c r="G1408">
        <v>6370019401</v>
      </c>
      <c r="H1408">
        <v>9161021057</v>
      </c>
      <c r="I1408">
        <v>1137.33</v>
      </c>
      <c r="J1408" s="1">
        <v>44610</v>
      </c>
      <c r="K1408">
        <v>932.24</v>
      </c>
      <c r="L1408" s="1">
        <v>44651</v>
      </c>
      <c r="M1408">
        <v>41</v>
      </c>
      <c r="N1408" s="8">
        <f t="shared" si="21"/>
        <v>38221.840000000004</v>
      </c>
    </row>
    <row r="1409" spans="1:14">
      <c r="A1409" t="s">
        <v>14</v>
      </c>
      <c r="B1409" t="s">
        <v>62</v>
      </c>
      <c r="C1409" t="s">
        <v>885</v>
      </c>
      <c r="D1409">
        <v>80006430609</v>
      </c>
      <c r="E1409" s="1">
        <v>44550</v>
      </c>
      <c r="F1409" s="1">
        <v>44550</v>
      </c>
      <c r="G1409">
        <v>6370304770</v>
      </c>
      <c r="H1409" t="s">
        <v>886</v>
      </c>
      <c r="I1409">
        <v>250</v>
      </c>
      <c r="J1409" s="1">
        <v>44610</v>
      </c>
      <c r="K1409">
        <v>250</v>
      </c>
      <c r="L1409" s="1">
        <v>44671</v>
      </c>
      <c r="M1409">
        <v>61</v>
      </c>
      <c r="N1409" s="8">
        <f t="shared" si="21"/>
        <v>15250</v>
      </c>
    </row>
    <row r="1410" spans="1:14">
      <c r="A1410" t="s">
        <v>14</v>
      </c>
      <c r="B1410" t="s">
        <v>62</v>
      </c>
      <c r="C1410" t="s">
        <v>337</v>
      </c>
      <c r="D1410">
        <v>3578710729</v>
      </c>
      <c r="E1410" s="1">
        <v>44550</v>
      </c>
      <c r="F1410" s="1">
        <v>44550</v>
      </c>
      <c r="G1410">
        <v>6370540429</v>
      </c>
      <c r="H1410" t="s">
        <v>887</v>
      </c>
      <c r="I1410">
        <v>658.8</v>
      </c>
      <c r="J1410" s="1">
        <v>44610</v>
      </c>
      <c r="K1410">
        <v>540</v>
      </c>
      <c r="L1410" s="1">
        <v>44616</v>
      </c>
      <c r="M1410">
        <v>6</v>
      </c>
      <c r="N1410" s="8">
        <f t="shared" si="21"/>
        <v>3240</v>
      </c>
    </row>
    <row r="1411" spans="1:14">
      <c r="A1411" t="s">
        <v>14</v>
      </c>
      <c r="B1411" t="s">
        <v>62</v>
      </c>
      <c r="C1411" t="s">
        <v>337</v>
      </c>
      <c r="D1411">
        <v>3578710729</v>
      </c>
      <c r="E1411" s="1">
        <v>44550</v>
      </c>
      <c r="F1411" s="1">
        <v>44550</v>
      </c>
      <c r="G1411">
        <v>6370540444</v>
      </c>
      <c r="H1411" t="s">
        <v>888</v>
      </c>
      <c r="I1411">
        <v>593.53</v>
      </c>
      <c r="J1411" s="1">
        <v>44610</v>
      </c>
      <c r="K1411">
        <v>486.5</v>
      </c>
      <c r="L1411" s="1">
        <v>44588</v>
      </c>
      <c r="M1411">
        <v>-22</v>
      </c>
      <c r="N1411" s="8">
        <f t="shared" ref="N1411:N1474" si="22">+K1411*M1411</f>
        <v>-10703</v>
      </c>
    </row>
    <row r="1412" spans="1:14">
      <c r="A1412" t="s">
        <v>14</v>
      </c>
      <c r="B1412" t="s">
        <v>62</v>
      </c>
      <c r="C1412" t="s">
        <v>182</v>
      </c>
      <c r="D1412">
        <v>4337640280</v>
      </c>
      <c r="E1412" s="1">
        <v>44550</v>
      </c>
      <c r="F1412" s="1">
        <v>44550</v>
      </c>
      <c r="G1412">
        <v>6371050884</v>
      </c>
      <c r="H1412" t="s">
        <v>889</v>
      </c>
      <c r="I1412">
        <v>3660</v>
      </c>
      <c r="J1412" s="1">
        <v>44610</v>
      </c>
      <c r="K1412">
        <v>3000</v>
      </c>
      <c r="L1412" s="1">
        <v>44678</v>
      </c>
      <c r="M1412">
        <v>68</v>
      </c>
      <c r="N1412" s="8">
        <f t="shared" si="22"/>
        <v>204000</v>
      </c>
    </row>
    <row r="1413" spans="1:14">
      <c r="A1413" t="s">
        <v>14</v>
      </c>
      <c r="B1413" t="s">
        <v>62</v>
      </c>
      <c r="C1413" t="s">
        <v>182</v>
      </c>
      <c r="D1413">
        <v>4337640280</v>
      </c>
      <c r="E1413" s="1">
        <v>44550</v>
      </c>
      <c r="F1413" s="1">
        <v>44550</v>
      </c>
      <c r="G1413">
        <v>6371058558</v>
      </c>
      <c r="H1413" t="s">
        <v>890</v>
      </c>
      <c r="I1413">
        <v>3050</v>
      </c>
      <c r="J1413" s="1">
        <v>44610</v>
      </c>
      <c r="K1413">
        <v>2500</v>
      </c>
      <c r="L1413" s="1">
        <v>44678</v>
      </c>
      <c r="M1413">
        <v>68</v>
      </c>
      <c r="N1413" s="8">
        <f t="shared" si="22"/>
        <v>170000</v>
      </c>
    </row>
    <row r="1414" spans="1:14">
      <c r="A1414" t="s">
        <v>14</v>
      </c>
      <c r="B1414" t="s">
        <v>62</v>
      </c>
      <c r="C1414" t="s">
        <v>182</v>
      </c>
      <c r="D1414">
        <v>4337640280</v>
      </c>
      <c r="E1414" s="1">
        <v>44550</v>
      </c>
      <c r="F1414" s="1">
        <v>44550</v>
      </c>
      <c r="G1414">
        <v>6371058630</v>
      </c>
      <c r="H1414" t="s">
        <v>891</v>
      </c>
      <c r="I1414">
        <v>3050</v>
      </c>
      <c r="J1414" s="1">
        <v>44610</v>
      </c>
      <c r="K1414">
        <v>2500</v>
      </c>
      <c r="L1414" s="1">
        <v>44588</v>
      </c>
      <c r="M1414">
        <v>-22</v>
      </c>
      <c r="N1414" s="8">
        <f t="shared" si="22"/>
        <v>-55000</v>
      </c>
    </row>
    <row r="1415" spans="1:14">
      <c r="A1415" t="s">
        <v>14</v>
      </c>
      <c r="B1415" t="s">
        <v>62</v>
      </c>
      <c r="C1415" t="s">
        <v>182</v>
      </c>
      <c r="D1415">
        <v>4337640280</v>
      </c>
      <c r="E1415" s="1">
        <v>44550</v>
      </c>
      <c r="F1415" s="1">
        <v>44550</v>
      </c>
      <c r="G1415">
        <v>6371058771</v>
      </c>
      <c r="H1415" t="s">
        <v>892</v>
      </c>
      <c r="I1415">
        <v>5721.8</v>
      </c>
      <c r="J1415" s="1">
        <v>44610</v>
      </c>
      <c r="K1415">
        <v>4690</v>
      </c>
      <c r="L1415" s="1">
        <v>44588</v>
      </c>
      <c r="M1415">
        <v>-22</v>
      </c>
      <c r="N1415" s="8">
        <f t="shared" si="22"/>
        <v>-103180</v>
      </c>
    </row>
    <row r="1416" spans="1:14">
      <c r="A1416" t="s">
        <v>14</v>
      </c>
      <c r="B1416" t="s">
        <v>62</v>
      </c>
      <c r="C1416" t="s">
        <v>182</v>
      </c>
      <c r="D1416">
        <v>4337640280</v>
      </c>
      <c r="E1416" s="1">
        <v>44550</v>
      </c>
      <c r="F1416" s="1">
        <v>44550</v>
      </c>
      <c r="G1416">
        <v>6371058900</v>
      </c>
      <c r="H1416" t="s">
        <v>893</v>
      </c>
      <c r="I1416">
        <v>3050</v>
      </c>
      <c r="J1416" s="1">
        <v>44610</v>
      </c>
      <c r="K1416">
        <v>2500</v>
      </c>
      <c r="L1416" s="1">
        <v>44678</v>
      </c>
      <c r="M1416">
        <v>68</v>
      </c>
      <c r="N1416" s="8">
        <f t="shared" si="22"/>
        <v>170000</v>
      </c>
    </row>
    <row r="1417" spans="1:14">
      <c r="A1417" t="s">
        <v>14</v>
      </c>
      <c r="B1417" t="s">
        <v>62</v>
      </c>
      <c r="C1417" t="s">
        <v>182</v>
      </c>
      <c r="D1417">
        <v>4337640280</v>
      </c>
      <c r="E1417" s="1">
        <v>44550</v>
      </c>
      <c r="F1417" s="1">
        <v>44550</v>
      </c>
      <c r="G1417">
        <v>6371059459</v>
      </c>
      <c r="H1417" t="s">
        <v>894</v>
      </c>
      <c r="I1417">
        <v>3965</v>
      </c>
      <c r="J1417" s="1">
        <v>44610</v>
      </c>
      <c r="K1417">
        <v>3250</v>
      </c>
      <c r="L1417" s="1">
        <v>44678</v>
      </c>
      <c r="M1417">
        <v>68</v>
      </c>
      <c r="N1417" s="8">
        <f t="shared" si="22"/>
        <v>221000</v>
      </c>
    </row>
    <row r="1418" spans="1:14">
      <c r="A1418" t="s">
        <v>14</v>
      </c>
      <c r="B1418" t="s">
        <v>62</v>
      </c>
      <c r="C1418" t="s">
        <v>182</v>
      </c>
      <c r="D1418">
        <v>4337640280</v>
      </c>
      <c r="E1418" s="1">
        <v>44550</v>
      </c>
      <c r="F1418" s="1">
        <v>44550</v>
      </c>
      <c r="G1418">
        <v>6371059887</v>
      </c>
      <c r="H1418" t="s">
        <v>895</v>
      </c>
      <c r="I1418">
        <v>6100</v>
      </c>
      <c r="J1418" s="1">
        <v>44610</v>
      </c>
      <c r="K1418">
        <v>5000</v>
      </c>
      <c r="L1418" s="1">
        <v>44588</v>
      </c>
      <c r="M1418">
        <v>-22</v>
      </c>
      <c r="N1418" s="8">
        <f t="shared" si="22"/>
        <v>-110000</v>
      </c>
    </row>
    <row r="1419" spans="1:14">
      <c r="A1419" t="s">
        <v>14</v>
      </c>
      <c r="B1419" t="s">
        <v>62</v>
      </c>
      <c r="C1419" t="s">
        <v>444</v>
      </c>
      <c r="D1419">
        <v>226250165</v>
      </c>
      <c r="E1419" s="1">
        <v>44550</v>
      </c>
      <c r="F1419" s="1">
        <v>44550</v>
      </c>
      <c r="G1419">
        <v>6371219501</v>
      </c>
      <c r="H1419">
        <v>517494</v>
      </c>
      <c r="I1419">
        <v>599.5</v>
      </c>
      <c r="J1419" s="1">
        <v>44610</v>
      </c>
      <c r="K1419">
        <v>545</v>
      </c>
      <c r="L1419" s="1">
        <v>44588</v>
      </c>
      <c r="M1419">
        <v>-22</v>
      </c>
      <c r="N1419" s="8">
        <f t="shared" si="22"/>
        <v>-11990</v>
      </c>
    </row>
    <row r="1420" spans="1:14">
      <c r="A1420" t="s">
        <v>14</v>
      </c>
      <c r="B1420" t="s">
        <v>62</v>
      </c>
      <c r="C1420" t="s">
        <v>169</v>
      </c>
      <c r="D1420">
        <v>1313240424</v>
      </c>
      <c r="E1420" s="1">
        <v>44550</v>
      </c>
      <c r="F1420" s="1">
        <v>44550</v>
      </c>
      <c r="G1420">
        <v>6371611399</v>
      </c>
      <c r="H1420" t="s">
        <v>896</v>
      </c>
      <c r="I1420">
        <v>93.7</v>
      </c>
      <c r="J1420" s="1">
        <v>44610</v>
      </c>
      <c r="K1420">
        <v>76.8</v>
      </c>
      <c r="L1420" s="1">
        <v>44616</v>
      </c>
      <c r="M1420">
        <v>6</v>
      </c>
      <c r="N1420" s="8">
        <f t="shared" si="22"/>
        <v>460.79999999999995</v>
      </c>
    </row>
    <row r="1421" spans="1:14">
      <c r="A1421" t="s">
        <v>14</v>
      </c>
      <c r="B1421" t="s">
        <v>62</v>
      </c>
      <c r="C1421" t="s">
        <v>169</v>
      </c>
      <c r="D1421">
        <v>1313240424</v>
      </c>
      <c r="E1421" s="1">
        <v>44550</v>
      </c>
      <c r="F1421" s="1">
        <v>44550</v>
      </c>
      <c r="G1421">
        <v>6371611423</v>
      </c>
      <c r="H1421" t="s">
        <v>897</v>
      </c>
      <c r="I1421">
        <v>409.92</v>
      </c>
      <c r="J1421" s="1">
        <v>44610</v>
      </c>
      <c r="K1421">
        <v>336</v>
      </c>
      <c r="L1421" s="1">
        <v>44616</v>
      </c>
      <c r="M1421">
        <v>6</v>
      </c>
      <c r="N1421" s="8">
        <f t="shared" si="22"/>
        <v>2016</v>
      </c>
    </row>
    <row r="1422" spans="1:14">
      <c r="A1422" t="s">
        <v>14</v>
      </c>
      <c r="B1422" t="s">
        <v>62</v>
      </c>
      <c r="C1422" t="s">
        <v>169</v>
      </c>
      <c r="D1422">
        <v>1313240424</v>
      </c>
      <c r="E1422" s="1">
        <v>44550</v>
      </c>
      <c r="F1422" s="1">
        <v>44550</v>
      </c>
      <c r="G1422">
        <v>6371611424</v>
      </c>
      <c r="H1422" t="s">
        <v>898</v>
      </c>
      <c r="I1422">
        <v>529.20000000000005</v>
      </c>
      <c r="J1422" s="1">
        <v>44610</v>
      </c>
      <c r="K1422">
        <v>504</v>
      </c>
      <c r="L1422" s="1">
        <v>44616</v>
      </c>
      <c r="M1422">
        <v>6</v>
      </c>
      <c r="N1422" s="8">
        <f t="shared" si="22"/>
        <v>3024</v>
      </c>
    </row>
    <row r="1423" spans="1:14">
      <c r="A1423" t="s">
        <v>14</v>
      </c>
      <c r="B1423" t="s">
        <v>62</v>
      </c>
      <c r="C1423" t="s">
        <v>169</v>
      </c>
      <c r="D1423">
        <v>1313240424</v>
      </c>
      <c r="E1423" s="1">
        <v>44550</v>
      </c>
      <c r="F1423" s="1">
        <v>44550</v>
      </c>
      <c r="G1423">
        <v>6371611449</v>
      </c>
      <c r="H1423" t="s">
        <v>899</v>
      </c>
      <c r="I1423">
        <v>234.24</v>
      </c>
      <c r="J1423" s="1">
        <v>44610</v>
      </c>
      <c r="K1423">
        <v>192</v>
      </c>
      <c r="L1423" s="1">
        <v>44616</v>
      </c>
      <c r="M1423">
        <v>6</v>
      </c>
      <c r="N1423" s="8">
        <f t="shared" si="22"/>
        <v>1152</v>
      </c>
    </row>
    <row r="1424" spans="1:14">
      <c r="A1424" t="s">
        <v>14</v>
      </c>
      <c r="B1424" t="s">
        <v>62</v>
      </c>
      <c r="C1424" t="s">
        <v>169</v>
      </c>
      <c r="D1424">
        <v>1313240424</v>
      </c>
      <c r="E1424" s="1">
        <v>44550</v>
      </c>
      <c r="F1424" s="1">
        <v>44550</v>
      </c>
      <c r="G1424">
        <v>6371611478</v>
      </c>
      <c r="H1424" t="s">
        <v>900</v>
      </c>
      <c r="I1424">
        <v>374.78</v>
      </c>
      <c r="J1424" s="1">
        <v>44610</v>
      </c>
      <c r="K1424">
        <v>307.2</v>
      </c>
      <c r="L1424" s="1">
        <v>44616</v>
      </c>
      <c r="M1424">
        <v>6</v>
      </c>
      <c r="N1424" s="8">
        <f t="shared" si="22"/>
        <v>1843.1999999999998</v>
      </c>
    </row>
    <row r="1425" spans="1:14">
      <c r="A1425" t="s">
        <v>14</v>
      </c>
      <c r="B1425" t="s">
        <v>62</v>
      </c>
      <c r="C1425" t="s">
        <v>859</v>
      </c>
      <c r="D1425">
        <v>5748910485</v>
      </c>
      <c r="E1425" s="1">
        <v>44550</v>
      </c>
      <c r="F1425" s="1">
        <v>44550</v>
      </c>
      <c r="G1425">
        <v>6371698045</v>
      </c>
      <c r="H1425">
        <v>9142028335</v>
      </c>
      <c r="I1425">
        <v>717.36</v>
      </c>
      <c r="J1425" s="1">
        <v>44610</v>
      </c>
      <c r="K1425">
        <v>588</v>
      </c>
      <c r="L1425" s="1">
        <v>44643</v>
      </c>
      <c r="M1425">
        <v>33</v>
      </c>
      <c r="N1425" s="8">
        <f t="shared" si="22"/>
        <v>19404</v>
      </c>
    </row>
    <row r="1426" spans="1:14">
      <c r="A1426" t="s">
        <v>14</v>
      </c>
      <c r="B1426" t="s">
        <v>62</v>
      </c>
      <c r="C1426" t="s">
        <v>859</v>
      </c>
      <c r="D1426">
        <v>5748910485</v>
      </c>
      <c r="E1426" s="1">
        <v>44550</v>
      </c>
      <c r="F1426" s="1">
        <v>44550</v>
      </c>
      <c r="G1426">
        <v>6371705740</v>
      </c>
      <c r="H1426">
        <v>9142028334</v>
      </c>
      <c r="I1426">
        <v>717.36</v>
      </c>
      <c r="J1426" s="1">
        <v>44610</v>
      </c>
      <c r="K1426">
        <v>588</v>
      </c>
      <c r="L1426" s="1">
        <v>44643</v>
      </c>
      <c r="M1426">
        <v>33</v>
      </c>
      <c r="N1426" s="8">
        <f t="shared" si="22"/>
        <v>19404</v>
      </c>
    </row>
    <row r="1427" spans="1:14">
      <c r="A1427" t="s">
        <v>14</v>
      </c>
      <c r="B1427" t="s">
        <v>62</v>
      </c>
      <c r="C1427" t="s">
        <v>901</v>
      </c>
      <c r="D1427">
        <v>3859880969</v>
      </c>
      <c r="E1427" s="1">
        <v>44550</v>
      </c>
      <c r="F1427" s="1">
        <v>44550</v>
      </c>
      <c r="G1427">
        <v>6371984166</v>
      </c>
      <c r="H1427" t="s">
        <v>902</v>
      </c>
      <c r="I1427">
        <v>15844.4</v>
      </c>
      <c r="J1427" s="1">
        <v>44610</v>
      </c>
      <c r="K1427">
        <v>14404</v>
      </c>
      <c r="L1427" s="1">
        <v>44616</v>
      </c>
      <c r="M1427">
        <v>6</v>
      </c>
      <c r="N1427" s="8">
        <f t="shared" si="22"/>
        <v>86424</v>
      </c>
    </row>
    <row r="1428" spans="1:14">
      <c r="A1428" t="s">
        <v>14</v>
      </c>
      <c r="B1428" t="s">
        <v>62</v>
      </c>
      <c r="C1428" t="s">
        <v>415</v>
      </c>
      <c r="D1428">
        <v>3898780378</v>
      </c>
      <c r="E1428" s="1">
        <v>44550</v>
      </c>
      <c r="F1428" s="1">
        <v>44550</v>
      </c>
      <c r="G1428">
        <v>6372105085</v>
      </c>
      <c r="H1428" t="s">
        <v>903</v>
      </c>
      <c r="I1428">
        <v>9173.7900000000009</v>
      </c>
      <c r="J1428" s="1">
        <v>44610</v>
      </c>
      <c r="K1428">
        <v>7519.5</v>
      </c>
      <c r="L1428" s="1">
        <v>44599</v>
      </c>
      <c r="M1428">
        <v>-11</v>
      </c>
      <c r="N1428" s="8">
        <f t="shared" si="22"/>
        <v>-82714.5</v>
      </c>
    </row>
    <row r="1429" spans="1:14">
      <c r="A1429" t="s">
        <v>14</v>
      </c>
      <c r="B1429" t="s">
        <v>62</v>
      </c>
      <c r="C1429" t="s">
        <v>904</v>
      </c>
      <c r="D1429" t="s">
        <v>905</v>
      </c>
      <c r="E1429" s="1">
        <v>44550</v>
      </c>
      <c r="F1429" s="1">
        <v>44550</v>
      </c>
      <c r="G1429">
        <v>6372122719</v>
      </c>
      <c r="H1429" t="s">
        <v>906</v>
      </c>
      <c r="I1429">
        <v>17019.05</v>
      </c>
      <c r="J1429" s="1">
        <v>44610</v>
      </c>
      <c r="K1429">
        <v>14336.35</v>
      </c>
      <c r="L1429" s="1">
        <v>44571</v>
      </c>
      <c r="M1429">
        <v>-39</v>
      </c>
      <c r="N1429" s="8">
        <f t="shared" si="22"/>
        <v>-559117.65</v>
      </c>
    </row>
    <row r="1430" spans="1:14">
      <c r="A1430" t="s">
        <v>14</v>
      </c>
      <c r="B1430" t="s">
        <v>62</v>
      </c>
      <c r="C1430" t="s">
        <v>907</v>
      </c>
      <c r="D1430">
        <v>10926691006</v>
      </c>
      <c r="E1430" s="1">
        <v>44550</v>
      </c>
      <c r="F1430" s="1">
        <v>44550</v>
      </c>
      <c r="G1430">
        <v>6372258654</v>
      </c>
      <c r="H1430" t="s">
        <v>908</v>
      </c>
      <c r="I1430">
        <v>31698.04</v>
      </c>
      <c r="J1430" s="1">
        <v>44610</v>
      </c>
      <c r="K1430">
        <v>25982</v>
      </c>
      <c r="L1430" s="1">
        <v>44589</v>
      </c>
      <c r="M1430">
        <v>-21</v>
      </c>
      <c r="N1430" s="8">
        <f t="shared" si="22"/>
        <v>-545622</v>
      </c>
    </row>
    <row r="1431" spans="1:14">
      <c r="A1431" t="s">
        <v>14</v>
      </c>
      <c r="B1431" t="s">
        <v>62</v>
      </c>
      <c r="C1431" t="s">
        <v>909</v>
      </c>
      <c r="D1431">
        <v>784230872</v>
      </c>
      <c r="E1431" s="1">
        <v>44550</v>
      </c>
      <c r="F1431" s="1">
        <v>44550</v>
      </c>
      <c r="G1431">
        <v>6372586926</v>
      </c>
      <c r="H1431" t="s">
        <v>910</v>
      </c>
      <c r="I1431">
        <v>215.46</v>
      </c>
      <c r="J1431" s="1">
        <v>44610</v>
      </c>
      <c r="K1431">
        <v>205.2</v>
      </c>
      <c r="L1431" s="1">
        <v>44616</v>
      </c>
      <c r="M1431">
        <v>6</v>
      </c>
      <c r="N1431" s="8">
        <f t="shared" si="22"/>
        <v>1231.1999999999998</v>
      </c>
    </row>
    <row r="1432" spans="1:14">
      <c r="A1432" t="s">
        <v>14</v>
      </c>
      <c r="B1432" t="s">
        <v>62</v>
      </c>
      <c r="C1432" t="s">
        <v>909</v>
      </c>
      <c r="D1432">
        <v>784230872</v>
      </c>
      <c r="E1432" s="1">
        <v>44550</v>
      </c>
      <c r="F1432" s="1">
        <v>44550</v>
      </c>
      <c r="G1432">
        <v>6372591592</v>
      </c>
      <c r="H1432" t="s">
        <v>911</v>
      </c>
      <c r="I1432">
        <v>285.48</v>
      </c>
      <c r="J1432" s="1">
        <v>44610</v>
      </c>
      <c r="K1432">
        <v>234</v>
      </c>
      <c r="L1432" s="1">
        <v>44616</v>
      </c>
      <c r="M1432">
        <v>6</v>
      </c>
      <c r="N1432" s="8">
        <f t="shared" si="22"/>
        <v>1404</v>
      </c>
    </row>
    <row r="1433" spans="1:14">
      <c r="A1433" t="s">
        <v>14</v>
      </c>
      <c r="B1433" t="s">
        <v>62</v>
      </c>
      <c r="C1433" t="s">
        <v>909</v>
      </c>
      <c r="D1433">
        <v>784230872</v>
      </c>
      <c r="E1433" s="1">
        <v>44550</v>
      </c>
      <c r="F1433" s="1">
        <v>44550</v>
      </c>
      <c r="G1433">
        <v>6372591763</v>
      </c>
      <c r="H1433" t="s">
        <v>912</v>
      </c>
      <c r="I1433">
        <v>207.4</v>
      </c>
      <c r="J1433" s="1">
        <v>44610</v>
      </c>
      <c r="K1433">
        <v>170</v>
      </c>
      <c r="L1433" s="1">
        <v>44616</v>
      </c>
      <c r="M1433">
        <v>6</v>
      </c>
      <c r="N1433" s="8">
        <f t="shared" si="22"/>
        <v>1020</v>
      </c>
    </row>
    <row r="1434" spans="1:14">
      <c r="A1434" t="s">
        <v>14</v>
      </c>
      <c r="B1434" t="s">
        <v>62</v>
      </c>
      <c r="C1434" t="s">
        <v>382</v>
      </c>
      <c r="D1434">
        <v>10852890150</v>
      </c>
      <c r="E1434" s="1">
        <v>44550</v>
      </c>
      <c r="F1434" s="1">
        <v>44550</v>
      </c>
      <c r="G1434">
        <v>6372635886</v>
      </c>
      <c r="H1434">
        <v>5916093926</v>
      </c>
      <c r="I1434">
        <v>1372.8</v>
      </c>
      <c r="J1434" s="1">
        <v>44610</v>
      </c>
      <c r="K1434">
        <v>1248</v>
      </c>
      <c r="L1434" s="1">
        <v>44645</v>
      </c>
      <c r="M1434">
        <v>35</v>
      </c>
      <c r="N1434" s="8">
        <f t="shared" si="22"/>
        <v>43680</v>
      </c>
    </row>
    <row r="1435" spans="1:14">
      <c r="A1435" t="s">
        <v>14</v>
      </c>
      <c r="B1435" t="s">
        <v>62</v>
      </c>
      <c r="C1435" t="s">
        <v>360</v>
      </c>
      <c r="D1435">
        <v>11360920968</v>
      </c>
      <c r="E1435" s="1">
        <v>44550</v>
      </c>
      <c r="F1435" s="1">
        <v>44550</v>
      </c>
      <c r="G1435">
        <v>6372651999</v>
      </c>
      <c r="H1435" t="s">
        <v>913</v>
      </c>
      <c r="I1435">
        <v>1790.74</v>
      </c>
      <c r="J1435" s="1">
        <v>44610</v>
      </c>
      <c r="K1435">
        <v>1467.82</v>
      </c>
      <c r="L1435" s="1">
        <v>44800</v>
      </c>
      <c r="M1435">
        <v>190</v>
      </c>
      <c r="N1435" s="8">
        <f t="shared" si="22"/>
        <v>278885.8</v>
      </c>
    </row>
    <row r="1436" spans="1:14">
      <c r="A1436" t="s">
        <v>14</v>
      </c>
      <c r="B1436" t="s">
        <v>62</v>
      </c>
      <c r="C1436" t="s">
        <v>346</v>
      </c>
      <c r="D1436">
        <v>5870050589</v>
      </c>
      <c r="E1436" s="1">
        <v>44550</v>
      </c>
      <c r="F1436" s="1">
        <v>44550</v>
      </c>
      <c r="G1436">
        <v>6372901845</v>
      </c>
      <c r="H1436" t="s">
        <v>914</v>
      </c>
      <c r="I1436">
        <v>341.6</v>
      </c>
      <c r="J1436" s="1">
        <v>44610</v>
      </c>
      <c r="K1436">
        <v>280</v>
      </c>
      <c r="L1436" s="1">
        <v>44616</v>
      </c>
      <c r="M1436">
        <v>6</v>
      </c>
      <c r="N1436" s="8">
        <f t="shared" si="22"/>
        <v>1680</v>
      </c>
    </row>
    <row r="1437" spans="1:14">
      <c r="A1437" t="s">
        <v>14</v>
      </c>
      <c r="B1437" t="s">
        <v>62</v>
      </c>
      <c r="C1437" t="s">
        <v>224</v>
      </c>
      <c r="D1437">
        <v>2483840423</v>
      </c>
      <c r="E1437" s="1">
        <v>44550</v>
      </c>
      <c r="F1437" s="1">
        <v>44550</v>
      </c>
      <c r="G1437">
        <v>6373306703</v>
      </c>
      <c r="H1437" t="s">
        <v>915</v>
      </c>
      <c r="I1437">
        <v>3948.9</v>
      </c>
      <c r="J1437" s="1">
        <v>44610</v>
      </c>
      <c r="K1437">
        <v>3236.8</v>
      </c>
      <c r="L1437" s="1">
        <v>44588</v>
      </c>
      <c r="M1437">
        <v>-22</v>
      </c>
      <c r="N1437" s="8">
        <f t="shared" si="22"/>
        <v>-71209.600000000006</v>
      </c>
    </row>
    <row r="1438" spans="1:14">
      <c r="A1438" t="s">
        <v>14</v>
      </c>
      <c r="B1438" t="s">
        <v>62</v>
      </c>
      <c r="C1438" t="s">
        <v>648</v>
      </c>
      <c r="D1438">
        <v>5297730961</v>
      </c>
      <c r="E1438" s="1">
        <v>44550</v>
      </c>
      <c r="F1438" s="1">
        <v>44550</v>
      </c>
      <c r="G1438">
        <v>6373315034</v>
      </c>
      <c r="H1438">
        <v>21116584</v>
      </c>
      <c r="I1438">
        <v>53.68</v>
      </c>
      <c r="J1438" s="1">
        <v>44610</v>
      </c>
      <c r="K1438">
        <v>44</v>
      </c>
      <c r="L1438" s="1">
        <v>44616</v>
      </c>
      <c r="M1438">
        <v>6</v>
      </c>
      <c r="N1438" s="8">
        <f t="shared" si="22"/>
        <v>264</v>
      </c>
    </row>
    <row r="1439" spans="1:14">
      <c r="A1439" t="s">
        <v>14</v>
      </c>
      <c r="B1439" t="s">
        <v>62</v>
      </c>
      <c r="C1439" t="s">
        <v>528</v>
      </c>
      <c r="D1439">
        <v>2173800281</v>
      </c>
      <c r="E1439" s="1">
        <v>44550</v>
      </c>
      <c r="F1439" s="1">
        <v>44550</v>
      </c>
      <c r="G1439">
        <v>6373537009</v>
      </c>
      <c r="H1439" t="s">
        <v>916</v>
      </c>
      <c r="I1439">
        <v>263.52</v>
      </c>
      <c r="J1439" s="1">
        <v>44610</v>
      </c>
      <c r="K1439">
        <v>216</v>
      </c>
      <c r="L1439" s="1">
        <v>44588</v>
      </c>
      <c r="M1439">
        <v>-22</v>
      </c>
      <c r="N1439" s="8">
        <f t="shared" si="22"/>
        <v>-4752</v>
      </c>
    </row>
    <row r="1440" spans="1:14">
      <c r="A1440" t="s">
        <v>14</v>
      </c>
      <c r="B1440" t="s">
        <v>62</v>
      </c>
      <c r="C1440" t="s">
        <v>528</v>
      </c>
      <c r="D1440">
        <v>2173800281</v>
      </c>
      <c r="E1440" s="1">
        <v>44550</v>
      </c>
      <c r="F1440" s="1">
        <v>44550</v>
      </c>
      <c r="G1440">
        <v>6373537018</v>
      </c>
      <c r="H1440" t="s">
        <v>917</v>
      </c>
      <c r="I1440">
        <v>263.52</v>
      </c>
      <c r="J1440" s="1">
        <v>44610</v>
      </c>
      <c r="K1440">
        <v>216</v>
      </c>
      <c r="L1440" s="1">
        <v>44588</v>
      </c>
      <c r="M1440">
        <v>-22</v>
      </c>
      <c r="N1440" s="8">
        <f t="shared" si="22"/>
        <v>-4752</v>
      </c>
    </row>
    <row r="1441" spans="1:14">
      <c r="A1441" t="s">
        <v>14</v>
      </c>
      <c r="B1441" t="s">
        <v>62</v>
      </c>
      <c r="C1441" t="s">
        <v>528</v>
      </c>
      <c r="D1441">
        <v>2173800281</v>
      </c>
      <c r="E1441" s="1">
        <v>44550</v>
      </c>
      <c r="F1441" s="1">
        <v>44550</v>
      </c>
      <c r="G1441">
        <v>6373537026</v>
      </c>
      <c r="H1441" t="s">
        <v>918</v>
      </c>
      <c r="I1441">
        <v>527.04</v>
      </c>
      <c r="J1441" s="1">
        <v>44610</v>
      </c>
      <c r="K1441">
        <v>432</v>
      </c>
      <c r="L1441" s="1">
        <v>44588</v>
      </c>
      <c r="M1441">
        <v>-22</v>
      </c>
      <c r="N1441" s="8">
        <f t="shared" si="22"/>
        <v>-9504</v>
      </c>
    </row>
    <row r="1442" spans="1:14">
      <c r="A1442" t="s">
        <v>14</v>
      </c>
      <c r="B1442" t="s">
        <v>62</v>
      </c>
      <c r="C1442" t="s">
        <v>161</v>
      </c>
      <c r="D1442">
        <v>4742650585</v>
      </c>
      <c r="E1442" s="1">
        <v>44550</v>
      </c>
      <c r="F1442" s="1">
        <v>44550</v>
      </c>
      <c r="G1442">
        <v>6373598559</v>
      </c>
      <c r="H1442" t="s">
        <v>919</v>
      </c>
      <c r="I1442">
        <v>494.1</v>
      </c>
      <c r="J1442" s="1">
        <v>44610</v>
      </c>
      <c r="K1442">
        <v>405</v>
      </c>
      <c r="L1442" s="1">
        <v>44588</v>
      </c>
      <c r="M1442">
        <v>-22</v>
      </c>
      <c r="N1442" s="8">
        <f t="shared" si="22"/>
        <v>-8910</v>
      </c>
    </row>
    <row r="1443" spans="1:14">
      <c r="A1443" t="s">
        <v>14</v>
      </c>
      <c r="B1443" t="s">
        <v>62</v>
      </c>
      <c r="C1443" t="s">
        <v>203</v>
      </c>
      <c r="D1443">
        <v>212840235</v>
      </c>
      <c r="E1443" s="1">
        <v>44550</v>
      </c>
      <c r="F1443" s="1">
        <v>44550</v>
      </c>
      <c r="G1443">
        <v>6374035788</v>
      </c>
      <c r="H1443">
        <v>1000097843</v>
      </c>
      <c r="I1443">
        <v>20091.169999999998</v>
      </c>
      <c r="J1443" s="1">
        <v>44610</v>
      </c>
      <c r="K1443">
        <v>18264.7</v>
      </c>
      <c r="L1443" s="1">
        <v>44616</v>
      </c>
      <c r="M1443">
        <v>6</v>
      </c>
      <c r="N1443" s="8">
        <f t="shared" si="22"/>
        <v>109588.20000000001</v>
      </c>
    </row>
    <row r="1444" spans="1:14">
      <c r="A1444" t="s">
        <v>14</v>
      </c>
      <c r="B1444" t="s">
        <v>62</v>
      </c>
      <c r="C1444" t="s">
        <v>190</v>
      </c>
      <c r="D1444">
        <v>9412650153</v>
      </c>
      <c r="E1444" s="1">
        <v>44550</v>
      </c>
      <c r="F1444" s="1">
        <v>44550</v>
      </c>
      <c r="G1444">
        <v>6374049107</v>
      </c>
      <c r="H1444" t="s">
        <v>920</v>
      </c>
      <c r="I1444">
        <v>2734.02</v>
      </c>
      <c r="J1444" s="1">
        <v>44610</v>
      </c>
      <c r="K1444">
        <v>2241</v>
      </c>
      <c r="L1444" s="1">
        <v>44588</v>
      </c>
      <c r="M1444">
        <v>-22</v>
      </c>
      <c r="N1444" s="8">
        <f t="shared" si="22"/>
        <v>-49302</v>
      </c>
    </row>
    <row r="1445" spans="1:14">
      <c r="A1445" t="s">
        <v>14</v>
      </c>
      <c r="B1445" t="s">
        <v>62</v>
      </c>
      <c r="C1445" t="s">
        <v>190</v>
      </c>
      <c r="D1445">
        <v>9412650153</v>
      </c>
      <c r="E1445" s="1">
        <v>44550</v>
      </c>
      <c r="F1445" s="1">
        <v>44550</v>
      </c>
      <c r="G1445">
        <v>6374049159</v>
      </c>
      <c r="H1445" t="s">
        <v>921</v>
      </c>
      <c r="I1445">
        <v>551.44000000000005</v>
      </c>
      <c r="J1445" s="1">
        <v>44610</v>
      </c>
      <c r="K1445">
        <v>452</v>
      </c>
      <c r="L1445" s="1">
        <v>44588</v>
      </c>
      <c r="M1445">
        <v>-22</v>
      </c>
      <c r="N1445" s="8">
        <f t="shared" si="22"/>
        <v>-9944</v>
      </c>
    </row>
    <row r="1446" spans="1:14">
      <c r="A1446" t="s">
        <v>14</v>
      </c>
      <c r="B1446" t="s">
        <v>62</v>
      </c>
      <c r="C1446" t="s">
        <v>322</v>
      </c>
      <c r="D1446">
        <v>2645920592</v>
      </c>
      <c r="E1446" s="1">
        <v>44550</v>
      </c>
      <c r="F1446" s="1">
        <v>44550</v>
      </c>
      <c r="G1446">
        <v>6374220942</v>
      </c>
      <c r="H1446">
        <v>2021036754</v>
      </c>
      <c r="I1446">
        <v>4446.68</v>
      </c>
      <c r="J1446" s="1">
        <v>44610</v>
      </c>
      <c r="K1446">
        <v>4042.44</v>
      </c>
      <c r="L1446" s="1">
        <v>44588</v>
      </c>
      <c r="M1446">
        <v>-22</v>
      </c>
      <c r="N1446" s="8">
        <f t="shared" si="22"/>
        <v>-88933.680000000008</v>
      </c>
    </row>
    <row r="1447" spans="1:14">
      <c r="A1447" t="s">
        <v>14</v>
      </c>
      <c r="B1447" t="s">
        <v>62</v>
      </c>
      <c r="C1447" t="s">
        <v>327</v>
      </c>
      <c r="D1447">
        <v>5501420961</v>
      </c>
      <c r="E1447" s="1">
        <v>44550</v>
      </c>
      <c r="F1447" s="1">
        <v>44550</v>
      </c>
      <c r="G1447">
        <v>6374315737</v>
      </c>
      <c r="H1447">
        <v>2108119541</v>
      </c>
      <c r="I1447">
        <v>8548.32</v>
      </c>
      <c r="J1447" s="1">
        <v>44610</v>
      </c>
      <c r="K1447">
        <v>7771.2</v>
      </c>
      <c r="L1447" s="1">
        <v>44607</v>
      </c>
      <c r="M1447">
        <v>-3</v>
      </c>
      <c r="N1447" s="8">
        <f t="shared" si="22"/>
        <v>-23313.599999999999</v>
      </c>
    </row>
    <row r="1448" spans="1:14">
      <c r="A1448" t="s">
        <v>14</v>
      </c>
      <c r="B1448" t="s">
        <v>62</v>
      </c>
      <c r="C1448" t="s">
        <v>99</v>
      </c>
      <c r="D1448">
        <v>803890151</v>
      </c>
      <c r="E1448" s="1">
        <v>44550</v>
      </c>
      <c r="F1448" s="1">
        <v>44550</v>
      </c>
      <c r="G1448">
        <v>6374366094</v>
      </c>
      <c r="H1448">
        <v>212079092</v>
      </c>
      <c r="I1448">
        <v>3806.4</v>
      </c>
      <c r="J1448" s="1">
        <v>44610</v>
      </c>
      <c r="K1448">
        <v>3120</v>
      </c>
      <c r="L1448" s="1">
        <v>44616</v>
      </c>
      <c r="M1448">
        <v>6</v>
      </c>
      <c r="N1448" s="8">
        <f t="shared" si="22"/>
        <v>18720</v>
      </c>
    </row>
    <row r="1449" spans="1:14">
      <c r="A1449" t="s">
        <v>14</v>
      </c>
      <c r="B1449" t="s">
        <v>62</v>
      </c>
      <c r="C1449" t="s">
        <v>437</v>
      </c>
      <c r="D1449">
        <v>10634380017</v>
      </c>
      <c r="E1449" s="1">
        <v>44550</v>
      </c>
      <c r="F1449" s="1">
        <v>44550</v>
      </c>
      <c r="G1449">
        <v>6374480069</v>
      </c>
      <c r="H1449">
        <v>21010005</v>
      </c>
      <c r="I1449">
        <v>16.899999999999999</v>
      </c>
      <c r="J1449" s="1">
        <v>44610</v>
      </c>
      <c r="K1449">
        <v>15.36</v>
      </c>
      <c r="L1449" s="1">
        <v>44607</v>
      </c>
      <c r="M1449">
        <v>-3</v>
      </c>
      <c r="N1449" s="8">
        <f t="shared" si="22"/>
        <v>-46.08</v>
      </c>
    </row>
    <row r="1450" spans="1:14">
      <c r="A1450" t="s">
        <v>14</v>
      </c>
      <c r="B1450" t="s">
        <v>62</v>
      </c>
      <c r="C1450" t="s">
        <v>437</v>
      </c>
      <c r="D1450">
        <v>10634380017</v>
      </c>
      <c r="E1450" s="1">
        <v>44550</v>
      </c>
      <c r="F1450" s="1">
        <v>44550</v>
      </c>
      <c r="G1450">
        <v>6374481739</v>
      </c>
      <c r="H1450">
        <v>21010004</v>
      </c>
      <c r="I1450">
        <v>231</v>
      </c>
      <c r="J1450" s="1">
        <v>44610</v>
      </c>
      <c r="K1450">
        <v>210</v>
      </c>
      <c r="L1450" s="1">
        <v>44607</v>
      </c>
      <c r="M1450">
        <v>-3</v>
      </c>
      <c r="N1450" s="8">
        <f t="shared" si="22"/>
        <v>-630</v>
      </c>
    </row>
    <row r="1451" spans="1:14">
      <c r="A1451" t="s">
        <v>14</v>
      </c>
      <c r="B1451" t="s">
        <v>62</v>
      </c>
      <c r="C1451" t="s">
        <v>321</v>
      </c>
      <c r="D1451">
        <v>421210485</v>
      </c>
      <c r="E1451" s="1">
        <v>44550</v>
      </c>
      <c r="F1451" s="1">
        <v>44550</v>
      </c>
      <c r="G1451">
        <v>6374505531</v>
      </c>
      <c r="H1451">
        <v>5029134022</v>
      </c>
      <c r="I1451">
        <v>0.02</v>
      </c>
      <c r="J1451" s="1">
        <v>44610</v>
      </c>
      <c r="K1451">
        <v>0.02</v>
      </c>
      <c r="L1451" s="1">
        <v>44645</v>
      </c>
      <c r="M1451">
        <v>35</v>
      </c>
      <c r="N1451" s="8">
        <f t="shared" si="22"/>
        <v>0.70000000000000007</v>
      </c>
    </row>
    <row r="1452" spans="1:14">
      <c r="A1452" t="s">
        <v>14</v>
      </c>
      <c r="B1452" t="s">
        <v>62</v>
      </c>
      <c r="C1452" t="s">
        <v>487</v>
      </c>
      <c r="D1452">
        <v>3841180106</v>
      </c>
      <c r="E1452" s="1">
        <v>44550</v>
      </c>
      <c r="F1452" s="1">
        <v>44550</v>
      </c>
      <c r="G1452">
        <v>6374507439</v>
      </c>
      <c r="H1452">
        <v>2100008351</v>
      </c>
      <c r="I1452">
        <v>3482.6</v>
      </c>
      <c r="J1452" s="1">
        <v>44610</v>
      </c>
      <c r="K1452">
        <v>3166</v>
      </c>
      <c r="L1452" s="1">
        <v>44616</v>
      </c>
      <c r="M1452">
        <v>6</v>
      </c>
      <c r="N1452" s="8">
        <f t="shared" si="22"/>
        <v>18996</v>
      </c>
    </row>
    <row r="1453" spans="1:14">
      <c r="A1453" t="s">
        <v>14</v>
      </c>
      <c r="B1453" t="s">
        <v>62</v>
      </c>
      <c r="C1453" t="s">
        <v>259</v>
      </c>
      <c r="D1453">
        <v>13110270157</v>
      </c>
      <c r="E1453" s="1">
        <v>44550</v>
      </c>
      <c r="F1453" s="1">
        <v>44550</v>
      </c>
      <c r="G1453">
        <v>6374524097</v>
      </c>
      <c r="H1453">
        <v>980269709</v>
      </c>
      <c r="I1453">
        <v>1497.43</v>
      </c>
      <c r="J1453" s="1">
        <v>44610</v>
      </c>
      <c r="K1453">
        <v>1227.4000000000001</v>
      </c>
      <c r="L1453" s="1">
        <v>44648</v>
      </c>
      <c r="M1453">
        <v>38</v>
      </c>
      <c r="N1453" s="8">
        <f t="shared" si="22"/>
        <v>46641.200000000004</v>
      </c>
    </row>
    <row r="1454" spans="1:14">
      <c r="A1454" t="s">
        <v>14</v>
      </c>
      <c r="B1454" t="s">
        <v>62</v>
      </c>
      <c r="C1454" t="s">
        <v>396</v>
      </c>
      <c r="D1454">
        <v>1778520302</v>
      </c>
      <c r="E1454" s="1">
        <v>44550</v>
      </c>
      <c r="F1454" s="1">
        <v>44550</v>
      </c>
      <c r="G1454">
        <v>6374533498</v>
      </c>
      <c r="H1454">
        <v>6012221023965</v>
      </c>
      <c r="I1454">
        <v>1573</v>
      </c>
      <c r="J1454" s="1">
        <v>44610</v>
      </c>
      <c r="K1454">
        <v>1430</v>
      </c>
      <c r="L1454" s="1">
        <v>44645</v>
      </c>
      <c r="M1454">
        <v>35</v>
      </c>
      <c r="N1454" s="8">
        <f t="shared" si="22"/>
        <v>50050</v>
      </c>
    </row>
    <row r="1455" spans="1:14">
      <c r="A1455" t="s">
        <v>14</v>
      </c>
      <c r="B1455" t="s">
        <v>62</v>
      </c>
      <c r="C1455" t="s">
        <v>368</v>
      </c>
      <c r="D1455">
        <v>11388870153</v>
      </c>
      <c r="E1455" s="1">
        <v>44550</v>
      </c>
      <c r="F1455" s="1">
        <v>44550</v>
      </c>
      <c r="G1455">
        <v>6374707832</v>
      </c>
      <c r="H1455">
        <v>420008788</v>
      </c>
      <c r="I1455">
        <v>2.2000000000000002</v>
      </c>
      <c r="J1455" s="1">
        <v>44610</v>
      </c>
      <c r="K1455">
        <v>2</v>
      </c>
      <c r="L1455" s="1">
        <v>44606</v>
      </c>
      <c r="M1455">
        <v>-4</v>
      </c>
      <c r="N1455" s="8">
        <f t="shared" si="22"/>
        <v>-8</v>
      </c>
    </row>
    <row r="1456" spans="1:14">
      <c r="A1456" t="s">
        <v>14</v>
      </c>
      <c r="B1456" t="s">
        <v>62</v>
      </c>
      <c r="C1456" t="s">
        <v>259</v>
      </c>
      <c r="D1456">
        <v>13110270157</v>
      </c>
      <c r="E1456" s="1">
        <v>44550</v>
      </c>
      <c r="F1456" s="1">
        <v>44550</v>
      </c>
      <c r="G1456">
        <v>6374764635</v>
      </c>
      <c r="H1456">
        <v>980269750</v>
      </c>
      <c r="I1456">
        <v>7350.6</v>
      </c>
      <c r="J1456" s="1">
        <v>44610</v>
      </c>
      <c r="K1456">
        <v>6025.08</v>
      </c>
      <c r="L1456" s="1">
        <v>44588</v>
      </c>
      <c r="M1456">
        <v>-22</v>
      </c>
      <c r="N1456" s="8">
        <f t="shared" si="22"/>
        <v>-132551.76</v>
      </c>
    </row>
    <row r="1457" spans="1:14">
      <c r="A1457" t="s">
        <v>14</v>
      </c>
      <c r="B1457" t="s">
        <v>62</v>
      </c>
      <c r="C1457" t="s">
        <v>72</v>
      </c>
      <c r="D1457">
        <v>9238800156</v>
      </c>
      <c r="E1457" s="1">
        <v>44550</v>
      </c>
      <c r="F1457" s="1">
        <v>44550</v>
      </c>
      <c r="G1457">
        <v>6374772444</v>
      </c>
      <c r="H1457">
        <v>1027376091</v>
      </c>
      <c r="I1457">
        <v>12078</v>
      </c>
      <c r="J1457" s="1">
        <v>44611</v>
      </c>
      <c r="K1457">
        <v>9900</v>
      </c>
      <c r="L1457" s="1">
        <v>44645</v>
      </c>
      <c r="M1457">
        <v>34</v>
      </c>
      <c r="N1457" s="8">
        <f t="shared" si="22"/>
        <v>336600</v>
      </c>
    </row>
    <row r="1458" spans="1:14">
      <c r="A1458" t="s">
        <v>14</v>
      </c>
      <c r="B1458" t="s">
        <v>62</v>
      </c>
      <c r="C1458" t="s">
        <v>205</v>
      </c>
      <c r="D1458">
        <v>747170157</v>
      </c>
      <c r="E1458" s="1">
        <v>44551</v>
      </c>
      <c r="F1458" s="1">
        <v>44551</v>
      </c>
      <c r="G1458">
        <v>6374802964</v>
      </c>
      <c r="H1458">
        <v>6751353881</v>
      </c>
      <c r="I1458">
        <v>94273.19</v>
      </c>
      <c r="J1458" s="1">
        <v>44611</v>
      </c>
      <c r="K1458">
        <v>49339.26</v>
      </c>
      <c r="L1458" s="1">
        <v>44616</v>
      </c>
      <c r="M1458">
        <v>5</v>
      </c>
      <c r="N1458" s="8">
        <f t="shared" si="22"/>
        <v>246696.30000000002</v>
      </c>
    </row>
    <row r="1459" spans="1:14">
      <c r="A1459" t="s">
        <v>14</v>
      </c>
      <c r="B1459" t="s">
        <v>62</v>
      </c>
      <c r="C1459" t="s">
        <v>205</v>
      </c>
      <c r="D1459">
        <v>747170157</v>
      </c>
      <c r="E1459" s="1">
        <v>44551</v>
      </c>
      <c r="F1459" s="1">
        <v>44551</v>
      </c>
      <c r="G1459">
        <v>6374803146</v>
      </c>
      <c r="H1459">
        <v>6751353882</v>
      </c>
      <c r="I1459">
        <v>61117.01</v>
      </c>
      <c r="J1459" s="1">
        <v>44611</v>
      </c>
      <c r="K1459">
        <v>55560.92</v>
      </c>
      <c r="L1459" s="1">
        <v>44616</v>
      </c>
      <c r="M1459">
        <v>5</v>
      </c>
      <c r="N1459" s="8">
        <f t="shared" si="22"/>
        <v>277804.59999999998</v>
      </c>
    </row>
    <row r="1460" spans="1:14">
      <c r="A1460" t="s">
        <v>14</v>
      </c>
      <c r="B1460" t="s">
        <v>62</v>
      </c>
      <c r="C1460" t="s">
        <v>525</v>
      </c>
      <c r="D1460">
        <v>4732240967</v>
      </c>
      <c r="E1460" s="1">
        <v>44551</v>
      </c>
      <c r="F1460" s="1">
        <v>44551</v>
      </c>
      <c r="G1460">
        <v>6374866452</v>
      </c>
      <c r="H1460">
        <v>87112795</v>
      </c>
      <c r="I1460">
        <v>5838.29</v>
      </c>
      <c r="J1460" s="1">
        <v>44611</v>
      </c>
      <c r="K1460">
        <v>5307.54</v>
      </c>
      <c r="L1460" s="1">
        <v>44616</v>
      </c>
      <c r="M1460">
        <v>5</v>
      </c>
      <c r="N1460" s="8">
        <f t="shared" si="22"/>
        <v>26537.7</v>
      </c>
    </row>
    <row r="1461" spans="1:14">
      <c r="A1461" t="s">
        <v>14</v>
      </c>
      <c r="B1461" t="s">
        <v>62</v>
      </c>
      <c r="C1461" t="s">
        <v>503</v>
      </c>
      <c r="D1461">
        <v>10051170156</v>
      </c>
      <c r="E1461" s="1">
        <v>44551</v>
      </c>
      <c r="F1461" s="1">
        <v>44551</v>
      </c>
      <c r="G1461">
        <v>6374943564</v>
      </c>
      <c r="H1461">
        <v>931825318</v>
      </c>
      <c r="I1461">
        <v>11990.13</v>
      </c>
      <c r="J1461" s="1">
        <v>44611</v>
      </c>
      <c r="K1461">
        <v>10900.12</v>
      </c>
      <c r="L1461" s="1">
        <v>44616</v>
      </c>
      <c r="M1461">
        <v>5</v>
      </c>
      <c r="N1461" s="8">
        <f t="shared" si="22"/>
        <v>54500.600000000006</v>
      </c>
    </row>
    <row r="1462" spans="1:14">
      <c r="A1462" t="s">
        <v>14</v>
      </c>
      <c r="B1462" t="s">
        <v>62</v>
      </c>
      <c r="C1462" t="s">
        <v>607</v>
      </c>
      <c r="D1462">
        <v>2774840595</v>
      </c>
      <c r="E1462" s="1">
        <v>44551</v>
      </c>
      <c r="F1462" s="1">
        <v>44551</v>
      </c>
      <c r="G1462">
        <v>6374997414</v>
      </c>
      <c r="H1462">
        <v>9897010855</v>
      </c>
      <c r="I1462">
        <v>40261.1</v>
      </c>
      <c r="J1462" s="1">
        <v>44611</v>
      </c>
      <c r="K1462">
        <v>36601</v>
      </c>
      <c r="L1462" s="1">
        <v>44616</v>
      </c>
      <c r="M1462">
        <v>5</v>
      </c>
      <c r="N1462" s="8">
        <f t="shared" si="22"/>
        <v>183005</v>
      </c>
    </row>
    <row r="1463" spans="1:14">
      <c r="A1463" t="s">
        <v>14</v>
      </c>
      <c r="B1463" t="s">
        <v>62</v>
      </c>
      <c r="C1463" t="s">
        <v>607</v>
      </c>
      <c r="D1463">
        <v>2774840595</v>
      </c>
      <c r="E1463" s="1">
        <v>44551</v>
      </c>
      <c r="F1463" s="1">
        <v>44551</v>
      </c>
      <c r="G1463">
        <v>6375013836</v>
      </c>
      <c r="H1463">
        <v>9897010854</v>
      </c>
      <c r="I1463">
        <v>4561.5200000000004</v>
      </c>
      <c r="J1463" s="1">
        <v>44611</v>
      </c>
      <c r="K1463">
        <v>4146.84</v>
      </c>
      <c r="L1463" s="1">
        <v>44616</v>
      </c>
      <c r="M1463">
        <v>5</v>
      </c>
      <c r="N1463" s="8">
        <f t="shared" si="22"/>
        <v>20734.2</v>
      </c>
    </row>
    <row r="1464" spans="1:14">
      <c r="A1464" t="s">
        <v>14</v>
      </c>
      <c r="B1464" t="s">
        <v>62</v>
      </c>
      <c r="C1464" t="s">
        <v>642</v>
      </c>
      <c r="D1464">
        <v>82130592</v>
      </c>
      <c r="E1464" s="1">
        <v>44551</v>
      </c>
      <c r="F1464" s="1">
        <v>44551</v>
      </c>
      <c r="G1464">
        <v>6375043587</v>
      </c>
      <c r="H1464">
        <v>2002034661</v>
      </c>
      <c r="I1464">
        <v>166073.49</v>
      </c>
      <c r="J1464" s="1">
        <v>44611</v>
      </c>
      <c r="K1464">
        <v>150975.9</v>
      </c>
      <c r="L1464" s="1">
        <v>44616</v>
      </c>
      <c r="M1464">
        <v>5</v>
      </c>
      <c r="N1464" s="8">
        <f t="shared" si="22"/>
        <v>754879.5</v>
      </c>
    </row>
    <row r="1465" spans="1:14">
      <c r="A1465" t="s">
        <v>14</v>
      </c>
      <c r="B1465" t="s">
        <v>62</v>
      </c>
      <c r="C1465" t="s">
        <v>99</v>
      </c>
      <c r="D1465">
        <v>803890151</v>
      </c>
      <c r="E1465" s="1">
        <v>44551</v>
      </c>
      <c r="F1465" s="1">
        <v>44551</v>
      </c>
      <c r="G1465">
        <v>6375140218</v>
      </c>
      <c r="H1465">
        <v>212079091</v>
      </c>
      <c r="I1465">
        <v>79.3</v>
      </c>
      <c r="J1465" s="1">
        <v>44611</v>
      </c>
      <c r="K1465">
        <v>65</v>
      </c>
      <c r="L1465" s="1">
        <v>44645</v>
      </c>
      <c r="M1465">
        <v>34</v>
      </c>
      <c r="N1465" s="8">
        <f t="shared" si="22"/>
        <v>2210</v>
      </c>
    </row>
    <row r="1466" spans="1:14">
      <c r="A1466" t="s">
        <v>14</v>
      </c>
      <c r="B1466" t="s">
        <v>62</v>
      </c>
      <c r="C1466" t="s">
        <v>98</v>
      </c>
      <c r="D1466">
        <v>3524050238</v>
      </c>
      <c r="E1466" s="1">
        <v>44551</v>
      </c>
      <c r="F1466" s="1">
        <v>44551</v>
      </c>
      <c r="G1466">
        <v>6376383636</v>
      </c>
      <c r="H1466">
        <v>740843521</v>
      </c>
      <c r="I1466">
        <v>1468.5</v>
      </c>
      <c r="J1466" s="1">
        <v>44611</v>
      </c>
      <c r="K1466">
        <v>1335</v>
      </c>
      <c r="L1466" s="1">
        <v>44616</v>
      </c>
      <c r="M1466">
        <v>5</v>
      </c>
      <c r="N1466" s="8">
        <f t="shared" si="22"/>
        <v>6675</v>
      </c>
    </row>
    <row r="1467" spans="1:14">
      <c r="A1467" t="s">
        <v>14</v>
      </c>
      <c r="B1467" t="s">
        <v>62</v>
      </c>
      <c r="C1467" t="s">
        <v>98</v>
      </c>
      <c r="D1467">
        <v>3524050238</v>
      </c>
      <c r="E1467" s="1">
        <v>44551</v>
      </c>
      <c r="F1467" s="1">
        <v>44551</v>
      </c>
      <c r="G1467">
        <v>6376383674</v>
      </c>
      <c r="H1467">
        <v>740843522</v>
      </c>
      <c r="I1467">
        <v>858</v>
      </c>
      <c r="J1467" s="1">
        <v>44611</v>
      </c>
      <c r="K1467">
        <v>780</v>
      </c>
      <c r="L1467" s="1">
        <v>44616</v>
      </c>
      <c r="M1467">
        <v>5</v>
      </c>
      <c r="N1467" s="8">
        <f t="shared" si="22"/>
        <v>3900</v>
      </c>
    </row>
    <row r="1468" spans="1:14">
      <c r="A1468" t="s">
        <v>14</v>
      </c>
      <c r="B1468" t="s">
        <v>62</v>
      </c>
      <c r="C1468" t="s">
        <v>98</v>
      </c>
      <c r="D1468">
        <v>3524050238</v>
      </c>
      <c r="E1468" s="1">
        <v>44551</v>
      </c>
      <c r="F1468" s="1">
        <v>44551</v>
      </c>
      <c r="G1468">
        <v>6376409793</v>
      </c>
      <c r="H1468">
        <v>740843994</v>
      </c>
      <c r="I1468">
        <v>1937.88</v>
      </c>
      <c r="J1468" s="1">
        <v>44611</v>
      </c>
      <c r="K1468">
        <v>1588.43</v>
      </c>
      <c r="L1468" s="1">
        <v>44678</v>
      </c>
      <c r="M1468">
        <v>67</v>
      </c>
      <c r="N1468" s="8">
        <f t="shared" si="22"/>
        <v>106424.81</v>
      </c>
    </row>
    <row r="1469" spans="1:14">
      <c r="A1469" t="s">
        <v>14</v>
      </c>
      <c r="B1469" t="s">
        <v>62</v>
      </c>
      <c r="C1469" t="s">
        <v>98</v>
      </c>
      <c r="D1469">
        <v>3524050238</v>
      </c>
      <c r="E1469" s="1">
        <v>44551</v>
      </c>
      <c r="F1469" s="1">
        <v>44551</v>
      </c>
      <c r="G1469">
        <v>6376409807</v>
      </c>
      <c r="H1469">
        <v>740843995</v>
      </c>
      <c r="I1469">
        <v>3553.25</v>
      </c>
      <c r="J1469" s="1">
        <v>44611</v>
      </c>
      <c r="K1469">
        <v>2912.5</v>
      </c>
      <c r="L1469" s="1">
        <v>44678</v>
      </c>
      <c r="M1469">
        <v>67</v>
      </c>
      <c r="N1469" s="8">
        <f t="shared" si="22"/>
        <v>195137.5</v>
      </c>
    </row>
    <row r="1470" spans="1:14">
      <c r="A1470" t="s">
        <v>14</v>
      </c>
      <c r="B1470" t="s">
        <v>62</v>
      </c>
      <c r="C1470" t="s">
        <v>403</v>
      </c>
      <c r="D1470">
        <v>12792100153</v>
      </c>
      <c r="E1470" s="1">
        <v>44551</v>
      </c>
      <c r="F1470" s="1">
        <v>44551</v>
      </c>
      <c r="G1470">
        <v>6376550653</v>
      </c>
      <c r="H1470">
        <v>21060820</v>
      </c>
      <c r="I1470">
        <v>231.8</v>
      </c>
      <c r="J1470" s="1">
        <v>44611</v>
      </c>
      <c r="K1470">
        <v>190</v>
      </c>
      <c r="L1470" s="1">
        <v>44606</v>
      </c>
      <c r="M1470">
        <v>-5</v>
      </c>
      <c r="N1470" s="8">
        <f t="shared" si="22"/>
        <v>-950</v>
      </c>
    </row>
    <row r="1471" spans="1:14">
      <c r="A1471" t="s">
        <v>14</v>
      </c>
      <c r="B1471" t="s">
        <v>62</v>
      </c>
      <c r="C1471" t="s">
        <v>468</v>
      </c>
      <c r="D1471">
        <v>11187430159</v>
      </c>
      <c r="E1471" s="1">
        <v>44551</v>
      </c>
      <c r="F1471" s="1">
        <v>44551</v>
      </c>
      <c r="G1471">
        <v>6376684795</v>
      </c>
      <c r="H1471">
        <v>210018288</v>
      </c>
      <c r="I1471">
        <v>14371.54</v>
      </c>
      <c r="J1471" s="1">
        <v>44611</v>
      </c>
      <c r="K1471">
        <v>13065.04</v>
      </c>
      <c r="L1471" s="1">
        <v>44616</v>
      </c>
      <c r="M1471">
        <v>5</v>
      </c>
      <c r="N1471" s="8">
        <f t="shared" si="22"/>
        <v>65325.200000000004</v>
      </c>
    </row>
    <row r="1472" spans="1:14">
      <c r="A1472" t="s">
        <v>14</v>
      </c>
      <c r="B1472" t="s">
        <v>62</v>
      </c>
      <c r="C1472" t="s">
        <v>111</v>
      </c>
      <c r="D1472">
        <v>492340583</v>
      </c>
      <c r="E1472" s="1">
        <v>44551</v>
      </c>
      <c r="F1472" s="1">
        <v>44551</v>
      </c>
      <c r="G1472">
        <v>6376718979</v>
      </c>
      <c r="H1472">
        <v>21161953</v>
      </c>
      <c r="I1472">
        <v>806</v>
      </c>
      <c r="J1472" s="1">
        <v>44611</v>
      </c>
      <c r="K1472">
        <v>775</v>
      </c>
      <c r="L1472" s="1">
        <v>44616</v>
      </c>
      <c r="M1472">
        <v>5</v>
      </c>
      <c r="N1472" s="8">
        <f t="shared" si="22"/>
        <v>3875</v>
      </c>
    </row>
    <row r="1473" spans="1:14">
      <c r="A1473" t="s">
        <v>14</v>
      </c>
      <c r="B1473" t="s">
        <v>62</v>
      </c>
      <c r="C1473" t="s">
        <v>303</v>
      </c>
      <c r="D1473">
        <v>426150488</v>
      </c>
      <c r="E1473" s="1">
        <v>44551</v>
      </c>
      <c r="F1473" s="1">
        <v>44551</v>
      </c>
      <c r="G1473">
        <v>6377565856</v>
      </c>
      <c r="H1473">
        <v>154725</v>
      </c>
      <c r="I1473">
        <v>6669.52</v>
      </c>
      <c r="J1473" s="1">
        <v>44611</v>
      </c>
      <c r="K1473">
        <v>6063.19</v>
      </c>
      <c r="L1473" s="1">
        <v>44616</v>
      </c>
      <c r="M1473">
        <v>5</v>
      </c>
      <c r="N1473" s="8">
        <f t="shared" si="22"/>
        <v>30315.949999999997</v>
      </c>
    </row>
    <row r="1474" spans="1:14">
      <c r="A1474" t="s">
        <v>14</v>
      </c>
      <c r="B1474" t="s">
        <v>62</v>
      </c>
      <c r="C1474" t="s">
        <v>303</v>
      </c>
      <c r="D1474">
        <v>426150488</v>
      </c>
      <c r="E1474" s="1">
        <v>44551</v>
      </c>
      <c r="F1474" s="1">
        <v>44551</v>
      </c>
      <c r="G1474">
        <v>6377566018</v>
      </c>
      <c r="H1474">
        <v>154726</v>
      </c>
      <c r="I1474">
        <v>25064.33</v>
      </c>
      <c r="J1474" s="1">
        <v>44611</v>
      </c>
      <c r="K1474">
        <v>22785.75</v>
      </c>
      <c r="L1474" s="1">
        <v>44616</v>
      </c>
      <c r="M1474">
        <v>5</v>
      </c>
      <c r="N1474" s="8">
        <f t="shared" si="22"/>
        <v>113928.75</v>
      </c>
    </row>
    <row r="1475" spans="1:14">
      <c r="A1475" t="s">
        <v>14</v>
      </c>
      <c r="B1475" t="s">
        <v>62</v>
      </c>
      <c r="C1475" t="s">
        <v>303</v>
      </c>
      <c r="D1475">
        <v>426150488</v>
      </c>
      <c r="E1475" s="1">
        <v>44551</v>
      </c>
      <c r="F1475" s="1">
        <v>44551</v>
      </c>
      <c r="G1475">
        <v>6377566139</v>
      </c>
      <c r="H1475">
        <v>154727</v>
      </c>
      <c r="I1475">
        <v>42.46</v>
      </c>
      <c r="J1475" s="1">
        <v>44611</v>
      </c>
      <c r="K1475">
        <v>38.6</v>
      </c>
      <c r="L1475" s="1">
        <v>44645</v>
      </c>
      <c r="M1475">
        <v>34</v>
      </c>
      <c r="N1475" s="8">
        <f t="shared" ref="N1475:N1538" si="23">+K1475*M1475</f>
        <v>1312.4</v>
      </c>
    </row>
    <row r="1476" spans="1:14">
      <c r="A1476" t="s">
        <v>14</v>
      </c>
      <c r="B1476" t="s">
        <v>62</v>
      </c>
      <c r="C1476" t="s">
        <v>646</v>
      </c>
      <c r="D1476">
        <v>4947170967</v>
      </c>
      <c r="E1476" s="1">
        <v>44551</v>
      </c>
      <c r="F1476" s="1">
        <v>44551</v>
      </c>
      <c r="G1476">
        <v>6377705919</v>
      </c>
      <c r="H1476">
        <v>2102125937</v>
      </c>
      <c r="I1476">
        <v>9437.1200000000008</v>
      </c>
      <c r="J1476" s="1">
        <v>44611</v>
      </c>
      <c r="K1476">
        <v>8579.2000000000007</v>
      </c>
      <c r="L1476" s="1">
        <v>44588</v>
      </c>
      <c r="M1476">
        <v>-23</v>
      </c>
      <c r="N1476" s="8">
        <f t="shared" si="23"/>
        <v>-197321.60000000001</v>
      </c>
    </row>
    <row r="1477" spans="1:14">
      <c r="A1477" t="s">
        <v>14</v>
      </c>
      <c r="B1477" t="s">
        <v>62</v>
      </c>
      <c r="C1477" t="s">
        <v>563</v>
      </c>
      <c r="D1477">
        <v>3716240969</v>
      </c>
      <c r="E1477" s="1">
        <v>44551</v>
      </c>
      <c r="F1477" s="1">
        <v>44551</v>
      </c>
      <c r="G1477">
        <v>6377735402</v>
      </c>
      <c r="H1477" t="s">
        <v>922</v>
      </c>
      <c r="I1477">
        <v>66.55</v>
      </c>
      <c r="J1477" s="1">
        <v>44611</v>
      </c>
      <c r="K1477">
        <v>60.5</v>
      </c>
      <c r="L1477" s="1">
        <v>44616</v>
      </c>
      <c r="M1477">
        <v>5</v>
      </c>
      <c r="N1477" s="8">
        <f t="shared" si="23"/>
        <v>302.5</v>
      </c>
    </row>
    <row r="1478" spans="1:14">
      <c r="A1478" t="s">
        <v>14</v>
      </c>
      <c r="B1478" t="s">
        <v>62</v>
      </c>
      <c r="C1478" t="s">
        <v>563</v>
      </c>
      <c r="D1478">
        <v>3716240969</v>
      </c>
      <c r="E1478" s="1">
        <v>44551</v>
      </c>
      <c r="F1478" s="1">
        <v>44551</v>
      </c>
      <c r="G1478">
        <v>6377756060</v>
      </c>
      <c r="H1478" t="s">
        <v>923</v>
      </c>
      <c r="I1478">
        <v>12789.84</v>
      </c>
      <c r="J1478" s="1">
        <v>44611</v>
      </c>
      <c r="K1478">
        <v>11627.13</v>
      </c>
      <c r="L1478" s="1">
        <v>44616</v>
      </c>
      <c r="M1478">
        <v>5</v>
      </c>
      <c r="N1478" s="8">
        <f t="shared" si="23"/>
        <v>58135.649999999994</v>
      </c>
    </row>
    <row r="1479" spans="1:14">
      <c r="A1479" t="s">
        <v>14</v>
      </c>
      <c r="B1479" t="s">
        <v>62</v>
      </c>
      <c r="C1479" t="s">
        <v>924</v>
      </c>
      <c r="D1479">
        <v>8617921005</v>
      </c>
      <c r="E1479" s="1">
        <v>44551</v>
      </c>
      <c r="F1479" s="1">
        <v>44551</v>
      </c>
      <c r="G1479">
        <v>6378103898</v>
      </c>
      <c r="H1479">
        <v>39</v>
      </c>
      <c r="I1479">
        <v>14000</v>
      </c>
      <c r="J1479" s="1">
        <v>44611</v>
      </c>
      <c r="K1479">
        <v>14000</v>
      </c>
      <c r="L1479" s="1">
        <v>44607</v>
      </c>
      <c r="M1479">
        <v>-4</v>
      </c>
      <c r="N1479" s="8">
        <f t="shared" si="23"/>
        <v>-56000</v>
      </c>
    </row>
    <row r="1480" spans="1:14">
      <c r="A1480" t="s">
        <v>14</v>
      </c>
      <c r="B1480" t="s">
        <v>62</v>
      </c>
      <c r="C1480" t="s">
        <v>274</v>
      </c>
      <c r="D1480">
        <v>8082461008</v>
      </c>
      <c r="E1480" s="1">
        <v>44551</v>
      </c>
      <c r="F1480" s="1">
        <v>44551</v>
      </c>
      <c r="G1480">
        <v>6378211769</v>
      </c>
      <c r="H1480">
        <v>21243742</v>
      </c>
      <c r="I1480">
        <v>268.32</v>
      </c>
      <c r="J1480" s="1">
        <v>44611</v>
      </c>
      <c r="K1480">
        <v>258</v>
      </c>
      <c r="L1480" s="1">
        <v>44616</v>
      </c>
      <c r="M1480">
        <v>5</v>
      </c>
      <c r="N1480" s="8">
        <f t="shared" si="23"/>
        <v>1290</v>
      </c>
    </row>
    <row r="1481" spans="1:14">
      <c r="A1481" t="s">
        <v>14</v>
      </c>
      <c r="B1481" t="s">
        <v>62</v>
      </c>
      <c r="C1481" t="s">
        <v>155</v>
      </c>
      <c r="D1481">
        <v>5619050585</v>
      </c>
      <c r="E1481" s="1">
        <v>44551</v>
      </c>
      <c r="F1481" s="1">
        <v>44551</v>
      </c>
      <c r="G1481">
        <v>6378324965</v>
      </c>
      <c r="H1481">
        <v>500016103</v>
      </c>
      <c r="I1481">
        <v>37651</v>
      </c>
      <c r="J1481" s="1">
        <v>44611</v>
      </c>
      <c r="K1481">
        <v>34228.18</v>
      </c>
      <c r="L1481" s="1">
        <v>44616</v>
      </c>
      <c r="M1481">
        <v>5</v>
      </c>
      <c r="N1481" s="8">
        <f t="shared" si="23"/>
        <v>171140.9</v>
      </c>
    </row>
    <row r="1482" spans="1:14">
      <c r="A1482" t="s">
        <v>14</v>
      </c>
      <c r="B1482" t="s">
        <v>62</v>
      </c>
      <c r="C1482" t="s">
        <v>925</v>
      </c>
      <c r="D1482" t="s">
        <v>926</v>
      </c>
      <c r="E1482" s="1">
        <v>44551</v>
      </c>
      <c r="F1482" s="1">
        <v>44551</v>
      </c>
      <c r="G1482">
        <v>6378335201</v>
      </c>
      <c r="H1482">
        <v>627</v>
      </c>
      <c r="I1482">
        <v>625.86</v>
      </c>
      <c r="J1482" s="1">
        <v>44611</v>
      </c>
      <c r="K1482">
        <v>513</v>
      </c>
      <c r="L1482" s="1">
        <v>44588</v>
      </c>
      <c r="M1482">
        <v>-23</v>
      </c>
      <c r="N1482" s="8">
        <f t="shared" si="23"/>
        <v>-11799</v>
      </c>
    </row>
    <row r="1483" spans="1:14">
      <c r="A1483" t="s">
        <v>14</v>
      </c>
      <c r="B1483" t="s">
        <v>62</v>
      </c>
      <c r="C1483" t="s">
        <v>927</v>
      </c>
      <c r="D1483">
        <v>5270820821</v>
      </c>
      <c r="E1483" s="1">
        <v>44551</v>
      </c>
      <c r="F1483" s="1">
        <v>44551</v>
      </c>
      <c r="G1483">
        <v>6378513038</v>
      </c>
      <c r="H1483">
        <v>1886</v>
      </c>
      <c r="I1483">
        <v>26077.5</v>
      </c>
      <c r="J1483" s="1">
        <v>44611</v>
      </c>
      <c r="K1483">
        <v>21375</v>
      </c>
      <c r="L1483" s="1">
        <v>44609</v>
      </c>
      <c r="M1483">
        <v>-2</v>
      </c>
      <c r="N1483" s="8">
        <f t="shared" si="23"/>
        <v>-42750</v>
      </c>
    </row>
    <row r="1484" spans="1:14">
      <c r="A1484" t="s">
        <v>14</v>
      </c>
      <c r="B1484" t="s">
        <v>62</v>
      </c>
      <c r="C1484" t="s">
        <v>140</v>
      </c>
      <c r="D1484">
        <v>2368591208</v>
      </c>
      <c r="E1484" s="1">
        <v>44551</v>
      </c>
      <c r="F1484" s="1">
        <v>44551</v>
      </c>
      <c r="G1484">
        <v>6378628750</v>
      </c>
      <c r="H1484">
        <v>8100272688</v>
      </c>
      <c r="I1484">
        <v>5764.5</v>
      </c>
      <c r="J1484" s="1">
        <v>44611</v>
      </c>
      <c r="K1484">
        <v>4725</v>
      </c>
      <c r="L1484" s="1">
        <v>44707</v>
      </c>
      <c r="M1484">
        <v>96</v>
      </c>
      <c r="N1484" s="8">
        <f t="shared" si="23"/>
        <v>453600</v>
      </c>
    </row>
    <row r="1485" spans="1:14">
      <c r="A1485" t="s">
        <v>14</v>
      </c>
      <c r="B1485" t="s">
        <v>62</v>
      </c>
      <c r="C1485" t="s">
        <v>928</v>
      </c>
      <c r="D1485">
        <v>6516000962</v>
      </c>
      <c r="E1485" s="1">
        <v>44551</v>
      </c>
      <c r="F1485" s="1">
        <v>44551</v>
      </c>
      <c r="G1485">
        <v>6378646102</v>
      </c>
      <c r="H1485">
        <v>8500110027</v>
      </c>
      <c r="I1485">
        <v>2188.56</v>
      </c>
      <c r="J1485" s="1">
        <v>44611</v>
      </c>
      <c r="K1485">
        <v>1989.6</v>
      </c>
      <c r="L1485" s="1">
        <v>44616</v>
      </c>
      <c r="M1485">
        <v>5</v>
      </c>
      <c r="N1485" s="8">
        <f t="shared" si="23"/>
        <v>9948</v>
      </c>
    </row>
    <row r="1486" spans="1:14">
      <c r="A1486" t="s">
        <v>14</v>
      </c>
      <c r="B1486" t="s">
        <v>62</v>
      </c>
      <c r="C1486" t="s">
        <v>426</v>
      </c>
      <c r="D1486" t="s">
        <v>427</v>
      </c>
      <c r="E1486" s="1">
        <v>44551</v>
      </c>
      <c r="F1486" s="1">
        <v>44551</v>
      </c>
      <c r="G1486">
        <v>6378813643</v>
      </c>
      <c r="H1486" t="s">
        <v>929</v>
      </c>
      <c r="I1486">
        <v>488</v>
      </c>
      <c r="J1486" s="1">
        <v>44611</v>
      </c>
      <c r="K1486">
        <v>400</v>
      </c>
      <c r="L1486" s="1">
        <v>44588</v>
      </c>
      <c r="M1486">
        <v>-23</v>
      </c>
      <c r="N1486" s="8">
        <f t="shared" si="23"/>
        <v>-9200</v>
      </c>
    </row>
    <row r="1487" spans="1:14">
      <c r="A1487" t="s">
        <v>14</v>
      </c>
      <c r="B1487" t="s">
        <v>62</v>
      </c>
      <c r="C1487" t="s">
        <v>712</v>
      </c>
      <c r="D1487">
        <v>737420158</v>
      </c>
      <c r="E1487" s="1">
        <v>44551</v>
      </c>
      <c r="F1487" s="1">
        <v>44551</v>
      </c>
      <c r="G1487">
        <v>6378831069</v>
      </c>
      <c r="H1487">
        <v>2133118</v>
      </c>
      <c r="I1487">
        <v>872.7</v>
      </c>
      <c r="J1487" s="1">
        <v>44611</v>
      </c>
      <c r="K1487">
        <v>793.36</v>
      </c>
      <c r="L1487" s="1">
        <v>44616</v>
      </c>
      <c r="M1487">
        <v>5</v>
      </c>
      <c r="N1487" s="8">
        <f t="shared" si="23"/>
        <v>3966.8</v>
      </c>
    </row>
    <row r="1488" spans="1:14">
      <c r="A1488" t="s">
        <v>14</v>
      </c>
      <c r="B1488" t="s">
        <v>62</v>
      </c>
      <c r="C1488" t="s">
        <v>273</v>
      </c>
      <c r="D1488">
        <v>3237150234</v>
      </c>
      <c r="E1488" s="1">
        <v>44551</v>
      </c>
      <c r="F1488" s="1">
        <v>44551</v>
      </c>
      <c r="G1488">
        <v>6378831364</v>
      </c>
      <c r="H1488">
        <v>2110805</v>
      </c>
      <c r="I1488">
        <v>9461.1</v>
      </c>
      <c r="J1488" s="1">
        <v>44611</v>
      </c>
      <c r="K1488">
        <v>7755</v>
      </c>
      <c r="L1488" s="1">
        <v>44645</v>
      </c>
      <c r="M1488">
        <v>34</v>
      </c>
      <c r="N1488" s="8">
        <f t="shared" si="23"/>
        <v>263670</v>
      </c>
    </row>
    <row r="1489" spans="1:14">
      <c r="A1489" t="s">
        <v>14</v>
      </c>
      <c r="B1489" t="s">
        <v>62</v>
      </c>
      <c r="C1489" t="s">
        <v>712</v>
      </c>
      <c r="D1489">
        <v>737420158</v>
      </c>
      <c r="E1489" s="1">
        <v>44551</v>
      </c>
      <c r="F1489" s="1">
        <v>44551</v>
      </c>
      <c r="G1489">
        <v>6378831646</v>
      </c>
      <c r="H1489">
        <v>2133114</v>
      </c>
      <c r="I1489">
        <v>5969.04</v>
      </c>
      <c r="J1489" s="1">
        <v>44611</v>
      </c>
      <c r="K1489">
        <v>5426.4</v>
      </c>
      <c r="L1489" s="1">
        <v>44616</v>
      </c>
      <c r="M1489">
        <v>5</v>
      </c>
      <c r="N1489" s="8">
        <f t="shared" si="23"/>
        <v>27132</v>
      </c>
    </row>
    <row r="1490" spans="1:14">
      <c r="A1490" t="s">
        <v>14</v>
      </c>
      <c r="B1490" t="s">
        <v>62</v>
      </c>
      <c r="C1490" t="s">
        <v>226</v>
      </c>
      <c r="D1490">
        <v>5849130157</v>
      </c>
      <c r="E1490" s="1">
        <v>44551</v>
      </c>
      <c r="F1490" s="1">
        <v>44551</v>
      </c>
      <c r="G1490">
        <v>6378981829</v>
      </c>
      <c r="H1490" t="s">
        <v>930</v>
      </c>
      <c r="I1490">
        <v>12874.4</v>
      </c>
      <c r="J1490" s="1">
        <v>44611</v>
      </c>
      <c r="K1490">
        <v>11704</v>
      </c>
      <c r="L1490" s="1">
        <v>44588</v>
      </c>
      <c r="M1490">
        <v>-23</v>
      </c>
      <c r="N1490" s="8">
        <f t="shared" si="23"/>
        <v>-269192</v>
      </c>
    </row>
    <row r="1491" spans="1:14">
      <c r="A1491" t="s">
        <v>14</v>
      </c>
      <c r="B1491" t="s">
        <v>62</v>
      </c>
      <c r="C1491" t="s">
        <v>847</v>
      </c>
      <c r="D1491">
        <v>4456101007</v>
      </c>
      <c r="E1491" s="1">
        <v>44551</v>
      </c>
      <c r="F1491" s="1">
        <v>44551</v>
      </c>
      <c r="G1491">
        <v>6379184222</v>
      </c>
      <c r="H1491" t="s">
        <v>931</v>
      </c>
      <c r="I1491">
        <v>6954</v>
      </c>
      <c r="J1491" s="1">
        <v>44611</v>
      </c>
      <c r="K1491">
        <v>5700</v>
      </c>
      <c r="L1491" s="1">
        <v>44645</v>
      </c>
      <c r="M1491">
        <v>34</v>
      </c>
      <c r="N1491" s="8">
        <f t="shared" si="23"/>
        <v>193800</v>
      </c>
    </row>
    <row r="1492" spans="1:14">
      <c r="A1492" t="s">
        <v>14</v>
      </c>
      <c r="B1492" t="s">
        <v>62</v>
      </c>
      <c r="C1492" t="s">
        <v>847</v>
      </c>
      <c r="D1492">
        <v>4456101007</v>
      </c>
      <c r="E1492" s="1">
        <v>44551</v>
      </c>
      <c r="F1492" s="1">
        <v>44551</v>
      </c>
      <c r="G1492">
        <v>6379246139</v>
      </c>
      <c r="H1492" t="s">
        <v>932</v>
      </c>
      <c r="I1492">
        <v>745.59</v>
      </c>
      <c r="J1492" s="1">
        <v>44611</v>
      </c>
      <c r="K1492">
        <v>611.14</v>
      </c>
      <c r="L1492" s="1">
        <v>44678</v>
      </c>
      <c r="M1492">
        <v>67</v>
      </c>
      <c r="N1492" s="8">
        <f t="shared" si="23"/>
        <v>40946.379999999997</v>
      </c>
    </row>
    <row r="1493" spans="1:14">
      <c r="A1493" t="s">
        <v>14</v>
      </c>
      <c r="B1493" t="s">
        <v>62</v>
      </c>
      <c r="C1493" t="s">
        <v>38</v>
      </c>
      <c r="D1493">
        <v>10282490159</v>
      </c>
      <c r="E1493" s="1">
        <v>44551</v>
      </c>
      <c r="F1493" s="1">
        <v>44551</v>
      </c>
      <c r="G1493">
        <v>6379265205</v>
      </c>
      <c r="H1493">
        <v>9161021071</v>
      </c>
      <c r="I1493">
        <v>4548.84</v>
      </c>
      <c r="J1493" s="1">
        <v>44611</v>
      </c>
      <c r="K1493">
        <v>3728.56</v>
      </c>
      <c r="L1493" s="1">
        <v>44601</v>
      </c>
      <c r="M1493">
        <v>-10</v>
      </c>
      <c r="N1493" s="8">
        <f t="shared" si="23"/>
        <v>-37285.599999999999</v>
      </c>
    </row>
    <row r="1494" spans="1:14">
      <c r="A1494" t="s">
        <v>14</v>
      </c>
      <c r="B1494" t="s">
        <v>62</v>
      </c>
      <c r="C1494" t="s">
        <v>933</v>
      </c>
      <c r="D1494" t="s">
        <v>934</v>
      </c>
      <c r="E1494" s="1">
        <v>44551</v>
      </c>
      <c r="F1494" s="1">
        <v>44551</v>
      </c>
      <c r="G1494">
        <v>6379306987</v>
      </c>
      <c r="H1494" t="s">
        <v>935</v>
      </c>
      <c r="I1494">
        <v>799.1</v>
      </c>
      <c r="J1494" s="1">
        <v>44611</v>
      </c>
      <c r="K1494">
        <v>670.67</v>
      </c>
      <c r="L1494" s="1">
        <v>44571</v>
      </c>
      <c r="M1494">
        <v>-40</v>
      </c>
      <c r="N1494" s="8">
        <f t="shared" si="23"/>
        <v>-26826.799999999999</v>
      </c>
    </row>
    <row r="1495" spans="1:14">
      <c r="A1495" t="s">
        <v>14</v>
      </c>
      <c r="B1495" t="s">
        <v>62</v>
      </c>
      <c r="C1495" t="s">
        <v>346</v>
      </c>
      <c r="D1495">
        <v>5870050589</v>
      </c>
      <c r="E1495" s="1">
        <v>44551</v>
      </c>
      <c r="F1495" s="1">
        <v>44551</v>
      </c>
      <c r="G1495">
        <v>6379674591</v>
      </c>
      <c r="H1495" t="s">
        <v>936</v>
      </c>
      <c r="I1495">
        <v>427</v>
      </c>
      <c r="J1495" s="1">
        <v>44611</v>
      </c>
      <c r="K1495">
        <v>350</v>
      </c>
      <c r="L1495" s="1">
        <v>44588</v>
      </c>
      <c r="M1495">
        <v>-23</v>
      </c>
      <c r="N1495" s="8">
        <f t="shared" si="23"/>
        <v>-8050</v>
      </c>
    </row>
    <row r="1496" spans="1:14">
      <c r="A1496" t="s">
        <v>14</v>
      </c>
      <c r="B1496" t="s">
        <v>62</v>
      </c>
      <c r="C1496" t="s">
        <v>136</v>
      </c>
      <c r="D1496">
        <v>228550273</v>
      </c>
      <c r="E1496" s="1">
        <v>44551</v>
      </c>
      <c r="F1496" s="1">
        <v>44551</v>
      </c>
      <c r="G1496">
        <v>6379826063</v>
      </c>
      <c r="H1496">
        <v>21517847</v>
      </c>
      <c r="I1496">
        <v>260.26</v>
      </c>
      <c r="J1496" s="1">
        <v>44611</v>
      </c>
      <c r="K1496">
        <v>236.6</v>
      </c>
      <c r="L1496" s="1">
        <v>44588</v>
      </c>
      <c r="M1496">
        <v>-23</v>
      </c>
      <c r="N1496" s="8">
        <f t="shared" si="23"/>
        <v>-5441.8</v>
      </c>
    </row>
    <row r="1497" spans="1:14">
      <c r="A1497" t="s">
        <v>14</v>
      </c>
      <c r="B1497" t="s">
        <v>62</v>
      </c>
      <c r="C1497" t="s">
        <v>937</v>
      </c>
      <c r="D1497">
        <v>13118231003</v>
      </c>
      <c r="E1497" s="1">
        <v>44551</v>
      </c>
      <c r="F1497" s="1">
        <v>44551</v>
      </c>
      <c r="G1497">
        <v>6380053440</v>
      </c>
      <c r="H1497" t="s">
        <v>938</v>
      </c>
      <c r="I1497">
        <v>445.5</v>
      </c>
      <c r="J1497" s="1">
        <v>44611</v>
      </c>
      <c r="K1497">
        <v>405</v>
      </c>
      <c r="L1497" s="1">
        <v>44588</v>
      </c>
      <c r="M1497">
        <v>-23</v>
      </c>
      <c r="N1497" s="8">
        <f t="shared" si="23"/>
        <v>-9315</v>
      </c>
    </row>
    <row r="1498" spans="1:14">
      <c r="A1498" t="s">
        <v>14</v>
      </c>
      <c r="B1498" t="s">
        <v>62</v>
      </c>
      <c r="C1498" t="s">
        <v>479</v>
      </c>
      <c r="D1498">
        <v>6522300968</v>
      </c>
      <c r="E1498" s="1">
        <v>44551</v>
      </c>
      <c r="F1498" s="1">
        <v>44551</v>
      </c>
      <c r="G1498">
        <v>6380277180</v>
      </c>
      <c r="H1498">
        <v>7000150374</v>
      </c>
      <c r="I1498">
        <v>1543.68</v>
      </c>
      <c r="J1498" s="1">
        <v>44611</v>
      </c>
      <c r="K1498">
        <v>1403.35</v>
      </c>
      <c r="L1498" s="1">
        <v>44616</v>
      </c>
      <c r="M1498">
        <v>5</v>
      </c>
      <c r="N1498" s="8">
        <f t="shared" si="23"/>
        <v>7016.75</v>
      </c>
    </row>
    <row r="1499" spans="1:14">
      <c r="A1499" t="s">
        <v>14</v>
      </c>
      <c r="B1499" t="s">
        <v>62</v>
      </c>
      <c r="C1499" t="s">
        <v>479</v>
      </c>
      <c r="D1499">
        <v>6522300968</v>
      </c>
      <c r="E1499" s="1">
        <v>44551</v>
      </c>
      <c r="F1499" s="1">
        <v>44551</v>
      </c>
      <c r="G1499">
        <v>6380281083</v>
      </c>
      <c r="H1499">
        <v>7000150341</v>
      </c>
      <c r="I1499">
        <v>60.32</v>
      </c>
      <c r="J1499" s="1">
        <v>44611</v>
      </c>
      <c r="K1499">
        <v>54.84</v>
      </c>
      <c r="L1499" s="1">
        <v>44588</v>
      </c>
      <c r="M1499">
        <v>-23</v>
      </c>
      <c r="N1499" s="8">
        <f t="shared" si="23"/>
        <v>-1261.3200000000002</v>
      </c>
    </row>
    <row r="1500" spans="1:14">
      <c r="A1500" t="s">
        <v>14</v>
      </c>
      <c r="B1500" t="s">
        <v>62</v>
      </c>
      <c r="C1500" t="s">
        <v>672</v>
      </c>
      <c r="D1500">
        <v>10128980157</v>
      </c>
      <c r="E1500" s="1">
        <v>44551</v>
      </c>
      <c r="F1500" s="1">
        <v>44551</v>
      </c>
      <c r="G1500">
        <v>6380317453</v>
      </c>
      <c r="H1500" t="s">
        <v>939</v>
      </c>
      <c r="I1500">
        <v>2489.7399999999998</v>
      </c>
      <c r="J1500" s="1">
        <v>44611</v>
      </c>
      <c r="K1500">
        <v>2263.4</v>
      </c>
      <c r="L1500" s="1">
        <v>44588</v>
      </c>
      <c r="M1500">
        <v>-23</v>
      </c>
      <c r="N1500" s="8">
        <f t="shared" si="23"/>
        <v>-52058.200000000004</v>
      </c>
    </row>
    <row r="1501" spans="1:14">
      <c r="A1501" t="s">
        <v>14</v>
      </c>
      <c r="B1501" t="s">
        <v>62</v>
      </c>
      <c r="C1501" t="s">
        <v>514</v>
      </c>
      <c r="D1501">
        <v>3551841004</v>
      </c>
      <c r="E1501" s="1">
        <v>44551</v>
      </c>
      <c r="F1501" s="1">
        <v>44551</v>
      </c>
      <c r="G1501">
        <v>6380394883</v>
      </c>
      <c r="H1501" t="s">
        <v>940</v>
      </c>
      <c r="I1501">
        <v>439.2</v>
      </c>
      <c r="J1501" s="1">
        <v>44611</v>
      </c>
      <c r="K1501">
        <v>360</v>
      </c>
      <c r="L1501" s="1">
        <v>44588</v>
      </c>
      <c r="M1501">
        <v>-23</v>
      </c>
      <c r="N1501" s="8">
        <f t="shared" si="23"/>
        <v>-8280</v>
      </c>
    </row>
    <row r="1502" spans="1:14">
      <c r="A1502" t="s">
        <v>14</v>
      </c>
      <c r="B1502" t="s">
        <v>62</v>
      </c>
      <c r="C1502" t="s">
        <v>333</v>
      </c>
      <c r="D1502">
        <v>11173091007</v>
      </c>
      <c r="E1502" s="1">
        <v>44551</v>
      </c>
      <c r="F1502" s="1">
        <v>44551</v>
      </c>
      <c r="G1502">
        <v>6380519981</v>
      </c>
      <c r="H1502" t="s">
        <v>941</v>
      </c>
      <c r="I1502">
        <v>2210.64</v>
      </c>
      <c r="J1502" s="1">
        <v>44611</v>
      </c>
      <c r="K1502">
        <v>1812</v>
      </c>
      <c r="L1502" s="1">
        <v>44616</v>
      </c>
      <c r="M1502">
        <v>5</v>
      </c>
      <c r="N1502" s="8">
        <f t="shared" si="23"/>
        <v>9060</v>
      </c>
    </row>
    <row r="1503" spans="1:14">
      <c r="A1503" t="s">
        <v>14</v>
      </c>
      <c r="B1503" t="s">
        <v>62</v>
      </c>
      <c r="C1503" t="s">
        <v>333</v>
      </c>
      <c r="D1503">
        <v>11173091007</v>
      </c>
      <c r="E1503" s="1">
        <v>44551</v>
      </c>
      <c r="F1503" s="1">
        <v>44551</v>
      </c>
      <c r="G1503">
        <v>6380522390</v>
      </c>
      <c r="H1503" t="s">
        <v>942</v>
      </c>
      <c r="I1503">
        <v>1473.76</v>
      </c>
      <c r="J1503" s="1">
        <v>44611</v>
      </c>
      <c r="K1503">
        <v>1208</v>
      </c>
      <c r="L1503" s="1">
        <v>44616</v>
      </c>
      <c r="M1503">
        <v>5</v>
      </c>
      <c r="N1503" s="8">
        <f t="shared" si="23"/>
        <v>6040</v>
      </c>
    </row>
    <row r="1504" spans="1:14">
      <c r="A1504" t="s">
        <v>14</v>
      </c>
      <c r="B1504" t="s">
        <v>62</v>
      </c>
      <c r="C1504" t="s">
        <v>333</v>
      </c>
      <c r="D1504">
        <v>11173091007</v>
      </c>
      <c r="E1504" s="1">
        <v>44551</v>
      </c>
      <c r="F1504" s="1">
        <v>44551</v>
      </c>
      <c r="G1504">
        <v>6380524102</v>
      </c>
      <c r="H1504" t="s">
        <v>943</v>
      </c>
      <c r="I1504">
        <v>402.6</v>
      </c>
      <c r="J1504" s="1">
        <v>44611</v>
      </c>
      <c r="K1504">
        <v>330</v>
      </c>
      <c r="L1504" s="1">
        <v>44588</v>
      </c>
      <c r="M1504">
        <v>-23</v>
      </c>
      <c r="N1504" s="8">
        <f t="shared" si="23"/>
        <v>-7590</v>
      </c>
    </row>
    <row r="1505" spans="1:14">
      <c r="A1505" t="s">
        <v>14</v>
      </c>
      <c r="B1505" t="s">
        <v>62</v>
      </c>
      <c r="C1505" t="s">
        <v>28</v>
      </c>
      <c r="D1505">
        <v>76670595</v>
      </c>
      <c r="E1505" s="1">
        <v>44551</v>
      </c>
      <c r="F1505" s="1">
        <v>44551</v>
      </c>
      <c r="G1505">
        <v>6380649540</v>
      </c>
      <c r="H1505" t="s">
        <v>944</v>
      </c>
      <c r="I1505">
        <v>58.07</v>
      </c>
      <c r="J1505" s="1">
        <v>44611</v>
      </c>
      <c r="K1505">
        <v>47.6</v>
      </c>
      <c r="L1505" s="1">
        <v>44616</v>
      </c>
      <c r="M1505">
        <v>5</v>
      </c>
      <c r="N1505" s="8">
        <f t="shared" si="23"/>
        <v>238</v>
      </c>
    </row>
    <row r="1506" spans="1:14">
      <c r="A1506" t="s">
        <v>14</v>
      </c>
      <c r="B1506" t="s">
        <v>62</v>
      </c>
      <c r="C1506" t="s">
        <v>907</v>
      </c>
      <c r="D1506">
        <v>10926691006</v>
      </c>
      <c r="E1506" s="1">
        <v>44551</v>
      </c>
      <c r="F1506" s="1">
        <v>44551</v>
      </c>
      <c r="G1506">
        <v>6380697147</v>
      </c>
      <c r="H1506" t="s">
        <v>945</v>
      </c>
      <c r="I1506">
        <v>4554.26</v>
      </c>
      <c r="J1506" s="1">
        <v>44611</v>
      </c>
      <c r="K1506">
        <v>3733</v>
      </c>
      <c r="L1506" s="1">
        <v>44589</v>
      </c>
      <c r="M1506">
        <v>-22</v>
      </c>
      <c r="N1506" s="8">
        <f t="shared" si="23"/>
        <v>-82126</v>
      </c>
    </row>
    <row r="1507" spans="1:14">
      <c r="A1507" t="s">
        <v>14</v>
      </c>
      <c r="B1507" t="s">
        <v>62</v>
      </c>
      <c r="C1507" t="s">
        <v>318</v>
      </c>
      <c r="D1507">
        <v>7921350968</v>
      </c>
      <c r="E1507" s="1">
        <v>44551</v>
      </c>
      <c r="F1507" s="1">
        <v>44551</v>
      </c>
      <c r="G1507">
        <v>6381179677</v>
      </c>
      <c r="H1507">
        <v>5218005735</v>
      </c>
      <c r="I1507">
        <v>77.03</v>
      </c>
      <c r="J1507" s="1">
        <v>44611</v>
      </c>
      <c r="K1507">
        <v>70.03</v>
      </c>
      <c r="L1507" s="1">
        <v>44588</v>
      </c>
      <c r="M1507">
        <v>-23</v>
      </c>
      <c r="N1507" s="8">
        <f t="shared" si="23"/>
        <v>-1610.69</v>
      </c>
    </row>
    <row r="1508" spans="1:14">
      <c r="A1508" t="s">
        <v>14</v>
      </c>
      <c r="B1508" t="s">
        <v>62</v>
      </c>
      <c r="C1508" t="s">
        <v>318</v>
      </c>
      <c r="D1508">
        <v>7921350968</v>
      </c>
      <c r="E1508" s="1">
        <v>44551</v>
      </c>
      <c r="F1508" s="1">
        <v>44551</v>
      </c>
      <c r="G1508">
        <v>6381179949</v>
      </c>
      <c r="H1508">
        <v>5218005734</v>
      </c>
      <c r="I1508">
        <v>10835.67</v>
      </c>
      <c r="J1508" s="1">
        <v>44611</v>
      </c>
      <c r="K1508">
        <v>9850.61</v>
      </c>
      <c r="L1508" s="1">
        <v>44588</v>
      </c>
      <c r="M1508">
        <v>-23</v>
      </c>
      <c r="N1508" s="8">
        <f t="shared" si="23"/>
        <v>-226564.03000000003</v>
      </c>
    </row>
    <row r="1509" spans="1:14">
      <c r="A1509" t="s">
        <v>14</v>
      </c>
      <c r="B1509" t="s">
        <v>62</v>
      </c>
      <c r="C1509" t="s">
        <v>226</v>
      </c>
      <c r="D1509">
        <v>5849130157</v>
      </c>
      <c r="E1509" s="1">
        <v>44551</v>
      </c>
      <c r="F1509" s="1">
        <v>44551</v>
      </c>
      <c r="G1509">
        <v>6381200844</v>
      </c>
      <c r="H1509" t="s">
        <v>946</v>
      </c>
      <c r="I1509">
        <v>629.64</v>
      </c>
      <c r="J1509" s="1">
        <v>44611</v>
      </c>
      <c r="K1509">
        <v>572.4</v>
      </c>
      <c r="L1509" s="1">
        <v>44588</v>
      </c>
      <c r="M1509">
        <v>-23</v>
      </c>
      <c r="N1509" s="8">
        <f t="shared" si="23"/>
        <v>-13165.199999999999</v>
      </c>
    </row>
    <row r="1510" spans="1:14">
      <c r="A1510" t="s">
        <v>14</v>
      </c>
      <c r="B1510" t="s">
        <v>62</v>
      </c>
      <c r="C1510" t="s">
        <v>226</v>
      </c>
      <c r="D1510">
        <v>5849130157</v>
      </c>
      <c r="E1510" s="1">
        <v>44551</v>
      </c>
      <c r="F1510" s="1">
        <v>44551</v>
      </c>
      <c r="G1510">
        <v>6381208963</v>
      </c>
      <c r="H1510" t="s">
        <v>947</v>
      </c>
      <c r="I1510">
        <v>7161</v>
      </c>
      <c r="J1510" s="1">
        <v>44611</v>
      </c>
      <c r="K1510">
        <v>6510</v>
      </c>
      <c r="L1510" s="1">
        <v>44588</v>
      </c>
      <c r="M1510">
        <v>-23</v>
      </c>
      <c r="N1510" s="8">
        <f t="shared" si="23"/>
        <v>-149730</v>
      </c>
    </row>
    <row r="1511" spans="1:14">
      <c r="A1511" t="s">
        <v>14</v>
      </c>
      <c r="B1511" t="s">
        <v>62</v>
      </c>
      <c r="C1511" t="s">
        <v>217</v>
      </c>
      <c r="D1511">
        <v>7858440964</v>
      </c>
      <c r="E1511" s="1">
        <v>44551</v>
      </c>
      <c r="F1511" s="1">
        <v>44551</v>
      </c>
      <c r="G1511">
        <v>6381294801</v>
      </c>
      <c r="H1511">
        <v>1859</v>
      </c>
      <c r="I1511">
        <v>13856.81</v>
      </c>
      <c r="J1511" s="1">
        <v>44611</v>
      </c>
      <c r="K1511">
        <v>12597.1</v>
      </c>
      <c r="L1511" s="1">
        <v>44645</v>
      </c>
      <c r="M1511">
        <v>34</v>
      </c>
      <c r="N1511" s="8">
        <f t="shared" si="23"/>
        <v>428301.4</v>
      </c>
    </row>
    <row r="1512" spans="1:14">
      <c r="A1512" t="s">
        <v>14</v>
      </c>
      <c r="B1512" t="s">
        <v>62</v>
      </c>
      <c r="C1512" t="s">
        <v>172</v>
      </c>
      <c r="D1512">
        <v>3432221202</v>
      </c>
      <c r="E1512" s="1">
        <v>44551</v>
      </c>
      <c r="F1512" s="1">
        <v>44551</v>
      </c>
      <c r="G1512">
        <v>6381498951</v>
      </c>
      <c r="H1512">
        <v>3049346</v>
      </c>
      <c r="I1512">
        <v>45</v>
      </c>
      <c r="J1512" s="1">
        <v>44611</v>
      </c>
      <c r="K1512">
        <v>40.909999999999997</v>
      </c>
      <c r="L1512" s="1">
        <v>44645</v>
      </c>
      <c r="M1512">
        <v>34</v>
      </c>
      <c r="N1512" s="8">
        <f t="shared" si="23"/>
        <v>1390.9399999999998</v>
      </c>
    </row>
    <row r="1513" spans="1:14">
      <c r="A1513" t="s">
        <v>14</v>
      </c>
      <c r="B1513" t="s">
        <v>62</v>
      </c>
      <c r="C1513" t="s">
        <v>521</v>
      </c>
      <c r="D1513">
        <v>5060260154</v>
      </c>
      <c r="E1513" s="1">
        <v>44551</v>
      </c>
      <c r="F1513" s="1">
        <v>44551</v>
      </c>
      <c r="G1513">
        <v>6381582161</v>
      </c>
      <c r="H1513" t="s">
        <v>948</v>
      </c>
      <c r="I1513">
        <v>234.24</v>
      </c>
      <c r="J1513" s="1">
        <v>44611</v>
      </c>
      <c r="K1513">
        <v>192</v>
      </c>
      <c r="L1513" s="1">
        <v>44622</v>
      </c>
      <c r="M1513">
        <v>11</v>
      </c>
      <c r="N1513" s="8">
        <f t="shared" si="23"/>
        <v>2112</v>
      </c>
    </row>
    <row r="1514" spans="1:14">
      <c r="A1514" t="s">
        <v>14</v>
      </c>
      <c r="B1514" t="s">
        <v>62</v>
      </c>
      <c r="C1514" t="s">
        <v>521</v>
      </c>
      <c r="D1514">
        <v>5060260154</v>
      </c>
      <c r="E1514" s="1">
        <v>44551</v>
      </c>
      <c r="F1514" s="1">
        <v>44551</v>
      </c>
      <c r="G1514">
        <v>6381686929</v>
      </c>
      <c r="H1514" t="s">
        <v>949</v>
      </c>
      <c r="I1514">
        <v>1039.44</v>
      </c>
      <c r="J1514" s="1">
        <v>44611</v>
      </c>
      <c r="K1514">
        <v>852</v>
      </c>
      <c r="L1514" s="1">
        <v>44622</v>
      </c>
      <c r="M1514">
        <v>11</v>
      </c>
      <c r="N1514" s="8">
        <f t="shared" si="23"/>
        <v>9372</v>
      </c>
    </row>
    <row r="1515" spans="1:14">
      <c r="A1515" t="s">
        <v>14</v>
      </c>
      <c r="B1515" t="s">
        <v>62</v>
      </c>
      <c r="C1515" t="s">
        <v>219</v>
      </c>
      <c r="D1515">
        <v>133360081</v>
      </c>
      <c r="E1515" s="1">
        <v>44551</v>
      </c>
      <c r="F1515" s="1">
        <v>44551</v>
      </c>
      <c r="G1515">
        <v>6381722687</v>
      </c>
      <c r="H1515" t="s">
        <v>950</v>
      </c>
      <c r="I1515">
        <v>1686.38</v>
      </c>
      <c r="J1515" s="1">
        <v>44611</v>
      </c>
      <c r="K1515">
        <v>1606.08</v>
      </c>
      <c r="L1515" s="1">
        <v>44666</v>
      </c>
      <c r="M1515">
        <v>55</v>
      </c>
      <c r="N1515" s="8">
        <f t="shared" si="23"/>
        <v>88334.399999999994</v>
      </c>
    </row>
    <row r="1516" spans="1:14">
      <c r="A1516" t="s">
        <v>14</v>
      </c>
      <c r="B1516" t="s">
        <v>62</v>
      </c>
      <c r="C1516" t="s">
        <v>181</v>
      </c>
      <c r="D1516">
        <v>2707070963</v>
      </c>
      <c r="E1516" s="1">
        <v>44551</v>
      </c>
      <c r="F1516" s="1">
        <v>44551</v>
      </c>
      <c r="G1516">
        <v>6381765278</v>
      </c>
      <c r="H1516">
        <v>8721193772</v>
      </c>
      <c r="I1516">
        <v>66922.240000000005</v>
      </c>
      <c r="J1516" s="1">
        <v>44611</v>
      </c>
      <c r="K1516">
        <v>60838.400000000001</v>
      </c>
      <c r="L1516" s="1">
        <v>44588</v>
      </c>
      <c r="M1516">
        <v>-23</v>
      </c>
      <c r="N1516" s="8">
        <f t="shared" si="23"/>
        <v>-1399283.2</v>
      </c>
    </row>
    <row r="1517" spans="1:14">
      <c r="A1517" t="s">
        <v>14</v>
      </c>
      <c r="B1517" t="s">
        <v>62</v>
      </c>
      <c r="C1517" t="s">
        <v>181</v>
      </c>
      <c r="D1517">
        <v>2707070963</v>
      </c>
      <c r="E1517" s="1">
        <v>44551</v>
      </c>
      <c r="F1517" s="1">
        <v>44551</v>
      </c>
      <c r="G1517">
        <v>6381765650</v>
      </c>
      <c r="H1517">
        <v>8721193774</v>
      </c>
      <c r="I1517">
        <v>11264.06</v>
      </c>
      <c r="J1517" s="1">
        <v>44611</v>
      </c>
      <c r="K1517">
        <v>10240.049999999999</v>
      </c>
      <c r="L1517" s="1">
        <v>44588</v>
      </c>
      <c r="M1517">
        <v>-23</v>
      </c>
      <c r="N1517" s="8">
        <f t="shared" si="23"/>
        <v>-235521.15</v>
      </c>
    </row>
    <row r="1518" spans="1:14">
      <c r="A1518" t="s">
        <v>14</v>
      </c>
      <c r="B1518" t="s">
        <v>62</v>
      </c>
      <c r="C1518" t="s">
        <v>181</v>
      </c>
      <c r="D1518">
        <v>2707070963</v>
      </c>
      <c r="E1518" s="1">
        <v>44551</v>
      </c>
      <c r="F1518" s="1">
        <v>44551</v>
      </c>
      <c r="G1518">
        <v>6381768231</v>
      </c>
      <c r="H1518">
        <v>8721193771</v>
      </c>
      <c r="I1518">
        <v>7828.81</v>
      </c>
      <c r="J1518" s="1">
        <v>44611</v>
      </c>
      <c r="K1518">
        <v>7117.1</v>
      </c>
      <c r="L1518" s="1">
        <v>44616</v>
      </c>
      <c r="M1518">
        <v>5</v>
      </c>
      <c r="N1518" s="8">
        <f t="shared" si="23"/>
        <v>35585.5</v>
      </c>
    </row>
    <row r="1519" spans="1:14">
      <c r="A1519" t="s">
        <v>14</v>
      </c>
      <c r="B1519" t="s">
        <v>62</v>
      </c>
      <c r="C1519" t="s">
        <v>181</v>
      </c>
      <c r="D1519">
        <v>2707070963</v>
      </c>
      <c r="E1519" s="1">
        <v>44551</v>
      </c>
      <c r="F1519" s="1">
        <v>44551</v>
      </c>
      <c r="G1519">
        <v>6381775348</v>
      </c>
      <c r="H1519">
        <v>8721193773</v>
      </c>
      <c r="I1519">
        <v>26335.32</v>
      </c>
      <c r="J1519" s="1">
        <v>44611</v>
      </c>
      <c r="K1519">
        <v>23941.200000000001</v>
      </c>
      <c r="L1519" s="1">
        <v>44616</v>
      </c>
      <c r="M1519">
        <v>5</v>
      </c>
      <c r="N1519" s="8">
        <f t="shared" si="23"/>
        <v>119706</v>
      </c>
    </row>
    <row r="1520" spans="1:14">
      <c r="A1520" t="s">
        <v>14</v>
      </c>
      <c r="B1520" t="s">
        <v>62</v>
      </c>
      <c r="C1520" t="s">
        <v>322</v>
      </c>
      <c r="D1520">
        <v>2645920592</v>
      </c>
      <c r="E1520" s="1">
        <v>44551</v>
      </c>
      <c r="F1520" s="1">
        <v>44551</v>
      </c>
      <c r="G1520">
        <v>6381777749</v>
      </c>
      <c r="H1520">
        <v>2021036898</v>
      </c>
      <c r="I1520">
        <v>25581.38</v>
      </c>
      <c r="J1520" s="1">
        <v>44611</v>
      </c>
      <c r="K1520">
        <v>23255.8</v>
      </c>
      <c r="L1520" s="1">
        <v>44588</v>
      </c>
      <c r="M1520">
        <v>-23</v>
      </c>
      <c r="N1520" s="8">
        <f t="shared" si="23"/>
        <v>-534883.4</v>
      </c>
    </row>
    <row r="1521" spans="1:14">
      <c r="A1521" t="s">
        <v>14</v>
      </c>
      <c r="B1521" t="s">
        <v>62</v>
      </c>
      <c r="C1521" t="s">
        <v>951</v>
      </c>
      <c r="D1521">
        <v>1376730188</v>
      </c>
      <c r="E1521" s="1">
        <v>44551</v>
      </c>
      <c r="F1521" s="1">
        <v>44551</v>
      </c>
      <c r="G1521">
        <v>6381863706</v>
      </c>
      <c r="H1521" t="s">
        <v>952</v>
      </c>
      <c r="I1521">
        <v>16720</v>
      </c>
      <c r="J1521" s="1">
        <v>44612</v>
      </c>
      <c r="K1521">
        <v>15200</v>
      </c>
      <c r="L1521" s="1">
        <v>44588</v>
      </c>
      <c r="M1521">
        <v>-24</v>
      </c>
      <c r="N1521" s="8">
        <f t="shared" si="23"/>
        <v>-364800</v>
      </c>
    </row>
    <row r="1522" spans="1:14">
      <c r="A1522" t="s">
        <v>14</v>
      </c>
      <c r="B1522" t="s">
        <v>62</v>
      </c>
      <c r="C1522" t="s">
        <v>239</v>
      </c>
      <c r="D1522">
        <v>1802940484</v>
      </c>
      <c r="E1522" s="1">
        <v>44552</v>
      </c>
      <c r="F1522" s="1">
        <v>44552</v>
      </c>
      <c r="G1522">
        <v>6382058557</v>
      </c>
      <c r="H1522">
        <v>2121049925</v>
      </c>
      <c r="I1522">
        <v>20.5</v>
      </c>
      <c r="J1522" s="1">
        <v>44612</v>
      </c>
      <c r="K1522">
        <v>16.8</v>
      </c>
      <c r="L1522" s="1">
        <v>44588</v>
      </c>
      <c r="M1522">
        <v>-24</v>
      </c>
      <c r="N1522" s="8">
        <f t="shared" si="23"/>
        <v>-403.20000000000005</v>
      </c>
    </row>
    <row r="1523" spans="1:14">
      <c r="A1523" t="s">
        <v>14</v>
      </c>
      <c r="B1523" t="s">
        <v>62</v>
      </c>
      <c r="C1523" t="s">
        <v>953</v>
      </c>
      <c r="D1523">
        <v>8126390155</v>
      </c>
      <c r="E1523" s="1">
        <v>44552</v>
      </c>
      <c r="F1523" s="1">
        <v>44552</v>
      </c>
      <c r="G1523">
        <v>6382199629</v>
      </c>
      <c r="H1523" t="s">
        <v>954</v>
      </c>
      <c r="I1523">
        <v>1506.41</v>
      </c>
      <c r="J1523" s="1">
        <v>44612</v>
      </c>
      <c r="K1523">
        <v>1234.76</v>
      </c>
      <c r="L1523" s="1">
        <v>44607</v>
      </c>
      <c r="M1523">
        <v>-5</v>
      </c>
      <c r="N1523" s="8">
        <f t="shared" si="23"/>
        <v>-6173.8</v>
      </c>
    </row>
    <row r="1524" spans="1:14">
      <c r="A1524" t="s">
        <v>14</v>
      </c>
      <c r="B1524" t="s">
        <v>62</v>
      </c>
      <c r="C1524" t="s">
        <v>955</v>
      </c>
      <c r="D1524">
        <v>4029180371</v>
      </c>
      <c r="E1524" s="1">
        <v>44552</v>
      </c>
      <c r="F1524" s="1">
        <v>44552</v>
      </c>
      <c r="G1524">
        <v>6382214815</v>
      </c>
      <c r="H1524" t="s">
        <v>956</v>
      </c>
      <c r="I1524">
        <v>762.5</v>
      </c>
      <c r="J1524" s="1">
        <v>44612</v>
      </c>
      <c r="K1524">
        <v>625</v>
      </c>
      <c r="L1524" s="1">
        <v>44616</v>
      </c>
      <c r="M1524">
        <v>4</v>
      </c>
      <c r="N1524" s="8">
        <f t="shared" si="23"/>
        <v>2500</v>
      </c>
    </row>
    <row r="1525" spans="1:14">
      <c r="A1525" t="s">
        <v>14</v>
      </c>
      <c r="B1525" t="s">
        <v>62</v>
      </c>
      <c r="C1525" t="s">
        <v>953</v>
      </c>
      <c r="D1525">
        <v>8126390155</v>
      </c>
      <c r="E1525" s="1">
        <v>44552</v>
      </c>
      <c r="F1525" s="1">
        <v>44552</v>
      </c>
      <c r="G1525">
        <v>6382259459</v>
      </c>
      <c r="H1525" t="s">
        <v>957</v>
      </c>
      <c r="I1525">
        <v>114.68</v>
      </c>
      <c r="J1525" s="1">
        <v>44612</v>
      </c>
      <c r="K1525">
        <v>94</v>
      </c>
      <c r="L1525" s="1">
        <v>44607</v>
      </c>
      <c r="M1525">
        <v>-5</v>
      </c>
      <c r="N1525" s="8">
        <f t="shared" si="23"/>
        <v>-470</v>
      </c>
    </row>
    <row r="1526" spans="1:14">
      <c r="A1526" t="s">
        <v>14</v>
      </c>
      <c r="B1526" t="s">
        <v>62</v>
      </c>
      <c r="C1526" t="s">
        <v>116</v>
      </c>
      <c r="D1526">
        <v>2789580590</v>
      </c>
      <c r="E1526" s="1">
        <v>44552</v>
      </c>
      <c r="F1526" s="1">
        <v>44552</v>
      </c>
      <c r="G1526">
        <v>6382271357</v>
      </c>
      <c r="H1526">
        <v>2021293565</v>
      </c>
      <c r="I1526">
        <v>687.39</v>
      </c>
      <c r="J1526" s="1">
        <v>44612</v>
      </c>
      <c r="K1526">
        <v>624.9</v>
      </c>
      <c r="L1526" s="1">
        <v>44645</v>
      </c>
      <c r="M1526">
        <v>33</v>
      </c>
      <c r="N1526" s="8">
        <f t="shared" si="23"/>
        <v>20621.7</v>
      </c>
    </row>
    <row r="1527" spans="1:14">
      <c r="A1527" t="s">
        <v>14</v>
      </c>
      <c r="B1527" t="s">
        <v>62</v>
      </c>
      <c r="C1527" t="s">
        <v>463</v>
      </c>
      <c r="D1527">
        <v>2047250424</v>
      </c>
      <c r="E1527" s="1">
        <v>44552</v>
      </c>
      <c r="F1527" s="1">
        <v>44552</v>
      </c>
      <c r="G1527">
        <v>6382364945</v>
      </c>
      <c r="H1527" t="s">
        <v>958</v>
      </c>
      <c r="I1527">
        <v>8354.07</v>
      </c>
      <c r="J1527" s="1">
        <v>44612</v>
      </c>
      <c r="K1527">
        <v>6847.6</v>
      </c>
      <c r="L1527" s="1">
        <v>44589</v>
      </c>
      <c r="M1527">
        <v>-23</v>
      </c>
      <c r="N1527" s="8">
        <f t="shared" si="23"/>
        <v>-157494.80000000002</v>
      </c>
    </row>
    <row r="1528" spans="1:14">
      <c r="A1528" t="s">
        <v>14</v>
      </c>
      <c r="B1528" t="s">
        <v>62</v>
      </c>
      <c r="C1528" t="s">
        <v>959</v>
      </c>
      <c r="D1528">
        <v>753720879</v>
      </c>
      <c r="E1528" s="1">
        <v>44552</v>
      </c>
      <c r="F1528" s="1">
        <v>44552</v>
      </c>
      <c r="G1528">
        <v>6382386514</v>
      </c>
      <c r="H1528" t="s">
        <v>960</v>
      </c>
      <c r="I1528">
        <v>839.36</v>
      </c>
      <c r="J1528" s="1">
        <v>44612</v>
      </c>
      <c r="K1528">
        <v>688</v>
      </c>
      <c r="L1528" s="1">
        <v>44616</v>
      </c>
      <c r="M1528">
        <v>4</v>
      </c>
      <c r="N1528" s="8">
        <f t="shared" si="23"/>
        <v>2752</v>
      </c>
    </row>
    <row r="1529" spans="1:14">
      <c r="A1529" t="s">
        <v>14</v>
      </c>
      <c r="B1529" t="s">
        <v>62</v>
      </c>
      <c r="C1529" t="s">
        <v>99</v>
      </c>
      <c r="D1529">
        <v>803890151</v>
      </c>
      <c r="E1529" s="1">
        <v>44552</v>
      </c>
      <c r="F1529" s="1">
        <v>44552</v>
      </c>
      <c r="G1529">
        <v>6382421504</v>
      </c>
      <c r="H1529">
        <v>212079692</v>
      </c>
      <c r="I1529">
        <v>330</v>
      </c>
      <c r="J1529" s="1">
        <v>44612</v>
      </c>
      <c r="K1529">
        <v>300</v>
      </c>
      <c r="L1529" s="1">
        <v>44616</v>
      </c>
      <c r="M1529">
        <v>4</v>
      </c>
      <c r="N1529" s="8">
        <f t="shared" si="23"/>
        <v>1200</v>
      </c>
    </row>
    <row r="1530" spans="1:14">
      <c r="A1530" t="s">
        <v>14</v>
      </c>
      <c r="B1530" t="s">
        <v>62</v>
      </c>
      <c r="C1530" t="s">
        <v>181</v>
      </c>
      <c r="D1530">
        <v>2707070963</v>
      </c>
      <c r="E1530" s="1">
        <v>44552</v>
      </c>
      <c r="F1530" s="1">
        <v>44552</v>
      </c>
      <c r="G1530">
        <v>6382445636</v>
      </c>
      <c r="H1530">
        <v>8721193040</v>
      </c>
      <c r="I1530">
        <v>50811.7</v>
      </c>
      <c r="J1530" s="1">
        <v>44612</v>
      </c>
      <c r="K1530">
        <v>46192.45</v>
      </c>
      <c r="L1530" s="1">
        <v>44616</v>
      </c>
      <c r="M1530">
        <v>4</v>
      </c>
      <c r="N1530" s="8">
        <f t="shared" si="23"/>
        <v>184769.8</v>
      </c>
    </row>
    <row r="1531" spans="1:14">
      <c r="A1531" t="s">
        <v>14</v>
      </c>
      <c r="B1531" t="s">
        <v>62</v>
      </c>
      <c r="C1531" t="s">
        <v>181</v>
      </c>
      <c r="D1531">
        <v>2707070963</v>
      </c>
      <c r="E1531" s="1">
        <v>44552</v>
      </c>
      <c r="F1531" s="1">
        <v>44552</v>
      </c>
      <c r="G1531">
        <v>6382447371</v>
      </c>
      <c r="H1531">
        <v>8721191246</v>
      </c>
      <c r="I1531">
        <v>36211.01</v>
      </c>
      <c r="J1531" s="1">
        <v>44612</v>
      </c>
      <c r="K1531">
        <v>32919.1</v>
      </c>
      <c r="L1531" s="1">
        <v>44616</v>
      </c>
      <c r="M1531">
        <v>4</v>
      </c>
      <c r="N1531" s="8">
        <f t="shared" si="23"/>
        <v>131676.4</v>
      </c>
    </row>
    <row r="1532" spans="1:14">
      <c r="A1532" t="s">
        <v>14</v>
      </c>
      <c r="B1532" t="s">
        <v>62</v>
      </c>
      <c r="C1532" t="s">
        <v>181</v>
      </c>
      <c r="D1532">
        <v>2707070963</v>
      </c>
      <c r="E1532" s="1">
        <v>44552</v>
      </c>
      <c r="F1532" s="1">
        <v>44552</v>
      </c>
      <c r="G1532">
        <v>6382448390</v>
      </c>
      <c r="H1532">
        <v>8721191245</v>
      </c>
      <c r="I1532">
        <v>32919.15</v>
      </c>
      <c r="J1532" s="1">
        <v>44612</v>
      </c>
      <c r="K1532">
        <v>29926.5</v>
      </c>
      <c r="L1532" s="1">
        <v>44616</v>
      </c>
      <c r="M1532">
        <v>4</v>
      </c>
      <c r="N1532" s="8">
        <f t="shared" si="23"/>
        <v>119706</v>
      </c>
    </row>
    <row r="1533" spans="1:14">
      <c r="A1533" t="s">
        <v>14</v>
      </c>
      <c r="B1533" t="s">
        <v>62</v>
      </c>
      <c r="C1533" t="s">
        <v>959</v>
      </c>
      <c r="D1533">
        <v>753720879</v>
      </c>
      <c r="E1533" s="1">
        <v>44552</v>
      </c>
      <c r="F1533" s="1">
        <v>44552</v>
      </c>
      <c r="G1533">
        <v>6382457378</v>
      </c>
      <c r="H1533" t="s">
        <v>961</v>
      </c>
      <c r="I1533">
        <v>839.36</v>
      </c>
      <c r="J1533" s="1">
        <v>44612</v>
      </c>
      <c r="K1533">
        <v>688</v>
      </c>
      <c r="L1533" s="1">
        <v>44616</v>
      </c>
      <c r="M1533">
        <v>4</v>
      </c>
      <c r="N1533" s="8">
        <f t="shared" si="23"/>
        <v>2752</v>
      </c>
    </row>
    <row r="1534" spans="1:14">
      <c r="A1534" t="s">
        <v>14</v>
      </c>
      <c r="B1534" t="s">
        <v>62</v>
      </c>
      <c r="C1534" t="s">
        <v>181</v>
      </c>
      <c r="D1534">
        <v>2707070963</v>
      </c>
      <c r="E1534" s="1">
        <v>44552</v>
      </c>
      <c r="F1534" s="1">
        <v>44552</v>
      </c>
      <c r="G1534">
        <v>6382491196</v>
      </c>
      <c r="H1534">
        <v>8721192295</v>
      </c>
      <c r="I1534">
        <v>15657.62</v>
      </c>
      <c r="J1534" s="1">
        <v>44612</v>
      </c>
      <c r="K1534">
        <v>14234.2</v>
      </c>
      <c r="L1534" s="1">
        <v>44588</v>
      </c>
      <c r="M1534">
        <v>-24</v>
      </c>
      <c r="N1534" s="8">
        <f t="shared" si="23"/>
        <v>-341620.80000000005</v>
      </c>
    </row>
    <row r="1535" spans="1:14">
      <c r="A1535" t="s">
        <v>14</v>
      </c>
      <c r="B1535" t="s">
        <v>62</v>
      </c>
      <c r="C1535" t="s">
        <v>181</v>
      </c>
      <c r="D1535">
        <v>2707070963</v>
      </c>
      <c r="E1535" s="1">
        <v>44552</v>
      </c>
      <c r="F1535" s="1">
        <v>44552</v>
      </c>
      <c r="G1535">
        <v>6382498353</v>
      </c>
      <c r="H1535">
        <v>8721192296</v>
      </c>
      <c r="I1535">
        <v>8546.89</v>
      </c>
      <c r="J1535" s="1">
        <v>44612</v>
      </c>
      <c r="K1535">
        <v>7769.9</v>
      </c>
      <c r="L1535" s="1">
        <v>44588</v>
      </c>
      <c r="M1535">
        <v>-24</v>
      </c>
      <c r="N1535" s="8">
        <f t="shared" si="23"/>
        <v>-186477.59999999998</v>
      </c>
    </row>
    <row r="1536" spans="1:14">
      <c r="A1536" t="s">
        <v>14</v>
      </c>
      <c r="B1536" t="s">
        <v>62</v>
      </c>
      <c r="C1536" t="s">
        <v>727</v>
      </c>
      <c r="D1536">
        <v>12785290151</v>
      </c>
      <c r="E1536" s="1">
        <v>44552</v>
      </c>
      <c r="F1536" s="1">
        <v>44552</v>
      </c>
      <c r="G1536">
        <v>6382758787</v>
      </c>
      <c r="H1536" t="s">
        <v>962</v>
      </c>
      <c r="I1536">
        <v>6501.55</v>
      </c>
      <c r="J1536" s="1">
        <v>44612</v>
      </c>
      <c r="K1536">
        <v>5329.14</v>
      </c>
      <c r="L1536" s="1">
        <v>44588</v>
      </c>
      <c r="M1536">
        <v>-24</v>
      </c>
      <c r="N1536" s="8">
        <f t="shared" si="23"/>
        <v>-127899.36000000002</v>
      </c>
    </row>
    <row r="1537" spans="1:14">
      <c r="A1537" t="s">
        <v>14</v>
      </c>
      <c r="B1537" t="s">
        <v>62</v>
      </c>
      <c r="C1537" t="s">
        <v>110</v>
      </c>
      <c r="D1537">
        <v>12736110151</v>
      </c>
      <c r="E1537" s="1">
        <v>44552</v>
      </c>
      <c r="F1537" s="1">
        <v>44552</v>
      </c>
      <c r="G1537">
        <v>6382816676</v>
      </c>
      <c r="H1537">
        <v>6164005622</v>
      </c>
      <c r="I1537">
        <v>5720</v>
      </c>
      <c r="J1537" s="1">
        <v>44612</v>
      </c>
      <c r="K1537">
        <v>5200</v>
      </c>
      <c r="L1537" s="1">
        <v>44616</v>
      </c>
      <c r="M1537">
        <v>4</v>
      </c>
      <c r="N1537" s="8">
        <f t="shared" si="23"/>
        <v>20800</v>
      </c>
    </row>
    <row r="1538" spans="1:14">
      <c r="A1538" t="s">
        <v>14</v>
      </c>
      <c r="B1538" t="s">
        <v>62</v>
      </c>
      <c r="C1538" t="s">
        <v>501</v>
      </c>
      <c r="D1538">
        <v>12432150154</v>
      </c>
      <c r="E1538" s="1">
        <v>44552</v>
      </c>
      <c r="F1538" s="1">
        <v>44552</v>
      </c>
      <c r="G1538">
        <v>6382906941</v>
      </c>
      <c r="H1538">
        <v>6000109726</v>
      </c>
      <c r="I1538">
        <v>16.149999999999999</v>
      </c>
      <c r="J1538" s="1">
        <v>44612</v>
      </c>
      <c r="K1538">
        <v>14.68</v>
      </c>
      <c r="L1538" s="1">
        <v>44588</v>
      </c>
      <c r="M1538">
        <v>-24</v>
      </c>
      <c r="N1538" s="8">
        <f t="shared" si="23"/>
        <v>-352.32</v>
      </c>
    </row>
    <row r="1539" spans="1:14">
      <c r="A1539" t="s">
        <v>14</v>
      </c>
      <c r="B1539" t="s">
        <v>62</v>
      </c>
      <c r="C1539" t="s">
        <v>525</v>
      </c>
      <c r="D1539">
        <v>4732240967</v>
      </c>
      <c r="E1539" s="1">
        <v>44552</v>
      </c>
      <c r="F1539" s="1">
        <v>44552</v>
      </c>
      <c r="G1539">
        <v>6382929152</v>
      </c>
      <c r="H1539">
        <v>87112841</v>
      </c>
      <c r="I1539">
        <v>5956.5</v>
      </c>
      <c r="J1539" s="1">
        <v>44612</v>
      </c>
      <c r="K1539">
        <v>5415</v>
      </c>
      <c r="L1539" s="1">
        <v>44616</v>
      </c>
      <c r="M1539">
        <v>4</v>
      </c>
      <c r="N1539" s="8">
        <f t="shared" ref="N1539:N1602" si="24">+K1539*M1539</f>
        <v>21660</v>
      </c>
    </row>
    <row r="1540" spans="1:14">
      <c r="A1540" t="s">
        <v>14</v>
      </c>
      <c r="B1540" t="s">
        <v>62</v>
      </c>
      <c r="C1540" t="s">
        <v>500</v>
      </c>
      <c r="D1540">
        <v>422760587</v>
      </c>
      <c r="E1540" s="1">
        <v>44552</v>
      </c>
      <c r="F1540" s="1">
        <v>44552</v>
      </c>
      <c r="G1540">
        <v>6383008131</v>
      </c>
      <c r="H1540">
        <v>2021000010064920</v>
      </c>
      <c r="I1540">
        <v>279039.2</v>
      </c>
      <c r="J1540" s="1">
        <v>44612</v>
      </c>
      <c r="K1540">
        <v>253672</v>
      </c>
      <c r="L1540" s="1">
        <v>44588</v>
      </c>
      <c r="M1540">
        <v>-24</v>
      </c>
      <c r="N1540" s="8">
        <f t="shared" si="24"/>
        <v>-6088128</v>
      </c>
    </row>
    <row r="1541" spans="1:14">
      <c r="A1541" t="s">
        <v>14</v>
      </c>
      <c r="B1541" t="s">
        <v>62</v>
      </c>
      <c r="C1541" t="s">
        <v>500</v>
      </c>
      <c r="D1541">
        <v>422760587</v>
      </c>
      <c r="E1541" s="1">
        <v>44552</v>
      </c>
      <c r="F1541" s="1">
        <v>44552</v>
      </c>
      <c r="G1541">
        <v>6383008149</v>
      </c>
      <c r="H1541">
        <v>2021000010064920</v>
      </c>
      <c r="I1541">
        <v>326.7</v>
      </c>
      <c r="J1541" s="1">
        <v>44612</v>
      </c>
      <c r="K1541">
        <v>297</v>
      </c>
      <c r="L1541" s="1">
        <v>44588</v>
      </c>
      <c r="M1541">
        <v>-24</v>
      </c>
      <c r="N1541" s="8">
        <f t="shared" si="24"/>
        <v>-7128</v>
      </c>
    </row>
    <row r="1542" spans="1:14">
      <c r="A1542" t="s">
        <v>14</v>
      </c>
      <c r="B1542" t="s">
        <v>62</v>
      </c>
      <c r="C1542" t="s">
        <v>500</v>
      </c>
      <c r="D1542">
        <v>422760587</v>
      </c>
      <c r="E1542" s="1">
        <v>44552</v>
      </c>
      <c r="F1542" s="1">
        <v>44552</v>
      </c>
      <c r="G1542">
        <v>6383008165</v>
      </c>
      <c r="H1542">
        <v>2021000010064920</v>
      </c>
      <c r="I1542">
        <v>7346.35</v>
      </c>
      <c r="J1542" s="1">
        <v>44612</v>
      </c>
      <c r="K1542">
        <v>6678.5</v>
      </c>
      <c r="L1542" s="1">
        <v>44588</v>
      </c>
      <c r="M1542">
        <v>-24</v>
      </c>
      <c r="N1542" s="8">
        <f t="shared" si="24"/>
        <v>-160284</v>
      </c>
    </row>
    <row r="1543" spans="1:14">
      <c r="A1543" t="s">
        <v>14</v>
      </c>
      <c r="B1543" t="s">
        <v>62</v>
      </c>
      <c r="C1543" t="s">
        <v>500</v>
      </c>
      <c r="D1543">
        <v>422760587</v>
      </c>
      <c r="E1543" s="1">
        <v>44552</v>
      </c>
      <c r="F1543" s="1">
        <v>44552</v>
      </c>
      <c r="G1543">
        <v>6383008301</v>
      </c>
      <c r="H1543">
        <v>2021000010064910</v>
      </c>
      <c r="I1543">
        <v>5513.29</v>
      </c>
      <c r="J1543" s="1">
        <v>44612</v>
      </c>
      <c r="K1543">
        <v>5012.08</v>
      </c>
      <c r="L1543" s="1">
        <v>44588</v>
      </c>
      <c r="M1543">
        <v>-24</v>
      </c>
      <c r="N1543" s="8">
        <f t="shared" si="24"/>
        <v>-120289.92</v>
      </c>
    </row>
    <row r="1544" spans="1:14">
      <c r="A1544" t="s">
        <v>14</v>
      </c>
      <c r="B1544" t="s">
        <v>62</v>
      </c>
      <c r="C1544" t="s">
        <v>502</v>
      </c>
      <c r="D1544">
        <v>3296950151</v>
      </c>
      <c r="E1544" s="1">
        <v>44552</v>
      </c>
      <c r="F1544" s="1">
        <v>44552</v>
      </c>
      <c r="G1544">
        <v>6383008561</v>
      </c>
      <c r="H1544">
        <v>2021000010044640</v>
      </c>
      <c r="I1544">
        <v>4573.8999999999996</v>
      </c>
      <c r="J1544" s="1">
        <v>44612</v>
      </c>
      <c r="K1544">
        <v>4158.09</v>
      </c>
      <c r="L1544" s="1">
        <v>44588</v>
      </c>
      <c r="M1544">
        <v>-24</v>
      </c>
      <c r="N1544" s="8">
        <f t="shared" si="24"/>
        <v>-99794.16</v>
      </c>
    </row>
    <row r="1545" spans="1:14">
      <c r="A1545" t="s">
        <v>14</v>
      </c>
      <c r="B1545" t="s">
        <v>62</v>
      </c>
      <c r="C1545" t="s">
        <v>607</v>
      </c>
      <c r="D1545">
        <v>2774840595</v>
      </c>
      <c r="E1545" s="1">
        <v>44552</v>
      </c>
      <c r="F1545" s="1">
        <v>44552</v>
      </c>
      <c r="G1545">
        <v>6383057018</v>
      </c>
      <c r="H1545">
        <v>9897011199</v>
      </c>
      <c r="I1545">
        <v>422.44</v>
      </c>
      <c r="J1545" s="1">
        <v>44612</v>
      </c>
      <c r="K1545">
        <v>384.04</v>
      </c>
      <c r="L1545" s="1">
        <v>44616</v>
      </c>
      <c r="M1545">
        <v>4</v>
      </c>
      <c r="N1545" s="8">
        <f t="shared" si="24"/>
        <v>1536.16</v>
      </c>
    </row>
    <row r="1546" spans="1:14">
      <c r="A1546" t="s">
        <v>14</v>
      </c>
      <c r="B1546" t="s">
        <v>62</v>
      </c>
      <c r="C1546" t="s">
        <v>607</v>
      </c>
      <c r="D1546">
        <v>2774840595</v>
      </c>
      <c r="E1546" s="1">
        <v>44552</v>
      </c>
      <c r="F1546" s="1">
        <v>44552</v>
      </c>
      <c r="G1546">
        <v>6383060705</v>
      </c>
      <c r="H1546">
        <v>9897011200</v>
      </c>
      <c r="I1546">
        <v>2727.65</v>
      </c>
      <c r="J1546" s="1">
        <v>44612</v>
      </c>
      <c r="K1546">
        <v>2479.6799999999998</v>
      </c>
      <c r="L1546" s="1">
        <v>44616</v>
      </c>
      <c r="M1546">
        <v>4</v>
      </c>
      <c r="N1546" s="8">
        <f t="shared" si="24"/>
        <v>9918.7199999999993</v>
      </c>
    </row>
    <row r="1547" spans="1:14">
      <c r="A1547" t="s">
        <v>14</v>
      </c>
      <c r="B1547" t="s">
        <v>62</v>
      </c>
      <c r="C1547" t="s">
        <v>607</v>
      </c>
      <c r="D1547">
        <v>2774840595</v>
      </c>
      <c r="E1547" s="1">
        <v>44552</v>
      </c>
      <c r="F1547" s="1">
        <v>44552</v>
      </c>
      <c r="G1547">
        <v>6383062301</v>
      </c>
      <c r="H1547">
        <v>9897011201</v>
      </c>
      <c r="I1547">
        <v>5257.47</v>
      </c>
      <c r="J1547" s="1">
        <v>44612</v>
      </c>
      <c r="K1547">
        <v>4779.5200000000004</v>
      </c>
      <c r="L1547" s="1">
        <v>44616</v>
      </c>
      <c r="M1547">
        <v>4</v>
      </c>
      <c r="N1547" s="8">
        <f t="shared" si="24"/>
        <v>19118.080000000002</v>
      </c>
    </row>
    <row r="1548" spans="1:14">
      <c r="A1548" t="s">
        <v>14</v>
      </c>
      <c r="B1548" t="s">
        <v>62</v>
      </c>
      <c r="C1548" t="s">
        <v>94</v>
      </c>
      <c r="D1548">
        <v>13209130155</v>
      </c>
      <c r="E1548" s="1">
        <v>44552</v>
      </c>
      <c r="F1548" s="1">
        <v>44552</v>
      </c>
      <c r="G1548">
        <v>6383758405</v>
      </c>
      <c r="H1548">
        <v>8230359469</v>
      </c>
      <c r="I1548">
        <v>850.46</v>
      </c>
      <c r="J1548" s="1">
        <v>44612</v>
      </c>
      <c r="K1548">
        <v>697.1</v>
      </c>
      <c r="L1548" s="1">
        <v>44592</v>
      </c>
      <c r="M1548">
        <v>-20</v>
      </c>
      <c r="N1548" s="8">
        <f t="shared" si="24"/>
        <v>-13942</v>
      </c>
    </row>
    <row r="1549" spans="1:14">
      <c r="A1549" t="s">
        <v>14</v>
      </c>
      <c r="B1549" t="s">
        <v>62</v>
      </c>
      <c r="C1549" t="s">
        <v>457</v>
      </c>
      <c r="D1549">
        <v>3663160962</v>
      </c>
      <c r="E1549" s="1">
        <v>44552</v>
      </c>
      <c r="F1549" s="1">
        <v>44552</v>
      </c>
      <c r="G1549">
        <v>6384025962</v>
      </c>
      <c r="H1549">
        <v>2125311</v>
      </c>
      <c r="I1549">
        <v>10379.16</v>
      </c>
      <c r="J1549" s="1">
        <v>44612</v>
      </c>
      <c r="K1549">
        <v>9435.6</v>
      </c>
      <c r="L1549" s="1">
        <v>44645</v>
      </c>
      <c r="M1549">
        <v>33</v>
      </c>
      <c r="N1549" s="8">
        <f t="shared" si="24"/>
        <v>311374.8</v>
      </c>
    </row>
    <row r="1550" spans="1:14">
      <c r="A1550" t="s">
        <v>14</v>
      </c>
      <c r="B1550" t="s">
        <v>62</v>
      </c>
      <c r="C1550" t="s">
        <v>421</v>
      </c>
      <c r="D1550">
        <v>7279701002</v>
      </c>
      <c r="E1550" s="1">
        <v>44552</v>
      </c>
      <c r="F1550" s="1">
        <v>44552</v>
      </c>
      <c r="G1550">
        <v>6384184493</v>
      </c>
      <c r="H1550">
        <v>3821021437</v>
      </c>
      <c r="I1550">
        <v>10400</v>
      </c>
      <c r="J1550" s="1">
        <v>44612</v>
      </c>
      <c r="K1550">
        <v>10000</v>
      </c>
      <c r="L1550" s="1">
        <v>44593</v>
      </c>
      <c r="M1550">
        <v>-19</v>
      </c>
      <c r="N1550" s="8">
        <f t="shared" si="24"/>
        <v>-190000</v>
      </c>
    </row>
    <row r="1551" spans="1:14">
      <c r="A1551" t="s">
        <v>14</v>
      </c>
      <c r="B1551" t="s">
        <v>62</v>
      </c>
      <c r="C1551" t="s">
        <v>403</v>
      </c>
      <c r="D1551">
        <v>12792100153</v>
      </c>
      <c r="E1551" s="1">
        <v>44552</v>
      </c>
      <c r="F1551" s="1">
        <v>44552</v>
      </c>
      <c r="G1551">
        <v>6384199557</v>
      </c>
      <c r="H1551">
        <v>21061207</v>
      </c>
      <c r="I1551">
        <v>528.63</v>
      </c>
      <c r="J1551" s="1">
        <v>44612</v>
      </c>
      <c r="K1551">
        <v>433.3</v>
      </c>
      <c r="L1551" s="1">
        <v>44606</v>
      </c>
      <c r="M1551">
        <v>-6</v>
      </c>
      <c r="N1551" s="8">
        <f t="shared" si="24"/>
        <v>-2599.8000000000002</v>
      </c>
    </row>
    <row r="1552" spans="1:14">
      <c r="A1552" t="s">
        <v>14</v>
      </c>
      <c r="B1552" t="s">
        <v>62</v>
      </c>
      <c r="C1552" t="s">
        <v>403</v>
      </c>
      <c r="D1552">
        <v>12792100153</v>
      </c>
      <c r="E1552" s="1">
        <v>44552</v>
      </c>
      <c r="F1552" s="1">
        <v>44552</v>
      </c>
      <c r="G1552">
        <v>6384199604</v>
      </c>
      <c r="H1552">
        <v>21061208</v>
      </c>
      <c r="I1552">
        <v>687.84</v>
      </c>
      <c r="J1552" s="1">
        <v>44612</v>
      </c>
      <c r="K1552">
        <v>563.79999999999995</v>
      </c>
      <c r="L1552" s="1">
        <v>44587</v>
      </c>
      <c r="M1552">
        <v>-25</v>
      </c>
      <c r="N1552" s="8">
        <f t="shared" si="24"/>
        <v>-14094.999999999998</v>
      </c>
    </row>
    <row r="1553" spans="1:14">
      <c r="A1553" t="s">
        <v>14</v>
      </c>
      <c r="B1553" t="s">
        <v>62</v>
      </c>
      <c r="C1553" t="s">
        <v>403</v>
      </c>
      <c r="D1553">
        <v>12792100153</v>
      </c>
      <c r="E1553" s="1">
        <v>44552</v>
      </c>
      <c r="F1553" s="1">
        <v>44552</v>
      </c>
      <c r="G1553">
        <v>6384199940</v>
      </c>
      <c r="H1553">
        <v>21061209</v>
      </c>
      <c r="I1553">
        <v>351.69</v>
      </c>
      <c r="J1553" s="1">
        <v>44612</v>
      </c>
      <c r="K1553">
        <v>288.27</v>
      </c>
      <c r="L1553" s="1">
        <v>44587</v>
      </c>
      <c r="M1553">
        <v>-25</v>
      </c>
      <c r="N1553" s="8">
        <f t="shared" si="24"/>
        <v>-7206.75</v>
      </c>
    </row>
    <row r="1554" spans="1:14">
      <c r="A1554" t="s">
        <v>14</v>
      </c>
      <c r="B1554" t="s">
        <v>62</v>
      </c>
      <c r="C1554" t="s">
        <v>403</v>
      </c>
      <c r="D1554">
        <v>12792100153</v>
      </c>
      <c r="E1554" s="1">
        <v>44552</v>
      </c>
      <c r="F1554" s="1">
        <v>44552</v>
      </c>
      <c r="G1554">
        <v>6384200137</v>
      </c>
      <c r="H1554">
        <v>21061210</v>
      </c>
      <c r="I1554">
        <v>7891.68</v>
      </c>
      <c r="J1554" s="1">
        <v>44612</v>
      </c>
      <c r="K1554">
        <v>6468.59</v>
      </c>
      <c r="L1554" s="1">
        <v>44587</v>
      </c>
      <c r="M1554">
        <v>-25</v>
      </c>
      <c r="N1554" s="8">
        <f t="shared" si="24"/>
        <v>-161714.75</v>
      </c>
    </row>
    <row r="1555" spans="1:14">
      <c r="A1555" t="s">
        <v>14</v>
      </c>
      <c r="B1555" t="s">
        <v>62</v>
      </c>
      <c r="C1555" t="s">
        <v>963</v>
      </c>
      <c r="D1555">
        <v>7830820580</v>
      </c>
      <c r="E1555" s="1">
        <v>44552</v>
      </c>
      <c r="F1555" s="1">
        <v>44552</v>
      </c>
      <c r="G1555">
        <v>6384861037</v>
      </c>
      <c r="H1555">
        <v>28</v>
      </c>
      <c r="I1555">
        <v>10166.67</v>
      </c>
      <c r="J1555" s="1">
        <v>44612</v>
      </c>
      <c r="K1555">
        <v>8333.34</v>
      </c>
      <c r="L1555" s="1">
        <v>44609</v>
      </c>
      <c r="M1555">
        <v>-3</v>
      </c>
      <c r="N1555" s="8">
        <f t="shared" si="24"/>
        <v>-25000.02</v>
      </c>
    </row>
    <row r="1556" spans="1:14">
      <c r="A1556" t="s">
        <v>14</v>
      </c>
      <c r="B1556" t="s">
        <v>62</v>
      </c>
      <c r="C1556" t="s">
        <v>507</v>
      </c>
      <c r="D1556">
        <v>8862820969</v>
      </c>
      <c r="E1556" s="1">
        <v>44552</v>
      </c>
      <c r="F1556" s="1">
        <v>44552</v>
      </c>
      <c r="G1556">
        <v>6385037564</v>
      </c>
      <c r="H1556">
        <v>2021114039</v>
      </c>
      <c r="I1556">
        <v>6222</v>
      </c>
      <c r="J1556" s="1">
        <v>44612</v>
      </c>
      <c r="K1556">
        <v>2231.25</v>
      </c>
      <c r="L1556" s="1">
        <v>44616</v>
      </c>
      <c r="M1556">
        <v>4</v>
      </c>
      <c r="N1556" s="8">
        <f t="shared" si="24"/>
        <v>8925</v>
      </c>
    </row>
    <row r="1557" spans="1:14">
      <c r="A1557" t="s">
        <v>14</v>
      </c>
      <c r="B1557" t="s">
        <v>62</v>
      </c>
      <c r="C1557" t="s">
        <v>507</v>
      </c>
      <c r="D1557">
        <v>8862820969</v>
      </c>
      <c r="E1557" s="1">
        <v>44552</v>
      </c>
      <c r="F1557" s="1">
        <v>44552</v>
      </c>
      <c r="G1557">
        <v>6385037760</v>
      </c>
      <c r="H1557">
        <v>2021114040</v>
      </c>
      <c r="I1557">
        <v>7466.4</v>
      </c>
      <c r="J1557" s="1">
        <v>44612</v>
      </c>
      <c r="K1557">
        <v>701.25</v>
      </c>
      <c r="L1557" s="1">
        <v>44616</v>
      </c>
      <c r="M1557">
        <v>4</v>
      </c>
      <c r="N1557" s="8">
        <f t="shared" si="24"/>
        <v>2805</v>
      </c>
    </row>
    <row r="1558" spans="1:14">
      <c r="A1558" t="s">
        <v>14</v>
      </c>
      <c r="B1558" t="s">
        <v>62</v>
      </c>
      <c r="C1558" t="s">
        <v>274</v>
      </c>
      <c r="D1558">
        <v>8082461008</v>
      </c>
      <c r="E1558" s="1">
        <v>44552</v>
      </c>
      <c r="F1558" s="1">
        <v>44552</v>
      </c>
      <c r="G1558">
        <v>6385102128</v>
      </c>
      <c r="H1558">
        <v>21244904</v>
      </c>
      <c r="I1558">
        <v>2075.2199999999998</v>
      </c>
      <c r="J1558" s="1">
        <v>44612</v>
      </c>
      <c r="K1558">
        <v>1701</v>
      </c>
      <c r="L1558" s="1">
        <v>44588</v>
      </c>
      <c r="M1558">
        <v>-24</v>
      </c>
      <c r="N1558" s="8">
        <f t="shared" si="24"/>
        <v>-40824</v>
      </c>
    </row>
    <row r="1559" spans="1:14">
      <c r="A1559" t="s">
        <v>14</v>
      </c>
      <c r="B1559" t="s">
        <v>62</v>
      </c>
      <c r="C1559" t="s">
        <v>646</v>
      </c>
      <c r="D1559">
        <v>4947170967</v>
      </c>
      <c r="E1559" s="1">
        <v>44552</v>
      </c>
      <c r="F1559" s="1">
        <v>44552</v>
      </c>
      <c r="G1559">
        <v>6385243366</v>
      </c>
      <c r="H1559">
        <v>2102126012</v>
      </c>
      <c r="I1559">
        <v>6059.65</v>
      </c>
      <c r="J1559" s="1">
        <v>44612</v>
      </c>
      <c r="K1559">
        <v>5508.77</v>
      </c>
      <c r="L1559" s="1">
        <v>44588</v>
      </c>
      <c r="M1559">
        <v>-24</v>
      </c>
      <c r="N1559" s="8">
        <f t="shared" si="24"/>
        <v>-132210.48000000001</v>
      </c>
    </row>
    <row r="1560" spans="1:14">
      <c r="A1560" t="s">
        <v>14</v>
      </c>
      <c r="B1560" t="s">
        <v>62</v>
      </c>
      <c r="C1560" t="s">
        <v>156</v>
      </c>
      <c r="D1560">
        <v>10181220152</v>
      </c>
      <c r="E1560" s="1">
        <v>44552</v>
      </c>
      <c r="F1560" s="1">
        <v>44552</v>
      </c>
      <c r="G1560">
        <v>6385285873</v>
      </c>
      <c r="H1560">
        <v>9571352934</v>
      </c>
      <c r="I1560">
        <v>4636</v>
      </c>
      <c r="J1560" s="1">
        <v>44612</v>
      </c>
      <c r="K1560">
        <v>3800</v>
      </c>
      <c r="L1560" s="1">
        <v>44601</v>
      </c>
      <c r="M1560">
        <v>-11</v>
      </c>
      <c r="N1560" s="8">
        <f t="shared" si="24"/>
        <v>-41800</v>
      </c>
    </row>
    <row r="1561" spans="1:14">
      <c r="A1561" t="s">
        <v>14</v>
      </c>
      <c r="B1561" t="s">
        <v>62</v>
      </c>
      <c r="C1561" t="s">
        <v>964</v>
      </c>
      <c r="D1561">
        <v>13272481006</v>
      </c>
      <c r="E1561" s="1">
        <v>44552</v>
      </c>
      <c r="F1561" s="1">
        <v>44552</v>
      </c>
      <c r="G1561">
        <v>6385589929</v>
      </c>
      <c r="H1561" t="s">
        <v>965</v>
      </c>
      <c r="I1561">
        <v>7930</v>
      </c>
      <c r="J1561" s="1">
        <v>44612</v>
      </c>
      <c r="K1561">
        <v>6500</v>
      </c>
      <c r="L1561" s="1">
        <v>44588</v>
      </c>
      <c r="M1561">
        <v>-24</v>
      </c>
      <c r="N1561" s="8">
        <f t="shared" si="24"/>
        <v>-156000</v>
      </c>
    </row>
    <row r="1562" spans="1:14">
      <c r="A1562" t="s">
        <v>14</v>
      </c>
      <c r="B1562" t="s">
        <v>62</v>
      </c>
      <c r="C1562" t="s">
        <v>966</v>
      </c>
      <c r="D1562">
        <v>8619670584</v>
      </c>
      <c r="E1562" s="1">
        <v>44553</v>
      </c>
      <c r="F1562" s="1">
        <v>44553</v>
      </c>
      <c r="G1562">
        <v>6385762893</v>
      </c>
      <c r="H1562">
        <v>21005070</v>
      </c>
      <c r="I1562">
        <v>39800.300000000003</v>
      </c>
      <c r="J1562" s="1">
        <v>44613</v>
      </c>
      <c r="K1562">
        <v>32623.200000000001</v>
      </c>
      <c r="L1562" s="1">
        <v>44609</v>
      </c>
      <c r="M1562">
        <v>-4</v>
      </c>
      <c r="N1562" s="8">
        <f t="shared" si="24"/>
        <v>-130492.8</v>
      </c>
    </row>
    <row r="1563" spans="1:14">
      <c r="A1563" t="s">
        <v>14</v>
      </c>
      <c r="B1563" t="s">
        <v>62</v>
      </c>
      <c r="C1563" t="s">
        <v>316</v>
      </c>
      <c r="D1563">
        <v>1484180391</v>
      </c>
      <c r="E1563" s="1">
        <v>44553</v>
      </c>
      <c r="F1563" s="1">
        <v>44553</v>
      </c>
      <c r="G1563">
        <v>6386083920</v>
      </c>
      <c r="H1563" t="s">
        <v>967</v>
      </c>
      <c r="I1563">
        <v>27416.99</v>
      </c>
      <c r="J1563" s="1">
        <v>44613</v>
      </c>
      <c r="K1563">
        <v>22472.94</v>
      </c>
      <c r="L1563" s="1">
        <v>44645</v>
      </c>
      <c r="M1563">
        <v>32</v>
      </c>
      <c r="N1563" s="8">
        <f t="shared" si="24"/>
        <v>719134.08</v>
      </c>
    </row>
    <row r="1564" spans="1:14">
      <c r="A1564" t="s">
        <v>14</v>
      </c>
      <c r="B1564" t="s">
        <v>62</v>
      </c>
      <c r="C1564" t="s">
        <v>173</v>
      </c>
      <c r="D1564">
        <v>458450012</v>
      </c>
      <c r="E1564" s="1">
        <v>44552</v>
      </c>
      <c r="F1564" s="1">
        <v>44552</v>
      </c>
      <c r="G1564">
        <v>6386155567</v>
      </c>
      <c r="H1564" t="s">
        <v>968</v>
      </c>
      <c r="I1564">
        <v>80.52</v>
      </c>
      <c r="J1564" s="1">
        <v>44612</v>
      </c>
      <c r="K1564">
        <v>66</v>
      </c>
      <c r="L1564" s="1">
        <v>44588</v>
      </c>
      <c r="M1564">
        <v>-24</v>
      </c>
      <c r="N1564" s="8">
        <f t="shared" si="24"/>
        <v>-1584</v>
      </c>
    </row>
    <row r="1565" spans="1:14">
      <c r="A1565" t="s">
        <v>14</v>
      </c>
      <c r="B1565" t="s">
        <v>62</v>
      </c>
      <c r="C1565" t="s">
        <v>969</v>
      </c>
      <c r="D1565">
        <v>1994900288</v>
      </c>
      <c r="E1565" s="1">
        <v>44552</v>
      </c>
      <c r="F1565" s="1">
        <v>44552</v>
      </c>
      <c r="G1565">
        <v>6386476636</v>
      </c>
      <c r="H1565" t="s">
        <v>970</v>
      </c>
      <c r="I1565">
        <v>567.26</v>
      </c>
      <c r="J1565" s="1">
        <v>44612</v>
      </c>
      <c r="K1565">
        <v>536.20000000000005</v>
      </c>
      <c r="L1565" s="1">
        <v>44588</v>
      </c>
      <c r="M1565">
        <v>-24</v>
      </c>
      <c r="N1565" s="8">
        <f t="shared" si="24"/>
        <v>-12868.800000000001</v>
      </c>
    </row>
    <row r="1566" spans="1:14">
      <c r="A1566" t="s">
        <v>14</v>
      </c>
      <c r="B1566" t="s">
        <v>62</v>
      </c>
      <c r="C1566" t="s">
        <v>463</v>
      </c>
      <c r="D1566">
        <v>2047250424</v>
      </c>
      <c r="E1566" s="1">
        <v>44552</v>
      </c>
      <c r="F1566" s="1">
        <v>44552</v>
      </c>
      <c r="G1566">
        <v>6386589265</v>
      </c>
      <c r="H1566" t="s">
        <v>971</v>
      </c>
      <c r="I1566">
        <v>21999.89</v>
      </c>
      <c r="J1566" s="1">
        <v>44612</v>
      </c>
      <c r="K1566">
        <v>18032.7</v>
      </c>
      <c r="L1566" s="1">
        <v>44589</v>
      </c>
      <c r="M1566">
        <v>-23</v>
      </c>
      <c r="N1566" s="8">
        <f t="shared" si="24"/>
        <v>-414752.10000000003</v>
      </c>
    </row>
    <row r="1567" spans="1:14">
      <c r="A1567" t="s">
        <v>14</v>
      </c>
      <c r="B1567" t="s">
        <v>62</v>
      </c>
      <c r="C1567" t="s">
        <v>98</v>
      </c>
      <c r="D1567">
        <v>3524050238</v>
      </c>
      <c r="E1567" s="1">
        <v>44552</v>
      </c>
      <c r="F1567" s="1">
        <v>44552</v>
      </c>
      <c r="G1567">
        <v>6386724143</v>
      </c>
      <c r="H1567">
        <v>740844486</v>
      </c>
      <c r="I1567">
        <v>1224.9000000000001</v>
      </c>
      <c r="J1567" s="1">
        <v>44612</v>
      </c>
      <c r="K1567">
        <v>1113.55</v>
      </c>
      <c r="L1567" s="1">
        <v>44588</v>
      </c>
      <c r="M1567">
        <v>-24</v>
      </c>
      <c r="N1567" s="8">
        <f t="shared" si="24"/>
        <v>-26725.199999999997</v>
      </c>
    </row>
    <row r="1568" spans="1:14">
      <c r="A1568" t="s">
        <v>14</v>
      </c>
      <c r="B1568" t="s">
        <v>62</v>
      </c>
      <c r="C1568" t="s">
        <v>98</v>
      </c>
      <c r="D1568">
        <v>3524050238</v>
      </c>
      <c r="E1568" s="1">
        <v>44552</v>
      </c>
      <c r="F1568" s="1">
        <v>44552</v>
      </c>
      <c r="G1568">
        <v>6386724153</v>
      </c>
      <c r="H1568">
        <v>740844487</v>
      </c>
      <c r="I1568">
        <v>4684.8</v>
      </c>
      <c r="J1568" s="1">
        <v>44612</v>
      </c>
      <c r="K1568">
        <v>3840</v>
      </c>
      <c r="L1568" s="1">
        <v>44588</v>
      </c>
      <c r="M1568">
        <v>-24</v>
      </c>
      <c r="N1568" s="8">
        <f t="shared" si="24"/>
        <v>-92160</v>
      </c>
    </row>
    <row r="1569" spans="1:14">
      <c r="A1569" t="s">
        <v>14</v>
      </c>
      <c r="B1569" t="s">
        <v>62</v>
      </c>
      <c r="C1569" t="s">
        <v>244</v>
      </c>
      <c r="D1569">
        <v>674840152</v>
      </c>
      <c r="E1569" s="1">
        <v>44552</v>
      </c>
      <c r="F1569" s="1">
        <v>44552</v>
      </c>
      <c r="G1569">
        <v>6386763829</v>
      </c>
      <c r="H1569">
        <v>5302415175</v>
      </c>
      <c r="I1569">
        <v>558.47</v>
      </c>
      <c r="J1569" s="1">
        <v>44612</v>
      </c>
      <c r="K1569">
        <v>507.7</v>
      </c>
      <c r="L1569" s="1">
        <v>44588</v>
      </c>
      <c r="M1569">
        <v>-24</v>
      </c>
      <c r="N1569" s="8">
        <f t="shared" si="24"/>
        <v>-12184.8</v>
      </c>
    </row>
    <row r="1570" spans="1:14">
      <c r="A1570" t="s">
        <v>14</v>
      </c>
      <c r="B1570" t="s">
        <v>62</v>
      </c>
      <c r="C1570" t="s">
        <v>244</v>
      </c>
      <c r="D1570">
        <v>674840152</v>
      </c>
      <c r="E1570" s="1">
        <v>44552</v>
      </c>
      <c r="F1570" s="1">
        <v>44552</v>
      </c>
      <c r="G1570">
        <v>6386763935</v>
      </c>
      <c r="H1570">
        <v>5302415176</v>
      </c>
      <c r="I1570">
        <v>1684.8</v>
      </c>
      <c r="J1570" s="1">
        <v>44612</v>
      </c>
      <c r="K1570">
        <v>1620</v>
      </c>
      <c r="L1570" s="1">
        <v>44588</v>
      </c>
      <c r="M1570">
        <v>-24</v>
      </c>
      <c r="N1570" s="8">
        <f t="shared" si="24"/>
        <v>-38880</v>
      </c>
    </row>
    <row r="1571" spans="1:14">
      <c r="A1571" t="s">
        <v>14</v>
      </c>
      <c r="B1571" t="s">
        <v>62</v>
      </c>
      <c r="C1571" t="s">
        <v>244</v>
      </c>
      <c r="D1571">
        <v>674840152</v>
      </c>
      <c r="E1571" s="1">
        <v>44552</v>
      </c>
      <c r="F1571" s="1">
        <v>44552</v>
      </c>
      <c r="G1571">
        <v>6386764292</v>
      </c>
      <c r="H1571">
        <v>5302415174</v>
      </c>
      <c r="I1571">
        <v>1684.8</v>
      </c>
      <c r="J1571" s="1">
        <v>44612</v>
      </c>
      <c r="K1571">
        <v>1620</v>
      </c>
      <c r="L1571" s="1">
        <v>44616</v>
      </c>
      <c r="M1571">
        <v>4</v>
      </c>
      <c r="N1571" s="8">
        <f t="shared" si="24"/>
        <v>6480</v>
      </c>
    </row>
    <row r="1572" spans="1:14">
      <c r="A1572" t="s">
        <v>14</v>
      </c>
      <c r="B1572" t="s">
        <v>62</v>
      </c>
      <c r="C1572" t="s">
        <v>111</v>
      </c>
      <c r="D1572">
        <v>492340583</v>
      </c>
      <c r="E1572" s="1">
        <v>44552</v>
      </c>
      <c r="F1572" s="1">
        <v>44552</v>
      </c>
      <c r="G1572">
        <v>6386895325</v>
      </c>
      <c r="H1572">
        <v>21162568</v>
      </c>
      <c r="I1572">
        <v>908.82</v>
      </c>
      <c r="J1572" s="1">
        <v>44612</v>
      </c>
      <c r="K1572">
        <v>826.2</v>
      </c>
      <c r="L1572" s="1">
        <v>44588</v>
      </c>
      <c r="M1572">
        <v>-24</v>
      </c>
      <c r="N1572" s="8">
        <f t="shared" si="24"/>
        <v>-19828.800000000003</v>
      </c>
    </row>
    <row r="1573" spans="1:14">
      <c r="A1573" t="s">
        <v>14</v>
      </c>
      <c r="B1573" t="s">
        <v>62</v>
      </c>
      <c r="C1573" t="s">
        <v>509</v>
      </c>
      <c r="D1573">
        <v>399800580</v>
      </c>
      <c r="E1573" s="1">
        <v>44552</v>
      </c>
      <c r="F1573" s="1">
        <v>44552</v>
      </c>
      <c r="G1573">
        <v>6387021721</v>
      </c>
      <c r="H1573">
        <v>3202129206</v>
      </c>
      <c r="I1573">
        <v>18222.91</v>
      </c>
      <c r="J1573" s="1">
        <v>44612</v>
      </c>
      <c r="K1573">
        <v>16566.28</v>
      </c>
      <c r="L1573" s="1">
        <v>44588</v>
      </c>
      <c r="M1573">
        <v>-24</v>
      </c>
      <c r="N1573" s="8">
        <f t="shared" si="24"/>
        <v>-397590.72</v>
      </c>
    </row>
    <row r="1574" spans="1:14">
      <c r="A1574" t="s">
        <v>14</v>
      </c>
      <c r="B1574" t="s">
        <v>62</v>
      </c>
      <c r="C1574" t="s">
        <v>310</v>
      </c>
      <c r="D1574">
        <v>11278030157</v>
      </c>
      <c r="E1574" s="1">
        <v>44553</v>
      </c>
      <c r="F1574" s="1">
        <v>44553</v>
      </c>
      <c r="G1574">
        <v>6387082305</v>
      </c>
      <c r="H1574" t="s">
        <v>972</v>
      </c>
      <c r="I1574">
        <v>2420</v>
      </c>
      <c r="J1574" s="1">
        <v>44613</v>
      </c>
      <c r="K1574">
        <v>2200</v>
      </c>
      <c r="L1574" s="1">
        <v>44588</v>
      </c>
      <c r="M1574">
        <v>-25</v>
      </c>
      <c r="N1574" s="8">
        <f t="shared" si="24"/>
        <v>-55000</v>
      </c>
    </row>
    <row r="1575" spans="1:14">
      <c r="A1575" t="s">
        <v>14</v>
      </c>
      <c r="B1575" t="s">
        <v>62</v>
      </c>
      <c r="C1575" t="s">
        <v>973</v>
      </c>
      <c r="D1575">
        <v>2578030153</v>
      </c>
      <c r="E1575" s="1">
        <v>44552</v>
      </c>
      <c r="F1575" s="1">
        <v>44552</v>
      </c>
      <c r="G1575">
        <v>6387086793</v>
      </c>
      <c r="H1575" t="s">
        <v>974</v>
      </c>
      <c r="I1575">
        <v>98.13</v>
      </c>
      <c r="J1575" s="1">
        <v>44612</v>
      </c>
      <c r="K1575">
        <v>89.21</v>
      </c>
      <c r="L1575" s="1">
        <v>44608</v>
      </c>
      <c r="M1575">
        <v>-4</v>
      </c>
      <c r="N1575" s="8">
        <f t="shared" si="24"/>
        <v>-356.84</v>
      </c>
    </row>
    <row r="1576" spans="1:14">
      <c r="A1576" t="s">
        <v>14</v>
      </c>
      <c r="B1576" t="s">
        <v>62</v>
      </c>
      <c r="C1576" t="s">
        <v>310</v>
      </c>
      <c r="D1576">
        <v>11278030157</v>
      </c>
      <c r="E1576" s="1">
        <v>44553</v>
      </c>
      <c r="F1576" s="1">
        <v>44553</v>
      </c>
      <c r="G1576">
        <v>6387090473</v>
      </c>
      <c r="H1576" t="s">
        <v>975</v>
      </c>
      <c r="I1576">
        <v>1121.18</v>
      </c>
      <c r="J1576" s="1">
        <v>44613</v>
      </c>
      <c r="K1576">
        <v>1019.25</v>
      </c>
      <c r="L1576" s="1">
        <v>44616</v>
      </c>
      <c r="M1576">
        <v>3</v>
      </c>
      <c r="N1576" s="8">
        <f t="shared" si="24"/>
        <v>3057.75</v>
      </c>
    </row>
    <row r="1577" spans="1:14">
      <c r="A1577" t="s">
        <v>14</v>
      </c>
      <c r="B1577" t="s">
        <v>62</v>
      </c>
      <c r="C1577" t="s">
        <v>310</v>
      </c>
      <c r="D1577">
        <v>11278030157</v>
      </c>
      <c r="E1577" s="1">
        <v>44553</v>
      </c>
      <c r="F1577" s="1">
        <v>44553</v>
      </c>
      <c r="G1577">
        <v>6387090848</v>
      </c>
      <c r="H1577" t="s">
        <v>976</v>
      </c>
      <c r="I1577">
        <v>462</v>
      </c>
      <c r="J1577" s="1">
        <v>44613</v>
      </c>
      <c r="K1577">
        <v>420</v>
      </c>
      <c r="L1577" s="1">
        <v>44616</v>
      </c>
      <c r="M1577">
        <v>3</v>
      </c>
      <c r="N1577" s="8">
        <f t="shared" si="24"/>
        <v>1260</v>
      </c>
    </row>
    <row r="1578" spans="1:14">
      <c r="A1578" t="s">
        <v>14</v>
      </c>
      <c r="B1578" t="s">
        <v>62</v>
      </c>
      <c r="C1578" t="s">
        <v>729</v>
      </c>
      <c r="D1578">
        <v>8019811002</v>
      </c>
      <c r="E1578" s="1">
        <v>44552</v>
      </c>
      <c r="F1578" s="1">
        <v>44552</v>
      </c>
      <c r="G1578">
        <v>6387182890</v>
      </c>
      <c r="H1578" t="s">
        <v>152</v>
      </c>
      <c r="I1578">
        <v>181712.74</v>
      </c>
      <c r="J1578" s="1">
        <v>44612</v>
      </c>
      <c r="K1578">
        <v>173059.75</v>
      </c>
      <c r="L1578" s="1">
        <v>44588</v>
      </c>
      <c r="M1578">
        <v>-24</v>
      </c>
      <c r="N1578" s="8">
        <f t="shared" si="24"/>
        <v>-4153434</v>
      </c>
    </row>
    <row r="1579" spans="1:14">
      <c r="A1579" t="s">
        <v>14</v>
      </c>
      <c r="B1579" t="s">
        <v>62</v>
      </c>
      <c r="C1579" t="s">
        <v>383</v>
      </c>
      <c r="D1579">
        <v>9317501006</v>
      </c>
      <c r="E1579" s="1">
        <v>44552</v>
      </c>
      <c r="F1579" s="1">
        <v>44552</v>
      </c>
      <c r="G1579">
        <v>6387222458</v>
      </c>
      <c r="H1579">
        <v>264</v>
      </c>
      <c r="I1579">
        <v>1952</v>
      </c>
      <c r="J1579" s="1">
        <v>44612</v>
      </c>
      <c r="K1579">
        <v>1600</v>
      </c>
      <c r="L1579" s="1">
        <v>44593</v>
      </c>
      <c r="M1579">
        <v>-19</v>
      </c>
      <c r="N1579" s="8">
        <f t="shared" si="24"/>
        <v>-30400</v>
      </c>
    </row>
    <row r="1580" spans="1:14">
      <c r="A1580" t="s">
        <v>14</v>
      </c>
      <c r="B1580" t="s">
        <v>62</v>
      </c>
      <c r="C1580" t="s">
        <v>907</v>
      </c>
      <c r="D1580">
        <v>10926691006</v>
      </c>
      <c r="E1580" s="1">
        <v>44552</v>
      </c>
      <c r="F1580" s="1">
        <v>44552</v>
      </c>
      <c r="G1580">
        <v>6387727944</v>
      </c>
      <c r="H1580" t="s">
        <v>977</v>
      </c>
      <c r="I1580">
        <v>4998.34</v>
      </c>
      <c r="J1580" s="1">
        <v>44612</v>
      </c>
      <c r="K1580">
        <v>4097</v>
      </c>
      <c r="L1580" s="1">
        <v>44589</v>
      </c>
      <c r="M1580">
        <v>-23</v>
      </c>
      <c r="N1580" s="8">
        <f t="shared" si="24"/>
        <v>-94231</v>
      </c>
    </row>
    <row r="1581" spans="1:14">
      <c r="A1581" t="s">
        <v>14</v>
      </c>
      <c r="B1581" t="s">
        <v>62</v>
      </c>
      <c r="C1581" t="s">
        <v>907</v>
      </c>
      <c r="D1581">
        <v>10926691006</v>
      </c>
      <c r="E1581" s="1">
        <v>44552</v>
      </c>
      <c r="F1581" s="1">
        <v>44552</v>
      </c>
      <c r="G1581">
        <v>6387728091</v>
      </c>
      <c r="H1581" t="s">
        <v>978</v>
      </c>
      <c r="I1581">
        <v>444.08</v>
      </c>
      <c r="J1581" s="1">
        <v>44612</v>
      </c>
      <c r="K1581">
        <v>364</v>
      </c>
      <c r="L1581" s="1">
        <v>44589</v>
      </c>
      <c r="M1581">
        <v>-23</v>
      </c>
      <c r="N1581" s="8">
        <f t="shared" si="24"/>
        <v>-8372</v>
      </c>
    </row>
    <row r="1582" spans="1:14">
      <c r="A1582" t="s">
        <v>14</v>
      </c>
      <c r="B1582" t="s">
        <v>62</v>
      </c>
      <c r="C1582" t="s">
        <v>979</v>
      </c>
      <c r="D1582">
        <v>2158490595</v>
      </c>
      <c r="E1582" s="1">
        <v>44552</v>
      </c>
      <c r="F1582" s="1">
        <v>44552</v>
      </c>
      <c r="G1582">
        <v>6387825167</v>
      </c>
      <c r="H1582">
        <v>104259</v>
      </c>
      <c r="I1582">
        <v>44</v>
      </c>
      <c r="J1582" s="1">
        <v>44612</v>
      </c>
      <c r="K1582">
        <v>40</v>
      </c>
      <c r="L1582" s="1">
        <v>44613</v>
      </c>
      <c r="M1582">
        <v>1</v>
      </c>
      <c r="N1582" s="8">
        <f t="shared" si="24"/>
        <v>40</v>
      </c>
    </row>
    <row r="1583" spans="1:14">
      <c r="A1583" t="s">
        <v>14</v>
      </c>
      <c r="B1583" t="s">
        <v>62</v>
      </c>
      <c r="C1583" t="s">
        <v>793</v>
      </c>
      <c r="D1583">
        <v>4437501002</v>
      </c>
      <c r="E1583" s="1">
        <v>44552</v>
      </c>
      <c r="F1583" s="1">
        <v>44552</v>
      </c>
      <c r="G1583">
        <v>6387858183</v>
      </c>
      <c r="H1583" t="s">
        <v>980</v>
      </c>
      <c r="I1583">
        <v>19727.400000000001</v>
      </c>
      <c r="J1583" s="1">
        <v>44612</v>
      </c>
      <c r="K1583">
        <v>19727.400000000001</v>
      </c>
      <c r="L1583" s="1">
        <v>44609</v>
      </c>
      <c r="M1583">
        <v>-3</v>
      </c>
      <c r="N1583" s="8">
        <f t="shared" si="24"/>
        <v>-59182.200000000004</v>
      </c>
    </row>
    <row r="1584" spans="1:14">
      <c r="A1584" t="s">
        <v>14</v>
      </c>
      <c r="B1584" t="s">
        <v>62</v>
      </c>
      <c r="C1584" t="s">
        <v>981</v>
      </c>
      <c r="D1584">
        <v>9435590154</v>
      </c>
      <c r="E1584" s="1">
        <v>44552</v>
      </c>
      <c r="F1584" s="1">
        <v>44552</v>
      </c>
      <c r="G1584">
        <v>6388063310</v>
      </c>
      <c r="H1584">
        <v>6000167926</v>
      </c>
      <c r="I1584">
        <v>180247.67999999999</v>
      </c>
      <c r="J1584" s="1">
        <v>44633</v>
      </c>
      <c r="K1584">
        <v>147744</v>
      </c>
      <c r="L1584" s="1">
        <v>44707</v>
      </c>
      <c r="M1584">
        <v>74</v>
      </c>
      <c r="N1584" s="8">
        <f t="shared" si="24"/>
        <v>10933056</v>
      </c>
    </row>
    <row r="1585" spans="1:14">
      <c r="A1585" t="s">
        <v>14</v>
      </c>
      <c r="B1585" t="s">
        <v>62</v>
      </c>
      <c r="C1585" t="s">
        <v>565</v>
      </c>
      <c r="D1585">
        <v>9190500968</v>
      </c>
      <c r="E1585" s="1">
        <v>44552</v>
      </c>
      <c r="F1585" s="1">
        <v>44552</v>
      </c>
      <c r="G1585">
        <v>6388396625</v>
      </c>
      <c r="H1585">
        <v>16930</v>
      </c>
      <c r="I1585">
        <v>1441</v>
      </c>
      <c r="J1585" s="1">
        <v>44612</v>
      </c>
      <c r="K1585">
        <v>1310</v>
      </c>
      <c r="L1585" s="1">
        <v>44588</v>
      </c>
      <c r="M1585">
        <v>-24</v>
      </c>
      <c r="N1585" s="8">
        <f t="shared" si="24"/>
        <v>-31440</v>
      </c>
    </row>
    <row r="1586" spans="1:14">
      <c r="A1586" t="s">
        <v>14</v>
      </c>
      <c r="B1586" t="s">
        <v>62</v>
      </c>
      <c r="C1586" t="s">
        <v>565</v>
      </c>
      <c r="D1586">
        <v>9190500968</v>
      </c>
      <c r="E1586" s="1">
        <v>44552</v>
      </c>
      <c r="F1586" s="1">
        <v>44552</v>
      </c>
      <c r="G1586">
        <v>6388401094</v>
      </c>
      <c r="H1586">
        <v>16936</v>
      </c>
      <c r="I1586">
        <v>508.73</v>
      </c>
      <c r="J1586" s="1">
        <v>44612</v>
      </c>
      <c r="K1586">
        <v>462.48</v>
      </c>
      <c r="L1586" s="1">
        <v>44588</v>
      </c>
      <c r="M1586">
        <v>-24</v>
      </c>
      <c r="N1586" s="8">
        <f t="shared" si="24"/>
        <v>-11099.52</v>
      </c>
    </row>
    <row r="1587" spans="1:14">
      <c r="A1587" t="s">
        <v>14</v>
      </c>
      <c r="B1587" t="s">
        <v>62</v>
      </c>
      <c r="C1587" t="s">
        <v>982</v>
      </c>
      <c r="D1587">
        <v>5632311212</v>
      </c>
      <c r="E1587" s="1">
        <v>44552</v>
      </c>
      <c r="F1587" s="1">
        <v>44552</v>
      </c>
      <c r="G1587">
        <v>6388712934</v>
      </c>
      <c r="H1587" t="s">
        <v>983</v>
      </c>
      <c r="I1587">
        <v>11117.86</v>
      </c>
      <c r="J1587" s="1">
        <v>44612</v>
      </c>
      <c r="K1587">
        <v>9113</v>
      </c>
      <c r="L1587" s="1">
        <v>44589</v>
      </c>
      <c r="M1587">
        <v>-23</v>
      </c>
      <c r="N1587" s="8">
        <f t="shared" si="24"/>
        <v>-209599</v>
      </c>
    </row>
    <row r="1588" spans="1:14">
      <c r="A1588" t="s">
        <v>14</v>
      </c>
      <c r="B1588" t="s">
        <v>62</v>
      </c>
      <c r="C1588" t="s">
        <v>668</v>
      </c>
      <c r="D1588">
        <v>3174750277</v>
      </c>
      <c r="E1588" s="1">
        <v>44553</v>
      </c>
      <c r="F1588" s="1">
        <v>44553</v>
      </c>
      <c r="G1588">
        <v>6389386518</v>
      </c>
      <c r="H1588" t="s">
        <v>984</v>
      </c>
      <c r="I1588">
        <v>1830</v>
      </c>
      <c r="J1588" s="1">
        <v>44613</v>
      </c>
      <c r="K1588">
        <v>1500</v>
      </c>
      <c r="L1588" s="1">
        <v>44593</v>
      </c>
      <c r="M1588">
        <v>-20</v>
      </c>
      <c r="N1588" s="8">
        <f t="shared" si="24"/>
        <v>-30000</v>
      </c>
    </row>
    <row r="1589" spans="1:14">
      <c r="A1589" t="s">
        <v>14</v>
      </c>
      <c r="B1589" t="s">
        <v>62</v>
      </c>
      <c r="C1589" t="s">
        <v>322</v>
      </c>
      <c r="D1589">
        <v>2645920592</v>
      </c>
      <c r="E1589" s="1">
        <v>44553</v>
      </c>
      <c r="F1589" s="1">
        <v>44553</v>
      </c>
      <c r="G1589">
        <v>6389974711</v>
      </c>
      <c r="H1589">
        <v>2021037047</v>
      </c>
      <c r="I1589">
        <v>1386</v>
      </c>
      <c r="J1589" s="1">
        <v>44613</v>
      </c>
      <c r="K1589">
        <v>1260</v>
      </c>
      <c r="L1589" s="1">
        <v>44588</v>
      </c>
      <c r="M1589">
        <v>-25</v>
      </c>
      <c r="N1589" s="8">
        <f t="shared" si="24"/>
        <v>-31500</v>
      </c>
    </row>
    <row r="1590" spans="1:14">
      <c r="A1590" t="s">
        <v>14</v>
      </c>
      <c r="B1590" t="s">
        <v>62</v>
      </c>
      <c r="C1590" t="s">
        <v>273</v>
      </c>
      <c r="D1590">
        <v>3237150234</v>
      </c>
      <c r="E1590" s="1">
        <v>44553</v>
      </c>
      <c r="F1590" s="1">
        <v>44553</v>
      </c>
      <c r="G1590">
        <v>6389978656</v>
      </c>
      <c r="H1590">
        <v>2110860</v>
      </c>
      <c r="I1590">
        <v>1171.2</v>
      </c>
      <c r="J1590" s="1">
        <v>44613</v>
      </c>
      <c r="K1590">
        <v>960</v>
      </c>
      <c r="L1590" s="1">
        <v>44616</v>
      </c>
      <c r="M1590">
        <v>3</v>
      </c>
      <c r="N1590" s="8">
        <f t="shared" si="24"/>
        <v>2880</v>
      </c>
    </row>
    <row r="1591" spans="1:14">
      <c r="A1591" t="s">
        <v>14</v>
      </c>
      <c r="B1591" t="s">
        <v>62</v>
      </c>
      <c r="C1591" t="s">
        <v>624</v>
      </c>
      <c r="D1591">
        <v>11815361008</v>
      </c>
      <c r="E1591" s="1">
        <v>44553</v>
      </c>
      <c r="F1591" s="1">
        <v>44553</v>
      </c>
      <c r="G1591">
        <v>6390004026</v>
      </c>
      <c r="H1591" t="s">
        <v>985</v>
      </c>
      <c r="I1591">
        <v>1012.25</v>
      </c>
      <c r="J1591" s="1">
        <v>44613</v>
      </c>
      <c r="K1591">
        <v>920.23</v>
      </c>
      <c r="L1591" s="1">
        <v>44588</v>
      </c>
      <c r="M1591">
        <v>-25</v>
      </c>
      <c r="N1591" s="8">
        <f t="shared" si="24"/>
        <v>-23005.75</v>
      </c>
    </row>
    <row r="1592" spans="1:14">
      <c r="A1592" t="s">
        <v>14</v>
      </c>
      <c r="B1592" t="s">
        <v>62</v>
      </c>
      <c r="C1592" t="s">
        <v>624</v>
      </c>
      <c r="D1592">
        <v>11815361008</v>
      </c>
      <c r="E1592" s="1">
        <v>44553</v>
      </c>
      <c r="F1592" s="1">
        <v>44553</v>
      </c>
      <c r="G1592">
        <v>6390007147</v>
      </c>
      <c r="H1592" t="s">
        <v>986</v>
      </c>
      <c r="I1592">
        <v>495</v>
      </c>
      <c r="J1592" s="1">
        <v>44613</v>
      </c>
      <c r="K1592">
        <v>450</v>
      </c>
      <c r="L1592" s="1">
        <v>44588</v>
      </c>
      <c r="M1592">
        <v>-25</v>
      </c>
      <c r="N1592" s="8">
        <f t="shared" si="24"/>
        <v>-11250</v>
      </c>
    </row>
    <row r="1593" spans="1:14">
      <c r="A1593" t="s">
        <v>14</v>
      </c>
      <c r="B1593" t="s">
        <v>62</v>
      </c>
      <c r="C1593" t="s">
        <v>116</v>
      </c>
      <c r="D1593">
        <v>2789580590</v>
      </c>
      <c r="E1593" s="1">
        <v>44553</v>
      </c>
      <c r="F1593" s="1">
        <v>44553</v>
      </c>
      <c r="G1593">
        <v>6390018842</v>
      </c>
      <c r="H1593">
        <v>2021294854</v>
      </c>
      <c r="I1593">
        <v>25520</v>
      </c>
      <c r="J1593" s="1">
        <v>44613</v>
      </c>
      <c r="K1593">
        <v>23200</v>
      </c>
      <c r="L1593" s="1">
        <v>44588</v>
      </c>
      <c r="M1593">
        <v>-25</v>
      </c>
      <c r="N1593" s="8">
        <f t="shared" si="24"/>
        <v>-580000</v>
      </c>
    </row>
    <row r="1594" spans="1:14">
      <c r="A1594" t="s">
        <v>14</v>
      </c>
      <c r="B1594" t="s">
        <v>62</v>
      </c>
      <c r="C1594" t="s">
        <v>624</v>
      </c>
      <c r="D1594">
        <v>11815361008</v>
      </c>
      <c r="E1594" s="1">
        <v>44553</v>
      </c>
      <c r="F1594" s="1">
        <v>44553</v>
      </c>
      <c r="G1594">
        <v>6390022793</v>
      </c>
      <c r="H1594" t="s">
        <v>987</v>
      </c>
      <c r="I1594">
        <v>495</v>
      </c>
      <c r="J1594" s="1">
        <v>44613</v>
      </c>
      <c r="K1594">
        <v>450</v>
      </c>
      <c r="L1594" s="1">
        <v>44588</v>
      </c>
      <c r="M1594">
        <v>-25</v>
      </c>
      <c r="N1594" s="8">
        <f t="shared" si="24"/>
        <v>-11250</v>
      </c>
    </row>
    <row r="1595" spans="1:14">
      <c r="A1595" t="s">
        <v>14</v>
      </c>
      <c r="B1595" t="s">
        <v>62</v>
      </c>
      <c r="C1595" t="s">
        <v>624</v>
      </c>
      <c r="D1595">
        <v>11815361008</v>
      </c>
      <c r="E1595" s="1">
        <v>44553</v>
      </c>
      <c r="F1595" s="1">
        <v>44553</v>
      </c>
      <c r="G1595">
        <v>6390036979</v>
      </c>
      <c r="H1595" t="s">
        <v>988</v>
      </c>
      <c r="I1595">
        <v>188.11</v>
      </c>
      <c r="J1595" s="1">
        <v>44613</v>
      </c>
      <c r="K1595">
        <v>171.01</v>
      </c>
      <c r="L1595" s="1">
        <v>44588</v>
      </c>
      <c r="M1595">
        <v>-25</v>
      </c>
      <c r="N1595" s="8">
        <f t="shared" si="24"/>
        <v>-4275.25</v>
      </c>
    </row>
    <row r="1596" spans="1:14">
      <c r="A1596" t="s">
        <v>14</v>
      </c>
      <c r="B1596" t="s">
        <v>62</v>
      </c>
      <c r="C1596" t="s">
        <v>181</v>
      </c>
      <c r="D1596">
        <v>2707070963</v>
      </c>
      <c r="E1596" s="1">
        <v>44553</v>
      </c>
      <c r="F1596" s="1">
        <v>44553</v>
      </c>
      <c r="G1596">
        <v>6390099403</v>
      </c>
      <c r="H1596">
        <v>8721193995</v>
      </c>
      <c r="I1596">
        <v>15657.62</v>
      </c>
      <c r="J1596" s="1">
        <v>44613</v>
      </c>
      <c r="K1596">
        <v>14234.2</v>
      </c>
      <c r="L1596" s="1">
        <v>44588</v>
      </c>
      <c r="M1596">
        <v>-25</v>
      </c>
      <c r="N1596" s="8">
        <f t="shared" si="24"/>
        <v>-355855</v>
      </c>
    </row>
    <row r="1597" spans="1:14">
      <c r="A1597" t="s">
        <v>14</v>
      </c>
      <c r="B1597" t="s">
        <v>62</v>
      </c>
      <c r="C1597" t="s">
        <v>181</v>
      </c>
      <c r="D1597">
        <v>2707070963</v>
      </c>
      <c r="E1597" s="1">
        <v>44553</v>
      </c>
      <c r="F1597" s="1">
        <v>44553</v>
      </c>
      <c r="G1597">
        <v>6390103674</v>
      </c>
      <c r="H1597">
        <v>8721193996</v>
      </c>
      <c r="I1597">
        <v>20275.3</v>
      </c>
      <c r="J1597" s="1">
        <v>44613</v>
      </c>
      <c r="K1597">
        <v>18432.09</v>
      </c>
      <c r="L1597" s="1">
        <v>44588</v>
      </c>
      <c r="M1597">
        <v>-25</v>
      </c>
      <c r="N1597" s="8">
        <f t="shared" si="24"/>
        <v>-460802.25</v>
      </c>
    </row>
    <row r="1598" spans="1:14">
      <c r="A1598" t="s">
        <v>14</v>
      </c>
      <c r="B1598" t="s">
        <v>62</v>
      </c>
      <c r="C1598" t="s">
        <v>203</v>
      </c>
      <c r="D1598">
        <v>212840235</v>
      </c>
      <c r="E1598" s="1">
        <v>44553</v>
      </c>
      <c r="F1598" s="1">
        <v>44553</v>
      </c>
      <c r="G1598">
        <v>6390159353</v>
      </c>
      <c r="H1598">
        <v>1000098532</v>
      </c>
      <c r="I1598">
        <v>62.37</v>
      </c>
      <c r="J1598" s="1">
        <v>44613</v>
      </c>
      <c r="K1598">
        <v>56.7</v>
      </c>
      <c r="L1598" s="1">
        <v>44588</v>
      </c>
      <c r="M1598">
        <v>-25</v>
      </c>
      <c r="N1598" s="8">
        <f t="shared" si="24"/>
        <v>-1417.5</v>
      </c>
    </row>
    <row r="1599" spans="1:14">
      <c r="A1599" t="s">
        <v>14</v>
      </c>
      <c r="B1599" t="s">
        <v>62</v>
      </c>
      <c r="C1599" t="s">
        <v>396</v>
      </c>
      <c r="D1599">
        <v>1778520302</v>
      </c>
      <c r="E1599" s="1">
        <v>44553</v>
      </c>
      <c r="F1599" s="1">
        <v>44553</v>
      </c>
      <c r="G1599">
        <v>6390354351</v>
      </c>
      <c r="H1599">
        <v>6012221024137</v>
      </c>
      <c r="I1599">
        <v>3190</v>
      </c>
      <c r="J1599" s="1">
        <v>44613</v>
      </c>
      <c r="K1599">
        <v>2900</v>
      </c>
      <c r="L1599" s="1">
        <v>44645</v>
      </c>
      <c r="M1599">
        <v>32</v>
      </c>
      <c r="N1599" s="8">
        <f t="shared" si="24"/>
        <v>92800</v>
      </c>
    </row>
    <row r="1600" spans="1:14">
      <c r="A1600" t="s">
        <v>14</v>
      </c>
      <c r="B1600" t="s">
        <v>62</v>
      </c>
      <c r="C1600" t="s">
        <v>499</v>
      </c>
      <c r="D1600">
        <v>11667890153</v>
      </c>
      <c r="E1600" s="1">
        <v>44553</v>
      </c>
      <c r="F1600" s="1">
        <v>44553</v>
      </c>
      <c r="G1600">
        <v>6390523448</v>
      </c>
      <c r="H1600">
        <v>8261309948</v>
      </c>
      <c r="I1600">
        <v>123.29</v>
      </c>
      <c r="J1600" s="1">
        <v>44613</v>
      </c>
      <c r="K1600">
        <v>112.08</v>
      </c>
      <c r="L1600" s="1">
        <v>44588</v>
      </c>
      <c r="M1600">
        <v>-25</v>
      </c>
      <c r="N1600" s="8">
        <f t="shared" si="24"/>
        <v>-2802</v>
      </c>
    </row>
    <row r="1601" spans="1:14">
      <c r="A1601" t="s">
        <v>14</v>
      </c>
      <c r="B1601" t="s">
        <v>62</v>
      </c>
      <c r="C1601" t="s">
        <v>566</v>
      </c>
      <c r="D1601">
        <v>6037901003</v>
      </c>
      <c r="E1601" s="1">
        <v>44553</v>
      </c>
      <c r="F1601" s="1">
        <v>44553</v>
      </c>
      <c r="G1601">
        <v>6390580743</v>
      </c>
      <c r="H1601" t="s">
        <v>989</v>
      </c>
      <c r="I1601">
        <v>11148.39</v>
      </c>
      <c r="J1601" s="1">
        <v>44613</v>
      </c>
      <c r="K1601">
        <v>10134.9</v>
      </c>
      <c r="L1601" s="1">
        <v>44588</v>
      </c>
      <c r="M1601">
        <v>-25</v>
      </c>
      <c r="N1601" s="8">
        <f t="shared" si="24"/>
        <v>-253372.5</v>
      </c>
    </row>
    <row r="1602" spans="1:14">
      <c r="A1602" t="s">
        <v>14</v>
      </c>
      <c r="B1602" t="s">
        <v>62</v>
      </c>
      <c r="C1602" t="s">
        <v>265</v>
      </c>
      <c r="D1602">
        <v>11271521004</v>
      </c>
      <c r="E1602" s="1">
        <v>44553</v>
      </c>
      <c r="F1602" s="1">
        <v>44553</v>
      </c>
      <c r="G1602">
        <v>6390581701</v>
      </c>
      <c r="H1602">
        <v>21015841</v>
      </c>
      <c r="I1602">
        <v>8510.44</v>
      </c>
      <c r="J1602" s="1">
        <v>44613</v>
      </c>
      <c r="K1602">
        <v>7736.76</v>
      </c>
      <c r="L1602" s="1">
        <v>44655</v>
      </c>
      <c r="M1602">
        <v>42</v>
      </c>
      <c r="N1602" s="8">
        <f t="shared" si="24"/>
        <v>324943.92</v>
      </c>
    </row>
    <row r="1603" spans="1:14">
      <c r="A1603" t="s">
        <v>14</v>
      </c>
      <c r="B1603" t="s">
        <v>62</v>
      </c>
      <c r="C1603" t="s">
        <v>265</v>
      </c>
      <c r="D1603">
        <v>11271521004</v>
      </c>
      <c r="E1603" s="1">
        <v>44553</v>
      </c>
      <c r="F1603" s="1">
        <v>44553</v>
      </c>
      <c r="G1603">
        <v>6390582196</v>
      </c>
      <c r="H1603">
        <v>21015846</v>
      </c>
      <c r="I1603">
        <v>8510.44</v>
      </c>
      <c r="J1603" s="1">
        <v>44613</v>
      </c>
      <c r="K1603">
        <v>7736.76</v>
      </c>
      <c r="L1603" s="1">
        <v>44599</v>
      </c>
      <c r="M1603">
        <v>-14</v>
      </c>
      <c r="N1603" s="8">
        <f t="shared" ref="N1603:N1666" si="25">+K1603*M1603</f>
        <v>-108314.64</v>
      </c>
    </row>
    <row r="1604" spans="1:14">
      <c r="A1604" t="s">
        <v>14</v>
      </c>
      <c r="B1604" t="s">
        <v>62</v>
      </c>
      <c r="C1604" t="s">
        <v>601</v>
      </c>
      <c r="D1604">
        <v>11654150157</v>
      </c>
      <c r="E1604" s="1">
        <v>44553</v>
      </c>
      <c r="F1604" s="1">
        <v>44553</v>
      </c>
      <c r="G1604">
        <v>6390608070</v>
      </c>
      <c r="H1604">
        <v>3300166230</v>
      </c>
      <c r="I1604">
        <v>1172.29</v>
      </c>
      <c r="J1604" s="1">
        <v>44613</v>
      </c>
      <c r="K1604">
        <v>1065.72</v>
      </c>
      <c r="L1604" s="1">
        <v>44588</v>
      </c>
      <c r="M1604">
        <v>-25</v>
      </c>
      <c r="N1604" s="8">
        <f t="shared" si="25"/>
        <v>-26643</v>
      </c>
    </row>
    <row r="1605" spans="1:14">
      <c r="A1605" t="s">
        <v>14</v>
      </c>
      <c r="B1605" t="s">
        <v>62</v>
      </c>
      <c r="C1605" t="s">
        <v>72</v>
      </c>
      <c r="D1605">
        <v>9238800156</v>
      </c>
      <c r="E1605" s="1">
        <v>44553</v>
      </c>
      <c r="F1605" s="1">
        <v>44553</v>
      </c>
      <c r="G1605">
        <v>6390704548</v>
      </c>
      <c r="H1605">
        <v>1027379139</v>
      </c>
      <c r="I1605">
        <v>2525.4</v>
      </c>
      <c r="J1605" s="1">
        <v>44613</v>
      </c>
      <c r="K1605">
        <v>2070</v>
      </c>
      <c r="L1605" s="1">
        <v>44588</v>
      </c>
      <c r="M1605">
        <v>-25</v>
      </c>
      <c r="N1605" s="8">
        <f t="shared" si="25"/>
        <v>-51750</v>
      </c>
    </row>
    <row r="1606" spans="1:14">
      <c r="A1606" t="s">
        <v>14</v>
      </c>
      <c r="B1606" t="s">
        <v>62</v>
      </c>
      <c r="C1606" t="s">
        <v>72</v>
      </c>
      <c r="D1606">
        <v>9238800156</v>
      </c>
      <c r="E1606" s="1">
        <v>44553</v>
      </c>
      <c r="F1606" s="1">
        <v>44553</v>
      </c>
      <c r="G1606">
        <v>6390715257</v>
      </c>
      <c r="H1606">
        <v>1027379140</v>
      </c>
      <c r="I1606">
        <v>618.54</v>
      </c>
      <c r="J1606" s="1">
        <v>44613</v>
      </c>
      <c r="K1606">
        <v>507</v>
      </c>
      <c r="L1606" s="1">
        <v>44588</v>
      </c>
      <c r="M1606">
        <v>-25</v>
      </c>
      <c r="N1606" s="8">
        <f t="shared" si="25"/>
        <v>-12675</v>
      </c>
    </row>
    <row r="1607" spans="1:14">
      <c r="A1607" t="s">
        <v>14</v>
      </c>
      <c r="B1607" t="s">
        <v>62</v>
      </c>
      <c r="C1607" t="s">
        <v>319</v>
      </c>
      <c r="D1607">
        <v>9750710965</v>
      </c>
      <c r="E1607" s="1">
        <v>44553</v>
      </c>
      <c r="F1607" s="1">
        <v>44553</v>
      </c>
      <c r="G1607">
        <v>6391005736</v>
      </c>
      <c r="H1607" t="s">
        <v>990</v>
      </c>
      <c r="I1607">
        <v>1088.73</v>
      </c>
      <c r="J1607" s="1">
        <v>44613</v>
      </c>
      <c r="K1607">
        <v>989.75</v>
      </c>
      <c r="L1607" s="1">
        <v>44648</v>
      </c>
      <c r="M1607">
        <v>35</v>
      </c>
      <c r="N1607" s="8">
        <f t="shared" si="25"/>
        <v>34641.25</v>
      </c>
    </row>
    <row r="1608" spans="1:14">
      <c r="A1608" t="s">
        <v>14</v>
      </c>
      <c r="B1608" t="s">
        <v>62</v>
      </c>
      <c r="C1608" t="s">
        <v>319</v>
      </c>
      <c r="D1608">
        <v>9750710965</v>
      </c>
      <c r="E1608" s="1">
        <v>44553</v>
      </c>
      <c r="F1608" s="1">
        <v>44553</v>
      </c>
      <c r="G1608">
        <v>6391008736</v>
      </c>
      <c r="H1608" t="s">
        <v>991</v>
      </c>
      <c r="I1608">
        <v>666.56</v>
      </c>
      <c r="J1608" s="1">
        <v>44613</v>
      </c>
      <c r="K1608">
        <v>605.96</v>
      </c>
      <c r="L1608" s="1">
        <v>44599</v>
      </c>
      <c r="M1608">
        <v>-14</v>
      </c>
      <c r="N1608" s="8">
        <f t="shared" si="25"/>
        <v>-8483.44</v>
      </c>
    </row>
    <row r="1609" spans="1:14">
      <c r="A1609" t="s">
        <v>14</v>
      </c>
      <c r="B1609" t="s">
        <v>62</v>
      </c>
      <c r="C1609" t="s">
        <v>116</v>
      </c>
      <c r="D1609">
        <v>2789580590</v>
      </c>
      <c r="E1609" s="1">
        <v>44553</v>
      </c>
      <c r="F1609" s="1">
        <v>44553</v>
      </c>
      <c r="G1609">
        <v>6391069024</v>
      </c>
      <c r="H1609">
        <v>2021295483</v>
      </c>
      <c r="I1609">
        <v>593.13</v>
      </c>
      <c r="J1609" s="1">
        <v>44613</v>
      </c>
      <c r="K1609">
        <v>539.21</v>
      </c>
      <c r="L1609" s="1">
        <v>44588</v>
      </c>
      <c r="M1609">
        <v>-25</v>
      </c>
      <c r="N1609" s="8">
        <f t="shared" si="25"/>
        <v>-13480.25</v>
      </c>
    </row>
    <row r="1610" spans="1:14">
      <c r="A1610" t="s">
        <v>14</v>
      </c>
      <c r="B1610" t="s">
        <v>62</v>
      </c>
      <c r="C1610" t="s">
        <v>503</v>
      </c>
      <c r="D1610">
        <v>10051170156</v>
      </c>
      <c r="E1610" s="1">
        <v>44553</v>
      </c>
      <c r="F1610" s="1">
        <v>44553</v>
      </c>
      <c r="G1610">
        <v>6391078886</v>
      </c>
      <c r="H1610">
        <v>931825580</v>
      </c>
      <c r="I1610">
        <v>5252.84</v>
      </c>
      <c r="J1610" s="1">
        <v>44613</v>
      </c>
      <c r="K1610">
        <v>4775.3100000000004</v>
      </c>
      <c r="L1610" s="1">
        <v>44588</v>
      </c>
      <c r="M1610">
        <v>-25</v>
      </c>
      <c r="N1610" s="8">
        <f t="shared" si="25"/>
        <v>-119382.75000000001</v>
      </c>
    </row>
    <row r="1611" spans="1:14">
      <c r="A1611" t="s">
        <v>14</v>
      </c>
      <c r="B1611" t="s">
        <v>62</v>
      </c>
      <c r="C1611" t="s">
        <v>395</v>
      </c>
      <c r="D1611">
        <v>6814140965</v>
      </c>
      <c r="E1611" s="1">
        <v>44553</v>
      </c>
      <c r="F1611" s="1">
        <v>44553</v>
      </c>
      <c r="G1611">
        <v>6391563527</v>
      </c>
      <c r="H1611">
        <v>7080027623</v>
      </c>
      <c r="I1611">
        <v>1485.59</v>
      </c>
      <c r="J1611" s="1">
        <v>44613</v>
      </c>
      <c r="K1611">
        <v>1217.7</v>
      </c>
      <c r="L1611" s="1">
        <v>44705</v>
      </c>
      <c r="M1611">
        <v>92</v>
      </c>
      <c r="N1611" s="8">
        <f t="shared" si="25"/>
        <v>112028.40000000001</v>
      </c>
    </row>
    <row r="1612" spans="1:14">
      <c r="A1612" t="s">
        <v>14</v>
      </c>
      <c r="B1612" t="s">
        <v>62</v>
      </c>
      <c r="C1612" t="s">
        <v>94</v>
      </c>
      <c r="D1612">
        <v>13209130155</v>
      </c>
      <c r="E1612" s="1">
        <v>44553</v>
      </c>
      <c r="F1612" s="1">
        <v>44553</v>
      </c>
      <c r="G1612">
        <v>6392733125</v>
      </c>
      <c r="H1612">
        <v>8230359959</v>
      </c>
      <c r="I1612">
        <v>117.12</v>
      </c>
      <c r="J1612" s="1">
        <v>44613</v>
      </c>
      <c r="K1612">
        <v>96</v>
      </c>
      <c r="L1612" s="1">
        <v>44602</v>
      </c>
      <c r="M1612">
        <v>-11</v>
      </c>
      <c r="N1612" s="8">
        <f t="shared" si="25"/>
        <v>-1056</v>
      </c>
    </row>
    <row r="1613" spans="1:14">
      <c r="A1613" t="s">
        <v>14</v>
      </c>
      <c r="B1613" t="s">
        <v>62</v>
      </c>
      <c r="C1613" t="s">
        <v>94</v>
      </c>
      <c r="D1613">
        <v>13209130155</v>
      </c>
      <c r="E1613" s="1">
        <v>44553</v>
      </c>
      <c r="F1613" s="1">
        <v>44553</v>
      </c>
      <c r="G1613">
        <v>6392735111</v>
      </c>
      <c r="H1613">
        <v>8230359960</v>
      </c>
      <c r="I1613">
        <v>465.08</v>
      </c>
      <c r="J1613" s="1">
        <v>44613</v>
      </c>
      <c r="K1613">
        <v>381.21</v>
      </c>
      <c r="L1613" s="1">
        <v>44592</v>
      </c>
      <c r="M1613">
        <v>-21</v>
      </c>
      <c r="N1613" s="8">
        <f t="shared" si="25"/>
        <v>-8005.41</v>
      </c>
    </row>
    <row r="1614" spans="1:14">
      <c r="A1614" t="s">
        <v>14</v>
      </c>
      <c r="B1614" t="s">
        <v>62</v>
      </c>
      <c r="C1614" t="s">
        <v>85</v>
      </c>
      <c r="D1614">
        <v>3907010585</v>
      </c>
      <c r="E1614" s="1">
        <v>44553</v>
      </c>
      <c r="F1614" s="1">
        <v>44553</v>
      </c>
      <c r="G1614">
        <v>6393285957</v>
      </c>
      <c r="H1614">
        <v>1210268657</v>
      </c>
      <c r="I1614">
        <v>5104.97</v>
      </c>
      <c r="J1614" s="1">
        <v>44613</v>
      </c>
      <c r="K1614">
        <v>4640.88</v>
      </c>
      <c r="L1614" s="1">
        <v>44588</v>
      </c>
      <c r="M1614">
        <v>-25</v>
      </c>
      <c r="N1614" s="8">
        <f t="shared" si="25"/>
        <v>-116022</v>
      </c>
    </row>
    <row r="1615" spans="1:14">
      <c r="A1615" t="s">
        <v>14</v>
      </c>
      <c r="B1615" t="s">
        <v>62</v>
      </c>
      <c r="C1615" t="s">
        <v>182</v>
      </c>
      <c r="D1615">
        <v>4337640280</v>
      </c>
      <c r="E1615" s="1">
        <v>44553</v>
      </c>
      <c r="F1615" s="1">
        <v>44553</v>
      </c>
      <c r="G1615">
        <v>6393894453</v>
      </c>
      <c r="H1615" t="s">
        <v>992</v>
      </c>
      <c r="I1615">
        <v>476.87</v>
      </c>
      <c r="J1615" s="1">
        <v>44613</v>
      </c>
      <c r="K1615">
        <v>390.88</v>
      </c>
      <c r="L1615" s="1">
        <v>44588</v>
      </c>
      <c r="M1615">
        <v>-25</v>
      </c>
      <c r="N1615" s="8">
        <f t="shared" si="25"/>
        <v>-9772</v>
      </c>
    </row>
    <row r="1616" spans="1:14">
      <c r="A1616" t="s">
        <v>14</v>
      </c>
      <c r="B1616" t="s">
        <v>62</v>
      </c>
      <c r="C1616" t="s">
        <v>182</v>
      </c>
      <c r="D1616">
        <v>4337640280</v>
      </c>
      <c r="E1616" s="1">
        <v>44553</v>
      </c>
      <c r="F1616" s="1">
        <v>44553</v>
      </c>
      <c r="G1616">
        <v>6393894559</v>
      </c>
      <c r="H1616" t="s">
        <v>993</v>
      </c>
      <c r="I1616">
        <v>21549.65</v>
      </c>
      <c r="J1616" s="1">
        <v>44613</v>
      </c>
      <c r="K1616">
        <v>17663.650000000001</v>
      </c>
      <c r="L1616" s="1">
        <v>44588</v>
      </c>
      <c r="M1616">
        <v>-25</v>
      </c>
      <c r="N1616" s="8">
        <f t="shared" si="25"/>
        <v>-441591.25000000006</v>
      </c>
    </row>
    <row r="1617" spans="1:14">
      <c r="A1617" t="s">
        <v>14</v>
      </c>
      <c r="B1617" t="s">
        <v>62</v>
      </c>
      <c r="C1617" t="s">
        <v>531</v>
      </c>
      <c r="D1617">
        <v>2037841000</v>
      </c>
      <c r="E1617" s="1">
        <v>44553</v>
      </c>
      <c r="F1617" s="1">
        <v>44553</v>
      </c>
      <c r="G1617">
        <v>6393940016</v>
      </c>
      <c r="H1617" t="s">
        <v>994</v>
      </c>
      <c r="I1617">
        <v>301.08</v>
      </c>
      <c r="J1617" s="1">
        <v>44613</v>
      </c>
      <c r="K1617">
        <v>289.5</v>
      </c>
      <c r="L1617" s="1">
        <v>44645</v>
      </c>
      <c r="M1617">
        <v>32</v>
      </c>
      <c r="N1617" s="8">
        <f t="shared" si="25"/>
        <v>9264</v>
      </c>
    </row>
    <row r="1618" spans="1:14">
      <c r="A1618" t="s">
        <v>14</v>
      </c>
      <c r="B1618" t="s">
        <v>62</v>
      </c>
      <c r="C1618" t="s">
        <v>646</v>
      </c>
      <c r="D1618">
        <v>4947170967</v>
      </c>
      <c r="E1618" s="1">
        <v>44553</v>
      </c>
      <c r="F1618" s="1">
        <v>44553</v>
      </c>
      <c r="G1618">
        <v>6393945020</v>
      </c>
      <c r="H1618">
        <v>2102126136</v>
      </c>
      <c r="I1618">
        <v>22152.639999999999</v>
      </c>
      <c r="J1618" s="1">
        <v>44613</v>
      </c>
      <c r="K1618">
        <v>20138.759999999998</v>
      </c>
      <c r="L1618" s="1">
        <v>44588</v>
      </c>
      <c r="M1618">
        <v>-25</v>
      </c>
      <c r="N1618" s="8">
        <f t="shared" si="25"/>
        <v>-503468.99999999994</v>
      </c>
    </row>
    <row r="1619" spans="1:14">
      <c r="A1619" t="s">
        <v>14</v>
      </c>
      <c r="B1619" t="s">
        <v>62</v>
      </c>
      <c r="C1619" t="s">
        <v>156</v>
      </c>
      <c r="D1619">
        <v>10181220152</v>
      </c>
      <c r="E1619" s="1">
        <v>44553</v>
      </c>
      <c r="F1619" s="1">
        <v>44553</v>
      </c>
      <c r="G1619">
        <v>6394006817</v>
      </c>
      <c r="H1619">
        <v>9571353322</v>
      </c>
      <c r="I1619">
        <v>61</v>
      </c>
      <c r="J1619" s="1">
        <v>44613</v>
      </c>
      <c r="K1619">
        <v>50</v>
      </c>
      <c r="L1619" s="1">
        <v>44707</v>
      </c>
      <c r="M1619">
        <v>94</v>
      </c>
      <c r="N1619" s="8">
        <f t="shared" si="25"/>
        <v>4700</v>
      </c>
    </row>
    <row r="1620" spans="1:14">
      <c r="A1620" t="s">
        <v>14</v>
      </c>
      <c r="B1620" t="s">
        <v>62</v>
      </c>
      <c r="C1620" t="s">
        <v>156</v>
      </c>
      <c r="D1620">
        <v>10181220152</v>
      </c>
      <c r="E1620" s="1">
        <v>44553</v>
      </c>
      <c r="F1620" s="1">
        <v>44553</v>
      </c>
      <c r="G1620">
        <v>6394010260</v>
      </c>
      <c r="H1620">
        <v>9571353323</v>
      </c>
      <c r="I1620">
        <v>7973.26</v>
      </c>
      <c r="J1620" s="1">
        <v>44613</v>
      </c>
      <c r="K1620">
        <v>6535.46</v>
      </c>
      <c r="L1620" s="1">
        <v>44678</v>
      </c>
      <c r="M1620">
        <v>65</v>
      </c>
      <c r="N1620" s="8">
        <f t="shared" si="25"/>
        <v>424804.9</v>
      </c>
    </row>
    <row r="1621" spans="1:14">
      <c r="A1621" t="s">
        <v>14</v>
      </c>
      <c r="B1621" t="s">
        <v>62</v>
      </c>
      <c r="C1621" t="s">
        <v>156</v>
      </c>
      <c r="D1621">
        <v>10181220152</v>
      </c>
      <c r="E1621" s="1">
        <v>44553</v>
      </c>
      <c r="F1621" s="1">
        <v>44553</v>
      </c>
      <c r="G1621">
        <v>6394042259</v>
      </c>
      <c r="H1621">
        <v>9571353197</v>
      </c>
      <c r="I1621">
        <v>3049.99</v>
      </c>
      <c r="J1621" s="1">
        <v>44613</v>
      </c>
      <c r="K1621">
        <v>2499.9899999999998</v>
      </c>
      <c r="L1621" s="1">
        <v>44678</v>
      </c>
      <c r="M1621">
        <v>65</v>
      </c>
      <c r="N1621" s="8">
        <f t="shared" si="25"/>
        <v>162499.34999999998</v>
      </c>
    </row>
    <row r="1622" spans="1:14">
      <c r="A1622" t="s">
        <v>14</v>
      </c>
      <c r="B1622" t="s">
        <v>62</v>
      </c>
      <c r="C1622" t="s">
        <v>156</v>
      </c>
      <c r="D1622">
        <v>10181220152</v>
      </c>
      <c r="E1622" s="1">
        <v>44553</v>
      </c>
      <c r="F1622" s="1">
        <v>44553</v>
      </c>
      <c r="G1622">
        <v>6394061736</v>
      </c>
      <c r="H1622">
        <v>9571353238</v>
      </c>
      <c r="I1622">
        <v>3049.99</v>
      </c>
      <c r="J1622" s="1">
        <v>44613</v>
      </c>
      <c r="K1622">
        <v>2499.9899999999998</v>
      </c>
      <c r="L1622" s="1">
        <v>44678</v>
      </c>
      <c r="M1622">
        <v>65</v>
      </c>
      <c r="N1622" s="8">
        <f t="shared" si="25"/>
        <v>162499.34999999998</v>
      </c>
    </row>
    <row r="1623" spans="1:14">
      <c r="A1623" t="s">
        <v>14</v>
      </c>
      <c r="B1623" t="s">
        <v>62</v>
      </c>
      <c r="C1623" t="s">
        <v>274</v>
      </c>
      <c r="D1623">
        <v>8082461008</v>
      </c>
      <c r="E1623" s="1">
        <v>44553</v>
      </c>
      <c r="F1623" s="1">
        <v>44553</v>
      </c>
      <c r="G1623">
        <v>6394303781</v>
      </c>
      <c r="H1623">
        <v>21245888</v>
      </c>
      <c r="I1623">
        <v>343.2</v>
      </c>
      <c r="J1623" s="1">
        <v>44613</v>
      </c>
      <c r="K1623">
        <v>330</v>
      </c>
      <c r="L1623" s="1">
        <v>44645</v>
      </c>
      <c r="M1623">
        <v>32</v>
      </c>
      <c r="N1623" s="8">
        <f t="shared" si="25"/>
        <v>10560</v>
      </c>
    </row>
    <row r="1624" spans="1:14">
      <c r="A1624" t="s">
        <v>14</v>
      </c>
      <c r="B1624" t="s">
        <v>62</v>
      </c>
      <c r="C1624" t="s">
        <v>258</v>
      </c>
      <c r="D1624">
        <v>6702140960</v>
      </c>
      <c r="E1624" s="1">
        <v>44553</v>
      </c>
      <c r="F1624" s="1">
        <v>44553</v>
      </c>
      <c r="G1624">
        <v>6394327751</v>
      </c>
      <c r="H1624">
        <v>2100279</v>
      </c>
      <c r="I1624">
        <v>1355.42</v>
      </c>
      <c r="J1624" s="1">
        <v>44613</v>
      </c>
      <c r="K1624">
        <v>1111</v>
      </c>
      <c r="L1624" s="1">
        <v>44599</v>
      </c>
      <c r="M1624">
        <v>-14</v>
      </c>
      <c r="N1624" s="8">
        <f t="shared" si="25"/>
        <v>-15554</v>
      </c>
    </row>
    <row r="1625" spans="1:14">
      <c r="A1625" t="s">
        <v>14</v>
      </c>
      <c r="B1625" t="s">
        <v>62</v>
      </c>
      <c r="C1625" t="s">
        <v>995</v>
      </c>
      <c r="D1625">
        <v>3945320962</v>
      </c>
      <c r="E1625" s="1">
        <v>44553</v>
      </c>
      <c r="F1625" s="1">
        <v>44553</v>
      </c>
      <c r="G1625">
        <v>6394514279</v>
      </c>
      <c r="H1625">
        <v>2132000465</v>
      </c>
      <c r="I1625">
        <v>39894</v>
      </c>
      <c r="J1625" s="1">
        <v>44613</v>
      </c>
      <c r="K1625">
        <v>32700</v>
      </c>
      <c r="L1625" s="1">
        <v>44620</v>
      </c>
      <c r="M1625">
        <v>7</v>
      </c>
      <c r="N1625" s="8">
        <f t="shared" si="25"/>
        <v>228900</v>
      </c>
    </row>
    <row r="1626" spans="1:14">
      <c r="A1626" t="s">
        <v>14</v>
      </c>
      <c r="B1626" t="s">
        <v>62</v>
      </c>
      <c r="C1626" t="s">
        <v>111</v>
      </c>
      <c r="D1626">
        <v>492340583</v>
      </c>
      <c r="E1626" s="1">
        <v>44553</v>
      </c>
      <c r="F1626" s="1">
        <v>44553</v>
      </c>
      <c r="G1626">
        <v>6394567780</v>
      </c>
      <c r="H1626">
        <v>21163185</v>
      </c>
      <c r="I1626">
        <v>3950.32</v>
      </c>
      <c r="J1626" s="1">
        <v>44613</v>
      </c>
      <c r="K1626">
        <v>3591.2</v>
      </c>
      <c r="L1626" s="1">
        <v>44645</v>
      </c>
      <c r="M1626">
        <v>32</v>
      </c>
      <c r="N1626" s="8">
        <f t="shared" si="25"/>
        <v>114918.39999999999</v>
      </c>
    </row>
    <row r="1627" spans="1:14">
      <c r="A1627" t="s">
        <v>14</v>
      </c>
      <c r="B1627" t="s">
        <v>62</v>
      </c>
      <c r="C1627" t="s">
        <v>261</v>
      </c>
      <c r="D1627">
        <v>9933630155</v>
      </c>
      <c r="E1627" s="1">
        <v>44553</v>
      </c>
      <c r="F1627" s="1">
        <v>44553</v>
      </c>
      <c r="G1627">
        <v>6394600309</v>
      </c>
      <c r="H1627">
        <v>9700216579</v>
      </c>
      <c r="I1627">
        <v>2554.39</v>
      </c>
      <c r="J1627" s="1">
        <v>44613</v>
      </c>
      <c r="K1627">
        <v>2093.7600000000002</v>
      </c>
      <c r="L1627" s="1">
        <v>44707</v>
      </c>
      <c r="M1627">
        <v>94</v>
      </c>
      <c r="N1627" s="8">
        <f t="shared" si="25"/>
        <v>196813.44000000003</v>
      </c>
    </row>
    <row r="1628" spans="1:14">
      <c r="A1628" t="s">
        <v>14</v>
      </c>
      <c r="B1628" t="s">
        <v>62</v>
      </c>
      <c r="C1628" t="s">
        <v>796</v>
      </c>
      <c r="D1628">
        <v>3222390159</v>
      </c>
      <c r="E1628" s="1">
        <v>44553</v>
      </c>
      <c r="F1628" s="1">
        <v>44553</v>
      </c>
      <c r="G1628">
        <v>6394606786</v>
      </c>
      <c r="H1628">
        <v>2021041105</v>
      </c>
      <c r="I1628">
        <v>289.95</v>
      </c>
      <c r="J1628" s="1">
        <v>44613</v>
      </c>
      <c r="K1628">
        <v>237.66</v>
      </c>
      <c r="L1628" s="1">
        <v>44588</v>
      </c>
      <c r="M1628">
        <v>-25</v>
      </c>
      <c r="N1628" s="8">
        <f t="shared" si="25"/>
        <v>-5941.5</v>
      </c>
    </row>
    <row r="1629" spans="1:14">
      <c r="A1629" t="s">
        <v>14</v>
      </c>
      <c r="B1629" t="s">
        <v>62</v>
      </c>
      <c r="C1629" t="s">
        <v>261</v>
      </c>
      <c r="D1629">
        <v>9933630155</v>
      </c>
      <c r="E1629" s="1">
        <v>44553</v>
      </c>
      <c r="F1629" s="1">
        <v>44553</v>
      </c>
      <c r="G1629">
        <v>6394610839</v>
      </c>
      <c r="H1629">
        <v>9700216578</v>
      </c>
      <c r="I1629">
        <v>6079.66</v>
      </c>
      <c r="J1629" s="1">
        <v>44613</v>
      </c>
      <c r="K1629">
        <v>4983.33</v>
      </c>
      <c r="L1629" s="1">
        <v>44587</v>
      </c>
      <c r="M1629">
        <v>-26</v>
      </c>
      <c r="N1629" s="8">
        <f t="shared" si="25"/>
        <v>-129566.58</v>
      </c>
    </row>
    <row r="1630" spans="1:14">
      <c r="A1630" t="s">
        <v>14</v>
      </c>
      <c r="B1630" t="s">
        <v>62</v>
      </c>
      <c r="C1630" t="s">
        <v>261</v>
      </c>
      <c r="D1630">
        <v>9933630155</v>
      </c>
      <c r="E1630" s="1">
        <v>44553</v>
      </c>
      <c r="F1630" s="1">
        <v>44553</v>
      </c>
      <c r="G1630">
        <v>6394656346</v>
      </c>
      <c r="H1630">
        <v>9700216576</v>
      </c>
      <c r="I1630">
        <v>1321.67</v>
      </c>
      <c r="J1630" s="1">
        <v>44613</v>
      </c>
      <c r="K1630">
        <v>1083.3399999999999</v>
      </c>
      <c r="L1630" s="1">
        <v>44588</v>
      </c>
      <c r="M1630">
        <v>-25</v>
      </c>
      <c r="N1630" s="8">
        <f t="shared" si="25"/>
        <v>-27083.499999999996</v>
      </c>
    </row>
    <row r="1631" spans="1:14">
      <c r="A1631" t="s">
        <v>14</v>
      </c>
      <c r="B1631" t="s">
        <v>62</v>
      </c>
      <c r="C1631" t="s">
        <v>261</v>
      </c>
      <c r="D1631">
        <v>9933630155</v>
      </c>
      <c r="E1631" s="1">
        <v>44553</v>
      </c>
      <c r="F1631" s="1">
        <v>44553</v>
      </c>
      <c r="G1631">
        <v>6394674631</v>
      </c>
      <c r="H1631">
        <v>9700216577</v>
      </c>
      <c r="I1631">
        <v>4903.95</v>
      </c>
      <c r="J1631" s="1">
        <v>44613</v>
      </c>
      <c r="K1631">
        <v>4019.63</v>
      </c>
      <c r="L1631" s="1">
        <v>44678</v>
      </c>
      <c r="M1631">
        <v>65</v>
      </c>
      <c r="N1631" s="8">
        <f t="shared" si="25"/>
        <v>261275.95</v>
      </c>
    </row>
    <row r="1632" spans="1:14">
      <c r="A1632" t="s">
        <v>14</v>
      </c>
      <c r="B1632" t="s">
        <v>62</v>
      </c>
      <c r="C1632" t="s">
        <v>261</v>
      </c>
      <c r="D1632">
        <v>9933630155</v>
      </c>
      <c r="E1632" s="1">
        <v>44553</v>
      </c>
      <c r="F1632" s="1">
        <v>44553</v>
      </c>
      <c r="G1632">
        <v>6394683551</v>
      </c>
      <c r="H1632">
        <v>9700216780</v>
      </c>
      <c r="I1632">
        <v>560.49</v>
      </c>
      <c r="J1632" s="1">
        <v>44613</v>
      </c>
      <c r="K1632">
        <v>459.42</v>
      </c>
      <c r="L1632" s="1">
        <v>44587</v>
      </c>
      <c r="M1632">
        <v>-26</v>
      </c>
      <c r="N1632" s="8">
        <f t="shared" si="25"/>
        <v>-11944.92</v>
      </c>
    </row>
    <row r="1633" spans="1:14">
      <c r="A1633" t="s">
        <v>14</v>
      </c>
      <c r="B1633" t="s">
        <v>62</v>
      </c>
      <c r="C1633" t="s">
        <v>369</v>
      </c>
      <c r="D1633">
        <v>530130673</v>
      </c>
      <c r="E1633" s="1">
        <v>44553</v>
      </c>
      <c r="F1633" s="1">
        <v>44553</v>
      </c>
      <c r="G1633">
        <v>6394944918</v>
      </c>
      <c r="H1633" t="s">
        <v>996</v>
      </c>
      <c r="I1633">
        <v>234.24</v>
      </c>
      <c r="J1633" s="1">
        <v>44613</v>
      </c>
      <c r="K1633">
        <v>192</v>
      </c>
      <c r="L1633" s="1">
        <v>44645</v>
      </c>
      <c r="M1633">
        <v>32</v>
      </c>
      <c r="N1633" s="8">
        <f t="shared" si="25"/>
        <v>6144</v>
      </c>
    </row>
    <row r="1634" spans="1:14">
      <c r="A1634" t="s">
        <v>14</v>
      </c>
      <c r="B1634" t="s">
        <v>62</v>
      </c>
      <c r="C1634" t="s">
        <v>847</v>
      </c>
      <c r="D1634">
        <v>4456101007</v>
      </c>
      <c r="E1634" s="1">
        <v>44553</v>
      </c>
      <c r="F1634" s="1">
        <v>44553</v>
      </c>
      <c r="G1634">
        <v>6395172528</v>
      </c>
      <c r="H1634" t="s">
        <v>997</v>
      </c>
      <c r="I1634">
        <v>11508.77</v>
      </c>
      <c r="J1634" s="1">
        <v>44613</v>
      </c>
      <c r="K1634">
        <v>9433.42</v>
      </c>
      <c r="L1634" s="1">
        <v>44588</v>
      </c>
      <c r="M1634">
        <v>-25</v>
      </c>
      <c r="N1634" s="8">
        <f t="shared" si="25"/>
        <v>-235835.5</v>
      </c>
    </row>
    <row r="1635" spans="1:14">
      <c r="A1635" t="s">
        <v>14</v>
      </c>
      <c r="B1635" t="s">
        <v>62</v>
      </c>
      <c r="C1635" t="s">
        <v>998</v>
      </c>
      <c r="D1635">
        <v>1799221005</v>
      </c>
      <c r="E1635" s="1">
        <v>44553</v>
      </c>
      <c r="F1635" s="1">
        <v>44553</v>
      </c>
      <c r="G1635">
        <v>6395210401</v>
      </c>
      <c r="H1635" t="s">
        <v>999</v>
      </c>
      <c r="I1635">
        <v>8205.9699999999993</v>
      </c>
      <c r="J1635" s="1">
        <v>44613</v>
      </c>
      <c r="K1635">
        <v>7890.36</v>
      </c>
      <c r="L1635" s="1">
        <v>44645</v>
      </c>
      <c r="M1635">
        <v>32</v>
      </c>
      <c r="N1635" s="8">
        <f t="shared" si="25"/>
        <v>252491.51999999999</v>
      </c>
    </row>
    <row r="1636" spans="1:14">
      <c r="A1636" t="s">
        <v>14</v>
      </c>
      <c r="B1636" t="s">
        <v>62</v>
      </c>
      <c r="C1636" t="s">
        <v>998</v>
      </c>
      <c r="D1636">
        <v>1799221005</v>
      </c>
      <c r="E1636" s="1">
        <v>44553</v>
      </c>
      <c r="F1636" s="1">
        <v>44553</v>
      </c>
      <c r="G1636">
        <v>6395211277</v>
      </c>
      <c r="H1636" t="s">
        <v>1000</v>
      </c>
      <c r="I1636">
        <v>1730.05</v>
      </c>
      <c r="J1636" s="1">
        <v>44613</v>
      </c>
      <c r="K1636">
        <v>1663.5</v>
      </c>
      <c r="L1636" s="1">
        <v>44645</v>
      </c>
      <c r="M1636">
        <v>32</v>
      </c>
      <c r="N1636" s="8">
        <f t="shared" si="25"/>
        <v>53232</v>
      </c>
    </row>
    <row r="1637" spans="1:14">
      <c r="A1637" t="s">
        <v>14</v>
      </c>
      <c r="B1637" t="s">
        <v>62</v>
      </c>
      <c r="C1637" t="s">
        <v>998</v>
      </c>
      <c r="D1637">
        <v>1799221005</v>
      </c>
      <c r="E1637" s="1">
        <v>44553</v>
      </c>
      <c r="F1637" s="1">
        <v>44553</v>
      </c>
      <c r="G1637">
        <v>6395220806</v>
      </c>
      <c r="H1637" t="s">
        <v>1001</v>
      </c>
      <c r="I1637">
        <v>1362.4</v>
      </c>
      <c r="J1637" s="1">
        <v>44613</v>
      </c>
      <c r="K1637">
        <v>1310</v>
      </c>
      <c r="L1637" s="1">
        <v>44645</v>
      </c>
      <c r="M1637">
        <v>32</v>
      </c>
      <c r="N1637" s="8">
        <f t="shared" si="25"/>
        <v>41920</v>
      </c>
    </row>
    <row r="1638" spans="1:14">
      <c r="A1638" t="s">
        <v>14</v>
      </c>
      <c r="B1638" t="s">
        <v>62</v>
      </c>
      <c r="C1638" t="s">
        <v>409</v>
      </c>
      <c r="D1638">
        <v>1554220192</v>
      </c>
      <c r="E1638" s="1">
        <v>44553</v>
      </c>
      <c r="F1638" s="1">
        <v>44553</v>
      </c>
      <c r="G1638">
        <v>6395318414</v>
      </c>
      <c r="H1638">
        <v>8174</v>
      </c>
      <c r="I1638">
        <v>852.72</v>
      </c>
      <c r="J1638" s="1">
        <v>44613</v>
      </c>
      <c r="K1638">
        <v>775.2</v>
      </c>
      <c r="L1638" s="1">
        <v>44613</v>
      </c>
      <c r="M1638">
        <v>0</v>
      </c>
      <c r="N1638" s="8">
        <f t="shared" si="25"/>
        <v>0</v>
      </c>
    </row>
    <row r="1639" spans="1:14">
      <c r="A1639" t="s">
        <v>14</v>
      </c>
      <c r="B1639" t="s">
        <v>62</v>
      </c>
      <c r="C1639" t="s">
        <v>244</v>
      </c>
      <c r="D1639">
        <v>674840152</v>
      </c>
      <c r="E1639" s="1">
        <v>44553</v>
      </c>
      <c r="F1639" s="1">
        <v>44553</v>
      </c>
      <c r="G1639">
        <v>6395337919</v>
      </c>
      <c r="H1639">
        <v>5302416144</v>
      </c>
      <c r="I1639">
        <v>244.2</v>
      </c>
      <c r="J1639" s="1">
        <v>44613</v>
      </c>
      <c r="K1639">
        <v>222</v>
      </c>
      <c r="L1639" s="1">
        <v>44616</v>
      </c>
      <c r="M1639">
        <v>3</v>
      </c>
      <c r="N1639" s="8">
        <f t="shared" si="25"/>
        <v>666</v>
      </c>
    </row>
    <row r="1640" spans="1:14">
      <c r="A1640" t="s">
        <v>14</v>
      </c>
      <c r="B1640" t="s">
        <v>62</v>
      </c>
      <c r="C1640" t="s">
        <v>244</v>
      </c>
      <c r="D1640">
        <v>674840152</v>
      </c>
      <c r="E1640" s="1">
        <v>44553</v>
      </c>
      <c r="F1640" s="1">
        <v>44553</v>
      </c>
      <c r="G1640">
        <v>6395337962</v>
      </c>
      <c r="H1640">
        <v>5302416145</v>
      </c>
      <c r="I1640">
        <v>327.57</v>
      </c>
      <c r="J1640" s="1">
        <v>44614</v>
      </c>
      <c r="K1640">
        <v>268.5</v>
      </c>
      <c r="L1640" s="1">
        <v>44588</v>
      </c>
      <c r="M1640">
        <v>-26</v>
      </c>
      <c r="N1640" s="8">
        <f t="shared" si="25"/>
        <v>-6981</v>
      </c>
    </row>
    <row r="1641" spans="1:14">
      <c r="A1641" t="s">
        <v>14</v>
      </c>
      <c r="B1641" t="s">
        <v>62</v>
      </c>
      <c r="C1641" t="s">
        <v>1002</v>
      </c>
      <c r="D1641">
        <v>124140211</v>
      </c>
      <c r="E1641" s="1">
        <v>44554</v>
      </c>
      <c r="F1641" s="1">
        <v>44554</v>
      </c>
      <c r="G1641">
        <v>6395543074</v>
      </c>
      <c r="H1641">
        <v>32144947</v>
      </c>
      <c r="I1641">
        <v>4598.18</v>
      </c>
      <c r="J1641" s="1">
        <v>44614</v>
      </c>
      <c r="K1641">
        <v>4180.16</v>
      </c>
      <c r="L1641" s="1">
        <v>44588</v>
      </c>
      <c r="M1641">
        <v>-26</v>
      </c>
      <c r="N1641" s="8">
        <f t="shared" si="25"/>
        <v>-108684.16</v>
      </c>
    </row>
    <row r="1642" spans="1:14">
      <c r="A1642" t="s">
        <v>14</v>
      </c>
      <c r="B1642" t="s">
        <v>62</v>
      </c>
      <c r="C1642" t="s">
        <v>1002</v>
      </c>
      <c r="D1642">
        <v>124140211</v>
      </c>
      <c r="E1642" s="1">
        <v>44553</v>
      </c>
      <c r="F1642" s="1">
        <v>44553</v>
      </c>
      <c r="G1642">
        <v>6395543223</v>
      </c>
      <c r="H1642">
        <v>32144944</v>
      </c>
      <c r="I1642">
        <v>4153.6899999999996</v>
      </c>
      <c r="J1642" s="1">
        <v>44614</v>
      </c>
      <c r="K1642">
        <v>3776.08</v>
      </c>
      <c r="L1642" s="1">
        <v>44616</v>
      </c>
      <c r="M1642">
        <v>2</v>
      </c>
      <c r="N1642" s="8">
        <f t="shared" si="25"/>
        <v>7552.16</v>
      </c>
    </row>
    <row r="1643" spans="1:14">
      <c r="A1643" t="s">
        <v>14</v>
      </c>
      <c r="B1643" t="s">
        <v>62</v>
      </c>
      <c r="C1643" t="s">
        <v>1002</v>
      </c>
      <c r="D1643">
        <v>124140211</v>
      </c>
      <c r="E1643" s="1">
        <v>44553</v>
      </c>
      <c r="F1643" s="1">
        <v>44553</v>
      </c>
      <c r="G1643">
        <v>6395543478</v>
      </c>
      <c r="H1643">
        <v>32144945</v>
      </c>
      <c r="I1643">
        <v>68076.98</v>
      </c>
      <c r="J1643" s="1">
        <v>44614</v>
      </c>
      <c r="K1643">
        <v>61888.160000000003</v>
      </c>
      <c r="L1643" s="1">
        <v>44588</v>
      </c>
      <c r="M1643">
        <v>-26</v>
      </c>
      <c r="N1643" s="8">
        <f t="shared" si="25"/>
        <v>-1609092.1600000001</v>
      </c>
    </row>
    <row r="1644" spans="1:14">
      <c r="A1644" t="s">
        <v>14</v>
      </c>
      <c r="B1644" t="s">
        <v>62</v>
      </c>
      <c r="C1644" t="s">
        <v>1002</v>
      </c>
      <c r="D1644">
        <v>124140211</v>
      </c>
      <c r="E1644" s="1">
        <v>44553</v>
      </c>
      <c r="F1644" s="1">
        <v>44553</v>
      </c>
      <c r="G1644">
        <v>6395543514</v>
      </c>
      <c r="H1644">
        <v>32144946</v>
      </c>
      <c r="I1644">
        <v>11375.59</v>
      </c>
      <c r="J1644" s="1">
        <v>44614</v>
      </c>
      <c r="K1644">
        <v>10938.06</v>
      </c>
      <c r="L1644" s="1">
        <v>44588</v>
      </c>
      <c r="M1644">
        <v>-26</v>
      </c>
      <c r="N1644" s="8">
        <f t="shared" si="25"/>
        <v>-284389.56</v>
      </c>
    </row>
    <row r="1645" spans="1:14">
      <c r="A1645" t="s">
        <v>14</v>
      </c>
      <c r="B1645" t="s">
        <v>62</v>
      </c>
      <c r="C1645" t="s">
        <v>1002</v>
      </c>
      <c r="D1645">
        <v>124140211</v>
      </c>
      <c r="E1645" s="1">
        <v>44554</v>
      </c>
      <c r="F1645" s="1">
        <v>44554</v>
      </c>
      <c r="G1645">
        <v>6395543973</v>
      </c>
      <c r="H1645">
        <v>32144948</v>
      </c>
      <c r="I1645">
        <v>2849.26</v>
      </c>
      <c r="J1645" s="1">
        <v>44614</v>
      </c>
      <c r="K1645">
        <v>2590.2399999999998</v>
      </c>
      <c r="L1645" s="1">
        <v>44588</v>
      </c>
      <c r="M1645">
        <v>-26</v>
      </c>
      <c r="N1645" s="8">
        <f t="shared" si="25"/>
        <v>-67346.239999999991</v>
      </c>
    </row>
    <row r="1646" spans="1:14">
      <c r="A1646" t="s">
        <v>14</v>
      </c>
      <c r="B1646" t="s">
        <v>62</v>
      </c>
      <c r="C1646" t="s">
        <v>1003</v>
      </c>
      <c r="D1646">
        <v>1641800550</v>
      </c>
      <c r="E1646" s="1">
        <v>44554</v>
      </c>
      <c r="F1646" s="1">
        <v>44554</v>
      </c>
      <c r="G1646">
        <v>6396369575</v>
      </c>
      <c r="H1646">
        <v>1874</v>
      </c>
      <c r="I1646">
        <v>2037.4</v>
      </c>
      <c r="J1646" s="1">
        <v>44614</v>
      </c>
      <c r="K1646">
        <v>1670</v>
      </c>
      <c r="L1646" s="1">
        <v>44601</v>
      </c>
      <c r="M1646">
        <v>-13</v>
      </c>
      <c r="N1646" s="8">
        <f t="shared" si="25"/>
        <v>-21710</v>
      </c>
    </row>
    <row r="1647" spans="1:14">
      <c r="A1647" t="s">
        <v>14</v>
      </c>
      <c r="B1647" t="s">
        <v>62</v>
      </c>
      <c r="C1647" t="s">
        <v>1004</v>
      </c>
      <c r="D1647">
        <v>2615000367</v>
      </c>
      <c r="E1647" s="1">
        <v>44554</v>
      </c>
      <c r="F1647" s="1">
        <v>44554</v>
      </c>
      <c r="G1647">
        <v>6396602982</v>
      </c>
      <c r="H1647" t="s">
        <v>1005</v>
      </c>
      <c r="I1647">
        <v>610</v>
      </c>
      <c r="J1647" s="1">
        <v>44614</v>
      </c>
      <c r="K1647">
        <v>500</v>
      </c>
      <c r="L1647" s="1">
        <v>44678</v>
      </c>
      <c r="M1647">
        <v>64</v>
      </c>
      <c r="N1647" s="8">
        <f t="shared" si="25"/>
        <v>32000</v>
      </c>
    </row>
    <row r="1648" spans="1:14">
      <c r="A1648" t="s">
        <v>14</v>
      </c>
      <c r="B1648" t="s">
        <v>62</v>
      </c>
      <c r="C1648" t="s">
        <v>1006</v>
      </c>
      <c r="D1648">
        <v>7869740584</v>
      </c>
      <c r="E1648" s="1">
        <v>44554</v>
      </c>
      <c r="F1648" s="1">
        <v>44554</v>
      </c>
      <c r="G1648">
        <v>6396741701</v>
      </c>
      <c r="H1648" t="s">
        <v>1007</v>
      </c>
      <c r="I1648">
        <v>45140</v>
      </c>
      <c r="J1648" s="1">
        <v>44614</v>
      </c>
      <c r="K1648">
        <v>37000</v>
      </c>
      <c r="L1648" s="1">
        <v>44588</v>
      </c>
      <c r="M1648">
        <v>-26</v>
      </c>
      <c r="N1648" s="8">
        <f t="shared" si="25"/>
        <v>-962000</v>
      </c>
    </row>
    <row r="1649" spans="1:14">
      <c r="A1649" t="s">
        <v>14</v>
      </c>
      <c r="B1649" t="s">
        <v>62</v>
      </c>
      <c r="C1649" t="s">
        <v>273</v>
      </c>
      <c r="D1649">
        <v>3237150234</v>
      </c>
      <c r="E1649" s="1">
        <v>44554</v>
      </c>
      <c r="F1649" s="1">
        <v>44554</v>
      </c>
      <c r="G1649">
        <v>6397678948</v>
      </c>
      <c r="H1649">
        <v>2110900</v>
      </c>
      <c r="I1649">
        <v>10903.75</v>
      </c>
      <c r="J1649" s="1">
        <v>44614</v>
      </c>
      <c r="K1649">
        <v>8937.5</v>
      </c>
      <c r="L1649" s="1">
        <v>44645</v>
      </c>
      <c r="M1649">
        <v>31</v>
      </c>
      <c r="N1649" s="8">
        <f t="shared" si="25"/>
        <v>277062.5</v>
      </c>
    </row>
    <row r="1650" spans="1:14">
      <c r="A1650" t="s">
        <v>14</v>
      </c>
      <c r="B1650" t="s">
        <v>62</v>
      </c>
      <c r="C1650" t="s">
        <v>901</v>
      </c>
      <c r="D1650">
        <v>3859880969</v>
      </c>
      <c r="E1650" s="1">
        <v>44554</v>
      </c>
      <c r="F1650" s="1">
        <v>44554</v>
      </c>
      <c r="G1650">
        <v>6397785632</v>
      </c>
      <c r="H1650" t="s">
        <v>1008</v>
      </c>
      <c r="I1650">
        <v>8531.6</v>
      </c>
      <c r="J1650" s="1">
        <v>44614</v>
      </c>
      <c r="K1650">
        <v>7756</v>
      </c>
      <c r="L1650" s="1">
        <v>44588</v>
      </c>
      <c r="M1650">
        <v>-26</v>
      </c>
      <c r="N1650" s="8">
        <f t="shared" si="25"/>
        <v>-201656</v>
      </c>
    </row>
    <row r="1651" spans="1:14">
      <c r="A1651" t="s">
        <v>14</v>
      </c>
      <c r="B1651" t="s">
        <v>62</v>
      </c>
      <c r="C1651" t="s">
        <v>519</v>
      </c>
      <c r="D1651">
        <v>14883281009</v>
      </c>
      <c r="E1651" s="1">
        <v>44554</v>
      </c>
      <c r="F1651" s="1">
        <v>44554</v>
      </c>
      <c r="G1651">
        <v>6397877953</v>
      </c>
      <c r="H1651" t="s">
        <v>1009</v>
      </c>
      <c r="I1651">
        <v>2554.1999999999998</v>
      </c>
      <c r="J1651" s="1">
        <v>44614</v>
      </c>
      <c r="K1651">
        <v>2322</v>
      </c>
      <c r="L1651" s="1">
        <v>44593</v>
      </c>
      <c r="M1651">
        <v>-21</v>
      </c>
      <c r="N1651" s="8">
        <f t="shared" si="25"/>
        <v>-48762</v>
      </c>
    </row>
    <row r="1652" spans="1:14">
      <c r="A1652" t="s">
        <v>14</v>
      </c>
      <c r="B1652" t="s">
        <v>62</v>
      </c>
      <c r="C1652" t="s">
        <v>596</v>
      </c>
      <c r="D1652">
        <v>2705540165</v>
      </c>
      <c r="E1652" s="1">
        <v>44554</v>
      </c>
      <c r="F1652" s="1">
        <v>44554</v>
      </c>
      <c r="G1652">
        <v>6398419027</v>
      </c>
      <c r="H1652">
        <v>16400</v>
      </c>
      <c r="I1652">
        <v>1439.6</v>
      </c>
      <c r="J1652" s="1">
        <v>44614</v>
      </c>
      <c r="K1652">
        <v>1180</v>
      </c>
      <c r="L1652" s="1">
        <v>44588</v>
      </c>
      <c r="M1652">
        <v>-26</v>
      </c>
      <c r="N1652" s="8">
        <f t="shared" si="25"/>
        <v>-30680</v>
      </c>
    </row>
    <row r="1653" spans="1:14">
      <c r="A1653" t="s">
        <v>14</v>
      </c>
      <c r="B1653" t="s">
        <v>62</v>
      </c>
      <c r="C1653" t="s">
        <v>348</v>
      </c>
      <c r="D1653">
        <v>6991810588</v>
      </c>
      <c r="E1653" s="1">
        <v>44554</v>
      </c>
      <c r="F1653" s="1">
        <v>44554</v>
      </c>
      <c r="G1653">
        <v>6398555594</v>
      </c>
      <c r="H1653">
        <v>7426</v>
      </c>
      <c r="I1653">
        <v>15046.5</v>
      </c>
      <c r="J1653" s="1">
        <v>44614</v>
      </c>
      <c r="K1653">
        <v>14330</v>
      </c>
      <c r="L1653" s="1">
        <v>44588</v>
      </c>
      <c r="M1653">
        <v>-26</v>
      </c>
      <c r="N1653" s="8">
        <f t="shared" si="25"/>
        <v>-372580</v>
      </c>
    </row>
    <row r="1654" spans="1:14">
      <c r="A1654" t="s">
        <v>14</v>
      </c>
      <c r="B1654" t="s">
        <v>62</v>
      </c>
      <c r="C1654" t="s">
        <v>412</v>
      </c>
      <c r="D1654">
        <v>9009860967</v>
      </c>
      <c r="E1654" s="1">
        <v>44554</v>
      </c>
      <c r="F1654" s="1">
        <v>44554</v>
      </c>
      <c r="G1654">
        <v>6399089205</v>
      </c>
      <c r="H1654" t="s">
        <v>1010</v>
      </c>
      <c r="I1654">
        <v>8580</v>
      </c>
      <c r="J1654" s="1">
        <v>44614</v>
      </c>
      <c r="K1654">
        <v>8250</v>
      </c>
      <c r="L1654" s="1">
        <v>44623</v>
      </c>
      <c r="M1654">
        <v>9</v>
      </c>
      <c r="N1654" s="8">
        <f t="shared" si="25"/>
        <v>74250</v>
      </c>
    </row>
    <row r="1655" spans="1:14">
      <c r="A1655" t="s">
        <v>14</v>
      </c>
      <c r="B1655" t="s">
        <v>62</v>
      </c>
      <c r="C1655" t="s">
        <v>412</v>
      </c>
      <c r="D1655">
        <v>9009860967</v>
      </c>
      <c r="E1655" s="1">
        <v>44554</v>
      </c>
      <c r="F1655" s="1">
        <v>44554</v>
      </c>
      <c r="G1655">
        <v>6399089900</v>
      </c>
      <c r="H1655" t="s">
        <v>1011</v>
      </c>
      <c r="I1655">
        <v>8580</v>
      </c>
      <c r="J1655" s="1">
        <v>44614</v>
      </c>
      <c r="K1655">
        <v>8250</v>
      </c>
      <c r="L1655" s="1">
        <v>44623</v>
      </c>
      <c r="M1655">
        <v>9</v>
      </c>
      <c r="N1655" s="8">
        <f t="shared" si="25"/>
        <v>74250</v>
      </c>
    </row>
    <row r="1656" spans="1:14">
      <c r="A1656" t="s">
        <v>14</v>
      </c>
      <c r="B1656" t="s">
        <v>62</v>
      </c>
      <c r="C1656" t="s">
        <v>88</v>
      </c>
      <c r="D1656">
        <v>4869950156</v>
      </c>
      <c r="E1656" s="1">
        <v>44554</v>
      </c>
      <c r="F1656" s="1">
        <v>44554</v>
      </c>
      <c r="G1656">
        <v>6399347002</v>
      </c>
      <c r="H1656" t="s">
        <v>1012</v>
      </c>
      <c r="I1656">
        <v>869.86</v>
      </c>
      <c r="J1656" s="1">
        <v>44614</v>
      </c>
      <c r="K1656">
        <v>713</v>
      </c>
      <c r="L1656" s="1">
        <v>44574</v>
      </c>
      <c r="M1656">
        <v>-40</v>
      </c>
      <c r="N1656" s="8">
        <f t="shared" si="25"/>
        <v>-28520</v>
      </c>
    </row>
    <row r="1657" spans="1:14">
      <c r="A1657" t="s">
        <v>14</v>
      </c>
      <c r="B1657" t="s">
        <v>62</v>
      </c>
      <c r="C1657" t="s">
        <v>88</v>
      </c>
      <c r="D1657">
        <v>4869950156</v>
      </c>
      <c r="E1657" s="1">
        <v>44554</v>
      </c>
      <c r="F1657" s="1">
        <v>44554</v>
      </c>
      <c r="G1657">
        <v>6399353702</v>
      </c>
      <c r="H1657" t="s">
        <v>1013</v>
      </c>
      <c r="I1657">
        <v>839.36</v>
      </c>
      <c r="J1657" s="1">
        <v>44614</v>
      </c>
      <c r="K1657">
        <v>688</v>
      </c>
      <c r="L1657" s="1">
        <v>44599</v>
      </c>
      <c r="M1657">
        <v>-15</v>
      </c>
      <c r="N1657" s="8">
        <f t="shared" si="25"/>
        <v>-10320</v>
      </c>
    </row>
    <row r="1658" spans="1:14">
      <c r="A1658" t="s">
        <v>14</v>
      </c>
      <c r="B1658" t="s">
        <v>62</v>
      </c>
      <c r="C1658" t="s">
        <v>1014</v>
      </c>
      <c r="D1658">
        <v>7796530967</v>
      </c>
      <c r="E1658" s="1">
        <v>44554</v>
      </c>
      <c r="F1658" s="1">
        <v>44554</v>
      </c>
      <c r="G1658">
        <v>6399821265</v>
      </c>
      <c r="H1658" t="s">
        <v>1015</v>
      </c>
      <c r="I1658">
        <v>3240.45</v>
      </c>
      <c r="J1658" s="1">
        <v>44614</v>
      </c>
      <c r="K1658">
        <v>3115.82</v>
      </c>
      <c r="L1658" s="1">
        <v>44645</v>
      </c>
      <c r="M1658">
        <v>31</v>
      </c>
      <c r="N1658" s="8">
        <f t="shared" si="25"/>
        <v>96590.42</v>
      </c>
    </row>
    <row r="1659" spans="1:14">
      <c r="A1659" t="s">
        <v>14</v>
      </c>
      <c r="B1659" t="s">
        <v>62</v>
      </c>
      <c r="C1659" t="s">
        <v>204</v>
      </c>
      <c r="D1659">
        <v>1679130060</v>
      </c>
      <c r="E1659" s="1">
        <v>44554</v>
      </c>
      <c r="F1659" s="1">
        <v>44554</v>
      </c>
      <c r="G1659">
        <v>6399888679</v>
      </c>
      <c r="H1659">
        <v>202106032151</v>
      </c>
      <c r="I1659">
        <v>92.18</v>
      </c>
      <c r="J1659" s="1">
        <v>44614</v>
      </c>
      <c r="K1659">
        <v>83.8</v>
      </c>
      <c r="L1659" s="1">
        <v>44588</v>
      </c>
      <c r="M1659">
        <v>-26</v>
      </c>
      <c r="N1659" s="8">
        <f t="shared" si="25"/>
        <v>-2178.7999999999997</v>
      </c>
    </row>
    <row r="1660" spans="1:14">
      <c r="A1660" t="s">
        <v>14</v>
      </c>
      <c r="B1660" t="s">
        <v>62</v>
      </c>
      <c r="C1660" t="s">
        <v>1014</v>
      </c>
      <c r="D1660">
        <v>7796530967</v>
      </c>
      <c r="E1660" s="1">
        <v>44554</v>
      </c>
      <c r="F1660" s="1">
        <v>44554</v>
      </c>
      <c r="G1660">
        <v>6399897392</v>
      </c>
      <c r="H1660" t="s">
        <v>1016</v>
      </c>
      <c r="I1660">
        <v>4794.92</v>
      </c>
      <c r="J1660" s="1">
        <v>44614</v>
      </c>
      <c r="K1660">
        <v>4610.5</v>
      </c>
      <c r="L1660" s="1">
        <v>44645</v>
      </c>
      <c r="M1660">
        <v>31</v>
      </c>
      <c r="N1660" s="8">
        <f t="shared" si="25"/>
        <v>142925.5</v>
      </c>
    </row>
    <row r="1661" spans="1:14">
      <c r="A1661" t="s">
        <v>14</v>
      </c>
      <c r="B1661" t="s">
        <v>62</v>
      </c>
      <c r="C1661" t="s">
        <v>1017</v>
      </c>
      <c r="D1661">
        <v>9328790150</v>
      </c>
      <c r="E1661" s="1">
        <v>44554</v>
      </c>
      <c r="F1661" s="1">
        <v>44554</v>
      </c>
      <c r="G1661">
        <v>6399967789</v>
      </c>
      <c r="H1661">
        <v>3958</v>
      </c>
      <c r="I1661">
        <v>146.4</v>
      </c>
      <c r="J1661" s="1">
        <v>44614</v>
      </c>
      <c r="K1661">
        <v>120</v>
      </c>
      <c r="L1661" s="1">
        <v>44589</v>
      </c>
      <c r="M1661">
        <v>-25</v>
      </c>
      <c r="N1661" s="8">
        <f t="shared" si="25"/>
        <v>-3000</v>
      </c>
    </row>
    <row r="1662" spans="1:14">
      <c r="A1662" t="s">
        <v>14</v>
      </c>
      <c r="B1662" t="s">
        <v>62</v>
      </c>
      <c r="C1662" t="s">
        <v>444</v>
      </c>
      <c r="D1662">
        <v>226250165</v>
      </c>
      <c r="E1662" s="1">
        <v>44554</v>
      </c>
      <c r="F1662" s="1">
        <v>44554</v>
      </c>
      <c r="G1662">
        <v>6400067516</v>
      </c>
      <c r="H1662">
        <v>517962</v>
      </c>
      <c r="I1662">
        <v>328.33</v>
      </c>
      <c r="J1662" s="1">
        <v>44614</v>
      </c>
      <c r="K1662">
        <v>298.48</v>
      </c>
      <c r="L1662" s="1">
        <v>44588</v>
      </c>
      <c r="M1662">
        <v>-26</v>
      </c>
      <c r="N1662" s="8">
        <f t="shared" si="25"/>
        <v>-7760.4800000000005</v>
      </c>
    </row>
    <row r="1663" spans="1:14">
      <c r="A1663" t="s">
        <v>14</v>
      </c>
      <c r="B1663" t="s">
        <v>62</v>
      </c>
      <c r="C1663" t="s">
        <v>66</v>
      </c>
      <c r="D1663">
        <v>10994940152</v>
      </c>
      <c r="E1663" s="1">
        <v>44554</v>
      </c>
      <c r="F1663" s="1">
        <v>44554</v>
      </c>
      <c r="G1663">
        <v>6402159363</v>
      </c>
      <c r="H1663">
        <v>7200020388</v>
      </c>
      <c r="I1663">
        <v>11691.55</v>
      </c>
      <c r="J1663" s="1">
        <v>44614</v>
      </c>
      <c r="K1663">
        <v>9583.24</v>
      </c>
      <c r="L1663" s="1">
        <v>44588</v>
      </c>
      <c r="M1663">
        <v>-26</v>
      </c>
      <c r="N1663" s="8">
        <f t="shared" si="25"/>
        <v>-249164.24</v>
      </c>
    </row>
    <row r="1664" spans="1:14">
      <c r="A1664" t="s">
        <v>14</v>
      </c>
      <c r="B1664" t="s">
        <v>62</v>
      </c>
      <c r="C1664" t="s">
        <v>1018</v>
      </c>
      <c r="D1664">
        <v>136740404</v>
      </c>
      <c r="E1664" s="1">
        <v>44554</v>
      </c>
      <c r="F1664" s="1">
        <v>44554</v>
      </c>
      <c r="G1664">
        <v>6403000947</v>
      </c>
      <c r="H1664">
        <v>21513161</v>
      </c>
      <c r="I1664">
        <v>554.49</v>
      </c>
      <c r="J1664" s="1">
        <v>44614</v>
      </c>
      <c r="K1664">
        <v>454.5</v>
      </c>
      <c r="L1664" s="1">
        <v>44588</v>
      </c>
      <c r="M1664">
        <v>-26</v>
      </c>
      <c r="N1664" s="8">
        <f t="shared" si="25"/>
        <v>-11817</v>
      </c>
    </row>
    <row r="1665" spans="1:14">
      <c r="A1665" t="s">
        <v>14</v>
      </c>
      <c r="B1665" t="s">
        <v>62</v>
      </c>
      <c r="C1665" t="s">
        <v>261</v>
      </c>
      <c r="D1665">
        <v>9933630155</v>
      </c>
      <c r="E1665" s="1">
        <v>44554</v>
      </c>
      <c r="F1665" s="1">
        <v>44554</v>
      </c>
      <c r="G1665">
        <v>6403238420</v>
      </c>
      <c r="H1665">
        <v>9700216575</v>
      </c>
      <c r="I1665">
        <v>148.4</v>
      </c>
      <c r="J1665" s="1">
        <v>44614</v>
      </c>
      <c r="K1665">
        <v>121.64</v>
      </c>
      <c r="L1665" s="1">
        <v>44588</v>
      </c>
      <c r="M1665">
        <v>-26</v>
      </c>
      <c r="N1665" s="8">
        <f t="shared" si="25"/>
        <v>-3162.64</v>
      </c>
    </row>
    <row r="1666" spans="1:14">
      <c r="A1666" t="s">
        <v>14</v>
      </c>
      <c r="B1666" t="s">
        <v>62</v>
      </c>
      <c r="C1666" t="s">
        <v>99</v>
      </c>
      <c r="D1666">
        <v>803890151</v>
      </c>
      <c r="E1666" s="1">
        <v>44554</v>
      </c>
      <c r="F1666" s="1">
        <v>44554</v>
      </c>
      <c r="G1666">
        <v>6403602492</v>
      </c>
      <c r="H1666">
        <v>212080116</v>
      </c>
      <c r="I1666">
        <v>5465.6</v>
      </c>
      <c r="J1666" s="1">
        <v>44614</v>
      </c>
      <c r="K1666">
        <v>4480</v>
      </c>
      <c r="L1666" s="1">
        <v>44588</v>
      </c>
      <c r="M1666">
        <v>-26</v>
      </c>
      <c r="N1666" s="8">
        <f t="shared" si="25"/>
        <v>-116480</v>
      </c>
    </row>
    <row r="1667" spans="1:14">
      <c r="A1667" t="s">
        <v>14</v>
      </c>
      <c r="B1667" t="s">
        <v>62</v>
      </c>
      <c r="C1667" t="s">
        <v>1019</v>
      </c>
      <c r="D1667" t="s">
        <v>1020</v>
      </c>
      <c r="E1667" s="1">
        <v>44554</v>
      </c>
      <c r="F1667" s="1">
        <v>44554</v>
      </c>
      <c r="G1667">
        <v>6403716612</v>
      </c>
      <c r="H1667">
        <v>123</v>
      </c>
      <c r="I1667">
        <v>1116.3900000000001</v>
      </c>
      <c r="J1667" s="1">
        <v>44614</v>
      </c>
      <c r="K1667">
        <v>1116.3900000000001</v>
      </c>
      <c r="L1667" s="1">
        <v>44601</v>
      </c>
      <c r="M1667">
        <v>-13</v>
      </c>
      <c r="N1667" s="8">
        <f t="shared" ref="N1667:N1730" si="26">+K1667*M1667</f>
        <v>-14513.070000000002</v>
      </c>
    </row>
    <row r="1668" spans="1:14">
      <c r="A1668" t="s">
        <v>14</v>
      </c>
      <c r="B1668" t="s">
        <v>62</v>
      </c>
      <c r="C1668" t="s">
        <v>1021</v>
      </c>
      <c r="D1668">
        <v>10135671005</v>
      </c>
      <c r="E1668" s="1">
        <v>44554</v>
      </c>
      <c r="F1668" s="1">
        <v>44554</v>
      </c>
      <c r="G1668">
        <v>6403892572</v>
      </c>
      <c r="H1668" t="s">
        <v>593</v>
      </c>
      <c r="I1668">
        <v>7434.56</v>
      </c>
      <c r="J1668" s="1">
        <v>44614</v>
      </c>
      <c r="K1668">
        <v>6093.9</v>
      </c>
      <c r="L1668" s="1">
        <v>44588</v>
      </c>
      <c r="M1668">
        <v>-26</v>
      </c>
      <c r="N1668" s="8">
        <f t="shared" si="26"/>
        <v>-158441.4</v>
      </c>
    </row>
    <row r="1669" spans="1:14">
      <c r="A1669" t="s">
        <v>14</v>
      </c>
      <c r="B1669" t="s">
        <v>62</v>
      </c>
      <c r="C1669" t="s">
        <v>469</v>
      </c>
      <c r="D1669">
        <v>4754860155</v>
      </c>
      <c r="E1669" s="1">
        <v>44555</v>
      </c>
      <c r="F1669" s="1">
        <v>44555</v>
      </c>
      <c r="G1669">
        <v>6404694175</v>
      </c>
      <c r="H1669">
        <v>2021014568</v>
      </c>
      <c r="I1669">
        <v>59229.29</v>
      </c>
      <c r="J1669" s="1">
        <v>44615</v>
      </c>
      <c r="K1669">
        <v>53844.81</v>
      </c>
      <c r="L1669" s="1">
        <v>44588</v>
      </c>
      <c r="M1669">
        <v>-27</v>
      </c>
      <c r="N1669" s="8">
        <f t="shared" si="26"/>
        <v>-1453809.8699999999</v>
      </c>
    </row>
    <row r="1670" spans="1:14">
      <c r="A1670" t="s">
        <v>14</v>
      </c>
      <c r="B1670" t="s">
        <v>62</v>
      </c>
      <c r="C1670" t="s">
        <v>469</v>
      </c>
      <c r="D1670">
        <v>4754860155</v>
      </c>
      <c r="E1670" s="1">
        <v>44555</v>
      </c>
      <c r="F1670" s="1">
        <v>44555</v>
      </c>
      <c r="G1670">
        <v>6404694210</v>
      </c>
      <c r="H1670">
        <v>2021014569</v>
      </c>
      <c r="I1670">
        <v>10051.86</v>
      </c>
      <c r="J1670" s="1">
        <v>44615</v>
      </c>
      <c r="K1670">
        <v>9138.0499999999993</v>
      </c>
      <c r="L1670" s="1">
        <v>44588</v>
      </c>
      <c r="M1670">
        <v>-27</v>
      </c>
      <c r="N1670" s="8">
        <f t="shared" si="26"/>
        <v>-246727.34999999998</v>
      </c>
    </row>
    <row r="1671" spans="1:14">
      <c r="A1671" t="s">
        <v>14</v>
      </c>
      <c r="B1671" t="s">
        <v>62</v>
      </c>
      <c r="C1671" t="s">
        <v>111</v>
      </c>
      <c r="D1671">
        <v>492340583</v>
      </c>
      <c r="E1671" s="1">
        <v>44555</v>
      </c>
      <c r="F1671" s="1">
        <v>44555</v>
      </c>
      <c r="G1671">
        <v>6405048610</v>
      </c>
      <c r="H1671">
        <v>21163857</v>
      </c>
      <c r="I1671">
        <v>6652.8</v>
      </c>
      <c r="J1671" s="1">
        <v>44615</v>
      </c>
      <c r="K1671">
        <v>6048</v>
      </c>
      <c r="L1671" s="1">
        <v>44588</v>
      </c>
      <c r="M1671">
        <v>-27</v>
      </c>
      <c r="N1671" s="8">
        <f t="shared" si="26"/>
        <v>-163296</v>
      </c>
    </row>
    <row r="1672" spans="1:14">
      <c r="A1672" t="s">
        <v>14</v>
      </c>
      <c r="B1672" t="s">
        <v>62</v>
      </c>
      <c r="C1672" t="s">
        <v>382</v>
      </c>
      <c r="D1672">
        <v>10852890150</v>
      </c>
      <c r="E1672" s="1">
        <v>44555</v>
      </c>
      <c r="F1672" s="1">
        <v>44555</v>
      </c>
      <c r="G1672">
        <v>6405084270</v>
      </c>
      <c r="H1672">
        <v>5916092906</v>
      </c>
      <c r="I1672">
        <v>1666.09</v>
      </c>
      <c r="J1672" s="1">
        <v>44615</v>
      </c>
      <c r="K1672">
        <v>1365.65</v>
      </c>
      <c r="L1672" s="1">
        <v>44588</v>
      </c>
      <c r="M1672">
        <v>-27</v>
      </c>
      <c r="N1672" s="8">
        <f t="shared" si="26"/>
        <v>-36872.550000000003</v>
      </c>
    </row>
    <row r="1673" spans="1:14">
      <c r="A1673" t="s">
        <v>14</v>
      </c>
      <c r="B1673" t="s">
        <v>62</v>
      </c>
      <c r="C1673" t="s">
        <v>382</v>
      </c>
      <c r="D1673">
        <v>10852890150</v>
      </c>
      <c r="E1673" s="1">
        <v>44555</v>
      </c>
      <c r="F1673" s="1">
        <v>44555</v>
      </c>
      <c r="G1673">
        <v>6405092230</v>
      </c>
      <c r="H1673">
        <v>5916092755</v>
      </c>
      <c r="I1673">
        <v>64.150000000000006</v>
      </c>
      <c r="J1673" s="1">
        <v>44615</v>
      </c>
      <c r="K1673">
        <v>52.58</v>
      </c>
      <c r="L1673" s="1">
        <v>44588</v>
      </c>
      <c r="M1673">
        <v>-27</v>
      </c>
      <c r="N1673" s="8">
        <f t="shared" si="26"/>
        <v>-1419.6599999999999</v>
      </c>
    </row>
    <row r="1674" spans="1:14">
      <c r="A1674" t="s">
        <v>14</v>
      </c>
      <c r="B1674" t="s">
        <v>62</v>
      </c>
      <c r="C1674" t="s">
        <v>382</v>
      </c>
      <c r="D1674">
        <v>10852890150</v>
      </c>
      <c r="E1674" s="1">
        <v>44555</v>
      </c>
      <c r="F1674" s="1">
        <v>44555</v>
      </c>
      <c r="G1674">
        <v>6405098673</v>
      </c>
      <c r="H1674">
        <v>5916092824</v>
      </c>
      <c r="I1674">
        <v>74.12</v>
      </c>
      <c r="J1674" s="1">
        <v>44615</v>
      </c>
      <c r="K1674">
        <v>60.75</v>
      </c>
      <c r="L1674" s="1">
        <v>44588</v>
      </c>
      <c r="M1674">
        <v>-27</v>
      </c>
      <c r="N1674" s="8">
        <f t="shared" si="26"/>
        <v>-1640.25</v>
      </c>
    </row>
    <row r="1675" spans="1:14">
      <c r="A1675" t="s">
        <v>14</v>
      </c>
      <c r="B1675" t="s">
        <v>62</v>
      </c>
      <c r="C1675" t="s">
        <v>244</v>
      </c>
      <c r="D1675">
        <v>674840152</v>
      </c>
      <c r="E1675" s="1">
        <v>44555</v>
      </c>
      <c r="F1675" s="1">
        <v>44555</v>
      </c>
      <c r="G1675">
        <v>6405293957</v>
      </c>
      <c r="H1675">
        <v>5302416808</v>
      </c>
      <c r="I1675">
        <v>428.22</v>
      </c>
      <c r="J1675" s="1">
        <v>44615</v>
      </c>
      <c r="K1675">
        <v>351</v>
      </c>
      <c r="L1675" s="1">
        <v>44588</v>
      </c>
      <c r="M1675">
        <v>-27</v>
      </c>
      <c r="N1675" s="8">
        <f t="shared" si="26"/>
        <v>-9477</v>
      </c>
    </row>
    <row r="1676" spans="1:14">
      <c r="A1676" t="s">
        <v>14</v>
      </c>
      <c r="B1676" t="s">
        <v>62</v>
      </c>
      <c r="C1676" t="s">
        <v>333</v>
      </c>
      <c r="D1676">
        <v>11173091007</v>
      </c>
      <c r="E1676" s="1">
        <v>44555</v>
      </c>
      <c r="F1676" s="1">
        <v>44555</v>
      </c>
      <c r="G1676">
        <v>6405463701</v>
      </c>
      <c r="H1676" t="s">
        <v>1022</v>
      </c>
      <c r="I1676">
        <v>2947.52</v>
      </c>
      <c r="J1676" s="1">
        <v>44615</v>
      </c>
      <c r="K1676">
        <v>2416</v>
      </c>
      <c r="L1676" s="1">
        <v>44616</v>
      </c>
      <c r="M1676">
        <v>1</v>
      </c>
      <c r="N1676" s="8">
        <f t="shared" si="26"/>
        <v>2416</v>
      </c>
    </row>
    <row r="1677" spans="1:14">
      <c r="A1677" t="s">
        <v>14</v>
      </c>
      <c r="B1677" t="s">
        <v>62</v>
      </c>
      <c r="C1677" t="s">
        <v>333</v>
      </c>
      <c r="D1677">
        <v>11173091007</v>
      </c>
      <c r="E1677" s="1">
        <v>44555</v>
      </c>
      <c r="F1677" s="1">
        <v>44555</v>
      </c>
      <c r="G1677">
        <v>6405470891</v>
      </c>
      <c r="H1677" t="s">
        <v>1023</v>
      </c>
      <c r="I1677">
        <v>2947.52</v>
      </c>
      <c r="J1677" s="1">
        <v>44615</v>
      </c>
      <c r="K1677">
        <v>2416</v>
      </c>
      <c r="L1677" s="1">
        <v>44616</v>
      </c>
      <c r="M1677">
        <v>1</v>
      </c>
      <c r="N1677" s="8">
        <f t="shared" si="26"/>
        <v>2416</v>
      </c>
    </row>
    <row r="1678" spans="1:14">
      <c r="A1678" t="s">
        <v>14</v>
      </c>
      <c r="B1678" t="s">
        <v>62</v>
      </c>
      <c r="C1678" t="s">
        <v>109</v>
      </c>
      <c r="D1678">
        <v>795170158</v>
      </c>
      <c r="E1678" s="1">
        <v>44555</v>
      </c>
      <c r="F1678" s="1">
        <v>44555</v>
      </c>
      <c r="G1678">
        <v>6405790571</v>
      </c>
      <c r="H1678">
        <v>2100130483</v>
      </c>
      <c r="I1678">
        <v>139.57</v>
      </c>
      <c r="J1678" s="1">
        <v>44615</v>
      </c>
      <c r="K1678">
        <v>126.88</v>
      </c>
      <c r="L1678" s="1">
        <v>44616</v>
      </c>
      <c r="M1678">
        <v>1</v>
      </c>
      <c r="N1678" s="8">
        <f t="shared" si="26"/>
        <v>126.88</v>
      </c>
    </row>
    <row r="1679" spans="1:14">
      <c r="A1679" t="s">
        <v>14</v>
      </c>
      <c r="B1679" t="s">
        <v>62</v>
      </c>
      <c r="C1679" t="s">
        <v>307</v>
      </c>
      <c r="D1679">
        <v>1086690581</v>
      </c>
      <c r="E1679" s="1">
        <v>44555</v>
      </c>
      <c r="F1679" s="1">
        <v>44555</v>
      </c>
      <c r="G1679">
        <v>6405929618</v>
      </c>
      <c r="H1679" t="s">
        <v>1024</v>
      </c>
      <c r="I1679">
        <v>2938.37</v>
      </c>
      <c r="J1679" s="1">
        <v>44615</v>
      </c>
      <c r="K1679">
        <v>2408.5</v>
      </c>
      <c r="L1679" s="1">
        <v>44587</v>
      </c>
      <c r="M1679">
        <v>-28</v>
      </c>
      <c r="N1679" s="8">
        <f t="shared" si="26"/>
        <v>-67438</v>
      </c>
    </row>
    <row r="1680" spans="1:14">
      <c r="A1680" t="s">
        <v>14</v>
      </c>
      <c r="B1680" t="s">
        <v>62</v>
      </c>
      <c r="C1680" t="s">
        <v>226</v>
      </c>
      <c r="D1680">
        <v>5849130157</v>
      </c>
      <c r="E1680" s="1">
        <v>44555</v>
      </c>
      <c r="F1680" s="1">
        <v>44555</v>
      </c>
      <c r="G1680">
        <v>6406011059</v>
      </c>
      <c r="H1680" t="s">
        <v>1025</v>
      </c>
      <c r="I1680">
        <v>3358.97</v>
      </c>
      <c r="J1680" s="1">
        <v>44615</v>
      </c>
      <c r="K1680">
        <v>3053.61</v>
      </c>
      <c r="L1680" s="1">
        <v>44616</v>
      </c>
      <c r="M1680">
        <v>1</v>
      </c>
      <c r="N1680" s="8">
        <f t="shared" si="26"/>
        <v>3053.61</v>
      </c>
    </row>
    <row r="1681" spans="1:14">
      <c r="A1681" t="s">
        <v>14</v>
      </c>
      <c r="B1681" t="s">
        <v>62</v>
      </c>
      <c r="C1681" t="s">
        <v>250</v>
      </c>
      <c r="D1681">
        <v>1989580061</v>
      </c>
      <c r="E1681" s="1">
        <v>44555</v>
      </c>
      <c r="F1681" s="1">
        <v>44555</v>
      </c>
      <c r="G1681">
        <v>6406096877</v>
      </c>
      <c r="H1681" t="s">
        <v>1026</v>
      </c>
      <c r="I1681">
        <v>2414.59</v>
      </c>
      <c r="J1681" s="1">
        <v>44615</v>
      </c>
      <c r="K1681">
        <v>1979.17</v>
      </c>
      <c r="L1681" s="1">
        <v>44592</v>
      </c>
      <c r="M1681">
        <v>-23</v>
      </c>
      <c r="N1681" s="8">
        <f t="shared" si="26"/>
        <v>-45520.91</v>
      </c>
    </row>
    <row r="1682" spans="1:14">
      <c r="A1682" t="s">
        <v>14</v>
      </c>
      <c r="B1682" t="s">
        <v>62</v>
      </c>
      <c r="C1682" t="s">
        <v>465</v>
      </c>
      <c r="D1682">
        <v>6912570964</v>
      </c>
      <c r="E1682" s="1">
        <v>44555</v>
      </c>
      <c r="F1682" s="1">
        <v>44555</v>
      </c>
      <c r="G1682">
        <v>6406501924</v>
      </c>
      <c r="H1682">
        <v>97619883</v>
      </c>
      <c r="I1682">
        <v>1061.4000000000001</v>
      </c>
      <c r="J1682" s="1">
        <v>44615</v>
      </c>
      <c r="K1682">
        <v>870</v>
      </c>
      <c r="L1682" s="1">
        <v>44616</v>
      </c>
      <c r="M1682">
        <v>1</v>
      </c>
      <c r="N1682" s="8">
        <f t="shared" si="26"/>
        <v>870</v>
      </c>
    </row>
    <row r="1683" spans="1:14">
      <c r="A1683" t="s">
        <v>14</v>
      </c>
      <c r="B1683" t="s">
        <v>62</v>
      </c>
      <c r="C1683" t="s">
        <v>1027</v>
      </c>
      <c r="D1683">
        <v>6209390969</v>
      </c>
      <c r="E1683" s="1">
        <v>44555</v>
      </c>
      <c r="F1683" s="1">
        <v>44555</v>
      </c>
      <c r="G1683">
        <v>6406730295</v>
      </c>
      <c r="H1683">
        <v>3006860350</v>
      </c>
      <c r="I1683">
        <v>1.25</v>
      </c>
      <c r="J1683" s="1">
        <v>44615</v>
      </c>
      <c r="K1683">
        <v>1.2</v>
      </c>
      <c r="L1683" s="1">
        <v>44616</v>
      </c>
      <c r="M1683">
        <v>1</v>
      </c>
      <c r="N1683" s="8">
        <f t="shared" si="26"/>
        <v>1.2</v>
      </c>
    </row>
    <row r="1684" spans="1:14">
      <c r="A1684" t="s">
        <v>14</v>
      </c>
      <c r="B1684" t="s">
        <v>62</v>
      </c>
      <c r="C1684" t="s">
        <v>1027</v>
      </c>
      <c r="D1684">
        <v>6209390969</v>
      </c>
      <c r="E1684" s="1">
        <v>44555</v>
      </c>
      <c r="F1684" s="1">
        <v>44555</v>
      </c>
      <c r="G1684">
        <v>6406730314</v>
      </c>
      <c r="H1684">
        <v>3006860349</v>
      </c>
      <c r="I1684">
        <v>3.64</v>
      </c>
      <c r="J1684" s="1">
        <v>44615</v>
      </c>
      <c r="K1684">
        <v>3.5</v>
      </c>
      <c r="L1684" s="1">
        <v>44616</v>
      </c>
      <c r="M1684">
        <v>1</v>
      </c>
      <c r="N1684" s="8">
        <f t="shared" si="26"/>
        <v>3.5</v>
      </c>
    </row>
    <row r="1685" spans="1:14">
      <c r="A1685" t="s">
        <v>14</v>
      </c>
      <c r="B1685" t="s">
        <v>62</v>
      </c>
      <c r="C1685" t="s">
        <v>1027</v>
      </c>
      <c r="D1685">
        <v>6209390969</v>
      </c>
      <c r="E1685" s="1">
        <v>44555</v>
      </c>
      <c r="F1685" s="1">
        <v>44555</v>
      </c>
      <c r="G1685">
        <v>6406730328</v>
      </c>
      <c r="H1685">
        <v>3006860348</v>
      </c>
      <c r="I1685">
        <v>3.12</v>
      </c>
      <c r="J1685" s="1">
        <v>44615</v>
      </c>
      <c r="K1685">
        <v>3</v>
      </c>
      <c r="L1685" s="1">
        <v>44616</v>
      </c>
      <c r="M1685">
        <v>1</v>
      </c>
      <c r="N1685" s="8">
        <f t="shared" si="26"/>
        <v>3</v>
      </c>
    </row>
    <row r="1686" spans="1:14">
      <c r="A1686" t="s">
        <v>14</v>
      </c>
      <c r="B1686" t="s">
        <v>62</v>
      </c>
      <c r="C1686" t="s">
        <v>651</v>
      </c>
      <c r="D1686">
        <v>6324460150</v>
      </c>
      <c r="E1686" s="1">
        <v>44555</v>
      </c>
      <c r="F1686" s="1">
        <v>44555</v>
      </c>
      <c r="G1686">
        <v>6408471324</v>
      </c>
      <c r="H1686">
        <v>2213114428</v>
      </c>
      <c r="I1686">
        <v>2562</v>
      </c>
      <c r="J1686" s="1">
        <v>44615</v>
      </c>
      <c r="K1686">
        <v>2100</v>
      </c>
      <c r="L1686" s="1">
        <v>44616</v>
      </c>
      <c r="M1686">
        <v>1</v>
      </c>
      <c r="N1686" s="8">
        <f t="shared" si="26"/>
        <v>2100</v>
      </c>
    </row>
    <row r="1687" spans="1:14">
      <c r="A1687" t="s">
        <v>14</v>
      </c>
      <c r="B1687" t="s">
        <v>62</v>
      </c>
      <c r="C1687" t="s">
        <v>403</v>
      </c>
      <c r="D1687">
        <v>12792100153</v>
      </c>
      <c r="E1687" s="1">
        <v>44555</v>
      </c>
      <c r="F1687" s="1">
        <v>44555</v>
      </c>
      <c r="G1687">
        <v>6409145641</v>
      </c>
      <c r="H1687">
        <v>21061812</v>
      </c>
      <c r="I1687">
        <v>7789.35</v>
      </c>
      <c r="J1687" s="1">
        <v>44615</v>
      </c>
      <c r="K1687">
        <v>6384.71</v>
      </c>
      <c r="L1687" s="1">
        <v>44606</v>
      </c>
      <c r="M1687">
        <v>-9</v>
      </c>
      <c r="N1687" s="8">
        <f t="shared" si="26"/>
        <v>-57462.39</v>
      </c>
    </row>
    <row r="1688" spans="1:14">
      <c r="A1688" t="s">
        <v>14</v>
      </c>
      <c r="B1688" t="s">
        <v>62</v>
      </c>
      <c r="C1688" t="s">
        <v>156</v>
      </c>
      <c r="D1688">
        <v>10181220152</v>
      </c>
      <c r="E1688" s="1">
        <v>44555</v>
      </c>
      <c r="F1688" s="1">
        <v>44555</v>
      </c>
      <c r="G1688">
        <v>6409252754</v>
      </c>
      <c r="H1688">
        <v>9571354378</v>
      </c>
      <c r="I1688">
        <v>2998.33</v>
      </c>
      <c r="J1688" s="1">
        <v>44615</v>
      </c>
      <c r="K1688">
        <v>2457.65</v>
      </c>
      <c r="L1688" s="1">
        <v>44588</v>
      </c>
      <c r="M1688">
        <v>-27</v>
      </c>
      <c r="N1688" s="8">
        <f t="shared" si="26"/>
        <v>-66356.55</v>
      </c>
    </row>
    <row r="1689" spans="1:14">
      <c r="A1689" t="s">
        <v>14</v>
      </c>
      <c r="B1689" t="s">
        <v>62</v>
      </c>
      <c r="C1689" t="s">
        <v>156</v>
      </c>
      <c r="D1689">
        <v>10181220152</v>
      </c>
      <c r="E1689" s="1">
        <v>44555</v>
      </c>
      <c r="F1689" s="1">
        <v>44555</v>
      </c>
      <c r="G1689">
        <v>6409252870</v>
      </c>
      <c r="H1689">
        <v>9571354377</v>
      </c>
      <c r="I1689">
        <v>1939.79</v>
      </c>
      <c r="J1689" s="1">
        <v>44615</v>
      </c>
      <c r="K1689">
        <v>1589.99</v>
      </c>
      <c r="L1689" s="1">
        <v>44588</v>
      </c>
      <c r="M1689">
        <v>-27</v>
      </c>
      <c r="N1689" s="8">
        <f t="shared" si="26"/>
        <v>-42929.73</v>
      </c>
    </row>
    <row r="1690" spans="1:14">
      <c r="A1690" t="s">
        <v>14</v>
      </c>
      <c r="B1690" t="s">
        <v>62</v>
      </c>
      <c r="C1690" t="s">
        <v>261</v>
      </c>
      <c r="D1690">
        <v>9933630155</v>
      </c>
      <c r="E1690" s="1">
        <v>44557</v>
      </c>
      <c r="F1690" s="1">
        <v>44557</v>
      </c>
      <c r="G1690">
        <v>6411442709</v>
      </c>
      <c r="H1690">
        <v>9700216062</v>
      </c>
      <c r="I1690">
        <v>4903.95</v>
      </c>
      <c r="J1690" s="1">
        <v>44617</v>
      </c>
      <c r="K1690">
        <v>4019.63</v>
      </c>
      <c r="L1690" s="1">
        <v>44678</v>
      </c>
      <c r="M1690">
        <v>61</v>
      </c>
      <c r="N1690" s="8">
        <f t="shared" si="26"/>
        <v>245197.43</v>
      </c>
    </row>
    <row r="1691" spans="1:14">
      <c r="A1691" t="s">
        <v>14</v>
      </c>
      <c r="B1691" t="s">
        <v>62</v>
      </c>
      <c r="C1691" t="s">
        <v>333</v>
      </c>
      <c r="D1691">
        <v>11173091007</v>
      </c>
      <c r="E1691" s="1">
        <v>44557</v>
      </c>
      <c r="F1691" s="1">
        <v>44557</v>
      </c>
      <c r="G1691">
        <v>6411935026</v>
      </c>
      <c r="H1691" t="s">
        <v>1028</v>
      </c>
      <c r="I1691">
        <v>1473.76</v>
      </c>
      <c r="J1691" s="1">
        <v>44617</v>
      </c>
      <c r="K1691">
        <v>1208</v>
      </c>
      <c r="L1691" s="1">
        <v>44588</v>
      </c>
      <c r="M1691">
        <v>-29</v>
      </c>
      <c r="N1691" s="8">
        <f t="shared" si="26"/>
        <v>-35032</v>
      </c>
    </row>
    <row r="1692" spans="1:14">
      <c r="A1692" t="s">
        <v>14</v>
      </c>
      <c r="B1692" t="s">
        <v>62</v>
      </c>
      <c r="C1692" t="s">
        <v>274</v>
      </c>
      <c r="D1692">
        <v>8082461008</v>
      </c>
      <c r="E1692" s="1">
        <v>44557</v>
      </c>
      <c r="F1692" s="1">
        <v>44557</v>
      </c>
      <c r="G1692">
        <v>6412723281</v>
      </c>
      <c r="H1692">
        <v>21247044</v>
      </c>
      <c r="I1692">
        <v>3074.4</v>
      </c>
      <c r="J1692" s="1">
        <v>44617</v>
      </c>
      <c r="K1692">
        <v>2520</v>
      </c>
      <c r="L1692" s="1">
        <v>44616</v>
      </c>
      <c r="M1692">
        <v>-1</v>
      </c>
      <c r="N1692" s="8">
        <f t="shared" si="26"/>
        <v>-2520</v>
      </c>
    </row>
    <row r="1693" spans="1:14">
      <c r="A1693" t="s">
        <v>14</v>
      </c>
      <c r="B1693" t="s">
        <v>62</v>
      </c>
      <c r="C1693" t="s">
        <v>182</v>
      </c>
      <c r="D1693">
        <v>4337640280</v>
      </c>
      <c r="E1693" s="1">
        <v>44557</v>
      </c>
      <c r="F1693" s="1">
        <v>44557</v>
      </c>
      <c r="G1693">
        <v>6413288878</v>
      </c>
      <c r="H1693" t="s">
        <v>1029</v>
      </c>
      <c r="I1693">
        <v>805.2</v>
      </c>
      <c r="J1693" s="1">
        <v>44617</v>
      </c>
      <c r="K1693">
        <v>660</v>
      </c>
      <c r="L1693" s="1">
        <v>44588</v>
      </c>
      <c r="M1693">
        <v>-29</v>
      </c>
      <c r="N1693" s="8">
        <f t="shared" si="26"/>
        <v>-19140</v>
      </c>
    </row>
    <row r="1694" spans="1:14">
      <c r="A1694" t="s">
        <v>14</v>
      </c>
      <c r="B1694" t="s">
        <v>62</v>
      </c>
      <c r="C1694" t="s">
        <v>1030</v>
      </c>
      <c r="D1694">
        <v>4785851009</v>
      </c>
      <c r="E1694" s="1">
        <v>44557</v>
      </c>
      <c r="F1694" s="1">
        <v>44557</v>
      </c>
      <c r="G1694">
        <v>6413526326</v>
      </c>
      <c r="H1694">
        <v>1011280506</v>
      </c>
      <c r="I1694">
        <v>3385.5</v>
      </c>
      <c r="J1694" s="1">
        <v>44617</v>
      </c>
      <c r="K1694">
        <v>2775</v>
      </c>
      <c r="L1694" s="1">
        <v>44588</v>
      </c>
      <c r="M1694">
        <v>-29</v>
      </c>
      <c r="N1694" s="8">
        <f t="shared" si="26"/>
        <v>-80475</v>
      </c>
    </row>
    <row r="1695" spans="1:14">
      <c r="A1695" t="s">
        <v>14</v>
      </c>
      <c r="B1695" t="s">
        <v>62</v>
      </c>
      <c r="C1695" t="s">
        <v>1031</v>
      </c>
      <c r="D1695" t="s">
        <v>1032</v>
      </c>
      <c r="E1695" s="1">
        <v>44557</v>
      </c>
      <c r="F1695" s="1">
        <v>44557</v>
      </c>
      <c r="G1695">
        <v>6413824124</v>
      </c>
      <c r="H1695" t="s">
        <v>1033</v>
      </c>
      <c r="I1695">
        <v>3000</v>
      </c>
      <c r="J1695" s="1">
        <v>44617</v>
      </c>
      <c r="K1695">
        <v>3000</v>
      </c>
      <c r="L1695" s="1">
        <v>44574</v>
      </c>
      <c r="M1695">
        <v>-43</v>
      </c>
      <c r="N1695" s="8">
        <f t="shared" si="26"/>
        <v>-129000</v>
      </c>
    </row>
    <row r="1696" spans="1:14">
      <c r="A1696" t="s">
        <v>14</v>
      </c>
      <c r="B1696" t="s">
        <v>62</v>
      </c>
      <c r="C1696" t="s">
        <v>1014</v>
      </c>
      <c r="D1696">
        <v>7796530967</v>
      </c>
      <c r="E1696" s="1">
        <v>44557</v>
      </c>
      <c r="F1696" s="1">
        <v>44557</v>
      </c>
      <c r="G1696">
        <v>6413852571</v>
      </c>
      <c r="H1696" t="s">
        <v>1034</v>
      </c>
      <c r="I1696">
        <v>3240.45</v>
      </c>
      <c r="J1696" s="1">
        <v>44617</v>
      </c>
      <c r="K1696">
        <v>3115.82</v>
      </c>
      <c r="L1696" s="1">
        <v>44645</v>
      </c>
      <c r="M1696">
        <v>28</v>
      </c>
      <c r="N1696" s="8">
        <f t="shared" si="26"/>
        <v>87242.96</v>
      </c>
    </row>
    <row r="1697" spans="1:14">
      <c r="A1697" t="s">
        <v>14</v>
      </c>
      <c r="B1697" t="s">
        <v>62</v>
      </c>
      <c r="C1697" t="s">
        <v>1035</v>
      </c>
      <c r="D1697" t="s">
        <v>1036</v>
      </c>
      <c r="E1697" s="1">
        <v>44557</v>
      </c>
      <c r="F1697" s="1">
        <v>44557</v>
      </c>
      <c r="G1697">
        <v>6413955422</v>
      </c>
      <c r="H1697" t="s">
        <v>124</v>
      </c>
      <c r="I1697">
        <v>1250</v>
      </c>
      <c r="J1697" s="1">
        <v>44617</v>
      </c>
      <c r="K1697">
        <v>1250</v>
      </c>
      <c r="L1697" s="1">
        <v>44572</v>
      </c>
      <c r="M1697">
        <v>-45</v>
      </c>
      <c r="N1697" s="8">
        <f t="shared" si="26"/>
        <v>-56250</v>
      </c>
    </row>
    <row r="1698" spans="1:14">
      <c r="A1698" t="s">
        <v>14</v>
      </c>
      <c r="B1698" t="s">
        <v>62</v>
      </c>
      <c r="C1698" t="s">
        <v>337</v>
      </c>
      <c r="D1698">
        <v>3578710729</v>
      </c>
      <c r="E1698" s="1">
        <v>44557</v>
      </c>
      <c r="F1698" s="1">
        <v>44557</v>
      </c>
      <c r="G1698">
        <v>6413971313</v>
      </c>
      <c r="H1698" t="s">
        <v>1037</v>
      </c>
      <c r="I1698">
        <v>585.6</v>
      </c>
      <c r="J1698" s="1">
        <v>44617</v>
      </c>
      <c r="K1698">
        <v>480</v>
      </c>
      <c r="L1698" s="1">
        <v>44645</v>
      </c>
      <c r="M1698">
        <v>28</v>
      </c>
      <c r="N1698" s="8">
        <f t="shared" si="26"/>
        <v>13440</v>
      </c>
    </row>
    <row r="1699" spans="1:14">
      <c r="A1699" t="s">
        <v>14</v>
      </c>
      <c r="B1699" t="s">
        <v>62</v>
      </c>
      <c r="C1699" t="s">
        <v>479</v>
      </c>
      <c r="D1699">
        <v>6522300968</v>
      </c>
      <c r="E1699" s="1">
        <v>44557</v>
      </c>
      <c r="F1699" s="1">
        <v>44557</v>
      </c>
      <c r="G1699">
        <v>6414143428</v>
      </c>
      <c r="H1699">
        <v>7000150618</v>
      </c>
      <c r="I1699">
        <v>671</v>
      </c>
      <c r="J1699" s="1">
        <v>44617</v>
      </c>
      <c r="K1699">
        <v>610</v>
      </c>
      <c r="L1699" s="1">
        <v>44645</v>
      </c>
      <c r="M1699">
        <v>28</v>
      </c>
      <c r="N1699" s="8">
        <f t="shared" si="26"/>
        <v>17080</v>
      </c>
    </row>
    <row r="1700" spans="1:14">
      <c r="A1700" t="s">
        <v>14</v>
      </c>
      <c r="B1700" t="s">
        <v>62</v>
      </c>
      <c r="C1700" t="s">
        <v>336</v>
      </c>
      <c r="D1700">
        <v>9873140967</v>
      </c>
      <c r="E1700" s="1">
        <v>44557</v>
      </c>
      <c r="F1700" s="1">
        <v>44557</v>
      </c>
      <c r="G1700">
        <v>6414157894</v>
      </c>
      <c r="H1700">
        <v>9202105751</v>
      </c>
      <c r="I1700">
        <v>3366</v>
      </c>
      <c r="J1700" s="1">
        <v>44617</v>
      </c>
      <c r="K1700">
        <v>3060</v>
      </c>
      <c r="L1700" s="1">
        <v>44616</v>
      </c>
      <c r="M1700">
        <v>-1</v>
      </c>
      <c r="N1700" s="8">
        <f t="shared" si="26"/>
        <v>-3060</v>
      </c>
    </row>
    <row r="1701" spans="1:14">
      <c r="A1701" t="s">
        <v>14</v>
      </c>
      <c r="B1701" t="s">
        <v>62</v>
      </c>
      <c r="C1701" t="s">
        <v>1014</v>
      </c>
      <c r="D1701">
        <v>7796530967</v>
      </c>
      <c r="E1701" s="1">
        <v>44557</v>
      </c>
      <c r="F1701" s="1">
        <v>44557</v>
      </c>
      <c r="G1701">
        <v>6414163999</v>
      </c>
      <c r="H1701" t="s">
        <v>1038</v>
      </c>
      <c r="I1701">
        <v>4674.32</v>
      </c>
      <c r="J1701" s="1">
        <v>44617</v>
      </c>
      <c r="K1701">
        <v>4494.54</v>
      </c>
      <c r="L1701" s="1">
        <v>44645</v>
      </c>
      <c r="M1701">
        <v>28</v>
      </c>
      <c r="N1701" s="8">
        <f t="shared" si="26"/>
        <v>125847.12</v>
      </c>
    </row>
    <row r="1702" spans="1:14">
      <c r="A1702" t="s">
        <v>14</v>
      </c>
      <c r="B1702" t="s">
        <v>62</v>
      </c>
      <c r="C1702" t="s">
        <v>1014</v>
      </c>
      <c r="D1702">
        <v>7796530967</v>
      </c>
      <c r="E1702" s="1">
        <v>44557</v>
      </c>
      <c r="F1702" s="1">
        <v>44557</v>
      </c>
      <c r="G1702">
        <v>6414247738</v>
      </c>
      <c r="H1702" t="s">
        <v>1039</v>
      </c>
      <c r="I1702">
        <v>5723.32</v>
      </c>
      <c r="J1702" s="1">
        <v>44617</v>
      </c>
      <c r="K1702">
        <v>5503.19</v>
      </c>
      <c r="L1702" s="1">
        <v>44645</v>
      </c>
      <c r="M1702">
        <v>28</v>
      </c>
      <c r="N1702" s="8">
        <f t="shared" si="26"/>
        <v>154089.31999999998</v>
      </c>
    </row>
    <row r="1703" spans="1:14">
      <c r="A1703" t="s">
        <v>14</v>
      </c>
      <c r="B1703" t="s">
        <v>62</v>
      </c>
      <c r="C1703" t="s">
        <v>1014</v>
      </c>
      <c r="D1703">
        <v>7796530967</v>
      </c>
      <c r="E1703" s="1">
        <v>44557</v>
      </c>
      <c r="F1703" s="1">
        <v>44557</v>
      </c>
      <c r="G1703">
        <v>6414297440</v>
      </c>
      <c r="H1703" t="s">
        <v>1040</v>
      </c>
      <c r="I1703">
        <v>3240.45</v>
      </c>
      <c r="J1703" s="1">
        <v>44617</v>
      </c>
      <c r="K1703">
        <v>3115.82</v>
      </c>
      <c r="L1703" s="1">
        <v>44645</v>
      </c>
      <c r="M1703">
        <v>28</v>
      </c>
      <c r="N1703" s="8">
        <f t="shared" si="26"/>
        <v>87242.96</v>
      </c>
    </row>
    <row r="1704" spans="1:14">
      <c r="A1704" t="s">
        <v>14</v>
      </c>
      <c r="B1704" t="s">
        <v>62</v>
      </c>
      <c r="C1704" t="s">
        <v>1014</v>
      </c>
      <c r="D1704">
        <v>7796530967</v>
      </c>
      <c r="E1704" s="1">
        <v>44557</v>
      </c>
      <c r="F1704" s="1">
        <v>44557</v>
      </c>
      <c r="G1704">
        <v>6414935861</v>
      </c>
      <c r="H1704" t="s">
        <v>1041</v>
      </c>
      <c r="I1704">
        <v>4728.63</v>
      </c>
      <c r="J1704" s="1">
        <v>44617</v>
      </c>
      <c r="K1704">
        <v>4546.76</v>
      </c>
      <c r="L1704" s="1">
        <v>44645</v>
      </c>
      <c r="M1704">
        <v>28</v>
      </c>
      <c r="N1704" s="8">
        <f t="shared" si="26"/>
        <v>127309.28</v>
      </c>
    </row>
    <row r="1705" spans="1:14">
      <c r="A1705" t="s">
        <v>14</v>
      </c>
      <c r="B1705" t="s">
        <v>62</v>
      </c>
      <c r="C1705" t="s">
        <v>288</v>
      </c>
      <c r="D1705">
        <v>7195130153</v>
      </c>
      <c r="E1705" s="1">
        <v>44557</v>
      </c>
      <c r="F1705" s="1">
        <v>44557</v>
      </c>
      <c r="G1705">
        <v>6414938357</v>
      </c>
      <c r="H1705">
        <v>3621124865</v>
      </c>
      <c r="I1705">
        <v>204657.15</v>
      </c>
      <c r="J1705" s="1">
        <v>44617</v>
      </c>
      <c r="K1705">
        <v>186051.95</v>
      </c>
      <c r="L1705" s="1">
        <v>44616</v>
      </c>
      <c r="M1705">
        <v>-1</v>
      </c>
      <c r="N1705" s="8">
        <f t="shared" si="26"/>
        <v>-186051.95</v>
      </c>
    </row>
    <row r="1706" spans="1:14">
      <c r="A1706" t="s">
        <v>14</v>
      </c>
      <c r="B1706" t="s">
        <v>62</v>
      </c>
      <c r="C1706" t="s">
        <v>1014</v>
      </c>
      <c r="D1706">
        <v>7796530967</v>
      </c>
      <c r="E1706" s="1">
        <v>44557</v>
      </c>
      <c r="F1706" s="1">
        <v>44557</v>
      </c>
      <c r="G1706">
        <v>6414948023</v>
      </c>
      <c r="H1706" t="s">
        <v>1042</v>
      </c>
      <c r="I1706">
        <v>4674.32</v>
      </c>
      <c r="J1706" s="1">
        <v>44617</v>
      </c>
      <c r="K1706">
        <v>4494.54</v>
      </c>
      <c r="L1706" s="1">
        <v>44645</v>
      </c>
      <c r="M1706">
        <v>28</v>
      </c>
      <c r="N1706" s="8">
        <f t="shared" si="26"/>
        <v>125847.12</v>
      </c>
    </row>
    <row r="1707" spans="1:14">
      <c r="A1707" t="s">
        <v>14</v>
      </c>
      <c r="B1707" t="s">
        <v>62</v>
      </c>
      <c r="C1707" t="s">
        <v>1014</v>
      </c>
      <c r="D1707">
        <v>7796530967</v>
      </c>
      <c r="E1707" s="1">
        <v>44557</v>
      </c>
      <c r="F1707" s="1">
        <v>44557</v>
      </c>
      <c r="G1707">
        <v>6415222775</v>
      </c>
      <c r="H1707" t="s">
        <v>1043</v>
      </c>
      <c r="I1707">
        <v>3240.45</v>
      </c>
      <c r="J1707" s="1">
        <v>44617</v>
      </c>
      <c r="K1707">
        <v>3115.82</v>
      </c>
      <c r="L1707" s="1">
        <v>44645</v>
      </c>
      <c r="M1707">
        <v>28</v>
      </c>
      <c r="N1707" s="8">
        <f t="shared" si="26"/>
        <v>87242.96</v>
      </c>
    </row>
    <row r="1708" spans="1:14">
      <c r="A1708" t="s">
        <v>14</v>
      </c>
      <c r="B1708" t="s">
        <v>62</v>
      </c>
      <c r="C1708" t="s">
        <v>1014</v>
      </c>
      <c r="D1708">
        <v>7796530967</v>
      </c>
      <c r="E1708" s="1">
        <v>44557</v>
      </c>
      <c r="F1708" s="1">
        <v>44557</v>
      </c>
      <c r="G1708">
        <v>6415227700</v>
      </c>
      <c r="H1708" t="s">
        <v>1044</v>
      </c>
      <c r="I1708">
        <v>3240.45</v>
      </c>
      <c r="J1708" s="1">
        <v>44617</v>
      </c>
      <c r="K1708">
        <v>3115.82</v>
      </c>
      <c r="L1708" s="1">
        <v>44645</v>
      </c>
      <c r="M1708">
        <v>28</v>
      </c>
      <c r="N1708" s="8">
        <f t="shared" si="26"/>
        <v>87242.96</v>
      </c>
    </row>
    <row r="1709" spans="1:14">
      <c r="A1709" t="s">
        <v>14</v>
      </c>
      <c r="B1709" t="s">
        <v>62</v>
      </c>
      <c r="C1709" t="s">
        <v>836</v>
      </c>
      <c r="D1709" t="s">
        <v>837</v>
      </c>
      <c r="E1709" s="1">
        <v>44557</v>
      </c>
      <c r="F1709" s="1">
        <v>44557</v>
      </c>
      <c r="G1709">
        <v>6415264017</v>
      </c>
      <c r="H1709" t="s">
        <v>1045</v>
      </c>
      <c r="I1709">
        <v>2256.23</v>
      </c>
      <c r="J1709" s="1">
        <v>44617</v>
      </c>
      <c r="K1709">
        <v>2256.23</v>
      </c>
      <c r="L1709" s="1">
        <v>44574</v>
      </c>
      <c r="M1709">
        <v>-43</v>
      </c>
      <c r="N1709" s="8">
        <f t="shared" si="26"/>
        <v>-97017.89</v>
      </c>
    </row>
    <row r="1710" spans="1:14">
      <c r="A1710" t="s">
        <v>14</v>
      </c>
      <c r="B1710" t="s">
        <v>62</v>
      </c>
      <c r="C1710" t="s">
        <v>836</v>
      </c>
      <c r="D1710" t="s">
        <v>837</v>
      </c>
      <c r="E1710" s="1">
        <v>44557</v>
      </c>
      <c r="F1710" s="1">
        <v>44557</v>
      </c>
      <c r="G1710">
        <v>6415266139</v>
      </c>
      <c r="H1710" t="s">
        <v>1046</v>
      </c>
      <c r="I1710">
        <v>2256.23</v>
      </c>
      <c r="J1710" s="1">
        <v>44617</v>
      </c>
      <c r="K1710">
        <v>2256.23</v>
      </c>
      <c r="L1710" s="1">
        <v>44574</v>
      </c>
      <c r="M1710">
        <v>-43</v>
      </c>
      <c r="N1710" s="8">
        <f t="shared" si="26"/>
        <v>-97017.89</v>
      </c>
    </row>
    <row r="1711" spans="1:14">
      <c r="A1711" t="s">
        <v>14</v>
      </c>
      <c r="B1711" t="s">
        <v>62</v>
      </c>
      <c r="C1711" t="s">
        <v>1047</v>
      </c>
      <c r="D1711">
        <v>13651251004</v>
      </c>
      <c r="E1711" s="1">
        <v>44557</v>
      </c>
      <c r="F1711" s="1">
        <v>44557</v>
      </c>
      <c r="G1711">
        <v>6415273642</v>
      </c>
      <c r="H1711" t="s">
        <v>1048</v>
      </c>
      <c r="I1711">
        <v>14233.33</v>
      </c>
      <c r="J1711" s="1">
        <v>44617</v>
      </c>
      <c r="K1711">
        <v>11666.66</v>
      </c>
      <c r="L1711" s="1">
        <v>44608</v>
      </c>
      <c r="M1711">
        <v>-9</v>
      </c>
      <c r="N1711" s="8">
        <f t="shared" si="26"/>
        <v>-104999.94</v>
      </c>
    </row>
    <row r="1712" spans="1:14">
      <c r="A1712" t="s">
        <v>14</v>
      </c>
      <c r="B1712" t="s">
        <v>62</v>
      </c>
      <c r="C1712" t="s">
        <v>849</v>
      </c>
      <c r="D1712">
        <v>970310397</v>
      </c>
      <c r="E1712" s="1">
        <v>44557</v>
      </c>
      <c r="F1712" s="1">
        <v>44557</v>
      </c>
      <c r="G1712">
        <v>6415385453</v>
      </c>
      <c r="H1712" t="s">
        <v>1049</v>
      </c>
      <c r="I1712">
        <v>18300</v>
      </c>
      <c r="J1712" s="1">
        <v>44617</v>
      </c>
      <c r="K1712">
        <v>15000</v>
      </c>
      <c r="L1712" s="1">
        <v>44588</v>
      </c>
      <c r="M1712">
        <v>-29</v>
      </c>
      <c r="N1712" s="8">
        <f t="shared" si="26"/>
        <v>-435000</v>
      </c>
    </row>
    <row r="1713" spans="1:14">
      <c r="A1713" t="s">
        <v>14</v>
      </c>
      <c r="B1713" t="s">
        <v>62</v>
      </c>
      <c r="C1713" t="s">
        <v>849</v>
      </c>
      <c r="D1713">
        <v>970310397</v>
      </c>
      <c r="E1713" s="1">
        <v>44557</v>
      </c>
      <c r="F1713" s="1">
        <v>44557</v>
      </c>
      <c r="G1713">
        <v>6415386915</v>
      </c>
      <c r="H1713" t="s">
        <v>1050</v>
      </c>
      <c r="I1713">
        <v>5994.29</v>
      </c>
      <c r="J1713" s="1">
        <v>44617</v>
      </c>
      <c r="K1713">
        <v>4913.3500000000004</v>
      </c>
      <c r="L1713" s="1">
        <v>44588</v>
      </c>
      <c r="M1713">
        <v>-29</v>
      </c>
      <c r="N1713" s="8">
        <f t="shared" si="26"/>
        <v>-142487.15000000002</v>
      </c>
    </row>
    <row r="1714" spans="1:14">
      <c r="A1714" t="s">
        <v>14</v>
      </c>
      <c r="B1714" t="s">
        <v>62</v>
      </c>
      <c r="C1714" t="s">
        <v>1051</v>
      </c>
      <c r="D1714">
        <v>11159150157</v>
      </c>
      <c r="E1714" s="1">
        <v>44557</v>
      </c>
      <c r="F1714" s="1">
        <v>44557</v>
      </c>
      <c r="G1714">
        <v>6415388368</v>
      </c>
      <c r="H1714">
        <v>2102140</v>
      </c>
      <c r="I1714">
        <v>7930</v>
      </c>
      <c r="J1714" s="1">
        <v>44617</v>
      </c>
      <c r="K1714">
        <v>6500</v>
      </c>
      <c r="L1714" s="1">
        <v>44678</v>
      </c>
      <c r="M1714">
        <v>61</v>
      </c>
      <c r="N1714" s="8">
        <f t="shared" si="26"/>
        <v>396500</v>
      </c>
    </row>
    <row r="1715" spans="1:14">
      <c r="A1715" t="s">
        <v>14</v>
      </c>
      <c r="B1715" t="s">
        <v>62</v>
      </c>
      <c r="C1715" t="s">
        <v>1051</v>
      </c>
      <c r="D1715">
        <v>11159150157</v>
      </c>
      <c r="E1715" s="1">
        <v>44557</v>
      </c>
      <c r="F1715" s="1">
        <v>44557</v>
      </c>
      <c r="G1715">
        <v>6415395690</v>
      </c>
      <c r="H1715">
        <v>2102161</v>
      </c>
      <c r="I1715">
        <v>31002.639999999999</v>
      </c>
      <c r="J1715" s="1">
        <v>44617</v>
      </c>
      <c r="K1715">
        <v>25412</v>
      </c>
      <c r="L1715" s="1">
        <v>44736</v>
      </c>
      <c r="M1715">
        <v>119</v>
      </c>
      <c r="N1715" s="8">
        <f t="shared" si="26"/>
        <v>3024028</v>
      </c>
    </row>
    <row r="1716" spans="1:14">
      <c r="A1716" t="s">
        <v>14</v>
      </c>
      <c r="B1716" t="s">
        <v>62</v>
      </c>
      <c r="C1716" t="s">
        <v>173</v>
      </c>
      <c r="D1716">
        <v>458450012</v>
      </c>
      <c r="E1716" s="1">
        <v>44557</v>
      </c>
      <c r="F1716" s="1">
        <v>44557</v>
      </c>
      <c r="G1716">
        <v>6415516760</v>
      </c>
      <c r="H1716" t="s">
        <v>1052</v>
      </c>
      <c r="I1716">
        <v>174.72</v>
      </c>
      <c r="J1716" s="1">
        <v>44617</v>
      </c>
      <c r="K1716">
        <v>168</v>
      </c>
      <c r="L1716" s="1">
        <v>44588</v>
      </c>
      <c r="M1716">
        <v>-29</v>
      </c>
      <c r="N1716" s="8">
        <f t="shared" si="26"/>
        <v>-4872</v>
      </c>
    </row>
    <row r="1717" spans="1:14">
      <c r="A1717" t="s">
        <v>14</v>
      </c>
      <c r="B1717" t="s">
        <v>62</v>
      </c>
      <c r="C1717" t="s">
        <v>288</v>
      </c>
      <c r="D1717">
        <v>7195130153</v>
      </c>
      <c r="E1717" s="1">
        <v>44557</v>
      </c>
      <c r="F1717" s="1">
        <v>44557</v>
      </c>
      <c r="G1717">
        <v>6415524217</v>
      </c>
      <c r="H1717">
        <v>3621125254</v>
      </c>
      <c r="I1717">
        <v>12350.49</v>
      </c>
      <c r="J1717" s="1">
        <v>44617</v>
      </c>
      <c r="K1717">
        <v>11227.72</v>
      </c>
      <c r="L1717" s="1">
        <v>44616</v>
      </c>
      <c r="M1717">
        <v>-1</v>
      </c>
      <c r="N1717" s="8">
        <f t="shared" si="26"/>
        <v>-11227.72</v>
      </c>
    </row>
    <row r="1718" spans="1:14">
      <c r="A1718" t="s">
        <v>14</v>
      </c>
      <c r="B1718" t="s">
        <v>62</v>
      </c>
      <c r="C1718" t="s">
        <v>28</v>
      </c>
      <c r="D1718">
        <v>76670595</v>
      </c>
      <c r="E1718" s="1">
        <v>44557</v>
      </c>
      <c r="F1718" s="1">
        <v>44557</v>
      </c>
      <c r="G1718">
        <v>6415736708</v>
      </c>
      <c r="H1718" t="s">
        <v>1053</v>
      </c>
      <c r="I1718">
        <v>861.12</v>
      </c>
      <c r="J1718" s="1">
        <v>44617</v>
      </c>
      <c r="K1718">
        <v>705.84</v>
      </c>
      <c r="L1718" s="1">
        <v>44616</v>
      </c>
      <c r="M1718">
        <v>-1</v>
      </c>
      <c r="N1718" s="8">
        <f t="shared" si="26"/>
        <v>-705.84</v>
      </c>
    </row>
    <row r="1719" spans="1:14">
      <c r="A1719" t="s">
        <v>14</v>
      </c>
      <c r="B1719" t="s">
        <v>62</v>
      </c>
      <c r="C1719" t="s">
        <v>1054</v>
      </c>
      <c r="D1719">
        <v>1887000501</v>
      </c>
      <c r="E1719" s="1">
        <v>44557</v>
      </c>
      <c r="F1719" s="1">
        <v>44557</v>
      </c>
      <c r="G1719">
        <v>6416063906</v>
      </c>
      <c r="H1719" t="s">
        <v>1055</v>
      </c>
      <c r="I1719">
        <v>5656.2</v>
      </c>
      <c r="J1719" s="1">
        <v>44617</v>
      </c>
      <c r="K1719">
        <v>5142</v>
      </c>
      <c r="L1719" s="1">
        <v>44616</v>
      </c>
      <c r="M1719">
        <v>-1</v>
      </c>
      <c r="N1719" s="8">
        <f t="shared" si="26"/>
        <v>-5142</v>
      </c>
    </row>
    <row r="1720" spans="1:14">
      <c r="A1720" t="s">
        <v>14</v>
      </c>
      <c r="B1720" t="s">
        <v>62</v>
      </c>
      <c r="C1720" t="s">
        <v>654</v>
      </c>
      <c r="D1720">
        <v>2575620618</v>
      </c>
      <c r="E1720" s="1">
        <v>44557</v>
      </c>
      <c r="F1720" s="1">
        <v>44557</v>
      </c>
      <c r="G1720">
        <v>6416138796</v>
      </c>
      <c r="H1720">
        <v>50</v>
      </c>
      <c r="I1720">
        <v>3029.88</v>
      </c>
      <c r="J1720" s="1">
        <v>44617</v>
      </c>
      <c r="K1720">
        <v>2754.44</v>
      </c>
      <c r="L1720" s="1">
        <v>44606</v>
      </c>
      <c r="M1720">
        <v>-11</v>
      </c>
      <c r="N1720" s="8">
        <f t="shared" si="26"/>
        <v>-30298.84</v>
      </c>
    </row>
    <row r="1721" spans="1:14">
      <c r="A1721" t="s">
        <v>14</v>
      </c>
      <c r="B1721" t="s">
        <v>62</v>
      </c>
      <c r="C1721" t="s">
        <v>1056</v>
      </c>
      <c r="D1721">
        <v>11249740017</v>
      </c>
      <c r="E1721" s="1">
        <v>44557</v>
      </c>
      <c r="F1721" s="1">
        <v>44557</v>
      </c>
      <c r="G1721">
        <v>6416155126</v>
      </c>
      <c r="H1721" t="s">
        <v>1057</v>
      </c>
      <c r="I1721">
        <v>1895.16</v>
      </c>
      <c r="J1721" s="1">
        <v>44617</v>
      </c>
      <c r="K1721">
        <v>1788</v>
      </c>
      <c r="L1721" s="1">
        <v>44622</v>
      </c>
      <c r="M1721">
        <v>5</v>
      </c>
      <c r="N1721" s="8">
        <f t="shared" si="26"/>
        <v>8940</v>
      </c>
    </row>
    <row r="1722" spans="1:14">
      <c r="A1722" t="s">
        <v>14</v>
      </c>
      <c r="B1722" t="s">
        <v>62</v>
      </c>
      <c r="C1722" t="s">
        <v>1056</v>
      </c>
      <c r="D1722">
        <v>11249740017</v>
      </c>
      <c r="E1722" s="1">
        <v>44557</v>
      </c>
      <c r="F1722" s="1">
        <v>44557</v>
      </c>
      <c r="G1722">
        <v>6416155482</v>
      </c>
      <c r="H1722" t="s">
        <v>1058</v>
      </c>
      <c r="I1722">
        <v>1747.2</v>
      </c>
      <c r="J1722" s="1">
        <v>44617</v>
      </c>
      <c r="K1722">
        <v>1680</v>
      </c>
      <c r="L1722" s="1">
        <v>44622</v>
      </c>
      <c r="M1722">
        <v>5</v>
      </c>
      <c r="N1722" s="8">
        <f t="shared" si="26"/>
        <v>8400</v>
      </c>
    </row>
    <row r="1723" spans="1:14">
      <c r="A1723" t="s">
        <v>14</v>
      </c>
      <c r="B1723" t="s">
        <v>62</v>
      </c>
      <c r="C1723" t="s">
        <v>1056</v>
      </c>
      <c r="D1723">
        <v>11249740017</v>
      </c>
      <c r="E1723" s="1">
        <v>44557</v>
      </c>
      <c r="F1723" s="1">
        <v>44557</v>
      </c>
      <c r="G1723">
        <v>6416157496</v>
      </c>
      <c r="H1723" t="s">
        <v>1059</v>
      </c>
      <c r="I1723">
        <v>263.10000000000002</v>
      </c>
      <c r="J1723" s="1">
        <v>44617</v>
      </c>
      <c r="K1723">
        <v>240</v>
      </c>
      <c r="L1723" s="1">
        <v>44622</v>
      </c>
      <c r="M1723">
        <v>5</v>
      </c>
      <c r="N1723" s="8">
        <f t="shared" si="26"/>
        <v>1200</v>
      </c>
    </row>
    <row r="1724" spans="1:14">
      <c r="A1724" t="s">
        <v>14</v>
      </c>
      <c r="B1724" t="s">
        <v>62</v>
      </c>
      <c r="C1724" t="s">
        <v>1056</v>
      </c>
      <c r="D1724">
        <v>11249740017</v>
      </c>
      <c r="E1724" s="1">
        <v>44557</v>
      </c>
      <c r="F1724" s="1">
        <v>44557</v>
      </c>
      <c r="G1724">
        <v>6416157521</v>
      </c>
      <c r="H1724" t="s">
        <v>1060</v>
      </c>
      <c r="I1724">
        <v>1913.6</v>
      </c>
      <c r="J1724" s="1">
        <v>44617</v>
      </c>
      <c r="K1724">
        <v>1840</v>
      </c>
      <c r="L1724" s="1">
        <v>44622</v>
      </c>
      <c r="M1724">
        <v>5</v>
      </c>
      <c r="N1724" s="8">
        <f t="shared" si="26"/>
        <v>9200</v>
      </c>
    </row>
    <row r="1725" spans="1:14">
      <c r="A1725" t="s">
        <v>14</v>
      </c>
      <c r="B1725" t="s">
        <v>62</v>
      </c>
      <c r="C1725" t="s">
        <v>1056</v>
      </c>
      <c r="D1725">
        <v>11249740017</v>
      </c>
      <c r="E1725" s="1">
        <v>44557</v>
      </c>
      <c r="F1725" s="1">
        <v>44557</v>
      </c>
      <c r="G1725">
        <v>6416157551</v>
      </c>
      <c r="H1725" t="s">
        <v>399</v>
      </c>
      <c r="I1725">
        <v>1128.4000000000001</v>
      </c>
      <c r="J1725" s="1">
        <v>44617</v>
      </c>
      <c r="K1725">
        <v>1085</v>
      </c>
      <c r="L1725" s="1">
        <v>44622</v>
      </c>
      <c r="M1725">
        <v>5</v>
      </c>
      <c r="N1725" s="8">
        <f t="shared" si="26"/>
        <v>5425</v>
      </c>
    </row>
    <row r="1726" spans="1:14">
      <c r="A1726" t="s">
        <v>14</v>
      </c>
      <c r="B1726" t="s">
        <v>62</v>
      </c>
      <c r="C1726" t="s">
        <v>419</v>
      </c>
      <c r="D1726">
        <v>10191080158</v>
      </c>
      <c r="E1726" s="1">
        <v>44557</v>
      </c>
      <c r="F1726" s="1">
        <v>44557</v>
      </c>
      <c r="G1726">
        <v>6416462006</v>
      </c>
      <c r="H1726" t="s">
        <v>1061</v>
      </c>
      <c r="I1726">
        <v>717.6</v>
      </c>
      <c r="J1726" s="1">
        <v>44617</v>
      </c>
      <c r="K1726">
        <v>690</v>
      </c>
      <c r="L1726" s="1">
        <v>44678</v>
      </c>
      <c r="M1726">
        <v>61</v>
      </c>
      <c r="N1726" s="8">
        <f t="shared" si="26"/>
        <v>42090</v>
      </c>
    </row>
    <row r="1727" spans="1:14">
      <c r="A1727" t="s">
        <v>14</v>
      </c>
      <c r="B1727" t="s">
        <v>62</v>
      </c>
      <c r="C1727" t="s">
        <v>1062</v>
      </c>
      <c r="D1727">
        <v>13537941000</v>
      </c>
      <c r="E1727" s="1">
        <v>44557</v>
      </c>
      <c r="F1727" s="1">
        <v>44557</v>
      </c>
      <c r="G1727">
        <v>6416745589</v>
      </c>
      <c r="H1727">
        <v>45</v>
      </c>
      <c r="I1727">
        <v>3557.22</v>
      </c>
      <c r="J1727" s="1">
        <v>44617</v>
      </c>
      <c r="K1727">
        <v>3420.4</v>
      </c>
      <c r="L1727" s="1">
        <v>44622</v>
      </c>
      <c r="M1727">
        <v>5</v>
      </c>
      <c r="N1727" s="8">
        <f t="shared" si="26"/>
        <v>17102</v>
      </c>
    </row>
    <row r="1728" spans="1:14">
      <c r="A1728" t="s">
        <v>14</v>
      </c>
      <c r="B1728" t="s">
        <v>62</v>
      </c>
      <c r="C1728" t="s">
        <v>88</v>
      </c>
      <c r="D1728">
        <v>4869950156</v>
      </c>
      <c r="E1728" s="1">
        <v>44557</v>
      </c>
      <c r="F1728" s="1">
        <v>44557</v>
      </c>
      <c r="G1728">
        <v>6416755295</v>
      </c>
      <c r="H1728" t="s">
        <v>1063</v>
      </c>
      <c r="I1728">
        <v>904.02</v>
      </c>
      <c r="J1728" s="1">
        <v>44617</v>
      </c>
      <c r="K1728">
        <v>741</v>
      </c>
      <c r="L1728" s="1">
        <v>44599</v>
      </c>
      <c r="M1728">
        <v>-18</v>
      </c>
      <c r="N1728" s="8">
        <f t="shared" si="26"/>
        <v>-13338</v>
      </c>
    </row>
    <row r="1729" spans="1:14">
      <c r="A1729" t="s">
        <v>14</v>
      </c>
      <c r="B1729" t="s">
        <v>62</v>
      </c>
      <c r="C1729" t="s">
        <v>88</v>
      </c>
      <c r="D1729">
        <v>4869950156</v>
      </c>
      <c r="E1729" s="1">
        <v>44557</v>
      </c>
      <c r="F1729" s="1">
        <v>44557</v>
      </c>
      <c r="G1729">
        <v>6416756214</v>
      </c>
      <c r="H1729" t="s">
        <v>1064</v>
      </c>
      <c r="I1729">
        <v>904.02</v>
      </c>
      <c r="J1729" s="1">
        <v>44617</v>
      </c>
      <c r="K1729">
        <v>741</v>
      </c>
      <c r="L1729" s="1">
        <v>44599</v>
      </c>
      <c r="M1729">
        <v>-18</v>
      </c>
      <c r="N1729" s="8">
        <f t="shared" si="26"/>
        <v>-13338</v>
      </c>
    </row>
    <row r="1730" spans="1:14">
      <c r="A1730" t="s">
        <v>14</v>
      </c>
      <c r="B1730" t="s">
        <v>62</v>
      </c>
      <c r="C1730" t="s">
        <v>190</v>
      </c>
      <c r="D1730">
        <v>9412650153</v>
      </c>
      <c r="E1730" s="1">
        <v>44557</v>
      </c>
      <c r="F1730" s="1">
        <v>44557</v>
      </c>
      <c r="G1730">
        <v>6416854739</v>
      </c>
      <c r="H1730" t="s">
        <v>1065</v>
      </c>
      <c r="I1730">
        <v>1423.33</v>
      </c>
      <c r="J1730" s="1">
        <v>44617</v>
      </c>
      <c r="K1730">
        <v>1166.6600000000001</v>
      </c>
      <c r="L1730" s="1">
        <v>44645</v>
      </c>
      <c r="M1730">
        <v>28</v>
      </c>
      <c r="N1730" s="8">
        <f t="shared" si="26"/>
        <v>32666.480000000003</v>
      </c>
    </row>
    <row r="1731" spans="1:14">
      <c r="A1731" t="s">
        <v>14</v>
      </c>
      <c r="B1731" t="s">
        <v>62</v>
      </c>
      <c r="C1731" t="s">
        <v>259</v>
      </c>
      <c r="D1731">
        <v>13110270157</v>
      </c>
      <c r="E1731" s="1">
        <v>44557</v>
      </c>
      <c r="F1731" s="1">
        <v>44557</v>
      </c>
      <c r="G1731">
        <v>6417056814</v>
      </c>
      <c r="H1731">
        <v>980270092</v>
      </c>
      <c r="I1731">
        <v>414.8</v>
      </c>
      <c r="J1731" s="1">
        <v>44617</v>
      </c>
      <c r="K1731">
        <v>340</v>
      </c>
      <c r="L1731" s="1">
        <v>44588</v>
      </c>
      <c r="M1731">
        <v>-29</v>
      </c>
      <c r="N1731" s="8">
        <f t="shared" ref="N1731:N1794" si="27">+K1731*M1731</f>
        <v>-9860</v>
      </c>
    </row>
    <row r="1732" spans="1:14">
      <c r="A1732" t="s">
        <v>14</v>
      </c>
      <c r="B1732" t="s">
        <v>62</v>
      </c>
      <c r="C1732" t="s">
        <v>216</v>
      </c>
      <c r="D1732">
        <v>735390155</v>
      </c>
      <c r="E1732" s="1">
        <v>44557</v>
      </c>
      <c r="F1732" s="1">
        <v>44557</v>
      </c>
      <c r="G1732">
        <v>6417067955</v>
      </c>
      <c r="H1732">
        <v>1020616536</v>
      </c>
      <c r="I1732">
        <v>11347.41</v>
      </c>
      <c r="J1732" s="1">
        <v>44617</v>
      </c>
      <c r="K1732">
        <v>10315.83</v>
      </c>
      <c r="L1732" s="1">
        <v>44616</v>
      </c>
      <c r="M1732">
        <v>-1</v>
      </c>
      <c r="N1732" s="8">
        <f t="shared" si="27"/>
        <v>-10315.83</v>
      </c>
    </row>
    <row r="1733" spans="1:14">
      <c r="A1733" t="s">
        <v>14</v>
      </c>
      <c r="B1733" t="s">
        <v>62</v>
      </c>
      <c r="C1733" t="s">
        <v>218</v>
      </c>
      <c r="D1733">
        <v>9158150962</v>
      </c>
      <c r="E1733" s="1">
        <v>44557</v>
      </c>
      <c r="F1733" s="1">
        <v>44557</v>
      </c>
      <c r="G1733">
        <v>6417302146</v>
      </c>
      <c r="H1733">
        <v>3900261718</v>
      </c>
      <c r="I1733">
        <v>927.2</v>
      </c>
      <c r="J1733" s="1">
        <v>44618</v>
      </c>
      <c r="K1733">
        <v>760</v>
      </c>
      <c r="L1733" s="1">
        <v>44616</v>
      </c>
      <c r="M1733">
        <v>-2</v>
      </c>
      <c r="N1733" s="8">
        <f t="shared" si="27"/>
        <v>-1520</v>
      </c>
    </row>
    <row r="1734" spans="1:14">
      <c r="A1734" t="s">
        <v>14</v>
      </c>
      <c r="B1734" t="s">
        <v>62</v>
      </c>
      <c r="C1734" t="s">
        <v>1066</v>
      </c>
      <c r="D1734">
        <v>12739780158</v>
      </c>
      <c r="E1734" s="1">
        <v>44558</v>
      </c>
      <c r="F1734" s="1">
        <v>44558</v>
      </c>
      <c r="G1734">
        <v>6417364895</v>
      </c>
      <c r="H1734">
        <v>4102100895</v>
      </c>
      <c r="I1734">
        <v>156770</v>
      </c>
      <c r="J1734" s="1">
        <v>44618</v>
      </c>
      <c r="K1734">
        <v>128500</v>
      </c>
      <c r="L1734" s="1">
        <v>44588</v>
      </c>
      <c r="M1734">
        <v>-30</v>
      </c>
      <c r="N1734" s="8">
        <f t="shared" si="27"/>
        <v>-3855000</v>
      </c>
    </row>
    <row r="1735" spans="1:14">
      <c r="A1735" t="s">
        <v>14</v>
      </c>
      <c r="B1735" t="s">
        <v>62</v>
      </c>
      <c r="C1735" t="s">
        <v>396</v>
      </c>
      <c r="D1735">
        <v>1778520302</v>
      </c>
      <c r="E1735" s="1">
        <v>44558</v>
      </c>
      <c r="F1735" s="1">
        <v>44558</v>
      </c>
      <c r="G1735">
        <v>6417455525</v>
      </c>
      <c r="H1735">
        <v>6012221024374</v>
      </c>
      <c r="I1735">
        <v>1573</v>
      </c>
      <c r="J1735" s="1">
        <v>44618</v>
      </c>
      <c r="K1735">
        <v>1430</v>
      </c>
      <c r="L1735" s="1">
        <v>44645</v>
      </c>
      <c r="M1735">
        <v>27</v>
      </c>
      <c r="N1735" s="8">
        <f t="shared" si="27"/>
        <v>38610</v>
      </c>
    </row>
    <row r="1736" spans="1:14">
      <c r="A1736" t="s">
        <v>14</v>
      </c>
      <c r="B1736" t="s">
        <v>62</v>
      </c>
      <c r="C1736" t="s">
        <v>72</v>
      </c>
      <c r="D1736">
        <v>9238800156</v>
      </c>
      <c r="E1736" s="1">
        <v>44558</v>
      </c>
      <c r="F1736" s="1">
        <v>44558</v>
      </c>
      <c r="G1736">
        <v>6417564955</v>
      </c>
      <c r="H1736">
        <v>1027382485</v>
      </c>
      <c r="I1736">
        <v>439.2</v>
      </c>
      <c r="J1736" s="1">
        <v>44618</v>
      </c>
      <c r="K1736">
        <v>360</v>
      </c>
      <c r="L1736" s="1">
        <v>44616</v>
      </c>
      <c r="M1736">
        <v>-2</v>
      </c>
      <c r="N1736" s="8">
        <f t="shared" si="27"/>
        <v>-720</v>
      </c>
    </row>
    <row r="1737" spans="1:14">
      <c r="A1737" t="s">
        <v>14</v>
      </c>
      <c r="B1737" t="s">
        <v>62</v>
      </c>
      <c r="C1737" t="s">
        <v>72</v>
      </c>
      <c r="D1737">
        <v>9238800156</v>
      </c>
      <c r="E1737" s="1">
        <v>44558</v>
      </c>
      <c r="F1737" s="1">
        <v>44558</v>
      </c>
      <c r="G1737">
        <v>6417564993</v>
      </c>
      <c r="H1737">
        <v>1027382484</v>
      </c>
      <c r="I1737">
        <v>896.7</v>
      </c>
      <c r="J1737" s="1">
        <v>44618</v>
      </c>
      <c r="K1737">
        <v>735</v>
      </c>
      <c r="L1737" s="1">
        <v>44616</v>
      </c>
      <c r="M1737">
        <v>-2</v>
      </c>
      <c r="N1737" s="8">
        <f t="shared" si="27"/>
        <v>-1470</v>
      </c>
    </row>
    <row r="1738" spans="1:14">
      <c r="A1738" t="s">
        <v>14</v>
      </c>
      <c r="B1738" t="s">
        <v>62</v>
      </c>
      <c r="C1738" t="s">
        <v>395</v>
      </c>
      <c r="D1738">
        <v>6814140965</v>
      </c>
      <c r="E1738" s="1">
        <v>44558</v>
      </c>
      <c r="F1738" s="1">
        <v>44558</v>
      </c>
      <c r="G1738">
        <v>6417675210</v>
      </c>
      <c r="H1738">
        <v>7080027682</v>
      </c>
      <c r="I1738">
        <v>6183.94</v>
      </c>
      <c r="J1738" s="1">
        <v>44618</v>
      </c>
      <c r="K1738">
        <v>5068.8</v>
      </c>
      <c r="L1738" s="1">
        <v>44606</v>
      </c>
      <c r="M1738">
        <v>-12</v>
      </c>
      <c r="N1738" s="8">
        <f t="shared" si="27"/>
        <v>-60825.600000000006</v>
      </c>
    </row>
    <row r="1739" spans="1:14">
      <c r="A1739" t="s">
        <v>14</v>
      </c>
      <c r="B1739" t="s">
        <v>62</v>
      </c>
      <c r="C1739" t="s">
        <v>500</v>
      </c>
      <c r="D1739">
        <v>422760587</v>
      </c>
      <c r="E1739" s="1">
        <v>44558</v>
      </c>
      <c r="F1739" s="1">
        <v>44558</v>
      </c>
      <c r="G1739">
        <v>6417698806</v>
      </c>
      <c r="H1739">
        <v>2021000010065250</v>
      </c>
      <c r="I1739">
        <v>489.94</v>
      </c>
      <c r="J1739" s="1">
        <v>44618</v>
      </c>
      <c r="K1739">
        <v>445.4</v>
      </c>
      <c r="L1739" s="1">
        <v>44588</v>
      </c>
      <c r="M1739">
        <v>-30</v>
      </c>
      <c r="N1739" s="8">
        <f t="shared" si="27"/>
        <v>-13362</v>
      </c>
    </row>
    <row r="1740" spans="1:14">
      <c r="A1740" t="s">
        <v>14</v>
      </c>
      <c r="B1740" t="s">
        <v>62</v>
      </c>
      <c r="C1740" t="s">
        <v>192</v>
      </c>
      <c r="D1740">
        <v>93027710016</v>
      </c>
      <c r="E1740" s="1">
        <v>44558</v>
      </c>
      <c r="F1740" s="1">
        <v>44558</v>
      </c>
      <c r="G1740">
        <v>6417825986</v>
      </c>
      <c r="H1740" t="s">
        <v>1067</v>
      </c>
      <c r="I1740">
        <v>106750</v>
      </c>
      <c r="J1740" s="1">
        <v>44618</v>
      </c>
      <c r="K1740">
        <v>87500</v>
      </c>
      <c r="L1740" s="1">
        <v>44588</v>
      </c>
      <c r="M1740">
        <v>-30</v>
      </c>
      <c r="N1740" s="8">
        <f t="shared" si="27"/>
        <v>-2625000</v>
      </c>
    </row>
    <row r="1741" spans="1:14">
      <c r="A1741" t="s">
        <v>14</v>
      </c>
      <c r="B1741" t="s">
        <v>62</v>
      </c>
      <c r="C1741" t="s">
        <v>192</v>
      </c>
      <c r="D1741">
        <v>93027710016</v>
      </c>
      <c r="E1741" s="1">
        <v>44558</v>
      </c>
      <c r="F1741" s="1">
        <v>44558</v>
      </c>
      <c r="G1741">
        <v>6417825990</v>
      </c>
      <c r="H1741" t="s">
        <v>1068</v>
      </c>
      <c r="I1741">
        <v>2141.1</v>
      </c>
      <c r="J1741" s="1">
        <v>44618</v>
      </c>
      <c r="K1741">
        <v>1755</v>
      </c>
      <c r="L1741" s="1">
        <v>44645</v>
      </c>
      <c r="M1741">
        <v>27</v>
      </c>
      <c r="N1741" s="8">
        <f t="shared" si="27"/>
        <v>47385</v>
      </c>
    </row>
    <row r="1742" spans="1:14">
      <c r="A1742" t="s">
        <v>14</v>
      </c>
      <c r="B1742" t="s">
        <v>62</v>
      </c>
      <c r="C1742" t="s">
        <v>466</v>
      </c>
      <c r="D1742">
        <v>5526631006</v>
      </c>
      <c r="E1742" s="1">
        <v>44558</v>
      </c>
      <c r="F1742" s="1">
        <v>44558</v>
      </c>
      <c r="G1742">
        <v>6418045143</v>
      </c>
      <c r="H1742" t="s">
        <v>1069</v>
      </c>
      <c r="I1742">
        <v>264.60000000000002</v>
      </c>
      <c r="J1742" s="1">
        <v>44618</v>
      </c>
      <c r="K1742">
        <v>252</v>
      </c>
      <c r="L1742" s="1">
        <v>44616</v>
      </c>
      <c r="M1742">
        <v>-2</v>
      </c>
      <c r="N1742" s="8">
        <f t="shared" si="27"/>
        <v>-504</v>
      </c>
    </row>
    <row r="1743" spans="1:14">
      <c r="A1743" t="s">
        <v>14</v>
      </c>
      <c r="B1743" t="s">
        <v>62</v>
      </c>
      <c r="C1743" t="s">
        <v>860</v>
      </c>
      <c r="D1743">
        <v>742090152</v>
      </c>
      <c r="E1743" s="1">
        <v>44558</v>
      </c>
      <c r="F1743" s="1">
        <v>44558</v>
      </c>
      <c r="G1743">
        <v>6418059431</v>
      </c>
      <c r="H1743">
        <v>7221207775</v>
      </c>
      <c r="I1743">
        <v>828.5</v>
      </c>
      <c r="J1743" s="1">
        <v>44618</v>
      </c>
      <c r="K1743">
        <v>679.1</v>
      </c>
      <c r="L1743" s="1">
        <v>44588</v>
      </c>
      <c r="M1743">
        <v>-30</v>
      </c>
      <c r="N1743" s="8">
        <f t="shared" si="27"/>
        <v>-20373</v>
      </c>
    </row>
    <row r="1744" spans="1:14">
      <c r="A1744" t="s">
        <v>14</v>
      </c>
      <c r="B1744" t="s">
        <v>62</v>
      </c>
      <c r="C1744" t="s">
        <v>772</v>
      </c>
      <c r="D1744">
        <v>856750153</v>
      </c>
      <c r="E1744" s="1">
        <v>44558</v>
      </c>
      <c r="F1744" s="1">
        <v>44558</v>
      </c>
      <c r="G1744">
        <v>6418096852</v>
      </c>
      <c r="H1744">
        <v>920574667</v>
      </c>
      <c r="I1744">
        <v>25925</v>
      </c>
      <c r="J1744" s="1">
        <v>44618</v>
      </c>
      <c r="K1744">
        <v>21250</v>
      </c>
      <c r="L1744" s="1">
        <v>44588</v>
      </c>
      <c r="M1744">
        <v>-30</v>
      </c>
      <c r="N1744" s="8">
        <f t="shared" si="27"/>
        <v>-637500</v>
      </c>
    </row>
    <row r="1745" spans="1:14">
      <c r="A1745" t="s">
        <v>14</v>
      </c>
      <c r="B1745" t="s">
        <v>62</v>
      </c>
      <c r="C1745" t="s">
        <v>181</v>
      </c>
      <c r="D1745">
        <v>2707070963</v>
      </c>
      <c r="E1745" s="1">
        <v>44558</v>
      </c>
      <c r="F1745" s="1">
        <v>44558</v>
      </c>
      <c r="G1745">
        <v>6418350972</v>
      </c>
      <c r="H1745">
        <v>8721194602</v>
      </c>
      <c r="I1745">
        <v>6807.85</v>
      </c>
      <c r="J1745" s="1">
        <v>44618</v>
      </c>
      <c r="K1745">
        <v>6188.95</v>
      </c>
      <c r="L1745" s="1">
        <v>44616</v>
      </c>
      <c r="M1745">
        <v>-2</v>
      </c>
      <c r="N1745" s="8">
        <f t="shared" si="27"/>
        <v>-12377.9</v>
      </c>
    </row>
    <row r="1746" spans="1:14">
      <c r="A1746" t="s">
        <v>14</v>
      </c>
      <c r="B1746" t="s">
        <v>62</v>
      </c>
      <c r="C1746" t="s">
        <v>181</v>
      </c>
      <c r="D1746">
        <v>2707070963</v>
      </c>
      <c r="E1746" s="1">
        <v>44558</v>
      </c>
      <c r="F1746" s="1">
        <v>44558</v>
      </c>
      <c r="G1746">
        <v>6418352425</v>
      </c>
      <c r="H1746">
        <v>8721194601</v>
      </c>
      <c r="I1746">
        <v>6807.85</v>
      </c>
      <c r="J1746" s="1">
        <v>44618</v>
      </c>
      <c r="K1746">
        <v>6188.95</v>
      </c>
      <c r="L1746" s="1">
        <v>44616</v>
      </c>
      <c r="M1746">
        <v>-2</v>
      </c>
      <c r="N1746" s="8">
        <f t="shared" si="27"/>
        <v>-12377.9</v>
      </c>
    </row>
    <row r="1747" spans="1:14">
      <c r="A1747" t="s">
        <v>14</v>
      </c>
      <c r="B1747" t="s">
        <v>62</v>
      </c>
      <c r="C1747" t="s">
        <v>176</v>
      </c>
      <c r="D1747">
        <v>12792100153</v>
      </c>
      <c r="E1747" s="1">
        <v>44558</v>
      </c>
      <c r="F1747" s="1">
        <v>44558</v>
      </c>
      <c r="G1747">
        <v>6418385434</v>
      </c>
      <c r="H1747">
        <v>5912215964</v>
      </c>
      <c r="I1747">
        <v>8705.92</v>
      </c>
      <c r="J1747" s="1">
        <v>44618</v>
      </c>
      <c r="K1747">
        <v>7136</v>
      </c>
      <c r="L1747" s="1">
        <v>44678</v>
      </c>
      <c r="M1747">
        <v>60</v>
      </c>
      <c r="N1747" s="8">
        <f t="shared" si="27"/>
        <v>428160</v>
      </c>
    </row>
    <row r="1748" spans="1:14">
      <c r="A1748" t="s">
        <v>14</v>
      </c>
      <c r="B1748" t="s">
        <v>62</v>
      </c>
      <c r="C1748" t="s">
        <v>21</v>
      </c>
      <c r="D1748">
        <v>1021130362</v>
      </c>
      <c r="E1748" s="1">
        <v>44558</v>
      </c>
      <c r="F1748" s="1">
        <v>44558</v>
      </c>
      <c r="G1748">
        <v>6418590574</v>
      </c>
      <c r="H1748" t="s">
        <v>1070</v>
      </c>
      <c r="I1748">
        <v>11968.2</v>
      </c>
      <c r="J1748" s="1">
        <v>44618</v>
      </c>
      <c r="K1748">
        <v>9810</v>
      </c>
      <c r="L1748" s="1">
        <v>44678</v>
      </c>
      <c r="M1748">
        <v>60</v>
      </c>
      <c r="N1748" s="8">
        <f t="shared" si="27"/>
        <v>588600</v>
      </c>
    </row>
    <row r="1749" spans="1:14">
      <c r="A1749" t="s">
        <v>14</v>
      </c>
      <c r="B1749" t="s">
        <v>62</v>
      </c>
      <c r="C1749" t="s">
        <v>21</v>
      </c>
      <c r="D1749">
        <v>1021130362</v>
      </c>
      <c r="E1749" s="1">
        <v>44558</v>
      </c>
      <c r="F1749" s="1">
        <v>44558</v>
      </c>
      <c r="G1749">
        <v>6418616010</v>
      </c>
      <c r="H1749" t="s">
        <v>1071</v>
      </c>
      <c r="I1749">
        <v>2562</v>
      </c>
      <c r="J1749" s="1">
        <v>44618</v>
      </c>
      <c r="K1749">
        <v>2100</v>
      </c>
      <c r="L1749" s="1">
        <v>44616</v>
      </c>
      <c r="M1749">
        <v>-2</v>
      </c>
      <c r="N1749" s="8">
        <f t="shared" si="27"/>
        <v>-4200</v>
      </c>
    </row>
    <row r="1750" spans="1:14">
      <c r="A1750" t="s">
        <v>14</v>
      </c>
      <c r="B1750" t="s">
        <v>62</v>
      </c>
      <c r="C1750" t="s">
        <v>274</v>
      </c>
      <c r="D1750">
        <v>8082461008</v>
      </c>
      <c r="E1750" s="1">
        <v>44558</v>
      </c>
      <c r="F1750" s="1">
        <v>44558</v>
      </c>
      <c r="G1750">
        <v>6418700374</v>
      </c>
      <c r="H1750">
        <v>21249504</v>
      </c>
      <c r="I1750">
        <v>10174.799999999999</v>
      </c>
      <c r="J1750" s="1">
        <v>44618</v>
      </c>
      <c r="K1750">
        <v>8340</v>
      </c>
      <c r="L1750" s="1">
        <v>44616</v>
      </c>
      <c r="M1750">
        <v>-2</v>
      </c>
      <c r="N1750" s="8">
        <f t="shared" si="27"/>
        <v>-16680</v>
      </c>
    </row>
    <row r="1751" spans="1:14">
      <c r="A1751" t="s">
        <v>14</v>
      </c>
      <c r="B1751" t="s">
        <v>62</v>
      </c>
      <c r="C1751" t="s">
        <v>444</v>
      </c>
      <c r="D1751">
        <v>226250165</v>
      </c>
      <c r="E1751" s="1">
        <v>44558</v>
      </c>
      <c r="F1751" s="1">
        <v>44558</v>
      </c>
      <c r="G1751">
        <v>6418727055</v>
      </c>
      <c r="H1751">
        <v>518199</v>
      </c>
      <c r="I1751">
        <v>102.1</v>
      </c>
      <c r="J1751" s="1">
        <v>44618</v>
      </c>
      <c r="K1751">
        <v>92.82</v>
      </c>
      <c r="L1751" s="1">
        <v>44616</v>
      </c>
      <c r="M1751">
        <v>-2</v>
      </c>
      <c r="N1751" s="8">
        <f t="shared" si="27"/>
        <v>-185.64</v>
      </c>
    </row>
    <row r="1752" spans="1:14">
      <c r="A1752" t="s">
        <v>14</v>
      </c>
      <c r="B1752" t="s">
        <v>62</v>
      </c>
      <c r="C1752" t="s">
        <v>1072</v>
      </c>
      <c r="D1752">
        <v>12572900152</v>
      </c>
      <c r="E1752" s="1">
        <v>44558</v>
      </c>
      <c r="F1752" s="1">
        <v>44558</v>
      </c>
      <c r="G1752">
        <v>6418937609</v>
      </c>
      <c r="H1752">
        <v>25798673</v>
      </c>
      <c r="I1752">
        <v>16136.12</v>
      </c>
      <c r="J1752" s="1">
        <v>44618</v>
      </c>
      <c r="K1752">
        <v>15515.5</v>
      </c>
      <c r="L1752" s="1">
        <v>44645</v>
      </c>
      <c r="M1752">
        <v>27</v>
      </c>
      <c r="N1752" s="8">
        <f t="shared" si="27"/>
        <v>418918.5</v>
      </c>
    </row>
    <row r="1753" spans="1:14">
      <c r="A1753" t="s">
        <v>14</v>
      </c>
      <c r="B1753" t="s">
        <v>62</v>
      </c>
      <c r="C1753" t="s">
        <v>1072</v>
      </c>
      <c r="D1753">
        <v>12572900152</v>
      </c>
      <c r="E1753" s="1">
        <v>44558</v>
      </c>
      <c r="F1753" s="1">
        <v>44558</v>
      </c>
      <c r="G1753">
        <v>6418939418</v>
      </c>
      <c r="H1753">
        <v>25798668</v>
      </c>
      <c r="I1753">
        <v>14356.16</v>
      </c>
      <c r="J1753" s="1">
        <v>44618</v>
      </c>
      <c r="K1753">
        <v>13804</v>
      </c>
      <c r="L1753" s="1">
        <v>44645</v>
      </c>
      <c r="M1753">
        <v>27</v>
      </c>
      <c r="N1753" s="8">
        <f t="shared" si="27"/>
        <v>372708</v>
      </c>
    </row>
    <row r="1754" spans="1:14">
      <c r="A1754" t="s">
        <v>14</v>
      </c>
      <c r="B1754" t="s">
        <v>62</v>
      </c>
      <c r="C1754" t="s">
        <v>729</v>
      </c>
      <c r="D1754">
        <v>8019811002</v>
      </c>
      <c r="E1754" s="1">
        <v>44558</v>
      </c>
      <c r="F1754" s="1">
        <v>44558</v>
      </c>
      <c r="G1754">
        <v>6418962982</v>
      </c>
      <c r="H1754" t="s">
        <v>1073</v>
      </c>
      <c r="I1754">
        <v>14688.07</v>
      </c>
      <c r="J1754" s="1">
        <v>44618</v>
      </c>
      <c r="K1754">
        <v>13988.64</v>
      </c>
      <c r="L1754" s="1">
        <v>44588</v>
      </c>
      <c r="M1754">
        <v>-30</v>
      </c>
      <c r="N1754" s="8">
        <f t="shared" si="27"/>
        <v>-419659.19999999995</v>
      </c>
    </row>
    <row r="1755" spans="1:14">
      <c r="A1755" t="s">
        <v>14</v>
      </c>
      <c r="B1755" t="s">
        <v>62</v>
      </c>
      <c r="C1755" t="s">
        <v>226</v>
      </c>
      <c r="D1755">
        <v>5849130157</v>
      </c>
      <c r="E1755" s="1">
        <v>44558</v>
      </c>
      <c r="F1755" s="1">
        <v>44558</v>
      </c>
      <c r="G1755">
        <v>6419234138</v>
      </c>
      <c r="H1755" t="s">
        <v>1074</v>
      </c>
      <c r="I1755">
        <v>3358.97</v>
      </c>
      <c r="J1755" s="1">
        <v>44618</v>
      </c>
      <c r="K1755">
        <v>3053.61</v>
      </c>
      <c r="L1755" s="1">
        <v>44616</v>
      </c>
      <c r="M1755">
        <v>-2</v>
      </c>
      <c r="N1755" s="8">
        <f t="shared" si="27"/>
        <v>-6107.22</v>
      </c>
    </row>
    <row r="1756" spans="1:14">
      <c r="A1756" t="s">
        <v>14</v>
      </c>
      <c r="B1756" t="s">
        <v>62</v>
      </c>
      <c r="C1756" t="s">
        <v>71</v>
      </c>
      <c r="D1756">
        <v>1358970430</v>
      </c>
      <c r="E1756" s="1">
        <v>44558</v>
      </c>
      <c r="F1756" s="1">
        <v>44558</v>
      </c>
      <c r="G1756">
        <v>6419381452</v>
      </c>
      <c r="H1756">
        <v>435</v>
      </c>
      <c r="I1756">
        <v>20592</v>
      </c>
      <c r="J1756" s="1">
        <v>44618</v>
      </c>
      <c r="K1756">
        <v>18720</v>
      </c>
      <c r="L1756" s="1">
        <v>44588</v>
      </c>
      <c r="M1756">
        <v>-30</v>
      </c>
      <c r="N1756" s="8">
        <f t="shared" si="27"/>
        <v>-561600</v>
      </c>
    </row>
    <row r="1757" spans="1:14">
      <c r="A1757" t="s">
        <v>14</v>
      </c>
      <c r="B1757" t="s">
        <v>62</v>
      </c>
      <c r="C1757" t="s">
        <v>71</v>
      </c>
      <c r="D1757">
        <v>1358970430</v>
      </c>
      <c r="E1757" s="1">
        <v>44558</v>
      </c>
      <c r="F1757" s="1">
        <v>44558</v>
      </c>
      <c r="G1757">
        <v>6419389374</v>
      </c>
      <c r="H1757">
        <v>434</v>
      </c>
      <c r="I1757">
        <v>5610</v>
      </c>
      <c r="J1757" s="1">
        <v>44618</v>
      </c>
      <c r="K1757">
        <v>5100</v>
      </c>
      <c r="L1757" s="1">
        <v>44616</v>
      </c>
      <c r="M1757">
        <v>-2</v>
      </c>
      <c r="N1757" s="8">
        <f t="shared" si="27"/>
        <v>-10200</v>
      </c>
    </row>
    <row r="1758" spans="1:14">
      <c r="A1758" t="s">
        <v>14</v>
      </c>
      <c r="B1758" t="s">
        <v>62</v>
      </c>
      <c r="C1758" t="s">
        <v>71</v>
      </c>
      <c r="D1758">
        <v>1358970430</v>
      </c>
      <c r="E1758" s="1">
        <v>44558</v>
      </c>
      <c r="F1758" s="1">
        <v>44558</v>
      </c>
      <c r="G1758">
        <v>6419390634</v>
      </c>
      <c r="H1758">
        <v>436</v>
      </c>
      <c r="I1758">
        <v>73200</v>
      </c>
      <c r="J1758" s="1">
        <v>44618</v>
      </c>
      <c r="K1758">
        <v>60000</v>
      </c>
      <c r="L1758" s="1">
        <v>44588</v>
      </c>
      <c r="M1758">
        <v>-30</v>
      </c>
      <c r="N1758" s="8">
        <f t="shared" si="27"/>
        <v>-1800000</v>
      </c>
    </row>
    <row r="1759" spans="1:14">
      <c r="A1759" t="s">
        <v>14</v>
      </c>
      <c r="B1759" t="s">
        <v>62</v>
      </c>
      <c r="C1759" t="s">
        <v>182</v>
      </c>
      <c r="D1759">
        <v>4337640280</v>
      </c>
      <c r="E1759" s="1">
        <v>44558</v>
      </c>
      <c r="F1759" s="1">
        <v>44558</v>
      </c>
      <c r="G1759">
        <v>6419497875</v>
      </c>
      <c r="H1759" t="s">
        <v>1075</v>
      </c>
      <c r="I1759">
        <v>915</v>
      </c>
      <c r="J1759" s="1">
        <v>44618</v>
      </c>
      <c r="K1759">
        <v>750</v>
      </c>
      <c r="L1759" s="1">
        <v>44678</v>
      </c>
      <c r="M1759">
        <v>60</v>
      </c>
      <c r="N1759" s="8">
        <f t="shared" si="27"/>
        <v>45000</v>
      </c>
    </row>
    <row r="1760" spans="1:14">
      <c r="A1760" t="s">
        <v>14</v>
      </c>
      <c r="B1760" t="s">
        <v>62</v>
      </c>
      <c r="C1760" t="s">
        <v>182</v>
      </c>
      <c r="D1760">
        <v>4337640280</v>
      </c>
      <c r="E1760" s="1">
        <v>44558</v>
      </c>
      <c r="F1760" s="1">
        <v>44558</v>
      </c>
      <c r="G1760">
        <v>6419497928</v>
      </c>
      <c r="H1760" t="s">
        <v>1076</v>
      </c>
      <c r="I1760">
        <v>915</v>
      </c>
      <c r="J1760" s="1">
        <v>44618</v>
      </c>
      <c r="K1760">
        <v>750</v>
      </c>
      <c r="L1760" s="1">
        <v>44678</v>
      </c>
      <c r="M1760">
        <v>60</v>
      </c>
      <c r="N1760" s="8">
        <f t="shared" si="27"/>
        <v>45000</v>
      </c>
    </row>
    <row r="1761" spans="1:14">
      <c r="A1761" t="s">
        <v>14</v>
      </c>
      <c r="B1761" t="s">
        <v>62</v>
      </c>
      <c r="C1761" t="s">
        <v>182</v>
      </c>
      <c r="D1761">
        <v>4337640280</v>
      </c>
      <c r="E1761" s="1">
        <v>44558</v>
      </c>
      <c r="F1761" s="1">
        <v>44558</v>
      </c>
      <c r="G1761">
        <v>6419498474</v>
      </c>
      <c r="H1761" t="s">
        <v>1077</v>
      </c>
      <c r="I1761">
        <v>915</v>
      </c>
      <c r="J1761" s="1">
        <v>44618</v>
      </c>
      <c r="K1761">
        <v>750</v>
      </c>
      <c r="L1761" s="1">
        <v>44678</v>
      </c>
      <c r="M1761">
        <v>60</v>
      </c>
      <c r="N1761" s="8">
        <f t="shared" si="27"/>
        <v>45000</v>
      </c>
    </row>
    <row r="1762" spans="1:14">
      <c r="A1762" t="s">
        <v>14</v>
      </c>
      <c r="B1762" t="s">
        <v>62</v>
      </c>
      <c r="C1762" t="s">
        <v>182</v>
      </c>
      <c r="D1762">
        <v>4337640280</v>
      </c>
      <c r="E1762" s="1">
        <v>44558</v>
      </c>
      <c r="F1762" s="1">
        <v>44558</v>
      </c>
      <c r="G1762">
        <v>6419498538</v>
      </c>
      <c r="H1762" t="s">
        <v>1078</v>
      </c>
      <c r="I1762">
        <v>915</v>
      </c>
      <c r="J1762" s="1">
        <v>44618</v>
      </c>
      <c r="K1762">
        <v>750</v>
      </c>
      <c r="L1762" s="1">
        <v>44678</v>
      </c>
      <c r="M1762">
        <v>60</v>
      </c>
      <c r="N1762" s="8">
        <f t="shared" si="27"/>
        <v>45000</v>
      </c>
    </row>
    <row r="1763" spans="1:14">
      <c r="A1763" t="s">
        <v>14</v>
      </c>
      <c r="B1763" t="s">
        <v>62</v>
      </c>
      <c r="C1763" t="s">
        <v>392</v>
      </c>
      <c r="D1763">
        <v>13976751001</v>
      </c>
      <c r="E1763" s="1">
        <v>44558</v>
      </c>
      <c r="F1763" s="1">
        <v>44558</v>
      </c>
      <c r="G1763">
        <v>6420162104</v>
      </c>
      <c r="H1763" t="s">
        <v>1079</v>
      </c>
      <c r="I1763">
        <v>3960.93</v>
      </c>
      <c r="J1763" s="1">
        <v>44618</v>
      </c>
      <c r="K1763">
        <v>3246.66</v>
      </c>
      <c r="L1763" s="1">
        <v>44608</v>
      </c>
      <c r="M1763">
        <v>-10</v>
      </c>
      <c r="N1763" s="8">
        <f t="shared" si="27"/>
        <v>-32466.6</v>
      </c>
    </row>
    <row r="1764" spans="1:14">
      <c r="A1764" t="s">
        <v>14</v>
      </c>
      <c r="B1764" t="s">
        <v>62</v>
      </c>
      <c r="C1764" t="s">
        <v>1080</v>
      </c>
      <c r="D1764" t="s">
        <v>1081</v>
      </c>
      <c r="E1764" s="1">
        <v>44558</v>
      </c>
      <c r="F1764" s="1">
        <v>44558</v>
      </c>
      <c r="G1764">
        <v>6420688714</v>
      </c>
      <c r="H1764" t="s">
        <v>1082</v>
      </c>
      <c r="I1764">
        <v>2255.5</v>
      </c>
      <c r="J1764" s="1">
        <v>44618</v>
      </c>
      <c r="K1764">
        <v>1893</v>
      </c>
      <c r="L1764" s="1">
        <v>44587</v>
      </c>
      <c r="M1764">
        <v>-31</v>
      </c>
      <c r="N1764" s="8">
        <f t="shared" si="27"/>
        <v>-58683</v>
      </c>
    </row>
    <row r="1765" spans="1:14">
      <c r="A1765" t="s">
        <v>14</v>
      </c>
      <c r="B1765" t="s">
        <v>62</v>
      </c>
      <c r="C1765" t="s">
        <v>439</v>
      </c>
      <c r="D1765">
        <v>4757530284</v>
      </c>
      <c r="E1765" s="1">
        <v>44558</v>
      </c>
      <c r="F1765" s="1">
        <v>44558</v>
      </c>
      <c r="G1765">
        <v>6420709671</v>
      </c>
      <c r="H1765" t="s">
        <v>1083</v>
      </c>
      <c r="I1765">
        <v>229.36</v>
      </c>
      <c r="J1765" s="1">
        <v>44618</v>
      </c>
      <c r="K1765">
        <v>188</v>
      </c>
      <c r="L1765" s="1">
        <v>44588</v>
      </c>
      <c r="M1765">
        <v>-30</v>
      </c>
      <c r="N1765" s="8">
        <f t="shared" si="27"/>
        <v>-5640</v>
      </c>
    </row>
    <row r="1766" spans="1:14">
      <c r="A1766" t="s">
        <v>14</v>
      </c>
      <c r="B1766" t="s">
        <v>62</v>
      </c>
      <c r="C1766" t="s">
        <v>439</v>
      </c>
      <c r="D1766">
        <v>4757530284</v>
      </c>
      <c r="E1766" s="1">
        <v>44558</v>
      </c>
      <c r="F1766" s="1">
        <v>44558</v>
      </c>
      <c r="G1766">
        <v>6420709975</v>
      </c>
      <c r="H1766" t="s">
        <v>1084</v>
      </c>
      <c r="I1766">
        <v>62.95</v>
      </c>
      <c r="J1766" s="1">
        <v>44618</v>
      </c>
      <c r="K1766">
        <v>51.6</v>
      </c>
      <c r="L1766" s="1">
        <v>44616</v>
      </c>
      <c r="M1766">
        <v>-2</v>
      </c>
      <c r="N1766" s="8">
        <f t="shared" si="27"/>
        <v>-103.2</v>
      </c>
    </row>
    <row r="1767" spans="1:14">
      <c r="A1767" t="s">
        <v>14</v>
      </c>
      <c r="B1767" t="s">
        <v>62</v>
      </c>
      <c r="C1767" t="s">
        <v>382</v>
      </c>
      <c r="D1767">
        <v>10852890150</v>
      </c>
      <c r="E1767" s="1">
        <v>44558</v>
      </c>
      <c r="F1767" s="1">
        <v>44558</v>
      </c>
      <c r="G1767">
        <v>6420825480</v>
      </c>
      <c r="H1767">
        <v>5916094311</v>
      </c>
      <c r="I1767">
        <v>788.97</v>
      </c>
      <c r="J1767" s="1">
        <v>44618</v>
      </c>
      <c r="K1767">
        <v>646.69000000000005</v>
      </c>
      <c r="L1767" s="1">
        <v>44588</v>
      </c>
      <c r="M1767">
        <v>-30</v>
      </c>
      <c r="N1767" s="8">
        <f t="shared" si="27"/>
        <v>-19400.7</v>
      </c>
    </row>
    <row r="1768" spans="1:14">
      <c r="A1768" t="s">
        <v>14</v>
      </c>
      <c r="B1768" t="s">
        <v>62</v>
      </c>
      <c r="C1768" t="s">
        <v>382</v>
      </c>
      <c r="D1768">
        <v>10852890150</v>
      </c>
      <c r="E1768" s="1">
        <v>44558</v>
      </c>
      <c r="F1768" s="1">
        <v>44558</v>
      </c>
      <c r="G1768">
        <v>6420825543</v>
      </c>
      <c r="H1768">
        <v>5916094312</v>
      </c>
      <c r="I1768">
        <v>590.92999999999995</v>
      </c>
      <c r="J1768" s="1">
        <v>44618</v>
      </c>
      <c r="K1768">
        <v>484.36</v>
      </c>
      <c r="L1768" s="1">
        <v>44588</v>
      </c>
      <c r="M1768">
        <v>-30</v>
      </c>
      <c r="N1768" s="8">
        <f t="shared" si="27"/>
        <v>-14530.800000000001</v>
      </c>
    </row>
    <row r="1769" spans="1:14">
      <c r="A1769" t="s">
        <v>14</v>
      </c>
      <c r="B1769" t="s">
        <v>62</v>
      </c>
      <c r="C1769" t="s">
        <v>382</v>
      </c>
      <c r="D1769">
        <v>10852890150</v>
      </c>
      <c r="E1769" s="1">
        <v>44558</v>
      </c>
      <c r="F1769" s="1">
        <v>44558</v>
      </c>
      <c r="G1769">
        <v>6420845723</v>
      </c>
      <c r="H1769">
        <v>5916094548</v>
      </c>
      <c r="I1769">
        <v>2057.37</v>
      </c>
      <c r="J1769" s="1">
        <v>44618</v>
      </c>
      <c r="K1769">
        <v>1686.37</v>
      </c>
      <c r="L1769" s="1">
        <v>44588</v>
      </c>
      <c r="M1769">
        <v>-30</v>
      </c>
      <c r="N1769" s="8">
        <f t="shared" si="27"/>
        <v>-50591.1</v>
      </c>
    </row>
    <row r="1770" spans="1:14">
      <c r="A1770" t="s">
        <v>14</v>
      </c>
      <c r="B1770" t="s">
        <v>62</v>
      </c>
      <c r="C1770" t="s">
        <v>1085</v>
      </c>
      <c r="D1770">
        <v>7928330583</v>
      </c>
      <c r="E1770" s="1">
        <v>44558</v>
      </c>
      <c r="F1770" s="1">
        <v>44558</v>
      </c>
      <c r="G1770">
        <v>6421700037</v>
      </c>
      <c r="H1770">
        <v>528</v>
      </c>
      <c r="I1770">
        <v>6090.24</v>
      </c>
      <c r="J1770" s="1">
        <v>44618</v>
      </c>
      <c r="K1770">
        <v>4992</v>
      </c>
      <c r="L1770" s="1">
        <v>44616</v>
      </c>
      <c r="M1770">
        <v>-2</v>
      </c>
      <c r="N1770" s="8">
        <f t="shared" si="27"/>
        <v>-9984</v>
      </c>
    </row>
    <row r="1771" spans="1:14">
      <c r="A1771" t="s">
        <v>14</v>
      </c>
      <c r="B1771" t="s">
        <v>62</v>
      </c>
      <c r="C1771" t="s">
        <v>1086</v>
      </c>
      <c r="D1771">
        <v>1585920208</v>
      </c>
      <c r="E1771" s="1">
        <v>44558</v>
      </c>
      <c r="F1771" s="1">
        <v>44558</v>
      </c>
      <c r="G1771">
        <v>6421706543</v>
      </c>
      <c r="H1771" t="s">
        <v>1087</v>
      </c>
      <c r="I1771">
        <v>3220.8</v>
      </c>
      <c r="J1771" s="1">
        <v>44618</v>
      </c>
      <c r="K1771">
        <v>2640</v>
      </c>
      <c r="L1771" s="1">
        <v>44616</v>
      </c>
      <c r="M1771">
        <v>-2</v>
      </c>
      <c r="N1771" s="8">
        <f t="shared" si="27"/>
        <v>-5280</v>
      </c>
    </row>
    <row r="1772" spans="1:14">
      <c r="A1772" t="s">
        <v>14</v>
      </c>
      <c r="B1772" t="s">
        <v>62</v>
      </c>
      <c r="C1772" t="s">
        <v>1088</v>
      </c>
      <c r="D1772">
        <v>3992220966</v>
      </c>
      <c r="E1772" s="1">
        <v>44558</v>
      </c>
      <c r="F1772" s="1">
        <v>44558</v>
      </c>
      <c r="G1772">
        <v>6421759218</v>
      </c>
      <c r="H1772">
        <v>3059131362</v>
      </c>
      <c r="I1772">
        <v>48593.82</v>
      </c>
      <c r="J1772" s="1">
        <v>44618</v>
      </c>
      <c r="K1772">
        <v>39831</v>
      </c>
      <c r="L1772" s="1">
        <v>44643</v>
      </c>
      <c r="M1772">
        <v>25</v>
      </c>
      <c r="N1772" s="8">
        <f t="shared" si="27"/>
        <v>995775</v>
      </c>
    </row>
    <row r="1773" spans="1:14">
      <c r="A1773" t="s">
        <v>14</v>
      </c>
      <c r="B1773" t="s">
        <v>62</v>
      </c>
      <c r="C1773" t="s">
        <v>1089</v>
      </c>
      <c r="D1773" t="s">
        <v>1090</v>
      </c>
      <c r="E1773" s="1">
        <v>44558</v>
      </c>
      <c r="F1773" s="1">
        <v>44558</v>
      </c>
      <c r="G1773">
        <v>6421967273</v>
      </c>
      <c r="H1773" t="s">
        <v>129</v>
      </c>
      <c r="I1773">
        <v>4994</v>
      </c>
      <c r="J1773" s="1">
        <v>44618</v>
      </c>
      <c r="K1773">
        <v>4994</v>
      </c>
      <c r="L1773" s="1">
        <v>44572</v>
      </c>
      <c r="M1773">
        <v>-46</v>
      </c>
      <c r="N1773" s="8">
        <f t="shared" si="27"/>
        <v>-229724</v>
      </c>
    </row>
    <row r="1774" spans="1:14">
      <c r="A1774" t="s">
        <v>14</v>
      </c>
      <c r="B1774" t="s">
        <v>62</v>
      </c>
      <c r="C1774" t="s">
        <v>1091</v>
      </c>
      <c r="D1774">
        <v>50110527</v>
      </c>
      <c r="E1774" s="1">
        <v>44558</v>
      </c>
      <c r="F1774" s="1">
        <v>44558</v>
      </c>
      <c r="G1774">
        <v>6422083767</v>
      </c>
      <c r="H1774">
        <v>212010809</v>
      </c>
      <c r="I1774">
        <v>860.82</v>
      </c>
      <c r="J1774" s="1">
        <v>44618</v>
      </c>
      <c r="K1774">
        <v>782.56</v>
      </c>
      <c r="L1774" s="1">
        <v>44616</v>
      </c>
      <c r="M1774">
        <v>-2</v>
      </c>
      <c r="N1774" s="8">
        <f t="shared" si="27"/>
        <v>-1565.12</v>
      </c>
    </row>
    <row r="1775" spans="1:14">
      <c r="A1775" t="s">
        <v>14</v>
      </c>
      <c r="B1775" t="s">
        <v>62</v>
      </c>
      <c r="C1775" t="s">
        <v>190</v>
      </c>
      <c r="D1775">
        <v>9412650153</v>
      </c>
      <c r="E1775" s="1">
        <v>44558</v>
      </c>
      <c r="F1775" s="1">
        <v>44558</v>
      </c>
      <c r="G1775">
        <v>6422751608</v>
      </c>
      <c r="H1775" t="s">
        <v>1092</v>
      </c>
      <c r="I1775">
        <v>359.53</v>
      </c>
      <c r="J1775" s="1">
        <v>44618</v>
      </c>
      <c r="K1775">
        <v>294.7</v>
      </c>
      <c r="L1775" s="1">
        <v>44588</v>
      </c>
      <c r="M1775">
        <v>-30</v>
      </c>
      <c r="N1775" s="8">
        <f t="shared" si="27"/>
        <v>-8841</v>
      </c>
    </row>
    <row r="1776" spans="1:14">
      <c r="A1776" t="s">
        <v>14</v>
      </c>
      <c r="B1776" t="s">
        <v>62</v>
      </c>
      <c r="C1776" t="s">
        <v>1093</v>
      </c>
      <c r="D1776">
        <v>3770941007</v>
      </c>
      <c r="E1776" s="1">
        <v>44558</v>
      </c>
      <c r="F1776" s="1">
        <v>44558</v>
      </c>
      <c r="G1776">
        <v>6422772148</v>
      </c>
      <c r="H1776">
        <v>268</v>
      </c>
      <c r="I1776">
        <v>81758.98</v>
      </c>
      <c r="J1776" s="1">
        <v>44618</v>
      </c>
      <c r="K1776">
        <v>67015.56</v>
      </c>
      <c r="L1776" s="1">
        <v>44588</v>
      </c>
      <c r="M1776">
        <v>-30</v>
      </c>
      <c r="N1776" s="8">
        <f t="shared" si="27"/>
        <v>-2010466.7999999998</v>
      </c>
    </row>
    <row r="1777" spans="1:14">
      <c r="A1777" t="s">
        <v>14</v>
      </c>
      <c r="B1777" t="s">
        <v>62</v>
      </c>
      <c r="C1777" t="s">
        <v>72</v>
      </c>
      <c r="D1777">
        <v>9238800156</v>
      </c>
      <c r="E1777" s="1">
        <v>44558</v>
      </c>
      <c r="F1777" s="1">
        <v>44558</v>
      </c>
      <c r="G1777">
        <v>6423653272</v>
      </c>
      <c r="H1777">
        <v>1027383783</v>
      </c>
      <c r="I1777">
        <v>2118.08</v>
      </c>
      <c r="J1777" s="1">
        <v>44618</v>
      </c>
      <c r="K1777">
        <v>1956.5</v>
      </c>
      <c r="L1777" s="1">
        <v>44645</v>
      </c>
      <c r="M1777">
        <v>27</v>
      </c>
      <c r="N1777" s="8">
        <f t="shared" si="27"/>
        <v>52825.5</v>
      </c>
    </row>
    <row r="1778" spans="1:14">
      <c r="A1778" t="s">
        <v>14</v>
      </c>
      <c r="B1778" t="s">
        <v>62</v>
      </c>
      <c r="C1778" t="s">
        <v>72</v>
      </c>
      <c r="D1778">
        <v>9238800156</v>
      </c>
      <c r="E1778" s="1">
        <v>44558</v>
      </c>
      <c r="F1778" s="1">
        <v>44558</v>
      </c>
      <c r="G1778">
        <v>6423653336</v>
      </c>
      <c r="H1778">
        <v>1027383785</v>
      </c>
      <c r="I1778">
        <v>875.96</v>
      </c>
      <c r="J1778" s="1">
        <v>44618</v>
      </c>
      <c r="K1778">
        <v>718</v>
      </c>
      <c r="L1778" s="1">
        <v>44616</v>
      </c>
      <c r="M1778">
        <v>-2</v>
      </c>
      <c r="N1778" s="8">
        <f t="shared" si="27"/>
        <v>-1436</v>
      </c>
    </row>
    <row r="1779" spans="1:14">
      <c r="A1779" t="s">
        <v>14</v>
      </c>
      <c r="B1779" t="s">
        <v>62</v>
      </c>
      <c r="C1779" t="s">
        <v>72</v>
      </c>
      <c r="D1779">
        <v>9238800156</v>
      </c>
      <c r="E1779" s="1">
        <v>44559</v>
      </c>
      <c r="F1779" s="1">
        <v>44559</v>
      </c>
      <c r="G1779">
        <v>6423655927</v>
      </c>
      <c r="H1779">
        <v>1027383784</v>
      </c>
      <c r="I1779">
        <v>1215.1199999999999</v>
      </c>
      <c r="J1779" s="1">
        <v>44619</v>
      </c>
      <c r="K1779">
        <v>996</v>
      </c>
      <c r="L1779" s="1">
        <v>44616</v>
      </c>
      <c r="M1779">
        <v>-3</v>
      </c>
      <c r="N1779" s="8">
        <f t="shared" si="27"/>
        <v>-2988</v>
      </c>
    </row>
    <row r="1780" spans="1:14">
      <c r="A1780" t="s">
        <v>14</v>
      </c>
      <c r="B1780" t="s">
        <v>62</v>
      </c>
      <c r="C1780" t="s">
        <v>99</v>
      </c>
      <c r="D1780">
        <v>803890151</v>
      </c>
      <c r="E1780" s="1">
        <v>44558</v>
      </c>
      <c r="F1780" s="1">
        <v>44558</v>
      </c>
      <c r="G1780">
        <v>6423710308</v>
      </c>
      <c r="H1780">
        <v>212081043</v>
      </c>
      <c r="I1780">
        <v>518.5</v>
      </c>
      <c r="J1780" s="1">
        <v>44618</v>
      </c>
      <c r="K1780">
        <v>425</v>
      </c>
      <c r="L1780" s="1">
        <v>44616</v>
      </c>
      <c r="M1780">
        <v>-2</v>
      </c>
      <c r="N1780" s="8">
        <f t="shared" si="27"/>
        <v>-850</v>
      </c>
    </row>
    <row r="1781" spans="1:14">
      <c r="A1781" t="s">
        <v>14</v>
      </c>
      <c r="B1781" t="s">
        <v>62</v>
      </c>
      <c r="C1781" t="s">
        <v>99</v>
      </c>
      <c r="D1781">
        <v>803890151</v>
      </c>
      <c r="E1781" s="1">
        <v>44558</v>
      </c>
      <c r="F1781" s="1">
        <v>44558</v>
      </c>
      <c r="G1781">
        <v>6423740862</v>
      </c>
      <c r="H1781">
        <v>212081044</v>
      </c>
      <c r="I1781">
        <v>5929.2</v>
      </c>
      <c r="J1781" s="1">
        <v>44618</v>
      </c>
      <c r="K1781">
        <v>4860</v>
      </c>
      <c r="L1781" s="1">
        <v>44616</v>
      </c>
      <c r="M1781">
        <v>-2</v>
      </c>
      <c r="N1781" s="8">
        <f t="shared" si="27"/>
        <v>-9720</v>
      </c>
    </row>
    <row r="1782" spans="1:14">
      <c r="A1782" t="s">
        <v>14</v>
      </c>
      <c r="B1782" t="s">
        <v>62</v>
      </c>
      <c r="C1782" t="s">
        <v>99</v>
      </c>
      <c r="D1782">
        <v>803890151</v>
      </c>
      <c r="E1782" s="1">
        <v>44559</v>
      </c>
      <c r="F1782" s="1">
        <v>44559</v>
      </c>
      <c r="G1782">
        <v>6423836624</v>
      </c>
      <c r="H1782">
        <v>212081042</v>
      </c>
      <c r="I1782">
        <v>1304.79</v>
      </c>
      <c r="J1782" s="1">
        <v>44619</v>
      </c>
      <c r="K1782">
        <v>1069.5</v>
      </c>
      <c r="L1782" s="1">
        <v>44616</v>
      </c>
      <c r="M1782">
        <v>-3</v>
      </c>
      <c r="N1782" s="8">
        <f t="shared" si="27"/>
        <v>-3208.5</v>
      </c>
    </row>
    <row r="1783" spans="1:14">
      <c r="A1783" t="s">
        <v>14</v>
      </c>
      <c r="B1783" t="s">
        <v>62</v>
      </c>
      <c r="C1783" t="s">
        <v>192</v>
      </c>
      <c r="D1783">
        <v>93027710016</v>
      </c>
      <c r="E1783" s="1">
        <v>44559</v>
      </c>
      <c r="F1783" s="1">
        <v>44559</v>
      </c>
      <c r="G1783">
        <v>6424338776</v>
      </c>
      <c r="H1783">
        <v>21306758</v>
      </c>
      <c r="I1783">
        <v>152712</v>
      </c>
      <c r="J1783" s="1">
        <v>44619</v>
      </c>
      <c r="K1783">
        <v>145440</v>
      </c>
      <c r="L1783" s="1">
        <v>44588</v>
      </c>
      <c r="M1783">
        <v>-31</v>
      </c>
      <c r="N1783" s="8">
        <f t="shared" si="27"/>
        <v>-4508640</v>
      </c>
    </row>
    <row r="1784" spans="1:14">
      <c r="A1784" t="s">
        <v>14</v>
      </c>
      <c r="B1784" t="s">
        <v>62</v>
      </c>
      <c r="C1784" t="s">
        <v>466</v>
      </c>
      <c r="D1784">
        <v>5526631006</v>
      </c>
      <c r="E1784" s="1">
        <v>44559</v>
      </c>
      <c r="F1784" s="1">
        <v>44559</v>
      </c>
      <c r="G1784">
        <v>6424527073</v>
      </c>
      <c r="H1784" t="s">
        <v>1094</v>
      </c>
      <c r="I1784">
        <v>84.18</v>
      </c>
      <c r="J1784" s="1">
        <v>44619</v>
      </c>
      <c r="K1784">
        <v>69</v>
      </c>
      <c r="L1784" s="1">
        <v>44588</v>
      </c>
      <c r="M1784">
        <v>-31</v>
      </c>
      <c r="N1784" s="8">
        <f t="shared" si="27"/>
        <v>-2139</v>
      </c>
    </row>
    <row r="1785" spans="1:14">
      <c r="A1785" t="s">
        <v>14</v>
      </c>
      <c r="B1785" t="s">
        <v>62</v>
      </c>
      <c r="C1785" t="s">
        <v>466</v>
      </c>
      <c r="D1785">
        <v>5526631006</v>
      </c>
      <c r="E1785" s="1">
        <v>44559</v>
      </c>
      <c r="F1785" s="1">
        <v>44559</v>
      </c>
      <c r="G1785">
        <v>6424527103</v>
      </c>
      <c r="H1785" t="s">
        <v>1095</v>
      </c>
      <c r="I1785">
        <v>577.79</v>
      </c>
      <c r="J1785" s="1">
        <v>44619</v>
      </c>
      <c r="K1785">
        <v>473.6</v>
      </c>
      <c r="L1785" s="1">
        <v>44616</v>
      </c>
      <c r="M1785">
        <v>-3</v>
      </c>
      <c r="N1785" s="8">
        <f t="shared" si="27"/>
        <v>-1420.8000000000002</v>
      </c>
    </row>
    <row r="1786" spans="1:14">
      <c r="A1786" t="s">
        <v>14</v>
      </c>
      <c r="B1786" t="s">
        <v>62</v>
      </c>
      <c r="C1786" t="s">
        <v>645</v>
      </c>
      <c r="D1786">
        <v>777280157</v>
      </c>
      <c r="E1786" s="1">
        <v>44559</v>
      </c>
      <c r="F1786" s="1">
        <v>44559</v>
      </c>
      <c r="G1786">
        <v>6424653857</v>
      </c>
      <c r="H1786">
        <v>1003080716</v>
      </c>
      <c r="I1786">
        <v>264</v>
      </c>
      <c r="J1786" s="1">
        <v>44619</v>
      </c>
      <c r="K1786">
        <v>240</v>
      </c>
      <c r="L1786" s="1">
        <v>44616</v>
      </c>
      <c r="M1786">
        <v>-3</v>
      </c>
      <c r="N1786" s="8">
        <f t="shared" si="27"/>
        <v>-720</v>
      </c>
    </row>
    <row r="1787" spans="1:14">
      <c r="A1787" t="s">
        <v>14</v>
      </c>
      <c r="B1787" t="s">
        <v>62</v>
      </c>
      <c r="C1787" t="s">
        <v>392</v>
      </c>
      <c r="D1787">
        <v>13976751001</v>
      </c>
      <c r="E1787" s="1">
        <v>44559</v>
      </c>
      <c r="F1787" s="1">
        <v>44559</v>
      </c>
      <c r="G1787">
        <v>6424818830</v>
      </c>
      <c r="H1787" t="s">
        <v>1096</v>
      </c>
      <c r="I1787">
        <v>3960.93</v>
      </c>
      <c r="J1787" s="1">
        <v>44619</v>
      </c>
      <c r="K1787">
        <v>3246.66</v>
      </c>
      <c r="L1787" s="1">
        <v>44608</v>
      </c>
      <c r="M1787">
        <v>-11</v>
      </c>
      <c r="N1787" s="8">
        <f t="shared" si="27"/>
        <v>-35713.259999999995</v>
      </c>
    </row>
    <row r="1788" spans="1:14">
      <c r="A1788" t="s">
        <v>14</v>
      </c>
      <c r="B1788" t="s">
        <v>62</v>
      </c>
      <c r="C1788" t="s">
        <v>392</v>
      </c>
      <c r="D1788">
        <v>13976751001</v>
      </c>
      <c r="E1788" s="1">
        <v>44559</v>
      </c>
      <c r="F1788" s="1">
        <v>44559</v>
      </c>
      <c r="G1788">
        <v>6424819035</v>
      </c>
      <c r="H1788" t="s">
        <v>1097</v>
      </c>
      <c r="I1788">
        <v>3960.93</v>
      </c>
      <c r="J1788" s="1">
        <v>44619</v>
      </c>
      <c r="K1788">
        <v>3246.66</v>
      </c>
      <c r="L1788" s="1">
        <v>44608</v>
      </c>
      <c r="M1788">
        <v>-11</v>
      </c>
      <c r="N1788" s="8">
        <f t="shared" si="27"/>
        <v>-35713.259999999995</v>
      </c>
    </row>
    <row r="1789" spans="1:14">
      <c r="A1789" t="s">
        <v>14</v>
      </c>
      <c r="B1789" t="s">
        <v>62</v>
      </c>
      <c r="C1789" t="s">
        <v>111</v>
      </c>
      <c r="D1789">
        <v>492340583</v>
      </c>
      <c r="E1789" s="1">
        <v>44559</v>
      </c>
      <c r="F1789" s="1">
        <v>44559</v>
      </c>
      <c r="G1789">
        <v>6424869989</v>
      </c>
      <c r="H1789">
        <v>21165978</v>
      </c>
      <c r="I1789">
        <v>1378.74</v>
      </c>
      <c r="J1789" s="1">
        <v>44619</v>
      </c>
      <c r="K1789">
        <v>1253.4000000000001</v>
      </c>
      <c r="L1789" s="1">
        <v>44616</v>
      </c>
      <c r="M1789">
        <v>-3</v>
      </c>
      <c r="N1789" s="8">
        <f t="shared" si="27"/>
        <v>-3760.2000000000003</v>
      </c>
    </row>
    <row r="1790" spans="1:14">
      <c r="A1790" t="s">
        <v>14</v>
      </c>
      <c r="B1790" t="s">
        <v>62</v>
      </c>
      <c r="C1790" t="s">
        <v>111</v>
      </c>
      <c r="D1790">
        <v>492340583</v>
      </c>
      <c r="E1790" s="1">
        <v>44559</v>
      </c>
      <c r="F1790" s="1">
        <v>44559</v>
      </c>
      <c r="G1790">
        <v>6424869993</v>
      </c>
      <c r="H1790">
        <v>21165979</v>
      </c>
      <c r="I1790">
        <v>947.1</v>
      </c>
      <c r="J1790" s="1">
        <v>44619</v>
      </c>
      <c r="K1790">
        <v>861</v>
      </c>
      <c r="L1790" s="1">
        <v>44616</v>
      </c>
      <c r="M1790">
        <v>-3</v>
      </c>
      <c r="N1790" s="8">
        <f t="shared" si="27"/>
        <v>-2583</v>
      </c>
    </row>
    <row r="1791" spans="1:14">
      <c r="A1791" t="s">
        <v>14</v>
      </c>
      <c r="B1791" t="s">
        <v>62</v>
      </c>
      <c r="C1791" t="s">
        <v>1098</v>
      </c>
      <c r="D1791">
        <v>13130961009</v>
      </c>
      <c r="E1791" s="1">
        <v>44559</v>
      </c>
      <c r="F1791" s="1">
        <v>44559</v>
      </c>
      <c r="G1791">
        <v>6424992863</v>
      </c>
      <c r="H1791">
        <v>21000749</v>
      </c>
      <c r="I1791">
        <v>1733.38</v>
      </c>
      <c r="J1791" s="1">
        <v>44619</v>
      </c>
      <c r="K1791">
        <v>1420.8</v>
      </c>
      <c r="L1791" s="1">
        <v>44588</v>
      </c>
      <c r="M1791">
        <v>-31</v>
      </c>
      <c r="N1791" s="8">
        <f t="shared" si="27"/>
        <v>-44044.799999999996</v>
      </c>
    </row>
    <row r="1792" spans="1:14">
      <c r="A1792" t="s">
        <v>14</v>
      </c>
      <c r="B1792" t="s">
        <v>62</v>
      </c>
      <c r="C1792" t="s">
        <v>1099</v>
      </c>
      <c r="D1792">
        <v>14669571003</v>
      </c>
      <c r="E1792" s="1">
        <v>44559</v>
      </c>
      <c r="F1792" s="1">
        <v>44559</v>
      </c>
      <c r="G1792">
        <v>6425285761</v>
      </c>
      <c r="H1792" t="s">
        <v>1100</v>
      </c>
      <c r="I1792">
        <v>8767.73</v>
      </c>
      <c r="J1792" s="1">
        <v>44619</v>
      </c>
      <c r="K1792">
        <v>7186.66</v>
      </c>
      <c r="L1792" s="1">
        <v>44645</v>
      </c>
      <c r="M1792">
        <v>26</v>
      </c>
      <c r="N1792" s="8">
        <f t="shared" si="27"/>
        <v>186853.16</v>
      </c>
    </row>
    <row r="1793" spans="1:14">
      <c r="A1793" t="s">
        <v>14</v>
      </c>
      <c r="B1793" t="s">
        <v>62</v>
      </c>
      <c r="C1793" t="s">
        <v>156</v>
      </c>
      <c r="D1793">
        <v>10181220152</v>
      </c>
      <c r="E1793" s="1">
        <v>44559</v>
      </c>
      <c r="F1793" s="1">
        <v>44559</v>
      </c>
      <c r="G1793">
        <v>6425326270</v>
      </c>
      <c r="H1793">
        <v>9571354558</v>
      </c>
      <c r="I1793">
        <v>664.29</v>
      </c>
      <c r="J1793" s="1">
        <v>44619</v>
      </c>
      <c r="K1793">
        <v>544.5</v>
      </c>
      <c r="L1793" s="1">
        <v>44601</v>
      </c>
      <c r="M1793">
        <v>-18</v>
      </c>
      <c r="N1793" s="8">
        <f t="shared" si="27"/>
        <v>-9801</v>
      </c>
    </row>
    <row r="1794" spans="1:14">
      <c r="A1794" t="s">
        <v>14</v>
      </c>
      <c r="B1794" t="s">
        <v>62</v>
      </c>
      <c r="C1794" t="s">
        <v>156</v>
      </c>
      <c r="D1794">
        <v>10181220152</v>
      </c>
      <c r="E1794" s="1">
        <v>44559</v>
      </c>
      <c r="F1794" s="1">
        <v>44559</v>
      </c>
      <c r="G1794">
        <v>6425326827</v>
      </c>
      <c r="H1794">
        <v>9571354559</v>
      </c>
      <c r="I1794">
        <v>732</v>
      </c>
      <c r="J1794" s="1">
        <v>44619</v>
      </c>
      <c r="K1794">
        <v>600</v>
      </c>
      <c r="L1794" s="1">
        <v>44588</v>
      </c>
      <c r="M1794">
        <v>-31</v>
      </c>
      <c r="N1794" s="8">
        <f t="shared" si="27"/>
        <v>-18600</v>
      </c>
    </row>
    <row r="1795" spans="1:14">
      <c r="A1795" t="s">
        <v>14</v>
      </c>
      <c r="B1795" t="s">
        <v>62</v>
      </c>
      <c r="C1795" t="s">
        <v>1101</v>
      </c>
      <c r="D1795">
        <v>14769431009</v>
      </c>
      <c r="E1795" s="1">
        <v>44559</v>
      </c>
      <c r="F1795" s="1">
        <v>44559</v>
      </c>
      <c r="G1795">
        <v>6425623063</v>
      </c>
      <c r="H1795" t="s">
        <v>1102</v>
      </c>
      <c r="I1795">
        <v>8169.93</v>
      </c>
      <c r="J1795" s="1">
        <v>44619</v>
      </c>
      <c r="K1795">
        <v>6696.66</v>
      </c>
      <c r="L1795" s="1">
        <v>44645</v>
      </c>
      <c r="M1795">
        <v>26</v>
      </c>
      <c r="N1795" s="8">
        <f t="shared" ref="N1795:N1858" si="28">+K1795*M1795</f>
        <v>174113.16</v>
      </c>
    </row>
    <row r="1796" spans="1:14">
      <c r="A1796" t="s">
        <v>14</v>
      </c>
      <c r="B1796" t="s">
        <v>62</v>
      </c>
      <c r="C1796" t="s">
        <v>96</v>
      </c>
      <c r="D1796">
        <v>1026251007</v>
      </c>
      <c r="E1796" s="1">
        <v>44559</v>
      </c>
      <c r="F1796" s="1">
        <v>44559</v>
      </c>
      <c r="G1796">
        <v>6426591615</v>
      </c>
      <c r="H1796" s="2">
        <v>31778</v>
      </c>
      <c r="I1796">
        <v>8437.52</v>
      </c>
      <c r="J1796" s="1">
        <v>44619</v>
      </c>
      <c r="K1796">
        <v>6916</v>
      </c>
      <c r="L1796" s="1">
        <v>44588</v>
      </c>
      <c r="M1796">
        <v>-31</v>
      </c>
      <c r="N1796" s="8">
        <f t="shared" si="28"/>
        <v>-214396</v>
      </c>
    </row>
    <row r="1797" spans="1:14">
      <c r="A1797" t="s">
        <v>14</v>
      </c>
      <c r="B1797" t="s">
        <v>62</v>
      </c>
      <c r="C1797" t="s">
        <v>96</v>
      </c>
      <c r="D1797">
        <v>1026251007</v>
      </c>
      <c r="E1797" s="1">
        <v>44559</v>
      </c>
      <c r="F1797" s="1">
        <v>44559</v>
      </c>
      <c r="G1797">
        <v>6426592433</v>
      </c>
      <c r="H1797" s="2">
        <v>32143</v>
      </c>
      <c r="I1797">
        <v>2684</v>
      </c>
      <c r="J1797" s="1">
        <v>44619</v>
      </c>
      <c r="K1797">
        <v>2200</v>
      </c>
      <c r="L1797" s="1">
        <v>44588</v>
      </c>
      <c r="M1797">
        <v>-31</v>
      </c>
      <c r="N1797" s="8">
        <f t="shared" si="28"/>
        <v>-68200</v>
      </c>
    </row>
    <row r="1798" spans="1:14">
      <c r="A1798" t="s">
        <v>14</v>
      </c>
      <c r="B1798" t="s">
        <v>62</v>
      </c>
      <c r="C1798" t="s">
        <v>96</v>
      </c>
      <c r="D1798">
        <v>1026251007</v>
      </c>
      <c r="E1798" s="1">
        <v>44559</v>
      </c>
      <c r="F1798" s="1">
        <v>44559</v>
      </c>
      <c r="G1798">
        <v>6426592933</v>
      </c>
      <c r="H1798" s="2">
        <v>32509</v>
      </c>
      <c r="I1798">
        <v>1456.68</v>
      </c>
      <c r="J1798" s="1">
        <v>44619</v>
      </c>
      <c r="K1798">
        <v>1194</v>
      </c>
      <c r="L1798" s="1">
        <v>44588</v>
      </c>
      <c r="M1798">
        <v>-31</v>
      </c>
      <c r="N1798" s="8">
        <f t="shared" si="28"/>
        <v>-37014</v>
      </c>
    </row>
    <row r="1799" spans="1:14">
      <c r="A1799" t="s">
        <v>14</v>
      </c>
      <c r="B1799" t="s">
        <v>62</v>
      </c>
      <c r="C1799" t="s">
        <v>96</v>
      </c>
      <c r="D1799">
        <v>1026251007</v>
      </c>
      <c r="E1799" s="1">
        <v>44559</v>
      </c>
      <c r="F1799" s="1">
        <v>44559</v>
      </c>
      <c r="G1799">
        <v>6426593485</v>
      </c>
      <c r="H1799" s="2">
        <v>32874</v>
      </c>
      <c r="I1799">
        <v>22524.86</v>
      </c>
      <c r="J1799" s="1">
        <v>44619</v>
      </c>
      <c r="K1799">
        <v>18463</v>
      </c>
      <c r="L1799" s="1">
        <v>44588</v>
      </c>
      <c r="M1799">
        <v>-31</v>
      </c>
      <c r="N1799" s="8">
        <f t="shared" si="28"/>
        <v>-572353</v>
      </c>
    </row>
    <row r="1800" spans="1:14">
      <c r="A1800" t="s">
        <v>14</v>
      </c>
      <c r="B1800" t="s">
        <v>62</v>
      </c>
      <c r="C1800" t="s">
        <v>1103</v>
      </c>
      <c r="D1800">
        <v>11779761003</v>
      </c>
      <c r="E1800" s="1">
        <v>44559</v>
      </c>
      <c r="F1800" s="1">
        <v>44559</v>
      </c>
      <c r="G1800">
        <v>6426632151</v>
      </c>
      <c r="H1800">
        <v>348</v>
      </c>
      <c r="I1800">
        <v>2397.3000000000002</v>
      </c>
      <c r="J1800" s="1">
        <v>44619</v>
      </c>
      <c r="K1800">
        <v>1965</v>
      </c>
      <c r="L1800" s="1">
        <v>44588</v>
      </c>
      <c r="M1800">
        <v>-31</v>
      </c>
      <c r="N1800" s="8">
        <f t="shared" si="28"/>
        <v>-60915</v>
      </c>
    </row>
    <row r="1801" spans="1:14">
      <c r="A1801" t="s">
        <v>14</v>
      </c>
      <c r="B1801" t="s">
        <v>62</v>
      </c>
      <c r="C1801" t="s">
        <v>417</v>
      </c>
      <c r="D1801">
        <v>7246691005</v>
      </c>
      <c r="E1801" s="1">
        <v>44559</v>
      </c>
      <c r="F1801" s="1">
        <v>44559</v>
      </c>
      <c r="G1801">
        <v>6426666218</v>
      </c>
      <c r="H1801" t="s">
        <v>1104</v>
      </c>
      <c r="I1801">
        <v>3960</v>
      </c>
      <c r="J1801" s="1">
        <v>44619</v>
      </c>
      <c r="K1801">
        <v>3960</v>
      </c>
      <c r="L1801" s="1">
        <v>44588</v>
      </c>
      <c r="M1801">
        <v>-31</v>
      </c>
      <c r="N1801" s="8">
        <f t="shared" si="28"/>
        <v>-122760</v>
      </c>
    </row>
    <row r="1802" spans="1:14">
      <c r="A1802" t="s">
        <v>14</v>
      </c>
      <c r="B1802" t="s">
        <v>62</v>
      </c>
      <c r="C1802" t="s">
        <v>417</v>
      </c>
      <c r="D1802">
        <v>7246691005</v>
      </c>
      <c r="E1802" s="1">
        <v>44559</v>
      </c>
      <c r="F1802" s="1">
        <v>44559</v>
      </c>
      <c r="G1802">
        <v>6426666473</v>
      </c>
      <c r="H1802" t="s">
        <v>1105</v>
      </c>
      <c r="I1802">
        <v>13383.41</v>
      </c>
      <c r="J1802" s="1">
        <v>44619</v>
      </c>
      <c r="K1802">
        <v>10970.01</v>
      </c>
      <c r="L1802" s="1">
        <v>44588</v>
      </c>
      <c r="M1802">
        <v>-31</v>
      </c>
      <c r="N1802" s="8">
        <f t="shared" si="28"/>
        <v>-340070.31</v>
      </c>
    </row>
    <row r="1803" spans="1:14">
      <c r="A1803" t="s">
        <v>14</v>
      </c>
      <c r="B1803" t="s">
        <v>62</v>
      </c>
      <c r="C1803" t="s">
        <v>417</v>
      </c>
      <c r="D1803">
        <v>7246691005</v>
      </c>
      <c r="E1803" s="1">
        <v>44559</v>
      </c>
      <c r="F1803" s="1">
        <v>44559</v>
      </c>
      <c r="G1803">
        <v>6426666847</v>
      </c>
      <c r="H1803" t="s">
        <v>1106</v>
      </c>
      <c r="I1803">
        <v>130000</v>
      </c>
      <c r="J1803" s="1">
        <v>44619</v>
      </c>
      <c r="K1803">
        <v>130000</v>
      </c>
      <c r="L1803" s="1">
        <v>44588</v>
      </c>
      <c r="M1803">
        <v>-31</v>
      </c>
      <c r="N1803" s="8">
        <f t="shared" si="28"/>
        <v>-4030000</v>
      </c>
    </row>
    <row r="1804" spans="1:14">
      <c r="A1804" t="s">
        <v>14</v>
      </c>
      <c r="B1804" t="s">
        <v>62</v>
      </c>
      <c r="C1804" t="s">
        <v>417</v>
      </c>
      <c r="D1804">
        <v>7246691005</v>
      </c>
      <c r="E1804" s="1">
        <v>44559</v>
      </c>
      <c r="F1804" s="1">
        <v>44559</v>
      </c>
      <c r="G1804">
        <v>6426667125</v>
      </c>
      <c r="H1804" t="s">
        <v>1107</v>
      </c>
      <c r="I1804">
        <v>82.96</v>
      </c>
      <c r="J1804" s="1">
        <v>44619</v>
      </c>
      <c r="K1804">
        <v>68</v>
      </c>
      <c r="L1804" s="1">
        <v>44588</v>
      </c>
      <c r="M1804">
        <v>-31</v>
      </c>
      <c r="N1804" s="8">
        <f t="shared" si="28"/>
        <v>-2108</v>
      </c>
    </row>
    <row r="1805" spans="1:14">
      <c r="A1805" t="s">
        <v>14</v>
      </c>
      <c r="B1805" t="s">
        <v>62</v>
      </c>
      <c r="C1805" t="s">
        <v>417</v>
      </c>
      <c r="D1805">
        <v>7246691005</v>
      </c>
      <c r="E1805" s="1">
        <v>44559</v>
      </c>
      <c r="F1805" s="1">
        <v>44559</v>
      </c>
      <c r="G1805">
        <v>6426667522</v>
      </c>
      <c r="H1805" t="s">
        <v>1108</v>
      </c>
      <c r="I1805">
        <v>328.91</v>
      </c>
      <c r="J1805" s="1">
        <v>44619</v>
      </c>
      <c r="K1805">
        <v>269.60000000000002</v>
      </c>
      <c r="L1805" s="1">
        <v>44588</v>
      </c>
      <c r="M1805">
        <v>-31</v>
      </c>
      <c r="N1805" s="8">
        <f t="shared" si="28"/>
        <v>-8357.6</v>
      </c>
    </row>
    <row r="1806" spans="1:14">
      <c r="A1806" t="s">
        <v>14</v>
      </c>
      <c r="B1806" t="s">
        <v>62</v>
      </c>
      <c r="C1806" t="s">
        <v>619</v>
      </c>
      <c r="D1806">
        <v>322800376</v>
      </c>
      <c r="E1806" s="1">
        <v>44559</v>
      </c>
      <c r="F1806" s="1">
        <v>44559</v>
      </c>
      <c r="G1806">
        <v>6427384837</v>
      </c>
      <c r="H1806">
        <v>8032977</v>
      </c>
      <c r="I1806">
        <v>15.91</v>
      </c>
      <c r="J1806" s="1">
        <v>44619</v>
      </c>
      <c r="K1806">
        <v>13.04</v>
      </c>
      <c r="L1806" s="1">
        <v>44616</v>
      </c>
      <c r="M1806">
        <v>-3</v>
      </c>
      <c r="N1806" s="8">
        <f t="shared" si="28"/>
        <v>-39.119999999999997</v>
      </c>
    </row>
    <row r="1807" spans="1:14">
      <c r="A1807" t="s">
        <v>14</v>
      </c>
      <c r="B1807" t="s">
        <v>62</v>
      </c>
      <c r="C1807" t="s">
        <v>1109</v>
      </c>
      <c r="D1807">
        <v>6111530637</v>
      </c>
      <c r="E1807" s="1">
        <v>44559</v>
      </c>
      <c r="F1807" s="1">
        <v>44559</v>
      </c>
      <c r="G1807">
        <v>6427388493</v>
      </c>
      <c r="H1807" t="s">
        <v>1110</v>
      </c>
      <c r="I1807">
        <v>64.12</v>
      </c>
      <c r="J1807" s="1">
        <v>44619</v>
      </c>
      <c r="K1807">
        <v>52.56</v>
      </c>
      <c r="L1807" s="1">
        <v>44616</v>
      </c>
      <c r="M1807">
        <v>-3</v>
      </c>
      <c r="N1807" s="8">
        <f t="shared" si="28"/>
        <v>-157.68</v>
      </c>
    </row>
    <row r="1808" spans="1:14">
      <c r="A1808" t="s">
        <v>14</v>
      </c>
      <c r="B1808" t="s">
        <v>62</v>
      </c>
      <c r="C1808" t="s">
        <v>1027</v>
      </c>
      <c r="D1808">
        <v>6209390969</v>
      </c>
      <c r="E1808" s="1">
        <v>44559</v>
      </c>
      <c r="F1808" s="1">
        <v>44559</v>
      </c>
      <c r="G1808">
        <v>6427478560</v>
      </c>
      <c r="H1808">
        <v>3006860689</v>
      </c>
      <c r="I1808">
        <v>288.41000000000003</v>
      </c>
      <c r="J1808" s="1">
        <v>44619</v>
      </c>
      <c r="K1808">
        <v>236.4</v>
      </c>
      <c r="L1808" s="1">
        <v>44645</v>
      </c>
      <c r="M1808">
        <v>26</v>
      </c>
      <c r="N1808" s="8">
        <f t="shared" si="28"/>
        <v>6146.4000000000005</v>
      </c>
    </row>
    <row r="1809" spans="1:14">
      <c r="A1809" t="s">
        <v>14</v>
      </c>
      <c r="B1809" t="s">
        <v>62</v>
      </c>
      <c r="C1809" t="s">
        <v>200</v>
      </c>
      <c r="D1809">
        <v>7123400157</v>
      </c>
      <c r="E1809" s="1">
        <v>44559</v>
      </c>
      <c r="F1809" s="1">
        <v>44559</v>
      </c>
      <c r="G1809">
        <v>6427482643</v>
      </c>
      <c r="H1809">
        <v>21042835</v>
      </c>
      <c r="I1809">
        <v>5490</v>
      </c>
      <c r="J1809" s="1">
        <v>44619</v>
      </c>
      <c r="K1809">
        <v>4500</v>
      </c>
      <c r="L1809" s="1">
        <v>44616</v>
      </c>
      <c r="M1809">
        <v>-3</v>
      </c>
      <c r="N1809" s="8">
        <f t="shared" si="28"/>
        <v>-13500</v>
      </c>
    </row>
    <row r="1810" spans="1:14">
      <c r="A1810" t="s">
        <v>14</v>
      </c>
      <c r="B1810" t="s">
        <v>62</v>
      </c>
      <c r="C1810" t="s">
        <v>200</v>
      </c>
      <c r="D1810">
        <v>7123400157</v>
      </c>
      <c r="E1810" s="1">
        <v>44559</v>
      </c>
      <c r="F1810" s="1">
        <v>44559</v>
      </c>
      <c r="G1810">
        <v>6427487923</v>
      </c>
      <c r="H1810">
        <v>21043585</v>
      </c>
      <c r="I1810">
        <v>608.4</v>
      </c>
      <c r="J1810" s="1">
        <v>44619</v>
      </c>
      <c r="K1810">
        <v>585</v>
      </c>
      <c r="L1810" s="1">
        <v>44616</v>
      </c>
      <c r="M1810">
        <v>-3</v>
      </c>
      <c r="N1810" s="8">
        <f t="shared" si="28"/>
        <v>-1755</v>
      </c>
    </row>
    <row r="1811" spans="1:14">
      <c r="A1811" t="s">
        <v>14</v>
      </c>
      <c r="B1811" t="s">
        <v>62</v>
      </c>
      <c r="C1811" t="s">
        <v>178</v>
      </c>
      <c r="D1811">
        <v>2154270595</v>
      </c>
      <c r="E1811" s="1">
        <v>44559</v>
      </c>
      <c r="F1811" s="1">
        <v>44559</v>
      </c>
      <c r="G1811">
        <v>6427728375</v>
      </c>
      <c r="H1811">
        <v>92121508</v>
      </c>
      <c r="I1811">
        <v>878.4</v>
      </c>
      <c r="J1811" s="1">
        <v>44619</v>
      </c>
      <c r="K1811">
        <v>720</v>
      </c>
      <c r="L1811" s="1">
        <v>44645</v>
      </c>
      <c r="M1811">
        <v>26</v>
      </c>
      <c r="N1811" s="8">
        <f t="shared" si="28"/>
        <v>18720</v>
      </c>
    </row>
    <row r="1812" spans="1:14">
      <c r="A1812" t="s">
        <v>14</v>
      </c>
      <c r="B1812" t="s">
        <v>62</v>
      </c>
      <c r="C1812" t="s">
        <v>289</v>
      </c>
      <c r="D1812">
        <v>7973040582</v>
      </c>
      <c r="E1812" s="1">
        <v>44559</v>
      </c>
      <c r="F1812" s="1">
        <v>44559</v>
      </c>
      <c r="G1812">
        <v>6428282610</v>
      </c>
      <c r="H1812" t="s">
        <v>1111</v>
      </c>
      <c r="I1812">
        <v>908.9</v>
      </c>
      <c r="J1812" s="1">
        <v>44619</v>
      </c>
      <c r="K1812">
        <v>745</v>
      </c>
      <c r="L1812" s="1">
        <v>44616</v>
      </c>
      <c r="M1812">
        <v>-3</v>
      </c>
      <c r="N1812" s="8">
        <f t="shared" si="28"/>
        <v>-2235</v>
      </c>
    </row>
    <row r="1813" spans="1:14">
      <c r="A1813" t="s">
        <v>14</v>
      </c>
      <c r="B1813" t="s">
        <v>62</v>
      </c>
      <c r="C1813" t="s">
        <v>289</v>
      </c>
      <c r="D1813">
        <v>7973040582</v>
      </c>
      <c r="E1813" s="1">
        <v>44559</v>
      </c>
      <c r="F1813" s="1">
        <v>44559</v>
      </c>
      <c r="G1813">
        <v>6428283104</v>
      </c>
      <c r="H1813" t="s">
        <v>1112</v>
      </c>
      <c r="I1813">
        <v>360.14</v>
      </c>
      <c r="J1813" s="1">
        <v>44619</v>
      </c>
      <c r="K1813">
        <v>295.2</v>
      </c>
      <c r="L1813" s="1">
        <v>44645</v>
      </c>
      <c r="M1813">
        <v>26</v>
      </c>
      <c r="N1813" s="8">
        <f t="shared" si="28"/>
        <v>7675.2</v>
      </c>
    </row>
    <row r="1814" spans="1:14">
      <c r="A1814" t="s">
        <v>14</v>
      </c>
      <c r="B1814" t="s">
        <v>62</v>
      </c>
      <c r="C1814" t="s">
        <v>1113</v>
      </c>
      <c r="D1814">
        <v>2404790392</v>
      </c>
      <c r="E1814" s="1">
        <v>44559</v>
      </c>
      <c r="F1814" s="1">
        <v>44559</v>
      </c>
      <c r="G1814">
        <v>6428423017</v>
      </c>
      <c r="H1814" t="s">
        <v>1114</v>
      </c>
      <c r="I1814">
        <v>4698.22</v>
      </c>
      <c r="J1814" s="1">
        <v>44619</v>
      </c>
      <c r="K1814">
        <v>3851</v>
      </c>
      <c r="L1814" s="1">
        <v>44616</v>
      </c>
      <c r="M1814">
        <v>-3</v>
      </c>
      <c r="N1814" s="8">
        <f t="shared" si="28"/>
        <v>-11553</v>
      </c>
    </row>
    <row r="1815" spans="1:14">
      <c r="A1815" t="s">
        <v>14</v>
      </c>
      <c r="B1815" t="s">
        <v>62</v>
      </c>
      <c r="C1815" t="s">
        <v>685</v>
      </c>
      <c r="D1815">
        <v>204260285</v>
      </c>
      <c r="E1815" s="1">
        <v>44559</v>
      </c>
      <c r="F1815" s="1">
        <v>44559</v>
      </c>
      <c r="G1815">
        <v>6429568735</v>
      </c>
      <c r="H1815">
        <v>200011876</v>
      </c>
      <c r="I1815">
        <v>660</v>
      </c>
      <c r="J1815" s="1">
        <v>44619</v>
      </c>
      <c r="K1815">
        <v>600</v>
      </c>
      <c r="L1815" s="1">
        <v>44616</v>
      </c>
      <c r="M1815">
        <v>-3</v>
      </c>
      <c r="N1815" s="8">
        <f t="shared" si="28"/>
        <v>-1800</v>
      </c>
    </row>
    <row r="1816" spans="1:14">
      <c r="A1816" t="s">
        <v>14</v>
      </c>
      <c r="B1816" t="s">
        <v>62</v>
      </c>
      <c r="C1816" t="s">
        <v>685</v>
      </c>
      <c r="D1816">
        <v>204260285</v>
      </c>
      <c r="E1816" s="1">
        <v>44559</v>
      </c>
      <c r="F1816" s="1">
        <v>44559</v>
      </c>
      <c r="G1816">
        <v>6429579870</v>
      </c>
      <c r="H1816">
        <v>200011875</v>
      </c>
      <c r="I1816">
        <v>85.8</v>
      </c>
      <c r="J1816" s="1">
        <v>44619</v>
      </c>
      <c r="K1816">
        <v>78</v>
      </c>
      <c r="L1816" s="1">
        <v>44616</v>
      </c>
      <c r="M1816">
        <v>-3</v>
      </c>
      <c r="N1816" s="8">
        <f t="shared" si="28"/>
        <v>-234</v>
      </c>
    </row>
    <row r="1817" spans="1:14">
      <c r="A1817" t="s">
        <v>14</v>
      </c>
      <c r="B1817" t="s">
        <v>62</v>
      </c>
      <c r="C1817" t="s">
        <v>99</v>
      </c>
      <c r="D1817">
        <v>803890151</v>
      </c>
      <c r="E1817" s="1">
        <v>44559</v>
      </c>
      <c r="F1817" s="1">
        <v>44559</v>
      </c>
      <c r="G1817">
        <v>6429597588</v>
      </c>
      <c r="H1817">
        <v>212081346</v>
      </c>
      <c r="I1817">
        <v>158.6</v>
      </c>
      <c r="J1817" s="1">
        <v>44619</v>
      </c>
      <c r="K1817">
        <v>130</v>
      </c>
      <c r="L1817" s="1">
        <v>44645</v>
      </c>
      <c r="M1817">
        <v>26</v>
      </c>
      <c r="N1817" s="8">
        <f t="shared" si="28"/>
        <v>3380</v>
      </c>
    </row>
    <row r="1818" spans="1:14">
      <c r="A1818" t="s">
        <v>14</v>
      </c>
      <c r="B1818" t="s">
        <v>62</v>
      </c>
      <c r="C1818" t="s">
        <v>239</v>
      </c>
      <c r="D1818">
        <v>1802940484</v>
      </c>
      <c r="E1818" s="1">
        <v>44559</v>
      </c>
      <c r="F1818" s="1">
        <v>44559</v>
      </c>
      <c r="G1818">
        <v>6429658693</v>
      </c>
      <c r="H1818">
        <v>2121050685</v>
      </c>
      <c r="I1818">
        <v>78.08</v>
      </c>
      <c r="J1818" s="1">
        <v>44619</v>
      </c>
      <c r="K1818">
        <v>64</v>
      </c>
      <c r="L1818" s="1">
        <v>44588</v>
      </c>
      <c r="M1818">
        <v>-31</v>
      </c>
      <c r="N1818" s="8">
        <f t="shared" si="28"/>
        <v>-1984</v>
      </c>
    </row>
    <row r="1819" spans="1:14">
      <c r="A1819" t="s">
        <v>14</v>
      </c>
      <c r="B1819" t="s">
        <v>62</v>
      </c>
      <c r="C1819" t="s">
        <v>99</v>
      </c>
      <c r="D1819">
        <v>803890151</v>
      </c>
      <c r="E1819" s="1">
        <v>44559</v>
      </c>
      <c r="F1819" s="1">
        <v>44559</v>
      </c>
      <c r="G1819">
        <v>6429726235</v>
      </c>
      <c r="H1819">
        <v>212081347</v>
      </c>
      <c r="I1819">
        <v>2013</v>
      </c>
      <c r="J1819" s="1">
        <v>44619</v>
      </c>
      <c r="K1819">
        <v>1650</v>
      </c>
      <c r="L1819" s="1">
        <v>44616</v>
      </c>
      <c r="M1819">
        <v>-3</v>
      </c>
      <c r="N1819" s="8">
        <f t="shared" si="28"/>
        <v>-4950</v>
      </c>
    </row>
    <row r="1820" spans="1:14">
      <c r="A1820" t="s">
        <v>14</v>
      </c>
      <c r="B1820" t="s">
        <v>62</v>
      </c>
      <c r="C1820" t="s">
        <v>72</v>
      </c>
      <c r="D1820">
        <v>9238800156</v>
      </c>
      <c r="E1820" s="1">
        <v>44559</v>
      </c>
      <c r="F1820" s="1">
        <v>44559</v>
      </c>
      <c r="G1820">
        <v>6429911993</v>
      </c>
      <c r="H1820">
        <v>1027384822</v>
      </c>
      <c r="I1820">
        <v>109.8</v>
      </c>
      <c r="J1820" s="1">
        <v>44619</v>
      </c>
      <c r="K1820">
        <v>90</v>
      </c>
      <c r="L1820" s="1">
        <v>44616</v>
      </c>
      <c r="M1820">
        <v>-3</v>
      </c>
      <c r="N1820" s="8">
        <f t="shared" si="28"/>
        <v>-270</v>
      </c>
    </row>
    <row r="1821" spans="1:14">
      <c r="A1821" t="s">
        <v>14</v>
      </c>
      <c r="B1821" t="s">
        <v>62</v>
      </c>
      <c r="C1821" t="s">
        <v>72</v>
      </c>
      <c r="D1821">
        <v>9238800156</v>
      </c>
      <c r="E1821" s="1">
        <v>44559</v>
      </c>
      <c r="F1821" s="1">
        <v>44559</v>
      </c>
      <c r="G1821">
        <v>6429912011</v>
      </c>
      <c r="H1821">
        <v>1027384823</v>
      </c>
      <c r="I1821">
        <v>3769.8</v>
      </c>
      <c r="J1821" s="1">
        <v>44619</v>
      </c>
      <c r="K1821">
        <v>3090</v>
      </c>
      <c r="L1821" s="1">
        <v>44616</v>
      </c>
      <c r="M1821">
        <v>-3</v>
      </c>
      <c r="N1821" s="8">
        <f t="shared" si="28"/>
        <v>-9270</v>
      </c>
    </row>
    <row r="1822" spans="1:14">
      <c r="A1822" t="s">
        <v>14</v>
      </c>
      <c r="B1822" t="s">
        <v>62</v>
      </c>
      <c r="C1822" t="s">
        <v>72</v>
      </c>
      <c r="D1822">
        <v>9238800156</v>
      </c>
      <c r="E1822" s="1">
        <v>44559</v>
      </c>
      <c r="F1822" s="1">
        <v>44559</v>
      </c>
      <c r="G1822">
        <v>6429912561</v>
      </c>
      <c r="H1822">
        <v>1027384824</v>
      </c>
      <c r="I1822">
        <v>4270</v>
      </c>
      <c r="J1822" s="1">
        <v>44619</v>
      </c>
      <c r="K1822">
        <v>3500</v>
      </c>
      <c r="L1822" s="1">
        <v>44645</v>
      </c>
      <c r="M1822">
        <v>26</v>
      </c>
      <c r="N1822" s="8">
        <f t="shared" si="28"/>
        <v>91000</v>
      </c>
    </row>
    <row r="1823" spans="1:14">
      <c r="A1823" t="s">
        <v>14</v>
      </c>
      <c r="B1823" t="s">
        <v>62</v>
      </c>
      <c r="C1823" t="s">
        <v>192</v>
      </c>
      <c r="D1823">
        <v>93027710016</v>
      </c>
      <c r="E1823" s="1">
        <v>44560</v>
      </c>
      <c r="F1823" s="1">
        <v>44560</v>
      </c>
      <c r="G1823">
        <v>6430217310</v>
      </c>
      <c r="H1823">
        <v>21306816</v>
      </c>
      <c r="I1823">
        <v>99170.14</v>
      </c>
      <c r="J1823" s="1">
        <v>44620</v>
      </c>
      <c r="K1823">
        <v>81287</v>
      </c>
      <c r="L1823" s="1">
        <v>44588</v>
      </c>
      <c r="M1823">
        <v>-32</v>
      </c>
      <c r="N1823" s="8">
        <f t="shared" si="28"/>
        <v>-2601184</v>
      </c>
    </row>
    <row r="1824" spans="1:14">
      <c r="A1824" t="s">
        <v>14</v>
      </c>
      <c r="B1824" t="s">
        <v>62</v>
      </c>
      <c r="C1824" t="s">
        <v>1115</v>
      </c>
      <c r="D1824">
        <v>234290658</v>
      </c>
      <c r="E1824" s="1">
        <v>44560</v>
      </c>
      <c r="F1824" s="1">
        <v>44560</v>
      </c>
      <c r="G1824">
        <v>6431876323</v>
      </c>
      <c r="H1824" t="s">
        <v>1116</v>
      </c>
      <c r="I1824">
        <v>33131.54</v>
      </c>
      <c r="J1824" s="1">
        <v>44620</v>
      </c>
      <c r="K1824">
        <v>27157</v>
      </c>
      <c r="L1824" s="1">
        <v>44588</v>
      </c>
      <c r="M1824">
        <v>-32</v>
      </c>
      <c r="N1824" s="8">
        <f t="shared" si="28"/>
        <v>-869024</v>
      </c>
    </row>
    <row r="1825" spans="1:14">
      <c r="A1825" t="s">
        <v>14</v>
      </c>
      <c r="B1825" t="s">
        <v>62</v>
      </c>
      <c r="C1825" t="s">
        <v>167</v>
      </c>
      <c r="D1825">
        <v>3277950287</v>
      </c>
      <c r="E1825" s="1">
        <v>44560</v>
      </c>
      <c r="F1825" s="1">
        <v>44560</v>
      </c>
      <c r="G1825">
        <v>6432289148</v>
      </c>
      <c r="H1825">
        <v>28544</v>
      </c>
      <c r="I1825">
        <v>973.56</v>
      </c>
      <c r="J1825" s="1">
        <v>44620</v>
      </c>
      <c r="K1825">
        <v>798</v>
      </c>
      <c r="L1825" s="1">
        <v>44645</v>
      </c>
      <c r="M1825">
        <v>25</v>
      </c>
      <c r="N1825" s="8">
        <f t="shared" si="28"/>
        <v>19950</v>
      </c>
    </row>
    <row r="1826" spans="1:14">
      <c r="A1826" t="s">
        <v>14</v>
      </c>
      <c r="B1826" t="s">
        <v>62</v>
      </c>
      <c r="C1826" t="s">
        <v>182</v>
      </c>
      <c r="D1826">
        <v>4337640280</v>
      </c>
      <c r="E1826" s="1">
        <v>44560</v>
      </c>
      <c r="F1826" s="1">
        <v>44560</v>
      </c>
      <c r="G1826">
        <v>6432513379</v>
      </c>
      <c r="H1826" t="s">
        <v>1117</v>
      </c>
      <c r="I1826">
        <v>2500</v>
      </c>
      <c r="J1826" s="1">
        <v>44620</v>
      </c>
      <c r="K1826">
        <v>2500</v>
      </c>
      <c r="L1826" s="1">
        <v>44678</v>
      </c>
      <c r="M1826">
        <v>58</v>
      </c>
      <c r="N1826" s="8">
        <f t="shared" si="28"/>
        <v>145000</v>
      </c>
    </row>
    <row r="1827" spans="1:14">
      <c r="A1827" t="s">
        <v>14</v>
      </c>
      <c r="B1827" t="s">
        <v>62</v>
      </c>
      <c r="C1827" t="s">
        <v>182</v>
      </c>
      <c r="D1827">
        <v>4337640280</v>
      </c>
      <c r="E1827" s="1">
        <v>44560</v>
      </c>
      <c r="F1827" s="1">
        <v>44560</v>
      </c>
      <c r="G1827">
        <v>6432515497</v>
      </c>
      <c r="H1827" t="s">
        <v>1118</v>
      </c>
      <c r="I1827">
        <v>3750</v>
      </c>
      <c r="J1827" s="1">
        <v>44620</v>
      </c>
      <c r="K1827">
        <v>3750</v>
      </c>
      <c r="L1827" s="1">
        <v>44678</v>
      </c>
      <c r="M1827">
        <v>58</v>
      </c>
      <c r="N1827" s="8">
        <f t="shared" si="28"/>
        <v>217500</v>
      </c>
    </row>
    <row r="1828" spans="1:14">
      <c r="A1828" t="s">
        <v>14</v>
      </c>
      <c r="B1828" t="s">
        <v>62</v>
      </c>
      <c r="C1828" t="s">
        <v>1119</v>
      </c>
      <c r="D1828">
        <v>2481080964</v>
      </c>
      <c r="E1828" s="1">
        <v>44560</v>
      </c>
      <c r="F1828" s="1">
        <v>44560</v>
      </c>
      <c r="G1828">
        <v>6432808220</v>
      </c>
      <c r="H1828">
        <v>21005966</v>
      </c>
      <c r="I1828">
        <v>10065</v>
      </c>
      <c r="J1828" s="1">
        <v>44620</v>
      </c>
      <c r="K1828">
        <v>8250</v>
      </c>
      <c r="L1828" s="1">
        <v>44588</v>
      </c>
      <c r="M1828">
        <v>-32</v>
      </c>
      <c r="N1828" s="8">
        <f t="shared" si="28"/>
        <v>-264000</v>
      </c>
    </row>
    <row r="1829" spans="1:14">
      <c r="A1829" t="s">
        <v>14</v>
      </c>
      <c r="B1829" t="s">
        <v>62</v>
      </c>
      <c r="C1829" t="s">
        <v>614</v>
      </c>
      <c r="D1829">
        <v>2790240101</v>
      </c>
      <c r="E1829" s="1">
        <v>44560</v>
      </c>
      <c r="F1829" s="1">
        <v>44560</v>
      </c>
      <c r="G1829">
        <v>6433331333</v>
      </c>
      <c r="H1829">
        <v>31235</v>
      </c>
      <c r="I1829">
        <v>207.4</v>
      </c>
      <c r="J1829" s="1">
        <v>44620</v>
      </c>
      <c r="K1829">
        <v>170</v>
      </c>
      <c r="L1829" s="1">
        <v>44645</v>
      </c>
      <c r="M1829">
        <v>25</v>
      </c>
      <c r="N1829" s="8">
        <f t="shared" si="28"/>
        <v>4250</v>
      </c>
    </row>
    <row r="1830" spans="1:14">
      <c r="A1830" t="s">
        <v>14</v>
      </c>
      <c r="B1830" t="s">
        <v>62</v>
      </c>
      <c r="C1830" t="s">
        <v>714</v>
      </c>
      <c r="D1830">
        <v>14929271006</v>
      </c>
      <c r="E1830" s="1">
        <v>44560</v>
      </c>
      <c r="F1830" s="1">
        <v>44560</v>
      </c>
      <c r="G1830">
        <v>6433377477</v>
      </c>
      <c r="H1830">
        <v>66</v>
      </c>
      <c r="I1830">
        <v>3324.5</v>
      </c>
      <c r="J1830" s="1">
        <v>44620</v>
      </c>
      <c r="K1830">
        <v>2725</v>
      </c>
      <c r="L1830" s="1">
        <v>44644</v>
      </c>
      <c r="M1830">
        <v>24</v>
      </c>
      <c r="N1830" s="8">
        <f t="shared" si="28"/>
        <v>65400</v>
      </c>
    </row>
    <row r="1831" spans="1:14">
      <c r="A1831" t="s">
        <v>14</v>
      </c>
      <c r="B1831" t="s">
        <v>62</v>
      </c>
      <c r="C1831" t="s">
        <v>1120</v>
      </c>
      <c r="D1831">
        <v>3728930714</v>
      </c>
      <c r="E1831" s="1">
        <v>44560</v>
      </c>
      <c r="F1831" s="1">
        <v>44560</v>
      </c>
      <c r="G1831">
        <v>6433436241</v>
      </c>
      <c r="H1831" t="s">
        <v>1121</v>
      </c>
      <c r="I1831">
        <v>1030.43</v>
      </c>
      <c r="J1831" s="1">
        <v>44620</v>
      </c>
      <c r="K1831">
        <v>981.36</v>
      </c>
      <c r="L1831" s="1">
        <v>44607</v>
      </c>
      <c r="M1831">
        <v>-13</v>
      </c>
      <c r="N1831" s="8">
        <f t="shared" si="28"/>
        <v>-12757.68</v>
      </c>
    </row>
    <row r="1832" spans="1:14">
      <c r="A1832" t="s">
        <v>14</v>
      </c>
      <c r="B1832" t="s">
        <v>62</v>
      </c>
      <c r="C1832" t="s">
        <v>102</v>
      </c>
      <c r="D1832">
        <v>12317560154</v>
      </c>
      <c r="E1832" s="1">
        <v>44560</v>
      </c>
      <c r="F1832" s="1">
        <v>44560</v>
      </c>
      <c r="G1832">
        <v>6433513369</v>
      </c>
      <c r="H1832">
        <v>2161006690</v>
      </c>
      <c r="I1832">
        <v>2013</v>
      </c>
      <c r="J1832" s="1">
        <v>44620</v>
      </c>
      <c r="K1832">
        <v>1650</v>
      </c>
      <c r="L1832" s="1">
        <v>44588</v>
      </c>
      <c r="M1832">
        <v>-32</v>
      </c>
      <c r="N1832" s="8">
        <f t="shared" si="28"/>
        <v>-52800</v>
      </c>
    </row>
    <row r="1833" spans="1:14">
      <c r="A1833" t="s">
        <v>14</v>
      </c>
      <c r="B1833" t="s">
        <v>62</v>
      </c>
      <c r="C1833" t="s">
        <v>1122</v>
      </c>
      <c r="D1833">
        <v>7791381002</v>
      </c>
      <c r="E1833" s="1">
        <v>44560</v>
      </c>
      <c r="F1833" s="1">
        <v>44560</v>
      </c>
      <c r="G1833">
        <v>6433748172</v>
      </c>
      <c r="H1833" t="s">
        <v>1123</v>
      </c>
      <c r="I1833">
        <v>3411.12</v>
      </c>
      <c r="J1833" s="1">
        <v>44620</v>
      </c>
      <c r="K1833">
        <v>2796</v>
      </c>
      <c r="L1833" s="1">
        <v>44616</v>
      </c>
      <c r="M1833">
        <v>-4</v>
      </c>
      <c r="N1833" s="8">
        <f t="shared" si="28"/>
        <v>-11184</v>
      </c>
    </row>
    <row r="1834" spans="1:14">
      <c r="A1834" t="s">
        <v>14</v>
      </c>
      <c r="B1834" t="s">
        <v>62</v>
      </c>
      <c r="C1834" t="s">
        <v>230</v>
      </c>
      <c r="D1834">
        <v>5402981004</v>
      </c>
      <c r="E1834" s="1">
        <v>44560</v>
      </c>
      <c r="F1834" s="1">
        <v>44560</v>
      </c>
      <c r="G1834">
        <v>6433908698</v>
      </c>
      <c r="H1834">
        <v>6017044279</v>
      </c>
      <c r="I1834">
        <v>2134.9899999999998</v>
      </c>
      <c r="J1834" s="1">
        <v>44620</v>
      </c>
      <c r="K1834">
        <v>1749.99</v>
      </c>
      <c r="L1834" s="1">
        <v>44678</v>
      </c>
      <c r="M1834">
        <v>58</v>
      </c>
      <c r="N1834" s="8">
        <f t="shared" si="28"/>
        <v>101499.42</v>
      </c>
    </row>
    <row r="1835" spans="1:14">
      <c r="A1835" t="s">
        <v>14</v>
      </c>
      <c r="B1835" t="s">
        <v>62</v>
      </c>
      <c r="C1835" t="s">
        <v>230</v>
      </c>
      <c r="D1835">
        <v>5402981004</v>
      </c>
      <c r="E1835" s="1">
        <v>44560</v>
      </c>
      <c r="F1835" s="1">
        <v>44560</v>
      </c>
      <c r="G1835">
        <v>6433909439</v>
      </c>
      <c r="H1835">
        <v>6017044758</v>
      </c>
      <c r="I1835">
        <v>1537.2</v>
      </c>
      <c r="J1835" s="1">
        <v>44620</v>
      </c>
      <c r="K1835">
        <v>1260</v>
      </c>
      <c r="L1835" s="1">
        <v>44616</v>
      </c>
      <c r="M1835">
        <v>-4</v>
      </c>
      <c r="N1835" s="8">
        <f t="shared" si="28"/>
        <v>-5040</v>
      </c>
    </row>
    <row r="1836" spans="1:14">
      <c r="A1836" t="s">
        <v>14</v>
      </c>
      <c r="B1836" t="s">
        <v>62</v>
      </c>
      <c r="C1836" t="s">
        <v>519</v>
      </c>
      <c r="D1836">
        <v>14883281009</v>
      </c>
      <c r="E1836" s="1">
        <v>44560</v>
      </c>
      <c r="F1836" s="1">
        <v>44560</v>
      </c>
      <c r="G1836">
        <v>6434124864</v>
      </c>
      <c r="H1836" t="s">
        <v>1124</v>
      </c>
      <c r="I1836">
        <v>1362.24</v>
      </c>
      <c r="J1836" s="1">
        <v>44620</v>
      </c>
      <c r="K1836">
        <v>1238.4000000000001</v>
      </c>
      <c r="L1836" s="1">
        <v>44593</v>
      </c>
      <c r="M1836">
        <v>-27</v>
      </c>
      <c r="N1836" s="8">
        <f t="shared" si="28"/>
        <v>-33436.800000000003</v>
      </c>
    </row>
    <row r="1837" spans="1:14">
      <c r="A1837" t="s">
        <v>14</v>
      </c>
      <c r="B1837" t="s">
        <v>62</v>
      </c>
      <c r="C1837" t="s">
        <v>519</v>
      </c>
      <c r="D1837">
        <v>14883281009</v>
      </c>
      <c r="E1837" s="1">
        <v>44560</v>
      </c>
      <c r="F1837" s="1">
        <v>44560</v>
      </c>
      <c r="G1837">
        <v>6434137158</v>
      </c>
      <c r="H1837" t="s">
        <v>1125</v>
      </c>
      <c r="I1837">
        <v>533.5</v>
      </c>
      <c r="J1837" s="1">
        <v>44620</v>
      </c>
      <c r="K1837">
        <v>485</v>
      </c>
      <c r="L1837" s="1">
        <v>44593</v>
      </c>
      <c r="M1837">
        <v>-27</v>
      </c>
      <c r="N1837" s="8">
        <f t="shared" si="28"/>
        <v>-13095</v>
      </c>
    </row>
    <row r="1838" spans="1:14">
      <c r="A1838" t="s">
        <v>14</v>
      </c>
      <c r="B1838" t="s">
        <v>62</v>
      </c>
      <c r="C1838" t="s">
        <v>479</v>
      </c>
      <c r="D1838">
        <v>6522300968</v>
      </c>
      <c r="E1838" s="1">
        <v>44560</v>
      </c>
      <c r="F1838" s="1">
        <v>44560</v>
      </c>
      <c r="G1838">
        <v>6434209297</v>
      </c>
      <c r="H1838">
        <v>7000150757</v>
      </c>
      <c r="I1838">
        <v>2333.4299999999998</v>
      </c>
      <c r="J1838" s="1">
        <v>44620</v>
      </c>
      <c r="K1838">
        <v>2121.3000000000002</v>
      </c>
      <c r="L1838" s="1">
        <v>44616</v>
      </c>
      <c r="M1838">
        <v>-4</v>
      </c>
      <c r="N1838" s="8">
        <f t="shared" si="28"/>
        <v>-8485.2000000000007</v>
      </c>
    </row>
    <row r="1839" spans="1:14">
      <c r="A1839" t="s">
        <v>14</v>
      </c>
      <c r="B1839" t="s">
        <v>62</v>
      </c>
      <c r="C1839" t="s">
        <v>1051</v>
      </c>
      <c r="D1839">
        <v>11159150157</v>
      </c>
      <c r="E1839" s="1">
        <v>44560</v>
      </c>
      <c r="F1839" s="1">
        <v>44560</v>
      </c>
      <c r="G1839">
        <v>6434450630</v>
      </c>
      <c r="H1839">
        <v>2102203</v>
      </c>
      <c r="I1839">
        <v>19621.66</v>
      </c>
      <c r="J1839" s="1">
        <v>44620</v>
      </c>
      <c r="K1839">
        <v>16083.33</v>
      </c>
      <c r="L1839" s="1">
        <v>44588</v>
      </c>
      <c r="M1839">
        <v>-32</v>
      </c>
      <c r="N1839" s="8">
        <f t="shared" si="28"/>
        <v>-514666.56</v>
      </c>
    </row>
    <row r="1840" spans="1:14">
      <c r="A1840" t="s">
        <v>14</v>
      </c>
      <c r="B1840" t="s">
        <v>62</v>
      </c>
      <c r="C1840" t="s">
        <v>1126</v>
      </c>
      <c r="D1840">
        <v>15352921009</v>
      </c>
      <c r="E1840" s="1">
        <v>44560</v>
      </c>
      <c r="F1840" s="1">
        <v>44560</v>
      </c>
      <c r="G1840">
        <v>6434638484</v>
      </c>
      <c r="H1840">
        <v>519</v>
      </c>
      <c r="I1840">
        <v>897.58</v>
      </c>
      <c r="J1840" s="1">
        <v>44620</v>
      </c>
      <c r="K1840">
        <v>735.72</v>
      </c>
      <c r="L1840" s="1">
        <v>44587</v>
      </c>
      <c r="M1840">
        <v>-33</v>
      </c>
      <c r="N1840" s="8">
        <f t="shared" si="28"/>
        <v>-24278.760000000002</v>
      </c>
    </row>
    <row r="1841" spans="1:14">
      <c r="A1841" t="s">
        <v>14</v>
      </c>
      <c r="B1841" t="s">
        <v>62</v>
      </c>
      <c r="C1841" t="s">
        <v>1127</v>
      </c>
      <c r="D1841">
        <v>12140440012</v>
      </c>
      <c r="E1841" s="1">
        <v>44560</v>
      </c>
      <c r="F1841" s="1">
        <v>44560</v>
      </c>
      <c r="G1841">
        <v>6434937165</v>
      </c>
      <c r="H1841">
        <v>297</v>
      </c>
      <c r="I1841">
        <v>14030</v>
      </c>
      <c r="J1841" s="1">
        <v>44620</v>
      </c>
      <c r="K1841">
        <v>11500</v>
      </c>
      <c r="L1841" s="1">
        <v>44697</v>
      </c>
      <c r="M1841">
        <v>77</v>
      </c>
      <c r="N1841" s="8">
        <f t="shared" si="28"/>
        <v>885500</v>
      </c>
    </row>
    <row r="1842" spans="1:14">
      <c r="A1842" t="s">
        <v>14</v>
      </c>
      <c r="B1842" t="s">
        <v>62</v>
      </c>
      <c r="C1842" t="s">
        <v>1128</v>
      </c>
      <c r="D1842">
        <v>7749131004</v>
      </c>
      <c r="E1842" s="1">
        <v>44560</v>
      </c>
      <c r="F1842" s="1">
        <v>44560</v>
      </c>
      <c r="G1842">
        <v>6435152254</v>
      </c>
      <c r="H1842" t="s">
        <v>1129</v>
      </c>
      <c r="I1842">
        <v>555.91999999999996</v>
      </c>
      <c r="J1842" s="1">
        <v>44620</v>
      </c>
      <c r="K1842">
        <v>534.54</v>
      </c>
      <c r="L1842" s="1">
        <v>44645</v>
      </c>
      <c r="M1842">
        <v>25</v>
      </c>
      <c r="N1842" s="8">
        <f t="shared" si="28"/>
        <v>13363.5</v>
      </c>
    </row>
    <row r="1843" spans="1:14">
      <c r="A1843" t="s">
        <v>14</v>
      </c>
      <c r="B1843" t="s">
        <v>62</v>
      </c>
      <c r="C1843" t="s">
        <v>1128</v>
      </c>
      <c r="D1843">
        <v>7749131004</v>
      </c>
      <c r="E1843" s="1">
        <v>44560</v>
      </c>
      <c r="F1843" s="1">
        <v>44560</v>
      </c>
      <c r="G1843">
        <v>6435152313</v>
      </c>
      <c r="H1843" t="s">
        <v>1130</v>
      </c>
      <c r="I1843">
        <v>555.91999999999996</v>
      </c>
      <c r="J1843" s="1">
        <v>44620</v>
      </c>
      <c r="K1843">
        <v>534.54</v>
      </c>
      <c r="L1843" s="1">
        <v>44645</v>
      </c>
      <c r="M1843">
        <v>25</v>
      </c>
      <c r="N1843" s="8">
        <f t="shared" si="28"/>
        <v>13363.5</v>
      </c>
    </row>
    <row r="1844" spans="1:14">
      <c r="A1844" t="s">
        <v>14</v>
      </c>
      <c r="B1844" t="s">
        <v>62</v>
      </c>
      <c r="C1844" t="s">
        <v>1128</v>
      </c>
      <c r="D1844">
        <v>7749131004</v>
      </c>
      <c r="E1844" s="1">
        <v>44560</v>
      </c>
      <c r="F1844" s="1">
        <v>44560</v>
      </c>
      <c r="G1844">
        <v>6435152344</v>
      </c>
      <c r="H1844" t="s">
        <v>1131</v>
      </c>
      <c r="I1844">
        <v>17763.53</v>
      </c>
      <c r="J1844" s="1">
        <v>44620</v>
      </c>
      <c r="K1844">
        <v>17080.32</v>
      </c>
      <c r="L1844" s="1">
        <v>44645</v>
      </c>
      <c r="M1844">
        <v>25</v>
      </c>
      <c r="N1844" s="8">
        <f t="shared" si="28"/>
        <v>427008</v>
      </c>
    </row>
    <row r="1845" spans="1:14">
      <c r="A1845" t="s">
        <v>14</v>
      </c>
      <c r="B1845" t="s">
        <v>62</v>
      </c>
      <c r="C1845" t="s">
        <v>1128</v>
      </c>
      <c r="D1845">
        <v>7749131004</v>
      </c>
      <c r="E1845" s="1">
        <v>44560</v>
      </c>
      <c r="F1845" s="1">
        <v>44560</v>
      </c>
      <c r="G1845">
        <v>6435152369</v>
      </c>
      <c r="H1845" t="s">
        <v>1132</v>
      </c>
      <c r="I1845">
        <v>8708.2000000000007</v>
      </c>
      <c r="J1845" s="1">
        <v>44620</v>
      </c>
      <c r="K1845">
        <v>8373.27</v>
      </c>
      <c r="L1845" s="1">
        <v>44645</v>
      </c>
      <c r="M1845">
        <v>25</v>
      </c>
      <c r="N1845" s="8">
        <f t="shared" si="28"/>
        <v>209331.75</v>
      </c>
    </row>
    <row r="1846" spans="1:14">
      <c r="A1846" t="s">
        <v>14</v>
      </c>
      <c r="B1846" t="s">
        <v>62</v>
      </c>
      <c r="C1846" t="s">
        <v>1128</v>
      </c>
      <c r="D1846">
        <v>7749131004</v>
      </c>
      <c r="E1846" s="1">
        <v>44560</v>
      </c>
      <c r="F1846" s="1">
        <v>44560</v>
      </c>
      <c r="G1846">
        <v>6435152530</v>
      </c>
      <c r="H1846" t="s">
        <v>1133</v>
      </c>
      <c r="I1846">
        <v>11036.11</v>
      </c>
      <c r="J1846" s="1">
        <v>44620</v>
      </c>
      <c r="K1846">
        <v>10611.64</v>
      </c>
      <c r="L1846" s="1">
        <v>44645</v>
      </c>
      <c r="M1846">
        <v>25</v>
      </c>
      <c r="N1846" s="8">
        <f t="shared" si="28"/>
        <v>265291</v>
      </c>
    </row>
    <row r="1847" spans="1:14">
      <c r="A1847" t="s">
        <v>14</v>
      </c>
      <c r="B1847" t="s">
        <v>62</v>
      </c>
      <c r="C1847" t="s">
        <v>1128</v>
      </c>
      <c r="D1847">
        <v>7749131004</v>
      </c>
      <c r="E1847" s="1">
        <v>44560</v>
      </c>
      <c r="F1847" s="1">
        <v>44560</v>
      </c>
      <c r="G1847">
        <v>6435152571</v>
      </c>
      <c r="H1847" t="s">
        <v>1134</v>
      </c>
      <c r="I1847">
        <v>17001.97</v>
      </c>
      <c r="J1847" s="1">
        <v>44620</v>
      </c>
      <c r="K1847">
        <v>16348.05</v>
      </c>
      <c r="L1847" s="1">
        <v>44645</v>
      </c>
      <c r="M1847">
        <v>25</v>
      </c>
      <c r="N1847" s="8">
        <f t="shared" si="28"/>
        <v>408701.25</v>
      </c>
    </row>
    <row r="1848" spans="1:14">
      <c r="A1848" t="s">
        <v>14</v>
      </c>
      <c r="B1848" t="s">
        <v>62</v>
      </c>
      <c r="C1848" t="s">
        <v>333</v>
      </c>
      <c r="D1848">
        <v>11173091007</v>
      </c>
      <c r="E1848" s="1">
        <v>44560</v>
      </c>
      <c r="F1848" s="1">
        <v>44560</v>
      </c>
      <c r="G1848">
        <v>6435358145</v>
      </c>
      <c r="H1848" t="s">
        <v>1135</v>
      </c>
      <c r="I1848">
        <v>2168.06</v>
      </c>
      <c r="J1848" s="1">
        <v>44620</v>
      </c>
      <c r="K1848">
        <v>1777.1</v>
      </c>
      <c r="L1848" s="1">
        <v>44588</v>
      </c>
      <c r="M1848">
        <v>-32</v>
      </c>
      <c r="N1848" s="8">
        <f t="shared" si="28"/>
        <v>-56867.199999999997</v>
      </c>
    </row>
    <row r="1849" spans="1:14">
      <c r="A1849" t="s">
        <v>14</v>
      </c>
      <c r="B1849" t="s">
        <v>62</v>
      </c>
      <c r="C1849" t="s">
        <v>261</v>
      </c>
      <c r="D1849">
        <v>9933630155</v>
      </c>
      <c r="E1849" s="1">
        <v>44560</v>
      </c>
      <c r="F1849" s="1">
        <v>44560</v>
      </c>
      <c r="G1849">
        <v>6435634630</v>
      </c>
      <c r="H1849">
        <v>9700217049</v>
      </c>
      <c r="I1849">
        <v>225578</v>
      </c>
      <c r="J1849" s="1">
        <v>44620</v>
      </c>
      <c r="K1849">
        <v>184900</v>
      </c>
      <c r="L1849" s="1">
        <v>44588</v>
      </c>
      <c r="M1849">
        <v>-32</v>
      </c>
      <c r="N1849" s="8">
        <f t="shared" si="28"/>
        <v>-5916800</v>
      </c>
    </row>
    <row r="1850" spans="1:14">
      <c r="A1850" t="s">
        <v>14</v>
      </c>
      <c r="B1850" t="s">
        <v>62</v>
      </c>
      <c r="C1850" t="s">
        <v>224</v>
      </c>
      <c r="D1850">
        <v>2483840423</v>
      </c>
      <c r="E1850" s="1">
        <v>44560</v>
      </c>
      <c r="F1850" s="1">
        <v>44560</v>
      </c>
      <c r="G1850">
        <v>6436624635</v>
      </c>
      <c r="H1850" t="s">
        <v>1136</v>
      </c>
      <c r="I1850">
        <v>21350</v>
      </c>
      <c r="J1850" s="1">
        <v>44620</v>
      </c>
      <c r="K1850">
        <v>17500</v>
      </c>
      <c r="L1850" s="1">
        <v>44680</v>
      </c>
      <c r="M1850">
        <v>60</v>
      </c>
      <c r="N1850" s="8">
        <f t="shared" si="28"/>
        <v>1050000</v>
      </c>
    </row>
    <row r="1851" spans="1:14">
      <c r="A1851" t="s">
        <v>14</v>
      </c>
      <c r="B1851" t="s">
        <v>62</v>
      </c>
      <c r="C1851" t="s">
        <v>169</v>
      </c>
      <c r="D1851">
        <v>1313240424</v>
      </c>
      <c r="E1851" s="1">
        <v>44561</v>
      </c>
      <c r="F1851" s="1">
        <v>44561</v>
      </c>
      <c r="G1851">
        <v>6437252130</v>
      </c>
      <c r="H1851" t="s">
        <v>1137</v>
      </c>
      <c r="I1851">
        <v>366.2</v>
      </c>
      <c r="J1851" s="1">
        <v>44621</v>
      </c>
      <c r="K1851">
        <v>300.16000000000003</v>
      </c>
      <c r="L1851" s="1">
        <v>44616</v>
      </c>
      <c r="M1851">
        <v>-5</v>
      </c>
      <c r="N1851" s="8">
        <f t="shared" si="28"/>
        <v>-1500.8000000000002</v>
      </c>
    </row>
    <row r="1852" spans="1:14">
      <c r="A1852" t="s">
        <v>14</v>
      </c>
      <c r="B1852" t="s">
        <v>62</v>
      </c>
      <c r="C1852" t="s">
        <v>169</v>
      </c>
      <c r="D1852">
        <v>1313240424</v>
      </c>
      <c r="E1852" s="1">
        <v>44560</v>
      </c>
      <c r="F1852" s="1">
        <v>44560</v>
      </c>
      <c r="G1852">
        <v>6437252252</v>
      </c>
      <c r="H1852" t="s">
        <v>1138</v>
      </c>
      <c r="I1852">
        <v>784.7</v>
      </c>
      <c r="J1852" s="1">
        <v>44620</v>
      </c>
      <c r="K1852">
        <v>643.20000000000005</v>
      </c>
      <c r="L1852" s="1">
        <v>44678</v>
      </c>
      <c r="M1852">
        <v>58</v>
      </c>
      <c r="N1852" s="8">
        <f t="shared" si="28"/>
        <v>37305.600000000006</v>
      </c>
    </row>
    <row r="1853" spans="1:14">
      <c r="A1853" t="s">
        <v>14</v>
      </c>
      <c r="B1853" t="s">
        <v>62</v>
      </c>
      <c r="C1853" t="s">
        <v>169</v>
      </c>
      <c r="D1853">
        <v>1313240424</v>
      </c>
      <c r="E1853" s="1">
        <v>44560</v>
      </c>
      <c r="F1853" s="1">
        <v>44560</v>
      </c>
      <c r="G1853">
        <v>6437252350</v>
      </c>
      <c r="H1853" t="s">
        <v>1139</v>
      </c>
      <c r="I1853">
        <v>65.88</v>
      </c>
      <c r="J1853" s="1">
        <v>44620</v>
      </c>
      <c r="K1853">
        <v>54</v>
      </c>
      <c r="L1853" s="1">
        <v>44616</v>
      </c>
      <c r="M1853">
        <v>-4</v>
      </c>
      <c r="N1853" s="8">
        <f t="shared" si="28"/>
        <v>-216</v>
      </c>
    </row>
    <row r="1854" spans="1:14">
      <c r="A1854" t="s">
        <v>14</v>
      </c>
      <c r="B1854" t="s">
        <v>62</v>
      </c>
      <c r="C1854" t="s">
        <v>169</v>
      </c>
      <c r="D1854">
        <v>1313240424</v>
      </c>
      <c r="E1854" s="1">
        <v>44560</v>
      </c>
      <c r="F1854" s="1">
        <v>44560</v>
      </c>
      <c r="G1854">
        <v>6437252434</v>
      </c>
      <c r="H1854" t="s">
        <v>1140</v>
      </c>
      <c r="I1854">
        <v>3990</v>
      </c>
      <c r="J1854" s="1">
        <v>44621</v>
      </c>
      <c r="K1854">
        <v>3800</v>
      </c>
      <c r="L1854" s="1">
        <v>44616</v>
      </c>
      <c r="M1854">
        <v>-5</v>
      </c>
      <c r="N1854" s="8">
        <f t="shared" si="28"/>
        <v>-19000</v>
      </c>
    </row>
    <row r="1855" spans="1:14">
      <c r="A1855" t="s">
        <v>14</v>
      </c>
      <c r="B1855" t="s">
        <v>62</v>
      </c>
      <c r="C1855" t="s">
        <v>1141</v>
      </c>
      <c r="D1855">
        <v>5877111004</v>
      </c>
      <c r="E1855" s="1">
        <v>44560</v>
      </c>
      <c r="F1855" s="1">
        <v>44560</v>
      </c>
      <c r="G1855">
        <v>6437318311</v>
      </c>
      <c r="H1855" t="s">
        <v>1142</v>
      </c>
      <c r="I1855">
        <v>195.2</v>
      </c>
      <c r="J1855" s="1">
        <v>44620</v>
      </c>
      <c r="K1855">
        <v>160</v>
      </c>
      <c r="L1855" s="1">
        <v>44616</v>
      </c>
      <c r="M1855">
        <v>-4</v>
      </c>
      <c r="N1855" s="8">
        <f t="shared" si="28"/>
        <v>-640</v>
      </c>
    </row>
    <row r="1856" spans="1:14">
      <c r="A1856" t="s">
        <v>14</v>
      </c>
      <c r="B1856" t="s">
        <v>62</v>
      </c>
      <c r="C1856" t="s">
        <v>99</v>
      </c>
      <c r="D1856">
        <v>803890151</v>
      </c>
      <c r="E1856" s="1">
        <v>44561</v>
      </c>
      <c r="F1856" s="1">
        <v>44561</v>
      </c>
      <c r="G1856">
        <v>6437678891</v>
      </c>
      <c r="H1856">
        <v>212081518</v>
      </c>
      <c r="I1856">
        <v>1403</v>
      </c>
      <c r="J1856" s="1">
        <v>44621</v>
      </c>
      <c r="K1856">
        <v>1150</v>
      </c>
      <c r="L1856" s="1">
        <v>44678</v>
      </c>
      <c r="M1856">
        <v>57</v>
      </c>
      <c r="N1856" s="8">
        <f t="shared" si="28"/>
        <v>65550</v>
      </c>
    </row>
    <row r="1857" spans="1:14">
      <c r="A1857" t="s">
        <v>14</v>
      </c>
      <c r="B1857" t="s">
        <v>62</v>
      </c>
      <c r="C1857" t="s">
        <v>192</v>
      </c>
      <c r="D1857">
        <v>93027710016</v>
      </c>
      <c r="E1857" s="1">
        <v>44561</v>
      </c>
      <c r="F1857" s="1">
        <v>44561</v>
      </c>
      <c r="G1857">
        <v>6438444103</v>
      </c>
      <c r="H1857">
        <v>21306877</v>
      </c>
      <c r="I1857">
        <v>99170.14</v>
      </c>
      <c r="J1857" s="1">
        <v>44621</v>
      </c>
      <c r="K1857">
        <v>81287</v>
      </c>
      <c r="L1857" s="1">
        <v>44588</v>
      </c>
      <c r="M1857">
        <v>-33</v>
      </c>
      <c r="N1857" s="8">
        <f t="shared" si="28"/>
        <v>-2682471</v>
      </c>
    </row>
    <row r="1858" spans="1:14">
      <c r="A1858" t="s">
        <v>14</v>
      </c>
      <c r="B1858" t="s">
        <v>62</v>
      </c>
      <c r="C1858" t="s">
        <v>651</v>
      </c>
      <c r="D1858">
        <v>6324460150</v>
      </c>
      <c r="E1858" s="1">
        <v>44561</v>
      </c>
      <c r="F1858" s="1">
        <v>44561</v>
      </c>
      <c r="G1858">
        <v>6438857305</v>
      </c>
      <c r="H1858">
        <v>2213116069</v>
      </c>
      <c r="I1858">
        <v>603.9</v>
      </c>
      <c r="J1858" s="1">
        <v>44621</v>
      </c>
      <c r="K1858">
        <v>495</v>
      </c>
      <c r="L1858" s="1">
        <v>44616</v>
      </c>
      <c r="M1858">
        <v>-5</v>
      </c>
      <c r="N1858" s="8">
        <f t="shared" si="28"/>
        <v>-2475</v>
      </c>
    </row>
    <row r="1859" spans="1:14">
      <c r="A1859" t="s">
        <v>14</v>
      </c>
      <c r="B1859" t="s">
        <v>62</v>
      </c>
      <c r="C1859" t="s">
        <v>403</v>
      </c>
      <c r="D1859">
        <v>12792100153</v>
      </c>
      <c r="E1859" s="1">
        <v>44561</v>
      </c>
      <c r="F1859" s="1">
        <v>44561</v>
      </c>
      <c r="G1859">
        <v>6440237800</v>
      </c>
      <c r="H1859">
        <v>21062034</v>
      </c>
      <c r="I1859">
        <v>1222.29</v>
      </c>
      <c r="J1859" s="1">
        <v>44621</v>
      </c>
      <c r="K1859">
        <v>1001.88</v>
      </c>
      <c r="L1859" s="1">
        <v>44608</v>
      </c>
      <c r="M1859">
        <v>-13</v>
      </c>
      <c r="N1859" s="8">
        <f t="shared" ref="N1859:N1922" si="29">+K1859*M1859</f>
        <v>-13024.44</v>
      </c>
    </row>
    <row r="1860" spans="1:14">
      <c r="A1860" t="s">
        <v>14</v>
      </c>
      <c r="B1860" t="s">
        <v>62</v>
      </c>
      <c r="C1860" t="s">
        <v>1143</v>
      </c>
      <c r="D1860">
        <v>7945211006</v>
      </c>
      <c r="E1860" s="1">
        <v>44561</v>
      </c>
      <c r="F1860" s="1">
        <v>44561</v>
      </c>
      <c r="G1860">
        <v>6440473390</v>
      </c>
      <c r="H1860">
        <v>1211004692</v>
      </c>
      <c r="I1860">
        <v>53802</v>
      </c>
      <c r="J1860" s="1">
        <v>44621</v>
      </c>
      <c r="K1860">
        <v>44100</v>
      </c>
      <c r="L1860" s="1">
        <v>44608</v>
      </c>
      <c r="M1860">
        <v>-13</v>
      </c>
      <c r="N1860" s="8">
        <f t="shared" si="29"/>
        <v>-573300</v>
      </c>
    </row>
    <row r="1861" spans="1:14">
      <c r="A1861" t="s">
        <v>14</v>
      </c>
      <c r="B1861" t="s">
        <v>62</v>
      </c>
      <c r="C1861" t="s">
        <v>1144</v>
      </c>
      <c r="D1861">
        <v>6875840156</v>
      </c>
      <c r="E1861" s="1">
        <v>44561</v>
      </c>
      <c r="F1861" s="1">
        <v>44561</v>
      </c>
      <c r="G1861">
        <v>6440848327</v>
      </c>
      <c r="H1861" t="s">
        <v>1145</v>
      </c>
      <c r="I1861">
        <v>530.70000000000005</v>
      </c>
      <c r="J1861" s="1">
        <v>44621</v>
      </c>
      <c r="K1861">
        <v>435</v>
      </c>
      <c r="L1861" s="1">
        <v>44606</v>
      </c>
      <c r="M1861">
        <v>-15</v>
      </c>
      <c r="N1861" s="8">
        <f t="shared" si="29"/>
        <v>-6525</v>
      </c>
    </row>
    <row r="1862" spans="1:14">
      <c r="A1862" t="s">
        <v>14</v>
      </c>
      <c r="B1862" t="s">
        <v>62</v>
      </c>
      <c r="C1862" t="s">
        <v>1146</v>
      </c>
      <c r="D1862">
        <v>9539291006</v>
      </c>
      <c r="E1862" s="1">
        <v>44561</v>
      </c>
      <c r="F1862" s="1">
        <v>44561</v>
      </c>
      <c r="G1862">
        <v>6440991855</v>
      </c>
      <c r="H1862" t="s">
        <v>1147</v>
      </c>
      <c r="I1862">
        <v>1525</v>
      </c>
      <c r="J1862" s="1">
        <v>44621</v>
      </c>
      <c r="K1862">
        <v>1250</v>
      </c>
      <c r="L1862" s="1">
        <v>44601</v>
      </c>
      <c r="M1862">
        <v>-20</v>
      </c>
      <c r="N1862" s="8">
        <f t="shared" si="29"/>
        <v>-25000</v>
      </c>
    </row>
    <row r="1863" spans="1:14">
      <c r="A1863" t="s">
        <v>14</v>
      </c>
      <c r="B1863" t="s">
        <v>62</v>
      </c>
      <c r="C1863" t="s">
        <v>1148</v>
      </c>
      <c r="D1863" t="s">
        <v>1149</v>
      </c>
      <c r="E1863" s="1">
        <v>44561</v>
      </c>
      <c r="F1863" s="1">
        <v>44561</v>
      </c>
      <c r="G1863">
        <v>6441019194</v>
      </c>
      <c r="H1863" t="s">
        <v>1150</v>
      </c>
      <c r="I1863">
        <v>2535.17</v>
      </c>
      <c r="J1863" s="1">
        <v>44621</v>
      </c>
      <c r="K1863">
        <v>2078.0100000000002</v>
      </c>
      <c r="L1863" s="1">
        <v>44608</v>
      </c>
      <c r="M1863">
        <v>-13</v>
      </c>
      <c r="N1863" s="8">
        <f t="shared" si="29"/>
        <v>-27014.130000000005</v>
      </c>
    </row>
    <row r="1864" spans="1:14">
      <c r="A1864" t="s">
        <v>14</v>
      </c>
      <c r="B1864" t="s">
        <v>62</v>
      </c>
      <c r="C1864" t="s">
        <v>507</v>
      </c>
      <c r="D1864">
        <v>8862820969</v>
      </c>
      <c r="E1864" s="1">
        <v>44561</v>
      </c>
      <c r="F1864" s="1">
        <v>44561</v>
      </c>
      <c r="G1864">
        <v>6441031220</v>
      </c>
      <c r="H1864">
        <v>2021114412</v>
      </c>
      <c r="I1864">
        <v>146400</v>
      </c>
      <c r="J1864" s="1">
        <v>44621</v>
      </c>
      <c r="K1864">
        <v>120000</v>
      </c>
      <c r="L1864" s="1">
        <v>44588</v>
      </c>
      <c r="M1864">
        <v>-33</v>
      </c>
      <c r="N1864" s="8">
        <f t="shared" si="29"/>
        <v>-3960000</v>
      </c>
    </row>
    <row r="1865" spans="1:14">
      <c r="A1865" t="s">
        <v>14</v>
      </c>
      <c r="B1865" t="s">
        <v>62</v>
      </c>
      <c r="C1865" t="s">
        <v>507</v>
      </c>
      <c r="D1865">
        <v>8862820969</v>
      </c>
      <c r="E1865" s="1">
        <v>44561</v>
      </c>
      <c r="F1865" s="1">
        <v>44561</v>
      </c>
      <c r="G1865">
        <v>6441031299</v>
      </c>
      <c r="H1865">
        <v>2021114413</v>
      </c>
      <c r="I1865">
        <v>19316.669999999998</v>
      </c>
      <c r="J1865" s="1">
        <v>44621</v>
      </c>
      <c r="K1865">
        <v>15833.34</v>
      </c>
      <c r="L1865" s="1">
        <v>44616</v>
      </c>
      <c r="M1865">
        <v>-5</v>
      </c>
      <c r="N1865" s="8">
        <f t="shared" si="29"/>
        <v>-79166.7</v>
      </c>
    </row>
    <row r="1866" spans="1:14">
      <c r="A1866" t="s">
        <v>14</v>
      </c>
      <c r="B1866" t="s">
        <v>62</v>
      </c>
      <c r="C1866" t="s">
        <v>508</v>
      </c>
      <c r="D1866">
        <v>9284460962</v>
      </c>
      <c r="E1866" s="1">
        <v>44561</v>
      </c>
      <c r="F1866" s="1">
        <v>44561</v>
      </c>
      <c r="G1866">
        <v>6441118422</v>
      </c>
      <c r="H1866">
        <v>21510085</v>
      </c>
      <c r="I1866">
        <v>248.88</v>
      </c>
      <c r="J1866" s="1">
        <v>44621</v>
      </c>
      <c r="K1866">
        <v>204</v>
      </c>
      <c r="L1866" s="1">
        <v>44588</v>
      </c>
      <c r="M1866">
        <v>-33</v>
      </c>
      <c r="N1866" s="8">
        <f t="shared" si="29"/>
        <v>-6732</v>
      </c>
    </row>
    <row r="1867" spans="1:14">
      <c r="A1867" t="s">
        <v>14</v>
      </c>
      <c r="B1867" t="s">
        <v>62</v>
      </c>
      <c r="C1867" t="s">
        <v>631</v>
      </c>
      <c r="D1867">
        <v>1286700487</v>
      </c>
      <c r="E1867" s="1">
        <v>44561</v>
      </c>
      <c r="F1867" s="1">
        <v>44561</v>
      </c>
      <c r="G1867">
        <v>6441455957</v>
      </c>
      <c r="H1867">
        <v>50018410</v>
      </c>
      <c r="I1867">
        <v>180.4</v>
      </c>
      <c r="J1867" s="1">
        <v>44621</v>
      </c>
      <c r="K1867">
        <v>164</v>
      </c>
      <c r="L1867" s="1">
        <v>44645</v>
      </c>
      <c r="M1867">
        <v>24</v>
      </c>
      <c r="N1867" s="8">
        <f t="shared" si="29"/>
        <v>3936</v>
      </c>
    </row>
    <row r="1868" spans="1:14">
      <c r="A1868" t="s">
        <v>14</v>
      </c>
      <c r="B1868" t="s">
        <v>62</v>
      </c>
      <c r="C1868" t="s">
        <v>1151</v>
      </c>
      <c r="D1868" t="s">
        <v>1152</v>
      </c>
      <c r="E1868" s="1">
        <v>44561</v>
      </c>
      <c r="F1868" s="1">
        <v>44561</v>
      </c>
      <c r="G1868">
        <v>6441649855</v>
      </c>
      <c r="H1868" t="s">
        <v>125</v>
      </c>
      <c r="I1868">
        <v>1950</v>
      </c>
      <c r="J1868" s="1">
        <v>44621</v>
      </c>
      <c r="K1868">
        <v>1950</v>
      </c>
      <c r="L1868" s="1">
        <v>44574</v>
      </c>
      <c r="M1868">
        <v>-47</v>
      </c>
      <c r="N1868" s="8">
        <f t="shared" si="29"/>
        <v>-91650</v>
      </c>
    </row>
    <row r="1869" spans="1:14">
      <c r="A1869" t="s">
        <v>14</v>
      </c>
      <c r="B1869" t="s">
        <v>62</v>
      </c>
      <c r="C1869" t="s">
        <v>541</v>
      </c>
      <c r="D1869">
        <v>5066690156</v>
      </c>
      <c r="E1869" s="1">
        <v>44561</v>
      </c>
      <c r="F1869" s="1">
        <v>44561</v>
      </c>
      <c r="G1869">
        <v>6441695125</v>
      </c>
      <c r="H1869" t="s">
        <v>1153</v>
      </c>
      <c r="I1869">
        <v>1911.39</v>
      </c>
      <c r="J1869" s="1">
        <v>44621</v>
      </c>
      <c r="K1869">
        <v>1566.71</v>
      </c>
      <c r="L1869" s="1">
        <v>44592</v>
      </c>
      <c r="M1869">
        <v>-29</v>
      </c>
      <c r="N1869" s="8">
        <f t="shared" si="29"/>
        <v>-45434.590000000004</v>
      </c>
    </row>
    <row r="1870" spans="1:14">
      <c r="A1870" t="s">
        <v>14</v>
      </c>
      <c r="B1870" t="s">
        <v>62</v>
      </c>
      <c r="C1870" t="s">
        <v>543</v>
      </c>
      <c r="D1870">
        <v>5051840584</v>
      </c>
      <c r="E1870" s="1">
        <v>44561</v>
      </c>
      <c r="F1870" s="1">
        <v>44561</v>
      </c>
      <c r="G1870">
        <v>6442339233</v>
      </c>
      <c r="H1870">
        <v>12028</v>
      </c>
      <c r="I1870">
        <v>6491.3</v>
      </c>
      <c r="J1870" s="1">
        <v>44621</v>
      </c>
      <c r="K1870">
        <v>5770.4</v>
      </c>
      <c r="L1870" s="1">
        <v>44648</v>
      </c>
      <c r="M1870">
        <v>27</v>
      </c>
      <c r="N1870" s="8">
        <f t="shared" si="29"/>
        <v>155800.79999999999</v>
      </c>
    </row>
    <row r="1871" spans="1:14">
      <c r="A1871" t="s">
        <v>14</v>
      </c>
      <c r="B1871" t="s">
        <v>62</v>
      </c>
      <c r="C1871" t="s">
        <v>543</v>
      </c>
      <c r="D1871">
        <v>5051840584</v>
      </c>
      <c r="E1871" s="1">
        <v>44561</v>
      </c>
      <c r="F1871" s="1">
        <v>44561</v>
      </c>
      <c r="G1871">
        <v>6442339275</v>
      </c>
      <c r="H1871">
        <v>12029</v>
      </c>
      <c r="I1871">
        <v>1622.82</v>
      </c>
      <c r="J1871" s="1">
        <v>44621</v>
      </c>
      <c r="K1871">
        <v>1442.6</v>
      </c>
      <c r="L1871" s="1">
        <v>44648</v>
      </c>
      <c r="M1871">
        <v>27</v>
      </c>
      <c r="N1871" s="8">
        <f t="shared" si="29"/>
        <v>38950.199999999997</v>
      </c>
    </row>
    <row r="1872" spans="1:14">
      <c r="A1872" t="s">
        <v>14</v>
      </c>
      <c r="B1872" t="s">
        <v>62</v>
      </c>
      <c r="C1872" t="s">
        <v>776</v>
      </c>
      <c r="D1872">
        <v>9849131009</v>
      </c>
      <c r="E1872" s="1">
        <v>44561</v>
      </c>
      <c r="F1872" s="1">
        <v>44561</v>
      </c>
      <c r="G1872">
        <v>6442880019</v>
      </c>
      <c r="H1872" t="s">
        <v>1154</v>
      </c>
      <c r="I1872">
        <v>4918.3100000000004</v>
      </c>
      <c r="J1872" s="1">
        <v>44621</v>
      </c>
      <c r="K1872">
        <v>4466.3100000000004</v>
      </c>
      <c r="L1872" s="1">
        <v>44602</v>
      </c>
      <c r="M1872">
        <v>-19</v>
      </c>
      <c r="N1872" s="8">
        <f t="shared" si="29"/>
        <v>-84859.890000000014</v>
      </c>
    </row>
    <row r="1873" spans="1:14">
      <c r="A1873" t="s">
        <v>14</v>
      </c>
      <c r="B1873" t="s">
        <v>62</v>
      </c>
      <c r="C1873" t="s">
        <v>1155</v>
      </c>
      <c r="D1873">
        <v>6159320586</v>
      </c>
      <c r="E1873" s="1">
        <v>44561</v>
      </c>
      <c r="F1873" s="1">
        <v>44561</v>
      </c>
      <c r="G1873">
        <v>6443128081</v>
      </c>
      <c r="H1873">
        <v>263</v>
      </c>
      <c r="I1873">
        <v>3660</v>
      </c>
      <c r="J1873" s="1">
        <v>44621</v>
      </c>
      <c r="K1873">
        <v>3000</v>
      </c>
      <c r="L1873" s="1">
        <v>44616</v>
      </c>
      <c r="M1873">
        <v>-5</v>
      </c>
      <c r="N1873" s="8">
        <f t="shared" si="29"/>
        <v>-15000</v>
      </c>
    </row>
    <row r="1874" spans="1:14">
      <c r="A1874" t="s">
        <v>14</v>
      </c>
      <c r="B1874" t="s">
        <v>62</v>
      </c>
      <c r="C1874" t="s">
        <v>1155</v>
      </c>
      <c r="D1874">
        <v>6159320586</v>
      </c>
      <c r="E1874" s="1">
        <v>44561</v>
      </c>
      <c r="F1874" s="1">
        <v>44561</v>
      </c>
      <c r="G1874">
        <v>6443129923</v>
      </c>
      <c r="H1874">
        <v>264</v>
      </c>
      <c r="I1874">
        <v>10980</v>
      </c>
      <c r="J1874" s="1">
        <v>44621</v>
      </c>
      <c r="K1874">
        <v>9000</v>
      </c>
      <c r="L1874" s="1">
        <v>44616</v>
      </c>
      <c r="M1874">
        <v>-5</v>
      </c>
      <c r="N1874" s="8">
        <f t="shared" si="29"/>
        <v>-45000</v>
      </c>
    </row>
    <row r="1875" spans="1:14">
      <c r="A1875" t="s">
        <v>14</v>
      </c>
      <c r="B1875" t="s">
        <v>62</v>
      </c>
      <c r="C1875" t="s">
        <v>1156</v>
      </c>
      <c r="D1875">
        <v>12109171004</v>
      </c>
      <c r="E1875" s="1">
        <v>44561</v>
      </c>
      <c r="F1875" s="1">
        <v>44561</v>
      </c>
      <c r="G1875">
        <v>6443152938</v>
      </c>
      <c r="H1875" t="s">
        <v>1157</v>
      </c>
      <c r="I1875">
        <v>414.8</v>
      </c>
      <c r="J1875" s="1">
        <v>44621</v>
      </c>
      <c r="K1875">
        <v>340</v>
      </c>
      <c r="L1875" s="1">
        <v>44645</v>
      </c>
      <c r="M1875">
        <v>24</v>
      </c>
      <c r="N1875" s="8">
        <f t="shared" si="29"/>
        <v>8160</v>
      </c>
    </row>
    <row r="1876" spans="1:14">
      <c r="A1876" t="s">
        <v>14</v>
      </c>
      <c r="B1876" t="s">
        <v>62</v>
      </c>
      <c r="C1876" t="s">
        <v>236</v>
      </c>
      <c r="D1876">
        <v>13342400150</v>
      </c>
      <c r="E1876" s="1">
        <v>44561</v>
      </c>
      <c r="F1876" s="1">
        <v>44561</v>
      </c>
      <c r="G1876">
        <v>6443201614</v>
      </c>
      <c r="H1876" t="s">
        <v>1158</v>
      </c>
      <c r="I1876">
        <v>901.11</v>
      </c>
      <c r="J1876" s="1">
        <v>44621</v>
      </c>
      <c r="K1876">
        <v>819.19</v>
      </c>
      <c r="L1876" s="1">
        <v>44588</v>
      </c>
      <c r="M1876">
        <v>-33</v>
      </c>
      <c r="N1876" s="8">
        <f t="shared" si="29"/>
        <v>-27033.27</v>
      </c>
    </row>
    <row r="1877" spans="1:14">
      <c r="A1877" t="s">
        <v>14</v>
      </c>
      <c r="B1877" t="s">
        <v>62</v>
      </c>
      <c r="C1877" t="s">
        <v>236</v>
      </c>
      <c r="D1877">
        <v>13342400150</v>
      </c>
      <c r="E1877" s="1">
        <v>44561</v>
      </c>
      <c r="F1877" s="1">
        <v>44561</v>
      </c>
      <c r="G1877">
        <v>6443201618</v>
      </c>
      <c r="H1877" t="s">
        <v>1159</v>
      </c>
      <c r="I1877">
        <v>386.19</v>
      </c>
      <c r="J1877" s="1">
        <v>44621</v>
      </c>
      <c r="K1877">
        <v>351.08</v>
      </c>
      <c r="L1877" s="1">
        <v>44588</v>
      </c>
      <c r="M1877">
        <v>-33</v>
      </c>
      <c r="N1877" s="8">
        <f t="shared" si="29"/>
        <v>-11585.64</v>
      </c>
    </row>
    <row r="1878" spans="1:14">
      <c r="A1878" t="s">
        <v>14</v>
      </c>
      <c r="B1878" t="s">
        <v>62</v>
      </c>
      <c r="C1878" t="s">
        <v>236</v>
      </c>
      <c r="D1878">
        <v>13342400150</v>
      </c>
      <c r="E1878" s="1">
        <v>44561</v>
      </c>
      <c r="F1878" s="1">
        <v>44561</v>
      </c>
      <c r="G1878">
        <v>6443201623</v>
      </c>
      <c r="H1878" t="s">
        <v>1160</v>
      </c>
      <c r="I1878">
        <v>1802.22</v>
      </c>
      <c r="J1878" s="1">
        <v>44621</v>
      </c>
      <c r="K1878">
        <v>1638.38</v>
      </c>
      <c r="L1878" s="1">
        <v>44588</v>
      </c>
      <c r="M1878">
        <v>-33</v>
      </c>
      <c r="N1878" s="8">
        <f t="shared" si="29"/>
        <v>-54066.54</v>
      </c>
    </row>
    <row r="1879" spans="1:14">
      <c r="A1879" t="s">
        <v>14</v>
      </c>
      <c r="B1879" t="s">
        <v>62</v>
      </c>
      <c r="C1879" t="s">
        <v>236</v>
      </c>
      <c r="D1879">
        <v>13342400150</v>
      </c>
      <c r="E1879" s="1">
        <v>44561</v>
      </c>
      <c r="F1879" s="1">
        <v>44561</v>
      </c>
      <c r="G1879">
        <v>6443222756</v>
      </c>
      <c r="H1879" t="s">
        <v>1161</v>
      </c>
      <c r="I1879">
        <v>1802.22</v>
      </c>
      <c r="J1879" s="1">
        <v>44621</v>
      </c>
      <c r="K1879">
        <v>1638.38</v>
      </c>
      <c r="L1879" s="1">
        <v>44588</v>
      </c>
      <c r="M1879">
        <v>-33</v>
      </c>
      <c r="N1879" s="8">
        <f t="shared" si="29"/>
        <v>-54066.54</v>
      </c>
    </row>
    <row r="1880" spans="1:14">
      <c r="A1880" t="s">
        <v>14</v>
      </c>
      <c r="B1880" t="s">
        <v>62</v>
      </c>
      <c r="C1880" t="s">
        <v>236</v>
      </c>
      <c r="D1880">
        <v>13342400150</v>
      </c>
      <c r="E1880" s="1">
        <v>44561</v>
      </c>
      <c r="F1880" s="1">
        <v>44561</v>
      </c>
      <c r="G1880">
        <v>6443222768</v>
      </c>
      <c r="H1880" t="s">
        <v>1162</v>
      </c>
      <c r="I1880">
        <v>901.11</v>
      </c>
      <c r="J1880" s="1">
        <v>44621</v>
      </c>
      <c r="K1880">
        <v>819.19</v>
      </c>
      <c r="L1880" s="1">
        <v>44588</v>
      </c>
      <c r="M1880">
        <v>-33</v>
      </c>
      <c r="N1880" s="8">
        <f t="shared" si="29"/>
        <v>-27033.27</v>
      </c>
    </row>
    <row r="1881" spans="1:14">
      <c r="A1881" t="s">
        <v>14</v>
      </c>
      <c r="B1881" t="s">
        <v>62</v>
      </c>
      <c r="C1881" t="s">
        <v>236</v>
      </c>
      <c r="D1881">
        <v>13342400150</v>
      </c>
      <c r="E1881" s="1">
        <v>44561</v>
      </c>
      <c r="F1881" s="1">
        <v>44561</v>
      </c>
      <c r="G1881">
        <v>6443222773</v>
      </c>
      <c r="H1881" t="s">
        <v>1163</v>
      </c>
      <c r="I1881">
        <v>1802.22</v>
      </c>
      <c r="J1881" s="1">
        <v>44621</v>
      </c>
      <c r="K1881">
        <v>1638.38</v>
      </c>
      <c r="L1881" s="1">
        <v>44588</v>
      </c>
      <c r="M1881">
        <v>-33</v>
      </c>
      <c r="N1881" s="8">
        <f t="shared" si="29"/>
        <v>-54066.54</v>
      </c>
    </row>
    <row r="1882" spans="1:14">
      <c r="A1882" t="s">
        <v>14</v>
      </c>
      <c r="B1882" t="s">
        <v>62</v>
      </c>
      <c r="C1882" t="s">
        <v>236</v>
      </c>
      <c r="D1882">
        <v>13342400150</v>
      </c>
      <c r="E1882" s="1">
        <v>44561</v>
      </c>
      <c r="F1882" s="1">
        <v>44561</v>
      </c>
      <c r="G1882">
        <v>6443222774</v>
      </c>
      <c r="H1882" t="s">
        <v>1164</v>
      </c>
      <c r="I1882">
        <v>901.11</v>
      </c>
      <c r="J1882" s="1">
        <v>44621</v>
      </c>
      <c r="K1882">
        <v>819.19</v>
      </c>
      <c r="L1882" s="1">
        <v>44588</v>
      </c>
      <c r="M1882">
        <v>-33</v>
      </c>
      <c r="N1882" s="8">
        <f t="shared" si="29"/>
        <v>-27033.27</v>
      </c>
    </row>
    <row r="1883" spans="1:14">
      <c r="A1883" t="s">
        <v>14</v>
      </c>
      <c r="B1883" t="s">
        <v>62</v>
      </c>
      <c r="C1883" t="s">
        <v>236</v>
      </c>
      <c r="D1883">
        <v>13342400150</v>
      </c>
      <c r="E1883" s="1">
        <v>44561</v>
      </c>
      <c r="F1883" s="1">
        <v>44561</v>
      </c>
      <c r="G1883">
        <v>6443222777</v>
      </c>
      <c r="H1883" t="s">
        <v>1165</v>
      </c>
      <c r="I1883">
        <v>901.11</v>
      </c>
      <c r="J1883" s="1">
        <v>44621</v>
      </c>
      <c r="K1883">
        <v>819.19</v>
      </c>
      <c r="L1883" s="1">
        <v>44588</v>
      </c>
      <c r="M1883">
        <v>-33</v>
      </c>
      <c r="N1883" s="8">
        <f t="shared" si="29"/>
        <v>-27033.27</v>
      </c>
    </row>
    <row r="1884" spans="1:14">
      <c r="A1884" t="s">
        <v>14</v>
      </c>
      <c r="B1884" t="s">
        <v>62</v>
      </c>
      <c r="C1884" t="s">
        <v>236</v>
      </c>
      <c r="D1884">
        <v>13342400150</v>
      </c>
      <c r="E1884" s="1">
        <v>44561</v>
      </c>
      <c r="F1884" s="1">
        <v>44561</v>
      </c>
      <c r="G1884">
        <v>6443222782</v>
      </c>
      <c r="H1884" t="s">
        <v>1166</v>
      </c>
      <c r="I1884">
        <v>2372.44</v>
      </c>
      <c r="J1884" s="1">
        <v>44621</v>
      </c>
      <c r="K1884">
        <v>2156.7600000000002</v>
      </c>
      <c r="L1884" s="1">
        <v>44588</v>
      </c>
      <c r="M1884">
        <v>-33</v>
      </c>
      <c r="N1884" s="8">
        <f t="shared" si="29"/>
        <v>-71173.08</v>
      </c>
    </row>
    <row r="1885" spans="1:14">
      <c r="A1885" t="s">
        <v>14</v>
      </c>
      <c r="B1885" t="s">
        <v>62</v>
      </c>
      <c r="C1885" t="s">
        <v>236</v>
      </c>
      <c r="D1885">
        <v>13342400150</v>
      </c>
      <c r="E1885" s="1">
        <v>44561</v>
      </c>
      <c r="F1885" s="1">
        <v>44561</v>
      </c>
      <c r="G1885">
        <v>6443222785</v>
      </c>
      <c r="H1885" t="s">
        <v>1167</v>
      </c>
      <c r="I1885">
        <v>386.19</v>
      </c>
      <c r="J1885" s="1">
        <v>44621</v>
      </c>
      <c r="K1885">
        <v>351.08</v>
      </c>
      <c r="L1885" s="1">
        <v>44588</v>
      </c>
      <c r="M1885">
        <v>-33</v>
      </c>
      <c r="N1885" s="8">
        <f t="shared" si="29"/>
        <v>-11585.64</v>
      </c>
    </row>
    <row r="1886" spans="1:14">
      <c r="A1886" t="s">
        <v>14</v>
      </c>
      <c r="B1886" t="s">
        <v>62</v>
      </c>
      <c r="C1886" t="s">
        <v>236</v>
      </c>
      <c r="D1886">
        <v>13342400150</v>
      </c>
      <c r="E1886" s="1">
        <v>44561</v>
      </c>
      <c r="F1886" s="1">
        <v>44561</v>
      </c>
      <c r="G1886">
        <v>6443222787</v>
      </c>
      <c r="H1886" t="s">
        <v>1168</v>
      </c>
      <c r="I1886">
        <v>901.11</v>
      </c>
      <c r="J1886" s="1">
        <v>44621</v>
      </c>
      <c r="K1886">
        <v>819.19</v>
      </c>
      <c r="L1886" s="1">
        <v>44588</v>
      </c>
      <c r="M1886">
        <v>-33</v>
      </c>
      <c r="N1886" s="8">
        <f t="shared" si="29"/>
        <v>-27033.27</v>
      </c>
    </row>
    <row r="1887" spans="1:14">
      <c r="A1887" t="s">
        <v>14</v>
      </c>
      <c r="B1887" t="s">
        <v>62</v>
      </c>
      <c r="C1887" t="s">
        <v>236</v>
      </c>
      <c r="D1887">
        <v>13342400150</v>
      </c>
      <c r="E1887" s="1">
        <v>44561</v>
      </c>
      <c r="F1887" s="1">
        <v>44561</v>
      </c>
      <c r="G1887">
        <v>6443222791</v>
      </c>
      <c r="H1887" t="s">
        <v>1169</v>
      </c>
      <c r="I1887">
        <v>1802.22</v>
      </c>
      <c r="J1887" s="1">
        <v>44621</v>
      </c>
      <c r="K1887">
        <v>1638.38</v>
      </c>
      <c r="L1887" s="1">
        <v>44588</v>
      </c>
      <c r="M1887">
        <v>-33</v>
      </c>
      <c r="N1887" s="8">
        <f t="shared" si="29"/>
        <v>-54066.54</v>
      </c>
    </row>
    <row r="1888" spans="1:14">
      <c r="A1888" t="s">
        <v>14</v>
      </c>
      <c r="B1888" t="s">
        <v>62</v>
      </c>
      <c r="C1888" t="s">
        <v>236</v>
      </c>
      <c r="D1888">
        <v>13342400150</v>
      </c>
      <c r="E1888" s="1">
        <v>44561</v>
      </c>
      <c r="F1888" s="1">
        <v>44561</v>
      </c>
      <c r="G1888">
        <v>6443222792</v>
      </c>
      <c r="H1888" t="s">
        <v>1170</v>
      </c>
      <c r="I1888">
        <v>901.11</v>
      </c>
      <c r="J1888" s="1">
        <v>44621</v>
      </c>
      <c r="K1888">
        <v>819.19</v>
      </c>
      <c r="L1888" s="1">
        <v>44588</v>
      </c>
      <c r="M1888">
        <v>-33</v>
      </c>
      <c r="N1888" s="8">
        <f t="shared" si="29"/>
        <v>-27033.27</v>
      </c>
    </row>
    <row r="1889" spans="1:14">
      <c r="A1889" t="s">
        <v>14</v>
      </c>
      <c r="B1889" t="s">
        <v>62</v>
      </c>
      <c r="C1889" t="s">
        <v>236</v>
      </c>
      <c r="D1889">
        <v>13342400150</v>
      </c>
      <c r="E1889" s="1">
        <v>44561</v>
      </c>
      <c r="F1889" s="1">
        <v>44561</v>
      </c>
      <c r="G1889">
        <v>6443229451</v>
      </c>
      <c r="H1889" t="s">
        <v>1171</v>
      </c>
      <c r="I1889">
        <v>1802.22</v>
      </c>
      <c r="J1889" s="1">
        <v>44621</v>
      </c>
      <c r="K1889">
        <v>1638.38</v>
      </c>
      <c r="L1889" s="1">
        <v>44588</v>
      </c>
      <c r="M1889">
        <v>-33</v>
      </c>
      <c r="N1889" s="8">
        <f t="shared" si="29"/>
        <v>-54066.54</v>
      </c>
    </row>
    <row r="1890" spans="1:14">
      <c r="A1890" t="s">
        <v>14</v>
      </c>
      <c r="B1890" t="s">
        <v>62</v>
      </c>
      <c r="C1890" t="s">
        <v>236</v>
      </c>
      <c r="D1890">
        <v>13342400150</v>
      </c>
      <c r="E1890" s="1">
        <v>44561</v>
      </c>
      <c r="F1890" s="1">
        <v>44561</v>
      </c>
      <c r="G1890">
        <v>6443229455</v>
      </c>
      <c r="H1890" t="s">
        <v>1172</v>
      </c>
      <c r="I1890">
        <v>2372.44</v>
      </c>
      <c r="J1890" s="1">
        <v>44621</v>
      </c>
      <c r="K1890">
        <v>2156.7600000000002</v>
      </c>
      <c r="L1890" s="1">
        <v>44588</v>
      </c>
      <c r="M1890">
        <v>-33</v>
      </c>
      <c r="N1890" s="8">
        <f t="shared" si="29"/>
        <v>-71173.08</v>
      </c>
    </row>
    <row r="1891" spans="1:14">
      <c r="A1891" t="s">
        <v>14</v>
      </c>
      <c r="B1891" t="s">
        <v>62</v>
      </c>
      <c r="C1891" t="s">
        <v>236</v>
      </c>
      <c r="D1891">
        <v>13342400150</v>
      </c>
      <c r="E1891" s="1">
        <v>44561</v>
      </c>
      <c r="F1891" s="1">
        <v>44561</v>
      </c>
      <c r="G1891">
        <v>6443229456</v>
      </c>
      <c r="H1891" t="s">
        <v>1173</v>
      </c>
      <c r="I1891">
        <v>1802.22</v>
      </c>
      <c r="J1891" s="1">
        <v>44621</v>
      </c>
      <c r="K1891">
        <v>1638.38</v>
      </c>
      <c r="L1891" s="1">
        <v>44588</v>
      </c>
      <c r="M1891">
        <v>-33</v>
      </c>
      <c r="N1891" s="8">
        <f t="shared" si="29"/>
        <v>-54066.54</v>
      </c>
    </row>
    <row r="1892" spans="1:14">
      <c r="A1892" t="s">
        <v>14</v>
      </c>
      <c r="B1892" t="s">
        <v>62</v>
      </c>
      <c r="C1892" t="s">
        <v>236</v>
      </c>
      <c r="D1892">
        <v>13342400150</v>
      </c>
      <c r="E1892" s="1">
        <v>44561</v>
      </c>
      <c r="F1892" s="1">
        <v>44561</v>
      </c>
      <c r="G1892">
        <v>6443229460</v>
      </c>
      <c r="H1892" t="s">
        <v>1174</v>
      </c>
      <c r="I1892">
        <v>1802.22</v>
      </c>
      <c r="J1892" s="1">
        <v>44621</v>
      </c>
      <c r="K1892">
        <v>1638.38</v>
      </c>
      <c r="L1892" s="1">
        <v>44588</v>
      </c>
      <c r="M1892">
        <v>-33</v>
      </c>
      <c r="N1892" s="8">
        <f t="shared" si="29"/>
        <v>-54066.54</v>
      </c>
    </row>
    <row r="1893" spans="1:14">
      <c r="A1893" t="s">
        <v>14</v>
      </c>
      <c r="B1893" t="s">
        <v>62</v>
      </c>
      <c r="C1893" t="s">
        <v>236</v>
      </c>
      <c r="D1893">
        <v>13342400150</v>
      </c>
      <c r="E1893" s="1">
        <v>44561</v>
      </c>
      <c r="F1893" s="1">
        <v>44561</v>
      </c>
      <c r="G1893">
        <v>6443244028</v>
      </c>
      <c r="H1893" t="s">
        <v>1175</v>
      </c>
      <c r="I1893">
        <v>1802.22</v>
      </c>
      <c r="J1893" s="1">
        <v>44621</v>
      </c>
      <c r="K1893">
        <v>1638.38</v>
      </c>
      <c r="L1893" s="1">
        <v>44588</v>
      </c>
      <c r="M1893">
        <v>-33</v>
      </c>
      <c r="N1893" s="8">
        <f t="shared" si="29"/>
        <v>-54066.54</v>
      </c>
    </row>
    <row r="1894" spans="1:14">
      <c r="A1894" t="s">
        <v>14</v>
      </c>
      <c r="B1894" t="s">
        <v>62</v>
      </c>
      <c r="C1894" t="s">
        <v>236</v>
      </c>
      <c r="D1894">
        <v>13342400150</v>
      </c>
      <c r="E1894" s="1">
        <v>44561</v>
      </c>
      <c r="F1894" s="1">
        <v>44561</v>
      </c>
      <c r="G1894">
        <v>6443244030</v>
      </c>
      <c r="H1894" t="s">
        <v>1176</v>
      </c>
      <c r="I1894">
        <v>1802.22</v>
      </c>
      <c r="J1894" s="1">
        <v>44621</v>
      </c>
      <c r="K1894">
        <v>1638.38</v>
      </c>
      <c r="L1894" s="1">
        <v>44588</v>
      </c>
      <c r="M1894">
        <v>-33</v>
      </c>
      <c r="N1894" s="8">
        <f t="shared" si="29"/>
        <v>-54066.54</v>
      </c>
    </row>
    <row r="1895" spans="1:14">
      <c r="A1895" t="s">
        <v>14</v>
      </c>
      <c r="B1895" t="s">
        <v>62</v>
      </c>
      <c r="C1895" t="s">
        <v>236</v>
      </c>
      <c r="D1895">
        <v>13342400150</v>
      </c>
      <c r="E1895" s="1">
        <v>44561</v>
      </c>
      <c r="F1895" s="1">
        <v>44561</v>
      </c>
      <c r="G1895">
        <v>6443244031</v>
      </c>
      <c r="H1895" t="s">
        <v>1177</v>
      </c>
      <c r="I1895">
        <v>901.11</v>
      </c>
      <c r="J1895" s="1">
        <v>44621</v>
      </c>
      <c r="K1895">
        <v>819.19</v>
      </c>
      <c r="L1895" s="1">
        <v>44588</v>
      </c>
      <c r="M1895">
        <v>-33</v>
      </c>
      <c r="N1895" s="8">
        <f t="shared" si="29"/>
        <v>-27033.27</v>
      </c>
    </row>
    <row r="1896" spans="1:14">
      <c r="A1896" t="s">
        <v>14</v>
      </c>
      <c r="B1896" t="s">
        <v>62</v>
      </c>
      <c r="C1896" t="s">
        <v>236</v>
      </c>
      <c r="D1896">
        <v>13342400150</v>
      </c>
      <c r="E1896" s="1">
        <v>44561</v>
      </c>
      <c r="F1896" s="1">
        <v>44561</v>
      </c>
      <c r="G1896">
        <v>6443244039</v>
      </c>
      <c r="H1896" t="s">
        <v>1178</v>
      </c>
      <c r="I1896">
        <v>901.11</v>
      </c>
      <c r="J1896" s="1">
        <v>44621</v>
      </c>
      <c r="K1896">
        <v>819.19</v>
      </c>
      <c r="L1896" s="1">
        <v>44588</v>
      </c>
      <c r="M1896">
        <v>-33</v>
      </c>
      <c r="N1896" s="8">
        <f t="shared" si="29"/>
        <v>-27033.27</v>
      </c>
    </row>
    <row r="1897" spans="1:14">
      <c r="A1897" t="s">
        <v>14</v>
      </c>
      <c r="B1897" t="s">
        <v>62</v>
      </c>
      <c r="C1897" t="s">
        <v>236</v>
      </c>
      <c r="D1897">
        <v>13342400150</v>
      </c>
      <c r="E1897" s="1">
        <v>44561</v>
      </c>
      <c r="F1897" s="1">
        <v>44561</v>
      </c>
      <c r="G1897">
        <v>6443248822</v>
      </c>
      <c r="H1897" t="s">
        <v>1179</v>
      </c>
      <c r="I1897">
        <v>1802.22</v>
      </c>
      <c r="J1897" s="1">
        <v>44621</v>
      </c>
      <c r="K1897">
        <v>1638.38</v>
      </c>
      <c r="L1897" s="1">
        <v>44588</v>
      </c>
      <c r="M1897">
        <v>-33</v>
      </c>
      <c r="N1897" s="8">
        <f t="shared" si="29"/>
        <v>-54066.54</v>
      </c>
    </row>
    <row r="1898" spans="1:14">
      <c r="A1898" t="s">
        <v>14</v>
      </c>
      <c r="B1898" t="s">
        <v>62</v>
      </c>
      <c r="C1898" t="s">
        <v>236</v>
      </c>
      <c r="D1898">
        <v>13342400150</v>
      </c>
      <c r="E1898" s="1">
        <v>44561</v>
      </c>
      <c r="F1898" s="1">
        <v>44561</v>
      </c>
      <c r="G1898">
        <v>6443250894</v>
      </c>
      <c r="H1898" t="s">
        <v>1180</v>
      </c>
      <c r="I1898">
        <v>901.11</v>
      </c>
      <c r="J1898" s="1">
        <v>44621</v>
      </c>
      <c r="K1898">
        <v>819.19</v>
      </c>
      <c r="L1898" s="1">
        <v>44588</v>
      </c>
      <c r="M1898">
        <v>-33</v>
      </c>
      <c r="N1898" s="8">
        <f t="shared" si="29"/>
        <v>-27033.27</v>
      </c>
    </row>
    <row r="1899" spans="1:14">
      <c r="A1899" t="s">
        <v>14</v>
      </c>
      <c r="B1899" t="s">
        <v>62</v>
      </c>
      <c r="C1899" t="s">
        <v>236</v>
      </c>
      <c r="D1899">
        <v>13342400150</v>
      </c>
      <c r="E1899" s="1">
        <v>44561</v>
      </c>
      <c r="F1899" s="1">
        <v>44561</v>
      </c>
      <c r="G1899">
        <v>6443250899</v>
      </c>
      <c r="H1899" t="s">
        <v>1181</v>
      </c>
      <c r="I1899">
        <v>1802.22</v>
      </c>
      <c r="J1899" s="1">
        <v>44621</v>
      </c>
      <c r="K1899">
        <v>1638.38</v>
      </c>
      <c r="L1899" s="1">
        <v>44588</v>
      </c>
      <c r="M1899">
        <v>-33</v>
      </c>
      <c r="N1899" s="8">
        <f t="shared" si="29"/>
        <v>-54066.54</v>
      </c>
    </row>
    <row r="1900" spans="1:14">
      <c r="A1900" t="s">
        <v>14</v>
      </c>
      <c r="B1900" t="s">
        <v>62</v>
      </c>
      <c r="C1900" t="s">
        <v>236</v>
      </c>
      <c r="D1900">
        <v>13342400150</v>
      </c>
      <c r="E1900" s="1">
        <v>44561</v>
      </c>
      <c r="F1900" s="1">
        <v>44561</v>
      </c>
      <c r="G1900">
        <v>6443250901</v>
      </c>
      <c r="H1900" t="s">
        <v>1182</v>
      </c>
      <c r="I1900">
        <v>456.5</v>
      </c>
      <c r="J1900" s="1">
        <v>44621</v>
      </c>
      <c r="K1900">
        <v>415</v>
      </c>
      <c r="L1900" s="1">
        <v>44769</v>
      </c>
      <c r="M1900">
        <v>148</v>
      </c>
      <c r="N1900" s="8">
        <f t="shared" si="29"/>
        <v>61420</v>
      </c>
    </row>
    <row r="1901" spans="1:14">
      <c r="A1901" t="s">
        <v>14</v>
      </c>
      <c r="B1901" t="s">
        <v>62</v>
      </c>
      <c r="C1901" t="s">
        <v>236</v>
      </c>
      <c r="D1901">
        <v>13342400150</v>
      </c>
      <c r="E1901" s="1">
        <v>44561</v>
      </c>
      <c r="F1901" s="1">
        <v>44561</v>
      </c>
      <c r="G1901">
        <v>6443250903</v>
      </c>
      <c r="H1901" t="s">
        <v>1183</v>
      </c>
      <c r="I1901">
        <v>901.11</v>
      </c>
      <c r="J1901" s="1">
        <v>44621</v>
      </c>
      <c r="K1901">
        <v>819.19</v>
      </c>
      <c r="L1901" s="1">
        <v>44588</v>
      </c>
      <c r="M1901">
        <v>-33</v>
      </c>
      <c r="N1901" s="8">
        <f t="shared" si="29"/>
        <v>-27033.27</v>
      </c>
    </row>
    <row r="1902" spans="1:14">
      <c r="A1902" t="s">
        <v>14</v>
      </c>
      <c r="B1902" t="s">
        <v>62</v>
      </c>
      <c r="C1902" t="s">
        <v>236</v>
      </c>
      <c r="D1902">
        <v>13342400150</v>
      </c>
      <c r="E1902" s="1">
        <v>44561</v>
      </c>
      <c r="F1902" s="1">
        <v>44561</v>
      </c>
      <c r="G1902">
        <v>6443250908</v>
      </c>
      <c r="H1902" t="s">
        <v>1184</v>
      </c>
      <c r="I1902">
        <v>1802.22</v>
      </c>
      <c r="J1902" s="1">
        <v>44621</v>
      </c>
      <c r="K1902">
        <v>1638.38</v>
      </c>
      <c r="L1902" s="1">
        <v>44588</v>
      </c>
      <c r="M1902">
        <v>-33</v>
      </c>
      <c r="N1902" s="8">
        <f t="shared" si="29"/>
        <v>-54066.54</v>
      </c>
    </row>
    <row r="1903" spans="1:14">
      <c r="A1903" t="s">
        <v>14</v>
      </c>
      <c r="B1903" t="s">
        <v>62</v>
      </c>
      <c r="C1903" t="s">
        <v>236</v>
      </c>
      <c r="D1903">
        <v>13342400150</v>
      </c>
      <c r="E1903" s="1">
        <v>44561</v>
      </c>
      <c r="F1903" s="1">
        <v>44561</v>
      </c>
      <c r="G1903">
        <v>6443250909</v>
      </c>
      <c r="H1903" t="s">
        <v>1185</v>
      </c>
      <c r="I1903">
        <v>901.11</v>
      </c>
      <c r="J1903" s="1">
        <v>44621</v>
      </c>
      <c r="K1903">
        <v>819.19</v>
      </c>
      <c r="L1903" s="1">
        <v>44588</v>
      </c>
      <c r="M1903">
        <v>-33</v>
      </c>
      <c r="N1903" s="8">
        <f t="shared" si="29"/>
        <v>-27033.27</v>
      </c>
    </row>
    <row r="1904" spans="1:14">
      <c r="A1904" t="s">
        <v>14</v>
      </c>
      <c r="B1904" t="s">
        <v>62</v>
      </c>
      <c r="C1904" t="s">
        <v>236</v>
      </c>
      <c r="D1904">
        <v>13342400150</v>
      </c>
      <c r="E1904" s="1">
        <v>44561</v>
      </c>
      <c r="F1904" s="1">
        <v>44561</v>
      </c>
      <c r="G1904">
        <v>6443250915</v>
      </c>
      <c r="H1904" t="s">
        <v>1186</v>
      </c>
      <c r="I1904">
        <v>456.5</v>
      </c>
      <c r="J1904" s="1">
        <v>44621</v>
      </c>
      <c r="K1904">
        <v>415</v>
      </c>
      <c r="L1904" s="1">
        <v>44588</v>
      </c>
      <c r="M1904">
        <v>-33</v>
      </c>
      <c r="N1904" s="8">
        <f t="shared" si="29"/>
        <v>-13695</v>
      </c>
    </row>
    <row r="1905" spans="1:14">
      <c r="A1905" t="s">
        <v>14</v>
      </c>
      <c r="B1905" t="s">
        <v>62</v>
      </c>
      <c r="C1905" t="s">
        <v>236</v>
      </c>
      <c r="D1905">
        <v>13342400150</v>
      </c>
      <c r="E1905" s="1">
        <v>44561</v>
      </c>
      <c r="F1905" s="1">
        <v>44561</v>
      </c>
      <c r="G1905">
        <v>6443250916</v>
      </c>
      <c r="H1905" t="s">
        <v>1187</v>
      </c>
      <c r="I1905">
        <v>901.11</v>
      </c>
      <c r="J1905" s="1">
        <v>44621</v>
      </c>
      <c r="K1905">
        <v>819.19</v>
      </c>
      <c r="L1905" s="1">
        <v>44588</v>
      </c>
      <c r="M1905">
        <v>-33</v>
      </c>
      <c r="N1905" s="8">
        <f t="shared" si="29"/>
        <v>-27033.27</v>
      </c>
    </row>
    <row r="1906" spans="1:14">
      <c r="A1906" t="s">
        <v>14</v>
      </c>
      <c r="B1906" t="s">
        <v>62</v>
      </c>
      <c r="C1906" t="s">
        <v>236</v>
      </c>
      <c r="D1906">
        <v>13342400150</v>
      </c>
      <c r="E1906" s="1">
        <v>44561</v>
      </c>
      <c r="F1906" s="1">
        <v>44561</v>
      </c>
      <c r="G1906">
        <v>6443250919</v>
      </c>
      <c r="H1906" t="s">
        <v>1188</v>
      </c>
      <c r="I1906">
        <v>1842.5</v>
      </c>
      <c r="J1906" s="1">
        <v>44621</v>
      </c>
      <c r="K1906">
        <v>1675</v>
      </c>
      <c r="L1906" s="1">
        <v>44588</v>
      </c>
      <c r="M1906">
        <v>-33</v>
      </c>
      <c r="N1906" s="8">
        <f t="shared" si="29"/>
        <v>-55275</v>
      </c>
    </row>
    <row r="1907" spans="1:14">
      <c r="A1907" t="s">
        <v>14</v>
      </c>
      <c r="B1907" t="s">
        <v>62</v>
      </c>
      <c r="C1907" t="s">
        <v>236</v>
      </c>
      <c r="D1907">
        <v>13342400150</v>
      </c>
      <c r="E1907" s="1">
        <v>44561</v>
      </c>
      <c r="F1907" s="1">
        <v>44561</v>
      </c>
      <c r="G1907">
        <v>6443645857</v>
      </c>
      <c r="H1907" t="s">
        <v>1189</v>
      </c>
      <c r="I1907">
        <v>1800.41</v>
      </c>
      <c r="J1907" s="1">
        <v>44621</v>
      </c>
      <c r="K1907">
        <v>1636.74</v>
      </c>
      <c r="L1907" s="1">
        <v>44588</v>
      </c>
      <c r="M1907">
        <v>-33</v>
      </c>
      <c r="N1907" s="8">
        <f t="shared" si="29"/>
        <v>-54012.42</v>
      </c>
    </row>
    <row r="1908" spans="1:14">
      <c r="A1908" t="s">
        <v>14</v>
      </c>
      <c r="B1908" t="s">
        <v>62</v>
      </c>
      <c r="C1908" t="s">
        <v>568</v>
      </c>
      <c r="D1908">
        <v>832400154</v>
      </c>
      <c r="E1908" s="1">
        <v>44561</v>
      </c>
      <c r="F1908" s="1">
        <v>44561</v>
      </c>
      <c r="G1908">
        <v>6443891464</v>
      </c>
      <c r="H1908">
        <v>17116175</v>
      </c>
      <c r="I1908">
        <v>18901.849999999999</v>
      </c>
      <c r="J1908" s="1">
        <v>44621</v>
      </c>
      <c r="K1908">
        <v>17183.5</v>
      </c>
      <c r="L1908" s="1">
        <v>44616</v>
      </c>
      <c r="M1908">
        <v>-5</v>
      </c>
      <c r="N1908" s="8">
        <f t="shared" si="29"/>
        <v>-85917.5</v>
      </c>
    </row>
    <row r="1909" spans="1:14">
      <c r="A1909" t="s">
        <v>14</v>
      </c>
      <c r="B1909" t="s">
        <v>62</v>
      </c>
      <c r="C1909" t="s">
        <v>568</v>
      </c>
      <c r="D1909">
        <v>832400154</v>
      </c>
      <c r="E1909" s="1">
        <v>44561</v>
      </c>
      <c r="F1909" s="1">
        <v>44561</v>
      </c>
      <c r="G1909">
        <v>6443891589</v>
      </c>
      <c r="H1909">
        <v>17116176</v>
      </c>
      <c r="I1909">
        <v>4839.8100000000004</v>
      </c>
      <c r="J1909" s="1">
        <v>44621</v>
      </c>
      <c r="K1909">
        <v>4399.83</v>
      </c>
      <c r="L1909" s="1">
        <v>44616</v>
      </c>
      <c r="M1909">
        <v>-5</v>
      </c>
      <c r="N1909" s="8">
        <f t="shared" si="29"/>
        <v>-21999.15</v>
      </c>
    </row>
    <row r="1910" spans="1:14">
      <c r="A1910" t="s">
        <v>14</v>
      </c>
      <c r="B1910" t="s">
        <v>62</v>
      </c>
      <c r="C1910" t="s">
        <v>568</v>
      </c>
      <c r="D1910">
        <v>832400154</v>
      </c>
      <c r="E1910" s="1">
        <v>44561</v>
      </c>
      <c r="F1910" s="1">
        <v>44561</v>
      </c>
      <c r="G1910">
        <v>6443910971</v>
      </c>
      <c r="H1910">
        <v>17116449</v>
      </c>
      <c r="I1910">
        <v>9839.74</v>
      </c>
      <c r="J1910" s="1">
        <v>44621</v>
      </c>
      <c r="K1910">
        <v>8945.2199999999993</v>
      </c>
      <c r="L1910" s="1">
        <v>44616</v>
      </c>
      <c r="M1910">
        <v>-5</v>
      </c>
      <c r="N1910" s="8">
        <f t="shared" si="29"/>
        <v>-44726.1</v>
      </c>
    </row>
    <row r="1911" spans="1:14">
      <c r="A1911" t="s">
        <v>14</v>
      </c>
      <c r="B1911" t="s">
        <v>62</v>
      </c>
      <c r="C1911" t="s">
        <v>568</v>
      </c>
      <c r="D1911">
        <v>832400154</v>
      </c>
      <c r="E1911" s="1">
        <v>44561</v>
      </c>
      <c r="F1911" s="1">
        <v>44561</v>
      </c>
      <c r="G1911">
        <v>6443911383</v>
      </c>
      <c r="H1911">
        <v>17116450</v>
      </c>
      <c r="I1911">
        <v>524.66999999999996</v>
      </c>
      <c r="J1911" s="1">
        <v>44621</v>
      </c>
      <c r="K1911">
        <v>476.97</v>
      </c>
      <c r="L1911" s="1">
        <v>44616</v>
      </c>
      <c r="M1911">
        <v>-5</v>
      </c>
      <c r="N1911" s="8">
        <f t="shared" si="29"/>
        <v>-2384.8500000000004</v>
      </c>
    </row>
    <row r="1912" spans="1:14">
      <c r="A1912" t="s">
        <v>14</v>
      </c>
      <c r="B1912" t="s">
        <v>62</v>
      </c>
      <c r="C1912" t="s">
        <v>1088</v>
      </c>
      <c r="D1912">
        <v>3992220966</v>
      </c>
      <c r="E1912" s="1">
        <v>44561</v>
      </c>
      <c r="F1912" s="1">
        <v>44561</v>
      </c>
      <c r="G1912">
        <v>6443943169</v>
      </c>
      <c r="H1912">
        <v>3059131618</v>
      </c>
      <c r="I1912">
        <v>133956</v>
      </c>
      <c r="J1912" s="1">
        <v>44621</v>
      </c>
      <c r="K1912">
        <v>109800</v>
      </c>
      <c r="L1912" s="1">
        <v>44643</v>
      </c>
      <c r="M1912">
        <v>22</v>
      </c>
      <c r="N1912" s="8">
        <f t="shared" si="29"/>
        <v>2415600</v>
      </c>
    </row>
    <row r="1913" spans="1:14">
      <c r="A1913" t="s">
        <v>14</v>
      </c>
      <c r="B1913" t="s">
        <v>62</v>
      </c>
      <c r="C1913" t="s">
        <v>298</v>
      </c>
      <c r="D1913">
        <v>4685201008</v>
      </c>
      <c r="E1913" s="1">
        <v>44561</v>
      </c>
      <c r="F1913" s="1">
        <v>44561</v>
      </c>
      <c r="G1913">
        <v>6444779635</v>
      </c>
      <c r="H1913">
        <v>2035</v>
      </c>
      <c r="I1913">
        <v>3294</v>
      </c>
      <c r="J1913" s="1">
        <v>44621</v>
      </c>
      <c r="K1913">
        <v>2700</v>
      </c>
      <c r="L1913" s="1">
        <v>44645</v>
      </c>
      <c r="M1913">
        <v>24</v>
      </c>
      <c r="N1913" s="8">
        <f t="shared" si="29"/>
        <v>64800</v>
      </c>
    </row>
    <row r="1914" spans="1:14">
      <c r="A1914" t="s">
        <v>14</v>
      </c>
      <c r="B1914" t="s">
        <v>62</v>
      </c>
      <c r="C1914" t="s">
        <v>298</v>
      </c>
      <c r="D1914">
        <v>4685201008</v>
      </c>
      <c r="E1914" s="1">
        <v>44561</v>
      </c>
      <c r="F1914" s="1">
        <v>44561</v>
      </c>
      <c r="G1914">
        <v>6444816659</v>
      </c>
      <c r="H1914">
        <v>2093</v>
      </c>
      <c r="I1914">
        <v>1347.49</v>
      </c>
      <c r="J1914" s="1">
        <v>44621</v>
      </c>
      <c r="K1914">
        <v>1104.5</v>
      </c>
      <c r="L1914" s="1">
        <v>44645</v>
      </c>
      <c r="M1914">
        <v>24</v>
      </c>
      <c r="N1914" s="8">
        <f t="shared" si="29"/>
        <v>26508</v>
      </c>
    </row>
    <row r="1915" spans="1:14">
      <c r="A1915" t="s">
        <v>14</v>
      </c>
      <c r="B1915" t="s">
        <v>62</v>
      </c>
      <c r="C1915" t="s">
        <v>298</v>
      </c>
      <c r="D1915">
        <v>4685201008</v>
      </c>
      <c r="E1915" s="1">
        <v>44561</v>
      </c>
      <c r="F1915" s="1">
        <v>44561</v>
      </c>
      <c r="G1915">
        <v>6444825948</v>
      </c>
      <c r="H1915">
        <v>2121</v>
      </c>
      <c r="I1915">
        <v>1639.68</v>
      </c>
      <c r="J1915" s="1">
        <v>44621</v>
      </c>
      <c r="K1915">
        <v>1344</v>
      </c>
      <c r="L1915" s="1">
        <v>44645</v>
      </c>
      <c r="M1915">
        <v>24</v>
      </c>
      <c r="N1915" s="8">
        <f t="shared" si="29"/>
        <v>32256</v>
      </c>
    </row>
    <row r="1916" spans="1:14">
      <c r="A1916" t="s">
        <v>14</v>
      </c>
      <c r="B1916" t="s">
        <v>62</v>
      </c>
      <c r="C1916" t="s">
        <v>298</v>
      </c>
      <c r="D1916">
        <v>4685201008</v>
      </c>
      <c r="E1916" s="1">
        <v>44561</v>
      </c>
      <c r="F1916" s="1">
        <v>44561</v>
      </c>
      <c r="G1916">
        <v>6444826175</v>
      </c>
      <c r="H1916">
        <v>2122</v>
      </c>
      <c r="I1916">
        <v>585.6</v>
      </c>
      <c r="J1916" s="1">
        <v>44621</v>
      </c>
      <c r="K1916">
        <v>480</v>
      </c>
      <c r="L1916" s="1">
        <v>44645</v>
      </c>
      <c r="M1916">
        <v>24</v>
      </c>
      <c r="N1916" s="8">
        <f t="shared" si="29"/>
        <v>11520</v>
      </c>
    </row>
    <row r="1917" spans="1:14">
      <c r="A1917" t="s">
        <v>14</v>
      </c>
      <c r="B1917" t="s">
        <v>62</v>
      </c>
      <c r="C1917" t="s">
        <v>298</v>
      </c>
      <c r="D1917">
        <v>4685201008</v>
      </c>
      <c r="E1917" s="1">
        <v>44561</v>
      </c>
      <c r="F1917" s="1">
        <v>44561</v>
      </c>
      <c r="G1917">
        <v>6444827133</v>
      </c>
      <c r="H1917">
        <v>2124</v>
      </c>
      <c r="I1917">
        <v>1916.38</v>
      </c>
      <c r="J1917" s="1">
        <v>44621</v>
      </c>
      <c r="K1917">
        <v>1570.8</v>
      </c>
      <c r="L1917" s="1">
        <v>44645</v>
      </c>
      <c r="M1917">
        <v>24</v>
      </c>
      <c r="N1917" s="8">
        <f t="shared" si="29"/>
        <v>37699.199999999997</v>
      </c>
    </row>
    <row r="1918" spans="1:14">
      <c r="A1918" t="s">
        <v>14</v>
      </c>
      <c r="B1918" t="s">
        <v>62</v>
      </c>
      <c r="C1918" t="s">
        <v>94</v>
      </c>
      <c r="D1918">
        <v>13209130155</v>
      </c>
      <c r="E1918" s="1">
        <v>44561</v>
      </c>
      <c r="F1918" s="1">
        <v>44561</v>
      </c>
      <c r="G1918">
        <v>6445897052</v>
      </c>
      <c r="H1918">
        <v>8230361917</v>
      </c>
      <c r="I1918">
        <v>456.22</v>
      </c>
      <c r="J1918" s="1">
        <v>44621</v>
      </c>
      <c r="K1918">
        <v>373.95</v>
      </c>
      <c r="L1918" s="1">
        <v>44592</v>
      </c>
      <c r="M1918">
        <v>-29</v>
      </c>
      <c r="N1918" s="8">
        <f t="shared" si="29"/>
        <v>-10844.55</v>
      </c>
    </row>
    <row r="1919" spans="1:14">
      <c r="A1919" t="s">
        <v>14</v>
      </c>
      <c r="B1919" t="s">
        <v>62</v>
      </c>
      <c r="C1919" t="s">
        <v>72</v>
      </c>
      <c r="D1919">
        <v>9238800156</v>
      </c>
      <c r="E1919" s="1">
        <v>44562</v>
      </c>
      <c r="F1919" s="1">
        <v>44562</v>
      </c>
      <c r="G1919">
        <v>6446500899</v>
      </c>
      <c r="H1919">
        <v>1027387161</v>
      </c>
      <c r="I1919">
        <v>11785.2</v>
      </c>
      <c r="J1919" s="1">
        <v>44622</v>
      </c>
      <c r="K1919">
        <v>9660</v>
      </c>
      <c r="L1919" s="1">
        <v>44588</v>
      </c>
      <c r="M1919">
        <v>-34</v>
      </c>
      <c r="N1919" s="8">
        <f t="shared" si="29"/>
        <v>-328440</v>
      </c>
    </row>
    <row r="1920" spans="1:14">
      <c r="A1920" t="s">
        <v>14</v>
      </c>
      <c r="B1920" t="s">
        <v>62</v>
      </c>
      <c r="C1920" t="s">
        <v>499</v>
      </c>
      <c r="D1920">
        <v>11667890153</v>
      </c>
      <c r="E1920" s="1">
        <v>44562</v>
      </c>
      <c r="F1920" s="1">
        <v>44562</v>
      </c>
      <c r="G1920">
        <v>6446549309</v>
      </c>
      <c r="H1920">
        <v>8261312796</v>
      </c>
      <c r="I1920">
        <v>52.8</v>
      </c>
      <c r="J1920" s="1">
        <v>44622</v>
      </c>
      <c r="K1920">
        <v>48</v>
      </c>
      <c r="L1920" s="1">
        <v>44588</v>
      </c>
      <c r="M1920">
        <v>-34</v>
      </c>
      <c r="N1920" s="8">
        <f t="shared" si="29"/>
        <v>-1632</v>
      </c>
    </row>
    <row r="1921" spans="1:14">
      <c r="A1921" t="s">
        <v>14</v>
      </c>
      <c r="B1921" t="s">
        <v>62</v>
      </c>
      <c r="C1921" t="s">
        <v>395</v>
      </c>
      <c r="D1921">
        <v>6814140965</v>
      </c>
      <c r="E1921" s="1">
        <v>44562</v>
      </c>
      <c r="F1921" s="1">
        <v>44562</v>
      </c>
      <c r="G1921">
        <v>6447008228</v>
      </c>
      <c r="H1921">
        <v>7080027762</v>
      </c>
      <c r="I1921">
        <v>18580.5</v>
      </c>
      <c r="J1921" s="1">
        <v>44622</v>
      </c>
      <c r="K1921">
        <v>15229.92</v>
      </c>
      <c r="L1921" s="1">
        <v>44672</v>
      </c>
      <c r="M1921">
        <v>50</v>
      </c>
      <c r="N1921" s="8">
        <f t="shared" si="29"/>
        <v>761496</v>
      </c>
    </row>
    <row r="1922" spans="1:14">
      <c r="A1922" t="s">
        <v>14</v>
      </c>
      <c r="B1922" t="s">
        <v>62</v>
      </c>
      <c r="C1922" t="s">
        <v>466</v>
      </c>
      <c r="D1922">
        <v>5526631006</v>
      </c>
      <c r="E1922" s="1">
        <v>44562</v>
      </c>
      <c r="F1922" s="1">
        <v>44562</v>
      </c>
      <c r="G1922">
        <v>6447423843</v>
      </c>
      <c r="H1922" t="s">
        <v>1190</v>
      </c>
      <c r="I1922">
        <v>45481.599999999999</v>
      </c>
      <c r="J1922" s="1">
        <v>44622</v>
      </c>
      <c r="K1922">
        <v>37280</v>
      </c>
      <c r="L1922" s="1">
        <v>44645</v>
      </c>
      <c r="M1922">
        <v>23</v>
      </c>
      <c r="N1922" s="8">
        <f t="shared" si="29"/>
        <v>857440</v>
      </c>
    </row>
    <row r="1923" spans="1:14">
      <c r="A1923" t="s">
        <v>14</v>
      </c>
      <c r="B1923" t="s">
        <v>62</v>
      </c>
      <c r="C1923" t="s">
        <v>1191</v>
      </c>
      <c r="D1923">
        <v>4785851009</v>
      </c>
      <c r="E1923" s="1">
        <v>44562</v>
      </c>
      <c r="F1923" s="1">
        <v>44562</v>
      </c>
      <c r="G1923">
        <v>6447533163</v>
      </c>
      <c r="H1923">
        <v>9510005695</v>
      </c>
      <c r="I1923">
        <v>20638.34</v>
      </c>
      <c r="J1923" s="1">
        <v>44622</v>
      </c>
      <c r="K1923">
        <v>16916.669999999998</v>
      </c>
      <c r="L1923" s="1">
        <v>44588</v>
      </c>
      <c r="M1923">
        <v>-34</v>
      </c>
      <c r="N1923" s="8">
        <f t="shared" ref="N1923:N1986" si="30">+K1923*M1923</f>
        <v>-575166.77999999991</v>
      </c>
    </row>
    <row r="1924" spans="1:14">
      <c r="A1924" t="s">
        <v>14</v>
      </c>
      <c r="B1924" t="s">
        <v>62</v>
      </c>
      <c r="C1924" t="s">
        <v>403</v>
      </c>
      <c r="D1924">
        <v>12792100153</v>
      </c>
      <c r="E1924" s="1">
        <v>44562</v>
      </c>
      <c r="F1924" s="1">
        <v>44562</v>
      </c>
      <c r="G1924">
        <v>6447559305</v>
      </c>
      <c r="H1924">
        <v>21062149</v>
      </c>
      <c r="I1924">
        <v>4827.25</v>
      </c>
      <c r="J1924" s="1">
        <v>44622</v>
      </c>
      <c r="K1924">
        <v>3956.76</v>
      </c>
      <c r="L1924" s="1">
        <v>44588</v>
      </c>
      <c r="M1924">
        <v>-34</v>
      </c>
      <c r="N1924" s="8">
        <f t="shared" si="30"/>
        <v>-134529.84</v>
      </c>
    </row>
    <row r="1925" spans="1:14">
      <c r="A1925" t="s">
        <v>14</v>
      </c>
      <c r="B1925" t="s">
        <v>62</v>
      </c>
      <c r="C1925" t="s">
        <v>403</v>
      </c>
      <c r="D1925">
        <v>12792100153</v>
      </c>
      <c r="E1925" s="1">
        <v>44562</v>
      </c>
      <c r="F1925" s="1">
        <v>44562</v>
      </c>
      <c r="G1925">
        <v>6447559756</v>
      </c>
      <c r="H1925">
        <v>21062150</v>
      </c>
      <c r="I1925">
        <v>9013.65</v>
      </c>
      <c r="J1925" s="1">
        <v>44622</v>
      </c>
      <c r="K1925">
        <v>7388.24</v>
      </c>
      <c r="L1925" s="1">
        <v>44587</v>
      </c>
      <c r="M1925">
        <v>-35</v>
      </c>
      <c r="N1925" s="8">
        <f t="shared" si="30"/>
        <v>-258588.4</v>
      </c>
    </row>
    <row r="1926" spans="1:14">
      <c r="A1926" t="s">
        <v>14</v>
      </c>
      <c r="B1926" t="s">
        <v>62</v>
      </c>
      <c r="C1926" t="s">
        <v>1192</v>
      </c>
      <c r="D1926">
        <v>3010380487</v>
      </c>
      <c r="E1926" s="1">
        <v>44562</v>
      </c>
      <c r="F1926" s="1">
        <v>44562</v>
      </c>
      <c r="G1926">
        <v>6447706641</v>
      </c>
      <c r="H1926" t="s">
        <v>1193</v>
      </c>
      <c r="I1926">
        <v>38068.51</v>
      </c>
      <c r="J1926" s="1">
        <v>44622</v>
      </c>
      <c r="K1926">
        <v>31203.7</v>
      </c>
      <c r="L1926" s="1">
        <v>44588</v>
      </c>
      <c r="M1926">
        <v>-34</v>
      </c>
      <c r="N1926" s="8">
        <f t="shared" si="30"/>
        <v>-1060925.8</v>
      </c>
    </row>
    <row r="1927" spans="1:14">
      <c r="A1927" t="s">
        <v>14</v>
      </c>
      <c r="B1927" t="s">
        <v>62</v>
      </c>
      <c r="C1927" t="s">
        <v>1194</v>
      </c>
      <c r="D1927">
        <v>1282550555</v>
      </c>
      <c r="E1927" s="1">
        <v>44562</v>
      </c>
      <c r="F1927" s="1">
        <v>44562</v>
      </c>
      <c r="G1927">
        <v>6447746501</v>
      </c>
      <c r="H1927" t="s">
        <v>1195</v>
      </c>
      <c r="I1927">
        <v>768.6</v>
      </c>
      <c r="J1927" s="1">
        <v>44622</v>
      </c>
      <c r="K1927">
        <v>630</v>
      </c>
      <c r="L1927" s="1">
        <v>44645</v>
      </c>
      <c r="M1927">
        <v>23</v>
      </c>
      <c r="N1927" s="8">
        <f t="shared" si="30"/>
        <v>14490</v>
      </c>
    </row>
    <row r="1928" spans="1:14">
      <c r="A1928" t="s">
        <v>14</v>
      </c>
      <c r="B1928" t="s">
        <v>62</v>
      </c>
      <c r="C1928" t="s">
        <v>727</v>
      </c>
      <c r="D1928">
        <v>12785290151</v>
      </c>
      <c r="E1928" s="1">
        <v>44562</v>
      </c>
      <c r="F1928" s="1">
        <v>44562</v>
      </c>
      <c r="G1928">
        <v>6447953902</v>
      </c>
      <c r="H1928" t="s">
        <v>1196</v>
      </c>
      <c r="I1928">
        <v>19366.79</v>
      </c>
      <c r="J1928" s="1">
        <v>44622</v>
      </c>
      <c r="K1928">
        <v>15874.42</v>
      </c>
      <c r="L1928" s="1">
        <v>44588</v>
      </c>
      <c r="M1928">
        <v>-34</v>
      </c>
      <c r="N1928" s="8">
        <f t="shared" si="30"/>
        <v>-539730.28</v>
      </c>
    </row>
    <row r="1929" spans="1:14">
      <c r="A1929" t="s">
        <v>14</v>
      </c>
      <c r="B1929" t="s">
        <v>62</v>
      </c>
      <c r="C1929" t="s">
        <v>727</v>
      </c>
      <c r="D1929">
        <v>12785290151</v>
      </c>
      <c r="E1929" s="1">
        <v>44562</v>
      </c>
      <c r="F1929" s="1">
        <v>44562</v>
      </c>
      <c r="G1929">
        <v>6447953993</v>
      </c>
      <c r="H1929" t="s">
        <v>1197</v>
      </c>
      <c r="I1929">
        <v>6561.28</v>
      </c>
      <c r="J1929" s="1">
        <v>44622</v>
      </c>
      <c r="K1929">
        <v>5378.1</v>
      </c>
      <c r="L1929" s="1">
        <v>44588</v>
      </c>
      <c r="M1929">
        <v>-34</v>
      </c>
      <c r="N1929" s="8">
        <f t="shared" si="30"/>
        <v>-182855.40000000002</v>
      </c>
    </row>
    <row r="1930" spans="1:14">
      <c r="A1930" t="s">
        <v>14</v>
      </c>
      <c r="B1930" t="s">
        <v>62</v>
      </c>
      <c r="C1930" t="s">
        <v>727</v>
      </c>
      <c r="D1930">
        <v>12785290151</v>
      </c>
      <c r="E1930" s="1">
        <v>44562</v>
      </c>
      <c r="F1930" s="1">
        <v>44562</v>
      </c>
      <c r="G1930">
        <v>6447954526</v>
      </c>
      <c r="H1930" t="s">
        <v>1198</v>
      </c>
      <c r="I1930">
        <v>25122.26</v>
      </c>
      <c r="J1930" s="1">
        <v>44622</v>
      </c>
      <c r="K1930">
        <v>20592.02</v>
      </c>
      <c r="L1930" s="1">
        <v>44588</v>
      </c>
      <c r="M1930">
        <v>-34</v>
      </c>
      <c r="N1930" s="8">
        <f t="shared" si="30"/>
        <v>-700128.68</v>
      </c>
    </row>
    <row r="1931" spans="1:14">
      <c r="A1931" t="s">
        <v>14</v>
      </c>
      <c r="B1931" t="s">
        <v>62</v>
      </c>
      <c r="C1931" t="s">
        <v>1199</v>
      </c>
      <c r="D1931" t="s">
        <v>1200</v>
      </c>
      <c r="E1931" s="1">
        <v>44562</v>
      </c>
      <c r="F1931" s="1">
        <v>44562</v>
      </c>
      <c r="G1931">
        <v>6448224293</v>
      </c>
      <c r="H1931" t="s">
        <v>886</v>
      </c>
      <c r="I1931">
        <v>2252.23</v>
      </c>
      <c r="J1931" s="1">
        <v>44622</v>
      </c>
      <c r="K1931">
        <v>1801.78</v>
      </c>
      <c r="L1931" s="1">
        <v>44588</v>
      </c>
      <c r="M1931">
        <v>-34</v>
      </c>
      <c r="N1931" s="8">
        <f t="shared" si="30"/>
        <v>-61260.52</v>
      </c>
    </row>
    <row r="1932" spans="1:14">
      <c r="A1932" t="s">
        <v>14</v>
      </c>
      <c r="B1932" t="s">
        <v>62</v>
      </c>
      <c r="C1932" t="s">
        <v>1201</v>
      </c>
      <c r="D1932" t="s">
        <v>1202</v>
      </c>
      <c r="E1932" s="1">
        <v>44562</v>
      </c>
      <c r="F1932" s="1">
        <v>44562</v>
      </c>
      <c r="G1932">
        <v>6448277297</v>
      </c>
      <c r="H1932" t="s">
        <v>1203</v>
      </c>
      <c r="I1932">
        <v>2250</v>
      </c>
      <c r="J1932" s="1">
        <v>44622</v>
      </c>
      <c r="K1932">
        <v>2250</v>
      </c>
      <c r="L1932" s="1">
        <v>44572</v>
      </c>
      <c r="M1932">
        <v>-50</v>
      </c>
      <c r="N1932" s="8">
        <f t="shared" si="30"/>
        <v>-112500</v>
      </c>
    </row>
    <row r="1933" spans="1:14">
      <c r="A1933" t="s">
        <v>14</v>
      </c>
      <c r="B1933" t="s">
        <v>62</v>
      </c>
      <c r="C1933" t="s">
        <v>274</v>
      </c>
      <c r="D1933">
        <v>8082461008</v>
      </c>
      <c r="E1933" s="1">
        <v>44563</v>
      </c>
      <c r="F1933" s="1">
        <v>44563</v>
      </c>
      <c r="G1933">
        <v>6448445072</v>
      </c>
      <c r="H1933">
        <v>21251582</v>
      </c>
      <c r="I1933">
        <v>1092</v>
      </c>
      <c r="J1933" s="1">
        <v>44623</v>
      </c>
      <c r="K1933">
        <v>1050</v>
      </c>
      <c r="L1933" s="1">
        <v>44645</v>
      </c>
      <c r="M1933">
        <v>22</v>
      </c>
      <c r="N1933" s="8">
        <f t="shared" si="30"/>
        <v>23100</v>
      </c>
    </row>
    <row r="1934" spans="1:14">
      <c r="A1934" t="s">
        <v>14</v>
      </c>
      <c r="B1934" t="s">
        <v>62</v>
      </c>
      <c r="C1934" t="s">
        <v>1204</v>
      </c>
      <c r="D1934" t="s">
        <v>1205</v>
      </c>
      <c r="E1934" s="1">
        <v>44564</v>
      </c>
      <c r="F1934" s="1">
        <v>44564</v>
      </c>
      <c r="G1934">
        <v>6450067653</v>
      </c>
      <c r="H1934" t="s">
        <v>1203</v>
      </c>
      <c r="I1934">
        <v>2517.66</v>
      </c>
      <c r="J1934" s="1">
        <v>44624</v>
      </c>
      <c r="K1934">
        <v>2517.66</v>
      </c>
      <c r="L1934" s="1">
        <v>44572</v>
      </c>
      <c r="M1934">
        <v>-52</v>
      </c>
      <c r="N1934" s="8">
        <f t="shared" si="30"/>
        <v>-130918.31999999999</v>
      </c>
    </row>
    <row r="1935" spans="1:14">
      <c r="A1935" t="s">
        <v>14</v>
      </c>
      <c r="B1935" t="s">
        <v>62</v>
      </c>
      <c r="C1935" t="s">
        <v>1206</v>
      </c>
      <c r="D1935" t="s">
        <v>1207</v>
      </c>
      <c r="E1935" s="1">
        <v>44564</v>
      </c>
      <c r="F1935" s="1">
        <v>44564</v>
      </c>
      <c r="G1935">
        <v>6450252111</v>
      </c>
      <c r="H1935" t="s">
        <v>1203</v>
      </c>
      <c r="I1935">
        <v>2517.66</v>
      </c>
      <c r="J1935" s="1">
        <v>44624</v>
      </c>
      <c r="K1935">
        <v>2517.66</v>
      </c>
      <c r="L1935" s="1">
        <v>44572</v>
      </c>
      <c r="M1935">
        <v>-52</v>
      </c>
      <c r="N1935" s="8">
        <f t="shared" si="30"/>
        <v>-130918.31999999999</v>
      </c>
    </row>
    <row r="1936" spans="1:14">
      <c r="A1936" t="s">
        <v>14</v>
      </c>
      <c r="B1936" t="s">
        <v>62</v>
      </c>
      <c r="C1936" t="s">
        <v>1208</v>
      </c>
      <c r="D1936" t="s">
        <v>1209</v>
      </c>
      <c r="E1936" s="1">
        <v>44564</v>
      </c>
      <c r="F1936" s="1">
        <v>44564</v>
      </c>
      <c r="G1936">
        <v>6450398047</v>
      </c>
      <c r="H1936" t="s">
        <v>1210</v>
      </c>
      <c r="I1936">
        <v>3383.5</v>
      </c>
      <c r="J1936" s="1">
        <v>44624</v>
      </c>
      <c r="K1936">
        <v>3383.5</v>
      </c>
      <c r="L1936" s="1">
        <v>44572</v>
      </c>
      <c r="M1936">
        <v>-52</v>
      </c>
      <c r="N1936" s="8">
        <f t="shared" si="30"/>
        <v>-175942</v>
      </c>
    </row>
    <row r="1937" spans="1:14">
      <c r="A1937" t="s">
        <v>14</v>
      </c>
      <c r="B1937" t="s">
        <v>62</v>
      </c>
      <c r="C1937" t="s">
        <v>198</v>
      </c>
      <c r="D1937">
        <v>1799470511</v>
      </c>
      <c r="E1937" s="1">
        <v>44564</v>
      </c>
      <c r="F1937" s="1">
        <v>44564</v>
      </c>
      <c r="G1937">
        <v>6450455478</v>
      </c>
      <c r="H1937">
        <v>2053</v>
      </c>
      <c r="I1937">
        <v>1769</v>
      </c>
      <c r="J1937" s="1">
        <v>44624</v>
      </c>
      <c r="K1937">
        <v>1450</v>
      </c>
      <c r="L1937" s="1">
        <v>44645</v>
      </c>
      <c r="M1937">
        <v>21</v>
      </c>
      <c r="N1937" s="8">
        <f t="shared" si="30"/>
        <v>30450</v>
      </c>
    </row>
    <row r="1938" spans="1:14">
      <c r="A1938" t="s">
        <v>14</v>
      </c>
      <c r="B1938" t="s">
        <v>62</v>
      </c>
      <c r="C1938" t="s">
        <v>1211</v>
      </c>
      <c r="D1938" t="s">
        <v>1212</v>
      </c>
      <c r="E1938" s="1">
        <v>44564</v>
      </c>
      <c r="F1938" s="1">
        <v>44564</v>
      </c>
      <c r="G1938">
        <v>6450556764</v>
      </c>
      <c r="H1938" t="s">
        <v>1203</v>
      </c>
      <c r="I1938">
        <v>1500</v>
      </c>
      <c r="J1938" s="1">
        <v>44624</v>
      </c>
      <c r="K1938">
        <v>1500</v>
      </c>
      <c r="L1938" s="1">
        <v>44572</v>
      </c>
      <c r="M1938">
        <v>-52</v>
      </c>
      <c r="N1938" s="8">
        <f t="shared" si="30"/>
        <v>-78000</v>
      </c>
    </row>
    <row r="1939" spans="1:14">
      <c r="A1939" t="s">
        <v>14</v>
      </c>
      <c r="B1939" t="s">
        <v>62</v>
      </c>
      <c r="C1939" t="s">
        <v>1213</v>
      </c>
      <c r="D1939" t="s">
        <v>1214</v>
      </c>
      <c r="E1939" s="1">
        <v>44564</v>
      </c>
      <c r="F1939" s="1">
        <v>44564</v>
      </c>
      <c r="G1939">
        <v>6450747610</v>
      </c>
      <c r="H1939" t="s">
        <v>1203</v>
      </c>
      <c r="I1939">
        <v>1250</v>
      </c>
      <c r="J1939" s="1">
        <v>44624</v>
      </c>
      <c r="K1939">
        <v>1250</v>
      </c>
      <c r="L1939" s="1">
        <v>44572</v>
      </c>
      <c r="M1939">
        <v>-52</v>
      </c>
      <c r="N1939" s="8">
        <f t="shared" si="30"/>
        <v>-65000</v>
      </c>
    </row>
    <row r="1940" spans="1:14">
      <c r="A1940" t="s">
        <v>14</v>
      </c>
      <c r="B1940" t="s">
        <v>62</v>
      </c>
      <c r="C1940" t="s">
        <v>1215</v>
      </c>
      <c r="D1940" t="s">
        <v>1216</v>
      </c>
      <c r="E1940" s="1">
        <v>44564</v>
      </c>
      <c r="F1940" s="1">
        <v>44564</v>
      </c>
      <c r="G1940">
        <v>6450941904</v>
      </c>
      <c r="H1940" t="s">
        <v>1210</v>
      </c>
      <c r="I1940">
        <v>2517.66</v>
      </c>
      <c r="J1940" s="1">
        <v>44624</v>
      </c>
      <c r="K1940">
        <v>2517.66</v>
      </c>
      <c r="L1940" s="1">
        <v>44572</v>
      </c>
      <c r="M1940">
        <v>-52</v>
      </c>
      <c r="N1940" s="8">
        <f t="shared" si="30"/>
        <v>-130918.31999999999</v>
      </c>
    </row>
    <row r="1941" spans="1:14">
      <c r="A1941" t="s">
        <v>14</v>
      </c>
      <c r="B1941" t="s">
        <v>62</v>
      </c>
      <c r="C1941" t="s">
        <v>570</v>
      </c>
      <c r="D1941">
        <v>696360155</v>
      </c>
      <c r="E1941" s="1">
        <v>44564</v>
      </c>
      <c r="F1941" s="1">
        <v>44564</v>
      </c>
      <c r="G1941">
        <v>6451168181</v>
      </c>
      <c r="H1941">
        <v>2183058322</v>
      </c>
      <c r="I1941">
        <v>19548.580000000002</v>
      </c>
      <c r="J1941" s="1">
        <v>44624</v>
      </c>
      <c r="K1941">
        <v>17771.439999999999</v>
      </c>
      <c r="L1941" s="1">
        <v>44616</v>
      </c>
      <c r="M1941">
        <v>-8</v>
      </c>
      <c r="N1941" s="8">
        <f t="shared" si="30"/>
        <v>-142171.51999999999</v>
      </c>
    </row>
    <row r="1942" spans="1:14">
      <c r="A1942" t="s">
        <v>14</v>
      </c>
      <c r="B1942" t="s">
        <v>62</v>
      </c>
      <c r="C1942" t="s">
        <v>570</v>
      </c>
      <c r="D1942">
        <v>696360155</v>
      </c>
      <c r="E1942" s="1">
        <v>44564</v>
      </c>
      <c r="F1942" s="1">
        <v>44564</v>
      </c>
      <c r="G1942">
        <v>6451168598</v>
      </c>
      <c r="H1942">
        <v>2183058320</v>
      </c>
      <c r="I1942">
        <v>4222.88</v>
      </c>
      <c r="J1942" s="1">
        <v>44624</v>
      </c>
      <c r="K1942">
        <v>3838.98</v>
      </c>
      <c r="L1942" s="1">
        <v>44616</v>
      </c>
      <c r="M1942">
        <v>-8</v>
      </c>
      <c r="N1942" s="8">
        <f t="shared" si="30"/>
        <v>-30711.84</v>
      </c>
    </row>
    <row r="1943" spans="1:14">
      <c r="A1943" t="s">
        <v>14</v>
      </c>
      <c r="B1943" t="s">
        <v>62</v>
      </c>
      <c r="C1943" t="s">
        <v>570</v>
      </c>
      <c r="D1943">
        <v>696360155</v>
      </c>
      <c r="E1943" s="1">
        <v>44564</v>
      </c>
      <c r="F1943" s="1">
        <v>44564</v>
      </c>
      <c r="G1943">
        <v>6451169858</v>
      </c>
      <c r="H1943">
        <v>2183058321</v>
      </c>
      <c r="I1943">
        <v>0.13</v>
      </c>
      <c r="J1943" s="1">
        <v>44624</v>
      </c>
      <c r="K1943">
        <v>0.12</v>
      </c>
      <c r="L1943" s="1">
        <v>44616</v>
      </c>
      <c r="M1943">
        <v>-8</v>
      </c>
      <c r="N1943" s="8">
        <f t="shared" si="30"/>
        <v>-0.96</v>
      </c>
    </row>
    <row r="1944" spans="1:14">
      <c r="A1944" t="s">
        <v>14</v>
      </c>
      <c r="B1944" t="s">
        <v>62</v>
      </c>
      <c r="C1944" t="s">
        <v>1199</v>
      </c>
      <c r="D1944" t="s">
        <v>1200</v>
      </c>
      <c r="E1944" s="1">
        <v>44564</v>
      </c>
      <c r="F1944" s="1">
        <v>44564</v>
      </c>
      <c r="G1944">
        <v>6451311973</v>
      </c>
      <c r="H1944" t="s">
        <v>1217</v>
      </c>
      <c r="I1944">
        <v>2256.23</v>
      </c>
      <c r="J1944" s="1">
        <v>44624</v>
      </c>
      <c r="K1944">
        <v>1804.98</v>
      </c>
      <c r="L1944" s="1">
        <v>44588</v>
      </c>
      <c r="M1944">
        <v>-36</v>
      </c>
      <c r="N1944" s="8">
        <f t="shared" si="30"/>
        <v>-64979.28</v>
      </c>
    </row>
    <row r="1945" spans="1:14">
      <c r="A1945" t="s">
        <v>14</v>
      </c>
      <c r="B1945" t="s">
        <v>62</v>
      </c>
      <c r="C1945" t="s">
        <v>270</v>
      </c>
      <c r="D1945">
        <v>8611781009</v>
      </c>
      <c r="E1945" s="1">
        <v>44564</v>
      </c>
      <c r="F1945" s="1">
        <v>44564</v>
      </c>
      <c r="G1945">
        <v>6451327999</v>
      </c>
      <c r="H1945">
        <v>488</v>
      </c>
      <c r="I1945">
        <v>20231.66</v>
      </c>
      <c r="J1945" s="1">
        <v>44624</v>
      </c>
      <c r="K1945">
        <v>16583.330000000002</v>
      </c>
      <c r="L1945" s="1">
        <v>44588</v>
      </c>
      <c r="M1945">
        <v>-36</v>
      </c>
      <c r="N1945" s="8">
        <f t="shared" si="30"/>
        <v>-596999.88000000012</v>
      </c>
    </row>
    <row r="1946" spans="1:14">
      <c r="A1946" t="s">
        <v>14</v>
      </c>
      <c r="B1946" t="s">
        <v>62</v>
      </c>
      <c r="C1946" t="s">
        <v>1218</v>
      </c>
      <c r="D1946" t="s">
        <v>1219</v>
      </c>
      <c r="E1946" s="1">
        <v>44564</v>
      </c>
      <c r="F1946" s="1">
        <v>44564</v>
      </c>
      <c r="G1946">
        <v>6451367695</v>
      </c>
      <c r="H1946" t="s">
        <v>1203</v>
      </c>
      <c r="I1946">
        <v>1909.09</v>
      </c>
      <c r="J1946" s="1">
        <v>44624</v>
      </c>
      <c r="K1946">
        <v>1909.09</v>
      </c>
      <c r="L1946" s="1">
        <v>44572</v>
      </c>
      <c r="M1946">
        <v>-52</v>
      </c>
      <c r="N1946" s="8">
        <f t="shared" si="30"/>
        <v>-99272.68</v>
      </c>
    </row>
    <row r="1947" spans="1:14">
      <c r="A1947" t="s">
        <v>14</v>
      </c>
      <c r="B1947" t="s">
        <v>62</v>
      </c>
      <c r="C1947" t="s">
        <v>1220</v>
      </c>
      <c r="D1947" t="s">
        <v>1221</v>
      </c>
      <c r="E1947" s="1">
        <v>44564</v>
      </c>
      <c r="F1947" s="1">
        <v>44564</v>
      </c>
      <c r="G1947">
        <v>6451649453</v>
      </c>
      <c r="H1947" t="s">
        <v>1222</v>
      </c>
      <c r="I1947">
        <v>2083.33</v>
      </c>
      <c r="J1947" s="1">
        <v>44624</v>
      </c>
      <c r="K1947">
        <v>2083.33</v>
      </c>
      <c r="L1947" s="1">
        <v>44572</v>
      </c>
      <c r="M1947">
        <v>-52</v>
      </c>
      <c r="N1947" s="8">
        <f t="shared" si="30"/>
        <v>-108333.16</v>
      </c>
    </row>
    <row r="1948" spans="1:14">
      <c r="A1948" t="s">
        <v>14</v>
      </c>
      <c r="B1948" t="s">
        <v>62</v>
      </c>
      <c r="C1948" t="s">
        <v>1223</v>
      </c>
      <c r="D1948">
        <v>3690650134</v>
      </c>
      <c r="E1948" s="1">
        <v>44564</v>
      </c>
      <c r="F1948" s="1">
        <v>44564</v>
      </c>
      <c r="G1948">
        <v>6451662307</v>
      </c>
      <c r="H1948">
        <v>5142509615</v>
      </c>
      <c r="I1948">
        <v>89.49</v>
      </c>
      <c r="J1948" s="1">
        <v>44624</v>
      </c>
      <c r="K1948">
        <v>73.349999999999994</v>
      </c>
      <c r="L1948" s="1">
        <v>44616</v>
      </c>
      <c r="M1948">
        <v>-8</v>
      </c>
      <c r="N1948" s="8">
        <f t="shared" si="30"/>
        <v>-586.79999999999995</v>
      </c>
    </row>
    <row r="1949" spans="1:14">
      <c r="A1949" t="s">
        <v>14</v>
      </c>
      <c r="B1949" t="s">
        <v>62</v>
      </c>
      <c r="C1949" t="s">
        <v>1224</v>
      </c>
      <c r="D1949" t="s">
        <v>1225</v>
      </c>
      <c r="E1949" s="1">
        <v>44564</v>
      </c>
      <c r="F1949" s="1">
        <v>44564</v>
      </c>
      <c r="G1949">
        <v>6451718547</v>
      </c>
      <c r="H1949" t="s">
        <v>1203</v>
      </c>
      <c r="I1949">
        <v>2093.52</v>
      </c>
      <c r="J1949" s="1">
        <v>44624</v>
      </c>
      <c r="K1949">
        <v>1750.32</v>
      </c>
      <c r="L1949" s="1">
        <v>44572</v>
      </c>
      <c r="M1949">
        <v>-52</v>
      </c>
      <c r="N1949" s="8">
        <f t="shared" si="30"/>
        <v>-91016.639999999999</v>
      </c>
    </row>
    <row r="1950" spans="1:14">
      <c r="A1950" t="s">
        <v>14</v>
      </c>
      <c r="B1950" t="s">
        <v>62</v>
      </c>
      <c r="C1950" t="s">
        <v>1223</v>
      </c>
      <c r="D1950">
        <v>3690650134</v>
      </c>
      <c r="E1950" s="1">
        <v>44564</v>
      </c>
      <c r="F1950" s="1">
        <v>44564</v>
      </c>
      <c r="G1950">
        <v>6451757460</v>
      </c>
      <c r="H1950">
        <v>5142509702</v>
      </c>
      <c r="I1950">
        <v>89.49</v>
      </c>
      <c r="J1950" s="1">
        <v>44624</v>
      </c>
      <c r="K1950">
        <v>73.349999999999994</v>
      </c>
      <c r="L1950" s="1">
        <v>44645</v>
      </c>
      <c r="M1950">
        <v>21</v>
      </c>
      <c r="N1950" s="8">
        <f t="shared" si="30"/>
        <v>1540.35</v>
      </c>
    </row>
    <row r="1951" spans="1:14">
      <c r="A1951" t="s">
        <v>14</v>
      </c>
      <c r="B1951" t="s">
        <v>62</v>
      </c>
      <c r="C1951" t="s">
        <v>959</v>
      </c>
      <c r="D1951">
        <v>753720879</v>
      </c>
      <c r="E1951" s="1">
        <v>44564</v>
      </c>
      <c r="F1951" s="1">
        <v>44564</v>
      </c>
      <c r="G1951">
        <v>6451838272</v>
      </c>
      <c r="H1951" t="s">
        <v>1226</v>
      </c>
      <c r="I1951">
        <v>358.68</v>
      </c>
      <c r="J1951" s="1">
        <v>44624</v>
      </c>
      <c r="K1951">
        <v>294</v>
      </c>
      <c r="L1951" s="1">
        <v>44616</v>
      </c>
      <c r="M1951">
        <v>-8</v>
      </c>
      <c r="N1951" s="8">
        <f t="shared" si="30"/>
        <v>-2352</v>
      </c>
    </row>
    <row r="1952" spans="1:14">
      <c r="A1952" t="s">
        <v>14</v>
      </c>
      <c r="B1952" t="s">
        <v>62</v>
      </c>
      <c r="C1952" t="s">
        <v>925</v>
      </c>
      <c r="D1952" t="s">
        <v>926</v>
      </c>
      <c r="E1952" s="1">
        <v>44564</v>
      </c>
      <c r="F1952" s="1">
        <v>44564</v>
      </c>
      <c r="G1952">
        <v>6452354370</v>
      </c>
      <c r="H1952">
        <v>1</v>
      </c>
      <c r="I1952">
        <v>508.74</v>
      </c>
      <c r="J1952" s="1">
        <v>44624</v>
      </c>
      <c r="K1952">
        <v>417</v>
      </c>
      <c r="L1952" s="1">
        <v>44621</v>
      </c>
      <c r="M1952">
        <v>-3</v>
      </c>
      <c r="N1952" s="8">
        <f t="shared" si="30"/>
        <v>-1251</v>
      </c>
    </row>
    <row r="1953" spans="1:14">
      <c r="A1953" t="s">
        <v>14</v>
      </c>
      <c r="B1953" t="s">
        <v>62</v>
      </c>
      <c r="C1953" t="s">
        <v>598</v>
      </c>
      <c r="D1953">
        <v>1493500704</v>
      </c>
      <c r="E1953" s="1">
        <v>44564</v>
      </c>
      <c r="F1953" s="1">
        <v>44564</v>
      </c>
      <c r="G1953">
        <v>6452490893</v>
      </c>
      <c r="H1953" t="s">
        <v>1227</v>
      </c>
      <c r="I1953">
        <v>11000</v>
      </c>
      <c r="J1953" s="1">
        <v>44624</v>
      </c>
      <c r="K1953">
        <v>10000</v>
      </c>
      <c r="L1953" s="1">
        <v>44645</v>
      </c>
      <c r="M1953">
        <v>21</v>
      </c>
      <c r="N1953" s="8">
        <f t="shared" si="30"/>
        <v>210000</v>
      </c>
    </row>
    <row r="1954" spans="1:14">
      <c r="A1954" t="s">
        <v>14</v>
      </c>
      <c r="B1954" t="s">
        <v>62</v>
      </c>
      <c r="C1954" t="s">
        <v>476</v>
      </c>
      <c r="D1954">
        <v>11303391004</v>
      </c>
      <c r="E1954" s="1">
        <v>44564</v>
      </c>
      <c r="F1954" s="1">
        <v>44564</v>
      </c>
      <c r="G1954">
        <v>6452617858</v>
      </c>
      <c r="H1954" t="s">
        <v>1228</v>
      </c>
      <c r="I1954">
        <v>9500.14</v>
      </c>
      <c r="J1954" s="1">
        <v>44624</v>
      </c>
      <c r="K1954">
        <v>7787</v>
      </c>
      <c r="L1954" s="1">
        <v>44589</v>
      </c>
      <c r="M1954">
        <v>-35</v>
      </c>
      <c r="N1954" s="8">
        <f t="shared" si="30"/>
        <v>-272545</v>
      </c>
    </row>
    <row r="1955" spans="1:14">
      <c r="A1955" t="s">
        <v>14</v>
      </c>
      <c r="B1955" t="s">
        <v>62</v>
      </c>
      <c r="C1955" t="s">
        <v>161</v>
      </c>
      <c r="D1955">
        <v>4742650585</v>
      </c>
      <c r="E1955" s="1">
        <v>44564</v>
      </c>
      <c r="F1955" s="1">
        <v>44564</v>
      </c>
      <c r="G1955">
        <v>6452663984</v>
      </c>
      <c r="H1955" t="s">
        <v>1229</v>
      </c>
      <c r="I1955">
        <v>157.38</v>
      </c>
      <c r="J1955" s="1">
        <v>44624</v>
      </c>
      <c r="K1955">
        <v>129</v>
      </c>
      <c r="L1955" s="1">
        <v>44588</v>
      </c>
      <c r="M1955">
        <v>-36</v>
      </c>
      <c r="N1955" s="8">
        <f t="shared" si="30"/>
        <v>-4644</v>
      </c>
    </row>
    <row r="1956" spans="1:14">
      <c r="A1956" t="s">
        <v>14</v>
      </c>
      <c r="B1956" t="s">
        <v>62</v>
      </c>
      <c r="C1956" t="s">
        <v>161</v>
      </c>
      <c r="D1956">
        <v>4742650585</v>
      </c>
      <c r="E1956" s="1">
        <v>44564</v>
      </c>
      <c r="F1956" s="1">
        <v>44564</v>
      </c>
      <c r="G1956">
        <v>6452664158</v>
      </c>
      <c r="H1956" t="s">
        <v>1230</v>
      </c>
      <c r="I1956">
        <v>1912.96</v>
      </c>
      <c r="J1956" s="1">
        <v>44624</v>
      </c>
      <c r="K1956">
        <v>1568</v>
      </c>
      <c r="L1956" s="1">
        <v>44588</v>
      </c>
      <c r="M1956">
        <v>-36</v>
      </c>
      <c r="N1956" s="8">
        <f t="shared" si="30"/>
        <v>-56448</v>
      </c>
    </row>
    <row r="1957" spans="1:14">
      <c r="A1957" t="s">
        <v>14</v>
      </c>
      <c r="B1957" t="s">
        <v>62</v>
      </c>
      <c r="C1957" t="s">
        <v>1231</v>
      </c>
      <c r="D1957">
        <v>6700240580</v>
      </c>
      <c r="E1957" s="1">
        <v>44564</v>
      </c>
      <c r="F1957" s="1">
        <v>44564</v>
      </c>
      <c r="G1957">
        <v>6452809244</v>
      </c>
      <c r="H1957" t="s">
        <v>1232</v>
      </c>
      <c r="I1957">
        <v>7045.5</v>
      </c>
      <c r="J1957" s="1">
        <v>44624</v>
      </c>
      <c r="K1957">
        <v>5775</v>
      </c>
      <c r="L1957" s="1">
        <v>44588</v>
      </c>
      <c r="M1957">
        <v>-36</v>
      </c>
      <c r="N1957" s="8">
        <f t="shared" si="30"/>
        <v>-207900</v>
      </c>
    </row>
    <row r="1958" spans="1:14">
      <c r="A1958" t="s">
        <v>14</v>
      </c>
      <c r="B1958" t="s">
        <v>62</v>
      </c>
      <c r="C1958" t="s">
        <v>925</v>
      </c>
      <c r="D1958" t="s">
        <v>926</v>
      </c>
      <c r="E1958" s="1">
        <v>44564</v>
      </c>
      <c r="F1958" s="1">
        <v>44564</v>
      </c>
      <c r="G1958">
        <v>6452845486</v>
      </c>
      <c r="H1958">
        <v>33</v>
      </c>
      <c r="I1958">
        <v>764.94</v>
      </c>
      <c r="J1958" s="1">
        <v>44624</v>
      </c>
      <c r="K1958">
        <v>627</v>
      </c>
      <c r="L1958" s="1">
        <v>44621</v>
      </c>
      <c r="M1958">
        <v>-3</v>
      </c>
      <c r="N1958" s="8">
        <f t="shared" si="30"/>
        <v>-1881</v>
      </c>
    </row>
    <row r="1959" spans="1:14">
      <c r="A1959" t="s">
        <v>14</v>
      </c>
      <c r="B1959" t="s">
        <v>62</v>
      </c>
      <c r="C1959" t="s">
        <v>1014</v>
      </c>
      <c r="D1959">
        <v>7796530967</v>
      </c>
      <c r="E1959" s="1">
        <v>44564</v>
      </c>
      <c r="F1959" s="1">
        <v>44564</v>
      </c>
      <c r="G1959">
        <v>6453393257</v>
      </c>
      <c r="H1959" t="s">
        <v>1233</v>
      </c>
      <c r="I1959">
        <v>3240.45</v>
      </c>
      <c r="J1959" s="1">
        <v>44624</v>
      </c>
      <c r="K1959">
        <v>3115.82</v>
      </c>
      <c r="L1959" s="1">
        <v>44645</v>
      </c>
      <c r="M1959">
        <v>21</v>
      </c>
      <c r="N1959" s="8">
        <f t="shared" si="30"/>
        <v>65432.22</v>
      </c>
    </row>
    <row r="1960" spans="1:14">
      <c r="A1960" t="s">
        <v>14</v>
      </c>
      <c r="B1960" t="s">
        <v>62</v>
      </c>
      <c r="C1960" t="s">
        <v>1234</v>
      </c>
      <c r="D1960">
        <v>2466440167</v>
      </c>
      <c r="E1960" s="1">
        <v>44564</v>
      </c>
      <c r="F1960" s="1">
        <v>44564</v>
      </c>
      <c r="G1960">
        <v>6453441535</v>
      </c>
      <c r="H1960" t="s">
        <v>1235</v>
      </c>
      <c r="I1960">
        <v>42700</v>
      </c>
      <c r="J1960" s="1">
        <v>44624</v>
      </c>
      <c r="K1960">
        <v>35000</v>
      </c>
      <c r="L1960" s="1">
        <v>44588</v>
      </c>
      <c r="M1960">
        <v>-36</v>
      </c>
      <c r="N1960" s="8">
        <f t="shared" si="30"/>
        <v>-1260000</v>
      </c>
    </row>
    <row r="1961" spans="1:14">
      <c r="A1961" t="s">
        <v>14</v>
      </c>
      <c r="B1961" t="s">
        <v>62</v>
      </c>
      <c r="C1961" t="s">
        <v>510</v>
      </c>
      <c r="D1961">
        <v>4197741004</v>
      </c>
      <c r="E1961" s="1">
        <v>44564</v>
      </c>
      <c r="F1961" s="1">
        <v>44564</v>
      </c>
      <c r="G1961">
        <v>6453461532</v>
      </c>
      <c r="H1961" t="s">
        <v>1236</v>
      </c>
      <c r="I1961">
        <v>197520.98</v>
      </c>
      <c r="J1961" s="1">
        <v>44624</v>
      </c>
      <c r="K1961">
        <v>188115.22</v>
      </c>
      <c r="L1961" s="1">
        <v>44645</v>
      </c>
      <c r="M1961">
        <v>21</v>
      </c>
      <c r="N1961" s="8">
        <f t="shared" si="30"/>
        <v>3950419.62</v>
      </c>
    </row>
    <row r="1962" spans="1:14">
      <c r="A1962" t="s">
        <v>14</v>
      </c>
      <c r="B1962" t="s">
        <v>62</v>
      </c>
      <c r="C1962" t="s">
        <v>1237</v>
      </c>
      <c r="D1962">
        <v>10882651002</v>
      </c>
      <c r="E1962" s="1">
        <v>44564</v>
      </c>
      <c r="F1962" s="1">
        <v>44564</v>
      </c>
      <c r="G1962">
        <v>6453481676</v>
      </c>
      <c r="H1962" t="s">
        <v>1238</v>
      </c>
      <c r="I1962">
        <v>7575.2</v>
      </c>
      <c r="J1962" s="1">
        <v>44641</v>
      </c>
      <c r="K1962">
        <v>7270</v>
      </c>
      <c r="L1962" s="1">
        <v>44645</v>
      </c>
      <c r="M1962">
        <v>4</v>
      </c>
      <c r="N1962" s="8">
        <f t="shared" si="30"/>
        <v>29080</v>
      </c>
    </row>
    <row r="1963" spans="1:14">
      <c r="A1963" t="s">
        <v>14</v>
      </c>
      <c r="B1963" t="s">
        <v>62</v>
      </c>
      <c r="C1963" t="s">
        <v>510</v>
      </c>
      <c r="D1963">
        <v>4197741004</v>
      </c>
      <c r="E1963" s="1">
        <v>44564</v>
      </c>
      <c r="F1963" s="1">
        <v>44564</v>
      </c>
      <c r="G1963">
        <v>6453490157</v>
      </c>
      <c r="H1963" t="s">
        <v>1239</v>
      </c>
      <c r="I1963">
        <v>19089.63</v>
      </c>
      <c r="J1963" s="1">
        <v>44624</v>
      </c>
      <c r="K1963">
        <v>18180.599999999999</v>
      </c>
      <c r="L1963" s="1">
        <v>44645</v>
      </c>
      <c r="M1963">
        <v>21</v>
      </c>
      <c r="N1963" s="8">
        <f t="shared" si="30"/>
        <v>381792.6</v>
      </c>
    </row>
    <row r="1964" spans="1:14">
      <c r="A1964" t="s">
        <v>14</v>
      </c>
      <c r="B1964" t="s">
        <v>62</v>
      </c>
      <c r="C1964" t="s">
        <v>1240</v>
      </c>
      <c r="D1964" t="s">
        <v>1241</v>
      </c>
      <c r="E1964" s="1">
        <v>44564</v>
      </c>
      <c r="F1964" s="1">
        <v>44564</v>
      </c>
      <c r="G1964">
        <v>6453701186</v>
      </c>
      <c r="H1964" t="s">
        <v>1203</v>
      </c>
      <c r="I1964">
        <v>2666.66</v>
      </c>
      <c r="J1964" s="1">
        <v>44624</v>
      </c>
      <c r="K1964">
        <v>2666.66</v>
      </c>
      <c r="L1964" s="1">
        <v>44574</v>
      </c>
      <c r="M1964">
        <v>-50</v>
      </c>
      <c r="N1964" s="8">
        <f t="shared" si="30"/>
        <v>-133333</v>
      </c>
    </row>
    <row r="1965" spans="1:14">
      <c r="A1965" t="s">
        <v>14</v>
      </c>
      <c r="B1965" t="s">
        <v>62</v>
      </c>
      <c r="C1965" t="s">
        <v>1242</v>
      </c>
      <c r="D1965">
        <v>1882101007</v>
      </c>
      <c r="E1965" s="1">
        <v>44564</v>
      </c>
      <c r="F1965" s="1">
        <v>44564</v>
      </c>
      <c r="G1965">
        <v>6453806071</v>
      </c>
      <c r="H1965" t="s">
        <v>1243</v>
      </c>
      <c r="I1965">
        <v>2410.7199999999998</v>
      </c>
      <c r="J1965" s="1">
        <v>44624</v>
      </c>
      <c r="K1965">
        <v>2318</v>
      </c>
      <c r="L1965" s="1">
        <v>44645</v>
      </c>
      <c r="M1965">
        <v>21</v>
      </c>
      <c r="N1965" s="8">
        <f t="shared" si="30"/>
        <v>48678</v>
      </c>
    </row>
    <row r="1966" spans="1:14">
      <c r="A1966" t="s">
        <v>14</v>
      </c>
      <c r="B1966" t="s">
        <v>62</v>
      </c>
      <c r="C1966" t="s">
        <v>226</v>
      </c>
      <c r="D1966">
        <v>5849130157</v>
      </c>
      <c r="E1966" s="1">
        <v>44564</v>
      </c>
      <c r="F1966" s="1">
        <v>44564</v>
      </c>
      <c r="G1966">
        <v>6453828608</v>
      </c>
      <c r="H1966" s="3">
        <v>8.6999999999999996E+54</v>
      </c>
      <c r="I1966">
        <v>2135</v>
      </c>
      <c r="J1966" s="1">
        <v>44624</v>
      </c>
      <c r="K1966">
        <v>1750</v>
      </c>
      <c r="L1966" s="1">
        <v>44645</v>
      </c>
      <c r="M1966">
        <v>21</v>
      </c>
      <c r="N1966" s="8">
        <f t="shared" si="30"/>
        <v>36750</v>
      </c>
    </row>
    <row r="1967" spans="1:14">
      <c r="A1967" t="s">
        <v>14</v>
      </c>
      <c r="B1967" t="s">
        <v>62</v>
      </c>
      <c r="C1967" t="s">
        <v>1244</v>
      </c>
      <c r="D1967">
        <v>11189050153</v>
      </c>
      <c r="E1967" s="1">
        <v>44564</v>
      </c>
      <c r="F1967" s="1">
        <v>44564</v>
      </c>
      <c r="G1967">
        <v>6453971486</v>
      </c>
      <c r="H1967">
        <v>21502580</v>
      </c>
      <c r="I1967">
        <v>200.08</v>
      </c>
      <c r="J1967" s="1">
        <v>44624</v>
      </c>
      <c r="K1967">
        <v>164</v>
      </c>
      <c r="L1967" s="1">
        <v>44678</v>
      </c>
      <c r="M1967">
        <v>54</v>
      </c>
      <c r="N1967" s="8">
        <f t="shared" si="30"/>
        <v>8856</v>
      </c>
    </row>
    <row r="1968" spans="1:14">
      <c r="A1968" t="s">
        <v>14</v>
      </c>
      <c r="B1968" t="s">
        <v>62</v>
      </c>
      <c r="C1968" t="s">
        <v>1245</v>
      </c>
      <c r="D1968" t="s">
        <v>1246</v>
      </c>
      <c r="E1968" s="1">
        <v>44564</v>
      </c>
      <c r="F1968" s="1">
        <v>44564</v>
      </c>
      <c r="G1968">
        <v>6454570100</v>
      </c>
      <c r="H1968" t="s">
        <v>1203</v>
      </c>
      <c r="I1968">
        <v>2500</v>
      </c>
      <c r="J1968" s="1">
        <v>44624</v>
      </c>
      <c r="K1968">
        <v>2500</v>
      </c>
      <c r="L1968" s="1">
        <v>44572</v>
      </c>
      <c r="M1968">
        <v>-52</v>
      </c>
      <c r="N1968" s="8">
        <f t="shared" si="30"/>
        <v>-130000</v>
      </c>
    </row>
    <row r="1969" spans="1:14">
      <c r="A1969" t="s">
        <v>14</v>
      </c>
      <c r="B1969" t="s">
        <v>62</v>
      </c>
      <c r="C1969" t="s">
        <v>796</v>
      </c>
      <c r="D1969">
        <v>3222390159</v>
      </c>
      <c r="E1969" s="1">
        <v>44564</v>
      </c>
      <c r="F1969" s="1">
        <v>44564</v>
      </c>
      <c r="G1969">
        <v>6454607337</v>
      </c>
      <c r="H1969">
        <v>2021042679</v>
      </c>
      <c r="I1969">
        <v>1438.11</v>
      </c>
      <c r="J1969" s="1">
        <v>44624</v>
      </c>
      <c r="K1969">
        <v>1178.78</v>
      </c>
      <c r="L1969" s="1">
        <v>44678</v>
      </c>
      <c r="M1969">
        <v>54</v>
      </c>
      <c r="N1969" s="8">
        <f t="shared" si="30"/>
        <v>63654.119999999995</v>
      </c>
    </row>
    <row r="1970" spans="1:14">
      <c r="A1970" t="s">
        <v>14</v>
      </c>
      <c r="B1970" t="s">
        <v>62</v>
      </c>
      <c r="C1970" t="s">
        <v>298</v>
      </c>
      <c r="D1970">
        <v>4685201008</v>
      </c>
      <c r="E1970" s="1">
        <v>44564</v>
      </c>
      <c r="F1970" s="1">
        <v>44564</v>
      </c>
      <c r="G1970">
        <v>6454731247</v>
      </c>
      <c r="H1970">
        <v>2039</v>
      </c>
      <c r="I1970">
        <v>1037</v>
      </c>
      <c r="J1970" s="1">
        <v>44624</v>
      </c>
      <c r="K1970">
        <v>850</v>
      </c>
      <c r="L1970" s="1">
        <v>44645</v>
      </c>
      <c r="M1970">
        <v>21</v>
      </c>
      <c r="N1970" s="8">
        <f t="shared" si="30"/>
        <v>17850</v>
      </c>
    </row>
    <row r="1971" spans="1:14">
      <c r="A1971" t="s">
        <v>14</v>
      </c>
      <c r="B1971" t="s">
        <v>62</v>
      </c>
      <c r="C1971" t="s">
        <v>298</v>
      </c>
      <c r="D1971">
        <v>4685201008</v>
      </c>
      <c r="E1971" s="1">
        <v>44564</v>
      </c>
      <c r="F1971" s="1">
        <v>44564</v>
      </c>
      <c r="G1971">
        <v>6454740694</v>
      </c>
      <c r="H1971">
        <v>2088</v>
      </c>
      <c r="I1971">
        <v>860.83</v>
      </c>
      <c r="J1971" s="1">
        <v>44624</v>
      </c>
      <c r="K1971">
        <v>705.6</v>
      </c>
      <c r="L1971" s="1">
        <v>44588</v>
      </c>
      <c r="M1971">
        <v>-36</v>
      </c>
      <c r="N1971" s="8">
        <f t="shared" si="30"/>
        <v>-25401.600000000002</v>
      </c>
    </row>
    <row r="1972" spans="1:14">
      <c r="A1972" t="s">
        <v>14</v>
      </c>
      <c r="B1972" t="s">
        <v>62</v>
      </c>
      <c r="C1972" t="s">
        <v>396</v>
      </c>
      <c r="D1972">
        <v>1778520302</v>
      </c>
      <c r="E1972" s="1">
        <v>44564</v>
      </c>
      <c r="F1972" s="1">
        <v>44564</v>
      </c>
      <c r="G1972">
        <v>6454774351</v>
      </c>
      <c r="H1972">
        <v>6012222000008</v>
      </c>
      <c r="I1972">
        <v>1573</v>
      </c>
      <c r="J1972" s="1">
        <v>44624</v>
      </c>
      <c r="K1972">
        <v>1430</v>
      </c>
      <c r="L1972" s="1">
        <v>44645</v>
      </c>
      <c r="M1972">
        <v>21</v>
      </c>
      <c r="N1972" s="8">
        <f t="shared" si="30"/>
        <v>30030</v>
      </c>
    </row>
    <row r="1973" spans="1:14">
      <c r="A1973" t="s">
        <v>14</v>
      </c>
      <c r="B1973" t="s">
        <v>62</v>
      </c>
      <c r="C1973" t="s">
        <v>72</v>
      </c>
      <c r="D1973">
        <v>9238800156</v>
      </c>
      <c r="E1973" s="1">
        <v>44564</v>
      </c>
      <c r="F1973" s="1">
        <v>44564</v>
      </c>
      <c r="G1973">
        <v>6454852860</v>
      </c>
      <c r="H1973">
        <v>1209040782</v>
      </c>
      <c r="I1973">
        <v>7576.2</v>
      </c>
      <c r="J1973" s="1">
        <v>44624</v>
      </c>
      <c r="K1973">
        <v>6210</v>
      </c>
      <c r="L1973" s="1">
        <v>44645</v>
      </c>
      <c r="M1973">
        <v>21</v>
      </c>
      <c r="N1973" s="8">
        <f t="shared" si="30"/>
        <v>130410</v>
      </c>
    </row>
    <row r="1974" spans="1:14">
      <c r="A1974" t="s">
        <v>14</v>
      </c>
      <c r="B1974" t="s">
        <v>62</v>
      </c>
      <c r="C1974" t="s">
        <v>205</v>
      </c>
      <c r="D1974">
        <v>747170157</v>
      </c>
      <c r="E1974" s="1">
        <v>44564</v>
      </c>
      <c r="F1974" s="1">
        <v>44564</v>
      </c>
      <c r="G1974">
        <v>6454856005</v>
      </c>
      <c r="H1974">
        <v>6752000017</v>
      </c>
      <c r="I1974">
        <v>1500</v>
      </c>
      <c r="J1974" s="1">
        <v>44624</v>
      </c>
      <c r="K1974">
        <v>1500</v>
      </c>
      <c r="L1974" s="1">
        <v>44620</v>
      </c>
      <c r="M1974">
        <v>-4</v>
      </c>
      <c r="N1974" s="8">
        <f t="shared" si="30"/>
        <v>-6000</v>
      </c>
    </row>
    <row r="1975" spans="1:14">
      <c r="A1975" t="s">
        <v>14</v>
      </c>
      <c r="B1975" t="s">
        <v>62</v>
      </c>
      <c r="C1975" t="s">
        <v>205</v>
      </c>
      <c r="D1975">
        <v>747170157</v>
      </c>
      <c r="E1975" s="1">
        <v>44564</v>
      </c>
      <c r="F1975" s="1">
        <v>44564</v>
      </c>
      <c r="G1975">
        <v>6454856228</v>
      </c>
      <c r="H1975">
        <v>6752300084</v>
      </c>
      <c r="I1975">
        <v>4547.84</v>
      </c>
      <c r="J1975" s="1">
        <v>44625</v>
      </c>
      <c r="K1975">
        <v>4134.3999999999996</v>
      </c>
      <c r="L1975" s="1">
        <v>44616</v>
      </c>
      <c r="M1975">
        <v>-9</v>
      </c>
      <c r="N1975" s="8">
        <f t="shared" si="30"/>
        <v>-37209.599999999999</v>
      </c>
    </row>
    <row r="1976" spans="1:14">
      <c r="A1976" t="s">
        <v>14</v>
      </c>
      <c r="B1976" t="s">
        <v>62</v>
      </c>
      <c r="C1976" t="s">
        <v>1247</v>
      </c>
      <c r="D1976" t="s">
        <v>1248</v>
      </c>
      <c r="E1976" s="1">
        <v>44565</v>
      </c>
      <c r="F1976" s="1">
        <v>44565</v>
      </c>
      <c r="G1976">
        <v>6454932587</v>
      </c>
      <c r="H1976" t="s">
        <v>1203</v>
      </c>
      <c r="I1976">
        <v>3171.92</v>
      </c>
      <c r="J1976" s="1">
        <v>44625</v>
      </c>
      <c r="K1976">
        <v>3171.92</v>
      </c>
      <c r="L1976" s="1">
        <v>44572</v>
      </c>
      <c r="M1976">
        <v>-53</v>
      </c>
      <c r="N1976" s="8">
        <f t="shared" si="30"/>
        <v>-168111.76</v>
      </c>
    </row>
    <row r="1977" spans="1:14">
      <c r="A1977" t="s">
        <v>14</v>
      </c>
      <c r="B1977" t="s">
        <v>62</v>
      </c>
      <c r="C1977" t="s">
        <v>500</v>
      </c>
      <c r="D1977">
        <v>422760587</v>
      </c>
      <c r="E1977" s="1">
        <v>44565</v>
      </c>
      <c r="F1977" s="1">
        <v>44565</v>
      </c>
      <c r="G1977">
        <v>6455004634</v>
      </c>
      <c r="H1977">
        <v>2022000010000070</v>
      </c>
      <c r="I1977">
        <v>1386</v>
      </c>
      <c r="J1977" s="1">
        <v>44625</v>
      </c>
      <c r="K1977">
        <v>1260</v>
      </c>
      <c r="L1977" s="1">
        <v>44588</v>
      </c>
      <c r="M1977">
        <v>-37</v>
      </c>
      <c r="N1977" s="8">
        <f t="shared" si="30"/>
        <v>-46620</v>
      </c>
    </row>
    <row r="1978" spans="1:14">
      <c r="A1978" t="s">
        <v>14</v>
      </c>
      <c r="B1978" t="s">
        <v>62</v>
      </c>
      <c r="C1978" t="s">
        <v>642</v>
      </c>
      <c r="D1978">
        <v>82130592</v>
      </c>
      <c r="E1978" s="1">
        <v>44565</v>
      </c>
      <c r="F1978" s="1">
        <v>44565</v>
      </c>
      <c r="G1978">
        <v>6455113096</v>
      </c>
      <c r="H1978">
        <v>2003000013</v>
      </c>
      <c r="I1978">
        <v>3667.3</v>
      </c>
      <c r="J1978" s="1">
        <v>44625</v>
      </c>
      <c r="K1978">
        <v>3333.91</v>
      </c>
      <c r="L1978" s="1">
        <v>44616</v>
      </c>
      <c r="M1978">
        <v>-9</v>
      </c>
      <c r="N1978" s="8">
        <f t="shared" si="30"/>
        <v>-30005.19</v>
      </c>
    </row>
    <row r="1979" spans="1:14">
      <c r="A1979" t="s">
        <v>14</v>
      </c>
      <c r="B1979" t="s">
        <v>62</v>
      </c>
      <c r="C1979" t="s">
        <v>642</v>
      </c>
      <c r="D1979">
        <v>82130592</v>
      </c>
      <c r="E1979" s="1">
        <v>44565</v>
      </c>
      <c r="F1979" s="1">
        <v>44565</v>
      </c>
      <c r="G1979">
        <v>6455113160</v>
      </c>
      <c r="H1979">
        <v>2003000014</v>
      </c>
      <c r="I1979">
        <v>129168.27</v>
      </c>
      <c r="J1979" s="1">
        <v>44625</v>
      </c>
      <c r="K1979">
        <v>117425.7</v>
      </c>
      <c r="L1979" s="1">
        <v>44616</v>
      </c>
      <c r="M1979">
        <v>-9</v>
      </c>
      <c r="N1979" s="8">
        <f t="shared" si="30"/>
        <v>-1056831.3</v>
      </c>
    </row>
    <row r="1980" spans="1:14">
      <c r="A1980" t="s">
        <v>14</v>
      </c>
      <c r="B1980" t="s">
        <v>62</v>
      </c>
      <c r="C1980" t="s">
        <v>403</v>
      </c>
      <c r="D1980">
        <v>12792100153</v>
      </c>
      <c r="E1980" s="1">
        <v>44565</v>
      </c>
      <c r="F1980" s="1">
        <v>44565</v>
      </c>
      <c r="G1980">
        <v>6455551912</v>
      </c>
      <c r="H1980">
        <v>22000104</v>
      </c>
      <c r="I1980">
        <v>544.54999999999995</v>
      </c>
      <c r="J1980" s="1">
        <v>44625</v>
      </c>
      <c r="K1980">
        <v>446.35</v>
      </c>
      <c r="L1980" s="1">
        <v>44606</v>
      </c>
      <c r="M1980">
        <v>-19</v>
      </c>
      <c r="N1980" s="8">
        <f t="shared" si="30"/>
        <v>-8480.65</v>
      </c>
    </row>
    <row r="1981" spans="1:14">
      <c r="A1981" t="s">
        <v>14</v>
      </c>
      <c r="B1981" t="s">
        <v>62</v>
      </c>
      <c r="C1981" t="s">
        <v>403</v>
      </c>
      <c r="D1981">
        <v>12792100153</v>
      </c>
      <c r="E1981" s="1">
        <v>44565</v>
      </c>
      <c r="F1981" s="1">
        <v>44565</v>
      </c>
      <c r="G1981">
        <v>6455551926</v>
      </c>
      <c r="H1981">
        <v>22000106</v>
      </c>
      <c r="I1981">
        <v>2827.45</v>
      </c>
      <c r="J1981" s="1">
        <v>44625</v>
      </c>
      <c r="K1981">
        <v>2317.58</v>
      </c>
      <c r="L1981" s="1">
        <v>44606</v>
      </c>
      <c r="M1981">
        <v>-19</v>
      </c>
      <c r="N1981" s="8">
        <f t="shared" si="30"/>
        <v>-44034.02</v>
      </c>
    </row>
    <row r="1982" spans="1:14">
      <c r="A1982" t="s">
        <v>14</v>
      </c>
      <c r="B1982" t="s">
        <v>62</v>
      </c>
      <c r="C1982" t="s">
        <v>403</v>
      </c>
      <c r="D1982">
        <v>12792100153</v>
      </c>
      <c r="E1982" s="1">
        <v>44565</v>
      </c>
      <c r="F1982" s="1">
        <v>44565</v>
      </c>
      <c r="G1982">
        <v>6455551976</v>
      </c>
      <c r="H1982">
        <v>22000107</v>
      </c>
      <c r="I1982">
        <v>2089.4699999999998</v>
      </c>
      <c r="J1982" s="1">
        <v>44625</v>
      </c>
      <c r="K1982">
        <v>1712.68</v>
      </c>
      <c r="L1982" s="1">
        <v>44606</v>
      </c>
      <c r="M1982">
        <v>-19</v>
      </c>
      <c r="N1982" s="8">
        <f t="shared" si="30"/>
        <v>-32540.920000000002</v>
      </c>
    </row>
    <row r="1983" spans="1:14">
      <c r="A1983" t="s">
        <v>14</v>
      </c>
      <c r="B1983" t="s">
        <v>62</v>
      </c>
      <c r="C1983" t="s">
        <v>181</v>
      </c>
      <c r="D1983">
        <v>2707070963</v>
      </c>
      <c r="E1983" s="1">
        <v>44565</v>
      </c>
      <c r="F1983" s="1">
        <v>44565</v>
      </c>
      <c r="G1983">
        <v>6455646543</v>
      </c>
      <c r="H1983">
        <v>8722110011</v>
      </c>
      <c r="I1983">
        <v>31315.24</v>
      </c>
      <c r="J1983" s="1">
        <v>44625</v>
      </c>
      <c r="K1983">
        <v>28468.400000000001</v>
      </c>
      <c r="L1983" s="1">
        <v>44616</v>
      </c>
      <c r="M1983">
        <v>-9</v>
      </c>
      <c r="N1983" s="8">
        <f t="shared" si="30"/>
        <v>-256215.6</v>
      </c>
    </row>
    <row r="1984" spans="1:14">
      <c r="A1984" t="s">
        <v>14</v>
      </c>
      <c r="B1984" t="s">
        <v>62</v>
      </c>
      <c r="C1984" t="s">
        <v>181</v>
      </c>
      <c r="D1984">
        <v>2707070963</v>
      </c>
      <c r="E1984" s="1">
        <v>44565</v>
      </c>
      <c r="F1984" s="1">
        <v>44565</v>
      </c>
      <c r="G1984">
        <v>6455647147</v>
      </c>
      <c r="H1984">
        <v>8722110010</v>
      </c>
      <c r="I1984">
        <v>65838.3</v>
      </c>
      <c r="J1984" s="1">
        <v>44625</v>
      </c>
      <c r="K1984">
        <v>59853</v>
      </c>
      <c r="L1984" s="1">
        <v>44616</v>
      </c>
      <c r="M1984">
        <v>-9</v>
      </c>
      <c r="N1984" s="8">
        <f t="shared" si="30"/>
        <v>-538677</v>
      </c>
    </row>
    <row r="1985" spans="1:14">
      <c r="A1985" t="s">
        <v>14</v>
      </c>
      <c r="B1985" t="s">
        <v>62</v>
      </c>
      <c r="C1985" t="s">
        <v>1249</v>
      </c>
      <c r="D1985">
        <v>5633040588</v>
      </c>
      <c r="E1985" s="1">
        <v>44565</v>
      </c>
      <c r="F1985" s="1">
        <v>44565</v>
      </c>
      <c r="G1985">
        <v>6455878664</v>
      </c>
      <c r="H1985" t="s">
        <v>1250</v>
      </c>
      <c r="I1985">
        <v>22326</v>
      </c>
      <c r="J1985" s="1">
        <v>44625</v>
      </c>
      <c r="K1985">
        <v>18300</v>
      </c>
      <c r="L1985" s="1">
        <v>44588</v>
      </c>
      <c r="M1985">
        <v>-37</v>
      </c>
      <c r="N1985" s="8">
        <f t="shared" si="30"/>
        <v>-677100</v>
      </c>
    </row>
    <row r="1986" spans="1:14">
      <c r="A1986" t="s">
        <v>14</v>
      </c>
      <c r="B1986" t="s">
        <v>62</v>
      </c>
      <c r="C1986" t="s">
        <v>1251</v>
      </c>
      <c r="D1986" t="s">
        <v>1252</v>
      </c>
      <c r="E1986" s="1">
        <v>44565</v>
      </c>
      <c r="F1986" s="1">
        <v>44565</v>
      </c>
      <c r="G1986">
        <v>6455880478</v>
      </c>
      <c r="H1986" t="s">
        <v>1203</v>
      </c>
      <c r="I1986">
        <v>1498</v>
      </c>
      <c r="J1986" s="1">
        <v>44625</v>
      </c>
      <c r="K1986">
        <v>1498</v>
      </c>
      <c r="L1986" s="1">
        <v>44572</v>
      </c>
      <c r="M1986">
        <v>-53</v>
      </c>
      <c r="N1986" s="8">
        <f t="shared" si="30"/>
        <v>-79394</v>
      </c>
    </row>
    <row r="1987" spans="1:14">
      <c r="A1987" t="s">
        <v>14</v>
      </c>
      <c r="B1987" t="s">
        <v>62</v>
      </c>
      <c r="C1987" t="s">
        <v>563</v>
      </c>
      <c r="D1987">
        <v>3716240969</v>
      </c>
      <c r="E1987" s="1">
        <v>44565</v>
      </c>
      <c r="F1987" s="1">
        <v>44565</v>
      </c>
      <c r="G1987">
        <v>6455914504</v>
      </c>
      <c r="H1987" t="s">
        <v>1253</v>
      </c>
      <c r="I1987">
        <v>23254.25</v>
      </c>
      <c r="J1987" s="1">
        <v>44625</v>
      </c>
      <c r="K1987">
        <v>21140.23</v>
      </c>
      <c r="L1987" s="1">
        <v>44645</v>
      </c>
      <c r="M1987">
        <v>20</v>
      </c>
      <c r="N1987" s="8">
        <f t="shared" ref="N1987:N2050" si="31">+K1987*M1987</f>
        <v>422804.6</v>
      </c>
    </row>
    <row r="1988" spans="1:14">
      <c r="A1988" t="s">
        <v>14</v>
      </c>
      <c r="B1988" t="s">
        <v>62</v>
      </c>
      <c r="C1988" t="s">
        <v>1254</v>
      </c>
      <c r="D1988" t="s">
        <v>1255</v>
      </c>
      <c r="E1988" s="1">
        <v>44565</v>
      </c>
      <c r="F1988" s="1">
        <v>44565</v>
      </c>
      <c r="G1988">
        <v>6456055189</v>
      </c>
      <c r="H1988">
        <v>1</v>
      </c>
      <c r="I1988">
        <v>3000</v>
      </c>
      <c r="J1988" s="1">
        <v>44625</v>
      </c>
      <c r="K1988">
        <v>3000</v>
      </c>
      <c r="L1988" s="1">
        <v>44572</v>
      </c>
      <c r="M1988">
        <v>-53</v>
      </c>
      <c r="N1988" s="8">
        <f t="shared" si="31"/>
        <v>-159000</v>
      </c>
    </row>
    <row r="1989" spans="1:14">
      <c r="A1989" t="s">
        <v>14</v>
      </c>
      <c r="B1989" t="s">
        <v>62</v>
      </c>
      <c r="C1989" t="s">
        <v>1256</v>
      </c>
      <c r="D1989" t="s">
        <v>1257</v>
      </c>
      <c r="E1989" s="1">
        <v>44565</v>
      </c>
      <c r="F1989" s="1">
        <v>44565</v>
      </c>
      <c r="G1989">
        <v>6456072200</v>
      </c>
      <c r="H1989">
        <v>1</v>
      </c>
      <c r="I1989">
        <v>2425.25</v>
      </c>
      <c r="J1989" s="1">
        <v>44625</v>
      </c>
      <c r="K1989">
        <v>2425.25</v>
      </c>
      <c r="L1989" s="1">
        <v>44578</v>
      </c>
      <c r="M1989">
        <v>-47</v>
      </c>
      <c r="N1989" s="8">
        <f t="shared" si="31"/>
        <v>-113986.75</v>
      </c>
    </row>
    <row r="1990" spans="1:14">
      <c r="A1990" t="s">
        <v>14</v>
      </c>
      <c r="B1990" t="s">
        <v>62</v>
      </c>
      <c r="C1990" t="s">
        <v>1256</v>
      </c>
      <c r="D1990" t="s">
        <v>1257</v>
      </c>
      <c r="E1990" s="1">
        <v>44565</v>
      </c>
      <c r="F1990" s="1">
        <v>44565</v>
      </c>
      <c r="G1990">
        <v>6456080596</v>
      </c>
      <c r="H1990">
        <v>2</v>
      </c>
      <c r="I1990">
        <v>2425.25</v>
      </c>
      <c r="J1990" s="1">
        <v>44625</v>
      </c>
      <c r="K1990">
        <v>2425.25</v>
      </c>
      <c r="L1990" s="1">
        <v>44578</v>
      </c>
      <c r="M1990">
        <v>-47</v>
      </c>
      <c r="N1990" s="8">
        <f t="shared" si="31"/>
        <v>-113986.75</v>
      </c>
    </row>
    <row r="1991" spans="1:14">
      <c r="A1991" t="s">
        <v>14</v>
      </c>
      <c r="B1991" t="s">
        <v>62</v>
      </c>
      <c r="C1991" t="s">
        <v>1258</v>
      </c>
      <c r="D1991" t="s">
        <v>1259</v>
      </c>
      <c r="E1991" s="1">
        <v>44565</v>
      </c>
      <c r="F1991" s="1">
        <v>44565</v>
      </c>
      <c r="G1991">
        <v>6456206260</v>
      </c>
      <c r="H1991" t="s">
        <v>123</v>
      </c>
      <c r="I1991">
        <v>2666.66</v>
      </c>
      <c r="J1991" s="1">
        <v>44625</v>
      </c>
      <c r="K1991">
        <v>2666.66</v>
      </c>
      <c r="L1991" s="1">
        <v>44593</v>
      </c>
      <c r="M1991">
        <v>-32</v>
      </c>
      <c r="N1991" s="8">
        <f t="shared" si="31"/>
        <v>-85333.119999999995</v>
      </c>
    </row>
    <row r="1992" spans="1:14">
      <c r="A1992" t="s">
        <v>14</v>
      </c>
      <c r="B1992" t="s">
        <v>62</v>
      </c>
      <c r="C1992" t="s">
        <v>1260</v>
      </c>
      <c r="D1992" t="s">
        <v>1261</v>
      </c>
      <c r="E1992" s="1">
        <v>44565</v>
      </c>
      <c r="F1992" s="1">
        <v>44565</v>
      </c>
      <c r="G1992">
        <v>6456284001</v>
      </c>
      <c r="H1992" t="s">
        <v>1203</v>
      </c>
      <c r="I1992">
        <v>2684.33</v>
      </c>
      <c r="J1992" s="1">
        <v>44625</v>
      </c>
      <c r="K1992">
        <v>2684.33</v>
      </c>
      <c r="L1992" s="1">
        <v>44572</v>
      </c>
      <c r="M1992">
        <v>-53</v>
      </c>
      <c r="N1992" s="8">
        <f t="shared" si="31"/>
        <v>-142269.49</v>
      </c>
    </row>
    <row r="1993" spans="1:14">
      <c r="A1993" t="s">
        <v>14</v>
      </c>
      <c r="B1993" t="s">
        <v>62</v>
      </c>
      <c r="C1993" t="s">
        <v>646</v>
      </c>
      <c r="D1993">
        <v>4947170967</v>
      </c>
      <c r="E1993" s="1">
        <v>44565</v>
      </c>
      <c r="F1993" s="1">
        <v>44565</v>
      </c>
      <c r="G1993">
        <v>6456337324</v>
      </c>
      <c r="H1993">
        <v>2202200070</v>
      </c>
      <c r="I1993">
        <v>5898.2</v>
      </c>
      <c r="J1993" s="1">
        <v>44625</v>
      </c>
      <c r="K1993">
        <v>5362</v>
      </c>
      <c r="L1993" s="1">
        <v>44588</v>
      </c>
      <c r="M1993">
        <v>-37</v>
      </c>
      <c r="N1993" s="8">
        <f t="shared" si="31"/>
        <v>-198394</v>
      </c>
    </row>
    <row r="1994" spans="1:14">
      <c r="A1994" t="s">
        <v>14</v>
      </c>
      <c r="B1994" t="s">
        <v>62</v>
      </c>
      <c r="C1994" t="s">
        <v>646</v>
      </c>
      <c r="D1994">
        <v>4947170967</v>
      </c>
      <c r="E1994" s="1">
        <v>44565</v>
      </c>
      <c r="F1994" s="1">
        <v>44565</v>
      </c>
      <c r="G1994">
        <v>6456337861</v>
      </c>
      <c r="H1994">
        <v>2202200089</v>
      </c>
      <c r="I1994">
        <v>63165.42</v>
      </c>
      <c r="J1994" s="1">
        <v>44625</v>
      </c>
      <c r="K1994">
        <v>57423.11</v>
      </c>
      <c r="L1994" s="1">
        <v>44588</v>
      </c>
      <c r="M1994">
        <v>-37</v>
      </c>
      <c r="N1994" s="8">
        <f t="shared" si="31"/>
        <v>-2124655.0699999998</v>
      </c>
    </row>
    <row r="1995" spans="1:14">
      <c r="A1995" t="s">
        <v>14</v>
      </c>
      <c r="B1995" t="s">
        <v>62</v>
      </c>
      <c r="C1995" t="s">
        <v>1262</v>
      </c>
      <c r="D1995" t="s">
        <v>1263</v>
      </c>
      <c r="E1995" s="1">
        <v>44565</v>
      </c>
      <c r="F1995" s="1">
        <v>44565</v>
      </c>
      <c r="G1995">
        <v>6456408114</v>
      </c>
      <c r="H1995" t="s">
        <v>1264</v>
      </c>
      <c r="I1995">
        <v>2833.33</v>
      </c>
      <c r="J1995" s="1">
        <v>44625</v>
      </c>
      <c r="K1995">
        <v>2833.33</v>
      </c>
      <c r="L1995" s="1">
        <v>44574</v>
      </c>
      <c r="M1995">
        <v>-51</v>
      </c>
      <c r="N1995" s="8">
        <f t="shared" si="31"/>
        <v>-144499.82999999999</v>
      </c>
    </row>
    <row r="1996" spans="1:14">
      <c r="A1996" t="s">
        <v>14</v>
      </c>
      <c r="B1996" t="s">
        <v>62</v>
      </c>
      <c r="C1996" t="s">
        <v>709</v>
      </c>
      <c r="D1996" t="s">
        <v>710</v>
      </c>
      <c r="E1996" s="1">
        <v>44565</v>
      </c>
      <c r="F1996" s="1">
        <v>44565</v>
      </c>
      <c r="G1996">
        <v>6456451901</v>
      </c>
      <c r="H1996" t="s">
        <v>1265</v>
      </c>
      <c r="I1996">
        <v>2666.66</v>
      </c>
      <c r="J1996" s="1">
        <v>44625</v>
      </c>
      <c r="K1996">
        <v>2666.66</v>
      </c>
      <c r="L1996" s="1">
        <v>44574</v>
      </c>
      <c r="M1996">
        <v>-51</v>
      </c>
      <c r="N1996" s="8">
        <f t="shared" si="31"/>
        <v>-135999.66</v>
      </c>
    </row>
    <row r="1997" spans="1:14">
      <c r="A1997" t="s">
        <v>14</v>
      </c>
      <c r="B1997" t="s">
        <v>62</v>
      </c>
      <c r="C1997" t="s">
        <v>1266</v>
      </c>
      <c r="D1997" t="s">
        <v>1267</v>
      </c>
      <c r="E1997" s="1">
        <v>44565</v>
      </c>
      <c r="F1997" s="1">
        <v>44565</v>
      </c>
      <c r="G1997">
        <v>6456984302</v>
      </c>
      <c r="H1997" t="s">
        <v>1265</v>
      </c>
      <c r="I1997">
        <v>2256.23</v>
      </c>
      <c r="J1997" s="1">
        <v>44625</v>
      </c>
      <c r="K1997">
        <v>2256.23</v>
      </c>
      <c r="L1997" s="1">
        <v>44579</v>
      </c>
      <c r="M1997">
        <v>-46</v>
      </c>
      <c r="N1997" s="8">
        <f t="shared" si="31"/>
        <v>-103786.58</v>
      </c>
    </row>
    <row r="1998" spans="1:14">
      <c r="A1998" t="s">
        <v>14</v>
      </c>
      <c r="B1998" t="s">
        <v>62</v>
      </c>
      <c r="C1998" t="s">
        <v>270</v>
      </c>
      <c r="D1998">
        <v>8611781009</v>
      </c>
      <c r="E1998" s="1">
        <v>44565</v>
      </c>
      <c r="F1998" s="1">
        <v>44565</v>
      </c>
      <c r="G1998">
        <v>6457069829</v>
      </c>
      <c r="H1998">
        <v>496</v>
      </c>
      <c r="I1998">
        <v>637.33000000000004</v>
      </c>
      <c r="J1998" s="1">
        <v>44625</v>
      </c>
      <c r="K1998">
        <v>522.4</v>
      </c>
      <c r="L1998" s="1">
        <v>44616</v>
      </c>
      <c r="M1998">
        <v>-9</v>
      </c>
      <c r="N1998" s="8">
        <f t="shared" si="31"/>
        <v>-4701.5999999999995</v>
      </c>
    </row>
    <row r="1999" spans="1:14">
      <c r="A1999" t="s">
        <v>14</v>
      </c>
      <c r="B1999" t="s">
        <v>62</v>
      </c>
      <c r="C1999" t="s">
        <v>451</v>
      </c>
      <c r="D1999">
        <v>80213750583</v>
      </c>
      <c r="E1999" s="1">
        <v>44565</v>
      </c>
      <c r="F1999" s="1">
        <v>44565</v>
      </c>
      <c r="G1999">
        <v>6457993287</v>
      </c>
      <c r="H1999" t="s">
        <v>1268</v>
      </c>
      <c r="I1999">
        <v>7842.16</v>
      </c>
      <c r="J1999" s="1">
        <v>44625</v>
      </c>
      <c r="K1999">
        <v>6428</v>
      </c>
      <c r="L1999" s="1">
        <v>44607</v>
      </c>
      <c r="M1999">
        <v>-18</v>
      </c>
      <c r="N1999" s="8">
        <f t="shared" si="31"/>
        <v>-115704</v>
      </c>
    </row>
    <row r="2000" spans="1:14">
      <c r="A2000" t="s">
        <v>14</v>
      </c>
      <c r="B2000" t="s">
        <v>62</v>
      </c>
      <c r="C2000" t="s">
        <v>1269</v>
      </c>
      <c r="D2000" t="s">
        <v>1270</v>
      </c>
      <c r="E2000" s="1">
        <v>44565</v>
      </c>
      <c r="F2000" s="1">
        <v>44565</v>
      </c>
      <c r="G2000">
        <v>6458119706</v>
      </c>
      <c r="H2000" t="s">
        <v>1203</v>
      </c>
      <c r="I2000">
        <v>4821.4399999999996</v>
      </c>
      <c r="J2000" s="1">
        <v>44625</v>
      </c>
      <c r="K2000">
        <v>4061.44</v>
      </c>
      <c r="L2000" s="1">
        <v>44578</v>
      </c>
      <c r="M2000">
        <v>-47</v>
      </c>
      <c r="N2000" s="8">
        <f t="shared" si="31"/>
        <v>-190887.67999999999</v>
      </c>
    </row>
    <row r="2001" spans="1:14">
      <c r="A2001" t="s">
        <v>14</v>
      </c>
      <c r="B2001" t="s">
        <v>62</v>
      </c>
      <c r="C2001" t="s">
        <v>96</v>
      </c>
      <c r="D2001">
        <v>1026251007</v>
      </c>
      <c r="E2001" s="1">
        <v>44565</v>
      </c>
      <c r="F2001" s="1">
        <v>44565</v>
      </c>
      <c r="G2001">
        <v>6458362529</v>
      </c>
      <c r="H2001" s="2">
        <v>63920</v>
      </c>
      <c r="I2001">
        <v>6940.37</v>
      </c>
      <c r="J2001" s="1">
        <v>44625</v>
      </c>
      <c r="K2001">
        <v>5688.83</v>
      </c>
      <c r="L2001" s="1">
        <v>44678</v>
      </c>
      <c r="M2001">
        <v>53</v>
      </c>
      <c r="N2001" s="8">
        <f t="shared" si="31"/>
        <v>301507.99</v>
      </c>
    </row>
    <row r="2002" spans="1:14">
      <c r="A2002" t="s">
        <v>14</v>
      </c>
      <c r="B2002" t="s">
        <v>62</v>
      </c>
      <c r="C2002" t="s">
        <v>96</v>
      </c>
      <c r="D2002">
        <v>1026251007</v>
      </c>
      <c r="E2002" s="1">
        <v>44565</v>
      </c>
      <c r="F2002" s="1">
        <v>44565</v>
      </c>
      <c r="G2002">
        <v>6458362914</v>
      </c>
      <c r="H2002" s="2">
        <v>64285</v>
      </c>
      <c r="I2002">
        <v>488</v>
      </c>
      <c r="J2002" s="1">
        <v>44625</v>
      </c>
      <c r="K2002">
        <v>400</v>
      </c>
      <c r="L2002" s="1">
        <v>44678</v>
      </c>
      <c r="M2002">
        <v>53</v>
      </c>
      <c r="N2002" s="8">
        <f t="shared" si="31"/>
        <v>21200</v>
      </c>
    </row>
    <row r="2003" spans="1:14">
      <c r="A2003" t="s">
        <v>14</v>
      </c>
      <c r="B2003" t="s">
        <v>62</v>
      </c>
      <c r="C2003" t="s">
        <v>398</v>
      </c>
      <c r="D2003">
        <v>1850920388</v>
      </c>
      <c r="E2003" s="1">
        <v>44565</v>
      </c>
      <c r="F2003" s="1">
        <v>44565</v>
      </c>
      <c r="G2003">
        <v>6458780650</v>
      </c>
      <c r="H2003" t="s">
        <v>1271</v>
      </c>
      <c r="I2003">
        <v>278.16000000000003</v>
      </c>
      <c r="J2003" s="1">
        <v>44625</v>
      </c>
      <c r="K2003">
        <v>228</v>
      </c>
      <c r="L2003" s="1">
        <v>44599</v>
      </c>
      <c r="M2003">
        <v>-26</v>
      </c>
      <c r="N2003" s="8">
        <f t="shared" si="31"/>
        <v>-5928</v>
      </c>
    </row>
    <row r="2004" spans="1:14">
      <c r="A2004" t="s">
        <v>14</v>
      </c>
      <c r="B2004" t="s">
        <v>62</v>
      </c>
      <c r="C2004" t="s">
        <v>492</v>
      </c>
      <c r="D2004">
        <v>5763890638</v>
      </c>
      <c r="E2004" s="1">
        <v>44565</v>
      </c>
      <c r="F2004" s="1">
        <v>44565</v>
      </c>
      <c r="G2004">
        <v>6458822841</v>
      </c>
      <c r="H2004" t="s">
        <v>1272</v>
      </c>
      <c r="I2004">
        <v>7304.88</v>
      </c>
      <c r="J2004" s="1">
        <v>44625</v>
      </c>
      <c r="K2004">
        <v>6640.8</v>
      </c>
      <c r="L2004" s="1">
        <v>44616</v>
      </c>
      <c r="M2004">
        <v>-9</v>
      </c>
      <c r="N2004" s="8">
        <f t="shared" si="31"/>
        <v>-59767.200000000004</v>
      </c>
    </row>
    <row r="2005" spans="1:14">
      <c r="A2005" t="s">
        <v>14</v>
      </c>
      <c r="B2005" t="s">
        <v>62</v>
      </c>
      <c r="C2005" t="s">
        <v>492</v>
      </c>
      <c r="D2005">
        <v>5763890638</v>
      </c>
      <c r="E2005" s="1">
        <v>44565</v>
      </c>
      <c r="F2005" s="1">
        <v>44565</v>
      </c>
      <c r="G2005">
        <v>6458822934</v>
      </c>
      <c r="H2005" t="s">
        <v>1273</v>
      </c>
      <c r="I2005">
        <v>3652.44</v>
      </c>
      <c r="J2005" s="1">
        <v>44625</v>
      </c>
      <c r="K2005">
        <v>3320.4</v>
      </c>
      <c r="L2005" s="1">
        <v>44616</v>
      </c>
      <c r="M2005">
        <v>-9</v>
      </c>
      <c r="N2005" s="8">
        <f t="shared" si="31"/>
        <v>-29883.600000000002</v>
      </c>
    </row>
    <row r="2006" spans="1:14">
      <c r="A2006" t="s">
        <v>14</v>
      </c>
      <c r="B2006" t="s">
        <v>62</v>
      </c>
      <c r="C2006" t="s">
        <v>349</v>
      </c>
      <c r="D2006">
        <v>334560125</v>
      </c>
      <c r="E2006" s="1">
        <v>44565</v>
      </c>
      <c r="F2006" s="1">
        <v>44565</v>
      </c>
      <c r="G2006">
        <v>6458896086</v>
      </c>
      <c r="H2006" t="s">
        <v>1274</v>
      </c>
      <c r="I2006">
        <v>225.22</v>
      </c>
      <c r="J2006" s="1">
        <v>44625</v>
      </c>
      <c r="K2006">
        <v>204.75</v>
      </c>
      <c r="L2006" s="1">
        <v>44642</v>
      </c>
      <c r="M2006">
        <v>17</v>
      </c>
      <c r="N2006" s="8">
        <f t="shared" si="31"/>
        <v>3480.75</v>
      </c>
    </row>
    <row r="2007" spans="1:14">
      <c r="A2007" t="s">
        <v>14</v>
      </c>
      <c r="B2007" t="s">
        <v>62</v>
      </c>
      <c r="C2007" t="s">
        <v>570</v>
      </c>
      <c r="D2007">
        <v>696360155</v>
      </c>
      <c r="E2007" s="1">
        <v>44565</v>
      </c>
      <c r="F2007" s="1">
        <v>44565</v>
      </c>
      <c r="G2007">
        <v>6458987246</v>
      </c>
      <c r="H2007">
        <v>2183058583</v>
      </c>
      <c r="I2007">
        <v>11550</v>
      </c>
      <c r="J2007" s="1">
        <v>44625</v>
      </c>
      <c r="K2007">
        <v>10500</v>
      </c>
      <c r="L2007" s="1">
        <v>44616</v>
      </c>
      <c r="M2007">
        <v>-9</v>
      </c>
      <c r="N2007" s="8">
        <f t="shared" si="31"/>
        <v>-94500</v>
      </c>
    </row>
    <row r="2008" spans="1:14">
      <c r="A2008" t="s">
        <v>14</v>
      </c>
      <c r="B2008" t="s">
        <v>62</v>
      </c>
      <c r="C2008" t="s">
        <v>379</v>
      </c>
      <c r="D2008">
        <v>1650760505</v>
      </c>
      <c r="E2008" s="1">
        <v>44565</v>
      </c>
      <c r="F2008" s="1">
        <v>44565</v>
      </c>
      <c r="G2008">
        <v>6459149819</v>
      </c>
      <c r="H2008" t="s">
        <v>1275</v>
      </c>
      <c r="I2008">
        <v>9826</v>
      </c>
      <c r="J2008" s="1">
        <v>44625</v>
      </c>
      <c r="K2008">
        <v>8932.73</v>
      </c>
      <c r="L2008" s="1">
        <v>44642</v>
      </c>
      <c r="M2008">
        <v>17</v>
      </c>
      <c r="N2008" s="8">
        <f t="shared" si="31"/>
        <v>151856.41</v>
      </c>
    </row>
    <row r="2009" spans="1:14">
      <c r="A2009" t="s">
        <v>14</v>
      </c>
      <c r="B2009" t="s">
        <v>62</v>
      </c>
      <c r="C2009" t="s">
        <v>307</v>
      </c>
      <c r="D2009">
        <v>1086690581</v>
      </c>
      <c r="E2009" s="1">
        <v>44565</v>
      </c>
      <c r="F2009" s="1">
        <v>44565</v>
      </c>
      <c r="G2009">
        <v>6459491641</v>
      </c>
      <c r="H2009" t="s">
        <v>1276</v>
      </c>
      <c r="I2009">
        <v>231.8</v>
      </c>
      <c r="J2009" s="1">
        <v>44625</v>
      </c>
      <c r="K2009">
        <v>190</v>
      </c>
      <c r="L2009" s="1">
        <v>44609</v>
      </c>
      <c r="M2009">
        <v>-16</v>
      </c>
      <c r="N2009" s="8">
        <f t="shared" si="31"/>
        <v>-3040</v>
      </c>
    </row>
    <row r="2010" spans="1:14">
      <c r="A2010" t="s">
        <v>14</v>
      </c>
      <c r="B2010" t="s">
        <v>62</v>
      </c>
      <c r="C2010" t="s">
        <v>307</v>
      </c>
      <c r="D2010">
        <v>1086690581</v>
      </c>
      <c r="E2010" s="1">
        <v>44565</v>
      </c>
      <c r="F2010" s="1">
        <v>44565</v>
      </c>
      <c r="G2010">
        <v>6459496266</v>
      </c>
      <c r="H2010" t="s">
        <v>1277</v>
      </c>
      <c r="I2010">
        <v>62.22</v>
      </c>
      <c r="J2010" s="1">
        <v>44625</v>
      </c>
      <c r="K2010">
        <v>51</v>
      </c>
      <c r="L2010" s="1">
        <v>44609</v>
      </c>
      <c r="M2010">
        <v>-16</v>
      </c>
      <c r="N2010" s="8">
        <f t="shared" si="31"/>
        <v>-816</v>
      </c>
    </row>
    <row r="2011" spans="1:14">
      <c r="A2011" t="s">
        <v>14</v>
      </c>
      <c r="B2011" t="s">
        <v>62</v>
      </c>
      <c r="C2011" t="s">
        <v>307</v>
      </c>
      <c r="D2011">
        <v>1086690581</v>
      </c>
      <c r="E2011" s="1">
        <v>44565</v>
      </c>
      <c r="F2011" s="1">
        <v>44565</v>
      </c>
      <c r="G2011">
        <v>6459500630</v>
      </c>
      <c r="H2011" t="s">
        <v>1278</v>
      </c>
      <c r="I2011">
        <v>172.63</v>
      </c>
      <c r="J2011" s="1">
        <v>44625</v>
      </c>
      <c r="K2011">
        <v>141.5</v>
      </c>
      <c r="L2011" s="1">
        <v>44609</v>
      </c>
      <c r="M2011">
        <v>-16</v>
      </c>
      <c r="N2011" s="8">
        <f t="shared" si="31"/>
        <v>-2264</v>
      </c>
    </row>
    <row r="2012" spans="1:14">
      <c r="A2012" t="s">
        <v>14</v>
      </c>
      <c r="B2012" t="s">
        <v>62</v>
      </c>
      <c r="C2012" t="s">
        <v>307</v>
      </c>
      <c r="D2012">
        <v>1086690581</v>
      </c>
      <c r="E2012" s="1">
        <v>44565</v>
      </c>
      <c r="F2012" s="1">
        <v>44565</v>
      </c>
      <c r="G2012">
        <v>6459505933</v>
      </c>
      <c r="H2012" t="s">
        <v>1279</v>
      </c>
      <c r="I2012">
        <v>1145.58</v>
      </c>
      <c r="J2012" s="1">
        <v>44625</v>
      </c>
      <c r="K2012">
        <v>939</v>
      </c>
      <c r="L2012" s="1">
        <v>44609</v>
      </c>
      <c r="M2012">
        <v>-16</v>
      </c>
      <c r="N2012" s="8">
        <f t="shared" si="31"/>
        <v>-15024</v>
      </c>
    </row>
    <row r="2013" spans="1:14">
      <c r="A2013" t="s">
        <v>14</v>
      </c>
      <c r="B2013" t="s">
        <v>62</v>
      </c>
      <c r="C2013" t="s">
        <v>307</v>
      </c>
      <c r="D2013">
        <v>1086690581</v>
      </c>
      <c r="E2013" s="1">
        <v>44565</v>
      </c>
      <c r="F2013" s="1">
        <v>44565</v>
      </c>
      <c r="G2013">
        <v>6459508024</v>
      </c>
      <c r="H2013" t="s">
        <v>1280</v>
      </c>
      <c r="I2013">
        <v>256.2</v>
      </c>
      <c r="J2013" s="1">
        <v>44625</v>
      </c>
      <c r="K2013">
        <v>210</v>
      </c>
      <c r="L2013" s="1">
        <v>44609</v>
      </c>
      <c r="M2013">
        <v>-16</v>
      </c>
      <c r="N2013" s="8">
        <f t="shared" si="31"/>
        <v>-3360</v>
      </c>
    </row>
    <row r="2014" spans="1:14">
      <c r="A2014" t="s">
        <v>14</v>
      </c>
      <c r="B2014" t="s">
        <v>62</v>
      </c>
      <c r="C2014" t="s">
        <v>307</v>
      </c>
      <c r="D2014">
        <v>1086690581</v>
      </c>
      <c r="E2014" s="1">
        <v>44565</v>
      </c>
      <c r="F2014" s="1">
        <v>44565</v>
      </c>
      <c r="G2014">
        <v>6459545597</v>
      </c>
      <c r="H2014" t="s">
        <v>1281</v>
      </c>
      <c r="I2014">
        <v>263.52</v>
      </c>
      <c r="J2014" s="1">
        <v>44625</v>
      </c>
      <c r="K2014">
        <v>216</v>
      </c>
      <c r="L2014" s="1">
        <v>44609</v>
      </c>
      <c r="M2014">
        <v>-16</v>
      </c>
      <c r="N2014" s="8">
        <f t="shared" si="31"/>
        <v>-3456</v>
      </c>
    </row>
    <row r="2015" spans="1:14">
      <c r="A2015" t="s">
        <v>14</v>
      </c>
      <c r="B2015" t="s">
        <v>62</v>
      </c>
      <c r="C2015" t="s">
        <v>1282</v>
      </c>
      <c r="D2015">
        <v>3748120155</v>
      </c>
      <c r="E2015" s="1">
        <v>44565</v>
      </c>
      <c r="F2015" s="1">
        <v>44565</v>
      </c>
      <c r="G2015">
        <v>6459968897</v>
      </c>
      <c r="H2015">
        <v>32200071</v>
      </c>
      <c r="I2015">
        <v>34525.42</v>
      </c>
      <c r="J2015" s="1">
        <v>44625</v>
      </c>
      <c r="K2015">
        <v>33119.26</v>
      </c>
      <c r="L2015" s="1">
        <v>44645</v>
      </c>
      <c r="M2015">
        <v>20</v>
      </c>
      <c r="N2015" s="8">
        <f t="shared" si="31"/>
        <v>662385.20000000007</v>
      </c>
    </row>
    <row r="2016" spans="1:14">
      <c r="A2016" t="s">
        <v>14</v>
      </c>
      <c r="B2016" t="s">
        <v>62</v>
      </c>
      <c r="C2016" t="s">
        <v>190</v>
      </c>
      <c r="D2016">
        <v>9412650153</v>
      </c>
      <c r="E2016" s="1">
        <v>44565</v>
      </c>
      <c r="F2016" s="1">
        <v>44565</v>
      </c>
      <c r="G2016">
        <v>6459982771</v>
      </c>
      <c r="H2016" t="s">
        <v>1283</v>
      </c>
      <c r="I2016">
        <v>156.16</v>
      </c>
      <c r="J2016" s="1">
        <v>44625</v>
      </c>
      <c r="K2016">
        <v>128</v>
      </c>
      <c r="L2016" s="1">
        <v>44616</v>
      </c>
      <c r="M2016">
        <v>-9</v>
      </c>
      <c r="N2016" s="8">
        <f t="shared" si="31"/>
        <v>-1152</v>
      </c>
    </row>
    <row r="2017" spans="1:14">
      <c r="A2017" t="s">
        <v>14</v>
      </c>
      <c r="B2017" t="s">
        <v>62</v>
      </c>
      <c r="C2017" t="s">
        <v>190</v>
      </c>
      <c r="D2017">
        <v>9412650153</v>
      </c>
      <c r="E2017" s="1">
        <v>44565</v>
      </c>
      <c r="F2017" s="1">
        <v>44565</v>
      </c>
      <c r="G2017">
        <v>6459982873</v>
      </c>
      <c r="H2017" t="s">
        <v>1284</v>
      </c>
      <c r="I2017">
        <v>2919.22</v>
      </c>
      <c r="J2017" s="1">
        <v>44625</v>
      </c>
      <c r="K2017">
        <v>2392.8000000000002</v>
      </c>
      <c r="L2017" s="1">
        <v>44616</v>
      </c>
      <c r="M2017">
        <v>-9</v>
      </c>
      <c r="N2017" s="8">
        <f t="shared" si="31"/>
        <v>-21535.200000000001</v>
      </c>
    </row>
    <row r="2018" spans="1:14">
      <c r="A2018" t="s">
        <v>14</v>
      </c>
      <c r="B2018" t="s">
        <v>62</v>
      </c>
      <c r="C2018" t="s">
        <v>117</v>
      </c>
      <c r="D2018">
        <v>11206730159</v>
      </c>
      <c r="E2018" s="1">
        <v>44565</v>
      </c>
      <c r="F2018" s="1">
        <v>44565</v>
      </c>
      <c r="G2018">
        <v>6460032213</v>
      </c>
      <c r="H2018">
        <v>7172037200</v>
      </c>
      <c r="I2018">
        <v>1040</v>
      </c>
      <c r="J2018" s="1">
        <v>44625</v>
      </c>
      <c r="K2018">
        <v>1000</v>
      </c>
      <c r="L2018" s="1">
        <v>44678</v>
      </c>
      <c r="M2018">
        <v>53</v>
      </c>
      <c r="N2018" s="8">
        <f t="shared" si="31"/>
        <v>53000</v>
      </c>
    </row>
    <row r="2019" spans="1:14">
      <c r="A2019" t="s">
        <v>14</v>
      </c>
      <c r="B2019" t="s">
        <v>62</v>
      </c>
      <c r="C2019" t="s">
        <v>322</v>
      </c>
      <c r="D2019">
        <v>2645920592</v>
      </c>
      <c r="E2019" s="1">
        <v>44565</v>
      </c>
      <c r="F2019" s="1">
        <v>44565</v>
      </c>
      <c r="G2019">
        <v>6460160664</v>
      </c>
      <c r="H2019">
        <v>2022000261</v>
      </c>
      <c r="I2019">
        <v>38372.07</v>
      </c>
      <c r="J2019" s="1">
        <v>44625</v>
      </c>
      <c r="K2019">
        <v>34883.699999999997</v>
      </c>
      <c r="L2019" s="1">
        <v>44588</v>
      </c>
      <c r="M2019">
        <v>-37</v>
      </c>
      <c r="N2019" s="8">
        <f t="shared" si="31"/>
        <v>-1290696.8999999999</v>
      </c>
    </row>
    <row r="2020" spans="1:14">
      <c r="A2020" t="s">
        <v>14</v>
      </c>
      <c r="B2020" t="s">
        <v>62</v>
      </c>
      <c r="C2020" t="s">
        <v>99</v>
      </c>
      <c r="D2020">
        <v>803890151</v>
      </c>
      <c r="E2020" s="1">
        <v>44565</v>
      </c>
      <c r="F2020" s="1">
        <v>44565</v>
      </c>
      <c r="G2020">
        <v>6460251819</v>
      </c>
      <c r="H2020">
        <v>222000100</v>
      </c>
      <c r="I2020">
        <v>7734.8</v>
      </c>
      <c r="J2020" s="1">
        <v>44625</v>
      </c>
      <c r="K2020">
        <v>6340</v>
      </c>
      <c r="L2020" s="1">
        <v>44616</v>
      </c>
      <c r="M2020">
        <v>-9</v>
      </c>
      <c r="N2020" s="8">
        <f t="shared" si="31"/>
        <v>-57060</v>
      </c>
    </row>
    <row r="2021" spans="1:14">
      <c r="A2021" t="s">
        <v>14</v>
      </c>
      <c r="B2021" t="s">
        <v>62</v>
      </c>
      <c r="C2021" t="s">
        <v>566</v>
      </c>
      <c r="D2021">
        <v>6037901003</v>
      </c>
      <c r="E2021" s="1">
        <v>44565</v>
      </c>
      <c r="F2021" s="1">
        <v>44565</v>
      </c>
      <c r="G2021">
        <v>6460360875</v>
      </c>
      <c r="H2021" t="s">
        <v>1285</v>
      </c>
      <c r="I2021">
        <v>22296.78</v>
      </c>
      <c r="J2021" s="1">
        <v>44625</v>
      </c>
      <c r="K2021">
        <v>20269.8</v>
      </c>
      <c r="L2021" s="1">
        <v>44588</v>
      </c>
      <c r="M2021">
        <v>-37</v>
      </c>
      <c r="N2021" s="8">
        <f t="shared" si="31"/>
        <v>-749982.6</v>
      </c>
    </row>
    <row r="2022" spans="1:14">
      <c r="A2022" t="s">
        <v>14</v>
      </c>
      <c r="B2022" t="s">
        <v>62</v>
      </c>
      <c r="C2022" t="s">
        <v>265</v>
      </c>
      <c r="D2022">
        <v>11271521004</v>
      </c>
      <c r="E2022" s="1">
        <v>44565</v>
      </c>
      <c r="F2022" s="1">
        <v>44565</v>
      </c>
      <c r="G2022">
        <v>6460360966</v>
      </c>
      <c r="H2022">
        <v>22000192</v>
      </c>
      <c r="I2022">
        <v>17020.87</v>
      </c>
      <c r="J2022" s="1">
        <v>44625</v>
      </c>
      <c r="K2022">
        <v>15473.52</v>
      </c>
      <c r="L2022" s="1">
        <v>44636</v>
      </c>
      <c r="M2022">
        <v>11</v>
      </c>
      <c r="N2022" s="8">
        <f t="shared" si="31"/>
        <v>170208.72</v>
      </c>
    </row>
    <row r="2023" spans="1:14">
      <c r="A2023" t="s">
        <v>14</v>
      </c>
      <c r="B2023" t="s">
        <v>62</v>
      </c>
      <c r="C2023" t="s">
        <v>205</v>
      </c>
      <c r="D2023">
        <v>747170157</v>
      </c>
      <c r="E2023" s="1">
        <v>44565</v>
      </c>
      <c r="F2023" s="1">
        <v>44565</v>
      </c>
      <c r="G2023">
        <v>6460377893</v>
      </c>
      <c r="H2023">
        <v>6752300455</v>
      </c>
      <c r="I2023">
        <v>13410.47</v>
      </c>
      <c r="J2023" s="1">
        <v>44625</v>
      </c>
      <c r="K2023">
        <v>12191.34</v>
      </c>
      <c r="L2023" s="1">
        <v>44616</v>
      </c>
      <c r="M2023">
        <v>-9</v>
      </c>
      <c r="N2023" s="8">
        <f t="shared" si="31"/>
        <v>-109722.06</v>
      </c>
    </row>
    <row r="2024" spans="1:14">
      <c r="A2024" t="s">
        <v>14</v>
      </c>
      <c r="B2024" t="s">
        <v>62</v>
      </c>
      <c r="C2024" t="s">
        <v>321</v>
      </c>
      <c r="D2024">
        <v>421210485</v>
      </c>
      <c r="E2024" s="1">
        <v>44565</v>
      </c>
      <c r="F2024" s="1">
        <v>44565</v>
      </c>
      <c r="G2024">
        <v>6460380745</v>
      </c>
      <c r="H2024">
        <v>5029200341</v>
      </c>
      <c r="I2024">
        <v>3549</v>
      </c>
      <c r="J2024" s="1">
        <v>44625</v>
      </c>
      <c r="K2024">
        <v>3226.36</v>
      </c>
      <c r="L2024" s="1">
        <v>44645</v>
      </c>
      <c r="M2024">
        <v>20</v>
      </c>
      <c r="N2024" s="8">
        <f t="shared" si="31"/>
        <v>64527.200000000004</v>
      </c>
    </row>
    <row r="2025" spans="1:14">
      <c r="A2025" t="s">
        <v>14</v>
      </c>
      <c r="B2025" t="s">
        <v>62</v>
      </c>
      <c r="C2025" t="s">
        <v>72</v>
      </c>
      <c r="D2025">
        <v>9238800156</v>
      </c>
      <c r="E2025" s="1">
        <v>44565</v>
      </c>
      <c r="F2025" s="1">
        <v>44565</v>
      </c>
      <c r="G2025">
        <v>6460400518</v>
      </c>
      <c r="H2025">
        <v>1209042137</v>
      </c>
      <c r="I2025">
        <v>1317.6</v>
      </c>
      <c r="J2025" s="1">
        <v>44625</v>
      </c>
      <c r="K2025">
        <v>1080</v>
      </c>
      <c r="L2025" s="1">
        <v>44645</v>
      </c>
      <c r="M2025">
        <v>20</v>
      </c>
      <c r="N2025" s="8">
        <f t="shared" si="31"/>
        <v>21600</v>
      </c>
    </row>
    <row r="2026" spans="1:14">
      <c r="A2026" t="s">
        <v>14</v>
      </c>
      <c r="B2026" t="s">
        <v>62</v>
      </c>
      <c r="C2026" t="s">
        <v>502</v>
      </c>
      <c r="D2026">
        <v>3296950151</v>
      </c>
      <c r="E2026" s="1">
        <v>44566</v>
      </c>
      <c r="F2026" s="1">
        <v>44566</v>
      </c>
      <c r="G2026">
        <v>6460524892</v>
      </c>
      <c r="H2026">
        <v>2022000010000090</v>
      </c>
      <c r="I2026">
        <v>7623.17</v>
      </c>
      <c r="J2026" s="1">
        <v>44626</v>
      </c>
      <c r="K2026">
        <v>6930.15</v>
      </c>
      <c r="L2026" s="1">
        <v>44616</v>
      </c>
      <c r="M2026">
        <v>-10</v>
      </c>
      <c r="N2026" s="8">
        <f t="shared" si="31"/>
        <v>-69301.5</v>
      </c>
    </row>
    <row r="2027" spans="1:14">
      <c r="A2027" t="s">
        <v>14</v>
      </c>
      <c r="B2027" t="s">
        <v>62</v>
      </c>
      <c r="C2027" t="s">
        <v>500</v>
      </c>
      <c r="D2027">
        <v>422760587</v>
      </c>
      <c r="E2027" s="1">
        <v>44566</v>
      </c>
      <c r="F2027" s="1">
        <v>44566</v>
      </c>
      <c r="G2027">
        <v>6460525317</v>
      </c>
      <c r="H2027">
        <v>2022000010000360</v>
      </c>
      <c r="I2027">
        <v>139519.6</v>
      </c>
      <c r="J2027" s="1">
        <v>44626</v>
      </c>
      <c r="K2027">
        <v>126836</v>
      </c>
      <c r="L2027" s="1">
        <v>44588</v>
      </c>
      <c r="M2027">
        <v>-38</v>
      </c>
      <c r="N2027" s="8">
        <f t="shared" si="31"/>
        <v>-4819768</v>
      </c>
    </row>
    <row r="2028" spans="1:14">
      <c r="A2028" t="s">
        <v>14</v>
      </c>
      <c r="B2028" t="s">
        <v>62</v>
      </c>
      <c r="C2028" t="s">
        <v>500</v>
      </c>
      <c r="D2028">
        <v>422760587</v>
      </c>
      <c r="E2028" s="1">
        <v>44566</v>
      </c>
      <c r="F2028" s="1">
        <v>44566</v>
      </c>
      <c r="G2028">
        <v>6460525318</v>
      </c>
      <c r="H2028">
        <v>2022000010000360</v>
      </c>
      <c r="I2028">
        <v>8669.67</v>
      </c>
      <c r="J2028" s="1">
        <v>44626</v>
      </c>
      <c r="K2028">
        <v>7881.52</v>
      </c>
      <c r="L2028" s="1">
        <v>44588</v>
      </c>
      <c r="M2028">
        <v>-38</v>
      </c>
      <c r="N2028" s="8">
        <f t="shared" si="31"/>
        <v>-299497.76</v>
      </c>
    </row>
    <row r="2029" spans="1:14">
      <c r="A2029" t="s">
        <v>14</v>
      </c>
      <c r="B2029" t="s">
        <v>62</v>
      </c>
      <c r="C2029" t="s">
        <v>500</v>
      </c>
      <c r="D2029">
        <v>422760587</v>
      </c>
      <c r="E2029" s="1">
        <v>44566</v>
      </c>
      <c r="F2029" s="1">
        <v>44566</v>
      </c>
      <c r="G2029">
        <v>6460525331</v>
      </c>
      <c r="H2029">
        <v>2022000010000360</v>
      </c>
      <c r="I2029">
        <v>11026.58</v>
      </c>
      <c r="J2029" s="1">
        <v>44626</v>
      </c>
      <c r="K2029">
        <v>10024.16</v>
      </c>
      <c r="L2029" s="1">
        <v>44588</v>
      </c>
      <c r="M2029">
        <v>-38</v>
      </c>
      <c r="N2029" s="8">
        <f t="shared" si="31"/>
        <v>-380918.08</v>
      </c>
    </row>
    <row r="2030" spans="1:14">
      <c r="A2030" t="s">
        <v>14</v>
      </c>
      <c r="B2030" t="s">
        <v>62</v>
      </c>
      <c r="C2030" t="s">
        <v>568</v>
      </c>
      <c r="D2030">
        <v>832400154</v>
      </c>
      <c r="E2030" s="1">
        <v>44566</v>
      </c>
      <c r="F2030" s="1">
        <v>44566</v>
      </c>
      <c r="G2030">
        <v>6460527684</v>
      </c>
      <c r="H2030">
        <v>27400435</v>
      </c>
      <c r="I2030">
        <v>32799.14</v>
      </c>
      <c r="J2030" s="1">
        <v>44626</v>
      </c>
      <c r="K2030">
        <v>29817.4</v>
      </c>
      <c r="L2030" s="1">
        <v>44616</v>
      </c>
      <c r="M2030">
        <v>-10</v>
      </c>
      <c r="N2030" s="8">
        <f t="shared" si="31"/>
        <v>-298174</v>
      </c>
    </row>
    <row r="2031" spans="1:14">
      <c r="A2031" t="s">
        <v>14</v>
      </c>
      <c r="B2031" t="s">
        <v>62</v>
      </c>
      <c r="C2031" t="s">
        <v>1286</v>
      </c>
      <c r="D2031" t="s">
        <v>1287</v>
      </c>
      <c r="E2031" s="1">
        <v>44566</v>
      </c>
      <c r="F2031" s="1">
        <v>44566</v>
      </c>
      <c r="G2031">
        <v>6460529371</v>
      </c>
      <c r="H2031" t="s">
        <v>1288</v>
      </c>
      <c r="I2031">
        <v>1275</v>
      </c>
      <c r="J2031" s="1">
        <v>44626</v>
      </c>
      <c r="K2031">
        <v>1275</v>
      </c>
      <c r="L2031" s="1">
        <v>44578</v>
      </c>
      <c r="M2031">
        <v>-48</v>
      </c>
      <c r="N2031" s="8">
        <f t="shared" si="31"/>
        <v>-61200</v>
      </c>
    </row>
    <row r="2032" spans="1:14">
      <c r="A2032" t="s">
        <v>14</v>
      </c>
      <c r="B2032" t="s">
        <v>62</v>
      </c>
      <c r="C2032" t="s">
        <v>525</v>
      </c>
      <c r="D2032">
        <v>4732240967</v>
      </c>
      <c r="E2032" s="1">
        <v>44566</v>
      </c>
      <c r="F2032" s="1">
        <v>44566</v>
      </c>
      <c r="G2032">
        <v>6460529409</v>
      </c>
      <c r="H2032">
        <v>87113131</v>
      </c>
      <c r="I2032">
        <v>28192.52</v>
      </c>
      <c r="J2032" s="1">
        <v>44626</v>
      </c>
      <c r="K2032">
        <v>25629.55</v>
      </c>
      <c r="L2032" s="1">
        <v>44616</v>
      </c>
      <c r="M2032">
        <v>-10</v>
      </c>
      <c r="N2032" s="8">
        <f t="shared" si="31"/>
        <v>-256295.5</v>
      </c>
    </row>
    <row r="2033" spans="1:14">
      <c r="A2033" t="s">
        <v>14</v>
      </c>
      <c r="B2033" t="s">
        <v>62</v>
      </c>
      <c r="C2033" t="s">
        <v>525</v>
      </c>
      <c r="D2033">
        <v>4732240967</v>
      </c>
      <c r="E2033" s="1">
        <v>44566</v>
      </c>
      <c r="F2033" s="1">
        <v>44566</v>
      </c>
      <c r="G2033">
        <v>6460529415</v>
      </c>
      <c r="H2033">
        <v>87113132</v>
      </c>
      <c r="I2033">
        <v>8934.75</v>
      </c>
      <c r="J2033" s="1">
        <v>44626</v>
      </c>
      <c r="K2033">
        <v>8122.5</v>
      </c>
      <c r="L2033" s="1">
        <v>44588</v>
      </c>
      <c r="M2033">
        <v>-38</v>
      </c>
      <c r="N2033" s="8">
        <f t="shared" si="31"/>
        <v>-308655</v>
      </c>
    </row>
    <row r="2034" spans="1:14">
      <c r="A2034" t="s">
        <v>14</v>
      </c>
      <c r="B2034" t="s">
        <v>62</v>
      </c>
      <c r="C2034" t="s">
        <v>642</v>
      </c>
      <c r="D2034">
        <v>82130592</v>
      </c>
      <c r="E2034" s="1">
        <v>44566</v>
      </c>
      <c r="F2034" s="1">
        <v>44566</v>
      </c>
      <c r="G2034">
        <v>6460592354</v>
      </c>
      <c r="H2034">
        <v>2003000255</v>
      </c>
      <c r="I2034">
        <v>5362.17</v>
      </c>
      <c r="J2034" s="1">
        <v>44626</v>
      </c>
      <c r="K2034">
        <v>4874.7</v>
      </c>
      <c r="L2034" s="1">
        <v>44616</v>
      </c>
      <c r="M2034">
        <v>-10</v>
      </c>
      <c r="N2034" s="8">
        <f t="shared" si="31"/>
        <v>-48747</v>
      </c>
    </row>
    <row r="2035" spans="1:14">
      <c r="A2035" t="s">
        <v>14</v>
      </c>
      <c r="B2035" t="s">
        <v>62</v>
      </c>
      <c r="C2035" t="s">
        <v>607</v>
      </c>
      <c r="D2035">
        <v>2774840595</v>
      </c>
      <c r="E2035" s="1">
        <v>44566</v>
      </c>
      <c r="F2035" s="1">
        <v>44566</v>
      </c>
      <c r="G2035">
        <v>6460609945</v>
      </c>
      <c r="H2035">
        <v>9897013473</v>
      </c>
      <c r="I2035">
        <v>292.5</v>
      </c>
      <c r="J2035" s="1">
        <v>44626</v>
      </c>
      <c r="K2035">
        <v>265.91000000000003</v>
      </c>
      <c r="L2035" s="1">
        <v>44645</v>
      </c>
      <c r="M2035">
        <v>19</v>
      </c>
      <c r="N2035" s="8">
        <f t="shared" si="31"/>
        <v>5052.2900000000009</v>
      </c>
    </row>
    <row r="2036" spans="1:14">
      <c r="A2036" t="s">
        <v>14</v>
      </c>
      <c r="B2036" t="s">
        <v>62</v>
      </c>
      <c r="C2036" t="s">
        <v>607</v>
      </c>
      <c r="D2036">
        <v>2774840595</v>
      </c>
      <c r="E2036" s="1">
        <v>44566</v>
      </c>
      <c r="F2036" s="1">
        <v>44566</v>
      </c>
      <c r="G2036">
        <v>6460610321</v>
      </c>
      <c r="H2036">
        <v>9897013475</v>
      </c>
      <c r="I2036">
        <v>6714.03</v>
      </c>
      <c r="J2036" s="1">
        <v>44626</v>
      </c>
      <c r="K2036">
        <v>6103.66</v>
      </c>
      <c r="L2036" s="1">
        <v>44645</v>
      </c>
      <c r="M2036">
        <v>19</v>
      </c>
      <c r="N2036" s="8">
        <f t="shared" si="31"/>
        <v>115969.54</v>
      </c>
    </row>
    <row r="2037" spans="1:14">
      <c r="A2037" t="s">
        <v>14</v>
      </c>
      <c r="B2037" t="s">
        <v>62</v>
      </c>
      <c r="C2037" t="s">
        <v>607</v>
      </c>
      <c r="D2037">
        <v>2774840595</v>
      </c>
      <c r="E2037" s="1">
        <v>44566</v>
      </c>
      <c r="F2037" s="1">
        <v>44566</v>
      </c>
      <c r="G2037">
        <v>6460610458</v>
      </c>
      <c r="H2037">
        <v>9897013472</v>
      </c>
      <c r="I2037">
        <v>2274.4499999999998</v>
      </c>
      <c r="J2037" s="1">
        <v>44626</v>
      </c>
      <c r="K2037">
        <v>2067.6799999999998</v>
      </c>
      <c r="L2037" s="1">
        <v>44645</v>
      </c>
      <c r="M2037">
        <v>19</v>
      </c>
      <c r="N2037" s="8">
        <f t="shared" si="31"/>
        <v>39285.919999999998</v>
      </c>
    </row>
    <row r="2038" spans="1:14">
      <c r="A2038" t="s">
        <v>14</v>
      </c>
      <c r="B2038" t="s">
        <v>62</v>
      </c>
      <c r="C2038" t="s">
        <v>607</v>
      </c>
      <c r="D2038">
        <v>2774840595</v>
      </c>
      <c r="E2038" s="1">
        <v>44566</v>
      </c>
      <c r="F2038" s="1">
        <v>44566</v>
      </c>
      <c r="G2038">
        <v>6460610777</v>
      </c>
      <c r="H2038">
        <v>9897013477</v>
      </c>
      <c r="I2038">
        <v>3943.1</v>
      </c>
      <c r="J2038" s="1">
        <v>44626</v>
      </c>
      <c r="K2038">
        <v>3584.64</v>
      </c>
      <c r="L2038" s="1">
        <v>44645</v>
      </c>
      <c r="M2038">
        <v>19</v>
      </c>
      <c r="N2038" s="8">
        <f t="shared" si="31"/>
        <v>68108.160000000003</v>
      </c>
    </row>
    <row r="2039" spans="1:14">
      <c r="A2039" t="s">
        <v>14</v>
      </c>
      <c r="B2039" t="s">
        <v>62</v>
      </c>
      <c r="C2039" t="s">
        <v>607</v>
      </c>
      <c r="D2039">
        <v>2774840595</v>
      </c>
      <c r="E2039" s="1">
        <v>44566</v>
      </c>
      <c r="F2039" s="1">
        <v>44566</v>
      </c>
      <c r="G2039">
        <v>6460610931</v>
      </c>
      <c r="H2039">
        <v>9897013476</v>
      </c>
      <c r="I2039">
        <v>365.75</v>
      </c>
      <c r="J2039" s="1">
        <v>44626</v>
      </c>
      <c r="K2039">
        <v>332.5</v>
      </c>
      <c r="L2039" s="1">
        <v>44678</v>
      </c>
      <c r="M2039">
        <v>52</v>
      </c>
      <c r="N2039" s="8">
        <f t="shared" si="31"/>
        <v>17290</v>
      </c>
    </row>
    <row r="2040" spans="1:14">
      <c r="A2040" t="s">
        <v>14</v>
      </c>
      <c r="B2040" t="s">
        <v>62</v>
      </c>
      <c r="C2040" t="s">
        <v>607</v>
      </c>
      <c r="D2040">
        <v>2774840595</v>
      </c>
      <c r="E2040" s="1">
        <v>44566</v>
      </c>
      <c r="F2040" s="1">
        <v>44566</v>
      </c>
      <c r="G2040">
        <v>6460611666</v>
      </c>
      <c r="H2040">
        <v>9897013474</v>
      </c>
      <c r="I2040">
        <v>107676.77</v>
      </c>
      <c r="J2040" s="1">
        <v>44626</v>
      </c>
      <c r="K2040">
        <v>97887.97</v>
      </c>
      <c r="L2040" s="1">
        <v>44645</v>
      </c>
      <c r="M2040">
        <v>19</v>
      </c>
      <c r="N2040" s="8">
        <f t="shared" si="31"/>
        <v>1859871.43</v>
      </c>
    </row>
    <row r="2041" spans="1:14">
      <c r="A2041" t="s">
        <v>14</v>
      </c>
      <c r="B2041" t="s">
        <v>62</v>
      </c>
      <c r="C2041" t="s">
        <v>607</v>
      </c>
      <c r="D2041">
        <v>2774840595</v>
      </c>
      <c r="E2041" s="1">
        <v>44566</v>
      </c>
      <c r="F2041" s="1">
        <v>44566</v>
      </c>
      <c r="G2041">
        <v>6460611829</v>
      </c>
      <c r="H2041">
        <v>9897013478</v>
      </c>
      <c r="I2041">
        <v>6077.5</v>
      </c>
      <c r="J2041" s="1">
        <v>44626</v>
      </c>
      <c r="K2041">
        <v>5525</v>
      </c>
      <c r="L2041" s="1">
        <v>44645</v>
      </c>
      <c r="M2041">
        <v>19</v>
      </c>
      <c r="N2041" s="8">
        <f t="shared" si="31"/>
        <v>104975</v>
      </c>
    </row>
    <row r="2042" spans="1:14">
      <c r="A2042" t="s">
        <v>14</v>
      </c>
      <c r="B2042" t="s">
        <v>62</v>
      </c>
      <c r="C2042" t="s">
        <v>75</v>
      </c>
      <c r="D2042">
        <v>801720152</v>
      </c>
      <c r="E2042" s="1">
        <v>44566</v>
      </c>
      <c r="F2042" s="1">
        <v>44566</v>
      </c>
      <c r="G2042">
        <v>6460670041</v>
      </c>
      <c r="H2042">
        <v>2200000107</v>
      </c>
      <c r="I2042">
        <v>1681.89</v>
      </c>
      <c r="J2042" s="1">
        <v>44626</v>
      </c>
      <c r="K2042">
        <v>1378.6</v>
      </c>
      <c r="L2042" s="1">
        <v>44615</v>
      </c>
      <c r="M2042">
        <v>-11</v>
      </c>
      <c r="N2042" s="8">
        <f t="shared" si="31"/>
        <v>-15164.599999999999</v>
      </c>
    </row>
    <row r="2043" spans="1:14">
      <c r="A2043" t="s">
        <v>14</v>
      </c>
      <c r="B2043" t="s">
        <v>62</v>
      </c>
      <c r="C2043" t="s">
        <v>75</v>
      </c>
      <c r="D2043">
        <v>801720152</v>
      </c>
      <c r="E2043" s="1">
        <v>44566</v>
      </c>
      <c r="F2043" s="1">
        <v>44566</v>
      </c>
      <c r="G2043">
        <v>6460670178</v>
      </c>
      <c r="H2043">
        <v>2200000108</v>
      </c>
      <c r="I2043">
        <v>595.36</v>
      </c>
      <c r="J2043" s="1">
        <v>44626</v>
      </c>
      <c r="K2043">
        <v>488</v>
      </c>
      <c r="L2043" s="1">
        <v>44615</v>
      </c>
      <c r="M2043">
        <v>-11</v>
      </c>
      <c r="N2043" s="8">
        <f t="shared" si="31"/>
        <v>-5368</v>
      </c>
    </row>
    <row r="2044" spans="1:14">
      <c r="A2044" t="s">
        <v>14</v>
      </c>
      <c r="B2044" t="s">
        <v>62</v>
      </c>
      <c r="C2044" t="s">
        <v>403</v>
      </c>
      <c r="D2044">
        <v>12792100153</v>
      </c>
      <c r="E2044" s="1">
        <v>44566</v>
      </c>
      <c r="F2044" s="1">
        <v>44566</v>
      </c>
      <c r="G2044">
        <v>6460985774</v>
      </c>
      <c r="H2044">
        <v>22000589</v>
      </c>
      <c r="I2044">
        <v>12252.8</v>
      </c>
      <c r="J2044" s="1">
        <v>44626</v>
      </c>
      <c r="K2044">
        <v>10043.280000000001</v>
      </c>
      <c r="L2044" s="1">
        <v>44588</v>
      </c>
      <c r="M2044">
        <v>-38</v>
      </c>
      <c r="N2044" s="8">
        <f t="shared" si="31"/>
        <v>-381644.64</v>
      </c>
    </row>
    <row r="2045" spans="1:14">
      <c r="A2045" t="s">
        <v>14</v>
      </c>
      <c r="B2045" t="s">
        <v>62</v>
      </c>
      <c r="C2045" t="s">
        <v>403</v>
      </c>
      <c r="D2045">
        <v>12792100153</v>
      </c>
      <c r="E2045" s="1">
        <v>44566</v>
      </c>
      <c r="F2045" s="1">
        <v>44566</v>
      </c>
      <c r="G2045">
        <v>6460985943</v>
      </c>
      <c r="H2045">
        <v>22000590</v>
      </c>
      <c r="I2045">
        <v>372.21</v>
      </c>
      <c r="J2045" s="1">
        <v>44626</v>
      </c>
      <c r="K2045">
        <v>305.08999999999997</v>
      </c>
      <c r="L2045" s="1">
        <v>44648</v>
      </c>
      <c r="M2045">
        <v>22</v>
      </c>
      <c r="N2045" s="8">
        <f t="shared" si="31"/>
        <v>6711.98</v>
      </c>
    </row>
    <row r="2046" spans="1:14">
      <c r="A2046" t="s">
        <v>14</v>
      </c>
      <c r="B2046" t="s">
        <v>62</v>
      </c>
      <c r="C2046" t="s">
        <v>181</v>
      </c>
      <c r="D2046">
        <v>2707070963</v>
      </c>
      <c r="E2046" s="1">
        <v>44566</v>
      </c>
      <c r="F2046" s="1">
        <v>44566</v>
      </c>
      <c r="G2046">
        <v>6461072101</v>
      </c>
      <c r="H2046">
        <v>8722110486</v>
      </c>
      <c r="I2046">
        <v>21242.89</v>
      </c>
      <c r="J2046" s="1">
        <v>44626</v>
      </c>
      <c r="K2046">
        <v>19311.72</v>
      </c>
      <c r="L2046" s="1">
        <v>44616</v>
      </c>
      <c r="M2046">
        <v>-10</v>
      </c>
      <c r="N2046" s="8">
        <f t="shared" si="31"/>
        <v>-193117.2</v>
      </c>
    </row>
    <row r="2047" spans="1:14">
      <c r="A2047" t="s">
        <v>14</v>
      </c>
      <c r="B2047" t="s">
        <v>62</v>
      </c>
      <c r="C2047" t="s">
        <v>181</v>
      </c>
      <c r="D2047">
        <v>2707070963</v>
      </c>
      <c r="E2047" s="1">
        <v>44566</v>
      </c>
      <c r="F2047" s="1">
        <v>44566</v>
      </c>
      <c r="G2047">
        <v>6461074450</v>
      </c>
      <c r="H2047">
        <v>8722110485</v>
      </c>
      <c r="I2047">
        <v>11950.4</v>
      </c>
      <c r="J2047" s="1">
        <v>44626</v>
      </c>
      <c r="K2047">
        <v>10864</v>
      </c>
      <c r="L2047" s="1">
        <v>44616</v>
      </c>
      <c r="M2047">
        <v>-10</v>
      </c>
      <c r="N2047" s="8">
        <f t="shared" si="31"/>
        <v>-108640</v>
      </c>
    </row>
    <row r="2048" spans="1:14">
      <c r="A2048" t="s">
        <v>14</v>
      </c>
      <c r="B2048" t="s">
        <v>62</v>
      </c>
      <c r="C2048" t="s">
        <v>181</v>
      </c>
      <c r="D2048">
        <v>2707070963</v>
      </c>
      <c r="E2048" s="1">
        <v>44566</v>
      </c>
      <c r="F2048" s="1">
        <v>44566</v>
      </c>
      <c r="G2048">
        <v>6461075298</v>
      </c>
      <c r="H2048">
        <v>8722110487</v>
      </c>
      <c r="I2048">
        <v>119695.46</v>
      </c>
      <c r="J2048" s="1">
        <v>44626</v>
      </c>
      <c r="K2048">
        <v>108814.05</v>
      </c>
      <c r="L2048" s="1">
        <v>44616</v>
      </c>
      <c r="M2048">
        <v>-10</v>
      </c>
      <c r="N2048" s="8">
        <f t="shared" si="31"/>
        <v>-1088140.5</v>
      </c>
    </row>
    <row r="2049" spans="1:14">
      <c r="A2049" t="s">
        <v>14</v>
      </c>
      <c r="B2049" t="s">
        <v>62</v>
      </c>
      <c r="C2049" t="s">
        <v>468</v>
      </c>
      <c r="D2049">
        <v>11187430159</v>
      </c>
      <c r="E2049" s="1">
        <v>44566</v>
      </c>
      <c r="F2049" s="1">
        <v>44566</v>
      </c>
      <c r="G2049">
        <v>6461086411</v>
      </c>
      <c r="H2049">
        <v>220000072</v>
      </c>
      <c r="I2049">
        <v>2994.37</v>
      </c>
      <c r="J2049" s="1">
        <v>44626</v>
      </c>
      <c r="K2049">
        <v>2722.15</v>
      </c>
      <c r="L2049" s="1">
        <v>44616</v>
      </c>
      <c r="M2049">
        <v>-10</v>
      </c>
      <c r="N2049" s="8">
        <f t="shared" si="31"/>
        <v>-27221.5</v>
      </c>
    </row>
    <row r="2050" spans="1:14">
      <c r="A2050" t="s">
        <v>14</v>
      </c>
      <c r="B2050" t="s">
        <v>62</v>
      </c>
      <c r="C2050" t="s">
        <v>111</v>
      </c>
      <c r="D2050">
        <v>492340583</v>
      </c>
      <c r="E2050" s="1">
        <v>44566</v>
      </c>
      <c r="F2050" s="1">
        <v>44566</v>
      </c>
      <c r="G2050">
        <v>6461090416</v>
      </c>
      <c r="H2050">
        <v>22000734</v>
      </c>
      <c r="I2050">
        <v>275.75</v>
      </c>
      <c r="J2050" s="1">
        <v>44626</v>
      </c>
      <c r="K2050">
        <v>250.68</v>
      </c>
      <c r="L2050" s="1">
        <v>44645</v>
      </c>
      <c r="M2050">
        <v>19</v>
      </c>
      <c r="N2050" s="8">
        <f t="shared" si="31"/>
        <v>4762.92</v>
      </c>
    </row>
    <row r="2051" spans="1:14">
      <c r="A2051" t="s">
        <v>14</v>
      </c>
      <c r="B2051" t="s">
        <v>62</v>
      </c>
      <c r="C2051" t="s">
        <v>111</v>
      </c>
      <c r="D2051">
        <v>492340583</v>
      </c>
      <c r="E2051" s="1">
        <v>44566</v>
      </c>
      <c r="F2051" s="1">
        <v>44566</v>
      </c>
      <c r="G2051">
        <v>6461090425</v>
      </c>
      <c r="H2051">
        <v>22000735</v>
      </c>
      <c r="I2051">
        <v>7572.4</v>
      </c>
      <c r="J2051" s="1">
        <v>44626</v>
      </c>
      <c r="K2051">
        <v>6884</v>
      </c>
      <c r="L2051" s="1">
        <v>44645</v>
      </c>
      <c r="M2051">
        <v>19</v>
      </c>
      <c r="N2051" s="8">
        <f t="shared" ref="N2051:N2114" si="32">+K2051*M2051</f>
        <v>130796</v>
      </c>
    </row>
    <row r="2052" spans="1:14">
      <c r="A2052" t="s">
        <v>14</v>
      </c>
      <c r="B2052" t="s">
        <v>62</v>
      </c>
      <c r="C2052" t="s">
        <v>1289</v>
      </c>
      <c r="D2052" t="s">
        <v>1290</v>
      </c>
      <c r="E2052" s="1">
        <v>44566</v>
      </c>
      <c r="F2052" s="1">
        <v>44566</v>
      </c>
      <c r="G2052">
        <v>6461150022</v>
      </c>
      <c r="H2052" t="s">
        <v>1203</v>
      </c>
      <c r="I2052">
        <v>2517.65</v>
      </c>
      <c r="J2052" s="1">
        <v>44626</v>
      </c>
      <c r="K2052">
        <v>2517.65</v>
      </c>
      <c r="L2052" s="1">
        <v>44574</v>
      </c>
      <c r="M2052">
        <v>-52</v>
      </c>
      <c r="N2052" s="8">
        <f t="shared" si="32"/>
        <v>-130917.8</v>
      </c>
    </row>
    <row r="2053" spans="1:14">
      <c r="A2053" t="s">
        <v>14</v>
      </c>
      <c r="B2053" t="s">
        <v>62</v>
      </c>
      <c r="C2053" t="s">
        <v>646</v>
      </c>
      <c r="D2053">
        <v>4947170967</v>
      </c>
      <c r="E2053" s="1">
        <v>44566</v>
      </c>
      <c r="F2053" s="1">
        <v>44566</v>
      </c>
      <c r="G2053">
        <v>6461782496</v>
      </c>
      <c r="H2053">
        <v>2202200261</v>
      </c>
      <c r="I2053">
        <v>76800.820000000007</v>
      </c>
      <c r="J2053" s="1">
        <v>44626</v>
      </c>
      <c r="K2053">
        <v>69818.929999999993</v>
      </c>
      <c r="L2053" s="1">
        <v>44588</v>
      </c>
      <c r="M2053">
        <v>-38</v>
      </c>
      <c r="N2053" s="8">
        <f t="shared" si="32"/>
        <v>-2653119.34</v>
      </c>
    </row>
    <row r="2054" spans="1:14">
      <c r="A2054" t="s">
        <v>14</v>
      </c>
      <c r="B2054" t="s">
        <v>62</v>
      </c>
      <c r="C2054" t="s">
        <v>646</v>
      </c>
      <c r="D2054">
        <v>4947170967</v>
      </c>
      <c r="E2054" s="1">
        <v>44566</v>
      </c>
      <c r="F2054" s="1">
        <v>44566</v>
      </c>
      <c r="G2054">
        <v>6461783348</v>
      </c>
      <c r="H2054">
        <v>2202200146</v>
      </c>
      <c r="I2054">
        <v>3776.16</v>
      </c>
      <c r="J2054" s="1">
        <v>44626</v>
      </c>
      <c r="K2054">
        <v>3432.87</v>
      </c>
      <c r="L2054" s="1">
        <v>44588</v>
      </c>
      <c r="M2054">
        <v>-38</v>
      </c>
      <c r="N2054" s="8">
        <f t="shared" si="32"/>
        <v>-130449.06</v>
      </c>
    </row>
    <row r="2055" spans="1:14">
      <c r="A2055" t="s">
        <v>14</v>
      </c>
      <c r="B2055" t="s">
        <v>62</v>
      </c>
      <c r="C2055" t="s">
        <v>303</v>
      </c>
      <c r="D2055">
        <v>426150488</v>
      </c>
      <c r="E2055" s="1">
        <v>44566</v>
      </c>
      <c r="F2055" s="1">
        <v>44566</v>
      </c>
      <c r="G2055">
        <v>6461828852</v>
      </c>
      <c r="H2055">
        <v>100407</v>
      </c>
      <c r="I2055">
        <v>33419.1</v>
      </c>
      <c r="J2055" s="1">
        <v>44626</v>
      </c>
      <c r="K2055">
        <v>30381</v>
      </c>
      <c r="L2055" s="1">
        <v>44678</v>
      </c>
      <c r="M2055">
        <v>52</v>
      </c>
      <c r="N2055" s="8">
        <f t="shared" si="32"/>
        <v>1579812</v>
      </c>
    </row>
    <row r="2056" spans="1:14">
      <c r="A2056" t="s">
        <v>14</v>
      </c>
      <c r="B2056" t="s">
        <v>62</v>
      </c>
      <c r="C2056" t="s">
        <v>303</v>
      </c>
      <c r="D2056">
        <v>426150488</v>
      </c>
      <c r="E2056" s="1">
        <v>44566</v>
      </c>
      <c r="F2056" s="1">
        <v>44566</v>
      </c>
      <c r="G2056">
        <v>6461829004</v>
      </c>
      <c r="H2056">
        <v>100409</v>
      </c>
      <c r="I2056">
        <v>4.4000000000000004</v>
      </c>
      <c r="J2056" s="1">
        <v>44626</v>
      </c>
      <c r="K2056">
        <v>4</v>
      </c>
      <c r="L2056" s="1">
        <v>44645</v>
      </c>
      <c r="M2056">
        <v>19</v>
      </c>
      <c r="N2056" s="8">
        <f t="shared" si="32"/>
        <v>76</v>
      </c>
    </row>
    <row r="2057" spans="1:14">
      <c r="A2057" t="s">
        <v>14</v>
      </c>
      <c r="B2057" t="s">
        <v>62</v>
      </c>
      <c r="C2057" t="s">
        <v>303</v>
      </c>
      <c r="D2057">
        <v>426150488</v>
      </c>
      <c r="E2057" s="1">
        <v>44566</v>
      </c>
      <c r="F2057" s="1">
        <v>44566</v>
      </c>
      <c r="G2057">
        <v>6461829038</v>
      </c>
      <c r="H2057">
        <v>100410</v>
      </c>
      <c r="I2057">
        <v>4.4000000000000004</v>
      </c>
      <c r="J2057" s="1">
        <v>44626</v>
      </c>
      <c r="K2057">
        <v>4</v>
      </c>
      <c r="L2057" s="1">
        <v>44645</v>
      </c>
      <c r="M2057">
        <v>19</v>
      </c>
      <c r="N2057" s="8">
        <f t="shared" si="32"/>
        <v>76</v>
      </c>
    </row>
    <row r="2058" spans="1:14">
      <c r="A2058" t="s">
        <v>14</v>
      </c>
      <c r="B2058" t="s">
        <v>62</v>
      </c>
      <c r="C2058" t="s">
        <v>303</v>
      </c>
      <c r="D2058">
        <v>426150488</v>
      </c>
      <c r="E2058" s="1">
        <v>44566</v>
      </c>
      <c r="F2058" s="1">
        <v>44566</v>
      </c>
      <c r="G2058">
        <v>6461829387</v>
      </c>
      <c r="H2058">
        <v>100408</v>
      </c>
      <c r="I2058">
        <v>6669.52</v>
      </c>
      <c r="J2058" s="1">
        <v>44626</v>
      </c>
      <c r="K2058">
        <v>6063.2</v>
      </c>
      <c r="L2058" s="1">
        <v>44678</v>
      </c>
      <c r="M2058">
        <v>52</v>
      </c>
      <c r="N2058" s="8">
        <f t="shared" si="32"/>
        <v>315286.39999999997</v>
      </c>
    </row>
    <row r="2059" spans="1:14">
      <c r="A2059" t="s">
        <v>14</v>
      </c>
      <c r="B2059" t="s">
        <v>62</v>
      </c>
      <c r="C2059" t="s">
        <v>182</v>
      </c>
      <c r="D2059">
        <v>4337640280</v>
      </c>
      <c r="E2059" s="1">
        <v>44566</v>
      </c>
      <c r="F2059" s="1">
        <v>44566</v>
      </c>
      <c r="G2059">
        <v>6462059547</v>
      </c>
      <c r="H2059" t="s">
        <v>1291</v>
      </c>
      <c r="I2059">
        <v>333.04</v>
      </c>
      <c r="J2059" s="1">
        <v>44626</v>
      </c>
      <c r="K2059">
        <v>272.98</v>
      </c>
      <c r="L2059" s="1">
        <v>44588</v>
      </c>
      <c r="M2059">
        <v>-38</v>
      </c>
      <c r="N2059" s="8">
        <f t="shared" si="32"/>
        <v>-10373.240000000002</v>
      </c>
    </row>
    <row r="2060" spans="1:14">
      <c r="A2060" t="s">
        <v>14</v>
      </c>
      <c r="B2060" t="s">
        <v>62</v>
      </c>
      <c r="C2060" t="s">
        <v>226</v>
      </c>
      <c r="D2060">
        <v>5849130157</v>
      </c>
      <c r="E2060" s="1">
        <v>44566</v>
      </c>
      <c r="F2060" s="1">
        <v>44566</v>
      </c>
      <c r="G2060">
        <v>6462106499</v>
      </c>
      <c r="H2060" s="3" t="s">
        <v>1292</v>
      </c>
      <c r="I2060">
        <v>16233.37</v>
      </c>
      <c r="J2060" s="1">
        <v>44626</v>
      </c>
      <c r="K2060">
        <v>14757.61</v>
      </c>
      <c r="L2060" s="1">
        <v>44616</v>
      </c>
      <c r="M2060">
        <v>-10</v>
      </c>
      <c r="N2060" s="8">
        <f t="shared" si="32"/>
        <v>-147576.1</v>
      </c>
    </row>
    <row r="2061" spans="1:14">
      <c r="A2061" t="s">
        <v>14</v>
      </c>
      <c r="B2061" t="s">
        <v>62</v>
      </c>
      <c r="C2061" t="s">
        <v>630</v>
      </c>
      <c r="D2061">
        <v>9076261214</v>
      </c>
      <c r="E2061" s="1">
        <v>44566</v>
      </c>
      <c r="F2061" s="1">
        <v>44566</v>
      </c>
      <c r="G2061">
        <v>6462165932</v>
      </c>
      <c r="H2061">
        <v>297</v>
      </c>
      <c r="I2061">
        <v>31863.46</v>
      </c>
      <c r="J2061" s="1">
        <v>44626</v>
      </c>
      <c r="K2061">
        <v>26117.59</v>
      </c>
      <c r="L2061" s="1">
        <v>44616</v>
      </c>
      <c r="M2061">
        <v>-10</v>
      </c>
      <c r="N2061" s="8">
        <f t="shared" si="32"/>
        <v>-261175.9</v>
      </c>
    </row>
    <row r="2062" spans="1:14">
      <c r="A2062" t="s">
        <v>14</v>
      </c>
      <c r="B2062" t="s">
        <v>62</v>
      </c>
      <c r="C2062" t="s">
        <v>178</v>
      </c>
      <c r="D2062">
        <v>2154270595</v>
      </c>
      <c r="E2062" s="1">
        <v>44566</v>
      </c>
      <c r="F2062" s="1">
        <v>44566</v>
      </c>
      <c r="G2062">
        <v>6462412503</v>
      </c>
      <c r="H2062">
        <v>92122001</v>
      </c>
      <c r="I2062">
        <v>263.52</v>
      </c>
      <c r="J2062" s="1">
        <v>44626</v>
      </c>
      <c r="K2062">
        <v>216</v>
      </c>
      <c r="L2062" s="1">
        <v>44645</v>
      </c>
      <c r="M2062">
        <v>19</v>
      </c>
      <c r="N2062" s="8">
        <f t="shared" si="32"/>
        <v>4104</v>
      </c>
    </row>
    <row r="2063" spans="1:14">
      <c r="A2063" t="s">
        <v>14</v>
      </c>
      <c r="B2063" t="s">
        <v>62</v>
      </c>
      <c r="C2063" t="s">
        <v>619</v>
      </c>
      <c r="D2063">
        <v>322800376</v>
      </c>
      <c r="E2063" s="1">
        <v>44566</v>
      </c>
      <c r="F2063" s="1">
        <v>44566</v>
      </c>
      <c r="G2063">
        <v>6462587298</v>
      </c>
      <c r="H2063">
        <v>8033661</v>
      </c>
      <c r="I2063">
        <v>1242.45</v>
      </c>
      <c r="J2063" s="1">
        <v>44626</v>
      </c>
      <c r="K2063">
        <v>134.4</v>
      </c>
      <c r="L2063" s="1">
        <v>44678</v>
      </c>
      <c r="M2063">
        <v>52</v>
      </c>
      <c r="N2063" s="8">
        <f t="shared" si="32"/>
        <v>6988.8</v>
      </c>
    </row>
    <row r="2064" spans="1:14">
      <c r="A2064" t="s">
        <v>14</v>
      </c>
      <c r="B2064" t="s">
        <v>62</v>
      </c>
      <c r="C2064" t="s">
        <v>619</v>
      </c>
      <c r="D2064">
        <v>322800376</v>
      </c>
      <c r="E2064" s="1">
        <v>44566</v>
      </c>
      <c r="F2064" s="1">
        <v>44566</v>
      </c>
      <c r="G2064">
        <v>6462587777</v>
      </c>
      <c r="H2064">
        <v>8033660</v>
      </c>
      <c r="I2064">
        <v>289.75</v>
      </c>
      <c r="J2064" s="1">
        <v>44626</v>
      </c>
      <c r="K2064">
        <v>237.5</v>
      </c>
      <c r="L2064" s="1">
        <v>44645</v>
      </c>
      <c r="M2064">
        <v>19</v>
      </c>
      <c r="N2064" s="8">
        <f t="shared" si="32"/>
        <v>4512.5</v>
      </c>
    </row>
    <row r="2065" spans="1:14">
      <c r="A2065" t="s">
        <v>14</v>
      </c>
      <c r="B2065" t="s">
        <v>62</v>
      </c>
      <c r="C2065" t="s">
        <v>1293</v>
      </c>
      <c r="D2065" t="s">
        <v>1294</v>
      </c>
      <c r="E2065" s="1">
        <v>44566</v>
      </c>
      <c r="F2065" s="1">
        <v>44566</v>
      </c>
      <c r="G2065">
        <v>6462596255</v>
      </c>
      <c r="H2065" t="s">
        <v>43</v>
      </c>
      <c r="I2065">
        <v>2256.23</v>
      </c>
      <c r="J2065" s="1">
        <v>44626</v>
      </c>
      <c r="K2065">
        <v>2256.23</v>
      </c>
      <c r="L2065" s="1">
        <v>44579</v>
      </c>
      <c r="M2065">
        <v>-47</v>
      </c>
      <c r="N2065" s="8">
        <f t="shared" si="32"/>
        <v>-106042.81</v>
      </c>
    </row>
    <row r="2066" spans="1:14">
      <c r="A2066" t="s">
        <v>14</v>
      </c>
      <c r="B2066" t="s">
        <v>62</v>
      </c>
      <c r="C2066" t="s">
        <v>1295</v>
      </c>
      <c r="D2066">
        <v>471770016</v>
      </c>
      <c r="E2066" s="1">
        <v>44566</v>
      </c>
      <c r="F2066" s="1">
        <v>44566</v>
      </c>
      <c r="G2066">
        <v>6462636192</v>
      </c>
      <c r="H2066">
        <v>90000087</v>
      </c>
      <c r="I2066">
        <v>14651.4</v>
      </c>
      <c r="J2066" s="1">
        <v>44626</v>
      </c>
      <c r="K2066">
        <v>13319.45</v>
      </c>
      <c r="L2066" s="1">
        <v>44645</v>
      </c>
      <c r="M2066">
        <v>19</v>
      </c>
      <c r="N2066" s="8">
        <f t="shared" si="32"/>
        <v>253069.55000000002</v>
      </c>
    </row>
    <row r="2067" spans="1:14">
      <c r="A2067" t="s">
        <v>14</v>
      </c>
      <c r="B2067" t="s">
        <v>62</v>
      </c>
      <c r="C2067" t="s">
        <v>244</v>
      </c>
      <c r="D2067">
        <v>674840152</v>
      </c>
      <c r="E2067" s="1">
        <v>44566</v>
      </c>
      <c r="F2067" s="1">
        <v>44566</v>
      </c>
      <c r="G2067">
        <v>6462716385</v>
      </c>
      <c r="H2067">
        <v>5302417369</v>
      </c>
      <c r="I2067">
        <v>280.8</v>
      </c>
      <c r="J2067" s="1">
        <v>44626</v>
      </c>
      <c r="K2067">
        <v>270</v>
      </c>
      <c r="L2067" s="1">
        <v>44645</v>
      </c>
      <c r="M2067">
        <v>19</v>
      </c>
      <c r="N2067" s="8">
        <f t="shared" si="32"/>
        <v>5130</v>
      </c>
    </row>
    <row r="2068" spans="1:14">
      <c r="A2068" t="s">
        <v>14</v>
      </c>
      <c r="B2068" t="s">
        <v>62</v>
      </c>
      <c r="C2068" t="s">
        <v>101</v>
      </c>
      <c r="D2068">
        <v>3878140239</v>
      </c>
      <c r="E2068" s="1">
        <v>44566</v>
      </c>
      <c r="F2068" s="1">
        <v>44566</v>
      </c>
      <c r="G2068">
        <v>6463034178</v>
      </c>
      <c r="H2068">
        <v>1060000074</v>
      </c>
      <c r="I2068">
        <v>27519</v>
      </c>
      <c r="J2068" s="1">
        <v>44626</v>
      </c>
      <c r="K2068">
        <v>25017.27</v>
      </c>
      <c r="L2068" s="1">
        <v>44616</v>
      </c>
      <c r="M2068">
        <v>-10</v>
      </c>
      <c r="N2068" s="8">
        <f t="shared" si="32"/>
        <v>-250172.7</v>
      </c>
    </row>
    <row r="2069" spans="1:14">
      <c r="A2069" t="s">
        <v>14</v>
      </c>
      <c r="B2069" t="s">
        <v>62</v>
      </c>
      <c r="C2069" t="s">
        <v>203</v>
      </c>
      <c r="D2069">
        <v>212840235</v>
      </c>
      <c r="E2069" s="1">
        <v>44566</v>
      </c>
      <c r="F2069" s="1">
        <v>44566</v>
      </c>
      <c r="G2069">
        <v>6463034928</v>
      </c>
      <c r="H2069">
        <v>1000000374</v>
      </c>
      <c r="I2069">
        <v>22961.33</v>
      </c>
      <c r="J2069" s="1">
        <v>44626</v>
      </c>
      <c r="K2069">
        <v>20873.939999999999</v>
      </c>
      <c r="L2069" s="1">
        <v>44645</v>
      </c>
      <c r="M2069">
        <v>19</v>
      </c>
      <c r="N2069" s="8">
        <f t="shared" si="32"/>
        <v>396604.86</v>
      </c>
    </row>
    <row r="2070" spans="1:14">
      <c r="A2070" t="s">
        <v>14</v>
      </c>
      <c r="B2070" t="s">
        <v>62</v>
      </c>
      <c r="C2070" t="s">
        <v>479</v>
      </c>
      <c r="D2070">
        <v>6522300968</v>
      </c>
      <c r="E2070" s="1">
        <v>44566</v>
      </c>
      <c r="F2070" s="1">
        <v>44566</v>
      </c>
      <c r="G2070">
        <v>6463105066</v>
      </c>
      <c r="H2070">
        <v>7000151027</v>
      </c>
      <c r="I2070">
        <v>1221</v>
      </c>
      <c r="J2070" s="1">
        <v>44626</v>
      </c>
      <c r="K2070">
        <v>1110</v>
      </c>
      <c r="L2070" s="1">
        <v>44616</v>
      </c>
      <c r="M2070">
        <v>-10</v>
      </c>
      <c r="N2070" s="8">
        <f t="shared" si="32"/>
        <v>-11100</v>
      </c>
    </row>
    <row r="2071" spans="1:14">
      <c r="A2071" t="s">
        <v>14</v>
      </c>
      <c r="B2071" t="s">
        <v>62</v>
      </c>
      <c r="C2071" t="s">
        <v>674</v>
      </c>
      <c r="D2071">
        <v>967720285</v>
      </c>
      <c r="E2071" s="1">
        <v>44566</v>
      </c>
      <c r="F2071" s="1">
        <v>44566</v>
      </c>
      <c r="G2071">
        <v>6463311181</v>
      </c>
      <c r="H2071">
        <v>2021938939</v>
      </c>
      <c r="I2071">
        <v>1464</v>
      </c>
      <c r="J2071" s="1">
        <v>44626</v>
      </c>
      <c r="K2071">
        <v>1200</v>
      </c>
      <c r="L2071" s="1">
        <v>44616</v>
      </c>
      <c r="M2071">
        <v>-10</v>
      </c>
      <c r="N2071" s="8">
        <f t="shared" si="32"/>
        <v>-12000</v>
      </c>
    </row>
    <row r="2072" spans="1:14">
      <c r="A2072" t="s">
        <v>14</v>
      </c>
      <c r="B2072" t="s">
        <v>62</v>
      </c>
      <c r="C2072" t="s">
        <v>674</v>
      </c>
      <c r="D2072">
        <v>967720285</v>
      </c>
      <c r="E2072" s="1">
        <v>44566</v>
      </c>
      <c r="F2072" s="1">
        <v>44566</v>
      </c>
      <c r="G2072">
        <v>6463330020</v>
      </c>
      <c r="H2072">
        <v>2021938952</v>
      </c>
      <c r="I2072">
        <v>19215</v>
      </c>
      <c r="J2072" s="1">
        <v>44626</v>
      </c>
      <c r="K2072">
        <v>15750</v>
      </c>
      <c r="L2072" s="1">
        <v>44616</v>
      </c>
      <c r="M2072">
        <v>-10</v>
      </c>
      <c r="N2072" s="8">
        <f t="shared" si="32"/>
        <v>-157500</v>
      </c>
    </row>
    <row r="2073" spans="1:14">
      <c r="A2073" t="s">
        <v>14</v>
      </c>
      <c r="B2073" t="s">
        <v>62</v>
      </c>
      <c r="C2073" t="s">
        <v>1296</v>
      </c>
      <c r="D2073">
        <v>12032011004</v>
      </c>
      <c r="E2073" s="1">
        <v>44566</v>
      </c>
      <c r="F2073" s="1">
        <v>44566</v>
      </c>
      <c r="G2073">
        <v>6463703562</v>
      </c>
      <c r="H2073" t="s">
        <v>1297</v>
      </c>
      <c r="I2073">
        <v>6861.5</v>
      </c>
      <c r="J2073" s="1">
        <v>44626</v>
      </c>
      <c r="K2073">
        <v>5624.18</v>
      </c>
      <c r="L2073" s="1">
        <v>44589</v>
      </c>
      <c r="M2073">
        <v>-37</v>
      </c>
      <c r="N2073" s="8">
        <f t="shared" si="32"/>
        <v>-208094.66</v>
      </c>
    </row>
    <row r="2074" spans="1:14">
      <c r="A2074" t="s">
        <v>14</v>
      </c>
      <c r="B2074" t="s">
        <v>62</v>
      </c>
      <c r="C2074" t="s">
        <v>509</v>
      </c>
      <c r="D2074">
        <v>399800580</v>
      </c>
      <c r="E2074" s="1">
        <v>44566</v>
      </c>
      <c r="F2074" s="1">
        <v>44566</v>
      </c>
      <c r="G2074">
        <v>6464025249</v>
      </c>
      <c r="H2074">
        <v>3202200115</v>
      </c>
      <c r="I2074">
        <v>18222.91</v>
      </c>
      <c r="J2074" s="1">
        <v>44626</v>
      </c>
      <c r="K2074">
        <v>16566.28</v>
      </c>
      <c r="L2074" s="1">
        <v>44645</v>
      </c>
      <c r="M2074">
        <v>19</v>
      </c>
      <c r="N2074" s="8">
        <f t="shared" si="32"/>
        <v>314759.31999999995</v>
      </c>
    </row>
    <row r="2075" spans="1:14">
      <c r="A2075" t="s">
        <v>14</v>
      </c>
      <c r="B2075" t="s">
        <v>62</v>
      </c>
      <c r="C2075" t="s">
        <v>1298</v>
      </c>
      <c r="D2075">
        <v>9147251004</v>
      </c>
      <c r="E2075" s="1">
        <v>44566</v>
      </c>
      <c r="F2075" s="1">
        <v>44566</v>
      </c>
      <c r="G2075">
        <v>6464493888</v>
      </c>
      <c r="H2075">
        <v>5514</v>
      </c>
      <c r="I2075">
        <v>641.91</v>
      </c>
      <c r="J2075" s="1">
        <v>44626</v>
      </c>
      <c r="K2075">
        <v>529.04</v>
      </c>
      <c r="L2075" s="1">
        <v>44620</v>
      </c>
      <c r="M2075">
        <v>-6</v>
      </c>
      <c r="N2075" s="8">
        <f t="shared" si="32"/>
        <v>-3174.24</v>
      </c>
    </row>
    <row r="2076" spans="1:14">
      <c r="A2076" t="s">
        <v>14</v>
      </c>
      <c r="B2076" t="s">
        <v>62</v>
      </c>
      <c r="C2076" t="s">
        <v>1299</v>
      </c>
      <c r="D2076">
        <v>1343030555</v>
      </c>
      <c r="E2076" s="1">
        <v>44566</v>
      </c>
      <c r="F2076" s="1">
        <v>44566</v>
      </c>
      <c r="G2076">
        <v>6464748587</v>
      </c>
      <c r="H2076" t="s">
        <v>1300</v>
      </c>
      <c r="I2076">
        <v>22692</v>
      </c>
      <c r="J2076" s="1">
        <v>44626</v>
      </c>
      <c r="K2076">
        <v>18600</v>
      </c>
      <c r="L2076" s="1">
        <v>44732</v>
      </c>
      <c r="M2076">
        <v>106</v>
      </c>
      <c r="N2076" s="8">
        <f t="shared" si="32"/>
        <v>1971600</v>
      </c>
    </row>
    <row r="2077" spans="1:14">
      <c r="A2077" t="s">
        <v>14</v>
      </c>
      <c r="B2077" t="s">
        <v>62</v>
      </c>
      <c r="C2077" t="s">
        <v>674</v>
      </c>
      <c r="D2077">
        <v>967720285</v>
      </c>
      <c r="E2077" s="1">
        <v>44566</v>
      </c>
      <c r="F2077" s="1">
        <v>44566</v>
      </c>
      <c r="G2077">
        <v>6465103962</v>
      </c>
      <c r="H2077">
        <v>2021935673</v>
      </c>
      <c r="I2077">
        <v>3843</v>
      </c>
      <c r="J2077" s="1">
        <v>44626</v>
      </c>
      <c r="K2077">
        <v>3150</v>
      </c>
      <c r="L2077" s="1">
        <v>44616</v>
      </c>
      <c r="M2077">
        <v>-10</v>
      </c>
      <c r="N2077" s="8">
        <f t="shared" si="32"/>
        <v>-31500</v>
      </c>
    </row>
    <row r="2078" spans="1:14">
      <c r="A2078" t="s">
        <v>14</v>
      </c>
      <c r="B2078" t="s">
        <v>62</v>
      </c>
      <c r="C2078" t="s">
        <v>624</v>
      </c>
      <c r="D2078">
        <v>11815361008</v>
      </c>
      <c r="E2078" s="1">
        <v>44566</v>
      </c>
      <c r="F2078" s="1">
        <v>44566</v>
      </c>
      <c r="G2078">
        <v>6465248758</v>
      </c>
      <c r="H2078" t="s">
        <v>1301</v>
      </c>
      <c r="I2078">
        <v>1713.73</v>
      </c>
      <c r="J2078" s="1">
        <v>44626</v>
      </c>
      <c r="K2078">
        <v>1557.93</v>
      </c>
      <c r="L2078" s="1">
        <v>44678</v>
      </c>
      <c r="M2078">
        <v>52</v>
      </c>
      <c r="N2078" s="8">
        <f t="shared" si="32"/>
        <v>81012.36</v>
      </c>
    </row>
    <row r="2079" spans="1:14">
      <c r="A2079" t="s">
        <v>14</v>
      </c>
      <c r="B2079" t="s">
        <v>62</v>
      </c>
      <c r="C2079" t="s">
        <v>1302</v>
      </c>
      <c r="D2079">
        <v>13023610150</v>
      </c>
      <c r="E2079" s="1">
        <v>44566</v>
      </c>
      <c r="F2079" s="1">
        <v>44566</v>
      </c>
      <c r="G2079">
        <v>6465561567</v>
      </c>
      <c r="H2079">
        <v>540028037</v>
      </c>
      <c r="I2079">
        <v>19.25</v>
      </c>
      <c r="J2079" s="1">
        <v>44626</v>
      </c>
      <c r="K2079">
        <v>15.78</v>
      </c>
      <c r="L2079" s="1">
        <v>44620</v>
      </c>
      <c r="M2079">
        <v>-6</v>
      </c>
      <c r="N2079" s="8">
        <f t="shared" si="32"/>
        <v>-94.679999999999993</v>
      </c>
    </row>
    <row r="2080" spans="1:14">
      <c r="A2080" t="s">
        <v>14</v>
      </c>
      <c r="B2080" t="s">
        <v>62</v>
      </c>
      <c r="C2080" t="s">
        <v>470</v>
      </c>
      <c r="D2080">
        <v>1835220482</v>
      </c>
      <c r="E2080" s="1">
        <v>44566</v>
      </c>
      <c r="F2080" s="1">
        <v>44566</v>
      </c>
      <c r="G2080">
        <v>6465945856</v>
      </c>
      <c r="H2080" t="s">
        <v>1303</v>
      </c>
      <c r="I2080">
        <v>480.38</v>
      </c>
      <c r="J2080" s="1">
        <v>44626</v>
      </c>
      <c r="K2080">
        <v>393.75</v>
      </c>
      <c r="L2080" s="1">
        <v>44616</v>
      </c>
      <c r="M2080">
        <v>-10</v>
      </c>
      <c r="N2080" s="8">
        <f t="shared" si="32"/>
        <v>-3937.5</v>
      </c>
    </row>
    <row r="2081" spans="1:14">
      <c r="A2081" t="s">
        <v>14</v>
      </c>
      <c r="B2081" t="s">
        <v>62</v>
      </c>
      <c r="C2081" t="s">
        <v>727</v>
      </c>
      <c r="D2081">
        <v>12785290151</v>
      </c>
      <c r="E2081" s="1">
        <v>44566</v>
      </c>
      <c r="F2081" s="1">
        <v>44566</v>
      </c>
      <c r="G2081">
        <v>6466273541</v>
      </c>
      <c r="H2081" t="s">
        <v>1304</v>
      </c>
      <c r="I2081">
        <v>13896.04</v>
      </c>
      <c r="J2081" s="1">
        <v>44626</v>
      </c>
      <c r="K2081">
        <v>11390.2</v>
      </c>
      <c r="L2081" s="1">
        <v>44615</v>
      </c>
      <c r="M2081">
        <v>-11</v>
      </c>
      <c r="N2081" s="8">
        <f t="shared" si="32"/>
        <v>-125292.20000000001</v>
      </c>
    </row>
    <row r="2082" spans="1:14">
      <c r="A2082" t="s">
        <v>14</v>
      </c>
      <c r="B2082" t="s">
        <v>62</v>
      </c>
      <c r="C2082" t="s">
        <v>322</v>
      </c>
      <c r="D2082">
        <v>2645920592</v>
      </c>
      <c r="E2082" s="1">
        <v>44566</v>
      </c>
      <c r="F2082" s="1">
        <v>44566</v>
      </c>
      <c r="G2082">
        <v>6466280697</v>
      </c>
      <c r="H2082">
        <v>2022000407</v>
      </c>
      <c r="I2082">
        <v>880</v>
      </c>
      <c r="J2082" s="1">
        <v>44626</v>
      </c>
      <c r="K2082">
        <v>800</v>
      </c>
      <c r="L2082" s="1">
        <v>44588</v>
      </c>
      <c r="M2082">
        <v>-38</v>
      </c>
      <c r="N2082" s="8">
        <f t="shared" si="32"/>
        <v>-30400</v>
      </c>
    </row>
    <row r="2083" spans="1:14">
      <c r="A2083" t="s">
        <v>14</v>
      </c>
      <c r="B2083" t="s">
        <v>62</v>
      </c>
      <c r="C2083" t="s">
        <v>327</v>
      </c>
      <c r="D2083">
        <v>5501420961</v>
      </c>
      <c r="E2083" s="1">
        <v>44567</v>
      </c>
      <c r="F2083" s="1">
        <v>44567</v>
      </c>
      <c r="G2083">
        <v>6466402309</v>
      </c>
      <c r="H2083">
        <v>2108113617</v>
      </c>
      <c r="I2083">
        <v>6411.24</v>
      </c>
      <c r="J2083" s="1">
        <v>44627</v>
      </c>
      <c r="K2083">
        <v>5828.4</v>
      </c>
      <c r="L2083" s="1">
        <v>44613</v>
      </c>
      <c r="M2083">
        <v>-14</v>
      </c>
      <c r="N2083" s="8">
        <f t="shared" si="32"/>
        <v>-81597.599999999991</v>
      </c>
    </row>
    <row r="2084" spans="1:14">
      <c r="A2084" t="s">
        <v>14</v>
      </c>
      <c r="B2084" t="s">
        <v>62</v>
      </c>
      <c r="C2084" t="s">
        <v>1305</v>
      </c>
      <c r="D2084" t="s">
        <v>1306</v>
      </c>
      <c r="E2084" s="1">
        <v>44567</v>
      </c>
      <c r="F2084" s="1">
        <v>44567</v>
      </c>
      <c r="G2084">
        <v>6466485782</v>
      </c>
      <c r="H2084" t="s">
        <v>1203</v>
      </c>
      <c r="I2084">
        <v>2256.23</v>
      </c>
      <c r="J2084" s="1">
        <v>44627</v>
      </c>
      <c r="K2084">
        <v>2256.23</v>
      </c>
      <c r="L2084" s="1">
        <v>44579</v>
      </c>
      <c r="M2084">
        <v>-48</v>
      </c>
      <c r="N2084" s="8">
        <f t="shared" si="32"/>
        <v>-108299.04000000001</v>
      </c>
    </row>
    <row r="2085" spans="1:14">
      <c r="A2085" t="s">
        <v>14</v>
      </c>
      <c r="B2085" t="s">
        <v>62</v>
      </c>
      <c r="C2085" t="s">
        <v>274</v>
      </c>
      <c r="D2085">
        <v>8082461008</v>
      </c>
      <c r="E2085" s="1">
        <v>44567</v>
      </c>
      <c r="F2085" s="1">
        <v>44567</v>
      </c>
      <c r="G2085">
        <v>6466490847</v>
      </c>
      <c r="H2085">
        <v>22001577</v>
      </c>
      <c r="I2085">
        <v>2438.1</v>
      </c>
      <c r="J2085" s="1">
        <v>44627</v>
      </c>
      <c r="K2085">
        <v>2322</v>
      </c>
      <c r="L2085" s="1">
        <v>44616</v>
      </c>
      <c r="M2085">
        <v>-11</v>
      </c>
      <c r="N2085" s="8">
        <f t="shared" si="32"/>
        <v>-25542</v>
      </c>
    </row>
    <row r="2086" spans="1:14">
      <c r="A2086" t="s">
        <v>14</v>
      </c>
      <c r="B2086" t="s">
        <v>62</v>
      </c>
      <c r="C2086" t="s">
        <v>259</v>
      </c>
      <c r="D2086">
        <v>13110270157</v>
      </c>
      <c r="E2086" s="1">
        <v>44567</v>
      </c>
      <c r="F2086" s="1">
        <v>44567</v>
      </c>
      <c r="G2086">
        <v>6466702009</v>
      </c>
      <c r="H2086">
        <v>980270746</v>
      </c>
      <c r="I2086">
        <v>1512.6</v>
      </c>
      <c r="J2086" s="1">
        <v>44627</v>
      </c>
      <c r="K2086">
        <v>1239.8399999999999</v>
      </c>
      <c r="L2086" s="1">
        <v>44620</v>
      </c>
      <c r="M2086">
        <v>-7</v>
      </c>
      <c r="N2086" s="8">
        <f t="shared" si="32"/>
        <v>-8678.8799999999992</v>
      </c>
    </row>
    <row r="2087" spans="1:14">
      <c r="A2087" t="s">
        <v>14</v>
      </c>
      <c r="B2087" t="s">
        <v>62</v>
      </c>
      <c r="C2087" t="s">
        <v>601</v>
      </c>
      <c r="D2087">
        <v>11654150157</v>
      </c>
      <c r="E2087" s="1">
        <v>44567</v>
      </c>
      <c r="F2087" s="1">
        <v>44567</v>
      </c>
      <c r="G2087">
        <v>6466726636</v>
      </c>
      <c r="H2087">
        <v>3300000807</v>
      </c>
      <c r="I2087">
        <v>1258.71</v>
      </c>
      <c r="J2087" s="1">
        <v>44627</v>
      </c>
      <c r="K2087">
        <v>1144.28</v>
      </c>
      <c r="L2087" s="1">
        <v>44616</v>
      </c>
      <c r="M2087">
        <v>-11</v>
      </c>
      <c r="N2087" s="8">
        <f t="shared" si="32"/>
        <v>-12587.08</v>
      </c>
    </row>
    <row r="2088" spans="1:14">
      <c r="A2088" t="s">
        <v>14</v>
      </c>
      <c r="B2088" t="s">
        <v>62</v>
      </c>
      <c r="C2088" t="s">
        <v>72</v>
      </c>
      <c r="D2088">
        <v>9238800156</v>
      </c>
      <c r="E2088" s="1">
        <v>44567</v>
      </c>
      <c r="F2088" s="1">
        <v>44567</v>
      </c>
      <c r="G2088">
        <v>6467184791</v>
      </c>
      <c r="H2088">
        <v>1209043228</v>
      </c>
      <c r="I2088">
        <v>6412.32</v>
      </c>
      <c r="J2088" s="1">
        <v>44627</v>
      </c>
      <c r="K2088">
        <v>5256</v>
      </c>
      <c r="L2088" s="1">
        <v>44645</v>
      </c>
      <c r="M2088">
        <v>18</v>
      </c>
      <c r="N2088" s="8">
        <f t="shared" si="32"/>
        <v>94608</v>
      </c>
    </row>
    <row r="2089" spans="1:14">
      <c r="A2089" t="s">
        <v>14</v>
      </c>
      <c r="B2089" t="s">
        <v>62</v>
      </c>
      <c r="C2089" t="s">
        <v>568</v>
      </c>
      <c r="D2089">
        <v>832400154</v>
      </c>
      <c r="E2089" s="1">
        <v>44567</v>
      </c>
      <c r="F2089" s="1">
        <v>44567</v>
      </c>
      <c r="G2089">
        <v>6467289107</v>
      </c>
      <c r="H2089">
        <v>27400720</v>
      </c>
      <c r="I2089">
        <v>64266.29</v>
      </c>
      <c r="J2089" s="1">
        <v>44627</v>
      </c>
      <c r="K2089">
        <v>58423.9</v>
      </c>
      <c r="L2089" s="1">
        <v>44616</v>
      </c>
      <c r="M2089">
        <v>-11</v>
      </c>
      <c r="N2089" s="8">
        <f t="shared" si="32"/>
        <v>-642662.9</v>
      </c>
    </row>
    <row r="2090" spans="1:14">
      <c r="A2090" t="s">
        <v>14</v>
      </c>
      <c r="B2090" t="s">
        <v>62</v>
      </c>
      <c r="C2090" t="s">
        <v>568</v>
      </c>
      <c r="D2090">
        <v>832400154</v>
      </c>
      <c r="E2090" s="1">
        <v>44567</v>
      </c>
      <c r="F2090" s="1">
        <v>44567</v>
      </c>
      <c r="G2090">
        <v>6467289151</v>
      </c>
      <c r="H2090">
        <v>27400721</v>
      </c>
      <c r="I2090">
        <v>968.88</v>
      </c>
      <c r="J2090" s="1">
        <v>44627</v>
      </c>
      <c r="K2090">
        <v>880.8</v>
      </c>
      <c r="L2090" s="1">
        <v>44616</v>
      </c>
      <c r="M2090">
        <v>-11</v>
      </c>
      <c r="N2090" s="8">
        <f t="shared" si="32"/>
        <v>-9688.7999999999993</v>
      </c>
    </row>
    <row r="2091" spans="1:14">
      <c r="A2091" t="s">
        <v>14</v>
      </c>
      <c r="B2091" t="s">
        <v>62</v>
      </c>
      <c r="C2091" t="s">
        <v>568</v>
      </c>
      <c r="D2091">
        <v>832400154</v>
      </c>
      <c r="E2091" s="1">
        <v>44567</v>
      </c>
      <c r="F2091" s="1">
        <v>44567</v>
      </c>
      <c r="G2091">
        <v>6467289189</v>
      </c>
      <c r="H2091">
        <v>27400722</v>
      </c>
      <c r="I2091">
        <v>9308.18</v>
      </c>
      <c r="J2091" s="1">
        <v>44627</v>
      </c>
      <c r="K2091">
        <v>8461.98</v>
      </c>
      <c r="L2091" s="1">
        <v>44616</v>
      </c>
      <c r="M2091">
        <v>-11</v>
      </c>
      <c r="N2091" s="8">
        <f t="shared" si="32"/>
        <v>-93081.78</v>
      </c>
    </row>
    <row r="2092" spans="1:14">
      <c r="A2092" t="s">
        <v>14</v>
      </c>
      <c r="B2092" t="s">
        <v>62</v>
      </c>
      <c r="C2092" t="s">
        <v>503</v>
      </c>
      <c r="D2092">
        <v>10051170156</v>
      </c>
      <c r="E2092" s="1">
        <v>44567</v>
      </c>
      <c r="F2092" s="1">
        <v>44567</v>
      </c>
      <c r="G2092">
        <v>6467424554</v>
      </c>
      <c r="H2092">
        <v>931826226</v>
      </c>
      <c r="I2092">
        <v>22495.84</v>
      </c>
      <c r="J2092" s="1">
        <v>44627</v>
      </c>
      <c r="K2092">
        <v>20450.759999999998</v>
      </c>
      <c r="L2092" s="1">
        <v>44645</v>
      </c>
      <c r="M2092">
        <v>18</v>
      </c>
      <c r="N2092" s="8">
        <f t="shared" si="32"/>
        <v>368113.68</v>
      </c>
    </row>
    <row r="2093" spans="1:14">
      <c r="A2093" t="s">
        <v>14</v>
      </c>
      <c r="B2093" t="s">
        <v>62</v>
      </c>
      <c r="C2093" t="s">
        <v>695</v>
      </c>
      <c r="D2093">
        <v>5848061007</v>
      </c>
      <c r="E2093" s="1">
        <v>44567</v>
      </c>
      <c r="F2093" s="1">
        <v>44567</v>
      </c>
      <c r="G2093">
        <v>6467595715</v>
      </c>
      <c r="H2093">
        <v>2022012000005400</v>
      </c>
      <c r="I2093">
        <v>10443.52</v>
      </c>
      <c r="J2093" s="1">
        <v>44627</v>
      </c>
      <c r="K2093">
        <v>9494.11</v>
      </c>
      <c r="L2093" s="1">
        <v>44588</v>
      </c>
      <c r="M2093">
        <v>-39</v>
      </c>
      <c r="N2093" s="8">
        <f t="shared" si="32"/>
        <v>-370270.29000000004</v>
      </c>
    </row>
    <row r="2094" spans="1:14">
      <c r="A2094" t="s">
        <v>14</v>
      </c>
      <c r="B2094" t="s">
        <v>62</v>
      </c>
      <c r="C2094" t="s">
        <v>642</v>
      </c>
      <c r="D2094">
        <v>82130592</v>
      </c>
      <c r="E2094" s="1">
        <v>44567</v>
      </c>
      <c r="F2094" s="1">
        <v>44567</v>
      </c>
      <c r="G2094">
        <v>6467598056</v>
      </c>
      <c r="H2094">
        <v>2003000441</v>
      </c>
      <c r="I2094">
        <v>11001.9</v>
      </c>
      <c r="J2094" s="1">
        <v>44627</v>
      </c>
      <c r="K2094">
        <v>10001.73</v>
      </c>
      <c r="L2094" s="1">
        <v>44616</v>
      </c>
      <c r="M2094">
        <v>-11</v>
      </c>
      <c r="N2094" s="8">
        <f t="shared" si="32"/>
        <v>-110019.03</v>
      </c>
    </row>
    <row r="2095" spans="1:14">
      <c r="A2095" t="s">
        <v>14</v>
      </c>
      <c r="B2095" t="s">
        <v>62</v>
      </c>
      <c r="C2095" t="s">
        <v>623</v>
      </c>
      <c r="D2095">
        <v>6714021000</v>
      </c>
      <c r="E2095" s="1">
        <v>44567</v>
      </c>
      <c r="F2095" s="1">
        <v>44567</v>
      </c>
      <c r="G2095">
        <v>6468147446</v>
      </c>
      <c r="H2095">
        <v>202230001410</v>
      </c>
      <c r="I2095">
        <v>435.54</v>
      </c>
      <c r="J2095" s="1">
        <v>44627</v>
      </c>
      <c r="K2095">
        <v>357</v>
      </c>
      <c r="L2095" s="1">
        <v>44616</v>
      </c>
      <c r="M2095">
        <v>-11</v>
      </c>
      <c r="N2095" s="8">
        <f t="shared" si="32"/>
        <v>-3927</v>
      </c>
    </row>
    <row r="2096" spans="1:14">
      <c r="A2096" t="s">
        <v>14</v>
      </c>
      <c r="B2096" t="s">
        <v>62</v>
      </c>
      <c r="C2096" t="s">
        <v>695</v>
      </c>
      <c r="D2096">
        <v>5848061007</v>
      </c>
      <c r="E2096" s="1">
        <v>44567</v>
      </c>
      <c r="F2096" s="1">
        <v>44567</v>
      </c>
      <c r="G2096">
        <v>6468347492</v>
      </c>
      <c r="H2096">
        <v>2022012000006910</v>
      </c>
      <c r="I2096">
        <v>4863.97</v>
      </c>
      <c r="J2096" s="1">
        <v>44627</v>
      </c>
      <c r="K2096">
        <v>4421.79</v>
      </c>
      <c r="L2096" s="1">
        <v>44588</v>
      </c>
      <c r="M2096">
        <v>-39</v>
      </c>
      <c r="N2096" s="8">
        <f t="shared" si="32"/>
        <v>-172449.81</v>
      </c>
    </row>
    <row r="2097" spans="1:14">
      <c r="A2097" t="s">
        <v>14</v>
      </c>
      <c r="B2097" t="s">
        <v>62</v>
      </c>
      <c r="C2097" t="s">
        <v>695</v>
      </c>
      <c r="D2097">
        <v>5848061007</v>
      </c>
      <c r="E2097" s="1">
        <v>44567</v>
      </c>
      <c r="F2097" s="1">
        <v>44567</v>
      </c>
      <c r="G2097">
        <v>6468559070</v>
      </c>
      <c r="H2097">
        <v>2022012000002080</v>
      </c>
      <c r="I2097">
        <v>13</v>
      </c>
      <c r="J2097" s="1">
        <v>44627</v>
      </c>
      <c r="K2097">
        <v>11.82</v>
      </c>
      <c r="L2097" s="1">
        <v>44588</v>
      </c>
      <c r="M2097">
        <v>-39</v>
      </c>
      <c r="N2097" s="8">
        <f t="shared" si="32"/>
        <v>-460.98</v>
      </c>
    </row>
    <row r="2098" spans="1:14">
      <c r="A2098" t="s">
        <v>14</v>
      </c>
      <c r="B2098" t="s">
        <v>62</v>
      </c>
      <c r="C2098" t="s">
        <v>403</v>
      </c>
      <c r="D2098">
        <v>12792100153</v>
      </c>
      <c r="E2098" s="1">
        <v>44567</v>
      </c>
      <c r="F2098" s="1">
        <v>44567</v>
      </c>
      <c r="G2098">
        <v>6469323736</v>
      </c>
      <c r="H2098">
        <v>22000757</v>
      </c>
      <c r="I2098">
        <v>2613.2399999999998</v>
      </c>
      <c r="J2098" s="1">
        <v>44627</v>
      </c>
      <c r="K2098">
        <v>2142</v>
      </c>
      <c r="L2098" s="1">
        <v>44606</v>
      </c>
      <c r="M2098">
        <v>-21</v>
      </c>
      <c r="N2098" s="8">
        <f t="shared" si="32"/>
        <v>-44982</v>
      </c>
    </row>
    <row r="2099" spans="1:14">
      <c r="A2099" t="s">
        <v>14</v>
      </c>
      <c r="B2099" t="s">
        <v>62</v>
      </c>
      <c r="C2099" t="s">
        <v>403</v>
      </c>
      <c r="D2099">
        <v>12792100153</v>
      </c>
      <c r="E2099" s="1">
        <v>44567</v>
      </c>
      <c r="F2099" s="1">
        <v>44567</v>
      </c>
      <c r="G2099">
        <v>6469323940</v>
      </c>
      <c r="H2099">
        <v>22000758</v>
      </c>
      <c r="I2099">
        <v>1210.73</v>
      </c>
      <c r="J2099" s="1">
        <v>44627</v>
      </c>
      <c r="K2099">
        <v>992.4</v>
      </c>
      <c r="L2099" s="1">
        <v>44606</v>
      </c>
      <c r="M2099">
        <v>-21</v>
      </c>
      <c r="N2099" s="8">
        <f t="shared" si="32"/>
        <v>-20840.399999999998</v>
      </c>
    </row>
    <row r="2100" spans="1:14">
      <c r="A2100" t="s">
        <v>14</v>
      </c>
      <c r="B2100" t="s">
        <v>62</v>
      </c>
      <c r="C2100" t="s">
        <v>570</v>
      </c>
      <c r="D2100">
        <v>696360155</v>
      </c>
      <c r="E2100" s="1">
        <v>44567</v>
      </c>
      <c r="F2100" s="1">
        <v>44567</v>
      </c>
      <c r="G2100">
        <v>6469366350</v>
      </c>
      <c r="H2100">
        <v>2183058774</v>
      </c>
      <c r="I2100">
        <v>7425</v>
      </c>
      <c r="J2100" s="1">
        <v>44627</v>
      </c>
      <c r="K2100">
        <v>6750</v>
      </c>
      <c r="L2100" s="1">
        <v>44616</v>
      </c>
      <c r="M2100">
        <v>-11</v>
      </c>
      <c r="N2100" s="8">
        <f t="shared" si="32"/>
        <v>-74250</v>
      </c>
    </row>
    <row r="2101" spans="1:14">
      <c r="A2101" t="s">
        <v>14</v>
      </c>
      <c r="B2101" t="s">
        <v>62</v>
      </c>
      <c r="C2101" t="s">
        <v>111</v>
      </c>
      <c r="D2101">
        <v>492340583</v>
      </c>
      <c r="E2101" s="1">
        <v>44567</v>
      </c>
      <c r="F2101" s="1">
        <v>44567</v>
      </c>
      <c r="G2101">
        <v>6469514010</v>
      </c>
      <c r="H2101">
        <v>22001436</v>
      </c>
      <c r="I2101">
        <v>1040.05</v>
      </c>
      <c r="J2101" s="1">
        <v>44627</v>
      </c>
      <c r="K2101">
        <v>852.5</v>
      </c>
      <c r="L2101" s="1">
        <v>44645</v>
      </c>
      <c r="M2101">
        <v>18</v>
      </c>
      <c r="N2101" s="8">
        <f t="shared" si="32"/>
        <v>15345</v>
      </c>
    </row>
    <row r="2102" spans="1:14">
      <c r="A2102" t="s">
        <v>14</v>
      </c>
      <c r="B2102" t="s">
        <v>62</v>
      </c>
      <c r="C2102" t="s">
        <v>646</v>
      </c>
      <c r="D2102">
        <v>4947170967</v>
      </c>
      <c r="E2102" s="1">
        <v>44567</v>
      </c>
      <c r="F2102" s="1">
        <v>44567</v>
      </c>
      <c r="G2102">
        <v>6469942123</v>
      </c>
      <c r="H2102">
        <v>2202200315</v>
      </c>
      <c r="I2102">
        <v>3271.84</v>
      </c>
      <c r="J2102" s="1">
        <v>44627</v>
      </c>
      <c r="K2102">
        <v>2974.4</v>
      </c>
      <c r="L2102" s="1">
        <v>44588</v>
      </c>
      <c r="M2102">
        <v>-39</v>
      </c>
      <c r="N2102" s="8">
        <f t="shared" si="32"/>
        <v>-116001.60000000001</v>
      </c>
    </row>
    <row r="2103" spans="1:14">
      <c r="A2103" t="s">
        <v>14</v>
      </c>
      <c r="B2103" t="s">
        <v>62</v>
      </c>
      <c r="C2103" t="s">
        <v>1307</v>
      </c>
      <c r="D2103">
        <v>12718870152</v>
      </c>
      <c r="E2103" s="1">
        <v>44567</v>
      </c>
      <c r="F2103" s="1">
        <v>44567</v>
      </c>
      <c r="G2103">
        <v>6470223085</v>
      </c>
      <c r="H2103" t="s">
        <v>1308</v>
      </c>
      <c r="I2103">
        <v>11435.98</v>
      </c>
      <c r="J2103" s="1">
        <v>44627</v>
      </c>
      <c r="K2103">
        <v>9373.75</v>
      </c>
      <c r="L2103" s="1">
        <v>44588</v>
      </c>
      <c r="M2103">
        <v>-39</v>
      </c>
      <c r="N2103" s="8">
        <f t="shared" si="32"/>
        <v>-365576.25</v>
      </c>
    </row>
    <row r="2104" spans="1:14">
      <c r="A2104" t="s">
        <v>14</v>
      </c>
      <c r="B2104" t="s">
        <v>62</v>
      </c>
      <c r="C2104" t="s">
        <v>672</v>
      </c>
      <c r="D2104">
        <v>10128980157</v>
      </c>
      <c r="E2104" s="1">
        <v>44567</v>
      </c>
      <c r="F2104" s="1">
        <v>44567</v>
      </c>
      <c r="G2104">
        <v>6470425412</v>
      </c>
      <c r="H2104" t="s">
        <v>1309</v>
      </c>
      <c r="I2104">
        <v>4765.6400000000003</v>
      </c>
      <c r="J2104" s="1">
        <v>44627</v>
      </c>
      <c r="K2104">
        <v>4332.3999999999996</v>
      </c>
      <c r="L2104" s="1">
        <v>44645</v>
      </c>
      <c r="M2104">
        <v>18</v>
      </c>
      <c r="N2104" s="8">
        <f t="shared" si="32"/>
        <v>77983.199999999997</v>
      </c>
    </row>
    <row r="2105" spans="1:14">
      <c r="A2105" t="s">
        <v>14</v>
      </c>
      <c r="B2105" t="s">
        <v>62</v>
      </c>
      <c r="C2105" t="s">
        <v>725</v>
      </c>
      <c r="D2105" t="s">
        <v>726</v>
      </c>
      <c r="E2105" s="1">
        <v>44567</v>
      </c>
      <c r="F2105" s="1">
        <v>44567</v>
      </c>
      <c r="G2105">
        <v>6470563085</v>
      </c>
      <c r="H2105" t="s">
        <v>1203</v>
      </c>
      <c r="I2105">
        <v>1000</v>
      </c>
      <c r="J2105" s="1">
        <v>44627</v>
      </c>
      <c r="K2105">
        <v>1000</v>
      </c>
      <c r="L2105" s="1">
        <v>44578</v>
      </c>
      <c r="M2105">
        <v>-49</v>
      </c>
      <c r="N2105" s="8">
        <f t="shared" si="32"/>
        <v>-49000</v>
      </c>
    </row>
    <row r="2106" spans="1:14">
      <c r="A2106" t="s">
        <v>14</v>
      </c>
      <c r="B2106" t="s">
        <v>62</v>
      </c>
      <c r="C2106" t="s">
        <v>190</v>
      </c>
      <c r="D2106">
        <v>9412650153</v>
      </c>
      <c r="E2106" s="1">
        <v>44567</v>
      </c>
      <c r="F2106" s="1">
        <v>44567</v>
      </c>
      <c r="G2106">
        <v>6471179358</v>
      </c>
      <c r="H2106" t="s">
        <v>1310</v>
      </c>
      <c r="I2106">
        <v>6053.09</v>
      </c>
      <c r="J2106" s="1">
        <v>44627</v>
      </c>
      <c r="K2106">
        <v>4961.54</v>
      </c>
      <c r="L2106" s="1">
        <v>44616</v>
      </c>
      <c r="M2106">
        <v>-11</v>
      </c>
      <c r="N2106" s="8">
        <f t="shared" si="32"/>
        <v>-54576.94</v>
      </c>
    </row>
    <row r="2107" spans="1:14">
      <c r="A2107" t="s">
        <v>14</v>
      </c>
      <c r="B2107" t="s">
        <v>62</v>
      </c>
      <c r="C2107" t="s">
        <v>343</v>
      </c>
      <c r="D2107">
        <v>9592090964</v>
      </c>
      <c r="E2107" s="1">
        <v>44567</v>
      </c>
      <c r="F2107" s="1">
        <v>44567</v>
      </c>
      <c r="G2107">
        <v>6471266497</v>
      </c>
      <c r="H2107">
        <v>3900001173</v>
      </c>
      <c r="I2107">
        <v>27845.41</v>
      </c>
      <c r="J2107" s="1">
        <v>44627</v>
      </c>
      <c r="K2107">
        <v>25314.01</v>
      </c>
      <c r="L2107" s="1">
        <v>44652</v>
      </c>
      <c r="M2107">
        <v>25</v>
      </c>
      <c r="N2107" s="8">
        <f t="shared" si="32"/>
        <v>632850.25</v>
      </c>
    </row>
    <row r="2108" spans="1:14">
      <c r="A2108" t="s">
        <v>14</v>
      </c>
      <c r="B2108" t="s">
        <v>62</v>
      </c>
      <c r="C2108" t="s">
        <v>99</v>
      </c>
      <c r="D2108">
        <v>803890151</v>
      </c>
      <c r="E2108" s="1">
        <v>44567</v>
      </c>
      <c r="F2108" s="1">
        <v>44567</v>
      </c>
      <c r="G2108">
        <v>6471348161</v>
      </c>
      <c r="H2108">
        <v>222000397</v>
      </c>
      <c r="I2108">
        <v>79.3</v>
      </c>
      <c r="J2108" s="1">
        <v>44627</v>
      </c>
      <c r="K2108">
        <v>65</v>
      </c>
      <c r="L2108" s="1">
        <v>44588</v>
      </c>
      <c r="M2108">
        <v>-39</v>
      </c>
      <c r="N2108" s="8">
        <f t="shared" si="32"/>
        <v>-2535</v>
      </c>
    </row>
    <row r="2109" spans="1:14">
      <c r="A2109" t="s">
        <v>14</v>
      </c>
      <c r="B2109" t="s">
        <v>62</v>
      </c>
      <c r="C2109" t="s">
        <v>859</v>
      </c>
      <c r="D2109">
        <v>5748910485</v>
      </c>
      <c r="E2109" s="1">
        <v>44567</v>
      </c>
      <c r="F2109" s="1">
        <v>44567</v>
      </c>
      <c r="G2109">
        <v>6471369966</v>
      </c>
      <c r="H2109">
        <v>9142028552</v>
      </c>
      <c r="I2109">
        <v>1775.1</v>
      </c>
      <c r="J2109" s="1">
        <v>44627</v>
      </c>
      <c r="K2109">
        <v>1455</v>
      </c>
      <c r="L2109" s="1">
        <v>44620</v>
      </c>
      <c r="M2109">
        <v>-7</v>
      </c>
      <c r="N2109" s="8">
        <f t="shared" si="32"/>
        <v>-10185</v>
      </c>
    </row>
    <row r="2110" spans="1:14">
      <c r="A2110" t="s">
        <v>14</v>
      </c>
      <c r="B2110" t="s">
        <v>62</v>
      </c>
      <c r="C2110" t="s">
        <v>859</v>
      </c>
      <c r="D2110">
        <v>5748910485</v>
      </c>
      <c r="E2110" s="1">
        <v>44567</v>
      </c>
      <c r="F2110" s="1">
        <v>44567</v>
      </c>
      <c r="G2110">
        <v>6471369992</v>
      </c>
      <c r="H2110">
        <v>9142028553</v>
      </c>
      <c r="I2110">
        <v>2568.1</v>
      </c>
      <c r="J2110" s="1">
        <v>44627</v>
      </c>
      <c r="K2110">
        <v>2105</v>
      </c>
      <c r="L2110" s="1">
        <v>44620</v>
      </c>
      <c r="M2110">
        <v>-7</v>
      </c>
      <c r="N2110" s="8">
        <f t="shared" si="32"/>
        <v>-14735</v>
      </c>
    </row>
    <row r="2111" spans="1:14">
      <c r="A2111" t="s">
        <v>14</v>
      </c>
      <c r="B2111" t="s">
        <v>62</v>
      </c>
      <c r="C2111" t="s">
        <v>569</v>
      </c>
      <c r="D2111">
        <v>8230471008</v>
      </c>
      <c r="E2111" s="1">
        <v>44567</v>
      </c>
      <c r="F2111" s="1">
        <v>44567</v>
      </c>
      <c r="G2111">
        <v>6471374434</v>
      </c>
      <c r="H2111">
        <v>11020287</v>
      </c>
      <c r="I2111">
        <v>3660</v>
      </c>
      <c r="J2111" s="1">
        <v>44628</v>
      </c>
      <c r="K2111">
        <v>3000</v>
      </c>
      <c r="L2111" s="1">
        <v>44645</v>
      </c>
      <c r="M2111">
        <v>17</v>
      </c>
      <c r="N2111" s="8">
        <f t="shared" si="32"/>
        <v>51000</v>
      </c>
    </row>
    <row r="2112" spans="1:14">
      <c r="A2112" t="s">
        <v>14</v>
      </c>
      <c r="B2112" t="s">
        <v>62</v>
      </c>
      <c r="C2112" t="s">
        <v>569</v>
      </c>
      <c r="D2112">
        <v>8230471008</v>
      </c>
      <c r="E2112" s="1">
        <v>44568</v>
      </c>
      <c r="F2112" s="1">
        <v>44568</v>
      </c>
      <c r="G2112">
        <v>6471380654</v>
      </c>
      <c r="H2112">
        <v>11020473</v>
      </c>
      <c r="I2112">
        <v>3660</v>
      </c>
      <c r="J2112" s="1">
        <v>44628</v>
      </c>
      <c r="K2112">
        <v>3000</v>
      </c>
      <c r="L2112" s="1">
        <v>44645</v>
      </c>
      <c r="M2112">
        <v>17</v>
      </c>
      <c r="N2112" s="8">
        <f t="shared" si="32"/>
        <v>51000</v>
      </c>
    </row>
    <row r="2113" spans="1:14">
      <c r="A2113" t="s">
        <v>14</v>
      </c>
      <c r="B2113" t="s">
        <v>62</v>
      </c>
      <c r="C2113" t="s">
        <v>99</v>
      </c>
      <c r="D2113">
        <v>803890151</v>
      </c>
      <c r="E2113" s="1">
        <v>44568</v>
      </c>
      <c r="F2113" s="1">
        <v>44568</v>
      </c>
      <c r="G2113">
        <v>6471381207</v>
      </c>
      <c r="H2113">
        <v>222000398</v>
      </c>
      <c r="I2113">
        <v>1464</v>
      </c>
      <c r="J2113" s="1">
        <v>44628</v>
      </c>
      <c r="K2113">
        <v>1200</v>
      </c>
      <c r="L2113" s="1">
        <v>44616</v>
      </c>
      <c r="M2113">
        <v>-12</v>
      </c>
      <c r="N2113" s="8">
        <f t="shared" si="32"/>
        <v>-14400</v>
      </c>
    </row>
    <row r="2114" spans="1:14">
      <c r="A2114" t="s">
        <v>14</v>
      </c>
      <c r="B2114" t="s">
        <v>62</v>
      </c>
      <c r="C2114" t="s">
        <v>181</v>
      </c>
      <c r="D2114">
        <v>2707070963</v>
      </c>
      <c r="E2114" s="1">
        <v>44568</v>
      </c>
      <c r="F2114" s="1">
        <v>44568</v>
      </c>
      <c r="G2114">
        <v>6471445942</v>
      </c>
      <c r="H2114">
        <v>8722111379</v>
      </c>
      <c r="I2114">
        <v>3914.41</v>
      </c>
      <c r="J2114" s="1">
        <v>44628</v>
      </c>
      <c r="K2114">
        <v>3558.55</v>
      </c>
      <c r="L2114" s="1">
        <v>44616</v>
      </c>
      <c r="M2114">
        <v>-12</v>
      </c>
      <c r="N2114" s="8">
        <f t="shared" si="32"/>
        <v>-42702.600000000006</v>
      </c>
    </row>
    <row r="2115" spans="1:14">
      <c r="A2115" t="s">
        <v>14</v>
      </c>
      <c r="B2115" t="s">
        <v>62</v>
      </c>
      <c r="C2115" t="s">
        <v>403</v>
      </c>
      <c r="D2115">
        <v>12792100153</v>
      </c>
      <c r="E2115" s="1">
        <v>44568</v>
      </c>
      <c r="F2115" s="1">
        <v>44568</v>
      </c>
      <c r="G2115">
        <v>6471653895</v>
      </c>
      <c r="H2115">
        <v>22000886</v>
      </c>
      <c r="I2115">
        <v>222.72</v>
      </c>
      <c r="J2115" s="1">
        <v>44628</v>
      </c>
      <c r="K2115">
        <v>182.56</v>
      </c>
      <c r="L2115" s="1">
        <v>44606</v>
      </c>
      <c r="M2115">
        <v>-22</v>
      </c>
      <c r="N2115" s="8">
        <f t="shared" ref="N2115:N2178" si="33">+K2115*M2115</f>
        <v>-4016.32</v>
      </c>
    </row>
    <row r="2116" spans="1:14">
      <c r="A2116" t="s">
        <v>14</v>
      </c>
      <c r="B2116" t="s">
        <v>62</v>
      </c>
      <c r="C2116" t="s">
        <v>468</v>
      </c>
      <c r="D2116">
        <v>11187430159</v>
      </c>
      <c r="E2116" s="1">
        <v>44568</v>
      </c>
      <c r="F2116" s="1">
        <v>44568</v>
      </c>
      <c r="G2116">
        <v>6471710452</v>
      </c>
      <c r="H2116">
        <v>220000229</v>
      </c>
      <c r="I2116">
        <v>51608.3</v>
      </c>
      <c r="J2116" s="1">
        <v>44628</v>
      </c>
      <c r="K2116">
        <v>46916.639999999999</v>
      </c>
      <c r="L2116" s="1">
        <v>44616</v>
      </c>
      <c r="M2116">
        <v>-12</v>
      </c>
      <c r="N2116" s="8">
        <f t="shared" si="33"/>
        <v>-562999.67999999993</v>
      </c>
    </row>
    <row r="2117" spans="1:14">
      <c r="A2117" t="s">
        <v>14</v>
      </c>
      <c r="B2117" t="s">
        <v>62</v>
      </c>
      <c r="C2117" t="s">
        <v>1311</v>
      </c>
      <c r="D2117" t="s">
        <v>1312</v>
      </c>
      <c r="E2117" s="1">
        <v>44568</v>
      </c>
      <c r="F2117" s="1">
        <v>44568</v>
      </c>
      <c r="G2117">
        <v>6471715017</v>
      </c>
      <c r="H2117">
        <v>1</v>
      </c>
      <c r="I2117">
        <v>2707</v>
      </c>
      <c r="J2117" s="1">
        <v>44628</v>
      </c>
      <c r="K2117">
        <v>2707</v>
      </c>
      <c r="L2117" s="1">
        <v>44574</v>
      </c>
      <c r="M2117">
        <v>-54</v>
      </c>
      <c r="N2117" s="8">
        <f t="shared" si="33"/>
        <v>-146178</v>
      </c>
    </row>
    <row r="2118" spans="1:14">
      <c r="A2118" t="s">
        <v>14</v>
      </c>
      <c r="B2118" t="s">
        <v>62</v>
      </c>
      <c r="C2118" t="s">
        <v>1115</v>
      </c>
      <c r="D2118">
        <v>234290658</v>
      </c>
      <c r="E2118" s="1">
        <v>44568</v>
      </c>
      <c r="F2118" s="1">
        <v>44568</v>
      </c>
      <c r="G2118">
        <v>6472356887</v>
      </c>
      <c r="H2118" t="s">
        <v>1313</v>
      </c>
      <c r="I2118">
        <v>444.81</v>
      </c>
      <c r="J2118" s="1">
        <v>44628</v>
      </c>
      <c r="K2118">
        <v>364.6</v>
      </c>
      <c r="L2118" s="1">
        <v>44616</v>
      </c>
      <c r="M2118">
        <v>-12</v>
      </c>
      <c r="N2118" s="8">
        <f t="shared" si="33"/>
        <v>-4375.2000000000007</v>
      </c>
    </row>
    <row r="2119" spans="1:14">
      <c r="A2119" t="s">
        <v>14</v>
      </c>
      <c r="B2119" t="s">
        <v>62</v>
      </c>
      <c r="C2119" t="s">
        <v>1115</v>
      </c>
      <c r="D2119">
        <v>234290658</v>
      </c>
      <c r="E2119" s="1">
        <v>44568</v>
      </c>
      <c r="F2119" s="1">
        <v>44568</v>
      </c>
      <c r="G2119">
        <v>6472356895</v>
      </c>
      <c r="H2119" t="s">
        <v>1314</v>
      </c>
      <c r="I2119">
        <v>1140.7</v>
      </c>
      <c r="J2119" s="1">
        <v>44628</v>
      </c>
      <c r="K2119">
        <v>935</v>
      </c>
      <c r="L2119" s="1">
        <v>44588</v>
      </c>
      <c r="M2119">
        <v>-40</v>
      </c>
      <c r="N2119" s="8">
        <f t="shared" si="33"/>
        <v>-37400</v>
      </c>
    </row>
    <row r="2120" spans="1:14">
      <c r="A2120" t="s">
        <v>14</v>
      </c>
      <c r="B2120" t="s">
        <v>62</v>
      </c>
      <c r="C2120" t="s">
        <v>1115</v>
      </c>
      <c r="D2120">
        <v>234290658</v>
      </c>
      <c r="E2120" s="1">
        <v>44568</v>
      </c>
      <c r="F2120" s="1">
        <v>44568</v>
      </c>
      <c r="G2120">
        <v>6472356923</v>
      </c>
      <c r="H2120" t="s">
        <v>1315</v>
      </c>
      <c r="I2120">
        <v>857.81</v>
      </c>
      <c r="J2120" s="1">
        <v>44628</v>
      </c>
      <c r="K2120">
        <v>703.12</v>
      </c>
      <c r="L2120" s="1">
        <v>44588</v>
      </c>
      <c r="M2120">
        <v>-40</v>
      </c>
      <c r="N2120" s="8">
        <f t="shared" si="33"/>
        <v>-28124.799999999999</v>
      </c>
    </row>
    <row r="2121" spans="1:14">
      <c r="A2121" t="s">
        <v>14</v>
      </c>
      <c r="B2121" t="s">
        <v>62</v>
      </c>
      <c r="C2121" t="s">
        <v>155</v>
      </c>
      <c r="D2121">
        <v>5619050585</v>
      </c>
      <c r="E2121" s="1">
        <v>44568</v>
      </c>
      <c r="F2121" s="1">
        <v>44568</v>
      </c>
      <c r="G2121">
        <v>6472412615</v>
      </c>
      <c r="H2121">
        <v>500000025</v>
      </c>
      <c r="I2121">
        <v>32272.28</v>
      </c>
      <c r="J2121" s="1">
        <v>44628</v>
      </c>
      <c r="K2121">
        <v>29338.43</v>
      </c>
      <c r="L2121" s="1">
        <v>44616</v>
      </c>
      <c r="M2121">
        <v>-12</v>
      </c>
      <c r="N2121" s="8">
        <f t="shared" si="33"/>
        <v>-352061.16000000003</v>
      </c>
    </row>
    <row r="2122" spans="1:14">
      <c r="A2122" t="s">
        <v>14</v>
      </c>
      <c r="B2122" t="s">
        <v>62</v>
      </c>
      <c r="C2122" t="s">
        <v>400</v>
      </c>
      <c r="D2122">
        <v>12878470157</v>
      </c>
      <c r="E2122" s="1">
        <v>44568</v>
      </c>
      <c r="F2122" s="1">
        <v>44568</v>
      </c>
      <c r="G2122">
        <v>6473625301</v>
      </c>
      <c r="H2122" t="s">
        <v>1316</v>
      </c>
      <c r="I2122">
        <v>49344.1</v>
      </c>
      <c r="J2122" s="1">
        <v>44628</v>
      </c>
      <c r="K2122">
        <v>40445.980000000003</v>
      </c>
      <c r="L2122" s="1">
        <v>44678</v>
      </c>
      <c r="M2122">
        <v>50</v>
      </c>
      <c r="N2122" s="8">
        <f t="shared" si="33"/>
        <v>2022299.0000000002</v>
      </c>
    </row>
    <row r="2123" spans="1:14">
      <c r="A2123" t="s">
        <v>14</v>
      </c>
      <c r="B2123" t="s">
        <v>62</v>
      </c>
      <c r="C2123" t="s">
        <v>400</v>
      </c>
      <c r="D2123">
        <v>12878470157</v>
      </c>
      <c r="E2123" s="1">
        <v>44568</v>
      </c>
      <c r="F2123" s="1">
        <v>44568</v>
      </c>
      <c r="G2123">
        <v>6473646957</v>
      </c>
      <c r="H2123" t="s">
        <v>1317</v>
      </c>
      <c r="I2123">
        <v>227000</v>
      </c>
      <c r="J2123" s="1">
        <v>44628</v>
      </c>
      <c r="K2123">
        <v>186065.57</v>
      </c>
      <c r="L2123" s="1">
        <v>44616</v>
      </c>
      <c r="M2123">
        <v>-12</v>
      </c>
      <c r="N2123" s="8">
        <f t="shared" si="33"/>
        <v>-2232786.84</v>
      </c>
    </row>
    <row r="2124" spans="1:14">
      <c r="A2124" t="s">
        <v>14</v>
      </c>
      <c r="B2124" t="s">
        <v>62</v>
      </c>
      <c r="C2124" t="s">
        <v>400</v>
      </c>
      <c r="D2124">
        <v>12878470157</v>
      </c>
      <c r="E2124" s="1">
        <v>44568</v>
      </c>
      <c r="F2124" s="1">
        <v>44568</v>
      </c>
      <c r="G2124">
        <v>6473651338</v>
      </c>
      <c r="H2124" t="s">
        <v>1318</v>
      </c>
      <c r="I2124">
        <v>2032.26</v>
      </c>
      <c r="J2124" s="1">
        <v>44628</v>
      </c>
      <c r="K2124">
        <v>1665.79</v>
      </c>
      <c r="L2124" s="1">
        <v>44616</v>
      </c>
      <c r="M2124">
        <v>-12</v>
      </c>
      <c r="N2124" s="8">
        <f t="shared" si="33"/>
        <v>-19989.48</v>
      </c>
    </row>
    <row r="2125" spans="1:14">
      <c r="A2125" t="s">
        <v>14</v>
      </c>
      <c r="B2125" t="s">
        <v>62</v>
      </c>
      <c r="C2125" t="s">
        <v>400</v>
      </c>
      <c r="D2125">
        <v>12878470157</v>
      </c>
      <c r="E2125" s="1">
        <v>44568</v>
      </c>
      <c r="F2125" s="1">
        <v>44568</v>
      </c>
      <c r="G2125">
        <v>6473654578</v>
      </c>
      <c r="H2125" t="s">
        <v>1319</v>
      </c>
      <c r="I2125">
        <v>56721.51</v>
      </c>
      <c r="J2125" s="1">
        <v>44628</v>
      </c>
      <c r="K2125">
        <v>46493.04</v>
      </c>
      <c r="L2125" s="1">
        <v>44616</v>
      </c>
      <c r="M2125">
        <v>-12</v>
      </c>
      <c r="N2125" s="8">
        <f t="shared" si="33"/>
        <v>-557916.48</v>
      </c>
    </row>
    <row r="2126" spans="1:14">
      <c r="A2126" t="s">
        <v>14</v>
      </c>
      <c r="B2126" t="s">
        <v>62</v>
      </c>
      <c r="C2126" t="s">
        <v>400</v>
      </c>
      <c r="D2126">
        <v>12878470157</v>
      </c>
      <c r="E2126" s="1">
        <v>44568</v>
      </c>
      <c r="F2126" s="1">
        <v>44568</v>
      </c>
      <c r="G2126">
        <v>6473665871</v>
      </c>
      <c r="H2126" t="s">
        <v>1320</v>
      </c>
      <c r="I2126">
        <v>15500.17</v>
      </c>
      <c r="J2126" s="1">
        <v>44628</v>
      </c>
      <c r="K2126">
        <v>7456.48</v>
      </c>
      <c r="L2126" s="1">
        <v>44645</v>
      </c>
      <c r="M2126">
        <v>17</v>
      </c>
      <c r="N2126" s="8">
        <f t="shared" si="33"/>
        <v>126760.15999999999</v>
      </c>
    </row>
    <row r="2127" spans="1:14">
      <c r="A2127" t="s">
        <v>14</v>
      </c>
      <c r="B2127" t="s">
        <v>62</v>
      </c>
      <c r="C2127" t="s">
        <v>400</v>
      </c>
      <c r="D2127">
        <v>12878470157</v>
      </c>
      <c r="E2127" s="1">
        <v>44568</v>
      </c>
      <c r="F2127" s="1">
        <v>44568</v>
      </c>
      <c r="G2127">
        <v>6473665871</v>
      </c>
      <c r="H2127" t="s">
        <v>1320</v>
      </c>
      <c r="I2127">
        <v>15500.17</v>
      </c>
      <c r="J2127" s="1">
        <v>44628</v>
      </c>
      <c r="K2127">
        <v>5248.58</v>
      </c>
      <c r="L2127" s="1">
        <v>44616</v>
      </c>
      <c r="M2127">
        <v>-12</v>
      </c>
      <c r="N2127" s="8">
        <f t="shared" si="33"/>
        <v>-62982.96</v>
      </c>
    </row>
    <row r="2128" spans="1:14">
      <c r="A2128" t="s">
        <v>14</v>
      </c>
      <c r="B2128" t="s">
        <v>62</v>
      </c>
      <c r="C2128" t="s">
        <v>400</v>
      </c>
      <c r="D2128">
        <v>12878470157</v>
      </c>
      <c r="E2128" s="1">
        <v>44568</v>
      </c>
      <c r="F2128" s="1">
        <v>44568</v>
      </c>
      <c r="G2128">
        <v>6473666193</v>
      </c>
      <c r="H2128" t="s">
        <v>1321</v>
      </c>
      <c r="I2128">
        <v>5158.3999999999996</v>
      </c>
      <c r="J2128" s="1">
        <v>44628</v>
      </c>
      <c r="K2128">
        <v>4228.2</v>
      </c>
      <c r="L2128" s="1">
        <v>44616</v>
      </c>
      <c r="M2128">
        <v>-12</v>
      </c>
      <c r="N2128" s="8">
        <f t="shared" si="33"/>
        <v>-50738.399999999994</v>
      </c>
    </row>
    <row r="2129" spans="1:14">
      <c r="A2129" t="s">
        <v>14</v>
      </c>
      <c r="B2129" t="s">
        <v>62</v>
      </c>
      <c r="C2129" t="s">
        <v>231</v>
      </c>
      <c r="D2129">
        <v>2143930150</v>
      </c>
      <c r="E2129" s="1">
        <v>44568</v>
      </c>
      <c r="F2129" s="1">
        <v>44568</v>
      </c>
      <c r="G2129">
        <v>6473766278</v>
      </c>
      <c r="H2129">
        <v>100014</v>
      </c>
      <c r="I2129">
        <v>14249.6</v>
      </c>
      <c r="J2129" s="1">
        <v>44628</v>
      </c>
      <c r="K2129">
        <v>11680</v>
      </c>
      <c r="L2129" s="1">
        <v>44693</v>
      </c>
      <c r="M2129">
        <v>65</v>
      </c>
      <c r="N2129" s="8">
        <f t="shared" si="33"/>
        <v>759200</v>
      </c>
    </row>
    <row r="2130" spans="1:14">
      <c r="A2130" t="s">
        <v>14</v>
      </c>
      <c r="B2130" t="s">
        <v>62</v>
      </c>
      <c r="C2130" t="s">
        <v>1307</v>
      </c>
      <c r="D2130">
        <v>12718870152</v>
      </c>
      <c r="E2130" s="1">
        <v>44568</v>
      </c>
      <c r="F2130" s="1">
        <v>44568</v>
      </c>
      <c r="G2130">
        <v>6474298069</v>
      </c>
      <c r="H2130" t="s">
        <v>1322</v>
      </c>
      <c r="I2130">
        <v>2180.75</v>
      </c>
      <c r="J2130" s="1">
        <v>44628</v>
      </c>
      <c r="K2130">
        <v>1787.5</v>
      </c>
      <c r="L2130" s="1">
        <v>44588</v>
      </c>
      <c r="M2130">
        <v>-40</v>
      </c>
      <c r="N2130" s="8">
        <f t="shared" si="33"/>
        <v>-71500</v>
      </c>
    </row>
    <row r="2131" spans="1:14">
      <c r="A2131" t="s">
        <v>14</v>
      </c>
      <c r="B2131" t="s">
        <v>62</v>
      </c>
      <c r="C2131" t="s">
        <v>1323</v>
      </c>
      <c r="D2131">
        <v>1501420853</v>
      </c>
      <c r="E2131" s="1">
        <v>44568</v>
      </c>
      <c r="F2131" s="1">
        <v>44568</v>
      </c>
      <c r="G2131">
        <v>6475403117</v>
      </c>
      <c r="H2131" t="s">
        <v>1324</v>
      </c>
      <c r="I2131">
        <v>395.28</v>
      </c>
      <c r="J2131" s="1">
        <v>44628</v>
      </c>
      <c r="K2131">
        <v>324</v>
      </c>
      <c r="L2131" s="1">
        <v>44616</v>
      </c>
      <c r="M2131">
        <v>-12</v>
      </c>
      <c r="N2131" s="8">
        <f t="shared" si="33"/>
        <v>-3888</v>
      </c>
    </row>
    <row r="2132" spans="1:14">
      <c r="A2132" t="s">
        <v>14</v>
      </c>
      <c r="B2132" t="s">
        <v>62</v>
      </c>
      <c r="C2132" t="s">
        <v>687</v>
      </c>
      <c r="D2132">
        <v>12971531004</v>
      </c>
      <c r="E2132" s="1">
        <v>44568</v>
      </c>
      <c r="F2132" s="1">
        <v>44568</v>
      </c>
      <c r="G2132">
        <v>6475632536</v>
      </c>
      <c r="H2132" t="s">
        <v>1325</v>
      </c>
      <c r="I2132">
        <v>3123.41</v>
      </c>
      <c r="J2132" s="1">
        <v>44628</v>
      </c>
      <c r="K2132">
        <v>2644.31</v>
      </c>
      <c r="L2132" s="1">
        <v>44678</v>
      </c>
      <c r="M2132">
        <v>50</v>
      </c>
      <c r="N2132" s="8">
        <f t="shared" si="33"/>
        <v>132215.5</v>
      </c>
    </row>
    <row r="2133" spans="1:14">
      <c r="A2133" t="s">
        <v>14</v>
      </c>
      <c r="B2133" t="s">
        <v>62</v>
      </c>
      <c r="C2133" t="s">
        <v>687</v>
      </c>
      <c r="D2133">
        <v>12971531004</v>
      </c>
      <c r="E2133" s="1">
        <v>44568</v>
      </c>
      <c r="F2133" s="1">
        <v>44568</v>
      </c>
      <c r="G2133">
        <v>6475633389</v>
      </c>
      <c r="H2133" t="s">
        <v>1326</v>
      </c>
      <c r="I2133">
        <v>79.3</v>
      </c>
      <c r="J2133" s="1">
        <v>44628</v>
      </c>
      <c r="K2133">
        <v>65</v>
      </c>
      <c r="L2133" s="1">
        <v>44587</v>
      </c>
      <c r="M2133">
        <v>-41</v>
      </c>
      <c r="N2133" s="8">
        <f t="shared" si="33"/>
        <v>-2665</v>
      </c>
    </row>
    <row r="2134" spans="1:14">
      <c r="A2134" t="s">
        <v>14</v>
      </c>
      <c r="B2134" t="s">
        <v>62</v>
      </c>
      <c r="C2134" t="s">
        <v>695</v>
      </c>
      <c r="D2134">
        <v>5848061007</v>
      </c>
      <c r="E2134" s="1">
        <v>44568</v>
      </c>
      <c r="F2134" s="1">
        <v>44568</v>
      </c>
      <c r="G2134">
        <v>6475652826</v>
      </c>
      <c r="H2134">
        <v>2022012000008830</v>
      </c>
      <c r="I2134">
        <v>6.27</v>
      </c>
      <c r="J2134" s="1">
        <v>44628</v>
      </c>
      <c r="K2134">
        <v>5.7</v>
      </c>
      <c r="L2134" s="1">
        <v>44588</v>
      </c>
      <c r="M2134">
        <v>-40</v>
      </c>
      <c r="N2134" s="8">
        <f t="shared" si="33"/>
        <v>-228</v>
      </c>
    </row>
    <row r="2135" spans="1:14">
      <c r="A2135" t="s">
        <v>14</v>
      </c>
      <c r="B2135" t="s">
        <v>62</v>
      </c>
      <c r="C2135" t="s">
        <v>72</v>
      </c>
      <c r="D2135">
        <v>9238800156</v>
      </c>
      <c r="E2135" s="1">
        <v>44569</v>
      </c>
      <c r="F2135" s="1">
        <v>44569</v>
      </c>
      <c r="G2135">
        <v>6475812530</v>
      </c>
      <c r="H2135">
        <v>1209045539</v>
      </c>
      <c r="I2135">
        <v>436.76</v>
      </c>
      <c r="J2135" s="1">
        <v>44629</v>
      </c>
      <c r="K2135">
        <v>358</v>
      </c>
      <c r="L2135" s="1">
        <v>44616</v>
      </c>
      <c r="M2135">
        <v>-13</v>
      </c>
      <c r="N2135" s="8">
        <f t="shared" si="33"/>
        <v>-4654</v>
      </c>
    </row>
    <row r="2136" spans="1:14">
      <c r="A2136" t="s">
        <v>14</v>
      </c>
      <c r="B2136" t="s">
        <v>62</v>
      </c>
      <c r="C2136" t="s">
        <v>72</v>
      </c>
      <c r="D2136">
        <v>9238800156</v>
      </c>
      <c r="E2136" s="1">
        <v>44569</v>
      </c>
      <c r="F2136" s="1">
        <v>44569</v>
      </c>
      <c r="G2136">
        <v>6475812679</v>
      </c>
      <c r="H2136">
        <v>1209045541</v>
      </c>
      <c r="I2136">
        <v>430.42</v>
      </c>
      <c r="J2136" s="1">
        <v>44629</v>
      </c>
      <c r="K2136">
        <v>352.8</v>
      </c>
      <c r="L2136" s="1">
        <v>44616</v>
      </c>
      <c r="M2136">
        <v>-13</v>
      </c>
      <c r="N2136" s="8">
        <f t="shared" si="33"/>
        <v>-4586.4000000000005</v>
      </c>
    </row>
    <row r="2137" spans="1:14">
      <c r="A2137" t="s">
        <v>14</v>
      </c>
      <c r="B2137" t="s">
        <v>62</v>
      </c>
      <c r="C2137" t="s">
        <v>349</v>
      </c>
      <c r="D2137">
        <v>334560125</v>
      </c>
      <c r="E2137" s="1">
        <v>44569</v>
      </c>
      <c r="F2137" s="1">
        <v>44569</v>
      </c>
      <c r="G2137">
        <v>6475851936</v>
      </c>
      <c r="H2137" t="s">
        <v>1327</v>
      </c>
      <c r="I2137">
        <v>225.22</v>
      </c>
      <c r="J2137" s="1">
        <v>44629</v>
      </c>
      <c r="K2137">
        <v>204.75</v>
      </c>
      <c r="L2137" s="1">
        <v>44642</v>
      </c>
      <c r="M2137">
        <v>13</v>
      </c>
      <c r="N2137" s="8">
        <f t="shared" si="33"/>
        <v>2661.75</v>
      </c>
    </row>
    <row r="2138" spans="1:14">
      <c r="A2138" t="s">
        <v>14</v>
      </c>
      <c r="B2138" t="s">
        <v>62</v>
      </c>
      <c r="C2138" t="s">
        <v>568</v>
      </c>
      <c r="D2138">
        <v>832400154</v>
      </c>
      <c r="E2138" s="1">
        <v>44569</v>
      </c>
      <c r="F2138" s="1">
        <v>44569</v>
      </c>
      <c r="G2138">
        <v>6475925982</v>
      </c>
      <c r="H2138">
        <v>27401573</v>
      </c>
      <c r="I2138">
        <v>33.79</v>
      </c>
      <c r="J2138" s="1">
        <v>44629</v>
      </c>
      <c r="K2138">
        <v>30.72</v>
      </c>
      <c r="L2138" s="1">
        <v>44616</v>
      </c>
      <c r="M2138">
        <v>-13</v>
      </c>
      <c r="N2138" s="8">
        <f t="shared" si="33"/>
        <v>-399.36</v>
      </c>
    </row>
    <row r="2139" spans="1:14">
      <c r="A2139" t="s">
        <v>14</v>
      </c>
      <c r="B2139" t="s">
        <v>62</v>
      </c>
      <c r="C2139" t="s">
        <v>607</v>
      </c>
      <c r="D2139">
        <v>2774840595</v>
      </c>
      <c r="E2139" s="1">
        <v>44569</v>
      </c>
      <c r="F2139" s="1">
        <v>44569</v>
      </c>
      <c r="G2139">
        <v>6476307485</v>
      </c>
      <c r="H2139">
        <v>9897015189</v>
      </c>
      <c r="I2139">
        <v>1738.07</v>
      </c>
      <c r="J2139" s="1">
        <v>44629</v>
      </c>
      <c r="K2139">
        <v>1580.06</v>
      </c>
      <c r="L2139" s="1">
        <v>44616</v>
      </c>
      <c r="M2139">
        <v>-13</v>
      </c>
      <c r="N2139" s="8">
        <f t="shared" si="33"/>
        <v>-20540.78</v>
      </c>
    </row>
    <row r="2140" spans="1:14">
      <c r="A2140" t="s">
        <v>14</v>
      </c>
      <c r="B2140" t="s">
        <v>62</v>
      </c>
      <c r="C2140" t="s">
        <v>75</v>
      </c>
      <c r="D2140">
        <v>801720152</v>
      </c>
      <c r="E2140" s="1">
        <v>44569</v>
      </c>
      <c r="F2140" s="1">
        <v>44569</v>
      </c>
      <c r="G2140">
        <v>6476411613</v>
      </c>
      <c r="H2140">
        <v>2200000304</v>
      </c>
      <c r="I2140">
        <v>1452.39</v>
      </c>
      <c r="J2140" s="1">
        <v>44629</v>
      </c>
      <c r="K2140">
        <v>1190.48</v>
      </c>
      <c r="L2140" s="1">
        <v>44615</v>
      </c>
      <c r="M2140">
        <v>-14</v>
      </c>
      <c r="N2140" s="8">
        <f t="shared" si="33"/>
        <v>-16666.72</v>
      </c>
    </row>
    <row r="2141" spans="1:14">
      <c r="A2141" t="s">
        <v>14</v>
      </c>
      <c r="B2141" t="s">
        <v>62</v>
      </c>
      <c r="C2141" t="s">
        <v>75</v>
      </c>
      <c r="D2141">
        <v>801720152</v>
      </c>
      <c r="E2141" s="1">
        <v>44569</v>
      </c>
      <c r="F2141" s="1">
        <v>44569</v>
      </c>
      <c r="G2141">
        <v>6476412226</v>
      </c>
      <c r="H2141">
        <v>2200000305</v>
      </c>
      <c r="I2141">
        <v>867.37</v>
      </c>
      <c r="J2141" s="1">
        <v>44629</v>
      </c>
      <c r="K2141">
        <v>710.96</v>
      </c>
      <c r="L2141" s="1">
        <v>44615</v>
      </c>
      <c r="M2141">
        <v>-14</v>
      </c>
      <c r="N2141" s="8">
        <f t="shared" si="33"/>
        <v>-9953.44</v>
      </c>
    </row>
    <row r="2142" spans="1:14">
      <c r="A2142" t="s">
        <v>14</v>
      </c>
      <c r="B2142" t="s">
        <v>62</v>
      </c>
      <c r="C2142" t="s">
        <v>403</v>
      </c>
      <c r="D2142">
        <v>12792100153</v>
      </c>
      <c r="E2142" s="1">
        <v>44569</v>
      </c>
      <c r="F2142" s="1">
        <v>44569</v>
      </c>
      <c r="G2142">
        <v>6476910529</v>
      </c>
      <c r="H2142">
        <v>22001003</v>
      </c>
      <c r="I2142">
        <v>981.76</v>
      </c>
      <c r="J2142" s="1">
        <v>44629</v>
      </c>
      <c r="K2142">
        <v>804.72</v>
      </c>
      <c r="L2142" s="1">
        <v>44606</v>
      </c>
      <c r="M2142">
        <v>-23</v>
      </c>
      <c r="N2142" s="8">
        <f t="shared" si="33"/>
        <v>-18508.560000000001</v>
      </c>
    </row>
    <row r="2143" spans="1:14">
      <c r="A2143" t="s">
        <v>14</v>
      </c>
      <c r="B2143" t="s">
        <v>62</v>
      </c>
      <c r="C2143" t="s">
        <v>403</v>
      </c>
      <c r="D2143">
        <v>12792100153</v>
      </c>
      <c r="E2143" s="1">
        <v>44569</v>
      </c>
      <c r="F2143" s="1">
        <v>44569</v>
      </c>
      <c r="G2143">
        <v>6476913755</v>
      </c>
      <c r="H2143">
        <v>22001002</v>
      </c>
      <c r="I2143">
        <v>407.97</v>
      </c>
      <c r="J2143" s="1">
        <v>44629</v>
      </c>
      <c r="K2143">
        <v>334.4</v>
      </c>
      <c r="L2143" s="1">
        <v>44606</v>
      </c>
      <c r="M2143">
        <v>-23</v>
      </c>
      <c r="N2143" s="8">
        <f t="shared" si="33"/>
        <v>-7691.2</v>
      </c>
    </row>
    <row r="2144" spans="1:14">
      <c r="A2144" t="s">
        <v>14</v>
      </c>
      <c r="B2144" t="s">
        <v>62</v>
      </c>
      <c r="C2144" t="s">
        <v>403</v>
      </c>
      <c r="D2144">
        <v>12792100153</v>
      </c>
      <c r="E2144" s="1">
        <v>44569</v>
      </c>
      <c r="F2144" s="1">
        <v>44569</v>
      </c>
      <c r="G2144">
        <v>6476913785</v>
      </c>
      <c r="H2144">
        <v>22001001</v>
      </c>
      <c r="I2144">
        <v>788.12</v>
      </c>
      <c r="J2144" s="1">
        <v>44629</v>
      </c>
      <c r="K2144">
        <v>646</v>
      </c>
      <c r="L2144" s="1">
        <v>44606</v>
      </c>
      <c r="M2144">
        <v>-23</v>
      </c>
      <c r="N2144" s="8">
        <f t="shared" si="33"/>
        <v>-14858</v>
      </c>
    </row>
    <row r="2145" spans="1:14">
      <c r="A2145" t="s">
        <v>14</v>
      </c>
      <c r="B2145" t="s">
        <v>62</v>
      </c>
      <c r="C2145" t="s">
        <v>570</v>
      </c>
      <c r="D2145">
        <v>696360155</v>
      </c>
      <c r="E2145" s="1">
        <v>44569</v>
      </c>
      <c r="F2145" s="1">
        <v>44569</v>
      </c>
      <c r="G2145">
        <v>6476948053</v>
      </c>
      <c r="H2145">
        <v>2283000505</v>
      </c>
      <c r="I2145">
        <v>7507.35</v>
      </c>
      <c r="J2145" s="1">
        <v>44629</v>
      </c>
      <c r="K2145">
        <v>6824.86</v>
      </c>
      <c r="L2145" s="1">
        <v>44616</v>
      </c>
      <c r="M2145">
        <v>-13</v>
      </c>
      <c r="N2145" s="8">
        <f t="shared" si="33"/>
        <v>-88723.18</v>
      </c>
    </row>
    <row r="2146" spans="1:14">
      <c r="A2146" t="s">
        <v>14</v>
      </c>
      <c r="B2146" t="s">
        <v>62</v>
      </c>
      <c r="C2146" t="s">
        <v>1328</v>
      </c>
      <c r="D2146">
        <v>10367041000</v>
      </c>
      <c r="E2146" s="1">
        <v>44569</v>
      </c>
      <c r="F2146" s="1">
        <v>44569</v>
      </c>
      <c r="G2146">
        <v>6477081148</v>
      </c>
      <c r="H2146" t="s">
        <v>1329</v>
      </c>
      <c r="I2146">
        <v>1738.5</v>
      </c>
      <c r="J2146" s="1">
        <v>44629</v>
      </c>
      <c r="K2146">
        <v>1425</v>
      </c>
      <c r="L2146" s="1">
        <v>44616</v>
      </c>
      <c r="M2146">
        <v>-13</v>
      </c>
      <c r="N2146" s="8">
        <f t="shared" si="33"/>
        <v>-18525</v>
      </c>
    </row>
    <row r="2147" spans="1:14">
      <c r="A2147" t="s">
        <v>14</v>
      </c>
      <c r="B2147" t="s">
        <v>62</v>
      </c>
      <c r="C2147" t="s">
        <v>1328</v>
      </c>
      <c r="D2147">
        <v>10367041000</v>
      </c>
      <c r="E2147" s="1">
        <v>44569</v>
      </c>
      <c r="F2147" s="1">
        <v>44569</v>
      </c>
      <c r="G2147">
        <v>6477100824</v>
      </c>
      <c r="H2147" t="s">
        <v>1330</v>
      </c>
      <c r="I2147">
        <v>1979.57</v>
      </c>
      <c r="J2147" s="1">
        <v>44629</v>
      </c>
      <c r="K2147">
        <v>1622.6</v>
      </c>
      <c r="L2147" s="1">
        <v>44616</v>
      </c>
      <c r="M2147">
        <v>-13</v>
      </c>
      <c r="N2147" s="8">
        <f t="shared" si="33"/>
        <v>-21093.8</v>
      </c>
    </row>
    <row r="2148" spans="1:14">
      <c r="A2148" t="s">
        <v>14</v>
      </c>
      <c r="B2148" t="s">
        <v>62</v>
      </c>
      <c r="C2148" t="s">
        <v>288</v>
      </c>
      <c r="D2148">
        <v>7195130153</v>
      </c>
      <c r="E2148" s="1">
        <v>44569</v>
      </c>
      <c r="F2148" s="1">
        <v>44569</v>
      </c>
      <c r="G2148">
        <v>6479418089</v>
      </c>
      <c r="H2148">
        <v>3622000802</v>
      </c>
      <c r="I2148">
        <v>84243.09</v>
      </c>
      <c r="J2148" s="1">
        <v>44629</v>
      </c>
      <c r="K2148">
        <v>76584.63</v>
      </c>
      <c r="L2148" s="1">
        <v>44616</v>
      </c>
      <c r="M2148">
        <v>-13</v>
      </c>
      <c r="N2148" s="8">
        <f t="shared" si="33"/>
        <v>-995600.19000000006</v>
      </c>
    </row>
    <row r="2149" spans="1:14">
      <c r="A2149" t="s">
        <v>14</v>
      </c>
      <c r="B2149" t="s">
        <v>62</v>
      </c>
      <c r="C2149" t="s">
        <v>288</v>
      </c>
      <c r="D2149">
        <v>7195130153</v>
      </c>
      <c r="E2149" s="1">
        <v>44569</v>
      </c>
      <c r="F2149" s="1">
        <v>44569</v>
      </c>
      <c r="G2149">
        <v>6479418114</v>
      </c>
      <c r="H2149">
        <v>3622000803</v>
      </c>
      <c r="I2149">
        <v>35287.120000000003</v>
      </c>
      <c r="J2149" s="1">
        <v>44629</v>
      </c>
      <c r="K2149">
        <v>32079.200000000001</v>
      </c>
      <c r="L2149" s="1">
        <v>44616</v>
      </c>
      <c r="M2149">
        <v>-13</v>
      </c>
      <c r="N2149" s="8">
        <f t="shared" si="33"/>
        <v>-417029.60000000003</v>
      </c>
    </row>
    <row r="2150" spans="1:14">
      <c r="A2150" t="s">
        <v>14</v>
      </c>
      <c r="B2150" t="s">
        <v>62</v>
      </c>
      <c r="C2150" t="s">
        <v>288</v>
      </c>
      <c r="D2150">
        <v>7195130153</v>
      </c>
      <c r="E2150" s="1">
        <v>44569</v>
      </c>
      <c r="F2150" s="1">
        <v>44569</v>
      </c>
      <c r="G2150">
        <v>6479548275</v>
      </c>
      <c r="H2150">
        <v>3622001600</v>
      </c>
      <c r="I2150">
        <v>16118.06</v>
      </c>
      <c r="J2150" s="1">
        <v>44629</v>
      </c>
      <c r="K2150">
        <v>14652.78</v>
      </c>
      <c r="L2150" s="1">
        <v>44616</v>
      </c>
      <c r="M2150">
        <v>-13</v>
      </c>
      <c r="N2150" s="8">
        <f t="shared" si="33"/>
        <v>-190486.14</v>
      </c>
    </row>
    <row r="2151" spans="1:14">
      <c r="A2151" t="s">
        <v>14</v>
      </c>
      <c r="B2151" t="s">
        <v>62</v>
      </c>
      <c r="C2151" t="s">
        <v>140</v>
      </c>
      <c r="D2151">
        <v>2368591208</v>
      </c>
      <c r="E2151" s="1">
        <v>44571</v>
      </c>
      <c r="F2151" s="1">
        <v>44571</v>
      </c>
      <c r="G2151">
        <v>6481761395</v>
      </c>
      <c r="H2151">
        <v>8100275629</v>
      </c>
      <c r="I2151">
        <v>3608.03</v>
      </c>
      <c r="J2151" s="1">
        <v>44631</v>
      </c>
      <c r="K2151">
        <v>2957.4</v>
      </c>
      <c r="L2151" s="1">
        <v>44616</v>
      </c>
      <c r="M2151">
        <v>-15</v>
      </c>
      <c r="N2151" s="8">
        <f t="shared" si="33"/>
        <v>-44361</v>
      </c>
    </row>
    <row r="2152" spans="1:14">
      <c r="A2152" t="s">
        <v>14</v>
      </c>
      <c r="B2152" t="s">
        <v>62</v>
      </c>
      <c r="C2152" t="s">
        <v>140</v>
      </c>
      <c r="D2152">
        <v>2368591208</v>
      </c>
      <c r="E2152" s="1">
        <v>44571</v>
      </c>
      <c r="F2152" s="1">
        <v>44571</v>
      </c>
      <c r="G2152">
        <v>6481761398</v>
      </c>
      <c r="H2152">
        <v>8100275879</v>
      </c>
      <c r="I2152">
        <v>4986.2299999999996</v>
      </c>
      <c r="J2152" s="1">
        <v>44631</v>
      </c>
      <c r="K2152">
        <v>4087.07</v>
      </c>
      <c r="L2152" s="1">
        <v>44616</v>
      </c>
      <c r="M2152">
        <v>-15</v>
      </c>
      <c r="N2152" s="8">
        <f t="shared" si="33"/>
        <v>-61306.05</v>
      </c>
    </row>
    <row r="2153" spans="1:14">
      <c r="A2153" t="s">
        <v>14</v>
      </c>
      <c r="B2153" t="s">
        <v>62</v>
      </c>
      <c r="C2153" t="s">
        <v>140</v>
      </c>
      <c r="D2153">
        <v>2368591208</v>
      </c>
      <c r="E2153" s="1">
        <v>44571</v>
      </c>
      <c r="F2153" s="1">
        <v>44571</v>
      </c>
      <c r="G2153">
        <v>6481761399</v>
      </c>
      <c r="H2153">
        <v>8100275842</v>
      </c>
      <c r="I2153">
        <v>2405.35</v>
      </c>
      <c r="J2153" s="1">
        <v>44631</v>
      </c>
      <c r="K2153">
        <v>1971.6</v>
      </c>
      <c r="L2153" s="1">
        <v>44616</v>
      </c>
      <c r="M2153">
        <v>-15</v>
      </c>
      <c r="N2153" s="8">
        <f t="shared" si="33"/>
        <v>-29574</v>
      </c>
    </row>
    <row r="2154" spans="1:14">
      <c r="A2154" t="s">
        <v>14</v>
      </c>
      <c r="B2154" t="s">
        <v>62</v>
      </c>
      <c r="C2154" t="s">
        <v>140</v>
      </c>
      <c r="D2154">
        <v>2368591208</v>
      </c>
      <c r="E2154" s="1">
        <v>44571</v>
      </c>
      <c r="F2154" s="1">
        <v>44571</v>
      </c>
      <c r="G2154">
        <v>6481761400</v>
      </c>
      <c r="H2154">
        <v>8100275880</v>
      </c>
      <c r="I2154">
        <v>68411.45</v>
      </c>
      <c r="J2154" s="1">
        <v>44631</v>
      </c>
      <c r="K2154">
        <v>56074.96</v>
      </c>
      <c r="L2154" s="1">
        <v>44616</v>
      </c>
      <c r="M2154">
        <v>-15</v>
      </c>
      <c r="N2154" s="8">
        <f t="shared" si="33"/>
        <v>-841124.4</v>
      </c>
    </row>
    <row r="2155" spans="1:14">
      <c r="A2155" t="s">
        <v>14</v>
      </c>
      <c r="B2155" t="s">
        <v>62</v>
      </c>
      <c r="C2155" t="s">
        <v>140</v>
      </c>
      <c r="D2155">
        <v>2368591208</v>
      </c>
      <c r="E2155" s="1">
        <v>44571</v>
      </c>
      <c r="F2155" s="1">
        <v>44571</v>
      </c>
      <c r="G2155">
        <v>6481761402</v>
      </c>
      <c r="H2155">
        <v>8100275749</v>
      </c>
      <c r="I2155">
        <v>3608.03</v>
      </c>
      <c r="J2155" s="1">
        <v>44631</v>
      </c>
      <c r="K2155">
        <v>2957.4</v>
      </c>
      <c r="L2155" s="1">
        <v>44616</v>
      </c>
      <c r="M2155">
        <v>-15</v>
      </c>
      <c r="N2155" s="8">
        <f t="shared" si="33"/>
        <v>-44361</v>
      </c>
    </row>
    <row r="2156" spans="1:14">
      <c r="A2156" t="s">
        <v>14</v>
      </c>
      <c r="B2156" t="s">
        <v>62</v>
      </c>
      <c r="C2156" t="s">
        <v>406</v>
      </c>
      <c r="D2156">
        <v>4974910962</v>
      </c>
      <c r="E2156" s="1">
        <v>44571</v>
      </c>
      <c r="F2156" s="1">
        <v>44571</v>
      </c>
      <c r="G2156">
        <v>6481788625</v>
      </c>
      <c r="H2156">
        <v>125</v>
      </c>
      <c r="I2156">
        <v>1054.46</v>
      </c>
      <c r="J2156" s="1">
        <v>44631</v>
      </c>
      <c r="K2156">
        <v>958.6</v>
      </c>
      <c r="L2156" s="1">
        <v>44623</v>
      </c>
      <c r="M2156">
        <v>-8</v>
      </c>
      <c r="N2156" s="8">
        <f t="shared" si="33"/>
        <v>-7668.8</v>
      </c>
    </row>
    <row r="2157" spans="1:14">
      <c r="A2157" t="s">
        <v>14</v>
      </c>
      <c r="B2157" t="s">
        <v>62</v>
      </c>
      <c r="C2157" t="s">
        <v>406</v>
      </c>
      <c r="D2157">
        <v>4974910962</v>
      </c>
      <c r="E2157" s="1">
        <v>44571</v>
      </c>
      <c r="F2157" s="1">
        <v>44571</v>
      </c>
      <c r="G2157">
        <v>6481788626</v>
      </c>
      <c r="H2157">
        <v>126</v>
      </c>
      <c r="I2157">
        <v>1826</v>
      </c>
      <c r="J2157" s="1">
        <v>44631</v>
      </c>
      <c r="K2157">
        <v>1660</v>
      </c>
      <c r="L2157" s="1">
        <v>44623</v>
      </c>
      <c r="M2157">
        <v>-8</v>
      </c>
      <c r="N2157" s="8">
        <f t="shared" si="33"/>
        <v>-13280</v>
      </c>
    </row>
    <row r="2158" spans="1:14">
      <c r="A2158" t="s">
        <v>14</v>
      </c>
      <c r="B2158" t="s">
        <v>62</v>
      </c>
      <c r="C2158" t="s">
        <v>406</v>
      </c>
      <c r="D2158">
        <v>4974910962</v>
      </c>
      <c r="E2158" s="1">
        <v>44571</v>
      </c>
      <c r="F2158" s="1">
        <v>44571</v>
      </c>
      <c r="G2158">
        <v>6481788629</v>
      </c>
      <c r="H2158">
        <v>124</v>
      </c>
      <c r="I2158">
        <v>3541.99</v>
      </c>
      <c r="J2158" s="1">
        <v>44631</v>
      </c>
      <c r="K2158">
        <v>3219.99</v>
      </c>
      <c r="L2158" s="1">
        <v>44623</v>
      </c>
      <c r="M2158">
        <v>-8</v>
      </c>
      <c r="N2158" s="8">
        <f t="shared" si="33"/>
        <v>-25759.919999999998</v>
      </c>
    </row>
    <row r="2159" spans="1:14">
      <c r="A2159" t="s">
        <v>14</v>
      </c>
      <c r="B2159" t="s">
        <v>62</v>
      </c>
      <c r="C2159" t="s">
        <v>406</v>
      </c>
      <c r="D2159">
        <v>4974910962</v>
      </c>
      <c r="E2159" s="1">
        <v>44571</v>
      </c>
      <c r="F2159" s="1">
        <v>44571</v>
      </c>
      <c r="G2159">
        <v>6481788645</v>
      </c>
      <c r="H2159">
        <v>187</v>
      </c>
      <c r="I2159">
        <v>236.73</v>
      </c>
      <c r="J2159" s="1">
        <v>44631</v>
      </c>
      <c r="K2159">
        <v>215.21</v>
      </c>
      <c r="L2159" s="1">
        <v>44623</v>
      </c>
      <c r="M2159">
        <v>-8</v>
      </c>
      <c r="N2159" s="8">
        <f t="shared" si="33"/>
        <v>-1721.68</v>
      </c>
    </row>
    <row r="2160" spans="1:14">
      <c r="A2160" t="s">
        <v>14</v>
      </c>
      <c r="B2160" t="s">
        <v>62</v>
      </c>
      <c r="C2160" t="s">
        <v>406</v>
      </c>
      <c r="D2160">
        <v>4974910962</v>
      </c>
      <c r="E2160" s="1">
        <v>44571</v>
      </c>
      <c r="F2160" s="1">
        <v>44571</v>
      </c>
      <c r="G2160">
        <v>6481788649</v>
      </c>
      <c r="H2160">
        <v>500</v>
      </c>
      <c r="I2160">
        <v>21251.93</v>
      </c>
      <c r="J2160" s="1">
        <v>44631</v>
      </c>
      <c r="K2160">
        <v>19319.939999999999</v>
      </c>
      <c r="L2160" s="1">
        <v>44623</v>
      </c>
      <c r="M2160">
        <v>-8</v>
      </c>
      <c r="N2160" s="8">
        <f t="shared" si="33"/>
        <v>-154559.51999999999</v>
      </c>
    </row>
    <row r="2161" spans="1:14">
      <c r="A2161" t="s">
        <v>14</v>
      </c>
      <c r="B2161" t="s">
        <v>62</v>
      </c>
      <c r="C2161" t="s">
        <v>998</v>
      </c>
      <c r="D2161">
        <v>1799221005</v>
      </c>
      <c r="E2161" s="1">
        <v>44571</v>
      </c>
      <c r="F2161" s="1">
        <v>44571</v>
      </c>
      <c r="G2161">
        <v>6482105737</v>
      </c>
      <c r="H2161" t="s">
        <v>1331</v>
      </c>
      <c r="I2161">
        <v>4384.04</v>
      </c>
      <c r="J2161" s="1">
        <v>44631</v>
      </c>
      <c r="K2161">
        <v>4125.6000000000004</v>
      </c>
      <c r="L2161" s="1">
        <v>44645</v>
      </c>
      <c r="M2161">
        <v>14</v>
      </c>
      <c r="N2161" s="8">
        <f t="shared" si="33"/>
        <v>57758.400000000009</v>
      </c>
    </row>
    <row r="2162" spans="1:14">
      <c r="A2162" t="s">
        <v>14</v>
      </c>
      <c r="B2162" t="s">
        <v>62</v>
      </c>
      <c r="C2162" t="s">
        <v>998</v>
      </c>
      <c r="D2162">
        <v>1799221005</v>
      </c>
      <c r="E2162" s="1">
        <v>44571</v>
      </c>
      <c r="F2162" s="1">
        <v>44571</v>
      </c>
      <c r="G2162">
        <v>6482106396</v>
      </c>
      <c r="H2162" t="s">
        <v>1332</v>
      </c>
      <c r="I2162">
        <v>4070.11</v>
      </c>
      <c r="J2162" s="1">
        <v>44631</v>
      </c>
      <c r="K2162">
        <v>3913.56</v>
      </c>
      <c r="L2162" s="1">
        <v>44645</v>
      </c>
      <c r="M2162">
        <v>14</v>
      </c>
      <c r="N2162" s="8">
        <f t="shared" si="33"/>
        <v>54789.84</v>
      </c>
    </row>
    <row r="2163" spans="1:14">
      <c r="A2163" t="s">
        <v>14</v>
      </c>
      <c r="B2163" t="s">
        <v>62</v>
      </c>
      <c r="C2163" t="s">
        <v>998</v>
      </c>
      <c r="D2163">
        <v>1799221005</v>
      </c>
      <c r="E2163" s="1">
        <v>44571</v>
      </c>
      <c r="F2163" s="1">
        <v>44571</v>
      </c>
      <c r="G2163">
        <v>6482107221</v>
      </c>
      <c r="H2163" t="s">
        <v>1333</v>
      </c>
      <c r="I2163">
        <v>3750.91</v>
      </c>
      <c r="J2163" s="1">
        <v>44631</v>
      </c>
      <c r="K2163">
        <v>3606.64</v>
      </c>
      <c r="L2163" s="1">
        <v>44645</v>
      </c>
      <c r="M2163">
        <v>14</v>
      </c>
      <c r="N2163" s="8">
        <f t="shared" si="33"/>
        <v>50492.959999999999</v>
      </c>
    </row>
    <row r="2164" spans="1:14">
      <c r="A2164" t="s">
        <v>14</v>
      </c>
      <c r="B2164" t="s">
        <v>62</v>
      </c>
      <c r="C2164" t="s">
        <v>998</v>
      </c>
      <c r="D2164">
        <v>1799221005</v>
      </c>
      <c r="E2164" s="1">
        <v>44571</v>
      </c>
      <c r="F2164" s="1">
        <v>44571</v>
      </c>
      <c r="G2164">
        <v>6482107808</v>
      </c>
      <c r="H2164" t="s">
        <v>1334</v>
      </c>
      <c r="I2164">
        <v>3456.8</v>
      </c>
      <c r="J2164" s="1">
        <v>44631</v>
      </c>
      <c r="K2164">
        <v>3220</v>
      </c>
      <c r="L2164" s="1">
        <v>44645</v>
      </c>
      <c r="M2164">
        <v>14</v>
      </c>
      <c r="N2164" s="8">
        <f t="shared" si="33"/>
        <v>45080</v>
      </c>
    </row>
    <row r="2165" spans="1:14">
      <c r="A2165" t="s">
        <v>14</v>
      </c>
      <c r="B2165" t="s">
        <v>62</v>
      </c>
      <c r="C2165" t="s">
        <v>998</v>
      </c>
      <c r="D2165">
        <v>1799221005</v>
      </c>
      <c r="E2165" s="1">
        <v>44571</v>
      </c>
      <c r="F2165" s="1">
        <v>44571</v>
      </c>
      <c r="G2165">
        <v>6482108604</v>
      </c>
      <c r="H2165" t="s">
        <v>1335</v>
      </c>
      <c r="I2165">
        <v>7304.79</v>
      </c>
      <c r="J2165" s="1">
        <v>44631</v>
      </c>
      <c r="K2165">
        <v>7023.84</v>
      </c>
      <c r="L2165" s="1">
        <v>44645</v>
      </c>
      <c r="M2165">
        <v>14</v>
      </c>
      <c r="N2165" s="8">
        <f t="shared" si="33"/>
        <v>98333.760000000009</v>
      </c>
    </row>
    <row r="2166" spans="1:14">
      <c r="A2166" t="s">
        <v>14</v>
      </c>
      <c r="B2166" t="s">
        <v>62</v>
      </c>
      <c r="C2166" t="s">
        <v>998</v>
      </c>
      <c r="D2166">
        <v>1799221005</v>
      </c>
      <c r="E2166" s="1">
        <v>44571</v>
      </c>
      <c r="F2166" s="1">
        <v>44571</v>
      </c>
      <c r="G2166">
        <v>6482109386</v>
      </c>
      <c r="H2166" t="s">
        <v>1336</v>
      </c>
      <c r="I2166">
        <v>4680.38</v>
      </c>
      <c r="J2166" s="1">
        <v>44631</v>
      </c>
      <c r="K2166">
        <v>4500.37</v>
      </c>
      <c r="L2166" s="1">
        <v>44645</v>
      </c>
      <c r="M2166">
        <v>14</v>
      </c>
      <c r="N2166" s="8">
        <f t="shared" si="33"/>
        <v>63005.18</v>
      </c>
    </row>
    <row r="2167" spans="1:14">
      <c r="A2167" t="s">
        <v>14</v>
      </c>
      <c r="B2167" t="s">
        <v>62</v>
      </c>
      <c r="C2167" t="s">
        <v>998</v>
      </c>
      <c r="D2167">
        <v>1799221005</v>
      </c>
      <c r="E2167" s="1">
        <v>44571</v>
      </c>
      <c r="F2167" s="1">
        <v>44571</v>
      </c>
      <c r="G2167">
        <v>6482110261</v>
      </c>
      <c r="H2167" t="s">
        <v>1337</v>
      </c>
      <c r="I2167">
        <v>2776.95</v>
      </c>
      <c r="J2167" s="1">
        <v>44631</v>
      </c>
      <c r="K2167">
        <v>2524.5</v>
      </c>
      <c r="L2167" s="1">
        <v>44645</v>
      </c>
      <c r="M2167">
        <v>14</v>
      </c>
      <c r="N2167" s="8">
        <f t="shared" si="33"/>
        <v>35343</v>
      </c>
    </row>
    <row r="2168" spans="1:14">
      <c r="A2168" t="s">
        <v>14</v>
      </c>
      <c r="B2168" t="s">
        <v>62</v>
      </c>
      <c r="C2168" t="s">
        <v>998</v>
      </c>
      <c r="D2168">
        <v>1799221005</v>
      </c>
      <c r="E2168" s="1">
        <v>44571</v>
      </c>
      <c r="F2168" s="1">
        <v>44571</v>
      </c>
      <c r="G2168">
        <v>6482163841</v>
      </c>
      <c r="H2168" t="s">
        <v>1338</v>
      </c>
      <c r="I2168">
        <v>3750.91</v>
      </c>
      <c r="J2168" s="1">
        <v>44631</v>
      </c>
      <c r="K2168">
        <v>3606.64</v>
      </c>
      <c r="L2168" s="1">
        <v>44645</v>
      </c>
      <c r="M2168">
        <v>14</v>
      </c>
      <c r="N2168" s="8">
        <f t="shared" si="33"/>
        <v>50492.959999999999</v>
      </c>
    </row>
    <row r="2169" spans="1:14">
      <c r="A2169" t="s">
        <v>14</v>
      </c>
      <c r="B2169" t="s">
        <v>62</v>
      </c>
      <c r="C2169" t="s">
        <v>998</v>
      </c>
      <c r="D2169">
        <v>1799221005</v>
      </c>
      <c r="E2169" s="1">
        <v>44571</v>
      </c>
      <c r="F2169" s="1">
        <v>44571</v>
      </c>
      <c r="G2169">
        <v>6482164926</v>
      </c>
      <c r="H2169" t="s">
        <v>1339</v>
      </c>
      <c r="I2169">
        <v>7415.46</v>
      </c>
      <c r="J2169" s="1">
        <v>44631</v>
      </c>
      <c r="K2169">
        <v>7098.32</v>
      </c>
      <c r="L2169" s="1">
        <v>44645</v>
      </c>
      <c r="M2169">
        <v>14</v>
      </c>
      <c r="N2169" s="8">
        <f t="shared" si="33"/>
        <v>99376.48</v>
      </c>
    </row>
    <row r="2170" spans="1:14">
      <c r="A2170" t="s">
        <v>14</v>
      </c>
      <c r="B2170" t="s">
        <v>62</v>
      </c>
      <c r="C2170" t="s">
        <v>998</v>
      </c>
      <c r="D2170">
        <v>1799221005</v>
      </c>
      <c r="E2170" s="1">
        <v>44571</v>
      </c>
      <c r="F2170" s="1">
        <v>44571</v>
      </c>
      <c r="G2170">
        <v>6482165793</v>
      </c>
      <c r="H2170" t="s">
        <v>1340</v>
      </c>
      <c r="I2170">
        <v>7640.52</v>
      </c>
      <c r="J2170" s="1">
        <v>44631</v>
      </c>
      <c r="K2170">
        <v>7282.8</v>
      </c>
      <c r="L2170" s="1">
        <v>44645</v>
      </c>
      <c r="M2170">
        <v>14</v>
      </c>
      <c r="N2170" s="8">
        <f t="shared" si="33"/>
        <v>101959.2</v>
      </c>
    </row>
    <row r="2171" spans="1:14">
      <c r="A2171" t="s">
        <v>14</v>
      </c>
      <c r="B2171" t="s">
        <v>62</v>
      </c>
      <c r="C2171" t="s">
        <v>998</v>
      </c>
      <c r="D2171">
        <v>1799221005</v>
      </c>
      <c r="E2171" s="1">
        <v>44571</v>
      </c>
      <c r="F2171" s="1">
        <v>44571</v>
      </c>
      <c r="G2171">
        <v>6482166450</v>
      </c>
      <c r="H2171" t="s">
        <v>1341</v>
      </c>
      <c r="I2171">
        <v>7640.53</v>
      </c>
      <c r="J2171" s="1">
        <v>44631</v>
      </c>
      <c r="K2171">
        <v>7282.81</v>
      </c>
      <c r="L2171" s="1">
        <v>44645</v>
      </c>
      <c r="M2171">
        <v>14</v>
      </c>
      <c r="N2171" s="8">
        <f t="shared" si="33"/>
        <v>101959.34000000001</v>
      </c>
    </row>
    <row r="2172" spans="1:14">
      <c r="A2172" t="s">
        <v>14</v>
      </c>
      <c r="B2172" t="s">
        <v>62</v>
      </c>
      <c r="C2172" t="s">
        <v>274</v>
      </c>
      <c r="D2172">
        <v>8082461008</v>
      </c>
      <c r="E2172" s="1">
        <v>44571</v>
      </c>
      <c r="F2172" s="1">
        <v>44571</v>
      </c>
      <c r="G2172">
        <v>6482493228</v>
      </c>
      <c r="H2172">
        <v>22002875</v>
      </c>
      <c r="I2172">
        <v>5062.51</v>
      </c>
      <c r="J2172" s="1">
        <v>44631</v>
      </c>
      <c r="K2172">
        <v>4149.6000000000004</v>
      </c>
      <c r="L2172" s="1">
        <v>44616</v>
      </c>
      <c r="M2172">
        <v>-15</v>
      </c>
      <c r="N2172" s="8">
        <f t="shared" si="33"/>
        <v>-62244.000000000007</v>
      </c>
    </row>
    <row r="2173" spans="1:14">
      <c r="A2173" t="s">
        <v>14</v>
      </c>
      <c r="B2173" t="s">
        <v>62</v>
      </c>
      <c r="C2173" t="s">
        <v>1342</v>
      </c>
      <c r="D2173" t="s">
        <v>1343</v>
      </c>
      <c r="E2173" s="1">
        <v>44571</v>
      </c>
      <c r="F2173" s="1">
        <v>44571</v>
      </c>
      <c r="G2173">
        <v>6482857521</v>
      </c>
      <c r="H2173" t="s">
        <v>1203</v>
      </c>
      <c r="I2173">
        <v>2684.33</v>
      </c>
      <c r="J2173" s="1">
        <v>44631</v>
      </c>
      <c r="K2173">
        <v>2684.33</v>
      </c>
      <c r="L2173" s="1">
        <v>44574</v>
      </c>
      <c r="M2173">
        <v>-57</v>
      </c>
      <c r="N2173" s="8">
        <f t="shared" si="33"/>
        <v>-153006.81</v>
      </c>
    </row>
    <row r="2174" spans="1:14">
      <c r="A2174" t="s">
        <v>14</v>
      </c>
      <c r="B2174" t="s">
        <v>62</v>
      </c>
      <c r="C2174" t="s">
        <v>1344</v>
      </c>
      <c r="D2174">
        <v>7510800639</v>
      </c>
      <c r="E2174" s="1">
        <v>44571</v>
      </c>
      <c r="F2174" s="1">
        <v>44571</v>
      </c>
      <c r="G2174">
        <v>6483332031</v>
      </c>
      <c r="H2174">
        <v>1021002940</v>
      </c>
      <c r="I2174">
        <v>399.3</v>
      </c>
      <c r="J2174" s="1">
        <v>44631</v>
      </c>
      <c r="K2174">
        <v>363</v>
      </c>
      <c r="L2174" s="1">
        <v>44613</v>
      </c>
      <c r="M2174">
        <v>-18</v>
      </c>
      <c r="N2174" s="8">
        <f t="shared" si="33"/>
        <v>-6534</v>
      </c>
    </row>
    <row r="2175" spans="1:14">
      <c r="A2175" t="s">
        <v>14</v>
      </c>
      <c r="B2175" t="s">
        <v>62</v>
      </c>
      <c r="C2175" t="s">
        <v>176</v>
      </c>
      <c r="D2175">
        <v>12792100153</v>
      </c>
      <c r="E2175" s="1">
        <v>44571</v>
      </c>
      <c r="F2175" s="1">
        <v>44571</v>
      </c>
      <c r="G2175">
        <v>6484347482</v>
      </c>
      <c r="H2175">
        <v>5912216091</v>
      </c>
      <c r="I2175">
        <v>11667.71</v>
      </c>
      <c r="J2175" s="1">
        <v>44631</v>
      </c>
      <c r="K2175">
        <v>9563.7000000000007</v>
      </c>
      <c r="L2175" s="1">
        <v>44678</v>
      </c>
      <c r="M2175">
        <v>47</v>
      </c>
      <c r="N2175" s="8">
        <f t="shared" si="33"/>
        <v>449493.9</v>
      </c>
    </row>
    <row r="2176" spans="1:14">
      <c r="A2176" t="s">
        <v>14</v>
      </c>
      <c r="B2176" t="s">
        <v>62</v>
      </c>
      <c r="C2176" t="s">
        <v>1345</v>
      </c>
      <c r="D2176" t="s">
        <v>1346</v>
      </c>
      <c r="E2176" s="1">
        <v>44571</v>
      </c>
      <c r="F2176" s="1">
        <v>44571</v>
      </c>
      <c r="G2176">
        <v>6485772805</v>
      </c>
      <c r="H2176">
        <v>2022001</v>
      </c>
      <c r="I2176">
        <v>7911.09</v>
      </c>
      <c r="J2176" s="1">
        <v>44631</v>
      </c>
      <c r="K2176">
        <v>6484.5</v>
      </c>
      <c r="L2176" s="1">
        <v>44620</v>
      </c>
      <c r="M2176">
        <v>-11</v>
      </c>
      <c r="N2176" s="8">
        <f t="shared" si="33"/>
        <v>-71329.5</v>
      </c>
    </row>
    <row r="2177" spans="1:14">
      <c r="A2177" t="s">
        <v>14</v>
      </c>
      <c r="B2177" t="s">
        <v>62</v>
      </c>
      <c r="C2177" t="s">
        <v>1347</v>
      </c>
      <c r="D2177">
        <v>2501461202</v>
      </c>
      <c r="E2177" s="1">
        <v>44571</v>
      </c>
      <c r="F2177" s="1">
        <v>44571</v>
      </c>
      <c r="G2177">
        <v>6485979078</v>
      </c>
      <c r="H2177" t="s">
        <v>1348</v>
      </c>
      <c r="I2177">
        <v>2141.1</v>
      </c>
      <c r="J2177" s="1">
        <v>44631</v>
      </c>
      <c r="K2177">
        <v>1755</v>
      </c>
      <c r="L2177" s="1">
        <v>44645</v>
      </c>
      <c r="M2177">
        <v>14</v>
      </c>
      <c r="N2177" s="8">
        <f t="shared" si="33"/>
        <v>24570</v>
      </c>
    </row>
    <row r="2178" spans="1:14">
      <c r="A2178" t="s">
        <v>14</v>
      </c>
      <c r="B2178" t="s">
        <v>62</v>
      </c>
      <c r="C2178" t="s">
        <v>111</v>
      </c>
      <c r="D2178">
        <v>492340583</v>
      </c>
      <c r="E2178" s="1">
        <v>44571</v>
      </c>
      <c r="F2178" s="1">
        <v>44571</v>
      </c>
      <c r="G2178">
        <v>6486072697</v>
      </c>
      <c r="H2178">
        <v>18022087</v>
      </c>
      <c r="I2178">
        <v>806</v>
      </c>
      <c r="J2178" s="1">
        <v>44631</v>
      </c>
      <c r="K2178">
        <v>775</v>
      </c>
      <c r="L2178" s="1">
        <v>44616</v>
      </c>
      <c r="M2178">
        <v>-15</v>
      </c>
      <c r="N2178" s="8">
        <f t="shared" si="33"/>
        <v>-11625</v>
      </c>
    </row>
    <row r="2179" spans="1:14">
      <c r="A2179" t="s">
        <v>14</v>
      </c>
      <c r="B2179" t="s">
        <v>62</v>
      </c>
      <c r="C2179" t="s">
        <v>111</v>
      </c>
      <c r="D2179">
        <v>492340583</v>
      </c>
      <c r="E2179" s="1">
        <v>44571</v>
      </c>
      <c r="F2179" s="1">
        <v>44571</v>
      </c>
      <c r="G2179">
        <v>6486075769</v>
      </c>
      <c r="H2179">
        <v>18024115</v>
      </c>
      <c r="I2179">
        <v>260.04000000000002</v>
      </c>
      <c r="J2179" s="1">
        <v>44631</v>
      </c>
      <c r="K2179">
        <v>236.4</v>
      </c>
      <c r="L2179" s="1">
        <v>44616</v>
      </c>
      <c r="M2179">
        <v>-15</v>
      </c>
      <c r="N2179" s="8">
        <f t="shared" ref="N2179:N2242" si="34">+K2179*M2179</f>
        <v>-3546</v>
      </c>
    </row>
    <row r="2180" spans="1:14">
      <c r="A2180" t="s">
        <v>14</v>
      </c>
      <c r="B2180" t="s">
        <v>62</v>
      </c>
      <c r="C2180" t="s">
        <v>111</v>
      </c>
      <c r="D2180">
        <v>492340583</v>
      </c>
      <c r="E2180" s="1">
        <v>44571</v>
      </c>
      <c r="F2180" s="1">
        <v>44571</v>
      </c>
      <c r="G2180">
        <v>6486075825</v>
      </c>
      <c r="H2180">
        <v>18022943</v>
      </c>
      <c r="I2180">
        <v>6913.06</v>
      </c>
      <c r="J2180" s="1">
        <v>44631</v>
      </c>
      <c r="K2180">
        <v>6284.6</v>
      </c>
      <c r="L2180" s="1">
        <v>44616</v>
      </c>
      <c r="M2180">
        <v>-15</v>
      </c>
      <c r="N2180" s="8">
        <f t="shared" si="34"/>
        <v>-94269</v>
      </c>
    </row>
    <row r="2181" spans="1:14">
      <c r="A2181" t="s">
        <v>14</v>
      </c>
      <c r="B2181" t="s">
        <v>62</v>
      </c>
      <c r="C2181" t="s">
        <v>111</v>
      </c>
      <c r="D2181">
        <v>492340583</v>
      </c>
      <c r="E2181" s="1">
        <v>44571</v>
      </c>
      <c r="F2181" s="1">
        <v>44571</v>
      </c>
      <c r="G2181">
        <v>6486076749</v>
      </c>
      <c r="H2181">
        <v>18023608</v>
      </c>
      <c r="I2181">
        <v>302.5</v>
      </c>
      <c r="J2181" s="1">
        <v>44631</v>
      </c>
      <c r="K2181">
        <v>275</v>
      </c>
      <c r="L2181" s="1">
        <v>44616</v>
      </c>
      <c r="M2181">
        <v>-15</v>
      </c>
      <c r="N2181" s="8">
        <f t="shared" si="34"/>
        <v>-4125</v>
      </c>
    </row>
    <row r="2182" spans="1:14">
      <c r="A2182" t="s">
        <v>14</v>
      </c>
      <c r="B2182" t="s">
        <v>62</v>
      </c>
      <c r="C2182" t="s">
        <v>1349</v>
      </c>
      <c r="D2182" t="s">
        <v>1350</v>
      </c>
      <c r="E2182" s="1">
        <v>44571</v>
      </c>
      <c r="F2182" s="1">
        <v>44571</v>
      </c>
      <c r="G2182">
        <v>6486442304</v>
      </c>
      <c r="H2182">
        <v>1</v>
      </c>
      <c r="I2182">
        <v>1000</v>
      </c>
      <c r="J2182" s="1">
        <v>44631</v>
      </c>
      <c r="K2182">
        <v>1000</v>
      </c>
      <c r="L2182" s="1">
        <v>44574</v>
      </c>
      <c r="M2182">
        <v>-57</v>
      </c>
      <c r="N2182" s="8">
        <f t="shared" si="34"/>
        <v>-57000</v>
      </c>
    </row>
    <row r="2183" spans="1:14">
      <c r="A2183" t="s">
        <v>14</v>
      </c>
      <c r="B2183" t="s">
        <v>62</v>
      </c>
      <c r="C2183" t="s">
        <v>647</v>
      </c>
      <c r="D2183">
        <v>6655971007</v>
      </c>
      <c r="E2183" s="1">
        <v>44571</v>
      </c>
      <c r="F2183" s="1">
        <v>44571</v>
      </c>
      <c r="G2183">
        <v>6486589404</v>
      </c>
      <c r="H2183">
        <v>4190188672</v>
      </c>
      <c r="I2183">
        <v>402.71</v>
      </c>
      <c r="J2183" s="1">
        <v>44631</v>
      </c>
      <c r="K2183">
        <v>330.09</v>
      </c>
      <c r="L2183" s="1">
        <v>44588</v>
      </c>
      <c r="M2183">
        <v>-43</v>
      </c>
      <c r="N2183" s="8">
        <f t="shared" si="34"/>
        <v>-14193.869999999999</v>
      </c>
    </row>
    <row r="2184" spans="1:14">
      <c r="A2184" t="s">
        <v>14</v>
      </c>
      <c r="B2184" t="s">
        <v>62</v>
      </c>
      <c r="C2184" t="s">
        <v>1351</v>
      </c>
      <c r="D2184">
        <v>3891970968</v>
      </c>
      <c r="E2184" s="1">
        <v>44571</v>
      </c>
      <c r="F2184" s="1">
        <v>44571</v>
      </c>
      <c r="G2184">
        <v>6486729156</v>
      </c>
      <c r="H2184">
        <v>1600107</v>
      </c>
      <c r="I2184">
        <v>5680.02</v>
      </c>
      <c r="J2184" s="1">
        <v>44631</v>
      </c>
      <c r="K2184">
        <v>4655.75</v>
      </c>
      <c r="L2184" s="1">
        <v>44588</v>
      </c>
      <c r="M2184">
        <v>-43</v>
      </c>
      <c r="N2184" s="8">
        <f t="shared" si="34"/>
        <v>-200197.25</v>
      </c>
    </row>
    <row r="2185" spans="1:14">
      <c r="A2185" t="s">
        <v>14</v>
      </c>
      <c r="B2185" t="s">
        <v>62</v>
      </c>
      <c r="C2185" t="s">
        <v>322</v>
      </c>
      <c r="D2185">
        <v>2645920592</v>
      </c>
      <c r="E2185" s="1">
        <v>44572</v>
      </c>
      <c r="F2185" s="1">
        <v>44572</v>
      </c>
      <c r="G2185">
        <v>6487381035</v>
      </c>
      <c r="H2185">
        <v>2022000750</v>
      </c>
      <c r="I2185">
        <v>4446.68</v>
      </c>
      <c r="J2185" s="1">
        <v>44632</v>
      </c>
      <c r="K2185">
        <v>4042.44</v>
      </c>
      <c r="L2185" s="1">
        <v>44588</v>
      </c>
      <c r="M2185">
        <v>-44</v>
      </c>
      <c r="N2185" s="8">
        <f t="shared" si="34"/>
        <v>-177867.36000000002</v>
      </c>
    </row>
    <row r="2186" spans="1:14">
      <c r="A2186" t="s">
        <v>14</v>
      </c>
      <c r="B2186" t="s">
        <v>62</v>
      </c>
      <c r="C2186" t="s">
        <v>396</v>
      </c>
      <c r="D2186">
        <v>1778520302</v>
      </c>
      <c r="E2186" s="1">
        <v>44572</v>
      </c>
      <c r="F2186" s="1">
        <v>44572</v>
      </c>
      <c r="G2186">
        <v>6487798982</v>
      </c>
      <c r="H2186">
        <v>6012222000280</v>
      </c>
      <c r="I2186">
        <v>1573</v>
      </c>
      <c r="J2186" s="1">
        <v>44632</v>
      </c>
      <c r="K2186">
        <v>1430</v>
      </c>
      <c r="L2186" s="1">
        <v>44645</v>
      </c>
      <c r="M2186">
        <v>13</v>
      </c>
      <c r="N2186" s="8">
        <f t="shared" si="34"/>
        <v>18590</v>
      </c>
    </row>
    <row r="2187" spans="1:14">
      <c r="A2187" t="s">
        <v>14</v>
      </c>
      <c r="B2187" t="s">
        <v>62</v>
      </c>
      <c r="C2187" t="s">
        <v>99</v>
      </c>
      <c r="D2187">
        <v>803890151</v>
      </c>
      <c r="E2187" s="1">
        <v>44572</v>
      </c>
      <c r="F2187" s="1">
        <v>44572</v>
      </c>
      <c r="G2187">
        <v>6488069843</v>
      </c>
      <c r="H2187">
        <v>222000979</v>
      </c>
      <c r="I2187">
        <v>219.6</v>
      </c>
      <c r="J2187" s="1">
        <v>44632</v>
      </c>
      <c r="K2187">
        <v>180</v>
      </c>
      <c r="L2187" s="1">
        <v>44645</v>
      </c>
      <c r="M2187">
        <v>13</v>
      </c>
      <c r="N2187" s="8">
        <f t="shared" si="34"/>
        <v>2340</v>
      </c>
    </row>
    <row r="2188" spans="1:14">
      <c r="A2188" t="s">
        <v>14</v>
      </c>
      <c r="B2188" t="s">
        <v>62</v>
      </c>
      <c r="C2188" t="s">
        <v>99</v>
      </c>
      <c r="D2188">
        <v>803890151</v>
      </c>
      <c r="E2188" s="1">
        <v>44572</v>
      </c>
      <c r="F2188" s="1">
        <v>44572</v>
      </c>
      <c r="G2188">
        <v>6488080660</v>
      </c>
      <c r="H2188">
        <v>222000980</v>
      </c>
      <c r="I2188">
        <v>1219.93</v>
      </c>
      <c r="J2188" s="1">
        <v>44632</v>
      </c>
      <c r="K2188">
        <v>999.94</v>
      </c>
      <c r="L2188" s="1">
        <v>44616</v>
      </c>
      <c r="M2188">
        <v>-16</v>
      </c>
      <c r="N2188" s="8">
        <f t="shared" si="34"/>
        <v>-15999.04</v>
      </c>
    </row>
    <row r="2189" spans="1:14">
      <c r="A2189" t="s">
        <v>14</v>
      </c>
      <c r="B2189" t="s">
        <v>62</v>
      </c>
      <c r="C2189" t="s">
        <v>500</v>
      </c>
      <c r="D2189">
        <v>422760587</v>
      </c>
      <c r="E2189" s="1">
        <v>44572</v>
      </c>
      <c r="F2189" s="1">
        <v>44572</v>
      </c>
      <c r="G2189">
        <v>6488293784</v>
      </c>
      <c r="H2189">
        <v>2022000010001040</v>
      </c>
      <c r="I2189">
        <v>7346.35</v>
      </c>
      <c r="J2189" s="1">
        <v>44632</v>
      </c>
      <c r="K2189">
        <v>6678.5</v>
      </c>
      <c r="L2189" s="1">
        <v>44588</v>
      </c>
      <c r="M2189">
        <v>-44</v>
      </c>
      <c r="N2189" s="8">
        <f t="shared" si="34"/>
        <v>-293854</v>
      </c>
    </row>
    <row r="2190" spans="1:14">
      <c r="A2190" t="s">
        <v>14</v>
      </c>
      <c r="B2190" t="s">
        <v>62</v>
      </c>
      <c r="C2190" t="s">
        <v>503</v>
      </c>
      <c r="D2190">
        <v>10051170156</v>
      </c>
      <c r="E2190" s="1">
        <v>44572</v>
      </c>
      <c r="F2190" s="1">
        <v>44572</v>
      </c>
      <c r="G2190">
        <v>6488296446</v>
      </c>
      <c r="H2190">
        <v>931826882</v>
      </c>
      <c r="I2190">
        <v>1833.4</v>
      </c>
      <c r="J2190" s="1">
        <v>44632</v>
      </c>
      <c r="K2190">
        <v>1666.73</v>
      </c>
      <c r="L2190" s="1">
        <v>44645</v>
      </c>
      <c r="M2190">
        <v>13</v>
      </c>
      <c r="N2190" s="8">
        <f t="shared" si="34"/>
        <v>21667.49</v>
      </c>
    </row>
    <row r="2191" spans="1:14">
      <c r="A2191" t="s">
        <v>14</v>
      </c>
      <c r="B2191" t="s">
        <v>62</v>
      </c>
      <c r="C2191" t="s">
        <v>504</v>
      </c>
      <c r="D2191">
        <v>7931650589</v>
      </c>
      <c r="E2191" s="1">
        <v>44572</v>
      </c>
      <c r="F2191" s="1">
        <v>44572</v>
      </c>
      <c r="G2191">
        <v>6489222646</v>
      </c>
      <c r="H2191" t="s">
        <v>1352</v>
      </c>
      <c r="I2191">
        <v>4040.4</v>
      </c>
      <c r="J2191" s="1">
        <v>44632</v>
      </c>
      <c r="K2191">
        <v>3885</v>
      </c>
      <c r="L2191" s="1">
        <v>44616</v>
      </c>
      <c r="M2191">
        <v>-16</v>
      </c>
      <c r="N2191" s="8">
        <f t="shared" si="34"/>
        <v>-62160</v>
      </c>
    </row>
    <row r="2192" spans="1:14">
      <c r="A2192" t="s">
        <v>14</v>
      </c>
      <c r="B2192" t="s">
        <v>62</v>
      </c>
      <c r="C2192" t="s">
        <v>98</v>
      </c>
      <c r="D2192">
        <v>3524050238</v>
      </c>
      <c r="E2192" s="1">
        <v>44572</v>
      </c>
      <c r="F2192" s="1">
        <v>44572</v>
      </c>
      <c r="G2192">
        <v>6489482850</v>
      </c>
      <c r="H2192">
        <v>740846098</v>
      </c>
      <c r="I2192">
        <v>1782</v>
      </c>
      <c r="J2192" s="1">
        <v>44632</v>
      </c>
      <c r="K2192">
        <v>1620</v>
      </c>
      <c r="L2192" s="1">
        <v>44616</v>
      </c>
      <c r="M2192">
        <v>-16</v>
      </c>
      <c r="N2192" s="8">
        <f t="shared" si="34"/>
        <v>-25920</v>
      </c>
    </row>
    <row r="2193" spans="1:14">
      <c r="A2193" t="s">
        <v>14</v>
      </c>
      <c r="B2193" t="s">
        <v>62</v>
      </c>
      <c r="C2193" t="s">
        <v>403</v>
      </c>
      <c r="D2193">
        <v>12792100153</v>
      </c>
      <c r="E2193" s="1">
        <v>44572</v>
      </c>
      <c r="F2193" s="1">
        <v>44572</v>
      </c>
      <c r="G2193">
        <v>6489507905</v>
      </c>
      <c r="H2193">
        <v>22001311</v>
      </c>
      <c r="I2193">
        <v>843.78</v>
      </c>
      <c r="J2193" s="1">
        <v>44632</v>
      </c>
      <c r="K2193">
        <v>691.62</v>
      </c>
      <c r="L2193" s="1">
        <v>44608</v>
      </c>
      <c r="M2193">
        <v>-24</v>
      </c>
      <c r="N2193" s="8">
        <f t="shared" si="34"/>
        <v>-16598.88</v>
      </c>
    </row>
    <row r="2194" spans="1:14">
      <c r="A2194" t="s">
        <v>14</v>
      </c>
      <c r="B2194" t="s">
        <v>62</v>
      </c>
      <c r="C2194" t="s">
        <v>403</v>
      </c>
      <c r="D2194">
        <v>12792100153</v>
      </c>
      <c r="E2194" s="1">
        <v>44572</v>
      </c>
      <c r="F2194" s="1">
        <v>44572</v>
      </c>
      <c r="G2194">
        <v>6489511275</v>
      </c>
      <c r="H2194">
        <v>22001309</v>
      </c>
      <c r="I2194">
        <v>1034.32</v>
      </c>
      <c r="J2194" s="1">
        <v>44632</v>
      </c>
      <c r="K2194">
        <v>847.8</v>
      </c>
      <c r="L2194" s="1">
        <v>44608</v>
      </c>
      <c r="M2194">
        <v>-24</v>
      </c>
      <c r="N2194" s="8">
        <f t="shared" si="34"/>
        <v>-20347.199999999997</v>
      </c>
    </row>
    <row r="2195" spans="1:14">
      <c r="A2195" t="s">
        <v>14</v>
      </c>
      <c r="B2195" t="s">
        <v>62</v>
      </c>
      <c r="C2195" t="s">
        <v>403</v>
      </c>
      <c r="D2195">
        <v>12792100153</v>
      </c>
      <c r="E2195" s="1">
        <v>44572</v>
      </c>
      <c r="F2195" s="1">
        <v>44572</v>
      </c>
      <c r="G2195">
        <v>6489511297</v>
      </c>
      <c r="H2195">
        <v>22001308</v>
      </c>
      <c r="I2195">
        <v>110.09</v>
      </c>
      <c r="J2195" s="1">
        <v>44632</v>
      </c>
      <c r="K2195">
        <v>90.24</v>
      </c>
      <c r="L2195" s="1">
        <v>44739</v>
      </c>
      <c r="M2195">
        <v>107</v>
      </c>
      <c r="N2195" s="8">
        <f t="shared" si="34"/>
        <v>9655.68</v>
      </c>
    </row>
    <row r="2196" spans="1:14">
      <c r="A2196" t="s">
        <v>14</v>
      </c>
      <c r="B2196" t="s">
        <v>62</v>
      </c>
      <c r="C2196" t="s">
        <v>403</v>
      </c>
      <c r="D2196">
        <v>12792100153</v>
      </c>
      <c r="E2196" s="1">
        <v>44572</v>
      </c>
      <c r="F2196" s="1">
        <v>44572</v>
      </c>
      <c r="G2196">
        <v>6489511417</v>
      </c>
      <c r="H2196">
        <v>22001310</v>
      </c>
      <c r="I2196">
        <v>1061.79</v>
      </c>
      <c r="J2196" s="1">
        <v>44632</v>
      </c>
      <c r="K2196">
        <v>870.32</v>
      </c>
      <c r="L2196" s="1">
        <v>44608</v>
      </c>
      <c r="M2196">
        <v>-24</v>
      </c>
      <c r="N2196" s="8">
        <f t="shared" si="34"/>
        <v>-20887.68</v>
      </c>
    </row>
    <row r="2197" spans="1:14">
      <c r="A2197" t="s">
        <v>14</v>
      </c>
      <c r="B2197" t="s">
        <v>62</v>
      </c>
      <c r="C2197" t="s">
        <v>1353</v>
      </c>
      <c r="D2197">
        <v>3351040583</v>
      </c>
      <c r="E2197" s="1">
        <v>44572</v>
      </c>
      <c r="F2197" s="1">
        <v>44572</v>
      </c>
      <c r="G2197">
        <v>6489828106</v>
      </c>
      <c r="H2197" t="s">
        <v>1354</v>
      </c>
      <c r="I2197">
        <v>4648.2</v>
      </c>
      <c r="J2197" s="1">
        <v>44632</v>
      </c>
      <c r="K2197">
        <v>3810</v>
      </c>
      <c r="L2197" s="1">
        <v>44588</v>
      </c>
      <c r="M2197">
        <v>-44</v>
      </c>
      <c r="N2197" s="8">
        <f t="shared" si="34"/>
        <v>-167640</v>
      </c>
    </row>
    <row r="2198" spans="1:14">
      <c r="A2198" t="s">
        <v>14</v>
      </c>
      <c r="B2198" t="s">
        <v>62</v>
      </c>
      <c r="C2198" t="s">
        <v>303</v>
      </c>
      <c r="D2198">
        <v>426150488</v>
      </c>
      <c r="E2198" s="1">
        <v>44572</v>
      </c>
      <c r="F2198" s="1">
        <v>44572</v>
      </c>
      <c r="G2198">
        <v>6490003309</v>
      </c>
      <c r="H2198">
        <v>101086</v>
      </c>
      <c r="I2198">
        <v>3334.76</v>
      </c>
      <c r="J2198" s="1">
        <v>44632</v>
      </c>
      <c r="K2198">
        <v>971.11</v>
      </c>
      <c r="L2198" s="1">
        <v>44645</v>
      </c>
      <c r="M2198">
        <v>13</v>
      </c>
      <c r="N2198" s="8">
        <f t="shared" si="34"/>
        <v>12624.43</v>
      </c>
    </row>
    <row r="2199" spans="1:14">
      <c r="A2199" t="s">
        <v>14</v>
      </c>
      <c r="B2199" t="s">
        <v>62</v>
      </c>
      <c r="C2199" t="s">
        <v>1355</v>
      </c>
      <c r="D2199">
        <v>7858440964</v>
      </c>
      <c r="E2199" s="1">
        <v>44572</v>
      </c>
      <c r="F2199" s="1">
        <v>44572</v>
      </c>
      <c r="G2199">
        <v>6491061623</v>
      </c>
      <c r="H2199">
        <v>22</v>
      </c>
      <c r="I2199">
        <v>15698.42</v>
      </c>
      <c r="J2199" s="1">
        <v>44632</v>
      </c>
      <c r="K2199">
        <v>14271.29</v>
      </c>
      <c r="L2199" s="1">
        <v>44645</v>
      </c>
      <c r="M2199">
        <v>13</v>
      </c>
      <c r="N2199" s="8">
        <f t="shared" si="34"/>
        <v>185526.77000000002</v>
      </c>
    </row>
    <row r="2200" spans="1:14">
      <c r="A2200" t="s">
        <v>14</v>
      </c>
      <c r="B2200" t="s">
        <v>62</v>
      </c>
      <c r="C2200" t="s">
        <v>1356</v>
      </c>
      <c r="D2200">
        <v>8333270018</v>
      </c>
      <c r="E2200" s="1">
        <v>44572</v>
      </c>
      <c r="F2200" s="1">
        <v>44572</v>
      </c>
      <c r="G2200">
        <v>6491570873</v>
      </c>
      <c r="H2200">
        <v>40003698</v>
      </c>
      <c r="I2200">
        <v>1388.97</v>
      </c>
      <c r="J2200" s="1">
        <v>44632</v>
      </c>
      <c r="K2200">
        <v>1138.5</v>
      </c>
      <c r="L2200" s="1">
        <v>44615</v>
      </c>
      <c r="M2200">
        <v>-17</v>
      </c>
      <c r="N2200" s="8">
        <f t="shared" si="34"/>
        <v>-19354.5</v>
      </c>
    </row>
    <row r="2201" spans="1:14">
      <c r="A2201" t="s">
        <v>14</v>
      </c>
      <c r="B2201" t="s">
        <v>62</v>
      </c>
      <c r="C2201" t="s">
        <v>226</v>
      </c>
      <c r="D2201">
        <v>5849130157</v>
      </c>
      <c r="E2201" s="1">
        <v>44572</v>
      </c>
      <c r="F2201" s="1">
        <v>44572</v>
      </c>
      <c r="G2201">
        <v>6491585550</v>
      </c>
      <c r="H2201" s="3" t="s">
        <v>1357</v>
      </c>
      <c r="I2201">
        <v>1049.4000000000001</v>
      </c>
      <c r="J2201" s="1">
        <v>44632</v>
      </c>
      <c r="K2201">
        <v>954</v>
      </c>
      <c r="L2201" s="1">
        <v>44616</v>
      </c>
      <c r="M2201">
        <v>-16</v>
      </c>
      <c r="N2201" s="8">
        <f t="shared" si="34"/>
        <v>-15264</v>
      </c>
    </row>
    <row r="2202" spans="1:14">
      <c r="A2202" t="s">
        <v>14</v>
      </c>
      <c r="B2202" t="s">
        <v>62</v>
      </c>
      <c r="C2202" t="s">
        <v>457</v>
      </c>
      <c r="D2202">
        <v>3663160962</v>
      </c>
      <c r="E2202" s="1">
        <v>44572</v>
      </c>
      <c r="F2202" s="1">
        <v>44572</v>
      </c>
      <c r="G2202">
        <v>6491899050</v>
      </c>
      <c r="H2202">
        <v>2200320</v>
      </c>
      <c r="I2202">
        <v>17904.830000000002</v>
      </c>
      <c r="J2202" s="1">
        <v>44632</v>
      </c>
      <c r="K2202">
        <v>16277.11</v>
      </c>
      <c r="L2202" s="1">
        <v>44736</v>
      </c>
      <c r="M2202">
        <v>104</v>
      </c>
      <c r="N2202" s="8">
        <f t="shared" si="34"/>
        <v>1692819.44</v>
      </c>
    </row>
    <row r="2203" spans="1:14">
      <c r="A2203" t="s">
        <v>14</v>
      </c>
      <c r="B2203" t="s">
        <v>62</v>
      </c>
      <c r="C2203" t="s">
        <v>1358</v>
      </c>
      <c r="D2203">
        <v>2503180222</v>
      </c>
      <c r="E2203" s="1">
        <v>44572</v>
      </c>
      <c r="F2203" s="1">
        <v>44572</v>
      </c>
      <c r="G2203">
        <v>6492121070</v>
      </c>
      <c r="H2203">
        <v>180</v>
      </c>
      <c r="I2203">
        <v>536.79999999999995</v>
      </c>
      <c r="J2203" s="1">
        <v>44632</v>
      </c>
      <c r="K2203">
        <v>440</v>
      </c>
      <c r="L2203" s="1">
        <v>44609</v>
      </c>
      <c r="M2203">
        <v>-23</v>
      </c>
      <c r="N2203" s="8">
        <f t="shared" si="34"/>
        <v>-10120</v>
      </c>
    </row>
    <row r="2204" spans="1:14">
      <c r="A2204" t="s">
        <v>14</v>
      </c>
      <c r="B2204" t="s">
        <v>62</v>
      </c>
      <c r="C2204" t="s">
        <v>1355</v>
      </c>
      <c r="D2204">
        <v>7858440964</v>
      </c>
      <c r="E2204" s="1">
        <v>44572</v>
      </c>
      <c r="F2204" s="1">
        <v>44572</v>
      </c>
      <c r="G2204">
        <v>6492304665</v>
      </c>
      <c r="H2204">
        <v>51</v>
      </c>
      <c r="I2204">
        <v>3683.14</v>
      </c>
      <c r="J2204" s="1">
        <v>44632</v>
      </c>
      <c r="K2204">
        <v>3348.31</v>
      </c>
      <c r="L2204" s="1">
        <v>44645</v>
      </c>
      <c r="M2204">
        <v>13</v>
      </c>
      <c r="N2204" s="8">
        <f t="shared" si="34"/>
        <v>43528.03</v>
      </c>
    </row>
    <row r="2205" spans="1:14">
      <c r="A2205" t="s">
        <v>14</v>
      </c>
      <c r="B2205" t="s">
        <v>62</v>
      </c>
      <c r="C2205" t="s">
        <v>396</v>
      </c>
      <c r="D2205">
        <v>1778520302</v>
      </c>
      <c r="E2205" s="1">
        <v>44572</v>
      </c>
      <c r="F2205" s="1">
        <v>44572</v>
      </c>
      <c r="G2205">
        <v>6492570523</v>
      </c>
      <c r="H2205">
        <v>6012222000123</v>
      </c>
      <c r="I2205">
        <v>4785</v>
      </c>
      <c r="J2205" s="1">
        <v>44632</v>
      </c>
      <c r="K2205">
        <v>4350</v>
      </c>
      <c r="L2205" s="1">
        <v>44645</v>
      </c>
      <c r="M2205">
        <v>13</v>
      </c>
      <c r="N2205" s="8">
        <f t="shared" si="34"/>
        <v>56550</v>
      </c>
    </row>
    <row r="2206" spans="1:14">
      <c r="A2206" t="s">
        <v>14</v>
      </c>
      <c r="B2206" t="s">
        <v>62</v>
      </c>
      <c r="C2206" t="s">
        <v>517</v>
      </c>
      <c r="D2206">
        <v>701480584</v>
      </c>
      <c r="E2206" s="1">
        <v>44572</v>
      </c>
      <c r="F2206" s="1">
        <v>44572</v>
      </c>
      <c r="G2206">
        <v>6493745721</v>
      </c>
      <c r="H2206" t="s">
        <v>1359</v>
      </c>
      <c r="I2206">
        <v>2839.25</v>
      </c>
      <c r="J2206" s="1">
        <v>44632</v>
      </c>
      <c r="K2206">
        <v>2581.14</v>
      </c>
      <c r="L2206" s="1">
        <v>44616</v>
      </c>
      <c r="M2206">
        <v>-16</v>
      </c>
      <c r="N2206" s="8">
        <f t="shared" si="34"/>
        <v>-41298.239999999998</v>
      </c>
    </row>
    <row r="2207" spans="1:14">
      <c r="A2207" t="s">
        <v>14</v>
      </c>
      <c r="B2207" t="s">
        <v>62</v>
      </c>
      <c r="C2207" t="s">
        <v>517</v>
      </c>
      <c r="D2207">
        <v>701480584</v>
      </c>
      <c r="E2207" s="1">
        <v>44572</v>
      </c>
      <c r="F2207" s="1">
        <v>44572</v>
      </c>
      <c r="G2207">
        <v>6493753250</v>
      </c>
      <c r="H2207" t="s">
        <v>1360</v>
      </c>
      <c r="I2207">
        <v>3785.67</v>
      </c>
      <c r="J2207" s="1">
        <v>44632</v>
      </c>
      <c r="K2207">
        <v>3441.52</v>
      </c>
      <c r="L2207" s="1">
        <v>44651</v>
      </c>
      <c r="M2207">
        <v>19</v>
      </c>
      <c r="N2207" s="8">
        <f t="shared" si="34"/>
        <v>65388.88</v>
      </c>
    </row>
    <row r="2208" spans="1:14">
      <c r="A2208" t="s">
        <v>14</v>
      </c>
      <c r="B2208" t="s">
        <v>62</v>
      </c>
      <c r="C2208" t="s">
        <v>417</v>
      </c>
      <c r="D2208">
        <v>7246691005</v>
      </c>
      <c r="E2208" s="1">
        <v>44572</v>
      </c>
      <c r="F2208" s="1">
        <v>44572</v>
      </c>
      <c r="G2208">
        <v>6493905874</v>
      </c>
      <c r="H2208" t="s">
        <v>293</v>
      </c>
      <c r="I2208">
        <v>7173.6</v>
      </c>
      <c r="J2208" s="1">
        <v>44632</v>
      </c>
      <c r="K2208">
        <v>5880</v>
      </c>
      <c r="L2208" s="1">
        <v>44588</v>
      </c>
      <c r="M2208">
        <v>-44</v>
      </c>
      <c r="N2208" s="8">
        <f t="shared" si="34"/>
        <v>-258720</v>
      </c>
    </row>
    <row r="2209" spans="1:14">
      <c r="A2209" t="s">
        <v>14</v>
      </c>
      <c r="B2209" t="s">
        <v>62</v>
      </c>
      <c r="C2209" t="s">
        <v>417</v>
      </c>
      <c r="D2209">
        <v>7246691005</v>
      </c>
      <c r="E2209" s="1">
        <v>44572</v>
      </c>
      <c r="F2209" s="1">
        <v>44572</v>
      </c>
      <c r="G2209">
        <v>6493906191</v>
      </c>
      <c r="H2209" t="s">
        <v>1361</v>
      </c>
      <c r="I2209">
        <v>125000</v>
      </c>
      <c r="J2209" s="1">
        <v>44632</v>
      </c>
      <c r="K2209">
        <v>125000</v>
      </c>
      <c r="L2209" s="1">
        <v>44588</v>
      </c>
      <c r="M2209">
        <v>-44</v>
      </c>
      <c r="N2209" s="8">
        <f t="shared" si="34"/>
        <v>-5500000</v>
      </c>
    </row>
    <row r="2210" spans="1:14">
      <c r="A2210" t="s">
        <v>14</v>
      </c>
      <c r="B2210" t="s">
        <v>62</v>
      </c>
      <c r="C2210" t="s">
        <v>417</v>
      </c>
      <c r="D2210">
        <v>7246691005</v>
      </c>
      <c r="E2210" s="1">
        <v>44572</v>
      </c>
      <c r="F2210" s="1">
        <v>44572</v>
      </c>
      <c r="G2210">
        <v>6493906701</v>
      </c>
      <c r="H2210" t="s">
        <v>1362</v>
      </c>
      <c r="I2210">
        <v>127500</v>
      </c>
      <c r="J2210" s="1">
        <v>44632</v>
      </c>
      <c r="K2210">
        <v>127500</v>
      </c>
      <c r="L2210" s="1">
        <v>44588</v>
      </c>
      <c r="M2210">
        <v>-44</v>
      </c>
      <c r="N2210" s="8">
        <f t="shared" si="34"/>
        <v>-5610000</v>
      </c>
    </row>
    <row r="2211" spans="1:14">
      <c r="A2211" t="s">
        <v>14</v>
      </c>
      <c r="B2211" t="s">
        <v>62</v>
      </c>
      <c r="C2211" t="s">
        <v>417</v>
      </c>
      <c r="D2211">
        <v>7246691005</v>
      </c>
      <c r="E2211" s="1">
        <v>44572</v>
      </c>
      <c r="F2211" s="1">
        <v>44572</v>
      </c>
      <c r="G2211">
        <v>6493907349</v>
      </c>
      <c r="H2211" t="s">
        <v>1363</v>
      </c>
      <c r="I2211">
        <v>1137.83</v>
      </c>
      <c r="J2211" s="1">
        <v>44632</v>
      </c>
      <c r="K2211">
        <v>932.65</v>
      </c>
      <c r="L2211" s="1">
        <v>44616</v>
      </c>
      <c r="M2211">
        <v>-16</v>
      </c>
      <c r="N2211" s="8">
        <f t="shared" si="34"/>
        <v>-14922.4</v>
      </c>
    </row>
    <row r="2212" spans="1:14">
      <c r="A2212" t="s">
        <v>14</v>
      </c>
      <c r="B2212" t="s">
        <v>62</v>
      </c>
      <c r="C2212" t="s">
        <v>417</v>
      </c>
      <c r="D2212">
        <v>7246691005</v>
      </c>
      <c r="E2212" s="1">
        <v>44572</v>
      </c>
      <c r="F2212" s="1">
        <v>44572</v>
      </c>
      <c r="G2212">
        <v>6493908058</v>
      </c>
      <c r="H2212" t="s">
        <v>1364</v>
      </c>
      <c r="I2212">
        <v>17600</v>
      </c>
      <c r="J2212" s="1">
        <v>44632</v>
      </c>
      <c r="K2212">
        <v>17600</v>
      </c>
      <c r="L2212" s="1">
        <v>44588</v>
      </c>
      <c r="M2212">
        <v>-44</v>
      </c>
      <c r="N2212" s="8">
        <f t="shared" si="34"/>
        <v>-774400</v>
      </c>
    </row>
    <row r="2213" spans="1:14">
      <c r="A2213" t="s">
        <v>14</v>
      </c>
      <c r="B2213" t="s">
        <v>62</v>
      </c>
      <c r="C2213" t="s">
        <v>417</v>
      </c>
      <c r="D2213">
        <v>7246691005</v>
      </c>
      <c r="E2213" s="1">
        <v>44572</v>
      </c>
      <c r="F2213" s="1">
        <v>44572</v>
      </c>
      <c r="G2213">
        <v>6493908564</v>
      </c>
      <c r="H2213" t="s">
        <v>1365</v>
      </c>
      <c r="I2213">
        <v>2305.6799999999998</v>
      </c>
      <c r="J2213" s="1">
        <v>44632</v>
      </c>
      <c r="K2213">
        <v>1889.9</v>
      </c>
      <c r="L2213" s="1">
        <v>44588</v>
      </c>
      <c r="M2213">
        <v>-44</v>
      </c>
      <c r="N2213" s="8">
        <f t="shared" si="34"/>
        <v>-83155.600000000006</v>
      </c>
    </row>
    <row r="2214" spans="1:14">
      <c r="A2214" t="s">
        <v>14</v>
      </c>
      <c r="B2214" t="s">
        <v>62</v>
      </c>
      <c r="C2214" t="s">
        <v>417</v>
      </c>
      <c r="D2214">
        <v>7246691005</v>
      </c>
      <c r="E2214" s="1">
        <v>44572</v>
      </c>
      <c r="F2214" s="1">
        <v>44572</v>
      </c>
      <c r="G2214">
        <v>6493912253</v>
      </c>
      <c r="H2214" t="s">
        <v>1366</v>
      </c>
      <c r="I2214">
        <v>37500</v>
      </c>
      <c r="J2214" s="1">
        <v>44632</v>
      </c>
      <c r="K2214">
        <v>37500</v>
      </c>
      <c r="L2214" s="1">
        <v>44616</v>
      </c>
      <c r="M2214">
        <v>-16</v>
      </c>
      <c r="N2214" s="8">
        <f t="shared" si="34"/>
        <v>-600000</v>
      </c>
    </row>
    <row r="2215" spans="1:14">
      <c r="A2215" t="s">
        <v>14</v>
      </c>
      <c r="B2215" t="s">
        <v>62</v>
      </c>
      <c r="C2215" t="s">
        <v>712</v>
      </c>
      <c r="D2215">
        <v>737420158</v>
      </c>
      <c r="E2215" s="1">
        <v>44572</v>
      </c>
      <c r="F2215" s="1">
        <v>44572</v>
      </c>
      <c r="G2215">
        <v>6494151168</v>
      </c>
      <c r="H2215">
        <v>2200691</v>
      </c>
      <c r="I2215">
        <v>1163.58</v>
      </c>
      <c r="J2215" s="1">
        <v>44632</v>
      </c>
      <c r="K2215">
        <v>1057.8</v>
      </c>
      <c r="L2215" s="1">
        <v>44616</v>
      </c>
      <c r="M2215">
        <v>-16</v>
      </c>
      <c r="N2215" s="8">
        <f t="shared" si="34"/>
        <v>-16924.8</v>
      </c>
    </row>
    <row r="2216" spans="1:14">
      <c r="A2216" t="s">
        <v>14</v>
      </c>
      <c r="B2216" t="s">
        <v>62</v>
      </c>
      <c r="C2216" t="s">
        <v>103</v>
      </c>
      <c r="D2216">
        <v>746550409</v>
      </c>
      <c r="E2216" s="1">
        <v>44572</v>
      </c>
      <c r="F2216" s="1">
        <v>44572</v>
      </c>
      <c r="G2216">
        <v>6494448183</v>
      </c>
      <c r="H2216" t="s">
        <v>1367</v>
      </c>
      <c r="I2216">
        <v>13962.9</v>
      </c>
      <c r="J2216" s="1">
        <v>44632</v>
      </c>
      <c r="K2216">
        <v>11445</v>
      </c>
      <c r="L2216" s="1">
        <v>44725</v>
      </c>
      <c r="M2216">
        <v>93</v>
      </c>
      <c r="N2216" s="8">
        <f t="shared" si="34"/>
        <v>1064385</v>
      </c>
    </row>
    <row r="2217" spans="1:14">
      <c r="A2217" t="s">
        <v>14</v>
      </c>
      <c r="B2217" t="s">
        <v>62</v>
      </c>
      <c r="C2217" t="s">
        <v>319</v>
      </c>
      <c r="D2217">
        <v>9750710965</v>
      </c>
      <c r="E2217" s="1">
        <v>44572</v>
      </c>
      <c r="F2217" s="1">
        <v>44572</v>
      </c>
      <c r="G2217">
        <v>6494534314</v>
      </c>
      <c r="H2217" t="s">
        <v>1368</v>
      </c>
      <c r="I2217">
        <v>1088.73</v>
      </c>
      <c r="J2217" s="1">
        <v>44632</v>
      </c>
      <c r="K2217">
        <v>989.75</v>
      </c>
      <c r="L2217" s="1">
        <v>44622</v>
      </c>
      <c r="M2217">
        <v>-10</v>
      </c>
      <c r="N2217" s="8">
        <f t="shared" si="34"/>
        <v>-9897.5</v>
      </c>
    </row>
    <row r="2218" spans="1:14">
      <c r="A2218" t="s">
        <v>14</v>
      </c>
      <c r="B2218" t="s">
        <v>62</v>
      </c>
      <c r="C2218" t="s">
        <v>409</v>
      </c>
      <c r="D2218">
        <v>1554220192</v>
      </c>
      <c r="E2218" s="1">
        <v>44572</v>
      </c>
      <c r="F2218" s="1">
        <v>44572</v>
      </c>
      <c r="G2218">
        <v>6494626417</v>
      </c>
      <c r="H2218">
        <v>230</v>
      </c>
      <c r="I2218">
        <v>2558.17</v>
      </c>
      <c r="J2218" s="1">
        <v>44632</v>
      </c>
      <c r="K2218">
        <v>2325.61</v>
      </c>
      <c r="L2218" s="1">
        <v>44636</v>
      </c>
      <c r="M2218">
        <v>4</v>
      </c>
      <c r="N2218" s="8">
        <f t="shared" si="34"/>
        <v>9302.44</v>
      </c>
    </row>
    <row r="2219" spans="1:14">
      <c r="A2219" t="s">
        <v>14</v>
      </c>
      <c r="B2219" t="s">
        <v>62</v>
      </c>
      <c r="C2219" t="s">
        <v>190</v>
      </c>
      <c r="D2219">
        <v>9412650153</v>
      </c>
      <c r="E2219" s="1">
        <v>44573</v>
      </c>
      <c r="F2219" s="1">
        <v>44573</v>
      </c>
      <c r="G2219">
        <v>6494690618</v>
      </c>
      <c r="H2219" t="s">
        <v>1369</v>
      </c>
      <c r="I2219">
        <v>45.99</v>
      </c>
      <c r="J2219" s="1">
        <v>44633</v>
      </c>
      <c r="K2219">
        <v>37.700000000000003</v>
      </c>
      <c r="L2219" s="1">
        <v>44616</v>
      </c>
      <c r="M2219">
        <v>-17</v>
      </c>
      <c r="N2219" s="8">
        <f t="shared" si="34"/>
        <v>-640.90000000000009</v>
      </c>
    </row>
    <row r="2220" spans="1:14">
      <c r="A2220" t="s">
        <v>14</v>
      </c>
      <c r="B2220" t="s">
        <v>62</v>
      </c>
      <c r="C2220" t="s">
        <v>190</v>
      </c>
      <c r="D2220">
        <v>9412650153</v>
      </c>
      <c r="E2220" s="1">
        <v>44573</v>
      </c>
      <c r="F2220" s="1">
        <v>44573</v>
      </c>
      <c r="G2220">
        <v>6494690697</v>
      </c>
      <c r="H2220" t="s">
        <v>1370</v>
      </c>
      <c r="I2220">
        <v>359.53</v>
      </c>
      <c r="J2220" s="1">
        <v>44633</v>
      </c>
      <c r="K2220">
        <v>294.7</v>
      </c>
      <c r="L2220" s="1">
        <v>44588</v>
      </c>
      <c r="M2220">
        <v>-45</v>
      </c>
      <c r="N2220" s="8">
        <f t="shared" si="34"/>
        <v>-13261.5</v>
      </c>
    </row>
    <row r="2221" spans="1:14">
      <c r="A2221" t="s">
        <v>14</v>
      </c>
      <c r="B2221" t="s">
        <v>62</v>
      </c>
      <c r="C2221" t="s">
        <v>322</v>
      </c>
      <c r="D2221">
        <v>2645920592</v>
      </c>
      <c r="E2221" s="1">
        <v>44573</v>
      </c>
      <c r="F2221" s="1">
        <v>44573</v>
      </c>
      <c r="G2221">
        <v>6495086488</v>
      </c>
      <c r="H2221">
        <v>2022000888</v>
      </c>
      <c r="I2221">
        <v>2772</v>
      </c>
      <c r="J2221" s="1">
        <v>44633</v>
      </c>
      <c r="K2221">
        <v>2520</v>
      </c>
      <c r="L2221" s="1">
        <v>44588</v>
      </c>
      <c r="M2221">
        <v>-45</v>
      </c>
      <c r="N2221" s="8">
        <f t="shared" si="34"/>
        <v>-113400</v>
      </c>
    </row>
    <row r="2222" spans="1:14">
      <c r="A2222" t="s">
        <v>14</v>
      </c>
      <c r="B2222" t="s">
        <v>62</v>
      </c>
      <c r="C2222" t="s">
        <v>120</v>
      </c>
      <c r="D2222">
        <v>4485620159</v>
      </c>
      <c r="E2222" s="1">
        <v>44573</v>
      </c>
      <c r="F2222" s="1">
        <v>44573</v>
      </c>
      <c r="G2222">
        <v>6495139431</v>
      </c>
      <c r="H2222">
        <v>8134120269</v>
      </c>
      <c r="I2222">
        <v>1205.1600000000001</v>
      </c>
      <c r="J2222" s="1">
        <v>44633</v>
      </c>
      <c r="K2222">
        <v>1095.5999999999999</v>
      </c>
      <c r="L2222" s="1">
        <v>44616</v>
      </c>
      <c r="M2222">
        <v>-17</v>
      </c>
      <c r="N2222" s="8">
        <f t="shared" si="34"/>
        <v>-18625.199999999997</v>
      </c>
    </row>
    <row r="2223" spans="1:14">
      <c r="A2223" t="s">
        <v>14</v>
      </c>
      <c r="B2223" t="s">
        <v>62</v>
      </c>
      <c r="C2223" t="s">
        <v>647</v>
      </c>
      <c r="D2223">
        <v>6655971007</v>
      </c>
      <c r="E2223" s="1">
        <v>44573</v>
      </c>
      <c r="F2223" s="1">
        <v>44573</v>
      </c>
      <c r="G2223">
        <v>6495164130</v>
      </c>
      <c r="H2223">
        <v>4190978386</v>
      </c>
      <c r="I2223">
        <v>12537.61</v>
      </c>
      <c r="J2223" s="1">
        <v>44633</v>
      </c>
      <c r="K2223">
        <v>10276.73</v>
      </c>
      <c r="L2223" s="1">
        <v>44588</v>
      </c>
      <c r="M2223">
        <v>-45</v>
      </c>
      <c r="N2223" s="8">
        <f t="shared" si="34"/>
        <v>-462452.85</v>
      </c>
    </row>
    <row r="2224" spans="1:14">
      <c r="A2224" t="s">
        <v>14</v>
      </c>
      <c r="B2224" t="s">
        <v>62</v>
      </c>
      <c r="C2224" t="s">
        <v>695</v>
      </c>
      <c r="D2224">
        <v>5848061007</v>
      </c>
      <c r="E2224" s="1">
        <v>44573</v>
      </c>
      <c r="F2224" s="1">
        <v>44573</v>
      </c>
      <c r="G2224">
        <v>6495214132</v>
      </c>
      <c r="H2224">
        <v>2022012000009030</v>
      </c>
      <c r="I2224">
        <v>48349.15</v>
      </c>
      <c r="J2224" s="1">
        <v>44633</v>
      </c>
      <c r="K2224">
        <v>43953.77</v>
      </c>
      <c r="L2224" s="1">
        <v>44588</v>
      </c>
      <c r="M2224">
        <v>-45</v>
      </c>
      <c r="N2224" s="8">
        <f t="shared" si="34"/>
        <v>-1977919.65</v>
      </c>
    </row>
    <row r="2225" spans="1:14">
      <c r="A2225" t="s">
        <v>14</v>
      </c>
      <c r="B2225" t="s">
        <v>62</v>
      </c>
      <c r="C2225" t="s">
        <v>200</v>
      </c>
      <c r="D2225">
        <v>7123400157</v>
      </c>
      <c r="E2225" s="1">
        <v>44573</v>
      </c>
      <c r="F2225" s="1">
        <v>44573</v>
      </c>
      <c r="G2225">
        <v>6495386193</v>
      </c>
      <c r="H2225">
        <v>21044437</v>
      </c>
      <c r="I2225">
        <v>1866.6</v>
      </c>
      <c r="J2225" s="1">
        <v>44633</v>
      </c>
      <c r="K2225">
        <v>1530</v>
      </c>
      <c r="L2225" s="1">
        <v>44616</v>
      </c>
      <c r="M2225">
        <v>-17</v>
      </c>
      <c r="N2225" s="8">
        <f t="shared" si="34"/>
        <v>-26010</v>
      </c>
    </row>
    <row r="2226" spans="1:14">
      <c r="A2226" t="s">
        <v>14</v>
      </c>
      <c r="B2226" t="s">
        <v>62</v>
      </c>
      <c r="C2226" t="s">
        <v>72</v>
      </c>
      <c r="D2226">
        <v>9238800156</v>
      </c>
      <c r="E2226" s="1">
        <v>44573</v>
      </c>
      <c r="F2226" s="1">
        <v>44573</v>
      </c>
      <c r="G2226">
        <v>6495602930</v>
      </c>
      <c r="H2226">
        <v>1209048499</v>
      </c>
      <c r="I2226">
        <v>160.31</v>
      </c>
      <c r="J2226" s="1">
        <v>44633</v>
      </c>
      <c r="K2226">
        <v>131.4</v>
      </c>
      <c r="L2226" s="1">
        <v>44616</v>
      </c>
      <c r="M2226">
        <v>-17</v>
      </c>
      <c r="N2226" s="8">
        <f t="shared" si="34"/>
        <v>-2233.8000000000002</v>
      </c>
    </row>
    <row r="2227" spans="1:14">
      <c r="A2227" t="s">
        <v>14</v>
      </c>
      <c r="B2227" t="s">
        <v>62</v>
      </c>
      <c r="C2227" t="s">
        <v>72</v>
      </c>
      <c r="D2227">
        <v>9238800156</v>
      </c>
      <c r="E2227" s="1">
        <v>44573</v>
      </c>
      <c r="F2227" s="1">
        <v>44573</v>
      </c>
      <c r="G2227">
        <v>6495602978</v>
      </c>
      <c r="H2227">
        <v>1209048494</v>
      </c>
      <c r="I2227">
        <v>3769.8</v>
      </c>
      <c r="J2227" s="1">
        <v>44633</v>
      </c>
      <c r="K2227">
        <v>3090</v>
      </c>
      <c r="L2227" s="1">
        <v>44616</v>
      </c>
      <c r="M2227">
        <v>-17</v>
      </c>
      <c r="N2227" s="8">
        <f t="shared" si="34"/>
        <v>-52530</v>
      </c>
    </row>
    <row r="2228" spans="1:14">
      <c r="A2228" t="s">
        <v>14</v>
      </c>
      <c r="B2228" t="s">
        <v>62</v>
      </c>
      <c r="C2228" t="s">
        <v>72</v>
      </c>
      <c r="D2228">
        <v>9238800156</v>
      </c>
      <c r="E2228" s="1">
        <v>44573</v>
      </c>
      <c r="F2228" s="1">
        <v>44573</v>
      </c>
      <c r="G2228">
        <v>6495603039</v>
      </c>
      <c r="H2228">
        <v>1209048501</v>
      </c>
      <c r="I2228">
        <v>373.32</v>
      </c>
      <c r="J2228" s="1">
        <v>44633</v>
      </c>
      <c r="K2228">
        <v>306</v>
      </c>
      <c r="L2228" s="1">
        <v>44616</v>
      </c>
      <c r="M2228">
        <v>-17</v>
      </c>
      <c r="N2228" s="8">
        <f t="shared" si="34"/>
        <v>-5202</v>
      </c>
    </row>
    <row r="2229" spans="1:14">
      <c r="A2229" t="s">
        <v>14</v>
      </c>
      <c r="B2229" t="s">
        <v>62</v>
      </c>
      <c r="C2229" t="s">
        <v>72</v>
      </c>
      <c r="D2229">
        <v>9238800156</v>
      </c>
      <c r="E2229" s="1">
        <v>44573</v>
      </c>
      <c r="F2229" s="1">
        <v>44573</v>
      </c>
      <c r="G2229">
        <v>6495605111</v>
      </c>
      <c r="H2229">
        <v>1209048498</v>
      </c>
      <c r="I2229">
        <v>3389.16</v>
      </c>
      <c r="J2229" s="1">
        <v>44633</v>
      </c>
      <c r="K2229">
        <v>2778</v>
      </c>
      <c r="L2229" s="1">
        <v>44616</v>
      </c>
      <c r="M2229">
        <v>-17</v>
      </c>
      <c r="N2229" s="8">
        <f t="shared" si="34"/>
        <v>-47226</v>
      </c>
    </row>
    <row r="2230" spans="1:14">
      <c r="A2230" t="s">
        <v>14</v>
      </c>
      <c r="B2230" t="s">
        <v>62</v>
      </c>
      <c r="C2230" t="s">
        <v>72</v>
      </c>
      <c r="D2230">
        <v>9238800156</v>
      </c>
      <c r="E2230" s="1">
        <v>44573</v>
      </c>
      <c r="F2230" s="1">
        <v>44573</v>
      </c>
      <c r="G2230">
        <v>6495605164</v>
      </c>
      <c r="H2230">
        <v>1209048496</v>
      </c>
      <c r="I2230">
        <v>3769.8</v>
      </c>
      <c r="J2230" s="1">
        <v>44633</v>
      </c>
      <c r="K2230">
        <v>3090</v>
      </c>
      <c r="L2230" s="1">
        <v>44645</v>
      </c>
      <c r="M2230">
        <v>12</v>
      </c>
      <c r="N2230" s="8">
        <f t="shared" si="34"/>
        <v>37080</v>
      </c>
    </row>
    <row r="2231" spans="1:14">
      <c r="A2231" t="s">
        <v>14</v>
      </c>
      <c r="B2231" t="s">
        <v>62</v>
      </c>
      <c r="C2231" t="s">
        <v>1371</v>
      </c>
      <c r="D2231">
        <v>7146020586</v>
      </c>
      <c r="E2231" s="1">
        <v>44573</v>
      </c>
      <c r="F2231" s="1">
        <v>44573</v>
      </c>
      <c r="G2231">
        <v>6495618619</v>
      </c>
      <c r="H2231">
        <v>1020512884</v>
      </c>
      <c r="I2231">
        <v>23729.17</v>
      </c>
      <c r="J2231" s="1">
        <v>44633</v>
      </c>
      <c r="K2231">
        <v>19450.14</v>
      </c>
      <c r="L2231" s="1">
        <v>44616</v>
      </c>
      <c r="M2231">
        <v>-17</v>
      </c>
      <c r="N2231" s="8">
        <f t="shared" si="34"/>
        <v>-330652.38</v>
      </c>
    </row>
    <row r="2232" spans="1:14">
      <c r="A2232" t="s">
        <v>14</v>
      </c>
      <c r="B2232" t="s">
        <v>62</v>
      </c>
      <c r="C2232" t="s">
        <v>99</v>
      </c>
      <c r="D2232">
        <v>803890151</v>
      </c>
      <c r="E2232" s="1">
        <v>44573</v>
      </c>
      <c r="F2232" s="1">
        <v>44573</v>
      </c>
      <c r="G2232">
        <v>6495679405</v>
      </c>
      <c r="H2232">
        <v>222001391</v>
      </c>
      <c r="I2232">
        <v>268.39999999999998</v>
      </c>
      <c r="J2232" s="1">
        <v>44633</v>
      </c>
      <c r="K2232">
        <v>220</v>
      </c>
      <c r="L2232" s="1">
        <v>44616</v>
      </c>
      <c r="M2232">
        <v>-17</v>
      </c>
      <c r="N2232" s="8">
        <f t="shared" si="34"/>
        <v>-3740</v>
      </c>
    </row>
    <row r="2233" spans="1:14">
      <c r="A2233" t="s">
        <v>14</v>
      </c>
      <c r="B2233" t="s">
        <v>62</v>
      </c>
      <c r="C2233" t="s">
        <v>674</v>
      </c>
      <c r="D2233">
        <v>967720285</v>
      </c>
      <c r="E2233" s="1">
        <v>44573</v>
      </c>
      <c r="F2233" s="1">
        <v>44573</v>
      </c>
      <c r="G2233">
        <v>6495775939</v>
      </c>
      <c r="H2233">
        <v>2021939919</v>
      </c>
      <c r="I2233">
        <v>172.83</v>
      </c>
      <c r="J2233" s="1">
        <v>44633</v>
      </c>
      <c r="K2233">
        <v>141.66</v>
      </c>
      <c r="L2233" s="1">
        <v>44616</v>
      </c>
      <c r="M2233">
        <v>-17</v>
      </c>
      <c r="N2233" s="8">
        <f t="shared" si="34"/>
        <v>-2408.2199999999998</v>
      </c>
    </row>
    <row r="2234" spans="1:14">
      <c r="A2234" t="s">
        <v>14</v>
      </c>
      <c r="B2234" t="s">
        <v>62</v>
      </c>
      <c r="C2234" t="s">
        <v>568</v>
      </c>
      <c r="D2234">
        <v>832400154</v>
      </c>
      <c r="E2234" s="1">
        <v>44573</v>
      </c>
      <c r="F2234" s="1">
        <v>44573</v>
      </c>
      <c r="G2234">
        <v>6495965439</v>
      </c>
      <c r="H2234">
        <v>27402606</v>
      </c>
      <c r="I2234">
        <v>79.2</v>
      </c>
      <c r="J2234" s="1">
        <v>44633</v>
      </c>
      <c r="K2234">
        <v>72</v>
      </c>
      <c r="L2234" s="1">
        <v>44616</v>
      </c>
      <c r="M2234">
        <v>-17</v>
      </c>
      <c r="N2234" s="8">
        <f t="shared" si="34"/>
        <v>-1224</v>
      </c>
    </row>
    <row r="2235" spans="1:14">
      <c r="A2235" t="s">
        <v>14</v>
      </c>
      <c r="B2235" t="s">
        <v>62</v>
      </c>
      <c r="C2235" t="s">
        <v>500</v>
      </c>
      <c r="D2235">
        <v>422760587</v>
      </c>
      <c r="E2235" s="1">
        <v>44573</v>
      </c>
      <c r="F2235" s="1">
        <v>44573</v>
      </c>
      <c r="G2235">
        <v>6496023368</v>
      </c>
      <c r="H2235">
        <v>2022000010001340</v>
      </c>
      <c r="I2235">
        <v>1959.76</v>
      </c>
      <c r="J2235" s="1">
        <v>44633</v>
      </c>
      <c r="K2235">
        <v>1781.6</v>
      </c>
      <c r="L2235" s="1">
        <v>44588</v>
      </c>
      <c r="M2235">
        <v>-45</v>
      </c>
      <c r="N2235" s="8">
        <f t="shared" si="34"/>
        <v>-80172</v>
      </c>
    </row>
    <row r="2236" spans="1:14">
      <c r="A2236" t="s">
        <v>14</v>
      </c>
      <c r="B2236" t="s">
        <v>62</v>
      </c>
      <c r="C2236" t="s">
        <v>500</v>
      </c>
      <c r="D2236">
        <v>422760587</v>
      </c>
      <c r="E2236" s="1">
        <v>44573</v>
      </c>
      <c r="F2236" s="1">
        <v>44573</v>
      </c>
      <c r="G2236">
        <v>6496023442</v>
      </c>
      <c r="H2236">
        <v>2022000010001340</v>
      </c>
      <c r="I2236">
        <v>4474.8</v>
      </c>
      <c r="J2236" s="1">
        <v>44633</v>
      </c>
      <c r="K2236">
        <v>4068</v>
      </c>
      <c r="L2236" s="1">
        <v>44588</v>
      </c>
      <c r="M2236">
        <v>-45</v>
      </c>
      <c r="N2236" s="8">
        <f t="shared" si="34"/>
        <v>-183060</v>
      </c>
    </row>
    <row r="2237" spans="1:14">
      <c r="A2237" t="s">
        <v>14</v>
      </c>
      <c r="B2237" t="s">
        <v>62</v>
      </c>
      <c r="C2237" t="s">
        <v>502</v>
      </c>
      <c r="D2237">
        <v>3296950151</v>
      </c>
      <c r="E2237" s="1">
        <v>44573</v>
      </c>
      <c r="F2237" s="1">
        <v>44573</v>
      </c>
      <c r="G2237">
        <v>6496024291</v>
      </c>
      <c r="H2237">
        <v>2022000010000530</v>
      </c>
      <c r="I2237">
        <v>110.01</v>
      </c>
      <c r="J2237" s="1">
        <v>44633</v>
      </c>
      <c r="K2237">
        <v>100.01</v>
      </c>
      <c r="L2237" s="1">
        <v>44616</v>
      </c>
      <c r="M2237">
        <v>-17</v>
      </c>
      <c r="N2237" s="8">
        <f t="shared" si="34"/>
        <v>-1700.17</v>
      </c>
    </row>
    <row r="2238" spans="1:14">
      <c r="A2238" t="s">
        <v>14</v>
      </c>
      <c r="B2238" t="s">
        <v>62</v>
      </c>
      <c r="C2238" t="s">
        <v>502</v>
      </c>
      <c r="D2238">
        <v>3296950151</v>
      </c>
      <c r="E2238" s="1">
        <v>44573</v>
      </c>
      <c r="F2238" s="1">
        <v>44573</v>
      </c>
      <c r="G2238">
        <v>6496024365</v>
      </c>
      <c r="H2238">
        <v>2022000010000530</v>
      </c>
      <c r="I2238">
        <v>7623.17</v>
      </c>
      <c r="J2238" s="1">
        <v>44633</v>
      </c>
      <c r="K2238">
        <v>6930.15</v>
      </c>
      <c r="L2238" s="1">
        <v>44616</v>
      </c>
      <c r="M2238">
        <v>-17</v>
      </c>
      <c r="N2238" s="8">
        <f t="shared" si="34"/>
        <v>-117812.54999999999</v>
      </c>
    </row>
    <row r="2239" spans="1:14">
      <c r="A2239" t="s">
        <v>14</v>
      </c>
      <c r="B2239" t="s">
        <v>62</v>
      </c>
      <c r="C2239" t="s">
        <v>500</v>
      </c>
      <c r="D2239">
        <v>422760587</v>
      </c>
      <c r="E2239" s="1">
        <v>44573</v>
      </c>
      <c r="F2239" s="1">
        <v>44573</v>
      </c>
      <c r="G2239">
        <v>6496029181</v>
      </c>
      <c r="H2239">
        <v>2022000010001340</v>
      </c>
      <c r="I2239">
        <v>139519.6</v>
      </c>
      <c r="J2239" s="1">
        <v>44633</v>
      </c>
      <c r="K2239">
        <v>126836</v>
      </c>
      <c r="L2239" s="1">
        <v>44588</v>
      </c>
      <c r="M2239">
        <v>-45</v>
      </c>
      <c r="N2239" s="8">
        <f t="shared" si="34"/>
        <v>-5707620</v>
      </c>
    </row>
    <row r="2240" spans="1:14">
      <c r="A2240" t="s">
        <v>14</v>
      </c>
      <c r="B2240" t="s">
        <v>62</v>
      </c>
      <c r="C2240" t="s">
        <v>642</v>
      </c>
      <c r="D2240">
        <v>82130592</v>
      </c>
      <c r="E2240" s="1">
        <v>44573</v>
      </c>
      <c r="F2240" s="1">
        <v>44573</v>
      </c>
      <c r="G2240">
        <v>6496152397</v>
      </c>
      <c r="H2240">
        <v>2003000809</v>
      </c>
      <c r="I2240">
        <v>92263.05</v>
      </c>
      <c r="J2240" s="1">
        <v>44633</v>
      </c>
      <c r="K2240">
        <v>83875.5</v>
      </c>
      <c r="L2240" s="1">
        <v>44616</v>
      </c>
      <c r="M2240">
        <v>-17</v>
      </c>
      <c r="N2240" s="8">
        <f t="shared" si="34"/>
        <v>-1425883.5</v>
      </c>
    </row>
    <row r="2241" spans="1:14">
      <c r="A2241" t="s">
        <v>14</v>
      </c>
      <c r="B2241" t="s">
        <v>62</v>
      </c>
      <c r="C2241" t="s">
        <v>607</v>
      </c>
      <c r="D2241">
        <v>2774840595</v>
      </c>
      <c r="E2241" s="1">
        <v>44573</v>
      </c>
      <c r="F2241" s="1">
        <v>44573</v>
      </c>
      <c r="G2241">
        <v>6496213994</v>
      </c>
      <c r="H2241">
        <v>9897015737</v>
      </c>
      <c r="I2241">
        <v>2420</v>
      </c>
      <c r="J2241" s="1">
        <v>44633</v>
      </c>
      <c r="K2241">
        <v>2200</v>
      </c>
      <c r="L2241" s="1">
        <v>44616</v>
      </c>
      <c r="M2241">
        <v>-17</v>
      </c>
      <c r="N2241" s="8">
        <f t="shared" si="34"/>
        <v>-37400</v>
      </c>
    </row>
    <row r="2242" spans="1:14">
      <c r="A2242" t="s">
        <v>14</v>
      </c>
      <c r="B2242" t="s">
        <v>62</v>
      </c>
      <c r="C2242" t="s">
        <v>607</v>
      </c>
      <c r="D2242">
        <v>2774840595</v>
      </c>
      <c r="E2242" s="1">
        <v>44573</v>
      </c>
      <c r="F2242" s="1">
        <v>44573</v>
      </c>
      <c r="G2242">
        <v>6496215281</v>
      </c>
      <c r="H2242">
        <v>9897015736</v>
      </c>
      <c r="I2242">
        <v>1039.0999999999999</v>
      </c>
      <c r="J2242" s="1">
        <v>44633</v>
      </c>
      <c r="K2242">
        <v>944.64</v>
      </c>
      <c r="L2242" s="1">
        <v>44616</v>
      </c>
      <c r="M2242">
        <v>-17</v>
      </c>
      <c r="N2242" s="8">
        <f t="shared" si="34"/>
        <v>-16058.88</v>
      </c>
    </row>
    <row r="2243" spans="1:14">
      <c r="A2243" t="s">
        <v>14</v>
      </c>
      <c r="B2243" t="s">
        <v>62</v>
      </c>
      <c r="C2243" t="s">
        <v>75</v>
      </c>
      <c r="D2243">
        <v>801720152</v>
      </c>
      <c r="E2243" s="1">
        <v>44573</v>
      </c>
      <c r="F2243" s="1">
        <v>44573</v>
      </c>
      <c r="G2243">
        <v>6496260020</v>
      </c>
      <c r="H2243">
        <v>2200000567</v>
      </c>
      <c r="I2243">
        <v>6999.14</v>
      </c>
      <c r="J2243" s="1">
        <v>44633</v>
      </c>
      <c r="K2243">
        <v>5737</v>
      </c>
      <c r="L2243" s="1">
        <v>44615</v>
      </c>
      <c r="M2243">
        <v>-18</v>
      </c>
      <c r="N2243" s="8">
        <f t="shared" ref="N2243:N2306" si="35">+K2243*M2243</f>
        <v>-103266</v>
      </c>
    </row>
    <row r="2244" spans="1:14">
      <c r="A2244" t="s">
        <v>14</v>
      </c>
      <c r="B2244" t="s">
        <v>62</v>
      </c>
      <c r="C2244" t="s">
        <v>651</v>
      </c>
      <c r="D2244">
        <v>6324460150</v>
      </c>
      <c r="E2244" s="1">
        <v>44573</v>
      </c>
      <c r="F2244" s="1">
        <v>44573</v>
      </c>
      <c r="G2244">
        <v>6496270720</v>
      </c>
      <c r="H2244">
        <v>2223001907</v>
      </c>
      <c r="I2244">
        <v>988.2</v>
      </c>
      <c r="J2244" s="1">
        <v>44633</v>
      </c>
      <c r="K2244">
        <v>810</v>
      </c>
      <c r="L2244" s="1">
        <v>44616</v>
      </c>
      <c r="M2244">
        <v>-17</v>
      </c>
      <c r="N2244" s="8">
        <f t="shared" si="35"/>
        <v>-13770</v>
      </c>
    </row>
    <row r="2245" spans="1:14">
      <c r="A2245" t="s">
        <v>14</v>
      </c>
      <c r="B2245" t="s">
        <v>62</v>
      </c>
      <c r="C2245" t="s">
        <v>693</v>
      </c>
      <c r="D2245">
        <v>10169951000</v>
      </c>
      <c r="E2245" s="1">
        <v>44573</v>
      </c>
      <c r="F2245" s="1">
        <v>44573</v>
      </c>
      <c r="G2245">
        <v>6496448450</v>
      </c>
      <c r="H2245" t="s">
        <v>1372</v>
      </c>
      <c r="I2245">
        <v>30195</v>
      </c>
      <c r="J2245" s="1">
        <v>44633</v>
      </c>
      <c r="K2245">
        <v>24750</v>
      </c>
      <c r="L2245" s="1">
        <v>44588</v>
      </c>
      <c r="M2245">
        <v>-45</v>
      </c>
      <c r="N2245" s="8">
        <f t="shared" si="35"/>
        <v>-1113750</v>
      </c>
    </row>
    <row r="2246" spans="1:14">
      <c r="A2246" t="s">
        <v>14</v>
      </c>
      <c r="B2246" t="s">
        <v>62</v>
      </c>
      <c r="C2246" t="s">
        <v>98</v>
      </c>
      <c r="D2246">
        <v>3524050238</v>
      </c>
      <c r="E2246" s="1">
        <v>44573</v>
      </c>
      <c r="F2246" s="1">
        <v>44573</v>
      </c>
      <c r="G2246">
        <v>6496512824</v>
      </c>
      <c r="H2246">
        <v>740846936</v>
      </c>
      <c r="I2246">
        <v>3179.04</v>
      </c>
      <c r="J2246" s="1">
        <v>44633</v>
      </c>
      <c r="K2246">
        <v>2890.04</v>
      </c>
      <c r="L2246" s="1">
        <v>44616</v>
      </c>
      <c r="M2246">
        <v>-17</v>
      </c>
      <c r="N2246" s="8">
        <f t="shared" si="35"/>
        <v>-49130.68</v>
      </c>
    </row>
    <row r="2247" spans="1:14">
      <c r="A2247" t="s">
        <v>14</v>
      </c>
      <c r="B2247" t="s">
        <v>62</v>
      </c>
      <c r="C2247" t="s">
        <v>181</v>
      </c>
      <c r="D2247">
        <v>2707070963</v>
      </c>
      <c r="E2247" s="1">
        <v>44573</v>
      </c>
      <c r="F2247" s="1">
        <v>44573</v>
      </c>
      <c r="G2247">
        <v>6496763921</v>
      </c>
      <c r="H2247">
        <v>8722112154</v>
      </c>
      <c r="I2247">
        <v>27400.85</v>
      </c>
      <c r="J2247" s="1">
        <v>44633</v>
      </c>
      <c r="K2247">
        <v>24909.86</v>
      </c>
      <c r="L2247" s="1">
        <v>44616</v>
      </c>
      <c r="M2247">
        <v>-17</v>
      </c>
      <c r="N2247" s="8">
        <f t="shared" si="35"/>
        <v>-423467.62</v>
      </c>
    </row>
    <row r="2248" spans="1:14">
      <c r="A2248" t="s">
        <v>14</v>
      </c>
      <c r="B2248" t="s">
        <v>62</v>
      </c>
      <c r="C2248" t="s">
        <v>181</v>
      </c>
      <c r="D2248">
        <v>2707070963</v>
      </c>
      <c r="E2248" s="1">
        <v>44573</v>
      </c>
      <c r="F2248" s="1">
        <v>44573</v>
      </c>
      <c r="G2248">
        <v>6496765135</v>
      </c>
      <c r="H2248">
        <v>8722112156</v>
      </c>
      <c r="I2248">
        <v>23883.97</v>
      </c>
      <c r="J2248" s="1">
        <v>44633</v>
      </c>
      <c r="K2248">
        <v>21712.7</v>
      </c>
      <c r="L2248" s="1">
        <v>44616</v>
      </c>
      <c r="M2248">
        <v>-17</v>
      </c>
      <c r="N2248" s="8">
        <f t="shared" si="35"/>
        <v>-369115.9</v>
      </c>
    </row>
    <row r="2249" spans="1:14">
      <c r="A2249" t="s">
        <v>14</v>
      </c>
      <c r="B2249" t="s">
        <v>62</v>
      </c>
      <c r="C2249" t="s">
        <v>181</v>
      </c>
      <c r="D2249">
        <v>2707070963</v>
      </c>
      <c r="E2249" s="1">
        <v>44573</v>
      </c>
      <c r="F2249" s="1">
        <v>44573</v>
      </c>
      <c r="G2249">
        <v>6496768894</v>
      </c>
      <c r="H2249">
        <v>8722112155</v>
      </c>
      <c r="I2249">
        <v>6583.72</v>
      </c>
      <c r="J2249" s="1">
        <v>44633</v>
      </c>
      <c r="K2249">
        <v>5985.2</v>
      </c>
      <c r="L2249" s="1">
        <v>44616</v>
      </c>
      <c r="M2249">
        <v>-17</v>
      </c>
      <c r="N2249" s="8">
        <f t="shared" si="35"/>
        <v>-101748.4</v>
      </c>
    </row>
    <row r="2250" spans="1:14">
      <c r="A2250" t="s">
        <v>14</v>
      </c>
      <c r="B2250" t="s">
        <v>62</v>
      </c>
      <c r="C2250" t="s">
        <v>111</v>
      </c>
      <c r="D2250">
        <v>492340583</v>
      </c>
      <c r="E2250" s="1">
        <v>44573</v>
      </c>
      <c r="F2250" s="1">
        <v>44573</v>
      </c>
      <c r="G2250">
        <v>6496999990</v>
      </c>
      <c r="H2250">
        <v>22003228</v>
      </c>
      <c r="I2250">
        <v>2757.47</v>
      </c>
      <c r="J2250" s="1">
        <v>44633</v>
      </c>
      <c r="K2250">
        <v>2506.79</v>
      </c>
      <c r="L2250" s="1">
        <v>44616</v>
      </c>
      <c r="M2250">
        <v>-17</v>
      </c>
      <c r="N2250" s="8">
        <f t="shared" si="35"/>
        <v>-42615.43</v>
      </c>
    </row>
    <row r="2251" spans="1:14">
      <c r="A2251" t="s">
        <v>14</v>
      </c>
      <c r="B2251" t="s">
        <v>62</v>
      </c>
      <c r="C2251" t="s">
        <v>111</v>
      </c>
      <c r="D2251">
        <v>492340583</v>
      </c>
      <c r="E2251" s="1">
        <v>44573</v>
      </c>
      <c r="F2251" s="1">
        <v>44573</v>
      </c>
      <c r="G2251">
        <v>6497000044</v>
      </c>
      <c r="H2251">
        <v>22003229</v>
      </c>
      <c r="I2251">
        <v>11722.36</v>
      </c>
      <c r="J2251" s="1">
        <v>44633</v>
      </c>
      <c r="K2251">
        <v>11271.5</v>
      </c>
      <c r="L2251" s="1">
        <v>44616</v>
      </c>
      <c r="M2251">
        <v>-17</v>
      </c>
      <c r="N2251" s="8">
        <f t="shared" si="35"/>
        <v>-191615.5</v>
      </c>
    </row>
    <row r="2252" spans="1:14">
      <c r="A2252" t="s">
        <v>14</v>
      </c>
      <c r="B2252" t="s">
        <v>62</v>
      </c>
      <c r="C2252" t="s">
        <v>111</v>
      </c>
      <c r="D2252">
        <v>492340583</v>
      </c>
      <c r="E2252" s="1">
        <v>44573</v>
      </c>
      <c r="F2252" s="1">
        <v>44573</v>
      </c>
      <c r="G2252">
        <v>6497000150</v>
      </c>
      <c r="H2252">
        <v>22003230</v>
      </c>
      <c r="I2252">
        <v>6358</v>
      </c>
      <c r="J2252" s="1">
        <v>44633</v>
      </c>
      <c r="K2252">
        <v>5780</v>
      </c>
      <c r="L2252" s="1">
        <v>44616</v>
      </c>
      <c r="M2252">
        <v>-17</v>
      </c>
      <c r="N2252" s="8">
        <f t="shared" si="35"/>
        <v>-98260</v>
      </c>
    </row>
    <row r="2253" spans="1:14">
      <c r="A2253" t="s">
        <v>14</v>
      </c>
      <c r="B2253" t="s">
        <v>62</v>
      </c>
      <c r="C2253" t="s">
        <v>111</v>
      </c>
      <c r="D2253">
        <v>492340583</v>
      </c>
      <c r="E2253" s="1">
        <v>44573</v>
      </c>
      <c r="F2253" s="1">
        <v>44573</v>
      </c>
      <c r="G2253">
        <v>6497000167</v>
      </c>
      <c r="H2253">
        <v>22003231</v>
      </c>
      <c r="I2253">
        <v>4348.08</v>
      </c>
      <c r="J2253" s="1">
        <v>44633</v>
      </c>
      <c r="K2253">
        <v>3564</v>
      </c>
      <c r="L2253" s="1">
        <v>44616</v>
      </c>
      <c r="M2253">
        <v>-17</v>
      </c>
      <c r="N2253" s="8">
        <f t="shared" si="35"/>
        <v>-60588</v>
      </c>
    </row>
    <row r="2254" spans="1:14">
      <c r="A2254" t="s">
        <v>14</v>
      </c>
      <c r="B2254" t="s">
        <v>62</v>
      </c>
      <c r="C2254" t="s">
        <v>1373</v>
      </c>
      <c r="D2254">
        <v>1813250675</v>
      </c>
      <c r="E2254" s="1">
        <v>44573</v>
      </c>
      <c r="F2254" s="1">
        <v>44573</v>
      </c>
      <c r="G2254">
        <v>6497228819</v>
      </c>
      <c r="H2254">
        <v>4</v>
      </c>
      <c r="I2254">
        <v>9150</v>
      </c>
      <c r="J2254" s="1">
        <v>44633</v>
      </c>
      <c r="K2254">
        <v>7500</v>
      </c>
      <c r="L2254" s="1">
        <v>44636</v>
      </c>
      <c r="M2254">
        <v>3</v>
      </c>
      <c r="N2254" s="8">
        <f t="shared" si="35"/>
        <v>22500</v>
      </c>
    </row>
    <row r="2255" spans="1:14">
      <c r="A2255" t="s">
        <v>14</v>
      </c>
      <c r="B2255" t="s">
        <v>62</v>
      </c>
      <c r="C2255" t="s">
        <v>1374</v>
      </c>
      <c r="D2255">
        <v>5701170655</v>
      </c>
      <c r="E2255" s="1">
        <v>44573</v>
      </c>
      <c r="F2255" s="1">
        <v>44573</v>
      </c>
      <c r="G2255">
        <v>6497285814</v>
      </c>
      <c r="H2255" t="s">
        <v>1375</v>
      </c>
      <c r="I2255">
        <v>1220</v>
      </c>
      <c r="J2255" s="1">
        <v>44633</v>
      </c>
      <c r="K2255">
        <v>1000</v>
      </c>
      <c r="L2255" s="1">
        <v>44637</v>
      </c>
      <c r="M2255">
        <v>4</v>
      </c>
      <c r="N2255" s="8">
        <f t="shared" si="35"/>
        <v>4000</v>
      </c>
    </row>
    <row r="2256" spans="1:14">
      <c r="A2256" t="s">
        <v>14</v>
      </c>
      <c r="B2256" t="s">
        <v>62</v>
      </c>
      <c r="C2256" t="s">
        <v>335</v>
      </c>
      <c r="D2256">
        <v>11580721006</v>
      </c>
      <c r="E2256" s="1">
        <v>44573</v>
      </c>
      <c r="F2256" s="1">
        <v>44573</v>
      </c>
      <c r="G2256">
        <v>6497346897</v>
      </c>
      <c r="H2256">
        <v>4</v>
      </c>
      <c r="I2256">
        <v>6835.5</v>
      </c>
      <c r="J2256" s="1">
        <v>44633</v>
      </c>
      <c r="K2256">
        <v>6510</v>
      </c>
      <c r="L2256" s="1">
        <v>44616</v>
      </c>
      <c r="M2256">
        <v>-17</v>
      </c>
      <c r="N2256" s="8">
        <f t="shared" si="35"/>
        <v>-110670</v>
      </c>
    </row>
    <row r="2257" spans="1:14">
      <c r="A2257" t="s">
        <v>14</v>
      </c>
      <c r="B2257" t="s">
        <v>62</v>
      </c>
      <c r="C2257" t="s">
        <v>864</v>
      </c>
      <c r="D2257">
        <v>3612120166</v>
      </c>
      <c r="E2257" s="1">
        <v>44573</v>
      </c>
      <c r="F2257" s="1">
        <v>44573</v>
      </c>
      <c r="G2257">
        <v>6497566664</v>
      </c>
      <c r="H2257" t="s">
        <v>1376</v>
      </c>
      <c r="I2257">
        <v>2196</v>
      </c>
      <c r="J2257" s="1">
        <v>44633</v>
      </c>
      <c r="K2257">
        <v>1800</v>
      </c>
      <c r="L2257" s="1">
        <v>44616</v>
      </c>
      <c r="M2257">
        <v>-17</v>
      </c>
      <c r="N2257" s="8">
        <f t="shared" si="35"/>
        <v>-30600</v>
      </c>
    </row>
    <row r="2258" spans="1:14">
      <c r="A2258" t="s">
        <v>14</v>
      </c>
      <c r="B2258" t="s">
        <v>62</v>
      </c>
      <c r="C2258" t="s">
        <v>1377</v>
      </c>
      <c r="D2258" t="s">
        <v>1378</v>
      </c>
      <c r="E2258" s="1">
        <v>44573</v>
      </c>
      <c r="F2258" s="1">
        <v>44573</v>
      </c>
      <c r="G2258">
        <v>6497956344</v>
      </c>
      <c r="H2258" t="s">
        <v>1203</v>
      </c>
      <c r="I2258">
        <v>2286.67</v>
      </c>
      <c r="J2258" s="1">
        <v>44633</v>
      </c>
      <c r="K2258">
        <v>2286.67</v>
      </c>
      <c r="L2258" s="1">
        <v>44581</v>
      </c>
      <c r="M2258">
        <v>-52</v>
      </c>
      <c r="N2258" s="8">
        <f t="shared" si="35"/>
        <v>-118906.84</v>
      </c>
    </row>
    <row r="2259" spans="1:14">
      <c r="A2259" t="s">
        <v>14</v>
      </c>
      <c r="B2259" t="s">
        <v>62</v>
      </c>
      <c r="C2259" t="s">
        <v>1379</v>
      </c>
      <c r="D2259" t="s">
        <v>1380</v>
      </c>
      <c r="E2259" s="1">
        <v>44573</v>
      </c>
      <c r="F2259" s="1">
        <v>44573</v>
      </c>
      <c r="G2259">
        <v>6498036762</v>
      </c>
      <c r="H2259" t="s">
        <v>1381</v>
      </c>
      <c r="I2259">
        <v>2466.66</v>
      </c>
      <c r="J2259" s="1">
        <v>44633</v>
      </c>
      <c r="K2259">
        <v>2466.66</v>
      </c>
      <c r="L2259" s="1">
        <v>44579</v>
      </c>
      <c r="M2259">
        <v>-54</v>
      </c>
      <c r="N2259" s="8">
        <f t="shared" si="35"/>
        <v>-133199.63999999998</v>
      </c>
    </row>
    <row r="2260" spans="1:14">
      <c r="A2260" t="s">
        <v>14</v>
      </c>
      <c r="B2260" t="s">
        <v>62</v>
      </c>
      <c r="C2260" t="s">
        <v>595</v>
      </c>
      <c r="D2260">
        <v>873670152</v>
      </c>
      <c r="E2260" s="1">
        <v>44573</v>
      </c>
      <c r="F2260" s="1">
        <v>44573</v>
      </c>
      <c r="G2260">
        <v>6498231701</v>
      </c>
      <c r="H2260">
        <v>92200004</v>
      </c>
      <c r="I2260">
        <v>18341.39</v>
      </c>
      <c r="J2260" s="1">
        <v>44633</v>
      </c>
      <c r="K2260">
        <v>15033.93</v>
      </c>
      <c r="L2260" s="1">
        <v>44616</v>
      </c>
      <c r="M2260">
        <v>-17</v>
      </c>
      <c r="N2260" s="8">
        <f t="shared" si="35"/>
        <v>-255576.81</v>
      </c>
    </row>
    <row r="2261" spans="1:14">
      <c r="A2261" t="s">
        <v>14</v>
      </c>
      <c r="B2261" t="s">
        <v>62</v>
      </c>
      <c r="C2261" t="s">
        <v>216</v>
      </c>
      <c r="D2261">
        <v>735390155</v>
      </c>
      <c r="E2261" s="1">
        <v>44573</v>
      </c>
      <c r="F2261" s="1">
        <v>44573</v>
      </c>
      <c r="G2261">
        <v>6498449729</v>
      </c>
      <c r="H2261">
        <v>1020617484</v>
      </c>
      <c r="I2261">
        <v>80481.320000000007</v>
      </c>
      <c r="J2261" s="1">
        <v>44633</v>
      </c>
      <c r="K2261">
        <v>73164.84</v>
      </c>
      <c r="L2261" s="1">
        <v>44616</v>
      </c>
      <c r="M2261">
        <v>-17</v>
      </c>
      <c r="N2261" s="8">
        <f t="shared" si="35"/>
        <v>-1243802.28</v>
      </c>
    </row>
    <row r="2262" spans="1:14">
      <c r="A2262" t="s">
        <v>14</v>
      </c>
      <c r="B2262" t="s">
        <v>62</v>
      </c>
      <c r="C2262" t="s">
        <v>345</v>
      </c>
      <c r="D2262">
        <v>13664791004</v>
      </c>
      <c r="E2262" s="1">
        <v>44573</v>
      </c>
      <c r="F2262" s="1">
        <v>44573</v>
      </c>
      <c r="G2262">
        <v>6498543169</v>
      </c>
      <c r="H2262">
        <v>944</v>
      </c>
      <c r="I2262">
        <v>650</v>
      </c>
      <c r="J2262" s="1">
        <v>44633</v>
      </c>
      <c r="K2262">
        <v>532.79</v>
      </c>
      <c r="L2262" s="1">
        <v>44593</v>
      </c>
      <c r="M2262">
        <v>-40</v>
      </c>
      <c r="N2262" s="8">
        <f t="shared" si="35"/>
        <v>-21311.599999999999</v>
      </c>
    </row>
    <row r="2263" spans="1:14">
      <c r="A2263" t="s">
        <v>14</v>
      </c>
      <c r="B2263" t="s">
        <v>62</v>
      </c>
      <c r="C2263" t="s">
        <v>479</v>
      </c>
      <c r="D2263">
        <v>6522300968</v>
      </c>
      <c r="E2263" s="1">
        <v>44573</v>
      </c>
      <c r="F2263" s="1">
        <v>44573</v>
      </c>
      <c r="G2263">
        <v>6498638581</v>
      </c>
      <c r="H2263">
        <v>7000151652</v>
      </c>
      <c r="I2263">
        <v>572</v>
      </c>
      <c r="J2263" s="1">
        <v>44633</v>
      </c>
      <c r="K2263">
        <v>520</v>
      </c>
      <c r="L2263" s="1">
        <v>44616</v>
      </c>
      <c r="M2263">
        <v>-17</v>
      </c>
      <c r="N2263" s="8">
        <f t="shared" si="35"/>
        <v>-8840</v>
      </c>
    </row>
    <row r="2264" spans="1:14">
      <c r="A2264" t="s">
        <v>14</v>
      </c>
      <c r="B2264" t="s">
        <v>62</v>
      </c>
      <c r="C2264" t="s">
        <v>348</v>
      </c>
      <c r="D2264">
        <v>6991810588</v>
      </c>
      <c r="E2264" s="1">
        <v>44573</v>
      </c>
      <c r="F2264" s="1">
        <v>44573</v>
      </c>
      <c r="G2264">
        <v>6498738075</v>
      </c>
      <c r="H2264">
        <v>7709</v>
      </c>
      <c r="I2264">
        <v>6404.15</v>
      </c>
      <c r="J2264" s="1">
        <v>44633</v>
      </c>
      <c r="K2264">
        <v>5249.3</v>
      </c>
      <c r="L2264" s="1">
        <v>44588</v>
      </c>
      <c r="M2264">
        <v>-45</v>
      </c>
      <c r="N2264" s="8">
        <f t="shared" si="35"/>
        <v>-236218.5</v>
      </c>
    </row>
    <row r="2265" spans="1:14">
      <c r="A2265" t="s">
        <v>14</v>
      </c>
      <c r="B2265" t="s">
        <v>62</v>
      </c>
      <c r="C2265" t="s">
        <v>925</v>
      </c>
      <c r="D2265" t="s">
        <v>926</v>
      </c>
      <c r="E2265" s="1">
        <v>44573</v>
      </c>
      <c r="F2265" s="1">
        <v>44573</v>
      </c>
      <c r="G2265">
        <v>6498752836</v>
      </c>
      <c r="H2265">
        <v>43</v>
      </c>
      <c r="I2265">
        <v>230.14</v>
      </c>
      <c r="J2265" s="1">
        <v>44633</v>
      </c>
      <c r="K2265">
        <v>188.64</v>
      </c>
      <c r="L2265" s="1">
        <v>44621</v>
      </c>
      <c r="M2265">
        <v>-12</v>
      </c>
      <c r="N2265" s="8">
        <f t="shared" si="35"/>
        <v>-2263.6799999999998</v>
      </c>
    </row>
    <row r="2266" spans="1:14">
      <c r="A2266" t="s">
        <v>14</v>
      </c>
      <c r="B2266" t="s">
        <v>62</v>
      </c>
      <c r="C2266" t="s">
        <v>925</v>
      </c>
      <c r="D2266" t="s">
        <v>926</v>
      </c>
      <c r="E2266" s="1">
        <v>44573</v>
      </c>
      <c r="F2266" s="1">
        <v>44573</v>
      </c>
      <c r="G2266">
        <v>6498755862</v>
      </c>
      <c r="H2266">
        <v>44</v>
      </c>
      <c r="I2266">
        <v>728.54</v>
      </c>
      <c r="J2266" s="1">
        <v>44633</v>
      </c>
      <c r="K2266">
        <v>597.16</v>
      </c>
      <c r="L2266" s="1">
        <v>44621</v>
      </c>
      <c r="M2266">
        <v>-12</v>
      </c>
      <c r="N2266" s="8">
        <f t="shared" si="35"/>
        <v>-7165.92</v>
      </c>
    </row>
    <row r="2267" spans="1:14">
      <c r="A2267" t="s">
        <v>14</v>
      </c>
      <c r="B2267" t="s">
        <v>62</v>
      </c>
      <c r="C2267" t="s">
        <v>417</v>
      </c>
      <c r="D2267">
        <v>7246691005</v>
      </c>
      <c r="E2267" s="1">
        <v>44573</v>
      </c>
      <c r="F2267" s="1">
        <v>44573</v>
      </c>
      <c r="G2267">
        <v>6498785767</v>
      </c>
      <c r="H2267" t="s">
        <v>1382</v>
      </c>
      <c r="I2267">
        <v>57.95</v>
      </c>
      <c r="J2267" s="1">
        <v>44633</v>
      </c>
      <c r="K2267">
        <v>47.5</v>
      </c>
      <c r="L2267" s="1">
        <v>44616</v>
      </c>
      <c r="M2267">
        <v>-17</v>
      </c>
      <c r="N2267" s="8">
        <f t="shared" si="35"/>
        <v>-807.5</v>
      </c>
    </row>
    <row r="2268" spans="1:14">
      <c r="A2268" t="s">
        <v>14</v>
      </c>
      <c r="B2268" t="s">
        <v>62</v>
      </c>
      <c r="C2268" t="s">
        <v>907</v>
      </c>
      <c r="D2268">
        <v>10926691006</v>
      </c>
      <c r="E2268" s="1">
        <v>44573</v>
      </c>
      <c r="F2268" s="1">
        <v>44573</v>
      </c>
      <c r="G2268">
        <v>6499272310</v>
      </c>
      <c r="H2268" t="s">
        <v>1383</v>
      </c>
      <c r="I2268">
        <v>16999.48</v>
      </c>
      <c r="J2268" s="1">
        <v>44633</v>
      </c>
      <c r="K2268">
        <v>13934</v>
      </c>
      <c r="L2268" s="1">
        <v>44622</v>
      </c>
      <c r="M2268">
        <v>-11</v>
      </c>
      <c r="N2268" s="8">
        <f t="shared" si="35"/>
        <v>-153274</v>
      </c>
    </row>
    <row r="2269" spans="1:14">
      <c r="A2269" t="s">
        <v>14</v>
      </c>
      <c r="B2269" t="s">
        <v>62</v>
      </c>
      <c r="C2269" t="s">
        <v>632</v>
      </c>
      <c r="D2269" t="s">
        <v>633</v>
      </c>
      <c r="E2269" s="1">
        <v>44573</v>
      </c>
      <c r="F2269" s="1">
        <v>44573</v>
      </c>
      <c r="G2269">
        <v>6499638933</v>
      </c>
      <c r="H2269" t="s">
        <v>1203</v>
      </c>
      <c r="I2269">
        <v>2525.71</v>
      </c>
      <c r="J2269" s="1">
        <v>44633</v>
      </c>
      <c r="K2269">
        <v>2525.71</v>
      </c>
      <c r="L2269" s="1">
        <v>44593</v>
      </c>
      <c r="M2269">
        <v>-40</v>
      </c>
      <c r="N2269" s="8">
        <f t="shared" si="35"/>
        <v>-101028.4</v>
      </c>
    </row>
    <row r="2270" spans="1:14">
      <c r="A2270" t="s">
        <v>14</v>
      </c>
      <c r="B2270" t="s">
        <v>62</v>
      </c>
      <c r="C2270" t="s">
        <v>699</v>
      </c>
      <c r="D2270">
        <v>771530151</v>
      </c>
      <c r="E2270" s="1">
        <v>44573</v>
      </c>
      <c r="F2270" s="1">
        <v>44573</v>
      </c>
      <c r="G2270">
        <v>6499655101</v>
      </c>
      <c r="H2270">
        <v>318032</v>
      </c>
      <c r="I2270">
        <v>478.3</v>
      </c>
      <c r="J2270" s="1">
        <v>44633</v>
      </c>
      <c r="K2270">
        <v>392.05</v>
      </c>
      <c r="L2270" s="1">
        <v>44608</v>
      </c>
      <c r="M2270">
        <v>-25</v>
      </c>
      <c r="N2270" s="8">
        <f t="shared" si="35"/>
        <v>-9801.25</v>
      </c>
    </row>
    <row r="2271" spans="1:14">
      <c r="A2271" t="s">
        <v>14</v>
      </c>
      <c r="B2271" t="s">
        <v>62</v>
      </c>
      <c r="C2271" t="s">
        <v>1384</v>
      </c>
      <c r="D2271">
        <v>3831290287</v>
      </c>
      <c r="E2271" s="1">
        <v>44573</v>
      </c>
      <c r="F2271" s="1">
        <v>44573</v>
      </c>
      <c r="G2271">
        <v>6499681275</v>
      </c>
      <c r="H2271" t="s">
        <v>1385</v>
      </c>
      <c r="I2271">
        <v>61000</v>
      </c>
      <c r="J2271" s="1">
        <v>44633</v>
      </c>
      <c r="K2271">
        <v>50000</v>
      </c>
      <c r="L2271" s="1">
        <v>44588</v>
      </c>
      <c r="M2271">
        <v>-45</v>
      </c>
      <c r="N2271" s="8">
        <f t="shared" si="35"/>
        <v>-2250000</v>
      </c>
    </row>
    <row r="2272" spans="1:14">
      <c r="A2272" t="s">
        <v>14</v>
      </c>
      <c r="B2272" t="s">
        <v>62</v>
      </c>
      <c r="C2272" t="s">
        <v>433</v>
      </c>
      <c r="D2272">
        <v>12269371006</v>
      </c>
      <c r="E2272" s="1">
        <v>44573</v>
      </c>
      <c r="F2272" s="1">
        <v>44573</v>
      </c>
      <c r="G2272">
        <v>6499699176</v>
      </c>
      <c r="H2272">
        <v>970</v>
      </c>
      <c r="I2272">
        <v>33281.11</v>
      </c>
      <c r="J2272" s="1">
        <v>44633</v>
      </c>
      <c r="K2272">
        <v>27279.599999999999</v>
      </c>
      <c r="L2272" s="1">
        <v>44740</v>
      </c>
      <c r="M2272">
        <v>107</v>
      </c>
      <c r="N2272" s="8">
        <f t="shared" si="35"/>
        <v>2918917.1999999997</v>
      </c>
    </row>
    <row r="2273" spans="1:14">
      <c r="A2273" t="s">
        <v>14</v>
      </c>
      <c r="B2273" t="s">
        <v>62</v>
      </c>
      <c r="C2273" t="s">
        <v>1386</v>
      </c>
      <c r="D2273" t="s">
        <v>1387</v>
      </c>
      <c r="E2273" s="1">
        <v>44573</v>
      </c>
      <c r="F2273" s="1">
        <v>44573</v>
      </c>
      <c r="G2273">
        <v>6499852735</v>
      </c>
      <c r="H2273" t="s">
        <v>1388</v>
      </c>
      <c r="I2273">
        <v>2000</v>
      </c>
      <c r="J2273" s="1">
        <v>44633</v>
      </c>
      <c r="K2273">
        <v>2000</v>
      </c>
      <c r="L2273" s="1">
        <v>44579</v>
      </c>
      <c r="M2273">
        <v>-54</v>
      </c>
      <c r="N2273" s="8">
        <f t="shared" si="35"/>
        <v>-108000</v>
      </c>
    </row>
    <row r="2274" spans="1:14">
      <c r="A2274" t="s">
        <v>14</v>
      </c>
      <c r="B2274" t="s">
        <v>62</v>
      </c>
      <c r="C2274" t="s">
        <v>1389</v>
      </c>
      <c r="D2274">
        <v>5158401009</v>
      </c>
      <c r="E2274" s="1">
        <v>44573</v>
      </c>
      <c r="F2274" s="1">
        <v>44573</v>
      </c>
      <c r="G2274">
        <v>6500024629</v>
      </c>
      <c r="H2274" t="s">
        <v>1390</v>
      </c>
      <c r="I2274">
        <v>12023.1</v>
      </c>
      <c r="J2274" s="1">
        <v>44633</v>
      </c>
      <c r="K2274">
        <v>9855</v>
      </c>
      <c r="L2274" s="1">
        <v>44616</v>
      </c>
      <c r="M2274">
        <v>-17</v>
      </c>
      <c r="N2274" s="8">
        <f t="shared" si="35"/>
        <v>-167535</v>
      </c>
    </row>
    <row r="2275" spans="1:14">
      <c r="A2275" t="s">
        <v>14</v>
      </c>
      <c r="B2275" t="s">
        <v>62</v>
      </c>
      <c r="C2275" t="s">
        <v>494</v>
      </c>
      <c r="D2275">
        <v>7984380969</v>
      </c>
      <c r="E2275" s="1">
        <v>44573</v>
      </c>
      <c r="F2275" s="1">
        <v>44573</v>
      </c>
      <c r="G2275">
        <v>6500052266</v>
      </c>
      <c r="H2275" t="s">
        <v>1391</v>
      </c>
      <c r="I2275">
        <v>1499.87</v>
      </c>
      <c r="J2275" s="1">
        <v>44633</v>
      </c>
      <c r="K2275">
        <v>1229.4000000000001</v>
      </c>
      <c r="L2275" s="1">
        <v>44623</v>
      </c>
      <c r="M2275">
        <v>-10</v>
      </c>
      <c r="N2275" s="8">
        <f t="shared" si="35"/>
        <v>-12294</v>
      </c>
    </row>
    <row r="2276" spans="1:14">
      <c r="A2276" t="s">
        <v>14</v>
      </c>
      <c r="B2276" t="s">
        <v>62</v>
      </c>
      <c r="C2276" t="s">
        <v>469</v>
      </c>
      <c r="D2276">
        <v>4754860155</v>
      </c>
      <c r="E2276" s="1">
        <v>44573</v>
      </c>
      <c r="F2276" s="1">
        <v>44573</v>
      </c>
      <c r="G2276">
        <v>6500515378</v>
      </c>
      <c r="H2276">
        <v>2022000327</v>
      </c>
      <c r="I2276">
        <v>33339.410000000003</v>
      </c>
      <c r="J2276" s="1">
        <v>44633</v>
      </c>
      <c r="K2276">
        <v>30308.55</v>
      </c>
      <c r="L2276" s="1">
        <v>44645</v>
      </c>
      <c r="M2276">
        <v>12</v>
      </c>
      <c r="N2276" s="8">
        <f t="shared" si="35"/>
        <v>363702.6</v>
      </c>
    </row>
    <row r="2277" spans="1:14">
      <c r="A2277" t="s">
        <v>14</v>
      </c>
      <c r="B2277" t="s">
        <v>62</v>
      </c>
      <c r="C2277" t="s">
        <v>465</v>
      </c>
      <c r="D2277">
        <v>6912570964</v>
      </c>
      <c r="E2277" s="1">
        <v>44573</v>
      </c>
      <c r="F2277" s="1">
        <v>44573</v>
      </c>
      <c r="G2277">
        <v>6500515824</v>
      </c>
      <c r="H2277">
        <v>97651156</v>
      </c>
      <c r="I2277">
        <v>5643.72</v>
      </c>
      <c r="J2277" s="1">
        <v>44633</v>
      </c>
      <c r="K2277">
        <v>4626</v>
      </c>
      <c r="L2277" s="1">
        <v>44645</v>
      </c>
      <c r="M2277">
        <v>12</v>
      </c>
      <c r="N2277" s="8">
        <f t="shared" si="35"/>
        <v>55512</v>
      </c>
    </row>
    <row r="2278" spans="1:14">
      <c r="A2278" t="s">
        <v>14</v>
      </c>
      <c r="B2278" t="s">
        <v>62</v>
      </c>
      <c r="C2278" t="s">
        <v>417</v>
      </c>
      <c r="D2278">
        <v>7246691005</v>
      </c>
      <c r="E2278" s="1">
        <v>44573</v>
      </c>
      <c r="F2278" s="1">
        <v>44573</v>
      </c>
      <c r="G2278">
        <v>6500883162</v>
      </c>
      <c r="H2278" t="s">
        <v>1392</v>
      </c>
      <c r="I2278">
        <v>38539.800000000003</v>
      </c>
      <c r="J2278" s="1">
        <v>44633</v>
      </c>
      <c r="K2278">
        <v>31590</v>
      </c>
      <c r="L2278" s="1">
        <v>44616</v>
      </c>
      <c r="M2278">
        <v>-17</v>
      </c>
      <c r="N2278" s="8">
        <f t="shared" si="35"/>
        <v>-537030</v>
      </c>
    </row>
    <row r="2279" spans="1:14">
      <c r="A2279" t="s">
        <v>14</v>
      </c>
      <c r="B2279" t="s">
        <v>62</v>
      </c>
      <c r="C2279" t="s">
        <v>417</v>
      </c>
      <c r="D2279">
        <v>7246691005</v>
      </c>
      <c r="E2279" s="1">
        <v>44573</v>
      </c>
      <c r="F2279" s="1">
        <v>44573</v>
      </c>
      <c r="G2279">
        <v>6500883321</v>
      </c>
      <c r="H2279" t="s">
        <v>1393</v>
      </c>
      <c r="I2279">
        <v>648.54999999999995</v>
      </c>
      <c r="J2279" s="1">
        <v>44633</v>
      </c>
      <c r="K2279">
        <v>531.6</v>
      </c>
      <c r="L2279" s="1">
        <v>44616</v>
      </c>
      <c r="M2279">
        <v>-17</v>
      </c>
      <c r="N2279" s="8">
        <f t="shared" si="35"/>
        <v>-9037.2000000000007</v>
      </c>
    </row>
    <row r="2280" spans="1:14">
      <c r="A2280" t="s">
        <v>14</v>
      </c>
      <c r="B2280" t="s">
        <v>62</v>
      </c>
      <c r="C2280" t="s">
        <v>417</v>
      </c>
      <c r="D2280">
        <v>7246691005</v>
      </c>
      <c r="E2280" s="1">
        <v>44573</v>
      </c>
      <c r="F2280" s="1">
        <v>44573</v>
      </c>
      <c r="G2280">
        <v>6500883412</v>
      </c>
      <c r="H2280" t="s">
        <v>1394</v>
      </c>
      <c r="I2280">
        <v>70400</v>
      </c>
      <c r="J2280" s="1">
        <v>44633</v>
      </c>
      <c r="K2280">
        <v>70400</v>
      </c>
      <c r="L2280" s="1">
        <v>44616</v>
      </c>
      <c r="M2280">
        <v>-17</v>
      </c>
      <c r="N2280" s="8">
        <f t="shared" si="35"/>
        <v>-1196800</v>
      </c>
    </row>
    <row r="2281" spans="1:14">
      <c r="A2281" t="s">
        <v>14</v>
      </c>
      <c r="B2281" t="s">
        <v>62</v>
      </c>
      <c r="C2281" t="s">
        <v>417</v>
      </c>
      <c r="D2281">
        <v>7246691005</v>
      </c>
      <c r="E2281" s="1">
        <v>44573</v>
      </c>
      <c r="F2281" s="1">
        <v>44573</v>
      </c>
      <c r="G2281">
        <v>6500883540</v>
      </c>
      <c r="H2281" t="s">
        <v>1395</v>
      </c>
      <c r="I2281">
        <v>10260.200000000001</v>
      </c>
      <c r="J2281" s="1">
        <v>44633</v>
      </c>
      <c r="K2281">
        <v>8410</v>
      </c>
      <c r="L2281" s="1">
        <v>44616</v>
      </c>
      <c r="M2281">
        <v>-17</v>
      </c>
      <c r="N2281" s="8">
        <f t="shared" si="35"/>
        <v>-142970</v>
      </c>
    </row>
    <row r="2282" spans="1:14">
      <c r="A2282" t="s">
        <v>14</v>
      </c>
      <c r="B2282" t="s">
        <v>62</v>
      </c>
      <c r="C2282" t="s">
        <v>417</v>
      </c>
      <c r="D2282">
        <v>7246691005</v>
      </c>
      <c r="E2282" s="1">
        <v>44573</v>
      </c>
      <c r="F2282" s="1">
        <v>44573</v>
      </c>
      <c r="G2282">
        <v>6500883700</v>
      </c>
      <c r="H2282" t="s">
        <v>1396</v>
      </c>
      <c r="I2282">
        <v>19074.7</v>
      </c>
      <c r="J2282" s="1">
        <v>44633</v>
      </c>
      <c r="K2282">
        <v>15635</v>
      </c>
      <c r="L2282" s="1">
        <v>44616</v>
      </c>
      <c r="M2282">
        <v>-17</v>
      </c>
      <c r="N2282" s="8">
        <f t="shared" si="35"/>
        <v>-265795</v>
      </c>
    </row>
    <row r="2283" spans="1:14">
      <c r="A2283" t="s">
        <v>14</v>
      </c>
      <c r="B2283" t="s">
        <v>62</v>
      </c>
      <c r="C2283" t="s">
        <v>713</v>
      </c>
      <c r="D2283">
        <v>8817300158</v>
      </c>
      <c r="E2283" s="1">
        <v>44574</v>
      </c>
      <c r="F2283" s="1">
        <v>44574</v>
      </c>
      <c r="G2283">
        <v>6501406731</v>
      </c>
      <c r="H2283">
        <v>27183</v>
      </c>
      <c r="I2283">
        <v>36589.919999999998</v>
      </c>
      <c r="J2283" s="1">
        <v>44634</v>
      </c>
      <c r="K2283">
        <v>29991.74</v>
      </c>
      <c r="L2283" s="1">
        <v>44680</v>
      </c>
      <c r="M2283">
        <v>46</v>
      </c>
      <c r="N2283" s="8">
        <f t="shared" si="35"/>
        <v>1379620.04</v>
      </c>
    </row>
    <row r="2284" spans="1:14">
      <c r="A2284" t="s">
        <v>14</v>
      </c>
      <c r="B2284" t="s">
        <v>62</v>
      </c>
      <c r="C2284" t="s">
        <v>1397</v>
      </c>
      <c r="D2284" t="s">
        <v>1398</v>
      </c>
      <c r="E2284" s="1">
        <v>44574</v>
      </c>
      <c r="F2284" s="1">
        <v>44574</v>
      </c>
      <c r="G2284">
        <v>6501520878</v>
      </c>
      <c r="H2284" t="s">
        <v>1275</v>
      </c>
      <c r="I2284">
        <v>2702.7</v>
      </c>
      <c r="J2284" s="1">
        <v>44634</v>
      </c>
      <c r="K2284">
        <v>2702.7</v>
      </c>
      <c r="L2284" s="1">
        <v>44581</v>
      </c>
      <c r="M2284">
        <v>-53</v>
      </c>
      <c r="N2284" s="8">
        <f t="shared" si="35"/>
        <v>-143243.09999999998</v>
      </c>
    </row>
    <row r="2285" spans="1:14">
      <c r="A2285" t="s">
        <v>14</v>
      </c>
      <c r="B2285" t="s">
        <v>62</v>
      </c>
      <c r="C2285" t="s">
        <v>1397</v>
      </c>
      <c r="D2285" t="s">
        <v>1398</v>
      </c>
      <c r="E2285" s="1">
        <v>44574</v>
      </c>
      <c r="F2285" s="1">
        <v>44574</v>
      </c>
      <c r="G2285">
        <v>6501542190</v>
      </c>
      <c r="H2285" t="s">
        <v>1399</v>
      </c>
      <c r="I2285">
        <v>2702.7</v>
      </c>
      <c r="J2285" s="1">
        <v>44634</v>
      </c>
      <c r="K2285">
        <v>2702.7</v>
      </c>
      <c r="L2285" s="1">
        <v>44587</v>
      </c>
      <c r="M2285">
        <v>-47</v>
      </c>
      <c r="N2285" s="8">
        <f t="shared" si="35"/>
        <v>-127026.9</v>
      </c>
    </row>
    <row r="2286" spans="1:14">
      <c r="A2286" t="s">
        <v>14</v>
      </c>
      <c r="B2286" t="s">
        <v>62</v>
      </c>
      <c r="C2286" t="s">
        <v>444</v>
      </c>
      <c r="D2286">
        <v>226250165</v>
      </c>
      <c r="E2286" s="1">
        <v>44574</v>
      </c>
      <c r="F2286" s="1">
        <v>44574</v>
      </c>
      <c r="G2286">
        <v>6501592260</v>
      </c>
      <c r="H2286">
        <v>500048</v>
      </c>
      <c r="I2286">
        <v>132</v>
      </c>
      <c r="J2286" s="1">
        <v>44634</v>
      </c>
      <c r="K2286">
        <v>120</v>
      </c>
      <c r="L2286" s="1">
        <v>44616</v>
      </c>
      <c r="M2286">
        <v>-18</v>
      </c>
      <c r="N2286" s="8">
        <f t="shared" si="35"/>
        <v>-2160</v>
      </c>
    </row>
    <row r="2287" spans="1:14">
      <c r="A2287" t="s">
        <v>14</v>
      </c>
      <c r="B2287" t="s">
        <v>62</v>
      </c>
      <c r="C2287" t="s">
        <v>259</v>
      </c>
      <c r="D2287">
        <v>13110270157</v>
      </c>
      <c r="E2287" s="1">
        <v>44574</v>
      </c>
      <c r="F2287" s="1">
        <v>44574</v>
      </c>
      <c r="G2287">
        <v>6501655735</v>
      </c>
      <c r="H2287">
        <v>980270978</v>
      </c>
      <c r="I2287">
        <v>258.32</v>
      </c>
      <c r="J2287" s="1">
        <v>44634</v>
      </c>
      <c r="K2287">
        <v>211.74</v>
      </c>
      <c r="L2287" s="1">
        <v>44620</v>
      </c>
      <c r="M2287">
        <v>-14</v>
      </c>
      <c r="N2287" s="8">
        <f t="shared" si="35"/>
        <v>-2964.36</v>
      </c>
    </row>
    <row r="2288" spans="1:14">
      <c r="A2288" t="s">
        <v>14</v>
      </c>
      <c r="B2288" t="s">
        <v>62</v>
      </c>
      <c r="C2288" t="s">
        <v>99</v>
      </c>
      <c r="D2288">
        <v>803890151</v>
      </c>
      <c r="E2288" s="1">
        <v>44574</v>
      </c>
      <c r="F2288" s="1">
        <v>44574</v>
      </c>
      <c r="G2288">
        <v>6501715048</v>
      </c>
      <c r="H2288">
        <v>222001777</v>
      </c>
      <c r="I2288">
        <v>402.6</v>
      </c>
      <c r="J2288" s="1">
        <v>44634</v>
      </c>
      <c r="K2288">
        <v>330</v>
      </c>
      <c r="L2288" s="1">
        <v>44616</v>
      </c>
      <c r="M2288">
        <v>-18</v>
      </c>
      <c r="N2288" s="8">
        <f t="shared" si="35"/>
        <v>-5940</v>
      </c>
    </row>
    <row r="2289" spans="1:14">
      <c r="A2289" t="s">
        <v>14</v>
      </c>
      <c r="B2289" t="s">
        <v>62</v>
      </c>
      <c r="C2289" t="s">
        <v>72</v>
      </c>
      <c r="D2289">
        <v>9238800156</v>
      </c>
      <c r="E2289" s="1">
        <v>44574</v>
      </c>
      <c r="F2289" s="1">
        <v>44574</v>
      </c>
      <c r="G2289">
        <v>6501934324</v>
      </c>
      <c r="H2289">
        <v>1209049706</v>
      </c>
      <c r="I2289">
        <v>9618.48</v>
      </c>
      <c r="J2289" s="1">
        <v>44634</v>
      </c>
      <c r="K2289">
        <v>7024</v>
      </c>
      <c r="L2289" s="1">
        <v>44645</v>
      </c>
      <c r="M2289">
        <v>11</v>
      </c>
      <c r="N2289" s="8">
        <f t="shared" si="35"/>
        <v>77264</v>
      </c>
    </row>
    <row r="2290" spans="1:14">
      <c r="A2290" t="s">
        <v>14</v>
      </c>
      <c r="B2290" t="s">
        <v>62</v>
      </c>
      <c r="C2290" t="s">
        <v>601</v>
      </c>
      <c r="D2290">
        <v>11654150157</v>
      </c>
      <c r="E2290" s="1">
        <v>44574</v>
      </c>
      <c r="F2290" s="1">
        <v>44574</v>
      </c>
      <c r="G2290">
        <v>6502066591</v>
      </c>
      <c r="H2290">
        <v>3300003173</v>
      </c>
      <c r="I2290">
        <v>1384.61</v>
      </c>
      <c r="J2290" s="1">
        <v>44634</v>
      </c>
      <c r="K2290">
        <v>1258.74</v>
      </c>
      <c r="L2290" s="1">
        <v>44616</v>
      </c>
      <c r="M2290">
        <v>-18</v>
      </c>
      <c r="N2290" s="8">
        <f t="shared" si="35"/>
        <v>-22657.32</v>
      </c>
    </row>
    <row r="2291" spans="1:14">
      <c r="A2291" t="s">
        <v>14</v>
      </c>
      <c r="B2291" t="s">
        <v>62</v>
      </c>
      <c r="C2291" t="s">
        <v>601</v>
      </c>
      <c r="D2291">
        <v>11654150157</v>
      </c>
      <c r="E2291" s="1">
        <v>44574</v>
      </c>
      <c r="F2291" s="1">
        <v>44574</v>
      </c>
      <c r="G2291">
        <v>6502068762</v>
      </c>
      <c r="H2291">
        <v>3300003175</v>
      </c>
      <c r="I2291">
        <v>110</v>
      </c>
      <c r="J2291" s="1">
        <v>44634</v>
      </c>
      <c r="K2291">
        <v>100</v>
      </c>
      <c r="L2291" s="1">
        <v>44616</v>
      </c>
      <c r="M2291">
        <v>-18</v>
      </c>
      <c r="N2291" s="8">
        <f t="shared" si="35"/>
        <v>-1800</v>
      </c>
    </row>
    <row r="2292" spans="1:14">
      <c r="A2292" t="s">
        <v>14</v>
      </c>
      <c r="B2292" t="s">
        <v>62</v>
      </c>
      <c r="C2292" t="s">
        <v>601</v>
      </c>
      <c r="D2292">
        <v>11654150157</v>
      </c>
      <c r="E2292" s="1">
        <v>44574</v>
      </c>
      <c r="F2292" s="1">
        <v>44574</v>
      </c>
      <c r="G2292">
        <v>6502068793</v>
      </c>
      <c r="H2292">
        <v>3300003174</v>
      </c>
      <c r="I2292">
        <v>1943.7</v>
      </c>
      <c r="J2292" s="1">
        <v>44634</v>
      </c>
      <c r="K2292">
        <v>1767</v>
      </c>
      <c r="L2292" s="1">
        <v>44616</v>
      </c>
      <c r="M2292">
        <v>-18</v>
      </c>
      <c r="N2292" s="8">
        <f t="shared" si="35"/>
        <v>-31806</v>
      </c>
    </row>
    <row r="2293" spans="1:14">
      <c r="A2293" t="s">
        <v>14</v>
      </c>
      <c r="B2293" t="s">
        <v>62</v>
      </c>
      <c r="C2293" t="s">
        <v>727</v>
      </c>
      <c r="D2293">
        <v>12785290151</v>
      </c>
      <c r="E2293" s="1">
        <v>44574</v>
      </c>
      <c r="F2293" s="1">
        <v>44574</v>
      </c>
      <c r="G2293">
        <v>6502439543</v>
      </c>
      <c r="H2293" t="s">
        <v>1400</v>
      </c>
      <c r="I2293">
        <v>852.48</v>
      </c>
      <c r="J2293" s="1">
        <v>44634</v>
      </c>
      <c r="K2293">
        <v>698.75</v>
      </c>
      <c r="L2293" s="1">
        <v>44616</v>
      </c>
      <c r="M2293">
        <v>-18</v>
      </c>
      <c r="N2293" s="8">
        <f t="shared" si="35"/>
        <v>-12577.5</v>
      </c>
    </row>
    <row r="2294" spans="1:14">
      <c r="A2294" t="s">
        <v>14</v>
      </c>
      <c r="B2294" t="s">
        <v>62</v>
      </c>
      <c r="C2294" t="s">
        <v>500</v>
      </c>
      <c r="D2294">
        <v>422760587</v>
      </c>
      <c r="E2294" s="1">
        <v>44574</v>
      </c>
      <c r="F2294" s="1">
        <v>44574</v>
      </c>
      <c r="G2294">
        <v>6503072371</v>
      </c>
      <c r="H2294">
        <v>2022000010001650</v>
      </c>
      <c r="I2294">
        <v>734.91</v>
      </c>
      <c r="J2294" s="1">
        <v>44634</v>
      </c>
      <c r="K2294">
        <v>668.1</v>
      </c>
      <c r="L2294" s="1">
        <v>44588</v>
      </c>
      <c r="M2294">
        <v>-46</v>
      </c>
      <c r="N2294" s="8">
        <f t="shared" si="35"/>
        <v>-30732.600000000002</v>
      </c>
    </row>
    <row r="2295" spans="1:14">
      <c r="A2295" t="s">
        <v>14</v>
      </c>
      <c r="B2295" t="s">
        <v>62</v>
      </c>
      <c r="C2295" t="s">
        <v>642</v>
      </c>
      <c r="D2295">
        <v>82130592</v>
      </c>
      <c r="E2295" s="1">
        <v>44574</v>
      </c>
      <c r="F2295" s="1">
        <v>44574</v>
      </c>
      <c r="G2295">
        <v>6503562111</v>
      </c>
      <c r="H2295">
        <v>2003001077</v>
      </c>
      <c r="I2295">
        <v>3574.78</v>
      </c>
      <c r="J2295" s="1">
        <v>44634</v>
      </c>
      <c r="K2295">
        <v>3249.8</v>
      </c>
      <c r="L2295" s="1">
        <v>44616</v>
      </c>
      <c r="M2295">
        <v>-18</v>
      </c>
      <c r="N2295" s="8">
        <f t="shared" si="35"/>
        <v>-58496.4</v>
      </c>
    </row>
    <row r="2296" spans="1:14">
      <c r="A2296" t="s">
        <v>14</v>
      </c>
      <c r="B2296" t="s">
        <v>62</v>
      </c>
      <c r="C2296" t="s">
        <v>642</v>
      </c>
      <c r="D2296">
        <v>82130592</v>
      </c>
      <c r="E2296" s="1">
        <v>44574</v>
      </c>
      <c r="F2296" s="1">
        <v>44574</v>
      </c>
      <c r="G2296">
        <v>6503574386</v>
      </c>
      <c r="H2296">
        <v>2003001076</v>
      </c>
      <c r="I2296">
        <v>14669.2</v>
      </c>
      <c r="J2296" s="1">
        <v>44634</v>
      </c>
      <c r="K2296">
        <v>13335.63</v>
      </c>
      <c r="L2296" s="1">
        <v>44616</v>
      </c>
      <c r="M2296">
        <v>-18</v>
      </c>
      <c r="N2296" s="8">
        <f t="shared" si="35"/>
        <v>-240041.34</v>
      </c>
    </row>
    <row r="2297" spans="1:14">
      <c r="A2297" t="s">
        <v>14</v>
      </c>
      <c r="B2297" t="s">
        <v>62</v>
      </c>
      <c r="C2297" t="s">
        <v>261</v>
      </c>
      <c r="D2297">
        <v>9933630155</v>
      </c>
      <c r="E2297" s="1">
        <v>44574</v>
      </c>
      <c r="F2297" s="1">
        <v>44574</v>
      </c>
      <c r="G2297">
        <v>6505794865</v>
      </c>
      <c r="H2297">
        <v>9700217308</v>
      </c>
      <c r="I2297">
        <v>1830</v>
      </c>
      <c r="J2297" s="1">
        <v>44634</v>
      </c>
      <c r="K2297">
        <v>1500</v>
      </c>
      <c r="L2297" s="1">
        <v>44615</v>
      </c>
      <c r="M2297">
        <v>-19</v>
      </c>
      <c r="N2297" s="8">
        <f t="shared" si="35"/>
        <v>-28500</v>
      </c>
    </row>
    <row r="2298" spans="1:14">
      <c r="A2298" t="s">
        <v>14</v>
      </c>
      <c r="B2298" t="s">
        <v>62</v>
      </c>
      <c r="C2298" t="s">
        <v>590</v>
      </c>
      <c r="D2298">
        <v>7484470153</v>
      </c>
      <c r="E2298" s="1">
        <v>44574</v>
      </c>
      <c r="F2298" s="1">
        <v>44574</v>
      </c>
      <c r="G2298">
        <v>6505896634</v>
      </c>
      <c r="H2298" t="s">
        <v>1401</v>
      </c>
      <c r="I2298">
        <v>2448.54</v>
      </c>
      <c r="J2298" s="1">
        <v>44634</v>
      </c>
      <c r="K2298">
        <v>2007</v>
      </c>
      <c r="L2298" s="1">
        <v>44608</v>
      </c>
      <c r="M2298">
        <v>-26</v>
      </c>
      <c r="N2298" s="8">
        <f t="shared" si="35"/>
        <v>-52182</v>
      </c>
    </row>
    <row r="2299" spans="1:14">
      <c r="A2299" t="s">
        <v>14</v>
      </c>
      <c r="B2299" t="s">
        <v>62</v>
      </c>
      <c r="C2299" t="s">
        <v>468</v>
      </c>
      <c r="D2299">
        <v>11187430159</v>
      </c>
      <c r="E2299" s="1">
        <v>44574</v>
      </c>
      <c r="F2299" s="1">
        <v>44574</v>
      </c>
      <c r="G2299">
        <v>6506045038</v>
      </c>
      <c r="H2299">
        <v>220000527</v>
      </c>
      <c r="I2299">
        <v>41554.769999999997</v>
      </c>
      <c r="J2299" s="1">
        <v>44634</v>
      </c>
      <c r="K2299">
        <v>37777.06</v>
      </c>
      <c r="L2299" s="1">
        <v>44616</v>
      </c>
      <c r="M2299">
        <v>-18</v>
      </c>
      <c r="N2299" s="8">
        <f t="shared" si="35"/>
        <v>-679987.08</v>
      </c>
    </row>
    <row r="2300" spans="1:14">
      <c r="A2300" t="s">
        <v>14</v>
      </c>
      <c r="B2300" t="s">
        <v>62</v>
      </c>
      <c r="C2300" t="s">
        <v>468</v>
      </c>
      <c r="D2300">
        <v>11187430159</v>
      </c>
      <c r="E2300" s="1">
        <v>44574</v>
      </c>
      <c r="F2300" s="1">
        <v>44574</v>
      </c>
      <c r="G2300">
        <v>6506059235</v>
      </c>
      <c r="H2300">
        <v>220000640</v>
      </c>
      <c r="I2300">
        <v>598.79</v>
      </c>
      <c r="J2300" s="1">
        <v>44634</v>
      </c>
      <c r="K2300">
        <v>544.35</v>
      </c>
      <c r="L2300" s="1">
        <v>44616</v>
      </c>
      <c r="M2300">
        <v>-18</v>
      </c>
      <c r="N2300" s="8">
        <f t="shared" si="35"/>
        <v>-9798.3000000000011</v>
      </c>
    </row>
    <row r="2301" spans="1:14">
      <c r="A2301" t="s">
        <v>14</v>
      </c>
      <c r="B2301" t="s">
        <v>62</v>
      </c>
      <c r="C2301" t="s">
        <v>663</v>
      </c>
      <c r="D2301">
        <v>2644430825</v>
      </c>
      <c r="E2301" s="1">
        <v>44574</v>
      </c>
      <c r="F2301" s="1">
        <v>44574</v>
      </c>
      <c r="G2301">
        <v>6506352758</v>
      </c>
      <c r="H2301">
        <v>773</v>
      </c>
      <c r="I2301">
        <v>26571.599999999999</v>
      </c>
      <c r="J2301" s="1">
        <v>44634</v>
      </c>
      <c r="K2301">
        <v>21780</v>
      </c>
      <c r="L2301" s="1">
        <v>44588</v>
      </c>
      <c r="M2301">
        <v>-46</v>
      </c>
      <c r="N2301" s="8">
        <f t="shared" si="35"/>
        <v>-1001880</v>
      </c>
    </row>
    <row r="2302" spans="1:14">
      <c r="A2302" t="s">
        <v>14</v>
      </c>
      <c r="B2302" t="s">
        <v>62</v>
      </c>
      <c r="C2302" t="s">
        <v>318</v>
      </c>
      <c r="D2302">
        <v>7921350968</v>
      </c>
      <c r="E2302" s="1">
        <v>44574</v>
      </c>
      <c r="F2302" s="1">
        <v>44574</v>
      </c>
      <c r="G2302">
        <v>6506630492</v>
      </c>
      <c r="H2302">
        <v>4228000246</v>
      </c>
      <c r="I2302">
        <v>9850.61</v>
      </c>
      <c r="J2302" s="1">
        <v>44634</v>
      </c>
      <c r="K2302">
        <v>8955.1</v>
      </c>
      <c r="L2302" s="1">
        <v>44616</v>
      </c>
      <c r="M2302">
        <v>-18</v>
      </c>
      <c r="N2302" s="8">
        <f t="shared" si="35"/>
        <v>-161191.80000000002</v>
      </c>
    </row>
    <row r="2303" spans="1:14">
      <c r="A2303" t="s">
        <v>14</v>
      </c>
      <c r="B2303" t="s">
        <v>62</v>
      </c>
      <c r="C2303" t="s">
        <v>1402</v>
      </c>
      <c r="D2303">
        <v>15267211009</v>
      </c>
      <c r="E2303" s="1">
        <v>44574</v>
      </c>
      <c r="F2303" s="1">
        <v>44574</v>
      </c>
      <c r="G2303">
        <v>6506664086</v>
      </c>
      <c r="H2303" t="s">
        <v>1403</v>
      </c>
      <c r="I2303">
        <v>5208.6499999999996</v>
      </c>
      <c r="J2303" s="1">
        <v>44634</v>
      </c>
      <c r="K2303">
        <v>4424.97</v>
      </c>
      <c r="L2303" s="1">
        <v>44644</v>
      </c>
      <c r="M2303">
        <v>10</v>
      </c>
      <c r="N2303" s="8">
        <f t="shared" si="35"/>
        <v>44249.700000000004</v>
      </c>
    </row>
    <row r="2304" spans="1:14">
      <c r="A2304" t="s">
        <v>14</v>
      </c>
      <c r="B2304" t="s">
        <v>62</v>
      </c>
      <c r="C2304" t="s">
        <v>318</v>
      </c>
      <c r="D2304">
        <v>7921350968</v>
      </c>
      <c r="E2304" s="1">
        <v>44574</v>
      </c>
      <c r="F2304" s="1">
        <v>44574</v>
      </c>
      <c r="G2304">
        <v>6506670757</v>
      </c>
      <c r="H2304">
        <v>4228000247</v>
      </c>
      <c r="I2304">
        <v>7343.03</v>
      </c>
      <c r="J2304" s="1">
        <v>44634</v>
      </c>
      <c r="K2304">
        <v>6675.48</v>
      </c>
      <c r="L2304" s="1">
        <v>44616</v>
      </c>
      <c r="M2304">
        <v>-18</v>
      </c>
      <c r="N2304" s="8">
        <f t="shared" si="35"/>
        <v>-120158.63999999998</v>
      </c>
    </row>
    <row r="2305" spans="1:14">
      <c r="A2305" t="s">
        <v>14</v>
      </c>
      <c r="B2305" t="s">
        <v>62</v>
      </c>
      <c r="C2305" t="s">
        <v>72</v>
      </c>
      <c r="D2305">
        <v>9238800156</v>
      </c>
      <c r="E2305" s="1">
        <v>44574</v>
      </c>
      <c r="F2305" s="1">
        <v>44574</v>
      </c>
      <c r="G2305">
        <v>6506763380</v>
      </c>
      <c r="H2305">
        <v>1209049705</v>
      </c>
      <c r="I2305">
        <v>8403.36</v>
      </c>
      <c r="J2305" s="1">
        <v>44634</v>
      </c>
      <c r="K2305">
        <v>6888</v>
      </c>
      <c r="L2305" s="1">
        <v>44616</v>
      </c>
      <c r="M2305">
        <v>-18</v>
      </c>
      <c r="N2305" s="8">
        <f t="shared" si="35"/>
        <v>-123984</v>
      </c>
    </row>
    <row r="2306" spans="1:14">
      <c r="A2306" t="s">
        <v>14</v>
      </c>
      <c r="B2306" t="s">
        <v>62</v>
      </c>
      <c r="C2306" t="s">
        <v>155</v>
      </c>
      <c r="D2306">
        <v>5619050585</v>
      </c>
      <c r="E2306" s="1">
        <v>44574</v>
      </c>
      <c r="F2306" s="1">
        <v>44574</v>
      </c>
      <c r="G2306">
        <v>6506892995</v>
      </c>
      <c r="H2306">
        <v>500000370</v>
      </c>
      <c r="I2306">
        <v>2689.36</v>
      </c>
      <c r="J2306" s="1">
        <v>44634</v>
      </c>
      <c r="K2306">
        <v>2444.87</v>
      </c>
      <c r="L2306" s="1">
        <v>44616</v>
      </c>
      <c r="M2306">
        <v>-18</v>
      </c>
      <c r="N2306" s="8">
        <f t="shared" si="35"/>
        <v>-44007.659999999996</v>
      </c>
    </row>
    <row r="2307" spans="1:14">
      <c r="A2307" t="s">
        <v>14</v>
      </c>
      <c r="B2307" t="s">
        <v>62</v>
      </c>
      <c r="C2307" t="s">
        <v>248</v>
      </c>
      <c r="D2307">
        <v>3784450961</v>
      </c>
      <c r="E2307" s="1">
        <v>44574</v>
      </c>
      <c r="F2307" s="1">
        <v>44574</v>
      </c>
      <c r="G2307">
        <v>6507051592</v>
      </c>
      <c r="H2307" t="s">
        <v>1404</v>
      </c>
      <c r="I2307">
        <v>869.62</v>
      </c>
      <c r="J2307" s="1">
        <v>44634</v>
      </c>
      <c r="K2307">
        <v>712.8</v>
      </c>
      <c r="L2307" s="1">
        <v>44621</v>
      </c>
      <c r="M2307">
        <v>-13</v>
      </c>
      <c r="N2307" s="8">
        <f t="shared" ref="N2307:N2370" si="36">+K2307*M2307</f>
        <v>-9266.4</v>
      </c>
    </row>
    <row r="2308" spans="1:14">
      <c r="A2308" t="s">
        <v>14</v>
      </c>
      <c r="B2308" t="s">
        <v>62</v>
      </c>
      <c r="C2308" t="s">
        <v>509</v>
      </c>
      <c r="D2308">
        <v>399800580</v>
      </c>
      <c r="E2308" s="1">
        <v>44574</v>
      </c>
      <c r="F2308" s="1">
        <v>44574</v>
      </c>
      <c r="G2308">
        <v>6507062528</v>
      </c>
      <c r="H2308">
        <v>3202200710</v>
      </c>
      <c r="I2308">
        <v>20868.14</v>
      </c>
      <c r="J2308" s="1">
        <v>44634</v>
      </c>
      <c r="K2308">
        <v>18971.04</v>
      </c>
      <c r="L2308" s="1">
        <v>44645</v>
      </c>
      <c r="M2308">
        <v>11</v>
      </c>
      <c r="N2308" s="8">
        <f t="shared" si="36"/>
        <v>208681.44</v>
      </c>
    </row>
    <row r="2309" spans="1:14">
      <c r="A2309" t="s">
        <v>14</v>
      </c>
      <c r="B2309" t="s">
        <v>62</v>
      </c>
      <c r="C2309" t="s">
        <v>303</v>
      </c>
      <c r="D2309">
        <v>426150488</v>
      </c>
      <c r="E2309" s="1">
        <v>44574</v>
      </c>
      <c r="F2309" s="1">
        <v>44574</v>
      </c>
      <c r="G2309">
        <v>6507125160</v>
      </c>
      <c r="H2309">
        <v>101980</v>
      </c>
      <c r="I2309">
        <v>8336.9</v>
      </c>
      <c r="J2309" s="1">
        <v>44634</v>
      </c>
      <c r="K2309">
        <v>7579</v>
      </c>
      <c r="L2309" s="1">
        <v>44616</v>
      </c>
      <c r="M2309">
        <v>-18</v>
      </c>
      <c r="N2309" s="8">
        <f t="shared" si="36"/>
        <v>-136422</v>
      </c>
    </row>
    <row r="2310" spans="1:14">
      <c r="A2310" t="s">
        <v>14</v>
      </c>
      <c r="B2310" t="s">
        <v>62</v>
      </c>
      <c r="C2310" t="s">
        <v>181</v>
      </c>
      <c r="D2310">
        <v>2707070963</v>
      </c>
      <c r="E2310" s="1">
        <v>44574</v>
      </c>
      <c r="F2310" s="1">
        <v>44574</v>
      </c>
      <c r="G2310">
        <v>6507194634</v>
      </c>
      <c r="H2310">
        <v>8722112814</v>
      </c>
      <c r="I2310">
        <v>23900.799999999999</v>
      </c>
      <c r="J2310" s="1">
        <v>44634</v>
      </c>
      <c r="K2310">
        <v>21728</v>
      </c>
      <c r="L2310" s="1">
        <v>44588</v>
      </c>
      <c r="M2310">
        <v>-46</v>
      </c>
      <c r="N2310" s="8">
        <f t="shared" si="36"/>
        <v>-999488</v>
      </c>
    </row>
    <row r="2311" spans="1:14">
      <c r="A2311" t="s">
        <v>14</v>
      </c>
      <c r="B2311" t="s">
        <v>62</v>
      </c>
      <c r="C2311" t="s">
        <v>111</v>
      </c>
      <c r="D2311">
        <v>492340583</v>
      </c>
      <c r="E2311" s="1">
        <v>44574</v>
      </c>
      <c r="F2311" s="1">
        <v>44574</v>
      </c>
      <c r="G2311">
        <v>6507198860</v>
      </c>
      <c r="H2311">
        <v>22003810</v>
      </c>
      <c r="I2311">
        <v>12565.96</v>
      </c>
      <c r="J2311" s="1">
        <v>44634</v>
      </c>
      <c r="K2311">
        <v>11423.6</v>
      </c>
      <c r="L2311" s="1">
        <v>44616</v>
      </c>
      <c r="M2311">
        <v>-18</v>
      </c>
      <c r="N2311" s="8">
        <f t="shared" si="36"/>
        <v>-205624.80000000002</v>
      </c>
    </row>
    <row r="2312" spans="1:14">
      <c r="A2312" t="s">
        <v>14</v>
      </c>
      <c r="B2312" t="s">
        <v>62</v>
      </c>
      <c r="C2312" t="s">
        <v>274</v>
      </c>
      <c r="D2312">
        <v>8082461008</v>
      </c>
      <c r="E2312" s="1">
        <v>44574</v>
      </c>
      <c r="F2312" s="1">
        <v>44574</v>
      </c>
      <c r="G2312">
        <v>6507274379</v>
      </c>
      <c r="H2312">
        <v>22005551</v>
      </c>
      <c r="I2312">
        <v>2479.2800000000002</v>
      </c>
      <c r="J2312" s="1">
        <v>44634</v>
      </c>
      <c r="K2312">
        <v>2032.2</v>
      </c>
      <c r="L2312" s="1">
        <v>44616</v>
      </c>
      <c r="M2312">
        <v>-18</v>
      </c>
      <c r="N2312" s="8">
        <f t="shared" si="36"/>
        <v>-36579.599999999999</v>
      </c>
    </row>
    <row r="2313" spans="1:14">
      <c r="A2313" t="s">
        <v>14</v>
      </c>
      <c r="B2313" t="s">
        <v>62</v>
      </c>
      <c r="C2313" t="s">
        <v>274</v>
      </c>
      <c r="D2313">
        <v>8082461008</v>
      </c>
      <c r="E2313" s="1">
        <v>44574</v>
      </c>
      <c r="F2313" s="1">
        <v>44574</v>
      </c>
      <c r="G2313">
        <v>6507305032</v>
      </c>
      <c r="H2313">
        <v>22004640</v>
      </c>
      <c r="I2313">
        <v>17126.259999999998</v>
      </c>
      <c r="J2313" s="1">
        <v>44634</v>
      </c>
      <c r="K2313">
        <v>14037.92</v>
      </c>
      <c r="L2313" s="1">
        <v>44616</v>
      </c>
      <c r="M2313">
        <v>-18</v>
      </c>
      <c r="N2313" s="8">
        <f t="shared" si="36"/>
        <v>-252682.56</v>
      </c>
    </row>
    <row r="2314" spans="1:14">
      <c r="A2314" t="s">
        <v>14</v>
      </c>
      <c r="B2314" t="s">
        <v>62</v>
      </c>
      <c r="C2314" t="s">
        <v>274</v>
      </c>
      <c r="D2314">
        <v>8082461008</v>
      </c>
      <c r="E2314" s="1">
        <v>44574</v>
      </c>
      <c r="F2314" s="1">
        <v>44574</v>
      </c>
      <c r="G2314">
        <v>6507346400</v>
      </c>
      <c r="H2314">
        <v>22005778</v>
      </c>
      <c r="I2314">
        <v>390.4</v>
      </c>
      <c r="J2314" s="1">
        <v>44634</v>
      </c>
      <c r="K2314">
        <v>320</v>
      </c>
      <c r="L2314" s="1">
        <v>44616</v>
      </c>
      <c r="M2314">
        <v>-18</v>
      </c>
      <c r="N2314" s="8">
        <f t="shared" si="36"/>
        <v>-5760</v>
      </c>
    </row>
    <row r="2315" spans="1:14">
      <c r="A2315" t="s">
        <v>14</v>
      </c>
      <c r="B2315" t="s">
        <v>62</v>
      </c>
      <c r="C2315" t="s">
        <v>1405</v>
      </c>
      <c r="D2315">
        <v>14457361005</v>
      </c>
      <c r="E2315" s="1">
        <v>44574</v>
      </c>
      <c r="F2315" s="1">
        <v>44574</v>
      </c>
      <c r="G2315">
        <v>6507492024</v>
      </c>
      <c r="H2315">
        <v>6</v>
      </c>
      <c r="I2315">
        <v>15030.27</v>
      </c>
      <c r="J2315" s="1">
        <v>44634</v>
      </c>
      <c r="K2315">
        <v>11268.04</v>
      </c>
      <c r="L2315" s="1">
        <v>44645</v>
      </c>
      <c r="M2315">
        <v>11</v>
      </c>
      <c r="N2315" s="8">
        <f t="shared" si="36"/>
        <v>123948.44</v>
      </c>
    </row>
    <row r="2316" spans="1:14">
      <c r="A2316" t="s">
        <v>14</v>
      </c>
      <c r="B2316" t="s">
        <v>62</v>
      </c>
      <c r="C2316" t="s">
        <v>1405</v>
      </c>
      <c r="D2316">
        <v>14457361005</v>
      </c>
      <c r="E2316" s="1">
        <v>44574</v>
      </c>
      <c r="F2316" s="1">
        <v>44574</v>
      </c>
      <c r="G2316">
        <v>6507492026</v>
      </c>
      <c r="H2316">
        <v>5</v>
      </c>
      <c r="I2316">
        <v>159691.32999999999</v>
      </c>
      <c r="J2316" s="1">
        <v>44634</v>
      </c>
      <c r="K2316">
        <v>130894.53</v>
      </c>
      <c r="L2316" s="1">
        <v>44616</v>
      </c>
      <c r="M2316">
        <v>-18</v>
      </c>
      <c r="N2316" s="8">
        <f t="shared" si="36"/>
        <v>-2356101.54</v>
      </c>
    </row>
    <row r="2317" spans="1:14">
      <c r="A2317" t="s">
        <v>14</v>
      </c>
      <c r="B2317" t="s">
        <v>62</v>
      </c>
      <c r="C2317" t="s">
        <v>446</v>
      </c>
      <c r="D2317">
        <v>8720161002</v>
      </c>
      <c r="E2317" s="1">
        <v>44574</v>
      </c>
      <c r="F2317" s="1">
        <v>44574</v>
      </c>
      <c r="G2317">
        <v>6507557593</v>
      </c>
      <c r="H2317" t="s">
        <v>1406</v>
      </c>
      <c r="I2317">
        <v>13898.12</v>
      </c>
      <c r="J2317" s="1">
        <v>44634</v>
      </c>
      <c r="K2317">
        <v>11391.9</v>
      </c>
      <c r="L2317" s="1">
        <v>44616</v>
      </c>
      <c r="M2317">
        <v>-18</v>
      </c>
      <c r="N2317" s="8">
        <f t="shared" si="36"/>
        <v>-205054.19999999998</v>
      </c>
    </row>
    <row r="2318" spans="1:14">
      <c r="A2318" t="s">
        <v>14</v>
      </c>
      <c r="B2318" t="s">
        <v>62</v>
      </c>
      <c r="C2318" t="s">
        <v>925</v>
      </c>
      <c r="D2318" t="s">
        <v>926</v>
      </c>
      <c r="E2318" s="1">
        <v>44574</v>
      </c>
      <c r="F2318" s="1">
        <v>44574</v>
      </c>
      <c r="G2318">
        <v>6507638183</v>
      </c>
      <c r="H2318">
        <v>49</v>
      </c>
      <c r="I2318">
        <v>929.25</v>
      </c>
      <c r="J2318" s="1">
        <v>44634</v>
      </c>
      <c r="K2318">
        <v>761.68</v>
      </c>
      <c r="L2318" s="1">
        <v>44621</v>
      </c>
      <c r="M2318">
        <v>-13</v>
      </c>
      <c r="N2318" s="8">
        <f t="shared" si="36"/>
        <v>-9901.84</v>
      </c>
    </row>
    <row r="2319" spans="1:14">
      <c r="A2319" t="s">
        <v>14</v>
      </c>
      <c r="B2319" t="s">
        <v>62</v>
      </c>
      <c r="C2319" t="s">
        <v>1407</v>
      </c>
      <c r="D2319" t="s">
        <v>1408</v>
      </c>
      <c r="E2319" s="1">
        <v>44574</v>
      </c>
      <c r="F2319" s="1">
        <v>44574</v>
      </c>
      <c r="G2319">
        <v>6508137676</v>
      </c>
      <c r="H2319" t="s">
        <v>1203</v>
      </c>
      <c r="I2319">
        <v>3066.67</v>
      </c>
      <c r="J2319" s="1">
        <v>44634</v>
      </c>
      <c r="K2319">
        <v>3066.67</v>
      </c>
      <c r="L2319" s="1">
        <v>44579</v>
      </c>
      <c r="M2319">
        <v>-55</v>
      </c>
      <c r="N2319" s="8">
        <f t="shared" si="36"/>
        <v>-168666.85</v>
      </c>
    </row>
    <row r="2320" spans="1:14">
      <c r="A2320" t="s">
        <v>14</v>
      </c>
      <c r="B2320" t="s">
        <v>62</v>
      </c>
      <c r="C2320" t="s">
        <v>333</v>
      </c>
      <c r="D2320">
        <v>11173091007</v>
      </c>
      <c r="E2320" s="1">
        <v>44574</v>
      </c>
      <c r="F2320" s="1">
        <v>44574</v>
      </c>
      <c r="G2320">
        <v>6508180275</v>
      </c>
      <c r="H2320" t="s">
        <v>1409</v>
      </c>
      <c r="I2320">
        <v>2947.52</v>
      </c>
      <c r="J2320" s="1">
        <v>44634</v>
      </c>
      <c r="K2320">
        <v>2416</v>
      </c>
      <c r="L2320" s="1">
        <v>44616</v>
      </c>
      <c r="M2320">
        <v>-18</v>
      </c>
      <c r="N2320" s="8">
        <f t="shared" si="36"/>
        <v>-43488</v>
      </c>
    </row>
    <row r="2321" spans="1:14">
      <c r="A2321" t="s">
        <v>14</v>
      </c>
      <c r="B2321" t="s">
        <v>62</v>
      </c>
      <c r="C2321" t="s">
        <v>1410</v>
      </c>
      <c r="D2321" t="s">
        <v>1411</v>
      </c>
      <c r="E2321" s="1">
        <v>44574</v>
      </c>
      <c r="F2321" s="1">
        <v>44574</v>
      </c>
      <c r="G2321">
        <v>6508419270</v>
      </c>
      <c r="H2321">
        <v>3</v>
      </c>
      <c r="I2321">
        <v>2166.66</v>
      </c>
      <c r="J2321" s="1">
        <v>44634</v>
      </c>
      <c r="K2321">
        <v>1733.33</v>
      </c>
      <c r="L2321" s="1">
        <v>44581</v>
      </c>
      <c r="M2321">
        <v>-53</v>
      </c>
      <c r="N2321" s="8">
        <f t="shared" si="36"/>
        <v>-91866.489999999991</v>
      </c>
    </row>
    <row r="2322" spans="1:14">
      <c r="A2322" t="s">
        <v>14</v>
      </c>
      <c r="B2322" t="s">
        <v>62</v>
      </c>
      <c r="C2322" t="s">
        <v>406</v>
      </c>
      <c r="D2322">
        <v>4974910962</v>
      </c>
      <c r="E2322" s="1">
        <v>44574</v>
      </c>
      <c r="F2322" s="1">
        <v>44574</v>
      </c>
      <c r="G2322">
        <v>6508438110</v>
      </c>
      <c r="H2322">
        <v>946</v>
      </c>
      <c r="I2322">
        <v>1655.81</v>
      </c>
      <c r="J2322" s="1">
        <v>44634</v>
      </c>
      <c r="K2322">
        <v>1505.28</v>
      </c>
      <c r="L2322" s="1">
        <v>44623</v>
      </c>
      <c r="M2322">
        <v>-11</v>
      </c>
      <c r="N2322" s="8">
        <f t="shared" si="36"/>
        <v>-16558.079999999998</v>
      </c>
    </row>
    <row r="2323" spans="1:14">
      <c r="A2323" t="s">
        <v>14</v>
      </c>
      <c r="B2323" t="s">
        <v>62</v>
      </c>
      <c r="C2323" t="s">
        <v>406</v>
      </c>
      <c r="D2323">
        <v>4974910962</v>
      </c>
      <c r="E2323" s="1">
        <v>44574</v>
      </c>
      <c r="F2323" s="1">
        <v>44574</v>
      </c>
      <c r="G2323">
        <v>6508438132</v>
      </c>
      <c r="H2323">
        <v>947</v>
      </c>
      <c r="I2323">
        <v>2739</v>
      </c>
      <c r="J2323" s="1">
        <v>44634</v>
      </c>
      <c r="K2323">
        <v>2490</v>
      </c>
      <c r="L2323" s="1">
        <v>44623</v>
      </c>
      <c r="M2323">
        <v>-11</v>
      </c>
      <c r="N2323" s="8">
        <f t="shared" si="36"/>
        <v>-27390</v>
      </c>
    </row>
    <row r="2324" spans="1:14">
      <c r="A2324" t="s">
        <v>14</v>
      </c>
      <c r="B2324" t="s">
        <v>62</v>
      </c>
      <c r="C2324" t="s">
        <v>101</v>
      </c>
      <c r="D2324">
        <v>3878140239</v>
      </c>
      <c r="E2324" s="1">
        <v>44574</v>
      </c>
      <c r="F2324" s="1">
        <v>44574</v>
      </c>
      <c r="G2324">
        <v>6508548305</v>
      </c>
      <c r="H2324">
        <v>1060000268</v>
      </c>
      <c r="I2324">
        <v>8788.3799999999992</v>
      </c>
      <c r="J2324" s="1">
        <v>44634</v>
      </c>
      <c r="K2324">
        <v>7989.44</v>
      </c>
      <c r="L2324" s="1">
        <v>44616</v>
      </c>
      <c r="M2324">
        <v>-18</v>
      </c>
      <c r="N2324" s="8">
        <f t="shared" si="36"/>
        <v>-143809.91999999998</v>
      </c>
    </row>
    <row r="2325" spans="1:14">
      <c r="A2325" t="s">
        <v>14</v>
      </c>
      <c r="B2325" t="s">
        <v>62</v>
      </c>
      <c r="C2325" t="s">
        <v>101</v>
      </c>
      <c r="D2325">
        <v>3878140239</v>
      </c>
      <c r="E2325" s="1">
        <v>44574</v>
      </c>
      <c r="F2325" s="1">
        <v>44574</v>
      </c>
      <c r="G2325">
        <v>6508548654</v>
      </c>
      <c r="H2325">
        <v>1060000267</v>
      </c>
      <c r="I2325">
        <v>11423.78</v>
      </c>
      <c r="J2325" s="1">
        <v>44634</v>
      </c>
      <c r="K2325">
        <v>10385.25</v>
      </c>
      <c r="L2325" s="1">
        <v>44616</v>
      </c>
      <c r="M2325">
        <v>-18</v>
      </c>
      <c r="N2325" s="8">
        <f t="shared" si="36"/>
        <v>-186934.5</v>
      </c>
    </row>
    <row r="2326" spans="1:14">
      <c r="A2326" t="s">
        <v>14</v>
      </c>
      <c r="B2326" t="s">
        <v>62</v>
      </c>
      <c r="C2326" t="s">
        <v>1412</v>
      </c>
      <c r="D2326" t="s">
        <v>1413</v>
      </c>
      <c r="E2326" s="1">
        <v>44574</v>
      </c>
      <c r="F2326" s="1">
        <v>44574</v>
      </c>
      <c r="G2326">
        <v>6509322697</v>
      </c>
      <c r="H2326" t="s">
        <v>1414</v>
      </c>
      <c r="I2326">
        <v>1500</v>
      </c>
      <c r="J2326" s="1">
        <v>44634</v>
      </c>
      <c r="K2326">
        <v>1500</v>
      </c>
      <c r="L2326" s="1">
        <v>44581</v>
      </c>
      <c r="M2326">
        <v>-53</v>
      </c>
      <c r="N2326" s="8">
        <f t="shared" si="36"/>
        <v>-79500</v>
      </c>
    </row>
    <row r="2327" spans="1:14">
      <c r="A2327" t="s">
        <v>14</v>
      </c>
      <c r="B2327" t="s">
        <v>62</v>
      </c>
      <c r="C2327" t="s">
        <v>1415</v>
      </c>
      <c r="D2327">
        <v>7097690965</v>
      </c>
      <c r="E2327" s="1">
        <v>44574</v>
      </c>
      <c r="F2327" s="1">
        <v>44574</v>
      </c>
      <c r="G2327">
        <v>6509518443</v>
      </c>
      <c r="H2327" t="s">
        <v>1416</v>
      </c>
      <c r="I2327">
        <v>6636.8</v>
      </c>
      <c r="J2327" s="1">
        <v>44634</v>
      </c>
      <c r="K2327">
        <v>5440</v>
      </c>
      <c r="L2327" s="1">
        <v>44616</v>
      </c>
      <c r="M2327">
        <v>-18</v>
      </c>
      <c r="N2327" s="8">
        <f t="shared" si="36"/>
        <v>-97920</v>
      </c>
    </row>
    <row r="2328" spans="1:14">
      <c r="A2328" t="s">
        <v>14</v>
      </c>
      <c r="B2328" t="s">
        <v>62</v>
      </c>
      <c r="C2328" t="s">
        <v>1417</v>
      </c>
      <c r="D2328">
        <v>7599490963</v>
      </c>
      <c r="E2328" s="1">
        <v>44575</v>
      </c>
      <c r="F2328" s="1">
        <v>44575</v>
      </c>
      <c r="G2328">
        <v>6510255445</v>
      </c>
      <c r="H2328">
        <v>9270030386</v>
      </c>
      <c r="I2328">
        <v>780.8</v>
      </c>
      <c r="J2328" s="1">
        <v>44635</v>
      </c>
      <c r="K2328">
        <v>640</v>
      </c>
      <c r="L2328" s="1">
        <v>44616</v>
      </c>
      <c r="M2328">
        <v>-19</v>
      </c>
      <c r="N2328" s="8">
        <f t="shared" si="36"/>
        <v>-12160</v>
      </c>
    </row>
    <row r="2329" spans="1:14">
      <c r="A2329" t="s">
        <v>14</v>
      </c>
      <c r="B2329" t="s">
        <v>62</v>
      </c>
      <c r="C2329" t="s">
        <v>1141</v>
      </c>
      <c r="D2329">
        <v>5877111004</v>
      </c>
      <c r="E2329" s="1">
        <v>44575</v>
      </c>
      <c r="F2329" s="1">
        <v>44575</v>
      </c>
      <c r="G2329">
        <v>6510263598</v>
      </c>
      <c r="H2329" t="s">
        <v>1418</v>
      </c>
      <c r="I2329">
        <v>390.4</v>
      </c>
      <c r="J2329" s="1">
        <v>44635</v>
      </c>
      <c r="K2329">
        <v>320</v>
      </c>
      <c r="L2329" s="1">
        <v>44616</v>
      </c>
      <c r="M2329">
        <v>-19</v>
      </c>
      <c r="N2329" s="8">
        <f t="shared" si="36"/>
        <v>-6080</v>
      </c>
    </row>
    <row r="2330" spans="1:14">
      <c r="A2330" t="s">
        <v>14</v>
      </c>
      <c r="B2330" t="s">
        <v>62</v>
      </c>
      <c r="C2330" t="s">
        <v>239</v>
      </c>
      <c r="D2330">
        <v>1802940484</v>
      </c>
      <c r="E2330" s="1">
        <v>44575</v>
      </c>
      <c r="F2330" s="1">
        <v>44575</v>
      </c>
      <c r="G2330">
        <v>6510594359</v>
      </c>
      <c r="H2330">
        <v>2122001505</v>
      </c>
      <c r="I2330">
        <v>135.41999999999999</v>
      </c>
      <c r="J2330" s="1">
        <v>44635</v>
      </c>
      <c r="K2330">
        <v>111</v>
      </c>
      <c r="L2330" s="1">
        <v>44615</v>
      </c>
      <c r="M2330">
        <v>-20</v>
      </c>
      <c r="N2330" s="8">
        <f t="shared" si="36"/>
        <v>-2220</v>
      </c>
    </row>
    <row r="2331" spans="1:14">
      <c r="A2331" t="s">
        <v>14</v>
      </c>
      <c r="B2331" t="s">
        <v>62</v>
      </c>
      <c r="C2331" t="s">
        <v>1419</v>
      </c>
      <c r="D2331">
        <v>795910157</v>
      </c>
      <c r="E2331" s="1">
        <v>44575</v>
      </c>
      <c r="F2331" s="1">
        <v>44575</v>
      </c>
      <c r="G2331">
        <v>6510707179</v>
      </c>
      <c r="H2331">
        <v>5742000001</v>
      </c>
      <c r="I2331">
        <v>14890.7</v>
      </c>
      <c r="J2331" s="1">
        <v>44635</v>
      </c>
      <c r="K2331">
        <v>12205.49</v>
      </c>
      <c r="L2331" s="1">
        <v>44637</v>
      </c>
      <c r="M2331">
        <v>2</v>
      </c>
      <c r="N2331" s="8">
        <f t="shared" si="36"/>
        <v>24410.98</v>
      </c>
    </row>
    <row r="2332" spans="1:14">
      <c r="A2332" t="s">
        <v>14</v>
      </c>
      <c r="B2332" t="s">
        <v>62</v>
      </c>
      <c r="C2332" t="s">
        <v>99</v>
      </c>
      <c r="D2332">
        <v>803890151</v>
      </c>
      <c r="E2332" s="1">
        <v>44575</v>
      </c>
      <c r="F2332" s="1">
        <v>44575</v>
      </c>
      <c r="G2332">
        <v>6510806126</v>
      </c>
      <c r="H2332">
        <v>222002253</v>
      </c>
      <c r="I2332">
        <v>4758</v>
      </c>
      <c r="J2332" s="1">
        <v>44635</v>
      </c>
      <c r="K2332">
        <v>3900</v>
      </c>
      <c r="L2332" s="1">
        <v>44645</v>
      </c>
      <c r="M2332">
        <v>10</v>
      </c>
      <c r="N2332" s="8">
        <f t="shared" si="36"/>
        <v>39000</v>
      </c>
    </row>
    <row r="2333" spans="1:14">
      <c r="A2333" t="s">
        <v>14</v>
      </c>
      <c r="B2333" t="s">
        <v>62</v>
      </c>
      <c r="C2333" t="s">
        <v>727</v>
      </c>
      <c r="D2333">
        <v>12785290151</v>
      </c>
      <c r="E2333" s="1">
        <v>44575</v>
      </c>
      <c r="F2333" s="1">
        <v>44575</v>
      </c>
      <c r="G2333">
        <v>6510814297</v>
      </c>
      <c r="H2333" t="s">
        <v>1420</v>
      </c>
      <c r="I2333">
        <v>6082.43</v>
      </c>
      <c r="J2333" s="1">
        <v>44635</v>
      </c>
      <c r="K2333">
        <v>4985.6000000000004</v>
      </c>
      <c r="L2333" s="1">
        <v>44615</v>
      </c>
      <c r="M2333">
        <v>-20</v>
      </c>
      <c r="N2333" s="8">
        <f t="shared" si="36"/>
        <v>-99712</v>
      </c>
    </row>
    <row r="2334" spans="1:14">
      <c r="A2334" t="s">
        <v>14</v>
      </c>
      <c r="B2334" t="s">
        <v>62</v>
      </c>
      <c r="C2334" t="s">
        <v>110</v>
      </c>
      <c r="D2334">
        <v>12736110151</v>
      </c>
      <c r="E2334" s="1">
        <v>44575</v>
      </c>
      <c r="F2334" s="1">
        <v>44575</v>
      </c>
      <c r="G2334">
        <v>6510913936</v>
      </c>
      <c r="H2334">
        <v>6264000265</v>
      </c>
      <c r="I2334">
        <v>4290</v>
      </c>
      <c r="J2334" s="1">
        <v>44635</v>
      </c>
      <c r="K2334">
        <v>3900</v>
      </c>
      <c r="L2334" s="1">
        <v>44616</v>
      </c>
      <c r="M2334">
        <v>-19</v>
      </c>
      <c r="N2334" s="8">
        <f t="shared" si="36"/>
        <v>-74100</v>
      </c>
    </row>
    <row r="2335" spans="1:14">
      <c r="A2335" t="s">
        <v>14</v>
      </c>
      <c r="B2335" t="s">
        <v>62</v>
      </c>
      <c r="C2335" t="s">
        <v>601</v>
      </c>
      <c r="D2335">
        <v>11654150157</v>
      </c>
      <c r="E2335" s="1">
        <v>44575</v>
      </c>
      <c r="F2335" s="1">
        <v>44575</v>
      </c>
      <c r="G2335">
        <v>6510949261</v>
      </c>
      <c r="H2335">
        <v>3300004362</v>
      </c>
      <c r="I2335">
        <v>272.58</v>
      </c>
      <c r="J2335" s="1">
        <v>44635</v>
      </c>
      <c r="K2335">
        <v>247.8</v>
      </c>
      <c r="L2335" s="1">
        <v>44616</v>
      </c>
      <c r="M2335">
        <v>-19</v>
      </c>
      <c r="N2335" s="8">
        <f t="shared" si="36"/>
        <v>-4708.2</v>
      </c>
    </row>
    <row r="2336" spans="1:14">
      <c r="A2336" t="s">
        <v>14</v>
      </c>
      <c r="B2336" t="s">
        <v>62</v>
      </c>
      <c r="C2336" t="s">
        <v>367</v>
      </c>
      <c r="D2336">
        <v>100190610</v>
      </c>
      <c r="E2336" s="1">
        <v>44575</v>
      </c>
      <c r="F2336" s="1">
        <v>44575</v>
      </c>
      <c r="G2336">
        <v>6510983437</v>
      </c>
      <c r="H2336">
        <v>9546803548</v>
      </c>
      <c r="I2336">
        <v>5652.5</v>
      </c>
      <c r="J2336" s="1">
        <v>44635</v>
      </c>
      <c r="K2336">
        <v>4633.2</v>
      </c>
      <c r="L2336" s="1">
        <v>44616</v>
      </c>
      <c r="M2336">
        <v>-19</v>
      </c>
      <c r="N2336" s="8">
        <f t="shared" si="36"/>
        <v>-88030.8</v>
      </c>
    </row>
    <row r="2337" spans="1:14">
      <c r="A2337" t="s">
        <v>14</v>
      </c>
      <c r="B2337" t="s">
        <v>62</v>
      </c>
      <c r="C2337" t="s">
        <v>72</v>
      </c>
      <c r="D2337">
        <v>9238800156</v>
      </c>
      <c r="E2337" s="1">
        <v>44575</v>
      </c>
      <c r="F2337" s="1">
        <v>44575</v>
      </c>
      <c r="G2337">
        <v>6511084101</v>
      </c>
      <c r="H2337">
        <v>1209051622</v>
      </c>
      <c r="I2337">
        <v>1878.8</v>
      </c>
      <c r="J2337" s="1">
        <v>44635</v>
      </c>
      <c r="K2337">
        <v>1540</v>
      </c>
      <c r="L2337" s="1">
        <v>44645</v>
      </c>
      <c r="M2337">
        <v>10</v>
      </c>
      <c r="N2337" s="8">
        <f t="shared" si="36"/>
        <v>15400</v>
      </c>
    </row>
    <row r="2338" spans="1:14">
      <c r="A2338" t="s">
        <v>14</v>
      </c>
      <c r="B2338" t="s">
        <v>62</v>
      </c>
      <c r="C2338" t="s">
        <v>72</v>
      </c>
      <c r="D2338">
        <v>9238800156</v>
      </c>
      <c r="E2338" s="1">
        <v>44575</v>
      </c>
      <c r="F2338" s="1">
        <v>44575</v>
      </c>
      <c r="G2338">
        <v>6511084485</v>
      </c>
      <c r="H2338">
        <v>1209051623</v>
      </c>
      <c r="I2338">
        <v>29140.92</v>
      </c>
      <c r="J2338" s="1">
        <v>44635</v>
      </c>
      <c r="K2338">
        <v>23886</v>
      </c>
      <c r="L2338" s="1">
        <v>44678</v>
      </c>
      <c r="M2338">
        <v>43</v>
      </c>
      <c r="N2338" s="8">
        <f t="shared" si="36"/>
        <v>1027098</v>
      </c>
    </row>
    <row r="2339" spans="1:14">
      <c r="A2339" t="s">
        <v>14</v>
      </c>
      <c r="B2339" t="s">
        <v>62</v>
      </c>
      <c r="C2339" t="s">
        <v>72</v>
      </c>
      <c r="D2339">
        <v>9238800156</v>
      </c>
      <c r="E2339" s="1">
        <v>44575</v>
      </c>
      <c r="F2339" s="1">
        <v>44575</v>
      </c>
      <c r="G2339">
        <v>6511084494</v>
      </c>
      <c r="H2339">
        <v>1209051624</v>
      </c>
      <c r="I2339">
        <v>1688.4</v>
      </c>
      <c r="J2339" s="1">
        <v>44635</v>
      </c>
      <c r="K2339">
        <v>1608</v>
      </c>
      <c r="L2339" s="1">
        <v>44616</v>
      </c>
      <c r="M2339">
        <v>-19</v>
      </c>
      <c r="N2339" s="8">
        <f t="shared" si="36"/>
        <v>-30552</v>
      </c>
    </row>
    <row r="2340" spans="1:14">
      <c r="A2340" t="s">
        <v>14</v>
      </c>
      <c r="B2340" t="s">
        <v>62</v>
      </c>
      <c r="C2340" t="s">
        <v>72</v>
      </c>
      <c r="D2340">
        <v>9238800156</v>
      </c>
      <c r="E2340" s="1">
        <v>44575</v>
      </c>
      <c r="F2340" s="1">
        <v>44575</v>
      </c>
      <c r="G2340">
        <v>6511084506</v>
      </c>
      <c r="H2340">
        <v>1209051621</v>
      </c>
      <c r="I2340">
        <v>8784</v>
      </c>
      <c r="J2340" s="1">
        <v>44635</v>
      </c>
      <c r="K2340">
        <v>7200</v>
      </c>
      <c r="L2340" s="1">
        <v>44645</v>
      </c>
      <c r="M2340">
        <v>10</v>
      </c>
      <c r="N2340" s="8">
        <f t="shared" si="36"/>
        <v>72000</v>
      </c>
    </row>
    <row r="2341" spans="1:14">
      <c r="A2341" t="s">
        <v>14</v>
      </c>
      <c r="B2341" t="s">
        <v>62</v>
      </c>
      <c r="C2341" t="s">
        <v>500</v>
      </c>
      <c r="D2341">
        <v>422760587</v>
      </c>
      <c r="E2341" s="1">
        <v>44575</v>
      </c>
      <c r="F2341" s="1">
        <v>44575</v>
      </c>
      <c r="G2341">
        <v>6511093080</v>
      </c>
      <c r="H2341">
        <v>2022000010001890</v>
      </c>
      <c r="I2341">
        <v>1172.75</v>
      </c>
      <c r="J2341" s="1">
        <v>44635</v>
      </c>
      <c r="K2341">
        <v>1066.1400000000001</v>
      </c>
      <c r="L2341" s="1">
        <v>44588</v>
      </c>
      <c r="M2341">
        <v>-47</v>
      </c>
      <c r="N2341" s="8">
        <f t="shared" si="36"/>
        <v>-50108.58</v>
      </c>
    </row>
    <row r="2342" spans="1:14">
      <c r="A2342" t="s">
        <v>14</v>
      </c>
      <c r="B2342" t="s">
        <v>62</v>
      </c>
      <c r="C2342" t="s">
        <v>642</v>
      </c>
      <c r="D2342">
        <v>82130592</v>
      </c>
      <c r="E2342" s="1">
        <v>44575</v>
      </c>
      <c r="F2342" s="1">
        <v>44575</v>
      </c>
      <c r="G2342">
        <v>6511156506</v>
      </c>
      <c r="H2342">
        <v>2003001238</v>
      </c>
      <c r="I2342">
        <v>33225.89</v>
      </c>
      <c r="J2342" s="1">
        <v>44635</v>
      </c>
      <c r="K2342">
        <v>30205.35</v>
      </c>
      <c r="L2342" s="1">
        <v>44616</v>
      </c>
      <c r="M2342">
        <v>-19</v>
      </c>
      <c r="N2342" s="8">
        <f t="shared" si="36"/>
        <v>-573901.65</v>
      </c>
    </row>
    <row r="2343" spans="1:14">
      <c r="A2343" t="s">
        <v>14</v>
      </c>
      <c r="B2343" t="s">
        <v>62</v>
      </c>
      <c r="C2343" t="s">
        <v>607</v>
      </c>
      <c r="D2343">
        <v>2774840595</v>
      </c>
      <c r="E2343" s="1">
        <v>44575</v>
      </c>
      <c r="F2343" s="1">
        <v>44575</v>
      </c>
      <c r="G2343">
        <v>6511202859</v>
      </c>
      <c r="H2343">
        <v>9897017189</v>
      </c>
      <c r="I2343">
        <v>4561.5200000000004</v>
      </c>
      <c r="J2343" s="1">
        <v>44635</v>
      </c>
      <c r="K2343">
        <v>4146.84</v>
      </c>
      <c r="L2343" s="1">
        <v>44616</v>
      </c>
      <c r="M2343">
        <v>-19</v>
      </c>
      <c r="N2343" s="8">
        <f t="shared" si="36"/>
        <v>-78789.960000000006</v>
      </c>
    </row>
    <row r="2344" spans="1:14">
      <c r="A2344" t="s">
        <v>14</v>
      </c>
      <c r="B2344" t="s">
        <v>62</v>
      </c>
      <c r="C2344" t="s">
        <v>607</v>
      </c>
      <c r="D2344">
        <v>2774840595</v>
      </c>
      <c r="E2344" s="1">
        <v>44575</v>
      </c>
      <c r="F2344" s="1">
        <v>44575</v>
      </c>
      <c r="G2344">
        <v>6511203154</v>
      </c>
      <c r="H2344">
        <v>9897017188</v>
      </c>
      <c r="I2344">
        <v>73022.73</v>
      </c>
      <c r="J2344" s="1">
        <v>44635</v>
      </c>
      <c r="K2344">
        <v>66384.3</v>
      </c>
      <c r="L2344" s="1">
        <v>44616</v>
      </c>
      <c r="M2344">
        <v>-19</v>
      </c>
      <c r="N2344" s="8">
        <f t="shared" si="36"/>
        <v>-1261301.7</v>
      </c>
    </row>
    <row r="2345" spans="1:14">
      <c r="A2345" t="s">
        <v>14</v>
      </c>
      <c r="B2345" t="s">
        <v>62</v>
      </c>
      <c r="C2345" t="s">
        <v>501</v>
      </c>
      <c r="D2345">
        <v>12432150154</v>
      </c>
      <c r="E2345" s="1">
        <v>44575</v>
      </c>
      <c r="F2345" s="1">
        <v>44575</v>
      </c>
      <c r="G2345">
        <v>6511233413</v>
      </c>
      <c r="H2345">
        <v>6000000205</v>
      </c>
      <c r="I2345">
        <v>178.84</v>
      </c>
      <c r="J2345" s="1">
        <v>44635</v>
      </c>
      <c r="K2345">
        <v>162.58000000000001</v>
      </c>
      <c r="L2345" s="1">
        <v>44616</v>
      </c>
      <c r="M2345">
        <v>-19</v>
      </c>
      <c r="N2345" s="8">
        <f t="shared" si="36"/>
        <v>-3089.0200000000004</v>
      </c>
    </row>
    <row r="2346" spans="1:14">
      <c r="A2346" t="s">
        <v>14</v>
      </c>
      <c r="B2346" t="s">
        <v>62</v>
      </c>
      <c r="C2346" t="s">
        <v>501</v>
      </c>
      <c r="D2346">
        <v>12432150154</v>
      </c>
      <c r="E2346" s="1">
        <v>44575</v>
      </c>
      <c r="F2346" s="1">
        <v>44575</v>
      </c>
      <c r="G2346">
        <v>6511287181</v>
      </c>
      <c r="H2346">
        <v>6000000204</v>
      </c>
      <c r="I2346">
        <v>1410.75</v>
      </c>
      <c r="J2346" s="1">
        <v>44635</v>
      </c>
      <c r="K2346">
        <v>1282.5</v>
      </c>
      <c r="L2346" s="1">
        <v>44616</v>
      </c>
      <c r="M2346">
        <v>-19</v>
      </c>
      <c r="N2346" s="8">
        <f t="shared" si="36"/>
        <v>-24367.5</v>
      </c>
    </row>
    <row r="2347" spans="1:14">
      <c r="A2347" t="s">
        <v>14</v>
      </c>
      <c r="B2347" t="s">
        <v>62</v>
      </c>
      <c r="C2347" t="s">
        <v>75</v>
      </c>
      <c r="D2347">
        <v>801720152</v>
      </c>
      <c r="E2347" s="1">
        <v>44575</v>
      </c>
      <c r="F2347" s="1">
        <v>44575</v>
      </c>
      <c r="G2347">
        <v>6511301442</v>
      </c>
      <c r="H2347">
        <v>2200000861</v>
      </c>
      <c r="I2347">
        <v>1687.5</v>
      </c>
      <c r="J2347" s="1">
        <v>44635</v>
      </c>
      <c r="K2347">
        <v>1383.2</v>
      </c>
      <c r="L2347" s="1">
        <v>44615</v>
      </c>
      <c r="M2347">
        <v>-20</v>
      </c>
      <c r="N2347" s="8">
        <f t="shared" si="36"/>
        <v>-27664</v>
      </c>
    </row>
    <row r="2348" spans="1:14">
      <c r="A2348" t="s">
        <v>14</v>
      </c>
      <c r="B2348" t="s">
        <v>62</v>
      </c>
      <c r="C2348" t="s">
        <v>651</v>
      </c>
      <c r="D2348">
        <v>6324460150</v>
      </c>
      <c r="E2348" s="1">
        <v>44575</v>
      </c>
      <c r="F2348" s="1">
        <v>44575</v>
      </c>
      <c r="G2348">
        <v>6511308766</v>
      </c>
      <c r="H2348">
        <v>2223002798</v>
      </c>
      <c r="I2348">
        <v>249.19</v>
      </c>
      <c r="J2348" s="1">
        <v>44635</v>
      </c>
      <c r="K2348">
        <v>204.25</v>
      </c>
      <c r="L2348" s="1">
        <v>44616</v>
      </c>
      <c r="M2348">
        <v>-19</v>
      </c>
      <c r="N2348" s="8">
        <f t="shared" si="36"/>
        <v>-3880.75</v>
      </c>
    </row>
    <row r="2349" spans="1:14">
      <c r="A2349" t="s">
        <v>14</v>
      </c>
      <c r="B2349" t="s">
        <v>62</v>
      </c>
      <c r="C2349" t="s">
        <v>140</v>
      </c>
      <c r="D2349">
        <v>2368591208</v>
      </c>
      <c r="E2349" s="1">
        <v>44575</v>
      </c>
      <c r="F2349" s="1">
        <v>44575</v>
      </c>
      <c r="G2349">
        <v>6511533346</v>
      </c>
      <c r="H2349">
        <v>8100276218</v>
      </c>
      <c r="I2349">
        <v>406.74</v>
      </c>
      <c r="J2349" s="1">
        <v>44635</v>
      </c>
      <c r="K2349">
        <v>333.39</v>
      </c>
      <c r="L2349" s="1">
        <v>44616</v>
      </c>
      <c r="M2349">
        <v>-19</v>
      </c>
      <c r="N2349" s="8">
        <f t="shared" si="36"/>
        <v>-6334.41</v>
      </c>
    </row>
    <row r="2350" spans="1:14">
      <c r="A2350" t="s">
        <v>14</v>
      </c>
      <c r="B2350" t="s">
        <v>62</v>
      </c>
      <c r="C2350" t="s">
        <v>140</v>
      </c>
      <c r="D2350">
        <v>2368591208</v>
      </c>
      <c r="E2350" s="1">
        <v>44575</v>
      </c>
      <c r="F2350" s="1">
        <v>44575</v>
      </c>
      <c r="G2350">
        <v>6511533826</v>
      </c>
      <c r="H2350">
        <v>8100276234</v>
      </c>
      <c r="I2350">
        <v>399.92</v>
      </c>
      <c r="J2350" s="1">
        <v>44635</v>
      </c>
      <c r="K2350">
        <v>327.8</v>
      </c>
      <c r="L2350" s="1">
        <v>44616</v>
      </c>
      <c r="M2350">
        <v>-19</v>
      </c>
      <c r="N2350" s="8">
        <f t="shared" si="36"/>
        <v>-6228.2</v>
      </c>
    </row>
    <row r="2351" spans="1:14">
      <c r="A2351" t="s">
        <v>14</v>
      </c>
      <c r="B2351" t="s">
        <v>62</v>
      </c>
      <c r="C2351" t="s">
        <v>799</v>
      </c>
      <c r="D2351">
        <v>4185110154</v>
      </c>
      <c r="E2351" s="1">
        <v>44575</v>
      </c>
      <c r="F2351" s="1">
        <v>44575</v>
      </c>
      <c r="G2351">
        <v>6511753631</v>
      </c>
      <c r="H2351">
        <v>2022002023</v>
      </c>
      <c r="I2351">
        <v>1220</v>
      </c>
      <c r="J2351" s="1">
        <v>44635</v>
      </c>
      <c r="K2351">
        <v>1000</v>
      </c>
      <c r="L2351" s="1">
        <v>44616</v>
      </c>
      <c r="M2351">
        <v>-19</v>
      </c>
      <c r="N2351" s="8">
        <f t="shared" si="36"/>
        <v>-19000</v>
      </c>
    </row>
    <row r="2352" spans="1:14">
      <c r="A2352" t="s">
        <v>14</v>
      </c>
      <c r="B2352" t="s">
        <v>62</v>
      </c>
      <c r="C2352" t="s">
        <v>799</v>
      </c>
      <c r="D2352">
        <v>4185110154</v>
      </c>
      <c r="E2352" s="1">
        <v>44575</v>
      </c>
      <c r="F2352" s="1">
        <v>44575</v>
      </c>
      <c r="G2352">
        <v>6511754306</v>
      </c>
      <c r="H2352">
        <v>2022002076</v>
      </c>
      <c r="I2352">
        <v>1986.16</v>
      </c>
      <c r="J2352" s="1">
        <v>44635</v>
      </c>
      <c r="K2352">
        <v>1628</v>
      </c>
      <c r="L2352" s="1">
        <v>44616</v>
      </c>
      <c r="M2352">
        <v>-19</v>
      </c>
      <c r="N2352" s="8">
        <f t="shared" si="36"/>
        <v>-30932</v>
      </c>
    </row>
    <row r="2353" spans="1:14">
      <c r="A2353" t="s">
        <v>14</v>
      </c>
      <c r="B2353" t="s">
        <v>62</v>
      </c>
      <c r="C2353" t="s">
        <v>799</v>
      </c>
      <c r="D2353">
        <v>4185110154</v>
      </c>
      <c r="E2353" s="1">
        <v>44575</v>
      </c>
      <c r="F2353" s="1">
        <v>44575</v>
      </c>
      <c r="G2353">
        <v>6511754577</v>
      </c>
      <c r="H2353">
        <v>2022002100</v>
      </c>
      <c r="I2353">
        <v>3537.01</v>
      </c>
      <c r="J2353" s="1">
        <v>44635</v>
      </c>
      <c r="K2353">
        <v>2899.19</v>
      </c>
      <c r="L2353" s="1">
        <v>44616</v>
      </c>
      <c r="M2353">
        <v>-19</v>
      </c>
      <c r="N2353" s="8">
        <f t="shared" si="36"/>
        <v>-55084.61</v>
      </c>
    </row>
    <row r="2354" spans="1:14">
      <c r="A2354" t="s">
        <v>14</v>
      </c>
      <c r="B2354" t="s">
        <v>62</v>
      </c>
      <c r="C2354" t="s">
        <v>288</v>
      </c>
      <c r="D2354">
        <v>7195130153</v>
      </c>
      <c r="E2354" s="1">
        <v>44575</v>
      </c>
      <c r="F2354" s="1">
        <v>44575</v>
      </c>
      <c r="G2354">
        <v>6511782137</v>
      </c>
      <c r="H2354">
        <v>3622003453</v>
      </c>
      <c r="I2354">
        <v>46787.51</v>
      </c>
      <c r="J2354" s="1">
        <v>44635</v>
      </c>
      <c r="K2354">
        <v>42534.1</v>
      </c>
      <c r="L2354" s="1">
        <v>44616</v>
      </c>
      <c r="M2354">
        <v>-19</v>
      </c>
      <c r="N2354" s="8">
        <f t="shared" si="36"/>
        <v>-808147.9</v>
      </c>
    </row>
    <row r="2355" spans="1:14">
      <c r="A2355" t="s">
        <v>14</v>
      </c>
      <c r="B2355" t="s">
        <v>62</v>
      </c>
      <c r="C2355" t="s">
        <v>468</v>
      </c>
      <c r="D2355">
        <v>11187430159</v>
      </c>
      <c r="E2355" s="1">
        <v>44575</v>
      </c>
      <c r="F2355" s="1">
        <v>44575</v>
      </c>
      <c r="G2355">
        <v>6511866635</v>
      </c>
      <c r="H2355">
        <v>220000696</v>
      </c>
      <c r="I2355">
        <v>35928.86</v>
      </c>
      <c r="J2355" s="1">
        <v>44635</v>
      </c>
      <c r="K2355">
        <v>32662.6</v>
      </c>
      <c r="L2355" s="1">
        <v>44616</v>
      </c>
      <c r="M2355">
        <v>-19</v>
      </c>
      <c r="N2355" s="8">
        <f t="shared" si="36"/>
        <v>-620589.4</v>
      </c>
    </row>
    <row r="2356" spans="1:14">
      <c r="A2356" t="s">
        <v>14</v>
      </c>
      <c r="B2356" t="s">
        <v>62</v>
      </c>
      <c r="C2356" t="s">
        <v>181</v>
      </c>
      <c r="D2356">
        <v>2707070963</v>
      </c>
      <c r="E2356" s="1">
        <v>44575</v>
      </c>
      <c r="F2356" s="1">
        <v>44575</v>
      </c>
      <c r="G2356">
        <v>6511901543</v>
      </c>
      <c r="H2356">
        <v>8722112884</v>
      </c>
      <c r="I2356">
        <v>19405.23</v>
      </c>
      <c r="J2356" s="1">
        <v>44635</v>
      </c>
      <c r="K2356">
        <v>17641.12</v>
      </c>
      <c r="L2356" s="1">
        <v>44616</v>
      </c>
      <c r="M2356">
        <v>-19</v>
      </c>
      <c r="N2356" s="8">
        <f t="shared" si="36"/>
        <v>-335181.27999999997</v>
      </c>
    </row>
    <row r="2357" spans="1:14">
      <c r="A2357" t="s">
        <v>14</v>
      </c>
      <c r="B2357" t="s">
        <v>62</v>
      </c>
      <c r="C2357" t="s">
        <v>181</v>
      </c>
      <c r="D2357">
        <v>2707070963</v>
      </c>
      <c r="E2357" s="1">
        <v>44575</v>
      </c>
      <c r="F2357" s="1">
        <v>44575</v>
      </c>
      <c r="G2357">
        <v>6511902030</v>
      </c>
      <c r="H2357">
        <v>8722112883</v>
      </c>
      <c r="I2357">
        <v>1384.55</v>
      </c>
      <c r="J2357" s="1">
        <v>44635</v>
      </c>
      <c r="K2357">
        <v>1258.68</v>
      </c>
      <c r="L2357" s="1">
        <v>44616</v>
      </c>
      <c r="M2357">
        <v>-19</v>
      </c>
      <c r="N2357" s="8">
        <f t="shared" si="36"/>
        <v>-23914.920000000002</v>
      </c>
    </row>
    <row r="2358" spans="1:14">
      <c r="A2358" t="s">
        <v>14</v>
      </c>
      <c r="B2358" t="s">
        <v>62</v>
      </c>
      <c r="C2358" t="s">
        <v>111</v>
      </c>
      <c r="D2358">
        <v>492340583</v>
      </c>
      <c r="E2358" s="1">
        <v>44575</v>
      </c>
      <c r="F2358" s="1">
        <v>44575</v>
      </c>
      <c r="G2358">
        <v>6511918695</v>
      </c>
      <c r="H2358">
        <v>22004504</v>
      </c>
      <c r="I2358">
        <v>8985.35</v>
      </c>
      <c r="J2358" s="1">
        <v>44635</v>
      </c>
      <c r="K2358">
        <v>8168.5</v>
      </c>
      <c r="L2358" s="1">
        <v>44616</v>
      </c>
      <c r="M2358">
        <v>-19</v>
      </c>
      <c r="N2358" s="8">
        <f t="shared" si="36"/>
        <v>-155201.5</v>
      </c>
    </row>
    <row r="2359" spans="1:14">
      <c r="A2359" t="s">
        <v>14</v>
      </c>
      <c r="B2359" t="s">
        <v>62</v>
      </c>
      <c r="C2359" t="s">
        <v>111</v>
      </c>
      <c r="D2359">
        <v>492340583</v>
      </c>
      <c r="E2359" s="1">
        <v>44575</v>
      </c>
      <c r="F2359" s="1">
        <v>44575</v>
      </c>
      <c r="G2359">
        <v>6511918709</v>
      </c>
      <c r="H2359">
        <v>22004505</v>
      </c>
      <c r="I2359">
        <v>4673.09</v>
      </c>
      <c r="J2359" s="1">
        <v>44635</v>
      </c>
      <c r="K2359">
        <v>3830.4</v>
      </c>
      <c r="L2359" s="1">
        <v>44616</v>
      </c>
      <c r="M2359">
        <v>-19</v>
      </c>
      <c r="N2359" s="8">
        <f t="shared" si="36"/>
        <v>-72777.600000000006</v>
      </c>
    </row>
    <row r="2360" spans="1:14">
      <c r="A2360" t="s">
        <v>14</v>
      </c>
      <c r="B2360" t="s">
        <v>62</v>
      </c>
      <c r="C2360" t="s">
        <v>111</v>
      </c>
      <c r="D2360">
        <v>492340583</v>
      </c>
      <c r="E2360" s="1">
        <v>44575</v>
      </c>
      <c r="F2360" s="1">
        <v>44575</v>
      </c>
      <c r="G2360">
        <v>6511918716</v>
      </c>
      <c r="H2360">
        <v>22004506</v>
      </c>
      <c r="I2360">
        <v>4673.09</v>
      </c>
      <c r="J2360" s="1">
        <v>44635</v>
      </c>
      <c r="K2360">
        <v>3830.4</v>
      </c>
      <c r="L2360" s="1">
        <v>44645</v>
      </c>
      <c r="M2360">
        <v>10</v>
      </c>
      <c r="N2360" s="8">
        <f t="shared" si="36"/>
        <v>38304</v>
      </c>
    </row>
    <row r="2361" spans="1:14">
      <c r="A2361" t="s">
        <v>14</v>
      </c>
      <c r="B2361" t="s">
        <v>62</v>
      </c>
      <c r="C2361" t="s">
        <v>111</v>
      </c>
      <c r="D2361">
        <v>492340583</v>
      </c>
      <c r="E2361" s="1">
        <v>44575</v>
      </c>
      <c r="F2361" s="1">
        <v>44575</v>
      </c>
      <c r="G2361">
        <v>6511918725</v>
      </c>
      <c r="H2361">
        <v>22004507</v>
      </c>
      <c r="I2361">
        <v>4673.09</v>
      </c>
      <c r="J2361" s="1">
        <v>44635</v>
      </c>
      <c r="K2361">
        <v>3830.4</v>
      </c>
      <c r="L2361" s="1">
        <v>44616</v>
      </c>
      <c r="M2361">
        <v>-19</v>
      </c>
      <c r="N2361" s="8">
        <f t="shared" si="36"/>
        <v>-72777.600000000006</v>
      </c>
    </row>
    <row r="2362" spans="1:14">
      <c r="A2362" t="s">
        <v>14</v>
      </c>
      <c r="B2362" t="s">
        <v>62</v>
      </c>
      <c r="C2362" t="s">
        <v>1421</v>
      </c>
      <c r="D2362" t="s">
        <v>1422</v>
      </c>
      <c r="E2362" s="1">
        <v>44575</v>
      </c>
      <c r="F2362" s="1">
        <v>44575</v>
      </c>
      <c r="G2362">
        <v>6512641092</v>
      </c>
      <c r="H2362" t="s">
        <v>1203</v>
      </c>
      <c r="I2362">
        <v>2517.66</v>
      </c>
      <c r="J2362" s="1">
        <v>44635</v>
      </c>
      <c r="K2362">
        <v>2517.66</v>
      </c>
      <c r="L2362" s="1">
        <v>44579</v>
      </c>
      <c r="M2362">
        <v>-56</v>
      </c>
      <c r="N2362" s="8">
        <f t="shared" si="36"/>
        <v>-140988.96</v>
      </c>
    </row>
    <row r="2363" spans="1:14">
      <c r="A2363" t="s">
        <v>14</v>
      </c>
      <c r="B2363" t="s">
        <v>62</v>
      </c>
      <c r="C2363" t="s">
        <v>1423</v>
      </c>
      <c r="D2363">
        <v>5706610481</v>
      </c>
      <c r="E2363" s="1">
        <v>44575</v>
      </c>
      <c r="F2363" s="1">
        <v>44575</v>
      </c>
      <c r="G2363">
        <v>6512696684</v>
      </c>
      <c r="H2363" t="s">
        <v>1424</v>
      </c>
      <c r="I2363">
        <v>2224.5500000000002</v>
      </c>
      <c r="J2363" s="1">
        <v>44635</v>
      </c>
      <c r="K2363">
        <v>1823.4</v>
      </c>
      <c r="L2363" s="1">
        <v>44621</v>
      </c>
      <c r="M2363">
        <v>-14</v>
      </c>
      <c r="N2363" s="8">
        <f t="shared" si="36"/>
        <v>-25527.600000000002</v>
      </c>
    </row>
    <row r="2364" spans="1:14">
      <c r="A2364" t="s">
        <v>14</v>
      </c>
      <c r="B2364" t="s">
        <v>62</v>
      </c>
      <c r="C2364" t="s">
        <v>274</v>
      </c>
      <c r="D2364">
        <v>8082461008</v>
      </c>
      <c r="E2364" s="1">
        <v>44575</v>
      </c>
      <c r="F2364" s="1">
        <v>44575</v>
      </c>
      <c r="G2364">
        <v>6512707311</v>
      </c>
      <c r="H2364">
        <v>22006423</v>
      </c>
      <c r="I2364">
        <v>702.72</v>
      </c>
      <c r="J2364" s="1">
        <v>44635</v>
      </c>
      <c r="K2364">
        <v>576</v>
      </c>
      <c r="L2364" s="1">
        <v>44616</v>
      </c>
      <c r="M2364">
        <v>-19</v>
      </c>
      <c r="N2364" s="8">
        <f t="shared" si="36"/>
        <v>-10944</v>
      </c>
    </row>
    <row r="2365" spans="1:14">
      <c r="A2365" t="s">
        <v>14</v>
      </c>
      <c r="B2365" t="s">
        <v>62</v>
      </c>
      <c r="C2365" t="s">
        <v>274</v>
      </c>
      <c r="D2365">
        <v>8082461008</v>
      </c>
      <c r="E2365" s="1">
        <v>44575</v>
      </c>
      <c r="F2365" s="1">
        <v>44575</v>
      </c>
      <c r="G2365">
        <v>6512724421</v>
      </c>
      <c r="H2365">
        <v>22006467</v>
      </c>
      <c r="I2365">
        <v>5978</v>
      </c>
      <c r="J2365" s="1">
        <v>44635</v>
      </c>
      <c r="K2365">
        <v>4900</v>
      </c>
      <c r="L2365" s="1">
        <v>44616</v>
      </c>
      <c r="M2365">
        <v>-19</v>
      </c>
      <c r="N2365" s="8">
        <f t="shared" si="36"/>
        <v>-93100</v>
      </c>
    </row>
    <row r="2366" spans="1:14">
      <c r="A2366" t="s">
        <v>14</v>
      </c>
      <c r="B2366" t="s">
        <v>62</v>
      </c>
      <c r="C2366" t="s">
        <v>595</v>
      </c>
      <c r="D2366">
        <v>873670152</v>
      </c>
      <c r="E2366" s="1">
        <v>44575</v>
      </c>
      <c r="F2366" s="1">
        <v>44575</v>
      </c>
      <c r="G2366">
        <v>6513270045</v>
      </c>
      <c r="H2366">
        <v>92200008</v>
      </c>
      <c r="I2366">
        <v>44462.22</v>
      </c>
      <c r="J2366" s="1">
        <v>44635</v>
      </c>
      <c r="K2366">
        <v>36444.44</v>
      </c>
      <c r="L2366" s="1">
        <v>44616</v>
      </c>
      <c r="M2366">
        <v>-19</v>
      </c>
      <c r="N2366" s="8">
        <f t="shared" si="36"/>
        <v>-692444.3600000001</v>
      </c>
    </row>
    <row r="2367" spans="1:14">
      <c r="A2367" t="s">
        <v>14</v>
      </c>
      <c r="B2367" t="s">
        <v>62</v>
      </c>
      <c r="C2367" t="s">
        <v>672</v>
      </c>
      <c r="D2367">
        <v>10128980157</v>
      </c>
      <c r="E2367" s="1">
        <v>44575</v>
      </c>
      <c r="F2367" s="1">
        <v>44575</v>
      </c>
      <c r="G2367">
        <v>6513288084</v>
      </c>
      <c r="H2367" t="s">
        <v>1425</v>
      </c>
      <c r="I2367">
        <v>4765.6400000000003</v>
      </c>
      <c r="J2367" s="1">
        <v>44635</v>
      </c>
      <c r="K2367">
        <v>4332.3999999999996</v>
      </c>
      <c r="L2367" s="1">
        <v>44645</v>
      </c>
      <c r="M2367">
        <v>10</v>
      </c>
      <c r="N2367" s="8">
        <f t="shared" si="36"/>
        <v>43324</v>
      </c>
    </row>
    <row r="2368" spans="1:14">
      <c r="A2368" t="s">
        <v>14</v>
      </c>
      <c r="B2368" t="s">
        <v>62</v>
      </c>
      <c r="C2368" t="s">
        <v>276</v>
      </c>
      <c r="D2368">
        <v>6019571006</v>
      </c>
      <c r="E2368" s="1">
        <v>44575</v>
      </c>
      <c r="F2368" s="1">
        <v>44575</v>
      </c>
      <c r="G2368">
        <v>6513371006</v>
      </c>
      <c r="H2368" t="s">
        <v>1426</v>
      </c>
      <c r="I2368">
        <v>3202</v>
      </c>
      <c r="J2368" s="1">
        <v>44635</v>
      </c>
      <c r="K2368">
        <v>3202</v>
      </c>
      <c r="L2368" s="1">
        <v>44636</v>
      </c>
      <c r="M2368">
        <v>1</v>
      </c>
      <c r="N2368" s="8">
        <f t="shared" si="36"/>
        <v>3202</v>
      </c>
    </row>
    <row r="2369" spans="1:14">
      <c r="A2369" t="s">
        <v>14</v>
      </c>
      <c r="B2369" t="s">
        <v>62</v>
      </c>
      <c r="C2369" t="s">
        <v>244</v>
      </c>
      <c r="D2369">
        <v>674840152</v>
      </c>
      <c r="E2369" s="1">
        <v>44575</v>
      </c>
      <c r="F2369" s="1">
        <v>44575</v>
      </c>
      <c r="G2369">
        <v>6513516124</v>
      </c>
      <c r="H2369">
        <v>5302419760</v>
      </c>
      <c r="I2369">
        <v>428.22</v>
      </c>
      <c r="J2369" s="1">
        <v>44635</v>
      </c>
      <c r="K2369">
        <v>351</v>
      </c>
      <c r="L2369" s="1">
        <v>44645</v>
      </c>
      <c r="M2369">
        <v>10</v>
      </c>
      <c r="N2369" s="8">
        <f t="shared" si="36"/>
        <v>3510</v>
      </c>
    </row>
    <row r="2370" spans="1:14">
      <c r="A2370" t="s">
        <v>14</v>
      </c>
      <c r="B2370" t="s">
        <v>62</v>
      </c>
      <c r="C2370" t="s">
        <v>1427</v>
      </c>
      <c r="D2370" t="s">
        <v>1428</v>
      </c>
      <c r="E2370" s="1">
        <v>44575</v>
      </c>
      <c r="F2370" s="1">
        <v>44575</v>
      </c>
      <c r="G2370">
        <v>6513545160</v>
      </c>
      <c r="H2370" t="s">
        <v>1203</v>
      </c>
      <c r="I2370">
        <v>2517.66</v>
      </c>
      <c r="J2370" s="1">
        <v>44635</v>
      </c>
      <c r="K2370">
        <v>2517.66</v>
      </c>
      <c r="L2370" s="1">
        <v>44579</v>
      </c>
      <c r="M2370">
        <v>-56</v>
      </c>
      <c r="N2370" s="8">
        <f t="shared" si="36"/>
        <v>-140988.96</v>
      </c>
    </row>
    <row r="2371" spans="1:14">
      <c r="A2371" t="s">
        <v>14</v>
      </c>
      <c r="B2371" t="s">
        <v>62</v>
      </c>
      <c r="C2371" t="s">
        <v>433</v>
      </c>
      <c r="D2371">
        <v>12269371006</v>
      </c>
      <c r="E2371" s="1">
        <v>44575</v>
      </c>
      <c r="F2371" s="1">
        <v>44575</v>
      </c>
      <c r="G2371">
        <v>6513561715</v>
      </c>
      <c r="H2371">
        <v>2</v>
      </c>
      <c r="I2371">
        <v>15881.35</v>
      </c>
      <c r="J2371" s="1">
        <v>44635</v>
      </c>
      <c r="K2371">
        <v>13017.5</v>
      </c>
      <c r="L2371" s="1">
        <v>44740</v>
      </c>
      <c r="M2371">
        <v>105</v>
      </c>
      <c r="N2371" s="8">
        <f t="shared" ref="N2371:N2434" si="37">+K2371*M2371</f>
        <v>1366837.5</v>
      </c>
    </row>
    <row r="2372" spans="1:14">
      <c r="A2372" t="s">
        <v>14</v>
      </c>
      <c r="B2372" t="s">
        <v>62</v>
      </c>
      <c r="C2372" t="s">
        <v>433</v>
      </c>
      <c r="D2372">
        <v>12269371006</v>
      </c>
      <c r="E2372" s="1">
        <v>44575</v>
      </c>
      <c r="F2372" s="1">
        <v>44575</v>
      </c>
      <c r="G2372">
        <v>6513562179</v>
      </c>
      <c r="H2372">
        <v>3</v>
      </c>
      <c r="I2372">
        <v>10914.12</v>
      </c>
      <c r="J2372" s="1">
        <v>44635</v>
      </c>
      <c r="K2372">
        <v>8946</v>
      </c>
      <c r="L2372" s="1">
        <v>44740</v>
      </c>
      <c r="M2372">
        <v>105</v>
      </c>
      <c r="N2372" s="8">
        <f t="shared" si="37"/>
        <v>939330</v>
      </c>
    </row>
    <row r="2373" spans="1:14">
      <c r="A2373" t="s">
        <v>14</v>
      </c>
      <c r="B2373" t="s">
        <v>62</v>
      </c>
      <c r="C2373" t="s">
        <v>433</v>
      </c>
      <c r="D2373">
        <v>12269371006</v>
      </c>
      <c r="E2373" s="1">
        <v>44575</v>
      </c>
      <c r="F2373" s="1">
        <v>44575</v>
      </c>
      <c r="G2373">
        <v>6513563096</v>
      </c>
      <c r="H2373">
        <v>4</v>
      </c>
      <c r="I2373">
        <v>929.64</v>
      </c>
      <c r="J2373" s="1">
        <v>44635</v>
      </c>
      <c r="K2373">
        <v>762</v>
      </c>
      <c r="L2373" s="1">
        <v>44740</v>
      </c>
      <c r="M2373">
        <v>105</v>
      </c>
      <c r="N2373" s="8">
        <f t="shared" si="37"/>
        <v>80010</v>
      </c>
    </row>
    <row r="2374" spans="1:14">
      <c r="A2374" t="s">
        <v>14</v>
      </c>
      <c r="B2374" t="s">
        <v>62</v>
      </c>
      <c r="C2374" t="s">
        <v>433</v>
      </c>
      <c r="D2374">
        <v>12269371006</v>
      </c>
      <c r="E2374" s="1">
        <v>44575</v>
      </c>
      <c r="F2374" s="1">
        <v>44575</v>
      </c>
      <c r="G2374">
        <v>6513566575</v>
      </c>
      <c r="H2374">
        <v>5</v>
      </c>
      <c r="I2374">
        <v>519.72</v>
      </c>
      <c r="J2374" s="1">
        <v>44635</v>
      </c>
      <c r="K2374">
        <v>426</v>
      </c>
      <c r="L2374" s="1">
        <v>44740</v>
      </c>
      <c r="M2374">
        <v>105</v>
      </c>
      <c r="N2374" s="8">
        <f t="shared" si="37"/>
        <v>44730</v>
      </c>
    </row>
    <row r="2375" spans="1:14">
      <c r="A2375" t="s">
        <v>14</v>
      </c>
      <c r="B2375" t="s">
        <v>62</v>
      </c>
      <c r="C2375" t="s">
        <v>634</v>
      </c>
      <c r="D2375">
        <v>2130320035</v>
      </c>
      <c r="E2375" s="1">
        <v>44575</v>
      </c>
      <c r="F2375" s="1">
        <v>44575</v>
      </c>
      <c r="G2375">
        <v>6513610452</v>
      </c>
      <c r="H2375" t="s">
        <v>1429</v>
      </c>
      <c r="I2375">
        <v>1075.8</v>
      </c>
      <c r="J2375" s="1">
        <v>44635</v>
      </c>
      <c r="K2375">
        <v>978</v>
      </c>
      <c r="L2375" s="1">
        <v>44645</v>
      </c>
      <c r="M2375">
        <v>10</v>
      </c>
      <c r="N2375" s="8">
        <f t="shared" si="37"/>
        <v>9780</v>
      </c>
    </row>
    <row r="2376" spans="1:14">
      <c r="A2376" t="s">
        <v>14</v>
      </c>
      <c r="B2376" t="s">
        <v>62</v>
      </c>
      <c r="C2376" t="s">
        <v>333</v>
      </c>
      <c r="D2376">
        <v>11173091007</v>
      </c>
      <c r="E2376" s="1">
        <v>44575</v>
      </c>
      <c r="F2376" s="1">
        <v>44575</v>
      </c>
      <c r="G2376">
        <v>6513740689</v>
      </c>
      <c r="H2376" t="s">
        <v>1430</v>
      </c>
      <c r="I2376">
        <v>1473.76</v>
      </c>
      <c r="J2376" s="1">
        <v>44635</v>
      </c>
      <c r="K2376">
        <v>1208</v>
      </c>
      <c r="L2376" s="1">
        <v>44616</v>
      </c>
      <c r="M2376">
        <v>-19</v>
      </c>
      <c r="N2376" s="8">
        <f t="shared" si="37"/>
        <v>-22952</v>
      </c>
    </row>
    <row r="2377" spans="1:14">
      <c r="A2377" t="s">
        <v>14</v>
      </c>
      <c r="B2377" t="s">
        <v>62</v>
      </c>
      <c r="C2377" t="s">
        <v>1431</v>
      </c>
      <c r="D2377">
        <v>14749211000</v>
      </c>
      <c r="E2377" s="1">
        <v>44575</v>
      </c>
      <c r="F2377" s="1">
        <v>44575</v>
      </c>
      <c r="G2377">
        <v>6513768482</v>
      </c>
      <c r="H2377">
        <v>21</v>
      </c>
      <c r="I2377">
        <v>3151.66</v>
      </c>
      <c r="J2377" s="1">
        <v>44635</v>
      </c>
      <c r="K2377">
        <v>2583.33</v>
      </c>
      <c r="L2377" s="1">
        <v>44631</v>
      </c>
      <c r="M2377">
        <v>-4</v>
      </c>
      <c r="N2377" s="8">
        <f t="shared" si="37"/>
        <v>-10333.32</v>
      </c>
    </row>
    <row r="2378" spans="1:14">
      <c r="A2378" t="s">
        <v>14</v>
      </c>
      <c r="B2378" t="s">
        <v>62</v>
      </c>
      <c r="C2378" t="s">
        <v>1432</v>
      </c>
      <c r="D2378" t="s">
        <v>1433</v>
      </c>
      <c r="E2378" s="1">
        <v>44575</v>
      </c>
      <c r="F2378" s="1">
        <v>44575</v>
      </c>
      <c r="G2378">
        <v>6513833645</v>
      </c>
      <c r="H2378" t="s">
        <v>1203</v>
      </c>
      <c r="I2378">
        <v>2333.33</v>
      </c>
      <c r="J2378" s="1">
        <v>44635</v>
      </c>
      <c r="K2378">
        <v>2333.33</v>
      </c>
      <c r="L2378" s="1">
        <v>44587</v>
      </c>
      <c r="M2378">
        <v>-48</v>
      </c>
      <c r="N2378" s="8">
        <f t="shared" si="37"/>
        <v>-111999.84</v>
      </c>
    </row>
    <row r="2379" spans="1:14">
      <c r="A2379" t="s">
        <v>14</v>
      </c>
      <c r="B2379" t="s">
        <v>62</v>
      </c>
      <c r="C2379" t="s">
        <v>406</v>
      </c>
      <c r="D2379">
        <v>4974910962</v>
      </c>
      <c r="E2379" s="1">
        <v>44575</v>
      </c>
      <c r="F2379" s="1">
        <v>44575</v>
      </c>
      <c r="G2379">
        <v>6513834156</v>
      </c>
      <c r="H2379">
        <v>1216</v>
      </c>
      <c r="I2379">
        <v>3541.99</v>
      </c>
      <c r="J2379" s="1">
        <v>44635</v>
      </c>
      <c r="K2379">
        <v>3219.99</v>
      </c>
      <c r="L2379" s="1">
        <v>44623</v>
      </c>
      <c r="M2379">
        <v>-12</v>
      </c>
      <c r="N2379" s="8">
        <f t="shared" si="37"/>
        <v>-38639.879999999997</v>
      </c>
    </row>
    <row r="2380" spans="1:14">
      <c r="A2380" t="s">
        <v>14</v>
      </c>
      <c r="B2380" t="s">
        <v>62</v>
      </c>
      <c r="C2380" t="s">
        <v>406</v>
      </c>
      <c r="D2380">
        <v>4974910962</v>
      </c>
      <c r="E2380" s="1">
        <v>44575</v>
      </c>
      <c r="F2380" s="1">
        <v>44575</v>
      </c>
      <c r="G2380">
        <v>6513834206</v>
      </c>
      <c r="H2380">
        <v>1225</v>
      </c>
      <c r="I2380">
        <v>504.5</v>
      </c>
      <c r="J2380" s="1">
        <v>44635</v>
      </c>
      <c r="K2380">
        <v>458.64</v>
      </c>
      <c r="L2380" s="1">
        <v>44623</v>
      </c>
      <c r="M2380">
        <v>-12</v>
      </c>
      <c r="N2380" s="8">
        <f t="shared" si="37"/>
        <v>-5503.68</v>
      </c>
    </row>
    <row r="2381" spans="1:14">
      <c r="A2381" t="s">
        <v>14</v>
      </c>
      <c r="B2381" t="s">
        <v>62</v>
      </c>
      <c r="C2381" t="s">
        <v>203</v>
      </c>
      <c r="D2381">
        <v>212840235</v>
      </c>
      <c r="E2381" s="1">
        <v>44575</v>
      </c>
      <c r="F2381" s="1">
        <v>44575</v>
      </c>
      <c r="G2381">
        <v>6514143762</v>
      </c>
      <c r="H2381">
        <v>1000002424</v>
      </c>
      <c r="I2381">
        <v>2870.16</v>
      </c>
      <c r="J2381" s="1">
        <v>44635</v>
      </c>
      <c r="K2381">
        <v>2609.2399999999998</v>
      </c>
      <c r="L2381" s="1">
        <v>44645</v>
      </c>
      <c r="M2381">
        <v>10</v>
      </c>
      <c r="N2381" s="8">
        <f t="shared" si="37"/>
        <v>26092.399999999998</v>
      </c>
    </row>
    <row r="2382" spans="1:14">
      <c r="A2382" t="s">
        <v>14</v>
      </c>
      <c r="B2382" t="s">
        <v>62</v>
      </c>
      <c r="C2382" t="s">
        <v>901</v>
      </c>
      <c r="D2382">
        <v>3859880969</v>
      </c>
      <c r="E2382" s="1">
        <v>44575</v>
      </c>
      <c r="F2382" s="1">
        <v>44575</v>
      </c>
      <c r="G2382">
        <v>6514647121</v>
      </c>
      <c r="H2382" t="s">
        <v>1434</v>
      </c>
      <c r="I2382">
        <v>20719.599999999999</v>
      </c>
      <c r="J2382" s="1">
        <v>44635</v>
      </c>
      <c r="K2382">
        <v>18836</v>
      </c>
      <c r="L2382" s="1">
        <v>44736</v>
      </c>
      <c r="M2382">
        <v>101</v>
      </c>
      <c r="N2382" s="8">
        <f t="shared" si="37"/>
        <v>1902436</v>
      </c>
    </row>
    <row r="2383" spans="1:14">
      <c r="A2383" t="s">
        <v>14</v>
      </c>
      <c r="B2383" t="s">
        <v>62</v>
      </c>
      <c r="C2383" t="s">
        <v>1435</v>
      </c>
      <c r="D2383" t="s">
        <v>1436</v>
      </c>
      <c r="E2383" s="1">
        <v>44575</v>
      </c>
      <c r="F2383" s="1">
        <v>44575</v>
      </c>
      <c r="G2383">
        <v>6514934068</v>
      </c>
      <c r="H2383" t="s">
        <v>1203</v>
      </c>
      <c r="I2383">
        <v>2517.66</v>
      </c>
      <c r="J2383" s="1">
        <v>44635</v>
      </c>
      <c r="K2383">
        <v>2517.66</v>
      </c>
      <c r="L2383" s="1">
        <v>44581</v>
      </c>
      <c r="M2383">
        <v>-54</v>
      </c>
      <c r="N2383" s="8">
        <f t="shared" si="37"/>
        <v>-135953.63999999998</v>
      </c>
    </row>
    <row r="2384" spans="1:14">
      <c r="A2384" t="s">
        <v>14</v>
      </c>
      <c r="B2384" t="s">
        <v>62</v>
      </c>
      <c r="C2384" t="s">
        <v>901</v>
      </c>
      <c r="D2384">
        <v>3859880969</v>
      </c>
      <c r="E2384" s="1">
        <v>44575</v>
      </c>
      <c r="F2384" s="1">
        <v>44575</v>
      </c>
      <c r="G2384">
        <v>6515083459</v>
      </c>
      <c r="H2384" t="s">
        <v>1437</v>
      </c>
      <c r="I2384">
        <v>18282</v>
      </c>
      <c r="J2384" s="1">
        <v>44635</v>
      </c>
      <c r="K2384">
        <v>16620</v>
      </c>
      <c r="L2384" s="1">
        <v>44645</v>
      </c>
      <c r="M2384">
        <v>10</v>
      </c>
      <c r="N2384" s="8">
        <f t="shared" si="37"/>
        <v>166200</v>
      </c>
    </row>
    <row r="2385" spans="1:14">
      <c r="A2385" t="s">
        <v>14</v>
      </c>
      <c r="B2385" t="s">
        <v>62</v>
      </c>
      <c r="C2385" t="s">
        <v>88</v>
      </c>
      <c r="D2385">
        <v>4869950156</v>
      </c>
      <c r="E2385" s="1">
        <v>44575</v>
      </c>
      <c r="F2385" s="1">
        <v>44575</v>
      </c>
      <c r="G2385">
        <v>6515410203</v>
      </c>
      <c r="H2385" t="s">
        <v>1438</v>
      </c>
      <c r="I2385">
        <v>904.02</v>
      </c>
      <c r="J2385" s="1">
        <v>44635</v>
      </c>
      <c r="K2385">
        <v>741</v>
      </c>
      <c r="L2385" s="1">
        <v>44615</v>
      </c>
      <c r="M2385">
        <v>-20</v>
      </c>
      <c r="N2385" s="8">
        <f t="shared" si="37"/>
        <v>-14820</v>
      </c>
    </row>
    <row r="2386" spans="1:14">
      <c r="A2386" t="s">
        <v>14</v>
      </c>
      <c r="B2386" t="s">
        <v>62</v>
      </c>
      <c r="C2386" t="s">
        <v>1439</v>
      </c>
      <c r="D2386">
        <v>1511090126</v>
      </c>
      <c r="E2386" s="1">
        <v>44575</v>
      </c>
      <c r="F2386" s="1">
        <v>44575</v>
      </c>
      <c r="G2386">
        <v>6515674576</v>
      </c>
      <c r="H2386" t="s">
        <v>1440</v>
      </c>
      <c r="I2386">
        <v>293.57</v>
      </c>
      <c r="J2386" s="1">
        <v>44635</v>
      </c>
      <c r="K2386">
        <v>240.63</v>
      </c>
      <c r="L2386" s="1">
        <v>44620</v>
      </c>
      <c r="M2386">
        <v>-15</v>
      </c>
      <c r="N2386" s="8">
        <f t="shared" si="37"/>
        <v>-3609.45</v>
      </c>
    </row>
    <row r="2387" spans="1:14">
      <c r="A2387" t="s">
        <v>14</v>
      </c>
      <c r="B2387" t="s">
        <v>62</v>
      </c>
      <c r="C2387" t="s">
        <v>273</v>
      </c>
      <c r="D2387">
        <v>3237150234</v>
      </c>
      <c r="E2387" s="1">
        <v>44575</v>
      </c>
      <c r="F2387" s="1">
        <v>44575</v>
      </c>
      <c r="G2387">
        <v>6515754207</v>
      </c>
      <c r="H2387">
        <v>2110935</v>
      </c>
      <c r="I2387">
        <v>21517.75</v>
      </c>
      <c r="J2387" s="1">
        <v>44635</v>
      </c>
      <c r="K2387">
        <v>17637.5</v>
      </c>
      <c r="L2387" s="1">
        <v>44616</v>
      </c>
      <c r="M2387">
        <v>-19</v>
      </c>
      <c r="N2387" s="8">
        <f t="shared" si="37"/>
        <v>-335112.5</v>
      </c>
    </row>
    <row r="2388" spans="1:14">
      <c r="A2388" t="s">
        <v>14</v>
      </c>
      <c r="B2388" t="s">
        <v>62</v>
      </c>
      <c r="C2388" t="s">
        <v>1156</v>
      </c>
      <c r="D2388">
        <v>12109171004</v>
      </c>
      <c r="E2388" s="1">
        <v>44575</v>
      </c>
      <c r="F2388" s="1">
        <v>44575</v>
      </c>
      <c r="G2388">
        <v>6515833331</v>
      </c>
      <c r="H2388" t="s">
        <v>1441</v>
      </c>
      <c r="I2388">
        <v>1140.7</v>
      </c>
      <c r="J2388" s="1">
        <v>44635</v>
      </c>
      <c r="K2388">
        <v>935</v>
      </c>
      <c r="L2388" s="1">
        <v>44616</v>
      </c>
      <c r="M2388">
        <v>-19</v>
      </c>
      <c r="N2388" s="8">
        <f t="shared" si="37"/>
        <v>-17765</v>
      </c>
    </row>
    <row r="2389" spans="1:14">
      <c r="A2389" t="s">
        <v>14</v>
      </c>
      <c r="B2389" t="s">
        <v>62</v>
      </c>
      <c r="C2389" t="s">
        <v>236</v>
      </c>
      <c r="D2389">
        <v>13342400150</v>
      </c>
      <c r="E2389" s="1">
        <v>44575</v>
      </c>
      <c r="F2389" s="1">
        <v>44575</v>
      </c>
      <c r="G2389">
        <v>6516542772</v>
      </c>
      <c r="H2389" t="s">
        <v>1442</v>
      </c>
      <c r="I2389">
        <v>1802.22</v>
      </c>
      <c r="J2389" s="1">
        <v>44635</v>
      </c>
      <c r="K2389">
        <v>1638.38</v>
      </c>
      <c r="L2389" s="1">
        <v>44645</v>
      </c>
      <c r="M2389">
        <v>10</v>
      </c>
      <c r="N2389" s="8">
        <f t="shared" si="37"/>
        <v>16383.800000000001</v>
      </c>
    </row>
    <row r="2390" spans="1:14">
      <c r="A2390" t="s">
        <v>14</v>
      </c>
      <c r="B2390" t="s">
        <v>62</v>
      </c>
      <c r="C2390" t="s">
        <v>236</v>
      </c>
      <c r="D2390">
        <v>13342400150</v>
      </c>
      <c r="E2390" s="1">
        <v>44575</v>
      </c>
      <c r="F2390" s="1">
        <v>44575</v>
      </c>
      <c r="G2390">
        <v>6516542773</v>
      </c>
      <c r="H2390" t="s">
        <v>1443</v>
      </c>
      <c r="I2390">
        <v>901.11</v>
      </c>
      <c r="J2390" s="1">
        <v>44635</v>
      </c>
      <c r="K2390">
        <v>819.19</v>
      </c>
      <c r="L2390" s="1">
        <v>44645</v>
      </c>
      <c r="M2390">
        <v>10</v>
      </c>
      <c r="N2390" s="8">
        <f t="shared" si="37"/>
        <v>8191.9000000000005</v>
      </c>
    </row>
    <row r="2391" spans="1:14">
      <c r="A2391" t="s">
        <v>14</v>
      </c>
      <c r="B2391" t="s">
        <v>62</v>
      </c>
      <c r="C2391" t="s">
        <v>236</v>
      </c>
      <c r="D2391">
        <v>13342400150</v>
      </c>
      <c r="E2391" s="1">
        <v>44575</v>
      </c>
      <c r="F2391" s="1">
        <v>44575</v>
      </c>
      <c r="G2391">
        <v>6516542774</v>
      </c>
      <c r="H2391" t="s">
        <v>1444</v>
      </c>
      <c r="I2391">
        <v>1802.22</v>
      </c>
      <c r="J2391" s="1">
        <v>44635</v>
      </c>
      <c r="K2391">
        <v>1638.38</v>
      </c>
      <c r="L2391" s="1">
        <v>44645</v>
      </c>
      <c r="M2391">
        <v>10</v>
      </c>
      <c r="N2391" s="8">
        <f t="shared" si="37"/>
        <v>16383.800000000001</v>
      </c>
    </row>
    <row r="2392" spans="1:14">
      <c r="A2392" t="s">
        <v>14</v>
      </c>
      <c r="B2392" t="s">
        <v>62</v>
      </c>
      <c r="C2392" t="s">
        <v>236</v>
      </c>
      <c r="D2392">
        <v>13342400150</v>
      </c>
      <c r="E2392" s="1">
        <v>44575</v>
      </c>
      <c r="F2392" s="1">
        <v>44575</v>
      </c>
      <c r="G2392">
        <v>6516542780</v>
      </c>
      <c r="H2392" t="s">
        <v>1445</v>
      </c>
      <c r="I2392">
        <v>1402.5</v>
      </c>
      <c r="J2392" s="1">
        <v>44635</v>
      </c>
      <c r="K2392">
        <v>1275</v>
      </c>
      <c r="L2392" s="1">
        <v>44645</v>
      </c>
      <c r="M2392">
        <v>10</v>
      </c>
      <c r="N2392" s="8">
        <f t="shared" si="37"/>
        <v>12750</v>
      </c>
    </row>
    <row r="2393" spans="1:14">
      <c r="A2393" t="s">
        <v>14</v>
      </c>
      <c r="B2393" t="s">
        <v>62</v>
      </c>
      <c r="C2393" t="s">
        <v>236</v>
      </c>
      <c r="D2393">
        <v>13342400150</v>
      </c>
      <c r="E2393" s="1">
        <v>44575</v>
      </c>
      <c r="F2393" s="1">
        <v>44575</v>
      </c>
      <c r="G2393">
        <v>6516542783</v>
      </c>
      <c r="H2393" t="s">
        <v>1446</v>
      </c>
      <c r="I2393">
        <v>901.11</v>
      </c>
      <c r="J2393" s="1">
        <v>44635</v>
      </c>
      <c r="K2393">
        <v>819.19</v>
      </c>
      <c r="L2393" s="1">
        <v>44645</v>
      </c>
      <c r="M2393">
        <v>10</v>
      </c>
      <c r="N2393" s="8">
        <f t="shared" si="37"/>
        <v>8191.9000000000005</v>
      </c>
    </row>
    <row r="2394" spans="1:14">
      <c r="A2394" t="s">
        <v>14</v>
      </c>
      <c r="B2394" t="s">
        <v>62</v>
      </c>
      <c r="C2394" t="s">
        <v>236</v>
      </c>
      <c r="D2394">
        <v>13342400150</v>
      </c>
      <c r="E2394" s="1">
        <v>44575</v>
      </c>
      <c r="F2394" s="1">
        <v>44575</v>
      </c>
      <c r="G2394">
        <v>6516542784</v>
      </c>
      <c r="H2394" t="s">
        <v>1447</v>
      </c>
      <c r="I2394">
        <v>901.11</v>
      </c>
      <c r="J2394" s="1">
        <v>44635</v>
      </c>
      <c r="K2394">
        <v>819.19</v>
      </c>
      <c r="L2394" s="1">
        <v>44645</v>
      </c>
      <c r="M2394">
        <v>10</v>
      </c>
      <c r="N2394" s="8">
        <f t="shared" si="37"/>
        <v>8191.9000000000005</v>
      </c>
    </row>
    <row r="2395" spans="1:14">
      <c r="A2395" t="s">
        <v>14</v>
      </c>
      <c r="B2395" t="s">
        <v>62</v>
      </c>
      <c r="C2395" t="s">
        <v>236</v>
      </c>
      <c r="D2395">
        <v>13342400150</v>
      </c>
      <c r="E2395" s="1">
        <v>44575</v>
      </c>
      <c r="F2395" s="1">
        <v>44575</v>
      </c>
      <c r="G2395">
        <v>6516542785</v>
      </c>
      <c r="H2395" t="s">
        <v>1448</v>
      </c>
      <c r="I2395">
        <v>901.11</v>
      </c>
      <c r="J2395" s="1">
        <v>44635</v>
      </c>
      <c r="K2395">
        <v>819.19</v>
      </c>
      <c r="L2395" s="1">
        <v>44645</v>
      </c>
      <c r="M2395">
        <v>10</v>
      </c>
      <c r="N2395" s="8">
        <f t="shared" si="37"/>
        <v>8191.9000000000005</v>
      </c>
    </row>
    <row r="2396" spans="1:14">
      <c r="A2396" t="s">
        <v>14</v>
      </c>
      <c r="B2396" t="s">
        <v>62</v>
      </c>
      <c r="C2396" t="s">
        <v>236</v>
      </c>
      <c r="D2396">
        <v>13342400150</v>
      </c>
      <c r="E2396" s="1">
        <v>44575</v>
      </c>
      <c r="F2396" s="1">
        <v>44575</v>
      </c>
      <c r="G2396">
        <v>6516542786</v>
      </c>
      <c r="H2396" t="s">
        <v>1449</v>
      </c>
      <c r="I2396">
        <v>901.11</v>
      </c>
      <c r="J2396" s="1">
        <v>44635</v>
      </c>
      <c r="K2396">
        <v>819.19</v>
      </c>
      <c r="L2396" s="1">
        <v>44645</v>
      </c>
      <c r="M2396">
        <v>10</v>
      </c>
      <c r="N2396" s="8">
        <f t="shared" si="37"/>
        <v>8191.9000000000005</v>
      </c>
    </row>
    <row r="2397" spans="1:14">
      <c r="A2397" t="s">
        <v>14</v>
      </c>
      <c r="B2397" t="s">
        <v>62</v>
      </c>
      <c r="C2397" t="s">
        <v>236</v>
      </c>
      <c r="D2397">
        <v>13342400150</v>
      </c>
      <c r="E2397" s="1">
        <v>44575</v>
      </c>
      <c r="F2397" s="1">
        <v>44575</v>
      </c>
      <c r="G2397">
        <v>6516549054</v>
      </c>
      <c r="H2397" t="s">
        <v>1450</v>
      </c>
      <c r="I2397">
        <v>901.11</v>
      </c>
      <c r="J2397" s="1">
        <v>44635</v>
      </c>
      <c r="K2397">
        <v>819.19</v>
      </c>
      <c r="L2397" s="1">
        <v>44616</v>
      </c>
      <c r="M2397">
        <v>-19</v>
      </c>
      <c r="N2397" s="8">
        <f t="shared" si="37"/>
        <v>-15564.61</v>
      </c>
    </row>
    <row r="2398" spans="1:14">
      <c r="A2398" t="s">
        <v>14</v>
      </c>
      <c r="B2398" t="s">
        <v>62</v>
      </c>
      <c r="C2398" t="s">
        <v>236</v>
      </c>
      <c r="D2398">
        <v>13342400150</v>
      </c>
      <c r="E2398" s="1">
        <v>44575</v>
      </c>
      <c r="F2398" s="1">
        <v>44575</v>
      </c>
      <c r="G2398">
        <v>6516549057</v>
      </c>
      <c r="H2398" t="s">
        <v>1451</v>
      </c>
      <c r="I2398">
        <v>390.5</v>
      </c>
      <c r="J2398" s="1">
        <v>44635</v>
      </c>
      <c r="K2398">
        <v>355</v>
      </c>
      <c r="L2398" s="1">
        <v>44645</v>
      </c>
      <c r="M2398">
        <v>10</v>
      </c>
      <c r="N2398" s="8">
        <f t="shared" si="37"/>
        <v>3550</v>
      </c>
    </row>
    <row r="2399" spans="1:14">
      <c r="A2399" t="s">
        <v>14</v>
      </c>
      <c r="B2399" t="s">
        <v>62</v>
      </c>
      <c r="C2399" t="s">
        <v>236</v>
      </c>
      <c r="D2399">
        <v>13342400150</v>
      </c>
      <c r="E2399" s="1">
        <v>44575</v>
      </c>
      <c r="F2399" s="1">
        <v>44575</v>
      </c>
      <c r="G2399">
        <v>6516549063</v>
      </c>
      <c r="H2399" t="s">
        <v>1452</v>
      </c>
      <c r="I2399">
        <v>1930.95</v>
      </c>
      <c r="J2399" s="1">
        <v>44635</v>
      </c>
      <c r="K2399">
        <v>1755.41</v>
      </c>
      <c r="L2399" s="1">
        <v>44645</v>
      </c>
      <c r="M2399">
        <v>10</v>
      </c>
      <c r="N2399" s="8">
        <f t="shared" si="37"/>
        <v>17554.100000000002</v>
      </c>
    </row>
    <row r="2400" spans="1:14">
      <c r="A2400" t="s">
        <v>14</v>
      </c>
      <c r="B2400" t="s">
        <v>62</v>
      </c>
      <c r="C2400" t="s">
        <v>236</v>
      </c>
      <c r="D2400">
        <v>13342400150</v>
      </c>
      <c r="E2400" s="1">
        <v>44575</v>
      </c>
      <c r="F2400" s="1">
        <v>44575</v>
      </c>
      <c r="G2400">
        <v>6516549064</v>
      </c>
      <c r="H2400" t="s">
        <v>1453</v>
      </c>
      <c r="I2400">
        <v>1930.95</v>
      </c>
      <c r="J2400" s="1">
        <v>44635</v>
      </c>
      <c r="K2400">
        <v>1755.41</v>
      </c>
      <c r="L2400" s="1">
        <v>44645</v>
      </c>
      <c r="M2400">
        <v>10</v>
      </c>
      <c r="N2400" s="8">
        <f t="shared" si="37"/>
        <v>17554.100000000002</v>
      </c>
    </row>
    <row r="2401" spans="1:14">
      <c r="A2401" t="s">
        <v>14</v>
      </c>
      <c r="B2401" t="s">
        <v>62</v>
      </c>
      <c r="C2401" t="s">
        <v>236</v>
      </c>
      <c r="D2401">
        <v>13342400150</v>
      </c>
      <c r="E2401" s="1">
        <v>44575</v>
      </c>
      <c r="F2401" s="1">
        <v>44575</v>
      </c>
      <c r="G2401">
        <v>6516549065</v>
      </c>
      <c r="H2401" t="s">
        <v>1454</v>
      </c>
      <c r="I2401">
        <v>901.11</v>
      </c>
      <c r="J2401" s="1">
        <v>44635</v>
      </c>
      <c r="K2401">
        <v>819.19</v>
      </c>
      <c r="L2401" s="1">
        <v>44645</v>
      </c>
      <c r="M2401">
        <v>10</v>
      </c>
      <c r="N2401" s="8">
        <f t="shared" si="37"/>
        <v>8191.9000000000005</v>
      </c>
    </row>
    <row r="2402" spans="1:14">
      <c r="A2402" t="s">
        <v>14</v>
      </c>
      <c r="B2402" t="s">
        <v>62</v>
      </c>
      <c r="C2402" t="s">
        <v>236</v>
      </c>
      <c r="D2402">
        <v>13342400150</v>
      </c>
      <c r="E2402" s="1">
        <v>44575</v>
      </c>
      <c r="F2402" s="1">
        <v>44575</v>
      </c>
      <c r="G2402">
        <v>6516549068</v>
      </c>
      <c r="H2402" t="s">
        <v>1455</v>
      </c>
      <c r="I2402">
        <v>1800.41</v>
      </c>
      <c r="J2402" s="1">
        <v>44635</v>
      </c>
      <c r="K2402">
        <v>1636.74</v>
      </c>
      <c r="L2402" s="1">
        <v>44645</v>
      </c>
      <c r="M2402">
        <v>10</v>
      </c>
      <c r="N2402" s="8">
        <f t="shared" si="37"/>
        <v>16367.4</v>
      </c>
    </row>
    <row r="2403" spans="1:14">
      <c r="A2403" t="s">
        <v>14</v>
      </c>
      <c r="B2403" t="s">
        <v>62</v>
      </c>
      <c r="C2403" t="s">
        <v>236</v>
      </c>
      <c r="D2403">
        <v>13342400150</v>
      </c>
      <c r="E2403" s="1">
        <v>44575</v>
      </c>
      <c r="F2403" s="1">
        <v>44575</v>
      </c>
      <c r="G2403">
        <v>6516549069</v>
      </c>
      <c r="H2403" t="s">
        <v>1456</v>
      </c>
      <c r="I2403">
        <v>1287.3</v>
      </c>
      <c r="J2403" s="1">
        <v>44635</v>
      </c>
      <c r="K2403">
        <v>1170.27</v>
      </c>
      <c r="L2403" s="1">
        <v>44645</v>
      </c>
      <c r="M2403">
        <v>10</v>
      </c>
      <c r="N2403" s="8">
        <f t="shared" si="37"/>
        <v>11702.7</v>
      </c>
    </row>
    <row r="2404" spans="1:14">
      <c r="A2404" t="s">
        <v>14</v>
      </c>
      <c r="B2404" t="s">
        <v>62</v>
      </c>
      <c r="C2404" t="s">
        <v>236</v>
      </c>
      <c r="D2404">
        <v>13342400150</v>
      </c>
      <c r="E2404" s="1">
        <v>44575</v>
      </c>
      <c r="F2404" s="1">
        <v>44575</v>
      </c>
      <c r="G2404">
        <v>6516549070</v>
      </c>
      <c r="H2404" t="s">
        <v>1457</v>
      </c>
      <c r="I2404">
        <v>1930.95</v>
      </c>
      <c r="J2404" s="1">
        <v>44635</v>
      </c>
      <c r="K2404">
        <v>1755.41</v>
      </c>
      <c r="L2404" s="1">
        <v>44645</v>
      </c>
      <c r="M2404">
        <v>10</v>
      </c>
      <c r="N2404" s="8">
        <f t="shared" si="37"/>
        <v>17554.100000000002</v>
      </c>
    </row>
    <row r="2405" spans="1:14">
      <c r="A2405" t="s">
        <v>14</v>
      </c>
      <c r="B2405" t="s">
        <v>62</v>
      </c>
      <c r="C2405" t="s">
        <v>239</v>
      </c>
      <c r="D2405">
        <v>1802940484</v>
      </c>
      <c r="E2405" s="1">
        <v>44575</v>
      </c>
      <c r="F2405" s="1">
        <v>44575</v>
      </c>
      <c r="G2405">
        <v>6516723006</v>
      </c>
      <c r="H2405">
        <v>2122001704</v>
      </c>
      <c r="I2405">
        <v>393.45</v>
      </c>
      <c r="J2405" s="1">
        <v>44635</v>
      </c>
      <c r="K2405">
        <v>322.5</v>
      </c>
      <c r="L2405" s="1">
        <v>44616</v>
      </c>
      <c r="M2405">
        <v>-19</v>
      </c>
      <c r="N2405" s="8">
        <f t="shared" si="37"/>
        <v>-6127.5</v>
      </c>
    </row>
    <row r="2406" spans="1:14">
      <c r="A2406" t="s">
        <v>14</v>
      </c>
      <c r="B2406" t="s">
        <v>62</v>
      </c>
      <c r="C2406" t="s">
        <v>288</v>
      </c>
      <c r="D2406">
        <v>7195130153</v>
      </c>
      <c r="E2406" s="1">
        <v>44576</v>
      </c>
      <c r="F2406" s="1">
        <v>44576</v>
      </c>
      <c r="G2406">
        <v>6517170179</v>
      </c>
      <c r="H2406">
        <v>3622003600</v>
      </c>
      <c r="I2406">
        <v>17461.240000000002</v>
      </c>
      <c r="J2406" s="1">
        <v>44636</v>
      </c>
      <c r="K2406">
        <v>15873.85</v>
      </c>
      <c r="L2406" s="1">
        <v>44616</v>
      </c>
      <c r="M2406">
        <v>-20</v>
      </c>
      <c r="N2406" s="8">
        <f t="shared" si="37"/>
        <v>-317477</v>
      </c>
    </row>
    <row r="2407" spans="1:14">
      <c r="A2407" t="s">
        <v>14</v>
      </c>
      <c r="B2407" t="s">
        <v>62</v>
      </c>
      <c r="C2407" t="s">
        <v>288</v>
      </c>
      <c r="D2407">
        <v>7195130153</v>
      </c>
      <c r="E2407" s="1">
        <v>44575</v>
      </c>
      <c r="F2407" s="1">
        <v>44575</v>
      </c>
      <c r="G2407">
        <v>6517170384</v>
      </c>
      <c r="H2407">
        <v>3622003601</v>
      </c>
      <c r="I2407">
        <v>26074.22</v>
      </c>
      <c r="J2407" s="1">
        <v>44635</v>
      </c>
      <c r="K2407">
        <v>23703.84</v>
      </c>
      <c r="L2407" s="1">
        <v>44616</v>
      </c>
      <c r="M2407">
        <v>-19</v>
      </c>
      <c r="N2407" s="8">
        <f t="shared" si="37"/>
        <v>-450372.96</v>
      </c>
    </row>
    <row r="2408" spans="1:14">
      <c r="A2408" t="s">
        <v>14</v>
      </c>
      <c r="B2408" t="s">
        <v>62</v>
      </c>
      <c r="C2408" t="s">
        <v>99</v>
      </c>
      <c r="D2408">
        <v>803890151</v>
      </c>
      <c r="E2408" s="1">
        <v>44576</v>
      </c>
      <c r="F2408" s="1">
        <v>44576</v>
      </c>
      <c r="G2408">
        <v>6517355431</v>
      </c>
      <c r="H2408">
        <v>222002649</v>
      </c>
      <c r="I2408">
        <v>1006.5</v>
      </c>
      <c r="J2408" s="1">
        <v>44636</v>
      </c>
      <c r="K2408">
        <v>825</v>
      </c>
      <c r="L2408" s="1">
        <v>44616</v>
      </c>
      <c r="M2408">
        <v>-20</v>
      </c>
      <c r="N2408" s="8">
        <f t="shared" si="37"/>
        <v>-16500</v>
      </c>
    </row>
    <row r="2409" spans="1:14">
      <c r="A2409" t="s">
        <v>14</v>
      </c>
      <c r="B2409" t="s">
        <v>62</v>
      </c>
      <c r="C2409" t="s">
        <v>99</v>
      </c>
      <c r="D2409">
        <v>803890151</v>
      </c>
      <c r="E2409" s="1">
        <v>44576</v>
      </c>
      <c r="F2409" s="1">
        <v>44576</v>
      </c>
      <c r="G2409">
        <v>6517528692</v>
      </c>
      <c r="H2409">
        <v>222002651</v>
      </c>
      <c r="I2409">
        <v>366</v>
      </c>
      <c r="J2409" s="1">
        <v>44636</v>
      </c>
      <c r="K2409">
        <v>300</v>
      </c>
      <c r="L2409" s="1">
        <v>44645</v>
      </c>
      <c r="M2409">
        <v>9</v>
      </c>
      <c r="N2409" s="8">
        <f t="shared" si="37"/>
        <v>2700</v>
      </c>
    </row>
    <row r="2410" spans="1:14">
      <c r="A2410" t="s">
        <v>14</v>
      </c>
      <c r="B2410" t="s">
        <v>62</v>
      </c>
      <c r="C2410" t="s">
        <v>99</v>
      </c>
      <c r="D2410">
        <v>803890151</v>
      </c>
      <c r="E2410" s="1">
        <v>44576</v>
      </c>
      <c r="F2410" s="1">
        <v>44576</v>
      </c>
      <c r="G2410">
        <v>6517543923</v>
      </c>
      <c r="H2410">
        <v>222002652</v>
      </c>
      <c r="I2410">
        <v>4831.2</v>
      </c>
      <c r="J2410" s="1">
        <v>44636</v>
      </c>
      <c r="K2410">
        <v>3960</v>
      </c>
      <c r="L2410" s="1">
        <v>44616</v>
      </c>
      <c r="M2410">
        <v>-20</v>
      </c>
      <c r="N2410" s="8">
        <f t="shared" si="37"/>
        <v>-79200</v>
      </c>
    </row>
    <row r="2411" spans="1:14">
      <c r="A2411" t="s">
        <v>14</v>
      </c>
      <c r="B2411" t="s">
        <v>62</v>
      </c>
      <c r="C2411" t="s">
        <v>1141</v>
      </c>
      <c r="D2411">
        <v>5877111004</v>
      </c>
      <c r="E2411" s="1">
        <v>44576</v>
      </c>
      <c r="F2411" s="1">
        <v>44576</v>
      </c>
      <c r="G2411">
        <v>6517588765</v>
      </c>
      <c r="H2411" t="s">
        <v>1458</v>
      </c>
      <c r="I2411">
        <v>195.2</v>
      </c>
      <c r="J2411" s="1">
        <v>44636</v>
      </c>
      <c r="K2411">
        <v>160</v>
      </c>
      <c r="L2411" s="1">
        <v>44616</v>
      </c>
      <c r="M2411">
        <v>-20</v>
      </c>
      <c r="N2411" s="8">
        <f t="shared" si="37"/>
        <v>-3200</v>
      </c>
    </row>
    <row r="2412" spans="1:14">
      <c r="A2412" t="s">
        <v>14</v>
      </c>
      <c r="B2412" t="s">
        <v>62</v>
      </c>
      <c r="C2412" t="s">
        <v>72</v>
      </c>
      <c r="D2412">
        <v>9238800156</v>
      </c>
      <c r="E2412" s="1">
        <v>44576</v>
      </c>
      <c r="F2412" s="1">
        <v>44576</v>
      </c>
      <c r="G2412">
        <v>6517616335</v>
      </c>
      <c r="H2412">
        <v>1209052915</v>
      </c>
      <c r="I2412">
        <v>3769.8</v>
      </c>
      <c r="J2412" s="1">
        <v>44636</v>
      </c>
      <c r="K2412">
        <v>3090</v>
      </c>
      <c r="L2412" s="1">
        <v>44616</v>
      </c>
      <c r="M2412">
        <v>-20</v>
      </c>
      <c r="N2412" s="8">
        <f t="shared" si="37"/>
        <v>-61800</v>
      </c>
    </row>
    <row r="2413" spans="1:14">
      <c r="A2413" t="s">
        <v>14</v>
      </c>
      <c r="B2413" t="s">
        <v>62</v>
      </c>
      <c r="C2413" t="s">
        <v>559</v>
      </c>
      <c r="D2413">
        <v>13206920152</v>
      </c>
      <c r="E2413" s="1">
        <v>44576</v>
      </c>
      <c r="F2413" s="1">
        <v>44576</v>
      </c>
      <c r="G2413">
        <v>6517639632</v>
      </c>
      <c r="H2413">
        <v>6251000745</v>
      </c>
      <c r="I2413">
        <v>264</v>
      </c>
      <c r="J2413" s="1">
        <v>44636</v>
      </c>
      <c r="K2413">
        <v>240</v>
      </c>
      <c r="L2413" s="1">
        <v>44645</v>
      </c>
      <c r="M2413">
        <v>9</v>
      </c>
      <c r="N2413" s="8">
        <f t="shared" si="37"/>
        <v>2160</v>
      </c>
    </row>
    <row r="2414" spans="1:14">
      <c r="A2414" t="s">
        <v>14</v>
      </c>
      <c r="B2414" t="s">
        <v>62</v>
      </c>
      <c r="C2414" t="s">
        <v>99</v>
      </c>
      <c r="D2414">
        <v>803890151</v>
      </c>
      <c r="E2414" s="1">
        <v>44576</v>
      </c>
      <c r="F2414" s="1">
        <v>44576</v>
      </c>
      <c r="G2414">
        <v>6517661976</v>
      </c>
      <c r="H2414">
        <v>222002650</v>
      </c>
      <c r="I2414">
        <v>305</v>
      </c>
      <c r="J2414" s="1">
        <v>44636</v>
      </c>
      <c r="K2414">
        <v>250</v>
      </c>
      <c r="L2414" s="1">
        <v>44645</v>
      </c>
      <c r="M2414">
        <v>9</v>
      </c>
      <c r="N2414" s="8">
        <f t="shared" si="37"/>
        <v>2250</v>
      </c>
    </row>
    <row r="2415" spans="1:14">
      <c r="A2415" t="s">
        <v>14</v>
      </c>
      <c r="B2415" t="s">
        <v>62</v>
      </c>
      <c r="C2415" t="s">
        <v>642</v>
      </c>
      <c r="D2415">
        <v>82130592</v>
      </c>
      <c r="E2415" s="1">
        <v>44576</v>
      </c>
      <c r="F2415" s="1">
        <v>44576</v>
      </c>
      <c r="G2415">
        <v>6518048314</v>
      </c>
      <c r="H2415">
        <v>2003001381</v>
      </c>
      <c r="I2415">
        <v>3574.78</v>
      </c>
      <c r="J2415" s="1">
        <v>44636</v>
      </c>
      <c r="K2415">
        <v>3249.8</v>
      </c>
      <c r="L2415" s="1">
        <v>44616</v>
      </c>
      <c r="M2415">
        <v>-20</v>
      </c>
      <c r="N2415" s="8">
        <f t="shared" si="37"/>
        <v>-64996</v>
      </c>
    </row>
    <row r="2416" spans="1:14">
      <c r="A2416" t="s">
        <v>14</v>
      </c>
      <c r="B2416" t="s">
        <v>62</v>
      </c>
      <c r="C2416" t="s">
        <v>75</v>
      </c>
      <c r="D2416">
        <v>801720152</v>
      </c>
      <c r="E2416" s="1">
        <v>44576</v>
      </c>
      <c r="F2416" s="1">
        <v>44576</v>
      </c>
      <c r="G2416">
        <v>6518432777</v>
      </c>
      <c r="H2416">
        <v>2200000948</v>
      </c>
      <c r="I2416">
        <v>1132.75</v>
      </c>
      <c r="J2416" s="1">
        <v>44636</v>
      </c>
      <c r="K2416">
        <v>928.48</v>
      </c>
      <c r="L2416" s="1">
        <v>44615</v>
      </c>
      <c r="M2416">
        <v>-21</v>
      </c>
      <c r="N2416" s="8">
        <f t="shared" si="37"/>
        <v>-19498.080000000002</v>
      </c>
    </row>
    <row r="2417" spans="1:14">
      <c r="A2417" t="s">
        <v>14</v>
      </c>
      <c r="B2417" t="s">
        <v>62</v>
      </c>
      <c r="C2417" t="s">
        <v>466</v>
      </c>
      <c r="D2417">
        <v>5526631006</v>
      </c>
      <c r="E2417" s="1">
        <v>44576</v>
      </c>
      <c r="F2417" s="1">
        <v>44576</v>
      </c>
      <c r="G2417">
        <v>6518904517</v>
      </c>
      <c r="H2417" t="s">
        <v>1459</v>
      </c>
      <c r="I2417">
        <v>671</v>
      </c>
      <c r="J2417" s="1">
        <v>44636</v>
      </c>
      <c r="K2417">
        <v>550</v>
      </c>
      <c r="L2417" s="1">
        <v>44616</v>
      </c>
      <c r="M2417">
        <v>-20</v>
      </c>
      <c r="N2417" s="8">
        <f t="shared" si="37"/>
        <v>-11000</v>
      </c>
    </row>
    <row r="2418" spans="1:14">
      <c r="A2418" t="s">
        <v>14</v>
      </c>
      <c r="B2418" t="s">
        <v>62</v>
      </c>
      <c r="C2418" t="s">
        <v>466</v>
      </c>
      <c r="D2418">
        <v>5526631006</v>
      </c>
      <c r="E2418" s="1">
        <v>44576</v>
      </c>
      <c r="F2418" s="1">
        <v>44576</v>
      </c>
      <c r="G2418">
        <v>6518904733</v>
      </c>
      <c r="H2418" t="s">
        <v>1460</v>
      </c>
      <c r="I2418">
        <v>3780</v>
      </c>
      <c r="J2418" s="1">
        <v>44636</v>
      </c>
      <c r="K2418">
        <v>3600</v>
      </c>
      <c r="L2418" s="1">
        <v>44645</v>
      </c>
      <c r="M2418">
        <v>9</v>
      </c>
      <c r="N2418" s="8">
        <f t="shared" si="37"/>
        <v>32400</v>
      </c>
    </row>
    <row r="2419" spans="1:14">
      <c r="A2419" t="s">
        <v>14</v>
      </c>
      <c r="B2419" t="s">
        <v>62</v>
      </c>
      <c r="C2419" t="s">
        <v>261</v>
      </c>
      <c r="D2419">
        <v>9933630155</v>
      </c>
      <c r="E2419" s="1">
        <v>44576</v>
      </c>
      <c r="F2419" s="1">
        <v>44576</v>
      </c>
      <c r="G2419">
        <v>6519443028</v>
      </c>
      <c r="H2419">
        <v>9700217387</v>
      </c>
      <c r="I2419">
        <v>935.35</v>
      </c>
      <c r="J2419" s="1">
        <v>44636</v>
      </c>
      <c r="K2419">
        <v>766.68</v>
      </c>
      <c r="L2419" s="1">
        <v>44615</v>
      </c>
      <c r="M2419">
        <v>-21</v>
      </c>
      <c r="N2419" s="8">
        <f t="shared" si="37"/>
        <v>-16100.279999999999</v>
      </c>
    </row>
    <row r="2420" spans="1:14">
      <c r="A2420" t="s">
        <v>14</v>
      </c>
      <c r="B2420" t="s">
        <v>62</v>
      </c>
      <c r="C2420" t="s">
        <v>570</v>
      </c>
      <c r="D2420">
        <v>696360155</v>
      </c>
      <c r="E2420" s="1">
        <v>44576</v>
      </c>
      <c r="F2420" s="1">
        <v>44576</v>
      </c>
      <c r="G2420">
        <v>6519470851</v>
      </c>
      <c r="H2420">
        <v>2283001304</v>
      </c>
      <c r="I2420">
        <v>19250</v>
      </c>
      <c r="J2420" s="1">
        <v>44636</v>
      </c>
      <c r="K2420">
        <v>17500</v>
      </c>
      <c r="L2420" s="1">
        <v>44616</v>
      </c>
      <c r="M2420">
        <v>-20</v>
      </c>
      <c r="N2420" s="8">
        <f t="shared" si="37"/>
        <v>-350000</v>
      </c>
    </row>
    <row r="2421" spans="1:14">
      <c r="A2421" t="s">
        <v>14</v>
      </c>
      <c r="B2421" t="s">
        <v>62</v>
      </c>
      <c r="C2421" t="s">
        <v>156</v>
      </c>
      <c r="D2421">
        <v>10181220152</v>
      </c>
      <c r="E2421" s="1">
        <v>44576</v>
      </c>
      <c r="F2421" s="1">
        <v>44576</v>
      </c>
      <c r="G2421">
        <v>6519821156</v>
      </c>
      <c r="H2421">
        <v>9572300022</v>
      </c>
      <c r="I2421">
        <v>488</v>
      </c>
      <c r="J2421" s="1">
        <v>44636</v>
      </c>
      <c r="K2421">
        <v>400</v>
      </c>
      <c r="L2421" s="1">
        <v>44588</v>
      </c>
      <c r="M2421">
        <v>-48</v>
      </c>
      <c r="N2421" s="8">
        <f t="shared" si="37"/>
        <v>-19200</v>
      </c>
    </row>
    <row r="2422" spans="1:14">
      <c r="A2422" t="s">
        <v>14</v>
      </c>
      <c r="B2422" t="s">
        <v>62</v>
      </c>
      <c r="C2422" t="s">
        <v>244</v>
      </c>
      <c r="D2422">
        <v>674840152</v>
      </c>
      <c r="E2422" s="1">
        <v>44576</v>
      </c>
      <c r="F2422" s="1">
        <v>44576</v>
      </c>
      <c r="G2422">
        <v>6521836032</v>
      </c>
      <c r="H2422">
        <v>5302420076</v>
      </c>
      <c r="I2422">
        <v>327.57</v>
      </c>
      <c r="J2422" s="1">
        <v>44636</v>
      </c>
      <c r="K2422">
        <v>268.5</v>
      </c>
      <c r="L2422" s="1">
        <v>44645</v>
      </c>
      <c r="M2422">
        <v>9</v>
      </c>
      <c r="N2422" s="8">
        <f t="shared" si="37"/>
        <v>2416.5</v>
      </c>
    </row>
    <row r="2423" spans="1:14">
      <c r="A2423" t="s">
        <v>14</v>
      </c>
      <c r="B2423" t="s">
        <v>62</v>
      </c>
      <c r="C2423" t="s">
        <v>299</v>
      </c>
      <c r="D2423">
        <v>2426070120</v>
      </c>
      <c r="E2423" s="1">
        <v>44576</v>
      </c>
      <c r="F2423" s="1">
        <v>44576</v>
      </c>
      <c r="G2423">
        <v>6522964202</v>
      </c>
      <c r="H2423">
        <v>94000796</v>
      </c>
      <c r="I2423">
        <v>384.3</v>
      </c>
      <c r="J2423" s="1">
        <v>44636</v>
      </c>
      <c r="K2423">
        <v>315</v>
      </c>
      <c r="L2423" s="1">
        <v>44645</v>
      </c>
      <c r="M2423">
        <v>9</v>
      </c>
      <c r="N2423" s="8">
        <f t="shared" si="37"/>
        <v>2835</v>
      </c>
    </row>
    <row r="2424" spans="1:14">
      <c r="A2424" t="s">
        <v>14</v>
      </c>
      <c r="B2424" t="s">
        <v>62</v>
      </c>
      <c r="C2424" t="s">
        <v>261</v>
      </c>
      <c r="D2424">
        <v>9933630155</v>
      </c>
      <c r="E2424" s="1">
        <v>44577</v>
      </c>
      <c r="F2424" s="1">
        <v>44577</v>
      </c>
      <c r="G2424">
        <v>6525191179</v>
      </c>
      <c r="H2424">
        <v>9700217346</v>
      </c>
      <c r="I2424">
        <v>21412.26</v>
      </c>
      <c r="J2424" s="1">
        <v>44637</v>
      </c>
      <c r="K2424">
        <v>17551.03</v>
      </c>
      <c r="L2424" s="1">
        <v>44616</v>
      </c>
      <c r="M2424">
        <v>-21</v>
      </c>
      <c r="N2424" s="8">
        <f t="shared" si="37"/>
        <v>-368571.63</v>
      </c>
    </row>
    <row r="2425" spans="1:14">
      <c r="A2425" t="s">
        <v>14</v>
      </c>
      <c r="B2425" t="s">
        <v>62</v>
      </c>
      <c r="C2425" t="s">
        <v>101</v>
      </c>
      <c r="D2425">
        <v>3878140239</v>
      </c>
      <c r="E2425" s="1">
        <v>44577</v>
      </c>
      <c r="F2425" s="1">
        <v>44577</v>
      </c>
      <c r="G2425">
        <v>6525731903</v>
      </c>
      <c r="H2425">
        <v>1060000337</v>
      </c>
      <c r="I2425">
        <v>11423.78</v>
      </c>
      <c r="J2425" s="1">
        <v>44637</v>
      </c>
      <c r="K2425">
        <v>10385.25</v>
      </c>
      <c r="L2425" s="1">
        <v>44616</v>
      </c>
      <c r="M2425">
        <v>-21</v>
      </c>
      <c r="N2425" s="8">
        <f t="shared" si="37"/>
        <v>-218090.25</v>
      </c>
    </row>
    <row r="2426" spans="1:14">
      <c r="A2426" t="s">
        <v>14</v>
      </c>
      <c r="B2426" t="s">
        <v>62</v>
      </c>
      <c r="C2426" t="s">
        <v>192</v>
      </c>
      <c r="D2426">
        <v>93027710016</v>
      </c>
      <c r="E2426" s="1">
        <v>44578</v>
      </c>
      <c r="F2426" s="1">
        <v>44578</v>
      </c>
      <c r="G2426">
        <v>6526506992</v>
      </c>
      <c r="H2426" t="s">
        <v>1461</v>
      </c>
      <c r="I2426">
        <v>980.81</v>
      </c>
      <c r="J2426" s="1">
        <v>44638</v>
      </c>
      <c r="K2426">
        <v>803.94</v>
      </c>
      <c r="L2426" s="1">
        <v>44616</v>
      </c>
      <c r="M2426">
        <v>-22</v>
      </c>
      <c r="N2426" s="8">
        <f t="shared" si="37"/>
        <v>-17686.68</v>
      </c>
    </row>
    <row r="2427" spans="1:14">
      <c r="A2427" t="s">
        <v>14</v>
      </c>
      <c r="B2427" t="s">
        <v>62</v>
      </c>
      <c r="C2427" t="s">
        <v>1462</v>
      </c>
      <c r="D2427">
        <v>4720630633</v>
      </c>
      <c r="E2427" s="1">
        <v>44578</v>
      </c>
      <c r="F2427" s="1">
        <v>44578</v>
      </c>
      <c r="G2427">
        <v>6527831315</v>
      </c>
      <c r="H2427" t="s">
        <v>1463</v>
      </c>
      <c r="I2427">
        <v>424.56</v>
      </c>
      <c r="J2427" s="1">
        <v>44638</v>
      </c>
      <c r="K2427">
        <v>348</v>
      </c>
      <c r="L2427" s="1">
        <v>44645</v>
      </c>
      <c r="M2427">
        <v>7</v>
      </c>
      <c r="N2427" s="8">
        <f t="shared" si="37"/>
        <v>2436</v>
      </c>
    </row>
    <row r="2428" spans="1:14">
      <c r="A2428" t="s">
        <v>14</v>
      </c>
      <c r="B2428" t="s">
        <v>62</v>
      </c>
      <c r="C2428" t="s">
        <v>1464</v>
      </c>
      <c r="D2428">
        <v>3621120249</v>
      </c>
      <c r="E2428" s="1">
        <v>44578</v>
      </c>
      <c r="F2428" s="1">
        <v>44578</v>
      </c>
      <c r="G2428">
        <v>6527975891</v>
      </c>
      <c r="H2428" t="s">
        <v>1465</v>
      </c>
      <c r="I2428">
        <v>1921.5</v>
      </c>
      <c r="J2428" s="1">
        <v>44638</v>
      </c>
      <c r="K2428">
        <v>1575</v>
      </c>
      <c r="L2428" s="1">
        <v>44616</v>
      </c>
      <c r="M2428">
        <v>-22</v>
      </c>
      <c r="N2428" s="8">
        <f t="shared" si="37"/>
        <v>-34650</v>
      </c>
    </row>
    <row r="2429" spans="1:14">
      <c r="A2429" t="s">
        <v>14</v>
      </c>
      <c r="B2429" t="s">
        <v>62</v>
      </c>
      <c r="C2429" t="s">
        <v>274</v>
      </c>
      <c r="D2429">
        <v>8082461008</v>
      </c>
      <c r="E2429" s="1">
        <v>44578</v>
      </c>
      <c r="F2429" s="1">
        <v>44578</v>
      </c>
      <c r="G2429">
        <v>6528265353</v>
      </c>
      <c r="H2429">
        <v>22007119</v>
      </c>
      <c r="I2429">
        <v>778.85</v>
      </c>
      <c r="J2429" s="1">
        <v>44638</v>
      </c>
      <c r="K2429">
        <v>638.4</v>
      </c>
      <c r="L2429" s="1">
        <v>44616</v>
      </c>
      <c r="M2429">
        <v>-22</v>
      </c>
      <c r="N2429" s="8">
        <f t="shared" si="37"/>
        <v>-14044.8</v>
      </c>
    </row>
    <row r="2430" spans="1:14">
      <c r="A2430" t="s">
        <v>14</v>
      </c>
      <c r="B2430" t="s">
        <v>62</v>
      </c>
      <c r="C2430" t="s">
        <v>834</v>
      </c>
      <c r="D2430">
        <v>11276961007</v>
      </c>
      <c r="E2430" s="1">
        <v>44578</v>
      </c>
      <c r="F2430" s="1">
        <v>44578</v>
      </c>
      <c r="G2430">
        <v>6528677477</v>
      </c>
      <c r="H2430" t="s">
        <v>1466</v>
      </c>
      <c r="I2430">
        <v>819.84</v>
      </c>
      <c r="J2430" s="1">
        <v>44638</v>
      </c>
      <c r="K2430">
        <v>672</v>
      </c>
      <c r="L2430" s="1">
        <v>44643</v>
      </c>
      <c r="M2430">
        <v>5</v>
      </c>
      <c r="N2430" s="8">
        <f t="shared" si="37"/>
        <v>3360</v>
      </c>
    </row>
    <row r="2431" spans="1:14">
      <c r="A2431" t="s">
        <v>14</v>
      </c>
      <c r="B2431" t="s">
        <v>62</v>
      </c>
      <c r="C2431" t="s">
        <v>349</v>
      </c>
      <c r="D2431">
        <v>334560125</v>
      </c>
      <c r="E2431" s="1">
        <v>44578</v>
      </c>
      <c r="F2431" s="1">
        <v>44578</v>
      </c>
      <c r="G2431">
        <v>6528926234</v>
      </c>
      <c r="H2431" t="s">
        <v>1467</v>
      </c>
      <c r="I2431">
        <v>225.22</v>
      </c>
      <c r="J2431" s="1">
        <v>44638</v>
      </c>
      <c r="K2431">
        <v>204.75</v>
      </c>
      <c r="L2431" s="1">
        <v>44642</v>
      </c>
      <c r="M2431">
        <v>4</v>
      </c>
      <c r="N2431" s="8">
        <f t="shared" si="37"/>
        <v>819</v>
      </c>
    </row>
    <row r="2432" spans="1:14">
      <c r="A2432" t="s">
        <v>14</v>
      </c>
      <c r="B2432" t="s">
        <v>62</v>
      </c>
      <c r="C2432" t="s">
        <v>1468</v>
      </c>
      <c r="D2432">
        <v>8956140159</v>
      </c>
      <c r="E2432" s="1">
        <v>44578</v>
      </c>
      <c r="F2432" s="1">
        <v>44578</v>
      </c>
      <c r="G2432">
        <v>6528998974</v>
      </c>
      <c r="H2432">
        <v>1681</v>
      </c>
      <c r="I2432">
        <v>2476.6</v>
      </c>
      <c r="J2432" s="1">
        <v>44638</v>
      </c>
      <c r="K2432">
        <v>2030</v>
      </c>
      <c r="L2432" s="1">
        <v>44635</v>
      </c>
      <c r="M2432">
        <v>-3</v>
      </c>
      <c r="N2432" s="8">
        <f t="shared" si="37"/>
        <v>-6090</v>
      </c>
    </row>
    <row r="2433" spans="1:14">
      <c r="A2433" t="s">
        <v>14</v>
      </c>
      <c r="B2433" t="s">
        <v>62</v>
      </c>
      <c r="C2433" t="s">
        <v>108</v>
      </c>
      <c r="D2433">
        <v>2006400960</v>
      </c>
      <c r="E2433" s="1">
        <v>44578</v>
      </c>
      <c r="F2433" s="1">
        <v>44578</v>
      </c>
      <c r="G2433">
        <v>6529026598</v>
      </c>
      <c r="H2433">
        <v>1669384</v>
      </c>
      <c r="I2433">
        <v>12480.6</v>
      </c>
      <c r="J2433" s="1">
        <v>44638</v>
      </c>
      <c r="K2433">
        <v>10230</v>
      </c>
      <c r="L2433" s="1">
        <v>44678</v>
      </c>
      <c r="M2433">
        <v>40</v>
      </c>
      <c r="N2433" s="8">
        <f t="shared" si="37"/>
        <v>409200</v>
      </c>
    </row>
    <row r="2434" spans="1:14">
      <c r="A2434" t="s">
        <v>14</v>
      </c>
      <c r="B2434" t="s">
        <v>62</v>
      </c>
      <c r="C2434" t="s">
        <v>108</v>
      </c>
      <c r="D2434">
        <v>2006400960</v>
      </c>
      <c r="E2434" s="1">
        <v>44578</v>
      </c>
      <c r="F2434" s="1">
        <v>44578</v>
      </c>
      <c r="G2434">
        <v>6529026751</v>
      </c>
      <c r="H2434">
        <v>1669385</v>
      </c>
      <c r="I2434">
        <v>19011.66</v>
      </c>
      <c r="J2434" s="1">
        <v>44638</v>
      </c>
      <c r="K2434">
        <v>15583.33</v>
      </c>
      <c r="L2434" s="1">
        <v>44678</v>
      </c>
      <c r="M2434">
        <v>40</v>
      </c>
      <c r="N2434" s="8">
        <f t="shared" si="37"/>
        <v>623333.19999999995</v>
      </c>
    </row>
    <row r="2435" spans="1:14">
      <c r="A2435" t="s">
        <v>14</v>
      </c>
      <c r="B2435" t="s">
        <v>62</v>
      </c>
      <c r="C2435" t="s">
        <v>108</v>
      </c>
      <c r="D2435">
        <v>2006400960</v>
      </c>
      <c r="E2435" s="1">
        <v>44578</v>
      </c>
      <c r="F2435" s="1">
        <v>44578</v>
      </c>
      <c r="G2435">
        <v>6529028710</v>
      </c>
      <c r="H2435">
        <v>1669398</v>
      </c>
      <c r="I2435">
        <v>66.760000000000005</v>
      </c>
      <c r="J2435" s="1">
        <v>44638</v>
      </c>
      <c r="K2435">
        <v>54.72</v>
      </c>
      <c r="L2435" s="1">
        <v>44678</v>
      </c>
      <c r="M2435">
        <v>40</v>
      </c>
      <c r="N2435" s="8">
        <f t="shared" ref="N2435:N2498" si="38">+K2435*M2435</f>
        <v>2188.8000000000002</v>
      </c>
    </row>
    <row r="2436" spans="1:14">
      <c r="A2436" t="s">
        <v>14</v>
      </c>
      <c r="B2436" t="s">
        <v>62</v>
      </c>
      <c r="C2436" t="s">
        <v>108</v>
      </c>
      <c r="D2436">
        <v>2006400960</v>
      </c>
      <c r="E2436" s="1">
        <v>44578</v>
      </c>
      <c r="F2436" s="1">
        <v>44578</v>
      </c>
      <c r="G2436">
        <v>6529033751</v>
      </c>
      <c r="H2436">
        <v>1669417</v>
      </c>
      <c r="I2436">
        <v>728.82</v>
      </c>
      <c r="J2436" s="1">
        <v>44638</v>
      </c>
      <c r="K2436">
        <v>597.39</v>
      </c>
      <c r="L2436" s="1">
        <v>44678</v>
      </c>
      <c r="M2436">
        <v>40</v>
      </c>
      <c r="N2436" s="8">
        <f t="shared" si="38"/>
        <v>23895.599999999999</v>
      </c>
    </row>
    <row r="2437" spans="1:14">
      <c r="A2437" t="s">
        <v>14</v>
      </c>
      <c r="B2437" t="s">
        <v>62</v>
      </c>
      <c r="C2437" t="s">
        <v>108</v>
      </c>
      <c r="D2437">
        <v>2006400960</v>
      </c>
      <c r="E2437" s="1">
        <v>44578</v>
      </c>
      <c r="F2437" s="1">
        <v>44578</v>
      </c>
      <c r="G2437">
        <v>6529125666</v>
      </c>
      <c r="H2437">
        <v>1669949</v>
      </c>
      <c r="I2437">
        <v>292.8</v>
      </c>
      <c r="J2437" s="1">
        <v>44638</v>
      </c>
      <c r="K2437">
        <v>240</v>
      </c>
      <c r="L2437" s="1">
        <v>44587</v>
      </c>
      <c r="M2437">
        <v>-51</v>
      </c>
      <c r="N2437" s="8">
        <f t="shared" si="38"/>
        <v>-12240</v>
      </c>
    </row>
    <row r="2438" spans="1:14">
      <c r="A2438" t="s">
        <v>14</v>
      </c>
      <c r="B2438" t="s">
        <v>62</v>
      </c>
      <c r="C2438" t="s">
        <v>108</v>
      </c>
      <c r="D2438">
        <v>2006400960</v>
      </c>
      <c r="E2438" s="1">
        <v>44578</v>
      </c>
      <c r="F2438" s="1">
        <v>44578</v>
      </c>
      <c r="G2438">
        <v>6529125911</v>
      </c>
      <c r="H2438">
        <v>1669950</v>
      </c>
      <c r="I2438">
        <v>131.76</v>
      </c>
      <c r="J2438" s="1">
        <v>44638</v>
      </c>
      <c r="K2438">
        <v>108</v>
      </c>
      <c r="L2438" s="1">
        <v>44707</v>
      </c>
      <c r="M2438">
        <v>69</v>
      </c>
      <c r="N2438" s="8">
        <f t="shared" si="38"/>
        <v>7452</v>
      </c>
    </row>
    <row r="2439" spans="1:14">
      <c r="A2439" t="s">
        <v>14</v>
      </c>
      <c r="B2439" t="s">
        <v>62</v>
      </c>
      <c r="C2439" t="s">
        <v>108</v>
      </c>
      <c r="D2439">
        <v>2006400960</v>
      </c>
      <c r="E2439" s="1">
        <v>44578</v>
      </c>
      <c r="F2439" s="1">
        <v>44578</v>
      </c>
      <c r="G2439">
        <v>6529130922</v>
      </c>
      <c r="H2439">
        <v>1669975</v>
      </c>
      <c r="I2439">
        <v>2236</v>
      </c>
      <c r="J2439" s="1">
        <v>44638</v>
      </c>
      <c r="K2439">
        <v>2150</v>
      </c>
      <c r="L2439" s="1">
        <v>44678</v>
      </c>
      <c r="M2439">
        <v>40</v>
      </c>
      <c r="N2439" s="8">
        <f t="shared" si="38"/>
        <v>86000</v>
      </c>
    </row>
    <row r="2440" spans="1:14">
      <c r="A2440" t="s">
        <v>14</v>
      </c>
      <c r="B2440" t="s">
        <v>62</v>
      </c>
      <c r="C2440" t="s">
        <v>108</v>
      </c>
      <c r="D2440">
        <v>2006400960</v>
      </c>
      <c r="E2440" s="1">
        <v>44578</v>
      </c>
      <c r="F2440" s="1">
        <v>44578</v>
      </c>
      <c r="G2440">
        <v>6529132106</v>
      </c>
      <c r="H2440">
        <v>1669979</v>
      </c>
      <c r="I2440">
        <v>464.92</v>
      </c>
      <c r="J2440" s="1">
        <v>44638</v>
      </c>
      <c r="K2440">
        <v>447.04</v>
      </c>
      <c r="L2440" s="1">
        <v>44587</v>
      </c>
      <c r="M2440">
        <v>-51</v>
      </c>
      <c r="N2440" s="8">
        <f t="shared" si="38"/>
        <v>-22799.040000000001</v>
      </c>
    </row>
    <row r="2441" spans="1:14">
      <c r="A2441" t="s">
        <v>14</v>
      </c>
      <c r="B2441" t="s">
        <v>62</v>
      </c>
      <c r="C2441" t="s">
        <v>108</v>
      </c>
      <c r="D2441">
        <v>2006400960</v>
      </c>
      <c r="E2441" s="1">
        <v>44578</v>
      </c>
      <c r="F2441" s="1">
        <v>44578</v>
      </c>
      <c r="G2441">
        <v>6529134672</v>
      </c>
      <c r="H2441">
        <v>1669995</v>
      </c>
      <c r="I2441">
        <v>3641.98</v>
      </c>
      <c r="J2441" s="1">
        <v>44638</v>
      </c>
      <c r="K2441">
        <v>3501.9</v>
      </c>
      <c r="L2441" s="1">
        <v>44678</v>
      </c>
      <c r="M2441">
        <v>40</v>
      </c>
      <c r="N2441" s="8">
        <f t="shared" si="38"/>
        <v>140076</v>
      </c>
    </row>
    <row r="2442" spans="1:14">
      <c r="A2442" t="s">
        <v>14</v>
      </c>
      <c r="B2442" t="s">
        <v>62</v>
      </c>
      <c r="C2442" t="s">
        <v>108</v>
      </c>
      <c r="D2442">
        <v>2006400960</v>
      </c>
      <c r="E2442" s="1">
        <v>44578</v>
      </c>
      <c r="F2442" s="1">
        <v>44578</v>
      </c>
      <c r="G2442">
        <v>6529135352</v>
      </c>
      <c r="H2442">
        <v>1670001</v>
      </c>
      <c r="I2442">
        <v>1830</v>
      </c>
      <c r="J2442" s="1">
        <v>44638</v>
      </c>
      <c r="K2442">
        <v>1500</v>
      </c>
      <c r="L2442" s="1">
        <v>44587</v>
      </c>
      <c r="M2442">
        <v>-51</v>
      </c>
      <c r="N2442" s="8">
        <f t="shared" si="38"/>
        <v>-76500</v>
      </c>
    </row>
    <row r="2443" spans="1:14">
      <c r="A2443" t="s">
        <v>14</v>
      </c>
      <c r="B2443" t="s">
        <v>62</v>
      </c>
      <c r="C2443" t="s">
        <v>108</v>
      </c>
      <c r="D2443">
        <v>2006400960</v>
      </c>
      <c r="E2443" s="1">
        <v>44578</v>
      </c>
      <c r="F2443" s="1">
        <v>44578</v>
      </c>
      <c r="G2443">
        <v>6529135758</v>
      </c>
      <c r="H2443">
        <v>1670003</v>
      </c>
      <c r="I2443">
        <v>1357.2</v>
      </c>
      <c r="J2443" s="1">
        <v>44638</v>
      </c>
      <c r="K2443">
        <v>1305</v>
      </c>
      <c r="L2443" s="1">
        <v>44678</v>
      </c>
      <c r="M2443">
        <v>40</v>
      </c>
      <c r="N2443" s="8">
        <f t="shared" si="38"/>
        <v>52200</v>
      </c>
    </row>
    <row r="2444" spans="1:14">
      <c r="A2444" t="s">
        <v>14</v>
      </c>
      <c r="B2444" t="s">
        <v>62</v>
      </c>
      <c r="C2444" t="s">
        <v>108</v>
      </c>
      <c r="D2444">
        <v>2006400960</v>
      </c>
      <c r="E2444" s="1">
        <v>44578</v>
      </c>
      <c r="F2444" s="1">
        <v>44578</v>
      </c>
      <c r="G2444">
        <v>6529136010</v>
      </c>
      <c r="H2444">
        <v>1670004</v>
      </c>
      <c r="I2444">
        <v>879.51</v>
      </c>
      <c r="J2444" s="1">
        <v>44638</v>
      </c>
      <c r="K2444">
        <v>845.68</v>
      </c>
      <c r="L2444" s="1">
        <v>44587</v>
      </c>
      <c r="M2444">
        <v>-51</v>
      </c>
      <c r="N2444" s="8">
        <f t="shared" si="38"/>
        <v>-43129.68</v>
      </c>
    </row>
    <row r="2445" spans="1:14">
      <c r="A2445" t="s">
        <v>14</v>
      </c>
      <c r="B2445" t="s">
        <v>62</v>
      </c>
      <c r="C2445" t="s">
        <v>108</v>
      </c>
      <c r="D2445">
        <v>2006400960</v>
      </c>
      <c r="E2445" s="1">
        <v>44578</v>
      </c>
      <c r="F2445" s="1">
        <v>44578</v>
      </c>
      <c r="G2445">
        <v>6529139271</v>
      </c>
      <c r="H2445">
        <v>1670022</v>
      </c>
      <c r="I2445">
        <v>468.58</v>
      </c>
      <c r="J2445" s="1">
        <v>44638</v>
      </c>
      <c r="K2445">
        <v>450.56</v>
      </c>
      <c r="L2445" s="1">
        <v>44587</v>
      </c>
      <c r="M2445">
        <v>-51</v>
      </c>
      <c r="N2445" s="8">
        <f t="shared" si="38"/>
        <v>-22978.560000000001</v>
      </c>
    </row>
    <row r="2446" spans="1:14">
      <c r="A2446" t="s">
        <v>14</v>
      </c>
      <c r="B2446" t="s">
        <v>62</v>
      </c>
      <c r="C2446" t="s">
        <v>108</v>
      </c>
      <c r="D2446">
        <v>2006400960</v>
      </c>
      <c r="E2446" s="1">
        <v>44578</v>
      </c>
      <c r="F2446" s="1">
        <v>44578</v>
      </c>
      <c r="G2446">
        <v>6529139505</v>
      </c>
      <c r="H2446">
        <v>1670023</v>
      </c>
      <c r="I2446">
        <v>62.4</v>
      </c>
      <c r="J2446" s="1">
        <v>44638</v>
      </c>
      <c r="K2446">
        <v>60</v>
      </c>
      <c r="L2446" s="1">
        <v>44645</v>
      </c>
      <c r="M2446">
        <v>7</v>
      </c>
      <c r="N2446" s="8">
        <f t="shared" si="38"/>
        <v>420</v>
      </c>
    </row>
    <row r="2447" spans="1:14">
      <c r="A2447" t="s">
        <v>14</v>
      </c>
      <c r="B2447" t="s">
        <v>62</v>
      </c>
      <c r="C2447" t="s">
        <v>108</v>
      </c>
      <c r="D2447">
        <v>2006400960</v>
      </c>
      <c r="E2447" s="1">
        <v>44578</v>
      </c>
      <c r="F2447" s="1">
        <v>44578</v>
      </c>
      <c r="G2447">
        <v>6529143333</v>
      </c>
      <c r="H2447">
        <v>1670044</v>
      </c>
      <c r="I2447">
        <v>346.86</v>
      </c>
      <c r="J2447" s="1">
        <v>44638</v>
      </c>
      <c r="K2447">
        <v>333.52</v>
      </c>
      <c r="L2447" s="1">
        <v>44678</v>
      </c>
      <c r="M2447">
        <v>40</v>
      </c>
      <c r="N2447" s="8">
        <f t="shared" si="38"/>
        <v>13340.8</v>
      </c>
    </row>
    <row r="2448" spans="1:14">
      <c r="A2448" t="s">
        <v>14</v>
      </c>
      <c r="B2448" t="s">
        <v>62</v>
      </c>
      <c r="C2448" t="s">
        <v>108</v>
      </c>
      <c r="D2448">
        <v>2006400960</v>
      </c>
      <c r="E2448" s="1">
        <v>44578</v>
      </c>
      <c r="F2448" s="1">
        <v>44578</v>
      </c>
      <c r="G2448">
        <v>6529145741</v>
      </c>
      <c r="H2448">
        <v>1670056</v>
      </c>
      <c r="I2448">
        <v>62.4</v>
      </c>
      <c r="J2448" s="1">
        <v>44638</v>
      </c>
      <c r="K2448">
        <v>60</v>
      </c>
      <c r="L2448" s="1">
        <v>44645</v>
      </c>
      <c r="M2448">
        <v>7</v>
      </c>
      <c r="N2448" s="8">
        <f t="shared" si="38"/>
        <v>420</v>
      </c>
    </row>
    <row r="2449" spans="1:14">
      <c r="A2449" t="s">
        <v>14</v>
      </c>
      <c r="B2449" t="s">
        <v>62</v>
      </c>
      <c r="C2449" t="s">
        <v>108</v>
      </c>
      <c r="D2449">
        <v>2006400960</v>
      </c>
      <c r="E2449" s="1">
        <v>44578</v>
      </c>
      <c r="F2449" s="1">
        <v>44578</v>
      </c>
      <c r="G2449">
        <v>6529148494</v>
      </c>
      <c r="H2449">
        <v>1670072</v>
      </c>
      <c r="I2449">
        <v>1974.44</v>
      </c>
      <c r="J2449" s="1">
        <v>44638</v>
      </c>
      <c r="K2449">
        <v>1898.5</v>
      </c>
      <c r="L2449" s="1">
        <v>44678</v>
      </c>
      <c r="M2449">
        <v>40</v>
      </c>
      <c r="N2449" s="8">
        <f t="shared" si="38"/>
        <v>75940</v>
      </c>
    </row>
    <row r="2450" spans="1:14">
      <c r="A2450" t="s">
        <v>14</v>
      </c>
      <c r="B2450" t="s">
        <v>62</v>
      </c>
      <c r="C2450" t="s">
        <v>108</v>
      </c>
      <c r="D2450">
        <v>2006400960</v>
      </c>
      <c r="E2450" s="1">
        <v>44578</v>
      </c>
      <c r="F2450" s="1">
        <v>44578</v>
      </c>
      <c r="G2450">
        <v>6529148832</v>
      </c>
      <c r="H2450">
        <v>1670073</v>
      </c>
      <c r="I2450">
        <v>647.04999999999995</v>
      </c>
      <c r="J2450" s="1">
        <v>44638</v>
      </c>
      <c r="K2450">
        <v>622.16</v>
      </c>
      <c r="L2450" s="1">
        <v>44587</v>
      </c>
      <c r="M2450">
        <v>-51</v>
      </c>
      <c r="N2450" s="8">
        <f t="shared" si="38"/>
        <v>-31730.16</v>
      </c>
    </row>
    <row r="2451" spans="1:14">
      <c r="A2451" t="s">
        <v>14</v>
      </c>
      <c r="B2451" t="s">
        <v>62</v>
      </c>
      <c r="C2451" t="s">
        <v>108</v>
      </c>
      <c r="D2451">
        <v>2006400960</v>
      </c>
      <c r="E2451" s="1">
        <v>44578</v>
      </c>
      <c r="F2451" s="1">
        <v>44578</v>
      </c>
      <c r="G2451">
        <v>6529152121</v>
      </c>
      <c r="H2451">
        <v>1670084</v>
      </c>
      <c r="I2451">
        <v>1648.3</v>
      </c>
      <c r="J2451" s="1">
        <v>44638</v>
      </c>
      <c r="K2451">
        <v>1584.9</v>
      </c>
      <c r="L2451" s="1">
        <v>44678</v>
      </c>
      <c r="M2451">
        <v>40</v>
      </c>
      <c r="N2451" s="8">
        <f t="shared" si="38"/>
        <v>63396</v>
      </c>
    </row>
    <row r="2452" spans="1:14">
      <c r="A2452" t="s">
        <v>14</v>
      </c>
      <c r="B2452" t="s">
        <v>62</v>
      </c>
      <c r="C2452" t="s">
        <v>108</v>
      </c>
      <c r="D2452">
        <v>2006400960</v>
      </c>
      <c r="E2452" s="1">
        <v>44578</v>
      </c>
      <c r="F2452" s="1">
        <v>44578</v>
      </c>
      <c r="G2452">
        <v>6529155020</v>
      </c>
      <c r="H2452">
        <v>1670097</v>
      </c>
      <c r="I2452">
        <v>437.47</v>
      </c>
      <c r="J2452" s="1">
        <v>44638</v>
      </c>
      <c r="K2452">
        <v>420.64</v>
      </c>
      <c r="L2452" s="1">
        <v>44678</v>
      </c>
      <c r="M2452">
        <v>40</v>
      </c>
      <c r="N2452" s="8">
        <f t="shared" si="38"/>
        <v>16825.599999999999</v>
      </c>
    </row>
    <row r="2453" spans="1:14">
      <c r="A2453" t="s">
        <v>14</v>
      </c>
      <c r="B2453" t="s">
        <v>62</v>
      </c>
      <c r="C2453" t="s">
        <v>108</v>
      </c>
      <c r="D2453">
        <v>2006400960</v>
      </c>
      <c r="E2453" s="1">
        <v>44578</v>
      </c>
      <c r="F2453" s="1">
        <v>44578</v>
      </c>
      <c r="G2453">
        <v>6529155425</v>
      </c>
      <c r="H2453">
        <v>1670102</v>
      </c>
      <c r="I2453">
        <v>132.69999999999999</v>
      </c>
      <c r="J2453" s="1">
        <v>44638</v>
      </c>
      <c r="K2453">
        <v>127.6</v>
      </c>
      <c r="L2453" s="1">
        <v>44616</v>
      </c>
      <c r="M2453">
        <v>-22</v>
      </c>
      <c r="N2453" s="8">
        <f t="shared" si="38"/>
        <v>-2807.2</v>
      </c>
    </row>
    <row r="2454" spans="1:14">
      <c r="A2454" t="s">
        <v>14</v>
      </c>
      <c r="B2454" t="s">
        <v>62</v>
      </c>
      <c r="C2454" t="s">
        <v>108</v>
      </c>
      <c r="D2454">
        <v>2006400960</v>
      </c>
      <c r="E2454" s="1">
        <v>44578</v>
      </c>
      <c r="F2454" s="1">
        <v>44578</v>
      </c>
      <c r="G2454">
        <v>6529155488</v>
      </c>
      <c r="H2454">
        <v>1670103</v>
      </c>
      <c r="I2454">
        <v>93.6</v>
      </c>
      <c r="J2454" s="1">
        <v>44638</v>
      </c>
      <c r="K2454">
        <v>90</v>
      </c>
      <c r="L2454" s="1">
        <v>44678</v>
      </c>
      <c r="M2454">
        <v>40</v>
      </c>
      <c r="N2454" s="8">
        <f t="shared" si="38"/>
        <v>3600</v>
      </c>
    </row>
    <row r="2455" spans="1:14">
      <c r="A2455" t="s">
        <v>14</v>
      </c>
      <c r="B2455" t="s">
        <v>62</v>
      </c>
      <c r="C2455" t="s">
        <v>108</v>
      </c>
      <c r="D2455">
        <v>2006400960</v>
      </c>
      <c r="E2455" s="1">
        <v>44578</v>
      </c>
      <c r="F2455" s="1">
        <v>44578</v>
      </c>
      <c r="G2455">
        <v>6529157849</v>
      </c>
      <c r="H2455">
        <v>1670115</v>
      </c>
      <c r="I2455">
        <v>939.74</v>
      </c>
      <c r="J2455" s="1">
        <v>44638</v>
      </c>
      <c r="K2455">
        <v>903.6</v>
      </c>
      <c r="L2455" s="1">
        <v>44678</v>
      </c>
      <c r="M2455">
        <v>40</v>
      </c>
      <c r="N2455" s="8">
        <f t="shared" si="38"/>
        <v>36144</v>
      </c>
    </row>
    <row r="2456" spans="1:14">
      <c r="A2456" t="s">
        <v>14</v>
      </c>
      <c r="B2456" t="s">
        <v>62</v>
      </c>
      <c r="C2456" t="s">
        <v>108</v>
      </c>
      <c r="D2456">
        <v>2006400960</v>
      </c>
      <c r="E2456" s="1">
        <v>44578</v>
      </c>
      <c r="F2456" s="1">
        <v>44578</v>
      </c>
      <c r="G2456">
        <v>6529158014</v>
      </c>
      <c r="H2456">
        <v>1670116</v>
      </c>
      <c r="I2456">
        <v>4053.82</v>
      </c>
      <c r="J2456" s="1">
        <v>44638</v>
      </c>
      <c r="K2456">
        <v>3897.9</v>
      </c>
      <c r="L2456" s="1">
        <v>44678</v>
      </c>
      <c r="M2456">
        <v>40</v>
      </c>
      <c r="N2456" s="8">
        <f t="shared" si="38"/>
        <v>155916</v>
      </c>
    </row>
    <row r="2457" spans="1:14">
      <c r="A2457" t="s">
        <v>14</v>
      </c>
      <c r="B2457" t="s">
        <v>62</v>
      </c>
      <c r="C2457" t="s">
        <v>108</v>
      </c>
      <c r="D2457">
        <v>2006400960</v>
      </c>
      <c r="E2457" s="1">
        <v>44578</v>
      </c>
      <c r="F2457" s="1">
        <v>44578</v>
      </c>
      <c r="G2457">
        <v>6529160551</v>
      </c>
      <c r="H2457">
        <v>1670128</v>
      </c>
      <c r="I2457">
        <v>2267.1999999999998</v>
      </c>
      <c r="J2457" s="1">
        <v>44638</v>
      </c>
      <c r="K2457">
        <v>2180</v>
      </c>
      <c r="L2457" s="1">
        <v>44678</v>
      </c>
      <c r="M2457">
        <v>40</v>
      </c>
      <c r="N2457" s="8">
        <f t="shared" si="38"/>
        <v>87200</v>
      </c>
    </row>
    <row r="2458" spans="1:14">
      <c r="A2458" t="s">
        <v>14</v>
      </c>
      <c r="B2458" t="s">
        <v>62</v>
      </c>
      <c r="C2458" t="s">
        <v>108</v>
      </c>
      <c r="D2458">
        <v>2006400960</v>
      </c>
      <c r="E2458" s="1">
        <v>44578</v>
      </c>
      <c r="F2458" s="1">
        <v>44578</v>
      </c>
      <c r="G2458">
        <v>6529160622</v>
      </c>
      <c r="H2458">
        <v>1670129</v>
      </c>
      <c r="I2458">
        <v>330.39</v>
      </c>
      <c r="J2458" s="1">
        <v>44638</v>
      </c>
      <c r="K2458">
        <v>317.68</v>
      </c>
      <c r="L2458" s="1">
        <v>44678</v>
      </c>
      <c r="M2458">
        <v>40</v>
      </c>
      <c r="N2458" s="8">
        <f t="shared" si="38"/>
        <v>12707.2</v>
      </c>
    </row>
    <row r="2459" spans="1:14">
      <c r="A2459" t="s">
        <v>14</v>
      </c>
      <c r="B2459" t="s">
        <v>62</v>
      </c>
      <c r="C2459" t="s">
        <v>108</v>
      </c>
      <c r="D2459">
        <v>2006400960</v>
      </c>
      <c r="E2459" s="1">
        <v>44578</v>
      </c>
      <c r="F2459" s="1">
        <v>44578</v>
      </c>
      <c r="G2459">
        <v>6529167651</v>
      </c>
      <c r="H2459">
        <v>1670166</v>
      </c>
      <c r="I2459">
        <v>124.8</v>
      </c>
      <c r="J2459" s="1">
        <v>44638</v>
      </c>
      <c r="K2459">
        <v>120</v>
      </c>
      <c r="L2459" s="1">
        <v>44645</v>
      </c>
      <c r="M2459">
        <v>7</v>
      </c>
      <c r="N2459" s="8">
        <f t="shared" si="38"/>
        <v>840</v>
      </c>
    </row>
    <row r="2460" spans="1:14">
      <c r="A2460" t="s">
        <v>14</v>
      </c>
      <c r="B2460" t="s">
        <v>62</v>
      </c>
      <c r="C2460" t="s">
        <v>108</v>
      </c>
      <c r="D2460">
        <v>2006400960</v>
      </c>
      <c r="E2460" s="1">
        <v>44578</v>
      </c>
      <c r="F2460" s="1">
        <v>44578</v>
      </c>
      <c r="G2460">
        <v>6529167828</v>
      </c>
      <c r="H2460">
        <v>1670169</v>
      </c>
      <c r="I2460">
        <v>548.20000000000005</v>
      </c>
      <c r="J2460" s="1">
        <v>44638</v>
      </c>
      <c r="K2460">
        <v>527.12</v>
      </c>
      <c r="L2460" s="1">
        <v>44587</v>
      </c>
      <c r="M2460">
        <v>-51</v>
      </c>
      <c r="N2460" s="8">
        <f t="shared" si="38"/>
        <v>-26883.119999999999</v>
      </c>
    </row>
    <row r="2461" spans="1:14">
      <c r="A2461" t="s">
        <v>14</v>
      </c>
      <c r="B2461" t="s">
        <v>62</v>
      </c>
      <c r="C2461" t="s">
        <v>108</v>
      </c>
      <c r="D2461">
        <v>2006400960</v>
      </c>
      <c r="E2461" s="1">
        <v>44578</v>
      </c>
      <c r="F2461" s="1">
        <v>44578</v>
      </c>
      <c r="G2461">
        <v>6529170799</v>
      </c>
      <c r="H2461">
        <v>1670189</v>
      </c>
      <c r="I2461">
        <v>2906.28</v>
      </c>
      <c r="J2461" s="1">
        <v>44638</v>
      </c>
      <c r="K2461">
        <v>2794.5</v>
      </c>
      <c r="L2461" s="1">
        <v>44678</v>
      </c>
      <c r="M2461">
        <v>40</v>
      </c>
      <c r="N2461" s="8">
        <f t="shared" si="38"/>
        <v>111780</v>
      </c>
    </row>
    <row r="2462" spans="1:14">
      <c r="A2462" t="s">
        <v>14</v>
      </c>
      <c r="B2462" t="s">
        <v>62</v>
      </c>
      <c r="C2462" t="s">
        <v>108</v>
      </c>
      <c r="D2462">
        <v>2006400960</v>
      </c>
      <c r="E2462" s="1">
        <v>44578</v>
      </c>
      <c r="F2462" s="1">
        <v>44578</v>
      </c>
      <c r="G2462">
        <v>6529171555</v>
      </c>
      <c r="H2462">
        <v>1670192</v>
      </c>
      <c r="I2462">
        <v>2125.2399999999998</v>
      </c>
      <c r="J2462" s="1">
        <v>44638</v>
      </c>
      <c r="K2462">
        <v>2043.5</v>
      </c>
      <c r="L2462" s="1">
        <v>44678</v>
      </c>
      <c r="M2462">
        <v>40</v>
      </c>
      <c r="N2462" s="8">
        <f t="shared" si="38"/>
        <v>81740</v>
      </c>
    </row>
    <row r="2463" spans="1:14">
      <c r="A2463" t="s">
        <v>14</v>
      </c>
      <c r="B2463" t="s">
        <v>62</v>
      </c>
      <c r="C2463" t="s">
        <v>108</v>
      </c>
      <c r="D2463">
        <v>2006400960</v>
      </c>
      <c r="E2463" s="1">
        <v>44578</v>
      </c>
      <c r="F2463" s="1">
        <v>44578</v>
      </c>
      <c r="G2463">
        <v>6529171785</v>
      </c>
      <c r="H2463">
        <v>1670193</v>
      </c>
      <c r="I2463">
        <v>645.22</v>
      </c>
      <c r="J2463" s="1">
        <v>44638</v>
      </c>
      <c r="K2463">
        <v>620.4</v>
      </c>
      <c r="L2463" s="1">
        <v>44678</v>
      </c>
      <c r="M2463">
        <v>40</v>
      </c>
      <c r="N2463" s="8">
        <f t="shared" si="38"/>
        <v>24816</v>
      </c>
    </row>
    <row r="2464" spans="1:14">
      <c r="A2464" t="s">
        <v>14</v>
      </c>
      <c r="B2464" t="s">
        <v>62</v>
      </c>
      <c r="C2464" t="s">
        <v>108</v>
      </c>
      <c r="D2464">
        <v>2006400960</v>
      </c>
      <c r="E2464" s="1">
        <v>44578</v>
      </c>
      <c r="F2464" s="1">
        <v>44578</v>
      </c>
      <c r="G2464">
        <v>6529173234</v>
      </c>
      <c r="H2464">
        <v>1670205</v>
      </c>
      <c r="I2464">
        <v>93.6</v>
      </c>
      <c r="J2464" s="1">
        <v>44638</v>
      </c>
      <c r="K2464">
        <v>90</v>
      </c>
      <c r="L2464" s="1">
        <v>44645</v>
      </c>
      <c r="M2464">
        <v>7</v>
      </c>
      <c r="N2464" s="8">
        <f t="shared" si="38"/>
        <v>630</v>
      </c>
    </row>
    <row r="2465" spans="1:14">
      <c r="A2465" t="s">
        <v>14</v>
      </c>
      <c r="B2465" t="s">
        <v>62</v>
      </c>
      <c r="C2465" t="s">
        <v>108</v>
      </c>
      <c r="D2465">
        <v>2006400960</v>
      </c>
      <c r="E2465" s="1">
        <v>44578</v>
      </c>
      <c r="F2465" s="1">
        <v>44578</v>
      </c>
      <c r="G2465">
        <v>6529174085</v>
      </c>
      <c r="H2465">
        <v>1670208</v>
      </c>
      <c r="I2465">
        <v>68.64</v>
      </c>
      <c r="J2465" s="1">
        <v>44638</v>
      </c>
      <c r="K2465">
        <v>66</v>
      </c>
      <c r="L2465" s="1">
        <v>44645</v>
      </c>
      <c r="M2465">
        <v>7</v>
      </c>
      <c r="N2465" s="8">
        <f t="shared" si="38"/>
        <v>462</v>
      </c>
    </row>
    <row r="2466" spans="1:14">
      <c r="A2466" t="s">
        <v>14</v>
      </c>
      <c r="B2466" t="s">
        <v>62</v>
      </c>
      <c r="C2466" t="s">
        <v>108</v>
      </c>
      <c r="D2466">
        <v>2006400960</v>
      </c>
      <c r="E2466" s="1">
        <v>44578</v>
      </c>
      <c r="F2466" s="1">
        <v>44578</v>
      </c>
      <c r="G2466">
        <v>6529174166</v>
      </c>
      <c r="H2466">
        <v>1670209</v>
      </c>
      <c r="I2466">
        <v>387.13</v>
      </c>
      <c r="J2466" s="1">
        <v>44638</v>
      </c>
      <c r="K2466">
        <v>372.24</v>
      </c>
      <c r="L2466" s="1">
        <v>44587</v>
      </c>
      <c r="M2466">
        <v>-51</v>
      </c>
      <c r="N2466" s="8">
        <f t="shared" si="38"/>
        <v>-18984.240000000002</v>
      </c>
    </row>
    <row r="2467" spans="1:14">
      <c r="A2467" t="s">
        <v>14</v>
      </c>
      <c r="B2467" t="s">
        <v>62</v>
      </c>
      <c r="C2467" t="s">
        <v>108</v>
      </c>
      <c r="D2467">
        <v>2006400960</v>
      </c>
      <c r="E2467" s="1">
        <v>44578</v>
      </c>
      <c r="F2467" s="1">
        <v>44578</v>
      </c>
      <c r="G2467">
        <v>6529176523</v>
      </c>
      <c r="H2467">
        <v>1670221</v>
      </c>
      <c r="I2467">
        <v>1080.56</v>
      </c>
      <c r="J2467" s="1">
        <v>44638</v>
      </c>
      <c r="K2467">
        <v>1039</v>
      </c>
      <c r="L2467" s="1">
        <v>44678</v>
      </c>
      <c r="M2467">
        <v>40</v>
      </c>
      <c r="N2467" s="8">
        <f t="shared" si="38"/>
        <v>41560</v>
      </c>
    </row>
    <row r="2468" spans="1:14">
      <c r="A2468" t="s">
        <v>14</v>
      </c>
      <c r="B2468" t="s">
        <v>62</v>
      </c>
      <c r="C2468" t="s">
        <v>444</v>
      </c>
      <c r="D2468">
        <v>226250165</v>
      </c>
      <c r="E2468" s="1">
        <v>44578</v>
      </c>
      <c r="F2468" s="1">
        <v>44578</v>
      </c>
      <c r="G2468">
        <v>6529321595</v>
      </c>
      <c r="H2468">
        <v>500349</v>
      </c>
      <c r="I2468">
        <v>281.60000000000002</v>
      </c>
      <c r="J2468" s="1">
        <v>44638</v>
      </c>
      <c r="K2468">
        <v>256</v>
      </c>
      <c r="L2468" s="1">
        <v>44645</v>
      </c>
      <c r="M2468">
        <v>7</v>
      </c>
      <c r="N2468" s="8">
        <f t="shared" si="38"/>
        <v>1792</v>
      </c>
    </row>
    <row r="2469" spans="1:14">
      <c r="A2469" t="s">
        <v>14</v>
      </c>
      <c r="B2469" t="s">
        <v>62</v>
      </c>
      <c r="C2469" t="s">
        <v>415</v>
      </c>
      <c r="D2469">
        <v>3898780378</v>
      </c>
      <c r="E2469" s="1">
        <v>44578</v>
      </c>
      <c r="F2469" s="1">
        <v>44578</v>
      </c>
      <c r="G2469">
        <v>6530045013</v>
      </c>
      <c r="H2469" t="s">
        <v>1469</v>
      </c>
      <c r="I2469">
        <v>1018.94</v>
      </c>
      <c r="J2469" s="1">
        <v>44638</v>
      </c>
      <c r="K2469">
        <v>835.2</v>
      </c>
      <c r="L2469" s="1">
        <v>44620</v>
      </c>
      <c r="M2469">
        <v>-18</v>
      </c>
      <c r="N2469" s="8">
        <f t="shared" si="38"/>
        <v>-15033.6</v>
      </c>
    </row>
    <row r="2470" spans="1:14">
      <c r="A2470" t="s">
        <v>14</v>
      </c>
      <c r="B2470" t="s">
        <v>62</v>
      </c>
      <c r="C2470" t="s">
        <v>648</v>
      </c>
      <c r="D2470">
        <v>5297730961</v>
      </c>
      <c r="E2470" s="1">
        <v>44578</v>
      </c>
      <c r="F2470" s="1">
        <v>44578</v>
      </c>
      <c r="G2470">
        <v>6530336887</v>
      </c>
      <c r="H2470">
        <v>22100408</v>
      </c>
      <c r="I2470">
        <v>53.68</v>
      </c>
      <c r="J2470" s="1">
        <v>44638</v>
      </c>
      <c r="K2470">
        <v>44</v>
      </c>
      <c r="L2470" s="1">
        <v>44616</v>
      </c>
      <c r="M2470">
        <v>-22</v>
      </c>
      <c r="N2470" s="8">
        <f t="shared" si="38"/>
        <v>-968</v>
      </c>
    </row>
    <row r="2471" spans="1:14">
      <c r="A2471" t="s">
        <v>14</v>
      </c>
      <c r="B2471" t="s">
        <v>62</v>
      </c>
      <c r="C2471" t="s">
        <v>647</v>
      </c>
      <c r="D2471">
        <v>6655971007</v>
      </c>
      <c r="E2471" s="1">
        <v>44578</v>
      </c>
      <c r="F2471" s="1">
        <v>44578</v>
      </c>
      <c r="G2471">
        <v>6530466967</v>
      </c>
      <c r="H2471">
        <v>4196112019</v>
      </c>
      <c r="I2471">
        <v>1027.8599999999999</v>
      </c>
      <c r="J2471" s="1">
        <v>44638</v>
      </c>
      <c r="K2471">
        <v>842.51</v>
      </c>
      <c r="L2471" s="1">
        <v>44616</v>
      </c>
      <c r="M2471">
        <v>-22</v>
      </c>
      <c r="N2471" s="8">
        <f t="shared" si="38"/>
        <v>-18535.22</v>
      </c>
    </row>
    <row r="2472" spans="1:14">
      <c r="A2472" t="s">
        <v>14</v>
      </c>
      <c r="B2472" t="s">
        <v>62</v>
      </c>
      <c r="C2472" t="s">
        <v>294</v>
      </c>
      <c r="D2472">
        <v>1798781207</v>
      </c>
      <c r="E2472" s="1">
        <v>44578</v>
      </c>
      <c r="F2472" s="1">
        <v>44578</v>
      </c>
      <c r="G2472">
        <v>6530543067</v>
      </c>
      <c r="H2472" t="s">
        <v>1470</v>
      </c>
      <c r="I2472">
        <v>8800</v>
      </c>
      <c r="J2472" s="1">
        <v>44638</v>
      </c>
      <c r="K2472">
        <v>8000</v>
      </c>
      <c r="L2472" s="1">
        <v>44645</v>
      </c>
      <c r="M2472">
        <v>7</v>
      </c>
      <c r="N2472" s="8">
        <f t="shared" si="38"/>
        <v>56000</v>
      </c>
    </row>
    <row r="2473" spans="1:14">
      <c r="A2473" t="s">
        <v>14</v>
      </c>
      <c r="B2473" t="s">
        <v>62</v>
      </c>
      <c r="C2473" t="s">
        <v>647</v>
      </c>
      <c r="D2473">
        <v>6655971007</v>
      </c>
      <c r="E2473" s="1">
        <v>44578</v>
      </c>
      <c r="F2473" s="1">
        <v>44578</v>
      </c>
      <c r="G2473">
        <v>6530739559</v>
      </c>
      <c r="H2473">
        <v>4196112020</v>
      </c>
      <c r="I2473">
        <v>247067.26</v>
      </c>
      <c r="J2473" s="1">
        <v>44638</v>
      </c>
      <c r="K2473">
        <v>202514.15</v>
      </c>
      <c r="L2473" s="1">
        <v>44616</v>
      </c>
      <c r="M2473">
        <v>-22</v>
      </c>
      <c r="N2473" s="8">
        <f t="shared" si="38"/>
        <v>-4455311.3</v>
      </c>
    </row>
    <row r="2474" spans="1:14">
      <c r="A2474" t="s">
        <v>14</v>
      </c>
      <c r="B2474" t="s">
        <v>62</v>
      </c>
      <c r="C2474" t="s">
        <v>1471</v>
      </c>
      <c r="D2474">
        <v>6696370961</v>
      </c>
      <c r="E2474" s="1">
        <v>44578</v>
      </c>
      <c r="F2474" s="1">
        <v>44578</v>
      </c>
      <c r="G2474">
        <v>6530827173</v>
      </c>
      <c r="H2474" t="s">
        <v>1472</v>
      </c>
      <c r="I2474">
        <v>18035.759999999998</v>
      </c>
      <c r="J2474" s="1">
        <v>44638</v>
      </c>
      <c r="K2474">
        <v>14783.41</v>
      </c>
      <c r="L2474" s="1">
        <v>44642</v>
      </c>
      <c r="M2474">
        <v>4</v>
      </c>
      <c r="N2474" s="8">
        <f t="shared" si="38"/>
        <v>59133.64</v>
      </c>
    </row>
    <row r="2475" spans="1:14">
      <c r="A2475" t="s">
        <v>14</v>
      </c>
      <c r="B2475" t="s">
        <v>62</v>
      </c>
      <c r="C2475" t="s">
        <v>1109</v>
      </c>
      <c r="D2475">
        <v>6111530637</v>
      </c>
      <c r="E2475" s="1">
        <v>44578</v>
      </c>
      <c r="F2475" s="1">
        <v>44578</v>
      </c>
      <c r="G2475">
        <v>6531080977</v>
      </c>
      <c r="H2475" t="s">
        <v>1473</v>
      </c>
      <c r="I2475">
        <v>221.43</v>
      </c>
      <c r="J2475" s="1">
        <v>44638</v>
      </c>
      <c r="K2475">
        <v>181.5</v>
      </c>
      <c r="L2475" s="1">
        <v>44588</v>
      </c>
      <c r="M2475">
        <v>-50</v>
      </c>
      <c r="N2475" s="8">
        <f t="shared" si="38"/>
        <v>-9075</v>
      </c>
    </row>
    <row r="2476" spans="1:14">
      <c r="A2476" t="s">
        <v>14</v>
      </c>
      <c r="B2476" t="s">
        <v>62</v>
      </c>
      <c r="C2476" t="s">
        <v>492</v>
      </c>
      <c r="D2476">
        <v>5763890638</v>
      </c>
      <c r="E2476" s="1">
        <v>44578</v>
      </c>
      <c r="F2476" s="1">
        <v>44578</v>
      </c>
      <c r="G2476">
        <v>6531127400</v>
      </c>
      <c r="H2476" t="s">
        <v>1474</v>
      </c>
      <c r="I2476">
        <v>9131.1</v>
      </c>
      <c r="J2476" s="1">
        <v>44638</v>
      </c>
      <c r="K2476">
        <v>8301</v>
      </c>
      <c r="L2476" s="1">
        <v>44616</v>
      </c>
      <c r="M2476">
        <v>-22</v>
      </c>
      <c r="N2476" s="8">
        <f t="shared" si="38"/>
        <v>-182622</v>
      </c>
    </row>
    <row r="2477" spans="1:14">
      <c r="A2477" t="s">
        <v>14</v>
      </c>
      <c r="B2477" t="s">
        <v>62</v>
      </c>
      <c r="C2477" t="s">
        <v>307</v>
      </c>
      <c r="D2477">
        <v>1086690581</v>
      </c>
      <c r="E2477" s="1">
        <v>44578</v>
      </c>
      <c r="F2477" s="1">
        <v>44578</v>
      </c>
      <c r="G2477">
        <v>6531315214</v>
      </c>
      <c r="H2477" t="s">
        <v>1475</v>
      </c>
      <c r="I2477">
        <v>347.7</v>
      </c>
      <c r="J2477" s="1">
        <v>44638</v>
      </c>
      <c r="K2477">
        <v>285</v>
      </c>
      <c r="L2477" s="1">
        <v>44609</v>
      </c>
      <c r="M2477">
        <v>-29</v>
      </c>
      <c r="N2477" s="8">
        <f t="shared" si="38"/>
        <v>-8265</v>
      </c>
    </row>
    <row r="2478" spans="1:14">
      <c r="A2478" t="s">
        <v>14</v>
      </c>
      <c r="B2478" t="s">
        <v>62</v>
      </c>
      <c r="C2478" t="s">
        <v>307</v>
      </c>
      <c r="D2478">
        <v>1086690581</v>
      </c>
      <c r="E2478" s="1">
        <v>44578</v>
      </c>
      <c r="F2478" s="1">
        <v>44578</v>
      </c>
      <c r="G2478">
        <v>6531331313</v>
      </c>
      <c r="H2478" t="s">
        <v>1476</v>
      </c>
      <c r="I2478">
        <v>278.16000000000003</v>
      </c>
      <c r="J2478" s="1">
        <v>44638</v>
      </c>
      <c r="K2478">
        <v>228</v>
      </c>
      <c r="L2478" s="1">
        <v>44609</v>
      </c>
      <c r="M2478">
        <v>-29</v>
      </c>
      <c r="N2478" s="8">
        <f t="shared" si="38"/>
        <v>-6612</v>
      </c>
    </row>
    <row r="2479" spans="1:14">
      <c r="A2479" t="s">
        <v>14</v>
      </c>
      <c r="B2479" t="s">
        <v>62</v>
      </c>
      <c r="C2479" t="s">
        <v>319</v>
      </c>
      <c r="D2479">
        <v>9750710965</v>
      </c>
      <c r="E2479" s="1">
        <v>44578</v>
      </c>
      <c r="F2479" s="1">
        <v>44578</v>
      </c>
      <c r="G2479">
        <v>6531393801</v>
      </c>
      <c r="H2479" t="s">
        <v>1477</v>
      </c>
      <c r="I2479">
        <v>153.94999999999999</v>
      </c>
      <c r="J2479" s="1">
        <v>44638</v>
      </c>
      <c r="K2479">
        <v>139.94999999999999</v>
      </c>
      <c r="L2479" s="1">
        <v>44622</v>
      </c>
      <c r="M2479">
        <v>-16</v>
      </c>
      <c r="N2479" s="8">
        <f t="shared" si="38"/>
        <v>-2239.1999999999998</v>
      </c>
    </row>
    <row r="2480" spans="1:14">
      <c r="A2480" t="s">
        <v>14</v>
      </c>
      <c r="B2480" t="s">
        <v>62</v>
      </c>
      <c r="C2480" t="s">
        <v>465</v>
      </c>
      <c r="D2480">
        <v>6912570964</v>
      </c>
      <c r="E2480" s="1">
        <v>44578</v>
      </c>
      <c r="F2480" s="1">
        <v>44578</v>
      </c>
      <c r="G2480">
        <v>6531660950</v>
      </c>
      <c r="H2480">
        <v>97660086</v>
      </c>
      <c r="I2480">
        <v>219.6</v>
      </c>
      <c r="J2480" s="1">
        <v>44638</v>
      </c>
      <c r="K2480">
        <v>180</v>
      </c>
      <c r="L2480" s="1">
        <v>44645</v>
      </c>
      <c r="M2480">
        <v>7</v>
      </c>
      <c r="N2480" s="8">
        <f t="shared" si="38"/>
        <v>1260</v>
      </c>
    </row>
    <row r="2481" spans="1:14">
      <c r="A2481" t="s">
        <v>14</v>
      </c>
      <c r="B2481" t="s">
        <v>62</v>
      </c>
      <c r="C2481" t="s">
        <v>216</v>
      </c>
      <c r="D2481">
        <v>735390155</v>
      </c>
      <c r="E2481" s="1">
        <v>44578</v>
      </c>
      <c r="F2481" s="1">
        <v>44578</v>
      </c>
      <c r="G2481">
        <v>6531778285</v>
      </c>
      <c r="H2481">
        <v>1020619001</v>
      </c>
      <c r="I2481">
        <v>105526.34</v>
      </c>
      <c r="J2481" s="1">
        <v>44638</v>
      </c>
      <c r="K2481">
        <v>95933.04</v>
      </c>
      <c r="L2481" s="1">
        <v>44616</v>
      </c>
      <c r="M2481">
        <v>-22</v>
      </c>
      <c r="N2481" s="8">
        <f t="shared" si="38"/>
        <v>-2110526.88</v>
      </c>
    </row>
    <row r="2482" spans="1:14">
      <c r="A2482" t="s">
        <v>14</v>
      </c>
      <c r="B2482" t="s">
        <v>62</v>
      </c>
      <c r="C2482" t="s">
        <v>223</v>
      </c>
      <c r="D2482">
        <v>2362600344</v>
      </c>
      <c r="E2482" s="1">
        <v>44578</v>
      </c>
      <c r="F2482" s="1">
        <v>44578</v>
      </c>
      <c r="G2482">
        <v>6531994144</v>
      </c>
      <c r="H2482">
        <v>86</v>
      </c>
      <c r="I2482">
        <v>11327.7</v>
      </c>
      <c r="J2482" s="1">
        <v>44638</v>
      </c>
      <c r="K2482">
        <v>9285</v>
      </c>
      <c r="L2482" s="1">
        <v>44678</v>
      </c>
      <c r="M2482">
        <v>40</v>
      </c>
      <c r="N2482" s="8">
        <f t="shared" si="38"/>
        <v>371400</v>
      </c>
    </row>
    <row r="2483" spans="1:14">
      <c r="A2483" t="s">
        <v>14</v>
      </c>
      <c r="B2483" t="s">
        <v>62</v>
      </c>
      <c r="C2483" t="s">
        <v>116</v>
      </c>
      <c r="D2483">
        <v>2789580590</v>
      </c>
      <c r="E2483" s="1">
        <v>44578</v>
      </c>
      <c r="F2483" s="1">
        <v>44578</v>
      </c>
      <c r="G2483">
        <v>6532224251</v>
      </c>
      <c r="H2483">
        <v>2022003465</v>
      </c>
      <c r="I2483">
        <v>1068.8699999999999</v>
      </c>
      <c r="J2483" s="1">
        <v>44638</v>
      </c>
      <c r="K2483">
        <v>971.7</v>
      </c>
      <c r="L2483" s="1">
        <v>44645</v>
      </c>
      <c r="M2483">
        <v>7</v>
      </c>
      <c r="N2483" s="8">
        <f t="shared" si="38"/>
        <v>6801.9000000000005</v>
      </c>
    </row>
    <row r="2484" spans="1:14">
      <c r="A2484" t="s">
        <v>14</v>
      </c>
      <c r="B2484" t="s">
        <v>62</v>
      </c>
      <c r="C2484" t="s">
        <v>116</v>
      </c>
      <c r="D2484">
        <v>2789580590</v>
      </c>
      <c r="E2484" s="1">
        <v>44578</v>
      </c>
      <c r="F2484" s="1">
        <v>44578</v>
      </c>
      <c r="G2484">
        <v>6532224310</v>
      </c>
      <c r="H2484">
        <v>2022003466</v>
      </c>
      <c r="I2484">
        <v>244.86</v>
      </c>
      <c r="J2484" s="1">
        <v>44638</v>
      </c>
      <c r="K2484">
        <v>222.6</v>
      </c>
      <c r="L2484" s="1">
        <v>44645</v>
      </c>
      <c r="M2484">
        <v>7</v>
      </c>
      <c r="N2484" s="8">
        <f t="shared" si="38"/>
        <v>1558.2</v>
      </c>
    </row>
    <row r="2485" spans="1:14">
      <c r="A2485" t="s">
        <v>14</v>
      </c>
      <c r="B2485" t="s">
        <v>62</v>
      </c>
      <c r="C2485" t="s">
        <v>116</v>
      </c>
      <c r="D2485">
        <v>2789580590</v>
      </c>
      <c r="E2485" s="1">
        <v>44578</v>
      </c>
      <c r="F2485" s="1">
        <v>44578</v>
      </c>
      <c r="G2485">
        <v>6532224368</v>
      </c>
      <c r="H2485">
        <v>2022003464</v>
      </c>
      <c r="I2485">
        <v>27434</v>
      </c>
      <c r="J2485" s="1">
        <v>44638</v>
      </c>
      <c r="K2485">
        <v>24940</v>
      </c>
      <c r="L2485" s="1">
        <v>44645</v>
      </c>
      <c r="M2485">
        <v>7</v>
      </c>
      <c r="N2485" s="8">
        <f t="shared" si="38"/>
        <v>174580</v>
      </c>
    </row>
    <row r="2486" spans="1:14">
      <c r="A2486" t="s">
        <v>14</v>
      </c>
      <c r="B2486" t="s">
        <v>62</v>
      </c>
      <c r="C2486" t="s">
        <v>116</v>
      </c>
      <c r="D2486">
        <v>2789580590</v>
      </c>
      <c r="E2486" s="1">
        <v>44578</v>
      </c>
      <c r="F2486" s="1">
        <v>44578</v>
      </c>
      <c r="G2486">
        <v>6532224446</v>
      </c>
      <c r="H2486">
        <v>2022003468</v>
      </c>
      <c r="I2486">
        <v>56.1</v>
      </c>
      <c r="J2486" s="1">
        <v>44638</v>
      </c>
      <c r="K2486">
        <v>51</v>
      </c>
      <c r="L2486" s="1">
        <v>44645</v>
      </c>
      <c r="M2486">
        <v>7</v>
      </c>
      <c r="N2486" s="8">
        <f t="shared" si="38"/>
        <v>357</v>
      </c>
    </row>
    <row r="2487" spans="1:14">
      <c r="A2487" t="s">
        <v>14</v>
      </c>
      <c r="B2487" t="s">
        <v>62</v>
      </c>
      <c r="C2487" t="s">
        <v>116</v>
      </c>
      <c r="D2487">
        <v>2789580590</v>
      </c>
      <c r="E2487" s="1">
        <v>44578</v>
      </c>
      <c r="F2487" s="1">
        <v>44578</v>
      </c>
      <c r="G2487">
        <v>6532224479</v>
      </c>
      <c r="H2487">
        <v>2022003467</v>
      </c>
      <c r="I2487">
        <v>25520</v>
      </c>
      <c r="J2487" s="1">
        <v>44638</v>
      </c>
      <c r="K2487">
        <v>23200</v>
      </c>
      <c r="L2487" s="1">
        <v>44645</v>
      </c>
      <c r="M2487">
        <v>7</v>
      </c>
      <c r="N2487" s="8">
        <f t="shared" si="38"/>
        <v>162400</v>
      </c>
    </row>
    <row r="2488" spans="1:14">
      <c r="A2488" t="s">
        <v>14</v>
      </c>
      <c r="B2488" t="s">
        <v>62</v>
      </c>
      <c r="C2488" t="s">
        <v>396</v>
      </c>
      <c r="D2488">
        <v>1778520302</v>
      </c>
      <c r="E2488" s="1">
        <v>44579</v>
      </c>
      <c r="F2488" s="1">
        <v>44579</v>
      </c>
      <c r="G2488">
        <v>6532739654</v>
      </c>
      <c r="H2488">
        <v>6012222000672</v>
      </c>
      <c r="I2488">
        <v>1573</v>
      </c>
      <c r="J2488" s="1">
        <v>44639</v>
      </c>
      <c r="K2488">
        <v>1430</v>
      </c>
      <c r="L2488" s="1">
        <v>44645</v>
      </c>
      <c r="M2488">
        <v>6</v>
      </c>
      <c r="N2488" s="8">
        <f t="shared" si="38"/>
        <v>8580</v>
      </c>
    </row>
    <row r="2489" spans="1:14">
      <c r="A2489" t="s">
        <v>14</v>
      </c>
      <c r="B2489" t="s">
        <v>62</v>
      </c>
      <c r="C2489" t="s">
        <v>727</v>
      </c>
      <c r="D2489">
        <v>12785290151</v>
      </c>
      <c r="E2489" s="1">
        <v>44579</v>
      </c>
      <c r="F2489" s="1">
        <v>44579</v>
      </c>
      <c r="G2489">
        <v>6532744553</v>
      </c>
      <c r="H2489" t="s">
        <v>1478</v>
      </c>
      <c r="I2489">
        <v>552.84</v>
      </c>
      <c r="J2489" s="1">
        <v>44639</v>
      </c>
      <c r="K2489">
        <v>453.15</v>
      </c>
      <c r="L2489" s="1">
        <v>44616</v>
      </c>
      <c r="M2489">
        <v>-23</v>
      </c>
      <c r="N2489" s="8">
        <f t="shared" si="38"/>
        <v>-10422.449999999999</v>
      </c>
    </row>
    <row r="2490" spans="1:14">
      <c r="A2490" t="s">
        <v>14</v>
      </c>
      <c r="B2490" t="s">
        <v>62</v>
      </c>
      <c r="C2490" t="s">
        <v>288</v>
      </c>
      <c r="D2490">
        <v>7195130153</v>
      </c>
      <c r="E2490" s="1">
        <v>44579</v>
      </c>
      <c r="F2490" s="1">
        <v>44579</v>
      </c>
      <c r="G2490">
        <v>6532786010</v>
      </c>
      <c r="H2490">
        <v>3622004045</v>
      </c>
      <c r="I2490">
        <v>33127.74</v>
      </c>
      <c r="J2490" s="1">
        <v>44639</v>
      </c>
      <c r="K2490">
        <v>30116.13</v>
      </c>
      <c r="L2490" s="1">
        <v>44616</v>
      </c>
      <c r="M2490">
        <v>-23</v>
      </c>
      <c r="N2490" s="8">
        <f t="shared" si="38"/>
        <v>-692670.99</v>
      </c>
    </row>
    <row r="2491" spans="1:14">
      <c r="A2491" t="s">
        <v>14</v>
      </c>
      <c r="B2491" t="s">
        <v>62</v>
      </c>
      <c r="C2491" t="s">
        <v>288</v>
      </c>
      <c r="D2491">
        <v>7195130153</v>
      </c>
      <c r="E2491" s="1">
        <v>44579</v>
      </c>
      <c r="F2491" s="1">
        <v>44579</v>
      </c>
      <c r="G2491">
        <v>6532786115</v>
      </c>
      <c r="H2491">
        <v>3622004046</v>
      </c>
      <c r="I2491">
        <v>76092.98</v>
      </c>
      <c r="J2491" s="1">
        <v>44639</v>
      </c>
      <c r="K2491">
        <v>69175.44</v>
      </c>
      <c r="L2491" s="1">
        <v>44616</v>
      </c>
      <c r="M2491">
        <v>-23</v>
      </c>
      <c r="N2491" s="8">
        <f t="shared" si="38"/>
        <v>-1591035.12</v>
      </c>
    </row>
    <row r="2492" spans="1:14">
      <c r="A2492" t="s">
        <v>14</v>
      </c>
      <c r="B2492" t="s">
        <v>62</v>
      </c>
      <c r="C2492" t="s">
        <v>288</v>
      </c>
      <c r="D2492">
        <v>7195130153</v>
      </c>
      <c r="E2492" s="1">
        <v>44579</v>
      </c>
      <c r="F2492" s="1">
        <v>44579</v>
      </c>
      <c r="G2492">
        <v>6532786180</v>
      </c>
      <c r="H2492">
        <v>3622004047</v>
      </c>
      <c r="I2492">
        <v>47640.45</v>
      </c>
      <c r="J2492" s="1">
        <v>44639</v>
      </c>
      <c r="K2492">
        <v>43309.5</v>
      </c>
      <c r="L2492" s="1">
        <v>44616</v>
      </c>
      <c r="M2492">
        <v>-23</v>
      </c>
      <c r="N2492" s="8">
        <f t="shared" si="38"/>
        <v>-996118.5</v>
      </c>
    </row>
    <row r="2493" spans="1:14">
      <c r="A2493" t="s">
        <v>14</v>
      </c>
      <c r="B2493" t="s">
        <v>62</v>
      </c>
      <c r="C2493" t="s">
        <v>99</v>
      </c>
      <c r="D2493">
        <v>803890151</v>
      </c>
      <c r="E2493" s="1">
        <v>44579</v>
      </c>
      <c r="F2493" s="1">
        <v>44579</v>
      </c>
      <c r="G2493">
        <v>6532791054</v>
      </c>
      <c r="H2493">
        <v>222003084</v>
      </c>
      <c r="I2493">
        <v>805.2</v>
      </c>
      <c r="J2493" s="1">
        <v>44639</v>
      </c>
      <c r="K2493">
        <v>660</v>
      </c>
      <c r="L2493" s="1">
        <v>44645</v>
      </c>
      <c r="M2493">
        <v>6</v>
      </c>
      <c r="N2493" s="8">
        <f t="shared" si="38"/>
        <v>3960</v>
      </c>
    </row>
    <row r="2494" spans="1:14">
      <c r="A2494" t="s">
        <v>14</v>
      </c>
      <c r="B2494" t="s">
        <v>62</v>
      </c>
      <c r="C2494" t="s">
        <v>612</v>
      </c>
      <c r="D2494">
        <v>6058020964</v>
      </c>
      <c r="E2494" s="1">
        <v>44579</v>
      </c>
      <c r="F2494" s="1">
        <v>44579</v>
      </c>
      <c r="G2494">
        <v>6532834481</v>
      </c>
      <c r="H2494">
        <v>221000330</v>
      </c>
      <c r="I2494">
        <v>1501.5</v>
      </c>
      <c r="J2494" s="1">
        <v>44639</v>
      </c>
      <c r="K2494">
        <v>1365</v>
      </c>
      <c r="L2494" s="1">
        <v>44637</v>
      </c>
      <c r="M2494">
        <v>-2</v>
      </c>
      <c r="N2494" s="8">
        <f t="shared" si="38"/>
        <v>-2730</v>
      </c>
    </row>
    <row r="2495" spans="1:14">
      <c r="A2495" t="s">
        <v>14</v>
      </c>
      <c r="B2495" t="s">
        <v>62</v>
      </c>
      <c r="C2495" t="s">
        <v>859</v>
      </c>
      <c r="D2495">
        <v>5748910485</v>
      </c>
      <c r="E2495" s="1">
        <v>44579</v>
      </c>
      <c r="F2495" s="1">
        <v>44579</v>
      </c>
      <c r="G2495">
        <v>6532910811</v>
      </c>
      <c r="H2495">
        <v>9142028924</v>
      </c>
      <c r="I2495">
        <v>244</v>
      </c>
      <c r="J2495" s="1">
        <v>44639</v>
      </c>
      <c r="K2495">
        <v>200</v>
      </c>
      <c r="L2495" s="1">
        <v>44620</v>
      </c>
      <c r="M2495">
        <v>-19</v>
      </c>
      <c r="N2495" s="8">
        <f t="shared" si="38"/>
        <v>-3800</v>
      </c>
    </row>
    <row r="2496" spans="1:14">
      <c r="A2496" t="s">
        <v>14</v>
      </c>
      <c r="B2496" t="s">
        <v>62</v>
      </c>
      <c r="C2496" t="s">
        <v>367</v>
      </c>
      <c r="D2496">
        <v>100190610</v>
      </c>
      <c r="E2496" s="1">
        <v>44579</v>
      </c>
      <c r="F2496" s="1">
        <v>44579</v>
      </c>
      <c r="G2496">
        <v>6532931084</v>
      </c>
      <c r="H2496">
        <v>9546804802</v>
      </c>
      <c r="I2496">
        <v>4909.28</v>
      </c>
      <c r="J2496" s="1">
        <v>44639</v>
      </c>
      <c r="K2496">
        <v>4024</v>
      </c>
      <c r="L2496" s="1">
        <v>44645</v>
      </c>
      <c r="M2496">
        <v>6</v>
      </c>
      <c r="N2496" s="8">
        <f t="shared" si="38"/>
        <v>24144</v>
      </c>
    </row>
    <row r="2497" spans="1:14">
      <c r="A2497" t="s">
        <v>14</v>
      </c>
      <c r="B2497" t="s">
        <v>62</v>
      </c>
      <c r="C2497" t="s">
        <v>72</v>
      </c>
      <c r="D2497">
        <v>9238800156</v>
      </c>
      <c r="E2497" s="1">
        <v>44579</v>
      </c>
      <c r="F2497" s="1">
        <v>44579</v>
      </c>
      <c r="G2497">
        <v>6532969133</v>
      </c>
      <c r="H2497">
        <v>1209054841</v>
      </c>
      <c r="I2497">
        <v>8344.7999999999993</v>
      </c>
      <c r="J2497" s="1">
        <v>44639</v>
      </c>
      <c r="K2497">
        <v>6840</v>
      </c>
      <c r="L2497" s="1">
        <v>44616</v>
      </c>
      <c r="M2497">
        <v>-23</v>
      </c>
      <c r="N2497" s="8">
        <f t="shared" si="38"/>
        <v>-157320</v>
      </c>
    </row>
    <row r="2498" spans="1:14">
      <c r="A2498" t="s">
        <v>14</v>
      </c>
      <c r="B2498" t="s">
        <v>62</v>
      </c>
      <c r="C2498" t="s">
        <v>72</v>
      </c>
      <c r="D2498">
        <v>9238800156</v>
      </c>
      <c r="E2498" s="1">
        <v>44579</v>
      </c>
      <c r="F2498" s="1">
        <v>44579</v>
      </c>
      <c r="G2498">
        <v>6532969142</v>
      </c>
      <c r="H2498">
        <v>1209054842</v>
      </c>
      <c r="I2498">
        <v>1152.9000000000001</v>
      </c>
      <c r="J2498" s="1">
        <v>44639</v>
      </c>
      <c r="K2498">
        <v>945</v>
      </c>
      <c r="L2498" s="1">
        <v>44616</v>
      </c>
      <c r="M2498">
        <v>-23</v>
      </c>
      <c r="N2498" s="8">
        <f t="shared" si="38"/>
        <v>-21735</v>
      </c>
    </row>
    <row r="2499" spans="1:14">
      <c r="A2499" t="s">
        <v>14</v>
      </c>
      <c r="B2499" t="s">
        <v>62</v>
      </c>
      <c r="C2499" t="s">
        <v>72</v>
      </c>
      <c r="D2499">
        <v>9238800156</v>
      </c>
      <c r="E2499" s="1">
        <v>44579</v>
      </c>
      <c r="F2499" s="1">
        <v>44579</v>
      </c>
      <c r="G2499">
        <v>6532969574</v>
      </c>
      <c r="H2499">
        <v>1209054843</v>
      </c>
      <c r="I2499">
        <v>2562</v>
      </c>
      <c r="J2499" s="1">
        <v>44639</v>
      </c>
      <c r="K2499">
        <v>2100</v>
      </c>
      <c r="L2499" s="1">
        <v>44616</v>
      </c>
      <c r="M2499">
        <v>-23</v>
      </c>
      <c r="N2499" s="8">
        <f t="shared" ref="N2499:N2562" si="39">+K2499*M2499</f>
        <v>-48300</v>
      </c>
    </row>
    <row r="2500" spans="1:14">
      <c r="A2500" t="s">
        <v>14</v>
      </c>
      <c r="B2500" t="s">
        <v>62</v>
      </c>
      <c r="C2500" t="s">
        <v>500</v>
      </c>
      <c r="D2500">
        <v>422760587</v>
      </c>
      <c r="E2500" s="1">
        <v>44579</v>
      </c>
      <c r="F2500" s="1">
        <v>44579</v>
      </c>
      <c r="G2500">
        <v>6533007946</v>
      </c>
      <c r="H2500">
        <v>2022000010002440</v>
      </c>
      <c r="I2500">
        <v>97663.72</v>
      </c>
      <c r="J2500" s="1">
        <v>44639</v>
      </c>
      <c r="K2500">
        <v>88785.2</v>
      </c>
      <c r="L2500" s="1">
        <v>44616</v>
      </c>
      <c r="M2500">
        <v>-23</v>
      </c>
      <c r="N2500" s="8">
        <f t="shared" si="39"/>
        <v>-2042059.5999999999</v>
      </c>
    </row>
    <row r="2501" spans="1:14">
      <c r="A2501" t="s">
        <v>14</v>
      </c>
      <c r="B2501" t="s">
        <v>62</v>
      </c>
      <c r="C2501" t="s">
        <v>502</v>
      </c>
      <c r="D2501">
        <v>3296950151</v>
      </c>
      <c r="E2501" s="1">
        <v>44579</v>
      </c>
      <c r="F2501" s="1">
        <v>44579</v>
      </c>
      <c r="G2501">
        <v>6533008413</v>
      </c>
      <c r="H2501">
        <v>2022000010001300</v>
      </c>
      <c r="I2501">
        <v>2.2400000000000002</v>
      </c>
      <c r="J2501" s="1">
        <v>44639</v>
      </c>
      <c r="K2501">
        <v>2.04</v>
      </c>
      <c r="L2501" s="1">
        <v>44616</v>
      </c>
      <c r="M2501">
        <v>-23</v>
      </c>
      <c r="N2501" s="8">
        <f t="shared" si="39"/>
        <v>-46.92</v>
      </c>
    </row>
    <row r="2502" spans="1:14">
      <c r="A2502" t="s">
        <v>14</v>
      </c>
      <c r="B2502" t="s">
        <v>62</v>
      </c>
      <c r="C2502" t="s">
        <v>500</v>
      </c>
      <c r="D2502">
        <v>422760587</v>
      </c>
      <c r="E2502" s="1">
        <v>44579</v>
      </c>
      <c r="F2502" s="1">
        <v>44579</v>
      </c>
      <c r="G2502">
        <v>6533008722</v>
      </c>
      <c r="H2502">
        <v>2022000010002440</v>
      </c>
      <c r="I2502">
        <v>7346.35</v>
      </c>
      <c r="J2502" s="1">
        <v>44639</v>
      </c>
      <c r="K2502">
        <v>6678.5</v>
      </c>
      <c r="L2502" s="1">
        <v>44616</v>
      </c>
      <c r="M2502">
        <v>-23</v>
      </c>
      <c r="N2502" s="8">
        <f t="shared" si="39"/>
        <v>-153605.5</v>
      </c>
    </row>
    <row r="2503" spans="1:14">
      <c r="A2503" t="s">
        <v>14</v>
      </c>
      <c r="B2503" t="s">
        <v>62</v>
      </c>
      <c r="C2503" t="s">
        <v>568</v>
      </c>
      <c r="D2503">
        <v>832400154</v>
      </c>
      <c r="E2503" s="1">
        <v>44579</v>
      </c>
      <c r="F2503" s="1">
        <v>44579</v>
      </c>
      <c r="G2503">
        <v>6533054156</v>
      </c>
      <c r="H2503">
        <v>27404911</v>
      </c>
      <c r="I2503">
        <v>132</v>
      </c>
      <c r="J2503" s="1">
        <v>44639</v>
      </c>
      <c r="K2503">
        <v>120</v>
      </c>
      <c r="L2503" s="1">
        <v>44616</v>
      </c>
      <c r="M2503">
        <v>-23</v>
      </c>
      <c r="N2503" s="8">
        <f t="shared" si="39"/>
        <v>-2760</v>
      </c>
    </row>
    <row r="2504" spans="1:14">
      <c r="A2504" t="s">
        <v>14</v>
      </c>
      <c r="B2504" t="s">
        <v>62</v>
      </c>
      <c r="C2504" t="s">
        <v>503</v>
      </c>
      <c r="D2504">
        <v>10051170156</v>
      </c>
      <c r="E2504" s="1">
        <v>44579</v>
      </c>
      <c r="F2504" s="1">
        <v>44579</v>
      </c>
      <c r="G2504">
        <v>6533081440</v>
      </c>
      <c r="H2504">
        <v>931828258</v>
      </c>
      <c r="I2504">
        <v>14829.61</v>
      </c>
      <c r="J2504" s="1">
        <v>44639</v>
      </c>
      <c r="K2504">
        <v>13481.46</v>
      </c>
      <c r="L2504" s="1">
        <v>44645</v>
      </c>
      <c r="M2504">
        <v>6</v>
      </c>
      <c r="N2504" s="8">
        <f t="shared" si="39"/>
        <v>80888.759999999995</v>
      </c>
    </row>
    <row r="2505" spans="1:14">
      <c r="A2505" t="s">
        <v>14</v>
      </c>
      <c r="B2505" t="s">
        <v>62</v>
      </c>
      <c r="C2505" t="s">
        <v>607</v>
      </c>
      <c r="D2505">
        <v>2774840595</v>
      </c>
      <c r="E2505" s="1">
        <v>44579</v>
      </c>
      <c r="F2505" s="1">
        <v>44579</v>
      </c>
      <c r="G2505">
        <v>6533137404</v>
      </c>
      <c r="H2505">
        <v>9897018246</v>
      </c>
      <c r="I2505">
        <v>2280.7600000000002</v>
      </c>
      <c r="J2505" s="1">
        <v>44639</v>
      </c>
      <c r="K2505">
        <v>2073.42</v>
      </c>
      <c r="L2505" s="1">
        <v>44645</v>
      </c>
      <c r="M2505">
        <v>6</v>
      </c>
      <c r="N2505" s="8">
        <f t="shared" si="39"/>
        <v>12440.52</v>
      </c>
    </row>
    <row r="2506" spans="1:14">
      <c r="A2506" t="s">
        <v>14</v>
      </c>
      <c r="B2506" t="s">
        <v>62</v>
      </c>
      <c r="C2506" t="s">
        <v>607</v>
      </c>
      <c r="D2506">
        <v>2774840595</v>
      </c>
      <c r="E2506" s="1">
        <v>44579</v>
      </c>
      <c r="F2506" s="1">
        <v>44579</v>
      </c>
      <c r="G2506">
        <v>6533140236</v>
      </c>
      <c r="H2506">
        <v>9897018245</v>
      </c>
      <c r="I2506">
        <v>57.22</v>
      </c>
      <c r="J2506" s="1">
        <v>44639</v>
      </c>
      <c r="K2506">
        <v>52.02</v>
      </c>
      <c r="L2506" s="1">
        <v>44645</v>
      </c>
      <c r="M2506">
        <v>6</v>
      </c>
      <c r="N2506" s="8">
        <f t="shared" si="39"/>
        <v>312.12</v>
      </c>
    </row>
    <row r="2507" spans="1:14">
      <c r="A2507" t="s">
        <v>14</v>
      </c>
      <c r="B2507" t="s">
        <v>62</v>
      </c>
      <c r="C2507" t="s">
        <v>75</v>
      </c>
      <c r="D2507">
        <v>801720152</v>
      </c>
      <c r="E2507" s="1">
        <v>44579</v>
      </c>
      <c r="F2507" s="1">
        <v>44579</v>
      </c>
      <c r="G2507">
        <v>6533233955</v>
      </c>
      <c r="H2507">
        <v>2200001095</v>
      </c>
      <c r="I2507">
        <v>1686.04</v>
      </c>
      <c r="J2507" s="1">
        <v>44639</v>
      </c>
      <c r="K2507">
        <v>1382</v>
      </c>
      <c r="L2507" s="1">
        <v>44622</v>
      </c>
      <c r="M2507">
        <v>-17</v>
      </c>
      <c r="N2507" s="8">
        <f t="shared" si="39"/>
        <v>-23494</v>
      </c>
    </row>
    <row r="2508" spans="1:14">
      <c r="A2508" t="s">
        <v>14</v>
      </c>
      <c r="B2508" t="s">
        <v>62</v>
      </c>
      <c r="C2508" t="s">
        <v>466</v>
      </c>
      <c r="D2508">
        <v>5526631006</v>
      </c>
      <c r="E2508" s="1">
        <v>44579</v>
      </c>
      <c r="F2508" s="1">
        <v>44579</v>
      </c>
      <c r="G2508">
        <v>6533390817</v>
      </c>
      <c r="H2508" t="s">
        <v>1479</v>
      </c>
      <c r="I2508">
        <v>5321.64</v>
      </c>
      <c r="J2508" s="1">
        <v>44639</v>
      </c>
      <c r="K2508">
        <v>4362</v>
      </c>
      <c r="L2508" s="1">
        <v>44645</v>
      </c>
      <c r="M2508">
        <v>6</v>
      </c>
      <c r="N2508" s="8">
        <f t="shared" si="39"/>
        <v>26172</v>
      </c>
    </row>
    <row r="2509" spans="1:14">
      <c r="A2509" t="s">
        <v>14</v>
      </c>
      <c r="B2509" t="s">
        <v>62</v>
      </c>
      <c r="C2509" t="s">
        <v>116</v>
      </c>
      <c r="D2509">
        <v>2789580590</v>
      </c>
      <c r="E2509" s="1">
        <v>44579</v>
      </c>
      <c r="F2509" s="1">
        <v>44579</v>
      </c>
      <c r="G2509">
        <v>6533574946</v>
      </c>
      <c r="H2509">
        <v>2022003469</v>
      </c>
      <c r="I2509">
        <v>132</v>
      </c>
      <c r="J2509" s="1">
        <v>44639</v>
      </c>
      <c r="K2509">
        <v>120</v>
      </c>
      <c r="L2509" s="1">
        <v>44645</v>
      </c>
      <c r="M2509">
        <v>6</v>
      </c>
      <c r="N2509" s="8">
        <f t="shared" si="39"/>
        <v>720</v>
      </c>
    </row>
    <row r="2510" spans="1:14">
      <c r="A2510" t="s">
        <v>14</v>
      </c>
      <c r="B2510" t="s">
        <v>62</v>
      </c>
      <c r="C2510" t="s">
        <v>98</v>
      </c>
      <c r="D2510">
        <v>3524050238</v>
      </c>
      <c r="E2510" s="1">
        <v>44579</v>
      </c>
      <c r="F2510" s="1">
        <v>44579</v>
      </c>
      <c r="G2510">
        <v>6533586546</v>
      </c>
      <c r="H2510">
        <v>740848240</v>
      </c>
      <c r="I2510">
        <v>533.5</v>
      </c>
      <c r="J2510" s="1">
        <v>44639</v>
      </c>
      <c r="K2510">
        <v>485</v>
      </c>
      <c r="L2510" s="1">
        <v>44645</v>
      </c>
      <c r="M2510">
        <v>6</v>
      </c>
      <c r="N2510" s="8">
        <f t="shared" si="39"/>
        <v>2910</v>
      </c>
    </row>
    <row r="2511" spans="1:14">
      <c r="A2511" t="s">
        <v>14</v>
      </c>
      <c r="B2511" t="s">
        <v>62</v>
      </c>
      <c r="C2511" t="s">
        <v>181</v>
      </c>
      <c r="D2511">
        <v>2707070963</v>
      </c>
      <c r="E2511" s="1">
        <v>44579</v>
      </c>
      <c r="F2511" s="1">
        <v>44579</v>
      </c>
      <c r="G2511">
        <v>6533773890</v>
      </c>
      <c r="H2511">
        <v>8722113639</v>
      </c>
      <c r="I2511">
        <v>854.69</v>
      </c>
      <c r="J2511" s="1">
        <v>44639</v>
      </c>
      <c r="K2511">
        <v>776.99</v>
      </c>
      <c r="L2511" s="1">
        <v>44616</v>
      </c>
      <c r="M2511">
        <v>-23</v>
      </c>
      <c r="N2511" s="8">
        <f t="shared" si="39"/>
        <v>-17870.77</v>
      </c>
    </row>
    <row r="2512" spans="1:14">
      <c r="A2512" t="s">
        <v>14</v>
      </c>
      <c r="B2512" t="s">
        <v>62</v>
      </c>
      <c r="C2512" t="s">
        <v>181</v>
      </c>
      <c r="D2512">
        <v>2707070963</v>
      </c>
      <c r="E2512" s="1">
        <v>44579</v>
      </c>
      <c r="F2512" s="1">
        <v>44579</v>
      </c>
      <c r="G2512">
        <v>6533774722</v>
      </c>
      <c r="H2512">
        <v>8722113638</v>
      </c>
      <c r="I2512">
        <v>59254.36</v>
      </c>
      <c r="J2512" s="1">
        <v>44639</v>
      </c>
      <c r="K2512">
        <v>53867.6</v>
      </c>
      <c r="L2512" s="1">
        <v>44616</v>
      </c>
      <c r="M2512">
        <v>-23</v>
      </c>
      <c r="N2512" s="8">
        <f t="shared" si="39"/>
        <v>-1238954.8</v>
      </c>
    </row>
    <row r="2513" spans="1:14">
      <c r="A2513" t="s">
        <v>14</v>
      </c>
      <c r="B2513" t="s">
        <v>62</v>
      </c>
      <c r="C2513" t="s">
        <v>1480</v>
      </c>
      <c r="D2513" t="s">
        <v>1481</v>
      </c>
      <c r="E2513" s="1">
        <v>44579</v>
      </c>
      <c r="F2513" s="1">
        <v>44579</v>
      </c>
      <c r="G2513">
        <v>6533891742</v>
      </c>
      <c r="H2513" t="s">
        <v>1203</v>
      </c>
      <c r="I2513">
        <v>6648.6</v>
      </c>
      <c r="J2513" s="1">
        <v>44609</v>
      </c>
      <c r="K2513">
        <v>5318.88</v>
      </c>
      <c r="L2513" s="1">
        <v>44644</v>
      </c>
      <c r="M2513">
        <v>35</v>
      </c>
      <c r="N2513" s="8">
        <f t="shared" si="39"/>
        <v>186160.80000000002</v>
      </c>
    </row>
    <row r="2514" spans="1:14">
      <c r="A2514" t="s">
        <v>14</v>
      </c>
      <c r="B2514" t="s">
        <v>62</v>
      </c>
      <c r="C2514" t="s">
        <v>111</v>
      </c>
      <c r="D2514">
        <v>492340583</v>
      </c>
      <c r="E2514" s="1">
        <v>44579</v>
      </c>
      <c r="F2514" s="1">
        <v>44579</v>
      </c>
      <c r="G2514">
        <v>6534045837</v>
      </c>
      <c r="H2514">
        <v>22005796</v>
      </c>
      <c r="I2514">
        <v>1859.28</v>
      </c>
      <c r="J2514" s="1">
        <v>44639</v>
      </c>
      <c r="K2514">
        <v>1524</v>
      </c>
      <c r="L2514" s="1">
        <v>44645</v>
      </c>
      <c r="M2514">
        <v>6</v>
      </c>
      <c r="N2514" s="8">
        <f t="shared" si="39"/>
        <v>9144</v>
      </c>
    </row>
    <row r="2515" spans="1:14">
      <c r="A2515" t="s">
        <v>14</v>
      </c>
      <c r="B2515" t="s">
        <v>62</v>
      </c>
      <c r="C2515" t="s">
        <v>111</v>
      </c>
      <c r="D2515">
        <v>492340583</v>
      </c>
      <c r="E2515" s="1">
        <v>44579</v>
      </c>
      <c r="F2515" s="1">
        <v>44579</v>
      </c>
      <c r="G2515">
        <v>6534045857</v>
      </c>
      <c r="H2515">
        <v>22005797</v>
      </c>
      <c r="I2515">
        <v>905.24</v>
      </c>
      <c r="J2515" s="1">
        <v>44639</v>
      </c>
      <c r="K2515">
        <v>742</v>
      </c>
      <c r="L2515" s="1">
        <v>44616</v>
      </c>
      <c r="M2515">
        <v>-23</v>
      </c>
      <c r="N2515" s="8">
        <f t="shared" si="39"/>
        <v>-17066</v>
      </c>
    </row>
    <row r="2516" spans="1:14">
      <c r="A2516" t="s">
        <v>14</v>
      </c>
      <c r="B2516" t="s">
        <v>62</v>
      </c>
      <c r="C2516" t="s">
        <v>181</v>
      </c>
      <c r="D2516">
        <v>2707070963</v>
      </c>
      <c r="E2516" s="1">
        <v>44579</v>
      </c>
      <c r="F2516" s="1">
        <v>44579</v>
      </c>
      <c r="G2516">
        <v>6534318472</v>
      </c>
      <c r="H2516">
        <v>8722113637</v>
      </c>
      <c r="I2516">
        <v>3914.41</v>
      </c>
      <c r="J2516" s="1">
        <v>44639</v>
      </c>
      <c r="K2516">
        <v>3558.55</v>
      </c>
      <c r="L2516" s="1">
        <v>44616</v>
      </c>
      <c r="M2516">
        <v>-23</v>
      </c>
      <c r="N2516" s="8">
        <f t="shared" si="39"/>
        <v>-81846.650000000009</v>
      </c>
    </row>
    <row r="2517" spans="1:14">
      <c r="A2517" t="s">
        <v>14</v>
      </c>
      <c r="B2517" t="s">
        <v>62</v>
      </c>
      <c r="C2517" t="s">
        <v>571</v>
      </c>
      <c r="D2517">
        <v>6754140157</v>
      </c>
      <c r="E2517" s="1">
        <v>44579</v>
      </c>
      <c r="F2517" s="1">
        <v>44579</v>
      </c>
      <c r="G2517">
        <v>6534451330</v>
      </c>
      <c r="H2517" t="s">
        <v>1482</v>
      </c>
      <c r="I2517">
        <v>1610.4</v>
      </c>
      <c r="J2517" s="1">
        <v>44639</v>
      </c>
      <c r="K2517">
        <v>1320</v>
      </c>
      <c r="L2517" s="1">
        <v>44616</v>
      </c>
      <c r="M2517">
        <v>-23</v>
      </c>
      <c r="N2517" s="8">
        <f t="shared" si="39"/>
        <v>-30360</v>
      </c>
    </row>
    <row r="2518" spans="1:14">
      <c r="A2518" t="s">
        <v>14</v>
      </c>
      <c r="B2518" t="s">
        <v>62</v>
      </c>
      <c r="C2518" t="s">
        <v>563</v>
      </c>
      <c r="D2518">
        <v>3716240969</v>
      </c>
      <c r="E2518" s="1">
        <v>44579</v>
      </c>
      <c r="F2518" s="1">
        <v>44579</v>
      </c>
      <c r="G2518">
        <v>6534643505</v>
      </c>
      <c r="H2518" t="s">
        <v>1483</v>
      </c>
      <c r="I2518">
        <v>121</v>
      </c>
      <c r="J2518" s="1">
        <v>44639</v>
      </c>
      <c r="K2518">
        <v>110</v>
      </c>
      <c r="L2518" s="1">
        <v>44645</v>
      </c>
      <c r="M2518">
        <v>6</v>
      </c>
      <c r="N2518" s="8">
        <f t="shared" si="39"/>
        <v>660</v>
      </c>
    </row>
    <row r="2519" spans="1:14">
      <c r="A2519" t="s">
        <v>14</v>
      </c>
      <c r="B2519" t="s">
        <v>62</v>
      </c>
      <c r="C2519" t="s">
        <v>646</v>
      </c>
      <c r="D2519">
        <v>4947170967</v>
      </c>
      <c r="E2519" s="1">
        <v>44579</v>
      </c>
      <c r="F2519" s="1">
        <v>44579</v>
      </c>
      <c r="G2519">
        <v>6534852548</v>
      </c>
      <c r="H2519">
        <v>2202201051</v>
      </c>
      <c r="I2519">
        <v>6059.65</v>
      </c>
      <c r="J2519" s="1">
        <v>44639</v>
      </c>
      <c r="K2519">
        <v>5508.77</v>
      </c>
      <c r="L2519" s="1">
        <v>44645</v>
      </c>
      <c r="M2519">
        <v>6</v>
      </c>
      <c r="N2519" s="8">
        <f t="shared" si="39"/>
        <v>33052.620000000003</v>
      </c>
    </row>
    <row r="2520" spans="1:14">
      <c r="A2520" t="s">
        <v>14</v>
      </c>
      <c r="B2520" t="s">
        <v>62</v>
      </c>
      <c r="C2520" t="s">
        <v>434</v>
      </c>
      <c r="D2520">
        <v>2123550200</v>
      </c>
      <c r="E2520" s="1">
        <v>44579</v>
      </c>
      <c r="F2520" s="1">
        <v>44579</v>
      </c>
      <c r="G2520">
        <v>6535469621</v>
      </c>
      <c r="H2520" t="s">
        <v>1484</v>
      </c>
      <c r="I2520">
        <v>1619.55</v>
      </c>
      <c r="J2520" s="1">
        <v>44639</v>
      </c>
      <c r="K2520">
        <v>1327.5</v>
      </c>
      <c r="L2520" s="1">
        <v>44645</v>
      </c>
      <c r="M2520">
        <v>6</v>
      </c>
      <c r="N2520" s="8">
        <f t="shared" si="39"/>
        <v>7965</v>
      </c>
    </row>
    <row r="2521" spans="1:14">
      <c r="A2521" t="s">
        <v>14</v>
      </c>
      <c r="B2521" t="s">
        <v>62</v>
      </c>
      <c r="C2521" t="s">
        <v>434</v>
      </c>
      <c r="D2521">
        <v>2123550200</v>
      </c>
      <c r="E2521" s="1">
        <v>44579</v>
      </c>
      <c r="F2521" s="1">
        <v>44579</v>
      </c>
      <c r="G2521">
        <v>6535487614</v>
      </c>
      <c r="H2521" t="s">
        <v>1485</v>
      </c>
      <c r="I2521">
        <v>1443.5</v>
      </c>
      <c r="J2521" s="1">
        <v>44639</v>
      </c>
      <c r="K2521">
        <v>1183.2</v>
      </c>
      <c r="L2521" s="1">
        <v>44645</v>
      </c>
      <c r="M2521">
        <v>6</v>
      </c>
      <c r="N2521" s="8">
        <f t="shared" si="39"/>
        <v>7099.2000000000007</v>
      </c>
    </row>
    <row r="2522" spans="1:14">
      <c r="A2522" t="s">
        <v>14</v>
      </c>
      <c r="B2522" t="s">
        <v>62</v>
      </c>
      <c r="C2522" t="s">
        <v>1486</v>
      </c>
      <c r="D2522">
        <v>1189430885</v>
      </c>
      <c r="E2522" s="1">
        <v>44579</v>
      </c>
      <c r="F2522" s="1">
        <v>44579</v>
      </c>
      <c r="G2522">
        <v>6535608544</v>
      </c>
      <c r="H2522">
        <v>4</v>
      </c>
      <c r="I2522">
        <v>3654.91</v>
      </c>
      <c r="J2522" s="1">
        <v>44639</v>
      </c>
      <c r="K2522">
        <v>2995.83</v>
      </c>
      <c r="L2522" s="1">
        <v>44616</v>
      </c>
      <c r="M2522">
        <v>-23</v>
      </c>
      <c r="N2522" s="8">
        <f t="shared" si="39"/>
        <v>-68904.09</v>
      </c>
    </row>
    <row r="2523" spans="1:14">
      <c r="A2523" t="s">
        <v>14</v>
      </c>
      <c r="B2523" t="s">
        <v>62</v>
      </c>
      <c r="C2523" t="s">
        <v>1486</v>
      </c>
      <c r="D2523">
        <v>1189430885</v>
      </c>
      <c r="E2523" s="1">
        <v>44579</v>
      </c>
      <c r="F2523" s="1">
        <v>44579</v>
      </c>
      <c r="G2523">
        <v>6535608551</v>
      </c>
      <c r="H2523">
        <v>3</v>
      </c>
      <c r="I2523">
        <v>3654.91</v>
      </c>
      <c r="J2523" s="1">
        <v>44639</v>
      </c>
      <c r="K2523">
        <v>2995.83</v>
      </c>
      <c r="L2523" s="1">
        <v>44616</v>
      </c>
      <c r="M2523">
        <v>-23</v>
      </c>
      <c r="N2523" s="8">
        <f t="shared" si="39"/>
        <v>-68904.09</v>
      </c>
    </row>
    <row r="2524" spans="1:14">
      <c r="A2524" t="s">
        <v>14</v>
      </c>
      <c r="B2524" t="s">
        <v>62</v>
      </c>
      <c r="C2524" t="s">
        <v>1486</v>
      </c>
      <c r="D2524">
        <v>1189430885</v>
      </c>
      <c r="E2524" s="1">
        <v>44579</v>
      </c>
      <c r="F2524" s="1">
        <v>44579</v>
      </c>
      <c r="G2524">
        <v>6535608565</v>
      </c>
      <c r="H2524">
        <v>5</v>
      </c>
      <c r="I2524">
        <v>3654.91</v>
      </c>
      <c r="J2524" s="1">
        <v>44639</v>
      </c>
      <c r="K2524">
        <v>2995.83</v>
      </c>
      <c r="L2524" s="1">
        <v>44616</v>
      </c>
      <c r="M2524">
        <v>-23</v>
      </c>
      <c r="N2524" s="8">
        <f t="shared" si="39"/>
        <v>-68904.09</v>
      </c>
    </row>
    <row r="2525" spans="1:14">
      <c r="A2525" t="s">
        <v>14</v>
      </c>
      <c r="B2525" t="s">
        <v>62</v>
      </c>
      <c r="C2525" t="s">
        <v>528</v>
      </c>
      <c r="D2525">
        <v>2173800281</v>
      </c>
      <c r="E2525" s="1">
        <v>44579</v>
      </c>
      <c r="F2525" s="1">
        <v>44579</v>
      </c>
      <c r="G2525">
        <v>6536027474</v>
      </c>
      <c r="H2525" t="s">
        <v>1487</v>
      </c>
      <c r="I2525">
        <v>176.4</v>
      </c>
      <c r="J2525" s="1">
        <v>44639</v>
      </c>
      <c r="K2525">
        <v>168</v>
      </c>
      <c r="L2525" s="1">
        <v>44588</v>
      </c>
      <c r="M2525">
        <v>-51</v>
      </c>
      <c r="N2525" s="8">
        <f t="shared" si="39"/>
        <v>-8568</v>
      </c>
    </row>
    <row r="2526" spans="1:14">
      <c r="A2526" t="s">
        <v>14</v>
      </c>
      <c r="B2526" t="s">
        <v>62</v>
      </c>
      <c r="C2526" t="s">
        <v>201</v>
      </c>
      <c r="D2526">
        <v>9561321002</v>
      </c>
      <c r="E2526" s="1">
        <v>44579</v>
      </c>
      <c r="F2526" s="1">
        <v>44579</v>
      </c>
      <c r="G2526">
        <v>6536374743</v>
      </c>
      <c r="H2526">
        <v>32</v>
      </c>
      <c r="I2526">
        <v>20956.62</v>
      </c>
      <c r="J2526" s="1">
        <v>44639</v>
      </c>
      <c r="K2526">
        <v>17177.560000000001</v>
      </c>
      <c r="L2526" s="1">
        <v>44616</v>
      </c>
      <c r="M2526">
        <v>-23</v>
      </c>
      <c r="N2526" s="8">
        <f t="shared" si="39"/>
        <v>-395083.88</v>
      </c>
    </row>
    <row r="2527" spans="1:14">
      <c r="A2527" t="s">
        <v>14</v>
      </c>
      <c r="B2527" t="s">
        <v>62</v>
      </c>
      <c r="C2527" t="s">
        <v>463</v>
      </c>
      <c r="D2527">
        <v>2047250424</v>
      </c>
      <c r="E2527" s="1">
        <v>44579</v>
      </c>
      <c r="F2527" s="1">
        <v>44579</v>
      </c>
      <c r="G2527">
        <v>6537200841</v>
      </c>
      <c r="H2527" t="s">
        <v>1488</v>
      </c>
      <c r="I2527">
        <v>1615.82</v>
      </c>
      <c r="J2527" s="1">
        <v>44639</v>
      </c>
      <c r="K2527">
        <v>1324.44</v>
      </c>
      <c r="L2527" s="1">
        <v>44620</v>
      </c>
      <c r="M2527">
        <v>-19</v>
      </c>
      <c r="N2527" s="8">
        <f t="shared" si="39"/>
        <v>-25164.36</v>
      </c>
    </row>
    <row r="2528" spans="1:14">
      <c r="A2528" t="s">
        <v>14</v>
      </c>
      <c r="B2528" t="s">
        <v>62</v>
      </c>
      <c r="C2528" t="s">
        <v>1113</v>
      </c>
      <c r="D2528">
        <v>2404790392</v>
      </c>
      <c r="E2528" s="1">
        <v>44579</v>
      </c>
      <c r="F2528" s="1">
        <v>44579</v>
      </c>
      <c r="G2528">
        <v>6537419944</v>
      </c>
      <c r="H2528" t="s">
        <v>1489</v>
      </c>
      <c r="I2528">
        <v>841.8</v>
      </c>
      <c r="J2528" s="1">
        <v>44639</v>
      </c>
      <c r="K2528">
        <v>690</v>
      </c>
      <c r="L2528" s="1">
        <v>44616</v>
      </c>
      <c r="M2528">
        <v>-23</v>
      </c>
      <c r="N2528" s="8">
        <f t="shared" si="39"/>
        <v>-15870</v>
      </c>
    </row>
    <row r="2529" spans="1:14">
      <c r="A2529" t="s">
        <v>14</v>
      </c>
      <c r="B2529" t="s">
        <v>62</v>
      </c>
      <c r="C2529" t="s">
        <v>1490</v>
      </c>
      <c r="D2529" t="s">
        <v>1491</v>
      </c>
      <c r="E2529" s="1">
        <v>44579</v>
      </c>
      <c r="F2529" s="1">
        <v>44579</v>
      </c>
      <c r="G2529">
        <v>6537474624</v>
      </c>
      <c r="H2529">
        <v>2</v>
      </c>
      <c r="I2529">
        <v>6000</v>
      </c>
      <c r="J2529" s="1">
        <v>44639</v>
      </c>
      <c r="K2529">
        <v>4800</v>
      </c>
      <c r="L2529" s="1">
        <v>44587</v>
      </c>
      <c r="M2529">
        <v>-52</v>
      </c>
      <c r="N2529" s="8">
        <f t="shared" si="39"/>
        <v>-249600</v>
      </c>
    </row>
    <row r="2530" spans="1:14">
      <c r="A2530" t="s">
        <v>14</v>
      </c>
      <c r="B2530" t="s">
        <v>62</v>
      </c>
      <c r="C2530" t="s">
        <v>307</v>
      </c>
      <c r="D2530">
        <v>1086690581</v>
      </c>
      <c r="E2530" s="1">
        <v>44579</v>
      </c>
      <c r="F2530" s="1">
        <v>44579</v>
      </c>
      <c r="G2530">
        <v>6537968838</v>
      </c>
      <c r="H2530" t="s">
        <v>1492</v>
      </c>
      <c r="I2530">
        <v>16099.12</v>
      </c>
      <c r="J2530" s="1">
        <v>44639</v>
      </c>
      <c r="K2530">
        <v>13196</v>
      </c>
      <c r="L2530" s="1">
        <v>44621</v>
      </c>
      <c r="M2530">
        <v>-18</v>
      </c>
      <c r="N2530" s="8">
        <f t="shared" si="39"/>
        <v>-237528</v>
      </c>
    </row>
    <row r="2531" spans="1:14">
      <c r="A2531" t="s">
        <v>14</v>
      </c>
      <c r="B2531" t="s">
        <v>62</v>
      </c>
      <c r="C2531" t="s">
        <v>307</v>
      </c>
      <c r="D2531">
        <v>1086690581</v>
      </c>
      <c r="E2531" s="1">
        <v>44579</v>
      </c>
      <c r="F2531" s="1">
        <v>44579</v>
      </c>
      <c r="G2531">
        <v>6538006884</v>
      </c>
      <c r="H2531" t="s">
        <v>1493</v>
      </c>
      <c r="I2531">
        <v>546.55999999999995</v>
      </c>
      <c r="J2531" s="1">
        <v>44639</v>
      </c>
      <c r="K2531">
        <v>448</v>
      </c>
      <c r="L2531" s="1">
        <v>44621</v>
      </c>
      <c r="M2531">
        <v>-18</v>
      </c>
      <c r="N2531" s="8">
        <f t="shared" si="39"/>
        <v>-8064</v>
      </c>
    </row>
    <row r="2532" spans="1:14">
      <c r="A2532" t="s">
        <v>14</v>
      </c>
      <c r="B2532" t="s">
        <v>62</v>
      </c>
      <c r="C2532" t="s">
        <v>307</v>
      </c>
      <c r="D2532">
        <v>1086690581</v>
      </c>
      <c r="E2532" s="1">
        <v>44579</v>
      </c>
      <c r="F2532" s="1">
        <v>44579</v>
      </c>
      <c r="G2532">
        <v>6538008123</v>
      </c>
      <c r="H2532" t="s">
        <v>1494</v>
      </c>
      <c r="I2532">
        <v>6501.38</v>
      </c>
      <c r="J2532" s="1">
        <v>44639</v>
      </c>
      <c r="K2532">
        <v>5329</v>
      </c>
      <c r="L2532" s="1">
        <v>44621</v>
      </c>
      <c r="M2532">
        <v>-18</v>
      </c>
      <c r="N2532" s="8">
        <f t="shared" si="39"/>
        <v>-95922</v>
      </c>
    </row>
    <row r="2533" spans="1:14">
      <c r="A2533" t="s">
        <v>14</v>
      </c>
      <c r="B2533" t="s">
        <v>62</v>
      </c>
      <c r="C2533" t="s">
        <v>307</v>
      </c>
      <c r="D2533">
        <v>1086690581</v>
      </c>
      <c r="E2533" s="1">
        <v>44579</v>
      </c>
      <c r="F2533" s="1">
        <v>44579</v>
      </c>
      <c r="G2533">
        <v>6538008412</v>
      </c>
      <c r="H2533" t="s">
        <v>1495</v>
      </c>
      <c r="I2533">
        <v>6999.14</v>
      </c>
      <c r="J2533" s="1">
        <v>44639</v>
      </c>
      <c r="K2533">
        <v>5737</v>
      </c>
      <c r="L2533" s="1">
        <v>44621</v>
      </c>
      <c r="M2533">
        <v>-18</v>
      </c>
      <c r="N2533" s="8">
        <f t="shared" si="39"/>
        <v>-103266</v>
      </c>
    </row>
    <row r="2534" spans="1:14">
      <c r="A2534" t="s">
        <v>14</v>
      </c>
      <c r="B2534" t="s">
        <v>62</v>
      </c>
      <c r="C2534" t="s">
        <v>307</v>
      </c>
      <c r="D2534">
        <v>1086690581</v>
      </c>
      <c r="E2534" s="1">
        <v>44579</v>
      </c>
      <c r="F2534" s="1">
        <v>44579</v>
      </c>
      <c r="G2534">
        <v>6538012389</v>
      </c>
      <c r="H2534" t="s">
        <v>1496</v>
      </c>
      <c r="I2534">
        <v>19999.46</v>
      </c>
      <c r="J2534" s="1">
        <v>44639</v>
      </c>
      <c r="K2534">
        <v>16393</v>
      </c>
      <c r="L2534" s="1">
        <v>44621</v>
      </c>
      <c r="M2534">
        <v>-18</v>
      </c>
      <c r="N2534" s="8">
        <f t="shared" si="39"/>
        <v>-295074</v>
      </c>
    </row>
    <row r="2535" spans="1:14">
      <c r="A2535" t="s">
        <v>14</v>
      </c>
      <c r="B2535" t="s">
        <v>62</v>
      </c>
      <c r="C2535" t="s">
        <v>307</v>
      </c>
      <c r="D2535">
        <v>1086690581</v>
      </c>
      <c r="E2535" s="1">
        <v>44579</v>
      </c>
      <c r="F2535" s="1">
        <v>44579</v>
      </c>
      <c r="G2535">
        <v>6538015177</v>
      </c>
      <c r="H2535" t="s">
        <v>1497</v>
      </c>
      <c r="I2535">
        <v>9999.1200000000008</v>
      </c>
      <c r="J2535" s="1">
        <v>44639</v>
      </c>
      <c r="K2535">
        <v>8196</v>
      </c>
      <c r="L2535" s="1">
        <v>44621</v>
      </c>
      <c r="M2535">
        <v>-18</v>
      </c>
      <c r="N2535" s="8">
        <f t="shared" si="39"/>
        <v>-147528</v>
      </c>
    </row>
    <row r="2536" spans="1:14">
      <c r="A2536" t="s">
        <v>14</v>
      </c>
      <c r="B2536" t="s">
        <v>62</v>
      </c>
      <c r="C2536" t="s">
        <v>307</v>
      </c>
      <c r="D2536">
        <v>1086690581</v>
      </c>
      <c r="E2536" s="1">
        <v>44579</v>
      </c>
      <c r="F2536" s="1">
        <v>44579</v>
      </c>
      <c r="G2536">
        <v>6538015530</v>
      </c>
      <c r="H2536" t="s">
        <v>1498</v>
      </c>
      <c r="I2536">
        <v>30772.06</v>
      </c>
      <c r="J2536" s="1">
        <v>44639</v>
      </c>
      <c r="K2536">
        <v>25223</v>
      </c>
      <c r="L2536" s="1">
        <v>44621</v>
      </c>
      <c r="M2536">
        <v>-18</v>
      </c>
      <c r="N2536" s="8">
        <f t="shared" si="39"/>
        <v>-454014</v>
      </c>
    </row>
    <row r="2537" spans="1:14">
      <c r="A2537" t="s">
        <v>14</v>
      </c>
      <c r="B2537" t="s">
        <v>62</v>
      </c>
      <c r="C2537" t="s">
        <v>307</v>
      </c>
      <c r="D2537">
        <v>1086690581</v>
      </c>
      <c r="E2537" s="1">
        <v>44579</v>
      </c>
      <c r="F2537" s="1">
        <v>44579</v>
      </c>
      <c r="G2537">
        <v>6538018249</v>
      </c>
      <c r="H2537" t="s">
        <v>1499</v>
      </c>
      <c r="I2537">
        <v>12200</v>
      </c>
      <c r="J2537" s="1">
        <v>44639</v>
      </c>
      <c r="K2537">
        <v>10000</v>
      </c>
      <c r="L2537" s="1">
        <v>44621</v>
      </c>
      <c r="M2537">
        <v>-18</v>
      </c>
      <c r="N2537" s="8">
        <f t="shared" si="39"/>
        <v>-180000</v>
      </c>
    </row>
    <row r="2538" spans="1:14">
      <c r="A2538" t="s">
        <v>14</v>
      </c>
      <c r="B2538" t="s">
        <v>62</v>
      </c>
      <c r="C2538" t="s">
        <v>307</v>
      </c>
      <c r="D2538">
        <v>1086690581</v>
      </c>
      <c r="E2538" s="1">
        <v>44579</v>
      </c>
      <c r="F2538" s="1">
        <v>44579</v>
      </c>
      <c r="G2538">
        <v>6538035597</v>
      </c>
      <c r="H2538" t="s">
        <v>1500</v>
      </c>
      <c r="I2538">
        <v>2022.15</v>
      </c>
      <c r="J2538" s="1">
        <v>44639</v>
      </c>
      <c r="K2538">
        <v>1657.5</v>
      </c>
      <c r="L2538" s="1">
        <v>44621</v>
      </c>
      <c r="M2538">
        <v>-18</v>
      </c>
      <c r="N2538" s="8">
        <f t="shared" si="39"/>
        <v>-29835</v>
      </c>
    </row>
    <row r="2539" spans="1:14">
      <c r="A2539" t="s">
        <v>14</v>
      </c>
      <c r="B2539" t="s">
        <v>62</v>
      </c>
      <c r="C2539" t="s">
        <v>307</v>
      </c>
      <c r="D2539">
        <v>1086690581</v>
      </c>
      <c r="E2539" s="1">
        <v>44579</v>
      </c>
      <c r="F2539" s="1">
        <v>44579</v>
      </c>
      <c r="G2539">
        <v>6538040035</v>
      </c>
      <c r="H2539" t="s">
        <v>1501</v>
      </c>
      <c r="I2539">
        <v>14999.9</v>
      </c>
      <c r="J2539" s="1">
        <v>44639</v>
      </c>
      <c r="K2539">
        <v>12295</v>
      </c>
      <c r="L2539" s="1">
        <v>44621</v>
      </c>
      <c r="M2539">
        <v>-18</v>
      </c>
      <c r="N2539" s="8">
        <f t="shared" si="39"/>
        <v>-221310</v>
      </c>
    </row>
    <row r="2540" spans="1:14">
      <c r="A2540" t="s">
        <v>14</v>
      </c>
      <c r="B2540" t="s">
        <v>62</v>
      </c>
      <c r="C2540" t="s">
        <v>307</v>
      </c>
      <c r="D2540">
        <v>1086690581</v>
      </c>
      <c r="E2540" s="1">
        <v>44579</v>
      </c>
      <c r="F2540" s="1">
        <v>44579</v>
      </c>
      <c r="G2540">
        <v>6538049871</v>
      </c>
      <c r="H2540" t="s">
        <v>1502</v>
      </c>
      <c r="I2540">
        <v>3761.26</v>
      </c>
      <c r="J2540" s="1">
        <v>44639</v>
      </c>
      <c r="K2540">
        <v>3083</v>
      </c>
      <c r="L2540" s="1">
        <v>44621</v>
      </c>
      <c r="M2540">
        <v>-18</v>
      </c>
      <c r="N2540" s="8">
        <f t="shared" si="39"/>
        <v>-55494</v>
      </c>
    </row>
    <row r="2541" spans="1:14">
      <c r="A2541" t="s">
        <v>14</v>
      </c>
      <c r="B2541" t="s">
        <v>62</v>
      </c>
      <c r="C2541" t="s">
        <v>307</v>
      </c>
      <c r="D2541">
        <v>1086690581</v>
      </c>
      <c r="E2541" s="1">
        <v>44579</v>
      </c>
      <c r="F2541" s="1">
        <v>44579</v>
      </c>
      <c r="G2541">
        <v>6538052781</v>
      </c>
      <c r="H2541" t="s">
        <v>1503</v>
      </c>
      <c r="I2541">
        <v>823.5</v>
      </c>
      <c r="J2541" s="1">
        <v>44639</v>
      </c>
      <c r="K2541">
        <v>675</v>
      </c>
      <c r="L2541" s="1">
        <v>44621</v>
      </c>
      <c r="M2541">
        <v>-18</v>
      </c>
      <c r="N2541" s="8">
        <f t="shared" si="39"/>
        <v>-12150</v>
      </c>
    </row>
    <row r="2542" spans="1:14">
      <c r="A2542" t="s">
        <v>14</v>
      </c>
      <c r="B2542" t="s">
        <v>62</v>
      </c>
      <c r="C2542" t="s">
        <v>307</v>
      </c>
      <c r="D2542">
        <v>1086690581</v>
      </c>
      <c r="E2542" s="1">
        <v>44579</v>
      </c>
      <c r="F2542" s="1">
        <v>44579</v>
      </c>
      <c r="G2542">
        <v>6538078863</v>
      </c>
      <c r="H2542" t="s">
        <v>1504</v>
      </c>
      <c r="I2542">
        <v>278.16000000000003</v>
      </c>
      <c r="J2542" s="1">
        <v>44639</v>
      </c>
      <c r="K2542">
        <v>228</v>
      </c>
      <c r="L2542" s="1">
        <v>44621</v>
      </c>
      <c r="M2542">
        <v>-18</v>
      </c>
      <c r="N2542" s="8">
        <f t="shared" si="39"/>
        <v>-4104</v>
      </c>
    </row>
    <row r="2543" spans="1:14">
      <c r="A2543" t="s">
        <v>14</v>
      </c>
      <c r="B2543" t="s">
        <v>62</v>
      </c>
      <c r="C2543" t="s">
        <v>307</v>
      </c>
      <c r="D2543">
        <v>1086690581</v>
      </c>
      <c r="E2543" s="1">
        <v>44579</v>
      </c>
      <c r="F2543" s="1">
        <v>44579</v>
      </c>
      <c r="G2543">
        <v>6538095798</v>
      </c>
      <c r="H2543" t="s">
        <v>1505</v>
      </c>
      <c r="I2543">
        <v>2074</v>
      </c>
      <c r="J2543" s="1">
        <v>44639</v>
      </c>
      <c r="K2543">
        <v>1700</v>
      </c>
      <c r="L2543" s="1">
        <v>44621</v>
      </c>
      <c r="M2543">
        <v>-18</v>
      </c>
      <c r="N2543" s="8">
        <f t="shared" si="39"/>
        <v>-30600</v>
      </c>
    </row>
    <row r="2544" spans="1:14">
      <c r="A2544" t="s">
        <v>14</v>
      </c>
      <c r="B2544" t="s">
        <v>62</v>
      </c>
      <c r="C2544" t="s">
        <v>422</v>
      </c>
      <c r="D2544">
        <v>2221101203</v>
      </c>
      <c r="E2544" s="1">
        <v>44579</v>
      </c>
      <c r="F2544" s="1">
        <v>44579</v>
      </c>
      <c r="G2544">
        <v>6538790374</v>
      </c>
      <c r="H2544">
        <v>412200649015</v>
      </c>
      <c r="I2544">
        <v>1457.11</v>
      </c>
      <c r="J2544" s="1">
        <v>44639</v>
      </c>
      <c r="K2544">
        <v>1387.21</v>
      </c>
      <c r="L2544" s="1">
        <v>44637</v>
      </c>
      <c r="M2544">
        <v>-2</v>
      </c>
      <c r="N2544" s="8">
        <f t="shared" si="39"/>
        <v>-2774.42</v>
      </c>
    </row>
    <row r="2545" spans="1:14">
      <c r="A2545" t="s">
        <v>14</v>
      </c>
      <c r="B2545" t="s">
        <v>62</v>
      </c>
      <c r="C2545" t="s">
        <v>422</v>
      </c>
      <c r="D2545">
        <v>2221101203</v>
      </c>
      <c r="E2545" s="1">
        <v>44579</v>
      </c>
      <c r="F2545" s="1">
        <v>44579</v>
      </c>
      <c r="G2545">
        <v>6538791074</v>
      </c>
      <c r="H2545">
        <v>412200649016</v>
      </c>
      <c r="I2545">
        <v>164.98</v>
      </c>
      <c r="J2545" s="1">
        <v>44639</v>
      </c>
      <c r="K2545">
        <v>156.59</v>
      </c>
      <c r="L2545" s="1">
        <v>44637</v>
      </c>
      <c r="M2545">
        <v>-2</v>
      </c>
      <c r="N2545" s="8">
        <f t="shared" si="39"/>
        <v>-313.18</v>
      </c>
    </row>
    <row r="2546" spans="1:14">
      <c r="A2546" t="s">
        <v>14</v>
      </c>
      <c r="B2546" t="s">
        <v>62</v>
      </c>
      <c r="C2546" t="s">
        <v>509</v>
      </c>
      <c r="D2546">
        <v>399800580</v>
      </c>
      <c r="E2546" s="1">
        <v>44579</v>
      </c>
      <c r="F2546" s="1">
        <v>44579</v>
      </c>
      <c r="G2546">
        <v>6538814097</v>
      </c>
      <c r="H2546">
        <v>3202201311</v>
      </c>
      <c r="I2546">
        <v>10.45</v>
      </c>
      <c r="J2546" s="1">
        <v>44639</v>
      </c>
      <c r="K2546">
        <v>9.49</v>
      </c>
      <c r="L2546" s="1">
        <v>44616</v>
      </c>
      <c r="M2546">
        <v>-23</v>
      </c>
      <c r="N2546" s="8">
        <f t="shared" si="39"/>
        <v>-218.27</v>
      </c>
    </row>
    <row r="2547" spans="1:14">
      <c r="A2547" t="s">
        <v>14</v>
      </c>
      <c r="B2547" t="s">
        <v>62</v>
      </c>
      <c r="C2547" t="s">
        <v>519</v>
      </c>
      <c r="D2547">
        <v>14883281009</v>
      </c>
      <c r="E2547" s="1">
        <v>44579</v>
      </c>
      <c r="F2547" s="1">
        <v>44579</v>
      </c>
      <c r="G2547">
        <v>6538818324</v>
      </c>
      <c r="H2547" t="s">
        <v>232</v>
      </c>
      <c r="I2547">
        <v>1277.0999999999999</v>
      </c>
      <c r="J2547" s="1">
        <v>44639</v>
      </c>
      <c r="K2547">
        <v>1161</v>
      </c>
      <c r="L2547" s="1">
        <v>44637</v>
      </c>
      <c r="M2547">
        <v>-2</v>
      </c>
      <c r="N2547" s="8">
        <f t="shared" si="39"/>
        <v>-2322</v>
      </c>
    </row>
    <row r="2548" spans="1:14">
      <c r="A2548" t="s">
        <v>14</v>
      </c>
      <c r="B2548" t="s">
        <v>62</v>
      </c>
      <c r="C2548" t="s">
        <v>519</v>
      </c>
      <c r="D2548">
        <v>14883281009</v>
      </c>
      <c r="E2548" s="1">
        <v>44579</v>
      </c>
      <c r="F2548" s="1">
        <v>44579</v>
      </c>
      <c r="G2548">
        <v>6538822339</v>
      </c>
      <c r="H2548" t="s">
        <v>1506</v>
      </c>
      <c r="I2548">
        <v>1702.8</v>
      </c>
      <c r="J2548" s="1">
        <v>44639</v>
      </c>
      <c r="K2548">
        <v>1548</v>
      </c>
      <c r="L2548" s="1">
        <v>44637</v>
      </c>
      <c r="M2548">
        <v>-2</v>
      </c>
      <c r="N2548" s="8">
        <f t="shared" si="39"/>
        <v>-3096</v>
      </c>
    </row>
    <row r="2549" spans="1:14">
      <c r="A2549" t="s">
        <v>14</v>
      </c>
      <c r="B2549" t="s">
        <v>62</v>
      </c>
      <c r="C2549" t="s">
        <v>519</v>
      </c>
      <c r="D2549">
        <v>14883281009</v>
      </c>
      <c r="E2549" s="1">
        <v>44579</v>
      </c>
      <c r="F2549" s="1">
        <v>44579</v>
      </c>
      <c r="G2549">
        <v>6538824253</v>
      </c>
      <c r="H2549" t="s">
        <v>1507</v>
      </c>
      <c r="I2549">
        <v>3405.6</v>
      </c>
      <c r="J2549" s="1">
        <v>44639</v>
      </c>
      <c r="K2549">
        <v>3096</v>
      </c>
      <c r="L2549" s="1">
        <v>44637</v>
      </c>
      <c r="M2549">
        <v>-2</v>
      </c>
      <c r="N2549" s="8">
        <f t="shared" si="39"/>
        <v>-6192</v>
      </c>
    </row>
    <row r="2550" spans="1:14">
      <c r="A2550" t="s">
        <v>14</v>
      </c>
      <c r="B2550" t="s">
        <v>62</v>
      </c>
      <c r="C2550" t="s">
        <v>796</v>
      </c>
      <c r="D2550">
        <v>3222390159</v>
      </c>
      <c r="E2550" s="1">
        <v>44580</v>
      </c>
      <c r="F2550" s="1">
        <v>44580</v>
      </c>
      <c r="G2550">
        <v>6538833886</v>
      </c>
      <c r="H2550">
        <v>2022001353</v>
      </c>
      <c r="I2550">
        <v>1361.24</v>
      </c>
      <c r="J2550" s="1">
        <v>44640</v>
      </c>
      <c r="K2550">
        <v>1115.77</v>
      </c>
      <c r="L2550" s="1">
        <v>44616</v>
      </c>
      <c r="M2550">
        <v>-24</v>
      </c>
      <c r="N2550" s="8">
        <f t="shared" si="39"/>
        <v>-26778.48</v>
      </c>
    </row>
    <row r="2551" spans="1:14">
      <c r="A2551" t="s">
        <v>14</v>
      </c>
      <c r="B2551" t="s">
        <v>62</v>
      </c>
      <c r="C2551" t="s">
        <v>382</v>
      </c>
      <c r="D2551">
        <v>10852890150</v>
      </c>
      <c r="E2551" s="1">
        <v>44580</v>
      </c>
      <c r="F2551" s="1">
        <v>44580</v>
      </c>
      <c r="G2551">
        <v>6538952064</v>
      </c>
      <c r="H2551">
        <v>5916095084</v>
      </c>
      <c r="I2551">
        <v>1161.5999999999999</v>
      </c>
      <c r="J2551" s="1">
        <v>44640</v>
      </c>
      <c r="K2551">
        <v>1056</v>
      </c>
      <c r="L2551" s="1">
        <v>44645</v>
      </c>
      <c r="M2551">
        <v>5</v>
      </c>
      <c r="N2551" s="8">
        <f t="shared" si="39"/>
        <v>5280</v>
      </c>
    </row>
    <row r="2552" spans="1:14">
      <c r="A2552" t="s">
        <v>14</v>
      </c>
      <c r="B2552" t="s">
        <v>62</v>
      </c>
      <c r="C2552" t="s">
        <v>259</v>
      </c>
      <c r="D2552">
        <v>13110270157</v>
      </c>
      <c r="E2552" s="1">
        <v>44580</v>
      </c>
      <c r="F2552" s="1">
        <v>44580</v>
      </c>
      <c r="G2552">
        <v>6538989495</v>
      </c>
      <c r="H2552">
        <v>980271186</v>
      </c>
      <c r="I2552">
        <v>1250.06</v>
      </c>
      <c r="J2552" s="1">
        <v>44640</v>
      </c>
      <c r="K2552">
        <v>1024.6400000000001</v>
      </c>
      <c r="L2552" s="1">
        <v>44616</v>
      </c>
      <c r="M2552">
        <v>-24</v>
      </c>
      <c r="N2552" s="8">
        <f t="shared" si="39"/>
        <v>-24591.360000000001</v>
      </c>
    </row>
    <row r="2553" spans="1:14">
      <c r="A2553" t="s">
        <v>14</v>
      </c>
      <c r="B2553" t="s">
        <v>62</v>
      </c>
      <c r="C2553" t="s">
        <v>205</v>
      </c>
      <c r="D2553">
        <v>747170157</v>
      </c>
      <c r="E2553" s="1">
        <v>44580</v>
      </c>
      <c r="F2553" s="1">
        <v>44580</v>
      </c>
      <c r="G2553">
        <v>6539092201</v>
      </c>
      <c r="H2553">
        <v>6752302364</v>
      </c>
      <c r="I2553">
        <v>22739.200000000001</v>
      </c>
      <c r="J2553" s="1">
        <v>44640</v>
      </c>
      <c r="K2553">
        <v>15909.36</v>
      </c>
      <c r="L2553" s="1">
        <v>44616</v>
      </c>
      <c r="M2553">
        <v>-24</v>
      </c>
      <c r="N2553" s="8">
        <f t="shared" si="39"/>
        <v>-381824.64</v>
      </c>
    </row>
    <row r="2554" spans="1:14">
      <c r="A2554" t="s">
        <v>14</v>
      </c>
      <c r="B2554" t="s">
        <v>62</v>
      </c>
      <c r="C2554" t="s">
        <v>205</v>
      </c>
      <c r="D2554">
        <v>747170157</v>
      </c>
      <c r="E2554" s="1">
        <v>44580</v>
      </c>
      <c r="F2554" s="1">
        <v>44580</v>
      </c>
      <c r="G2554">
        <v>6539092214</v>
      </c>
      <c r="H2554">
        <v>6752302365</v>
      </c>
      <c r="I2554">
        <v>14163.97</v>
      </c>
      <c r="J2554" s="1">
        <v>44640</v>
      </c>
      <c r="K2554">
        <v>12876.34</v>
      </c>
      <c r="L2554" s="1">
        <v>44616</v>
      </c>
      <c r="M2554">
        <v>-24</v>
      </c>
      <c r="N2554" s="8">
        <f t="shared" si="39"/>
        <v>-309032.16000000003</v>
      </c>
    </row>
    <row r="2555" spans="1:14">
      <c r="A2555" t="s">
        <v>14</v>
      </c>
      <c r="B2555" t="s">
        <v>62</v>
      </c>
      <c r="C2555" t="s">
        <v>1508</v>
      </c>
      <c r="D2555">
        <v>3383510785</v>
      </c>
      <c r="E2555" s="1">
        <v>44580</v>
      </c>
      <c r="F2555" s="1">
        <v>44580</v>
      </c>
      <c r="G2555">
        <v>6539098346</v>
      </c>
      <c r="H2555" s="4">
        <v>44928</v>
      </c>
      <c r="I2555">
        <v>3000</v>
      </c>
      <c r="J2555" s="1">
        <v>44640</v>
      </c>
      <c r="K2555">
        <v>3000</v>
      </c>
      <c r="L2555" s="1">
        <v>44588</v>
      </c>
      <c r="M2555">
        <v>-52</v>
      </c>
      <c r="N2555" s="8">
        <f t="shared" si="39"/>
        <v>-156000</v>
      </c>
    </row>
    <row r="2556" spans="1:14">
      <c r="A2556" t="s">
        <v>14</v>
      </c>
      <c r="B2556" t="s">
        <v>62</v>
      </c>
      <c r="C2556" t="s">
        <v>368</v>
      </c>
      <c r="D2556">
        <v>11388870153</v>
      </c>
      <c r="E2556" s="1">
        <v>44580</v>
      </c>
      <c r="F2556" s="1">
        <v>44580</v>
      </c>
      <c r="G2556">
        <v>6539177222</v>
      </c>
      <c r="H2556">
        <v>420000365</v>
      </c>
      <c r="I2556">
        <v>16.34</v>
      </c>
      <c r="J2556" s="1">
        <v>44640</v>
      </c>
      <c r="K2556">
        <v>14.85</v>
      </c>
      <c r="L2556" s="1">
        <v>44606</v>
      </c>
      <c r="M2556">
        <v>-34</v>
      </c>
      <c r="N2556" s="8">
        <f t="shared" si="39"/>
        <v>-504.9</v>
      </c>
    </row>
    <row r="2557" spans="1:14">
      <c r="A2557" t="s">
        <v>14</v>
      </c>
      <c r="B2557" t="s">
        <v>62</v>
      </c>
      <c r="C2557" t="s">
        <v>72</v>
      </c>
      <c r="D2557">
        <v>9238800156</v>
      </c>
      <c r="E2557" s="1">
        <v>44580</v>
      </c>
      <c r="F2557" s="1">
        <v>44580</v>
      </c>
      <c r="G2557">
        <v>6539194182</v>
      </c>
      <c r="H2557">
        <v>1209056237</v>
      </c>
      <c r="I2557">
        <v>5124</v>
      </c>
      <c r="J2557" s="1">
        <v>44640</v>
      </c>
      <c r="K2557">
        <v>4200</v>
      </c>
      <c r="L2557" s="1">
        <v>44616</v>
      </c>
      <c r="M2557">
        <v>-24</v>
      </c>
      <c r="N2557" s="8">
        <f t="shared" si="39"/>
        <v>-100800</v>
      </c>
    </row>
    <row r="2558" spans="1:14">
      <c r="A2558" t="s">
        <v>14</v>
      </c>
      <c r="B2558" t="s">
        <v>62</v>
      </c>
      <c r="C2558" t="s">
        <v>72</v>
      </c>
      <c r="D2558">
        <v>9238800156</v>
      </c>
      <c r="E2558" s="1">
        <v>44580</v>
      </c>
      <c r="F2558" s="1">
        <v>44580</v>
      </c>
      <c r="G2558">
        <v>6539195680</v>
      </c>
      <c r="H2558">
        <v>1209056238</v>
      </c>
      <c r="I2558">
        <v>1890</v>
      </c>
      <c r="J2558" s="1">
        <v>44640</v>
      </c>
      <c r="K2558">
        <v>1800</v>
      </c>
      <c r="L2558" s="1">
        <v>44616</v>
      </c>
      <c r="M2558">
        <v>-24</v>
      </c>
      <c r="N2558" s="8">
        <f t="shared" si="39"/>
        <v>-43200</v>
      </c>
    </row>
    <row r="2559" spans="1:14">
      <c r="A2559" t="s">
        <v>14</v>
      </c>
      <c r="B2559" t="s">
        <v>62</v>
      </c>
      <c r="C2559" t="s">
        <v>525</v>
      </c>
      <c r="D2559">
        <v>4732240967</v>
      </c>
      <c r="E2559" s="1">
        <v>44580</v>
      </c>
      <c r="F2559" s="1">
        <v>44580</v>
      </c>
      <c r="G2559">
        <v>6539288574</v>
      </c>
      <c r="H2559">
        <v>87113887</v>
      </c>
      <c r="I2559">
        <v>5956.5</v>
      </c>
      <c r="J2559" s="1">
        <v>44640</v>
      </c>
      <c r="K2559">
        <v>5415</v>
      </c>
      <c r="L2559" s="1">
        <v>44616</v>
      </c>
      <c r="M2559">
        <v>-24</v>
      </c>
      <c r="N2559" s="8">
        <f t="shared" si="39"/>
        <v>-129960</v>
      </c>
    </row>
    <row r="2560" spans="1:14">
      <c r="A2560" t="s">
        <v>14</v>
      </c>
      <c r="B2560" t="s">
        <v>62</v>
      </c>
      <c r="C2560" t="s">
        <v>525</v>
      </c>
      <c r="D2560">
        <v>4732240967</v>
      </c>
      <c r="E2560" s="1">
        <v>44580</v>
      </c>
      <c r="F2560" s="1">
        <v>44580</v>
      </c>
      <c r="G2560">
        <v>6539289461</v>
      </c>
      <c r="H2560">
        <v>87113888</v>
      </c>
      <c r="I2560">
        <v>1092.03</v>
      </c>
      <c r="J2560" s="1">
        <v>44640</v>
      </c>
      <c r="K2560">
        <v>992.75</v>
      </c>
      <c r="L2560" s="1">
        <v>44616</v>
      </c>
      <c r="M2560">
        <v>-24</v>
      </c>
      <c r="N2560" s="8">
        <f t="shared" si="39"/>
        <v>-23826</v>
      </c>
    </row>
    <row r="2561" spans="1:14">
      <c r="A2561" t="s">
        <v>14</v>
      </c>
      <c r="B2561" t="s">
        <v>62</v>
      </c>
      <c r="C2561" t="s">
        <v>568</v>
      </c>
      <c r="D2561">
        <v>832400154</v>
      </c>
      <c r="E2561" s="1">
        <v>44580</v>
      </c>
      <c r="F2561" s="1">
        <v>44580</v>
      </c>
      <c r="G2561">
        <v>6539308818</v>
      </c>
      <c r="H2561">
        <v>27405418</v>
      </c>
      <c r="I2561">
        <v>4839.8100000000004</v>
      </c>
      <c r="J2561" s="1">
        <v>44640</v>
      </c>
      <c r="K2561">
        <v>4399.83</v>
      </c>
      <c r="L2561" s="1">
        <v>44616</v>
      </c>
      <c r="M2561">
        <v>-24</v>
      </c>
      <c r="N2561" s="8">
        <f t="shared" si="39"/>
        <v>-105595.92</v>
      </c>
    </row>
    <row r="2562" spans="1:14">
      <c r="A2562" t="s">
        <v>14</v>
      </c>
      <c r="B2562" t="s">
        <v>62</v>
      </c>
      <c r="C2562" t="s">
        <v>500</v>
      </c>
      <c r="D2562">
        <v>422760587</v>
      </c>
      <c r="E2562" s="1">
        <v>44580</v>
      </c>
      <c r="F2562" s="1">
        <v>44580</v>
      </c>
      <c r="G2562">
        <v>6539317479</v>
      </c>
      <c r="H2562">
        <v>2022000010002760</v>
      </c>
      <c r="I2562">
        <v>1036.2</v>
      </c>
      <c r="J2562" s="1">
        <v>44640</v>
      </c>
      <c r="K2562">
        <v>942</v>
      </c>
      <c r="L2562" s="1">
        <v>44645</v>
      </c>
      <c r="M2562">
        <v>5</v>
      </c>
      <c r="N2562" s="8">
        <f t="shared" si="39"/>
        <v>4710</v>
      </c>
    </row>
    <row r="2563" spans="1:14">
      <c r="A2563" t="s">
        <v>14</v>
      </c>
      <c r="B2563" t="s">
        <v>62</v>
      </c>
      <c r="C2563" t="s">
        <v>500</v>
      </c>
      <c r="D2563">
        <v>422760587</v>
      </c>
      <c r="E2563" s="1">
        <v>44580</v>
      </c>
      <c r="F2563" s="1">
        <v>44580</v>
      </c>
      <c r="G2563">
        <v>6539317480</v>
      </c>
      <c r="H2563">
        <v>2022000010002760</v>
      </c>
      <c r="I2563">
        <v>1036.2</v>
      </c>
      <c r="J2563" s="1">
        <v>44640</v>
      </c>
      <c r="K2563">
        <v>942</v>
      </c>
      <c r="L2563" s="1">
        <v>44645</v>
      </c>
      <c r="M2563">
        <v>5</v>
      </c>
      <c r="N2563" s="8">
        <f t="shared" ref="N2563:N2626" si="40">+K2563*M2563</f>
        <v>4710</v>
      </c>
    </row>
    <row r="2564" spans="1:14">
      <c r="A2564" t="s">
        <v>14</v>
      </c>
      <c r="B2564" t="s">
        <v>62</v>
      </c>
      <c r="C2564" t="s">
        <v>501</v>
      </c>
      <c r="D2564">
        <v>12432150154</v>
      </c>
      <c r="E2564" s="1">
        <v>44580</v>
      </c>
      <c r="F2564" s="1">
        <v>44580</v>
      </c>
      <c r="G2564">
        <v>6539320828</v>
      </c>
      <c r="H2564">
        <v>6000003461</v>
      </c>
      <c r="I2564">
        <v>268.26</v>
      </c>
      <c r="J2564" s="1">
        <v>44640</v>
      </c>
      <c r="K2564">
        <v>243.87</v>
      </c>
      <c r="L2564" s="1">
        <v>44616</v>
      </c>
      <c r="M2564">
        <v>-24</v>
      </c>
      <c r="N2564" s="8">
        <f t="shared" si="40"/>
        <v>-5852.88</v>
      </c>
    </row>
    <row r="2565" spans="1:14">
      <c r="A2565" t="s">
        <v>14</v>
      </c>
      <c r="B2565" t="s">
        <v>62</v>
      </c>
      <c r="C2565" t="s">
        <v>502</v>
      </c>
      <c r="D2565">
        <v>3296950151</v>
      </c>
      <c r="E2565" s="1">
        <v>44580</v>
      </c>
      <c r="F2565" s="1">
        <v>44580</v>
      </c>
      <c r="G2565">
        <v>6539390749</v>
      </c>
      <c r="H2565">
        <v>2022000010001500</v>
      </c>
      <c r="I2565">
        <v>7623.17</v>
      </c>
      <c r="J2565" s="1">
        <v>44640</v>
      </c>
      <c r="K2565">
        <v>6930.15</v>
      </c>
      <c r="L2565" s="1">
        <v>44616</v>
      </c>
      <c r="M2565">
        <v>-24</v>
      </c>
      <c r="N2565" s="8">
        <f t="shared" si="40"/>
        <v>-166323.59999999998</v>
      </c>
    </row>
    <row r="2566" spans="1:14">
      <c r="A2566" t="s">
        <v>14</v>
      </c>
      <c r="B2566" t="s">
        <v>62</v>
      </c>
      <c r="C2566" t="s">
        <v>642</v>
      </c>
      <c r="D2566">
        <v>82130592</v>
      </c>
      <c r="E2566" s="1">
        <v>44580</v>
      </c>
      <c r="F2566" s="1">
        <v>44580</v>
      </c>
      <c r="G2566">
        <v>6539459160</v>
      </c>
      <c r="H2566">
        <v>2003001629</v>
      </c>
      <c r="I2566">
        <v>98417.77</v>
      </c>
      <c r="J2566" s="1">
        <v>44640</v>
      </c>
      <c r="K2566">
        <v>89470.7</v>
      </c>
      <c r="L2566" s="1">
        <v>44616</v>
      </c>
      <c r="M2566">
        <v>-24</v>
      </c>
      <c r="N2566" s="8">
        <f t="shared" si="40"/>
        <v>-2147296.7999999998</v>
      </c>
    </row>
    <row r="2567" spans="1:14">
      <c r="A2567" t="s">
        <v>14</v>
      </c>
      <c r="B2567" t="s">
        <v>62</v>
      </c>
      <c r="C2567" t="s">
        <v>607</v>
      </c>
      <c r="D2567">
        <v>2774840595</v>
      </c>
      <c r="E2567" s="1">
        <v>44580</v>
      </c>
      <c r="F2567" s="1">
        <v>44580</v>
      </c>
      <c r="G2567">
        <v>6539541700</v>
      </c>
      <c r="H2567">
        <v>9897018778</v>
      </c>
      <c r="I2567">
        <v>2487</v>
      </c>
      <c r="J2567" s="1">
        <v>44640</v>
      </c>
      <c r="K2567">
        <v>2260.91</v>
      </c>
      <c r="L2567" s="1">
        <v>44616</v>
      </c>
      <c r="M2567">
        <v>-24</v>
      </c>
      <c r="N2567" s="8">
        <f t="shared" si="40"/>
        <v>-54261.84</v>
      </c>
    </row>
    <row r="2568" spans="1:14">
      <c r="A2568" t="s">
        <v>14</v>
      </c>
      <c r="B2568" t="s">
        <v>62</v>
      </c>
      <c r="C2568" t="s">
        <v>607</v>
      </c>
      <c r="D2568">
        <v>2774840595</v>
      </c>
      <c r="E2568" s="1">
        <v>44580</v>
      </c>
      <c r="F2568" s="1">
        <v>44580</v>
      </c>
      <c r="G2568">
        <v>6539543048</v>
      </c>
      <c r="H2568">
        <v>9897018779</v>
      </c>
      <c r="I2568">
        <v>14723.74</v>
      </c>
      <c r="J2568" s="1">
        <v>44640</v>
      </c>
      <c r="K2568">
        <v>13385.22</v>
      </c>
      <c r="L2568" s="1">
        <v>44616</v>
      </c>
      <c r="M2568">
        <v>-24</v>
      </c>
      <c r="N2568" s="8">
        <f t="shared" si="40"/>
        <v>-321245.27999999997</v>
      </c>
    </row>
    <row r="2569" spans="1:14">
      <c r="A2569" t="s">
        <v>14</v>
      </c>
      <c r="B2569" t="s">
        <v>62</v>
      </c>
      <c r="C2569" t="s">
        <v>651</v>
      </c>
      <c r="D2569">
        <v>6324460150</v>
      </c>
      <c r="E2569" s="1">
        <v>44580</v>
      </c>
      <c r="F2569" s="1">
        <v>44580</v>
      </c>
      <c r="G2569">
        <v>6539601734</v>
      </c>
      <c r="H2569">
        <v>2223003834</v>
      </c>
      <c r="I2569">
        <v>988.2</v>
      </c>
      <c r="J2569" s="1">
        <v>44640</v>
      </c>
      <c r="K2569">
        <v>810</v>
      </c>
      <c r="L2569" s="1">
        <v>44616</v>
      </c>
      <c r="M2569">
        <v>-24</v>
      </c>
      <c r="N2569" s="8">
        <f t="shared" si="40"/>
        <v>-19440</v>
      </c>
    </row>
    <row r="2570" spans="1:14">
      <c r="A2570" t="s">
        <v>14</v>
      </c>
      <c r="B2570" t="s">
        <v>62</v>
      </c>
      <c r="C2570" t="s">
        <v>318</v>
      </c>
      <c r="D2570">
        <v>7921350968</v>
      </c>
      <c r="E2570" s="1">
        <v>44580</v>
      </c>
      <c r="F2570" s="1">
        <v>44580</v>
      </c>
      <c r="G2570">
        <v>6539603098</v>
      </c>
      <c r="H2570">
        <v>4228000375</v>
      </c>
      <c r="I2570">
        <v>18710.12</v>
      </c>
      <c r="J2570" s="1">
        <v>44640</v>
      </c>
      <c r="K2570">
        <v>17009.2</v>
      </c>
      <c r="L2570" s="1">
        <v>44616</v>
      </c>
      <c r="M2570">
        <v>-24</v>
      </c>
      <c r="N2570" s="8">
        <f t="shared" si="40"/>
        <v>-408220.80000000005</v>
      </c>
    </row>
    <row r="2571" spans="1:14">
      <c r="A2571" t="s">
        <v>14</v>
      </c>
      <c r="B2571" t="s">
        <v>62</v>
      </c>
      <c r="C2571" t="s">
        <v>318</v>
      </c>
      <c r="D2571">
        <v>7921350968</v>
      </c>
      <c r="E2571" s="1">
        <v>44580</v>
      </c>
      <c r="F2571" s="1">
        <v>44580</v>
      </c>
      <c r="G2571">
        <v>6539603807</v>
      </c>
      <c r="H2571">
        <v>4228000376</v>
      </c>
      <c r="I2571">
        <v>5245.02</v>
      </c>
      <c r="J2571" s="1">
        <v>44640</v>
      </c>
      <c r="K2571">
        <v>4768.2</v>
      </c>
      <c r="L2571" s="1">
        <v>44616</v>
      </c>
      <c r="M2571">
        <v>-24</v>
      </c>
      <c r="N2571" s="8">
        <f t="shared" si="40"/>
        <v>-114436.79999999999</v>
      </c>
    </row>
    <row r="2572" spans="1:14">
      <c r="A2572" t="s">
        <v>14</v>
      </c>
      <c r="B2572" t="s">
        <v>62</v>
      </c>
      <c r="C2572" t="s">
        <v>75</v>
      </c>
      <c r="D2572">
        <v>801720152</v>
      </c>
      <c r="E2572" s="1">
        <v>44580</v>
      </c>
      <c r="F2572" s="1">
        <v>44580</v>
      </c>
      <c r="G2572">
        <v>6539608065</v>
      </c>
      <c r="H2572">
        <v>2200001298</v>
      </c>
      <c r="I2572">
        <v>761.28</v>
      </c>
      <c r="J2572" s="1">
        <v>44640</v>
      </c>
      <c r="K2572">
        <v>624</v>
      </c>
      <c r="L2572" s="1">
        <v>44622</v>
      </c>
      <c r="M2572">
        <v>-18</v>
      </c>
      <c r="N2572" s="8">
        <f t="shared" si="40"/>
        <v>-11232</v>
      </c>
    </row>
    <row r="2573" spans="1:14">
      <c r="A2573" t="s">
        <v>14</v>
      </c>
      <c r="B2573" t="s">
        <v>62</v>
      </c>
      <c r="C2573" t="s">
        <v>99</v>
      </c>
      <c r="D2573">
        <v>803890151</v>
      </c>
      <c r="E2573" s="1">
        <v>44580</v>
      </c>
      <c r="F2573" s="1">
        <v>44580</v>
      </c>
      <c r="G2573">
        <v>6539918454</v>
      </c>
      <c r="H2573">
        <v>222003391</v>
      </c>
      <c r="I2573">
        <v>3086.6</v>
      </c>
      <c r="J2573" s="1">
        <v>44640</v>
      </c>
      <c r="K2573">
        <v>2530</v>
      </c>
      <c r="L2573" s="1">
        <v>44616</v>
      </c>
      <c r="M2573">
        <v>-24</v>
      </c>
      <c r="N2573" s="8">
        <f t="shared" si="40"/>
        <v>-60720</v>
      </c>
    </row>
    <row r="2574" spans="1:14">
      <c r="A2574" t="s">
        <v>14</v>
      </c>
      <c r="B2574" t="s">
        <v>62</v>
      </c>
      <c r="C2574" t="s">
        <v>99</v>
      </c>
      <c r="D2574">
        <v>803890151</v>
      </c>
      <c r="E2574" s="1">
        <v>44580</v>
      </c>
      <c r="F2574" s="1">
        <v>44580</v>
      </c>
      <c r="G2574">
        <v>6539918473</v>
      </c>
      <c r="H2574">
        <v>222003390</v>
      </c>
      <c r="I2574">
        <v>2598.6</v>
      </c>
      <c r="J2574" s="1">
        <v>44640</v>
      </c>
      <c r="K2574">
        <v>2130</v>
      </c>
      <c r="L2574" s="1">
        <v>44616</v>
      </c>
      <c r="M2574">
        <v>-24</v>
      </c>
      <c r="N2574" s="8">
        <f t="shared" si="40"/>
        <v>-51120</v>
      </c>
    </row>
    <row r="2575" spans="1:14">
      <c r="A2575" t="s">
        <v>14</v>
      </c>
      <c r="B2575" t="s">
        <v>62</v>
      </c>
      <c r="C2575" t="s">
        <v>799</v>
      </c>
      <c r="D2575">
        <v>4185110154</v>
      </c>
      <c r="E2575" s="1">
        <v>44580</v>
      </c>
      <c r="F2575" s="1">
        <v>44580</v>
      </c>
      <c r="G2575">
        <v>6539942729</v>
      </c>
      <c r="H2575">
        <v>2022002696</v>
      </c>
      <c r="I2575">
        <v>313.81</v>
      </c>
      <c r="J2575" s="1">
        <v>44640</v>
      </c>
      <c r="K2575">
        <v>257.22000000000003</v>
      </c>
      <c r="L2575" s="1">
        <v>44616</v>
      </c>
      <c r="M2575">
        <v>-24</v>
      </c>
      <c r="N2575" s="8">
        <f t="shared" si="40"/>
        <v>-6173.2800000000007</v>
      </c>
    </row>
    <row r="2576" spans="1:14">
      <c r="A2576" t="s">
        <v>14</v>
      </c>
      <c r="B2576" t="s">
        <v>62</v>
      </c>
      <c r="C2576" t="s">
        <v>799</v>
      </c>
      <c r="D2576">
        <v>4185110154</v>
      </c>
      <c r="E2576" s="1">
        <v>44580</v>
      </c>
      <c r="F2576" s="1">
        <v>44580</v>
      </c>
      <c r="G2576">
        <v>6539945049</v>
      </c>
      <c r="H2576">
        <v>2022002741</v>
      </c>
      <c r="I2576">
        <v>244.54</v>
      </c>
      <c r="J2576" s="1">
        <v>44640</v>
      </c>
      <c r="K2576">
        <v>200.44</v>
      </c>
      <c r="L2576" s="1">
        <v>44616</v>
      </c>
      <c r="M2576">
        <v>-24</v>
      </c>
      <c r="N2576" s="8">
        <f t="shared" si="40"/>
        <v>-4810.5599999999995</v>
      </c>
    </row>
    <row r="2577" spans="1:14">
      <c r="A2577" t="s">
        <v>14</v>
      </c>
      <c r="B2577" t="s">
        <v>62</v>
      </c>
      <c r="C2577" t="s">
        <v>403</v>
      </c>
      <c r="D2577">
        <v>12792100153</v>
      </c>
      <c r="E2577" s="1">
        <v>44580</v>
      </c>
      <c r="F2577" s="1">
        <v>44580</v>
      </c>
      <c r="G2577">
        <v>6539976628</v>
      </c>
      <c r="H2577">
        <v>22002682</v>
      </c>
      <c r="I2577">
        <v>10797</v>
      </c>
      <c r="J2577" s="1">
        <v>44640</v>
      </c>
      <c r="K2577">
        <v>8850</v>
      </c>
      <c r="L2577" s="1">
        <v>44621</v>
      </c>
      <c r="M2577">
        <v>-19</v>
      </c>
      <c r="N2577" s="8">
        <f t="shared" si="40"/>
        <v>-168150</v>
      </c>
    </row>
    <row r="2578" spans="1:14">
      <c r="A2578" t="s">
        <v>14</v>
      </c>
      <c r="B2578" t="s">
        <v>62</v>
      </c>
      <c r="C2578" t="s">
        <v>111</v>
      </c>
      <c r="D2578">
        <v>492340583</v>
      </c>
      <c r="E2578" s="1">
        <v>44580</v>
      </c>
      <c r="F2578" s="1">
        <v>44580</v>
      </c>
      <c r="G2578">
        <v>6540099852</v>
      </c>
      <c r="H2578">
        <v>22006589</v>
      </c>
      <c r="I2578">
        <v>1783.15</v>
      </c>
      <c r="J2578" s="1">
        <v>44640</v>
      </c>
      <c r="K2578">
        <v>1461.6</v>
      </c>
      <c r="L2578" s="1">
        <v>44616</v>
      </c>
      <c r="M2578">
        <v>-24</v>
      </c>
      <c r="N2578" s="8">
        <f t="shared" si="40"/>
        <v>-35078.399999999994</v>
      </c>
    </row>
    <row r="2579" spans="1:14">
      <c r="A2579" t="s">
        <v>14</v>
      </c>
      <c r="B2579" t="s">
        <v>62</v>
      </c>
      <c r="C2579" t="s">
        <v>111</v>
      </c>
      <c r="D2579">
        <v>492340583</v>
      </c>
      <c r="E2579" s="1">
        <v>44580</v>
      </c>
      <c r="F2579" s="1">
        <v>44580</v>
      </c>
      <c r="G2579">
        <v>6540099868</v>
      </c>
      <c r="H2579">
        <v>22006590</v>
      </c>
      <c r="I2579">
        <v>168.06</v>
      </c>
      <c r="J2579" s="1">
        <v>44640</v>
      </c>
      <c r="K2579">
        <v>152.78</v>
      </c>
      <c r="L2579" s="1">
        <v>44616</v>
      </c>
      <c r="M2579">
        <v>-24</v>
      </c>
      <c r="N2579" s="8">
        <f t="shared" si="40"/>
        <v>-3666.7200000000003</v>
      </c>
    </row>
    <row r="2580" spans="1:14">
      <c r="A2580" t="s">
        <v>14</v>
      </c>
      <c r="B2580" t="s">
        <v>62</v>
      </c>
      <c r="C2580" t="s">
        <v>181</v>
      </c>
      <c r="D2580">
        <v>2707070963</v>
      </c>
      <c r="E2580" s="1">
        <v>44580</v>
      </c>
      <c r="F2580" s="1">
        <v>44580</v>
      </c>
      <c r="G2580">
        <v>6540121748</v>
      </c>
      <c r="H2580">
        <v>8722114352</v>
      </c>
      <c r="I2580">
        <v>23900.799999999999</v>
      </c>
      <c r="J2580" s="1">
        <v>44640</v>
      </c>
      <c r="K2580">
        <v>21728</v>
      </c>
      <c r="L2580" s="1">
        <v>44616</v>
      </c>
      <c r="M2580">
        <v>-24</v>
      </c>
      <c r="N2580" s="8">
        <f t="shared" si="40"/>
        <v>-521472</v>
      </c>
    </row>
    <row r="2581" spans="1:14">
      <c r="A2581" t="s">
        <v>14</v>
      </c>
      <c r="B2581" t="s">
        <v>62</v>
      </c>
      <c r="C2581" t="s">
        <v>590</v>
      </c>
      <c r="D2581">
        <v>7484470153</v>
      </c>
      <c r="E2581" s="1">
        <v>44580</v>
      </c>
      <c r="F2581" s="1">
        <v>44580</v>
      </c>
      <c r="G2581">
        <v>6540187947</v>
      </c>
      <c r="H2581" t="s">
        <v>1509</v>
      </c>
      <c r="I2581">
        <v>1692.14</v>
      </c>
      <c r="J2581" s="1">
        <v>44640</v>
      </c>
      <c r="K2581">
        <v>1387</v>
      </c>
      <c r="L2581" s="1">
        <v>44622</v>
      </c>
      <c r="M2581">
        <v>-18</v>
      </c>
      <c r="N2581" s="8">
        <f t="shared" si="40"/>
        <v>-24966</v>
      </c>
    </row>
    <row r="2582" spans="1:14">
      <c r="A2582" t="s">
        <v>14</v>
      </c>
      <c r="B2582" t="s">
        <v>62</v>
      </c>
      <c r="C2582" t="s">
        <v>1355</v>
      </c>
      <c r="D2582">
        <v>7858440964</v>
      </c>
      <c r="E2582" s="1">
        <v>44580</v>
      </c>
      <c r="F2582" s="1">
        <v>44580</v>
      </c>
      <c r="G2582">
        <v>6540361306</v>
      </c>
      <c r="H2582">
        <v>94</v>
      </c>
      <c r="I2582">
        <v>8770</v>
      </c>
      <c r="J2582" s="1">
        <v>44640</v>
      </c>
      <c r="K2582">
        <v>7972.7</v>
      </c>
      <c r="L2582" s="1">
        <v>44645</v>
      </c>
      <c r="M2582">
        <v>5</v>
      </c>
      <c r="N2582" s="8">
        <f t="shared" si="40"/>
        <v>39863.5</v>
      </c>
    </row>
    <row r="2583" spans="1:14">
      <c r="A2583" t="s">
        <v>14</v>
      </c>
      <c r="B2583" t="s">
        <v>62</v>
      </c>
      <c r="C2583" t="s">
        <v>274</v>
      </c>
      <c r="D2583">
        <v>8082461008</v>
      </c>
      <c r="E2583" s="1">
        <v>44580</v>
      </c>
      <c r="F2583" s="1">
        <v>44580</v>
      </c>
      <c r="G2583">
        <v>6540450569</v>
      </c>
      <c r="H2583">
        <v>22007989</v>
      </c>
      <c r="I2583">
        <v>291.63</v>
      </c>
      <c r="J2583" s="1">
        <v>44640</v>
      </c>
      <c r="K2583">
        <v>239.04</v>
      </c>
      <c r="L2583" s="1">
        <v>44645</v>
      </c>
      <c r="M2583">
        <v>5</v>
      </c>
      <c r="N2583" s="8">
        <f t="shared" si="40"/>
        <v>1195.2</v>
      </c>
    </row>
    <row r="2584" spans="1:14">
      <c r="A2584" t="s">
        <v>14</v>
      </c>
      <c r="B2584" t="s">
        <v>62</v>
      </c>
      <c r="C2584" t="s">
        <v>1510</v>
      </c>
      <c r="D2584">
        <v>4835620586</v>
      </c>
      <c r="E2584" s="1">
        <v>44580</v>
      </c>
      <c r="F2584" s="1">
        <v>44580</v>
      </c>
      <c r="G2584">
        <v>6540471194</v>
      </c>
      <c r="H2584">
        <v>9</v>
      </c>
      <c r="I2584">
        <v>2526.62</v>
      </c>
      <c r="J2584" s="1">
        <v>44640</v>
      </c>
      <c r="K2584">
        <v>2071</v>
      </c>
      <c r="L2584" s="1">
        <v>44616</v>
      </c>
      <c r="M2584">
        <v>-24</v>
      </c>
      <c r="N2584" s="8">
        <f t="shared" si="40"/>
        <v>-49704</v>
      </c>
    </row>
    <row r="2585" spans="1:14">
      <c r="A2585" t="s">
        <v>14</v>
      </c>
      <c r="B2585" t="s">
        <v>62</v>
      </c>
      <c r="C2585" t="s">
        <v>274</v>
      </c>
      <c r="D2585">
        <v>8082461008</v>
      </c>
      <c r="E2585" s="1">
        <v>44580</v>
      </c>
      <c r="F2585" s="1">
        <v>44580</v>
      </c>
      <c r="G2585">
        <v>6540524813</v>
      </c>
      <c r="H2585">
        <v>22009334</v>
      </c>
      <c r="I2585">
        <v>2013</v>
      </c>
      <c r="J2585" s="1">
        <v>44640</v>
      </c>
      <c r="K2585">
        <v>1650</v>
      </c>
      <c r="L2585" s="1">
        <v>44616</v>
      </c>
      <c r="M2585">
        <v>-24</v>
      </c>
      <c r="N2585" s="8">
        <f t="shared" si="40"/>
        <v>-39600</v>
      </c>
    </row>
    <row r="2586" spans="1:14">
      <c r="A2586" t="s">
        <v>14</v>
      </c>
      <c r="B2586" t="s">
        <v>62</v>
      </c>
      <c r="C2586" t="s">
        <v>274</v>
      </c>
      <c r="D2586">
        <v>8082461008</v>
      </c>
      <c r="E2586" s="1">
        <v>44580</v>
      </c>
      <c r="F2586" s="1">
        <v>44580</v>
      </c>
      <c r="G2586">
        <v>6540530595</v>
      </c>
      <c r="H2586">
        <v>22008032</v>
      </c>
      <c r="I2586">
        <v>316.22000000000003</v>
      </c>
      <c r="J2586" s="1">
        <v>44640</v>
      </c>
      <c r="K2586">
        <v>259.2</v>
      </c>
      <c r="L2586" s="1">
        <v>44616</v>
      </c>
      <c r="M2586">
        <v>-24</v>
      </c>
      <c r="N2586" s="8">
        <f t="shared" si="40"/>
        <v>-6220.7999999999993</v>
      </c>
    </row>
    <row r="2587" spans="1:14">
      <c r="A2587" t="s">
        <v>14</v>
      </c>
      <c r="B2587" t="s">
        <v>62</v>
      </c>
      <c r="C2587" t="s">
        <v>274</v>
      </c>
      <c r="D2587">
        <v>8082461008</v>
      </c>
      <c r="E2587" s="1">
        <v>44580</v>
      </c>
      <c r="F2587" s="1">
        <v>44580</v>
      </c>
      <c r="G2587">
        <v>6540534033</v>
      </c>
      <c r="H2587">
        <v>22008082</v>
      </c>
      <c r="I2587">
        <v>15262.2</v>
      </c>
      <c r="J2587" s="1">
        <v>44640</v>
      </c>
      <c r="K2587">
        <v>12510</v>
      </c>
      <c r="L2587" s="1">
        <v>44616</v>
      </c>
      <c r="M2587">
        <v>-24</v>
      </c>
      <c r="N2587" s="8">
        <f t="shared" si="40"/>
        <v>-300240</v>
      </c>
    </row>
    <row r="2588" spans="1:14">
      <c r="A2588" t="s">
        <v>14</v>
      </c>
      <c r="B2588" t="s">
        <v>62</v>
      </c>
      <c r="C2588" t="s">
        <v>274</v>
      </c>
      <c r="D2588">
        <v>8082461008</v>
      </c>
      <c r="E2588" s="1">
        <v>44580</v>
      </c>
      <c r="F2588" s="1">
        <v>44580</v>
      </c>
      <c r="G2588">
        <v>6540534186</v>
      </c>
      <c r="H2588">
        <v>22009335</v>
      </c>
      <c r="I2588">
        <v>2013</v>
      </c>
      <c r="J2588" s="1">
        <v>44640</v>
      </c>
      <c r="K2588">
        <v>1650</v>
      </c>
      <c r="L2588" s="1">
        <v>44616</v>
      </c>
      <c r="M2588">
        <v>-24</v>
      </c>
      <c r="N2588" s="8">
        <f t="shared" si="40"/>
        <v>-39600</v>
      </c>
    </row>
    <row r="2589" spans="1:14">
      <c r="A2589" t="s">
        <v>14</v>
      </c>
      <c r="B2589" t="s">
        <v>62</v>
      </c>
      <c r="C2589" t="s">
        <v>937</v>
      </c>
      <c r="D2589">
        <v>13118231003</v>
      </c>
      <c r="E2589" s="1">
        <v>44580</v>
      </c>
      <c r="F2589" s="1">
        <v>44580</v>
      </c>
      <c r="G2589">
        <v>6540630109</v>
      </c>
      <c r="H2589" t="s">
        <v>1511</v>
      </c>
      <c r="I2589">
        <v>445.5</v>
      </c>
      <c r="J2589" s="1">
        <v>44640</v>
      </c>
      <c r="K2589">
        <v>405</v>
      </c>
      <c r="L2589" s="1">
        <v>44616</v>
      </c>
      <c r="M2589">
        <v>-24</v>
      </c>
      <c r="N2589" s="8">
        <f t="shared" si="40"/>
        <v>-9720</v>
      </c>
    </row>
    <row r="2590" spans="1:14">
      <c r="A2590" t="s">
        <v>14</v>
      </c>
      <c r="B2590" t="s">
        <v>62</v>
      </c>
      <c r="C2590" t="s">
        <v>646</v>
      </c>
      <c r="D2590">
        <v>4947170967</v>
      </c>
      <c r="E2590" s="1">
        <v>44580</v>
      </c>
      <c r="F2590" s="1">
        <v>44580</v>
      </c>
      <c r="G2590">
        <v>6540730255</v>
      </c>
      <c r="H2590">
        <v>2202201121</v>
      </c>
      <c r="I2590">
        <v>23763.919999999998</v>
      </c>
      <c r="J2590" s="1">
        <v>44640</v>
      </c>
      <c r="K2590">
        <v>21603.56</v>
      </c>
      <c r="L2590" s="1">
        <v>44616</v>
      </c>
      <c r="M2590">
        <v>-24</v>
      </c>
      <c r="N2590" s="8">
        <f t="shared" si="40"/>
        <v>-518485.44000000006</v>
      </c>
    </row>
    <row r="2591" spans="1:14">
      <c r="A2591" t="s">
        <v>14</v>
      </c>
      <c r="B2591" t="s">
        <v>62</v>
      </c>
      <c r="C2591" t="s">
        <v>194</v>
      </c>
      <c r="D2591">
        <v>2344710484</v>
      </c>
      <c r="E2591" s="1">
        <v>44580</v>
      </c>
      <c r="F2591" s="1">
        <v>44580</v>
      </c>
      <c r="G2591">
        <v>6541210652</v>
      </c>
      <c r="H2591">
        <v>504115</v>
      </c>
      <c r="I2591">
        <v>45.1</v>
      </c>
      <c r="J2591" s="1">
        <v>44640</v>
      </c>
      <c r="K2591">
        <v>41</v>
      </c>
      <c r="L2591" s="1">
        <v>44645</v>
      </c>
      <c r="M2591">
        <v>5</v>
      </c>
      <c r="N2591" s="8">
        <f t="shared" si="40"/>
        <v>205</v>
      </c>
    </row>
    <row r="2592" spans="1:14">
      <c r="A2592" t="s">
        <v>14</v>
      </c>
      <c r="B2592" t="s">
        <v>62</v>
      </c>
      <c r="C2592" t="s">
        <v>672</v>
      </c>
      <c r="D2592">
        <v>10128980157</v>
      </c>
      <c r="E2592" s="1">
        <v>44580</v>
      </c>
      <c r="F2592" s="1">
        <v>44580</v>
      </c>
      <c r="G2592">
        <v>6541486313</v>
      </c>
      <c r="H2592" t="s">
        <v>1512</v>
      </c>
      <c r="I2592">
        <v>2275.9</v>
      </c>
      <c r="J2592" s="1">
        <v>44640</v>
      </c>
      <c r="K2592">
        <v>2069</v>
      </c>
      <c r="L2592" s="1">
        <v>44616</v>
      </c>
      <c r="M2592">
        <v>-24</v>
      </c>
      <c r="N2592" s="8">
        <f t="shared" si="40"/>
        <v>-49656</v>
      </c>
    </row>
    <row r="2593" spans="1:14">
      <c r="A2593" t="s">
        <v>14</v>
      </c>
      <c r="B2593" t="s">
        <v>62</v>
      </c>
      <c r="C2593" t="s">
        <v>336</v>
      </c>
      <c r="D2593">
        <v>9873140967</v>
      </c>
      <c r="E2593" s="1">
        <v>44580</v>
      </c>
      <c r="F2593" s="1">
        <v>44580</v>
      </c>
      <c r="G2593">
        <v>6541617686</v>
      </c>
      <c r="H2593">
        <v>9202200236</v>
      </c>
      <c r="I2593">
        <v>3207.6</v>
      </c>
      <c r="J2593" s="1">
        <v>44640</v>
      </c>
      <c r="K2593">
        <v>2916</v>
      </c>
      <c r="L2593" s="1">
        <v>44616</v>
      </c>
      <c r="M2593">
        <v>-24</v>
      </c>
      <c r="N2593" s="8">
        <f t="shared" si="40"/>
        <v>-69984</v>
      </c>
    </row>
    <row r="2594" spans="1:14">
      <c r="A2594" t="s">
        <v>14</v>
      </c>
      <c r="B2594" t="s">
        <v>62</v>
      </c>
      <c r="C2594" t="s">
        <v>509</v>
      </c>
      <c r="D2594">
        <v>399800580</v>
      </c>
      <c r="E2594" s="1">
        <v>44580</v>
      </c>
      <c r="F2594" s="1">
        <v>44580</v>
      </c>
      <c r="G2594">
        <v>6541716795</v>
      </c>
      <c r="H2594">
        <v>3202201418</v>
      </c>
      <c r="I2594">
        <v>20868.14</v>
      </c>
      <c r="J2594" s="1">
        <v>44640</v>
      </c>
      <c r="K2594">
        <v>18971.04</v>
      </c>
      <c r="L2594" s="1">
        <v>44616</v>
      </c>
      <c r="M2594">
        <v>-24</v>
      </c>
      <c r="N2594" s="8">
        <f t="shared" si="40"/>
        <v>-455304.96000000002</v>
      </c>
    </row>
    <row r="2595" spans="1:14">
      <c r="A2595" t="s">
        <v>14</v>
      </c>
      <c r="B2595" t="s">
        <v>62</v>
      </c>
      <c r="C2595" t="s">
        <v>510</v>
      </c>
      <c r="D2595">
        <v>4197741004</v>
      </c>
      <c r="E2595" s="1">
        <v>44580</v>
      </c>
      <c r="F2595" s="1">
        <v>44580</v>
      </c>
      <c r="G2595">
        <v>6541717402</v>
      </c>
      <c r="H2595" t="s">
        <v>1513</v>
      </c>
      <c r="I2595">
        <v>8842.0499999999993</v>
      </c>
      <c r="J2595" s="1">
        <v>44640</v>
      </c>
      <c r="K2595">
        <v>8421</v>
      </c>
      <c r="L2595" s="1">
        <v>44631</v>
      </c>
      <c r="M2595">
        <v>-9</v>
      </c>
      <c r="N2595" s="8">
        <f t="shared" si="40"/>
        <v>-75789</v>
      </c>
    </row>
    <row r="2596" spans="1:14">
      <c r="A2596" t="s">
        <v>14</v>
      </c>
      <c r="B2596" t="s">
        <v>62</v>
      </c>
      <c r="C2596" t="s">
        <v>156</v>
      </c>
      <c r="D2596">
        <v>10181220152</v>
      </c>
      <c r="E2596" s="1">
        <v>44580</v>
      </c>
      <c r="F2596" s="1">
        <v>44580</v>
      </c>
      <c r="G2596">
        <v>6541864082</v>
      </c>
      <c r="H2596">
        <v>9572300119</v>
      </c>
      <c r="I2596">
        <v>2419.38</v>
      </c>
      <c r="J2596" s="1">
        <v>44640</v>
      </c>
      <c r="K2596">
        <v>1983.1</v>
      </c>
      <c r="L2596" s="1">
        <v>44616</v>
      </c>
      <c r="M2596">
        <v>-24</v>
      </c>
      <c r="N2596" s="8">
        <f t="shared" si="40"/>
        <v>-47594.399999999994</v>
      </c>
    </row>
    <row r="2597" spans="1:14">
      <c r="A2597" t="s">
        <v>14</v>
      </c>
      <c r="B2597" t="s">
        <v>62</v>
      </c>
      <c r="C2597" t="s">
        <v>155</v>
      </c>
      <c r="D2597">
        <v>5619050585</v>
      </c>
      <c r="E2597" s="1">
        <v>44580</v>
      </c>
      <c r="F2597" s="1">
        <v>44580</v>
      </c>
      <c r="G2597">
        <v>6541987216</v>
      </c>
      <c r="H2597">
        <v>500000837</v>
      </c>
      <c r="I2597">
        <v>3375.35</v>
      </c>
      <c r="J2597" s="1">
        <v>44640</v>
      </c>
      <c r="K2597">
        <v>3068.5</v>
      </c>
      <c r="L2597" s="1">
        <v>44616</v>
      </c>
      <c r="M2597">
        <v>-24</v>
      </c>
      <c r="N2597" s="8">
        <f t="shared" si="40"/>
        <v>-73644</v>
      </c>
    </row>
    <row r="2598" spans="1:14">
      <c r="A2598" t="s">
        <v>14</v>
      </c>
      <c r="B2598" t="s">
        <v>62</v>
      </c>
      <c r="C2598" t="s">
        <v>155</v>
      </c>
      <c r="D2598">
        <v>5619050585</v>
      </c>
      <c r="E2598" s="1">
        <v>44580</v>
      </c>
      <c r="F2598" s="1">
        <v>44580</v>
      </c>
      <c r="G2598">
        <v>6541987246</v>
      </c>
      <c r="H2598">
        <v>500000838</v>
      </c>
      <c r="I2598">
        <v>10757.43</v>
      </c>
      <c r="J2598" s="1">
        <v>44640</v>
      </c>
      <c r="K2598">
        <v>9779.48</v>
      </c>
      <c r="L2598" s="1">
        <v>44616</v>
      </c>
      <c r="M2598">
        <v>-24</v>
      </c>
      <c r="N2598" s="8">
        <f t="shared" si="40"/>
        <v>-234707.52</v>
      </c>
    </row>
    <row r="2599" spans="1:14">
      <c r="A2599" t="s">
        <v>14</v>
      </c>
      <c r="B2599" t="s">
        <v>62</v>
      </c>
      <c r="C2599" t="s">
        <v>244</v>
      </c>
      <c r="D2599">
        <v>674840152</v>
      </c>
      <c r="E2599" s="1">
        <v>44580</v>
      </c>
      <c r="F2599" s="1">
        <v>44580</v>
      </c>
      <c r="G2599">
        <v>6541994160</v>
      </c>
      <c r="H2599">
        <v>5302420961</v>
      </c>
      <c r="I2599">
        <v>427</v>
      </c>
      <c r="J2599" s="1">
        <v>44640</v>
      </c>
      <c r="K2599">
        <v>350</v>
      </c>
      <c r="L2599" s="1">
        <v>44645</v>
      </c>
      <c r="M2599">
        <v>5</v>
      </c>
      <c r="N2599" s="8">
        <f t="shared" si="40"/>
        <v>1750</v>
      </c>
    </row>
    <row r="2600" spans="1:14">
      <c r="A2600" t="s">
        <v>14</v>
      </c>
      <c r="B2600" t="s">
        <v>62</v>
      </c>
      <c r="C2600" t="s">
        <v>244</v>
      </c>
      <c r="D2600">
        <v>674840152</v>
      </c>
      <c r="E2600" s="1">
        <v>44580</v>
      </c>
      <c r="F2600" s="1">
        <v>44580</v>
      </c>
      <c r="G2600">
        <v>6541994195</v>
      </c>
      <c r="H2600">
        <v>5302420962</v>
      </c>
      <c r="I2600">
        <v>928.91</v>
      </c>
      <c r="J2600" s="1">
        <v>44640</v>
      </c>
      <c r="K2600">
        <v>761.4</v>
      </c>
      <c r="L2600" s="1">
        <v>44616</v>
      </c>
      <c r="M2600">
        <v>-24</v>
      </c>
      <c r="N2600" s="8">
        <f t="shared" si="40"/>
        <v>-18273.599999999999</v>
      </c>
    </row>
    <row r="2601" spans="1:14">
      <c r="A2601" t="s">
        <v>14</v>
      </c>
      <c r="B2601" t="s">
        <v>62</v>
      </c>
      <c r="C2601" t="s">
        <v>1514</v>
      </c>
      <c r="D2601" t="s">
        <v>1515</v>
      </c>
      <c r="E2601" s="1">
        <v>44580</v>
      </c>
      <c r="F2601" s="1">
        <v>44580</v>
      </c>
      <c r="G2601">
        <v>6542262526</v>
      </c>
      <c r="H2601" t="s">
        <v>1203</v>
      </c>
      <c r="I2601">
        <v>3000</v>
      </c>
      <c r="J2601" s="1">
        <v>44640</v>
      </c>
      <c r="K2601">
        <v>3000</v>
      </c>
      <c r="L2601" s="1">
        <v>44587</v>
      </c>
      <c r="M2601">
        <v>-53</v>
      </c>
      <c r="N2601" s="8">
        <f t="shared" si="40"/>
        <v>-159000</v>
      </c>
    </row>
    <row r="2602" spans="1:14">
      <c r="A2602" t="s">
        <v>14</v>
      </c>
      <c r="B2602" t="s">
        <v>62</v>
      </c>
      <c r="C2602" t="s">
        <v>1002</v>
      </c>
      <c r="D2602">
        <v>124140211</v>
      </c>
      <c r="E2602" s="1">
        <v>44580</v>
      </c>
      <c r="F2602" s="1">
        <v>44580</v>
      </c>
      <c r="G2602">
        <v>6542269941</v>
      </c>
      <c r="H2602">
        <v>32200410</v>
      </c>
      <c r="I2602">
        <v>58843.07</v>
      </c>
      <c r="J2602" s="1">
        <v>44640</v>
      </c>
      <c r="K2602">
        <v>53493.7</v>
      </c>
      <c r="L2602" s="1">
        <v>44616</v>
      </c>
      <c r="M2602">
        <v>-24</v>
      </c>
      <c r="N2602" s="8">
        <f t="shared" si="40"/>
        <v>-1283848.7999999998</v>
      </c>
    </row>
    <row r="2603" spans="1:14">
      <c r="A2603" t="s">
        <v>14</v>
      </c>
      <c r="B2603" t="s">
        <v>62</v>
      </c>
      <c r="C2603" t="s">
        <v>1002</v>
      </c>
      <c r="D2603">
        <v>124140211</v>
      </c>
      <c r="E2603" s="1">
        <v>44580</v>
      </c>
      <c r="F2603" s="1">
        <v>44580</v>
      </c>
      <c r="G2603">
        <v>6542269970</v>
      </c>
      <c r="H2603">
        <v>32200413</v>
      </c>
      <c r="I2603">
        <v>2006.27</v>
      </c>
      <c r="J2603" s="1">
        <v>44640</v>
      </c>
      <c r="K2603">
        <v>1823.88</v>
      </c>
      <c r="L2603" s="1">
        <v>44616</v>
      </c>
      <c r="M2603">
        <v>-24</v>
      </c>
      <c r="N2603" s="8">
        <f t="shared" si="40"/>
        <v>-43773.120000000003</v>
      </c>
    </row>
    <row r="2604" spans="1:14">
      <c r="A2604" t="s">
        <v>14</v>
      </c>
      <c r="B2604" t="s">
        <v>62</v>
      </c>
      <c r="C2604" t="s">
        <v>1002</v>
      </c>
      <c r="D2604">
        <v>124140211</v>
      </c>
      <c r="E2604" s="1">
        <v>44580</v>
      </c>
      <c r="F2604" s="1">
        <v>44580</v>
      </c>
      <c r="G2604">
        <v>6542270033</v>
      </c>
      <c r="H2604">
        <v>32200412</v>
      </c>
      <c r="I2604">
        <v>4247.57</v>
      </c>
      <c r="J2604" s="1">
        <v>44640</v>
      </c>
      <c r="K2604">
        <v>3861.43</v>
      </c>
      <c r="L2604" s="1">
        <v>44616</v>
      </c>
      <c r="M2604">
        <v>-24</v>
      </c>
      <c r="N2604" s="8">
        <f t="shared" si="40"/>
        <v>-92674.319999999992</v>
      </c>
    </row>
    <row r="2605" spans="1:14">
      <c r="A2605" t="s">
        <v>14</v>
      </c>
      <c r="B2605" t="s">
        <v>62</v>
      </c>
      <c r="C2605" t="s">
        <v>1002</v>
      </c>
      <c r="D2605">
        <v>124140211</v>
      </c>
      <c r="E2605" s="1">
        <v>44580</v>
      </c>
      <c r="F2605" s="1">
        <v>44580</v>
      </c>
      <c r="G2605">
        <v>6542270054</v>
      </c>
      <c r="H2605">
        <v>32200411</v>
      </c>
      <c r="I2605">
        <v>9049.5400000000009</v>
      </c>
      <c r="J2605" s="1">
        <v>44640</v>
      </c>
      <c r="K2605">
        <v>8701.48</v>
      </c>
      <c r="L2605" s="1">
        <v>44616</v>
      </c>
      <c r="M2605">
        <v>-24</v>
      </c>
      <c r="N2605" s="8">
        <f t="shared" si="40"/>
        <v>-208835.52</v>
      </c>
    </row>
    <row r="2606" spans="1:14">
      <c r="A2606" t="s">
        <v>14</v>
      </c>
      <c r="B2606" t="s">
        <v>62</v>
      </c>
      <c r="C2606" t="s">
        <v>1412</v>
      </c>
      <c r="D2606" t="s">
        <v>1413</v>
      </c>
      <c r="E2606" s="1">
        <v>44580</v>
      </c>
      <c r="F2606" s="1">
        <v>44580</v>
      </c>
      <c r="G2606">
        <v>6542270621</v>
      </c>
      <c r="H2606" t="s">
        <v>1203</v>
      </c>
      <c r="I2606">
        <v>3000</v>
      </c>
      <c r="J2606" s="1">
        <v>44640</v>
      </c>
      <c r="K2606">
        <v>3000</v>
      </c>
      <c r="L2606" s="1">
        <v>44587</v>
      </c>
      <c r="M2606">
        <v>-53</v>
      </c>
      <c r="N2606" s="8">
        <f t="shared" si="40"/>
        <v>-159000</v>
      </c>
    </row>
    <row r="2607" spans="1:14">
      <c r="A2607" t="s">
        <v>14</v>
      </c>
      <c r="B2607" t="s">
        <v>62</v>
      </c>
      <c r="C2607" t="s">
        <v>1516</v>
      </c>
      <c r="D2607">
        <v>827475227</v>
      </c>
      <c r="E2607" s="1">
        <v>44580</v>
      </c>
      <c r="F2607" s="1">
        <v>44580</v>
      </c>
      <c r="G2607">
        <v>6542393969</v>
      </c>
      <c r="H2607" t="s">
        <v>1517</v>
      </c>
      <c r="I2607">
        <v>5000</v>
      </c>
      <c r="J2607" s="1">
        <v>44640</v>
      </c>
      <c r="K2607">
        <v>5000</v>
      </c>
      <c r="L2607" s="1">
        <v>44649</v>
      </c>
      <c r="M2607">
        <v>9</v>
      </c>
      <c r="N2607" s="8">
        <f t="shared" si="40"/>
        <v>45000</v>
      </c>
    </row>
    <row r="2608" spans="1:14">
      <c r="A2608" t="s">
        <v>14</v>
      </c>
      <c r="B2608" t="s">
        <v>62</v>
      </c>
      <c r="C2608" t="s">
        <v>1245</v>
      </c>
      <c r="D2608" t="s">
        <v>1246</v>
      </c>
      <c r="E2608" s="1">
        <v>44580</v>
      </c>
      <c r="F2608" s="1">
        <v>44580</v>
      </c>
      <c r="G2608">
        <v>6542542575</v>
      </c>
      <c r="H2608" t="s">
        <v>43</v>
      </c>
      <c r="I2608">
        <v>1250</v>
      </c>
      <c r="J2608" s="1">
        <v>44640</v>
      </c>
      <c r="K2608">
        <v>1250</v>
      </c>
      <c r="L2608" s="1">
        <v>44588</v>
      </c>
      <c r="M2608">
        <v>-52</v>
      </c>
      <c r="N2608" s="8">
        <f t="shared" si="40"/>
        <v>-65000</v>
      </c>
    </row>
    <row r="2609" spans="1:14">
      <c r="A2609" t="s">
        <v>14</v>
      </c>
      <c r="B2609" t="s">
        <v>62</v>
      </c>
      <c r="C2609" t="s">
        <v>631</v>
      </c>
      <c r="D2609">
        <v>1286700487</v>
      </c>
      <c r="E2609" s="1">
        <v>44580</v>
      </c>
      <c r="F2609" s="1">
        <v>44580</v>
      </c>
      <c r="G2609">
        <v>6542685751</v>
      </c>
      <c r="H2609">
        <v>50000373</v>
      </c>
      <c r="I2609">
        <v>541.20000000000005</v>
      </c>
      <c r="J2609" s="1">
        <v>44640</v>
      </c>
      <c r="K2609">
        <v>492</v>
      </c>
      <c r="L2609" s="1">
        <v>44645</v>
      </c>
      <c r="M2609">
        <v>5</v>
      </c>
      <c r="N2609" s="8">
        <f t="shared" si="40"/>
        <v>2460</v>
      </c>
    </row>
    <row r="2610" spans="1:14">
      <c r="A2610" t="s">
        <v>14</v>
      </c>
      <c r="B2610" t="s">
        <v>62</v>
      </c>
      <c r="C2610" t="s">
        <v>1302</v>
      </c>
      <c r="D2610">
        <v>13023610150</v>
      </c>
      <c r="E2610" s="1">
        <v>44580</v>
      </c>
      <c r="F2610" s="1">
        <v>44580</v>
      </c>
      <c r="G2610">
        <v>6542911110</v>
      </c>
      <c r="H2610">
        <v>540028279</v>
      </c>
      <c r="I2610">
        <v>635.41999999999996</v>
      </c>
      <c r="J2610" s="1">
        <v>44640</v>
      </c>
      <c r="K2610">
        <v>520.84</v>
      </c>
      <c r="L2610" s="1">
        <v>44620</v>
      </c>
      <c r="M2610">
        <v>-20</v>
      </c>
      <c r="N2610" s="8">
        <f t="shared" si="40"/>
        <v>-10416.800000000001</v>
      </c>
    </row>
    <row r="2611" spans="1:14">
      <c r="A2611" t="s">
        <v>14</v>
      </c>
      <c r="B2611" t="s">
        <v>62</v>
      </c>
      <c r="C2611" t="s">
        <v>169</v>
      </c>
      <c r="D2611">
        <v>1313240424</v>
      </c>
      <c r="E2611" s="1">
        <v>44580</v>
      </c>
      <c r="F2611" s="1">
        <v>44580</v>
      </c>
      <c r="G2611">
        <v>6542924323</v>
      </c>
      <c r="H2611" t="s">
        <v>1518</v>
      </c>
      <c r="I2611">
        <v>11172</v>
      </c>
      <c r="J2611" s="1">
        <v>44640</v>
      </c>
      <c r="K2611">
        <v>10640</v>
      </c>
      <c r="L2611" s="1">
        <v>44645</v>
      </c>
      <c r="M2611">
        <v>5</v>
      </c>
      <c r="N2611" s="8">
        <f t="shared" si="40"/>
        <v>53200</v>
      </c>
    </row>
    <row r="2612" spans="1:14">
      <c r="A2612" t="s">
        <v>14</v>
      </c>
      <c r="B2612" t="s">
        <v>62</v>
      </c>
      <c r="C2612" t="s">
        <v>196</v>
      </c>
      <c r="D2612">
        <v>2405040284</v>
      </c>
      <c r="E2612" s="1">
        <v>44580</v>
      </c>
      <c r="F2612" s="1">
        <v>44580</v>
      </c>
      <c r="G2612">
        <v>6542941880</v>
      </c>
      <c r="H2612" t="s">
        <v>1519</v>
      </c>
      <c r="I2612">
        <v>1420.08</v>
      </c>
      <c r="J2612" s="1">
        <v>44640</v>
      </c>
      <c r="K2612">
        <v>1164</v>
      </c>
      <c r="L2612" s="1">
        <v>44616</v>
      </c>
      <c r="M2612">
        <v>-24</v>
      </c>
      <c r="N2612" s="8">
        <f t="shared" si="40"/>
        <v>-27936</v>
      </c>
    </row>
    <row r="2613" spans="1:14">
      <c r="A2613" t="s">
        <v>14</v>
      </c>
      <c r="B2613" t="s">
        <v>62</v>
      </c>
      <c r="C2613" t="s">
        <v>196</v>
      </c>
      <c r="D2613">
        <v>2405040284</v>
      </c>
      <c r="E2613" s="1">
        <v>44580</v>
      </c>
      <c r="F2613" s="1">
        <v>44580</v>
      </c>
      <c r="G2613">
        <v>6542941885</v>
      </c>
      <c r="H2613" t="s">
        <v>1520</v>
      </c>
      <c r="I2613">
        <v>1561.6</v>
      </c>
      <c r="J2613" s="1">
        <v>44640</v>
      </c>
      <c r="K2613">
        <v>1280</v>
      </c>
      <c r="L2613" s="1">
        <v>44616</v>
      </c>
      <c r="M2613">
        <v>-24</v>
      </c>
      <c r="N2613" s="8">
        <f t="shared" si="40"/>
        <v>-30720</v>
      </c>
    </row>
    <row r="2614" spans="1:14">
      <c r="A2614" t="s">
        <v>14</v>
      </c>
      <c r="B2614" t="s">
        <v>62</v>
      </c>
      <c r="C2614" t="s">
        <v>1521</v>
      </c>
      <c r="D2614">
        <v>1408650511</v>
      </c>
      <c r="E2614" s="1">
        <v>44580</v>
      </c>
      <c r="F2614" s="1">
        <v>44580</v>
      </c>
      <c r="G2614">
        <v>6543033332</v>
      </c>
      <c r="H2614" t="s">
        <v>906</v>
      </c>
      <c r="I2614">
        <v>3561.18</v>
      </c>
      <c r="J2614" s="1">
        <v>44640</v>
      </c>
      <c r="K2614">
        <v>2919</v>
      </c>
      <c r="L2614" s="1">
        <v>44615</v>
      </c>
      <c r="M2614">
        <v>-25</v>
      </c>
      <c r="N2614" s="8">
        <f t="shared" si="40"/>
        <v>-72975</v>
      </c>
    </row>
    <row r="2615" spans="1:14">
      <c r="A2615" t="s">
        <v>14</v>
      </c>
      <c r="B2615" t="s">
        <v>62</v>
      </c>
      <c r="C2615" t="s">
        <v>964</v>
      </c>
      <c r="D2615">
        <v>13272481006</v>
      </c>
      <c r="E2615" s="1">
        <v>44580</v>
      </c>
      <c r="F2615" s="1">
        <v>44580</v>
      </c>
      <c r="G2615">
        <v>6543055498</v>
      </c>
      <c r="H2615" t="s">
        <v>1522</v>
      </c>
      <c r="I2615">
        <v>4632.95</v>
      </c>
      <c r="J2615" s="1">
        <v>44640</v>
      </c>
      <c r="K2615">
        <v>3797.5</v>
      </c>
      <c r="L2615" s="1">
        <v>44645</v>
      </c>
      <c r="M2615">
        <v>5</v>
      </c>
      <c r="N2615" s="8">
        <f t="shared" si="40"/>
        <v>18987.5</v>
      </c>
    </row>
    <row r="2616" spans="1:14">
      <c r="A2616" t="s">
        <v>14</v>
      </c>
      <c r="B2616" t="s">
        <v>62</v>
      </c>
      <c r="C2616" t="s">
        <v>909</v>
      </c>
      <c r="D2616">
        <v>784230872</v>
      </c>
      <c r="E2616" s="1">
        <v>44580</v>
      </c>
      <c r="F2616" s="1">
        <v>44580</v>
      </c>
      <c r="G2616">
        <v>6543105459</v>
      </c>
      <c r="H2616" t="s">
        <v>1523</v>
      </c>
      <c r="I2616">
        <v>231.8</v>
      </c>
      <c r="J2616" s="1">
        <v>44640</v>
      </c>
      <c r="K2616">
        <v>190</v>
      </c>
      <c r="L2616" s="1">
        <v>44645</v>
      </c>
      <c r="M2616">
        <v>5</v>
      </c>
      <c r="N2616" s="8">
        <f t="shared" si="40"/>
        <v>950</v>
      </c>
    </row>
    <row r="2617" spans="1:14">
      <c r="A2617" t="s">
        <v>14</v>
      </c>
      <c r="B2617" t="s">
        <v>62</v>
      </c>
      <c r="C2617" t="s">
        <v>116</v>
      </c>
      <c r="D2617">
        <v>2789580590</v>
      </c>
      <c r="E2617" s="1">
        <v>44580</v>
      </c>
      <c r="F2617" s="1">
        <v>44580</v>
      </c>
      <c r="G2617">
        <v>6543452726</v>
      </c>
      <c r="H2617">
        <v>2022008370</v>
      </c>
      <c r="I2617">
        <v>164.89</v>
      </c>
      <c r="J2617" s="1">
        <v>44640</v>
      </c>
      <c r="K2617">
        <v>149.9</v>
      </c>
      <c r="L2617" s="1">
        <v>44645</v>
      </c>
      <c r="M2617">
        <v>5</v>
      </c>
      <c r="N2617" s="8">
        <f t="shared" si="40"/>
        <v>749.5</v>
      </c>
    </row>
    <row r="2618" spans="1:14">
      <c r="A2618" t="s">
        <v>14</v>
      </c>
      <c r="B2618" t="s">
        <v>62</v>
      </c>
      <c r="C2618" t="s">
        <v>116</v>
      </c>
      <c r="D2618">
        <v>2789580590</v>
      </c>
      <c r="E2618" s="1">
        <v>44580</v>
      </c>
      <c r="F2618" s="1">
        <v>44580</v>
      </c>
      <c r="G2618">
        <v>6543452828</v>
      </c>
      <c r="H2618">
        <v>2022008368</v>
      </c>
      <c r="I2618">
        <v>56.1</v>
      </c>
      <c r="J2618" s="1">
        <v>44640</v>
      </c>
      <c r="K2618">
        <v>51</v>
      </c>
      <c r="L2618" s="1">
        <v>44645</v>
      </c>
      <c r="M2618">
        <v>5</v>
      </c>
      <c r="N2618" s="8">
        <f t="shared" si="40"/>
        <v>255</v>
      </c>
    </row>
    <row r="2619" spans="1:14">
      <c r="A2619" t="s">
        <v>14</v>
      </c>
      <c r="B2619" t="s">
        <v>62</v>
      </c>
      <c r="C2619" t="s">
        <v>116</v>
      </c>
      <c r="D2619">
        <v>2789580590</v>
      </c>
      <c r="E2619" s="1">
        <v>44580</v>
      </c>
      <c r="F2619" s="1">
        <v>44580</v>
      </c>
      <c r="G2619">
        <v>6543453125</v>
      </c>
      <c r="H2619">
        <v>2022008369</v>
      </c>
      <c r="I2619">
        <v>571.04999999999995</v>
      </c>
      <c r="J2619" s="1">
        <v>44640</v>
      </c>
      <c r="K2619">
        <v>519.14</v>
      </c>
      <c r="L2619" s="1">
        <v>44645</v>
      </c>
      <c r="M2619">
        <v>5</v>
      </c>
      <c r="N2619" s="8">
        <f t="shared" si="40"/>
        <v>2595.6999999999998</v>
      </c>
    </row>
    <row r="2620" spans="1:14">
      <c r="A2620" t="s">
        <v>14</v>
      </c>
      <c r="B2620" t="s">
        <v>62</v>
      </c>
      <c r="C2620" t="s">
        <v>1282</v>
      </c>
      <c r="D2620">
        <v>3748120155</v>
      </c>
      <c r="E2620" s="1">
        <v>44580</v>
      </c>
      <c r="F2620" s="1">
        <v>44580</v>
      </c>
      <c r="G2620">
        <v>6543823079</v>
      </c>
      <c r="H2620">
        <v>32200577</v>
      </c>
      <c r="I2620">
        <v>275.82</v>
      </c>
      <c r="J2620" s="1">
        <v>44640</v>
      </c>
      <c r="K2620">
        <v>226.08</v>
      </c>
      <c r="L2620" s="1">
        <v>44645</v>
      </c>
      <c r="M2620">
        <v>5</v>
      </c>
      <c r="N2620" s="8">
        <f t="shared" si="40"/>
        <v>1130.4000000000001</v>
      </c>
    </row>
    <row r="2621" spans="1:14">
      <c r="A2621" t="s">
        <v>14</v>
      </c>
      <c r="B2621" t="s">
        <v>62</v>
      </c>
      <c r="C2621" t="s">
        <v>99</v>
      </c>
      <c r="D2621">
        <v>803890151</v>
      </c>
      <c r="E2621" s="1">
        <v>44580</v>
      </c>
      <c r="F2621" s="1">
        <v>44580</v>
      </c>
      <c r="G2621">
        <v>6544274596</v>
      </c>
      <c r="H2621">
        <v>222003900</v>
      </c>
      <c r="I2621">
        <v>1045</v>
      </c>
      <c r="J2621" s="1">
        <v>44640</v>
      </c>
      <c r="K2621">
        <v>950</v>
      </c>
      <c r="L2621" s="1">
        <v>44645</v>
      </c>
      <c r="M2621">
        <v>5</v>
      </c>
      <c r="N2621" s="8">
        <f t="shared" si="40"/>
        <v>4750</v>
      </c>
    </row>
    <row r="2622" spans="1:14">
      <c r="A2622" t="s">
        <v>14</v>
      </c>
      <c r="B2622" t="s">
        <v>62</v>
      </c>
      <c r="C2622" t="s">
        <v>99</v>
      </c>
      <c r="D2622">
        <v>803890151</v>
      </c>
      <c r="E2622" s="1">
        <v>44580</v>
      </c>
      <c r="F2622" s="1">
        <v>44580</v>
      </c>
      <c r="G2622">
        <v>6544289258</v>
      </c>
      <c r="H2622">
        <v>222003899</v>
      </c>
      <c r="I2622">
        <v>732</v>
      </c>
      <c r="J2622" s="1">
        <v>44640</v>
      </c>
      <c r="K2622">
        <v>600</v>
      </c>
      <c r="L2622" s="1">
        <v>44645</v>
      </c>
      <c r="M2622">
        <v>5</v>
      </c>
      <c r="N2622" s="8">
        <f t="shared" si="40"/>
        <v>3000</v>
      </c>
    </row>
    <row r="2623" spans="1:14">
      <c r="A2623" t="s">
        <v>14</v>
      </c>
      <c r="B2623" t="s">
        <v>62</v>
      </c>
      <c r="C2623" t="s">
        <v>236</v>
      </c>
      <c r="D2623">
        <v>13342400150</v>
      </c>
      <c r="E2623" s="1">
        <v>44580</v>
      </c>
      <c r="F2623" s="1">
        <v>44580</v>
      </c>
      <c r="G2623">
        <v>6544295829</v>
      </c>
      <c r="H2623" t="s">
        <v>1524</v>
      </c>
      <c r="I2623">
        <v>1800.41</v>
      </c>
      <c r="J2623" s="1">
        <v>44641</v>
      </c>
      <c r="K2623">
        <v>1636.74</v>
      </c>
      <c r="L2623" s="1">
        <v>44645</v>
      </c>
      <c r="M2623">
        <v>4</v>
      </c>
      <c r="N2623" s="8">
        <f t="shared" si="40"/>
        <v>6546.96</v>
      </c>
    </row>
    <row r="2624" spans="1:14">
      <c r="A2624" t="s">
        <v>14</v>
      </c>
      <c r="B2624" t="s">
        <v>62</v>
      </c>
      <c r="C2624" t="s">
        <v>236</v>
      </c>
      <c r="D2624">
        <v>13342400150</v>
      </c>
      <c r="E2624" s="1">
        <v>44580</v>
      </c>
      <c r="F2624" s="1">
        <v>44580</v>
      </c>
      <c r="G2624">
        <v>6544295844</v>
      </c>
      <c r="H2624" t="s">
        <v>1525</v>
      </c>
      <c r="I2624">
        <v>1800.41</v>
      </c>
      <c r="J2624" s="1">
        <v>44640</v>
      </c>
      <c r="K2624">
        <v>1636.74</v>
      </c>
      <c r="L2624" s="1">
        <v>44645</v>
      </c>
      <c r="M2624">
        <v>5</v>
      </c>
      <c r="N2624" s="8">
        <f t="shared" si="40"/>
        <v>8183.7</v>
      </c>
    </row>
    <row r="2625" spans="1:14">
      <c r="A2625" t="s">
        <v>14</v>
      </c>
      <c r="B2625" t="s">
        <v>62</v>
      </c>
      <c r="C2625" t="s">
        <v>72</v>
      </c>
      <c r="D2625">
        <v>9238800156</v>
      </c>
      <c r="E2625" s="1">
        <v>44580</v>
      </c>
      <c r="F2625" s="1">
        <v>44580</v>
      </c>
      <c r="G2625">
        <v>6544325524</v>
      </c>
      <c r="H2625">
        <v>1209058087</v>
      </c>
      <c r="I2625">
        <v>658.8</v>
      </c>
      <c r="J2625" s="1">
        <v>44640</v>
      </c>
      <c r="K2625">
        <v>540</v>
      </c>
      <c r="L2625" s="1">
        <v>44616</v>
      </c>
      <c r="M2625">
        <v>-24</v>
      </c>
      <c r="N2625" s="8">
        <f t="shared" si="40"/>
        <v>-12960</v>
      </c>
    </row>
    <row r="2626" spans="1:14">
      <c r="A2626" t="s">
        <v>14</v>
      </c>
      <c r="B2626" t="s">
        <v>62</v>
      </c>
      <c r="C2626" t="s">
        <v>72</v>
      </c>
      <c r="D2626">
        <v>9238800156</v>
      </c>
      <c r="E2626" s="1">
        <v>44580</v>
      </c>
      <c r="F2626" s="1">
        <v>44580</v>
      </c>
      <c r="G2626">
        <v>6544325803</v>
      </c>
      <c r="H2626">
        <v>1209058088</v>
      </c>
      <c r="I2626">
        <v>1215.1199999999999</v>
      </c>
      <c r="J2626" s="1">
        <v>44640</v>
      </c>
      <c r="K2626">
        <v>996</v>
      </c>
      <c r="L2626" s="1">
        <v>44616</v>
      </c>
      <c r="M2626">
        <v>-24</v>
      </c>
      <c r="N2626" s="8">
        <f t="shared" si="40"/>
        <v>-23904</v>
      </c>
    </row>
    <row r="2627" spans="1:14">
      <c r="A2627" t="s">
        <v>14</v>
      </c>
      <c r="B2627" t="s">
        <v>62</v>
      </c>
      <c r="C2627" t="s">
        <v>72</v>
      </c>
      <c r="D2627">
        <v>9238800156</v>
      </c>
      <c r="E2627" s="1">
        <v>44580</v>
      </c>
      <c r="F2627" s="1">
        <v>44580</v>
      </c>
      <c r="G2627">
        <v>6544325810</v>
      </c>
      <c r="H2627">
        <v>1209058089</v>
      </c>
      <c r="I2627">
        <v>395.28</v>
      </c>
      <c r="J2627" s="1">
        <v>44640</v>
      </c>
      <c r="K2627">
        <v>324</v>
      </c>
      <c r="L2627" s="1">
        <v>44616</v>
      </c>
      <c r="M2627">
        <v>-24</v>
      </c>
      <c r="N2627" s="8">
        <f t="shared" ref="N2627:N2690" si="41">+K2627*M2627</f>
        <v>-7776</v>
      </c>
    </row>
    <row r="2628" spans="1:14">
      <c r="A2628" t="s">
        <v>14</v>
      </c>
      <c r="B2628" t="s">
        <v>62</v>
      </c>
      <c r="C2628" t="s">
        <v>601</v>
      </c>
      <c r="D2628">
        <v>11654150157</v>
      </c>
      <c r="E2628" s="1">
        <v>44580</v>
      </c>
      <c r="F2628" s="1">
        <v>44580</v>
      </c>
      <c r="G2628">
        <v>6544327503</v>
      </c>
      <c r="H2628">
        <v>3300007362</v>
      </c>
      <c r="I2628">
        <v>386.42</v>
      </c>
      <c r="J2628" s="1">
        <v>44640</v>
      </c>
      <c r="K2628">
        <v>351.29</v>
      </c>
      <c r="L2628" s="1">
        <v>44616</v>
      </c>
      <c r="M2628">
        <v>-24</v>
      </c>
      <c r="N2628" s="8">
        <f t="shared" si="41"/>
        <v>-8430.9600000000009</v>
      </c>
    </row>
    <row r="2629" spans="1:14">
      <c r="A2629" t="s">
        <v>14</v>
      </c>
      <c r="B2629" t="s">
        <v>62</v>
      </c>
      <c r="C2629" t="s">
        <v>289</v>
      </c>
      <c r="D2629">
        <v>7973040582</v>
      </c>
      <c r="E2629" s="1">
        <v>44580</v>
      </c>
      <c r="F2629" s="1">
        <v>44580</v>
      </c>
      <c r="G2629">
        <v>6544352795</v>
      </c>
      <c r="H2629" t="s">
        <v>1526</v>
      </c>
      <c r="I2629">
        <v>640.5</v>
      </c>
      <c r="J2629" s="1">
        <v>44641</v>
      </c>
      <c r="K2629">
        <v>525</v>
      </c>
      <c r="L2629" s="1">
        <v>44616</v>
      </c>
      <c r="M2629">
        <v>-25</v>
      </c>
      <c r="N2629" s="8">
        <f t="shared" si="41"/>
        <v>-13125</v>
      </c>
    </row>
    <row r="2630" spans="1:14">
      <c r="A2630" t="s">
        <v>14</v>
      </c>
      <c r="B2630" t="s">
        <v>62</v>
      </c>
      <c r="C2630" t="s">
        <v>466</v>
      </c>
      <c r="D2630">
        <v>5526631006</v>
      </c>
      <c r="E2630" s="1">
        <v>44581</v>
      </c>
      <c r="F2630" s="1">
        <v>44581</v>
      </c>
      <c r="G2630">
        <v>6546093464</v>
      </c>
      <c r="H2630" t="s">
        <v>1527</v>
      </c>
      <c r="I2630">
        <v>1811.25</v>
      </c>
      <c r="J2630" s="1">
        <v>44641</v>
      </c>
      <c r="K2630">
        <v>1725</v>
      </c>
      <c r="L2630" s="1">
        <v>44645</v>
      </c>
      <c r="M2630">
        <v>4</v>
      </c>
      <c r="N2630" s="8">
        <f t="shared" si="41"/>
        <v>6900</v>
      </c>
    </row>
    <row r="2631" spans="1:14">
      <c r="A2631" t="s">
        <v>14</v>
      </c>
      <c r="B2631" t="s">
        <v>62</v>
      </c>
      <c r="C2631" t="s">
        <v>94</v>
      </c>
      <c r="D2631">
        <v>13209130155</v>
      </c>
      <c r="E2631" s="1">
        <v>44581</v>
      </c>
      <c r="F2631" s="1">
        <v>44581</v>
      </c>
      <c r="G2631">
        <v>6546178306</v>
      </c>
      <c r="H2631">
        <v>8230369169</v>
      </c>
      <c r="I2631">
        <v>1931.91</v>
      </c>
      <c r="J2631" s="1">
        <v>44641</v>
      </c>
      <c r="K2631">
        <v>1583.53</v>
      </c>
      <c r="L2631" s="1">
        <v>44621</v>
      </c>
      <c r="M2631">
        <v>-20</v>
      </c>
      <c r="N2631" s="8">
        <f t="shared" si="41"/>
        <v>-31670.6</v>
      </c>
    </row>
    <row r="2632" spans="1:14">
      <c r="A2632" t="s">
        <v>14</v>
      </c>
      <c r="B2632" t="s">
        <v>62</v>
      </c>
      <c r="C2632" t="s">
        <v>1528</v>
      </c>
      <c r="D2632">
        <v>9331210154</v>
      </c>
      <c r="E2632" s="1">
        <v>44581</v>
      </c>
      <c r="F2632" s="1">
        <v>44581</v>
      </c>
      <c r="G2632">
        <v>6546189003</v>
      </c>
      <c r="H2632">
        <v>931818201</v>
      </c>
      <c r="I2632">
        <v>24.77</v>
      </c>
      <c r="J2632" s="1">
        <v>44641</v>
      </c>
      <c r="K2632">
        <v>20.3</v>
      </c>
      <c r="L2632" s="1">
        <v>44645</v>
      </c>
      <c r="M2632">
        <v>4</v>
      </c>
      <c r="N2632" s="8">
        <f t="shared" si="41"/>
        <v>81.2</v>
      </c>
    </row>
    <row r="2633" spans="1:14">
      <c r="A2633" t="s">
        <v>14</v>
      </c>
      <c r="B2633" t="s">
        <v>62</v>
      </c>
      <c r="C2633" t="s">
        <v>261</v>
      </c>
      <c r="D2633">
        <v>9933630155</v>
      </c>
      <c r="E2633" s="1">
        <v>44581</v>
      </c>
      <c r="F2633" s="1">
        <v>44581</v>
      </c>
      <c r="G2633">
        <v>6546488751</v>
      </c>
      <c r="H2633">
        <v>9700217598</v>
      </c>
      <c r="I2633">
        <v>1321.67</v>
      </c>
      <c r="J2633" s="1">
        <v>44641</v>
      </c>
      <c r="K2633">
        <v>1083.3399999999999</v>
      </c>
      <c r="L2633" s="1">
        <v>44616</v>
      </c>
      <c r="M2633">
        <v>-25</v>
      </c>
      <c r="N2633" s="8">
        <f t="shared" si="41"/>
        <v>-27083.499999999996</v>
      </c>
    </row>
    <row r="2634" spans="1:14">
      <c r="A2634" t="s">
        <v>14</v>
      </c>
      <c r="B2634" t="s">
        <v>62</v>
      </c>
      <c r="C2634" t="s">
        <v>261</v>
      </c>
      <c r="D2634">
        <v>9933630155</v>
      </c>
      <c r="E2634" s="1">
        <v>44581</v>
      </c>
      <c r="F2634" s="1">
        <v>44581</v>
      </c>
      <c r="G2634">
        <v>6546490083</v>
      </c>
      <c r="H2634">
        <v>9700217599</v>
      </c>
      <c r="I2634">
        <v>4903.95</v>
      </c>
      <c r="J2634" s="1">
        <v>44641</v>
      </c>
      <c r="K2634">
        <v>4019.63</v>
      </c>
      <c r="L2634" s="1">
        <v>44678</v>
      </c>
      <c r="M2634">
        <v>37</v>
      </c>
      <c r="N2634" s="8">
        <f t="shared" si="41"/>
        <v>148726.31</v>
      </c>
    </row>
    <row r="2635" spans="1:14">
      <c r="A2635" t="s">
        <v>14</v>
      </c>
      <c r="B2635" t="s">
        <v>62</v>
      </c>
      <c r="C2635" t="s">
        <v>261</v>
      </c>
      <c r="D2635">
        <v>9933630155</v>
      </c>
      <c r="E2635" s="1">
        <v>44581</v>
      </c>
      <c r="F2635" s="1">
        <v>44581</v>
      </c>
      <c r="G2635">
        <v>6546490447</v>
      </c>
      <c r="H2635">
        <v>9700217600</v>
      </c>
      <c r="I2635">
        <v>2554.39</v>
      </c>
      <c r="J2635" s="1">
        <v>44641</v>
      </c>
      <c r="K2635">
        <v>2093.7600000000002</v>
      </c>
      <c r="L2635" s="1">
        <v>44769</v>
      </c>
      <c r="M2635">
        <v>128</v>
      </c>
      <c r="N2635" s="8">
        <f t="shared" si="41"/>
        <v>268001.28000000003</v>
      </c>
    </row>
    <row r="2636" spans="1:14">
      <c r="A2636" t="s">
        <v>14</v>
      </c>
      <c r="B2636" t="s">
        <v>62</v>
      </c>
      <c r="C2636" t="s">
        <v>406</v>
      </c>
      <c r="D2636">
        <v>4974910962</v>
      </c>
      <c r="E2636" s="1">
        <v>44581</v>
      </c>
      <c r="F2636" s="1">
        <v>44581</v>
      </c>
      <c r="G2636">
        <v>6546599445</v>
      </c>
      <c r="H2636">
        <v>1488</v>
      </c>
      <c r="I2636">
        <v>3541.99</v>
      </c>
      <c r="J2636" s="1">
        <v>44641</v>
      </c>
      <c r="K2636">
        <v>3219.99</v>
      </c>
      <c r="L2636" s="1">
        <v>44623</v>
      </c>
      <c r="M2636">
        <v>-18</v>
      </c>
      <c r="N2636" s="8">
        <f t="shared" si="41"/>
        <v>-57959.819999999992</v>
      </c>
    </row>
    <row r="2637" spans="1:14">
      <c r="A2637" t="s">
        <v>14</v>
      </c>
      <c r="B2637" t="s">
        <v>62</v>
      </c>
      <c r="C2637" t="s">
        <v>161</v>
      </c>
      <c r="D2637">
        <v>4742650585</v>
      </c>
      <c r="E2637" s="1">
        <v>44581</v>
      </c>
      <c r="F2637" s="1">
        <v>44581</v>
      </c>
      <c r="G2637">
        <v>6546692864</v>
      </c>
      <c r="H2637" t="s">
        <v>1529</v>
      </c>
      <c r="I2637">
        <v>119.56</v>
      </c>
      <c r="J2637" s="1">
        <v>44641</v>
      </c>
      <c r="K2637">
        <v>98</v>
      </c>
      <c r="L2637" s="1">
        <v>44645</v>
      </c>
      <c r="M2637">
        <v>4</v>
      </c>
      <c r="N2637" s="8">
        <f t="shared" si="41"/>
        <v>392</v>
      </c>
    </row>
    <row r="2638" spans="1:14">
      <c r="A2638" t="s">
        <v>14</v>
      </c>
      <c r="B2638" t="s">
        <v>62</v>
      </c>
      <c r="C2638" t="s">
        <v>161</v>
      </c>
      <c r="D2638">
        <v>4742650585</v>
      </c>
      <c r="E2638" s="1">
        <v>44581</v>
      </c>
      <c r="F2638" s="1">
        <v>44581</v>
      </c>
      <c r="G2638">
        <v>6546693061</v>
      </c>
      <c r="H2638" t="s">
        <v>1530</v>
      </c>
      <c r="I2638">
        <v>358.68</v>
      </c>
      <c r="J2638" s="1">
        <v>44641</v>
      </c>
      <c r="K2638">
        <v>294</v>
      </c>
      <c r="L2638" s="1">
        <v>44645</v>
      </c>
      <c r="M2638">
        <v>4</v>
      </c>
      <c r="N2638" s="8">
        <f t="shared" si="41"/>
        <v>1176</v>
      </c>
    </row>
    <row r="2639" spans="1:14">
      <c r="A2639" t="s">
        <v>14</v>
      </c>
      <c r="B2639" t="s">
        <v>62</v>
      </c>
      <c r="C2639" t="s">
        <v>1531</v>
      </c>
      <c r="D2639">
        <v>5848611009</v>
      </c>
      <c r="E2639" s="1">
        <v>44581</v>
      </c>
      <c r="F2639" s="1">
        <v>44581</v>
      </c>
      <c r="G2639">
        <v>6546740144</v>
      </c>
      <c r="H2639">
        <v>2201005024</v>
      </c>
      <c r="I2639">
        <v>2196</v>
      </c>
      <c r="J2639" s="1">
        <v>44641</v>
      </c>
      <c r="K2639">
        <v>1800</v>
      </c>
      <c r="L2639" s="1">
        <v>44616</v>
      </c>
      <c r="M2639">
        <v>-25</v>
      </c>
      <c r="N2639" s="8">
        <f t="shared" si="41"/>
        <v>-45000</v>
      </c>
    </row>
    <row r="2640" spans="1:14">
      <c r="A2640" t="s">
        <v>14</v>
      </c>
      <c r="B2640" t="s">
        <v>62</v>
      </c>
      <c r="C2640" t="s">
        <v>156</v>
      </c>
      <c r="D2640">
        <v>10181220152</v>
      </c>
      <c r="E2640" s="1">
        <v>44581</v>
      </c>
      <c r="F2640" s="1">
        <v>44581</v>
      </c>
      <c r="G2640">
        <v>6546763468</v>
      </c>
      <c r="H2640">
        <v>9572300391</v>
      </c>
      <c r="I2640">
        <v>8027.6</v>
      </c>
      <c r="J2640" s="1">
        <v>44641</v>
      </c>
      <c r="K2640">
        <v>6580</v>
      </c>
      <c r="L2640" s="1">
        <v>44616</v>
      </c>
      <c r="M2640">
        <v>-25</v>
      </c>
      <c r="N2640" s="8">
        <f t="shared" si="41"/>
        <v>-164500</v>
      </c>
    </row>
    <row r="2641" spans="1:14">
      <c r="A2641" t="s">
        <v>14</v>
      </c>
      <c r="B2641" t="s">
        <v>62</v>
      </c>
      <c r="C2641" t="s">
        <v>421</v>
      </c>
      <c r="D2641">
        <v>7279701002</v>
      </c>
      <c r="E2641" s="1">
        <v>44581</v>
      </c>
      <c r="F2641" s="1">
        <v>44581</v>
      </c>
      <c r="G2641">
        <v>6546934528</v>
      </c>
      <c r="H2641">
        <v>3821023613</v>
      </c>
      <c r="I2641">
        <v>3120</v>
      </c>
      <c r="J2641" s="1">
        <v>44641</v>
      </c>
      <c r="K2641">
        <v>3000</v>
      </c>
      <c r="L2641" s="1">
        <v>44732</v>
      </c>
      <c r="M2641">
        <v>91</v>
      </c>
      <c r="N2641" s="8">
        <f t="shared" si="41"/>
        <v>273000</v>
      </c>
    </row>
    <row r="2642" spans="1:14">
      <c r="A2642" t="s">
        <v>14</v>
      </c>
      <c r="B2642" t="s">
        <v>62</v>
      </c>
      <c r="C2642" t="s">
        <v>421</v>
      </c>
      <c r="D2642">
        <v>7279701002</v>
      </c>
      <c r="E2642" s="1">
        <v>44581</v>
      </c>
      <c r="F2642" s="1">
        <v>44581</v>
      </c>
      <c r="G2642">
        <v>6546934576</v>
      </c>
      <c r="H2642">
        <v>3821023612</v>
      </c>
      <c r="I2642">
        <v>3120</v>
      </c>
      <c r="J2642" s="1">
        <v>44641</v>
      </c>
      <c r="K2642">
        <v>3000</v>
      </c>
      <c r="L2642" s="1">
        <v>44743</v>
      </c>
      <c r="M2642">
        <v>102</v>
      </c>
      <c r="N2642" s="8">
        <f t="shared" si="41"/>
        <v>306000</v>
      </c>
    </row>
    <row r="2643" spans="1:14">
      <c r="A2643" t="s">
        <v>14</v>
      </c>
      <c r="B2643" t="s">
        <v>62</v>
      </c>
      <c r="C2643" t="s">
        <v>1532</v>
      </c>
      <c r="D2643">
        <v>9505370966</v>
      </c>
      <c r="E2643" s="1">
        <v>44581</v>
      </c>
      <c r="F2643" s="1">
        <v>44581</v>
      </c>
      <c r="G2643">
        <v>6547272390</v>
      </c>
      <c r="H2643" t="s">
        <v>1533</v>
      </c>
      <c r="I2643">
        <v>834.48</v>
      </c>
      <c r="J2643" s="1">
        <v>44641</v>
      </c>
      <c r="K2643">
        <v>684</v>
      </c>
      <c r="L2643" s="1">
        <v>44607</v>
      </c>
      <c r="M2643">
        <v>-34</v>
      </c>
      <c r="N2643" s="8">
        <f t="shared" si="41"/>
        <v>-23256</v>
      </c>
    </row>
    <row r="2644" spans="1:14">
      <c r="A2644" t="s">
        <v>14</v>
      </c>
      <c r="B2644" t="s">
        <v>62</v>
      </c>
      <c r="C2644" t="s">
        <v>66</v>
      </c>
      <c r="D2644">
        <v>10994940152</v>
      </c>
      <c r="E2644" s="1">
        <v>44581</v>
      </c>
      <c r="F2644" s="1">
        <v>44581</v>
      </c>
      <c r="G2644">
        <v>6547376949</v>
      </c>
      <c r="H2644">
        <v>6100198586</v>
      </c>
      <c r="I2644">
        <v>2869.44</v>
      </c>
      <c r="J2644" s="1">
        <v>44641</v>
      </c>
      <c r="K2644">
        <v>2352</v>
      </c>
      <c r="L2644" s="1">
        <v>44616</v>
      </c>
      <c r="M2644">
        <v>-25</v>
      </c>
      <c r="N2644" s="8">
        <f t="shared" si="41"/>
        <v>-58800</v>
      </c>
    </row>
    <row r="2645" spans="1:14">
      <c r="A2645" t="s">
        <v>14</v>
      </c>
      <c r="B2645" t="s">
        <v>62</v>
      </c>
      <c r="C2645" t="s">
        <v>66</v>
      </c>
      <c r="D2645">
        <v>10994940152</v>
      </c>
      <c r="E2645" s="1">
        <v>44581</v>
      </c>
      <c r="F2645" s="1">
        <v>44581</v>
      </c>
      <c r="G2645">
        <v>6547377082</v>
      </c>
      <c r="H2645">
        <v>6100198585</v>
      </c>
      <c r="I2645">
        <v>486.78</v>
      </c>
      <c r="J2645" s="1">
        <v>44641</v>
      </c>
      <c r="K2645">
        <v>399</v>
      </c>
      <c r="L2645" s="1">
        <v>44616</v>
      </c>
      <c r="M2645">
        <v>-25</v>
      </c>
      <c r="N2645" s="8">
        <f t="shared" si="41"/>
        <v>-9975</v>
      </c>
    </row>
    <row r="2646" spans="1:14">
      <c r="A2646" t="s">
        <v>14</v>
      </c>
      <c r="B2646" t="s">
        <v>62</v>
      </c>
      <c r="C2646" t="s">
        <v>655</v>
      </c>
      <c r="D2646" t="s">
        <v>656</v>
      </c>
      <c r="E2646" s="1">
        <v>44581</v>
      </c>
      <c r="F2646" s="1">
        <v>44581</v>
      </c>
      <c r="G2646">
        <v>6547835029</v>
      </c>
      <c r="H2646" t="s">
        <v>1203</v>
      </c>
      <c r="I2646">
        <v>2256.23</v>
      </c>
      <c r="J2646" s="1">
        <v>44641</v>
      </c>
      <c r="K2646">
        <v>2256.23</v>
      </c>
      <c r="L2646" s="1">
        <v>44587</v>
      </c>
      <c r="M2646">
        <v>-54</v>
      </c>
      <c r="N2646" s="8">
        <f t="shared" si="41"/>
        <v>-121836.42</v>
      </c>
    </row>
    <row r="2647" spans="1:14">
      <c r="A2647" t="s">
        <v>14</v>
      </c>
      <c r="B2647" t="s">
        <v>62</v>
      </c>
      <c r="C2647" t="s">
        <v>102</v>
      </c>
      <c r="D2647">
        <v>12317560154</v>
      </c>
      <c r="E2647" s="1">
        <v>44581</v>
      </c>
      <c r="F2647" s="1">
        <v>44581</v>
      </c>
      <c r="G2647">
        <v>6548821987</v>
      </c>
      <c r="H2647">
        <v>2261000048</v>
      </c>
      <c r="I2647">
        <v>451.89</v>
      </c>
      <c r="J2647" s="1">
        <v>44641</v>
      </c>
      <c r="K2647">
        <v>370.4</v>
      </c>
      <c r="L2647" s="1">
        <v>44622</v>
      </c>
      <c r="M2647">
        <v>-19</v>
      </c>
      <c r="N2647" s="8">
        <f t="shared" si="41"/>
        <v>-7037.5999999999995</v>
      </c>
    </row>
    <row r="2648" spans="1:14">
      <c r="A2648" t="s">
        <v>14</v>
      </c>
      <c r="B2648" t="s">
        <v>62</v>
      </c>
      <c r="C2648" t="s">
        <v>102</v>
      </c>
      <c r="D2648">
        <v>12317560154</v>
      </c>
      <c r="E2648" s="1">
        <v>44581</v>
      </c>
      <c r="F2648" s="1">
        <v>44581</v>
      </c>
      <c r="G2648">
        <v>6548850036</v>
      </c>
      <c r="H2648">
        <v>2261000090</v>
      </c>
      <c r="I2648">
        <v>1996.23</v>
      </c>
      <c r="J2648" s="1">
        <v>44641</v>
      </c>
      <c r="K2648">
        <v>1636.25</v>
      </c>
      <c r="L2648" s="1">
        <v>44622</v>
      </c>
      <c r="M2648">
        <v>-19</v>
      </c>
      <c r="N2648" s="8">
        <f t="shared" si="41"/>
        <v>-31088.75</v>
      </c>
    </row>
    <row r="2649" spans="1:14">
      <c r="A2649" t="s">
        <v>14</v>
      </c>
      <c r="B2649" t="s">
        <v>62</v>
      </c>
      <c r="C2649" t="s">
        <v>21</v>
      </c>
      <c r="D2649">
        <v>1021130362</v>
      </c>
      <c r="E2649" s="1">
        <v>44581</v>
      </c>
      <c r="F2649" s="1">
        <v>44581</v>
      </c>
      <c r="G2649">
        <v>6548903742</v>
      </c>
      <c r="H2649" t="s">
        <v>1534</v>
      </c>
      <c r="I2649">
        <v>5124</v>
      </c>
      <c r="J2649" s="1">
        <v>44641</v>
      </c>
      <c r="K2649">
        <v>4200</v>
      </c>
      <c r="L2649" s="1">
        <v>44645</v>
      </c>
      <c r="M2649">
        <v>4</v>
      </c>
      <c r="N2649" s="8">
        <f t="shared" si="41"/>
        <v>16800</v>
      </c>
    </row>
    <row r="2650" spans="1:14">
      <c r="A2650" t="s">
        <v>14</v>
      </c>
      <c r="B2650" t="s">
        <v>62</v>
      </c>
      <c r="C2650" t="s">
        <v>274</v>
      </c>
      <c r="D2650">
        <v>8082461008</v>
      </c>
      <c r="E2650" s="1">
        <v>44581</v>
      </c>
      <c r="F2650" s="1">
        <v>44581</v>
      </c>
      <c r="G2650">
        <v>6548941585</v>
      </c>
      <c r="H2650">
        <v>22009864</v>
      </c>
      <c r="I2650">
        <v>7614.88</v>
      </c>
      <c r="J2650" s="1">
        <v>44641</v>
      </c>
      <c r="K2650">
        <v>7322</v>
      </c>
      <c r="L2650" s="1">
        <v>44645</v>
      </c>
      <c r="M2650">
        <v>4</v>
      </c>
      <c r="N2650" s="8">
        <f t="shared" si="41"/>
        <v>29288</v>
      </c>
    </row>
    <row r="2651" spans="1:14">
      <c r="A2651" t="s">
        <v>14</v>
      </c>
      <c r="B2651" t="s">
        <v>62</v>
      </c>
      <c r="C2651" t="s">
        <v>487</v>
      </c>
      <c r="D2651">
        <v>3841180106</v>
      </c>
      <c r="E2651" s="1">
        <v>44581</v>
      </c>
      <c r="F2651" s="1">
        <v>44581</v>
      </c>
      <c r="G2651">
        <v>6549302118</v>
      </c>
      <c r="H2651">
        <v>2200000482</v>
      </c>
      <c r="I2651">
        <v>1741.3</v>
      </c>
      <c r="J2651" s="1">
        <v>44641</v>
      </c>
      <c r="K2651">
        <v>1583</v>
      </c>
      <c r="L2651" s="1">
        <v>44645</v>
      </c>
      <c r="M2651">
        <v>4</v>
      </c>
      <c r="N2651" s="8">
        <f t="shared" si="41"/>
        <v>6332</v>
      </c>
    </row>
    <row r="2652" spans="1:14">
      <c r="A2652" t="s">
        <v>14</v>
      </c>
      <c r="B2652" t="s">
        <v>62</v>
      </c>
      <c r="C2652" t="s">
        <v>203</v>
      </c>
      <c r="D2652">
        <v>212840235</v>
      </c>
      <c r="E2652" s="1">
        <v>44581</v>
      </c>
      <c r="F2652" s="1">
        <v>44581</v>
      </c>
      <c r="G2652">
        <v>6549407679</v>
      </c>
      <c r="H2652">
        <v>1000004384</v>
      </c>
      <c r="I2652">
        <v>5740.33</v>
      </c>
      <c r="J2652" s="1">
        <v>44641</v>
      </c>
      <c r="K2652">
        <v>5218.4799999999996</v>
      </c>
      <c r="L2652" s="1">
        <v>44616</v>
      </c>
      <c r="M2652">
        <v>-25</v>
      </c>
      <c r="N2652" s="8">
        <f t="shared" si="41"/>
        <v>-130461.99999999999</v>
      </c>
    </row>
    <row r="2653" spans="1:14">
      <c r="A2653" t="s">
        <v>14</v>
      </c>
      <c r="B2653" t="s">
        <v>62</v>
      </c>
      <c r="C2653" t="s">
        <v>470</v>
      </c>
      <c r="D2653">
        <v>1835220482</v>
      </c>
      <c r="E2653" s="1">
        <v>44581</v>
      </c>
      <c r="F2653" s="1">
        <v>44581</v>
      </c>
      <c r="G2653">
        <v>6550162769</v>
      </c>
      <c r="H2653" t="s">
        <v>1535</v>
      </c>
      <c r="I2653">
        <v>884.26</v>
      </c>
      <c r="J2653" s="1">
        <v>44641</v>
      </c>
      <c r="K2653">
        <v>724.8</v>
      </c>
      <c r="L2653" s="1">
        <v>44616</v>
      </c>
      <c r="M2653">
        <v>-25</v>
      </c>
      <c r="N2653" s="8">
        <f t="shared" si="41"/>
        <v>-18120</v>
      </c>
    </row>
    <row r="2654" spans="1:14">
      <c r="A2654" t="s">
        <v>14</v>
      </c>
      <c r="B2654" t="s">
        <v>62</v>
      </c>
      <c r="C2654" t="s">
        <v>190</v>
      </c>
      <c r="D2654">
        <v>9412650153</v>
      </c>
      <c r="E2654" s="1">
        <v>44581</v>
      </c>
      <c r="F2654" s="1">
        <v>44581</v>
      </c>
      <c r="G2654">
        <v>6550308336</v>
      </c>
      <c r="H2654" t="s">
        <v>1536</v>
      </c>
      <c r="I2654">
        <v>88.82</v>
      </c>
      <c r="J2654" s="1">
        <v>44641</v>
      </c>
      <c r="K2654">
        <v>72.8</v>
      </c>
      <c r="L2654" s="1">
        <v>44616</v>
      </c>
      <c r="M2654">
        <v>-25</v>
      </c>
      <c r="N2654" s="8">
        <f t="shared" si="41"/>
        <v>-1820</v>
      </c>
    </row>
    <row r="2655" spans="1:14">
      <c r="A2655" t="s">
        <v>14</v>
      </c>
      <c r="B2655" t="s">
        <v>62</v>
      </c>
      <c r="C2655" t="s">
        <v>190</v>
      </c>
      <c r="D2655">
        <v>9412650153</v>
      </c>
      <c r="E2655" s="1">
        <v>44581</v>
      </c>
      <c r="F2655" s="1">
        <v>44581</v>
      </c>
      <c r="G2655">
        <v>6550308388</v>
      </c>
      <c r="H2655" t="s">
        <v>1537</v>
      </c>
      <c r="I2655">
        <v>1441.55</v>
      </c>
      <c r="J2655" s="1">
        <v>44641</v>
      </c>
      <c r="K2655">
        <v>1181.5999999999999</v>
      </c>
      <c r="L2655" s="1">
        <v>44645</v>
      </c>
      <c r="M2655">
        <v>4</v>
      </c>
      <c r="N2655" s="8">
        <f t="shared" si="41"/>
        <v>4726.3999999999996</v>
      </c>
    </row>
    <row r="2656" spans="1:14">
      <c r="A2656" t="s">
        <v>14</v>
      </c>
      <c r="B2656" t="s">
        <v>62</v>
      </c>
      <c r="C2656" t="s">
        <v>322</v>
      </c>
      <c r="D2656">
        <v>2645920592</v>
      </c>
      <c r="E2656" s="1">
        <v>44581</v>
      </c>
      <c r="F2656" s="1">
        <v>44581</v>
      </c>
      <c r="G2656">
        <v>6550441011</v>
      </c>
      <c r="H2656">
        <v>2022001954</v>
      </c>
      <c r="I2656">
        <v>4446.68</v>
      </c>
      <c r="J2656" s="1">
        <v>44641</v>
      </c>
      <c r="K2656">
        <v>4042.44</v>
      </c>
      <c r="L2656" s="1">
        <v>44616</v>
      </c>
      <c r="M2656">
        <v>-25</v>
      </c>
      <c r="N2656" s="8">
        <f t="shared" si="41"/>
        <v>-101061</v>
      </c>
    </row>
    <row r="2657" spans="1:14">
      <c r="A2657" t="s">
        <v>14</v>
      </c>
      <c r="B2657" t="s">
        <v>62</v>
      </c>
      <c r="C2657" t="s">
        <v>322</v>
      </c>
      <c r="D2657">
        <v>2645920592</v>
      </c>
      <c r="E2657" s="1">
        <v>44581</v>
      </c>
      <c r="F2657" s="1">
        <v>44581</v>
      </c>
      <c r="G2657">
        <v>6550443848</v>
      </c>
      <c r="H2657">
        <v>2022001955</v>
      </c>
      <c r="I2657">
        <v>25581.38</v>
      </c>
      <c r="J2657" s="1">
        <v>44641</v>
      </c>
      <c r="K2657">
        <v>23255.8</v>
      </c>
      <c r="L2657" s="1">
        <v>44616</v>
      </c>
      <c r="M2657">
        <v>-25</v>
      </c>
      <c r="N2657" s="8">
        <f t="shared" si="41"/>
        <v>-581395</v>
      </c>
    </row>
    <row r="2658" spans="1:14">
      <c r="A2658" t="s">
        <v>14</v>
      </c>
      <c r="B2658" t="s">
        <v>62</v>
      </c>
      <c r="C2658" t="s">
        <v>517</v>
      </c>
      <c r="D2658">
        <v>701480584</v>
      </c>
      <c r="E2658" s="1">
        <v>44581</v>
      </c>
      <c r="F2658" s="1">
        <v>44581</v>
      </c>
      <c r="G2658">
        <v>6550577134</v>
      </c>
      <c r="H2658" t="s">
        <v>1538</v>
      </c>
      <c r="I2658">
        <v>9464.18</v>
      </c>
      <c r="J2658" s="1">
        <v>44641</v>
      </c>
      <c r="K2658">
        <v>8603.7999999999993</v>
      </c>
      <c r="L2658" s="1">
        <v>44651</v>
      </c>
      <c r="M2658">
        <v>10</v>
      </c>
      <c r="N2658" s="8">
        <f t="shared" si="41"/>
        <v>86038</v>
      </c>
    </row>
    <row r="2659" spans="1:14">
      <c r="A2659" t="s">
        <v>14</v>
      </c>
      <c r="B2659" t="s">
        <v>62</v>
      </c>
      <c r="C2659" t="s">
        <v>517</v>
      </c>
      <c r="D2659">
        <v>701480584</v>
      </c>
      <c r="E2659" s="1">
        <v>44581</v>
      </c>
      <c r="F2659" s="1">
        <v>44581</v>
      </c>
      <c r="G2659">
        <v>6550577477</v>
      </c>
      <c r="H2659" t="s">
        <v>1539</v>
      </c>
      <c r="I2659">
        <v>3520.24</v>
      </c>
      <c r="J2659" s="1">
        <v>44641</v>
      </c>
      <c r="K2659">
        <v>3200.22</v>
      </c>
      <c r="L2659" s="1">
        <v>44651</v>
      </c>
      <c r="M2659">
        <v>10</v>
      </c>
      <c r="N2659" s="8">
        <f t="shared" si="41"/>
        <v>32002.199999999997</v>
      </c>
    </row>
    <row r="2660" spans="1:14">
      <c r="A2660" t="s">
        <v>14</v>
      </c>
      <c r="B2660" t="s">
        <v>62</v>
      </c>
      <c r="C2660" t="s">
        <v>200</v>
      </c>
      <c r="D2660">
        <v>7123400157</v>
      </c>
      <c r="E2660" s="1">
        <v>44581</v>
      </c>
      <c r="F2660" s="1">
        <v>44581</v>
      </c>
      <c r="G2660">
        <v>6550577883</v>
      </c>
      <c r="H2660">
        <v>22000788</v>
      </c>
      <c r="I2660">
        <v>488</v>
      </c>
      <c r="J2660" s="1">
        <v>44641</v>
      </c>
      <c r="K2660">
        <v>400</v>
      </c>
      <c r="L2660" s="1">
        <v>44645</v>
      </c>
      <c r="M2660">
        <v>4</v>
      </c>
      <c r="N2660" s="8">
        <f t="shared" si="41"/>
        <v>1600</v>
      </c>
    </row>
    <row r="2661" spans="1:14">
      <c r="A2661" t="s">
        <v>14</v>
      </c>
      <c r="B2661" t="s">
        <v>62</v>
      </c>
      <c r="C2661" t="s">
        <v>796</v>
      </c>
      <c r="D2661">
        <v>3222390159</v>
      </c>
      <c r="E2661" s="1">
        <v>44581</v>
      </c>
      <c r="F2661" s="1">
        <v>44581</v>
      </c>
      <c r="G2661">
        <v>6550622378</v>
      </c>
      <c r="H2661">
        <v>2022001872</v>
      </c>
      <c r="I2661">
        <v>1024.95</v>
      </c>
      <c r="J2661" s="1">
        <v>44641</v>
      </c>
      <c r="K2661">
        <v>840.12</v>
      </c>
      <c r="L2661" s="1">
        <v>44645</v>
      </c>
      <c r="M2661">
        <v>4</v>
      </c>
      <c r="N2661" s="8">
        <f t="shared" si="41"/>
        <v>3360.48</v>
      </c>
    </row>
    <row r="2662" spans="1:14">
      <c r="A2662" t="s">
        <v>14</v>
      </c>
      <c r="B2662" t="s">
        <v>62</v>
      </c>
      <c r="C2662" t="s">
        <v>1540</v>
      </c>
      <c r="D2662">
        <v>2642020156</v>
      </c>
      <c r="E2662" s="1">
        <v>44581</v>
      </c>
      <c r="F2662" s="1">
        <v>44581</v>
      </c>
      <c r="G2662">
        <v>6550863262</v>
      </c>
      <c r="H2662">
        <v>9923092034</v>
      </c>
      <c r="I2662">
        <v>4064.39</v>
      </c>
      <c r="J2662" s="1">
        <v>44641</v>
      </c>
      <c r="K2662">
        <v>3694.9</v>
      </c>
      <c r="L2662" s="1">
        <v>44645</v>
      </c>
      <c r="M2662">
        <v>4</v>
      </c>
      <c r="N2662" s="8">
        <f t="shared" si="41"/>
        <v>14779.6</v>
      </c>
    </row>
    <row r="2663" spans="1:14">
      <c r="A2663" t="s">
        <v>14</v>
      </c>
      <c r="B2663" t="s">
        <v>62</v>
      </c>
      <c r="C2663" t="s">
        <v>110</v>
      </c>
      <c r="D2663">
        <v>12736110151</v>
      </c>
      <c r="E2663" s="1">
        <v>44581</v>
      </c>
      <c r="F2663" s="1">
        <v>44581</v>
      </c>
      <c r="G2663">
        <v>6550901600</v>
      </c>
      <c r="H2663">
        <v>6264000390</v>
      </c>
      <c r="I2663">
        <v>3575.4</v>
      </c>
      <c r="J2663" s="1">
        <v>44641</v>
      </c>
      <c r="K2663">
        <v>3250.36</v>
      </c>
      <c r="L2663" s="1">
        <v>44645</v>
      </c>
      <c r="M2663">
        <v>4</v>
      </c>
      <c r="N2663" s="8">
        <f t="shared" si="41"/>
        <v>13001.44</v>
      </c>
    </row>
    <row r="2664" spans="1:14">
      <c r="A2664" t="s">
        <v>14</v>
      </c>
      <c r="B2664" t="s">
        <v>62</v>
      </c>
      <c r="C2664" t="s">
        <v>1541</v>
      </c>
      <c r="D2664">
        <v>80024610158</v>
      </c>
      <c r="E2664" s="1">
        <v>44581</v>
      </c>
      <c r="F2664" s="1">
        <v>44581</v>
      </c>
      <c r="G2664">
        <v>6550922013</v>
      </c>
      <c r="H2664">
        <v>50126</v>
      </c>
      <c r="I2664">
        <v>2500</v>
      </c>
      <c r="J2664" s="1">
        <v>44641</v>
      </c>
      <c r="K2664">
        <v>2500</v>
      </c>
      <c r="L2664" s="1">
        <v>44635</v>
      </c>
      <c r="M2664">
        <v>-6</v>
      </c>
      <c r="N2664" s="8">
        <f t="shared" si="41"/>
        <v>-15000</v>
      </c>
    </row>
    <row r="2665" spans="1:14">
      <c r="A2665" t="s">
        <v>14</v>
      </c>
      <c r="B2665" t="s">
        <v>62</v>
      </c>
      <c r="C2665" t="s">
        <v>1541</v>
      </c>
      <c r="D2665">
        <v>80024610158</v>
      </c>
      <c r="E2665" s="1">
        <v>44581</v>
      </c>
      <c r="F2665" s="1">
        <v>44581</v>
      </c>
      <c r="G2665">
        <v>6550922475</v>
      </c>
      <c r="H2665">
        <v>50125</v>
      </c>
      <c r="I2665">
        <v>4500</v>
      </c>
      <c r="J2665" s="1">
        <v>44641</v>
      </c>
      <c r="K2665">
        <v>4500</v>
      </c>
      <c r="L2665" s="1">
        <v>44635</v>
      </c>
      <c r="M2665">
        <v>-6</v>
      </c>
      <c r="N2665" s="8">
        <f t="shared" si="41"/>
        <v>-27000</v>
      </c>
    </row>
    <row r="2666" spans="1:14">
      <c r="A2666" t="s">
        <v>14</v>
      </c>
      <c r="B2666" t="s">
        <v>62</v>
      </c>
      <c r="C2666" t="s">
        <v>99</v>
      </c>
      <c r="D2666">
        <v>803890151</v>
      </c>
      <c r="E2666" s="1">
        <v>44582</v>
      </c>
      <c r="F2666" s="1">
        <v>44582</v>
      </c>
      <c r="G2666">
        <v>6550979712</v>
      </c>
      <c r="H2666">
        <v>222004335</v>
      </c>
      <c r="I2666">
        <v>13687.9</v>
      </c>
      <c r="J2666" s="1">
        <v>44642</v>
      </c>
      <c r="K2666">
        <v>11219.6</v>
      </c>
      <c r="L2666" s="1">
        <v>44622</v>
      </c>
      <c r="M2666">
        <v>-20</v>
      </c>
      <c r="N2666" s="8">
        <f t="shared" si="41"/>
        <v>-224392</v>
      </c>
    </row>
    <row r="2667" spans="1:14">
      <c r="A2667" t="s">
        <v>14</v>
      </c>
      <c r="B2667" t="s">
        <v>62</v>
      </c>
      <c r="C2667" t="s">
        <v>99</v>
      </c>
      <c r="D2667">
        <v>803890151</v>
      </c>
      <c r="E2667" s="1">
        <v>44582</v>
      </c>
      <c r="F2667" s="1">
        <v>44582</v>
      </c>
      <c r="G2667">
        <v>6550981474</v>
      </c>
      <c r="H2667">
        <v>222004336</v>
      </c>
      <c r="I2667">
        <v>768.6</v>
      </c>
      <c r="J2667" s="1">
        <v>44642</v>
      </c>
      <c r="K2667">
        <v>630</v>
      </c>
      <c r="L2667" s="1">
        <v>44645</v>
      </c>
      <c r="M2667">
        <v>3</v>
      </c>
      <c r="N2667" s="8">
        <f t="shared" si="41"/>
        <v>1890</v>
      </c>
    </row>
    <row r="2668" spans="1:14">
      <c r="A2668" t="s">
        <v>14</v>
      </c>
      <c r="B2668" t="s">
        <v>62</v>
      </c>
      <c r="C2668" t="s">
        <v>72</v>
      </c>
      <c r="D2668">
        <v>9238800156</v>
      </c>
      <c r="E2668" s="1">
        <v>44582</v>
      </c>
      <c r="F2668" s="1">
        <v>44582</v>
      </c>
      <c r="G2668">
        <v>6551002704</v>
      </c>
      <c r="H2668">
        <v>1209060047</v>
      </c>
      <c r="I2668">
        <v>1958.1</v>
      </c>
      <c r="J2668" s="1">
        <v>44642</v>
      </c>
      <c r="K2668">
        <v>1605</v>
      </c>
      <c r="L2668" s="1">
        <v>44616</v>
      </c>
      <c r="M2668">
        <v>-26</v>
      </c>
      <c r="N2668" s="8">
        <f t="shared" si="41"/>
        <v>-41730</v>
      </c>
    </row>
    <row r="2669" spans="1:14">
      <c r="A2669" t="s">
        <v>14</v>
      </c>
      <c r="B2669" t="s">
        <v>62</v>
      </c>
      <c r="C2669" t="s">
        <v>72</v>
      </c>
      <c r="D2669">
        <v>9238800156</v>
      </c>
      <c r="E2669" s="1">
        <v>44582</v>
      </c>
      <c r="F2669" s="1">
        <v>44582</v>
      </c>
      <c r="G2669">
        <v>6551002766</v>
      </c>
      <c r="H2669">
        <v>1209060048</v>
      </c>
      <c r="I2669">
        <v>430.29</v>
      </c>
      <c r="J2669" s="1">
        <v>44642</v>
      </c>
      <c r="K2669">
        <v>352.69</v>
      </c>
      <c r="L2669" s="1">
        <v>44616</v>
      </c>
      <c r="M2669">
        <v>-26</v>
      </c>
      <c r="N2669" s="8">
        <f t="shared" si="41"/>
        <v>-9169.94</v>
      </c>
    </row>
    <row r="2670" spans="1:14">
      <c r="A2670" t="s">
        <v>14</v>
      </c>
      <c r="B2670" t="s">
        <v>62</v>
      </c>
      <c r="C2670" t="s">
        <v>72</v>
      </c>
      <c r="D2670">
        <v>9238800156</v>
      </c>
      <c r="E2670" s="1">
        <v>44582</v>
      </c>
      <c r="F2670" s="1">
        <v>44582</v>
      </c>
      <c r="G2670">
        <v>6551005227</v>
      </c>
      <c r="H2670">
        <v>1209060049</v>
      </c>
      <c r="I2670">
        <v>3879.6</v>
      </c>
      <c r="J2670" s="1">
        <v>44642</v>
      </c>
      <c r="K2670">
        <v>3180</v>
      </c>
      <c r="L2670" s="1">
        <v>44616</v>
      </c>
      <c r="M2670">
        <v>-26</v>
      </c>
      <c r="N2670" s="8">
        <f t="shared" si="41"/>
        <v>-82680</v>
      </c>
    </row>
    <row r="2671" spans="1:14">
      <c r="A2671" t="s">
        <v>14</v>
      </c>
      <c r="B2671" t="s">
        <v>62</v>
      </c>
      <c r="C2671" t="s">
        <v>367</v>
      </c>
      <c r="D2671">
        <v>100190610</v>
      </c>
      <c r="E2671" s="1">
        <v>44582</v>
      </c>
      <c r="F2671" s="1">
        <v>44582</v>
      </c>
      <c r="G2671">
        <v>6551075464</v>
      </c>
      <c r="H2671">
        <v>9546806804</v>
      </c>
      <c r="I2671">
        <v>585.6</v>
      </c>
      <c r="J2671" s="1">
        <v>44642</v>
      </c>
      <c r="K2671">
        <v>480</v>
      </c>
      <c r="L2671" s="1">
        <v>44645</v>
      </c>
      <c r="M2671">
        <v>3</v>
      </c>
      <c r="N2671" s="8">
        <f t="shared" si="41"/>
        <v>1440</v>
      </c>
    </row>
    <row r="2672" spans="1:14">
      <c r="A2672" t="s">
        <v>14</v>
      </c>
      <c r="B2672" t="s">
        <v>62</v>
      </c>
      <c r="C2672" t="s">
        <v>395</v>
      </c>
      <c r="D2672">
        <v>6814140965</v>
      </c>
      <c r="E2672" s="1">
        <v>44582</v>
      </c>
      <c r="F2672" s="1">
        <v>44582</v>
      </c>
      <c r="G2672">
        <v>6551110405</v>
      </c>
      <c r="H2672">
        <v>7080028100</v>
      </c>
      <c r="I2672">
        <v>10914.41</v>
      </c>
      <c r="J2672" s="1">
        <v>44642</v>
      </c>
      <c r="K2672">
        <v>8946.24</v>
      </c>
      <c r="L2672" s="1">
        <v>44630</v>
      </c>
      <c r="M2672">
        <v>-12</v>
      </c>
      <c r="N2672" s="8">
        <f t="shared" si="41"/>
        <v>-107354.88</v>
      </c>
    </row>
    <row r="2673" spans="1:14">
      <c r="A2673" t="s">
        <v>14</v>
      </c>
      <c r="B2673" t="s">
        <v>62</v>
      </c>
      <c r="C2673" t="s">
        <v>395</v>
      </c>
      <c r="D2673">
        <v>6814140965</v>
      </c>
      <c r="E2673" s="1">
        <v>44582</v>
      </c>
      <c r="F2673" s="1">
        <v>44582</v>
      </c>
      <c r="G2673">
        <v>6551110407</v>
      </c>
      <c r="H2673">
        <v>7080028099</v>
      </c>
      <c r="I2673">
        <v>22218.01</v>
      </c>
      <c r="J2673" s="1">
        <v>44642</v>
      </c>
      <c r="K2673">
        <v>18211.48</v>
      </c>
      <c r="L2673" s="1">
        <v>44630</v>
      </c>
      <c r="M2673">
        <v>-12</v>
      </c>
      <c r="N2673" s="8">
        <f t="shared" si="41"/>
        <v>-218537.76</v>
      </c>
    </row>
    <row r="2674" spans="1:14">
      <c r="A2674" t="s">
        <v>14</v>
      </c>
      <c r="B2674" t="s">
        <v>62</v>
      </c>
      <c r="C2674" t="s">
        <v>503</v>
      </c>
      <c r="D2674">
        <v>10051170156</v>
      </c>
      <c r="E2674" s="1">
        <v>44582</v>
      </c>
      <c r="F2674" s="1">
        <v>44582</v>
      </c>
      <c r="G2674">
        <v>6551212065</v>
      </c>
      <c r="H2674">
        <v>931828761</v>
      </c>
      <c r="I2674">
        <v>5252.84</v>
      </c>
      <c r="J2674" s="1">
        <v>44642</v>
      </c>
      <c r="K2674">
        <v>4775.3100000000004</v>
      </c>
      <c r="L2674" s="1">
        <v>44645</v>
      </c>
      <c r="M2674">
        <v>3</v>
      </c>
      <c r="N2674" s="8">
        <f t="shared" si="41"/>
        <v>14325.93</v>
      </c>
    </row>
    <row r="2675" spans="1:14">
      <c r="A2675" t="s">
        <v>14</v>
      </c>
      <c r="B2675" t="s">
        <v>62</v>
      </c>
      <c r="C2675" t="s">
        <v>75</v>
      </c>
      <c r="D2675">
        <v>801720152</v>
      </c>
      <c r="E2675" s="1">
        <v>44582</v>
      </c>
      <c r="F2675" s="1">
        <v>44582</v>
      </c>
      <c r="G2675">
        <v>6551567198</v>
      </c>
      <c r="H2675">
        <v>2200001615</v>
      </c>
      <c r="I2675">
        <v>597.30999999999995</v>
      </c>
      <c r="J2675" s="1">
        <v>44642</v>
      </c>
      <c r="K2675">
        <v>489.6</v>
      </c>
      <c r="L2675" s="1">
        <v>44622</v>
      </c>
      <c r="M2675">
        <v>-20</v>
      </c>
      <c r="N2675" s="8">
        <f t="shared" si="41"/>
        <v>-9792</v>
      </c>
    </row>
    <row r="2676" spans="1:14">
      <c r="A2676" t="s">
        <v>14</v>
      </c>
      <c r="B2676" t="s">
        <v>62</v>
      </c>
      <c r="C2676" t="s">
        <v>651</v>
      </c>
      <c r="D2676">
        <v>6324460150</v>
      </c>
      <c r="E2676" s="1">
        <v>44582</v>
      </c>
      <c r="F2676" s="1">
        <v>44582</v>
      </c>
      <c r="G2676">
        <v>6551571967</v>
      </c>
      <c r="H2676">
        <v>2223004809</v>
      </c>
      <c r="I2676">
        <v>1665.3</v>
      </c>
      <c r="J2676" s="1">
        <v>44642</v>
      </c>
      <c r="K2676">
        <v>1365</v>
      </c>
      <c r="L2676" s="1">
        <v>44645</v>
      </c>
      <c r="M2676">
        <v>3</v>
      </c>
      <c r="N2676" s="8">
        <f t="shared" si="41"/>
        <v>4095</v>
      </c>
    </row>
    <row r="2677" spans="1:14">
      <c r="A2677" t="s">
        <v>14</v>
      </c>
      <c r="B2677" t="s">
        <v>62</v>
      </c>
      <c r="C2677" t="s">
        <v>98</v>
      </c>
      <c r="D2677">
        <v>3524050238</v>
      </c>
      <c r="E2677" s="1">
        <v>44582</v>
      </c>
      <c r="F2677" s="1">
        <v>44582</v>
      </c>
      <c r="G2677">
        <v>6552255651</v>
      </c>
      <c r="H2677">
        <v>740849275</v>
      </c>
      <c r="I2677">
        <v>1782</v>
      </c>
      <c r="J2677" s="1">
        <v>44642</v>
      </c>
      <c r="K2677">
        <v>1620</v>
      </c>
      <c r="L2677" s="1">
        <v>44645</v>
      </c>
      <c r="M2677">
        <v>3</v>
      </c>
      <c r="N2677" s="8">
        <f t="shared" si="41"/>
        <v>4860</v>
      </c>
    </row>
    <row r="2678" spans="1:14">
      <c r="A2678" t="s">
        <v>14</v>
      </c>
      <c r="B2678" t="s">
        <v>62</v>
      </c>
      <c r="C2678" t="s">
        <v>288</v>
      </c>
      <c r="D2678">
        <v>7195130153</v>
      </c>
      <c r="E2678" s="1">
        <v>44582</v>
      </c>
      <c r="F2678" s="1">
        <v>44582</v>
      </c>
      <c r="G2678">
        <v>6552362483</v>
      </c>
      <c r="H2678">
        <v>3622005851</v>
      </c>
      <c r="I2678">
        <v>52879.12</v>
      </c>
      <c r="J2678" s="1">
        <v>44642</v>
      </c>
      <c r="K2678">
        <v>48071.93</v>
      </c>
      <c r="L2678" s="1">
        <v>44616</v>
      </c>
      <c r="M2678">
        <v>-26</v>
      </c>
      <c r="N2678" s="8">
        <f t="shared" si="41"/>
        <v>-1249870.18</v>
      </c>
    </row>
    <row r="2679" spans="1:14">
      <c r="A2679" t="s">
        <v>14</v>
      </c>
      <c r="B2679" t="s">
        <v>62</v>
      </c>
      <c r="C2679" t="s">
        <v>288</v>
      </c>
      <c r="D2679">
        <v>7195130153</v>
      </c>
      <c r="E2679" s="1">
        <v>44582</v>
      </c>
      <c r="F2679" s="1">
        <v>44582</v>
      </c>
      <c r="G2679">
        <v>6552362593</v>
      </c>
      <c r="H2679">
        <v>3622005852</v>
      </c>
      <c r="I2679">
        <v>9010.5300000000007</v>
      </c>
      <c r="J2679" s="1">
        <v>44642</v>
      </c>
      <c r="K2679">
        <v>8191.39</v>
      </c>
      <c r="L2679" s="1">
        <v>44616</v>
      </c>
      <c r="M2679">
        <v>-26</v>
      </c>
      <c r="N2679" s="8">
        <f t="shared" si="41"/>
        <v>-212976.14</v>
      </c>
    </row>
    <row r="2680" spans="1:14">
      <c r="A2680" t="s">
        <v>14</v>
      </c>
      <c r="B2680" t="s">
        <v>62</v>
      </c>
      <c r="C2680" t="s">
        <v>403</v>
      </c>
      <c r="D2680">
        <v>12792100153</v>
      </c>
      <c r="E2680" s="1">
        <v>44582</v>
      </c>
      <c r="F2680" s="1">
        <v>44582</v>
      </c>
      <c r="G2680">
        <v>6552425768</v>
      </c>
      <c r="H2680">
        <v>22003105</v>
      </c>
      <c r="I2680">
        <v>437.66</v>
      </c>
      <c r="J2680" s="1">
        <v>44642</v>
      </c>
      <c r="K2680">
        <v>358.74</v>
      </c>
      <c r="L2680" s="1">
        <v>44621</v>
      </c>
      <c r="M2680">
        <v>-21</v>
      </c>
      <c r="N2680" s="8">
        <f t="shared" si="41"/>
        <v>-7533.54</v>
      </c>
    </row>
    <row r="2681" spans="1:14">
      <c r="A2681" t="s">
        <v>14</v>
      </c>
      <c r="B2681" t="s">
        <v>62</v>
      </c>
      <c r="C2681" t="s">
        <v>619</v>
      </c>
      <c r="D2681">
        <v>322800376</v>
      </c>
      <c r="E2681" s="1">
        <v>44582</v>
      </c>
      <c r="F2681" s="1">
        <v>44582</v>
      </c>
      <c r="G2681">
        <v>6553075841</v>
      </c>
      <c r="H2681">
        <v>8000723</v>
      </c>
      <c r="I2681">
        <v>553.78</v>
      </c>
      <c r="J2681" s="1">
        <v>44642</v>
      </c>
      <c r="K2681">
        <v>453.92</v>
      </c>
      <c r="L2681" s="1">
        <v>44645</v>
      </c>
      <c r="M2681">
        <v>3</v>
      </c>
      <c r="N2681" s="8">
        <f t="shared" si="41"/>
        <v>1361.76</v>
      </c>
    </row>
    <row r="2682" spans="1:14">
      <c r="A2682" t="s">
        <v>14</v>
      </c>
      <c r="B2682" t="s">
        <v>62</v>
      </c>
      <c r="C2682" t="s">
        <v>619</v>
      </c>
      <c r="D2682">
        <v>322800376</v>
      </c>
      <c r="E2682" s="1">
        <v>44582</v>
      </c>
      <c r="F2682" s="1">
        <v>44582</v>
      </c>
      <c r="G2682">
        <v>6553075858</v>
      </c>
      <c r="H2682">
        <v>8000724</v>
      </c>
      <c r="I2682">
        <v>4639.17</v>
      </c>
      <c r="J2682" s="1">
        <v>44642</v>
      </c>
      <c r="K2682">
        <v>3802.6</v>
      </c>
      <c r="L2682" s="1">
        <v>44645</v>
      </c>
      <c r="M2682">
        <v>3</v>
      </c>
      <c r="N2682" s="8">
        <f t="shared" si="41"/>
        <v>11407.8</v>
      </c>
    </row>
    <row r="2683" spans="1:14">
      <c r="A2683" t="s">
        <v>14</v>
      </c>
      <c r="B2683" t="s">
        <v>62</v>
      </c>
      <c r="C2683" t="s">
        <v>109</v>
      </c>
      <c r="D2683">
        <v>795170158</v>
      </c>
      <c r="E2683" s="1">
        <v>44582</v>
      </c>
      <c r="F2683" s="1">
        <v>44582</v>
      </c>
      <c r="G2683">
        <v>6553142742</v>
      </c>
      <c r="H2683">
        <v>2100003592</v>
      </c>
      <c r="I2683">
        <v>123.2</v>
      </c>
      <c r="J2683" s="1">
        <v>44642</v>
      </c>
      <c r="K2683">
        <v>112</v>
      </c>
      <c r="L2683" s="1">
        <v>44645</v>
      </c>
      <c r="M2683">
        <v>3</v>
      </c>
      <c r="N2683" s="8">
        <f t="shared" si="41"/>
        <v>336</v>
      </c>
    </row>
    <row r="2684" spans="1:14">
      <c r="A2684" t="s">
        <v>14</v>
      </c>
      <c r="B2684" t="s">
        <v>62</v>
      </c>
      <c r="C2684" t="s">
        <v>181</v>
      </c>
      <c r="D2684">
        <v>2707070963</v>
      </c>
      <c r="E2684" s="1">
        <v>44582</v>
      </c>
      <c r="F2684" s="1">
        <v>44582</v>
      </c>
      <c r="G2684">
        <v>6553274945</v>
      </c>
      <c r="H2684">
        <v>8722114833</v>
      </c>
      <c r="I2684">
        <v>7828.81</v>
      </c>
      <c r="J2684" s="1">
        <v>44642</v>
      </c>
      <c r="K2684">
        <v>7117.1</v>
      </c>
      <c r="L2684" s="1">
        <v>44616</v>
      </c>
      <c r="M2684">
        <v>-26</v>
      </c>
      <c r="N2684" s="8">
        <f t="shared" si="41"/>
        <v>-185044.6</v>
      </c>
    </row>
    <row r="2685" spans="1:14">
      <c r="A2685" t="s">
        <v>14</v>
      </c>
      <c r="B2685" t="s">
        <v>62</v>
      </c>
      <c r="C2685" t="s">
        <v>181</v>
      </c>
      <c r="D2685">
        <v>2707070963</v>
      </c>
      <c r="E2685" s="1">
        <v>44582</v>
      </c>
      <c r="F2685" s="1">
        <v>44582</v>
      </c>
      <c r="G2685">
        <v>6553277416</v>
      </c>
      <c r="H2685">
        <v>8722114834</v>
      </c>
      <c r="I2685">
        <v>2329.2199999999998</v>
      </c>
      <c r="J2685" s="1">
        <v>44642</v>
      </c>
      <c r="K2685">
        <v>2117.4699999999998</v>
      </c>
      <c r="L2685" s="1">
        <v>44645</v>
      </c>
      <c r="M2685">
        <v>3</v>
      </c>
      <c r="N2685" s="8">
        <f t="shared" si="41"/>
        <v>6352.41</v>
      </c>
    </row>
    <row r="2686" spans="1:14">
      <c r="A2686" t="s">
        <v>14</v>
      </c>
      <c r="B2686" t="s">
        <v>62</v>
      </c>
      <c r="C2686" t="s">
        <v>1542</v>
      </c>
      <c r="D2686">
        <v>4514540287</v>
      </c>
      <c r="E2686" s="1">
        <v>44582</v>
      </c>
      <c r="F2686" s="1">
        <v>44582</v>
      </c>
      <c r="G2686">
        <v>6553329496</v>
      </c>
      <c r="H2686" t="s">
        <v>1543</v>
      </c>
      <c r="I2686">
        <v>5902</v>
      </c>
      <c r="J2686" s="1">
        <v>44642</v>
      </c>
      <c r="K2686">
        <v>5902</v>
      </c>
      <c r="L2686" s="1">
        <v>44697</v>
      </c>
      <c r="M2686">
        <v>55</v>
      </c>
      <c r="N2686" s="8">
        <f t="shared" si="41"/>
        <v>324610</v>
      </c>
    </row>
    <row r="2687" spans="1:14">
      <c r="A2687" t="s">
        <v>14</v>
      </c>
      <c r="B2687" t="s">
        <v>62</v>
      </c>
      <c r="C2687" t="s">
        <v>646</v>
      </c>
      <c r="D2687">
        <v>4947170967</v>
      </c>
      <c r="E2687" s="1">
        <v>44582</v>
      </c>
      <c r="F2687" s="1">
        <v>44582</v>
      </c>
      <c r="G2687">
        <v>6553345377</v>
      </c>
      <c r="H2687">
        <v>2202201375</v>
      </c>
      <c r="I2687">
        <v>6059.65</v>
      </c>
      <c r="J2687" s="1">
        <v>44642</v>
      </c>
      <c r="K2687">
        <v>5508.77</v>
      </c>
      <c r="L2687" s="1">
        <v>44645</v>
      </c>
      <c r="M2687">
        <v>3</v>
      </c>
      <c r="N2687" s="8">
        <f t="shared" si="41"/>
        <v>16526.310000000001</v>
      </c>
    </row>
    <row r="2688" spans="1:14">
      <c r="A2688" t="s">
        <v>14</v>
      </c>
      <c r="B2688" t="s">
        <v>62</v>
      </c>
      <c r="C2688" t="s">
        <v>66</v>
      </c>
      <c r="D2688">
        <v>10994940152</v>
      </c>
      <c r="E2688" s="1">
        <v>44582</v>
      </c>
      <c r="F2688" s="1">
        <v>44582</v>
      </c>
      <c r="G2688">
        <v>6553396419</v>
      </c>
      <c r="H2688">
        <v>6100198694</v>
      </c>
      <c r="I2688">
        <v>13420</v>
      </c>
      <c r="J2688" s="1">
        <v>44642</v>
      </c>
      <c r="K2688">
        <v>11000</v>
      </c>
      <c r="L2688" s="1">
        <v>44739</v>
      </c>
      <c r="M2688">
        <v>97</v>
      </c>
      <c r="N2688" s="8">
        <f t="shared" si="41"/>
        <v>1067000</v>
      </c>
    </row>
    <row r="2689" spans="1:14">
      <c r="A2689" t="s">
        <v>14</v>
      </c>
      <c r="B2689" t="s">
        <v>62</v>
      </c>
      <c r="C2689" t="s">
        <v>1544</v>
      </c>
      <c r="D2689">
        <v>8112161008</v>
      </c>
      <c r="E2689" s="1">
        <v>44582</v>
      </c>
      <c r="F2689" s="1">
        <v>44582</v>
      </c>
      <c r="G2689">
        <v>6553504595</v>
      </c>
      <c r="H2689" t="s">
        <v>104</v>
      </c>
      <c r="I2689">
        <v>4855.6000000000004</v>
      </c>
      <c r="J2689" s="1">
        <v>44642</v>
      </c>
      <c r="K2689">
        <v>3980</v>
      </c>
      <c r="L2689" s="1">
        <v>44615</v>
      </c>
      <c r="M2689">
        <v>-27</v>
      </c>
      <c r="N2689" s="8">
        <f t="shared" si="41"/>
        <v>-107460</v>
      </c>
    </row>
    <row r="2690" spans="1:14">
      <c r="A2690" t="s">
        <v>14</v>
      </c>
      <c r="B2690" t="s">
        <v>62</v>
      </c>
      <c r="C2690" t="s">
        <v>1266</v>
      </c>
      <c r="D2690" t="s">
        <v>1267</v>
      </c>
      <c r="E2690" s="1">
        <v>44582</v>
      </c>
      <c r="F2690" s="1">
        <v>44582</v>
      </c>
      <c r="G2690">
        <v>6553729892</v>
      </c>
      <c r="H2690" t="s">
        <v>1545</v>
      </c>
      <c r="I2690">
        <v>1128.1099999999999</v>
      </c>
      <c r="J2690" s="1">
        <v>44642</v>
      </c>
      <c r="K2690">
        <v>1128.1099999999999</v>
      </c>
      <c r="L2690" s="1">
        <v>44587</v>
      </c>
      <c r="M2690">
        <v>-55</v>
      </c>
      <c r="N2690" s="8">
        <f t="shared" si="41"/>
        <v>-62046.049999999996</v>
      </c>
    </row>
    <row r="2691" spans="1:14">
      <c r="A2691" t="s">
        <v>14</v>
      </c>
      <c r="B2691" t="s">
        <v>62</v>
      </c>
      <c r="C2691" t="s">
        <v>672</v>
      </c>
      <c r="D2691">
        <v>10128980157</v>
      </c>
      <c r="E2691" s="1">
        <v>44582</v>
      </c>
      <c r="F2691" s="1">
        <v>44582</v>
      </c>
      <c r="G2691">
        <v>6554045979</v>
      </c>
      <c r="H2691" t="s">
        <v>1546</v>
      </c>
      <c r="I2691">
        <v>1717.1</v>
      </c>
      <c r="J2691" s="1">
        <v>44642</v>
      </c>
      <c r="K2691">
        <v>1561</v>
      </c>
      <c r="L2691" s="1">
        <v>44645</v>
      </c>
      <c r="M2691">
        <v>3</v>
      </c>
      <c r="N2691" s="8">
        <f t="shared" ref="N2691:N2754" si="42">+K2691*M2691</f>
        <v>4683</v>
      </c>
    </row>
    <row r="2692" spans="1:14">
      <c r="A2692" t="s">
        <v>14</v>
      </c>
      <c r="B2692" t="s">
        <v>62</v>
      </c>
      <c r="C2692" t="s">
        <v>487</v>
      </c>
      <c r="D2692">
        <v>3841180106</v>
      </c>
      <c r="E2692" s="1">
        <v>44582</v>
      </c>
      <c r="F2692" s="1">
        <v>44582</v>
      </c>
      <c r="G2692">
        <v>6554067846</v>
      </c>
      <c r="H2692">
        <v>2200000483</v>
      </c>
      <c r="I2692">
        <v>5346</v>
      </c>
      <c r="J2692" s="1">
        <v>44642</v>
      </c>
      <c r="K2692">
        <v>4860</v>
      </c>
      <c r="L2692" s="1">
        <v>44645</v>
      </c>
      <c r="M2692">
        <v>3</v>
      </c>
      <c r="N2692" s="8">
        <f t="shared" si="42"/>
        <v>14580</v>
      </c>
    </row>
    <row r="2693" spans="1:14">
      <c r="A2693" t="s">
        <v>14</v>
      </c>
      <c r="B2693" t="s">
        <v>62</v>
      </c>
      <c r="C2693" t="s">
        <v>1547</v>
      </c>
      <c r="D2693">
        <v>12753241004</v>
      </c>
      <c r="E2693" s="1">
        <v>44582</v>
      </c>
      <c r="F2693" s="1">
        <v>44582</v>
      </c>
      <c r="G2693">
        <v>6554076761</v>
      </c>
      <c r="H2693" t="s">
        <v>1548</v>
      </c>
      <c r="I2693">
        <v>1647</v>
      </c>
      <c r="J2693" s="1">
        <v>44642</v>
      </c>
      <c r="K2693">
        <v>1350</v>
      </c>
      <c r="L2693" s="1">
        <v>44635</v>
      </c>
      <c r="M2693">
        <v>-7</v>
      </c>
      <c r="N2693" s="8">
        <f t="shared" si="42"/>
        <v>-9450</v>
      </c>
    </row>
    <row r="2694" spans="1:14">
      <c r="A2694" t="s">
        <v>14</v>
      </c>
      <c r="B2694" t="s">
        <v>62</v>
      </c>
      <c r="C2694" t="s">
        <v>1549</v>
      </c>
      <c r="D2694" t="s">
        <v>1550</v>
      </c>
      <c r="E2694" s="1">
        <v>44582</v>
      </c>
      <c r="F2694" s="1">
        <v>44582</v>
      </c>
      <c r="G2694">
        <v>6554132250</v>
      </c>
      <c r="H2694" t="s">
        <v>1551</v>
      </c>
      <c r="I2694">
        <v>800</v>
      </c>
      <c r="J2694" s="1">
        <v>44642</v>
      </c>
      <c r="K2694">
        <v>800</v>
      </c>
      <c r="L2694" s="1">
        <v>44587</v>
      </c>
      <c r="M2694">
        <v>-55</v>
      </c>
      <c r="N2694" s="8">
        <f t="shared" si="42"/>
        <v>-44000</v>
      </c>
    </row>
    <row r="2695" spans="1:14">
      <c r="A2695" t="s">
        <v>14</v>
      </c>
      <c r="B2695" t="s">
        <v>62</v>
      </c>
      <c r="C2695" t="s">
        <v>182</v>
      </c>
      <c r="D2695">
        <v>4337640280</v>
      </c>
      <c r="E2695" s="1">
        <v>44582</v>
      </c>
      <c r="F2695" s="1">
        <v>44582</v>
      </c>
      <c r="G2695">
        <v>6554197680</v>
      </c>
      <c r="H2695" t="s">
        <v>1552</v>
      </c>
      <c r="I2695">
        <v>4753.24</v>
      </c>
      <c r="J2695" s="1">
        <v>44642</v>
      </c>
      <c r="K2695">
        <v>3896.1</v>
      </c>
      <c r="L2695" s="1">
        <v>44645</v>
      </c>
      <c r="M2695">
        <v>3</v>
      </c>
      <c r="N2695" s="8">
        <f t="shared" si="42"/>
        <v>11688.3</v>
      </c>
    </row>
    <row r="2696" spans="1:14">
      <c r="A2696" t="s">
        <v>14</v>
      </c>
      <c r="B2696" t="s">
        <v>62</v>
      </c>
      <c r="C2696" t="s">
        <v>417</v>
      </c>
      <c r="D2696">
        <v>7246691005</v>
      </c>
      <c r="E2696" s="1">
        <v>44582</v>
      </c>
      <c r="F2696" s="1">
        <v>44582</v>
      </c>
      <c r="G2696">
        <v>6554368463</v>
      </c>
      <c r="H2696" t="s">
        <v>1466</v>
      </c>
      <c r="I2696">
        <v>524.6</v>
      </c>
      <c r="J2696" s="1">
        <v>44642</v>
      </c>
      <c r="K2696">
        <v>430</v>
      </c>
      <c r="L2696" s="1">
        <v>44616</v>
      </c>
      <c r="M2696">
        <v>-26</v>
      </c>
      <c r="N2696" s="8">
        <f t="shared" si="42"/>
        <v>-11180</v>
      </c>
    </row>
    <row r="2697" spans="1:14">
      <c r="A2697" t="s">
        <v>14</v>
      </c>
      <c r="B2697" t="s">
        <v>62</v>
      </c>
      <c r="C2697" t="s">
        <v>244</v>
      </c>
      <c r="D2697">
        <v>674840152</v>
      </c>
      <c r="E2697" s="1">
        <v>44582</v>
      </c>
      <c r="F2697" s="1">
        <v>44582</v>
      </c>
      <c r="G2697">
        <v>6554521610</v>
      </c>
      <c r="H2697">
        <v>5302421796</v>
      </c>
      <c r="I2697">
        <v>389.18</v>
      </c>
      <c r="J2697" s="1">
        <v>44642</v>
      </c>
      <c r="K2697">
        <v>319</v>
      </c>
      <c r="L2697" s="1">
        <v>44645</v>
      </c>
      <c r="M2697">
        <v>3</v>
      </c>
      <c r="N2697" s="8">
        <f t="shared" si="42"/>
        <v>957</v>
      </c>
    </row>
    <row r="2698" spans="1:14">
      <c r="A2698" t="s">
        <v>14</v>
      </c>
      <c r="B2698" t="s">
        <v>62</v>
      </c>
      <c r="C2698" t="s">
        <v>1199</v>
      </c>
      <c r="D2698" t="s">
        <v>1200</v>
      </c>
      <c r="E2698" s="1">
        <v>44582</v>
      </c>
      <c r="F2698" s="1">
        <v>44582</v>
      </c>
      <c r="G2698">
        <v>6554602026</v>
      </c>
      <c r="H2698" t="s">
        <v>1203</v>
      </c>
      <c r="I2698">
        <v>2256.23</v>
      </c>
      <c r="J2698" s="1">
        <v>44642</v>
      </c>
      <c r="K2698">
        <v>1804.98</v>
      </c>
      <c r="L2698" s="1">
        <v>44588</v>
      </c>
      <c r="M2698">
        <v>-54</v>
      </c>
      <c r="N2698" s="8">
        <f t="shared" si="42"/>
        <v>-97468.92</v>
      </c>
    </row>
    <row r="2699" spans="1:14">
      <c r="A2699" t="s">
        <v>14</v>
      </c>
      <c r="B2699" t="s">
        <v>62</v>
      </c>
      <c r="C2699" t="s">
        <v>1199</v>
      </c>
      <c r="D2699" t="s">
        <v>1200</v>
      </c>
      <c r="E2699" s="1">
        <v>44582</v>
      </c>
      <c r="F2699" s="1">
        <v>44582</v>
      </c>
      <c r="G2699">
        <v>6554622575</v>
      </c>
      <c r="H2699" t="s">
        <v>43</v>
      </c>
      <c r="I2699">
        <v>2256.23</v>
      </c>
      <c r="J2699" s="1">
        <v>44642</v>
      </c>
      <c r="K2699">
        <v>1804.98</v>
      </c>
      <c r="L2699" s="1">
        <v>44588</v>
      </c>
      <c r="M2699">
        <v>-54</v>
      </c>
      <c r="N2699" s="8">
        <f t="shared" si="42"/>
        <v>-97468.92</v>
      </c>
    </row>
    <row r="2700" spans="1:14">
      <c r="A2700" t="s">
        <v>14</v>
      </c>
      <c r="B2700" t="s">
        <v>62</v>
      </c>
      <c r="C2700" t="s">
        <v>901</v>
      </c>
      <c r="D2700">
        <v>3859880969</v>
      </c>
      <c r="E2700" s="1">
        <v>44582</v>
      </c>
      <c r="F2700" s="1">
        <v>44582</v>
      </c>
      <c r="G2700">
        <v>6554816253</v>
      </c>
      <c r="H2700" t="s">
        <v>1553</v>
      </c>
      <c r="I2700">
        <v>24.75</v>
      </c>
      <c r="J2700" s="1">
        <v>44642</v>
      </c>
      <c r="K2700">
        <v>22.5</v>
      </c>
      <c r="L2700" s="1">
        <v>44645</v>
      </c>
      <c r="M2700">
        <v>3</v>
      </c>
      <c r="N2700" s="8">
        <f t="shared" si="42"/>
        <v>67.5</v>
      </c>
    </row>
    <row r="2701" spans="1:14">
      <c r="A2701" t="s">
        <v>14</v>
      </c>
      <c r="B2701" t="s">
        <v>62</v>
      </c>
      <c r="C2701" t="s">
        <v>849</v>
      </c>
      <c r="D2701">
        <v>970310397</v>
      </c>
      <c r="E2701" s="1">
        <v>44582</v>
      </c>
      <c r="F2701" s="1">
        <v>44582</v>
      </c>
      <c r="G2701">
        <v>6555499045</v>
      </c>
      <c r="H2701" t="s">
        <v>1554</v>
      </c>
      <c r="I2701">
        <v>10089.4</v>
      </c>
      <c r="J2701" s="1">
        <v>44642</v>
      </c>
      <c r="K2701">
        <v>8270</v>
      </c>
      <c r="L2701" s="1">
        <v>44616</v>
      </c>
      <c r="M2701">
        <v>-26</v>
      </c>
      <c r="N2701" s="8">
        <f t="shared" si="42"/>
        <v>-215020</v>
      </c>
    </row>
    <row r="2702" spans="1:14">
      <c r="A2702" t="s">
        <v>14</v>
      </c>
      <c r="B2702" t="s">
        <v>62</v>
      </c>
      <c r="C2702" t="s">
        <v>849</v>
      </c>
      <c r="D2702">
        <v>970310397</v>
      </c>
      <c r="E2702" s="1">
        <v>44582</v>
      </c>
      <c r="F2702" s="1">
        <v>44582</v>
      </c>
      <c r="G2702">
        <v>6555499108</v>
      </c>
      <c r="H2702" t="s">
        <v>1555</v>
      </c>
      <c r="I2702">
        <v>2017.88</v>
      </c>
      <c r="J2702" s="1">
        <v>44642</v>
      </c>
      <c r="K2702">
        <v>1654</v>
      </c>
      <c r="L2702" s="1">
        <v>44616</v>
      </c>
      <c r="M2702">
        <v>-26</v>
      </c>
      <c r="N2702" s="8">
        <f t="shared" si="42"/>
        <v>-43004</v>
      </c>
    </row>
    <row r="2703" spans="1:14">
      <c r="A2703" t="s">
        <v>14</v>
      </c>
      <c r="B2703" t="s">
        <v>62</v>
      </c>
      <c r="C2703" t="s">
        <v>173</v>
      </c>
      <c r="D2703">
        <v>458450012</v>
      </c>
      <c r="E2703" s="1">
        <v>44582</v>
      </c>
      <c r="F2703" s="1">
        <v>44582</v>
      </c>
      <c r="G2703">
        <v>6555791220</v>
      </c>
      <c r="H2703" t="s">
        <v>1556</v>
      </c>
      <c r="I2703">
        <v>76.94</v>
      </c>
      <c r="J2703" s="1">
        <v>44642</v>
      </c>
      <c r="K2703">
        <v>73.98</v>
      </c>
      <c r="L2703" s="1">
        <v>44645</v>
      </c>
      <c r="M2703">
        <v>3</v>
      </c>
      <c r="N2703" s="8">
        <f t="shared" si="42"/>
        <v>221.94</v>
      </c>
    </row>
    <row r="2704" spans="1:14">
      <c r="A2704" t="s">
        <v>14</v>
      </c>
      <c r="B2704" t="s">
        <v>62</v>
      </c>
      <c r="C2704" t="s">
        <v>907</v>
      </c>
      <c r="D2704">
        <v>10926691006</v>
      </c>
      <c r="E2704" s="1">
        <v>44582</v>
      </c>
      <c r="F2704" s="1">
        <v>44582</v>
      </c>
      <c r="G2704">
        <v>6556022228</v>
      </c>
      <c r="H2704" t="s">
        <v>1557</v>
      </c>
      <c r="I2704">
        <v>2499.7800000000002</v>
      </c>
      <c r="J2704" s="1">
        <v>44642</v>
      </c>
      <c r="K2704">
        <v>2049</v>
      </c>
      <c r="L2704" s="1">
        <v>44622</v>
      </c>
      <c r="M2704">
        <v>-20</v>
      </c>
      <c r="N2704" s="8">
        <f t="shared" si="42"/>
        <v>-40980</v>
      </c>
    </row>
    <row r="2705" spans="1:14">
      <c r="A2705" t="s">
        <v>14</v>
      </c>
      <c r="B2705" t="s">
        <v>62</v>
      </c>
      <c r="C2705" t="s">
        <v>1558</v>
      </c>
      <c r="D2705" t="s">
        <v>1559</v>
      </c>
      <c r="E2705" s="1">
        <v>44582</v>
      </c>
      <c r="F2705" s="1">
        <v>44582</v>
      </c>
      <c r="G2705">
        <v>6556159695</v>
      </c>
      <c r="H2705" s="2">
        <v>44562</v>
      </c>
      <c r="I2705">
        <v>3066.67</v>
      </c>
      <c r="J2705" s="1">
        <v>44642</v>
      </c>
      <c r="K2705">
        <v>3066.67</v>
      </c>
      <c r="L2705" s="1">
        <v>44588</v>
      </c>
      <c r="M2705">
        <v>-54</v>
      </c>
      <c r="N2705" s="8">
        <f t="shared" si="42"/>
        <v>-165600.18</v>
      </c>
    </row>
    <row r="2706" spans="1:14">
      <c r="A2706" t="s">
        <v>14</v>
      </c>
      <c r="B2706" t="s">
        <v>62</v>
      </c>
      <c r="C2706" t="s">
        <v>712</v>
      </c>
      <c r="D2706">
        <v>737420158</v>
      </c>
      <c r="E2706" s="1">
        <v>44582</v>
      </c>
      <c r="F2706" s="1">
        <v>44582</v>
      </c>
      <c r="G2706">
        <v>6556858131</v>
      </c>
      <c r="H2706">
        <v>2201705</v>
      </c>
      <c r="I2706">
        <v>4974.2</v>
      </c>
      <c r="J2706" s="1">
        <v>44642</v>
      </c>
      <c r="K2706">
        <v>4522</v>
      </c>
      <c r="L2706" s="1">
        <v>44616</v>
      </c>
      <c r="M2706">
        <v>-26</v>
      </c>
      <c r="N2706" s="8">
        <f t="shared" si="42"/>
        <v>-117572</v>
      </c>
    </row>
    <row r="2707" spans="1:14">
      <c r="A2707" t="s">
        <v>14</v>
      </c>
      <c r="B2707" t="s">
        <v>62</v>
      </c>
      <c r="C2707" t="s">
        <v>99</v>
      </c>
      <c r="D2707">
        <v>803890151</v>
      </c>
      <c r="E2707" s="1">
        <v>44582</v>
      </c>
      <c r="F2707" s="1">
        <v>44582</v>
      </c>
      <c r="G2707">
        <v>6557542629</v>
      </c>
      <c r="H2707">
        <v>222004719</v>
      </c>
      <c r="I2707">
        <v>7318.17</v>
      </c>
      <c r="J2707" s="1">
        <v>44642</v>
      </c>
      <c r="K2707">
        <v>5998.5</v>
      </c>
      <c r="L2707" s="1">
        <v>44645</v>
      </c>
      <c r="M2707">
        <v>3</v>
      </c>
      <c r="N2707" s="8">
        <f t="shared" si="42"/>
        <v>17995.5</v>
      </c>
    </row>
    <row r="2708" spans="1:14">
      <c r="A2708" t="s">
        <v>14</v>
      </c>
      <c r="B2708" t="s">
        <v>62</v>
      </c>
      <c r="C2708" t="s">
        <v>1560</v>
      </c>
      <c r="D2708">
        <v>2111430357</v>
      </c>
      <c r="E2708" s="1">
        <v>44582</v>
      </c>
      <c r="F2708" s="1">
        <v>44582</v>
      </c>
      <c r="G2708">
        <v>6557544298</v>
      </c>
      <c r="H2708" t="s">
        <v>1561</v>
      </c>
      <c r="I2708">
        <v>27706.2</v>
      </c>
      <c r="J2708" s="1">
        <v>44642</v>
      </c>
      <c r="K2708">
        <v>22710</v>
      </c>
      <c r="L2708" s="1">
        <v>44616</v>
      </c>
      <c r="M2708">
        <v>-26</v>
      </c>
      <c r="N2708" s="8">
        <f t="shared" si="42"/>
        <v>-590460</v>
      </c>
    </row>
    <row r="2709" spans="1:14">
      <c r="A2709" t="s">
        <v>14</v>
      </c>
      <c r="B2709" t="s">
        <v>62</v>
      </c>
      <c r="C2709" t="s">
        <v>437</v>
      </c>
      <c r="D2709">
        <v>10634380017</v>
      </c>
      <c r="E2709" s="1">
        <v>44582</v>
      </c>
      <c r="F2709" s="1">
        <v>44582</v>
      </c>
      <c r="G2709">
        <v>6557751296</v>
      </c>
      <c r="H2709">
        <v>22000413</v>
      </c>
      <c r="I2709">
        <v>323.39999999999998</v>
      </c>
      <c r="J2709" s="1">
        <v>44642</v>
      </c>
      <c r="K2709">
        <v>294</v>
      </c>
      <c r="L2709" s="1">
        <v>44635</v>
      </c>
      <c r="M2709">
        <v>-7</v>
      </c>
      <c r="N2709" s="8">
        <f t="shared" si="42"/>
        <v>-2058</v>
      </c>
    </row>
    <row r="2710" spans="1:14">
      <c r="A2710" t="s">
        <v>14</v>
      </c>
      <c r="B2710" t="s">
        <v>62</v>
      </c>
      <c r="C2710" t="s">
        <v>99</v>
      </c>
      <c r="D2710">
        <v>803890151</v>
      </c>
      <c r="E2710" s="1">
        <v>44583</v>
      </c>
      <c r="F2710" s="1">
        <v>44583</v>
      </c>
      <c r="G2710">
        <v>6558065759</v>
      </c>
      <c r="H2710">
        <v>222004718</v>
      </c>
      <c r="I2710">
        <v>143</v>
      </c>
      <c r="J2710" s="1">
        <v>44643</v>
      </c>
      <c r="K2710">
        <v>130</v>
      </c>
      <c r="L2710" s="1">
        <v>44645</v>
      </c>
      <c r="M2710">
        <v>2</v>
      </c>
      <c r="N2710" s="8">
        <f t="shared" si="42"/>
        <v>260</v>
      </c>
    </row>
    <row r="2711" spans="1:14">
      <c r="A2711" t="s">
        <v>14</v>
      </c>
      <c r="B2711" t="s">
        <v>62</v>
      </c>
      <c r="C2711" t="s">
        <v>72</v>
      </c>
      <c r="D2711">
        <v>9238800156</v>
      </c>
      <c r="E2711" s="1">
        <v>44583</v>
      </c>
      <c r="F2711" s="1">
        <v>44583</v>
      </c>
      <c r="G2711">
        <v>6558267646</v>
      </c>
      <c r="H2711">
        <v>1209061722</v>
      </c>
      <c r="I2711">
        <v>3769.8</v>
      </c>
      <c r="J2711" s="1">
        <v>44643</v>
      </c>
      <c r="K2711">
        <v>3090</v>
      </c>
      <c r="L2711" s="1">
        <v>44616</v>
      </c>
      <c r="M2711">
        <v>-27</v>
      </c>
      <c r="N2711" s="8">
        <f t="shared" si="42"/>
        <v>-83430</v>
      </c>
    </row>
    <row r="2712" spans="1:14">
      <c r="A2712" t="s">
        <v>14</v>
      </c>
      <c r="B2712" t="s">
        <v>62</v>
      </c>
      <c r="C2712" t="s">
        <v>72</v>
      </c>
      <c r="D2712">
        <v>9238800156</v>
      </c>
      <c r="E2712" s="1">
        <v>44583</v>
      </c>
      <c r="F2712" s="1">
        <v>44583</v>
      </c>
      <c r="G2712">
        <v>6558267743</v>
      </c>
      <c r="H2712">
        <v>1209061721</v>
      </c>
      <c r="I2712">
        <v>3769.8</v>
      </c>
      <c r="J2712" s="1">
        <v>44643</v>
      </c>
      <c r="K2712">
        <v>3090</v>
      </c>
      <c r="L2712" s="1">
        <v>44616</v>
      </c>
      <c r="M2712">
        <v>-27</v>
      </c>
      <c r="N2712" s="8">
        <f t="shared" si="42"/>
        <v>-83430</v>
      </c>
    </row>
    <row r="2713" spans="1:14">
      <c r="A2713" t="s">
        <v>14</v>
      </c>
      <c r="B2713" t="s">
        <v>62</v>
      </c>
      <c r="C2713" t="s">
        <v>72</v>
      </c>
      <c r="D2713">
        <v>9238800156</v>
      </c>
      <c r="E2713" s="1">
        <v>44583</v>
      </c>
      <c r="F2713" s="1">
        <v>44583</v>
      </c>
      <c r="G2713">
        <v>6558267879</v>
      </c>
      <c r="H2713">
        <v>1209061720</v>
      </c>
      <c r="I2713">
        <v>512.4</v>
      </c>
      <c r="J2713" s="1">
        <v>44643</v>
      </c>
      <c r="K2713">
        <v>420</v>
      </c>
      <c r="L2713" s="1">
        <v>44616</v>
      </c>
      <c r="M2713">
        <v>-27</v>
      </c>
      <c r="N2713" s="8">
        <f t="shared" si="42"/>
        <v>-11340</v>
      </c>
    </row>
    <row r="2714" spans="1:14">
      <c r="A2714" t="s">
        <v>14</v>
      </c>
      <c r="B2714" t="s">
        <v>62</v>
      </c>
      <c r="C2714" t="s">
        <v>568</v>
      </c>
      <c r="D2714">
        <v>832400154</v>
      </c>
      <c r="E2714" s="1">
        <v>44583</v>
      </c>
      <c r="F2714" s="1">
        <v>44583</v>
      </c>
      <c r="G2714">
        <v>6558455159</v>
      </c>
      <c r="H2714">
        <v>27406703</v>
      </c>
      <c r="I2714">
        <v>32799.14</v>
      </c>
      <c r="J2714" s="1">
        <v>44643</v>
      </c>
      <c r="K2714">
        <v>29817.4</v>
      </c>
      <c r="L2714" s="1">
        <v>44616</v>
      </c>
      <c r="M2714">
        <v>-27</v>
      </c>
      <c r="N2714" s="8">
        <f t="shared" si="42"/>
        <v>-805069.8</v>
      </c>
    </row>
    <row r="2715" spans="1:14">
      <c r="A2715" t="s">
        <v>14</v>
      </c>
      <c r="B2715" t="s">
        <v>62</v>
      </c>
      <c r="C2715" t="s">
        <v>367</v>
      </c>
      <c r="D2715">
        <v>100190610</v>
      </c>
      <c r="E2715" s="1">
        <v>44583</v>
      </c>
      <c r="F2715" s="1">
        <v>44583</v>
      </c>
      <c r="G2715">
        <v>6558553621</v>
      </c>
      <c r="H2715">
        <v>9546807499</v>
      </c>
      <c r="I2715">
        <v>368.44</v>
      </c>
      <c r="J2715" s="1">
        <v>44643</v>
      </c>
      <c r="K2715">
        <v>302</v>
      </c>
      <c r="L2715" s="1">
        <v>44645</v>
      </c>
      <c r="M2715">
        <v>2</v>
      </c>
      <c r="N2715" s="8">
        <f t="shared" si="42"/>
        <v>604</v>
      </c>
    </row>
    <row r="2716" spans="1:14">
      <c r="A2716" t="s">
        <v>14</v>
      </c>
      <c r="B2716" t="s">
        <v>62</v>
      </c>
      <c r="C2716" t="s">
        <v>607</v>
      </c>
      <c r="D2716">
        <v>2774840595</v>
      </c>
      <c r="E2716" s="1">
        <v>44583</v>
      </c>
      <c r="F2716" s="1">
        <v>44583</v>
      </c>
      <c r="G2716">
        <v>6558619323</v>
      </c>
      <c r="H2716">
        <v>9897020459</v>
      </c>
      <c r="I2716">
        <v>1071.58</v>
      </c>
      <c r="J2716" s="1">
        <v>44643</v>
      </c>
      <c r="K2716">
        <v>974.16</v>
      </c>
      <c r="L2716" s="1">
        <v>44645</v>
      </c>
      <c r="M2716">
        <v>2</v>
      </c>
      <c r="N2716" s="8">
        <f t="shared" si="42"/>
        <v>1948.32</v>
      </c>
    </row>
    <row r="2717" spans="1:14">
      <c r="A2717" t="s">
        <v>14</v>
      </c>
      <c r="B2717" t="s">
        <v>62</v>
      </c>
      <c r="C2717" t="s">
        <v>457</v>
      </c>
      <c r="D2717">
        <v>3663160962</v>
      </c>
      <c r="E2717" s="1">
        <v>44583</v>
      </c>
      <c r="F2717" s="1">
        <v>44583</v>
      </c>
      <c r="G2717">
        <v>6559946884</v>
      </c>
      <c r="H2717">
        <v>2201646</v>
      </c>
      <c r="I2717">
        <v>8640.7199999999993</v>
      </c>
      <c r="J2717" s="1">
        <v>44643</v>
      </c>
      <c r="K2717">
        <v>7855.2</v>
      </c>
      <c r="L2717" s="1">
        <v>44645</v>
      </c>
      <c r="M2717">
        <v>2</v>
      </c>
      <c r="N2717" s="8">
        <f t="shared" si="42"/>
        <v>15710.4</v>
      </c>
    </row>
    <row r="2718" spans="1:14">
      <c r="A2718" t="s">
        <v>14</v>
      </c>
      <c r="B2718" t="s">
        <v>62</v>
      </c>
      <c r="C2718" t="s">
        <v>1542</v>
      </c>
      <c r="D2718">
        <v>4514540287</v>
      </c>
      <c r="E2718" s="1">
        <v>44583</v>
      </c>
      <c r="F2718" s="1">
        <v>44583</v>
      </c>
      <c r="G2718">
        <v>6560093485</v>
      </c>
      <c r="H2718" t="s">
        <v>1562</v>
      </c>
      <c r="I2718">
        <v>10089</v>
      </c>
      <c r="J2718" s="1">
        <v>44643</v>
      </c>
      <c r="K2718">
        <v>10089</v>
      </c>
      <c r="L2718" s="1">
        <v>44644</v>
      </c>
      <c r="M2718">
        <v>1</v>
      </c>
      <c r="N2718" s="8">
        <f t="shared" si="42"/>
        <v>10089</v>
      </c>
    </row>
    <row r="2719" spans="1:14">
      <c r="A2719" t="s">
        <v>14</v>
      </c>
      <c r="B2719" t="s">
        <v>62</v>
      </c>
      <c r="C2719" t="s">
        <v>403</v>
      </c>
      <c r="D2719">
        <v>12792100153</v>
      </c>
      <c r="E2719" s="1">
        <v>44583</v>
      </c>
      <c r="F2719" s="1">
        <v>44583</v>
      </c>
      <c r="G2719">
        <v>6560130427</v>
      </c>
      <c r="H2719">
        <v>22003302</v>
      </c>
      <c r="I2719">
        <v>322.51</v>
      </c>
      <c r="J2719" s="1">
        <v>44643</v>
      </c>
      <c r="K2719">
        <v>264.35000000000002</v>
      </c>
      <c r="L2719" s="1">
        <v>44621</v>
      </c>
      <c r="M2719">
        <v>-22</v>
      </c>
      <c r="N2719" s="8">
        <f t="shared" si="42"/>
        <v>-5815.7000000000007</v>
      </c>
    </row>
    <row r="2720" spans="1:14">
      <c r="A2720" t="s">
        <v>14</v>
      </c>
      <c r="B2720" t="s">
        <v>62</v>
      </c>
      <c r="C2720" t="s">
        <v>1293</v>
      </c>
      <c r="D2720" t="s">
        <v>1294</v>
      </c>
      <c r="E2720" s="1">
        <v>44583</v>
      </c>
      <c r="F2720" s="1">
        <v>44583</v>
      </c>
      <c r="G2720">
        <v>6560557092</v>
      </c>
      <c r="H2720" t="s">
        <v>45</v>
      </c>
      <c r="I2720">
        <v>1128.1099999999999</v>
      </c>
      <c r="J2720" s="1">
        <v>44643</v>
      </c>
      <c r="K2720">
        <v>1128.1099999999999</v>
      </c>
      <c r="L2720" s="1">
        <v>44587</v>
      </c>
      <c r="M2720">
        <v>-56</v>
      </c>
      <c r="N2720" s="8">
        <f t="shared" si="42"/>
        <v>-63174.159999999996</v>
      </c>
    </row>
    <row r="2721" spans="1:14">
      <c r="A2721" t="s">
        <v>14</v>
      </c>
      <c r="B2721" t="s">
        <v>62</v>
      </c>
      <c r="C2721" t="s">
        <v>601</v>
      </c>
      <c r="D2721">
        <v>11654150157</v>
      </c>
      <c r="E2721" s="1">
        <v>44584</v>
      </c>
      <c r="F2721" s="1">
        <v>44584</v>
      </c>
      <c r="G2721">
        <v>6562062787</v>
      </c>
      <c r="H2721">
        <v>3300010961</v>
      </c>
      <c r="I2721">
        <v>1943.7</v>
      </c>
      <c r="J2721" s="1">
        <v>44644</v>
      </c>
      <c r="K2721">
        <v>1767</v>
      </c>
      <c r="L2721" s="1">
        <v>44616</v>
      </c>
      <c r="M2721">
        <v>-28</v>
      </c>
      <c r="N2721" s="8">
        <f t="shared" si="42"/>
        <v>-49476</v>
      </c>
    </row>
    <row r="2722" spans="1:14">
      <c r="A2722" t="s">
        <v>14</v>
      </c>
      <c r="B2722" t="s">
        <v>62</v>
      </c>
      <c r="C2722" t="s">
        <v>622</v>
      </c>
      <c r="D2722">
        <v>6991390961</v>
      </c>
      <c r="E2722" s="1">
        <v>44584</v>
      </c>
      <c r="F2722" s="1">
        <v>44584</v>
      </c>
      <c r="G2722">
        <v>6562540139</v>
      </c>
      <c r="H2722">
        <v>9300003890</v>
      </c>
      <c r="I2722">
        <v>6270.8</v>
      </c>
      <c r="J2722" s="1">
        <v>44644</v>
      </c>
      <c r="K2722">
        <v>5140</v>
      </c>
      <c r="L2722" s="1">
        <v>44645</v>
      </c>
      <c r="M2722">
        <v>1</v>
      </c>
      <c r="N2722" s="8">
        <f t="shared" si="42"/>
        <v>5140</v>
      </c>
    </row>
    <row r="2723" spans="1:14">
      <c r="A2723" t="s">
        <v>14</v>
      </c>
      <c r="B2723" t="s">
        <v>62</v>
      </c>
      <c r="C2723" t="s">
        <v>261</v>
      </c>
      <c r="D2723">
        <v>9933630155</v>
      </c>
      <c r="E2723" s="1">
        <v>44585</v>
      </c>
      <c r="F2723" s="1">
        <v>44585</v>
      </c>
      <c r="G2723">
        <v>6564582073</v>
      </c>
      <c r="H2723">
        <v>9700217821</v>
      </c>
      <c r="I2723">
        <v>1830</v>
      </c>
      <c r="J2723" s="1">
        <v>44645</v>
      </c>
      <c r="K2723">
        <v>1500</v>
      </c>
      <c r="L2723" s="1">
        <v>44621</v>
      </c>
      <c r="M2723">
        <v>-24</v>
      </c>
      <c r="N2723" s="8">
        <f t="shared" si="42"/>
        <v>-36000</v>
      </c>
    </row>
    <row r="2724" spans="1:14">
      <c r="A2724" t="s">
        <v>14</v>
      </c>
      <c r="B2724" t="s">
        <v>62</v>
      </c>
      <c r="C2724" t="s">
        <v>111</v>
      </c>
      <c r="D2724">
        <v>492340583</v>
      </c>
      <c r="E2724" s="1">
        <v>44585</v>
      </c>
      <c r="F2724" s="1">
        <v>44585</v>
      </c>
      <c r="G2724">
        <v>6564786656</v>
      </c>
      <c r="H2724">
        <v>22008508</v>
      </c>
      <c r="I2724">
        <v>2050.0700000000002</v>
      </c>
      <c r="J2724" s="1">
        <v>44645</v>
      </c>
      <c r="K2724">
        <v>1863.7</v>
      </c>
      <c r="L2724" s="1">
        <v>44645</v>
      </c>
      <c r="M2724">
        <v>0</v>
      </c>
      <c r="N2724" s="8">
        <f t="shared" si="42"/>
        <v>0</v>
      </c>
    </row>
    <row r="2725" spans="1:14">
      <c r="A2725" t="s">
        <v>14</v>
      </c>
      <c r="B2725" t="s">
        <v>62</v>
      </c>
      <c r="C2725" t="s">
        <v>181</v>
      </c>
      <c r="D2725">
        <v>2707070963</v>
      </c>
      <c r="E2725" s="1">
        <v>44585</v>
      </c>
      <c r="F2725" s="1">
        <v>44585</v>
      </c>
      <c r="G2725">
        <v>6565127758</v>
      </c>
      <c r="H2725">
        <v>8722115232</v>
      </c>
      <c r="I2725">
        <v>7692.2</v>
      </c>
      <c r="J2725" s="1">
        <v>44645</v>
      </c>
      <c r="K2725">
        <v>6992.91</v>
      </c>
      <c r="L2725" s="1">
        <v>44645</v>
      </c>
      <c r="M2725">
        <v>0</v>
      </c>
      <c r="N2725" s="8">
        <f t="shared" si="42"/>
        <v>0</v>
      </c>
    </row>
    <row r="2726" spans="1:14">
      <c r="A2726" t="s">
        <v>14</v>
      </c>
      <c r="B2726" t="s">
        <v>62</v>
      </c>
      <c r="C2726" t="s">
        <v>181</v>
      </c>
      <c r="D2726">
        <v>2707070963</v>
      </c>
      <c r="E2726" s="1">
        <v>44585</v>
      </c>
      <c r="F2726" s="1">
        <v>44585</v>
      </c>
      <c r="G2726">
        <v>6565128515</v>
      </c>
      <c r="H2726">
        <v>8722115233</v>
      </c>
      <c r="I2726">
        <v>11950.4</v>
      </c>
      <c r="J2726" s="1">
        <v>44645</v>
      </c>
      <c r="K2726">
        <v>10864</v>
      </c>
      <c r="L2726" s="1">
        <v>44645</v>
      </c>
      <c r="M2726">
        <v>0</v>
      </c>
      <c r="N2726" s="8">
        <f t="shared" si="42"/>
        <v>0</v>
      </c>
    </row>
    <row r="2727" spans="1:14">
      <c r="A2727" t="s">
        <v>14</v>
      </c>
      <c r="B2727" t="s">
        <v>62</v>
      </c>
      <c r="C2727" t="s">
        <v>571</v>
      </c>
      <c r="D2727">
        <v>6754140157</v>
      </c>
      <c r="E2727" s="1">
        <v>44585</v>
      </c>
      <c r="F2727" s="1">
        <v>44585</v>
      </c>
      <c r="G2727">
        <v>6565238896</v>
      </c>
      <c r="H2727" t="s">
        <v>1563</v>
      </c>
      <c r="I2727">
        <v>13908</v>
      </c>
      <c r="J2727" s="1">
        <v>44645</v>
      </c>
      <c r="K2727">
        <v>11400</v>
      </c>
      <c r="L2727" s="1">
        <v>44645</v>
      </c>
      <c r="M2727">
        <v>0</v>
      </c>
      <c r="N2727" s="8">
        <f t="shared" si="42"/>
        <v>0</v>
      </c>
    </row>
    <row r="2728" spans="1:14">
      <c r="A2728" t="s">
        <v>14</v>
      </c>
      <c r="B2728" t="s">
        <v>62</v>
      </c>
      <c r="C2728" t="s">
        <v>793</v>
      </c>
      <c r="D2728">
        <v>4437501002</v>
      </c>
      <c r="E2728" s="1">
        <v>44585</v>
      </c>
      <c r="F2728" s="1">
        <v>44585</v>
      </c>
      <c r="G2728">
        <v>6565491529</v>
      </c>
      <c r="H2728" t="s">
        <v>1564</v>
      </c>
      <c r="I2728">
        <v>6173.13</v>
      </c>
      <c r="J2728" s="1">
        <v>44645</v>
      </c>
      <c r="K2728">
        <v>5059.9399999999996</v>
      </c>
      <c r="L2728" s="1">
        <v>44621</v>
      </c>
      <c r="M2728">
        <v>-24</v>
      </c>
      <c r="N2728" s="8">
        <f t="shared" si="42"/>
        <v>-121438.56</v>
      </c>
    </row>
    <row r="2729" spans="1:14">
      <c r="A2729" t="s">
        <v>14</v>
      </c>
      <c r="B2729" t="s">
        <v>62</v>
      </c>
      <c r="C2729" t="s">
        <v>793</v>
      </c>
      <c r="D2729">
        <v>4437501002</v>
      </c>
      <c r="E2729" s="1">
        <v>44585</v>
      </c>
      <c r="F2729" s="1">
        <v>44585</v>
      </c>
      <c r="G2729">
        <v>6565491539</v>
      </c>
      <c r="H2729" t="s">
        <v>1565</v>
      </c>
      <c r="I2729">
        <v>6610.11</v>
      </c>
      <c r="J2729" s="1">
        <v>44645</v>
      </c>
      <c r="K2729">
        <v>5418.12</v>
      </c>
      <c r="L2729" s="1">
        <v>44621</v>
      </c>
      <c r="M2729">
        <v>-24</v>
      </c>
      <c r="N2729" s="8">
        <f t="shared" si="42"/>
        <v>-130034.88</v>
      </c>
    </row>
    <row r="2730" spans="1:14">
      <c r="A2730" t="s">
        <v>14</v>
      </c>
      <c r="B2730" t="s">
        <v>62</v>
      </c>
      <c r="C2730" t="s">
        <v>248</v>
      </c>
      <c r="D2730">
        <v>3784450961</v>
      </c>
      <c r="E2730" s="1">
        <v>44585</v>
      </c>
      <c r="F2730" s="1">
        <v>44585</v>
      </c>
      <c r="G2730">
        <v>6565524618</v>
      </c>
      <c r="H2730" t="s">
        <v>1566</v>
      </c>
      <c r="I2730">
        <v>1399.95</v>
      </c>
      <c r="J2730" s="1">
        <v>44645</v>
      </c>
      <c r="K2730">
        <v>1147.5</v>
      </c>
      <c r="L2730" s="1">
        <v>44621</v>
      </c>
      <c r="M2730">
        <v>-24</v>
      </c>
      <c r="N2730" s="8">
        <f t="shared" si="42"/>
        <v>-27540</v>
      </c>
    </row>
    <row r="2731" spans="1:14">
      <c r="A2731" t="s">
        <v>14</v>
      </c>
      <c r="B2731" t="s">
        <v>62</v>
      </c>
      <c r="C2731" t="s">
        <v>973</v>
      </c>
      <c r="D2731">
        <v>2578030153</v>
      </c>
      <c r="E2731" s="1">
        <v>44585</v>
      </c>
      <c r="F2731" s="1">
        <v>44585</v>
      </c>
      <c r="G2731">
        <v>6566333453</v>
      </c>
      <c r="H2731" t="s">
        <v>1567</v>
      </c>
      <c r="I2731">
        <v>126.5</v>
      </c>
      <c r="J2731" s="1">
        <v>44645</v>
      </c>
      <c r="K2731">
        <v>115</v>
      </c>
      <c r="L2731" s="1">
        <v>44637</v>
      </c>
      <c r="M2731">
        <v>-8</v>
      </c>
      <c r="N2731" s="8">
        <f t="shared" si="42"/>
        <v>-920</v>
      </c>
    </row>
    <row r="2732" spans="1:14">
      <c r="A2732" t="s">
        <v>14</v>
      </c>
      <c r="B2732" t="s">
        <v>62</v>
      </c>
      <c r="C2732" t="s">
        <v>789</v>
      </c>
      <c r="D2732" t="s">
        <v>790</v>
      </c>
      <c r="E2732" s="1">
        <v>44585</v>
      </c>
      <c r="F2732" s="1">
        <v>44585</v>
      </c>
      <c r="G2732">
        <v>6566532294</v>
      </c>
      <c r="H2732" t="s">
        <v>1264</v>
      </c>
      <c r="I2732">
        <v>2256.23</v>
      </c>
      <c r="J2732" s="1">
        <v>44645</v>
      </c>
      <c r="K2732">
        <v>2256.23</v>
      </c>
      <c r="L2732" s="1">
        <v>44595</v>
      </c>
      <c r="M2732">
        <v>-50</v>
      </c>
      <c r="N2732" s="8">
        <f t="shared" si="42"/>
        <v>-112811.5</v>
      </c>
    </row>
    <row r="2733" spans="1:14">
      <c r="A2733" t="s">
        <v>14</v>
      </c>
      <c r="B2733" t="s">
        <v>62</v>
      </c>
      <c r="C2733" t="s">
        <v>274</v>
      </c>
      <c r="D2733">
        <v>8082461008</v>
      </c>
      <c r="E2733" s="1">
        <v>44585</v>
      </c>
      <c r="F2733" s="1">
        <v>44585</v>
      </c>
      <c r="G2733">
        <v>6566588415</v>
      </c>
      <c r="H2733">
        <v>22011366</v>
      </c>
      <c r="I2733">
        <v>7320</v>
      </c>
      <c r="J2733" s="1">
        <v>44645</v>
      </c>
      <c r="K2733">
        <v>6000</v>
      </c>
      <c r="L2733" s="1">
        <v>44616</v>
      </c>
      <c r="M2733">
        <v>-29</v>
      </c>
      <c r="N2733" s="8">
        <f t="shared" si="42"/>
        <v>-174000</v>
      </c>
    </row>
    <row r="2734" spans="1:14">
      <c r="A2734" t="s">
        <v>14</v>
      </c>
      <c r="B2734" t="s">
        <v>62</v>
      </c>
      <c r="C2734" t="s">
        <v>1568</v>
      </c>
      <c r="D2734">
        <v>5819650960</v>
      </c>
      <c r="E2734" s="1">
        <v>44585</v>
      </c>
      <c r="F2734" s="1">
        <v>44585</v>
      </c>
      <c r="G2734">
        <v>6566703871</v>
      </c>
      <c r="H2734" t="s">
        <v>1569</v>
      </c>
      <c r="I2734">
        <v>3431.25</v>
      </c>
      <c r="J2734" s="1">
        <v>44645</v>
      </c>
      <c r="K2734">
        <v>2812.5</v>
      </c>
      <c r="L2734" s="1">
        <v>44635</v>
      </c>
      <c r="M2734">
        <v>-10</v>
      </c>
      <c r="N2734" s="8">
        <f t="shared" si="42"/>
        <v>-28125</v>
      </c>
    </row>
    <row r="2735" spans="1:14">
      <c r="A2735" t="s">
        <v>14</v>
      </c>
      <c r="B2735" t="s">
        <v>62</v>
      </c>
      <c r="C2735" t="s">
        <v>310</v>
      </c>
      <c r="D2735">
        <v>11278030157</v>
      </c>
      <c r="E2735" s="1">
        <v>44585</v>
      </c>
      <c r="F2735" s="1">
        <v>44585</v>
      </c>
      <c r="G2735">
        <v>6566900433</v>
      </c>
      <c r="H2735" t="s">
        <v>1570</v>
      </c>
      <c r="I2735">
        <v>1155</v>
      </c>
      <c r="J2735" s="1">
        <v>44645</v>
      </c>
      <c r="K2735">
        <v>1050</v>
      </c>
      <c r="L2735" s="1">
        <v>44616</v>
      </c>
      <c r="M2735">
        <v>-29</v>
      </c>
      <c r="N2735" s="8">
        <f t="shared" si="42"/>
        <v>-30450</v>
      </c>
    </row>
    <row r="2736" spans="1:14">
      <c r="A2736" t="s">
        <v>14</v>
      </c>
      <c r="B2736" t="s">
        <v>62</v>
      </c>
      <c r="C2736" t="s">
        <v>310</v>
      </c>
      <c r="D2736">
        <v>11278030157</v>
      </c>
      <c r="E2736" s="1">
        <v>44585</v>
      </c>
      <c r="F2736" s="1">
        <v>44585</v>
      </c>
      <c r="G2736">
        <v>6566908198</v>
      </c>
      <c r="H2736" t="s">
        <v>1571</v>
      </c>
      <c r="I2736">
        <v>412.72</v>
      </c>
      <c r="J2736" s="1">
        <v>44645</v>
      </c>
      <c r="K2736">
        <v>375.2</v>
      </c>
      <c r="L2736" s="1">
        <v>44616</v>
      </c>
      <c r="M2736">
        <v>-29</v>
      </c>
      <c r="N2736" s="8">
        <f t="shared" si="42"/>
        <v>-10880.8</v>
      </c>
    </row>
    <row r="2737" spans="1:14">
      <c r="A2737" t="s">
        <v>14</v>
      </c>
      <c r="B2737" t="s">
        <v>62</v>
      </c>
      <c r="C2737" t="s">
        <v>310</v>
      </c>
      <c r="D2737">
        <v>11278030157</v>
      </c>
      <c r="E2737" s="1">
        <v>44585</v>
      </c>
      <c r="F2737" s="1">
        <v>44585</v>
      </c>
      <c r="G2737">
        <v>6566938693</v>
      </c>
      <c r="H2737" t="s">
        <v>1572</v>
      </c>
      <c r="I2737">
        <v>1121.18</v>
      </c>
      <c r="J2737" s="1">
        <v>44645</v>
      </c>
      <c r="K2737">
        <v>1019.25</v>
      </c>
      <c r="L2737" s="1">
        <v>44616</v>
      </c>
      <c r="M2737">
        <v>-29</v>
      </c>
      <c r="N2737" s="8">
        <f t="shared" si="42"/>
        <v>-29558.25</v>
      </c>
    </row>
    <row r="2738" spans="1:14">
      <c r="A2738" t="s">
        <v>14</v>
      </c>
      <c r="B2738" t="s">
        <v>62</v>
      </c>
      <c r="C2738" t="s">
        <v>1573</v>
      </c>
      <c r="D2738">
        <v>3989520162</v>
      </c>
      <c r="E2738" s="1">
        <v>44585</v>
      </c>
      <c r="F2738" s="1">
        <v>44585</v>
      </c>
      <c r="G2738">
        <v>6566943989</v>
      </c>
      <c r="H2738">
        <v>186</v>
      </c>
      <c r="I2738">
        <v>248.88</v>
      </c>
      <c r="J2738" s="1">
        <v>44645</v>
      </c>
      <c r="K2738">
        <v>204</v>
      </c>
      <c r="L2738" s="1">
        <v>44635</v>
      </c>
      <c r="M2738">
        <v>-10</v>
      </c>
      <c r="N2738" s="8">
        <f t="shared" si="42"/>
        <v>-2040</v>
      </c>
    </row>
    <row r="2739" spans="1:14">
      <c r="A2739" t="s">
        <v>14</v>
      </c>
      <c r="B2739" t="s">
        <v>62</v>
      </c>
      <c r="C2739" t="s">
        <v>517</v>
      </c>
      <c r="D2739">
        <v>701480584</v>
      </c>
      <c r="E2739" s="1">
        <v>44585</v>
      </c>
      <c r="F2739" s="1">
        <v>44585</v>
      </c>
      <c r="G2739">
        <v>6566978262</v>
      </c>
      <c r="H2739" t="s">
        <v>1574</v>
      </c>
      <c r="I2739">
        <v>3520.24</v>
      </c>
      <c r="J2739" s="1">
        <v>44645</v>
      </c>
      <c r="K2739">
        <v>3200.22</v>
      </c>
      <c r="L2739" s="1">
        <v>44616</v>
      </c>
      <c r="M2739">
        <v>-29</v>
      </c>
      <c r="N2739" s="8">
        <f t="shared" si="42"/>
        <v>-92806.37999999999</v>
      </c>
    </row>
    <row r="2740" spans="1:14">
      <c r="A2740" t="s">
        <v>14</v>
      </c>
      <c r="B2740" t="s">
        <v>62</v>
      </c>
      <c r="C2740" t="s">
        <v>444</v>
      </c>
      <c r="D2740">
        <v>226250165</v>
      </c>
      <c r="E2740" s="1">
        <v>44585</v>
      </c>
      <c r="F2740" s="1">
        <v>44585</v>
      </c>
      <c r="G2740">
        <v>6567038409</v>
      </c>
      <c r="H2740">
        <v>500867</v>
      </c>
      <c r="I2740">
        <v>185.59</v>
      </c>
      <c r="J2740" s="1">
        <v>44645</v>
      </c>
      <c r="K2740">
        <v>168.72</v>
      </c>
      <c r="L2740" s="1">
        <v>44645</v>
      </c>
      <c r="M2740">
        <v>0</v>
      </c>
      <c r="N2740" s="8">
        <f t="shared" si="42"/>
        <v>0</v>
      </c>
    </row>
    <row r="2741" spans="1:14">
      <c r="A2741" t="s">
        <v>14</v>
      </c>
      <c r="B2741" t="s">
        <v>62</v>
      </c>
      <c r="C2741" t="s">
        <v>444</v>
      </c>
      <c r="D2741">
        <v>226250165</v>
      </c>
      <c r="E2741" s="1">
        <v>44585</v>
      </c>
      <c r="F2741" s="1">
        <v>44585</v>
      </c>
      <c r="G2741">
        <v>6567038424</v>
      </c>
      <c r="H2741">
        <v>500868</v>
      </c>
      <c r="I2741">
        <v>238.76</v>
      </c>
      <c r="J2741" s="1">
        <v>44645</v>
      </c>
      <c r="K2741">
        <v>217.05</v>
      </c>
      <c r="L2741" s="1">
        <v>44645</v>
      </c>
      <c r="M2741">
        <v>0</v>
      </c>
      <c r="N2741" s="8">
        <f t="shared" si="42"/>
        <v>0</v>
      </c>
    </row>
    <row r="2742" spans="1:14">
      <c r="A2742" t="s">
        <v>14</v>
      </c>
      <c r="B2742" t="s">
        <v>62</v>
      </c>
      <c r="C2742" t="s">
        <v>470</v>
      </c>
      <c r="D2742">
        <v>1835220482</v>
      </c>
      <c r="E2742" s="1">
        <v>44585</v>
      </c>
      <c r="F2742" s="1">
        <v>44585</v>
      </c>
      <c r="G2742">
        <v>6567458022</v>
      </c>
      <c r="H2742" t="s">
        <v>1575</v>
      </c>
      <c r="I2742">
        <v>132.37</v>
      </c>
      <c r="J2742" s="1">
        <v>44645</v>
      </c>
      <c r="K2742">
        <v>108.5</v>
      </c>
      <c r="L2742" s="1">
        <v>44616</v>
      </c>
      <c r="M2742">
        <v>-29</v>
      </c>
      <c r="N2742" s="8">
        <f t="shared" si="42"/>
        <v>-3146.5</v>
      </c>
    </row>
    <row r="2743" spans="1:14">
      <c r="A2743" t="s">
        <v>14</v>
      </c>
      <c r="B2743" t="s">
        <v>62</v>
      </c>
      <c r="C2743" t="s">
        <v>201</v>
      </c>
      <c r="D2743">
        <v>9561321002</v>
      </c>
      <c r="E2743" s="1">
        <v>44586</v>
      </c>
      <c r="F2743" s="1">
        <v>44586</v>
      </c>
      <c r="G2743">
        <v>6567529297</v>
      </c>
      <c r="H2743">
        <v>49</v>
      </c>
      <c r="I2743">
        <v>1423.33</v>
      </c>
      <c r="J2743" s="1">
        <v>44646</v>
      </c>
      <c r="K2743">
        <v>1166.6600000000001</v>
      </c>
      <c r="L2743" s="1">
        <v>44616</v>
      </c>
      <c r="M2743">
        <v>-30</v>
      </c>
      <c r="N2743" s="8">
        <f t="shared" si="42"/>
        <v>-34999.800000000003</v>
      </c>
    </row>
    <row r="2744" spans="1:14">
      <c r="A2744" t="s">
        <v>14</v>
      </c>
      <c r="B2744" t="s">
        <v>62</v>
      </c>
      <c r="C2744" t="s">
        <v>1192</v>
      </c>
      <c r="D2744">
        <v>3010380487</v>
      </c>
      <c r="E2744" s="1">
        <v>44585</v>
      </c>
      <c r="F2744" s="1">
        <v>44585</v>
      </c>
      <c r="G2744">
        <v>6567589322</v>
      </c>
      <c r="H2744" t="s">
        <v>1576</v>
      </c>
      <c r="I2744">
        <v>192913.11</v>
      </c>
      <c r="J2744" s="1">
        <v>44645</v>
      </c>
      <c r="K2744">
        <v>158125.5</v>
      </c>
      <c r="L2744" s="1">
        <v>44616</v>
      </c>
      <c r="M2744">
        <v>-29</v>
      </c>
      <c r="N2744" s="8">
        <f t="shared" si="42"/>
        <v>-4585639.5</v>
      </c>
    </row>
    <row r="2745" spans="1:14">
      <c r="A2745" t="s">
        <v>14</v>
      </c>
      <c r="B2745" t="s">
        <v>62</v>
      </c>
      <c r="C2745" t="s">
        <v>269</v>
      </c>
      <c r="D2745">
        <v>4303410726</v>
      </c>
      <c r="E2745" s="1">
        <v>44585</v>
      </c>
      <c r="F2745" s="1">
        <v>44585</v>
      </c>
      <c r="G2745">
        <v>6567764542</v>
      </c>
      <c r="H2745">
        <v>583</v>
      </c>
      <c r="I2745">
        <v>829.6</v>
      </c>
      <c r="J2745" s="1">
        <v>44645</v>
      </c>
      <c r="K2745">
        <v>680</v>
      </c>
      <c r="L2745" s="1">
        <v>44645</v>
      </c>
      <c r="M2745">
        <v>0</v>
      </c>
      <c r="N2745" s="8">
        <f t="shared" si="42"/>
        <v>0</v>
      </c>
    </row>
    <row r="2746" spans="1:14">
      <c r="A2746" t="s">
        <v>14</v>
      </c>
      <c r="B2746" t="s">
        <v>62</v>
      </c>
      <c r="C2746" t="s">
        <v>406</v>
      </c>
      <c r="D2746">
        <v>4974910962</v>
      </c>
      <c r="E2746" s="1">
        <v>44585</v>
      </c>
      <c r="F2746" s="1">
        <v>44585</v>
      </c>
      <c r="G2746">
        <v>6567809115</v>
      </c>
      <c r="H2746">
        <v>1907</v>
      </c>
      <c r="I2746">
        <v>7083.98</v>
      </c>
      <c r="J2746" s="1">
        <v>44645</v>
      </c>
      <c r="K2746">
        <v>6439.98</v>
      </c>
      <c r="L2746" s="1">
        <v>44642</v>
      </c>
      <c r="M2746">
        <v>-3</v>
      </c>
      <c r="N2746" s="8">
        <f t="shared" si="42"/>
        <v>-19319.939999999999</v>
      </c>
    </row>
    <row r="2747" spans="1:14">
      <c r="A2747" t="s">
        <v>14</v>
      </c>
      <c r="B2747" t="s">
        <v>62</v>
      </c>
      <c r="C2747" t="s">
        <v>269</v>
      </c>
      <c r="D2747">
        <v>4303410726</v>
      </c>
      <c r="E2747" s="1">
        <v>44585</v>
      </c>
      <c r="F2747" s="1">
        <v>44585</v>
      </c>
      <c r="G2747">
        <v>6568166781</v>
      </c>
      <c r="H2747">
        <v>813</v>
      </c>
      <c r="I2747">
        <v>3401.16</v>
      </c>
      <c r="J2747" s="1">
        <v>44645</v>
      </c>
      <c r="K2747">
        <v>2787.84</v>
      </c>
      <c r="L2747" s="1">
        <v>44645</v>
      </c>
      <c r="M2747">
        <v>0</v>
      </c>
      <c r="N2747" s="8">
        <f t="shared" si="42"/>
        <v>0</v>
      </c>
    </row>
    <row r="2748" spans="1:14">
      <c r="A2748" t="s">
        <v>14</v>
      </c>
      <c r="B2748" t="s">
        <v>62</v>
      </c>
      <c r="C2748" t="s">
        <v>554</v>
      </c>
      <c r="D2748" t="s">
        <v>555</v>
      </c>
      <c r="E2748" s="1">
        <v>44585</v>
      </c>
      <c r="F2748" s="1">
        <v>44585</v>
      </c>
      <c r="G2748">
        <v>6568280037</v>
      </c>
      <c r="H2748">
        <v>3</v>
      </c>
      <c r="I2748">
        <v>1850</v>
      </c>
      <c r="J2748" s="1">
        <v>44645</v>
      </c>
      <c r="K2748">
        <v>1480</v>
      </c>
      <c r="L2748" s="1">
        <v>44593</v>
      </c>
      <c r="M2748">
        <v>-52</v>
      </c>
      <c r="N2748" s="8">
        <f t="shared" si="42"/>
        <v>-76960</v>
      </c>
    </row>
    <row r="2749" spans="1:14">
      <c r="A2749" t="s">
        <v>14</v>
      </c>
      <c r="B2749" t="s">
        <v>62</v>
      </c>
      <c r="C2749" t="s">
        <v>937</v>
      </c>
      <c r="D2749">
        <v>13118231003</v>
      </c>
      <c r="E2749" s="1">
        <v>44585</v>
      </c>
      <c r="F2749" s="1">
        <v>44585</v>
      </c>
      <c r="G2749">
        <v>6568649523</v>
      </c>
      <c r="H2749" t="s">
        <v>1577</v>
      </c>
      <c r="I2749">
        <v>534.6</v>
      </c>
      <c r="J2749" s="1">
        <v>44645</v>
      </c>
      <c r="K2749">
        <v>486</v>
      </c>
      <c r="L2749" s="1">
        <v>44645</v>
      </c>
      <c r="M2749">
        <v>0</v>
      </c>
      <c r="N2749" s="8">
        <f t="shared" si="42"/>
        <v>0</v>
      </c>
    </row>
    <row r="2750" spans="1:14">
      <c r="A2750" t="s">
        <v>14</v>
      </c>
      <c r="B2750" t="s">
        <v>62</v>
      </c>
      <c r="C2750" t="s">
        <v>339</v>
      </c>
      <c r="D2750">
        <v>1063890394</v>
      </c>
      <c r="E2750" s="1">
        <v>44585</v>
      </c>
      <c r="F2750" s="1">
        <v>44585</v>
      </c>
      <c r="G2750">
        <v>6568774482</v>
      </c>
      <c r="H2750" t="s">
        <v>1578</v>
      </c>
      <c r="I2750">
        <v>96.38</v>
      </c>
      <c r="J2750" s="1">
        <v>44645</v>
      </c>
      <c r="K2750">
        <v>79</v>
      </c>
      <c r="L2750" s="1">
        <v>44616</v>
      </c>
      <c r="M2750">
        <v>-29</v>
      </c>
      <c r="N2750" s="8">
        <f t="shared" si="42"/>
        <v>-2291</v>
      </c>
    </row>
    <row r="2751" spans="1:14">
      <c r="A2751" t="s">
        <v>14</v>
      </c>
      <c r="B2751" t="s">
        <v>62</v>
      </c>
      <c r="C2751" t="s">
        <v>204</v>
      </c>
      <c r="D2751">
        <v>1679130060</v>
      </c>
      <c r="E2751" s="1">
        <v>44585</v>
      </c>
      <c r="F2751" s="1">
        <v>44585</v>
      </c>
      <c r="G2751">
        <v>6569002130</v>
      </c>
      <c r="H2751">
        <v>202206020603</v>
      </c>
      <c r="I2751">
        <v>46.09</v>
      </c>
      <c r="J2751" s="1">
        <v>44645</v>
      </c>
      <c r="K2751">
        <v>41.9</v>
      </c>
      <c r="L2751" s="1">
        <v>44645</v>
      </c>
      <c r="M2751">
        <v>0</v>
      </c>
      <c r="N2751" s="8">
        <f t="shared" si="42"/>
        <v>0</v>
      </c>
    </row>
    <row r="2752" spans="1:14">
      <c r="A2752" t="s">
        <v>14</v>
      </c>
      <c r="B2752" t="s">
        <v>62</v>
      </c>
      <c r="C2752" t="s">
        <v>796</v>
      </c>
      <c r="D2752">
        <v>3222390159</v>
      </c>
      <c r="E2752" s="1">
        <v>44585</v>
      </c>
      <c r="F2752" s="1">
        <v>44585</v>
      </c>
      <c r="G2752">
        <v>6569585207</v>
      </c>
      <c r="H2752">
        <v>2022002354</v>
      </c>
      <c r="I2752">
        <v>1397.02</v>
      </c>
      <c r="J2752" s="1">
        <v>44645</v>
      </c>
      <c r="K2752">
        <v>1145.0999999999999</v>
      </c>
      <c r="L2752" s="1">
        <v>44645</v>
      </c>
      <c r="M2752">
        <v>0</v>
      </c>
      <c r="N2752" s="8">
        <f t="shared" si="42"/>
        <v>0</v>
      </c>
    </row>
    <row r="2753" spans="1:14">
      <c r="A2753" t="s">
        <v>14</v>
      </c>
      <c r="B2753" t="s">
        <v>62</v>
      </c>
      <c r="C2753" t="s">
        <v>239</v>
      </c>
      <c r="D2753">
        <v>1802940484</v>
      </c>
      <c r="E2753" s="1">
        <v>44585</v>
      </c>
      <c r="F2753" s="1">
        <v>44585</v>
      </c>
      <c r="G2753">
        <v>6569587912</v>
      </c>
      <c r="H2753">
        <v>2122003046</v>
      </c>
      <c r="I2753">
        <v>61.37</v>
      </c>
      <c r="J2753" s="1">
        <v>44645</v>
      </c>
      <c r="K2753">
        <v>50.3</v>
      </c>
      <c r="L2753" s="1">
        <v>44621</v>
      </c>
      <c r="M2753">
        <v>-24</v>
      </c>
      <c r="N2753" s="8">
        <f t="shared" si="42"/>
        <v>-1207.1999999999998</v>
      </c>
    </row>
    <row r="2754" spans="1:14">
      <c r="A2754" t="s">
        <v>14</v>
      </c>
      <c r="B2754" t="s">
        <v>62</v>
      </c>
      <c r="C2754" t="s">
        <v>873</v>
      </c>
      <c r="D2754" t="s">
        <v>874</v>
      </c>
      <c r="E2754" s="1">
        <v>44585</v>
      </c>
      <c r="F2754" s="1">
        <v>44585</v>
      </c>
      <c r="G2754">
        <v>6569606553</v>
      </c>
      <c r="H2754" t="s">
        <v>1203</v>
      </c>
      <c r="I2754">
        <v>2256.23</v>
      </c>
      <c r="J2754" s="1">
        <v>44645</v>
      </c>
      <c r="K2754">
        <v>2256.23</v>
      </c>
      <c r="L2754" s="1">
        <v>44588</v>
      </c>
      <c r="M2754">
        <v>-57</v>
      </c>
      <c r="N2754" s="8">
        <f t="shared" si="42"/>
        <v>-128605.11</v>
      </c>
    </row>
    <row r="2755" spans="1:14">
      <c r="A2755" t="s">
        <v>14</v>
      </c>
      <c r="B2755" t="s">
        <v>62</v>
      </c>
      <c r="C2755" t="s">
        <v>875</v>
      </c>
      <c r="D2755" t="s">
        <v>876</v>
      </c>
      <c r="E2755" s="1">
        <v>44585</v>
      </c>
      <c r="F2755" s="1">
        <v>44585</v>
      </c>
      <c r="G2755">
        <v>6569663004</v>
      </c>
      <c r="H2755" t="s">
        <v>1203</v>
      </c>
      <c r="I2755">
        <v>2256.23</v>
      </c>
      <c r="J2755" s="1">
        <v>44645</v>
      </c>
      <c r="K2755">
        <v>2256.23</v>
      </c>
      <c r="L2755" s="1">
        <v>44588</v>
      </c>
      <c r="M2755">
        <v>-57</v>
      </c>
      <c r="N2755" s="8">
        <f t="shared" ref="N2755:N2818" si="43">+K2755*M2755</f>
        <v>-128605.11</v>
      </c>
    </row>
    <row r="2756" spans="1:14">
      <c r="A2756" t="s">
        <v>14</v>
      </c>
      <c r="B2756" t="s">
        <v>62</v>
      </c>
      <c r="C2756" t="s">
        <v>396</v>
      </c>
      <c r="D2756">
        <v>1778520302</v>
      </c>
      <c r="E2756" s="1">
        <v>44586</v>
      </c>
      <c r="F2756" s="1">
        <v>44586</v>
      </c>
      <c r="G2756">
        <v>6569747137</v>
      </c>
      <c r="H2756">
        <v>6012222001086</v>
      </c>
      <c r="I2756">
        <v>1573</v>
      </c>
      <c r="J2756" s="1">
        <v>44646</v>
      </c>
      <c r="K2756">
        <v>1430</v>
      </c>
      <c r="L2756" s="1">
        <v>44645</v>
      </c>
      <c r="M2756">
        <v>-1</v>
      </c>
      <c r="N2756" s="8">
        <f t="shared" si="43"/>
        <v>-1430</v>
      </c>
    </row>
    <row r="2757" spans="1:14">
      <c r="A2757" t="s">
        <v>14</v>
      </c>
      <c r="B2757" t="s">
        <v>62</v>
      </c>
      <c r="C2757" t="s">
        <v>396</v>
      </c>
      <c r="D2757">
        <v>1778520302</v>
      </c>
      <c r="E2757" s="1">
        <v>44586</v>
      </c>
      <c r="F2757" s="1">
        <v>44586</v>
      </c>
      <c r="G2757">
        <v>6569750018</v>
      </c>
      <c r="H2757">
        <v>6012222001119</v>
      </c>
      <c r="I2757">
        <v>8977.1</v>
      </c>
      <c r="J2757" s="1">
        <v>44646</v>
      </c>
      <c r="K2757">
        <v>8161</v>
      </c>
      <c r="L2757" s="1">
        <v>44645</v>
      </c>
      <c r="M2757">
        <v>-1</v>
      </c>
      <c r="N2757" s="8">
        <f t="shared" si="43"/>
        <v>-8161</v>
      </c>
    </row>
    <row r="2758" spans="1:14">
      <c r="A2758" t="s">
        <v>14</v>
      </c>
      <c r="B2758" t="s">
        <v>62</v>
      </c>
      <c r="C2758" t="s">
        <v>99</v>
      </c>
      <c r="D2758">
        <v>803890151</v>
      </c>
      <c r="E2758" s="1">
        <v>44586</v>
      </c>
      <c r="F2758" s="1">
        <v>44586</v>
      </c>
      <c r="G2758">
        <v>6569805487</v>
      </c>
      <c r="H2758">
        <v>222005060</v>
      </c>
      <c r="I2758">
        <v>1089.22</v>
      </c>
      <c r="J2758" s="1">
        <v>44646</v>
      </c>
      <c r="K2758">
        <v>892.8</v>
      </c>
      <c r="L2758" s="1">
        <v>44622</v>
      </c>
      <c r="M2758">
        <v>-24</v>
      </c>
      <c r="N2758" s="8">
        <f t="shared" si="43"/>
        <v>-21427.199999999997</v>
      </c>
    </row>
    <row r="2759" spans="1:14">
      <c r="A2759" t="s">
        <v>14</v>
      </c>
      <c r="B2759" t="s">
        <v>62</v>
      </c>
      <c r="C2759" t="s">
        <v>99</v>
      </c>
      <c r="D2759">
        <v>803890151</v>
      </c>
      <c r="E2759" s="1">
        <v>44586</v>
      </c>
      <c r="F2759" s="1">
        <v>44586</v>
      </c>
      <c r="G2759">
        <v>6569808507</v>
      </c>
      <c r="H2759">
        <v>222005059</v>
      </c>
      <c r="I2759">
        <v>732</v>
      </c>
      <c r="J2759" s="1">
        <v>44646</v>
      </c>
      <c r="K2759">
        <v>600</v>
      </c>
      <c r="L2759" s="1">
        <v>44645</v>
      </c>
      <c r="M2759">
        <v>-1</v>
      </c>
      <c r="N2759" s="8">
        <f t="shared" si="43"/>
        <v>-600</v>
      </c>
    </row>
    <row r="2760" spans="1:14">
      <c r="A2760" t="s">
        <v>14</v>
      </c>
      <c r="B2760" t="s">
        <v>62</v>
      </c>
      <c r="C2760" t="s">
        <v>72</v>
      </c>
      <c r="D2760">
        <v>9238800156</v>
      </c>
      <c r="E2760" s="1">
        <v>44586</v>
      </c>
      <c r="F2760" s="1">
        <v>44586</v>
      </c>
      <c r="G2760">
        <v>6569916092</v>
      </c>
      <c r="H2760">
        <v>1209063120</v>
      </c>
      <c r="I2760">
        <v>892.5</v>
      </c>
      <c r="J2760" s="1">
        <v>44646</v>
      </c>
      <c r="K2760">
        <v>850</v>
      </c>
      <c r="L2760" s="1">
        <v>44616</v>
      </c>
      <c r="M2760">
        <v>-30</v>
      </c>
      <c r="N2760" s="8">
        <f t="shared" si="43"/>
        <v>-25500</v>
      </c>
    </row>
    <row r="2761" spans="1:14">
      <c r="A2761" t="s">
        <v>14</v>
      </c>
      <c r="B2761" t="s">
        <v>62</v>
      </c>
      <c r="C2761" t="s">
        <v>72</v>
      </c>
      <c r="D2761">
        <v>9238800156</v>
      </c>
      <c r="E2761" s="1">
        <v>44586</v>
      </c>
      <c r="F2761" s="1">
        <v>44586</v>
      </c>
      <c r="G2761">
        <v>6569916425</v>
      </c>
      <c r="H2761">
        <v>1209063121</v>
      </c>
      <c r="I2761">
        <v>9882</v>
      </c>
      <c r="J2761" s="1">
        <v>44646</v>
      </c>
      <c r="K2761">
        <v>8100</v>
      </c>
      <c r="L2761" s="1">
        <v>44616</v>
      </c>
      <c r="M2761">
        <v>-30</v>
      </c>
      <c r="N2761" s="8">
        <f t="shared" si="43"/>
        <v>-243000</v>
      </c>
    </row>
    <row r="2762" spans="1:14">
      <c r="A2762" t="s">
        <v>14</v>
      </c>
      <c r="B2762" t="s">
        <v>62</v>
      </c>
      <c r="C2762" t="s">
        <v>72</v>
      </c>
      <c r="D2762">
        <v>9238800156</v>
      </c>
      <c r="E2762" s="1">
        <v>44586</v>
      </c>
      <c r="F2762" s="1">
        <v>44586</v>
      </c>
      <c r="G2762">
        <v>6569916429</v>
      </c>
      <c r="H2762">
        <v>1209063122</v>
      </c>
      <c r="I2762">
        <v>6039</v>
      </c>
      <c r="J2762" s="1">
        <v>44646</v>
      </c>
      <c r="K2762">
        <v>4950</v>
      </c>
      <c r="L2762" s="1">
        <v>44616</v>
      </c>
      <c r="M2762">
        <v>-30</v>
      </c>
      <c r="N2762" s="8">
        <f t="shared" si="43"/>
        <v>-148500</v>
      </c>
    </row>
    <row r="2763" spans="1:14">
      <c r="A2763" t="s">
        <v>14</v>
      </c>
      <c r="B2763" t="s">
        <v>62</v>
      </c>
      <c r="C2763" t="s">
        <v>367</v>
      </c>
      <c r="D2763">
        <v>100190610</v>
      </c>
      <c r="E2763" s="1">
        <v>44586</v>
      </c>
      <c r="F2763" s="1">
        <v>44586</v>
      </c>
      <c r="G2763">
        <v>6569974121</v>
      </c>
      <c r="H2763">
        <v>9546808126</v>
      </c>
      <c r="I2763">
        <v>1842.2</v>
      </c>
      <c r="J2763" s="1">
        <v>44646</v>
      </c>
      <c r="K2763">
        <v>982</v>
      </c>
      <c r="L2763" s="1">
        <v>44645</v>
      </c>
      <c r="M2763">
        <v>-1</v>
      </c>
      <c r="N2763" s="8">
        <f t="shared" si="43"/>
        <v>-982</v>
      </c>
    </row>
    <row r="2764" spans="1:14">
      <c r="A2764" t="s">
        <v>14</v>
      </c>
      <c r="B2764" t="s">
        <v>62</v>
      </c>
      <c r="C2764" t="s">
        <v>642</v>
      </c>
      <c r="D2764">
        <v>82130592</v>
      </c>
      <c r="E2764" s="1">
        <v>44586</v>
      </c>
      <c r="F2764" s="1">
        <v>44586</v>
      </c>
      <c r="G2764">
        <v>6570180694</v>
      </c>
      <c r="H2764">
        <v>2003002079</v>
      </c>
      <c r="I2764">
        <v>5362.17</v>
      </c>
      <c r="J2764" s="1">
        <v>44646</v>
      </c>
      <c r="K2764">
        <v>4874.7</v>
      </c>
      <c r="L2764" s="1">
        <v>44616</v>
      </c>
      <c r="M2764">
        <v>-30</v>
      </c>
      <c r="N2764" s="8">
        <f t="shared" si="43"/>
        <v>-146241</v>
      </c>
    </row>
    <row r="2765" spans="1:14">
      <c r="A2765" t="s">
        <v>14</v>
      </c>
      <c r="B2765" t="s">
        <v>62</v>
      </c>
      <c r="C2765" t="s">
        <v>110</v>
      </c>
      <c r="D2765">
        <v>12736110151</v>
      </c>
      <c r="E2765" s="1">
        <v>44586</v>
      </c>
      <c r="F2765" s="1">
        <v>44586</v>
      </c>
      <c r="G2765">
        <v>6571092581</v>
      </c>
      <c r="H2765">
        <v>6264000471</v>
      </c>
      <c r="I2765">
        <v>1430</v>
      </c>
      <c r="J2765" s="1">
        <v>44646</v>
      </c>
      <c r="K2765">
        <v>1300</v>
      </c>
      <c r="L2765" s="1">
        <v>44616</v>
      </c>
      <c r="M2765">
        <v>-30</v>
      </c>
      <c r="N2765" s="8">
        <f t="shared" si="43"/>
        <v>-39000</v>
      </c>
    </row>
    <row r="2766" spans="1:14">
      <c r="A2766" t="s">
        <v>14</v>
      </c>
      <c r="B2766" t="s">
        <v>62</v>
      </c>
      <c r="C2766" t="s">
        <v>504</v>
      </c>
      <c r="D2766">
        <v>7931650589</v>
      </c>
      <c r="E2766" s="1">
        <v>44586</v>
      </c>
      <c r="F2766" s="1">
        <v>44586</v>
      </c>
      <c r="G2766">
        <v>6571315812</v>
      </c>
      <c r="H2766" t="s">
        <v>1579</v>
      </c>
      <c r="I2766">
        <v>2652</v>
      </c>
      <c r="J2766" s="1">
        <v>44646</v>
      </c>
      <c r="K2766">
        <v>2550</v>
      </c>
      <c r="L2766" s="1">
        <v>44645</v>
      </c>
      <c r="M2766">
        <v>-1</v>
      </c>
      <c r="N2766" s="8">
        <f t="shared" si="43"/>
        <v>-2550</v>
      </c>
    </row>
    <row r="2767" spans="1:14">
      <c r="A2767" t="s">
        <v>14</v>
      </c>
      <c r="B2767" t="s">
        <v>62</v>
      </c>
      <c r="C2767" t="s">
        <v>504</v>
      </c>
      <c r="D2767">
        <v>7931650589</v>
      </c>
      <c r="E2767" s="1">
        <v>44586</v>
      </c>
      <c r="F2767" s="1">
        <v>44586</v>
      </c>
      <c r="G2767">
        <v>6571329925</v>
      </c>
      <c r="H2767" t="s">
        <v>1580</v>
      </c>
      <c r="I2767">
        <v>13000</v>
      </c>
      <c r="J2767" s="1">
        <v>44646</v>
      </c>
      <c r="K2767">
        <v>12500</v>
      </c>
      <c r="L2767" s="1">
        <v>44707</v>
      </c>
      <c r="M2767">
        <v>61</v>
      </c>
      <c r="N2767" s="8">
        <f t="shared" si="43"/>
        <v>762500</v>
      </c>
    </row>
    <row r="2768" spans="1:14">
      <c r="A2768" t="s">
        <v>14</v>
      </c>
      <c r="B2768" t="s">
        <v>62</v>
      </c>
      <c r="C2768" t="s">
        <v>570</v>
      </c>
      <c r="D2768">
        <v>696360155</v>
      </c>
      <c r="E2768" s="1">
        <v>44586</v>
      </c>
      <c r="F2768" s="1">
        <v>44586</v>
      </c>
      <c r="G2768">
        <v>6571538096</v>
      </c>
      <c r="H2768">
        <v>2283003500</v>
      </c>
      <c r="I2768">
        <v>152.9</v>
      </c>
      <c r="J2768" s="1">
        <v>44646</v>
      </c>
      <c r="K2768">
        <v>139</v>
      </c>
      <c r="L2768" s="1">
        <v>44616</v>
      </c>
      <c r="M2768">
        <v>-30</v>
      </c>
      <c r="N2768" s="8">
        <f t="shared" si="43"/>
        <v>-4170</v>
      </c>
    </row>
    <row r="2769" spans="1:14">
      <c r="A2769" t="s">
        <v>14</v>
      </c>
      <c r="B2769" t="s">
        <v>62</v>
      </c>
      <c r="C2769" t="s">
        <v>98</v>
      </c>
      <c r="D2769">
        <v>3524050238</v>
      </c>
      <c r="E2769" s="1">
        <v>44586</v>
      </c>
      <c r="F2769" s="1">
        <v>44586</v>
      </c>
      <c r="G2769">
        <v>6571569380</v>
      </c>
      <c r="H2769">
        <v>740849792</v>
      </c>
      <c r="I2769">
        <v>561.44000000000005</v>
      </c>
      <c r="J2769" s="1">
        <v>44646</v>
      </c>
      <c r="K2769">
        <v>510.4</v>
      </c>
      <c r="L2769" s="1">
        <v>44645</v>
      </c>
      <c r="M2769">
        <v>-1</v>
      </c>
      <c r="N2769" s="8">
        <f t="shared" si="43"/>
        <v>-510.4</v>
      </c>
    </row>
    <row r="2770" spans="1:14">
      <c r="A2770" t="s">
        <v>14</v>
      </c>
      <c r="B2770" t="s">
        <v>62</v>
      </c>
      <c r="C2770" t="s">
        <v>98</v>
      </c>
      <c r="D2770">
        <v>3524050238</v>
      </c>
      <c r="E2770" s="1">
        <v>44586</v>
      </c>
      <c r="F2770" s="1">
        <v>44586</v>
      </c>
      <c r="G2770">
        <v>6571569382</v>
      </c>
      <c r="H2770">
        <v>740849793</v>
      </c>
      <c r="I2770">
        <v>1782</v>
      </c>
      <c r="J2770" s="1">
        <v>44646</v>
      </c>
      <c r="K2770">
        <v>1620</v>
      </c>
      <c r="L2770" s="1">
        <v>44645</v>
      </c>
      <c r="M2770">
        <v>-1</v>
      </c>
      <c r="N2770" s="8">
        <f t="shared" si="43"/>
        <v>-1620</v>
      </c>
    </row>
    <row r="2771" spans="1:14">
      <c r="A2771" t="s">
        <v>14</v>
      </c>
      <c r="B2771" t="s">
        <v>62</v>
      </c>
      <c r="C2771" t="s">
        <v>403</v>
      </c>
      <c r="D2771">
        <v>12792100153</v>
      </c>
      <c r="E2771" s="1">
        <v>44586</v>
      </c>
      <c r="F2771" s="1">
        <v>44586</v>
      </c>
      <c r="G2771">
        <v>6571712729</v>
      </c>
      <c r="H2771">
        <v>22003435</v>
      </c>
      <c r="I2771">
        <v>3209.27</v>
      </c>
      <c r="J2771" s="1">
        <v>44646</v>
      </c>
      <c r="K2771">
        <v>2630.55</v>
      </c>
      <c r="L2771" s="1">
        <v>44616</v>
      </c>
      <c r="M2771">
        <v>-30</v>
      </c>
      <c r="N2771" s="8">
        <f t="shared" si="43"/>
        <v>-78916.5</v>
      </c>
    </row>
    <row r="2772" spans="1:14">
      <c r="A2772" t="s">
        <v>14</v>
      </c>
      <c r="B2772" t="s">
        <v>62</v>
      </c>
      <c r="C2772" t="s">
        <v>468</v>
      </c>
      <c r="D2772">
        <v>11187430159</v>
      </c>
      <c r="E2772" s="1">
        <v>44586</v>
      </c>
      <c r="F2772" s="1">
        <v>44586</v>
      </c>
      <c r="G2772">
        <v>6571832379</v>
      </c>
      <c r="H2772">
        <v>220001236</v>
      </c>
      <c r="I2772">
        <v>2779.7</v>
      </c>
      <c r="J2772" s="1">
        <v>44646</v>
      </c>
      <c r="K2772">
        <v>2527</v>
      </c>
      <c r="L2772" s="1">
        <v>44616</v>
      </c>
      <c r="M2772">
        <v>-30</v>
      </c>
      <c r="N2772" s="8">
        <f t="shared" si="43"/>
        <v>-75810</v>
      </c>
    </row>
    <row r="2773" spans="1:14">
      <c r="A2773" t="s">
        <v>14</v>
      </c>
      <c r="B2773" t="s">
        <v>62</v>
      </c>
      <c r="C2773" t="s">
        <v>468</v>
      </c>
      <c r="D2773">
        <v>11187430159</v>
      </c>
      <c r="E2773" s="1">
        <v>44586</v>
      </c>
      <c r="F2773" s="1">
        <v>44586</v>
      </c>
      <c r="G2773">
        <v>6571833401</v>
      </c>
      <c r="H2773">
        <v>220001237</v>
      </c>
      <c r="I2773">
        <v>28743.79</v>
      </c>
      <c r="J2773" s="1">
        <v>44646</v>
      </c>
      <c r="K2773">
        <v>26130.720000000001</v>
      </c>
      <c r="L2773" s="1">
        <v>44616</v>
      </c>
      <c r="M2773">
        <v>-30</v>
      </c>
      <c r="N2773" s="8">
        <f t="shared" si="43"/>
        <v>-783921.60000000009</v>
      </c>
    </row>
    <row r="2774" spans="1:14">
      <c r="A2774" t="s">
        <v>14</v>
      </c>
      <c r="B2774" t="s">
        <v>62</v>
      </c>
      <c r="C2774" t="s">
        <v>468</v>
      </c>
      <c r="D2774">
        <v>11187430159</v>
      </c>
      <c r="E2774" s="1">
        <v>44586</v>
      </c>
      <c r="F2774" s="1">
        <v>44586</v>
      </c>
      <c r="G2774">
        <v>6571836056</v>
      </c>
      <c r="H2774">
        <v>220001238</v>
      </c>
      <c r="I2774">
        <v>4403.97</v>
      </c>
      <c r="J2774" s="1">
        <v>44646</v>
      </c>
      <c r="K2774">
        <v>4003.61</v>
      </c>
      <c r="L2774" s="1">
        <v>44616</v>
      </c>
      <c r="M2774">
        <v>-30</v>
      </c>
      <c r="N2774" s="8">
        <f t="shared" si="43"/>
        <v>-120108.3</v>
      </c>
    </row>
    <row r="2775" spans="1:14">
      <c r="A2775" t="s">
        <v>14</v>
      </c>
      <c r="B2775" t="s">
        <v>62</v>
      </c>
      <c r="C2775" t="s">
        <v>907</v>
      </c>
      <c r="D2775">
        <v>10926691006</v>
      </c>
      <c r="E2775" s="1">
        <v>44586</v>
      </c>
      <c r="F2775" s="1">
        <v>44586</v>
      </c>
      <c r="G2775">
        <v>6571996628</v>
      </c>
      <c r="H2775" t="s">
        <v>1581</v>
      </c>
      <c r="I2775">
        <v>13995.84</v>
      </c>
      <c r="J2775" s="1">
        <v>44646</v>
      </c>
      <c r="K2775">
        <v>11472</v>
      </c>
      <c r="L2775" s="1">
        <v>44622</v>
      </c>
      <c r="M2775">
        <v>-24</v>
      </c>
      <c r="N2775" s="8">
        <f t="shared" si="43"/>
        <v>-275328</v>
      </c>
    </row>
    <row r="2776" spans="1:14">
      <c r="A2776" t="s">
        <v>14</v>
      </c>
      <c r="B2776" t="s">
        <v>62</v>
      </c>
      <c r="C2776" t="s">
        <v>907</v>
      </c>
      <c r="D2776">
        <v>10926691006</v>
      </c>
      <c r="E2776" s="1">
        <v>44586</v>
      </c>
      <c r="F2776" s="1">
        <v>44586</v>
      </c>
      <c r="G2776">
        <v>6571996635</v>
      </c>
      <c r="H2776" t="s">
        <v>1582</v>
      </c>
      <c r="I2776">
        <v>11848.64</v>
      </c>
      <c r="J2776" s="1">
        <v>44646</v>
      </c>
      <c r="K2776">
        <v>9712</v>
      </c>
      <c r="L2776" s="1">
        <v>44622</v>
      </c>
      <c r="M2776">
        <v>-24</v>
      </c>
      <c r="N2776" s="8">
        <f t="shared" si="43"/>
        <v>-233088</v>
      </c>
    </row>
    <row r="2777" spans="1:14">
      <c r="A2777" t="s">
        <v>14</v>
      </c>
      <c r="B2777" t="s">
        <v>62</v>
      </c>
      <c r="C2777" t="s">
        <v>907</v>
      </c>
      <c r="D2777">
        <v>10926691006</v>
      </c>
      <c r="E2777" s="1">
        <v>44586</v>
      </c>
      <c r="F2777" s="1">
        <v>44586</v>
      </c>
      <c r="G2777">
        <v>6571996676</v>
      </c>
      <c r="H2777" t="s">
        <v>1583</v>
      </c>
      <c r="I2777">
        <v>1099.22</v>
      </c>
      <c r="J2777" s="1">
        <v>44646</v>
      </c>
      <c r="K2777">
        <v>901</v>
      </c>
      <c r="L2777" s="1">
        <v>44622</v>
      </c>
      <c r="M2777">
        <v>-24</v>
      </c>
      <c r="N2777" s="8">
        <f t="shared" si="43"/>
        <v>-21624</v>
      </c>
    </row>
    <row r="2778" spans="1:14">
      <c r="A2778" t="s">
        <v>14</v>
      </c>
      <c r="B2778" t="s">
        <v>62</v>
      </c>
      <c r="C2778" t="s">
        <v>955</v>
      </c>
      <c r="D2778">
        <v>4029180371</v>
      </c>
      <c r="E2778" s="1">
        <v>44586</v>
      </c>
      <c r="F2778" s="1">
        <v>44586</v>
      </c>
      <c r="G2778">
        <v>6572133928</v>
      </c>
      <c r="H2778" t="s">
        <v>1584</v>
      </c>
      <c r="I2778">
        <v>1281</v>
      </c>
      <c r="J2778" s="1">
        <v>44646</v>
      </c>
      <c r="K2778">
        <v>1050</v>
      </c>
      <c r="L2778" s="1">
        <v>44645</v>
      </c>
      <c r="M2778">
        <v>-1</v>
      </c>
      <c r="N2778" s="8">
        <f t="shared" si="43"/>
        <v>-1050</v>
      </c>
    </row>
    <row r="2779" spans="1:14">
      <c r="A2779" t="s">
        <v>14</v>
      </c>
      <c r="B2779" t="s">
        <v>62</v>
      </c>
      <c r="C2779" t="s">
        <v>156</v>
      </c>
      <c r="D2779">
        <v>10181220152</v>
      </c>
      <c r="E2779" s="1">
        <v>44586</v>
      </c>
      <c r="F2779" s="1">
        <v>44586</v>
      </c>
      <c r="G2779">
        <v>6572286288</v>
      </c>
      <c r="H2779">
        <v>9582301326</v>
      </c>
      <c r="I2779">
        <v>10994.27</v>
      </c>
      <c r="J2779" s="1">
        <v>44646</v>
      </c>
      <c r="K2779">
        <v>9011.68</v>
      </c>
      <c r="L2779" s="1">
        <v>44616</v>
      </c>
      <c r="M2779">
        <v>-30</v>
      </c>
      <c r="N2779" s="8">
        <f t="shared" si="43"/>
        <v>-270350.40000000002</v>
      </c>
    </row>
    <row r="2780" spans="1:14">
      <c r="A2780" t="s">
        <v>14</v>
      </c>
      <c r="B2780" t="s">
        <v>62</v>
      </c>
      <c r="C2780" t="s">
        <v>109</v>
      </c>
      <c r="D2780">
        <v>795170158</v>
      </c>
      <c r="E2780" s="1">
        <v>44586</v>
      </c>
      <c r="F2780" s="1">
        <v>44586</v>
      </c>
      <c r="G2780">
        <v>6572363245</v>
      </c>
      <c r="H2780">
        <v>2100004491</v>
      </c>
      <c r="I2780">
        <v>96.25</v>
      </c>
      <c r="J2780" s="1">
        <v>44646</v>
      </c>
      <c r="K2780">
        <v>87.5</v>
      </c>
      <c r="L2780" s="1">
        <v>44645</v>
      </c>
      <c r="M2780">
        <v>-1</v>
      </c>
      <c r="N2780" s="8">
        <f t="shared" si="43"/>
        <v>-87.5</v>
      </c>
    </row>
    <row r="2781" spans="1:14">
      <c r="A2781" t="s">
        <v>14</v>
      </c>
      <c r="B2781" t="s">
        <v>62</v>
      </c>
      <c r="C2781" t="s">
        <v>665</v>
      </c>
      <c r="D2781">
        <v>13406631005</v>
      </c>
      <c r="E2781" s="1">
        <v>44586</v>
      </c>
      <c r="F2781" s="1">
        <v>44586</v>
      </c>
      <c r="G2781">
        <v>6572593387</v>
      </c>
      <c r="H2781">
        <v>22000058</v>
      </c>
      <c r="I2781">
        <v>115.5</v>
      </c>
      <c r="J2781" s="1">
        <v>44646</v>
      </c>
      <c r="K2781">
        <v>110</v>
      </c>
      <c r="L2781" s="1">
        <v>44616</v>
      </c>
      <c r="M2781">
        <v>-30</v>
      </c>
      <c r="N2781" s="8">
        <f t="shared" si="43"/>
        <v>-3300</v>
      </c>
    </row>
    <row r="2782" spans="1:14">
      <c r="A2782" t="s">
        <v>14</v>
      </c>
      <c r="B2782" t="s">
        <v>62</v>
      </c>
      <c r="C2782" t="s">
        <v>28</v>
      </c>
      <c r="D2782">
        <v>76670595</v>
      </c>
      <c r="E2782" s="1">
        <v>44586</v>
      </c>
      <c r="F2782" s="1">
        <v>44586</v>
      </c>
      <c r="G2782">
        <v>6572621199</v>
      </c>
      <c r="H2782" t="s">
        <v>1585</v>
      </c>
      <c r="I2782">
        <v>437.36</v>
      </c>
      <c r="J2782" s="1">
        <v>44646</v>
      </c>
      <c r="K2782">
        <v>397.6</v>
      </c>
      <c r="L2782" s="1">
        <v>44616</v>
      </c>
      <c r="M2782">
        <v>-30</v>
      </c>
      <c r="N2782" s="8">
        <f t="shared" si="43"/>
        <v>-11928</v>
      </c>
    </row>
    <row r="2783" spans="1:14">
      <c r="A2783" t="s">
        <v>14</v>
      </c>
      <c r="B2783" t="s">
        <v>62</v>
      </c>
      <c r="C2783" t="s">
        <v>28</v>
      </c>
      <c r="D2783">
        <v>76670595</v>
      </c>
      <c r="E2783" s="1">
        <v>44586</v>
      </c>
      <c r="F2783" s="1">
        <v>44586</v>
      </c>
      <c r="G2783">
        <v>6572621372</v>
      </c>
      <c r="H2783" t="s">
        <v>1586</v>
      </c>
      <c r="I2783">
        <v>88</v>
      </c>
      <c r="J2783" s="1">
        <v>44646</v>
      </c>
      <c r="K2783">
        <v>80</v>
      </c>
      <c r="L2783" s="1">
        <v>44616</v>
      </c>
      <c r="M2783">
        <v>-30</v>
      </c>
      <c r="N2783" s="8">
        <f t="shared" si="43"/>
        <v>-2400</v>
      </c>
    </row>
    <row r="2784" spans="1:14">
      <c r="A2784" t="s">
        <v>14</v>
      </c>
      <c r="B2784" t="s">
        <v>62</v>
      </c>
      <c r="C2784" t="s">
        <v>28</v>
      </c>
      <c r="D2784">
        <v>76670595</v>
      </c>
      <c r="E2784" s="1">
        <v>44586</v>
      </c>
      <c r="F2784" s="1">
        <v>44586</v>
      </c>
      <c r="G2784">
        <v>6572622226</v>
      </c>
      <c r="H2784" t="s">
        <v>1587</v>
      </c>
      <c r="I2784">
        <v>44</v>
      </c>
      <c r="J2784" s="1">
        <v>44646</v>
      </c>
      <c r="K2784">
        <v>40</v>
      </c>
      <c r="L2784" s="1">
        <v>44616</v>
      </c>
      <c r="M2784">
        <v>-30</v>
      </c>
      <c r="N2784" s="8">
        <f t="shared" si="43"/>
        <v>-1200</v>
      </c>
    </row>
    <row r="2785" spans="1:14">
      <c r="A2785" t="s">
        <v>14</v>
      </c>
      <c r="B2785" t="s">
        <v>62</v>
      </c>
      <c r="C2785" t="s">
        <v>169</v>
      </c>
      <c r="D2785">
        <v>1313240424</v>
      </c>
      <c r="E2785" s="1">
        <v>44586</v>
      </c>
      <c r="F2785" s="1">
        <v>44586</v>
      </c>
      <c r="G2785">
        <v>6572735883</v>
      </c>
      <c r="H2785" t="s">
        <v>1588</v>
      </c>
      <c r="I2785">
        <v>439.2</v>
      </c>
      <c r="J2785" s="1">
        <v>44646</v>
      </c>
      <c r="K2785">
        <v>360</v>
      </c>
      <c r="L2785" s="1">
        <v>44645</v>
      </c>
      <c r="M2785">
        <v>-1</v>
      </c>
      <c r="N2785" s="8">
        <f t="shared" si="43"/>
        <v>-360</v>
      </c>
    </row>
    <row r="2786" spans="1:14">
      <c r="A2786" t="s">
        <v>14</v>
      </c>
      <c r="B2786" t="s">
        <v>62</v>
      </c>
      <c r="C2786" t="s">
        <v>196</v>
      </c>
      <c r="D2786">
        <v>2405040284</v>
      </c>
      <c r="E2786" s="1">
        <v>44586</v>
      </c>
      <c r="F2786" s="1">
        <v>44586</v>
      </c>
      <c r="G2786">
        <v>6572961719</v>
      </c>
      <c r="H2786" t="s">
        <v>1589</v>
      </c>
      <c r="I2786">
        <v>2818.2</v>
      </c>
      <c r="J2786" s="1">
        <v>44646</v>
      </c>
      <c r="K2786">
        <v>2310</v>
      </c>
      <c r="L2786" s="1">
        <v>44616</v>
      </c>
      <c r="M2786">
        <v>-30</v>
      </c>
      <c r="N2786" s="8">
        <f t="shared" si="43"/>
        <v>-69300</v>
      </c>
    </row>
    <row r="2787" spans="1:14">
      <c r="A2787" t="s">
        <v>14</v>
      </c>
      <c r="B2787" t="s">
        <v>62</v>
      </c>
      <c r="C2787" t="s">
        <v>1590</v>
      </c>
      <c r="D2787">
        <v>1192310124</v>
      </c>
      <c r="E2787" s="1">
        <v>44586</v>
      </c>
      <c r="F2787" s="1">
        <v>44586</v>
      </c>
      <c r="G2787">
        <v>6573326856</v>
      </c>
      <c r="H2787">
        <v>2220229</v>
      </c>
      <c r="I2787">
        <v>184.78</v>
      </c>
      <c r="J2787" s="1">
        <v>44646</v>
      </c>
      <c r="K2787">
        <v>167.98</v>
      </c>
      <c r="L2787" s="1">
        <v>44616</v>
      </c>
      <c r="M2787">
        <v>-30</v>
      </c>
      <c r="N2787" s="8">
        <f t="shared" si="43"/>
        <v>-5039.3999999999996</v>
      </c>
    </row>
    <row r="2788" spans="1:14">
      <c r="A2788" t="s">
        <v>14</v>
      </c>
      <c r="B2788" t="s">
        <v>62</v>
      </c>
      <c r="C2788" t="s">
        <v>345</v>
      </c>
      <c r="D2788">
        <v>13664791004</v>
      </c>
      <c r="E2788" s="1">
        <v>44586</v>
      </c>
      <c r="F2788" s="1">
        <v>44586</v>
      </c>
      <c r="G2788">
        <v>6573429821</v>
      </c>
      <c r="H2788">
        <v>25</v>
      </c>
      <c r="I2788">
        <v>650</v>
      </c>
      <c r="J2788" s="1">
        <v>44646</v>
      </c>
      <c r="K2788">
        <v>532.79</v>
      </c>
      <c r="L2788" s="1">
        <v>44651</v>
      </c>
      <c r="M2788">
        <v>5</v>
      </c>
      <c r="N2788" s="8">
        <f t="shared" si="43"/>
        <v>2663.95</v>
      </c>
    </row>
    <row r="2789" spans="1:14">
      <c r="A2789" t="s">
        <v>14</v>
      </c>
      <c r="B2789" t="s">
        <v>62</v>
      </c>
      <c r="C2789" t="s">
        <v>1054</v>
      </c>
      <c r="D2789">
        <v>1887000501</v>
      </c>
      <c r="E2789" s="1">
        <v>44586</v>
      </c>
      <c r="F2789" s="1">
        <v>44586</v>
      </c>
      <c r="G2789">
        <v>6573441094</v>
      </c>
      <c r="H2789" t="s">
        <v>1591</v>
      </c>
      <c r="I2789">
        <v>3029.81</v>
      </c>
      <c r="J2789" s="1">
        <v>44646</v>
      </c>
      <c r="K2789">
        <v>2754.37</v>
      </c>
      <c r="L2789" s="1">
        <v>44616</v>
      </c>
      <c r="M2789">
        <v>-30</v>
      </c>
      <c r="N2789" s="8">
        <f t="shared" si="43"/>
        <v>-82631.099999999991</v>
      </c>
    </row>
    <row r="2790" spans="1:14">
      <c r="A2790" t="s">
        <v>14</v>
      </c>
      <c r="B2790" t="s">
        <v>62</v>
      </c>
      <c r="C2790" t="s">
        <v>1054</v>
      </c>
      <c r="D2790">
        <v>1887000501</v>
      </c>
      <c r="E2790" s="1">
        <v>44586</v>
      </c>
      <c r="F2790" s="1">
        <v>44586</v>
      </c>
      <c r="G2790">
        <v>6573441141</v>
      </c>
      <c r="H2790" t="s">
        <v>1592</v>
      </c>
      <c r="I2790">
        <v>5656.2</v>
      </c>
      <c r="J2790" s="1">
        <v>44646</v>
      </c>
      <c r="K2790">
        <v>5142</v>
      </c>
      <c r="L2790" s="1">
        <v>44616</v>
      </c>
      <c r="M2790">
        <v>-30</v>
      </c>
      <c r="N2790" s="8">
        <f t="shared" si="43"/>
        <v>-154260</v>
      </c>
    </row>
    <row r="2791" spans="1:14">
      <c r="A2791" t="s">
        <v>14</v>
      </c>
      <c r="B2791" t="s">
        <v>62</v>
      </c>
      <c r="C2791" t="s">
        <v>712</v>
      </c>
      <c r="D2791">
        <v>737420158</v>
      </c>
      <c r="E2791" s="1">
        <v>44586</v>
      </c>
      <c r="F2791" s="1">
        <v>44586</v>
      </c>
      <c r="G2791">
        <v>6573489229</v>
      </c>
      <c r="H2791">
        <v>2201967</v>
      </c>
      <c r="I2791">
        <v>1745.37</v>
      </c>
      <c r="J2791" s="1">
        <v>44646</v>
      </c>
      <c r="K2791">
        <v>1586.7</v>
      </c>
      <c r="L2791" s="1">
        <v>44616</v>
      </c>
      <c r="M2791">
        <v>-30</v>
      </c>
      <c r="N2791" s="8">
        <f t="shared" si="43"/>
        <v>-47601</v>
      </c>
    </row>
    <row r="2792" spans="1:14">
      <c r="A2792" t="s">
        <v>14</v>
      </c>
      <c r="B2792" t="s">
        <v>62</v>
      </c>
      <c r="C2792" t="s">
        <v>624</v>
      </c>
      <c r="D2792">
        <v>11815361008</v>
      </c>
      <c r="E2792" s="1">
        <v>44586</v>
      </c>
      <c r="F2792" s="1">
        <v>44586</v>
      </c>
      <c r="G2792">
        <v>6573560468</v>
      </c>
      <c r="H2792" t="s">
        <v>643</v>
      </c>
      <c r="I2792">
        <v>1320.01</v>
      </c>
      <c r="J2792" s="1">
        <v>44646</v>
      </c>
      <c r="K2792">
        <v>1200.01</v>
      </c>
      <c r="L2792" s="1">
        <v>44616</v>
      </c>
      <c r="M2792">
        <v>-30</v>
      </c>
      <c r="N2792" s="8">
        <f t="shared" si="43"/>
        <v>-36000.300000000003</v>
      </c>
    </row>
    <row r="2793" spans="1:14">
      <c r="A2793" t="s">
        <v>14</v>
      </c>
      <c r="B2793" t="s">
        <v>62</v>
      </c>
      <c r="C2793" t="s">
        <v>624</v>
      </c>
      <c r="D2793">
        <v>11815361008</v>
      </c>
      <c r="E2793" s="1">
        <v>44586</v>
      </c>
      <c r="F2793" s="1">
        <v>44586</v>
      </c>
      <c r="G2793">
        <v>6573563697</v>
      </c>
      <c r="H2793" t="s">
        <v>1593</v>
      </c>
      <c r="I2793">
        <v>825.01</v>
      </c>
      <c r="J2793" s="1">
        <v>44646</v>
      </c>
      <c r="K2793">
        <v>750.01</v>
      </c>
      <c r="L2793" s="1">
        <v>44616</v>
      </c>
      <c r="M2793">
        <v>-30</v>
      </c>
      <c r="N2793" s="8">
        <f t="shared" si="43"/>
        <v>-22500.3</v>
      </c>
    </row>
    <row r="2794" spans="1:14">
      <c r="A2794" t="s">
        <v>14</v>
      </c>
      <c r="B2794" t="s">
        <v>62</v>
      </c>
      <c r="C2794" t="s">
        <v>624</v>
      </c>
      <c r="D2794">
        <v>11815361008</v>
      </c>
      <c r="E2794" s="1">
        <v>44586</v>
      </c>
      <c r="F2794" s="1">
        <v>44586</v>
      </c>
      <c r="G2794">
        <v>6573572302</v>
      </c>
      <c r="H2794" t="s">
        <v>1594</v>
      </c>
      <c r="I2794">
        <v>808.87</v>
      </c>
      <c r="J2794" s="1">
        <v>44646</v>
      </c>
      <c r="K2794">
        <v>735.34</v>
      </c>
      <c r="L2794" s="1">
        <v>44616</v>
      </c>
      <c r="M2794">
        <v>-30</v>
      </c>
      <c r="N2794" s="8">
        <f t="shared" si="43"/>
        <v>-22060.2</v>
      </c>
    </row>
    <row r="2795" spans="1:14">
      <c r="A2795" t="s">
        <v>14</v>
      </c>
      <c r="B2795" t="s">
        <v>62</v>
      </c>
      <c r="C2795" t="s">
        <v>624</v>
      </c>
      <c r="D2795">
        <v>11815361008</v>
      </c>
      <c r="E2795" s="1">
        <v>44586</v>
      </c>
      <c r="F2795" s="1">
        <v>44586</v>
      </c>
      <c r="G2795">
        <v>6573601017</v>
      </c>
      <c r="H2795" t="s">
        <v>1595</v>
      </c>
      <c r="I2795">
        <v>468.03</v>
      </c>
      <c r="J2795" s="1">
        <v>44646</v>
      </c>
      <c r="K2795">
        <v>425.48</v>
      </c>
      <c r="L2795" s="1">
        <v>44678</v>
      </c>
      <c r="M2795">
        <v>32</v>
      </c>
      <c r="N2795" s="8">
        <f t="shared" si="43"/>
        <v>13615.36</v>
      </c>
    </row>
    <row r="2796" spans="1:14">
      <c r="A2796" t="s">
        <v>14</v>
      </c>
      <c r="B2796" t="s">
        <v>62</v>
      </c>
      <c r="C2796" t="s">
        <v>1596</v>
      </c>
      <c r="D2796" t="s">
        <v>1597</v>
      </c>
      <c r="E2796" s="1">
        <v>44586</v>
      </c>
      <c r="F2796" s="1">
        <v>44586</v>
      </c>
      <c r="G2796">
        <v>6573626384</v>
      </c>
      <c r="H2796">
        <v>2</v>
      </c>
      <c r="I2796">
        <v>1500</v>
      </c>
      <c r="J2796" s="1">
        <v>44646</v>
      </c>
      <c r="K2796">
        <v>1500</v>
      </c>
      <c r="L2796" s="1">
        <v>44593</v>
      </c>
      <c r="M2796">
        <v>-53</v>
      </c>
      <c r="N2796" s="8">
        <f t="shared" si="43"/>
        <v>-79500</v>
      </c>
    </row>
    <row r="2797" spans="1:14">
      <c r="A2797" t="s">
        <v>14</v>
      </c>
      <c r="B2797" t="s">
        <v>62</v>
      </c>
      <c r="C2797" t="s">
        <v>382</v>
      </c>
      <c r="D2797">
        <v>10852890150</v>
      </c>
      <c r="E2797" s="1">
        <v>44586</v>
      </c>
      <c r="F2797" s="1">
        <v>44586</v>
      </c>
      <c r="G2797">
        <v>6573944770</v>
      </c>
      <c r="H2797">
        <v>5916095712</v>
      </c>
      <c r="I2797">
        <v>31.72</v>
      </c>
      <c r="J2797" s="1">
        <v>44646</v>
      </c>
      <c r="K2797">
        <v>26</v>
      </c>
      <c r="L2797" s="1">
        <v>44645</v>
      </c>
      <c r="M2797">
        <v>-1</v>
      </c>
      <c r="N2797" s="8">
        <f t="shared" si="43"/>
        <v>-26</v>
      </c>
    </row>
    <row r="2798" spans="1:14">
      <c r="A2798" t="s">
        <v>14</v>
      </c>
      <c r="B2798" t="s">
        <v>62</v>
      </c>
      <c r="C2798" t="s">
        <v>382</v>
      </c>
      <c r="D2798">
        <v>10852890150</v>
      </c>
      <c r="E2798" s="1">
        <v>44586</v>
      </c>
      <c r="F2798" s="1">
        <v>44586</v>
      </c>
      <c r="G2798">
        <v>6573976721</v>
      </c>
      <c r="H2798">
        <v>5916095517</v>
      </c>
      <c r="I2798">
        <v>2006.4</v>
      </c>
      <c r="J2798" s="1">
        <v>44646</v>
      </c>
      <c r="K2798">
        <v>1824</v>
      </c>
      <c r="L2798" s="1">
        <v>44645</v>
      </c>
      <c r="M2798">
        <v>-1</v>
      </c>
      <c r="N2798" s="8">
        <f t="shared" si="43"/>
        <v>-1824</v>
      </c>
    </row>
    <row r="2799" spans="1:14">
      <c r="A2799" t="s">
        <v>14</v>
      </c>
      <c r="B2799" t="s">
        <v>62</v>
      </c>
      <c r="C2799" t="s">
        <v>382</v>
      </c>
      <c r="D2799">
        <v>10852890150</v>
      </c>
      <c r="E2799" s="1">
        <v>44586</v>
      </c>
      <c r="F2799" s="1">
        <v>44586</v>
      </c>
      <c r="G2799">
        <v>6573977902</v>
      </c>
      <c r="H2799">
        <v>5916095615</v>
      </c>
      <c r="I2799">
        <v>924.98</v>
      </c>
      <c r="J2799" s="1">
        <v>44646</v>
      </c>
      <c r="K2799">
        <v>758.18</v>
      </c>
      <c r="L2799" s="1">
        <v>44616</v>
      </c>
      <c r="M2799">
        <v>-30</v>
      </c>
      <c r="N2799" s="8">
        <f t="shared" si="43"/>
        <v>-22745.399999999998</v>
      </c>
    </row>
    <row r="2800" spans="1:14">
      <c r="A2800" t="s">
        <v>14</v>
      </c>
      <c r="B2800" t="s">
        <v>62</v>
      </c>
      <c r="C2800" t="s">
        <v>479</v>
      </c>
      <c r="D2800">
        <v>6522300968</v>
      </c>
      <c r="E2800" s="1">
        <v>44586</v>
      </c>
      <c r="F2800" s="1">
        <v>44586</v>
      </c>
      <c r="G2800">
        <v>6574145128</v>
      </c>
      <c r="H2800">
        <v>7000152785</v>
      </c>
      <c r="I2800">
        <v>1543.68</v>
      </c>
      <c r="J2800" s="1">
        <v>44646</v>
      </c>
      <c r="K2800">
        <v>1403.35</v>
      </c>
      <c r="L2800" s="1">
        <v>44616</v>
      </c>
      <c r="M2800">
        <v>-30</v>
      </c>
      <c r="N2800" s="8">
        <f t="shared" si="43"/>
        <v>-42100.5</v>
      </c>
    </row>
    <row r="2801" spans="1:14">
      <c r="A2801" t="s">
        <v>14</v>
      </c>
      <c r="B2801" t="s">
        <v>62</v>
      </c>
      <c r="C2801" t="s">
        <v>226</v>
      </c>
      <c r="D2801">
        <v>5849130157</v>
      </c>
      <c r="E2801" s="1">
        <v>44586</v>
      </c>
      <c r="F2801" s="1">
        <v>44586</v>
      </c>
      <c r="G2801">
        <v>6574623150</v>
      </c>
      <c r="H2801" s="3" t="s">
        <v>1598</v>
      </c>
      <c r="I2801">
        <v>4553.21</v>
      </c>
      <c r="J2801" s="1">
        <v>44646</v>
      </c>
      <c r="K2801">
        <v>4139.28</v>
      </c>
      <c r="L2801" s="1">
        <v>44645</v>
      </c>
      <c r="M2801">
        <v>-1</v>
      </c>
      <c r="N2801" s="8">
        <f t="shared" si="43"/>
        <v>-4139.28</v>
      </c>
    </row>
    <row r="2802" spans="1:14">
      <c r="A2802" t="s">
        <v>14</v>
      </c>
      <c r="B2802" t="s">
        <v>62</v>
      </c>
      <c r="C2802" t="s">
        <v>226</v>
      </c>
      <c r="D2802">
        <v>5849130157</v>
      </c>
      <c r="E2802" s="1">
        <v>44586</v>
      </c>
      <c r="F2802" s="1">
        <v>44586</v>
      </c>
      <c r="G2802">
        <v>6574626678</v>
      </c>
      <c r="H2802" s="3" t="s">
        <v>1599</v>
      </c>
      <c r="I2802">
        <v>1049.4000000000001</v>
      </c>
      <c r="J2802" s="1">
        <v>44646</v>
      </c>
      <c r="K2802">
        <v>954</v>
      </c>
      <c r="L2802" s="1">
        <v>44645</v>
      </c>
      <c r="M2802">
        <v>-1</v>
      </c>
      <c r="N2802" s="8">
        <f t="shared" si="43"/>
        <v>-954</v>
      </c>
    </row>
    <row r="2803" spans="1:14">
      <c r="A2803" t="s">
        <v>14</v>
      </c>
      <c r="B2803" t="s">
        <v>62</v>
      </c>
      <c r="C2803" t="s">
        <v>216</v>
      </c>
      <c r="D2803">
        <v>735390155</v>
      </c>
      <c r="E2803" s="1">
        <v>44586</v>
      </c>
      <c r="F2803" s="1">
        <v>44586</v>
      </c>
      <c r="G2803">
        <v>6574646977</v>
      </c>
      <c r="H2803">
        <v>1020617235</v>
      </c>
      <c r="I2803">
        <v>20879.169999999998</v>
      </c>
      <c r="J2803" s="1">
        <v>44646</v>
      </c>
      <c r="K2803">
        <v>18981.060000000001</v>
      </c>
      <c r="L2803" s="1">
        <v>44616</v>
      </c>
      <c r="M2803">
        <v>-30</v>
      </c>
      <c r="N2803" s="8">
        <f t="shared" si="43"/>
        <v>-569431.80000000005</v>
      </c>
    </row>
    <row r="2804" spans="1:14">
      <c r="A2804" t="s">
        <v>14</v>
      </c>
      <c r="B2804" t="s">
        <v>62</v>
      </c>
      <c r="C2804" t="s">
        <v>226</v>
      </c>
      <c r="D2804">
        <v>5849130157</v>
      </c>
      <c r="E2804" s="1">
        <v>44586</v>
      </c>
      <c r="F2804" s="1">
        <v>44586</v>
      </c>
      <c r="G2804">
        <v>6574661144</v>
      </c>
      <c r="H2804" s="3" t="s">
        <v>1600</v>
      </c>
      <c r="I2804">
        <v>7161</v>
      </c>
      <c r="J2804" s="1">
        <v>44646</v>
      </c>
      <c r="K2804">
        <v>6510</v>
      </c>
      <c r="L2804" s="1">
        <v>44645</v>
      </c>
      <c r="M2804">
        <v>-1</v>
      </c>
      <c r="N2804" s="8">
        <f t="shared" si="43"/>
        <v>-6510</v>
      </c>
    </row>
    <row r="2805" spans="1:14">
      <c r="A2805" t="s">
        <v>14</v>
      </c>
      <c r="B2805" t="s">
        <v>62</v>
      </c>
      <c r="C2805" t="s">
        <v>226</v>
      </c>
      <c r="D2805">
        <v>5849130157</v>
      </c>
      <c r="E2805" s="1">
        <v>44586</v>
      </c>
      <c r="F2805" s="1">
        <v>44586</v>
      </c>
      <c r="G2805">
        <v>6574662815</v>
      </c>
      <c r="H2805" s="3" t="s">
        <v>1601</v>
      </c>
      <c r="I2805">
        <v>11035.2</v>
      </c>
      <c r="J2805" s="1">
        <v>44646</v>
      </c>
      <c r="K2805">
        <v>10032</v>
      </c>
      <c r="L2805" s="1">
        <v>44645</v>
      </c>
      <c r="M2805">
        <v>-1</v>
      </c>
      <c r="N2805" s="8">
        <f t="shared" si="43"/>
        <v>-10032</v>
      </c>
    </row>
    <row r="2806" spans="1:14">
      <c r="A2806" t="s">
        <v>14</v>
      </c>
      <c r="B2806" t="s">
        <v>62</v>
      </c>
      <c r="C2806" t="s">
        <v>1602</v>
      </c>
      <c r="D2806">
        <v>3428610152</v>
      </c>
      <c r="E2806" s="1">
        <v>44586</v>
      </c>
      <c r="F2806" s="1">
        <v>44586</v>
      </c>
      <c r="G2806">
        <v>6574925239</v>
      </c>
      <c r="H2806">
        <v>1549</v>
      </c>
      <c r="I2806">
        <v>792</v>
      </c>
      <c r="J2806" s="1">
        <v>44646</v>
      </c>
      <c r="K2806">
        <v>720</v>
      </c>
      <c r="L2806" s="1">
        <v>44616</v>
      </c>
      <c r="M2806">
        <v>-30</v>
      </c>
      <c r="N2806" s="8">
        <f t="shared" si="43"/>
        <v>-21600</v>
      </c>
    </row>
    <row r="2807" spans="1:14">
      <c r="A2807" t="s">
        <v>14</v>
      </c>
      <c r="B2807" t="s">
        <v>62</v>
      </c>
      <c r="C2807" t="s">
        <v>1602</v>
      </c>
      <c r="D2807">
        <v>3428610152</v>
      </c>
      <c r="E2807" s="1">
        <v>44586</v>
      </c>
      <c r="F2807" s="1">
        <v>44586</v>
      </c>
      <c r="G2807">
        <v>6574980366</v>
      </c>
      <c r="H2807">
        <v>1548</v>
      </c>
      <c r="I2807">
        <v>1034</v>
      </c>
      <c r="J2807" s="1">
        <v>44646</v>
      </c>
      <c r="K2807">
        <v>940</v>
      </c>
      <c r="L2807" s="1">
        <v>44616</v>
      </c>
      <c r="M2807">
        <v>-30</v>
      </c>
      <c r="N2807" s="8">
        <f t="shared" si="43"/>
        <v>-28200</v>
      </c>
    </row>
    <row r="2808" spans="1:14">
      <c r="A2808" t="s">
        <v>14</v>
      </c>
      <c r="B2808" t="s">
        <v>62</v>
      </c>
      <c r="C2808" t="s">
        <v>1603</v>
      </c>
      <c r="D2808" t="s">
        <v>1604</v>
      </c>
      <c r="E2808" s="1">
        <v>44586</v>
      </c>
      <c r="F2808" s="1">
        <v>44586</v>
      </c>
      <c r="G2808">
        <v>6575091882</v>
      </c>
      <c r="H2808" t="s">
        <v>44</v>
      </c>
      <c r="I2808">
        <v>2500</v>
      </c>
      <c r="J2808" s="1">
        <v>44646</v>
      </c>
      <c r="K2808">
        <v>2500</v>
      </c>
      <c r="L2808" s="1">
        <v>44606</v>
      </c>
      <c r="M2808">
        <v>-40</v>
      </c>
      <c r="N2808" s="8">
        <f t="shared" si="43"/>
        <v>-100000</v>
      </c>
    </row>
    <row r="2809" spans="1:14">
      <c r="A2809" t="s">
        <v>14</v>
      </c>
      <c r="B2809" t="s">
        <v>62</v>
      </c>
      <c r="C2809" t="s">
        <v>348</v>
      </c>
      <c r="D2809">
        <v>6991810588</v>
      </c>
      <c r="E2809" s="1">
        <v>44586</v>
      </c>
      <c r="F2809" s="1">
        <v>44586</v>
      </c>
      <c r="G2809">
        <v>6575489903</v>
      </c>
      <c r="H2809">
        <v>350</v>
      </c>
      <c r="I2809">
        <v>620.74</v>
      </c>
      <c r="J2809" s="1">
        <v>44646</v>
      </c>
      <c r="K2809">
        <v>508.8</v>
      </c>
      <c r="L2809" s="1">
        <v>44616</v>
      </c>
      <c r="M2809">
        <v>-30</v>
      </c>
      <c r="N2809" s="8">
        <f t="shared" si="43"/>
        <v>-15264</v>
      </c>
    </row>
    <row r="2810" spans="1:14">
      <c r="A2810" t="s">
        <v>14</v>
      </c>
      <c r="B2810" t="s">
        <v>62</v>
      </c>
      <c r="C2810" t="s">
        <v>190</v>
      </c>
      <c r="D2810">
        <v>9412650153</v>
      </c>
      <c r="E2810" s="1">
        <v>44586</v>
      </c>
      <c r="F2810" s="1">
        <v>44586</v>
      </c>
      <c r="G2810">
        <v>6575961565</v>
      </c>
      <c r="H2810" t="s">
        <v>1605</v>
      </c>
      <c r="I2810">
        <v>243.39</v>
      </c>
      <c r="J2810" s="1">
        <v>44646</v>
      </c>
      <c r="K2810">
        <v>199.5</v>
      </c>
      <c r="L2810" s="1">
        <v>44616</v>
      </c>
      <c r="M2810">
        <v>-30</v>
      </c>
      <c r="N2810" s="8">
        <f t="shared" si="43"/>
        <v>-5985</v>
      </c>
    </row>
    <row r="2811" spans="1:14">
      <c r="A2811" t="s">
        <v>14</v>
      </c>
      <c r="B2811" t="s">
        <v>62</v>
      </c>
      <c r="C2811" t="s">
        <v>99</v>
      </c>
      <c r="D2811">
        <v>803890151</v>
      </c>
      <c r="E2811" s="1">
        <v>44586</v>
      </c>
      <c r="F2811" s="1">
        <v>44586</v>
      </c>
      <c r="G2811">
        <v>6576159465</v>
      </c>
      <c r="H2811">
        <v>222005370</v>
      </c>
      <c r="I2811">
        <v>2074</v>
      </c>
      <c r="J2811" s="1">
        <v>44646</v>
      </c>
      <c r="K2811">
        <v>1700</v>
      </c>
      <c r="L2811" s="1">
        <v>44645</v>
      </c>
      <c r="M2811">
        <v>-1</v>
      </c>
      <c r="N2811" s="8">
        <f t="shared" si="43"/>
        <v>-1700</v>
      </c>
    </row>
    <row r="2812" spans="1:14">
      <c r="A2812" t="s">
        <v>14</v>
      </c>
      <c r="B2812" t="s">
        <v>62</v>
      </c>
      <c r="C2812" t="s">
        <v>239</v>
      </c>
      <c r="D2812">
        <v>1802940484</v>
      </c>
      <c r="E2812" s="1">
        <v>44586</v>
      </c>
      <c r="F2812" s="1">
        <v>44586</v>
      </c>
      <c r="G2812">
        <v>6576224477</v>
      </c>
      <c r="H2812">
        <v>2122003211</v>
      </c>
      <c r="I2812">
        <v>920.89</v>
      </c>
      <c r="J2812" s="1">
        <v>44646</v>
      </c>
      <c r="K2812">
        <v>754.83</v>
      </c>
      <c r="L2812" s="1">
        <v>44621</v>
      </c>
      <c r="M2812">
        <v>-25</v>
      </c>
      <c r="N2812" s="8">
        <f t="shared" si="43"/>
        <v>-18870.75</v>
      </c>
    </row>
    <row r="2813" spans="1:14">
      <c r="A2813" t="s">
        <v>14</v>
      </c>
      <c r="B2813" t="s">
        <v>62</v>
      </c>
      <c r="C2813" t="s">
        <v>99</v>
      </c>
      <c r="D2813">
        <v>803890151</v>
      </c>
      <c r="E2813" s="1">
        <v>44586</v>
      </c>
      <c r="F2813" s="1">
        <v>44586</v>
      </c>
      <c r="G2813">
        <v>6576404375</v>
      </c>
      <c r="H2813">
        <v>222005369</v>
      </c>
      <c r="I2813">
        <v>931.35</v>
      </c>
      <c r="J2813" s="1">
        <v>44646</v>
      </c>
      <c r="K2813">
        <v>763.4</v>
      </c>
      <c r="L2813" s="1">
        <v>44645</v>
      </c>
      <c r="M2813">
        <v>-1</v>
      </c>
      <c r="N2813" s="8">
        <f t="shared" si="43"/>
        <v>-763.4</v>
      </c>
    </row>
    <row r="2814" spans="1:14">
      <c r="A2814" t="s">
        <v>14</v>
      </c>
      <c r="B2814" t="s">
        <v>62</v>
      </c>
      <c r="C2814" t="s">
        <v>601</v>
      </c>
      <c r="D2814">
        <v>11654150157</v>
      </c>
      <c r="E2814" s="1">
        <v>44586</v>
      </c>
      <c r="F2814" s="1">
        <v>44586</v>
      </c>
      <c r="G2814">
        <v>6576419356</v>
      </c>
      <c r="H2814">
        <v>3300011453</v>
      </c>
      <c r="I2814">
        <v>136.29</v>
      </c>
      <c r="J2814" s="1">
        <v>44646</v>
      </c>
      <c r="K2814">
        <v>123.9</v>
      </c>
      <c r="L2814" s="1">
        <v>44645</v>
      </c>
      <c r="M2814">
        <v>-1</v>
      </c>
      <c r="N2814" s="8">
        <f t="shared" si="43"/>
        <v>-123.9</v>
      </c>
    </row>
    <row r="2815" spans="1:14">
      <c r="A2815" t="s">
        <v>14</v>
      </c>
      <c r="B2815" t="s">
        <v>62</v>
      </c>
      <c r="C2815" t="s">
        <v>500</v>
      </c>
      <c r="D2815">
        <v>422760587</v>
      </c>
      <c r="E2815" s="1">
        <v>44587</v>
      </c>
      <c r="F2815" s="1">
        <v>44587</v>
      </c>
      <c r="G2815">
        <v>6576567196</v>
      </c>
      <c r="H2815">
        <v>2022000010003960</v>
      </c>
      <c r="I2815">
        <v>4407.8100000000004</v>
      </c>
      <c r="J2815" s="1">
        <v>44647</v>
      </c>
      <c r="K2815">
        <v>4007.1</v>
      </c>
      <c r="L2815" s="1">
        <v>44645</v>
      </c>
      <c r="M2815">
        <v>-2</v>
      </c>
      <c r="N2815" s="8">
        <f t="shared" si="43"/>
        <v>-8014.2</v>
      </c>
    </row>
    <row r="2816" spans="1:14">
      <c r="A2816" t="s">
        <v>14</v>
      </c>
      <c r="B2816" t="s">
        <v>62</v>
      </c>
      <c r="C2816" t="s">
        <v>500</v>
      </c>
      <c r="D2816">
        <v>422760587</v>
      </c>
      <c r="E2816" s="1">
        <v>44587</v>
      </c>
      <c r="F2816" s="1">
        <v>44587</v>
      </c>
      <c r="G2816">
        <v>6576567197</v>
      </c>
      <c r="H2816">
        <v>2022000010003960</v>
      </c>
      <c r="I2816">
        <v>7178.07</v>
      </c>
      <c r="J2816" s="1">
        <v>44647</v>
      </c>
      <c r="K2816">
        <v>6525.52</v>
      </c>
      <c r="L2816" s="1">
        <v>44645</v>
      </c>
      <c r="M2816">
        <v>-2</v>
      </c>
      <c r="N2816" s="8">
        <f t="shared" si="43"/>
        <v>-13051.04</v>
      </c>
    </row>
    <row r="2817" spans="1:14">
      <c r="A2817" t="s">
        <v>14</v>
      </c>
      <c r="B2817" t="s">
        <v>62</v>
      </c>
      <c r="C2817" t="s">
        <v>500</v>
      </c>
      <c r="D2817">
        <v>422760587</v>
      </c>
      <c r="E2817" s="1">
        <v>44587</v>
      </c>
      <c r="F2817" s="1">
        <v>44587</v>
      </c>
      <c r="G2817">
        <v>6576567201</v>
      </c>
      <c r="H2817">
        <v>2022000010003960</v>
      </c>
      <c r="I2817">
        <v>139519.6</v>
      </c>
      <c r="J2817" s="1">
        <v>44647</v>
      </c>
      <c r="K2817">
        <v>126836</v>
      </c>
      <c r="L2817" s="1">
        <v>44645</v>
      </c>
      <c r="M2817">
        <v>-2</v>
      </c>
      <c r="N2817" s="8">
        <f t="shared" si="43"/>
        <v>-253672</v>
      </c>
    </row>
    <row r="2818" spans="1:14">
      <c r="A2818" t="s">
        <v>14</v>
      </c>
      <c r="B2818" t="s">
        <v>62</v>
      </c>
      <c r="C2818" t="s">
        <v>501</v>
      </c>
      <c r="D2818">
        <v>12432150154</v>
      </c>
      <c r="E2818" s="1">
        <v>44587</v>
      </c>
      <c r="F2818" s="1">
        <v>44587</v>
      </c>
      <c r="G2818">
        <v>6576580245</v>
      </c>
      <c r="H2818">
        <v>6000006293</v>
      </c>
      <c r="I2818">
        <v>294.73</v>
      </c>
      <c r="J2818" s="1">
        <v>44647</v>
      </c>
      <c r="K2818">
        <v>267.94</v>
      </c>
      <c r="L2818" s="1">
        <v>44616</v>
      </c>
      <c r="M2818">
        <v>-31</v>
      </c>
      <c r="N2818" s="8">
        <f t="shared" si="43"/>
        <v>-8306.14</v>
      </c>
    </row>
    <row r="2819" spans="1:14">
      <c r="A2819" t="s">
        <v>14</v>
      </c>
      <c r="B2819" t="s">
        <v>62</v>
      </c>
      <c r="C2819" t="s">
        <v>503</v>
      </c>
      <c r="D2819">
        <v>10051170156</v>
      </c>
      <c r="E2819" s="1">
        <v>44587</v>
      </c>
      <c r="F2819" s="1">
        <v>44587</v>
      </c>
      <c r="G2819">
        <v>6576720361</v>
      </c>
      <c r="H2819">
        <v>931829524</v>
      </c>
      <c r="I2819">
        <v>3387.43</v>
      </c>
      <c r="J2819" s="1">
        <v>44647</v>
      </c>
      <c r="K2819">
        <v>3079.48</v>
      </c>
      <c r="L2819" s="1">
        <v>44645</v>
      </c>
      <c r="M2819">
        <v>-2</v>
      </c>
      <c r="N2819" s="8">
        <f t="shared" ref="N2819:N2882" si="44">+K2819*M2819</f>
        <v>-6158.96</v>
      </c>
    </row>
    <row r="2820" spans="1:14">
      <c r="A2820" t="s">
        <v>14</v>
      </c>
      <c r="B2820" t="s">
        <v>62</v>
      </c>
      <c r="C2820" t="s">
        <v>642</v>
      </c>
      <c r="D2820">
        <v>82130592</v>
      </c>
      <c r="E2820" s="1">
        <v>44587</v>
      </c>
      <c r="F2820" s="1">
        <v>44587</v>
      </c>
      <c r="G2820">
        <v>6576782520</v>
      </c>
      <c r="H2820">
        <v>2003002191</v>
      </c>
      <c r="I2820">
        <v>12758.86</v>
      </c>
      <c r="J2820" s="1">
        <v>44647</v>
      </c>
      <c r="K2820">
        <v>11598.96</v>
      </c>
      <c r="L2820" s="1">
        <v>44645</v>
      </c>
      <c r="M2820">
        <v>-2</v>
      </c>
      <c r="N2820" s="8">
        <f t="shared" si="44"/>
        <v>-23197.919999999998</v>
      </c>
    </row>
    <row r="2821" spans="1:14">
      <c r="A2821" t="s">
        <v>14</v>
      </c>
      <c r="B2821" t="s">
        <v>62</v>
      </c>
      <c r="C2821" t="s">
        <v>607</v>
      </c>
      <c r="D2821">
        <v>2774840595</v>
      </c>
      <c r="E2821" s="1">
        <v>44587</v>
      </c>
      <c r="F2821" s="1">
        <v>44587</v>
      </c>
      <c r="G2821">
        <v>6576828507</v>
      </c>
      <c r="H2821">
        <v>9897021437</v>
      </c>
      <c r="I2821">
        <v>61144.66</v>
      </c>
      <c r="J2821" s="1">
        <v>44647</v>
      </c>
      <c r="K2821">
        <v>55586.05</v>
      </c>
      <c r="L2821" s="1">
        <v>44616</v>
      </c>
      <c r="M2821">
        <v>-31</v>
      </c>
      <c r="N2821" s="8">
        <f t="shared" si="44"/>
        <v>-1723167.55</v>
      </c>
    </row>
    <row r="2822" spans="1:14">
      <c r="A2822" t="s">
        <v>14</v>
      </c>
      <c r="B2822" t="s">
        <v>62</v>
      </c>
      <c r="C2822" t="s">
        <v>607</v>
      </c>
      <c r="D2822">
        <v>2774840595</v>
      </c>
      <c r="E2822" s="1">
        <v>44587</v>
      </c>
      <c r="F2822" s="1">
        <v>44587</v>
      </c>
      <c r="G2822">
        <v>6576829988</v>
      </c>
      <c r="H2822">
        <v>9897021438</v>
      </c>
      <c r="I2822">
        <v>1452</v>
      </c>
      <c r="J2822" s="1">
        <v>44647</v>
      </c>
      <c r="K2822">
        <v>1320</v>
      </c>
      <c r="L2822" s="1">
        <v>44616</v>
      </c>
      <c r="M2822">
        <v>-31</v>
      </c>
      <c r="N2822" s="8">
        <f t="shared" si="44"/>
        <v>-40920</v>
      </c>
    </row>
    <row r="2823" spans="1:14">
      <c r="A2823" t="s">
        <v>14</v>
      </c>
      <c r="B2823" t="s">
        <v>62</v>
      </c>
      <c r="C2823" t="s">
        <v>651</v>
      </c>
      <c r="D2823">
        <v>6324460150</v>
      </c>
      <c r="E2823" s="1">
        <v>44587</v>
      </c>
      <c r="F2823" s="1">
        <v>44587</v>
      </c>
      <c r="G2823">
        <v>6576960146</v>
      </c>
      <c r="H2823">
        <v>2223006451</v>
      </c>
      <c r="I2823">
        <v>270.89999999999998</v>
      </c>
      <c r="J2823" s="1">
        <v>44647</v>
      </c>
      <c r="K2823">
        <v>258</v>
      </c>
      <c r="L2823" s="1">
        <v>44645</v>
      </c>
      <c r="M2823">
        <v>-2</v>
      </c>
      <c r="N2823" s="8">
        <f t="shared" si="44"/>
        <v>-516</v>
      </c>
    </row>
    <row r="2824" spans="1:14">
      <c r="A2824" t="s">
        <v>14</v>
      </c>
      <c r="B2824" t="s">
        <v>62</v>
      </c>
      <c r="C2824" t="s">
        <v>651</v>
      </c>
      <c r="D2824">
        <v>6324460150</v>
      </c>
      <c r="E2824" s="1">
        <v>44587</v>
      </c>
      <c r="F2824" s="1">
        <v>44587</v>
      </c>
      <c r="G2824">
        <v>6576961965</v>
      </c>
      <c r="H2824">
        <v>2223006450</v>
      </c>
      <c r="I2824">
        <v>451.5</v>
      </c>
      <c r="J2824" s="1">
        <v>44647</v>
      </c>
      <c r="K2824">
        <v>430</v>
      </c>
      <c r="L2824" s="1">
        <v>44645</v>
      </c>
      <c r="M2824">
        <v>-2</v>
      </c>
      <c r="N2824" s="8">
        <f t="shared" si="44"/>
        <v>-860</v>
      </c>
    </row>
    <row r="2825" spans="1:14">
      <c r="A2825" t="s">
        <v>14</v>
      </c>
      <c r="B2825" t="s">
        <v>62</v>
      </c>
      <c r="C2825" t="s">
        <v>466</v>
      </c>
      <c r="D2825">
        <v>5526631006</v>
      </c>
      <c r="E2825" s="1">
        <v>44587</v>
      </c>
      <c r="F2825" s="1">
        <v>44587</v>
      </c>
      <c r="G2825">
        <v>6577100461</v>
      </c>
      <c r="H2825" t="s">
        <v>1606</v>
      </c>
      <c r="I2825">
        <v>5438.76</v>
      </c>
      <c r="J2825" s="1">
        <v>44647</v>
      </c>
      <c r="K2825">
        <v>4458</v>
      </c>
      <c r="L2825" s="1">
        <v>44616</v>
      </c>
      <c r="M2825">
        <v>-31</v>
      </c>
      <c r="N2825" s="8">
        <f t="shared" si="44"/>
        <v>-138198</v>
      </c>
    </row>
    <row r="2826" spans="1:14">
      <c r="A2826" t="s">
        <v>14</v>
      </c>
      <c r="B2826" t="s">
        <v>62</v>
      </c>
      <c r="C2826" t="s">
        <v>466</v>
      </c>
      <c r="D2826">
        <v>5526631006</v>
      </c>
      <c r="E2826" s="1">
        <v>44587</v>
      </c>
      <c r="F2826" s="1">
        <v>44587</v>
      </c>
      <c r="G2826">
        <v>6577100581</v>
      </c>
      <c r="H2826" t="s">
        <v>1607</v>
      </c>
      <c r="I2826">
        <v>2606.04</v>
      </c>
      <c r="J2826" s="1">
        <v>44647</v>
      </c>
      <c r="K2826">
        <v>2334.8000000000002</v>
      </c>
      <c r="L2826" s="1">
        <v>44860</v>
      </c>
      <c r="M2826">
        <v>213</v>
      </c>
      <c r="N2826" s="8">
        <f t="shared" si="44"/>
        <v>497312.4</v>
      </c>
    </row>
    <row r="2827" spans="1:14">
      <c r="A2827" t="s">
        <v>14</v>
      </c>
      <c r="B2827" t="s">
        <v>62</v>
      </c>
      <c r="C2827" t="s">
        <v>466</v>
      </c>
      <c r="D2827">
        <v>5526631006</v>
      </c>
      <c r="E2827" s="1">
        <v>44587</v>
      </c>
      <c r="F2827" s="1">
        <v>44587</v>
      </c>
      <c r="G2827">
        <v>6577100851</v>
      </c>
      <c r="H2827" t="s">
        <v>1608</v>
      </c>
      <c r="I2827">
        <v>7956.84</v>
      </c>
      <c r="J2827" s="1">
        <v>44647</v>
      </c>
      <c r="K2827">
        <v>6522</v>
      </c>
      <c r="L2827" s="1">
        <v>44645</v>
      </c>
      <c r="M2827">
        <v>-2</v>
      </c>
      <c r="N2827" s="8">
        <f t="shared" si="44"/>
        <v>-13044</v>
      </c>
    </row>
    <row r="2828" spans="1:14">
      <c r="A2828" t="s">
        <v>14</v>
      </c>
      <c r="B2828" t="s">
        <v>62</v>
      </c>
      <c r="C2828" t="s">
        <v>457</v>
      </c>
      <c r="D2828">
        <v>3663160962</v>
      </c>
      <c r="E2828" s="1">
        <v>44587</v>
      </c>
      <c r="F2828" s="1">
        <v>44587</v>
      </c>
      <c r="G2828">
        <v>6577234369</v>
      </c>
      <c r="H2828">
        <v>2201857</v>
      </c>
      <c r="I2828">
        <v>4800.3999999999996</v>
      </c>
      <c r="J2828" s="1">
        <v>44647</v>
      </c>
      <c r="K2828">
        <v>4364</v>
      </c>
      <c r="L2828" s="1">
        <v>44645</v>
      </c>
      <c r="M2828">
        <v>-2</v>
      </c>
      <c r="N2828" s="8">
        <f t="shared" si="44"/>
        <v>-8728</v>
      </c>
    </row>
    <row r="2829" spans="1:14">
      <c r="A2829" t="s">
        <v>14</v>
      </c>
      <c r="B2829" t="s">
        <v>62</v>
      </c>
      <c r="C2829" t="s">
        <v>98</v>
      </c>
      <c r="D2829">
        <v>3524050238</v>
      </c>
      <c r="E2829" s="1">
        <v>44587</v>
      </c>
      <c r="F2829" s="1">
        <v>44587</v>
      </c>
      <c r="G2829">
        <v>6577234871</v>
      </c>
      <c r="H2829">
        <v>740850100</v>
      </c>
      <c r="I2829">
        <v>1589.52</v>
      </c>
      <c r="J2829" s="1">
        <v>44647</v>
      </c>
      <c r="K2829">
        <v>1445.02</v>
      </c>
      <c r="L2829" s="1">
        <v>44645</v>
      </c>
      <c r="M2829">
        <v>-2</v>
      </c>
      <c r="N2829" s="8">
        <f t="shared" si="44"/>
        <v>-2890.04</v>
      </c>
    </row>
    <row r="2830" spans="1:14">
      <c r="A2830" t="s">
        <v>14</v>
      </c>
      <c r="B2830" t="s">
        <v>62</v>
      </c>
      <c r="C2830" t="s">
        <v>1609</v>
      </c>
      <c r="D2830">
        <v>791570153</v>
      </c>
      <c r="E2830" s="1">
        <v>44587</v>
      </c>
      <c r="F2830" s="1">
        <v>44587</v>
      </c>
      <c r="G2830">
        <v>6577252538</v>
      </c>
      <c r="H2830">
        <v>5700005565</v>
      </c>
      <c r="I2830">
        <v>167.2</v>
      </c>
      <c r="J2830" s="1">
        <v>44647</v>
      </c>
      <c r="K2830">
        <v>152</v>
      </c>
      <c r="L2830" s="1">
        <v>44645</v>
      </c>
      <c r="M2830">
        <v>-2</v>
      </c>
      <c r="N2830" s="8">
        <f t="shared" si="44"/>
        <v>-304</v>
      </c>
    </row>
    <row r="2831" spans="1:14">
      <c r="A2831" t="s">
        <v>14</v>
      </c>
      <c r="B2831" t="s">
        <v>62</v>
      </c>
      <c r="C2831" t="s">
        <v>1610</v>
      </c>
      <c r="D2831">
        <v>887630150</v>
      </c>
      <c r="E2831" s="1">
        <v>44587</v>
      </c>
      <c r="F2831" s="1">
        <v>44587</v>
      </c>
      <c r="G2831">
        <v>6577325025</v>
      </c>
      <c r="H2831">
        <v>52030170</v>
      </c>
      <c r="I2831">
        <v>1456.17</v>
      </c>
      <c r="J2831" s="1">
        <v>44647</v>
      </c>
      <c r="K2831">
        <v>1193.58</v>
      </c>
      <c r="L2831" s="1">
        <v>44622</v>
      </c>
      <c r="M2831">
        <v>-25</v>
      </c>
      <c r="N2831" s="8">
        <f t="shared" si="44"/>
        <v>-29839.5</v>
      </c>
    </row>
    <row r="2832" spans="1:14">
      <c r="A2832" t="s">
        <v>14</v>
      </c>
      <c r="B2832" t="s">
        <v>62</v>
      </c>
      <c r="C2832" t="s">
        <v>1610</v>
      </c>
      <c r="D2832">
        <v>887630150</v>
      </c>
      <c r="E2832" s="1">
        <v>44587</v>
      </c>
      <c r="F2832" s="1">
        <v>44587</v>
      </c>
      <c r="G2832">
        <v>6577325042</v>
      </c>
      <c r="H2832">
        <v>52030171</v>
      </c>
      <c r="I2832">
        <v>933.78</v>
      </c>
      <c r="J2832" s="1">
        <v>44647</v>
      </c>
      <c r="K2832">
        <v>765.39</v>
      </c>
      <c r="L2832" s="1">
        <v>44622</v>
      </c>
      <c r="M2832">
        <v>-25</v>
      </c>
      <c r="N2832" s="8">
        <f t="shared" si="44"/>
        <v>-19134.75</v>
      </c>
    </row>
    <row r="2833" spans="1:14">
      <c r="A2833" t="s">
        <v>14</v>
      </c>
      <c r="B2833" t="s">
        <v>62</v>
      </c>
      <c r="C2833" t="s">
        <v>1098</v>
      </c>
      <c r="D2833">
        <v>13130961009</v>
      </c>
      <c r="E2833" s="1">
        <v>44587</v>
      </c>
      <c r="F2833" s="1">
        <v>44587</v>
      </c>
      <c r="G2833">
        <v>6577366167</v>
      </c>
      <c r="H2833">
        <v>22000047</v>
      </c>
      <c r="I2833">
        <v>5546.8</v>
      </c>
      <c r="J2833" s="1">
        <v>44647</v>
      </c>
      <c r="K2833">
        <v>4546.5600000000004</v>
      </c>
      <c r="L2833" s="1">
        <v>44645</v>
      </c>
      <c r="M2833">
        <v>-2</v>
      </c>
      <c r="N2833" s="8">
        <f t="shared" si="44"/>
        <v>-9093.1200000000008</v>
      </c>
    </row>
    <row r="2834" spans="1:14">
      <c r="A2834" t="s">
        <v>14</v>
      </c>
      <c r="B2834" t="s">
        <v>62</v>
      </c>
      <c r="C2834" t="s">
        <v>181</v>
      </c>
      <c r="D2834">
        <v>2707070963</v>
      </c>
      <c r="E2834" s="1">
        <v>44587</v>
      </c>
      <c r="F2834" s="1">
        <v>44587</v>
      </c>
      <c r="G2834">
        <v>6577380073</v>
      </c>
      <c r="H2834">
        <v>8722115875</v>
      </c>
      <c r="I2834">
        <v>39502.980000000003</v>
      </c>
      <c r="J2834" s="1">
        <v>44647</v>
      </c>
      <c r="K2834">
        <v>35911.800000000003</v>
      </c>
      <c r="L2834" s="1">
        <v>44645</v>
      </c>
      <c r="M2834">
        <v>-2</v>
      </c>
      <c r="N2834" s="8">
        <f t="shared" si="44"/>
        <v>-71823.600000000006</v>
      </c>
    </row>
    <row r="2835" spans="1:14">
      <c r="A2835" t="s">
        <v>14</v>
      </c>
      <c r="B2835" t="s">
        <v>62</v>
      </c>
      <c r="C2835" t="s">
        <v>181</v>
      </c>
      <c r="D2835">
        <v>2707070963</v>
      </c>
      <c r="E2835" s="1">
        <v>44587</v>
      </c>
      <c r="F2835" s="1">
        <v>44587</v>
      </c>
      <c r="G2835">
        <v>6577382074</v>
      </c>
      <c r="H2835">
        <v>8722115873</v>
      </c>
      <c r="I2835">
        <v>3914.41</v>
      </c>
      <c r="J2835" s="1">
        <v>44647</v>
      </c>
      <c r="K2835">
        <v>3558.55</v>
      </c>
      <c r="L2835" s="1">
        <v>44645</v>
      </c>
      <c r="M2835">
        <v>-2</v>
      </c>
      <c r="N2835" s="8">
        <f t="shared" si="44"/>
        <v>-7117.1</v>
      </c>
    </row>
    <row r="2836" spans="1:14">
      <c r="A2836" t="s">
        <v>14</v>
      </c>
      <c r="B2836" t="s">
        <v>62</v>
      </c>
      <c r="C2836" t="s">
        <v>181</v>
      </c>
      <c r="D2836">
        <v>2707070963</v>
      </c>
      <c r="E2836" s="1">
        <v>44587</v>
      </c>
      <c r="F2836" s="1">
        <v>44587</v>
      </c>
      <c r="G2836">
        <v>6577385285</v>
      </c>
      <c r="H2836">
        <v>8722115874</v>
      </c>
      <c r="I2836">
        <v>8546.89</v>
      </c>
      <c r="J2836" s="1">
        <v>44647</v>
      </c>
      <c r="K2836">
        <v>7769.9</v>
      </c>
      <c r="L2836" s="1">
        <v>44645</v>
      </c>
      <c r="M2836">
        <v>-2</v>
      </c>
      <c r="N2836" s="8">
        <f t="shared" si="44"/>
        <v>-15539.8</v>
      </c>
    </row>
    <row r="2837" spans="1:14">
      <c r="A2837" t="s">
        <v>14</v>
      </c>
      <c r="B2837" t="s">
        <v>62</v>
      </c>
      <c r="C2837" t="s">
        <v>181</v>
      </c>
      <c r="D2837">
        <v>2707070963</v>
      </c>
      <c r="E2837" s="1">
        <v>44587</v>
      </c>
      <c r="F2837" s="1">
        <v>44587</v>
      </c>
      <c r="G2837">
        <v>6577390616</v>
      </c>
      <c r="H2837">
        <v>8722115872</v>
      </c>
      <c r="I2837">
        <v>16730.560000000001</v>
      </c>
      <c r="J2837" s="1">
        <v>44647</v>
      </c>
      <c r="K2837">
        <v>15209.6</v>
      </c>
      <c r="L2837" s="1">
        <v>44645</v>
      </c>
      <c r="M2837">
        <v>-2</v>
      </c>
      <c r="N2837" s="8">
        <f t="shared" si="44"/>
        <v>-30419.200000000001</v>
      </c>
    </row>
    <row r="2838" spans="1:14">
      <c r="A2838" t="s">
        <v>14</v>
      </c>
      <c r="B2838" t="s">
        <v>62</v>
      </c>
      <c r="C2838" t="s">
        <v>205</v>
      </c>
      <c r="D2838">
        <v>747170157</v>
      </c>
      <c r="E2838" s="1">
        <v>44587</v>
      </c>
      <c r="F2838" s="1">
        <v>44587</v>
      </c>
      <c r="G2838">
        <v>6577403101</v>
      </c>
      <c r="H2838">
        <v>6752000880</v>
      </c>
      <c r="I2838">
        <v>1500</v>
      </c>
      <c r="J2838" s="1">
        <v>44647</v>
      </c>
      <c r="K2838">
        <v>1500</v>
      </c>
      <c r="L2838" s="1">
        <v>44620</v>
      </c>
      <c r="M2838">
        <v>-27</v>
      </c>
      <c r="N2838" s="8">
        <f t="shared" si="44"/>
        <v>-40500</v>
      </c>
    </row>
    <row r="2839" spans="1:14">
      <c r="A2839" t="s">
        <v>14</v>
      </c>
      <c r="B2839" t="s">
        <v>62</v>
      </c>
      <c r="C2839" t="s">
        <v>205</v>
      </c>
      <c r="D2839">
        <v>747170157</v>
      </c>
      <c r="E2839" s="1">
        <v>44587</v>
      </c>
      <c r="F2839" s="1">
        <v>44587</v>
      </c>
      <c r="G2839">
        <v>6577403522</v>
      </c>
      <c r="H2839">
        <v>6752303523</v>
      </c>
      <c r="I2839">
        <v>59365.54</v>
      </c>
      <c r="J2839" s="1">
        <v>44647</v>
      </c>
      <c r="K2839">
        <v>53968.67</v>
      </c>
      <c r="L2839" s="1">
        <v>44616</v>
      </c>
      <c r="M2839">
        <v>-31</v>
      </c>
      <c r="N2839" s="8">
        <f t="shared" si="44"/>
        <v>-1673028.77</v>
      </c>
    </row>
    <row r="2840" spans="1:14">
      <c r="A2840" t="s">
        <v>14</v>
      </c>
      <c r="B2840" t="s">
        <v>62</v>
      </c>
      <c r="C2840" t="s">
        <v>205</v>
      </c>
      <c r="D2840">
        <v>747170157</v>
      </c>
      <c r="E2840" s="1">
        <v>44587</v>
      </c>
      <c r="F2840" s="1">
        <v>44587</v>
      </c>
      <c r="G2840">
        <v>6577403599</v>
      </c>
      <c r="H2840">
        <v>6752303524</v>
      </c>
      <c r="I2840">
        <v>28401.82</v>
      </c>
      <c r="J2840" s="1">
        <v>44647</v>
      </c>
      <c r="K2840">
        <v>25819.84</v>
      </c>
      <c r="L2840" s="1">
        <v>44616</v>
      </c>
      <c r="M2840">
        <v>-31</v>
      </c>
      <c r="N2840" s="8">
        <f t="shared" si="44"/>
        <v>-800415.04</v>
      </c>
    </row>
    <row r="2841" spans="1:14">
      <c r="A2841" t="s">
        <v>14</v>
      </c>
      <c r="B2841" t="s">
        <v>62</v>
      </c>
      <c r="C2841" t="s">
        <v>116</v>
      </c>
      <c r="D2841">
        <v>2789580590</v>
      </c>
      <c r="E2841" s="1">
        <v>44587</v>
      </c>
      <c r="F2841" s="1">
        <v>44587</v>
      </c>
      <c r="G2841">
        <v>6577642098</v>
      </c>
      <c r="H2841">
        <v>2022013465</v>
      </c>
      <c r="I2841">
        <v>668.8</v>
      </c>
      <c r="J2841" s="1">
        <v>44647</v>
      </c>
      <c r="K2841">
        <v>608</v>
      </c>
      <c r="L2841" s="1">
        <v>44645</v>
      </c>
      <c r="M2841">
        <v>-2</v>
      </c>
      <c r="N2841" s="8">
        <f t="shared" si="44"/>
        <v>-1216</v>
      </c>
    </row>
    <row r="2842" spans="1:14">
      <c r="A2842" t="s">
        <v>14</v>
      </c>
      <c r="B2842" t="s">
        <v>62</v>
      </c>
      <c r="C2842" t="s">
        <v>979</v>
      </c>
      <c r="D2842">
        <v>2158490595</v>
      </c>
      <c r="E2842" s="1">
        <v>44587</v>
      </c>
      <c r="F2842" s="1">
        <v>44587</v>
      </c>
      <c r="G2842">
        <v>6577679501</v>
      </c>
      <c r="H2842">
        <v>100343</v>
      </c>
      <c r="I2842">
        <v>39.01</v>
      </c>
      <c r="J2842" s="1">
        <v>44647</v>
      </c>
      <c r="K2842">
        <v>35.46</v>
      </c>
      <c r="L2842" s="1">
        <v>44637</v>
      </c>
      <c r="M2842">
        <v>-10</v>
      </c>
      <c r="N2842" s="8">
        <f t="shared" si="44"/>
        <v>-354.6</v>
      </c>
    </row>
    <row r="2843" spans="1:14">
      <c r="A2843" t="s">
        <v>14</v>
      </c>
      <c r="B2843" t="s">
        <v>62</v>
      </c>
      <c r="C2843" t="s">
        <v>367</v>
      </c>
      <c r="D2843">
        <v>100190610</v>
      </c>
      <c r="E2843" s="1">
        <v>44587</v>
      </c>
      <c r="F2843" s="1">
        <v>44587</v>
      </c>
      <c r="G2843">
        <v>6577782466</v>
      </c>
      <c r="H2843">
        <v>9546808729</v>
      </c>
      <c r="I2843">
        <v>5692.52</v>
      </c>
      <c r="J2843" s="1">
        <v>44647</v>
      </c>
      <c r="K2843">
        <v>4666</v>
      </c>
      <c r="L2843" s="1">
        <v>44616</v>
      </c>
      <c r="M2843">
        <v>-31</v>
      </c>
      <c r="N2843" s="8">
        <f t="shared" si="44"/>
        <v>-144646</v>
      </c>
    </row>
    <row r="2844" spans="1:14">
      <c r="A2844" t="s">
        <v>14</v>
      </c>
      <c r="B2844" t="s">
        <v>62</v>
      </c>
      <c r="C2844" t="s">
        <v>109</v>
      </c>
      <c r="D2844">
        <v>795170158</v>
      </c>
      <c r="E2844" s="1">
        <v>44587</v>
      </c>
      <c r="F2844" s="1">
        <v>44587</v>
      </c>
      <c r="G2844">
        <v>6577817467</v>
      </c>
      <c r="H2844">
        <v>2100005530</v>
      </c>
      <c r="I2844">
        <v>51.89</v>
      </c>
      <c r="J2844" s="1">
        <v>44647</v>
      </c>
      <c r="K2844">
        <v>47.17</v>
      </c>
      <c r="L2844" s="1">
        <v>44645</v>
      </c>
      <c r="M2844">
        <v>-2</v>
      </c>
      <c r="N2844" s="8">
        <f t="shared" si="44"/>
        <v>-94.34</v>
      </c>
    </row>
    <row r="2845" spans="1:14">
      <c r="A2845" t="s">
        <v>14</v>
      </c>
      <c r="B2845" t="s">
        <v>62</v>
      </c>
      <c r="C2845" t="s">
        <v>109</v>
      </c>
      <c r="D2845">
        <v>795170158</v>
      </c>
      <c r="E2845" s="1">
        <v>44587</v>
      </c>
      <c r="F2845" s="1">
        <v>44587</v>
      </c>
      <c r="G2845">
        <v>6577817809</v>
      </c>
      <c r="H2845">
        <v>2100005532</v>
      </c>
      <c r="I2845">
        <v>348.92</v>
      </c>
      <c r="J2845" s="1">
        <v>44647</v>
      </c>
      <c r="K2845">
        <v>317.2</v>
      </c>
      <c r="L2845" s="1">
        <v>44645</v>
      </c>
      <c r="M2845">
        <v>-2</v>
      </c>
      <c r="N2845" s="8">
        <f t="shared" si="44"/>
        <v>-634.4</v>
      </c>
    </row>
    <row r="2846" spans="1:14">
      <c r="A2846" t="s">
        <v>14</v>
      </c>
      <c r="B2846" t="s">
        <v>62</v>
      </c>
      <c r="C2846" t="s">
        <v>409</v>
      </c>
      <c r="D2846">
        <v>1554220192</v>
      </c>
      <c r="E2846" s="1">
        <v>44587</v>
      </c>
      <c r="F2846" s="1">
        <v>44587</v>
      </c>
      <c r="G2846">
        <v>6577833643</v>
      </c>
      <c r="H2846">
        <v>591</v>
      </c>
      <c r="I2846">
        <v>1279.08</v>
      </c>
      <c r="J2846" s="1">
        <v>44647</v>
      </c>
      <c r="K2846">
        <v>1162.8</v>
      </c>
      <c r="L2846" s="1">
        <v>44636</v>
      </c>
      <c r="M2846">
        <v>-11</v>
      </c>
      <c r="N2846" s="8">
        <f t="shared" si="44"/>
        <v>-12790.8</v>
      </c>
    </row>
    <row r="2847" spans="1:14">
      <c r="A2847" t="s">
        <v>14</v>
      </c>
      <c r="B2847" t="s">
        <v>62</v>
      </c>
      <c r="C2847" t="s">
        <v>1021</v>
      </c>
      <c r="D2847">
        <v>10135671005</v>
      </c>
      <c r="E2847" s="1">
        <v>44587</v>
      </c>
      <c r="F2847" s="1">
        <v>44587</v>
      </c>
      <c r="G2847">
        <v>6577930215</v>
      </c>
      <c r="H2847" t="s">
        <v>1611</v>
      </c>
      <c r="I2847">
        <v>2478.19</v>
      </c>
      <c r="J2847" s="1">
        <v>44647</v>
      </c>
      <c r="K2847">
        <v>2031.3</v>
      </c>
      <c r="L2847" s="1">
        <v>44645</v>
      </c>
      <c r="M2847">
        <v>-2</v>
      </c>
      <c r="N2847" s="8">
        <f t="shared" si="44"/>
        <v>-4062.6</v>
      </c>
    </row>
    <row r="2848" spans="1:14">
      <c r="A2848" t="s">
        <v>14</v>
      </c>
      <c r="B2848" t="s">
        <v>62</v>
      </c>
      <c r="C2848" t="s">
        <v>1021</v>
      </c>
      <c r="D2848">
        <v>10135671005</v>
      </c>
      <c r="E2848" s="1">
        <v>44587</v>
      </c>
      <c r="F2848" s="1">
        <v>44587</v>
      </c>
      <c r="G2848">
        <v>6577944302</v>
      </c>
      <c r="H2848" t="s">
        <v>1612</v>
      </c>
      <c r="I2848">
        <v>5166.7</v>
      </c>
      <c r="J2848" s="1">
        <v>44647</v>
      </c>
      <c r="K2848">
        <v>4235</v>
      </c>
      <c r="L2848" s="1">
        <v>44645</v>
      </c>
      <c r="M2848">
        <v>-2</v>
      </c>
      <c r="N2848" s="8">
        <f t="shared" si="44"/>
        <v>-8470</v>
      </c>
    </row>
    <row r="2849" spans="1:14">
      <c r="A2849" t="s">
        <v>14</v>
      </c>
      <c r="B2849" t="s">
        <v>62</v>
      </c>
      <c r="C2849" t="s">
        <v>531</v>
      </c>
      <c r="D2849">
        <v>2037841000</v>
      </c>
      <c r="E2849" s="1">
        <v>44587</v>
      </c>
      <c r="F2849" s="1">
        <v>44587</v>
      </c>
      <c r="G2849">
        <v>6577989686</v>
      </c>
      <c r="H2849" t="s">
        <v>1613</v>
      </c>
      <c r="I2849">
        <v>629.20000000000005</v>
      </c>
      <c r="J2849" s="1">
        <v>44647</v>
      </c>
      <c r="K2849">
        <v>605</v>
      </c>
      <c r="L2849" s="1">
        <v>44645</v>
      </c>
      <c r="M2849">
        <v>-2</v>
      </c>
      <c r="N2849" s="8">
        <f t="shared" si="44"/>
        <v>-1210</v>
      </c>
    </row>
    <row r="2850" spans="1:14">
      <c r="A2850" t="s">
        <v>14</v>
      </c>
      <c r="B2850" t="s">
        <v>62</v>
      </c>
      <c r="C2850" t="s">
        <v>531</v>
      </c>
      <c r="D2850">
        <v>2037841000</v>
      </c>
      <c r="E2850" s="1">
        <v>44587</v>
      </c>
      <c r="F2850" s="1">
        <v>44587</v>
      </c>
      <c r="G2850">
        <v>6577993532</v>
      </c>
      <c r="H2850" t="s">
        <v>1614</v>
      </c>
      <c r="I2850">
        <v>1234.06</v>
      </c>
      <c r="J2850" s="1">
        <v>44647</v>
      </c>
      <c r="K2850">
        <v>1186.5999999999999</v>
      </c>
      <c r="L2850" s="1">
        <v>44645</v>
      </c>
      <c r="M2850">
        <v>-2</v>
      </c>
      <c r="N2850" s="8">
        <f t="shared" si="44"/>
        <v>-2373.1999999999998</v>
      </c>
    </row>
    <row r="2851" spans="1:14">
      <c r="A2851" t="s">
        <v>14</v>
      </c>
      <c r="B2851" t="s">
        <v>62</v>
      </c>
      <c r="C2851" t="s">
        <v>274</v>
      </c>
      <c r="D2851">
        <v>8082461008</v>
      </c>
      <c r="E2851" s="1">
        <v>44587</v>
      </c>
      <c r="F2851" s="1">
        <v>44587</v>
      </c>
      <c r="G2851">
        <v>6578049495</v>
      </c>
      <c r="H2851">
        <v>22014199</v>
      </c>
      <c r="I2851">
        <v>546.07000000000005</v>
      </c>
      <c r="J2851" s="1">
        <v>44647</v>
      </c>
      <c r="K2851">
        <v>447.6</v>
      </c>
      <c r="L2851" s="1">
        <v>44645</v>
      </c>
      <c r="M2851">
        <v>-2</v>
      </c>
      <c r="N2851" s="8">
        <f t="shared" si="44"/>
        <v>-895.2</v>
      </c>
    </row>
    <row r="2852" spans="1:14">
      <c r="A2852" t="s">
        <v>14</v>
      </c>
      <c r="B2852" t="s">
        <v>62</v>
      </c>
      <c r="C2852" t="s">
        <v>1223</v>
      </c>
      <c r="D2852">
        <v>3690650134</v>
      </c>
      <c r="E2852" s="1">
        <v>44587</v>
      </c>
      <c r="F2852" s="1">
        <v>44587</v>
      </c>
      <c r="G2852">
        <v>6578061410</v>
      </c>
      <c r="H2852">
        <v>5242500242</v>
      </c>
      <c r="I2852">
        <v>1738.5</v>
      </c>
      <c r="J2852" s="1">
        <v>44647</v>
      </c>
      <c r="K2852">
        <v>1425</v>
      </c>
      <c r="L2852" s="1">
        <v>44645</v>
      </c>
      <c r="M2852">
        <v>-2</v>
      </c>
      <c r="N2852" s="8">
        <f t="shared" si="44"/>
        <v>-2850</v>
      </c>
    </row>
    <row r="2853" spans="1:14">
      <c r="A2853" t="s">
        <v>14</v>
      </c>
      <c r="B2853" t="s">
        <v>62</v>
      </c>
      <c r="C2853" t="s">
        <v>1223</v>
      </c>
      <c r="D2853">
        <v>3690650134</v>
      </c>
      <c r="E2853" s="1">
        <v>44587</v>
      </c>
      <c r="F2853" s="1">
        <v>44587</v>
      </c>
      <c r="G2853">
        <v>6578083750</v>
      </c>
      <c r="H2853">
        <v>5242500342</v>
      </c>
      <c r="I2853">
        <v>347.7</v>
      </c>
      <c r="J2853" s="1">
        <v>44647</v>
      </c>
      <c r="K2853">
        <v>285</v>
      </c>
      <c r="L2853" s="1">
        <v>44645</v>
      </c>
      <c r="M2853">
        <v>-2</v>
      </c>
      <c r="N2853" s="8">
        <f t="shared" si="44"/>
        <v>-570</v>
      </c>
    </row>
    <row r="2854" spans="1:14">
      <c r="A2854" t="s">
        <v>14</v>
      </c>
      <c r="B2854" t="s">
        <v>62</v>
      </c>
      <c r="C2854" t="s">
        <v>303</v>
      </c>
      <c r="D2854">
        <v>426150488</v>
      </c>
      <c r="E2854" s="1">
        <v>44587</v>
      </c>
      <c r="F2854" s="1">
        <v>44587</v>
      </c>
      <c r="G2854">
        <v>6578146648</v>
      </c>
      <c r="H2854">
        <v>103885</v>
      </c>
      <c r="I2854">
        <v>4.4000000000000004</v>
      </c>
      <c r="J2854" s="1">
        <v>44647</v>
      </c>
      <c r="K2854">
        <v>4</v>
      </c>
      <c r="L2854" s="1">
        <v>44645</v>
      </c>
      <c r="M2854">
        <v>-2</v>
      </c>
      <c r="N2854" s="8">
        <f t="shared" si="44"/>
        <v>-8</v>
      </c>
    </row>
    <row r="2855" spans="1:14">
      <c r="A2855" t="s">
        <v>14</v>
      </c>
      <c r="B2855" t="s">
        <v>62</v>
      </c>
      <c r="C2855" t="s">
        <v>66</v>
      </c>
      <c r="D2855">
        <v>10994940152</v>
      </c>
      <c r="E2855" s="1">
        <v>44587</v>
      </c>
      <c r="F2855" s="1">
        <v>44587</v>
      </c>
      <c r="G2855">
        <v>6578230943</v>
      </c>
      <c r="H2855">
        <v>6100199136</v>
      </c>
      <c r="I2855">
        <v>596.28</v>
      </c>
      <c r="J2855" s="1">
        <v>44647</v>
      </c>
      <c r="K2855">
        <v>488.75</v>
      </c>
      <c r="L2855" s="1">
        <v>44645</v>
      </c>
      <c r="M2855">
        <v>-2</v>
      </c>
      <c r="N2855" s="8">
        <f t="shared" si="44"/>
        <v>-977.5</v>
      </c>
    </row>
    <row r="2856" spans="1:14">
      <c r="A2856" t="s">
        <v>14</v>
      </c>
      <c r="B2856" t="s">
        <v>62</v>
      </c>
      <c r="C2856" t="s">
        <v>155</v>
      </c>
      <c r="D2856">
        <v>5619050585</v>
      </c>
      <c r="E2856" s="1">
        <v>44587</v>
      </c>
      <c r="F2856" s="1">
        <v>44587</v>
      </c>
      <c r="G2856">
        <v>6578268990</v>
      </c>
      <c r="H2856">
        <v>500001184</v>
      </c>
      <c r="I2856">
        <v>399.14</v>
      </c>
      <c r="J2856" s="1">
        <v>44647</v>
      </c>
      <c r="K2856">
        <v>362.85</v>
      </c>
      <c r="L2856" s="1">
        <v>44616</v>
      </c>
      <c r="M2856">
        <v>-31</v>
      </c>
      <c r="N2856" s="8">
        <f t="shared" si="44"/>
        <v>-11248.35</v>
      </c>
    </row>
    <row r="2857" spans="1:14">
      <c r="A2857" t="s">
        <v>14</v>
      </c>
      <c r="B2857" t="s">
        <v>62</v>
      </c>
      <c r="C2857" t="s">
        <v>155</v>
      </c>
      <c r="D2857">
        <v>5619050585</v>
      </c>
      <c r="E2857" s="1">
        <v>44587</v>
      </c>
      <c r="F2857" s="1">
        <v>44587</v>
      </c>
      <c r="G2857">
        <v>6578308110</v>
      </c>
      <c r="H2857">
        <v>500001183</v>
      </c>
      <c r="I2857">
        <v>16136.14</v>
      </c>
      <c r="J2857" s="1">
        <v>44647</v>
      </c>
      <c r="K2857">
        <v>14669.21</v>
      </c>
      <c r="L2857" s="1">
        <v>44616</v>
      </c>
      <c r="M2857">
        <v>-31</v>
      </c>
      <c r="N2857" s="8">
        <f t="shared" si="44"/>
        <v>-454745.50999999995</v>
      </c>
    </row>
    <row r="2858" spans="1:14">
      <c r="A2858" t="s">
        <v>14</v>
      </c>
      <c r="B2858" t="s">
        <v>62</v>
      </c>
      <c r="C2858" t="s">
        <v>397</v>
      </c>
      <c r="D2858">
        <v>12657941006</v>
      </c>
      <c r="E2858" s="1">
        <v>44587</v>
      </c>
      <c r="F2858" s="1">
        <v>44587</v>
      </c>
      <c r="G2858">
        <v>6578454198</v>
      </c>
      <c r="H2858">
        <v>5529</v>
      </c>
      <c r="I2858">
        <v>1379.88</v>
      </c>
      <c r="J2858" s="1">
        <v>44647</v>
      </c>
      <c r="K2858">
        <v>1131.05</v>
      </c>
      <c r="L2858" s="1">
        <v>44622</v>
      </c>
      <c r="M2858">
        <v>-25</v>
      </c>
      <c r="N2858" s="8">
        <f t="shared" si="44"/>
        <v>-28276.25</v>
      </c>
    </row>
    <row r="2859" spans="1:14">
      <c r="A2859" t="s">
        <v>14</v>
      </c>
      <c r="B2859" t="s">
        <v>62</v>
      </c>
      <c r="C2859" t="s">
        <v>1615</v>
      </c>
      <c r="D2859">
        <v>272420639</v>
      </c>
      <c r="E2859" s="1">
        <v>44587</v>
      </c>
      <c r="F2859" s="1">
        <v>44587</v>
      </c>
      <c r="G2859">
        <v>6578471540</v>
      </c>
      <c r="H2859">
        <v>288</v>
      </c>
      <c r="I2859">
        <v>1425.6</v>
      </c>
      <c r="J2859" s="1">
        <v>44647</v>
      </c>
      <c r="K2859">
        <v>1296</v>
      </c>
      <c r="L2859" s="1">
        <v>44645</v>
      </c>
      <c r="M2859">
        <v>-2</v>
      </c>
      <c r="N2859" s="8">
        <f t="shared" si="44"/>
        <v>-2592</v>
      </c>
    </row>
    <row r="2860" spans="1:14">
      <c r="A2860" t="s">
        <v>14</v>
      </c>
      <c r="B2860" t="s">
        <v>62</v>
      </c>
      <c r="C2860" t="s">
        <v>1220</v>
      </c>
      <c r="D2860" t="s">
        <v>1221</v>
      </c>
      <c r="E2860" s="1">
        <v>44587</v>
      </c>
      <c r="F2860" s="1">
        <v>44587</v>
      </c>
      <c r="G2860">
        <v>6578654795</v>
      </c>
      <c r="H2860" t="s">
        <v>1616</v>
      </c>
      <c r="I2860">
        <v>2083.33</v>
      </c>
      <c r="J2860" s="1">
        <v>44647</v>
      </c>
      <c r="K2860">
        <v>2083.33</v>
      </c>
      <c r="L2860" s="1">
        <v>44606</v>
      </c>
      <c r="M2860">
        <v>-41</v>
      </c>
      <c r="N2860" s="8">
        <f t="shared" si="44"/>
        <v>-85416.53</v>
      </c>
    </row>
    <row r="2861" spans="1:14">
      <c r="A2861" t="s">
        <v>14</v>
      </c>
      <c r="B2861" t="s">
        <v>62</v>
      </c>
      <c r="C2861" t="s">
        <v>288</v>
      </c>
      <c r="D2861">
        <v>7195130153</v>
      </c>
      <c r="E2861" s="1">
        <v>44587</v>
      </c>
      <c r="F2861" s="1">
        <v>44587</v>
      </c>
      <c r="G2861">
        <v>6579018202</v>
      </c>
      <c r="H2861">
        <v>3622008702</v>
      </c>
      <c r="I2861">
        <v>19023.25</v>
      </c>
      <c r="J2861" s="1">
        <v>44647</v>
      </c>
      <c r="K2861">
        <v>17293.86</v>
      </c>
      <c r="L2861" s="1">
        <v>44616</v>
      </c>
      <c r="M2861">
        <v>-31</v>
      </c>
      <c r="N2861" s="8">
        <f t="shared" si="44"/>
        <v>-536109.66</v>
      </c>
    </row>
    <row r="2862" spans="1:14">
      <c r="A2862" t="s">
        <v>14</v>
      </c>
      <c r="B2862" t="s">
        <v>62</v>
      </c>
      <c r="C2862" t="s">
        <v>203</v>
      </c>
      <c r="D2862">
        <v>212840235</v>
      </c>
      <c r="E2862" s="1">
        <v>44587</v>
      </c>
      <c r="F2862" s="1">
        <v>44587</v>
      </c>
      <c r="G2862">
        <v>6579245314</v>
      </c>
      <c r="H2862">
        <v>1000006148</v>
      </c>
      <c r="I2862">
        <v>11480.67</v>
      </c>
      <c r="J2862" s="1">
        <v>44647</v>
      </c>
      <c r="K2862">
        <v>10436.969999999999</v>
      </c>
      <c r="L2862" s="1">
        <v>44645</v>
      </c>
      <c r="M2862">
        <v>-2</v>
      </c>
      <c r="N2862" s="8">
        <f t="shared" si="44"/>
        <v>-20873.939999999999</v>
      </c>
    </row>
    <row r="2863" spans="1:14">
      <c r="A2863" t="s">
        <v>14</v>
      </c>
      <c r="B2863" t="s">
        <v>62</v>
      </c>
      <c r="C2863" t="s">
        <v>203</v>
      </c>
      <c r="D2863">
        <v>212840235</v>
      </c>
      <c r="E2863" s="1">
        <v>44587</v>
      </c>
      <c r="F2863" s="1">
        <v>44587</v>
      </c>
      <c r="G2863">
        <v>6579268331</v>
      </c>
      <c r="H2863">
        <v>1000006149</v>
      </c>
      <c r="I2863">
        <v>124.74</v>
      </c>
      <c r="J2863" s="1">
        <v>44647</v>
      </c>
      <c r="K2863">
        <v>113.4</v>
      </c>
      <c r="L2863" s="1">
        <v>44645</v>
      </c>
      <c r="M2863">
        <v>-2</v>
      </c>
      <c r="N2863" s="8">
        <f t="shared" si="44"/>
        <v>-226.8</v>
      </c>
    </row>
    <row r="2864" spans="1:14">
      <c r="A2864" t="s">
        <v>14</v>
      </c>
      <c r="B2864" t="s">
        <v>62</v>
      </c>
      <c r="C2864" t="s">
        <v>333</v>
      </c>
      <c r="D2864">
        <v>11173091007</v>
      </c>
      <c r="E2864" s="1">
        <v>44587</v>
      </c>
      <c r="F2864" s="1">
        <v>44587</v>
      </c>
      <c r="G2864">
        <v>6579278360</v>
      </c>
      <c r="H2864" t="s">
        <v>1617</v>
      </c>
      <c r="I2864">
        <v>1951.26</v>
      </c>
      <c r="J2864" s="1">
        <v>44647</v>
      </c>
      <c r="K2864">
        <v>1599.39</v>
      </c>
      <c r="L2864" s="1">
        <v>44645</v>
      </c>
      <c r="M2864">
        <v>-2</v>
      </c>
      <c r="N2864" s="8">
        <f t="shared" si="44"/>
        <v>-3198.78</v>
      </c>
    </row>
    <row r="2865" spans="1:14">
      <c r="A2865" t="s">
        <v>14</v>
      </c>
      <c r="B2865" t="s">
        <v>62</v>
      </c>
      <c r="C2865" t="s">
        <v>1618</v>
      </c>
      <c r="D2865" t="s">
        <v>1619</v>
      </c>
      <c r="E2865" s="1">
        <v>44587</v>
      </c>
      <c r="F2865" s="1">
        <v>44587</v>
      </c>
      <c r="G2865">
        <v>6579417926</v>
      </c>
      <c r="H2865" t="s">
        <v>19</v>
      </c>
      <c r="I2865">
        <v>100</v>
      </c>
      <c r="J2865" s="1">
        <v>44647</v>
      </c>
      <c r="K2865">
        <v>80</v>
      </c>
      <c r="L2865" s="1">
        <v>44593</v>
      </c>
      <c r="M2865">
        <v>-54</v>
      </c>
      <c r="N2865" s="8">
        <f t="shared" si="44"/>
        <v>-4320</v>
      </c>
    </row>
    <row r="2866" spans="1:14">
      <c r="A2866" t="s">
        <v>14</v>
      </c>
      <c r="B2866" t="s">
        <v>62</v>
      </c>
      <c r="C2866" t="s">
        <v>1618</v>
      </c>
      <c r="D2866" t="s">
        <v>1619</v>
      </c>
      <c r="E2866" s="1">
        <v>44587</v>
      </c>
      <c r="F2866" s="1">
        <v>44587</v>
      </c>
      <c r="G2866">
        <v>6579427826</v>
      </c>
      <c r="H2866" t="s">
        <v>1620</v>
      </c>
      <c r="I2866">
        <v>200</v>
      </c>
      <c r="J2866" s="1">
        <v>44647</v>
      </c>
      <c r="K2866">
        <v>160</v>
      </c>
      <c r="L2866" s="1">
        <v>44593</v>
      </c>
      <c r="M2866">
        <v>-54</v>
      </c>
      <c r="N2866" s="8">
        <f t="shared" si="44"/>
        <v>-8640</v>
      </c>
    </row>
    <row r="2867" spans="1:14">
      <c r="A2867" t="s">
        <v>14</v>
      </c>
      <c r="B2867" t="s">
        <v>62</v>
      </c>
      <c r="C2867" t="s">
        <v>469</v>
      </c>
      <c r="D2867">
        <v>4754860155</v>
      </c>
      <c r="E2867" s="1">
        <v>44587</v>
      </c>
      <c r="F2867" s="1">
        <v>44587</v>
      </c>
      <c r="G2867">
        <v>6579711727</v>
      </c>
      <c r="H2867">
        <v>2022000550</v>
      </c>
      <c r="I2867">
        <v>33339.410000000003</v>
      </c>
      <c r="J2867" s="1">
        <v>44647</v>
      </c>
      <c r="K2867">
        <v>30308.55</v>
      </c>
      <c r="L2867" s="1">
        <v>44645</v>
      </c>
      <c r="M2867">
        <v>-2</v>
      </c>
      <c r="N2867" s="8">
        <f t="shared" si="44"/>
        <v>-60617.1</v>
      </c>
    </row>
    <row r="2868" spans="1:14">
      <c r="A2868" t="s">
        <v>14</v>
      </c>
      <c r="B2868" t="s">
        <v>62</v>
      </c>
      <c r="C2868" t="s">
        <v>178</v>
      </c>
      <c r="D2868">
        <v>2154270595</v>
      </c>
      <c r="E2868" s="1">
        <v>44587</v>
      </c>
      <c r="F2868" s="1">
        <v>44587</v>
      </c>
      <c r="G2868">
        <v>6579768425</v>
      </c>
      <c r="H2868">
        <v>92200648</v>
      </c>
      <c r="I2868">
        <v>63.44</v>
      </c>
      <c r="J2868" s="1">
        <v>44647</v>
      </c>
      <c r="K2868">
        <v>52</v>
      </c>
      <c r="L2868" s="1">
        <v>44645</v>
      </c>
      <c r="M2868">
        <v>-2</v>
      </c>
      <c r="N2868" s="8">
        <f t="shared" si="44"/>
        <v>-104</v>
      </c>
    </row>
    <row r="2869" spans="1:14">
      <c r="A2869" t="s">
        <v>14</v>
      </c>
      <c r="B2869" t="s">
        <v>62</v>
      </c>
      <c r="C2869" t="s">
        <v>178</v>
      </c>
      <c r="D2869">
        <v>2154270595</v>
      </c>
      <c r="E2869" s="1">
        <v>44587</v>
      </c>
      <c r="F2869" s="1">
        <v>44587</v>
      </c>
      <c r="G2869">
        <v>6579791767</v>
      </c>
      <c r="H2869">
        <v>92200527</v>
      </c>
      <c r="I2869">
        <v>219.6</v>
      </c>
      <c r="J2869" s="1">
        <v>44647</v>
      </c>
      <c r="K2869">
        <v>180</v>
      </c>
      <c r="L2869" s="1">
        <v>44645</v>
      </c>
      <c r="M2869">
        <v>-2</v>
      </c>
      <c r="N2869" s="8">
        <f t="shared" si="44"/>
        <v>-360</v>
      </c>
    </row>
    <row r="2870" spans="1:14">
      <c r="A2870" t="s">
        <v>14</v>
      </c>
      <c r="B2870" t="s">
        <v>62</v>
      </c>
      <c r="C2870" t="s">
        <v>178</v>
      </c>
      <c r="D2870">
        <v>2154270595</v>
      </c>
      <c r="E2870" s="1">
        <v>44587</v>
      </c>
      <c r="F2870" s="1">
        <v>44587</v>
      </c>
      <c r="G2870">
        <v>6579798231</v>
      </c>
      <c r="H2870">
        <v>92200745</v>
      </c>
      <c r="I2870">
        <v>190.32</v>
      </c>
      <c r="J2870" s="1">
        <v>44647</v>
      </c>
      <c r="K2870">
        <v>156</v>
      </c>
      <c r="L2870" s="1">
        <v>44645</v>
      </c>
      <c r="M2870">
        <v>-2</v>
      </c>
      <c r="N2870" s="8">
        <f t="shared" si="44"/>
        <v>-312</v>
      </c>
    </row>
    <row r="2871" spans="1:14">
      <c r="A2871" t="s">
        <v>14</v>
      </c>
      <c r="B2871" t="s">
        <v>62</v>
      </c>
      <c r="C2871" t="s">
        <v>1621</v>
      </c>
      <c r="D2871">
        <v>9018810151</v>
      </c>
      <c r="E2871" s="1">
        <v>44587</v>
      </c>
      <c r="F2871" s="1">
        <v>44587</v>
      </c>
      <c r="G2871">
        <v>6579813734</v>
      </c>
      <c r="H2871" t="s">
        <v>1622</v>
      </c>
      <c r="I2871">
        <v>113.46</v>
      </c>
      <c r="J2871" s="1">
        <v>44647</v>
      </c>
      <c r="K2871">
        <v>93</v>
      </c>
      <c r="L2871" s="1">
        <v>44616</v>
      </c>
      <c r="M2871">
        <v>-31</v>
      </c>
      <c r="N2871" s="8">
        <f t="shared" si="44"/>
        <v>-2883</v>
      </c>
    </row>
    <row r="2872" spans="1:14">
      <c r="A2872" t="s">
        <v>14</v>
      </c>
      <c r="B2872" t="s">
        <v>62</v>
      </c>
      <c r="C2872" t="s">
        <v>307</v>
      </c>
      <c r="D2872">
        <v>1086690581</v>
      </c>
      <c r="E2872" s="1">
        <v>44587</v>
      </c>
      <c r="F2872" s="1">
        <v>44587</v>
      </c>
      <c r="G2872">
        <v>6579825021</v>
      </c>
      <c r="H2872" t="s">
        <v>1623</v>
      </c>
      <c r="I2872">
        <v>1389.58</v>
      </c>
      <c r="J2872" s="1">
        <v>44647</v>
      </c>
      <c r="K2872">
        <v>1139</v>
      </c>
      <c r="L2872" s="1">
        <v>44623</v>
      </c>
      <c r="M2872">
        <v>-24</v>
      </c>
      <c r="N2872" s="8">
        <f t="shared" si="44"/>
        <v>-27336</v>
      </c>
    </row>
    <row r="2873" spans="1:14">
      <c r="A2873" t="s">
        <v>14</v>
      </c>
      <c r="B2873" t="s">
        <v>62</v>
      </c>
      <c r="C2873" t="s">
        <v>307</v>
      </c>
      <c r="D2873">
        <v>1086690581</v>
      </c>
      <c r="E2873" s="1">
        <v>44587</v>
      </c>
      <c r="F2873" s="1">
        <v>44587</v>
      </c>
      <c r="G2873">
        <v>6579826585</v>
      </c>
      <c r="H2873" t="s">
        <v>1624</v>
      </c>
      <c r="I2873">
        <v>256.2</v>
      </c>
      <c r="J2873" s="1">
        <v>44647</v>
      </c>
      <c r="K2873">
        <v>210</v>
      </c>
      <c r="L2873" s="1">
        <v>44623</v>
      </c>
      <c r="M2873">
        <v>-24</v>
      </c>
      <c r="N2873" s="8">
        <f t="shared" si="44"/>
        <v>-5040</v>
      </c>
    </row>
    <row r="2874" spans="1:14">
      <c r="A2874" t="s">
        <v>14</v>
      </c>
      <c r="B2874" t="s">
        <v>62</v>
      </c>
      <c r="C2874" t="s">
        <v>1625</v>
      </c>
      <c r="D2874" t="s">
        <v>1626</v>
      </c>
      <c r="E2874" s="1">
        <v>44587</v>
      </c>
      <c r="F2874" s="1">
        <v>44587</v>
      </c>
      <c r="G2874">
        <v>6579848714</v>
      </c>
      <c r="H2874" t="s">
        <v>1210</v>
      </c>
      <c r="I2874">
        <v>6900</v>
      </c>
      <c r="J2874" s="1">
        <v>44647</v>
      </c>
      <c r="K2874">
        <v>6900</v>
      </c>
      <c r="L2874" s="1">
        <v>44593</v>
      </c>
      <c r="M2874">
        <v>-54</v>
      </c>
      <c r="N2874" s="8">
        <f t="shared" si="44"/>
        <v>-372600</v>
      </c>
    </row>
    <row r="2875" spans="1:14">
      <c r="A2875" t="s">
        <v>14</v>
      </c>
      <c r="B2875" t="s">
        <v>62</v>
      </c>
      <c r="C2875" t="s">
        <v>307</v>
      </c>
      <c r="D2875">
        <v>1086690581</v>
      </c>
      <c r="E2875" s="1">
        <v>44587</v>
      </c>
      <c r="F2875" s="1">
        <v>44587</v>
      </c>
      <c r="G2875">
        <v>6579853213</v>
      </c>
      <c r="H2875" t="s">
        <v>1627</v>
      </c>
      <c r="I2875">
        <v>6666.08</v>
      </c>
      <c r="J2875" s="1">
        <v>44647</v>
      </c>
      <c r="K2875">
        <v>5464</v>
      </c>
      <c r="L2875" s="1">
        <v>44623</v>
      </c>
      <c r="M2875">
        <v>-24</v>
      </c>
      <c r="N2875" s="8">
        <f t="shared" si="44"/>
        <v>-131136</v>
      </c>
    </row>
    <row r="2876" spans="1:14">
      <c r="A2876" t="s">
        <v>14</v>
      </c>
      <c r="B2876" t="s">
        <v>62</v>
      </c>
      <c r="C2876" t="s">
        <v>307</v>
      </c>
      <c r="D2876">
        <v>1086690581</v>
      </c>
      <c r="E2876" s="1">
        <v>44587</v>
      </c>
      <c r="F2876" s="1">
        <v>44587</v>
      </c>
      <c r="G2876">
        <v>6579858379</v>
      </c>
      <c r="H2876" t="s">
        <v>1628</v>
      </c>
      <c r="I2876">
        <v>589.26</v>
      </c>
      <c r="J2876" s="1">
        <v>44647</v>
      </c>
      <c r="K2876">
        <v>483</v>
      </c>
      <c r="L2876" s="1">
        <v>44623</v>
      </c>
      <c r="M2876">
        <v>-24</v>
      </c>
      <c r="N2876" s="8">
        <f t="shared" si="44"/>
        <v>-11592</v>
      </c>
    </row>
    <row r="2877" spans="1:14">
      <c r="A2877" t="s">
        <v>14</v>
      </c>
      <c r="B2877" t="s">
        <v>62</v>
      </c>
      <c r="C2877" t="s">
        <v>307</v>
      </c>
      <c r="D2877">
        <v>1086690581</v>
      </c>
      <c r="E2877" s="1">
        <v>44587</v>
      </c>
      <c r="F2877" s="1">
        <v>44587</v>
      </c>
      <c r="G2877">
        <v>6579861467</v>
      </c>
      <c r="H2877" t="s">
        <v>1629</v>
      </c>
      <c r="I2877">
        <v>7882.42</v>
      </c>
      <c r="J2877" s="1">
        <v>44647</v>
      </c>
      <c r="K2877">
        <v>6461</v>
      </c>
      <c r="L2877" s="1">
        <v>44623</v>
      </c>
      <c r="M2877">
        <v>-24</v>
      </c>
      <c r="N2877" s="8">
        <f t="shared" si="44"/>
        <v>-155064</v>
      </c>
    </row>
    <row r="2878" spans="1:14">
      <c r="A2878" t="s">
        <v>14</v>
      </c>
      <c r="B2878" t="s">
        <v>62</v>
      </c>
      <c r="C2878" t="s">
        <v>1630</v>
      </c>
      <c r="D2878">
        <v>5200381001</v>
      </c>
      <c r="E2878" s="1">
        <v>44587</v>
      </c>
      <c r="F2878" s="1">
        <v>44587</v>
      </c>
      <c r="G2878">
        <v>6579866342</v>
      </c>
      <c r="H2878" t="s">
        <v>1631</v>
      </c>
      <c r="I2878">
        <v>34.090000000000003</v>
      </c>
      <c r="J2878" s="1">
        <v>44647</v>
      </c>
      <c r="K2878">
        <v>30.99</v>
      </c>
      <c r="L2878" s="1">
        <v>44645</v>
      </c>
      <c r="M2878">
        <v>-2</v>
      </c>
      <c r="N2878" s="8">
        <f t="shared" si="44"/>
        <v>-61.98</v>
      </c>
    </row>
    <row r="2879" spans="1:14">
      <c r="A2879" t="s">
        <v>14</v>
      </c>
      <c r="B2879" t="s">
        <v>62</v>
      </c>
      <c r="C2879" t="s">
        <v>307</v>
      </c>
      <c r="D2879">
        <v>1086690581</v>
      </c>
      <c r="E2879" s="1">
        <v>44587</v>
      </c>
      <c r="F2879" s="1">
        <v>44587</v>
      </c>
      <c r="G2879">
        <v>6579868717</v>
      </c>
      <c r="H2879" t="s">
        <v>1632</v>
      </c>
      <c r="I2879">
        <v>4499.97</v>
      </c>
      <c r="J2879" s="1">
        <v>44647</v>
      </c>
      <c r="K2879">
        <v>3688.5</v>
      </c>
      <c r="L2879" s="1">
        <v>44623</v>
      </c>
      <c r="M2879">
        <v>-24</v>
      </c>
      <c r="N2879" s="8">
        <f t="shared" si="44"/>
        <v>-88524</v>
      </c>
    </row>
    <row r="2880" spans="1:14">
      <c r="A2880" t="s">
        <v>14</v>
      </c>
      <c r="B2880" t="s">
        <v>62</v>
      </c>
      <c r="C2880" t="s">
        <v>307</v>
      </c>
      <c r="D2880">
        <v>1086690581</v>
      </c>
      <c r="E2880" s="1">
        <v>44587</v>
      </c>
      <c r="F2880" s="1">
        <v>44587</v>
      </c>
      <c r="G2880">
        <v>6579876636</v>
      </c>
      <c r="H2880" t="s">
        <v>1633</v>
      </c>
      <c r="I2880">
        <v>3999.16</v>
      </c>
      <c r="J2880" s="1">
        <v>44647</v>
      </c>
      <c r="K2880">
        <v>3278</v>
      </c>
      <c r="L2880" s="1">
        <v>44623</v>
      </c>
      <c r="M2880">
        <v>-24</v>
      </c>
      <c r="N2880" s="8">
        <f t="shared" si="44"/>
        <v>-78672</v>
      </c>
    </row>
    <row r="2881" spans="1:14">
      <c r="A2881" t="s">
        <v>14</v>
      </c>
      <c r="B2881" t="s">
        <v>62</v>
      </c>
      <c r="C2881" t="s">
        <v>307</v>
      </c>
      <c r="D2881">
        <v>1086690581</v>
      </c>
      <c r="E2881" s="1">
        <v>44587</v>
      </c>
      <c r="F2881" s="1">
        <v>44587</v>
      </c>
      <c r="G2881">
        <v>6579885096</v>
      </c>
      <c r="H2881" t="s">
        <v>1634</v>
      </c>
      <c r="I2881">
        <v>7068.68</v>
      </c>
      <c r="J2881" s="1">
        <v>44647</v>
      </c>
      <c r="K2881">
        <v>5794</v>
      </c>
      <c r="L2881" s="1">
        <v>44623</v>
      </c>
      <c r="M2881">
        <v>-24</v>
      </c>
      <c r="N2881" s="8">
        <f t="shared" si="44"/>
        <v>-139056</v>
      </c>
    </row>
    <row r="2882" spans="1:14">
      <c r="A2882" t="s">
        <v>14</v>
      </c>
      <c r="B2882" t="s">
        <v>62</v>
      </c>
      <c r="C2882" t="s">
        <v>307</v>
      </c>
      <c r="D2882">
        <v>1086690581</v>
      </c>
      <c r="E2882" s="1">
        <v>44587</v>
      </c>
      <c r="F2882" s="1">
        <v>44587</v>
      </c>
      <c r="G2882">
        <v>6579898498</v>
      </c>
      <c r="H2882" t="s">
        <v>1635</v>
      </c>
      <c r="I2882">
        <v>6485.52</v>
      </c>
      <c r="J2882" s="1">
        <v>44647</v>
      </c>
      <c r="K2882">
        <v>5316</v>
      </c>
      <c r="L2882" s="1">
        <v>44623</v>
      </c>
      <c r="M2882">
        <v>-24</v>
      </c>
      <c r="N2882" s="8">
        <f t="shared" si="44"/>
        <v>-127584</v>
      </c>
    </row>
    <row r="2883" spans="1:14">
      <c r="A2883" t="s">
        <v>14</v>
      </c>
      <c r="B2883" t="s">
        <v>62</v>
      </c>
      <c r="C2883" t="s">
        <v>307</v>
      </c>
      <c r="D2883">
        <v>1086690581</v>
      </c>
      <c r="E2883" s="1">
        <v>44587</v>
      </c>
      <c r="F2883" s="1">
        <v>44587</v>
      </c>
      <c r="G2883">
        <v>6579901107</v>
      </c>
      <c r="H2883" t="s">
        <v>1636</v>
      </c>
      <c r="I2883">
        <v>594.75</v>
      </c>
      <c r="J2883" s="1">
        <v>44647</v>
      </c>
      <c r="K2883">
        <v>487.5</v>
      </c>
      <c r="L2883" s="1">
        <v>44623</v>
      </c>
      <c r="M2883">
        <v>-24</v>
      </c>
      <c r="N2883" s="8">
        <f t="shared" ref="N2883:N2946" si="45">+K2883*M2883</f>
        <v>-11700</v>
      </c>
    </row>
    <row r="2884" spans="1:14">
      <c r="A2884" t="s">
        <v>14</v>
      </c>
      <c r="B2884" t="s">
        <v>62</v>
      </c>
      <c r="C2884" t="s">
        <v>307</v>
      </c>
      <c r="D2884">
        <v>1086690581</v>
      </c>
      <c r="E2884" s="1">
        <v>44587</v>
      </c>
      <c r="F2884" s="1">
        <v>44587</v>
      </c>
      <c r="G2884">
        <v>6579914933</v>
      </c>
      <c r="H2884" t="s">
        <v>1637</v>
      </c>
      <c r="I2884">
        <v>7999.54</v>
      </c>
      <c r="J2884" s="1">
        <v>44647</v>
      </c>
      <c r="K2884">
        <v>6557</v>
      </c>
      <c r="L2884" s="1">
        <v>44623</v>
      </c>
      <c r="M2884">
        <v>-24</v>
      </c>
      <c r="N2884" s="8">
        <f t="shared" si="45"/>
        <v>-157368</v>
      </c>
    </row>
    <row r="2885" spans="1:14">
      <c r="A2885" t="s">
        <v>14</v>
      </c>
      <c r="B2885" t="s">
        <v>62</v>
      </c>
      <c r="C2885" t="s">
        <v>307</v>
      </c>
      <c r="D2885">
        <v>1086690581</v>
      </c>
      <c r="E2885" s="1">
        <v>44587</v>
      </c>
      <c r="F2885" s="1">
        <v>44587</v>
      </c>
      <c r="G2885">
        <v>6579916639</v>
      </c>
      <c r="H2885" t="s">
        <v>1638</v>
      </c>
      <c r="I2885">
        <v>660.02</v>
      </c>
      <c r="J2885" s="1">
        <v>44647</v>
      </c>
      <c r="K2885">
        <v>541</v>
      </c>
      <c r="L2885" s="1">
        <v>44623</v>
      </c>
      <c r="M2885">
        <v>-24</v>
      </c>
      <c r="N2885" s="8">
        <f t="shared" si="45"/>
        <v>-12984</v>
      </c>
    </row>
    <row r="2886" spans="1:14">
      <c r="A2886" t="s">
        <v>14</v>
      </c>
      <c r="B2886" t="s">
        <v>62</v>
      </c>
      <c r="C2886" t="s">
        <v>307</v>
      </c>
      <c r="D2886">
        <v>1086690581</v>
      </c>
      <c r="E2886" s="1">
        <v>44587</v>
      </c>
      <c r="F2886" s="1">
        <v>44587</v>
      </c>
      <c r="G2886">
        <v>6579917264</v>
      </c>
      <c r="H2886" t="s">
        <v>1639</v>
      </c>
      <c r="I2886">
        <v>19999.46</v>
      </c>
      <c r="J2886" s="1">
        <v>44647</v>
      </c>
      <c r="K2886">
        <v>16393</v>
      </c>
      <c r="L2886" s="1">
        <v>44623</v>
      </c>
      <c r="M2886">
        <v>-24</v>
      </c>
      <c r="N2886" s="8">
        <f t="shared" si="45"/>
        <v>-393432</v>
      </c>
    </row>
    <row r="2887" spans="1:14">
      <c r="A2887" t="s">
        <v>14</v>
      </c>
      <c r="B2887" t="s">
        <v>62</v>
      </c>
      <c r="C2887" t="s">
        <v>307</v>
      </c>
      <c r="D2887">
        <v>1086690581</v>
      </c>
      <c r="E2887" s="1">
        <v>44587</v>
      </c>
      <c r="F2887" s="1">
        <v>44587</v>
      </c>
      <c r="G2887">
        <v>6579933366</v>
      </c>
      <c r="H2887" t="s">
        <v>1640</v>
      </c>
      <c r="I2887">
        <v>597.79999999999995</v>
      </c>
      <c r="J2887" s="1">
        <v>44647</v>
      </c>
      <c r="K2887">
        <v>490</v>
      </c>
      <c r="L2887" s="1">
        <v>44827</v>
      </c>
      <c r="M2887">
        <v>180</v>
      </c>
      <c r="N2887" s="8">
        <f t="shared" si="45"/>
        <v>88200</v>
      </c>
    </row>
    <row r="2888" spans="1:14">
      <c r="A2888" t="s">
        <v>14</v>
      </c>
      <c r="B2888" t="s">
        <v>62</v>
      </c>
      <c r="C2888" t="s">
        <v>1237</v>
      </c>
      <c r="D2888">
        <v>10882651002</v>
      </c>
      <c r="E2888" s="1">
        <v>44587</v>
      </c>
      <c r="F2888" s="1">
        <v>44587</v>
      </c>
      <c r="G2888">
        <v>6579946673</v>
      </c>
      <c r="H2888" t="s">
        <v>1641</v>
      </c>
      <c r="I2888">
        <v>8480</v>
      </c>
      <c r="J2888" s="1">
        <v>44647</v>
      </c>
      <c r="K2888">
        <v>8140</v>
      </c>
      <c r="L2888" s="1">
        <v>44645</v>
      </c>
      <c r="M2888">
        <v>-2</v>
      </c>
      <c r="N2888" s="8">
        <f t="shared" si="45"/>
        <v>-16280</v>
      </c>
    </row>
    <row r="2889" spans="1:14">
      <c r="A2889" t="s">
        <v>14</v>
      </c>
      <c r="B2889" t="s">
        <v>62</v>
      </c>
      <c r="C2889" t="s">
        <v>1237</v>
      </c>
      <c r="D2889">
        <v>10882651002</v>
      </c>
      <c r="E2889" s="1">
        <v>44587</v>
      </c>
      <c r="F2889" s="1">
        <v>44587</v>
      </c>
      <c r="G2889">
        <v>6579946834</v>
      </c>
      <c r="H2889" t="s">
        <v>1642</v>
      </c>
      <c r="I2889">
        <v>3931.2</v>
      </c>
      <c r="J2889" s="1">
        <v>44647</v>
      </c>
      <c r="K2889">
        <v>3780</v>
      </c>
      <c r="L2889" s="1">
        <v>44645</v>
      </c>
      <c r="M2889">
        <v>-2</v>
      </c>
      <c r="N2889" s="8">
        <f t="shared" si="45"/>
        <v>-7560</v>
      </c>
    </row>
    <row r="2890" spans="1:14">
      <c r="A2890" t="s">
        <v>14</v>
      </c>
      <c r="B2890" t="s">
        <v>62</v>
      </c>
      <c r="C2890" t="s">
        <v>1237</v>
      </c>
      <c r="D2890">
        <v>10882651002</v>
      </c>
      <c r="E2890" s="1">
        <v>44587</v>
      </c>
      <c r="F2890" s="1">
        <v>44587</v>
      </c>
      <c r="G2890">
        <v>6579946870</v>
      </c>
      <c r="H2890" t="s">
        <v>1643</v>
      </c>
      <c r="I2890">
        <v>10133.76</v>
      </c>
      <c r="J2890" s="1">
        <v>44647</v>
      </c>
      <c r="K2890">
        <v>9744</v>
      </c>
      <c r="L2890" s="1">
        <v>44645</v>
      </c>
      <c r="M2890">
        <v>-2</v>
      </c>
      <c r="N2890" s="8">
        <f t="shared" si="45"/>
        <v>-19488</v>
      </c>
    </row>
    <row r="2891" spans="1:14">
      <c r="A2891" t="s">
        <v>14</v>
      </c>
      <c r="B2891" t="s">
        <v>62</v>
      </c>
      <c r="C2891" t="s">
        <v>1237</v>
      </c>
      <c r="D2891">
        <v>10882651002</v>
      </c>
      <c r="E2891" s="1">
        <v>44587</v>
      </c>
      <c r="F2891" s="1">
        <v>44587</v>
      </c>
      <c r="G2891">
        <v>6579946880</v>
      </c>
      <c r="H2891" t="s">
        <v>1644</v>
      </c>
      <c r="I2891">
        <v>7738.48</v>
      </c>
      <c r="J2891" s="1">
        <v>44647</v>
      </c>
      <c r="K2891">
        <v>7427</v>
      </c>
      <c r="L2891" s="1">
        <v>44645</v>
      </c>
      <c r="M2891">
        <v>-2</v>
      </c>
      <c r="N2891" s="8">
        <f t="shared" si="45"/>
        <v>-14854</v>
      </c>
    </row>
    <row r="2892" spans="1:14">
      <c r="A2892" t="s">
        <v>14</v>
      </c>
      <c r="B2892" t="s">
        <v>62</v>
      </c>
      <c r="C2892" t="s">
        <v>1237</v>
      </c>
      <c r="D2892">
        <v>10882651002</v>
      </c>
      <c r="E2892" s="1">
        <v>44587</v>
      </c>
      <c r="F2892" s="1">
        <v>44587</v>
      </c>
      <c r="G2892">
        <v>6579946901</v>
      </c>
      <c r="H2892" t="s">
        <v>1645</v>
      </c>
      <c r="I2892">
        <v>7524.08</v>
      </c>
      <c r="J2892" s="1">
        <v>44647</v>
      </c>
      <c r="K2892">
        <v>7207</v>
      </c>
      <c r="L2892" s="1">
        <v>44645</v>
      </c>
      <c r="M2892">
        <v>-2</v>
      </c>
      <c r="N2892" s="8">
        <f t="shared" si="45"/>
        <v>-14414</v>
      </c>
    </row>
    <row r="2893" spans="1:14">
      <c r="A2893" t="s">
        <v>14</v>
      </c>
      <c r="B2893" t="s">
        <v>62</v>
      </c>
      <c r="C2893" t="s">
        <v>1237</v>
      </c>
      <c r="D2893">
        <v>10882651002</v>
      </c>
      <c r="E2893" s="1">
        <v>44587</v>
      </c>
      <c r="F2893" s="1">
        <v>44587</v>
      </c>
      <c r="G2893">
        <v>6579946916</v>
      </c>
      <c r="H2893" t="s">
        <v>1646</v>
      </c>
      <c r="I2893">
        <v>7655.28</v>
      </c>
      <c r="J2893" s="1">
        <v>44647</v>
      </c>
      <c r="K2893">
        <v>7347</v>
      </c>
      <c r="L2893" s="1">
        <v>44645</v>
      </c>
      <c r="M2893">
        <v>-2</v>
      </c>
      <c r="N2893" s="8">
        <f t="shared" si="45"/>
        <v>-14694</v>
      </c>
    </row>
    <row r="2894" spans="1:14">
      <c r="A2894" t="s">
        <v>14</v>
      </c>
      <c r="B2894" t="s">
        <v>62</v>
      </c>
      <c r="C2894" t="s">
        <v>1237</v>
      </c>
      <c r="D2894">
        <v>10882651002</v>
      </c>
      <c r="E2894" s="1">
        <v>44587</v>
      </c>
      <c r="F2894" s="1">
        <v>44587</v>
      </c>
      <c r="G2894">
        <v>6579946928</v>
      </c>
      <c r="H2894" t="s">
        <v>1647</v>
      </c>
      <c r="I2894">
        <v>12315.68</v>
      </c>
      <c r="J2894" s="1">
        <v>44647</v>
      </c>
      <c r="K2894">
        <v>11842</v>
      </c>
      <c r="L2894" s="1">
        <v>44645</v>
      </c>
      <c r="M2894">
        <v>-2</v>
      </c>
      <c r="N2894" s="8">
        <f t="shared" si="45"/>
        <v>-23684</v>
      </c>
    </row>
    <row r="2895" spans="1:14">
      <c r="A2895" t="s">
        <v>14</v>
      </c>
      <c r="B2895" t="s">
        <v>62</v>
      </c>
      <c r="C2895" t="s">
        <v>1648</v>
      </c>
      <c r="D2895" t="s">
        <v>1649</v>
      </c>
      <c r="E2895" s="1">
        <v>44587</v>
      </c>
      <c r="F2895" s="1">
        <v>44587</v>
      </c>
      <c r="G2895">
        <v>6580271935</v>
      </c>
      <c r="H2895" t="s">
        <v>1203</v>
      </c>
      <c r="I2895">
        <v>3000</v>
      </c>
      <c r="J2895" s="1">
        <v>44647</v>
      </c>
      <c r="K2895">
        <v>3000</v>
      </c>
      <c r="L2895" s="1">
        <v>44607</v>
      </c>
      <c r="M2895">
        <v>-40</v>
      </c>
      <c r="N2895" s="8">
        <f t="shared" si="45"/>
        <v>-120000</v>
      </c>
    </row>
    <row r="2896" spans="1:14">
      <c r="A2896" t="s">
        <v>14</v>
      </c>
      <c r="B2896" t="s">
        <v>62</v>
      </c>
      <c r="C2896" t="s">
        <v>462</v>
      </c>
      <c r="D2896">
        <v>3948960962</v>
      </c>
      <c r="E2896" s="1">
        <v>44587</v>
      </c>
      <c r="F2896" s="1">
        <v>44587</v>
      </c>
      <c r="G2896">
        <v>6580713701</v>
      </c>
      <c r="H2896">
        <v>2022500323</v>
      </c>
      <c r="I2896">
        <v>2758.42</v>
      </c>
      <c r="J2896" s="1">
        <v>44647</v>
      </c>
      <c r="K2896">
        <v>2261</v>
      </c>
      <c r="L2896" s="1">
        <v>44621</v>
      </c>
      <c r="M2896">
        <v>-26</v>
      </c>
      <c r="N2896" s="8">
        <f t="shared" si="45"/>
        <v>-58786</v>
      </c>
    </row>
    <row r="2897" spans="1:14">
      <c r="A2897" t="s">
        <v>14</v>
      </c>
      <c r="B2897" t="s">
        <v>62</v>
      </c>
      <c r="C2897" t="s">
        <v>348</v>
      </c>
      <c r="D2897">
        <v>6991810588</v>
      </c>
      <c r="E2897" s="1">
        <v>44587</v>
      </c>
      <c r="F2897" s="1">
        <v>44587</v>
      </c>
      <c r="G2897">
        <v>6580820077</v>
      </c>
      <c r="H2897">
        <v>423</v>
      </c>
      <c r="I2897">
        <v>11550</v>
      </c>
      <c r="J2897" s="1">
        <v>44647</v>
      </c>
      <c r="K2897">
        <v>11000</v>
      </c>
      <c r="L2897" s="1">
        <v>44616</v>
      </c>
      <c r="M2897">
        <v>-31</v>
      </c>
      <c r="N2897" s="8">
        <f t="shared" si="45"/>
        <v>-341000</v>
      </c>
    </row>
    <row r="2898" spans="1:14">
      <c r="A2898" t="s">
        <v>14</v>
      </c>
      <c r="B2898" t="s">
        <v>62</v>
      </c>
      <c r="C2898" t="s">
        <v>521</v>
      </c>
      <c r="D2898">
        <v>5060260154</v>
      </c>
      <c r="E2898" s="1">
        <v>44587</v>
      </c>
      <c r="F2898" s="1">
        <v>44587</v>
      </c>
      <c r="G2898">
        <v>6580844687</v>
      </c>
      <c r="H2898" t="s">
        <v>1650</v>
      </c>
      <c r="I2898">
        <v>4062.6</v>
      </c>
      <c r="J2898" s="1">
        <v>44647</v>
      </c>
      <c r="K2898">
        <v>3330</v>
      </c>
      <c r="L2898" s="1">
        <v>44635</v>
      </c>
      <c r="M2898">
        <v>-12</v>
      </c>
      <c r="N2898" s="8">
        <f t="shared" si="45"/>
        <v>-39960</v>
      </c>
    </row>
    <row r="2899" spans="1:14">
      <c r="A2899" t="s">
        <v>14</v>
      </c>
      <c r="B2899" t="s">
        <v>62</v>
      </c>
      <c r="C2899" t="s">
        <v>521</v>
      </c>
      <c r="D2899">
        <v>5060260154</v>
      </c>
      <c r="E2899" s="1">
        <v>44587</v>
      </c>
      <c r="F2899" s="1">
        <v>44587</v>
      </c>
      <c r="G2899">
        <v>6580845019</v>
      </c>
      <c r="H2899" t="s">
        <v>1651</v>
      </c>
      <c r="I2899">
        <v>108.34</v>
      </c>
      <c r="J2899" s="1">
        <v>44647</v>
      </c>
      <c r="K2899">
        <v>88.8</v>
      </c>
      <c r="L2899" s="1">
        <v>44635</v>
      </c>
      <c r="M2899">
        <v>-12</v>
      </c>
      <c r="N2899" s="8">
        <f t="shared" si="45"/>
        <v>-1065.5999999999999</v>
      </c>
    </row>
    <row r="2900" spans="1:14">
      <c r="A2900" t="s">
        <v>14</v>
      </c>
      <c r="B2900" t="s">
        <v>62</v>
      </c>
      <c r="C2900" t="s">
        <v>517</v>
      </c>
      <c r="D2900">
        <v>701480584</v>
      </c>
      <c r="E2900" s="1">
        <v>44587</v>
      </c>
      <c r="F2900" s="1">
        <v>44587</v>
      </c>
      <c r="G2900">
        <v>6581087618</v>
      </c>
      <c r="H2900" t="s">
        <v>1652</v>
      </c>
      <c r="I2900">
        <v>4732.09</v>
      </c>
      <c r="J2900" s="1">
        <v>44647</v>
      </c>
      <c r="K2900">
        <v>4301.8999999999996</v>
      </c>
      <c r="L2900" s="1">
        <v>44651</v>
      </c>
      <c r="M2900">
        <v>4</v>
      </c>
      <c r="N2900" s="8">
        <f t="shared" si="45"/>
        <v>17207.599999999999</v>
      </c>
    </row>
    <row r="2901" spans="1:14">
      <c r="A2901" t="s">
        <v>14</v>
      </c>
      <c r="B2901" t="s">
        <v>62</v>
      </c>
      <c r="C2901" t="s">
        <v>322</v>
      </c>
      <c r="D2901">
        <v>2645920592</v>
      </c>
      <c r="E2901" s="1">
        <v>44587</v>
      </c>
      <c r="F2901" s="1">
        <v>44587</v>
      </c>
      <c r="G2901">
        <v>6581216444</v>
      </c>
      <c r="H2901">
        <v>2022002620</v>
      </c>
      <c r="I2901">
        <v>4446.68</v>
      </c>
      <c r="J2901" s="1">
        <v>44647</v>
      </c>
      <c r="K2901">
        <v>4042.44</v>
      </c>
      <c r="L2901" s="1">
        <v>44616</v>
      </c>
      <c r="M2901">
        <v>-31</v>
      </c>
      <c r="N2901" s="8">
        <f t="shared" si="45"/>
        <v>-125315.64</v>
      </c>
    </row>
    <row r="2902" spans="1:14">
      <c r="A2902" t="s">
        <v>14</v>
      </c>
      <c r="B2902" t="s">
        <v>62</v>
      </c>
      <c r="C2902" t="s">
        <v>72</v>
      </c>
      <c r="D2902">
        <v>9238800156</v>
      </c>
      <c r="E2902" s="1">
        <v>44588</v>
      </c>
      <c r="F2902" s="1">
        <v>44588</v>
      </c>
      <c r="G2902">
        <v>6581772595</v>
      </c>
      <c r="H2902">
        <v>1209067337</v>
      </c>
      <c r="I2902">
        <v>210</v>
      </c>
      <c r="J2902" s="1">
        <v>44648</v>
      </c>
      <c r="K2902">
        <v>200</v>
      </c>
      <c r="L2902" s="1">
        <v>44616</v>
      </c>
      <c r="M2902">
        <v>-32</v>
      </c>
      <c r="N2902" s="8">
        <f t="shared" si="45"/>
        <v>-6400</v>
      </c>
    </row>
    <row r="2903" spans="1:14">
      <c r="A2903" t="s">
        <v>14</v>
      </c>
      <c r="B2903" t="s">
        <v>62</v>
      </c>
      <c r="C2903" t="s">
        <v>72</v>
      </c>
      <c r="D2903">
        <v>9238800156</v>
      </c>
      <c r="E2903" s="1">
        <v>44588</v>
      </c>
      <c r="F2903" s="1">
        <v>44588</v>
      </c>
      <c r="G2903">
        <v>6581772614</v>
      </c>
      <c r="H2903">
        <v>1209067338</v>
      </c>
      <c r="I2903">
        <v>164.7</v>
      </c>
      <c r="J2903" s="1">
        <v>44648</v>
      </c>
      <c r="K2903">
        <v>135</v>
      </c>
      <c r="L2903" s="1">
        <v>44616</v>
      </c>
      <c r="M2903">
        <v>-32</v>
      </c>
      <c r="N2903" s="8">
        <f t="shared" si="45"/>
        <v>-4320</v>
      </c>
    </row>
    <row r="2904" spans="1:14">
      <c r="A2904" t="s">
        <v>14</v>
      </c>
      <c r="B2904" t="s">
        <v>62</v>
      </c>
      <c r="C2904" t="s">
        <v>72</v>
      </c>
      <c r="D2904">
        <v>9238800156</v>
      </c>
      <c r="E2904" s="1">
        <v>44588</v>
      </c>
      <c r="F2904" s="1">
        <v>44588</v>
      </c>
      <c r="G2904">
        <v>6581772625</v>
      </c>
      <c r="H2904">
        <v>1209067336</v>
      </c>
      <c r="I2904">
        <v>157.5</v>
      </c>
      <c r="J2904" s="1">
        <v>44648</v>
      </c>
      <c r="K2904">
        <v>150</v>
      </c>
      <c r="L2904" s="1">
        <v>44616</v>
      </c>
      <c r="M2904">
        <v>-32</v>
      </c>
      <c r="N2904" s="8">
        <f t="shared" si="45"/>
        <v>-4800</v>
      </c>
    </row>
    <row r="2905" spans="1:14">
      <c r="A2905" t="s">
        <v>14</v>
      </c>
      <c r="B2905" t="s">
        <v>62</v>
      </c>
      <c r="C2905" t="s">
        <v>192</v>
      </c>
      <c r="D2905">
        <v>93027710016</v>
      </c>
      <c r="E2905" s="1">
        <v>44588</v>
      </c>
      <c r="F2905" s="1">
        <v>44588</v>
      </c>
      <c r="G2905">
        <v>6581851104</v>
      </c>
      <c r="H2905" t="s">
        <v>1653</v>
      </c>
      <c r="I2905">
        <v>2141.1</v>
      </c>
      <c r="J2905" s="1">
        <v>44648</v>
      </c>
      <c r="K2905">
        <v>1755</v>
      </c>
      <c r="L2905" s="1">
        <v>44645</v>
      </c>
      <c r="M2905">
        <v>-3</v>
      </c>
      <c r="N2905" s="8">
        <f t="shared" si="45"/>
        <v>-5265</v>
      </c>
    </row>
    <row r="2906" spans="1:14">
      <c r="A2906" t="s">
        <v>14</v>
      </c>
      <c r="B2906" t="s">
        <v>62</v>
      </c>
      <c r="C2906" t="s">
        <v>94</v>
      </c>
      <c r="D2906">
        <v>13209130155</v>
      </c>
      <c r="E2906" s="1">
        <v>44588</v>
      </c>
      <c r="F2906" s="1">
        <v>44588</v>
      </c>
      <c r="G2906">
        <v>6582002038</v>
      </c>
      <c r="H2906">
        <v>8230372269</v>
      </c>
      <c r="I2906">
        <v>124.57</v>
      </c>
      <c r="J2906" s="1">
        <v>44648</v>
      </c>
      <c r="K2906">
        <v>102.1</v>
      </c>
      <c r="L2906" s="1">
        <v>44623</v>
      </c>
      <c r="M2906">
        <v>-25</v>
      </c>
      <c r="N2906" s="8">
        <f t="shared" si="45"/>
        <v>-2552.5</v>
      </c>
    </row>
    <row r="2907" spans="1:14">
      <c r="A2907" t="s">
        <v>14</v>
      </c>
      <c r="B2907" t="s">
        <v>62</v>
      </c>
      <c r="C2907" t="s">
        <v>466</v>
      </c>
      <c r="D2907">
        <v>5526631006</v>
      </c>
      <c r="E2907" s="1">
        <v>44588</v>
      </c>
      <c r="F2907" s="1">
        <v>44588</v>
      </c>
      <c r="G2907">
        <v>6582004607</v>
      </c>
      <c r="H2907" t="s">
        <v>1654</v>
      </c>
      <c r="I2907">
        <v>3257.1</v>
      </c>
      <c r="J2907" s="1">
        <v>44648</v>
      </c>
      <c r="K2907">
        <v>2830</v>
      </c>
      <c r="L2907" s="1">
        <v>44645</v>
      </c>
      <c r="M2907">
        <v>-3</v>
      </c>
      <c r="N2907" s="8">
        <f t="shared" si="45"/>
        <v>-8490</v>
      </c>
    </row>
    <row r="2908" spans="1:14">
      <c r="A2908" t="s">
        <v>14</v>
      </c>
      <c r="B2908" t="s">
        <v>62</v>
      </c>
      <c r="C2908" t="s">
        <v>403</v>
      </c>
      <c r="D2908">
        <v>12792100153</v>
      </c>
      <c r="E2908" s="1">
        <v>44588</v>
      </c>
      <c r="F2908" s="1">
        <v>44588</v>
      </c>
      <c r="G2908">
        <v>6582180078</v>
      </c>
      <c r="H2908">
        <v>22003907</v>
      </c>
      <c r="I2908">
        <v>225.11</v>
      </c>
      <c r="J2908" s="1">
        <v>44648</v>
      </c>
      <c r="K2908">
        <v>184.52</v>
      </c>
      <c r="L2908" s="1">
        <v>44799</v>
      </c>
      <c r="M2908">
        <v>151</v>
      </c>
      <c r="N2908" s="8">
        <f t="shared" si="45"/>
        <v>27862.52</v>
      </c>
    </row>
    <row r="2909" spans="1:14">
      <c r="A2909" t="s">
        <v>14</v>
      </c>
      <c r="B2909" t="s">
        <v>62</v>
      </c>
      <c r="C2909" t="s">
        <v>111</v>
      </c>
      <c r="D2909">
        <v>492340583</v>
      </c>
      <c r="E2909" s="1">
        <v>44588</v>
      </c>
      <c r="F2909" s="1">
        <v>44588</v>
      </c>
      <c r="G2909">
        <v>6582372983</v>
      </c>
      <c r="H2909">
        <v>22010468</v>
      </c>
      <c r="I2909">
        <v>1056</v>
      </c>
      <c r="J2909" s="1">
        <v>44648</v>
      </c>
      <c r="K2909">
        <v>960</v>
      </c>
      <c r="L2909" s="1">
        <v>44645</v>
      </c>
      <c r="M2909">
        <v>-3</v>
      </c>
      <c r="N2909" s="8">
        <f t="shared" si="45"/>
        <v>-2880</v>
      </c>
    </row>
    <row r="2910" spans="1:14">
      <c r="A2910" t="s">
        <v>14</v>
      </c>
      <c r="B2910" t="s">
        <v>62</v>
      </c>
      <c r="C2910" t="s">
        <v>111</v>
      </c>
      <c r="D2910">
        <v>492340583</v>
      </c>
      <c r="E2910" s="1">
        <v>44588</v>
      </c>
      <c r="F2910" s="1">
        <v>44588</v>
      </c>
      <c r="G2910">
        <v>6582373006</v>
      </c>
      <c r="H2910">
        <v>22010469</v>
      </c>
      <c r="I2910">
        <v>1548.8</v>
      </c>
      <c r="J2910" s="1">
        <v>44648</v>
      </c>
      <c r="K2910">
        <v>1408</v>
      </c>
      <c r="L2910" s="1">
        <v>44645</v>
      </c>
      <c r="M2910">
        <v>-3</v>
      </c>
      <c r="N2910" s="8">
        <f t="shared" si="45"/>
        <v>-4224</v>
      </c>
    </row>
    <row r="2911" spans="1:14">
      <c r="A2911" t="s">
        <v>14</v>
      </c>
      <c r="B2911" t="s">
        <v>62</v>
      </c>
      <c r="C2911" t="s">
        <v>590</v>
      </c>
      <c r="D2911">
        <v>7484470153</v>
      </c>
      <c r="E2911" s="1">
        <v>44588</v>
      </c>
      <c r="F2911" s="1">
        <v>44588</v>
      </c>
      <c r="G2911">
        <v>6582525496</v>
      </c>
      <c r="H2911" t="s">
        <v>1655</v>
      </c>
      <c r="I2911">
        <v>9598.9599999999991</v>
      </c>
      <c r="J2911" s="1">
        <v>44648</v>
      </c>
      <c r="K2911">
        <v>7868</v>
      </c>
      <c r="L2911" s="1">
        <v>44634</v>
      </c>
      <c r="M2911">
        <v>-14</v>
      </c>
      <c r="N2911" s="8">
        <f t="shared" si="45"/>
        <v>-110152</v>
      </c>
    </row>
    <row r="2912" spans="1:14">
      <c r="A2912" t="s">
        <v>14</v>
      </c>
      <c r="B2912" t="s">
        <v>62</v>
      </c>
      <c r="C2912" t="s">
        <v>367</v>
      </c>
      <c r="D2912">
        <v>100190610</v>
      </c>
      <c r="E2912" s="1">
        <v>44588</v>
      </c>
      <c r="F2912" s="1">
        <v>44588</v>
      </c>
      <c r="G2912">
        <v>6582551423</v>
      </c>
      <c r="H2912">
        <v>9546809429</v>
      </c>
      <c r="I2912">
        <v>8132.52</v>
      </c>
      <c r="J2912" s="1">
        <v>44648</v>
      </c>
      <c r="K2912">
        <v>6666</v>
      </c>
      <c r="L2912" s="1">
        <v>44616</v>
      </c>
      <c r="M2912">
        <v>-32</v>
      </c>
      <c r="N2912" s="8">
        <f t="shared" si="45"/>
        <v>-213312</v>
      </c>
    </row>
    <row r="2913" spans="1:14">
      <c r="A2913" t="s">
        <v>14</v>
      </c>
      <c r="B2913" t="s">
        <v>62</v>
      </c>
      <c r="C2913" t="s">
        <v>354</v>
      </c>
      <c r="D2913">
        <v>12328591008</v>
      </c>
      <c r="E2913" s="1">
        <v>44588</v>
      </c>
      <c r="F2913" s="1">
        <v>44588</v>
      </c>
      <c r="G2913">
        <v>6583053806</v>
      </c>
      <c r="H2913" t="s">
        <v>1656</v>
      </c>
      <c r="I2913">
        <v>1252.99</v>
      </c>
      <c r="J2913" s="1">
        <v>44648</v>
      </c>
      <c r="K2913">
        <v>1029.93</v>
      </c>
      <c r="L2913" s="1">
        <v>44630</v>
      </c>
      <c r="M2913">
        <v>-18</v>
      </c>
      <c r="N2913" s="8">
        <f t="shared" si="45"/>
        <v>-18538.740000000002</v>
      </c>
    </row>
    <row r="2914" spans="1:14">
      <c r="A2914" t="s">
        <v>14</v>
      </c>
      <c r="B2914" t="s">
        <v>62</v>
      </c>
      <c r="C2914" t="s">
        <v>354</v>
      </c>
      <c r="D2914">
        <v>12328591008</v>
      </c>
      <c r="E2914" s="1">
        <v>44588</v>
      </c>
      <c r="F2914" s="1">
        <v>44588</v>
      </c>
      <c r="G2914">
        <v>6583064159</v>
      </c>
      <c r="H2914" t="s">
        <v>1657</v>
      </c>
      <c r="I2914">
        <v>1231.8499999999999</v>
      </c>
      <c r="J2914" s="1">
        <v>44648</v>
      </c>
      <c r="K2914">
        <v>1012.6</v>
      </c>
      <c r="L2914" s="1">
        <v>44630</v>
      </c>
      <c r="M2914">
        <v>-18</v>
      </c>
      <c r="N2914" s="8">
        <f t="shared" si="45"/>
        <v>-18226.8</v>
      </c>
    </row>
    <row r="2915" spans="1:14">
      <c r="A2915" t="s">
        <v>14</v>
      </c>
      <c r="B2915" t="s">
        <v>62</v>
      </c>
      <c r="C2915" t="s">
        <v>1256</v>
      </c>
      <c r="D2915" t="s">
        <v>1257</v>
      </c>
      <c r="E2915" s="1">
        <v>44588</v>
      </c>
      <c r="F2915" s="1">
        <v>44588</v>
      </c>
      <c r="G2915">
        <v>6583429202</v>
      </c>
      <c r="H2915">
        <v>3</v>
      </c>
      <c r="I2915">
        <v>1210.6400000000001</v>
      </c>
      <c r="J2915" s="1">
        <v>44648</v>
      </c>
      <c r="K2915">
        <v>1210.6400000000001</v>
      </c>
      <c r="L2915" s="1">
        <v>44662</v>
      </c>
      <c r="M2915">
        <v>14</v>
      </c>
      <c r="N2915" s="8">
        <f t="shared" si="45"/>
        <v>16948.960000000003</v>
      </c>
    </row>
    <row r="2916" spans="1:14">
      <c r="A2916" t="s">
        <v>14</v>
      </c>
      <c r="B2916" t="s">
        <v>62</v>
      </c>
      <c r="C2916" t="s">
        <v>1658</v>
      </c>
      <c r="D2916">
        <v>1323030690</v>
      </c>
      <c r="E2916" s="1">
        <v>44588</v>
      </c>
      <c r="F2916" s="1">
        <v>44588</v>
      </c>
      <c r="G2916">
        <v>6583492010</v>
      </c>
      <c r="H2916">
        <v>2221925600</v>
      </c>
      <c r="I2916">
        <v>1902.47</v>
      </c>
      <c r="J2916" s="1">
        <v>44648</v>
      </c>
      <c r="K2916">
        <v>1559.4</v>
      </c>
      <c r="L2916" s="1">
        <v>44616</v>
      </c>
      <c r="M2916">
        <v>-32</v>
      </c>
      <c r="N2916" s="8">
        <f t="shared" si="45"/>
        <v>-49900.800000000003</v>
      </c>
    </row>
    <row r="2917" spans="1:14">
      <c r="A2917" t="s">
        <v>14</v>
      </c>
      <c r="B2917" t="s">
        <v>62</v>
      </c>
      <c r="C2917" t="s">
        <v>182</v>
      </c>
      <c r="D2917">
        <v>4337640280</v>
      </c>
      <c r="E2917" s="1">
        <v>44588</v>
      </c>
      <c r="F2917" s="1">
        <v>44588</v>
      </c>
      <c r="G2917">
        <v>6584026972</v>
      </c>
      <c r="H2917" t="s">
        <v>1659</v>
      </c>
      <c r="I2917">
        <v>5956.92</v>
      </c>
      <c r="J2917" s="1">
        <v>44648</v>
      </c>
      <c r="K2917">
        <v>4882.72</v>
      </c>
      <c r="L2917" s="1">
        <v>44645</v>
      </c>
      <c r="M2917">
        <v>-3</v>
      </c>
      <c r="N2917" s="8">
        <f t="shared" si="45"/>
        <v>-14648.16</v>
      </c>
    </row>
    <row r="2918" spans="1:14">
      <c r="A2918" t="s">
        <v>14</v>
      </c>
      <c r="B2918" t="s">
        <v>62</v>
      </c>
      <c r="C2918" t="s">
        <v>182</v>
      </c>
      <c r="D2918">
        <v>4337640280</v>
      </c>
      <c r="E2918" s="1">
        <v>44588</v>
      </c>
      <c r="F2918" s="1">
        <v>44588</v>
      </c>
      <c r="G2918">
        <v>6584033610</v>
      </c>
      <c r="H2918" t="s">
        <v>1660</v>
      </c>
      <c r="I2918">
        <v>351.36</v>
      </c>
      <c r="J2918" s="1">
        <v>44648</v>
      </c>
      <c r="K2918">
        <v>288</v>
      </c>
      <c r="L2918" s="1">
        <v>44645</v>
      </c>
      <c r="M2918">
        <v>-3</v>
      </c>
      <c r="N2918" s="8">
        <f t="shared" si="45"/>
        <v>-864</v>
      </c>
    </row>
    <row r="2919" spans="1:14">
      <c r="A2919" t="s">
        <v>14</v>
      </c>
      <c r="B2919" t="s">
        <v>62</v>
      </c>
      <c r="C2919" t="s">
        <v>842</v>
      </c>
      <c r="D2919">
        <v>6496050151</v>
      </c>
      <c r="E2919" s="1">
        <v>44588</v>
      </c>
      <c r="F2919" s="1">
        <v>44588</v>
      </c>
      <c r="G2919">
        <v>6584096104</v>
      </c>
      <c r="H2919">
        <v>32038530</v>
      </c>
      <c r="I2919">
        <v>487.84</v>
      </c>
      <c r="J2919" s="1">
        <v>44648</v>
      </c>
      <c r="K2919">
        <v>404.22</v>
      </c>
      <c r="L2919" s="1">
        <v>44616</v>
      </c>
      <c r="M2919">
        <v>-32</v>
      </c>
      <c r="N2919" s="8">
        <f t="shared" si="45"/>
        <v>-12935.04</v>
      </c>
    </row>
    <row r="2920" spans="1:14">
      <c r="A2920" t="s">
        <v>14</v>
      </c>
      <c r="B2920" t="s">
        <v>62</v>
      </c>
      <c r="C2920" t="s">
        <v>406</v>
      </c>
      <c r="D2920">
        <v>4974910962</v>
      </c>
      <c r="E2920" s="1">
        <v>44588</v>
      </c>
      <c r="F2920" s="1">
        <v>44588</v>
      </c>
      <c r="G2920">
        <v>6584231721</v>
      </c>
      <c r="H2920">
        <v>2139</v>
      </c>
      <c r="I2920">
        <v>10625.97</v>
      </c>
      <c r="J2920" s="1">
        <v>44648</v>
      </c>
      <c r="K2920">
        <v>9659.9699999999993</v>
      </c>
      <c r="L2920" s="1">
        <v>44642</v>
      </c>
      <c r="M2920">
        <v>-6</v>
      </c>
      <c r="N2920" s="8">
        <f t="shared" si="45"/>
        <v>-57959.819999999992</v>
      </c>
    </row>
    <row r="2921" spans="1:14">
      <c r="A2921" t="s">
        <v>14</v>
      </c>
      <c r="B2921" t="s">
        <v>62</v>
      </c>
      <c r="C2921" t="s">
        <v>116</v>
      </c>
      <c r="D2921">
        <v>2789580590</v>
      </c>
      <c r="E2921" s="1">
        <v>44588</v>
      </c>
      <c r="F2921" s="1">
        <v>44588</v>
      </c>
      <c r="G2921">
        <v>6584255711</v>
      </c>
      <c r="H2921">
        <v>2022014105</v>
      </c>
      <c r="I2921">
        <v>165.22</v>
      </c>
      <c r="J2921" s="1">
        <v>44648</v>
      </c>
      <c r="K2921">
        <v>150.19999999999999</v>
      </c>
      <c r="L2921" s="1">
        <v>44645</v>
      </c>
      <c r="M2921">
        <v>-3</v>
      </c>
      <c r="N2921" s="8">
        <f t="shared" si="45"/>
        <v>-450.59999999999997</v>
      </c>
    </row>
    <row r="2922" spans="1:14">
      <c r="A2922" t="s">
        <v>14</v>
      </c>
      <c r="B2922" t="s">
        <v>62</v>
      </c>
      <c r="C2922" t="s">
        <v>729</v>
      </c>
      <c r="D2922">
        <v>8019811002</v>
      </c>
      <c r="E2922" s="1">
        <v>44588</v>
      </c>
      <c r="F2922" s="1">
        <v>44588</v>
      </c>
      <c r="G2922">
        <v>6584351663</v>
      </c>
      <c r="H2922" t="s">
        <v>1203</v>
      </c>
      <c r="I2922">
        <v>172974.22</v>
      </c>
      <c r="J2922" s="1">
        <v>44648</v>
      </c>
      <c r="K2922">
        <v>164737.35</v>
      </c>
      <c r="L2922" s="1">
        <v>44645</v>
      </c>
      <c r="M2922">
        <v>-3</v>
      </c>
      <c r="N2922" s="8">
        <f t="shared" si="45"/>
        <v>-494212.05000000005</v>
      </c>
    </row>
    <row r="2923" spans="1:14">
      <c r="A2923" t="s">
        <v>14</v>
      </c>
      <c r="B2923" t="s">
        <v>62</v>
      </c>
      <c r="C2923" t="s">
        <v>729</v>
      </c>
      <c r="D2923">
        <v>8019811002</v>
      </c>
      <c r="E2923" s="1">
        <v>44588</v>
      </c>
      <c r="F2923" s="1">
        <v>44588</v>
      </c>
      <c r="G2923">
        <v>6584361953</v>
      </c>
      <c r="H2923" t="s">
        <v>43</v>
      </c>
      <c r="I2923">
        <v>16694.310000000001</v>
      </c>
      <c r="J2923" s="1">
        <v>44648</v>
      </c>
      <c r="K2923">
        <v>15899.34</v>
      </c>
      <c r="L2923" s="1">
        <v>44645</v>
      </c>
      <c r="M2923">
        <v>-3</v>
      </c>
      <c r="N2923" s="8">
        <f t="shared" si="45"/>
        <v>-47698.020000000004</v>
      </c>
    </row>
    <row r="2924" spans="1:14">
      <c r="A2924" t="s">
        <v>14</v>
      </c>
      <c r="B2924" t="s">
        <v>62</v>
      </c>
      <c r="C2924" t="s">
        <v>382</v>
      </c>
      <c r="D2924">
        <v>10852890150</v>
      </c>
      <c r="E2924" s="1">
        <v>44588</v>
      </c>
      <c r="F2924" s="1">
        <v>44588</v>
      </c>
      <c r="G2924">
        <v>6584470442</v>
      </c>
      <c r="H2924">
        <v>5916094801</v>
      </c>
      <c r="I2924">
        <v>2534.4</v>
      </c>
      <c r="J2924" s="1">
        <v>44648</v>
      </c>
      <c r="K2924">
        <v>2304</v>
      </c>
      <c r="L2924" s="1">
        <v>44645</v>
      </c>
      <c r="M2924">
        <v>-3</v>
      </c>
      <c r="N2924" s="8">
        <f t="shared" si="45"/>
        <v>-6912</v>
      </c>
    </row>
    <row r="2925" spans="1:14">
      <c r="A2925" t="s">
        <v>14</v>
      </c>
      <c r="B2925" t="s">
        <v>62</v>
      </c>
      <c r="C2925" t="s">
        <v>1661</v>
      </c>
      <c r="D2925" t="s">
        <v>1662</v>
      </c>
      <c r="E2925" s="1">
        <v>44588</v>
      </c>
      <c r="F2925" s="1">
        <v>44588</v>
      </c>
      <c r="G2925">
        <v>6584585933</v>
      </c>
      <c r="H2925" t="s">
        <v>45</v>
      </c>
      <c r="I2925">
        <v>2333.33</v>
      </c>
      <c r="J2925" s="1">
        <v>44648</v>
      </c>
      <c r="K2925">
        <v>2333.33</v>
      </c>
      <c r="L2925" s="1">
        <v>44606</v>
      </c>
      <c r="M2925">
        <v>-42</v>
      </c>
      <c r="N2925" s="8">
        <f t="shared" si="45"/>
        <v>-97999.86</v>
      </c>
    </row>
    <row r="2926" spans="1:14">
      <c r="A2926" t="s">
        <v>14</v>
      </c>
      <c r="B2926" t="s">
        <v>62</v>
      </c>
      <c r="C2926" t="s">
        <v>1663</v>
      </c>
      <c r="D2926">
        <v>3888370289</v>
      </c>
      <c r="E2926" s="1">
        <v>44588</v>
      </c>
      <c r="F2926" s="1">
        <v>44588</v>
      </c>
      <c r="G2926">
        <v>6585158687</v>
      </c>
      <c r="H2926" t="s">
        <v>1664</v>
      </c>
      <c r="I2926">
        <v>1665.79</v>
      </c>
      <c r="J2926" s="1">
        <v>44648</v>
      </c>
      <c r="K2926">
        <v>1365.4</v>
      </c>
      <c r="L2926" s="1">
        <v>44711</v>
      </c>
      <c r="M2926">
        <v>63</v>
      </c>
      <c r="N2926" s="8">
        <f t="shared" si="45"/>
        <v>86020.200000000012</v>
      </c>
    </row>
    <row r="2927" spans="1:14">
      <c r="A2927" t="s">
        <v>14</v>
      </c>
      <c r="B2927" t="s">
        <v>62</v>
      </c>
      <c r="C2927" t="s">
        <v>102</v>
      </c>
      <c r="D2927">
        <v>12317560154</v>
      </c>
      <c r="E2927" s="1">
        <v>44588</v>
      </c>
      <c r="F2927" s="1">
        <v>44588</v>
      </c>
      <c r="G2927">
        <v>6585211053</v>
      </c>
      <c r="H2927">
        <v>2261000318</v>
      </c>
      <c r="I2927">
        <v>682.35</v>
      </c>
      <c r="J2927" s="1">
        <v>44648</v>
      </c>
      <c r="K2927">
        <v>559.29999999999995</v>
      </c>
      <c r="L2927" s="1">
        <v>44622</v>
      </c>
      <c r="M2927">
        <v>-26</v>
      </c>
      <c r="N2927" s="8">
        <f t="shared" si="45"/>
        <v>-14541.8</v>
      </c>
    </row>
    <row r="2928" spans="1:14">
      <c r="A2928" t="s">
        <v>14</v>
      </c>
      <c r="B2928" t="s">
        <v>62</v>
      </c>
      <c r="C2928" t="s">
        <v>318</v>
      </c>
      <c r="D2928">
        <v>7921350968</v>
      </c>
      <c r="E2928" s="1">
        <v>44588</v>
      </c>
      <c r="F2928" s="1">
        <v>44588</v>
      </c>
      <c r="G2928">
        <v>6585432976</v>
      </c>
      <c r="H2928">
        <v>4228000531</v>
      </c>
      <c r="I2928">
        <v>1439.24</v>
      </c>
      <c r="J2928" s="1">
        <v>44648</v>
      </c>
      <c r="K2928">
        <v>1308.4000000000001</v>
      </c>
      <c r="L2928" s="1">
        <v>44616</v>
      </c>
      <c r="M2928">
        <v>-32</v>
      </c>
      <c r="N2928" s="8">
        <f t="shared" si="45"/>
        <v>-41868.800000000003</v>
      </c>
    </row>
    <row r="2929" spans="1:14">
      <c r="A2929" t="s">
        <v>14</v>
      </c>
      <c r="B2929" t="s">
        <v>62</v>
      </c>
      <c r="C2929" t="s">
        <v>318</v>
      </c>
      <c r="D2929">
        <v>7921350968</v>
      </c>
      <c r="E2929" s="1">
        <v>44588</v>
      </c>
      <c r="F2929" s="1">
        <v>44588</v>
      </c>
      <c r="G2929">
        <v>6585440987</v>
      </c>
      <c r="H2929">
        <v>4228000532</v>
      </c>
      <c r="I2929">
        <v>3940.24</v>
      </c>
      <c r="J2929" s="1">
        <v>44648</v>
      </c>
      <c r="K2929">
        <v>3582.04</v>
      </c>
      <c r="L2929" s="1">
        <v>44616</v>
      </c>
      <c r="M2929">
        <v>-32</v>
      </c>
      <c r="N2929" s="8">
        <f t="shared" si="45"/>
        <v>-114625.28</v>
      </c>
    </row>
    <row r="2930" spans="1:14">
      <c r="A2930" t="s">
        <v>14</v>
      </c>
      <c r="B2930" t="s">
        <v>62</v>
      </c>
      <c r="C2930" t="s">
        <v>375</v>
      </c>
      <c r="D2930">
        <v>195980289</v>
      </c>
      <c r="E2930" s="1">
        <v>44588</v>
      </c>
      <c r="F2930" s="1">
        <v>44588</v>
      </c>
      <c r="G2930">
        <v>6585708867</v>
      </c>
      <c r="H2930" t="s">
        <v>1665</v>
      </c>
      <c r="I2930">
        <v>483.12</v>
      </c>
      <c r="J2930" s="1">
        <v>44648</v>
      </c>
      <c r="K2930">
        <v>396</v>
      </c>
      <c r="L2930" s="1">
        <v>44637</v>
      </c>
      <c r="M2930">
        <v>-11</v>
      </c>
      <c r="N2930" s="8">
        <f t="shared" si="45"/>
        <v>-4356</v>
      </c>
    </row>
    <row r="2931" spans="1:14">
      <c r="A2931" t="s">
        <v>14</v>
      </c>
      <c r="B2931" t="s">
        <v>62</v>
      </c>
      <c r="C2931" t="s">
        <v>319</v>
      </c>
      <c r="D2931">
        <v>9750710965</v>
      </c>
      <c r="E2931" s="1">
        <v>44588</v>
      </c>
      <c r="F2931" s="1">
        <v>44588</v>
      </c>
      <c r="G2931">
        <v>6585920275</v>
      </c>
      <c r="H2931" t="s">
        <v>1666</v>
      </c>
      <c r="I2931">
        <v>1154.71</v>
      </c>
      <c r="J2931" s="1">
        <v>44648</v>
      </c>
      <c r="K2931">
        <v>1049.74</v>
      </c>
      <c r="L2931" s="1">
        <v>44637</v>
      </c>
      <c r="M2931">
        <v>-11</v>
      </c>
      <c r="N2931" s="8">
        <f t="shared" si="45"/>
        <v>-11547.14</v>
      </c>
    </row>
    <row r="2932" spans="1:14">
      <c r="A2932" t="s">
        <v>14</v>
      </c>
      <c r="B2932" t="s">
        <v>62</v>
      </c>
      <c r="C2932" t="s">
        <v>465</v>
      </c>
      <c r="D2932">
        <v>6912570964</v>
      </c>
      <c r="E2932" s="1">
        <v>44588</v>
      </c>
      <c r="F2932" s="1">
        <v>44588</v>
      </c>
      <c r="G2932">
        <v>6585957322</v>
      </c>
      <c r="H2932">
        <v>97685043</v>
      </c>
      <c r="I2932">
        <v>2298.48</v>
      </c>
      <c r="J2932" s="1">
        <v>44648</v>
      </c>
      <c r="K2932">
        <v>1884</v>
      </c>
      <c r="L2932" s="1">
        <v>44645</v>
      </c>
      <c r="M2932">
        <v>-3</v>
      </c>
      <c r="N2932" s="8">
        <f t="shared" si="45"/>
        <v>-5652</v>
      </c>
    </row>
    <row r="2933" spans="1:14">
      <c r="A2933" t="s">
        <v>14</v>
      </c>
      <c r="B2933" t="s">
        <v>62</v>
      </c>
      <c r="C2933" t="s">
        <v>259</v>
      </c>
      <c r="D2933">
        <v>13110270157</v>
      </c>
      <c r="E2933" s="1">
        <v>44588</v>
      </c>
      <c r="F2933" s="1">
        <v>44588</v>
      </c>
      <c r="G2933">
        <v>6587262028</v>
      </c>
      <c r="H2933">
        <v>980271613</v>
      </c>
      <c r="I2933">
        <v>521.52</v>
      </c>
      <c r="J2933" s="1">
        <v>44648</v>
      </c>
      <c r="K2933">
        <v>521.52</v>
      </c>
      <c r="L2933" s="1">
        <v>44620</v>
      </c>
      <c r="M2933">
        <v>-28</v>
      </c>
      <c r="N2933" s="8">
        <f t="shared" si="45"/>
        <v>-14602.56</v>
      </c>
    </row>
    <row r="2934" spans="1:14">
      <c r="A2934" t="s">
        <v>14</v>
      </c>
      <c r="B2934" t="s">
        <v>62</v>
      </c>
      <c r="C2934" t="s">
        <v>388</v>
      </c>
      <c r="D2934">
        <v>12410660158</v>
      </c>
      <c r="E2934" s="1">
        <v>44589</v>
      </c>
      <c r="F2934" s="1">
        <v>44589</v>
      </c>
      <c r="G2934">
        <v>6587868860</v>
      </c>
      <c r="H2934" t="s">
        <v>1667</v>
      </c>
      <c r="I2934">
        <v>596.58000000000004</v>
      </c>
      <c r="J2934" s="1">
        <v>44649</v>
      </c>
      <c r="K2934">
        <v>489</v>
      </c>
      <c r="L2934" s="1">
        <v>44664</v>
      </c>
      <c r="M2934">
        <v>15</v>
      </c>
      <c r="N2934" s="8">
        <f t="shared" si="45"/>
        <v>7335</v>
      </c>
    </row>
    <row r="2935" spans="1:14">
      <c r="A2935" t="s">
        <v>14</v>
      </c>
      <c r="B2935" t="s">
        <v>62</v>
      </c>
      <c r="C2935" t="s">
        <v>99</v>
      </c>
      <c r="D2935">
        <v>803890151</v>
      </c>
      <c r="E2935" s="1">
        <v>44589</v>
      </c>
      <c r="F2935" s="1">
        <v>44589</v>
      </c>
      <c r="G2935">
        <v>6588179037</v>
      </c>
      <c r="H2935">
        <v>222006100</v>
      </c>
      <c r="I2935">
        <v>2074</v>
      </c>
      <c r="J2935" s="1">
        <v>44649</v>
      </c>
      <c r="K2935">
        <v>1700</v>
      </c>
      <c r="L2935" s="1">
        <v>44645</v>
      </c>
      <c r="M2935">
        <v>-4</v>
      </c>
      <c r="N2935" s="8">
        <f t="shared" si="45"/>
        <v>-6800</v>
      </c>
    </row>
    <row r="2936" spans="1:14">
      <c r="A2936" t="s">
        <v>14</v>
      </c>
      <c r="B2936" t="s">
        <v>62</v>
      </c>
      <c r="C2936" t="s">
        <v>99</v>
      </c>
      <c r="D2936">
        <v>803890151</v>
      </c>
      <c r="E2936" s="1">
        <v>44589</v>
      </c>
      <c r="F2936" s="1">
        <v>44589</v>
      </c>
      <c r="G2936">
        <v>6588191444</v>
      </c>
      <c r="H2936">
        <v>222006099</v>
      </c>
      <c r="I2936">
        <v>79.3</v>
      </c>
      <c r="J2936" s="1">
        <v>44649</v>
      </c>
      <c r="K2936">
        <v>65</v>
      </c>
      <c r="L2936" s="1">
        <v>44645</v>
      </c>
      <c r="M2936">
        <v>-4</v>
      </c>
      <c r="N2936" s="8">
        <f t="shared" si="45"/>
        <v>-260</v>
      </c>
    </row>
    <row r="2937" spans="1:14">
      <c r="A2937" t="s">
        <v>14</v>
      </c>
      <c r="B2937" t="s">
        <v>62</v>
      </c>
      <c r="C2937" t="s">
        <v>99</v>
      </c>
      <c r="D2937">
        <v>803890151</v>
      </c>
      <c r="E2937" s="1">
        <v>44589</v>
      </c>
      <c r="F2937" s="1">
        <v>44589</v>
      </c>
      <c r="G2937">
        <v>6588197391</v>
      </c>
      <c r="H2937">
        <v>222006101</v>
      </c>
      <c r="I2937">
        <v>390.4</v>
      </c>
      <c r="J2937" s="1">
        <v>44649</v>
      </c>
      <c r="K2937">
        <v>320</v>
      </c>
      <c r="L2937" s="1">
        <v>44645</v>
      </c>
      <c r="M2937">
        <v>-4</v>
      </c>
      <c r="N2937" s="8">
        <f t="shared" si="45"/>
        <v>-1280</v>
      </c>
    </row>
    <row r="2938" spans="1:14">
      <c r="A2938" t="s">
        <v>14</v>
      </c>
      <c r="B2938" t="s">
        <v>62</v>
      </c>
      <c r="C2938" t="s">
        <v>205</v>
      </c>
      <c r="D2938">
        <v>747170157</v>
      </c>
      <c r="E2938" s="1">
        <v>44589</v>
      </c>
      <c r="F2938" s="1">
        <v>44589</v>
      </c>
      <c r="G2938">
        <v>6588224426</v>
      </c>
      <c r="H2938">
        <v>6752303897</v>
      </c>
      <c r="I2938">
        <v>87097.05</v>
      </c>
      <c r="J2938" s="1">
        <v>44649</v>
      </c>
      <c r="K2938">
        <v>79179.14</v>
      </c>
      <c r="L2938" s="1">
        <v>44616</v>
      </c>
      <c r="M2938">
        <v>-33</v>
      </c>
      <c r="N2938" s="8">
        <f t="shared" si="45"/>
        <v>-2612911.62</v>
      </c>
    </row>
    <row r="2939" spans="1:14">
      <c r="A2939" t="s">
        <v>14</v>
      </c>
      <c r="B2939" t="s">
        <v>62</v>
      </c>
      <c r="C2939" t="s">
        <v>500</v>
      </c>
      <c r="D2939">
        <v>422760587</v>
      </c>
      <c r="E2939" s="1">
        <v>44589</v>
      </c>
      <c r="F2939" s="1">
        <v>44589</v>
      </c>
      <c r="G2939">
        <v>6588395963</v>
      </c>
      <c r="H2939">
        <v>2022000010004400</v>
      </c>
      <c r="I2939">
        <v>979.88</v>
      </c>
      <c r="J2939" s="1">
        <v>44649</v>
      </c>
      <c r="K2939">
        <v>890.8</v>
      </c>
      <c r="L2939" s="1">
        <v>44616</v>
      </c>
      <c r="M2939">
        <v>-33</v>
      </c>
      <c r="N2939" s="8">
        <f t="shared" si="45"/>
        <v>-29396.399999999998</v>
      </c>
    </row>
    <row r="2940" spans="1:14">
      <c r="A2940" t="s">
        <v>14</v>
      </c>
      <c r="B2940" t="s">
        <v>62</v>
      </c>
      <c r="C2940" t="s">
        <v>395</v>
      </c>
      <c r="D2940">
        <v>6814140965</v>
      </c>
      <c r="E2940" s="1">
        <v>44589</v>
      </c>
      <c r="F2940" s="1">
        <v>44589</v>
      </c>
      <c r="G2940">
        <v>6588505146</v>
      </c>
      <c r="H2940">
        <v>7080028262</v>
      </c>
      <c r="I2940">
        <v>1545.98</v>
      </c>
      <c r="J2940" s="1">
        <v>44649</v>
      </c>
      <c r="K2940">
        <v>1267.2</v>
      </c>
      <c r="L2940" s="1">
        <v>44651</v>
      </c>
      <c r="M2940">
        <v>2</v>
      </c>
      <c r="N2940" s="8">
        <f t="shared" si="45"/>
        <v>2534.4</v>
      </c>
    </row>
    <row r="2941" spans="1:14">
      <c r="A2941" t="s">
        <v>14</v>
      </c>
      <c r="B2941" t="s">
        <v>62</v>
      </c>
      <c r="C2941" t="s">
        <v>72</v>
      </c>
      <c r="D2941">
        <v>9238800156</v>
      </c>
      <c r="E2941" s="1">
        <v>44589</v>
      </c>
      <c r="F2941" s="1">
        <v>44589</v>
      </c>
      <c r="G2941">
        <v>6588527096</v>
      </c>
      <c r="H2941">
        <v>1209070007</v>
      </c>
      <c r="I2941">
        <v>22194.240000000002</v>
      </c>
      <c r="J2941" s="1">
        <v>44649</v>
      </c>
      <c r="K2941">
        <v>18192</v>
      </c>
      <c r="L2941" s="1">
        <v>44645</v>
      </c>
      <c r="M2941">
        <v>-4</v>
      </c>
      <c r="N2941" s="8">
        <f t="shared" si="45"/>
        <v>-72768</v>
      </c>
    </row>
    <row r="2942" spans="1:14">
      <c r="A2942" t="s">
        <v>14</v>
      </c>
      <c r="B2942" t="s">
        <v>62</v>
      </c>
      <c r="C2942" t="s">
        <v>72</v>
      </c>
      <c r="D2942">
        <v>9238800156</v>
      </c>
      <c r="E2942" s="1">
        <v>44589</v>
      </c>
      <c r="F2942" s="1">
        <v>44589</v>
      </c>
      <c r="G2942">
        <v>6588527613</v>
      </c>
      <c r="H2942">
        <v>1209070009</v>
      </c>
      <c r="I2942">
        <v>746.64</v>
      </c>
      <c r="J2942" s="1">
        <v>44649</v>
      </c>
      <c r="K2942">
        <v>612</v>
      </c>
      <c r="L2942" s="1">
        <v>44645</v>
      </c>
      <c r="M2942">
        <v>-4</v>
      </c>
      <c r="N2942" s="8">
        <f t="shared" si="45"/>
        <v>-2448</v>
      </c>
    </row>
    <row r="2943" spans="1:14">
      <c r="A2943" t="s">
        <v>14</v>
      </c>
      <c r="B2943" t="s">
        <v>62</v>
      </c>
      <c r="C2943" t="s">
        <v>72</v>
      </c>
      <c r="D2943">
        <v>9238800156</v>
      </c>
      <c r="E2943" s="1">
        <v>44589</v>
      </c>
      <c r="F2943" s="1">
        <v>44589</v>
      </c>
      <c r="G2943">
        <v>6588528129</v>
      </c>
      <c r="H2943">
        <v>1209070008</v>
      </c>
      <c r="I2943">
        <v>3769.8</v>
      </c>
      <c r="J2943" s="1">
        <v>44649</v>
      </c>
      <c r="K2943">
        <v>3090</v>
      </c>
      <c r="L2943" s="1">
        <v>44645</v>
      </c>
      <c r="M2943">
        <v>-4</v>
      </c>
      <c r="N2943" s="8">
        <f t="shared" si="45"/>
        <v>-12360</v>
      </c>
    </row>
    <row r="2944" spans="1:14">
      <c r="A2944" t="s">
        <v>14</v>
      </c>
      <c r="B2944" t="s">
        <v>62</v>
      </c>
      <c r="C2944" t="s">
        <v>72</v>
      </c>
      <c r="D2944">
        <v>9238800156</v>
      </c>
      <c r="E2944" s="1">
        <v>44589</v>
      </c>
      <c r="F2944" s="1">
        <v>44589</v>
      </c>
      <c r="G2944">
        <v>6588528658</v>
      </c>
      <c r="H2944">
        <v>1209070014</v>
      </c>
      <c r="I2944">
        <v>1390.8</v>
      </c>
      <c r="J2944" s="1">
        <v>44649</v>
      </c>
      <c r="K2944">
        <v>1140</v>
      </c>
      <c r="L2944" s="1">
        <v>44645</v>
      </c>
      <c r="M2944">
        <v>-4</v>
      </c>
      <c r="N2944" s="8">
        <f t="shared" si="45"/>
        <v>-4560</v>
      </c>
    </row>
    <row r="2945" spans="1:14">
      <c r="A2945" t="s">
        <v>14</v>
      </c>
      <c r="B2945" t="s">
        <v>62</v>
      </c>
      <c r="C2945" t="s">
        <v>72</v>
      </c>
      <c r="D2945">
        <v>9238800156</v>
      </c>
      <c r="E2945" s="1">
        <v>44589</v>
      </c>
      <c r="F2945" s="1">
        <v>44589</v>
      </c>
      <c r="G2945">
        <v>6588528677</v>
      </c>
      <c r="H2945">
        <v>1209070015</v>
      </c>
      <c r="I2945">
        <v>1976.4</v>
      </c>
      <c r="J2945" s="1">
        <v>44649</v>
      </c>
      <c r="K2945">
        <v>1620</v>
      </c>
      <c r="L2945" s="1">
        <v>44645</v>
      </c>
      <c r="M2945">
        <v>-4</v>
      </c>
      <c r="N2945" s="8">
        <f t="shared" si="45"/>
        <v>-6480</v>
      </c>
    </row>
    <row r="2946" spans="1:14">
      <c r="A2946" t="s">
        <v>14</v>
      </c>
      <c r="B2946" t="s">
        <v>62</v>
      </c>
      <c r="C2946" t="s">
        <v>72</v>
      </c>
      <c r="D2946">
        <v>9238800156</v>
      </c>
      <c r="E2946" s="1">
        <v>44589</v>
      </c>
      <c r="F2946" s="1">
        <v>44589</v>
      </c>
      <c r="G2946">
        <v>6588528687</v>
      </c>
      <c r="H2946">
        <v>1209070017</v>
      </c>
      <c r="I2946">
        <v>7076</v>
      </c>
      <c r="J2946" s="1">
        <v>44649</v>
      </c>
      <c r="K2946">
        <v>5800</v>
      </c>
      <c r="L2946" s="1">
        <v>44645</v>
      </c>
      <c r="M2946">
        <v>-4</v>
      </c>
      <c r="N2946" s="8">
        <f t="shared" si="45"/>
        <v>-23200</v>
      </c>
    </row>
    <row r="2947" spans="1:14">
      <c r="A2947" t="s">
        <v>14</v>
      </c>
      <c r="B2947" t="s">
        <v>62</v>
      </c>
      <c r="C2947" t="s">
        <v>72</v>
      </c>
      <c r="D2947">
        <v>9238800156</v>
      </c>
      <c r="E2947" s="1">
        <v>44589</v>
      </c>
      <c r="F2947" s="1">
        <v>44589</v>
      </c>
      <c r="G2947">
        <v>6588528709</v>
      </c>
      <c r="H2947">
        <v>1209070012</v>
      </c>
      <c r="I2947">
        <v>271.02</v>
      </c>
      <c r="J2947" s="1">
        <v>44649</v>
      </c>
      <c r="K2947">
        <v>222.15</v>
      </c>
      <c r="L2947" s="1">
        <v>44645</v>
      </c>
      <c r="M2947">
        <v>-4</v>
      </c>
      <c r="N2947" s="8">
        <f t="shared" ref="N2947:N3010" si="46">+K2947*M2947</f>
        <v>-888.6</v>
      </c>
    </row>
    <row r="2948" spans="1:14">
      <c r="A2948" t="s">
        <v>14</v>
      </c>
      <c r="B2948" t="s">
        <v>62</v>
      </c>
      <c r="C2948" t="s">
        <v>607</v>
      </c>
      <c r="D2948">
        <v>2774840595</v>
      </c>
      <c r="E2948" s="1">
        <v>44589</v>
      </c>
      <c r="F2948" s="1">
        <v>44589</v>
      </c>
      <c r="G2948">
        <v>6588585693</v>
      </c>
      <c r="H2948">
        <v>9897022551</v>
      </c>
      <c r="I2948">
        <v>365.75</v>
      </c>
      <c r="J2948" s="1">
        <v>44649</v>
      </c>
      <c r="K2948">
        <v>332.5</v>
      </c>
      <c r="L2948" s="1">
        <v>44616</v>
      </c>
      <c r="M2948">
        <v>-33</v>
      </c>
      <c r="N2948" s="8">
        <f t="shared" si="46"/>
        <v>-10972.5</v>
      </c>
    </row>
    <row r="2949" spans="1:14">
      <c r="A2949" t="s">
        <v>14</v>
      </c>
      <c r="B2949" t="s">
        <v>62</v>
      </c>
      <c r="C2949" t="s">
        <v>642</v>
      </c>
      <c r="D2949">
        <v>82130592</v>
      </c>
      <c r="E2949" s="1">
        <v>44589</v>
      </c>
      <c r="F2949" s="1">
        <v>44589</v>
      </c>
      <c r="G2949">
        <v>6588761665</v>
      </c>
      <c r="H2949">
        <v>2003002442</v>
      </c>
      <c r="I2949">
        <v>82115</v>
      </c>
      <c r="J2949" s="1">
        <v>44649</v>
      </c>
      <c r="K2949">
        <v>74650</v>
      </c>
      <c r="L2949" s="1">
        <v>44616</v>
      </c>
      <c r="M2949">
        <v>-33</v>
      </c>
      <c r="N2949" s="8">
        <f t="shared" si="46"/>
        <v>-2463450</v>
      </c>
    </row>
    <row r="2950" spans="1:14">
      <c r="A2950" t="s">
        <v>14</v>
      </c>
      <c r="B2950" t="s">
        <v>62</v>
      </c>
      <c r="C2950" t="s">
        <v>75</v>
      </c>
      <c r="D2950">
        <v>801720152</v>
      </c>
      <c r="E2950" s="1">
        <v>44589</v>
      </c>
      <c r="F2950" s="1">
        <v>44589</v>
      </c>
      <c r="G2950">
        <v>6588984640</v>
      </c>
      <c r="H2950">
        <v>2200002312</v>
      </c>
      <c r="I2950">
        <v>1576.85</v>
      </c>
      <c r="J2950" s="1">
        <v>44649</v>
      </c>
      <c r="K2950">
        <v>1292.5</v>
      </c>
      <c r="L2950" s="1">
        <v>44623</v>
      </c>
      <c r="M2950">
        <v>-26</v>
      </c>
      <c r="N2950" s="8">
        <f t="shared" si="46"/>
        <v>-33605</v>
      </c>
    </row>
    <row r="2951" spans="1:14">
      <c r="A2951" t="s">
        <v>14</v>
      </c>
      <c r="B2951" t="s">
        <v>62</v>
      </c>
      <c r="C2951" t="s">
        <v>94</v>
      </c>
      <c r="D2951">
        <v>13209130155</v>
      </c>
      <c r="E2951" s="1">
        <v>44589</v>
      </c>
      <c r="F2951" s="1">
        <v>44589</v>
      </c>
      <c r="G2951">
        <v>6589175767</v>
      </c>
      <c r="H2951">
        <v>8230372874</v>
      </c>
      <c r="I2951">
        <v>1845.56</v>
      </c>
      <c r="J2951" s="1">
        <v>44649</v>
      </c>
      <c r="K2951">
        <v>1512.75</v>
      </c>
      <c r="L2951" s="1">
        <v>44623</v>
      </c>
      <c r="M2951">
        <v>-26</v>
      </c>
      <c r="N2951" s="8">
        <f t="shared" si="46"/>
        <v>-39331.5</v>
      </c>
    </row>
    <row r="2952" spans="1:14">
      <c r="A2952" t="s">
        <v>14</v>
      </c>
      <c r="B2952" t="s">
        <v>62</v>
      </c>
      <c r="C2952" t="s">
        <v>772</v>
      </c>
      <c r="D2952">
        <v>856750153</v>
      </c>
      <c r="E2952" s="1">
        <v>44589</v>
      </c>
      <c r="F2952" s="1">
        <v>44589</v>
      </c>
      <c r="G2952">
        <v>6589183279</v>
      </c>
      <c r="H2952">
        <v>920580875</v>
      </c>
      <c r="I2952">
        <v>39820.800000000003</v>
      </c>
      <c r="J2952" s="1">
        <v>44649</v>
      </c>
      <c r="K2952">
        <v>32640</v>
      </c>
      <c r="L2952" s="1">
        <v>44645</v>
      </c>
      <c r="M2952">
        <v>-4</v>
      </c>
      <c r="N2952" s="8">
        <f t="shared" si="46"/>
        <v>-130560</v>
      </c>
    </row>
    <row r="2953" spans="1:14">
      <c r="A2953" t="s">
        <v>14</v>
      </c>
      <c r="B2953" t="s">
        <v>62</v>
      </c>
      <c r="C2953" t="s">
        <v>468</v>
      </c>
      <c r="D2953">
        <v>11187430159</v>
      </c>
      <c r="E2953" s="1">
        <v>44589</v>
      </c>
      <c r="F2953" s="1">
        <v>44589</v>
      </c>
      <c r="G2953">
        <v>6589413697</v>
      </c>
      <c r="H2953">
        <v>220001474</v>
      </c>
      <c r="I2953">
        <v>53895.05</v>
      </c>
      <c r="J2953" s="1">
        <v>44649</v>
      </c>
      <c r="K2953">
        <v>48995.5</v>
      </c>
      <c r="L2953" s="1">
        <v>44616</v>
      </c>
      <c r="M2953">
        <v>-33</v>
      </c>
      <c r="N2953" s="8">
        <f t="shared" si="46"/>
        <v>-1616851.5</v>
      </c>
    </row>
    <row r="2954" spans="1:14">
      <c r="A2954" t="s">
        <v>14</v>
      </c>
      <c r="B2954" t="s">
        <v>62</v>
      </c>
      <c r="C2954" t="s">
        <v>181</v>
      </c>
      <c r="D2954">
        <v>2707070963</v>
      </c>
      <c r="E2954" s="1">
        <v>44589</v>
      </c>
      <c r="F2954" s="1">
        <v>44589</v>
      </c>
      <c r="G2954">
        <v>6589416166</v>
      </c>
      <c r="H2954">
        <v>8722116657</v>
      </c>
      <c r="I2954">
        <v>7828.81</v>
      </c>
      <c r="J2954" s="1">
        <v>44649</v>
      </c>
      <c r="K2954">
        <v>7117.1</v>
      </c>
      <c r="L2954" s="1">
        <v>44645</v>
      </c>
      <c r="M2954">
        <v>-4</v>
      </c>
      <c r="N2954" s="8">
        <f t="shared" si="46"/>
        <v>-28468.400000000001</v>
      </c>
    </row>
    <row r="2955" spans="1:14">
      <c r="A2955" t="s">
        <v>14</v>
      </c>
      <c r="B2955" t="s">
        <v>62</v>
      </c>
      <c r="C2955" t="s">
        <v>181</v>
      </c>
      <c r="D2955">
        <v>2707070963</v>
      </c>
      <c r="E2955" s="1">
        <v>44589</v>
      </c>
      <c r="F2955" s="1">
        <v>44589</v>
      </c>
      <c r="G2955">
        <v>6589420662</v>
      </c>
      <c r="H2955">
        <v>8722116658</v>
      </c>
      <c r="I2955">
        <v>10229.450000000001</v>
      </c>
      <c r="J2955" s="1">
        <v>44649</v>
      </c>
      <c r="K2955">
        <v>9299.5</v>
      </c>
      <c r="L2955" s="1">
        <v>44645</v>
      </c>
      <c r="M2955">
        <v>-4</v>
      </c>
      <c r="N2955" s="8">
        <f t="shared" si="46"/>
        <v>-37198</v>
      </c>
    </row>
    <row r="2956" spans="1:14">
      <c r="A2956" t="s">
        <v>14</v>
      </c>
      <c r="B2956" t="s">
        <v>62</v>
      </c>
      <c r="C2956" t="s">
        <v>646</v>
      </c>
      <c r="D2956">
        <v>4947170967</v>
      </c>
      <c r="E2956" s="1">
        <v>44589</v>
      </c>
      <c r="F2956" s="1">
        <v>44589</v>
      </c>
      <c r="G2956">
        <v>6590126590</v>
      </c>
      <c r="H2956">
        <v>2202201991</v>
      </c>
      <c r="I2956">
        <v>95764.85</v>
      </c>
      <c r="J2956" s="1">
        <v>44649</v>
      </c>
      <c r="K2956">
        <v>87058.95</v>
      </c>
      <c r="L2956" s="1">
        <v>44616</v>
      </c>
      <c r="M2956">
        <v>-33</v>
      </c>
      <c r="N2956" s="8">
        <f t="shared" si="46"/>
        <v>-2872945.35</v>
      </c>
    </row>
    <row r="2957" spans="1:14">
      <c r="A2957" t="s">
        <v>14</v>
      </c>
      <c r="B2957" t="s">
        <v>62</v>
      </c>
      <c r="C2957" t="s">
        <v>1668</v>
      </c>
      <c r="D2957">
        <v>8441330589</v>
      </c>
      <c r="E2957" s="1">
        <v>44589</v>
      </c>
      <c r="F2957" s="1">
        <v>44589</v>
      </c>
      <c r="G2957">
        <v>6590175450</v>
      </c>
      <c r="H2957" t="s">
        <v>1669</v>
      </c>
      <c r="I2957">
        <v>11529</v>
      </c>
      <c r="J2957" s="1">
        <v>44649</v>
      </c>
      <c r="K2957">
        <v>9450</v>
      </c>
      <c r="L2957" s="1">
        <v>44656</v>
      </c>
      <c r="M2957">
        <v>7</v>
      </c>
      <c r="N2957" s="8">
        <f t="shared" si="46"/>
        <v>66150</v>
      </c>
    </row>
    <row r="2958" spans="1:14">
      <c r="A2958" t="s">
        <v>14</v>
      </c>
      <c r="B2958" t="s">
        <v>62</v>
      </c>
      <c r="C2958" t="s">
        <v>508</v>
      </c>
      <c r="D2958">
        <v>9284460962</v>
      </c>
      <c r="E2958" s="1">
        <v>44589</v>
      </c>
      <c r="F2958" s="1">
        <v>44589</v>
      </c>
      <c r="G2958">
        <v>6590331287</v>
      </c>
      <c r="H2958">
        <v>22500544</v>
      </c>
      <c r="I2958">
        <v>2293.6</v>
      </c>
      <c r="J2958" s="1">
        <v>44649</v>
      </c>
      <c r="K2958">
        <v>1880</v>
      </c>
      <c r="L2958" s="1">
        <v>44645</v>
      </c>
      <c r="M2958">
        <v>-4</v>
      </c>
      <c r="N2958" s="8">
        <f t="shared" si="46"/>
        <v>-7520</v>
      </c>
    </row>
    <row r="2959" spans="1:14">
      <c r="A2959" t="s">
        <v>14</v>
      </c>
      <c r="B2959" t="s">
        <v>62</v>
      </c>
      <c r="C2959" t="s">
        <v>76</v>
      </c>
      <c r="D2959">
        <v>3531000820</v>
      </c>
      <c r="E2959" s="1">
        <v>44589</v>
      </c>
      <c r="F2959" s="1">
        <v>44589</v>
      </c>
      <c r="G2959">
        <v>6590408232</v>
      </c>
      <c r="H2959" t="s">
        <v>1670</v>
      </c>
      <c r="I2959">
        <v>2318</v>
      </c>
      <c r="J2959" s="1">
        <v>44649</v>
      </c>
      <c r="K2959">
        <v>1900</v>
      </c>
      <c r="L2959" s="1">
        <v>44635</v>
      </c>
      <c r="M2959">
        <v>-14</v>
      </c>
      <c r="N2959" s="8">
        <f t="shared" si="46"/>
        <v>-26600</v>
      </c>
    </row>
    <row r="2960" spans="1:14">
      <c r="A2960" t="s">
        <v>14</v>
      </c>
      <c r="B2960" t="s">
        <v>62</v>
      </c>
      <c r="C2960" t="s">
        <v>274</v>
      </c>
      <c r="D2960">
        <v>8082461008</v>
      </c>
      <c r="E2960" s="1">
        <v>44589</v>
      </c>
      <c r="F2960" s="1">
        <v>44589</v>
      </c>
      <c r="G2960">
        <v>6590436420</v>
      </c>
      <c r="H2960">
        <v>22017358</v>
      </c>
      <c r="I2960">
        <v>4502.53</v>
      </c>
      <c r="J2960" s="1">
        <v>44649</v>
      </c>
      <c r="K2960">
        <v>3690.59</v>
      </c>
      <c r="L2960" s="1">
        <v>44645</v>
      </c>
      <c r="M2960">
        <v>-4</v>
      </c>
      <c r="N2960" s="8">
        <f t="shared" si="46"/>
        <v>-14762.36</v>
      </c>
    </row>
    <row r="2961" spans="1:14">
      <c r="A2961" t="s">
        <v>14</v>
      </c>
      <c r="B2961" t="s">
        <v>62</v>
      </c>
      <c r="C2961" t="s">
        <v>274</v>
      </c>
      <c r="D2961">
        <v>8082461008</v>
      </c>
      <c r="E2961" s="1">
        <v>44589</v>
      </c>
      <c r="F2961" s="1">
        <v>44589</v>
      </c>
      <c r="G2961">
        <v>6590474273</v>
      </c>
      <c r="H2961">
        <v>22017001</v>
      </c>
      <c r="I2961">
        <v>263.52</v>
      </c>
      <c r="J2961" s="1">
        <v>44649</v>
      </c>
      <c r="K2961">
        <v>216</v>
      </c>
      <c r="L2961" s="1">
        <v>44645</v>
      </c>
      <c r="M2961">
        <v>-4</v>
      </c>
      <c r="N2961" s="8">
        <f t="shared" si="46"/>
        <v>-864</v>
      </c>
    </row>
    <row r="2962" spans="1:14">
      <c r="A2962" t="s">
        <v>14</v>
      </c>
      <c r="B2962" t="s">
        <v>62</v>
      </c>
      <c r="C2962" t="s">
        <v>274</v>
      </c>
      <c r="D2962">
        <v>8082461008</v>
      </c>
      <c r="E2962" s="1">
        <v>44589</v>
      </c>
      <c r="F2962" s="1">
        <v>44589</v>
      </c>
      <c r="G2962">
        <v>6590492773</v>
      </c>
      <c r="H2962">
        <v>22017021</v>
      </c>
      <c r="I2962">
        <v>1668.96</v>
      </c>
      <c r="J2962" s="1">
        <v>44649</v>
      </c>
      <c r="K2962">
        <v>1368</v>
      </c>
      <c r="L2962" s="1">
        <v>44645</v>
      </c>
      <c r="M2962">
        <v>-4</v>
      </c>
      <c r="N2962" s="8">
        <f t="shared" si="46"/>
        <v>-5472</v>
      </c>
    </row>
    <row r="2963" spans="1:14">
      <c r="A2963" t="s">
        <v>14</v>
      </c>
      <c r="B2963" t="s">
        <v>62</v>
      </c>
      <c r="C2963" t="s">
        <v>274</v>
      </c>
      <c r="D2963">
        <v>8082461008</v>
      </c>
      <c r="E2963" s="1">
        <v>44589</v>
      </c>
      <c r="F2963" s="1">
        <v>44589</v>
      </c>
      <c r="G2963">
        <v>6590501278</v>
      </c>
      <c r="H2963">
        <v>22017336</v>
      </c>
      <c r="I2963">
        <v>8972.26</v>
      </c>
      <c r="J2963" s="1">
        <v>44649</v>
      </c>
      <c r="K2963">
        <v>7354.31</v>
      </c>
      <c r="L2963" s="1">
        <v>44645</v>
      </c>
      <c r="M2963">
        <v>-4</v>
      </c>
      <c r="N2963" s="8">
        <f t="shared" si="46"/>
        <v>-29417.24</v>
      </c>
    </row>
    <row r="2964" spans="1:14">
      <c r="A2964" t="s">
        <v>14</v>
      </c>
      <c r="B2964" t="s">
        <v>62</v>
      </c>
      <c r="C2964" t="s">
        <v>336</v>
      </c>
      <c r="D2964">
        <v>9873140967</v>
      </c>
      <c r="E2964" s="1">
        <v>44589</v>
      </c>
      <c r="F2964" s="1">
        <v>44589</v>
      </c>
      <c r="G2964">
        <v>6590568406</v>
      </c>
      <c r="H2964">
        <v>9202200480</v>
      </c>
      <c r="I2964">
        <v>2277</v>
      </c>
      <c r="J2964" s="1">
        <v>44649</v>
      </c>
      <c r="K2964">
        <v>2070</v>
      </c>
      <c r="L2964" s="1">
        <v>44645</v>
      </c>
      <c r="M2964">
        <v>-4</v>
      </c>
      <c r="N2964" s="8">
        <f t="shared" si="46"/>
        <v>-8280</v>
      </c>
    </row>
    <row r="2965" spans="1:14">
      <c r="A2965" t="s">
        <v>14</v>
      </c>
      <c r="B2965" t="s">
        <v>62</v>
      </c>
      <c r="C2965" t="s">
        <v>336</v>
      </c>
      <c r="D2965">
        <v>9873140967</v>
      </c>
      <c r="E2965" s="1">
        <v>44589</v>
      </c>
      <c r="F2965" s="1">
        <v>44589</v>
      </c>
      <c r="G2965">
        <v>6590574432</v>
      </c>
      <c r="H2965">
        <v>9202200435</v>
      </c>
      <c r="I2965">
        <v>3564</v>
      </c>
      <c r="J2965" s="1">
        <v>44649</v>
      </c>
      <c r="K2965">
        <v>3240</v>
      </c>
      <c r="L2965" s="1">
        <v>44645</v>
      </c>
      <c r="M2965">
        <v>-4</v>
      </c>
      <c r="N2965" s="8">
        <f t="shared" si="46"/>
        <v>-12960</v>
      </c>
    </row>
    <row r="2966" spans="1:14">
      <c r="A2966" t="s">
        <v>14</v>
      </c>
      <c r="B2966" t="s">
        <v>62</v>
      </c>
      <c r="C2966" t="s">
        <v>569</v>
      </c>
      <c r="D2966">
        <v>8230471008</v>
      </c>
      <c r="E2966" s="1">
        <v>44589</v>
      </c>
      <c r="F2966" s="1">
        <v>44589</v>
      </c>
      <c r="G2966">
        <v>6590756267</v>
      </c>
      <c r="H2966">
        <v>11000806</v>
      </c>
      <c r="I2966">
        <v>1830</v>
      </c>
      <c r="J2966" s="1">
        <v>44649</v>
      </c>
      <c r="K2966">
        <v>1500</v>
      </c>
      <c r="L2966" s="1">
        <v>44645</v>
      </c>
      <c r="M2966">
        <v>-4</v>
      </c>
      <c r="N2966" s="8">
        <f t="shared" si="46"/>
        <v>-6000</v>
      </c>
    </row>
    <row r="2967" spans="1:14">
      <c r="A2967" t="s">
        <v>14</v>
      </c>
      <c r="B2967" t="s">
        <v>62</v>
      </c>
      <c r="C2967" t="s">
        <v>569</v>
      </c>
      <c r="D2967">
        <v>8230471008</v>
      </c>
      <c r="E2967" s="1">
        <v>44589</v>
      </c>
      <c r="F2967" s="1">
        <v>44589</v>
      </c>
      <c r="G2967">
        <v>6590756322</v>
      </c>
      <c r="H2967">
        <v>11000807</v>
      </c>
      <c r="I2967">
        <v>10004</v>
      </c>
      <c r="J2967" s="1">
        <v>44649</v>
      </c>
      <c r="K2967">
        <v>8200</v>
      </c>
      <c r="L2967" s="1">
        <v>44645</v>
      </c>
      <c r="M2967">
        <v>-4</v>
      </c>
      <c r="N2967" s="8">
        <f t="shared" si="46"/>
        <v>-32800</v>
      </c>
    </row>
    <row r="2968" spans="1:14">
      <c r="A2968" t="s">
        <v>14</v>
      </c>
      <c r="B2968" t="s">
        <v>62</v>
      </c>
      <c r="C2968" t="s">
        <v>569</v>
      </c>
      <c r="D2968">
        <v>8230471008</v>
      </c>
      <c r="E2968" s="1">
        <v>44589</v>
      </c>
      <c r="F2968" s="1">
        <v>44589</v>
      </c>
      <c r="G2968">
        <v>6590756345</v>
      </c>
      <c r="H2968">
        <v>11000808</v>
      </c>
      <c r="I2968">
        <v>5490</v>
      </c>
      <c r="J2968" s="1">
        <v>44649</v>
      </c>
      <c r="K2968">
        <v>4500</v>
      </c>
      <c r="L2968" s="1">
        <v>44616</v>
      </c>
      <c r="M2968">
        <v>-33</v>
      </c>
      <c r="N2968" s="8">
        <f t="shared" si="46"/>
        <v>-148500</v>
      </c>
    </row>
    <row r="2969" spans="1:14">
      <c r="A2969" t="s">
        <v>14</v>
      </c>
      <c r="B2969" t="s">
        <v>62</v>
      </c>
      <c r="C2969" t="s">
        <v>569</v>
      </c>
      <c r="D2969">
        <v>8230471008</v>
      </c>
      <c r="E2969" s="1">
        <v>44589</v>
      </c>
      <c r="F2969" s="1">
        <v>44589</v>
      </c>
      <c r="G2969">
        <v>6590756374</v>
      </c>
      <c r="H2969">
        <v>11000809</v>
      </c>
      <c r="I2969">
        <v>3660</v>
      </c>
      <c r="J2969" s="1">
        <v>44649</v>
      </c>
      <c r="K2969">
        <v>3000</v>
      </c>
      <c r="L2969" s="1">
        <v>44645</v>
      </c>
      <c r="M2969">
        <v>-4</v>
      </c>
      <c r="N2969" s="8">
        <f t="shared" si="46"/>
        <v>-12000</v>
      </c>
    </row>
    <row r="2970" spans="1:14">
      <c r="A2970" t="s">
        <v>14</v>
      </c>
      <c r="B2970" t="s">
        <v>62</v>
      </c>
      <c r="C2970" t="s">
        <v>236</v>
      </c>
      <c r="D2970">
        <v>13342400150</v>
      </c>
      <c r="E2970" s="1">
        <v>44589</v>
      </c>
      <c r="F2970" s="1">
        <v>44589</v>
      </c>
      <c r="G2970">
        <v>6590803653</v>
      </c>
      <c r="H2970" t="s">
        <v>1671</v>
      </c>
      <c r="I2970">
        <v>2372.44</v>
      </c>
      <c r="J2970" s="1">
        <v>44649</v>
      </c>
      <c r="K2970">
        <v>2156.7600000000002</v>
      </c>
      <c r="L2970" s="1">
        <v>44645</v>
      </c>
      <c r="M2970">
        <v>-4</v>
      </c>
      <c r="N2970" s="8">
        <f t="shared" si="46"/>
        <v>-8627.0400000000009</v>
      </c>
    </row>
    <row r="2971" spans="1:14">
      <c r="A2971" t="s">
        <v>14</v>
      </c>
      <c r="B2971" t="s">
        <v>62</v>
      </c>
      <c r="C2971" t="s">
        <v>236</v>
      </c>
      <c r="D2971">
        <v>13342400150</v>
      </c>
      <c r="E2971" s="1">
        <v>44589</v>
      </c>
      <c r="F2971" s="1">
        <v>44589</v>
      </c>
      <c r="G2971">
        <v>6590803665</v>
      </c>
      <c r="H2971" t="s">
        <v>1672</v>
      </c>
      <c r="I2971">
        <v>901.11</v>
      </c>
      <c r="J2971" s="1">
        <v>44649</v>
      </c>
      <c r="K2971">
        <v>819.19</v>
      </c>
      <c r="L2971" s="1">
        <v>44645</v>
      </c>
      <c r="M2971">
        <v>-4</v>
      </c>
      <c r="N2971" s="8">
        <f t="shared" si="46"/>
        <v>-3276.76</v>
      </c>
    </row>
    <row r="2972" spans="1:14">
      <c r="A2972" t="s">
        <v>14</v>
      </c>
      <c r="B2972" t="s">
        <v>62</v>
      </c>
      <c r="C2972" t="s">
        <v>236</v>
      </c>
      <c r="D2972">
        <v>13342400150</v>
      </c>
      <c r="E2972" s="1">
        <v>44589</v>
      </c>
      <c r="F2972" s="1">
        <v>44589</v>
      </c>
      <c r="G2972">
        <v>6590803667</v>
      </c>
      <c r="H2972" t="s">
        <v>1673</v>
      </c>
      <c r="I2972">
        <v>126.5</v>
      </c>
      <c r="J2972" s="1">
        <v>44649</v>
      </c>
      <c r="K2972">
        <v>115</v>
      </c>
      <c r="L2972" s="1">
        <v>44769</v>
      </c>
      <c r="M2972">
        <v>120</v>
      </c>
      <c r="N2972" s="8">
        <f t="shared" si="46"/>
        <v>13800</v>
      </c>
    </row>
    <row r="2973" spans="1:14">
      <c r="A2973" t="s">
        <v>14</v>
      </c>
      <c r="B2973" t="s">
        <v>62</v>
      </c>
      <c r="C2973" t="s">
        <v>236</v>
      </c>
      <c r="D2973">
        <v>13342400150</v>
      </c>
      <c r="E2973" s="1">
        <v>44589</v>
      </c>
      <c r="F2973" s="1">
        <v>44589</v>
      </c>
      <c r="G2973">
        <v>6590803668</v>
      </c>
      <c r="H2973" t="s">
        <v>1674</v>
      </c>
      <c r="I2973">
        <v>1402.5</v>
      </c>
      <c r="J2973" s="1">
        <v>44649</v>
      </c>
      <c r="K2973">
        <v>1275</v>
      </c>
      <c r="L2973" s="1">
        <v>44860</v>
      </c>
      <c r="M2973">
        <v>211</v>
      </c>
      <c r="N2973" s="8">
        <f t="shared" si="46"/>
        <v>269025</v>
      </c>
    </row>
    <row r="2974" spans="1:14">
      <c r="A2974" t="s">
        <v>14</v>
      </c>
      <c r="B2974" t="s">
        <v>62</v>
      </c>
      <c r="C2974" t="s">
        <v>236</v>
      </c>
      <c r="D2974">
        <v>13342400150</v>
      </c>
      <c r="E2974" s="1">
        <v>44589</v>
      </c>
      <c r="F2974" s="1">
        <v>44589</v>
      </c>
      <c r="G2974">
        <v>6590803686</v>
      </c>
      <c r="H2974" t="s">
        <v>1675</v>
      </c>
      <c r="I2974">
        <v>901.11</v>
      </c>
      <c r="J2974" s="1">
        <v>44649</v>
      </c>
      <c r="K2974">
        <v>819.19</v>
      </c>
      <c r="L2974" s="1">
        <v>44645</v>
      </c>
      <c r="M2974">
        <v>-4</v>
      </c>
      <c r="N2974" s="8">
        <f t="shared" si="46"/>
        <v>-3276.76</v>
      </c>
    </row>
    <row r="2975" spans="1:14">
      <c r="A2975" t="s">
        <v>14</v>
      </c>
      <c r="B2975" t="s">
        <v>62</v>
      </c>
      <c r="C2975" t="s">
        <v>236</v>
      </c>
      <c r="D2975">
        <v>13342400150</v>
      </c>
      <c r="E2975" s="1">
        <v>44589</v>
      </c>
      <c r="F2975" s="1">
        <v>44589</v>
      </c>
      <c r="G2975">
        <v>6590805272</v>
      </c>
      <c r="H2975" t="s">
        <v>1676</v>
      </c>
      <c r="I2975">
        <v>1802.22</v>
      </c>
      <c r="J2975" s="1">
        <v>44649</v>
      </c>
      <c r="K2975">
        <v>1638.38</v>
      </c>
      <c r="L2975" s="1">
        <v>44645</v>
      </c>
      <c r="M2975">
        <v>-4</v>
      </c>
      <c r="N2975" s="8">
        <f t="shared" si="46"/>
        <v>-6553.52</v>
      </c>
    </row>
    <row r="2976" spans="1:14">
      <c r="A2976" t="s">
        <v>14</v>
      </c>
      <c r="B2976" t="s">
        <v>62</v>
      </c>
      <c r="C2976" t="s">
        <v>236</v>
      </c>
      <c r="D2976">
        <v>13342400150</v>
      </c>
      <c r="E2976" s="1">
        <v>44589</v>
      </c>
      <c r="F2976" s="1">
        <v>44589</v>
      </c>
      <c r="G2976">
        <v>6590805288</v>
      </c>
      <c r="H2976" t="s">
        <v>1677</v>
      </c>
      <c r="I2976">
        <v>901.11</v>
      </c>
      <c r="J2976" s="1">
        <v>44649</v>
      </c>
      <c r="K2976">
        <v>819.19</v>
      </c>
      <c r="L2976" s="1">
        <v>44645</v>
      </c>
      <c r="M2976">
        <v>-4</v>
      </c>
      <c r="N2976" s="8">
        <f t="shared" si="46"/>
        <v>-3276.76</v>
      </c>
    </row>
    <row r="2977" spans="1:14">
      <c r="A2977" t="s">
        <v>14</v>
      </c>
      <c r="B2977" t="s">
        <v>62</v>
      </c>
      <c r="C2977" t="s">
        <v>236</v>
      </c>
      <c r="D2977">
        <v>13342400150</v>
      </c>
      <c r="E2977" s="1">
        <v>44589</v>
      </c>
      <c r="F2977" s="1">
        <v>44589</v>
      </c>
      <c r="G2977">
        <v>6590805289</v>
      </c>
      <c r="H2977" t="s">
        <v>1678</v>
      </c>
      <c r="I2977">
        <v>901.11</v>
      </c>
      <c r="J2977" s="1">
        <v>44649</v>
      </c>
      <c r="K2977">
        <v>819.19</v>
      </c>
      <c r="L2977" s="1">
        <v>44645</v>
      </c>
      <c r="M2977">
        <v>-4</v>
      </c>
      <c r="N2977" s="8">
        <f t="shared" si="46"/>
        <v>-3276.76</v>
      </c>
    </row>
    <row r="2978" spans="1:14">
      <c r="A2978" t="s">
        <v>14</v>
      </c>
      <c r="B2978" t="s">
        <v>62</v>
      </c>
      <c r="C2978" t="s">
        <v>236</v>
      </c>
      <c r="D2978">
        <v>13342400150</v>
      </c>
      <c r="E2978" s="1">
        <v>44589</v>
      </c>
      <c r="F2978" s="1">
        <v>44589</v>
      </c>
      <c r="G2978">
        <v>6590810796</v>
      </c>
      <c r="H2978" t="s">
        <v>1679</v>
      </c>
      <c r="I2978">
        <v>1802.22</v>
      </c>
      <c r="J2978" s="1">
        <v>44649</v>
      </c>
      <c r="K2978">
        <v>1638.38</v>
      </c>
      <c r="L2978" s="1">
        <v>44645</v>
      </c>
      <c r="M2978">
        <v>-4</v>
      </c>
      <c r="N2978" s="8">
        <f t="shared" si="46"/>
        <v>-6553.52</v>
      </c>
    </row>
    <row r="2979" spans="1:14">
      <c r="A2979" t="s">
        <v>14</v>
      </c>
      <c r="B2979" t="s">
        <v>62</v>
      </c>
      <c r="C2979" t="s">
        <v>236</v>
      </c>
      <c r="D2979">
        <v>13342400150</v>
      </c>
      <c r="E2979" s="1">
        <v>44589</v>
      </c>
      <c r="F2979" s="1">
        <v>44589</v>
      </c>
      <c r="G2979">
        <v>6590810824</v>
      </c>
      <c r="H2979" t="s">
        <v>1680</v>
      </c>
      <c r="I2979">
        <v>901.11</v>
      </c>
      <c r="J2979" s="1">
        <v>44649</v>
      </c>
      <c r="K2979">
        <v>819.19</v>
      </c>
      <c r="L2979" s="1">
        <v>44645</v>
      </c>
      <c r="M2979">
        <v>-4</v>
      </c>
      <c r="N2979" s="8">
        <f t="shared" si="46"/>
        <v>-3276.76</v>
      </c>
    </row>
    <row r="2980" spans="1:14">
      <c r="A2980" t="s">
        <v>14</v>
      </c>
      <c r="B2980" t="s">
        <v>62</v>
      </c>
      <c r="C2980" t="s">
        <v>236</v>
      </c>
      <c r="D2980">
        <v>13342400150</v>
      </c>
      <c r="E2980" s="1">
        <v>44589</v>
      </c>
      <c r="F2980" s="1">
        <v>44589</v>
      </c>
      <c r="G2980">
        <v>6590810836</v>
      </c>
      <c r="H2980" t="s">
        <v>1681</v>
      </c>
      <c r="I2980">
        <v>901.11</v>
      </c>
      <c r="J2980" s="1">
        <v>44649</v>
      </c>
      <c r="K2980">
        <v>819.19</v>
      </c>
      <c r="L2980" s="1">
        <v>44645</v>
      </c>
      <c r="M2980">
        <v>-4</v>
      </c>
      <c r="N2980" s="8">
        <f t="shared" si="46"/>
        <v>-3276.76</v>
      </c>
    </row>
    <row r="2981" spans="1:14">
      <c r="A2981" t="s">
        <v>14</v>
      </c>
      <c r="B2981" t="s">
        <v>62</v>
      </c>
      <c r="C2981" t="s">
        <v>236</v>
      </c>
      <c r="D2981">
        <v>13342400150</v>
      </c>
      <c r="E2981" s="1">
        <v>44589</v>
      </c>
      <c r="F2981" s="1">
        <v>44589</v>
      </c>
      <c r="G2981">
        <v>6590810838</v>
      </c>
      <c r="H2981" t="s">
        <v>1682</v>
      </c>
      <c r="I2981">
        <v>2700.62</v>
      </c>
      <c r="J2981" s="1">
        <v>44649</v>
      </c>
      <c r="K2981">
        <v>2455.11</v>
      </c>
      <c r="L2981" s="1">
        <v>44860</v>
      </c>
      <c r="M2981">
        <v>211</v>
      </c>
      <c r="N2981" s="8">
        <f t="shared" si="46"/>
        <v>518028.21</v>
      </c>
    </row>
    <row r="2982" spans="1:14">
      <c r="A2982" t="s">
        <v>14</v>
      </c>
      <c r="B2982" t="s">
        <v>62</v>
      </c>
      <c r="C2982" t="s">
        <v>236</v>
      </c>
      <c r="D2982">
        <v>13342400150</v>
      </c>
      <c r="E2982" s="1">
        <v>44589</v>
      </c>
      <c r="F2982" s="1">
        <v>44589</v>
      </c>
      <c r="G2982">
        <v>6590810842</v>
      </c>
      <c r="H2982" t="s">
        <v>1683</v>
      </c>
      <c r="I2982">
        <v>901.11</v>
      </c>
      <c r="J2982" s="1">
        <v>44649</v>
      </c>
      <c r="K2982">
        <v>819.19</v>
      </c>
      <c r="L2982" s="1">
        <v>44645</v>
      </c>
      <c r="M2982">
        <v>-4</v>
      </c>
      <c r="N2982" s="8">
        <f t="shared" si="46"/>
        <v>-3276.76</v>
      </c>
    </row>
    <row r="2983" spans="1:14">
      <c r="A2983" t="s">
        <v>14</v>
      </c>
      <c r="B2983" t="s">
        <v>62</v>
      </c>
      <c r="C2983" t="s">
        <v>236</v>
      </c>
      <c r="D2983">
        <v>13342400150</v>
      </c>
      <c r="E2983" s="1">
        <v>44589</v>
      </c>
      <c r="F2983" s="1">
        <v>44589</v>
      </c>
      <c r="G2983">
        <v>6590810844</v>
      </c>
      <c r="H2983" t="s">
        <v>1684</v>
      </c>
      <c r="I2983">
        <v>1802.22</v>
      </c>
      <c r="J2983" s="1">
        <v>44649</v>
      </c>
      <c r="K2983">
        <v>1638.38</v>
      </c>
      <c r="L2983" s="1">
        <v>44645</v>
      </c>
      <c r="M2983">
        <v>-4</v>
      </c>
      <c r="N2983" s="8">
        <f t="shared" si="46"/>
        <v>-6553.52</v>
      </c>
    </row>
    <row r="2984" spans="1:14">
      <c r="A2984" t="s">
        <v>14</v>
      </c>
      <c r="B2984" t="s">
        <v>62</v>
      </c>
      <c r="C2984" t="s">
        <v>236</v>
      </c>
      <c r="D2984">
        <v>13342400150</v>
      </c>
      <c r="E2984" s="1">
        <v>44589</v>
      </c>
      <c r="F2984" s="1">
        <v>44589</v>
      </c>
      <c r="G2984">
        <v>6590810858</v>
      </c>
      <c r="H2984" t="s">
        <v>1685</v>
      </c>
      <c r="I2984">
        <v>2372.44</v>
      </c>
      <c r="J2984" s="1">
        <v>44649</v>
      </c>
      <c r="K2984">
        <v>2156.7600000000002</v>
      </c>
      <c r="L2984" s="1">
        <v>44645</v>
      </c>
      <c r="M2984">
        <v>-4</v>
      </c>
      <c r="N2984" s="8">
        <f t="shared" si="46"/>
        <v>-8627.0400000000009</v>
      </c>
    </row>
    <row r="2985" spans="1:14">
      <c r="A2985" t="s">
        <v>14</v>
      </c>
      <c r="B2985" t="s">
        <v>62</v>
      </c>
      <c r="C2985" t="s">
        <v>236</v>
      </c>
      <c r="D2985">
        <v>13342400150</v>
      </c>
      <c r="E2985" s="1">
        <v>44589</v>
      </c>
      <c r="F2985" s="1">
        <v>44589</v>
      </c>
      <c r="G2985">
        <v>6590810864</v>
      </c>
      <c r="H2985" t="s">
        <v>1686</v>
      </c>
      <c r="I2985">
        <v>770</v>
      </c>
      <c r="J2985" s="1">
        <v>44649</v>
      </c>
      <c r="K2985">
        <v>700</v>
      </c>
      <c r="L2985" s="1">
        <v>44645</v>
      </c>
      <c r="M2985">
        <v>-4</v>
      </c>
      <c r="N2985" s="8">
        <f t="shared" si="46"/>
        <v>-2800</v>
      </c>
    </row>
    <row r="2986" spans="1:14">
      <c r="A2986" t="s">
        <v>14</v>
      </c>
      <c r="B2986" t="s">
        <v>62</v>
      </c>
      <c r="C2986" t="s">
        <v>236</v>
      </c>
      <c r="D2986">
        <v>13342400150</v>
      </c>
      <c r="E2986" s="1">
        <v>44589</v>
      </c>
      <c r="F2986" s="1">
        <v>44589</v>
      </c>
      <c r="G2986">
        <v>6590810877</v>
      </c>
      <c r="H2986" t="s">
        <v>1687</v>
      </c>
      <c r="I2986">
        <v>1056</v>
      </c>
      <c r="J2986" s="1">
        <v>44649</v>
      </c>
      <c r="K2986">
        <v>960</v>
      </c>
      <c r="L2986" s="1">
        <v>44645</v>
      </c>
      <c r="M2986">
        <v>-4</v>
      </c>
      <c r="N2986" s="8">
        <f t="shared" si="46"/>
        <v>-3840</v>
      </c>
    </row>
    <row r="2987" spans="1:14">
      <c r="A2987" t="s">
        <v>14</v>
      </c>
      <c r="B2987" t="s">
        <v>62</v>
      </c>
      <c r="C2987" t="s">
        <v>236</v>
      </c>
      <c r="D2987">
        <v>13342400150</v>
      </c>
      <c r="E2987" s="1">
        <v>44589</v>
      </c>
      <c r="F2987" s="1">
        <v>44589</v>
      </c>
      <c r="G2987">
        <v>6590810881</v>
      </c>
      <c r="H2987" t="s">
        <v>1688</v>
      </c>
      <c r="I2987">
        <v>901.11</v>
      </c>
      <c r="J2987" s="1">
        <v>44649</v>
      </c>
      <c r="K2987">
        <v>819.19</v>
      </c>
      <c r="L2987" s="1">
        <v>44645</v>
      </c>
      <c r="M2987">
        <v>-4</v>
      </c>
      <c r="N2987" s="8">
        <f t="shared" si="46"/>
        <v>-3276.76</v>
      </c>
    </row>
    <row r="2988" spans="1:14">
      <c r="A2988" t="s">
        <v>14</v>
      </c>
      <c r="B2988" t="s">
        <v>62</v>
      </c>
      <c r="C2988" t="s">
        <v>236</v>
      </c>
      <c r="D2988">
        <v>13342400150</v>
      </c>
      <c r="E2988" s="1">
        <v>44589</v>
      </c>
      <c r="F2988" s="1">
        <v>44589</v>
      </c>
      <c r="G2988">
        <v>6590816562</v>
      </c>
      <c r="H2988" t="s">
        <v>1689</v>
      </c>
      <c r="I2988">
        <v>901.11</v>
      </c>
      <c r="J2988" s="1">
        <v>44649</v>
      </c>
      <c r="K2988">
        <v>819.19</v>
      </c>
      <c r="L2988" s="1">
        <v>44645</v>
      </c>
      <c r="M2988">
        <v>-4</v>
      </c>
      <c r="N2988" s="8">
        <f t="shared" si="46"/>
        <v>-3276.76</v>
      </c>
    </row>
    <row r="2989" spans="1:14">
      <c r="A2989" t="s">
        <v>14</v>
      </c>
      <c r="B2989" t="s">
        <v>62</v>
      </c>
      <c r="C2989" t="s">
        <v>236</v>
      </c>
      <c r="D2989">
        <v>13342400150</v>
      </c>
      <c r="E2989" s="1">
        <v>44589</v>
      </c>
      <c r="F2989" s="1">
        <v>44589</v>
      </c>
      <c r="G2989">
        <v>6590816567</v>
      </c>
      <c r="H2989" t="s">
        <v>1690</v>
      </c>
      <c r="I2989">
        <v>1802.22</v>
      </c>
      <c r="J2989" s="1">
        <v>44649</v>
      </c>
      <c r="K2989">
        <v>1638.38</v>
      </c>
      <c r="L2989" s="1">
        <v>44645</v>
      </c>
      <c r="M2989">
        <v>-4</v>
      </c>
      <c r="N2989" s="8">
        <f t="shared" si="46"/>
        <v>-6553.52</v>
      </c>
    </row>
    <row r="2990" spans="1:14">
      <c r="A2990" t="s">
        <v>14</v>
      </c>
      <c r="B2990" t="s">
        <v>62</v>
      </c>
      <c r="C2990" t="s">
        <v>236</v>
      </c>
      <c r="D2990">
        <v>13342400150</v>
      </c>
      <c r="E2990" s="1">
        <v>44589</v>
      </c>
      <c r="F2990" s="1">
        <v>44589</v>
      </c>
      <c r="G2990">
        <v>6590816568</v>
      </c>
      <c r="H2990" t="s">
        <v>1691</v>
      </c>
      <c r="I2990">
        <v>386.19</v>
      </c>
      <c r="J2990" s="1">
        <v>44649</v>
      </c>
      <c r="K2990">
        <v>351.08</v>
      </c>
      <c r="L2990" s="1">
        <v>44645</v>
      </c>
      <c r="M2990">
        <v>-4</v>
      </c>
      <c r="N2990" s="8">
        <f t="shared" si="46"/>
        <v>-1404.32</v>
      </c>
    </row>
    <row r="2991" spans="1:14">
      <c r="A2991" t="s">
        <v>14</v>
      </c>
      <c r="B2991" t="s">
        <v>62</v>
      </c>
      <c r="C2991" t="s">
        <v>236</v>
      </c>
      <c r="D2991">
        <v>13342400150</v>
      </c>
      <c r="E2991" s="1">
        <v>44589</v>
      </c>
      <c r="F2991" s="1">
        <v>44589</v>
      </c>
      <c r="G2991">
        <v>6590816576</v>
      </c>
      <c r="H2991" t="s">
        <v>1692</v>
      </c>
      <c r="I2991">
        <v>1802.22</v>
      </c>
      <c r="J2991" s="1">
        <v>44649</v>
      </c>
      <c r="K2991">
        <v>1638.38</v>
      </c>
      <c r="L2991" s="1">
        <v>44645</v>
      </c>
      <c r="M2991">
        <v>-4</v>
      </c>
      <c r="N2991" s="8">
        <f t="shared" si="46"/>
        <v>-6553.52</v>
      </c>
    </row>
    <row r="2992" spans="1:14">
      <c r="A2992" t="s">
        <v>14</v>
      </c>
      <c r="B2992" t="s">
        <v>62</v>
      </c>
      <c r="C2992" t="s">
        <v>236</v>
      </c>
      <c r="D2992">
        <v>13342400150</v>
      </c>
      <c r="E2992" s="1">
        <v>44589</v>
      </c>
      <c r="F2992" s="1">
        <v>44589</v>
      </c>
      <c r="G2992">
        <v>6590816597</v>
      </c>
      <c r="H2992" t="s">
        <v>1693</v>
      </c>
      <c r="I2992">
        <v>901.11</v>
      </c>
      <c r="J2992" s="1">
        <v>44649</v>
      </c>
      <c r="K2992">
        <v>819.19</v>
      </c>
      <c r="L2992" s="1">
        <v>44645</v>
      </c>
      <c r="M2992">
        <v>-4</v>
      </c>
      <c r="N2992" s="8">
        <f t="shared" si="46"/>
        <v>-3276.76</v>
      </c>
    </row>
    <row r="2993" spans="1:14">
      <c r="A2993" t="s">
        <v>14</v>
      </c>
      <c r="B2993" t="s">
        <v>62</v>
      </c>
      <c r="C2993" t="s">
        <v>236</v>
      </c>
      <c r="D2993">
        <v>13342400150</v>
      </c>
      <c r="E2993" s="1">
        <v>44589</v>
      </c>
      <c r="F2993" s="1">
        <v>44589</v>
      </c>
      <c r="G2993">
        <v>6590816599</v>
      </c>
      <c r="H2993" t="s">
        <v>1694</v>
      </c>
      <c r="I2993">
        <v>901.11</v>
      </c>
      <c r="J2993" s="1">
        <v>44649</v>
      </c>
      <c r="K2993">
        <v>819.19</v>
      </c>
      <c r="L2993" s="1">
        <v>44645</v>
      </c>
      <c r="M2993">
        <v>-4</v>
      </c>
      <c r="N2993" s="8">
        <f t="shared" si="46"/>
        <v>-3276.76</v>
      </c>
    </row>
    <row r="2994" spans="1:14">
      <c r="A2994" t="s">
        <v>14</v>
      </c>
      <c r="B2994" t="s">
        <v>62</v>
      </c>
      <c r="C2994" t="s">
        <v>236</v>
      </c>
      <c r="D2994">
        <v>13342400150</v>
      </c>
      <c r="E2994" s="1">
        <v>44589</v>
      </c>
      <c r="F2994" s="1">
        <v>44589</v>
      </c>
      <c r="G2994">
        <v>6590816600</v>
      </c>
      <c r="H2994" t="s">
        <v>1695</v>
      </c>
      <c r="I2994">
        <v>1802.22</v>
      </c>
      <c r="J2994" s="1">
        <v>44649</v>
      </c>
      <c r="K2994">
        <v>1638.38</v>
      </c>
      <c r="L2994" s="1">
        <v>44645</v>
      </c>
      <c r="M2994">
        <v>-4</v>
      </c>
      <c r="N2994" s="8">
        <f t="shared" si="46"/>
        <v>-6553.52</v>
      </c>
    </row>
    <row r="2995" spans="1:14">
      <c r="A2995" t="s">
        <v>14</v>
      </c>
      <c r="B2995" t="s">
        <v>62</v>
      </c>
      <c r="C2995" t="s">
        <v>236</v>
      </c>
      <c r="D2995">
        <v>13342400150</v>
      </c>
      <c r="E2995" s="1">
        <v>44589</v>
      </c>
      <c r="F2995" s="1">
        <v>44589</v>
      </c>
      <c r="G2995">
        <v>6590816603</v>
      </c>
      <c r="H2995" t="s">
        <v>1696</v>
      </c>
      <c r="I2995">
        <v>1802.22</v>
      </c>
      <c r="J2995" s="1">
        <v>44649</v>
      </c>
      <c r="K2995">
        <v>1638.38</v>
      </c>
      <c r="L2995" s="1">
        <v>44645</v>
      </c>
      <c r="M2995">
        <v>-4</v>
      </c>
      <c r="N2995" s="8">
        <f t="shared" si="46"/>
        <v>-6553.52</v>
      </c>
    </row>
    <row r="2996" spans="1:14">
      <c r="A2996" t="s">
        <v>14</v>
      </c>
      <c r="B2996" t="s">
        <v>62</v>
      </c>
      <c r="C2996" t="s">
        <v>236</v>
      </c>
      <c r="D2996">
        <v>13342400150</v>
      </c>
      <c r="E2996" s="1">
        <v>44589</v>
      </c>
      <c r="F2996" s="1">
        <v>44589</v>
      </c>
      <c r="G2996">
        <v>6590816609</v>
      </c>
      <c r="H2996" t="s">
        <v>1697</v>
      </c>
      <c r="I2996">
        <v>901.11</v>
      </c>
      <c r="J2996" s="1">
        <v>44649</v>
      </c>
      <c r="K2996">
        <v>819.19</v>
      </c>
      <c r="L2996" s="1">
        <v>44645</v>
      </c>
      <c r="M2996">
        <v>-4</v>
      </c>
      <c r="N2996" s="8">
        <f t="shared" si="46"/>
        <v>-3276.76</v>
      </c>
    </row>
    <row r="2997" spans="1:14">
      <c r="A2997" t="s">
        <v>14</v>
      </c>
      <c r="B2997" t="s">
        <v>62</v>
      </c>
      <c r="C2997" t="s">
        <v>236</v>
      </c>
      <c r="D2997">
        <v>13342400150</v>
      </c>
      <c r="E2997" s="1">
        <v>44589</v>
      </c>
      <c r="F2997" s="1">
        <v>44589</v>
      </c>
      <c r="G2997">
        <v>6590822010</v>
      </c>
      <c r="H2997" t="s">
        <v>1698</v>
      </c>
      <c r="I2997">
        <v>901.11</v>
      </c>
      <c r="J2997" s="1">
        <v>44649</v>
      </c>
      <c r="K2997">
        <v>819.19</v>
      </c>
      <c r="L2997" s="1">
        <v>44645</v>
      </c>
      <c r="M2997">
        <v>-4</v>
      </c>
      <c r="N2997" s="8">
        <f t="shared" si="46"/>
        <v>-3276.76</v>
      </c>
    </row>
    <row r="2998" spans="1:14">
      <c r="A2998" t="s">
        <v>14</v>
      </c>
      <c r="B2998" t="s">
        <v>62</v>
      </c>
      <c r="C2998" t="s">
        <v>236</v>
      </c>
      <c r="D2998">
        <v>13342400150</v>
      </c>
      <c r="E2998" s="1">
        <v>44589</v>
      </c>
      <c r="F2998" s="1">
        <v>44589</v>
      </c>
      <c r="G2998">
        <v>6590822013</v>
      </c>
      <c r="H2998" t="s">
        <v>1699</v>
      </c>
      <c r="I2998">
        <v>1802.22</v>
      </c>
      <c r="J2998" s="1">
        <v>44649</v>
      </c>
      <c r="K2998">
        <v>1638.38</v>
      </c>
      <c r="L2998" s="1">
        <v>44645</v>
      </c>
      <c r="M2998">
        <v>-4</v>
      </c>
      <c r="N2998" s="8">
        <f t="shared" si="46"/>
        <v>-6553.52</v>
      </c>
    </row>
    <row r="2999" spans="1:14">
      <c r="A2999" t="s">
        <v>14</v>
      </c>
      <c r="B2999" t="s">
        <v>62</v>
      </c>
      <c r="C2999" t="s">
        <v>236</v>
      </c>
      <c r="D2999">
        <v>13342400150</v>
      </c>
      <c r="E2999" s="1">
        <v>44589</v>
      </c>
      <c r="F2999" s="1">
        <v>44589</v>
      </c>
      <c r="G2999">
        <v>6590822018</v>
      </c>
      <c r="H2999" t="s">
        <v>1700</v>
      </c>
      <c r="I2999">
        <v>901.11</v>
      </c>
      <c r="J2999" s="1">
        <v>44649</v>
      </c>
      <c r="K2999">
        <v>819.19</v>
      </c>
      <c r="L2999" s="1">
        <v>44645</v>
      </c>
      <c r="M2999">
        <v>-4</v>
      </c>
      <c r="N2999" s="8">
        <f t="shared" si="46"/>
        <v>-3276.76</v>
      </c>
    </row>
    <row r="3000" spans="1:14">
      <c r="A3000" t="s">
        <v>14</v>
      </c>
      <c r="B3000" t="s">
        <v>62</v>
      </c>
      <c r="C3000" t="s">
        <v>236</v>
      </c>
      <c r="D3000">
        <v>13342400150</v>
      </c>
      <c r="E3000" s="1">
        <v>44589</v>
      </c>
      <c r="F3000" s="1">
        <v>44589</v>
      </c>
      <c r="G3000">
        <v>6590822030</v>
      </c>
      <c r="H3000" t="s">
        <v>1701</v>
      </c>
      <c r="I3000">
        <v>550</v>
      </c>
      <c r="J3000" s="1">
        <v>44649</v>
      </c>
      <c r="K3000">
        <v>500</v>
      </c>
      <c r="L3000" s="1">
        <v>44645</v>
      </c>
      <c r="M3000">
        <v>-4</v>
      </c>
      <c r="N3000" s="8">
        <f t="shared" si="46"/>
        <v>-2000</v>
      </c>
    </row>
    <row r="3001" spans="1:14">
      <c r="A3001" t="s">
        <v>14</v>
      </c>
      <c r="B3001" t="s">
        <v>62</v>
      </c>
      <c r="C3001" t="s">
        <v>236</v>
      </c>
      <c r="D3001">
        <v>13342400150</v>
      </c>
      <c r="E3001" s="1">
        <v>44589</v>
      </c>
      <c r="F3001" s="1">
        <v>44589</v>
      </c>
      <c r="G3001">
        <v>6590822627</v>
      </c>
      <c r="H3001" t="s">
        <v>1702</v>
      </c>
      <c r="I3001">
        <v>1802.22</v>
      </c>
      <c r="J3001" s="1">
        <v>44649</v>
      </c>
      <c r="K3001">
        <v>1638.38</v>
      </c>
      <c r="L3001" s="1">
        <v>44645</v>
      </c>
      <c r="M3001">
        <v>-4</v>
      </c>
      <c r="N3001" s="8">
        <f t="shared" si="46"/>
        <v>-6553.52</v>
      </c>
    </row>
    <row r="3002" spans="1:14">
      <c r="A3002" t="s">
        <v>14</v>
      </c>
      <c r="B3002" t="s">
        <v>62</v>
      </c>
      <c r="C3002" t="s">
        <v>1054</v>
      </c>
      <c r="D3002">
        <v>1887000501</v>
      </c>
      <c r="E3002" s="1">
        <v>44589</v>
      </c>
      <c r="F3002" s="1">
        <v>44589</v>
      </c>
      <c r="G3002">
        <v>6591071060</v>
      </c>
      <c r="H3002" t="s">
        <v>1703</v>
      </c>
      <c r="I3002">
        <v>3770.8</v>
      </c>
      <c r="J3002" s="1">
        <v>44649</v>
      </c>
      <c r="K3002">
        <v>3428</v>
      </c>
      <c r="L3002" s="1">
        <v>44616</v>
      </c>
      <c r="M3002">
        <v>-33</v>
      </c>
      <c r="N3002" s="8">
        <f t="shared" si="46"/>
        <v>-113124</v>
      </c>
    </row>
    <row r="3003" spans="1:14">
      <c r="A3003" t="s">
        <v>14</v>
      </c>
      <c r="B3003" t="s">
        <v>62</v>
      </c>
      <c r="C3003" t="s">
        <v>1054</v>
      </c>
      <c r="D3003">
        <v>1887000501</v>
      </c>
      <c r="E3003" s="1">
        <v>44589</v>
      </c>
      <c r="F3003" s="1">
        <v>44589</v>
      </c>
      <c r="G3003">
        <v>6591071796</v>
      </c>
      <c r="H3003" t="s">
        <v>1704</v>
      </c>
      <c r="I3003">
        <v>1262.42</v>
      </c>
      <c r="J3003" s="1">
        <v>44649</v>
      </c>
      <c r="K3003">
        <v>1147.6400000000001</v>
      </c>
      <c r="L3003" s="1">
        <v>44616</v>
      </c>
      <c r="M3003">
        <v>-33</v>
      </c>
      <c r="N3003" s="8">
        <f t="shared" si="46"/>
        <v>-37872.120000000003</v>
      </c>
    </row>
    <row r="3004" spans="1:14">
      <c r="A3004" t="s">
        <v>14</v>
      </c>
      <c r="B3004" t="s">
        <v>62</v>
      </c>
      <c r="C3004" t="s">
        <v>244</v>
      </c>
      <c r="D3004">
        <v>674840152</v>
      </c>
      <c r="E3004" s="1">
        <v>44589</v>
      </c>
      <c r="F3004" s="1">
        <v>44589</v>
      </c>
      <c r="G3004">
        <v>6591355297</v>
      </c>
      <c r="H3004">
        <v>5302424149</v>
      </c>
      <c r="I3004">
        <v>619.27</v>
      </c>
      <c r="J3004" s="1">
        <v>44649</v>
      </c>
      <c r="K3004">
        <v>507.6</v>
      </c>
      <c r="L3004" s="1">
        <v>44645</v>
      </c>
      <c r="M3004">
        <v>-4</v>
      </c>
      <c r="N3004" s="8">
        <f t="shared" si="46"/>
        <v>-2030.4</v>
      </c>
    </row>
    <row r="3005" spans="1:14">
      <c r="A3005" t="s">
        <v>14</v>
      </c>
      <c r="B3005" t="s">
        <v>62</v>
      </c>
      <c r="C3005" t="s">
        <v>509</v>
      </c>
      <c r="D3005">
        <v>399800580</v>
      </c>
      <c r="E3005" s="1">
        <v>44589</v>
      </c>
      <c r="F3005" s="1">
        <v>44589</v>
      </c>
      <c r="G3005">
        <v>6591682117</v>
      </c>
      <c r="H3005">
        <v>3202202272</v>
      </c>
      <c r="I3005">
        <v>14696</v>
      </c>
      <c r="J3005" s="1">
        <v>44649</v>
      </c>
      <c r="K3005">
        <v>13360</v>
      </c>
      <c r="L3005" s="1">
        <v>44645</v>
      </c>
      <c r="M3005">
        <v>-4</v>
      </c>
      <c r="N3005" s="8">
        <f t="shared" si="46"/>
        <v>-53440</v>
      </c>
    </row>
    <row r="3006" spans="1:14">
      <c r="A3006" t="s">
        <v>14</v>
      </c>
      <c r="B3006" t="s">
        <v>62</v>
      </c>
      <c r="C3006" t="s">
        <v>849</v>
      </c>
      <c r="D3006">
        <v>970310397</v>
      </c>
      <c r="E3006" s="1">
        <v>44589</v>
      </c>
      <c r="F3006" s="1">
        <v>44589</v>
      </c>
      <c r="G3006">
        <v>6591928355</v>
      </c>
      <c r="H3006" t="s">
        <v>1705</v>
      </c>
      <c r="I3006">
        <v>548.76</v>
      </c>
      <c r="J3006" s="1">
        <v>44649</v>
      </c>
      <c r="K3006">
        <v>449.8</v>
      </c>
      <c r="L3006" s="1">
        <v>44616</v>
      </c>
      <c r="M3006">
        <v>-33</v>
      </c>
      <c r="N3006" s="8">
        <f t="shared" si="46"/>
        <v>-14843.4</v>
      </c>
    </row>
    <row r="3007" spans="1:14">
      <c r="A3007" t="s">
        <v>14</v>
      </c>
      <c r="B3007" t="s">
        <v>62</v>
      </c>
      <c r="C3007" t="s">
        <v>849</v>
      </c>
      <c r="D3007">
        <v>970310397</v>
      </c>
      <c r="E3007" s="1">
        <v>44589</v>
      </c>
      <c r="F3007" s="1">
        <v>44589</v>
      </c>
      <c r="G3007">
        <v>6591928383</v>
      </c>
      <c r="H3007" t="s">
        <v>1706</v>
      </c>
      <c r="I3007">
        <v>1532.87</v>
      </c>
      <c r="J3007" s="1">
        <v>44649</v>
      </c>
      <c r="K3007">
        <v>1256.45</v>
      </c>
      <c r="L3007" s="1">
        <v>44616</v>
      </c>
      <c r="M3007">
        <v>-33</v>
      </c>
      <c r="N3007" s="8">
        <f t="shared" si="46"/>
        <v>-41462.85</v>
      </c>
    </row>
    <row r="3008" spans="1:14">
      <c r="A3008" t="s">
        <v>14</v>
      </c>
      <c r="B3008" t="s">
        <v>62</v>
      </c>
      <c r="C3008" t="s">
        <v>1602</v>
      </c>
      <c r="D3008">
        <v>3428610152</v>
      </c>
      <c r="E3008" s="1">
        <v>44589</v>
      </c>
      <c r="F3008" s="1">
        <v>44589</v>
      </c>
      <c r="G3008">
        <v>6592419025</v>
      </c>
      <c r="H3008">
        <v>3338</v>
      </c>
      <c r="I3008">
        <v>312.61</v>
      </c>
      <c r="J3008" s="1">
        <v>44649</v>
      </c>
      <c r="K3008">
        <v>284.19</v>
      </c>
      <c r="L3008" s="1">
        <v>44645</v>
      </c>
      <c r="M3008">
        <v>-4</v>
      </c>
      <c r="N3008" s="8">
        <f t="shared" si="46"/>
        <v>-1136.76</v>
      </c>
    </row>
    <row r="3009" spans="1:14">
      <c r="A3009" t="s">
        <v>14</v>
      </c>
      <c r="B3009" t="s">
        <v>62</v>
      </c>
      <c r="C3009" t="s">
        <v>1621</v>
      </c>
      <c r="D3009">
        <v>9018810151</v>
      </c>
      <c r="E3009" s="1">
        <v>44589</v>
      </c>
      <c r="F3009" s="1">
        <v>44589</v>
      </c>
      <c r="G3009">
        <v>6593155671</v>
      </c>
      <c r="H3009" t="s">
        <v>1707</v>
      </c>
      <c r="I3009">
        <v>209.84</v>
      </c>
      <c r="J3009" s="1">
        <v>44649</v>
      </c>
      <c r="K3009">
        <v>172</v>
      </c>
      <c r="L3009" s="1">
        <v>44616</v>
      </c>
      <c r="M3009">
        <v>-33</v>
      </c>
      <c r="N3009" s="8">
        <f t="shared" si="46"/>
        <v>-5676</v>
      </c>
    </row>
    <row r="3010" spans="1:14">
      <c r="A3010" t="s">
        <v>14</v>
      </c>
      <c r="B3010" t="s">
        <v>62</v>
      </c>
      <c r="C3010" t="s">
        <v>1621</v>
      </c>
      <c r="D3010">
        <v>9018810151</v>
      </c>
      <c r="E3010" s="1">
        <v>44589</v>
      </c>
      <c r="F3010" s="1">
        <v>44589</v>
      </c>
      <c r="G3010">
        <v>6593156822</v>
      </c>
      <c r="H3010" t="s">
        <v>1708</v>
      </c>
      <c r="I3010">
        <v>467.26</v>
      </c>
      <c r="J3010" s="1">
        <v>44649</v>
      </c>
      <c r="K3010">
        <v>383</v>
      </c>
      <c r="L3010" s="1">
        <v>44616</v>
      </c>
      <c r="M3010">
        <v>-33</v>
      </c>
      <c r="N3010" s="8">
        <f t="shared" si="46"/>
        <v>-12639</v>
      </c>
    </row>
    <row r="3011" spans="1:14">
      <c r="A3011" t="s">
        <v>14</v>
      </c>
      <c r="B3011" t="s">
        <v>62</v>
      </c>
      <c r="C3011" t="s">
        <v>307</v>
      </c>
      <c r="D3011">
        <v>1086690581</v>
      </c>
      <c r="E3011" s="1">
        <v>44589</v>
      </c>
      <c r="F3011" s="1">
        <v>44589</v>
      </c>
      <c r="G3011">
        <v>6593261717</v>
      </c>
      <c r="H3011" t="s">
        <v>1709</v>
      </c>
      <c r="I3011">
        <v>1055.3</v>
      </c>
      <c r="J3011" s="1">
        <v>44649</v>
      </c>
      <c r="K3011">
        <v>865</v>
      </c>
      <c r="L3011" s="1">
        <v>44623</v>
      </c>
      <c r="M3011">
        <v>-26</v>
      </c>
      <c r="N3011" s="8">
        <f t="shared" ref="N3011:N3074" si="47">+K3011*M3011</f>
        <v>-22490</v>
      </c>
    </row>
    <row r="3012" spans="1:14">
      <c r="A3012" t="s">
        <v>14</v>
      </c>
      <c r="B3012" t="s">
        <v>62</v>
      </c>
      <c r="C3012" t="s">
        <v>307</v>
      </c>
      <c r="D3012">
        <v>1086690581</v>
      </c>
      <c r="E3012" s="1">
        <v>44589</v>
      </c>
      <c r="F3012" s="1">
        <v>44589</v>
      </c>
      <c r="G3012">
        <v>6593275094</v>
      </c>
      <c r="H3012" t="s">
        <v>1710</v>
      </c>
      <c r="I3012">
        <v>347.7</v>
      </c>
      <c r="J3012" s="1">
        <v>44649</v>
      </c>
      <c r="K3012">
        <v>285</v>
      </c>
      <c r="L3012" s="1">
        <v>44623</v>
      </c>
      <c r="M3012">
        <v>-26</v>
      </c>
      <c r="N3012" s="8">
        <f t="shared" si="47"/>
        <v>-7410</v>
      </c>
    </row>
    <row r="3013" spans="1:14">
      <c r="A3013" t="s">
        <v>14</v>
      </c>
      <c r="B3013" t="s">
        <v>62</v>
      </c>
      <c r="C3013" t="s">
        <v>479</v>
      </c>
      <c r="D3013">
        <v>6522300968</v>
      </c>
      <c r="E3013" s="1">
        <v>44589</v>
      </c>
      <c r="F3013" s="1">
        <v>44589</v>
      </c>
      <c r="G3013">
        <v>6593362022</v>
      </c>
      <c r="H3013">
        <v>7000153082</v>
      </c>
      <c r="I3013">
        <v>795.3</v>
      </c>
      <c r="J3013" s="1">
        <v>44649</v>
      </c>
      <c r="K3013">
        <v>723</v>
      </c>
      <c r="L3013" s="1">
        <v>44645</v>
      </c>
      <c r="M3013">
        <v>-4</v>
      </c>
      <c r="N3013" s="8">
        <f t="shared" si="47"/>
        <v>-2892</v>
      </c>
    </row>
    <row r="3014" spans="1:14">
      <c r="A3014" t="s">
        <v>14</v>
      </c>
      <c r="B3014" t="s">
        <v>62</v>
      </c>
      <c r="C3014" t="s">
        <v>190</v>
      </c>
      <c r="D3014">
        <v>9412650153</v>
      </c>
      <c r="E3014" s="1">
        <v>44589</v>
      </c>
      <c r="F3014" s="1">
        <v>44589</v>
      </c>
      <c r="G3014">
        <v>6593382859</v>
      </c>
      <c r="H3014" t="s">
        <v>1711</v>
      </c>
      <c r="I3014">
        <v>204.59</v>
      </c>
      <c r="J3014" s="1">
        <v>44649</v>
      </c>
      <c r="K3014">
        <v>167.7</v>
      </c>
      <c r="L3014" s="1">
        <v>44645</v>
      </c>
      <c r="M3014">
        <v>-4</v>
      </c>
      <c r="N3014" s="8">
        <f t="shared" si="47"/>
        <v>-670.8</v>
      </c>
    </row>
    <row r="3015" spans="1:14">
      <c r="A3015" t="s">
        <v>14</v>
      </c>
      <c r="B3015" t="s">
        <v>62</v>
      </c>
      <c r="C3015" t="s">
        <v>307</v>
      </c>
      <c r="D3015">
        <v>1086690581</v>
      </c>
      <c r="E3015" s="1">
        <v>44589</v>
      </c>
      <c r="F3015" s="1">
        <v>44589</v>
      </c>
      <c r="G3015">
        <v>6593422143</v>
      </c>
      <c r="H3015" t="s">
        <v>1712</v>
      </c>
      <c r="I3015">
        <v>555.71</v>
      </c>
      <c r="J3015" s="1">
        <v>44649</v>
      </c>
      <c r="K3015">
        <v>455.5</v>
      </c>
      <c r="L3015" s="1">
        <v>44623</v>
      </c>
      <c r="M3015">
        <v>-26</v>
      </c>
      <c r="N3015" s="8">
        <f t="shared" si="47"/>
        <v>-11843</v>
      </c>
    </row>
    <row r="3016" spans="1:14">
      <c r="A3016" t="s">
        <v>14</v>
      </c>
      <c r="B3016" t="s">
        <v>62</v>
      </c>
      <c r="C3016" t="s">
        <v>517</v>
      </c>
      <c r="D3016">
        <v>701480584</v>
      </c>
      <c r="E3016" s="1">
        <v>44589</v>
      </c>
      <c r="F3016" s="1">
        <v>44589</v>
      </c>
      <c r="G3016">
        <v>6593789754</v>
      </c>
      <c r="H3016" t="s">
        <v>1713</v>
      </c>
      <c r="I3016">
        <v>2839.25</v>
      </c>
      <c r="J3016" s="1">
        <v>44649</v>
      </c>
      <c r="K3016">
        <v>2581.14</v>
      </c>
      <c r="L3016" s="1">
        <v>44651</v>
      </c>
      <c r="M3016">
        <v>2</v>
      </c>
      <c r="N3016" s="8">
        <f t="shared" si="47"/>
        <v>5162.28</v>
      </c>
    </row>
    <row r="3017" spans="1:14">
      <c r="A3017" t="s">
        <v>14</v>
      </c>
      <c r="B3017" t="s">
        <v>62</v>
      </c>
      <c r="C3017" t="s">
        <v>1194</v>
      </c>
      <c r="D3017">
        <v>1282550555</v>
      </c>
      <c r="E3017" s="1">
        <v>44589</v>
      </c>
      <c r="F3017" s="1">
        <v>44589</v>
      </c>
      <c r="G3017">
        <v>6594045681</v>
      </c>
      <c r="H3017" t="s">
        <v>1714</v>
      </c>
      <c r="I3017">
        <v>8303.9500000000007</v>
      </c>
      <c r="J3017" s="1">
        <v>44649</v>
      </c>
      <c r="K3017">
        <v>6806.52</v>
      </c>
      <c r="L3017" s="1">
        <v>44645</v>
      </c>
      <c r="M3017">
        <v>-4</v>
      </c>
      <c r="N3017" s="8">
        <f t="shared" si="47"/>
        <v>-27226.080000000002</v>
      </c>
    </row>
    <row r="3018" spans="1:14">
      <c r="A3018" t="s">
        <v>14</v>
      </c>
      <c r="B3018" t="s">
        <v>62</v>
      </c>
      <c r="C3018" t="s">
        <v>99</v>
      </c>
      <c r="D3018">
        <v>803890151</v>
      </c>
      <c r="E3018" s="1">
        <v>44589</v>
      </c>
      <c r="F3018" s="1">
        <v>44589</v>
      </c>
      <c r="G3018">
        <v>6594230839</v>
      </c>
      <c r="H3018">
        <v>222006451</v>
      </c>
      <c r="I3018">
        <v>258.68</v>
      </c>
      <c r="J3018" s="1">
        <v>44650</v>
      </c>
      <c r="K3018">
        <v>212.03</v>
      </c>
      <c r="L3018" s="1">
        <v>44645</v>
      </c>
      <c r="M3018">
        <v>-5</v>
      </c>
      <c r="N3018" s="8">
        <f t="shared" si="47"/>
        <v>-1060.1500000000001</v>
      </c>
    </row>
    <row r="3019" spans="1:14">
      <c r="A3019" t="s">
        <v>14</v>
      </c>
      <c r="B3019" t="s">
        <v>62</v>
      </c>
      <c r="C3019" t="s">
        <v>99</v>
      </c>
      <c r="D3019">
        <v>803890151</v>
      </c>
      <c r="E3019" s="1">
        <v>44589</v>
      </c>
      <c r="F3019" s="1">
        <v>44589</v>
      </c>
      <c r="G3019">
        <v>6594237366</v>
      </c>
      <c r="H3019">
        <v>222006450</v>
      </c>
      <c r="I3019">
        <v>79.3</v>
      </c>
      <c r="J3019" s="1">
        <v>44650</v>
      </c>
      <c r="K3019">
        <v>65</v>
      </c>
      <c r="L3019" s="1">
        <v>44645</v>
      </c>
      <c r="M3019">
        <v>-5</v>
      </c>
      <c r="N3019" s="8">
        <f t="shared" si="47"/>
        <v>-325</v>
      </c>
    </row>
    <row r="3020" spans="1:14">
      <c r="A3020" t="s">
        <v>14</v>
      </c>
      <c r="B3020" t="s">
        <v>62</v>
      </c>
      <c r="C3020" t="s">
        <v>499</v>
      </c>
      <c r="D3020">
        <v>11667890153</v>
      </c>
      <c r="E3020" s="1">
        <v>44590</v>
      </c>
      <c r="F3020" s="1">
        <v>44590</v>
      </c>
      <c r="G3020">
        <v>6594312945</v>
      </c>
      <c r="H3020">
        <v>8261319444</v>
      </c>
      <c r="I3020">
        <v>66</v>
      </c>
      <c r="J3020" s="1">
        <v>44650</v>
      </c>
      <c r="K3020">
        <v>60</v>
      </c>
      <c r="L3020" s="1">
        <v>44645</v>
      </c>
      <c r="M3020">
        <v>-5</v>
      </c>
      <c r="N3020" s="8">
        <f t="shared" si="47"/>
        <v>-300</v>
      </c>
    </row>
    <row r="3021" spans="1:14">
      <c r="A3021" t="s">
        <v>14</v>
      </c>
      <c r="B3021" t="s">
        <v>62</v>
      </c>
      <c r="C3021" t="s">
        <v>601</v>
      </c>
      <c r="D3021">
        <v>11654150157</v>
      </c>
      <c r="E3021" s="1">
        <v>44590</v>
      </c>
      <c r="F3021" s="1">
        <v>44590</v>
      </c>
      <c r="G3021">
        <v>6594365608</v>
      </c>
      <c r="H3021">
        <v>3300013364</v>
      </c>
      <c r="I3021">
        <v>133.65</v>
      </c>
      <c r="J3021" s="1">
        <v>44650</v>
      </c>
      <c r="K3021">
        <v>121.5</v>
      </c>
      <c r="L3021" s="1">
        <v>44645</v>
      </c>
      <c r="M3021">
        <v>-5</v>
      </c>
      <c r="N3021" s="8">
        <f t="shared" si="47"/>
        <v>-607.5</v>
      </c>
    </row>
    <row r="3022" spans="1:14">
      <c r="A3022" t="s">
        <v>14</v>
      </c>
      <c r="B3022" t="s">
        <v>62</v>
      </c>
      <c r="C3022" t="s">
        <v>72</v>
      </c>
      <c r="D3022">
        <v>9238800156</v>
      </c>
      <c r="E3022" s="1">
        <v>44590</v>
      </c>
      <c r="F3022" s="1">
        <v>44590</v>
      </c>
      <c r="G3022">
        <v>6594552222</v>
      </c>
      <c r="H3022">
        <v>1209071953</v>
      </c>
      <c r="I3022">
        <v>1390.8</v>
      </c>
      <c r="J3022" s="1">
        <v>44650</v>
      </c>
      <c r="K3022">
        <v>1140</v>
      </c>
      <c r="L3022" s="1">
        <v>44645</v>
      </c>
      <c r="M3022">
        <v>-5</v>
      </c>
      <c r="N3022" s="8">
        <f t="shared" si="47"/>
        <v>-5700</v>
      </c>
    </row>
    <row r="3023" spans="1:14">
      <c r="A3023" t="s">
        <v>14</v>
      </c>
      <c r="B3023" t="s">
        <v>62</v>
      </c>
      <c r="C3023" t="s">
        <v>99</v>
      </c>
      <c r="D3023">
        <v>803890151</v>
      </c>
      <c r="E3023" s="1">
        <v>44590</v>
      </c>
      <c r="F3023" s="1">
        <v>44590</v>
      </c>
      <c r="G3023">
        <v>6594552284</v>
      </c>
      <c r="H3023">
        <v>222006376</v>
      </c>
      <c r="I3023">
        <v>1403</v>
      </c>
      <c r="J3023" s="1">
        <v>44650</v>
      </c>
      <c r="K3023">
        <v>1150</v>
      </c>
      <c r="L3023" s="1">
        <v>44769</v>
      </c>
      <c r="M3023">
        <v>119</v>
      </c>
      <c r="N3023" s="8">
        <f t="shared" si="47"/>
        <v>136850</v>
      </c>
    </row>
    <row r="3024" spans="1:14">
      <c r="A3024" t="s">
        <v>14</v>
      </c>
      <c r="B3024" t="s">
        <v>62</v>
      </c>
      <c r="C3024" t="s">
        <v>72</v>
      </c>
      <c r="D3024">
        <v>9238800156</v>
      </c>
      <c r="E3024" s="1">
        <v>44590</v>
      </c>
      <c r="F3024" s="1">
        <v>44590</v>
      </c>
      <c r="G3024">
        <v>6594552290</v>
      </c>
      <c r="H3024">
        <v>1209071955</v>
      </c>
      <c r="I3024">
        <v>4282.2</v>
      </c>
      <c r="J3024" s="1">
        <v>44650</v>
      </c>
      <c r="K3024">
        <v>3510</v>
      </c>
      <c r="L3024" s="1">
        <v>44645</v>
      </c>
      <c r="M3024">
        <v>-5</v>
      </c>
      <c r="N3024" s="8">
        <f t="shared" si="47"/>
        <v>-17550</v>
      </c>
    </row>
    <row r="3025" spans="1:14">
      <c r="A3025" t="s">
        <v>14</v>
      </c>
      <c r="B3025" t="s">
        <v>62</v>
      </c>
      <c r="C3025" t="s">
        <v>607</v>
      </c>
      <c r="D3025">
        <v>2774840595</v>
      </c>
      <c r="E3025" s="1">
        <v>44590</v>
      </c>
      <c r="F3025" s="1">
        <v>44590</v>
      </c>
      <c r="G3025">
        <v>6594850272</v>
      </c>
      <c r="H3025">
        <v>9897023029</v>
      </c>
      <c r="I3025">
        <v>25384.06</v>
      </c>
      <c r="J3025" s="1">
        <v>44650</v>
      </c>
      <c r="K3025">
        <v>23076.42</v>
      </c>
      <c r="L3025" s="1">
        <v>44616</v>
      </c>
      <c r="M3025">
        <v>-34</v>
      </c>
      <c r="N3025" s="8">
        <f t="shared" si="47"/>
        <v>-784598.27999999991</v>
      </c>
    </row>
    <row r="3026" spans="1:14">
      <c r="A3026" t="s">
        <v>14</v>
      </c>
      <c r="B3026" t="s">
        <v>62</v>
      </c>
      <c r="C3026" t="s">
        <v>75</v>
      </c>
      <c r="D3026">
        <v>801720152</v>
      </c>
      <c r="E3026" s="1">
        <v>44592</v>
      </c>
      <c r="F3026" s="1">
        <v>44592</v>
      </c>
      <c r="G3026">
        <v>6595047171</v>
      </c>
      <c r="H3026">
        <v>2200002472</v>
      </c>
      <c r="I3026">
        <v>2525.64</v>
      </c>
      <c r="J3026" s="1">
        <v>44652</v>
      </c>
      <c r="K3026">
        <v>2070.1999999999998</v>
      </c>
      <c r="L3026" s="1">
        <v>44623</v>
      </c>
      <c r="M3026">
        <v>-29</v>
      </c>
      <c r="N3026" s="8">
        <f t="shared" si="47"/>
        <v>-60035.799999999996</v>
      </c>
    </row>
    <row r="3027" spans="1:14">
      <c r="A3027" t="s">
        <v>14</v>
      </c>
      <c r="B3027" t="s">
        <v>62</v>
      </c>
      <c r="C3027" t="s">
        <v>466</v>
      </c>
      <c r="D3027">
        <v>5526631006</v>
      </c>
      <c r="E3027" s="1">
        <v>44592</v>
      </c>
      <c r="F3027" s="1">
        <v>44592</v>
      </c>
      <c r="G3027">
        <v>6595225245</v>
      </c>
      <c r="H3027" t="s">
        <v>1715</v>
      </c>
      <c r="I3027">
        <v>234.24</v>
      </c>
      <c r="J3027" s="1">
        <v>44651</v>
      </c>
      <c r="K3027">
        <v>192</v>
      </c>
      <c r="L3027" s="1">
        <v>44645</v>
      </c>
      <c r="M3027">
        <v>-6</v>
      </c>
      <c r="N3027" s="8">
        <f t="shared" si="47"/>
        <v>-1152</v>
      </c>
    </row>
    <row r="3028" spans="1:14">
      <c r="A3028" t="s">
        <v>14</v>
      </c>
      <c r="B3028" t="s">
        <v>62</v>
      </c>
      <c r="C3028" t="s">
        <v>205</v>
      </c>
      <c r="D3028">
        <v>747170157</v>
      </c>
      <c r="E3028" s="1">
        <v>44590</v>
      </c>
      <c r="F3028" s="1">
        <v>44590</v>
      </c>
      <c r="G3028">
        <v>6595292812</v>
      </c>
      <c r="H3028">
        <v>6752304080</v>
      </c>
      <c r="I3028">
        <v>25570.51</v>
      </c>
      <c r="J3028" s="1">
        <v>44650</v>
      </c>
      <c r="K3028">
        <v>23245.919999999998</v>
      </c>
      <c r="L3028" s="1">
        <v>44616</v>
      </c>
      <c r="M3028">
        <v>-34</v>
      </c>
      <c r="N3028" s="8">
        <f t="shared" si="47"/>
        <v>-790361.27999999991</v>
      </c>
    </row>
    <row r="3029" spans="1:14">
      <c r="A3029" t="s">
        <v>14</v>
      </c>
      <c r="B3029" t="s">
        <v>62</v>
      </c>
      <c r="C3029" t="s">
        <v>205</v>
      </c>
      <c r="D3029">
        <v>747170157</v>
      </c>
      <c r="E3029" s="1">
        <v>44590</v>
      </c>
      <c r="F3029" s="1">
        <v>44590</v>
      </c>
      <c r="G3029">
        <v>6595293226</v>
      </c>
      <c r="H3029">
        <v>6752304079</v>
      </c>
      <c r="I3029">
        <v>1137.6600000000001</v>
      </c>
      <c r="J3029" s="1">
        <v>44650</v>
      </c>
      <c r="K3029">
        <v>1034.24</v>
      </c>
      <c r="L3029" s="1">
        <v>44616</v>
      </c>
      <c r="M3029">
        <v>-34</v>
      </c>
      <c r="N3029" s="8">
        <f t="shared" si="47"/>
        <v>-35164.160000000003</v>
      </c>
    </row>
    <row r="3030" spans="1:14">
      <c r="A3030" t="s">
        <v>14</v>
      </c>
      <c r="B3030" t="s">
        <v>62</v>
      </c>
      <c r="C3030" t="s">
        <v>570</v>
      </c>
      <c r="D3030">
        <v>696360155</v>
      </c>
      <c r="E3030" s="1">
        <v>44590</v>
      </c>
      <c r="F3030" s="1">
        <v>44590</v>
      </c>
      <c r="G3030">
        <v>6595365332</v>
      </c>
      <c r="H3030">
        <v>2283004402</v>
      </c>
      <c r="I3030">
        <v>1876.84</v>
      </c>
      <c r="J3030" s="1">
        <v>44650</v>
      </c>
      <c r="K3030">
        <v>1706.22</v>
      </c>
      <c r="L3030" s="1">
        <v>44616</v>
      </c>
      <c r="M3030">
        <v>-34</v>
      </c>
      <c r="N3030" s="8">
        <f t="shared" si="47"/>
        <v>-58011.48</v>
      </c>
    </row>
    <row r="3031" spans="1:14">
      <c r="A3031" t="s">
        <v>14</v>
      </c>
      <c r="B3031" t="s">
        <v>62</v>
      </c>
      <c r="C3031" t="s">
        <v>570</v>
      </c>
      <c r="D3031">
        <v>696360155</v>
      </c>
      <c r="E3031" s="1">
        <v>44590</v>
      </c>
      <c r="F3031" s="1">
        <v>44590</v>
      </c>
      <c r="G3031">
        <v>6595538031</v>
      </c>
      <c r="H3031">
        <v>2283004142</v>
      </c>
      <c r="I3031">
        <v>0.03</v>
      </c>
      <c r="J3031" s="1">
        <v>44650</v>
      </c>
      <c r="K3031">
        <v>0.03</v>
      </c>
      <c r="L3031" s="1">
        <v>44616</v>
      </c>
      <c r="M3031">
        <v>-34</v>
      </c>
      <c r="N3031" s="8">
        <f t="shared" si="47"/>
        <v>-1.02</v>
      </c>
    </row>
    <row r="3032" spans="1:14">
      <c r="A3032" t="s">
        <v>14</v>
      </c>
      <c r="B3032" t="s">
        <v>62</v>
      </c>
      <c r="C3032" t="s">
        <v>570</v>
      </c>
      <c r="D3032">
        <v>696360155</v>
      </c>
      <c r="E3032" s="1">
        <v>44590</v>
      </c>
      <c r="F3032" s="1">
        <v>44590</v>
      </c>
      <c r="G3032">
        <v>6595538676</v>
      </c>
      <c r="H3032">
        <v>2283004140</v>
      </c>
      <c r="I3032">
        <v>11139.96</v>
      </c>
      <c r="J3032" s="1">
        <v>44650</v>
      </c>
      <c r="K3032">
        <v>10127.24</v>
      </c>
      <c r="L3032" s="1">
        <v>44616</v>
      </c>
      <c r="M3032">
        <v>-34</v>
      </c>
      <c r="N3032" s="8">
        <f t="shared" si="47"/>
        <v>-344326.16</v>
      </c>
    </row>
    <row r="3033" spans="1:14">
      <c r="A3033" t="s">
        <v>14</v>
      </c>
      <c r="B3033" t="s">
        <v>62</v>
      </c>
      <c r="C3033" t="s">
        <v>570</v>
      </c>
      <c r="D3033">
        <v>696360155</v>
      </c>
      <c r="E3033" s="1">
        <v>44592</v>
      </c>
      <c r="F3033" s="1">
        <v>44592</v>
      </c>
      <c r="G3033">
        <v>6595538761</v>
      </c>
      <c r="H3033">
        <v>2283004141</v>
      </c>
      <c r="I3033">
        <v>14661.44</v>
      </c>
      <c r="J3033" s="1">
        <v>44651</v>
      </c>
      <c r="K3033">
        <v>13328.58</v>
      </c>
      <c r="L3033" s="1">
        <v>44616</v>
      </c>
      <c r="M3033">
        <v>-35</v>
      </c>
      <c r="N3033" s="8">
        <f t="shared" si="47"/>
        <v>-466500.3</v>
      </c>
    </row>
    <row r="3034" spans="1:14">
      <c r="A3034" t="s">
        <v>14</v>
      </c>
      <c r="B3034" t="s">
        <v>62</v>
      </c>
      <c r="C3034" t="s">
        <v>261</v>
      </c>
      <c r="D3034">
        <v>9933630155</v>
      </c>
      <c r="E3034" s="1">
        <v>44592</v>
      </c>
      <c r="F3034" s="1">
        <v>44592</v>
      </c>
      <c r="G3034">
        <v>6595930550</v>
      </c>
      <c r="H3034">
        <v>9700217996</v>
      </c>
      <c r="I3034">
        <v>3358.59</v>
      </c>
      <c r="J3034" s="1">
        <v>44651</v>
      </c>
      <c r="K3034">
        <v>2752.94</v>
      </c>
      <c r="L3034" s="1">
        <v>44645</v>
      </c>
      <c r="M3034">
        <v>-6</v>
      </c>
      <c r="N3034" s="8">
        <f t="shared" si="47"/>
        <v>-16517.64</v>
      </c>
    </row>
    <row r="3035" spans="1:14">
      <c r="A3035" t="s">
        <v>14</v>
      </c>
      <c r="B3035" t="s">
        <v>62</v>
      </c>
      <c r="C3035" t="s">
        <v>1027</v>
      </c>
      <c r="D3035">
        <v>6209390969</v>
      </c>
      <c r="E3035" s="1">
        <v>44590</v>
      </c>
      <c r="F3035" s="1">
        <v>44590</v>
      </c>
      <c r="G3035">
        <v>6596188876</v>
      </c>
      <c r="H3035">
        <v>3006867373</v>
      </c>
      <c r="I3035">
        <v>240.34</v>
      </c>
      <c r="J3035" s="1">
        <v>44650</v>
      </c>
      <c r="K3035">
        <v>197</v>
      </c>
      <c r="L3035" s="1">
        <v>44616</v>
      </c>
      <c r="M3035">
        <v>-34</v>
      </c>
      <c r="N3035" s="8">
        <f t="shared" si="47"/>
        <v>-6698</v>
      </c>
    </row>
    <row r="3036" spans="1:14">
      <c r="A3036" t="s">
        <v>14</v>
      </c>
      <c r="B3036" t="s">
        <v>62</v>
      </c>
      <c r="C3036" t="s">
        <v>1027</v>
      </c>
      <c r="D3036">
        <v>6209390969</v>
      </c>
      <c r="E3036" s="1">
        <v>44592</v>
      </c>
      <c r="F3036" s="1">
        <v>44592</v>
      </c>
      <c r="G3036">
        <v>6596188886</v>
      </c>
      <c r="H3036">
        <v>3006867372</v>
      </c>
      <c r="I3036">
        <v>384.54</v>
      </c>
      <c r="J3036" s="1">
        <v>44651</v>
      </c>
      <c r="K3036">
        <v>315.2</v>
      </c>
      <c r="L3036" s="1">
        <v>44893</v>
      </c>
      <c r="M3036">
        <v>242</v>
      </c>
      <c r="N3036" s="8">
        <f t="shared" si="47"/>
        <v>76278.399999999994</v>
      </c>
    </row>
    <row r="3037" spans="1:14">
      <c r="A3037" t="s">
        <v>14</v>
      </c>
      <c r="B3037" t="s">
        <v>62</v>
      </c>
      <c r="C3037" t="s">
        <v>156</v>
      </c>
      <c r="D3037">
        <v>10181220152</v>
      </c>
      <c r="E3037" s="1">
        <v>44590</v>
      </c>
      <c r="F3037" s="1">
        <v>44590</v>
      </c>
      <c r="G3037">
        <v>6596703774</v>
      </c>
      <c r="H3037">
        <v>9572302124</v>
      </c>
      <c r="I3037">
        <v>3777.85</v>
      </c>
      <c r="J3037" s="1">
        <v>44650</v>
      </c>
      <c r="K3037">
        <v>3096.6</v>
      </c>
      <c r="L3037" s="1">
        <v>44645</v>
      </c>
      <c r="M3037">
        <v>-5</v>
      </c>
      <c r="N3037" s="8">
        <f t="shared" si="47"/>
        <v>-15483</v>
      </c>
    </row>
    <row r="3038" spans="1:14">
      <c r="A3038" t="s">
        <v>14</v>
      </c>
      <c r="B3038" t="s">
        <v>62</v>
      </c>
      <c r="C3038" t="s">
        <v>156</v>
      </c>
      <c r="D3038">
        <v>10181220152</v>
      </c>
      <c r="E3038" s="1">
        <v>44590</v>
      </c>
      <c r="F3038" s="1">
        <v>44590</v>
      </c>
      <c r="G3038">
        <v>6596703820</v>
      </c>
      <c r="H3038">
        <v>9572302125</v>
      </c>
      <c r="I3038">
        <v>1809.47</v>
      </c>
      <c r="J3038" s="1">
        <v>44650</v>
      </c>
      <c r="K3038">
        <v>1483.17</v>
      </c>
      <c r="L3038" s="1">
        <v>44678</v>
      </c>
      <c r="M3038">
        <v>28</v>
      </c>
      <c r="N3038" s="8">
        <f t="shared" si="47"/>
        <v>41528.76</v>
      </c>
    </row>
    <row r="3039" spans="1:14">
      <c r="A3039" t="s">
        <v>14</v>
      </c>
      <c r="B3039" t="s">
        <v>62</v>
      </c>
      <c r="C3039" t="s">
        <v>156</v>
      </c>
      <c r="D3039">
        <v>10181220152</v>
      </c>
      <c r="E3039" s="1">
        <v>44590</v>
      </c>
      <c r="F3039" s="1">
        <v>44590</v>
      </c>
      <c r="G3039">
        <v>6596708068</v>
      </c>
      <c r="H3039">
        <v>9572302294</v>
      </c>
      <c r="I3039">
        <v>230.34</v>
      </c>
      <c r="J3039" s="1">
        <v>44650</v>
      </c>
      <c r="K3039">
        <v>188.8</v>
      </c>
      <c r="L3039" s="1">
        <v>44678</v>
      </c>
      <c r="M3039">
        <v>28</v>
      </c>
      <c r="N3039" s="8">
        <f t="shared" si="47"/>
        <v>5286.4000000000005</v>
      </c>
    </row>
    <row r="3040" spans="1:14">
      <c r="A3040" t="s">
        <v>14</v>
      </c>
      <c r="B3040" t="s">
        <v>62</v>
      </c>
      <c r="C3040" t="s">
        <v>156</v>
      </c>
      <c r="D3040">
        <v>10181220152</v>
      </c>
      <c r="E3040" s="1">
        <v>44590</v>
      </c>
      <c r="F3040" s="1">
        <v>44590</v>
      </c>
      <c r="G3040">
        <v>6596710582</v>
      </c>
      <c r="H3040">
        <v>9572302374</v>
      </c>
      <c r="I3040">
        <v>2196</v>
      </c>
      <c r="J3040" s="1">
        <v>44650</v>
      </c>
      <c r="K3040">
        <v>1800</v>
      </c>
      <c r="L3040" s="1">
        <v>44678</v>
      </c>
      <c r="M3040">
        <v>28</v>
      </c>
      <c r="N3040" s="8">
        <f t="shared" si="47"/>
        <v>50400</v>
      </c>
    </row>
    <row r="3041" spans="1:14">
      <c r="A3041" t="s">
        <v>14</v>
      </c>
      <c r="B3041" t="s">
        <v>62</v>
      </c>
      <c r="C3041" t="s">
        <v>601</v>
      </c>
      <c r="D3041">
        <v>11654150157</v>
      </c>
      <c r="E3041" s="1">
        <v>44592</v>
      </c>
      <c r="F3041" s="1">
        <v>44592</v>
      </c>
      <c r="G3041">
        <v>6596993097</v>
      </c>
      <c r="H3041">
        <v>3300014287</v>
      </c>
      <c r="I3041">
        <v>170.67</v>
      </c>
      <c r="J3041" s="1">
        <v>44651</v>
      </c>
      <c r="K3041">
        <v>155.15</v>
      </c>
      <c r="L3041" s="1">
        <v>44616</v>
      </c>
      <c r="M3041">
        <v>-35</v>
      </c>
      <c r="N3041" s="8">
        <f t="shared" si="47"/>
        <v>-5430.25</v>
      </c>
    </row>
    <row r="3042" spans="1:14">
      <c r="A3042" t="s">
        <v>14</v>
      </c>
      <c r="B3042" t="s">
        <v>62</v>
      </c>
      <c r="C3042" t="s">
        <v>570</v>
      </c>
      <c r="D3042">
        <v>696360155</v>
      </c>
      <c r="E3042" s="1">
        <v>44591</v>
      </c>
      <c r="F3042" s="1">
        <v>44591</v>
      </c>
      <c r="G3042">
        <v>6598792480</v>
      </c>
      <c r="H3042">
        <v>2283004726</v>
      </c>
      <c r="I3042">
        <v>7425</v>
      </c>
      <c r="J3042" s="1">
        <v>44651</v>
      </c>
      <c r="K3042">
        <v>6750</v>
      </c>
      <c r="L3042" s="1">
        <v>44616</v>
      </c>
      <c r="M3042">
        <v>-35</v>
      </c>
      <c r="N3042" s="8">
        <f t="shared" si="47"/>
        <v>-236250</v>
      </c>
    </row>
    <row r="3043" spans="1:14">
      <c r="A3043" t="s">
        <v>14</v>
      </c>
      <c r="B3043" t="s">
        <v>62</v>
      </c>
      <c r="C3043" t="s">
        <v>244</v>
      </c>
      <c r="D3043">
        <v>674840152</v>
      </c>
      <c r="E3043" s="1">
        <v>44591</v>
      </c>
      <c r="F3043" s="1">
        <v>44591</v>
      </c>
      <c r="G3043">
        <v>6599149487</v>
      </c>
      <c r="H3043">
        <v>5302424969</v>
      </c>
      <c r="I3043">
        <v>80.3</v>
      </c>
      <c r="J3043" s="1">
        <v>44651</v>
      </c>
      <c r="K3043">
        <v>73</v>
      </c>
      <c r="L3043" s="1">
        <v>44616</v>
      </c>
      <c r="M3043">
        <v>-35</v>
      </c>
      <c r="N3043" s="8">
        <f t="shared" si="47"/>
        <v>-2555</v>
      </c>
    </row>
    <row r="3044" spans="1:14">
      <c r="A3044" t="s">
        <v>14</v>
      </c>
      <c r="B3044" t="s">
        <v>62</v>
      </c>
      <c r="C3044" t="s">
        <v>101</v>
      </c>
      <c r="D3044">
        <v>3878140239</v>
      </c>
      <c r="E3044" s="1">
        <v>44591</v>
      </c>
      <c r="F3044" s="1">
        <v>44591</v>
      </c>
      <c r="G3044">
        <v>6599238136</v>
      </c>
      <c r="H3044">
        <v>1060000664</v>
      </c>
      <c r="I3044">
        <v>19916.02</v>
      </c>
      <c r="J3044" s="1">
        <v>44651</v>
      </c>
      <c r="K3044">
        <v>18105.47</v>
      </c>
      <c r="L3044" s="1">
        <v>44616</v>
      </c>
      <c r="M3044">
        <v>-35</v>
      </c>
      <c r="N3044" s="8">
        <f t="shared" si="47"/>
        <v>-633691.45000000007</v>
      </c>
    </row>
    <row r="3045" spans="1:14">
      <c r="A3045" t="s">
        <v>14</v>
      </c>
      <c r="B3045" t="s">
        <v>62</v>
      </c>
      <c r="C3045" t="s">
        <v>75</v>
      </c>
      <c r="D3045">
        <v>801720152</v>
      </c>
      <c r="E3045" s="1">
        <v>44592</v>
      </c>
      <c r="F3045" s="1">
        <v>44592</v>
      </c>
      <c r="G3045">
        <v>6599815035</v>
      </c>
      <c r="H3045">
        <v>2200002584</v>
      </c>
      <c r="I3045">
        <v>1045.3</v>
      </c>
      <c r="J3045" s="1">
        <v>44652</v>
      </c>
      <c r="K3045">
        <v>856.8</v>
      </c>
      <c r="L3045" s="1">
        <v>44630</v>
      </c>
      <c r="M3045">
        <v>-22</v>
      </c>
      <c r="N3045" s="8">
        <f t="shared" si="47"/>
        <v>-18849.599999999999</v>
      </c>
    </row>
    <row r="3046" spans="1:14">
      <c r="A3046" t="s">
        <v>14</v>
      </c>
      <c r="B3046" t="s">
        <v>62</v>
      </c>
      <c r="C3046" t="s">
        <v>288</v>
      </c>
      <c r="D3046">
        <v>7195130153</v>
      </c>
      <c r="E3046" s="1">
        <v>44592</v>
      </c>
      <c r="F3046" s="1">
        <v>44592</v>
      </c>
      <c r="G3046">
        <v>6599955446</v>
      </c>
      <c r="H3046">
        <v>3622011076</v>
      </c>
      <c r="I3046">
        <v>42745.26</v>
      </c>
      <c r="J3046" s="1">
        <v>44652</v>
      </c>
      <c r="K3046">
        <v>38859.32</v>
      </c>
      <c r="L3046" s="1">
        <v>44616</v>
      </c>
      <c r="M3046">
        <v>-36</v>
      </c>
      <c r="N3046" s="8">
        <f t="shared" si="47"/>
        <v>-1398935.52</v>
      </c>
    </row>
    <row r="3047" spans="1:14">
      <c r="A3047" t="s">
        <v>14</v>
      </c>
      <c r="B3047" t="s">
        <v>62</v>
      </c>
      <c r="C3047" t="s">
        <v>288</v>
      </c>
      <c r="D3047">
        <v>7195130153</v>
      </c>
      <c r="E3047" s="1">
        <v>44592</v>
      </c>
      <c r="F3047" s="1">
        <v>44592</v>
      </c>
      <c r="G3047">
        <v>6599955481</v>
      </c>
      <c r="H3047">
        <v>3622011077</v>
      </c>
      <c r="I3047">
        <v>2686.34</v>
      </c>
      <c r="J3047" s="1">
        <v>44652</v>
      </c>
      <c r="K3047">
        <v>2442.13</v>
      </c>
      <c r="L3047" s="1">
        <v>44645</v>
      </c>
      <c r="M3047">
        <v>-7</v>
      </c>
      <c r="N3047" s="8">
        <f t="shared" si="47"/>
        <v>-17094.91</v>
      </c>
    </row>
    <row r="3048" spans="1:14">
      <c r="A3048" t="s">
        <v>14</v>
      </c>
      <c r="B3048" t="s">
        <v>62</v>
      </c>
      <c r="C3048" t="s">
        <v>236</v>
      </c>
      <c r="D3048">
        <v>13342400150</v>
      </c>
      <c r="E3048" s="1">
        <v>44592</v>
      </c>
      <c r="F3048" s="1">
        <v>44592</v>
      </c>
      <c r="G3048">
        <v>6600029946</v>
      </c>
      <c r="H3048" t="s">
        <v>1716</v>
      </c>
      <c r="I3048">
        <v>1800.41</v>
      </c>
      <c r="J3048" s="1">
        <v>44652</v>
      </c>
      <c r="K3048">
        <v>1636.74</v>
      </c>
      <c r="L3048" s="1">
        <v>44645</v>
      </c>
      <c r="M3048">
        <v>-7</v>
      </c>
      <c r="N3048" s="8">
        <f t="shared" si="47"/>
        <v>-11457.18</v>
      </c>
    </row>
    <row r="3049" spans="1:14">
      <c r="A3049" t="s">
        <v>14</v>
      </c>
      <c r="B3049" t="s">
        <v>62</v>
      </c>
      <c r="C3049" t="s">
        <v>571</v>
      </c>
      <c r="D3049">
        <v>6754140157</v>
      </c>
      <c r="E3049" s="1">
        <v>44592</v>
      </c>
      <c r="F3049" s="1">
        <v>44592</v>
      </c>
      <c r="G3049">
        <v>6600764540</v>
      </c>
      <c r="H3049" t="s">
        <v>1717</v>
      </c>
      <c r="I3049">
        <v>7533.5</v>
      </c>
      <c r="J3049" s="1">
        <v>44652</v>
      </c>
      <c r="K3049">
        <v>6175</v>
      </c>
      <c r="L3049" s="1">
        <v>44645</v>
      </c>
      <c r="M3049">
        <v>-7</v>
      </c>
      <c r="N3049" s="8">
        <f t="shared" si="47"/>
        <v>-43225</v>
      </c>
    </row>
    <row r="3050" spans="1:14">
      <c r="A3050" t="s">
        <v>14</v>
      </c>
      <c r="B3050" t="s">
        <v>62</v>
      </c>
      <c r="C3050" t="s">
        <v>1718</v>
      </c>
      <c r="D3050">
        <v>660040528</v>
      </c>
      <c r="E3050" s="1">
        <v>44592</v>
      </c>
      <c r="F3050" s="1">
        <v>44592</v>
      </c>
      <c r="G3050">
        <v>6600764748</v>
      </c>
      <c r="H3050" t="s">
        <v>1719</v>
      </c>
      <c r="I3050">
        <v>2904.21</v>
      </c>
      <c r="J3050" s="1">
        <v>44652</v>
      </c>
      <c r="K3050">
        <v>2380.5</v>
      </c>
      <c r="L3050" s="1">
        <v>44630</v>
      </c>
      <c r="M3050">
        <v>-22</v>
      </c>
      <c r="N3050" s="8">
        <f t="shared" si="47"/>
        <v>-52371</v>
      </c>
    </row>
    <row r="3051" spans="1:14">
      <c r="A3051" t="s">
        <v>14</v>
      </c>
      <c r="B3051" t="s">
        <v>62</v>
      </c>
      <c r="C3051" t="s">
        <v>1718</v>
      </c>
      <c r="D3051">
        <v>660040528</v>
      </c>
      <c r="E3051" s="1">
        <v>44592</v>
      </c>
      <c r="F3051" s="1">
        <v>44592</v>
      </c>
      <c r="G3051">
        <v>6600764890</v>
      </c>
      <c r="H3051" t="s">
        <v>1720</v>
      </c>
      <c r="I3051">
        <v>2904.21</v>
      </c>
      <c r="J3051" s="1">
        <v>44652</v>
      </c>
      <c r="K3051">
        <v>2380.5</v>
      </c>
      <c r="L3051" s="1">
        <v>44630</v>
      </c>
      <c r="M3051">
        <v>-22</v>
      </c>
      <c r="N3051" s="8">
        <f t="shared" si="47"/>
        <v>-52371</v>
      </c>
    </row>
    <row r="3052" spans="1:14">
      <c r="A3052" t="s">
        <v>14</v>
      </c>
      <c r="B3052" t="s">
        <v>62</v>
      </c>
      <c r="C3052" t="s">
        <v>508</v>
      </c>
      <c r="D3052">
        <v>9284460962</v>
      </c>
      <c r="E3052" s="1">
        <v>44592</v>
      </c>
      <c r="F3052" s="1">
        <v>44592</v>
      </c>
      <c r="G3052">
        <v>6600871862</v>
      </c>
      <c r="H3052">
        <v>22500570</v>
      </c>
      <c r="I3052">
        <v>1146.8</v>
      </c>
      <c r="J3052" s="1">
        <v>44652</v>
      </c>
      <c r="K3052">
        <v>940</v>
      </c>
      <c r="L3052" s="1">
        <v>44645</v>
      </c>
      <c r="M3052">
        <v>-7</v>
      </c>
      <c r="N3052" s="8">
        <f t="shared" si="47"/>
        <v>-6580</v>
      </c>
    </row>
    <row r="3053" spans="1:14">
      <c r="A3053" t="s">
        <v>14</v>
      </c>
      <c r="B3053" t="s">
        <v>62</v>
      </c>
      <c r="C3053" t="s">
        <v>651</v>
      </c>
      <c r="D3053">
        <v>6324460150</v>
      </c>
      <c r="E3053" s="1">
        <v>44592</v>
      </c>
      <c r="F3053" s="1">
        <v>44592</v>
      </c>
      <c r="G3053">
        <v>6601006417</v>
      </c>
      <c r="H3053">
        <v>2223008363</v>
      </c>
      <c r="I3053">
        <v>11529</v>
      </c>
      <c r="J3053" s="1">
        <v>44652</v>
      </c>
      <c r="K3053">
        <v>9450</v>
      </c>
      <c r="L3053" s="1">
        <v>44645</v>
      </c>
      <c r="M3053">
        <v>-7</v>
      </c>
      <c r="N3053" s="8">
        <f t="shared" si="47"/>
        <v>-66150</v>
      </c>
    </row>
    <row r="3054" spans="1:14">
      <c r="A3054" t="s">
        <v>14</v>
      </c>
      <c r="B3054" t="s">
        <v>62</v>
      </c>
      <c r="C3054" t="s">
        <v>1721</v>
      </c>
      <c r="D3054">
        <v>8149830153</v>
      </c>
      <c r="E3054" s="1">
        <v>44592</v>
      </c>
      <c r="F3054" s="1">
        <v>44592</v>
      </c>
      <c r="G3054">
        <v>6601340128</v>
      </c>
      <c r="H3054">
        <v>22000160</v>
      </c>
      <c r="I3054">
        <v>2495.02</v>
      </c>
      <c r="J3054" s="1">
        <v>44652</v>
      </c>
      <c r="K3054">
        <v>2045.1</v>
      </c>
      <c r="L3054" s="1">
        <v>44623</v>
      </c>
      <c r="M3054">
        <v>-29</v>
      </c>
      <c r="N3054" s="8">
        <f t="shared" si="47"/>
        <v>-59307.899999999994</v>
      </c>
    </row>
    <row r="3055" spans="1:14">
      <c r="A3055" t="s">
        <v>14</v>
      </c>
      <c r="B3055" t="s">
        <v>62</v>
      </c>
      <c r="C3055" t="s">
        <v>155</v>
      </c>
      <c r="D3055">
        <v>5619050585</v>
      </c>
      <c r="E3055" s="1">
        <v>44592</v>
      </c>
      <c r="F3055" s="1">
        <v>44592</v>
      </c>
      <c r="G3055">
        <v>6601633475</v>
      </c>
      <c r="H3055">
        <v>500001404</v>
      </c>
      <c r="I3055">
        <v>2394.81</v>
      </c>
      <c r="J3055" s="1">
        <v>44652</v>
      </c>
      <c r="K3055">
        <v>2177.1</v>
      </c>
      <c r="L3055" s="1">
        <v>44616</v>
      </c>
      <c r="M3055">
        <v>-36</v>
      </c>
      <c r="N3055" s="8">
        <f t="shared" si="47"/>
        <v>-78375.599999999991</v>
      </c>
    </row>
    <row r="3056" spans="1:14">
      <c r="A3056" t="s">
        <v>14</v>
      </c>
      <c r="B3056" t="s">
        <v>62</v>
      </c>
      <c r="C3056" t="s">
        <v>1080</v>
      </c>
      <c r="D3056" t="s">
        <v>1081</v>
      </c>
      <c r="E3056" s="1">
        <v>44592</v>
      </c>
      <c r="F3056" s="1">
        <v>44592</v>
      </c>
      <c r="G3056">
        <v>6601978888</v>
      </c>
      <c r="H3056" t="s">
        <v>1722</v>
      </c>
      <c r="I3056">
        <v>2255.5</v>
      </c>
      <c r="J3056" s="1">
        <v>44652</v>
      </c>
      <c r="K3056">
        <v>1893</v>
      </c>
      <c r="L3056" s="1">
        <v>44607</v>
      </c>
      <c r="M3056">
        <v>-45</v>
      </c>
      <c r="N3056" s="8">
        <f t="shared" si="47"/>
        <v>-85185</v>
      </c>
    </row>
    <row r="3057" spans="1:14">
      <c r="A3057" t="s">
        <v>14</v>
      </c>
      <c r="B3057" t="s">
        <v>62</v>
      </c>
      <c r="C3057" t="s">
        <v>274</v>
      </c>
      <c r="D3057">
        <v>8082461008</v>
      </c>
      <c r="E3057" s="1">
        <v>44592</v>
      </c>
      <c r="F3057" s="1">
        <v>44592</v>
      </c>
      <c r="G3057">
        <v>6602097011</v>
      </c>
      <c r="H3057">
        <v>22018527</v>
      </c>
      <c r="I3057">
        <v>686.4</v>
      </c>
      <c r="J3057" s="1">
        <v>44652</v>
      </c>
      <c r="K3057">
        <v>660</v>
      </c>
      <c r="L3057" s="1">
        <v>44678</v>
      </c>
      <c r="M3057">
        <v>26</v>
      </c>
      <c r="N3057" s="8">
        <f t="shared" si="47"/>
        <v>17160</v>
      </c>
    </row>
    <row r="3058" spans="1:14">
      <c r="A3058" t="s">
        <v>14</v>
      </c>
      <c r="B3058" t="s">
        <v>62</v>
      </c>
      <c r="C3058" t="s">
        <v>298</v>
      </c>
      <c r="D3058">
        <v>4685201008</v>
      </c>
      <c r="E3058" s="1">
        <v>44592</v>
      </c>
      <c r="F3058" s="1">
        <v>44592</v>
      </c>
      <c r="G3058">
        <v>6602490160</v>
      </c>
      <c r="H3058">
        <v>24</v>
      </c>
      <c r="I3058">
        <v>1093.1199999999999</v>
      </c>
      <c r="J3058" s="1">
        <v>44652</v>
      </c>
      <c r="K3058">
        <v>896</v>
      </c>
      <c r="L3058" s="1">
        <v>44616</v>
      </c>
      <c r="M3058">
        <v>-36</v>
      </c>
      <c r="N3058" s="8">
        <f t="shared" si="47"/>
        <v>-32256</v>
      </c>
    </row>
    <row r="3059" spans="1:14">
      <c r="A3059" t="s">
        <v>14</v>
      </c>
      <c r="B3059" t="s">
        <v>62</v>
      </c>
      <c r="C3059" t="s">
        <v>298</v>
      </c>
      <c r="D3059">
        <v>4685201008</v>
      </c>
      <c r="E3059" s="1">
        <v>44592</v>
      </c>
      <c r="F3059" s="1">
        <v>44592</v>
      </c>
      <c r="G3059">
        <v>6602490767</v>
      </c>
      <c r="H3059">
        <v>25</v>
      </c>
      <c r="I3059">
        <v>285.48</v>
      </c>
      <c r="J3059" s="1">
        <v>44652</v>
      </c>
      <c r="K3059">
        <v>234</v>
      </c>
      <c r="L3059" s="1">
        <v>44616</v>
      </c>
      <c r="M3059">
        <v>-36</v>
      </c>
      <c r="N3059" s="8">
        <f t="shared" si="47"/>
        <v>-8424</v>
      </c>
    </row>
    <row r="3060" spans="1:14">
      <c r="A3060" t="s">
        <v>14</v>
      </c>
      <c r="B3060" t="s">
        <v>62</v>
      </c>
      <c r="C3060" t="s">
        <v>298</v>
      </c>
      <c r="D3060">
        <v>4685201008</v>
      </c>
      <c r="E3060" s="1">
        <v>44592</v>
      </c>
      <c r="F3060" s="1">
        <v>44592</v>
      </c>
      <c r="G3060">
        <v>6602492456</v>
      </c>
      <c r="H3060">
        <v>27</v>
      </c>
      <c r="I3060">
        <v>1554.45</v>
      </c>
      <c r="J3060" s="1">
        <v>44652</v>
      </c>
      <c r="K3060">
        <v>1274.1400000000001</v>
      </c>
      <c r="L3060" s="1">
        <v>44645</v>
      </c>
      <c r="M3060">
        <v>-7</v>
      </c>
      <c r="N3060" s="8">
        <f t="shared" si="47"/>
        <v>-8918.9800000000014</v>
      </c>
    </row>
    <row r="3061" spans="1:14">
      <c r="A3061" t="s">
        <v>14</v>
      </c>
      <c r="B3061" t="s">
        <v>62</v>
      </c>
      <c r="C3061" t="s">
        <v>469</v>
      </c>
      <c r="D3061">
        <v>4754860155</v>
      </c>
      <c r="E3061" s="1">
        <v>44592</v>
      </c>
      <c r="F3061" s="1">
        <v>44592</v>
      </c>
      <c r="G3061">
        <v>6602534876</v>
      </c>
      <c r="H3061">
        <v>2022000875</v>
      </c>
      <c r="I3061">
        <v>6472.47</v>
      </c>
      <c r="J3061" s="1">
        <v>44652</v>
      </c>
      <c r="K3061">
        <v>5884.06</v>
      </c>
      <c r="L3061" s="1">
        <v>44645</v>
      </c>
      <c r="M3061">
        <v>-7</v>
      </c>
      <c r="N3061" s="8">
        <f t="shared" si="47"/>
        <v>-41188.420000000006</v>
      </c>
    </row>
    <row r="3062" spans="1:14">
      <c r="A3062" t="s">
        <v>14</v>
      </c>
      <c r="B3062" t="s">
        <v>62</v>
      </c>
      <c r="C3062" t="s">
        <v>1723</v>
      </c>
      <c r="D3062" t="s">
        <v>1724</v>
      </c>
      <c r="E3062" s="1">
        <v>44592</v>
      </c>
      <c r="F3062" s="1">
        <v>44592</v>
      </c>
      <c r="G3062">
        <v>6602542795</v>
      </c>
      <c r="H3062" t="s">
        <v>1725</v>
      </c>
      <c r="I3062">
        <v>3750</v>
      </c>
      <c r="J3062" s="1">
        <v>44652</v>
      </c>
      <c r="K3062">
        <v>3750</v>
      </c>
      <c r="L3062" s="1">
        <v>44606</v>
      </c>
      <c r="M3062">
        <v>-46</v>
      </c>
      <c r="N3062" s="8">
        <f t="shared" si="47"/>
        <v>-172500</v>
      </c>
    </row>
    <row r="3063" spans="1:14">
      <c r="A3063" t="s">
        <v>14</v>
      </c>
      <c r="B3063" t="s">
        <v>62</v>
      </c>
      <c r="C3063" t="s">
        <v>71</v>
      </c>
      <c r="D3063">
        <v>1358970430</v>
      </c>
      <c r="E3063" s="1">
        <v>44592</v>
      </c>
      <c r="F3063" s="1">
        <v>44592</v>
      </c>
      <c r="G3063">
        <v>6602767279</v>
      </c>
      <c r="H3063">
        <v>26</v>
      </c>
      <c r="I3063">
        <v>27456</v>
      </c>
      <c r="J3063" s="1">
        <v>44652</v>
      </c>
      <c r="K3063">
        <v>24960</v>
      </c>
      <c r="L3063" s="1">
        <v>44651</v>
      </c>
      <c r="M3063">
        <v>-1</v>
      </c>
      <c r="N3063" s="8">
        <f t="shared" si="47"/>
        <v>-24960</v>
      </c>
    </row>
    <row r="3064" spans="1:14">
      <c r="A3064" t="s">
        <v>14</v>
      </c>
      <c r="B3064" t="s">
        <v>62</v>
      </c>
      <c r="C3064" t="s">
        <v>71</v>
      </c>
      <c r="D3064">
        <v>1358970430</v>
      </c>
      <c r="E3064" s="1">
        <v>44592</v>
      </c>
      <c r="F3064" s="1">
        <v>44592</v>
      </c>
      <c r="G3064">
        <v>6602804876</v>
      </c>
      <c r="H3064">
        <v>25</v>
      </c>
      <c r="I3064">
        <v>5610</v>
      </c>
      <c r="J3064" s="1">
        <v>44652</v>
      </c>
      <c r="K3064">
        <v>5100</v>
      </c>
      <c r="L3064" s="1">
        <v>44651</v>
      </c>
      <c r="M3064">
        <v>-1</v>
      </c>
      <c r="N3064" s="8">
        <f t="shared" si="47"/>
        <v>-5100</v>
      </c>
    </row>
    <row r="3065" spans="1:14">
      <c r="A3065" t="s">
        <v>14</v>
      </c>
      <c r="B3065" t="s">
        <v>62</v>
      </c>
      <c r="C3065" t="s">
        <v>181</v>
      </c>
      <c r="D3065">
        <v>2707070963</v>
      </c>
      <c r="E3065" s="1">
        <v>44592</v>
      </c>
      <c r="F3065" s="1">
        <v>44592</v>
      </c>
      <c r="G3065">
        <v>6603077195</v>
      </c>
      <c r="H3065">
        <v>8722117367</v>
      </c>
      <c r="I3065">
        <v>14340.48</v>
      </c>
      <c r="J3065" s="1">
        <v>44652</v>
      </c>
      <c r="K3065">
        <v>13036.8</v>
      </c>
      <c r="L3065" s="1">
        <v>44645</v>
      </c>
      <c r="M3065">
        <v>-7</v>
      </c>
      <c r="N3065" s="8">
        <f t="shared" si="47"/>
        <v>-91257.599999999991</v>
      </c>
    </row>
    <row r="3066" spans="1:14">
      <c r="A3066" t="s">
        <v>14</v>
      </c>
      <c r="B3066" t="s">
        <v>62</v>
      </c>
      <c r="C3066" t="s">
        <v>71</v>
      </c>
      <c r="D3066">
        <v>1358970430</v>
      </c>
      <c r="E3066" s="1">
        <v>44592</v>
      </c>
      <c r="F3066" s="1">
        <v>44592</v>
      </c>
      <c r="G3066">
        <v>6603111168</v>
      </c>
      <c r="H3066">
        <v>27</v>
      </c>
      <c r="I3066">
        <v>73200</v>
      </c>
      <c r="J3066" s="1">
        <v>44652</v>
      </c>
      <c r="K3066">
        <v>60000</v>
      </c>
      <c r="L3066" s="1">
        <v>44651</v>
      </c>
      <c r="M3066">
        <v>-1</v>
      </c>
      <c r="N3066" s="8">
        <f t="shared" si="47"/>
        <v>-60000</v>
      </c>
    </row>
    <row r="3067" spans="1:14">
      <c r="A3067" t="s">
        <v>14</v>
      </c>
      <c r="B3067" t="s">
        <v>62</v>
      </c>
      <c r="C3067" t="s">
        <v>492</v>
      </c>
      <c r="D3067">
        <v>5763890638</v>
      </c>
      <c r="E3067" s="1">
        <v>44592</v>
      </c>
      <c r="F3067" s="1">
        <v>44592</v>
      </c>
      <c r="G3067">
        <v>6605654522</v>
      </c>
      <c r="H3067" t="s">
        <v>1726</v>
      </c>
      <c r="I3067">
        <v>3652.44</v>
      </c>
      <c r="J3067" s="1">
        <v>44652</v>
      </c>
      <c r="K3067">
        <v>3320.4</v>
      </c>
      <c r="L3067" s="1">
        <v>44616</v>
      </c>
      <c r="M3067">
        <v>-36</v>
      </c>
      <c r="N3067" s="8">
        <f t="shared" si="47"/>
        <v>-119534.40000000001</v>
      </c>
    </row>
    <row r="3068" spans="1:14">
      <c r="A3068" t="s">
        <v>14</v>
      </c>
      <c r="B3068" t="s">
        <v>62</v>
      </c>
      <c r="C3068" t="s">
        <v>136</v>
      </c>
      <c r="D3068">
        <v>228550273</v>
      </c>
      <c r="E3068" s="1">
        <v>44592</v>
      </c>
      <c r="F3068" s="1">
        <v>44592</v>
      </c>
      <c r="G3068">
        <v>6605929099</v>
      </c>
      <c r="H3068">
        <v>22500896</v>
      </c>
      <c r="I3068">
        <v>197.01</v>
      </c>
      <c r="J3068" s="1">
        <v>44652</v>
      </c>
      <c r="K3068">
        <v>179.1</v>
      </c>
      <c r="L3068" s="1">
        <v>44645</v>
      </c>
      <c r="M3068">
        <v>-7</v>
      </c>
      <c r="N3068" s="8">
        <f t="shared" si="47"/>
        <v>-1253.7</v>
      </c>
    </row>
    <row r="3069" spans="1:14">
      <c r="A3069" t="s">
        <v>14</v>
      </c>
      <c r="B3069" t="s">
        <v>62</v>
      </c>
      <c r="C3069" t="s">
        <v>1018</v>
      </c>
      <c r="D3069">
        <v>136740404</v>
      </c>
      <c r="E3069" s="1">
        <v>44593</v>
      </c>
      <c r="F3069" s="1">
        <v>44593</v>
      </c>
      <c r="G3069">
        <v>6607343670</v>
      </c>
      <c r="H3069">
        <v>22500753</v>
      </c>
      <c r="I3069">
        <v>126.88</v>
      </c>
      <c r="J3069" s="1">
        <v>44653</v>
      </c>
      <c r="K3069">
        <v>104</v>
      </c>
      <c r="L3069" s="1">
        <v>44616</v>
      </c>
      <c r="M3069">
        <v>-37</v>
      </c>
      <c r="N3069" s="8">
        <f t="shared" si="47"/>
        <v>-3848</v>
      </c>
    </row>
    <row r="3070" spans="1:14">
      <c r="A3070" t="s">
        <v>14</v>
      </c>
      <c r="B3070" t="s">
        <v>62</v>
      </c>
      <c r="C3070" t="s">
        <v>528</v>
      </c>
      <c r="D3070">
        <v>2173800281</v>
      </c>
      <c r="E3070" s="1">
        <v>44593</v>
      </c>
      <c r="F3070" s="1">
        <v>44593</v>
      </c>
      <c r="G3070">
        <v>6607983896</v>
      </c>
      <c r="H3070" t="s">
        <v>1727</v>
      </c>
      <c r="I3070">
        <v>126.88</v>
      </c>
      <c r="J3070" s="1">
        <v>44653</v>
      </c>
      <c r="K3070">
        <v>104</v>
      </c>
      <c r="L3070" s="1">
        <v>44616</v>
      </c>
      <c r="M3070">
        <v>-37</v>
      </c>
      <c r="N3070" s="8">
        <f t="shared" si="47"/>
        <v>-3848</v>
      </c>
    </row>
    <row r="3071" spans="1:14">
      <c r="A3071" t="s">
        <v>14</v>
      </c>
      <c r="B3071" t="s">
        <v>62</v>
      </c>
      <c r="C3071" t="s">
        <v>528</v>
      </c>
      <c r="D3071">
        <v>2173800281</v>
      </c>
      <c r="E3071" s="1">
        <v>44593</v>
      </c>
      <c r="F3071" s="1">
        <v>44593</v>
      </c>
      <c r="G3071">
        <v>6607983908</v>
      </c>
      <c r="H3071" t="s">
        <v>1728</v>
      </c>
      <c r="I3071">
        <v>500.2</v>
      </c>
      <c r="J3071" s="1">
        <v>44653</v>
      </c>
      <c r="K3071">
        <v>410</v>
      </c>
      <c r="L3071" s="1">
        <v>44616</v>
      </c>
      <c r="M3071">
        <v>-37</v>
      </c>
      <c r="N3071" s="8">
        <f t="shared" si="47"/>
        <v>-15170</v>
      </c>
    </row>
    <row r="3072" spans="1:14">
      <c r="A3072" t="s">
        <v>14</v>
      </c>
      <c r="B3072" t="s">
        <v>62</v>
      </c>
      <c r="C3072" t="s">
        <v>528</v>
      </c>
      <c r="D3072">
        <v>2173800281</v>
      </c>
      <c r="E3072" s="1">
        <v>44593</v>
      </c>
      <c r="F3072" s="1">
        <v>44593</v>
      </c>
      <c r="G3072">
        <v>6607983921</v>
      </c>
      <c r="H3072" t="s">
        <v>1729</v>
      </c>
      <c r="I3072">
        <v>43.92</v>
      </c>
      <c r="J3072" s="1">
        <v>44653</v>
      </c>
      <c r="K3072">
        <v>36</v>
      </c>
      <c r="L3072" s="1">
        <v>44616</v>
      </c>
      <c r="M3072">
        <v>-37</v>
      </c>
      <c r="N3072" s="8">
        <f t="shared" si="47"/>
        <v>-1332</v>
      </c>
    </row>
    <row r="3073" spans="1:14">
      <c r="A3073" t="s">
        <v>14</v>
      </c>
      <c r="B3073" t="s">
        <v>62</v>
      </c>
      <c r="C3073" t="s">
        <v>1231</v>
      </c>
      <c r="D3073">
        <v>6700240580</v>
      </c>
      <c r="E3073" s="1">
        <v>44593</v>
      </c>
      <c r="F3073" s="1">
        <v>44593</v>
      </c>
      <c r="G3073">
        <v>6608185198</v>
      </c>
      <c r="H3073" t="s">
        <v>1730</v>
      </c>
      <c r="I3073">
        <v>7045.5</v>
      </c>
      <c r="J3073" s="1">
        <v>44653</v>
      </c>
      <c r="K3073">
        <v>5775</v>
      </c>
      <c r="L3073" s="1">
        <v>44616</v>
      </c>
      <c r="M3073">
        <v>-37</v>
      </c>
      <c r="N3073" s="8">
        <f t="shared" si="47"/>
        <v>-213675</v>
      </c>
    </row>
    <row r="3074" spans="1:14">
      <c r="A3074" t="s">
        <v>14</v>
      </c>
      <c r="B3074" t="s">
        <v>62</v>
      </c>
      <c r="C3074" t="s">
        <v>343</v>
      </c>
      <c r="D3074">
        <v>9592090964</v>
      </c>
      <c r="E3074" s="1">
        <v>44593</v>
      </c>
      <c r="F3074" s="1">
        <v>44593</v>
      </c>
      <c r="G3074">
        <v>6608732549</v>
      </c>
      <c r="H3074">
        <v>3900001241</v>
      </c>
      <c r="I3074">
        <v>27845.41</v>
      </c>
      <c r="J3074" s="1">
        <v>44653</v>
      </c>
      <c r="K3074">
        <v>25314.01</v>
      </c>
      <c r="L3074" s="1">
        <v>44652</v>
      </c>
      <c r="M3074">
        <v>-1</v>
      </c>
      <c r="N3074" s="8">
        <f t="shared" si="47"/>
        <v>-25314.01</v>
      </c>
    </row>
    <row r="3075" spans="1:14">
      <c r="A3075" t="s">
        <v>14</v>
      </c>
      <c r="B3075" t="s">
        <v>62</v>
      </c>
      <c r="C3075" t="s">
        <v>1731</v>
      </c>
      <c r="D3075">
        <v>94158910482</v>
      </c>
      <c r="E3075" s="1">
        <v>44593</v>
      </c>
      <c r="F3075" s="1">
        <v>44593</v>
      </c>
      <c r="G3075">
        <v>6608747282</v>
      </c>
      <c r="H3075" t="s">
        <v>1732</v>
      </c>
      <c r="I3075">
        <v>4002</v>
      </c>
      <c r="J3075" s="1">
        <v>44653</v>
      </c>
      <c r="K3075">
        <v>4002</v>
      </c>
      <c r="L3075" s="1">
        <v>44707</v>
      </c>
      <c r="M3075">
        <v>54</v>
      </c>
      <c r="N3075" s="8">
        <f t="shared" ref="N3075:N3138" si="48">+K3075*M3075</f>
        <v>216108</v>
      </c>
    </row>
    <row r="3076" spans="1:14">
      <c r="A3076" t="s">
        <v>14</v>
      </c>
      <c r="B3076" t="s">
        <v>62</v>
      </c>
      <c r="C3076" t="s">
        <v>866</v>
      </c>
      <c r="D3076">
        <v>2504130366</v>
      </c>
      <c r="E3076" s="1">
        <v>44593</v>
      </c>
      <c r="F3076" s="1">
        <v>44593</v>
      </c>
      <c r="G3076">
        <v>6608977502</v>
      </c>
      <c r="H3076" t="s">
        <v>1733</v>
      </c>
      <c r="I3076">
        <v>2122.8000000000002</v>
      </c>
      <c r="J3076" s="1">
        <v>44653</v>
      </c>
      <c r="K3076">
        <v>1740</v>
      </c>
      <c r="L3076" s="1">
        <v>44760</v>
      </c>
      <c r="M3076">
        <v>107</v>
      </c>
      <c r="N3076" s="8">
        <f t="shared" si="48"/>
        <v>186180</v>
      </c>
    </row>
    <row r="3077" spans="1:14">
      <c r="A3077" t="s">
        <v>14</v>
      </c>
      <c r="B3077" t="s">
        <v>62</v>
      </c>
      <c r="C3077" t="s">
        <v>796</v>
      </c>
      <c r="D3077">
        <v>3222390159</v>
      </c>
      <c r="E3077" s="1">
        <v>44593</v>
      </c>
      <c r="F3077" s="1">
        <v>44593</v>
      </c>
      <c r="G3077">
        <v>6609085316</v>
      </c>
      <c r="H3077">
        <v>2022003110</v>
      </c>
      <c r="I3077">
        <v>1438.11</v>
      </c>
      <c r="J3077" s="1">
        <v>44653</v>
      </c>
      <c r="K3077">
        <v>1178.78</v>
      </c>
      <c r="L3077" s="1">
        <v>44707</v>
      </c>
      <c r="M3077">
        <v>54</v>
      </c>
      <c r="N3077" s="8">
        <f t="shared" si="48"/>
        <v>63654.119999999995</v>
      </c>
    </row>
    <row r="3078" spans="1:14">
      <c r="A3078" t="s">
        <v>14</v>
      </c>
      <c r="B3078" t="s">
        <v>62</v>
      </c>
      <c r="C3078" t="s">
        <v>72</v>
      </c>
      <c r="D3078">
        <v>9238800156</v>
      </c>
      <c r="E3078" s="1">
        <v>44593</v>
      </c>
      <c r="F3078" s="1">
        <v>44593</v>
      </c>
      <c r="G3078">
        <v>6609452903</v>
      </c>
      <c r="H3078">
        <v>1209072947</v>
      </c>
      <c r="I3078">
        <v>384.3</v>
      </c>
      <c r="J3078" s="1">
        <v>44653</v>
      </c>
      <c r="K3078">
        <v>315</v>
      </c>
      <c r="L3078" s="1">
        <v>44645</v>
      </c>
      <c r="M3078">
        <v>-8</v>
      </c>
      <c r="N3078" s="8">
        <f t="shared" si="48"/>
        <v>-2520</v>
      </c>
    </row>
    <row r="3079" spans="1:14">
      <c r="A3079" t="s">
        <v>14</v>
      </c>
      <c r="B3079" t="s">
        <v>62</v>
      </c>
      <c r="C3079" t="s">
        <v>72</v>
      </c>
      <c r="D3079">
        <v>9238800156</v>
      </c>
      <c r="E3079" s="1">
        <v>44593</v>
      </c>
      <c r="F3079" s="1">
        <v>44593</v>
      </c>
      <c r="G3079">
        <v>6609456097</v>
      </c>
      <c r="H3079">
        <v>1209072950</v>
      </c>
      <c r="I3079">
        <v>54.9</v>
      </c>
      <c r="J3079" s="1">
        <v>44653</v>
      </c>
      <c r="K3079">
        <v>45</v>
      </c>
      <c r="L3079" s="1">
        <v>44645</v>
      </c>
      <c r="M3079">
        <v>-8</v>
      </c>
      <c r="N3079" s="8">
        <f t="shared" si="48"/>
        <v>-360</v>
      </c>
    </row>
    <row r="3080" spans="1:14">
      <c r="A3080" t="s">
        <v>14</v>
      </c>
      <c r="B3080" t="s">
        <v>62</v>
      </c>
      <c r="C3080" t="s">
        <v>72</v>
      </c>
      <c r="D3080">
        <v>9238800156</v>
      </c>
      <c r="E3080" s="1">
        <v>44593</v>
      </c>
      <c r="F3080" s="1">
        <v>44593</v>
      </c>
      <c r="G3080">
        <v>6609456213</v>
      </c>
      <c r="H3080">
        <v>1209072948</v>
      </c>
      <c r="I3080">
        <v>237.13</v>
      </c>
      <c r="J3080" s="1">
        <v>44653</v>
      </c>
      <c r="K3080">
        <v>194.37</v>
      </c>
      <c r="L3080" s="1">
        <v>44645</v>
      </c>
      <c r="M3080">
        <v>-8</v>
      </c>
      <c r="N3080" s="8">
        <f t="shared" si="48"/>
        <v>-1554.96</v>
      </c>
    </row>
    <row r="3081" spans="1:14">
      <c r="A3081" t="s">
        <v>14</v>
      </c>
      <c r="B3081" t="s">
        <v>62</v>
      </c>
      <c r="C3081" t="s">
        <v>72</v>
      </c>
      <c r="D3081">
        <v>9238800156</v>
      </c>
      <c r="E3081" s="1">
        <v>44593</v>
      </c>
      <c r="F3081" s="1">
        <v>44593</v>
      </c>
      <c r="G3081">
        <v>6609463574</v>
      </c>
      <c r="H3081">
        <v>1209072949</v>
      </c>
      <c r="I3081">
        <v>12824.64</v>
      </c>
      <c r="J3081" s="1">
        <v>44653</v>
      </c>
      <c r="K3081">
        <v>10512</v>
      </c>
      <c r="L3081" s="1">
        <v>44645</v>
      </c>
      <c r="M3081">
        <v>-8</v>
      </c>
      <c r="N3081" s="8">
        <f t="shared" si="48"/>
        <v>-84096</v>
      </c>
    </row>
    <row r="3082" spans="1:14">
      <c r="A3082" t="s">
        <v>14</v>
      </c>
      <c r="B3082" t="s">
        <v>62</v>
      </c>
      <c r="C3082" t="s">
        <v>259</v>
      </c>
      <c r="D3082">
        <v>13110270157</v>
      </c>
      <c r="E3082" s="1">
        <v>44593</v>
      </c>
      <c r="F3082" s="1">
        <v>44593</v>
      </c>
      <c r="G3082">
        <v>6609479262</v>
      </c>
      <c r="H3082">
        <v>980271813</v>
      </c>
      <c r="I3082">
        <v>1041.42</v>
      </c>
      <c r="J3082" s="1">
        <v>44653</v>
      </c>
      <c r="K3082">
        <v>853.62</v>
      </c>
      <c r="L3082" s="1">
        <v>44677</v>
      </c>
      <c r="M3082">
        <v>24</v>
      </c>
      <c r="N3082" s="8">
        <f t="shared" si="48"/>
        <v>20486.88</v>
      </c>
    </row>
    <row r="3083" spans="1:14">
      <c r="A3083" t="s">
        <v>14</v>
      </c>
      <c r="B3083" t="s">
        <v>62</v>
      </c>
      <c r="C3083" t="s">
        <v>1734</v>
      </c>
      <c r="D3083">
        <v>8948430965</v>
      </c>
      <c r="E3083" s="1">
        <v>44593</v>
      </c>
      <c r="F3083" s="1">
        <v>44593</v>
      </c>
      <c r="G3083">
        <v>6610197632</v>
      </c>
      <c r="H3083">
        <v>4180108716</v>
      </c>
      <c r="I3083">
        <v>2312.14</v>
      </c>
      <c r="J3083" s="1">
        <v>44653</v>
      </c>
      <c r="K3083">
        <v>1895.2</v>
      </c>
      <c r="L3083" s="1">
        <v>44630</v>
      </c>
      <c r="M3083">
        <v>-23</v>
      </c>
      <c r="N3083" s="8">
        <f t="shared" si="48"/>
        <v>-43589.599999999999</v>
      </c>
    </row>
    <row r="3084" spans="1:14">
      <c r="A3084" t="s">
        <v>14</v>
      </c>
      <c r="B3084" t="s">
        <v>62</v>
      </c>
      <c r="C3084" t="s">
        <v>72</v>
      </c>
      <c r="D3084">
        <v>9238800156</v>
      </c>
      <c r="E3084" s="1">
        <v>44593</v>
      </c>
      <c r="F3084" s="1">
        <v>44593</v>
      </c>
      <c r="G3084">
        <v>6610311594</v>
      </c>
      <c r="H3084">
        <v>1209073425</v>
      </c>
      <c r="I3084">
        <v>109.8</v>
      </c>
      <c r="J3084" s="1">
        <v>44653</v>
      </c>
      <c r="K3084">
        <v>90</v>
      </c>
      <c r="L3084" s="1">
        <v>44645</v>
      </c>
      <c r="M3084">
        <v>-8</v>
      </c>
      <c r="N3084" s="8">
        <f t="shared" si="48"/>
        <v>-720</v>
      </c>
    </row>
    <row r="3085" spans="1:14">
      <c r="A3085" t="s">
        <v>14</v>
      </c>
      <c r="B3085" t="s">
        <v>62</v>
      </c>
      <c r="C3085" t="s">
        <v>496</v>
      </c>
      <c r="D3085">
        <v>5626031008</v>
      </c>
      <c r="E3085" s="1">
        <v>44593</v>
      </c>
      <c r="F3085" s="1">
        <v>44593</v>
      </c>
      <c r="G3085">
        <v>6610658715</v>
      </c>
      <c r="H3085" s="4">
        <v>45011</v>
      </c>
      <c r="I3085">
        <v>298.89999999999998</v>
      </c>
      <c r="J3085" s="1">
        <v>44653</v>
      </c>
      <c r="K3085">
        <v>245</v>
      </c>
      <c r="L3085" s="1">
        <v>44645</v>
      </c>
      <c r="M3085">
        <v>-8</v>
      </c>
      <c r="N3085" s="8">
        <f t="shared" si="48"/>
        <v>-1960</v>
      </c>
    </row>
    <row r="3086" spans="1:14">
      <c r="A3086" t="s">
        <v>14</v>
      </c>
      <c r="B3086" t="s">
        <v>62</v>
      </c>
      <c r="C3086" t="s">
        <v>559</v>
      </c>
      <c r="D3086">
        <v>13206920152</v>
      </c>
      <c r="E3086" s="1">
        <v>44593</v>
      </c>
      <c r="F3086" s="1">
        <v>44593</v>
      </c>
      <c r="G3086">
        <v>6611096545</v>
      </c>
      <c r="H3086">
        <v>6251001670</v>
      </c>
      <c r="I3086">
        <v>198</v>
      </c>
      <c r="J3086" s="1">
        <v>44653</v>
      </c>
      <c r="K3086">
        <v>180</v>
      </c>
      <c r="L3086" s="1">
        <v>44645</v>
      </c>
      <c r="M3086">
        <v>-8</v>
      </c>
      <c r="N3086" s="8">
        <f t="shared" si="48"/>
        <v>-1440</v>
      </c>
    </row>
    <row r="3087" spans="1:14">
      <c r="A3087" t="s">
        <v>14</v>
      </c>
      <c r="B3087" t="s">
        <v>62</v>
      </c>
      <c r="C3087" t="s">
        <v>1342</v>
      </c>
      <c r="D3087" t="s">
        <v>1343</v>
      </c>
      <c r="E3087" s="1">
        <v>44593</v>
      </c>
      <c r="F3087" s="1">
        <v>44593</v>
      </c>
      <c r="G3087">
        <v>6611717469</v>
      </c>
      <c r="H3087" t="s">
        <v>43</v>
      </c>
      <c r="I3087">
        <v>2684.33</v>
      </c>
      <c r="J3087" s="1">
        <v>44653</v>
      </c>
      <c r="K3087">
        <v>2684.33</v>
      </c>
      <c r="L3087" s="1">
        <v>44607</v>
      </c>
      <c r="M3087">
        <v>-46</v>
      </c>
      <c r="N3087" s="8">
        <f t="shared" si="48"/>
        <v>-123479.18</v>
      </c>
    </row>
    <row r="3088" spans="1:14">
      <c r="A3088" t="s">
        <v>14</v>
      </c>
      <c r="B3088" t="s">
        <v>62</v>
      </c>
      <c r="C3088" t="s">
        <v>1224</v>
      </c>
      <c r="D3088" t="s">
        <v>1225</v>
      </c>
      <c r="E3088" s="1">
        <v>44593</v>
      </c>
      <c r="F3088" s="1">
        <v>44593</v>
      </c>
      <c r="G3088">
        <v>6611735240</v>
      </c>
      <c r="H3088" t="s">
        <v>43</v>
      </c>
      <c r="I3088">
        <v>4187.04</v>
      </c>
      <c r="J3088" s="1">
        <v>44653</v>
      </c>
      <c r="K3088">
        <v>3500.64</v>
      </c>
      <c r="L3088" s="1">
        <v>44606</v>
      </c>
      <c r="M3088">
        <v>-47</v>
      </c>
      <c r="N3088" s="8">
        <f t="shared" si="48"/>
        <v>-164530.07999999999</v>
      </c>
    </row>
    <row r="3089" spans="1:14">
      <c r="A3089" t="s">
        <v>14</v>
      </c>
      <c r="B3089" t="s">
        <v>62</v>
      </c>
      <c r="C3089" t="s">
        <v>1201</v>
      </c>
      <c r="D3089" t="s">
        <v>1202</v>
      </c>
      <c r="E3089" s="1">
        <v>44593</v>
      </c>
      <c r="F3089" s="1">
        <v>44593</v>
      </c>
      <c r="G3089">
        <v>6612274239</v>
      </c>
      <c r="H3089" t="s">
        <v>43</v>
      </c>
      <c r="I3089">
        <v>2250</v>
      </c>
      <c r="J3089" s="1">
        <v>44653</v>
      </c>
      <c r="K3089">
        <v>2250</v>
      </c>
      <c r="L3089" s="1">
        <v>44606</v>
      </c>
      <c r="M3089">
        <v>-47</v>
      </c>
      <c r="N3089" s="8">
        <f t="shared" si="48"/>
        <v>-105750</v>
      </c>
    </row>
    <row r="3090" spans="1:14">
      <c r="A3090" t="s">
        <v>14</v>
      </c>
      <c r="B3090" t="s">
        <v>62</v>
      </c>
      <c r="C3090" t="s">
        <v>1211</v>
      </c>
      <c r="D3090" t="s">
        <v>1212</v>
      </c>
      <c r="E3090" s="1">
        <v>44593</v>
      </c>
      <c r="F3090" s="1">
        <v>44593</v>
      </c>
      <c r="G3090">
        <v>6612284292</v>
      </c>
      <c r="H3090" t="s">
        <v>43</v>
      </c>
      <c r="I3090">
        <v>1500</v>
      </c>
      <c r="J3090" s="1">
        <v>44653</v>
      </c>
      <c r="K3090">
        <v>1500</v>
      </c>
      <c r="L3090" s="1">
        <v>44606</v>
      </c>
      <c r="M3090">
        <v>-47</v>
      </c>
      <c r="N3090" s="8">
        <f t="shared" si="48"/>
        <v>-70500</v>
      </c>
    </row>
    <row r="3091" spans="1:14">
      <c r="A3091" t="s">
        <v>14</v>
      </c>
      <c r="B3091" t="s">
        <v>62</v>
      </c>
      <c r="C3091" t="s">
        <v>274</v>
      </c>
      <c r="D3091">
        <v>8082461008</v>
      </c>
      <c r="E3091" s="1">
        <v>44593</v>
      </c>
      <c r="F3091" s="1">
        <v>44593</v>
      </c>
      <c r="G3091">
        <v>6612418245</v>
      </c>
      <c r="H3091">
        <v>22019665</v>
      </c>
      <c r="I3091">
        <v>2074.8000000000002</v>
      </c>
      <c r="J3091" s="1">
        <v>44653</v>
      </c>
      <c r="K3091">
        <v>1995</v>
      </c>
      <c r="L3091" s="1">
        <v>44678</v>
      </c>
      <c r="M3091">
        <v>25</v>
      </c>
      <c r="N3091" s="8">
        <f t="shared" si="48"/>
        <v>49875</v>
      </c>
    </row>
    <row r="3092" spans="1:14">
      <c r="A3092" t="s">
        <v>14</v>
      </c>
      <c r="B3092" t="s">
        <v>62</v>
      </c>
      <c r="C3092" t="s">
        <v>274</v>
      </c>
      <c r="D3092">
        <v>8082461008</v>
      </c>
      <c r="E3092" s="1">
        <v>44593</v>
      </c>
      <c r="F3092" s="1">
        <v>44593</v>
      </c>
      <c r="G3092">
        <v>6612418845</v>
      </c>
      <c r="H3092">
        <v>22019850</v>
      </c>
      <c r="I3092">
        <v>263.52</v>
      </c>
      <c r="J3092" s="1">
        <v>44653</v>
      </c>
      <c r="K3092">
        <v>216</v>
      </c>
      <c r="L3092" s="1">
        <v>44645</v>
      </c>
      <c r="M3092">
        <v>-8</v>
      </c>
      <c r="N3092" s="8">
        <f t="shared" si="48"/>
        <v>-1728</v>
      </c>
    </row>
    <row r="3093" spans="1:14">
      <c r="A3093" t="s">
        <v>14</v>
      </c>
      <c r="B3093" t="s">
        <v>62</v>
      </c>
      <c r="C3093" t="s">
        <v>1262</v>
      </c>
      <c r="D3093" t="s">
        <v>1263</v>
      </c>
      <c r="E3093" s="1">
        <v>44593</v>
      </c>
      <c r="F3093" s="1">
        <v>44593</v>
      </c>
      <c r="G3093">
        <v>6612843070</v>
      </c>
      <c r="H3093" t="s">
        <v>1735</v>
      </c>
      <c r="I3093">
        <v>2833.33</v>
      </c>
      <c r="J3093" s="1">
        <v>44653</v>
      </c>
      <c r="K3093">
        <v>2833.33</v>
      </c>
      <c r="L3093" s="1">
        <v>44600</v>
      </c>
      <c r="M3093">
        <v>-53</v>
      </c>
      <c r="N3093" s="8">
        <f t="shared" si="48"/>
        <v>-150166.49</v>
      </c>
    </row>
    <row r="3094" spans="1:14">
      <c r="A3094" t="s">
        <v>14</v>
      </c>
      <c r="B3094" t="s">
        <v>62</v>
      </c>
      <c r="C3094" t="s">
        <v>1736</v>
      </c>
      <c r="D3094">
        <v>244540100</v>
      </c>
      <c r="E3094" s="1">
        <v>44593</v>
      </c>
      <c r="F3094" s="1">
        <v>44593</v>
      </c>
      <c r="G3094">
        <v>6612881139</v>
      </c>
      <c r="H3094">
        <v>10001690</v>
      </c>
      <c r="I3094">
        <v>7.04</v>
      </c>
      <c r="J3094" s="1">
        <v>44653</v>
      </c>
      <c r="K3094">
        <v>6.4</v>
      </c>
      <c r="L3094" s="1">
        <v>44645</v>
      </c>
      <c r="M3094">
        <v>-8</v>
      </c>
      <c r="N3094" s="8">
        <f t="shared" si="48"/>
        <v>-51.2</v>
      </c>
    </row>
    <row r="3095" spans="1:14">
      <c r="A3095" t="s">
        <v>14</v>
      </c>
      <c r="B3095" t="s">
        <v>62</v>
      </c>
      <c r="C3095" t="s">
        <v>182</v>
      </c>
      <c r="D3095">
        <v>4337640280</v>
      </c>
      <c r="E3095" s="1">
        <v>44593</v>
      </c>
      <c r="F3095" s="1">
        <v>44593</v>
      </c>
      <c r="G3095">
        <v>6613018984</v>
      </c>
      <c r="H3095" t="s">
        <v>1737</v>
      </c>
      <c r="I3095">
        <v>468.43</v>
      </c>
      <c r="J3095" s="1">
        <v>44653</v>
      </c>
      <c r="K3095">
        <v>383.96</v>
      </c>
      <c r="L3095" s="1">
        <v>44645</v>
      </c>
      <c r="M3095">
        <v>-8</v>
      </c>
      <c r="N3095" s="8">
        <f t="shared" si="48"/>
        <v>-3071.68</v>
      </c>
    </row>
    <row r="3096" spans="1:14">
      <c r="A3096" t="s">
        <v>14</v>
      </c>
      <c r="B3096" t="s">
        <v>62</v>
      </c>
      <c r="C3096" t="s">
        <v>1738</v>
      </c>
      <c r="D3096">
        <v>9009860967</v>
      </c>
      <c r="E3096" s="1">
        <v>44593</v>
      </c>
      <c r="F3096" s="1">
        <v>44593</v>
      </c>
      <c r="G3096">
        <v>6613050243</v>
      </c>
      <c r="H3096" t="s">
        <v>1739</v>
      </c>
      <c r="I3096">
        <v>1560</v>
      </c>
      <c r="J3096" s="1">
        <v>44653</v>
      </c>
      <c r="K3096">
        <v>1500</v>
      </c>
      <c r="L3096" s="1">
        <v>44655</v>
      </c>
      <c r="M3096">
        <v>2</v>
      </c>
      <c r="N3096" s="8">
        <f t="shared" si="48"/>
        <v>3000</v>
      </c>
    </row>
    <row r="3097" spans="1:14">
      <c r="A3097" t="s">
        <v>14</v>
      </c>
      <c r="B3097" t="s">
        <v>62</v>
      </c>
      <c r="C3097" t="s">
        <v>1738</v>
      </c>
      <c r="D3097">
        <v>9009860967</v>
      </c>
      <c r="E3097" s="1">
        <v>44593</v>
      </c>
      <c r="F3097" s="1">
        <v>44593</v>
      </c>
      <c r="G3097">
        <v>6613050246</v>
      </c>
      <c r="H3097" t="s">
        <v>1740</v>
      </c>
      <c r="I3097">
        <v>6240</v>
      </c>
      <c r="J3097" s="1">
        <v>44653</v>
      </c>
      <c r="K3097">
        <v>6000</v>
      </c>
      <c r="L3097" s="1">
        <v>44655</v>
      </c>
      <c r="M3097">
        <v>2</v>
      </c>
      <c r="N3097" s="8">
        <f t="shared" si="48"/>
        <v>12000</v>
      </c>
    </row>
    <row r="3098" spans="1:14">
      <c r="A3098" t="s">
        <v>14</v>
      </c>
      <c r="B3098" t="s">
        <v>62</v>
      </c>
      <c r="C3098" t="s">
        <v>1738</v>
      </c>
      <c r="D3098">
        <v>9009860967</v>
      </c>
      <c r="E3098" s="1">
        <v>44593</v>
      </c>
      <c r="F3098" s="1">
        <v>44593</v>
      </c>
      <c r="G3098">
        <v>6613050290</v>
      </c>
      <c r="H3098" t="s">
        <v>1741</v>
      </c>
      <c r="I3098">
        <v>1560</v>
      </c>
      <c r="J3098" s="1">
        <v>44653</v>
      </c>
      <c r="K3098">
        <v>1500</v>
      </c>
      <c r="L3098" s="1">
        <v>44655</v>
      </c>
      <c r="M3098">
        <v>2</v>
      </c>
      <c r="N3098" s="8">
        <f t="shared" si="48"/>
        <v>3000</v>
      </c>
    </row>
    <row r="3099" spans="1:14">
      <c r="A3099" t="s">
        <v>14</v>
      </c>
      <c r="B3099" t="s">
        <v>62</v>
      </c>
      <c r="C3099" t="s">
        <v>1738</v>
      </c>
      <c r="D3099">
        <v>9009860967</v>
      </c>
      <c r="E3099" s="1">
        <v>44593</v>
      </c>
      <c r="F3099" s="1">
        <v>44593</v>
      </c>
      <c r="G3099">
        <v>6613050296</v>
      </c>
      <c r="H3099" t="s">
        <v>1742</v>
      </c>
      <c r="I3099">
        <v>10920</v>
      </c>
      <c r="J3099" s="1">
        <v>44653</v>
      </c>
      <c r="K3099">
        <v>10500</v>
      </c>
      <c r="L3099" s="1">
        <v>44655</v>
      </c>
      <c r="M3099">
        <v>2</v>
      </c>
      <c r="N3099" s="8">
        <f t="shared" si="48"/>
        <v>21000</v>
      </c>
    </row>
    <row r="3100" spans="1:14">
      <c r="A3100" t="s">
        <v>14</v>
      </c>
      <c r="B3100" t="s">
        <v>62</v>
      </c>
      <c r="C3100" t="s">
        <v>1215</v>
      </c>
      <c r="D3100" t="s">
        <v>1216</v>
      </c>
      <c r="E3100" s="1">
        <v>44593</v>
      </c>
      <c r="F3100" s="1">
        <v>44593</v>
      </c>
      <c r="G3100">
        <v>6613488713</v>
      </c>
      <c r="H3100" t="s">
        <v>1743</v>
      </c>
      <c r="I3100">
        <v>2517.66</v>
      </c>
      <c r="J3100" s="1">
        <v>44653</v>
      </c>
      <c r="K3100">
        <v>2517.66</v>
      </c>
      <c r="L3100" s="1">
        <v>44606</v>
      </c>
      <c r="M3100">
        <v>-47</v>
      </c>
      <c r="N3100" s="8">
        <f t="shared" si="48"/>
        <v>-118330.01999999999</v>
      </c>
    </row>
    <row r="3101" spans="1:14">
      <c r="A3101" t="s">
        <v>14</v>
      </c>
      <c r="B3101" t="s">
        <v>62</v>
      </c>
      <c r="C3101" t="s">
        <v>1208</v>
      </c>
      <c r="D3101" t="s">
        <v>1209</v>
      </c>
      <c r="E3101" s="1">
        <v>44593</v>
      </c>
      <c r="F3101" s="1">
        <v>44593</v>
      </c>
      <c r="G3101">
        <v>6613587719</v>
      </c>
      <c r="H3101" t="s">
        <v>1743</v>
      </c>
      <c r="I3101">
        <v>3383.5</v>
      </c>
      <c r="J3101" s="1">
        <v>44653</v>
      </c>
      <c r="K3101">
        <v>3383.5</v>
      </c>
      <c r="L3101" s="1">
        <v>44606</v>
      </c>
      <c r="M3101">
        <v>-47</v>
      </c>
      <c r="N3101" s="8">
        <f t="shared" si="48"/>
        <v>-159024.5</v>
      </c>
    </row>
    <row r="3102" spans="1:14">
      <c r="A3102" t="s">
        <v>14</v>
      </c>
      <c r="B3102" t="s">
        <v>62</v>
      </c>
      <c r="C3102" t="s">
        <v>1213</v>
      </c>
      <c r="D3102" t="s">
        <v>1214</v>
      </c>
      <c r="E3102" s="1">
        <v>44593</v>
      </c>
      <c r="F3102" s="1">
        <v>44593</v>
      </c>
      <c r="G3102">
        <v>6614049937</v>
      </c>
      <c r="H3102" t="s">
        <v>43</v>
      </c>
      <c r="I3102">
        <v>2500</v>
      </c>
      <c r="J3102" s="1">
        <v>44653</v>
      </c>
      <c r="K3102">
        <v>2500</v>
      </c>
      <c r="L3102" s="1">
        <v>44606</v>
      </c>
      <c r="M3102">
        <v>-47</v>
      </c>
      <c r="N3102" s="8">
        <f t="shared" si="48"/>
        <v>-117500</v>
      </c>
    </row>
    <row r="3103" spans="1:14">
      <c r="A3103" t="s">
        <v>14</v>
      </c>
      <c r="B3103" t="s">
        <v>62</v>
      </c>
      <c r="C3103" t="s">
        <v>446</v>
      </c>
      <c r="D3103">
        <v>8720161002</v>
      </c>
      <c r="E3103" s="1">
        <v>44593</v>
      </c>
      <c r="F3103" s="1">
        <v>44593</v>
      </c>
      <c r="G3103">
        <v>6614153973</v>
      </c>
      <c r="H3103" t="s">
        <v>1744</v>
      </c>
      <c r="I3103">
        <v>774.7</v>
      </c>
      <c r="J3103" s="1">
        <v>44653</v>
      </c>
      <c r="K3103">
        <v>635</v>
      </c>
      <c r="L3103" s="1">
        <v>44616</v>
      </c>
      <c r="M3103">
        <v>-37</v>
      </c>
      <c r="N3103" s="8">
        <f t="shared" si="48"/>
        <v>-23495</v>
      </c>
    </row>
    <row r="3104" spans="1:14">
      <c r="A3104" t="s">
        <v>14</v>
      </c>
      <c r="B3104" t="s">
        <v>62</v>
      </c>
      <c r="C3104" t="s">
        <v>248</v>
      </c>
      <c r="D3104">
        <v>3784450961</v>
      </c>
      <c r="E3104" s="1">
        <v>44593</v>
      </c>
      <c r="F3104" s="1">
        <v>44593</v>
      </c>
      <c r="G3104">
        <v>6614169906</v>
      </c>
      <c r="H3104" t="s">
        <v>1745</v>
      </c>
      <c r="I3104">
        <v>2474.16</v>
      </c>
      <c r="J3104" s="1">
        <v>44653</v>
      </c>
      <c r="K3104">
        <v>2028</v>
      </c>
      <c r="L3104" s="1">
        <v>44645</v>
      </c>
      <c r="M3104">
        <v>-8</v>
      </c>
      <c r="N3104" s="8">
        <f t="shared" si="48"/>
        <v>-16224</v>
      </c>
    </row>
    <row r="3105" spans="1:14">
      <c r="A3105" t="s">
        <v>14</v>
      </c>
      <c r="B3105" t="s">
        <v>62</v>
      </c>
      <c r="C3105" t="s">
        <v>446</v>
      </c>
      <c r="D3105">
        <v>8720161002</v>
      </c>
      <c r="E3105" s="1">
        <v>44593</v>
      </c>
      <c r="F3105" s="1">
        <v>44593</v>
      </c>
      <c r="G3105">
        <v>6614185775</v>
      </c>
      <c r="H3105" t="s">
        <v>1746</v>
      </c>
      <c r="I3105">
        <v>8134.35</v>
      </c>
      <c r="J3105" s="1">
        <v>44653</v>
      </c>
      <c r="K3105">
        <v>6667.5</v>
      </c>
      <c r="L3105" s="1">
        <v>44616</v>
      </c>
      <c r="M3105">
        <v>-37</v>
      </c>
      <c r="N3105" s="8">
        <f t="shared" si="48"/>
        <v>-246697.5</v>
      </c>
    </row>
    <row r="3106" spans="1:14">
      <c r="A3106" t="s">
        <v>14</v>
      </c>
      <c r="B3106" t="s">
        <v>62</v>
      </c>
      <c r="C3106" t="s">
        <v>1747</v>
      </c>
      <c r="D3106" t="s">
        <v>1748</v>
      </c>
      <c r="E3106" s="1">
        <v>44593</v>
      </c>
      <c r="F3106" s="1">
        <v>44593</v>
      </c>
      <c r="G3106">
        <v>6614216544</v>
      </c>
      <c r="H3106" t="s">
        <v>1203</v>
      </c>
      <c r="I3106">
        <v>1500</v>
      </c>
      <c r="J3106" s="1">
        <v>44653</v>
      </c>
      <c r="K3106">
        <v>1500</v>
      </c>
      <c r="L3106" s="1">
        <v>44607</v>
      </c>
      <c r="M3106">
        <v>-46</v>
      </c>
      <c r="N3106" s="8">
        <f t="shared" si="48"/>
        <v>-69000</v>
      </c>
    </row>
    <row r="3107" spans="1:14">
      <c r="A3107" t="s">
        <v>14</v>
      </c>
      <c r="B3107" t="s">
        <v>62</v>
      </c>
      <c r="C3107" t="s">
        <v>1251</v>
      </c>
      <c r="D3107" t="s">
        <v>1252</v>
      </c>
      <c r="E3107" s="1">
        <v>44593</v>
      </c>
      <c r="F3107" s="1">
        <v>44593</v>
      </c>
      <c r="G3107">
        <v>6614231180</v>
      </c>
      <c r="H3107" t="s">
        <v>43</v>
      </c>
      <c r="I3107">
        <v>2998</v>
      </c>
      <c r="J3107" s="1">
        <v>44653</v>
      </c>
      <c r="K3107">
        <v>2998</v>
      </c>
      <c r="L3107" s="1">
        <v>44607</v>
      </c>
      <c r="M3107">
        <v>-46</v>
      </c>
      <c r="N3107" s="8">
        <f t="shared" si="48"/>
        <v>-137908</v>
      </c>
    </row>
    <row r="3108" spans="1:14">
      <c r="A3108" t="s">
        <v>14</v>
      </c>
      <c r="B3108" t="s">
        <v>62</v>
      </c>
      <c r="C3108" t="s">
        <v>531</v>
      </c>
      <c r="D3108">
        <v>2037841000</v>
      </c>
      <c r="E3108" s="1">
        <v>44593</v>
      </c>
      <c r="F3108" s="1">
        <v>44593</v>
      </c>
      <c r="G3108">
        <v>6614420763</v>
      </c>
      <c r="H3108" t="s">
        <v>1749</v>
      </c>
      <c r="I3108">
        <v>308.52</v>
      </c>
      <c r="J3108" s="1">
        <v>44653</v>
      </c>
      <c r="K3108">
        <v>296.64999999999998</v>
      </c>
      <c r="L3108" s="1">
        <v>44645</v>
      </c>
      <c r="M3108">
        <v>-8</v>
      </c>
      <c r="N3108" s="8">
        <f t="shared" si="48"/>
        <v>-2373.1999999999998</v>
      </c>
    </row>
    <row r="3109" spans="1:14">
      <c r="A3109" t="s">
        <v>14</v>
      </c>
      <c r="B3109" t="s">
        <v>62</v>
      </c>
      <c r="C3109" t="s">
        <v>1027</v>
      </c>
      <c r="D3109">
        <v>6209390969</v>
      </c>
      <c r="E3109" s="1">
        <v>44594</v>
      </c>
      <c r="F3109" s="1">
        <v>44594</v>
      </c>
      <c r="G3109">
        <v>6614787789</v>
      </c>
      <c r="H3109">
        <v>3006867639</v>
      </c>
      <c r="I3109">
        <v>1.04</v>
      </c>
      <c r="J3109" s="1">
        <v>44654</v>
      </c>
      <c r="K3109">
        <v>1</v>
      </c>
      <c r="L3109" s="1">
        <v>44645</v>
      </c>
      <c r="M3109">
        <v>-9</v>
      </c>
      <c r="N3109" s="8">
        <f t="shared" si="48"/>
        <v>-9</v>
      </c>
    </row>
    <row r="3110" spans="1:14">
      <c r="A3110" t="s">
        <v>14</v>
      </c>
      <c r="B3110" t="s">
        <v>62</v>
      </c>
      <c r="C3110" t="s">
        <v>1027</v>
      </c>
      <c r="D3110">
        <v>6209390969</v>
      </c>
      <c r="E3110" s="1">
        <v>44594</v>
      </c>
      <c r="F3110" s="1">
        <v>44594</v>
      </c>
      <c r="G3110">
        <v>6614787856</v>
      </c>
      <c r="H3110">
        <v>3006867638</v>
      </c>
      <c r="I3110">
        <v>480.68</v>
      </c>
      <c r="J3110" s="1">
        <v>44654</v>
      </c>
      <c r="K3110">
        <v>394</v>
      </c>
      <c r="L3110" s="1">
        <v>44893</v>
      </c>
      <c r="M3110">
        <v>239</v>
      </c>
      <c r="N3110" s="8">
        <f t="shared" si="48"/>
        <v>94166</v>
      </c>
    </row>
    <row r="3111" spans="1:14">
      <c r="A3111" t="s">
        <v>14</v>
      </c>
      <c r="B3111" t="s">
        <v>62</v>
      </c>
      <c r="C3111" t="s">
        <v>901</v>
      </c>
      <c r="D3111">
        <v>3859880969</v>
      </c>
      <c r="E3111" s="1">
        <v>44594</v>
      </c>
      <c r="F3111" s="1">
        <v>44594</v>
      </c>
      <c r="G3111">
        <v>6614846602</v>
      </c>
      <c r="H3111" t="s">
        <v>1750</v>
      </c>
      <c r="I3111">
        <v>5280</v>
      </c>
      <c r="J3111" s="1">
        <v>44654</v>
      </c>
      <c r="K3111">
        <v>4800</v>
      </c>
      <c r="L3111" s="1">
        <v>44645</v>
      </c>
      <c r="M3111">
        <v>-9</v>
      </c>
      <c r="N3111" s="8">
        <f t="shared" si="48"/>
        <v>-43200</v>
      </c>
    </row>
    <row r="3112" spans="1:14">
      <c r="A3112" t="s">
        <v>14</v>
      </c>
      <c r="B3112" t="s">
        <v>62</v>
      </c>
      <c r="C3112" t="s">
        <v>444</v>
      </c>
      <c r="D3112">
        <v>226250165</v>
      </c>
      <c r="E3112" s="1">
        <v>44594</v>
      </c>
      <c r="F3112" s="1">
        <v>44594</v>
      </c>
      <c r="G3112">
        <v>6615388044</v>
      </c>
      <c r="H3112">
        <v>501426</v>
      </c>
      <c r="I3112">
        <v>102.1</v>
      </c>
      <c r="J3112" s="1">
        <v>44654</v>
      </c>
      <c r="K3112">
        <v>92.82</v>
      </c>
      <c r="L3112" s="1">
        <v>44645</v>
      </c>
      <c r="M3112">
        <v>-9</v>
      </c>
      <c r="N3112" s="8">
        <f t="shared" si="48"/>
        <v>-835.37999999999988</v>
      </c>
    </row>
    <row r="3113" spans="1:14">
      <c r="A3113" t="s">
        <v>14</v>
      </c>
      <c r="B3113" t="s">
        <v>62</v>
      </c>
      <c r="C3113" t="s">
        <v>444</v>
      </c>
      <c r="D3113">
        <v>226250165</v>
      </c>
      <c r="E3113" s="1">
        <v>44594</v>
      </c>
      <c r="F3113" s="1">
        <v>44594</v>
      </c>
      <c r="G3113">
        <v>6615388061</v>
      </c>
      <c r="H3113">
        <v>501427</v>
      </c>
      <c r="I3113">
        <v>567.69000000000005</v>
      </c>
      <c r="J3113" s="1">
        <v>44654</v>
      </c>
      <c r="K3113">
        <v>516.08000000000004</v>
      </c>
      <c r="L3113" s="1">
        <v>44616</v>
      </c>
      <c r="M3113">
        <v>-38</v>
      </c>
      <c r="N3113" s="8">
        <f t="shared" si="48"/>
        <v>-19611.04</v>
      </c>
    </row>
    <row r="3114" spans="1:14">
      <c r="A3114" t="s">
        <v>14</v>
      </c>
      <c r="B3114" t="s">
        <v>62</v>
      </c>
      <c r="C3114" t="s">
        <v>444</v>
      </c>
      <c r="D3114">
        <v>226250165</v>
      </c>
      <c r="E3114" s="1">
        <v>44594</v>
      </c>
      <c r="F3114" s="1">
        <v>44594</v>
      </c>
      <c r="G3114">
        <v>6615388105</v>
      </c>
      <c r="H3114">
        <v>501428</v>
      </c>
      <c r="I3114">
        <v>133.65</v>
      </c>
      <c r="J3114" s="1">
        <v>44654</v>
      </c>
      <c r="K3114">
        <v>121.5</v>
      </c>
      <c r="L3114" s="1">
        <v>44616</v>
      </c>
      <c r="M3114">
        <v>-38</v>
      </c>
      <c r="N3114" s="8">
        <f t="shared" si="48"/>
        <v>-4617</v>
      </c>
    </row>
    <row r="3115" spans="1:14">
      <c r="A3115" t="s">
        <v>14</v>
      </c>
      <c r="B3115" t="s">
        <v>62</v>
      </c>
      <c r="C3115" t="s">
        <v>337</v>
      </c>
      <c r="D3115">
        <v>3578710729</v>
      </c>
      <c r="E3115" s="1">
        <v>44594</v>
      </c>
      <c r="F3115" s="1">
        <v>44594</v>
      </c>
      <c r="G3115">
        <v>6615399570</v>
      </c>
      <c r="H3115" t="s">
        <v>1751</v>
      </c>
      <c r="I3115">
        <v>83.94</v>
      </c>
      <c r="J3115" s="1">
        <v>44654</v>
      </c>
      <c r="K3115">
        <v>68.8</v>
      </c>
      <c r="L3115" s="1">
        <v>44616</v>
      </c>
      <c r="M3115">
        <v>-38</v>
      </c>
      <c r="N3115" s="8">
        <f t="shared" si="48"/>
        <v>-2614.4</v>
      </c>
    </row>
    <row r="3116" spans="1:14">
      <c r="A3116" t="s">
        <v>14</v>
      </c>
      <c r="B3116" t="s">
        <v>62</v>
      </c>
      <c r="C3116" t="s">
        <v>369</v>
      </c>
      <c r="D3116">
        <v>530130673</v>
      </c>
      <c r="E3116" s="1">
        <v>44594</v>
      </c>
      <c r="F3116" s="1">
        <v>44594</v>
      </c>
      <c r="G3116">
        <v>6615612386</v>
      </c>
      <c r="H3116" t="s">
        <v>1752</v>
      </c>
      <c r="I3116">
        <v>161.04</v>
      </c>
      <c r="J3116" s="1">
        <v>44654</v>
      </c>
      <c r="K3116">
        <v>132</v>
      </c>
      <c r="L3116" s="1">
        <v>44645</v>
      </c>
      <c r="M3116">
        <v>-9</v>
      </c>
      <c r="N3116" s="8">
        <f t="shared" si="48"/>
        <v>-1188</v>
      </c>
    </row>
    <row r="3117" spans="1:14">
      <c r="A3117" t="s">
        <v>14</v>
      </c>
      <c r="B3117" t="s">
        <v>62</v>
      </c>
      <c r="C3117" t="s">
        <v>369</v>
      </c>
      <c r="D3117">
        <v>530130673</v>
      </c>
      <c r="E3117" s="1">
        <v>44594</v>
      </c>
      <c r="F3117" s="1">
        <v>44594</v>
      </c>
      <c r="G3117">
        <v>6615612659</v>
      </c>
      <c r="H3117" t="s">
        <v>1753</v>
      </c>
      <c r="I3117">
        <v>1931.26</v>
      </c>
      <c r="J3117" s="1">
        <v>44654</v>
      </c>
      <c r="K3117">
        <v>1583</v>
      </c>
      <c r="L3117" s="1">
        <v>44678</v>
      </c>
      <c r="M3117">
        <v>24</v>
      </c>
      <c r="N3117" s="8">
        <f t="shared" si="48"/>
        <v>37992</v>
      </c>
    </row>
    <row r="3118" spans="1:14">
      <c r="A3118" t="s">
        <v>14</v>
      </c>
      <c r="B3118" t="s">
        <v>62</v>
      </c>
      <c r="C3118" t="s">
        <v>1355</v>
      </c>
      <c r="D3118">
        <v>7858440964</v>
      </c>
      <c r="E3118" s="1">
        <v>44594</v>
      </c>
      <c r="F3118" s="1">
        <v>44594</v>
      </c>
      <c r="G3118">
        <v>6615672784</v>
      </c>
      <c r="H3118">
        <v>180</v>
      </c>
      <c r="I3118">
        <v>6928.43</v>
      </c>
      <c r="J3118" s="1">
        <v>44654</v>
      </c>
      <c r="K3118">
        <v>6298.57</v>
      </c>
      <c r="L3118" s="1">
        <v>44645</v>
      </c>
      <c r="M3118">
        <v>-9</v>
      </c>
      <c r="N3118" s="8">
        <f t="shared" si="48"/>
        <v>-56687.13</v>
      </c>
    </row>
    <row r="3119" spans="1:14">
      <c r="A3119" t="s">
        <v>14</v>
      </c>
      <c r="B3119" t="s">
        <v>62</v>
      </c>
      <c r="C3119" t="s">
        <v>1412</v>
      </c>
      <c r="D3119" t="s">
        <v>1413</v>
      </c>
      <c r="E3119" s="1">
        <v>44594</v>
      </c>
      <c r="F3119" s="1">
        <v>44594</v>
      </c>
      <c r="G3119">
        <v>6615823185</v>
      </c>
      <c r="H3119" t="s">
        <v>43</v>
      </c>
      <c r="I3119">
        <v>3000</v>
      </c>
      <c r="J3119" s="1">
        <v>44654</v>
      </c>
      <c r="K3119">
        <v>3000</v>
      </c>
      <c r="L3119" s="1">
        <v>44620</v>
      </c>
      <c r="M3119">
        <v>-34</v>
      </c>
      <c r="N3119" s="8">
        <f t="shared" si="48"/>
        <v>-102000</v>
      </c>
    </row>
    <row r="3120" spans="1:14">
      <c r="A3120" t="s">
        <v>14</v>
      </c>
      <c r="B3120" t="s">
        <v>62</v>
      </c>
      <c r="C3120" t="s">
        <v>66</v>
      </c>
      <c r="D3120">
        <v>10994940152</v>
      </c>
      <c r="E3120" s="1">
        <v>44594</v>
      </c>
      <c r="F3120" s="1">
        <v>44594</v>
      </c>
      <c r="G3120">
        <v>6615835074</v>
      </c>
      <c r="H3120">
        <v>6100199727</v>
      </c>
      <c r="I3120">
        <v>868.64</v>
      </c>
      <c r="J3120" s="1">
        <v>44654</v>
      </c>
      <c r="K3120">
        <v>712</v>
      </c>
      <c r="L3120" s="1">
        <v>44616</v>
      </c>
      <c r="M3120">
        <v>-38</v>
      </c>
      <c r="N3120" s="8">
        <f t="shared" si="48"/>
        <v>-27056</v>
      </c>
    </row>
    <row r="3121" spans="1:14">
      <c r="A3121" t="s">
        <v>14</v>
      </c>
      <c r="B3121" t="s">
        <v>62</v>
      </c>
      <c r="C3121" t="s">
        <v>66</v>
      </c>
      <c r="D3121">
        <v>10994940152</v>
      </c>
      <c r="E3121" s="1">
        <v>44594</v>
      </c>
      <c r="F3121" s="1">
        <v>44594</v>
      </c>
      <c r="G3121">
        <v>6615835411</v>
      </c>
      <c r="H3121">
        <v>6100199728</v>
      </c>
      <c r="I3121">
        <v>1422.52</v>
      </c>
      <c r="J3121" s="1">
        <v>44654</v>
      </c>
      <c r="K3121">
        <v>1166</v>
      </c>
      <c r="L3121" s="1">
        <v>44616</v>
      </c>
      <c r="M3121">
        <v>-38</v>
      </c>
      <c r="N3121" s="8">
        <f t="shared" si="48"/>
        <v>-44308</v>
      </c>
    </row>
    <row r="3122" spans="1:14">
      <c r="A3122" t="s">
        <v>14</v>
      </c>
      <c r="B3122" t="s">
        <v>62</v>
      </c>
      <c r="C3122" t="s">
        <v>382</v>
      </c>
      <c r="D3122">
        <v>10852890150</v>
      </c>
      <c r="E3122" s="1">
        <v>44594</v>
      </c>
      <c r="F3122" s="1">
        <v>44594</v>
      </c>
      <c r="G3122">
        <v>6615882795</v>
      </c>
      <c r="H3122">
        <v>5916096159</v>
      </c>
      <c r="I3122">
        <v>1269.26</v>
      </c>
      <c r="J3122" s="1">
        <v>44654</v>
      </c>
      <c r="K3122">
        <v>1040.3800000000001</v>
      </c>
      <c r="L3122" s="1">
        <v>44645</v>
      </c>
      <c r="M3122">
        <v>-9</v>
      </c>
      <c r="N3122" s="8">
        <f t="shared" si="48"/>
        <v>-9363.4200000000019</v>
      </c>
    </row>
    <row r="3123" spans="1:14">
      <c r="A3123" t="s">
        <v>14</v>
      </c>
      <c r="B3123" t="s">
        <v>62</v>
      </c>
      <c r="C3123" t="s">
        <v>88</v>
      </c>
      <c r="D3123">
        <v>4869950156</v>
      </c>
      <c r="E3123" s="1">
        <v>44594</v>
      </c>
      <c r="F3123" s="1">
        <v>44594</v>
      </c>
      <c r="G3123">
        <v>6616414722</v>
      </c>
      <c r="H3123" t="s">
        <v>1754</v>
      </c>
      <c r="I3123">
        <v>888.16</v>
      </c>
      <c r="J3123" s="1">
        <v>44654</v>
      </c>
      <c r="K3123">
        <v>728</v>
      </c>
      <c r="L3123" s="1">
        <v>44622</v>
      </c>
      <c r="M3123">
        <v>-32</v>
      </c>
      <c r="N3123" s="8">
        <f t="shared" si="48"/>
        <v>-23296</v>
      </c>
    </row>
    <row r="3124" spans="1:14">
      <c r="A3124" t="s">
        <v>14</v>
      </c>
      <c r="B3124" t="s">
        <v>62</v>
      </c>
      <c r="C3124" t="s">
        <v>88</v>
      </c>
      <c r="D3124">
        <v>4869950156</v>
      </c>
      <c r="E3124" s="1">
        <v>44594</v>
      </c>
      <c r="F3124" s="1">
        <v>44594</v>
      </c>
      <c r="G3124">
        <v>6616417038</v>
      </c>
      <c r="H3124" t="s">
        <v>1755</v>
      </c>
      <c r="I3124">
        <v>999.18</v>
      </c>
      <c r="J3124" s="1">
        <v>44654</v>
      </c>
      <c r="K3124">
        <v>819</v>
      </c>
      <c r="L3124" s="1">
        <v>44629</v>
      </c>
      <c r="M3124">
        <v>-25</v>
      </c>
      <c r="N3124" s="8">
        <f t="shared" si="48"/>
        <v>-20475</v>
      </c>
    </row>
    <row r="3125" spans="1:14">
      <c r="A3125" t="s">
        <v>14</v>
      </c>
      <c r="B3125" t="s">
        <v>62</v>
      </c>
      <c r="C3125" t="s">
        <v>469</v>
      </c>
      <c r="D3125">
        <v>4754860155</v>
      </c>
      <c r="E3125" s="1">
        <v>44594</v>
      </c>
      <c r="F3125" s="1">
        <v>44594</v>
      </c>
      <c r="G3125">
        <v>6616600526</v>
      </c>
      <c r="H3125">
        <v>2022001219</v>
      </c>
      <c r="I3125">
        <v>4314.9799999999996</v>
      </c>
      <c r="J3125" s="1">
        <v>44654</v>
      </c>
      <c r="K3125">
        <v>3922.71</v>
      </c>
      <c r="L3125" s="1">
        <v>44616</v>
      </c>
      <c r="M3125">
        <v>-38</v>
      </c>
      <c r="N3125" s="8">
        <f t="shared" si="48"/>
        <v>-149062.98000000001</v>
      </c>
    </row>
    <row r="3126" spans="1:14">
      <c r="A3126" t="s">
        <v>14</v>
      </c>
      <c r="B3126" t="s">
        <v>62</v>
      </c>
      <c r="C3126" t="s">
        <v>238</v>
      </c>
      <c r="D3126">
        <v>4472901000</v>
      </c>
      <c r="E3126" s="1">
        <v>44594</v>
      </c>
      <c r="F3126" s="1">
        <v>44594</v>
      </c>
      <c r="G3126">
        <v>6617202436</v>
      </c>
      <c r="H3126">
        <v>22300458</v>
      </c>
      <c r="I3126">
        <v>761.28</v>
      </c>
      <c r="J3126" s="1">
        <v>44654</v>
      </c>
      <c r="K3126">
        <v>624</v>
      </c>
      <c r="L3126" s="1">
        <v>44769</v>
      </c>
      <c r="M3126">
        <v>115</v>
      </c>
      <c r="N3126" s="8">
        <f t="shared" si="48"/>
        <v>71760</v>
      </c>
    </row>
    <row r="3127" spans="1:14">
      <c r="A3127" t="s">
        <v>14</v>
      </c>
      <c r="B3127" t="s">
        <v>62</v>
      </c>
      <c r="C3127" t="s">
        <v>704</v>
      </c>
      <c r="D3127">
        <v>11317290150</v>
      </c>
      <c r="E3127" s="1">
        <v>44594</v>
      </c>
      <c r="F3127" s="1">
        <v>44594</v>
      </c>
      <c r="G3127">
        <v>6617525909</v>
      </c>
      <c r="H3127" t="s">
        <v>1756</v>
      </c>
      <c r="I3127">
        <v>2013</v>
      </c>
      <c r="J3127" s="1">
        <v>44654</v>
      </c>
      <c r="K3127">
        <v>1650</v>
      </c>
      <c r="L3127" s="1">
        <v>44645</v>
      </c>
      <c r="M3127">
        <v>-9</v>
      </c>
      <c r="N3127" s="8">
        <f t="shared" si="48"/>
        <v>-14850</v>
      </c>
    </row>
    <row r="3128" spans="1:14">
      <c r="A3128" t="s">
        <v>14</v>
      </c>
      <c r="B3128" t="s">
        <v>62</v>
      </c>
      <c r="C3128" t="s">
        <v>339</v>
      </c>
      <c r="D3128">
        <v>1063890394</v>
      </c>
      <c r="E3128" s="1">
        <v>44594</v>
      </c>
      <c r="F3128" s="1">
        <v>44594</v>
      </c>
      <c r="G3128">
        <v>6617837692</v>
      </c>
      <c r="H3128" t="s">
        <v>1757</v>
      </c>
      <c r="I3128">
        <v>96.38</v>
      </c>
      <c r="J3128" s="1">
        <v>44654</v>
      </c>
      <c r="K3128">
        <v>79</v>
      </c>
      <c r="L3128" s="1">
        <v>44616</v>
      </c>
      <c r="M3128">
        <v>-38</v>
      </c>
      <c r="N3128" s="8">
        <f t="shared" si="48"/>
        <v>-3002</v>
      </c>
    </row>
    <row r="3129" spans="1:14">
      <c r="A3129" t="s">
        <v>14</v>
      </c>
      <c r="B3129" t="s">
        <v>62</v>
      </c>
      <c r="C3129" t="s">
        <v>695</v>
      </c>
      <c r="D3129">
        <v>5848061007</v>
      </c>
      <c r="E3129" s="1">
        <v>44594</v>
      </c>
      <c r="F3129" s="1">
        <v>44594</v>
      </c>
      <c r="G3129">
        <v>6618113082</v>
      </c>
      <c r="H3129">
        <v>2022012000013990</v>
      </c>
      <c r="I3129">
        <v>11508.01</v>
      </c>
      <c r="J3129" s="1">
        <v>44654</v>
      </c>
      <c r="K3129">
        <v>10461.83</v>
      </c>
      <c r="L3129" s="1">
        <v>44616</v>
      </c>
      <c r="M3129">
        <v>-38</v>
      </c>
      <c r="N3129" s="8">
        <f t="shared" si="48"/>
        <v>-397549.54</v>
      </c>
    </row>
    <row r="3130" spans="1:14">
      <c r="A3130" t="s">
        <v>14</v>
      </c>
      <c r="B3130" t="s">
        <v>62</v>
      </c>
      <c r="C3130" t="s">
        <v>695</v>
      </c>
      <c r="D3130">
        <v>5848061007</v>
      </c>
      <c r="E3130" s="1">
        <v>44594</v>
      </c>
      <c r="F3130" s="1">
        <v>44594</v>
      </c>
      <c r="G3130">
        <v>6618116884</v>
      </c>
      <c r="H3130">
        <v>2022012000013890</v>
      </c>
      <c r="I3130">
        <v>5404.72</v>
      </c>
      <c r="J3130" s="1">
        <v>44654</v>
      </c>
      <c r="K3130">
        <v>4913.38</v>
      </c>
      <c r="L3130" s="1">
        <v>44616</v>
      </c>
      <c r="M3130">
        <v>-38</v>
      </c>
      <c r="N3130" s="8">
        <f t="shared" si="48"/>
        <v>-186708.44</v>
      </c>
    </row>
    <row r="3131" spans="1:14">
      <c r="A3131" t="s">
        <v>14</v>
      </c>
      <c r="B3131" t="s">
        <v>62</v>
      </c>
      <c r="C3131" t="s">
        <v>117</v>
      </c>
      <c r="D3131">
        <v>11206730159</v>
      </c>
      <c r="E3131" s="1">
        <v>44594</v>
      </c>
      <c r="F3131" s="1">
        <v>44594</v>
      </c>
      <c r="G3131">
        <v>6618223566</v>
      </c>
      <c r="H3131">
        <v>7172046784</v>
      </c>
      <c r="I3131">
        <v>1586</v>
      </c>
      <c r="J3131" s="1">
        <v>44654</v>
      </c>
      <c r="K3131">
        <v>1300</v>
      </c>
      <c r="L3131" s="1">
        <v>44645</v>
      </c>
      <c r="M3131">
        <v>-9</v>
      </c>
      <c r="N3131" s="8">
        <f t="shared" si="48"/>
        <v>-11700</v>
      </c>
    </row>
    <row r="3132" spans="1:14">
      <c r="A3132" t="s">
        <v>14</v>
      </c>
      <c r="B3132" t="s">
        <v>62</v>
      </c>
      <c r="C3132" t="s">
        <v>322</v>
      </c>
      <c r="D3132">
        <v>2645920592</v>
      </c>
      <c r="E3132" s="1">
        <v>44594</v>
      </c>
      <c r="F3132" s="1">
        <v>44594</v>
      </c>
      <c r="G3132">
        <v>6618336086</v>
      </c>
      <c r="H3132">
        <v>2022003251</v>
      </c>
      <c r="I3132">
        <v>25581.38</v>
      </c>
      <c r="J3132" s="1">
        <v>44654</v>
      </c>
      <c r="K3132">
        <v>23255.8</v>
      </c>
      <c r="L3132" s="1">
        <v>44616</v>
      </c>
      <c r="M3132">
        <v>-38</v>
      </c>
      <c r="N3132" s="8">
        <f t="shared" si="48"/>
        <v>-883720.4</v>
      </c>
    </row>
    <row r="3133" spans="1:14">
      <c r="A3133" t="s">
        <v>14</v>
      </c>
      <c r="B3133" t="s">
        <v>62</v>
      </c>
      <c r="C3133" t="s">
        <v>560</v>
      </c>
      <c r="D3133">
        <v>747030153</v>
      </c>
      <c r="E3133" s="1">
        <v>44594</v>
      </c>
      <c r="F3133" s="1">
        <v>44594</v>
      </c>
      <c r="G3133">
        <v>6618701422</v>
      </c>
      <c r="H3133" t="s">
        <v>1758</v>
      </c>
      <c r="I3133">
        <v>87.29</v>
      </c>
      <c r="J3133" s="1">
        <v>44654</v>
      </c>
      <c r="K3133">
        <v>79.349999999999994</v>
      </c>
      <c r="L3133" s="1">
        <v>44616</v>
      </c>
      <c r="M3133">
        <v>-38</v>
      </c>
      <c r="N3133" s="8">
        <f t="shared" si="48"/>
        <v>-3015.2999999999997</v>
      </c>
    </row>
    <row r="3134" spans="1:14">
      <c r="A3134" t="s">
        <v>14</v>
      </c>
      <c r="B3134" t="s">
        <v>62</v>
      </c>
      <c r="C3134" t="s">
        <v>205</v>
      </c>
      <c r="D3134">
        <v>747170157</v>
      </c>
      <c r="E3134" s="1">
        <v>44594</v>
      </c>
      <c r="F3134" s="1">
        <v>44594</v>
      </c>
      <c r="G3134">
        <v>6618980368</v>
      </c>
      <c r="H3134">
        <v>6752304477</v>
      </c>
      <c r="I3134">
        <v>66468.27</v>
      </c>
      <c r="J3134" s="1">
        <v>44654</v>
      </c>
      <c r="K3134">
        <v>60425.7</v>
      </c>
      <c r="L3134" s="1">
        <v>44616</v>
      </c>
      <c r="M3134">
        <v>-38</v>
      </c>
      <c r="N3134" s="8">
        <f t="shared" si="48"/>
        <v>-2296176.6</v>
      </c>
    </row>
    <row r="3135" spans="1:14">
      <c r="A3135" t="s">
        <v>14</v>
      </c>
      <c r="B3135" t="s">
        <v>62</v>
      </c>
      <c r="C3135" t="s">
        <v>205</v>
      </c>
      <c r="D3135">
        <v>747170157</v>
      </c>
      <c r="E3135" s="1">
        <v>44594</v>
      </c>
      <c r="F3135" s="1">
        <v>44594</v>
      </c>
      <c r="G3135">
        <v>6618980807</v>
      </c>
      <c r="H3135">
        <v>6752304478</v>
      </c>
      <c r="I3135">
        <v>14163.97</v>
      </c>
      <c r="J3135" s="1">
        <v>44654</v>
      </c>
      <c r="K3135">
        <v>12876.34</v>
      </c>
      <c r="L3135" s="1">
        <v>44616</v>
      </c>
      <c r="M3135">
        <v>-38</v>
      </c>
      <c r="N3135" s="8">
        <f t="shared" si="48"/>
        <v>-489300.92</v>
      </c>
    </row>
    <row r="3136" spans="1:14">
      <c r="A3136" t="s">
        <v>14</v>
      </c>
      <c r="B3136" t="s">
        <v>62</v>
      </c>
      <c r="C3136" t="s">
        <v>417</v>
      </c>
      <c r="D3136">
        <v>7246691005</v>
      </c>
      <c r="E3136" s="1">
        <v>44594</v>
      </c>
      <c r="F3136" s="1">
        <v>44594</v>
      </c>
      <c r="G3136">
        <v>6619257773</v>
      </c>
      <c r="H3136" t="s">
        <v>1759</v>
      </c>
      <c r="I3136">
        <v>714.07</v>
      </c>
      <c r="J3136" s="1">
        <v>44654</v>
      </c>
      <c r="K3136">
        <v>585.29999999999995</v>
      </c>
      <c r="L3136" s="1">
        <v>44645</v>
      </c>
      <c r="M3136">
        <v>-9</v>
      </c>
      <c r="N3136" s="8">
        <f t="shared" si="48"/>
        <v>-5267.7</v>
      </c>
    </row>
    <row r="3137" spans="1:14">
      <c r="A3137" t="s">
        <v>14</v>
      </c>
      <c r="B3137" t="s">
        <v>62</v>
      </c>
      <c r="C3137" t="s">
        <v>417</v>
      </c>
      <c r="D3137">
        <v>7246691005</v>
      </c>
      <c r="E3137" s="1">
        <v>44594</v>
      </c>
      <c r="F3137" s="1">
        <v>44594</v>
      </c>
      <c r="G3137">
        <v>6619258428</v>
      </c>
      <c r="H3137" t="s">
        <v>164</v>
      </c>
      <c r="I3137">
        <v>50.75</v>
      </c>
      <c r="J3137" s="1">
        <v>44654</v>
      </c>
      <c r="K3137">
        <v>41.6</v>
      </c>
      <c r="L3137" s="1">
        <v>44645</v>
      </c>
      <c r="M3137">
        <v>-9</v>
      </c>
      <c r="N3137" s="8">
        <f t="shared" si="48"/>
        <v>-374.40000000000003</v>
      </c>
    </row>
    <row r="3138" spans="1:14">
      <c r="A3138" t="s">
        <v>14</v>
      </c>
      <c r="B3138" t="s">
        <v>62</v>
      </c>
      <c r="C3138" t="s">
        <v>417</v>
      </c>
      <c r="D3138">
        <v>7246691005</v>
      </c>
      <c r="E3138" s="1">
        <v>44594</v>
      </c>
      <c r="F3138" s="1">
        <v>44594</v>
      </c>
      <c r="G3138">
        <v>6619258783</v>
      </c>
      <c r="H3138" t="s">
        <v>179</v>
      </c>
      <c r="I3138">
        <v>90.77</v>
      </c>
      <c r="J3138" s="1">
        <v>44654</v>
      </c>
      <c r="K3138">
        <v>74.400000000000006</v>
      </c>
      <c r="L3138" s="1">
        <v>44645</v>
      </c>
      <c r="M3138">
        <v>-9</v>
      </c>
      <c r="N3138" s="8">
        <f t="shared" si="48"/>
        <v>-669.6</v>
      </c>
    </row>
    <row r="3139" spans="1:14">
      <c r="A3139" t="s">
        <v>14</v>
      </c>
      <c r="B3139" t="s">
        <v>62</v>
      </c>
      <c r="C3139" t="s">
        <v>417</v>
      </c>
      <c r="D3139">
        <v>7246691005</v>
      </c>
      <c r="E3139" s="1">
        <v>44594</v>
      </c>
      <c r="F3139" s="1">
        <v>44594</v>
      </c>
      <c r="G3139">
        <v>6619259092</v>
      </c>
      <c r="H3139" t="s">
        <v>1760</v>
      </c>
      <c r="I3139">
        <v>39600</v>
      </c>
      <c r="J3139" s="1">
        <v>44654</v>
      </c>
      <c r="K3139">
        <v>39600</v>
      </c>
      <c r="L3139" s="1">
        <v>44645</v>
      </c>
      <c r="M3139">
        <v>-9</v>
      </c>
      <c r="N3139" s="8">
        <f t="shared" ref="N3139:N3202" si="49">+K3139*M3139</f>
        <v>-356400</v>
      </c>
    </row>
    <row r="3140" spans="1:14">
      <c r="A3140" t="s">
        <v>14</v>
      </c>
      <c r="B3140" t="s">
        <v>62</v>
      </c>
      <c r="C3140" t="s">
        <v>417</v>
      </c>
      <c r="D3140">
        <v>7246691005</v>
      </c>
      <c r="E3140" s="1">
        <v>44594</v>
      </c>
      <c r="F3140" s="1">
        <v>44594</v>
      </c>
      <c r="G3140">
        <v>6619259328</v>
      </c>
      <c r="H3140" t="s">
        <v>1761</v>
      </c>
      <c r="I3140">
        <v>3782</v>
      </c>
      <c r="J3140" s="1">
        <v>44654</v>
      </c>
      <c r="K3140">
        <v>3100</v>
      </c>
      <c r="L3140" s="1">
        <v>44645</v>
      </c>
      <c r="M3140">
        <v>-9</v>
      </c>
      <c r="N3140" s="8">
        <f t="shared" si="49"/>
        <v>-27900</v>
      </c>
    </row>
    <row r="3141" spans="1:14">
      <c r="A3141" t="s">
        <v>14</v>
      </c>
      <c r="B3141" t="s">
        <v>62</v>
      </c>
      <c r="C3141" t="s">
        <v>417</v>
      </c>
      <c r="D3141">
        <v>7246691005</v>
      </c>
      <c r="E3141" s="1">
        <v>44594</v>
      </c>
      <c r="F3141" s="1">
        <v>44594</v>
      </c>
      <c r="G3141">
        <v>6619259759</v>
      </c>
      <c r="H3141" t="s">
        <v>1762</v>
      </c>
      <c r="I3141">
        <v>375.76</v>
      </c>
      <c r="J3141" s="1">
        <v>44654</v>
      </c>
      <c r="K3141">
        <v>308</v>
      </c>
      <c r="L3141" s="1">
        <v>44645</v>
      </c>
      <c r="M3141">
        <v>-9</v>
      </c>
      <c r="N3141" s="8">
        <f t="shared" si="49"/>
        <v>-2772</v>
      </c>
    </row>
    <row r="3142" spans="1:14">
      <c r="A3142" t="s">
        <v>14</v>
      </c>
      <c r="B3142" t="s">
        <v>62</v>
      </c>
      <c r="C3142" t="s">
        <v>500</v>
      </c>
      <c r="D3142">
        <v>422760587</v>
      </c>
      <c r="E3142" s="1">
        <v>44594</v>
      </c>
      <c r="F3142" s="1">
        <v>44594</v>
      </c>
      <c r="G3142">
        <v>6619277948</v>
      </c>
      <c r="H3142">
        <v>2022000010005130</v>
      </c>
      <c r="I3142">
        <v>979.88</v>
      </c>
      <c r="J3142" s="1">
        <v>44654</v>
      </c>
      <c r="K3142">
        <v>890.8</v>
      </c>
      <c r="L3142" s="1">
        <v>44616</v>
      </c>
      <c r="M3142">
        <v>-38</v>
      </c>
      <c r="N3142" s="8">
        <f t="shared" si="49"/>
        <v>-33850.400000000001</v>
      </c>
    </row>
    <row r="3143" spans="1:14">
      <c r="A3143" t="s">
        <v>14</v>
      </c>
      <c r="B3143" t="s">
        <v>62</v>
      </c>
      <c r="C3143" t="s">
        <v>500</v>
      </c>
      <c r="D3143">
        <v>422760587</v>
      </c>
      <c r="E3143" s="1">
        <v>44594</v>
      </c>
      <c r="F3143" s="1">
        <v>44594</v>
      </c>
      <c r="G3143">
        <v>6619281557</v>
      </c>
      <c r="H3143">
        <v>2022000010005130</v>
      </c>
      <c r="I3143">
        <v>3673.18</v>
      </c>
      <c r="J3143" s="1">
        <v>44654</v>
      </c>
      <c r="K3143">
        <v>3339.25</v>
      </c>
      <c r="L3143" s="1">
        <v>44616</v>
      </c>
      <c r="M3143">
        <v>-38</v>
      </c>
      <c r="N3143" s="8">
        <f t="shared" si="49"/>
        <v>-126891.5</v>
      </c>
    </row>
    <row r="3144" spans="1:14">
      <c r="A3144" t="s">
        <v>14</v>
      </c>
      <c r="B3144" t="s">
        <v>62</v>
      </c>
      <c r="C3144" t="s">
        <v>500</v>
      </c>
      <c r="D3144">
        <v>422760587</v>
      </c>
      <c r="E3144" s="1">
        <v>44594</v>
      </c>
      <c r="F3144" s="1">
        <v>44594</v>
      </c>
      <c r="G3144">
        <v>6619281624</v>
      </c>
      <c r="H3144">
        <v>2022000010005130</v>
      </c>
      <c r="I3144">
        <v>69759.8</v>
      </c>
      <c r="J3144" s="1">
        <v>44654</v>
      </c>
      <c r="K3144">
        <v>63418</v>
      </c>
      <c r="L3144" s="1">
        <v>44616</v>
      </c>
      <c r="M3144">
        <v>-38</v>
      </c>
      <c r="N3144" s="8">
        <f t="shared" si="49"/>
        <v>-2409884</v>
      </c>
    </row>
    <row r="3145" spans="1:14">
      <c r="A3145" t="s">
        <v>14</v>
      </c>
      <c r="B3145" t="s">
        <v>62</v>
      </c>
      <c r="C3145" t="s">
        <v>503</v>
      </c>
      <c r="D3145">
        <v>10051170156</v>
      </c>
      <c r="E3145" s="1">
        <v>44594</v>
      </c>
      <c r="F3145" s="1">
        <v>44594</v>
      </c>
      <c r="G3145">
        <v>6619341479</v>
      </c>
      <c r="H3145">
        <v>931830465</v>
      </c>
      <c r="I3145">
        <v>5081.1499999999996</v>
      </c>
      <c r="J3145" s="1">
        <v>44654</v>
      </c>
      <c r="K3145">
        <v>4619.2299999999996</v>
      </c>
      <c r="L3145" s="1">
        <v>44645</v>
      </c>
      <c r="M3145">
        <v>-9</v>
      </c>
      <c r="N3145" s="8">
        <f t="shared" si="49"/>
        <v>-41573.069999999992</v>
      </c>
    </row>
    <row r="3146" spans="1:14">
      <c r="A3146" t="s">
        <v>14</v>
      </c>
      <c r="B3146" t="s">
        <v>62</v>
      </c>
      <c r="C3146" t="s">
        <v>503</v>
      </c>
      <c r="D3146">
        <v>10051170156</v>
      </c>
      <c r="E3146" s="1">
        <v>44594</v>
      </c>
      <c r="F3146" s="1">
        <v>44594</v>
      </c>
      <c r="G3146">
        <v>6619341573</v>
      </c>
      <c r="H3146">
        <v>931830466</v>
      </c>
      <c r="I3146">
        <v>1640.46</v>
      </c>
      <c r="J3146" s="1">
        <v>44654</v>
      </c>
      <c r="K3146">
        <v>1491.33</v>
      </c>
      <c r="L3146" s="1">
        <v>44645</v>
      </c>
      <c r="M3146">
        <v>-9</v>
      </c>
      <c r="N3146" s="8">
        <f t="shared" si="49"/>
        <v>-13421.97</v>
      </c>
    </row>
    <row r="3147" spans="1:14">
      <c r="A3147" t="s">
        <v>14</v>
      </c>
      <c r="B3147" t="s">
        <v>62</v>
      </c>
      <c r="C3147" t="s">
        <v>321</v>
      </c>
      <c r="D3147">
        <v>421210485</v>
      </c>
      <c r="E3147" s="1">
        <v>44594</v>
      </c>
      <c r="F3147" s="1">
        <v>44594</v>
      </c>
      <c r="G3147">
        <v>6619417245</v>
      </c>
      <c r="H3147">
        <v>5029203199</v>
      </c>
      <c r="I3147">
        <v>3687.99</v>
      </c>
      <c r="J3147" s="1">
        <v>44654</v>
      </c>
      <c r="K3147">
        <v>3352.72</v>
      </c>
      <c r="L3147" s="1">
        <v>44616</v>
      </c>
      <c r="M3147">
        <v>-38</v>
      </c>
      <c r="N3147" s="8">
        <f t="shared" si="49"/>
        <v>-127403.35999999999</v>
      </c>
    </row>
    <row r="3148" spans="1:14">
      <c r="A3148" t="s">
        <v>14</v>
      </c>
      <c r="B3148" t="s">
        <v>62</v>
      </c>
      <c r="C3148" t="s">
        <v>642</v>
      </c>
      <c r="D3148">
        <v>82130592</v>
      </c>
      <c r="E3148" s="1">
        <v>44594</v>
      </c>
      <c r="F3148" s="1">
        <v>44594</v>
      </c>
      <c r="G3148">
        <v>6619450183</v>
      </c>
      <c r="H3148">
        <v>2003002811</v>
      </c>
      <c r="I3148">
        <v>96468.71</v>
      </c>
      <c r="J3148" s="1">
        <v>44654</v>
      </c>
      <c r="K3148">
        <v>87698.83</v>
      </c>
      <c r="L3148" s="1">
        <v>44645</v>
      </c>
      <c r="M3148">
        <v>-9</v>
      </c>
      <c r="N3148" s="8">
        <f t="shared" si="49"/>
        <v>-789289.47</v>
      </c>
    </row>
    <row r="3149" spans="1:14">
      <c r="A3149" t="s">
        <v>14</v>
      </c>
      <c r="B3149" t="s">
        <v>62</v>
      </c>
      <c r="C3149" t="s">
        <v>642</v>
      </c>
      <c r="D3149">
        <v>82130592</v>
      </c>
      <c r="E3149" s="1">
        <v>44594</v>
      </c>
      <c r="F3149" s="1">
        <v>44594</v>
      </c>
      <c r="G3149">
        <v>6619451925</v>
      </c>
      <c r="H3149">
        <v>2003002812</v>
      </c>
      <c r="I3149">
        <v>3667.3</v>
      </c>
      <c r="J3149" s="1">
        <v>44654</v>
      </c>
      <c r="K3149">
        <v>3333.91</v>
      </c>
      <c r="L3149" s="1">
        <v>44616</v>
      </c>
      <c r="M3149">
        <v>-38</v>
      </c>
      <c r="N3149" s="8">
        <f t="shared" si="49"/>
        <v>-126688.57999999999</v>
      </c>
    </row>
    <row r="3150" spans="1:14">
      <c r="A3150" t="s">
        <v>14</v>
      </c>
      <c r="B3150" t="s">
        <v>62</v>
      </c>
      <c r="C3150" t="s">
        <v>192</v>
      </c>
      <c r="D3150">
        <v>93027710016</v>
      </c>
      <c r="E3150" s="1">
        <v>44594</v>
      </c>
      <c r="F3150" s="1">
        <v>44594</v>
      </c>
      <c r="G3150">
        <v>6619542233</v>
      </c>
      <c r="H3150" t="s">
        <v>1763</v>
      </c>
      <c r="I3150">
        <v>78366.09</v>
      </c>
      <c r="J3150" s="1">
        <v>44654</v>
      </c>
      <c r="K3150">
        <v>64234.5</v>
      </c>
      <c r="L3150" s="1">
        <v>44645</v>
      </c>
      <c r="M3150">
        <v>-9</v>
      </c>
      <c r="N3150" s="8">
        <f t="shared" si="49"/>
        <v>-578110.5</v>
      </c>
    </row>
    <row r="3151" spans="1:14">
      <c r="A3151" t="s">
        <v>14</v>
      </c>
      <c r="B3151" t="s">
        <v>62</v>
      </c>
      <c r="C3151" t="s">
        <v>607</v>
      </c>
      <c r="D3151">
        <v>2774840595</v>
      </c>
      <c r="E3151" s="1">
        <v>44594</v>
      </c>
      <c r="F3151" s="1">
        <v>44594</v>
      </c>
      <c r="G3151">
        <v>6619595680</v>
      </c>
      <c r="H3151">
        <v>9897023691</v>
      </c>
      <c r="I3151">
        <v>397.65</v>
      </c>
      <c r="J3151" s="1">
        <v>44654</v>
      </c>
      <c r="K3151">
        <v>361.5</v>
      </c>
      <c r="L3151" s="1">
        <v>44616</v>
      </c>
      <c r="M3151">
        <v>-38</v>
      </c>
      <c r="N3151" s="8">
        <f t="shared" si="49"/>
        <v>-13737</v>
      </c>
    </row>
    <row r="3152" spans="1:14">
      <c r="A3152" t="s">
        <v>14</v>
      </c>
      <c r="B3152" t="s">
        <v>62</v>
      </c>
      <c r="C3152" t="s">
        <v>607</v>
      </c>
      <c r="D3152">
        <v>2774840595</v>
      </c>
      <c r="E3152" s="1">
        <v>44594</v>
      </c>
      <c r="F3152" s="1">
        <v>44594</v>
      </c>
      <c r="G3152">
        <v>6619614696</v>
      </c>
      <c r="H3152">
        <v>9897023692</v>
      </c>
      <c r="I3152">
        <v>22929.97</v>
      </c>
      <c r="J3152" s="1">
        <v>44654</v>
      </c>
      <c r="K3152">
        <v>20845.43</v>
      </c>
      <c r="L3152" s="1">
        <v>44616</v>
      </c>
      <c r="M3152">
        <v>-38</v>
      </c>
      <c r="N3152" s="8">
        <f t="shared" si="49"/>
        <v>-792126.34</v>
      </c>
    </row>
    <row r="3153" spans="1:14">
      <c r="A3153" t="s">
        <v>14</v>
      </c>
      <c r="B3153" t="s">
        <v>62</v>
      </c>
      <c r="C3153" t="s">
        <v>75</v>
      </c>
      <c r="D3153">
        <v>801720152</v>
      </c>
      <c r="E3153" s="1">
        <v>44594</v>
      </c>
      <c r="F3153" s="1">
        <v>44594</v>
      </c>
      <c r="G3153">
        <v>6619691373</v>
      </c>
      <c r="H3153">
        <v>2200002815</v>
      </c>
      <c r="I3153">
        <v>2390.1</v>
      </c>
      <c r="J3153" s="1">
        <v>44654</v>
      </c>
      <c r="K3153">
        <v>1959.1</v>
      </c>
      <c r="L3153" s="1">
        <v>44630</v>
      </c>
      <c r="M3153">
        <v>-24</v>
      </c>
      <c r="N3153" s="8">
        <f t="shared" si="49"/>
        <v>-47018.399999999994</v>
      </c>
    </row>
    <row r="3154" spans="1:14">
      <c r="A3154" t="s">
        <v>14</v>
      </c>
      <c r="B3154" t="s">
        <v>62</v>
      </c>
      <c r="C3154" t="s">
        <v>173</v>
      </c>
      <c r="D3154">
        <v>458450012</v>
      </c>
      <c r="E3154" s="1">
        <v>44594</v>
      </c>
      <c r="F3154" s="1">
        <v>44594</v>
      </c>
      <c r="G3154">
        <v>6619775837</v>
      </c>
      <c r="H3154" t="s">
        <v>1764</v>
      </c>
      <c r="I3154">
        <v>174.72</v>
      </c>
      <c r="J3154" s="1">
        <v>44654</v>
      </c>
      <c r="K3154">
        <v>168</v>
      </c>
      <c r="L3154" s="1">
        <v>44645</v>
      </c>
      <c r="M3154">
        <v>-9</v>
      </c>
      <c r="N3154" s="8">
        <f t="shared" si="49"/>
        <v>-1512</v>
      </c>
    </row>
    <row r="3155" spans="1:14">
      <c r="A3155" t="s">
        <v>14</v>
      </c>
      <c r="B3155" t="s">
        <v>62</v>
      </c>
      <c r="C3155" t="s">
        <v>504</v>
      </c>
      <c r="D3155">
        <v>7931650589</v>
      </c>
      <c r="E3155" s="1">
        <v>44594</v>
      </c>
      <c r="F3155" s="1">
        <v>44594</v>
      </c>
      <c r="G3155">
        <v>6619863549</v>
      </c>
      <c r="H3155" t="s">
        <v>1765</v>
      </c>
      <c r="I3155">
        <v>2184</v>
      </c>
      <c r="J3155" s="1">
        <v>44654</v>
      </c>
      <c r="K3155">
        <v>2100</v>
      </c>
      <c r="L3155" s="1">
        <v>44645</v>
      </c>
      <c r="M3155">
        <v>-9</v>
      </c>
      <c r="N3155" s="8">
        <f t="shared" si="49"/>
        <v>-18900</v>
      </c>
    </row>
    <row r="3156" spans="1:14">
      <c r="A3156" t="s">
        <v>14</v>
      </c>
      <c r="B3156" t="s">
        <v>62</v>
      </c>
      <c r="C3156" t="s">
        <v>1410</v>
      </c>
      <c r="D3156" t="s">
        <v>1411</v>
      </c>
      <c r="E3156" s="1">
        <v>44594</v>
      </c>
      <c r="F3156" s="1">
        <v>44594</v>
      </c>
      <c r="G3156">
        <v>6620209272</v>
      </c>
      <c r="H3156">
        <v>5</v>
      </c>
      <c r="I3156">
        <v>2166.66</v>
      </c>
      <c r="J3156" s="1">
        <v>44654</v>
      </c>
      <c r="K3156">
        <v>1733.33</v>
      </c>
      <c r="L3156" s="1">
        <v>44610</v>
      </c>
      <c r="M3156">
        <v>-44</v>
      </c>
      <c r="N3156" s="8">
        <f t="shared" si="49"/>
        <v>-76266.51999999999</v>
      </c>
    </row>
    <row r="3157" spans="1:14">
      <c r="A3157" t="s">
        <v>14</v>
      </c>
      <c r="B3157" t="s">
        <v>62</v>
      </c>
      <c r="C3157" t="s">
        <v>98</v>
      </c>
      <c r="D3157">
        <v>3524050238</v>
      </c>
      <c r="E3157" s="1">
        <v>44594</v>
      </c>
      <c r="F3157" s="1">
        <v>44594</v>
      </c>
      <c r="G3157">
        <v>6620341160</v>
      </c>
      <c r="H3157">
        <v>740851666</v>
      </c>
      <c r="I3157">
        <v>2756.73</v>
      </c>
      <c r="J3157" s="1">
        <v>44654</v>
      </c>
      <c r="K3157">
        <v>2506.12</v>
      </c>
      <c r="L3157" s="1">
        <v>44645</v>
      </c>
      <c r="M3157">
        <v>-9</v>
      </c>
      <c r="N3157" s="8">
        <f t="shared" si="49"/>
        <v>-22555.079999999998</v>
      </c>
    </row>
    <row r="3158" spans="1:14">
      <c r="A3158" t="s">
        <v>14</v>
      </c>
      <c r="B3158" t="s">
        <v>62</v>
      </c>
      <c r="C3158" t="s">
        <v>403</v>
      </c>
      <c r="D3158">
        <v>12792100153</v>
      </c>
      <c r="E3158" s="1">
        <v>44594</v>
      </c>
      <c r="F3158" s="1">
        <v>44594</v>
      </c>
      <c r="G3158">
        <v>6620470445</v>
      </c>
      <c r="H3158">
        <v>22004683</v>
      </c>
      <c r="I3158">
        <v>4009.04</v>
      </c>
      <c r="J3158" s="1">
        <v>44654</v>
      </c>
      <c r="K3158">
        <v>3286.1</v>
      </c>
      <c r="L3158" s="1">
        <v>44630</v>
      </c>
      <c r="M3158">
        <v>-24</v>
      </c>
      <c r="N3158" s="8">
        <f t="shared" si="49"/>
        <v>-78866.399999999994</v>
      </c>
    </row>
    <row r="3159" spans="1:14">
      <c r="A3159" t="s">
        <v>14</v>
      </c>
      <c r="B3159" t="s">
        <v>62</v>
      </c>
      <c r="C3159" t="s">
        <v>288</v>
      </c>
      <c r="D3159">
        <v>7195130153</v>
      </c>
      <c r="E3159" s="1">
        <v>44594</v>
      </c>
      <c r="F3159" s="1">
        <v>44594</v>
      </c>
      <c r="G3159">
        <v>6620510793</v>
      </c>
      <c r="H3159">
        <v>3622011975</v>
      </c>
      <c r="I3159">
        <v>1343.18</v>
      </c>
      <c r="J3159" s="1">
        <v>44654</v>
      </c>
      <c r="K3159">
        <v>1221.07</v>
      </c>
      <c r="L3159" s="1">
        <v>44616</v>
      </c>
      <c r="M3159">
        <v>-38</v>
      </c>
      <c r="N3159" s="8">
        <f t="shared" si="49"/>
        <v>-46400.659999999996</v>
      </c>
    </row>
    <row r="3160" spans="1:14">
      <c r="A3160" t="s">
        <v>14</v>
      </c>
      <c r="B3160" t="s">
        <v>62</v>
      </c>
      <c r="C3160" t="s">
        <v>288</v>
      </c>
      <c r="D3160">
        <v>7195130153</v>
      </c>
      <c r="E3160" s="1">
        <v>44594</v>
      </c>
      <c r="F3160" s="1">
        <v>44594</v>
      </c>
      <c r="G3160">
        <v>6620510907</v>
      </c>
      <c r="H3160">
        <v>3622011976</v>
      </c>
      <c r="I3160">
        <v>14114.85</v>
      </c>
      <c r="J3160" s="1">
        <v>44654</v>
      </c>
      <c r="K3160">
        <v>12831.68</v>
      </c>
      <c r="L3160" s="1">
        <v>44645</v>
      </c>
      <c r="M3160">
        <v>-9</v>
      </c>
      <c r="N3160" s="8">
        <f t="shared" si="49"/>
        <v>-115485.12</v>
      </c>
    </row>
    <row r="3161" spans="1:14">
      <c r="A3161" t="s">
        <v>14</v>
      </c>
      <c r="B3161" t="s">
        <v>62</v>
      </c>
      <c r="C3161" t="s">
        <v>288</v>
      </c>
      <c r="D3161">
        <v>7195130153</v>
      </c>
      <c r="E3161" s="1">
        <v>44594</v>
      </c>
      <c r="F3161" s="1">
        <v>44594</v>
      </c>
      <c r="G3161">
        <v>6620511070</v>
      </c>
      <c r="H3161">
        <v>3622011977</v>
      </c>
      <c r="I3161">
        <v>113223.81</v>
      </c>
      <c r="J3161" s="1">
        <v>44654</v>
      </c>
      <c r="K3161">
        <v>102930.73</v>
      </c>
      <c r="L3161" s="1">
        <v>44616</v>
      </c>
      <c r="M3161">
        <v>-38</v>
      </c>
      <c r="N3161" s="8">
        <f t="shared" si="49"/>
        <v>-3911367.7399999998</v>
      </c>
    </row>
    <row r="3162" spans="1:14">
      <c r="A3162" t="s">
        <v>14</v>
      </c>
      <c r="B3162" t="s">
        <v>62</v>
      </c>
      <c r="C3162" t="s">
        <v>468</v>
      </c>
      <c r="D3162">
        <v>11187430159</v>
      </c>
      <c r="E3162" s="1">
        <v>44594</v>
      </c>
      <c r="F3162" s="1">
        <v>44594</v>
      </c>
      <c r="G3162">
        <v>6620543071</v>
      </c>
      <c r="H3162">
        <v>220001719</v>
      </c>
      <c r="I3162">
        <v>4403.97</v>
      </c>
      <c r="J3162" s="1">
        <v>44654</v>
      </c>
      <c r="K3162">
        <v>4003.61</v>
      </c>
      <c r="L3162" s="1">
        <v>44616</v>
      </c>
      <c r="M3162">
        <v>-38</v>
      </c>
      <c r="N3162" s="8">
        <f t="shared" si="49"/>
        <v>-152137.18</v>
      </c>
    </row>
    <row r="3163" spans="1:14">
      <c r="A3163" t="s">
        <v>14</v>
      </c>
      <c r="B3163" t="s">
        <v>62</v>
      </c>
      <c r="C3163" t="s">
        <v>396</v>
      </c>
      <c r="D3163">
        <v>1778520302</v>
      </c>
      <c r="E3163" s="1">
        <v>44594</v>
      </c>
      <c r="F3163" s="1">
        <v>44594</v>
      </c>
      <c r="G3163">
        <v>6620700830</v>
      </c>
      <c r="H3163">
        <v>6012222001587</v>
      </c>
      <c r="I3163">
        <v>1573</v>
      </c>
      <c r="J3163" s="1">
        <v>44654</v>
      </c>
      <c r="K3163">
        <v>1430</v>
      </c>
      <c r="L3163" s="1">
        <v>44645</v>
      </c>
      <c r="M3163">
        <v>-9</v>
      </c>
      <c r="N3163" s="8">
        <f t="shared" si="49"/>
        <v>-12870</v>
      </c>
    </row>
    <row r="3164" spans="1:14">
      <c r="A3164" t="s">
        <v>14</v>
      </c>
      <c r="B3164" t="s">
        <v>62</v>
      </c>
      <c r="C3164" t="s">
        <v>181</v>
      </c>
      <c r="D3164">
        <v>2707070963</v>
      </c>
      <c r="E3164" s="1">
        <v>44594</v>
      </c>
      <c r="F3164" s="1">
        <v>44594</v>
      </c>
      <c r="G3164">
        <v>6620786041</v>
      </c>
      <c r="H3164">
        <v>8722117739</v>
      </c>
      <c r="I3164">
        <v>27400.85</v>
      </c>
      <c r="J3164" s="1">
        <v>44654</v>
      </c>
      <c r="K3164">
        <v>24909.86</v>
      </c>
      <c r="L3164" s="1">
        <v>44645</v>
      </c>
      <c r="M3164">
        <v>-9</v>
      </c>
      <c r="N3164" s="8">
        <f t="shared" si="49"/>
        <v>-224188.74</v>
      </c>
    </row>
    <row r="3165" spans="1:14">
      <c r="A3165" t="s">
        <v>14</v>
      </c>
      <c r="B3165" t="s">
        <v>62</v>
      </c>
      <c r="C3165" t="s">
        <v>181</v>
      </c>
      <c r="D3165">
        <v>2707070963</v>
      </c>
      <c r="E3165" s="1">
        <v>44594</v>
      </c>
      <c r="F3165" s="1">
        <v>44594</v>
      </c>
      <c r="G3165">
        <v>6620791086</v>
      </c>
      <c r="H3165">
        <v>8722117738</v>
      </c>
      <c r="I3165">
        <v>18071.900000000001</v>
      </c>
      <c r="J3165" s="1">
        <v>44654</v>
      </c>
      <c r="K3165">
        <v>16429</v>
      </c>
      <c r="L3165" s="1">
        <v>44645</v>
      </c>
      <c r="M3165">
        <v>-9</v>
      </c>
      <c r="N3165" s="8">
        <f t="shared" si="49"/>
        <v>-147861</v>
      </c>
    </row>
    <row r="3166" spans="1:14">
      <c r="A3166" t="s">
        <v>14</v>
      </c>
      <c r="B3166" t="s">
        <v>62</v>
      </c>
      <c r="C3166" t="s">
        <v>1766</v>
      </c>
      <c r="D3166">
        <v>2817360585</v>
      </c>
      <c r="E3166" s="1">
        <v>44594</v>
      </c>
      <c r="F3166" s="1">
        <v>44594</v>
      </c>
      <c r="G3166">
        <v>6620807290</v>
      </c>
      <c r="H3166" s="2">
        <v>28126</v>
      </c>
      <c r="I3166">
        <v>5917</v>
      </c>
      <c r="J3166" s="1">
        <v>44654</v>
      </c>
      <c r="K3166">
        <v>4850</v>
      </c>
      <c r="L3166" s="1">
        <v>44623</v>
      </c>
      <c r="M3166">
        <v>-31</v>
      </c>
      <c r="N3166" s="8">
        <f t="shared" si="49"/>
        <v>-150350</v>
      </c>
    </row>
    <row r="3167" spans="1:14">
      <c r="A3167" t="s">
        <v>14</v>
      </c>
      <c r="B3167" t="s">
        <v>62</v>
      </c>
      <c r="C3167" t="s">
        <v>1766</v>
      </c>
      <c r="D3167">
        <v>2817360585</v>
      </c>
      <c r="E3167" s="1">
        <v>44594</v>
      </c>
      <c r="F3167" s="1">
        <v>44594</v>
      </c>
      <c r="G3167">
        <v>6620807898</v>
      </c>
      <c r="H3167" s="2">
        <v>27395</v>
      </c>
      <c r="I3167">
        <v>3997.94</v>
      </c>
      <c r="J3167" s="1">
        <v>44654</v>
      </c>
      <c r="K3167">
        <v>3277</v>
      </c>
      <c r="L3167" s="1">
        <v>44623</v>
      </c>
      <c r="M3167">
        <v>-31</v>
      </c>
      <c r="N3167" s="8">
        <f t="shared" si="49"/>
        <v>-101587</v>
      </c>
    </row>
    <row r="3168" spans="1:14">
      <c r="A3168" t="s">
        <v>14</v>
      </c>
      <c r="B3168" t="s">
        <v>62</v>
      </c>
      <c r="C3168" t="s">
        <v>1766</v>
      </c>
      <c r="D3168">
        <v>2817360585</v>
      </c>
      <c r="E3168" s="1">
        <v>44594</v>
      </c>
      <c r="F3168" s="1">
        <v>44594</v>
      </c>
      <c r="G3168">
        <v>6620808608</v>
      </c>
      <c r="H3168" s="2">
        <v>16438</v>
      </c>
      <c r="I3168">
        <v>6184.18</v>
      </c>
      <c r="J3168" s="1">
        <v>44654</v>
      </c>
      <c r="K3168">
        <v>5069</v>
      </c>
      <c r="L3168" s="1">
        <v>44622</v>
      </c>
      <c r="M3168">
        <v>-32</v>
      </c>
      <c r="N3168" s="8">
        <f t="shared" si="49"/>
        <v>-162208</v>
      </c>
    </row>
    <row r="3169" spans="1:14">
      <c r="A3169" t="s">
        <v>14</v>
      </c>
      <c r="B3169" t="s">
        <v>62</v>
      </c>
      <c r="C3169" t="s">
        <v>1766</v>
      </c>
      <c r="D3169">
        <v>2817360585</v>
      </c>
      <c r="E3169" s="1">
        <v>44594</v>
      </c>
      <c r="F3169" s="1">
        <v>44594</v>
      </c>
      <c r="G3169">
        <v>6620809404</v>
      </c>
      <c r="H3169" s="2">
        <v>16072</v>
      </c>
      <c r="I3169">
        <v>4714.08</v>
      </c>
      <c r="J3169" s="1">
        <v>44654</v>
      </c>
      <c r="K3169">
        <v>3864</v>
      </c>
      <c r="L3169" s="1">
        <v>44622</v>
      </c>
      <c r="M3169">
        <v>-32</v>
      </c>
      <c r="N3169" s="8">
        <f t="shared" si="49"/>
        <v>-123648</v>
      </c>
    </row>
    <row r="3170" spans="1:14">
      <c r="A3170" t="s">
        <v>14</v>
      </c>
      <c r="B3170" t="s">
        <v>62</v>
      </c>
      <c r="C3170" t="s">
        <v>1766</v>
      </c>
      <c r="D3170">
        <v>2817360585</v>
      </c>
      <c r="E3170" s="1">
        <v>44594</v>
      </c>
      <c r="F3170" s="1">
        <v>44594</v>
      </c>
      <c r="G3170">
        <v>6620810328</v>
      </c>
      <c r="H3170" s="2">
        <v>15707</v>
      </c>
      <c r="I3170">
        <v>3999.16</v>
      </c>
      <c r="J3170" s="1">
        <v>44654</v>
      </c>
      <c r="K3170">
        <v>3278</v>
      </c>
      <c r="L3170" s="1">
        <v>44622</v>
      </c>
      <c r="M3170">
        <v>-32</v>
      </c>
      <c r="N3170" s="8">
        <f t="shared" si="49"/>
        <v>-104896</v>
      </c>
    </row>
    <row r="3171" spans="1:14">
      <c r="A3171" t="s">
        <v>14</v>
      </c>
      <c r="B3171" t="s">
        <v>62</v>
      </c>
      <c r="C3171" t="s">
        <v>1766</v>
      </c>
      <c r="D3171">
        <v>2817360585</v>
      </c>
      <c r="E3171" s="1">
        <v>44594</v>
      </c>
      <c r="F3171" s="1">
        <v>44594</v>
      </c>
      <c r="G3171">
        <v>6620811063</v>
      </c>
      <c r="H3171" s="2">
        <v>14611</v>
      </c>
      <c r="I3171">
        <v>4999.5600000000004</v>
      </c>
      <c r="J3171" s="1">
        <v>44654</v>
      </c>
      <c r="K3171">
        <v>4098</v>
      </c>
      <c r="L3171" s="1">
        <v>44622</v>
      </c>
      <c r="M3171">
        <v>-32</v>
      </c>
      <c r="N3171" s="8">
        <f t="shared" si="49"/>
        <v>-131136</v>
      </c>
    </row>
    <row r="3172" spans="1:14">
      <c r="A3172" t="s">
        <v>14</v>
      </c>
      <c r="B3172" t="s">
        <v>62</v>
      </c>
      <c r="C3172" t="s">
        <v>1766</v>
      </c>
      <c r="D3172">
        <v>2817360585</v>
      </c>
      <c r="E3172" s="1">
        <v>44594</v>
      </c>
      <c r="F3172" s="1">
        <v>44594</v>
      </c>
      <c r="G3172">
        <v>6620811915</v>
      </c>
      <c r="H3172" s="2">
        <v>14246</v>
      </c>
      <c r="I3172">
        <v>17537.5</v>
      </c>
      <c r="J3172" s="1">
        <v>44654</v>
      </c>
      <c r="K3172">
        <v>14375</v>
      </c>
      <c r="L3172" s="1">
        <v>44622</v>
      </c>
      <c r="M3172">
        <v>-32</v>
      </c>
      <c r="N3172" s="8">
        <f t="shared" si="49"/>
        <v>-460000</v>
      </c>
    </row>
    <row r="3173" spans="1:14">
      <c r="A3173" t="s">
        <v>14</v>
      </c>
      <c r="B3173" t="s">
        <v>62</v>
      </c>
      <c r="C3173" t="s">
        <v>1767</v>
      </c>
      <c r="D3173">
        <v>695940213</v>
      </c>
      <c r="E3173" s="1">
        <v>44594</v>
      </c>
      <c r="F3173" s="1">
        <v>44594</v>
      </c>
      <c r="G3173">
        <v>6620822845</v>
      </c>
      <c r="H3173" t="s">
        <v>1768</v>
      </c>
      <c r="I3173">
        <v>399.77</v>
      </c>
      <c r="J3173" s="1">
        <v>44654</v>
      </c>
      <c r="K3173">
        <v>327.68</v>
      </c>
      <c r="L3173" s="1">
        <v>44616</v>
      </c>
      <c r="M3173">
        <v>-38</v>
      </c>
      <c r="N3173" s="8">
        <f t="shared" si="49"/>
        <v>-12451.84</v>
      </c>
    </row>
    <row r="3174" spans="1:14">
      <c r="A3174" t="s">
        <v>14</v>
      </c>
      <c r="B3174" t="s">
        <v>62</v>
      </c>
      <c r="C3174" t="s">
        <v>651</v>
      </c>
      <c r="D3174">
        <v>6324460150</v>
      </c>
      <c r="E3174" s="1">
        <v>44594</v>
      </c>
      <c r="F3174" s="1">
        <v>44594</v>
      </c>
      <c r="G3174">
        <v>6620882747</v>
      </c>
      <c r="H3174">
        <v>2223009781</v>
      </c>
      <c r="I3174">
        <v>329.4</v>
      </c>
      <c r="J3174" s="1">
        <v>44654</v>
      </c>
      <c r="K3174">
        <v>270</v>
      </c>
      <c r="L3174" s="1">
        <v>44645</v>
      </c>
      <c r="M3174">
        <v>-9</v>
      </c>
      <c r="N3174" s="8">
        <f t="shared" si="49"/>
        <v>-2430</v>
      </c>
    </row>
    <row r="3175" spans="1:14">
      <c r="A3175" t="s">
        <v>14</v>
      </c>
      <c r="B3175" t="s">
        <v>62</v>
      </c>
      <c r="C3175" t="s">
        <v>176</v>
      </c>
      <c r="D3175">
        <v>12792100153</v>
      </c>
      <c r="E3175" s="1">
        <v>44594</v>
      </c>
      <c r="F3175" s="1">
        <v>44594</v>
      </c>
      <c r="G3175">
        <v>6620886813</v>
      </c>
      <c r="H3175">
        <v>5912216263</v>
      </c>
      <c r="I3175">
        <v>18612.060000000001</v>
      </c>
      <c r="J3175" s="1">
        <v>44654</v>
      </c>
      <c r="K3175">
        <v>15141.58</v>
      </c>
      <c r="L3175" s="1">
        <v>44893</v>
      </c>
      <c r="M3175">
        <v>239</v>
      </c>
      <c r="N3175" s="8">
        <f t="shared" si="49"/>
        <v>3618837.62</v>
      </c>
    </row>
    <row r="3176" spans="1:14">
      <c r="A3176" t="s">
        <v>14</v>
      </c>
      <c r="B3176" t="s">
        <v>62</v>
      </c>
      <c r="C3176" t="s">
        <v>111</v>
      </c>
      <c r="D3176">
        <v>492340583</v>
      </c>
      <c r="E3176" s="1">
        <v>44594</v>
      </c>
      <c r="F3176" s="1">
        <v>44594</v>
      </c>
      <c r="G3176">
        <v>6620904228</v>
      </c>
      <c r="H3176">
        <v>22012285</v>
      </c>
      <c r="I3176">
        <v>1370.6</v>
      </c>
      <c r="J3176" s="1">
        <v>44654</v>
      </c>
      <c r="K3176">
        <v>1246</v>
      </c>
      <c r="L3176" s="1">
        <v>44645</v>
      </c>
      <c r="M3176">
        <v>-9</v>
      </c>
      <c r="N3176" s="8">
        <f t="shared" si="49"/>
        <v>-11214</v>
      </c>
    </row>
    <row r="3177" spans="1:14">
      <c r="A3177" t="s">
        <v>14</v>
      </c>
      <c r="B3177" t="s">
        <v>62</v>
      </c>
      <c r="C3177" t="s">
        <v>111</v>
      </c>
      <c r="D3177">
        <v>492340583</v>
      </c>
      <c r="E3177" s="1">
        <v>44594</v>
      </c>
      <c r="F3177" s="1">
        <v>44594</v>
      </c>
      <c r="G3177">
        <v>6620905297</v>
      </c>
      <c r="H3177">
        <v>22012286</v>
      </c>
      <c r="I3177">
        <v>2757.47</v>
      </c>
      <c r="J3177" s="1">
        <v>44654</v>
      </c>
      <c r="K3177">
        <v>2506.79</v>
      </c>
      <c r="L3177" s="1">
        <v>44645</v>
      </c>
      <c r="M3177">
        <v>-9</v>
      </c>
      <c r="N3177" s="8">
        <f t="shared" si="49"/>
        <v>-22561.11</v>
      </c>
    </row>
    <row r="3178" spans="1:14">
      <c r="A3178" t="s">
        <v>14</v>
      </c>
      <c r="B3178" t="s">
        <v>62</v>
      </c>
      <c r="C3178" t="s">
        <v>571</v>
      </c>
      <c r="D3178">
        <v>6754140157</v>
      </c>
      <c r="E3178" s="1">
        <v>44594</v>
      </c>
      <c r="F3178" s="1">
        <v>44594</v>
      </c>
      <c r="G3178">
        <v>6621138488</v>
      </c>
      <c r="H3178" t="s">
        <v>1769</v>
      </c>
      <c r="I3178">
        <v>3239.1</v>
      </c>
      <c r="J3178" s="1">
        <v>44654</v>
      </c>
      <c r="K3178">
        <v>2655</v>
      </c>
      <c r="L3178" s="1">
        <v>44623</v>
      </c>
      <c r="M3178">
        <v>-31</v>
      </c>
      <c r="N3178" s="8">
        <f t="shared" si="49"/>
        <v>-82305</v>
      </c>
    </row>
    <row r="3179" spans="1:14">
      <c r="A3179" t="s">
        <v>14</v>
      </c>
      <c r="B3179" t="s">
        <v>62</v>
      </c>
      <c r="C3179" t="s">
        <v>1305</v>
      </c>
      <c r="D3179" t="s">
        <v>1306</v>
      </c>
      <c r="E3179" s="1">
        <v>44594</v>
      </c>
      <c r="F3179" s="1">
        <v>44594</v>
      </c>
      <c r="G3179">
        <v>6621144784</v>
      </c>
      <c r="H3179" t="s">
        <v>43</v>
      </c>
      <c r="I3179">
        <v>2256.23</v>
      </c>
      <c r="J3179" s="1">
        <v>44654</v>
      </c>
      <c r="K3179">
        <v>2256.23</v>
      </c>
      <c r="L3179" s="1">
        <v>44595</v>
      </c>
      <c r="M3179">
        <v>-59</v>
      </c>
      <c r="N3179" s="8">
        <f t="shared" si="49"/>
        <v>-133117.57</v>
      </c>
    </row>
    <row r="3180" spans="1:14">
      <c r="A3180" t="s">
        <v>14</v>
      </c>
      <c r="B3180" t="s">
        <v>62</v>
      </c>
      <c r="C3180" t="s">
        <v>1770</v>
      </c>
      <c r="D3180">
        <v>1857820284</v>
      </c>
      <c r="E3180" s="1">
        <v>44594</v>
      </c>
      <c r="F3180" s="1">
        <v>44594</v>
      </c>
      <c r="G3180">
        <v>6621167232</v>
      </c>
      <c r="H3180">
        <v>10000534</v>
      </c>
      <c r="I3180">
        <v>4898.88</v>
      </c>
      <c r="J3180" s="1">
        <v>44654</v>
      </c>
      <c r="K3180">
        <v>4665.6000000000004</v>
      </c>
      <c r="L3180" s="1">
        <v>44645</v>
      </c>
      <c r="M3180">
        <v>-9</v>
      </c>
      <c r="N3180" s="8">
        <f t="shared" si="49"/>
        <v>-41990.400000000001</v>
      </c>
    </row>
    <row r="3181" spans="1:14">
      <c r="A3181" t="s">
        <v>14</v>
      </c>
      <c r="B3181" t="s">
        <v>62</v>
      </c>
      <c r="C3181" t="s">
        <v>403</v>
      </c>
      <c r="D3181">
        <v>12792100153</v>
      </c>
      <c r="E3181" s="1">
        <v>44594</v>
      </c>
      <c r="F3181" s="1">
        <v>44594</v>
      </c>
      <c r="G3181">
        <v>6621305702</v>
      </c>
      <c r="H3181">
        <v>22002072</v>
      </c>
      <c r="I3181">
        <v>526.79999999999995</v>
      </c>
      <c r="J3181" s="1">
        <v>44654</v>
      </c>
      <c r="K3181">
        <v>431.8</v>
      </c>
      <c r="L3181" s="1">
        <v>44608</v>
      </c>
      <c r="M3181">
        <v>-46</v>
      </c>
      <c r="N3181" s="8">
        <f t="shared" si="49"/>
        <v>-19862.8</v>
      </c>
    </row>
    <row r="3182" spans="1:14">
      <c r="A3182" t="s">
        <v>14</v>
      </c>
      <c r="B3182" t="s">
        <v>62</v>
      </c>
      <c r="C3182" t="s">
        <v>646</v>
      </c>
      <c r="D3182">
        <v>4947170967</v>
      </c>
      <c r="E3182" s="1">
        <v>44594</v>
      </c>
      <c r="F3182" s="1">
        <v>44594</v>
      </c>
      <c r="G3182">
        <v>6621478399</v>
      </c>
      <c r="H3182">
        <v>2202202253</v>
      </c>
      <c r="I3182">
        <v>50119.41</v>
      </c>
      <c r="J3182" s="1">
        <v>44654</v>
      </c>
      <c r="K3182">
        <v>45563.09</v>
      </c>
      <c r="L3182" s="1">
        <v>44769</v>
      </c>
      <c r="M3182">
        <v>115</v>
      </c>
      <c r="N3182" s="8">
        <f t="shared" si="49"/>
        <v>5239755.3499999996</v>
      </c>
    </row>
    <row r="3183" spans="1:14">
      <c r="A3183" t="s">
        <v>14</v>
      </c>
      <c r="B3183" t="s">
        <v>62</v>
      </c>
      <c r="C3183" t="s">
        <v>303</v>
      </c>
      <c r="D3183">
        <v>426150488</v>
      </c>
      <c r="E3183" s="1">
        <v>44594</v>
      </c>
      <c r="F3183" s="1">
        <v>44594</v>
      </c>
      <c r="G3183">
        <v>6621558024</v>
      </c>
      <c r="H3183">
        <v>105034</v>
      </c>
      <c r="I3183">
        <v>16709.55</v>
      </c>
      <c r="J3183" s="1">
        <v>44654</v>
      </c>
      <c r="K3183">
        <v>15190.5</v>
      </c>
      <c r="L3183" s="1">
        <v>44769</v>
      </c>
      <c r="M3183">
        <v>115</v>
      </c>
      <c r="N3183" s="8">
        <f t="shared" si="49"/>
        <v>1746907.5</v>
      </c>
    </row>
    <row r="3184" spans="1:14">
      <c r="A3184" t="s">
        <v>14</v>
      </c>
      <c r="B3184" t="s">
        <v>62</v>
      </c>
      <c r="C3184" t="s">
        <v>1249</v>
      </c>
      <c r="D3184">
        <v>5633040588</v>
      </c>
      <c r="E3184" s="1">
        <v>44594</v>
      </c>
      <c r="F3184" s="1">
        <v>44594</v>
      </c>
      <c r="G3184">
        <v>6621572367</v>
      </c>
      <c r="H3184" s="4">
        <v>45171</v>
      </c>
      <c r="I3184">
        <v>22326</v>
      </c>
      <c r="J3184" s="1">
        <v>44654</v>
      </c>
      <c r="K3184">
        <v>18300</v>
      </c>
      <c r="L3184" s="1">
        <v>44629</v>
      </c>
      <c r="M3184">
        <v>-25</v>
      </c>
      <c r="N3184" s="8">
        <f t="shared" si="49"/>
        <v>-457500</v>
      </c>
    </row>
    <row r="3185" spans="1:14">
      <c r="A3185" t="s">
        <v>14</v>
      </c>
      <c r="B3185" t="s">
        <v>62</v>
      </c>
      <c r="C3185" t="s">
        <v>1405</v>
      </c>
      <c r="D3185">
        <v>14457361005</v>
      </c>
      <c r="E3185" s="1">
        <v>44594</v>
      </c>
      <c r="F3185" s="1">
        <v>44594</v>
      </c>
      <c r="G3185">
        <v>6621746223</v>
      </c>
      <c r="H3185">
        <v>125</v>
      </c>
      <c r="I3185">
        <v>13748.58</v>
      </c>
      <c r="J3185" s="1">
        <v>44654</v>
      </c>
      <c r="K3185">
        <v>11269.33</v>
      </c>
      <c r="L3185" s="1">
        <v>44616</v>
      </c>
      <c r="M3185">
        <v>-38</v>
      </c>
      <c r="N3185" s="8">
        <f t="shared" si="49"/>
        <v>-428234.54</v>
      </c>
    </row>
    <row r="3186" spans="1:14">
      <c r="A3186" t="s">
        <v>14</v>
      </c>
      <c r="B3186" t="s">
        <v>62</v>
      </c>
      <c r="C3186" t="s">
        <v>1405</v>
      </c>
      <c r="D3186">
        <v>14457361005</v>
      </c>
      <c r="E3186" s="1">
        <v>44594</v>
      </c>
      <c r="F3186" s="1">
        <v>44594</v>
      </c>
      <c r="G3186">
        <v>6621746512</v>
      </c>
      <c r="H3186">
        <v>124</v>
      </c>
      <c r="I3186">
        <v>159691.32999999999</v>
      </c>
      <c r="J3186" s="1">
        <v>44654</v>
      </c>
      <c r="K3186">
        <v>130894.53</v>
      </c>
      <c r="L3186" s="1">
        <v>44616</v>
      </c>
      <c r="M3186">
        <v>-38</v>
      </c>
      <c r="N3186" s="8">
        <f t="shared" si="49"/>
        <v>-4973992.1399999997</v>
      </c>
    </row>
    <row r="3187" spans="1:14">
      <c r="A3187" t="s">
        <v>14</v>
      </c>
      <c r="B3187" t="s">
        <v>62</v>
      </c>
      <c r="C3187" t="s">
        <v>1405</v>
      </c>
      <c r="D3187">
        <v>14457361005</v>
      </c>
      <c r="E3187" s="1">
        <v>44594</v>
      </c>
      <c r="F3187" s="1">
        <v>44594</v>
      </c>
      <c r="G3187">
        <v>6621762147</v>
      </c>
      <c r="H3187">
        <v>127</v>
      </c>
      <c r="I3187">
        <v>3665.49</v>
      </c>
      <c r="J3187" s="1">
        <v>44654</v>
      </c>
      <c r="K3187">
        <v>3004.5</v>
      </c>
      <c r="L3187" s="1">
        <v>44616</v>
      </c>
      <c r="M3187">
        <v>-38</v>
      </c>
      <c r="N3187" s="8">
        <f t="shared" si="49"/>
        <v>-114171</v>
      </c>
    </row>
    <row r="3188" spans="1:14">
      <c r="A3188" t="s">
        <v>14</v>
      </c>
      <c r="B3188" t="s">
        <v>62</v>
      </c>
      <c r="C3188" t="s">
        <v>541</v>
      </c>
      <c r="D3188">
        <v>5066690156</v>
      </c>
      <c r="E3188" s="1">
        <v>44594</v>
      </c>
      <c r="F3188" s="1">
        <v>44594</v>
      </c>
      <c r="G3188">
        <v>6621815746</v>
      </c>
      <c r="H3188" t="s">
        <v>1771</v>
      </c>
      <c r="I3188">
        <v>1911.39</v>
      </c>
      <c r="J3188" s="1">
        <v>44654</v>
      </c>
      <c r="K3188">
        <v>1566.71</v>
      </c>
      <c r="L3188" s="1">
        <v>44641</v>
      </c>
      <c r="M3188">
        <v>-13</v>
      </c>
      <c r="N3188" s="8">
        <f t="shared" si="49"/>
        <v>-20367.23</v>
      </c>
    </row>
    <row r="3189" spans="1:14">
      <c r="A3189" t="s">
        <v>14</v>
      </c>
      <c r="B3189" t="s">
        <v>62</v>
      </c>
      <c r="C3189" t="s">
        <v>1266</v>
      </c>
      <c r="D3189" t="s">
        <v>1267</v>
      </c>
      <c r="E3189" s="1">
        <v>44594</v>
      </c>
      <c r="F3189" s="1">
        <v>44594</v>
      </c>
      <c r="G3189">
        <v>6621829803</v>
      </c>
      <c r="H3189" t="s">
        <v>17</v>
      </c>
      <c r="I3189">
        <v>1128.1099999999999</v>
      </c>
      <c r="J3189" s="1">
        <v>44654</v>
      </c>
      <c r="K3189">
        <v>1128.1099999999999</v>
      </c>
      <c r="L3189" s="1">
        <v>44595</v>
      </c>
      <c r="M3189">
        <v>-59</v>
      </c>
      <c r="N3189" s="8">
        <f t="shared" si="49"/>
        <v>-66558.489999999991</v>
      </c>
    </row>
    <row r="3190" spans="1:14">
      <c r="A3190" t="s">
        <v>14</v>
      </c>
      <c r="B3190" t="s">
        <v>62</v>
      </c>
      <c r="C3190" t="s">
        <v>1113</v>
      </c>
      <c r="D3190">
        <v>2404790392</v>
      </c>
      <c r="E3190" s="1">
        <v>44594</v>
      </c>
      <c r="F3190" s="1">
        <v>44594</v>
      </c>
      <c r="G3190">
        <v>6621889019</v>
      </c>
      <c r="H3190" t="s">
        <v>1772</v>
      </c>
      <c r="I3190">
        <v>841.8</v>
      </c>
      <c r="J3190" s="1">
        <v>44654</v>
      </c>
      <c r="K3190">
        <v>690</v>
      </c>
      <c r="L3190" s="1">
        <v>44645</v>
      </c>
      <c r="M3190">
        <v>-9</v>
      </c>
      <c r="N3190" s="8">
        <f t="shared" si="49"/>
        <v>-6210</v>
      </c>
    </row>
    <row r="3191" spans="1:14">
      <c r="A3191" t="s">
        <v>14</v>
      </c>
      <c r="B3191" t="s">
        <v>62</v>
      </c>
      <c r="C3191" t="s">
        <v>1773</v>
      </c>
      <c r="D3191">
        <v>2248420263</v>
      </c>
      <c r="E3191" s="1">
        <v>44594</v>
      </c>
      <c r="F3191" s="1">
        <v>44594</v>
      </c>
      <c r="G3191">
        <v>6622017306</v>
      </c>
      <c r="H3191" t="s">
        <v>1774</v>
      </c>
      <c r="I3191">
        <v>1708</v>
      </c>
      <c r="J3191" s="1">
        <v>44654</v>
      </c>
      <c r="K3191">
        <v>1400</v>
      </c>
      <c r="L3191" s="1">
        <v>44644</v>
      </c>
      <c r="M3191">
        <v>-10</v>
      </c>
      <c r="N3191" s="8">
        <f t="shared" si="49"/>
        <v>-14000</v>
      </c>
    </row>
    <row r="3192" spans="1:14">
      <c r="A3192" t="s">
        <v>14</v>
      </c>
      <c r="B3192" t="s">
        <v>62</v>
      </c>
      <c r="C3192" t="s">
        <v>773</v>
      </c>
      <c r="D3192">
        <v>6683201211</v>
      </c>
      <c r="E3192" s="1">
        <v>44594</v>
      </c>
      <c r="F3192" s="1">
        <v>44594</v>
      </c>
      <c r="G3192">
        <v>6622115540</v>
      </c>
      <c r="H3192">
        <v>130</v>
      </c>
      <c r="I3192">
        <v>713.7</v>
      </c>
      <c r="J3192" s="1">
        <v>44654</v>
      </c>
      <c r="K3192">
        <v>585</v>
      </c>
      <c r="L3192" s="1">
        <v>44642</v>
      </c>
      <c r="M3192">
        <v>-12</v>
      </c>
      <c r="N3192" s="8">
        <f t="shared" si="49"/>
        <v>-7020</v>
      </c>
    </row>
    <row r="3193" spans="1:14">
      <c r="A3193" t="s">
        <v>14</v>
      </c>
      <c r="B3193" t="s">
        <v>62</v>
      </c>
      <c r="C3193" t="s">
        <v>773</v>
      </c>
      <c r="D3193">
        <v>6683201211</v>
      </c>
      <c r="E3193" s="1">
        <v>44594</v>
      </c>
      <c r="F3193" s="1">
        <v>44594</v>
      </c>
      <c r="G3193">
        <v>6622115895</v>
      </c>
      <c r="H3193">
        <v>128</v>
      </c>
      <c r="I3193">
        <v>485.07</v>
      </c>
      <c r="J3193" s="1">
        <v>44654</v>
      </c>
      <c r="K3193">
        <v>397.6</v>
      </c>
      <c r="L3193" s="1">
        <v>44642</v>
      </c>
      <c r="M3193">
        <v>-12</v>
      </c>
      <c r="N3193" s="8">
        <f t="shared" si="49"/>
        <v>-4771.2000000000007</v>
      </c>
    </row>
    <row r="3194" spans="1:14">
      <c r="A3194" t="s">
        <v>14</v>
      </c>
      <c r="B3194" t="s">
        <v>62</v>
      </c>
      <c r="C3194" t="s">
        <v>1775</v>
      </c>
      <c r="D3194">
        <v>4969470154</v>
      </c>
      <c r="E3194" s="1">
        <v>44594</v>
      </c>
      <c r="F3194" s="1">
        <v>44594</v>
      </c>
      <c r="G3194">
        <v>6622116864</v>
      </c>
      <c r="H3194">
        <v>8220056</v>
      </c>
      <c r="I3194">
        <v>152.5</v>
      </c>
      <c r="J3194" s="1">
        <v>44654</v>
      </c>
      <c r="K3194">
        <v>125</v>
      </c>
      <c r="L3194" s="1">
        <v>44616</v>
      </c>
      <c r="M3194">
        <v>-38</v>
      </c>
      <c r="N3194" s="8">
        <f t="shared" si="49"/>
        <v>-4750</v>
      </c>
    </row>
    <row r="3195" spans="1:14">
      <c r="A3195" t="s">
        <v>14</v>
      </c>
      <c r="B3195" t="s">
        <v>62</v>
      </c>
      <c r="C3195" t="s">
        <v>1775</v>
      </c>
      <c r="D3195">
        <v>4969470154</v>
      </c>
      <c r="E3195" s="1">
        <v>44594</v>
      </c>
      <c r="F3195" s="1">
        <v>44594</v>
      </c>
      <c r="G3195">
        <v>6622116912</v>
      </c>
      <c r="H3195">
        <v>8220055</v>
      </c>
      <c r="I3195">
        <v>1024.8</v>
      </c>
      <c r="J3195" s="1">
        <v>44654</v>
      </c>
      <c r="K3195">
        <v>840</v>
      </c>
      <c r="L3195" s="1">
        <v>44616</v>
      </c>
      <c r="M3195">
        <v>-38</v>
      </c>
      <c r="N3195" s="8">
        <f t="shared" si="49"/>
        <v>-31920</v>
      </c>
    </row>
    <row r="3196" spans="1:14">
      <c r="A3196" t="s">
        <v>14</v>
      </c>
      <c r="B3196" t="s">
        <v>62</v>
      </c>
      <c r="C3196" t="s">
        <v>1775</v>
      </c>
      <c r="D3196">
        <v>4969470154</v>
      </c>
      <c r="E3196" s="1">
        <v>44594</v>
      </c>
      <c r="F3196" s="1">
        <v>44594</v>
      </c>
      <c r="G3196">
        <v>6622116922</v>
      </c>
      <c r="H3196">
        <v>8220057</v>
      </c>
      <c r="I3196">
        <v>790.46</v>
      </c>
      <c r="J3196" s="1">
        <v>44654</v>
      </c>
      <c r="K3196">
        <v>647.91999999999996</v>
      </c>
      <c r="L3196" s="1">
        <v>44616</v>
      </c>
      <c r="M3196">
        <v>-38</v>
      </c>
      <c r="N3196" s="8">
        <f t="shared" si="49"/>
        <v>-24620.959999999999</v>
      </c>
    </row>
    <row r="3197" spans="1:14">
      <c r="A3197" t="s">
        <v>14</v>
      </c>
      <c r="B3197" t="s">
        <v>62</v>
      </c>
      <c r="C3197" t="s">
        <v>773</v>
      </c>
      <c r="D3197">
        <v>6683201211</v>
      </c>
      <c r="E3197" s="1">
        <v>44594</v>
      </c>
      <c r="F3197" s="1">
        <v>44594</v>
      </c>
      <c r="G3197">
        <v>6622158653</v>
      </c>
      <c r="H3197">
        <v>129</v>
      </c>
      <c r="I3197">
        <v>70.760000000000005</v>
      </c>
      <c r="J3197" s="1">
        <v>44654</v>
      </c>
      <c r="K3197">
        <v>58</v>
      </c>
      <c r="L3197" s="1">
        <v>44642</v>
      </c>
      <c r="M3197">
        <v>-12</v>
      </c>
      <c r="N3197" s="8">
        <f t="shared" si="49"/>
        <v>-696</v>
      </c>
    </row>
    <row r="3198" spans="1:14">
      <c r="A3198" t="s">
        <v>14</v>
      </c>
      <c r="B3198" t="s">
        <v>62</v>
      </c>
      <c r="C3198" t="s">
        <v>466</v>
      </c>
      <c r="D3198">
        <v>5526631006</v>
      </c>
      <c r="E3198" s="1">
        <v>44594</v>
      </c>
      <c r="F3198" s="1">
        <v>44594</v>
      </c>
      <c r="G3198">
        <v>6622163064</v>
      </c>
      <c r="H3198" t="s">
        <v>1776</v>
      </c>
      <c r="I3198">
        <v>9173.18</v>
      </c>
      <c r="J3198" s="1">
        <v>44654</v>
      </c>
      <c r="K3198">
        <v>7519</v>
      </c>
      <c r="L3198" s="1">
        <v>44645</v>
      </c>
      <c r="M3198">
        <v>-9</v>
      </c>
      <c r="N3198" s="8">
        <f t="shared" si="49"/>
        <v>-67671</v>
      </c>
    </row>
    <row r="3199" spans="1:14">
      <c r="A3199" t="s">
        <v>14</v>
      </c>
      <c r="B3199" t="s">
        <v>62</v>
      </c>
      <c r="C3199" t="s">
        <v>1109</v>
      </c>
      <c r="D3199">
        <v>6111530637</v>
      </c>
      <c r="E3199" s="1">
        <v>44594</v>
      </c>
      <c r="F3199" s="1">
        <v>44594</v>
      </c>
      <c r="G3199">
        <v>6622228950</v>
      </c>
      <c r="H3199" t="s">
        <v>1777</v>
      </c>
      <c r="I3199">
        <v>369.9</v>
      </c>
      <c r="J3199" s="1">
        <v>44654</v>
      </c>
      <c r="K3199">
        <v>303.2</v>
      </c>
      <c r="L3199" s="1">
        <v>44616</v>
      </c>
      <c r="M3199">
        <v>-38</v>
      </c>
      <c r="N3199" s="8">
        <f t="shared" si="49"/>
        <v>-11521.6</v>
      </c>
    </row>
    <row r="3200" spans="1:14">
      <c r="A3200" t="s">
        <v>14</v>
      </c>
      <c r="B3200" t="s">
        <v>62</v>
      </c>
      <c r="C3200" t="s">
        <v>1427</v>
      </c>
      <c r="D3200" t="s">
        <v>1428</v>
      </c>
      <c r="E3200" s="1">
        <v>44594</v>
      </c>
      <c r="F3200" s="1">
        <v>44594</v>
      </c>
      <c r="G3200">
        <v>6622231628</v>
      </c>
      <c r="H3200" t="s">
        <v>43</v>
      </c>
      <c r="I3200">
        <v>1258.83</v>
      </c>
      <c r="J3200" s="1">
        <v>44654</v>
      </c>
      <c r="K3200">
        <v>1258.83</v>
      </c>
      <c r="L3200" s="1">
        <v>44606</v>
      </c>
      <c r="M3200">
        <v>-48</v>
      </c>
      <c r="N3200" s="8">
        <f t="shared" si="49"/>
        <v>-60423.839999999997</v>
      </c>
    </row>
    <row r="3201" spans="1:14">
      <c r="A3201" t="s">
        <v>14</v>
      </c>
      <c r="B3201" t="s">
        <v>62</v>
      </c>
      <c r="C3201" t="s">
        <v>28</v>
      </c>
      <c r="D3201">
        <v>76670595</v>
      </c>
      <c r="E3201" s="1">
        <v>44594</v>
      </c>
      <c r="F3201" s="1">
        <v>44594</v>
      </c>
      <c r="G3201">
        <v>6622442671</v>
      </c>
      <c r="H3201" t="s">
        <v>1778</v>
      </c>
      <c r="I3201">
        <v>1036.17</v>
      </c>
      <c r="J3201" s="1">
        <v>44654</v>
      </c>
      <c r="K3201">
        <v>849.32</v>
      </c>
      <c r="L3201" s="1">
        <v>44616</v>
      </c>
      <c r="M3201">
        <v>-38</v>
      </c>
      <c r="N3201" s="8">
        <f t="shared" si="49"/>
        <v>-32274.160000000003</v>
      </c>
    </row>
    <row r="3202" spans="1:14">
      <c r="A3202" t="s">
        <v>14</v>
      </c>
      <c r="B3202" t="s">
        <v>62</v>
      </c>
      <c r="C3202" t="s">
        <v>1779</v>
      </c>
      <c r="D3202">
        <v>10279960966</v>
      </c>
      <c r="E3202" s="1">
        <v>44594</v>
      </c>
      <c r="F3202" s="1">
        <v>44594</v>
      </c>
      <c r="G3202">
        <v>6622550338</v>
      </c>
      <c r="H3202" t="s">
        <v>1780</v>
      </c>
      <c r="I3202">
        <v>8196</v>
      </c>
      <c r="J3202" s="1">
        <v>44654</v>
      </c>
      <c r="K3202">
        <v>6718.03</v>
      </c>
      <c r="L3202" s="1">
        <v>44634</v>
      </c>
      <c r="M3202">
        <v>-20</v>
      </c>
      <c r="N3202" s="8">
        <f t="shared" si="49"/>
        <v>-134360.6</v>
      </c>
    </row>
    <row r="3203" spans="1:14">
      <c r="A3203" t="s">
        <v>14</v>
      </c>
      <c r="B3203" t="s">
        <v>62</v>
      </c>
      <c r="C3203" t="s">
        <v>274</v>
      </c>
      <c r="D3203">
        <v>8082461008</v>
      </c>
      <c r="E3203" s="1">
        <v>44594</v>
      </c>
      <c r="F3203" s="1">
        <v>44594</v>
      </c>
      <c r="G3203">
        <v>6622560136</v>
      </c>
      <c r="H3203">
        <v>22020589</v>
      </c>
      <c r="I3203">
        <v>9198.7999999999993</v>
      </c>
      <c r="J3203" s="1">
        <v>44654</v>
      </c>
      <c r="K3203">
        <v>8845</v>
      </c>
      <c r="L3203" s="1">
        <v>44645</v>
      </c>
      <c r="M3203">
        <v>-9</v>
      </c>
      <c r="N3203" s="8">
        <f t="shared" ref="N3203:N3266" si="50">+K3203*M3203</f>
        <v>-79605</v>
      </c>
    </row>
    <row r="3204" spans="1:14">
      <c r="A3204" t="s">
        <v>14</v>
      </c>
      <c r="B3204" t="s">
        <v>62</v>
      </c>
      <c r="C3204" t="s">
        <v>274</v>
      </c>
      <c r="D3204">
        <v>8082461008</v>
      </c>
      <c r="E3204" s="1">
        <v>44594</v>
      </c>
      <c r="F3204" s="1">
        <v>44594</v>
      </c>
      <c r="G3204">
        <v>6622562454</v>
      </c>
      <c r="H3204">
        <v>22020586</v>
      </c>
      <c r="I3204">
        <v>7378.8</v>
      </c>
      <c r="J3204" s="1">
        <v>44654</v>
      </c>
      <c r="K3204">
        <v>7095</v>
      </c>
      <c r="L3204" s="1">
        <v>44645</v>
      </c>
      <c r="M3204">
        <v>-9</v>
      </c>
      <c r="N3204" s="8">
        <f t="shared" si="50"/>
        <v>-63855</v>
      </c>
    </row>
    <row r="3205" spans="1:14">
      <c r="A3205" t="s">
        <v>14</v>
      </c>
      <c r="B3205" t="s">
        <v>62</v>
      </c>
      <c r="C3205" t="s">
        <v>403</v>
      </c>
      <c r="D3205">
        <v>12792100153</v>
      </c>
      <c r="E3205" s="1">
        <v>44594</v>
      </c>
      <c r="F3205" s="1">
        <v>44594</v>
      </c>
      <c r="G3205">
        <v>6622657333</v>
      </c>
      <c r="H3205">
        <v>22002229</v>
      </c>
      <c r="I3205">
        <v>438.99</v>
      </c>
      <c r="J3205" s="1">
        <v>44654</v>
      </c>
      <c r="K3205">
        <v>359.83</v>
      </c>
      <c r="L3205" s="1">
        <v>44608</v>
      </c>
      <c r="M3205">
        <v>-46</v>
      </c>
      <c r="N3205" s="8">
        <f t="shared" si="50"/>
        <v>-16552.18</v>
      </c>
    </row>
    <row r="3206" spans="1:14">
      <c r="A3206" t="s">
        <v>14</v>
      </c>
      <c r="B3206" t="s">
        <v>62</v>
      </c>
      <c r="C3206" t="s">
        <v>1122</v>
      </c>
      <c r="D3206">
        <v>7791381002</v>
      </c>
      <c r="E3206" s="1">
        <v>44594</v>
      </c>
      <c r="F3206" s="1">
        <v>44594</v>
      </c>
      <c r="G3206">
        <v>6622689397</v>
      </c>
      <c r="H3206" t="s">
        <v>1781</v>
      </c>
      <c r="I3206">
        <v>523.87</v>
      </c>
      <c r="J3206" s="1">
        <v>44654</v>
      </c>
      <c r="K3206">
        <v>429.4</v>
      </c>
      <c r="L3206" s="1">
        <v>44616</v>
      </c>
      <c r="M3206">
        <v>-38</v>
      </c>
      <c r="N3206" s="8">
        <f t="shared" si="50"/>
        <v>-16317.199999999999</v>
      </c>
    </row>
    <row r="3207" spans="1:14">
      <c r="A3207" t="s">
        <v>14</v>
      </c>
      <c r="B3207" t="s">
        <v>62</v>
      </c>
      <c r="C3207" t="s">
        <v>1122</v>
      </c>
      <c r="D3207">
        <v>7791381002</v>
      </c>
      <c r="E3207" s="1">
        <v>44595</v>
      </c>
      <c r="F3207" s="1">
        <v>44595</v>
      </c>
      <c r="G3207">
        <v>6622689398</v>
      </c>
      <c r="H3207" t="s">
        <v>1782</v>
      </c>
      <c r="I3207">
        <v>2732.8</v>
      </c>
      <c r="J3207" s="1">
        <v>44655</v>
      </c>
      <c r="K3207">
        <v>2240</v>
      </c>
      <c r="L3207" s="1">
        <v>44616</v>
      </c>
      <c r="M3207">
        <v>-39</v>
      </c>
      <c r="N3207" s="8">
        <f t="shared" si="50"/>
        <v>-87360</v>
      </c>
    </row>
    <row r="3208" spans="1:14">
      <c r="A3208" t="s">
        <v>14</v>
      </c>
      <c r="B3208" t="s">
        <v>62</v>
      </c>
      <c r="C3208" t="s">
        <v>1122</v>
      </c>
      <c r="D3208">
        <v>7791381002</v>
      </c>
      <c r="E3208" s="1">
        <v>44594</v>
      </c>
      <c r="F3208" s="1">
        <v>44594</v>
      </c>
      <c r="G3208">
        <v>6622689481</v>
      </c>
      <c r="H3208" t="s">
        <v>1783</v>
      </c>
      <c r="I3208">
        <v>1205.3599999999999</v>
      </c>
      <c r="J3208" s="1">
        <v>44654</v>
      </c>
      <c r="K3208">
        <v>988</v>
      </c>
      <c r="L3208" s="1">
        <v>44616</v>
      </c>
      <c r="M3208">
        <v>-38</v>
      </c>
      <c r="N3208" s="8">
        <f t="shared" si="50"/>
        <v>-37544</v>
      </c>
    </row>
    <row r="3209" spans="1:14">
      <c r="A3209" t="s">
        <v>14</v>
      </c>
      <c r="B3209" t="s">
        <v>62</v>
      </c>
      <c r="C3209" t="s">
        <v>307</v>
      </c>
      <c r="D3209">
        <v>1086690581</v>
      </c>
      <c r="E3209" s="1">
        <v>44594</v>
      </c>
      <c r="F3209" s="1">
        <v>44594</v>
      </c>
      <c r="G3209">
        <v>6622821379</v>
      </c>
      <c r="H3209" t="s">
        <v>1784</v>
      </c>
      <c r="I3209">
        <v>9999.1200000000008</v>
      </c>
      <c r="J3209" s="1">
        <v>44654</v>
      </c>
      <c r="K3209">
        <v>8196</v>
      </c>
      <c r="L3209" s="1">
        <v>44634</v>
      </c>
      <c r="M3209">
        <v>-20</v>
      </c>
      <c r="N3209" s="8">
        <f t="shared" si="50"/>
        <v>-163920</v>
      </c>
    </row>
    <row r="3210" spans="1:14">
      <c r="A3210" t="s">
        <v>14</v>
      </c>
      <c r="B3210" t="s">
        <v>62</v>
      </c>
      <c r="C3210" t="s">
        <v>1223</v>
      </c>
      <c r="D3210">
        <v>3690650134</v>
      </c>
      <c r="E3210" s="1">
        <v>44594</v>
      </c>
      <c r="F3210" s="1">
        <v>44594</v>
      </c>
      <c r="G3210">
        <v>6622831770</v>
      </c>
      <c r="H3210">
        <v>5242500590</v>
      </c>
      <c r="I3210">
        <v>2433.9</v>
      </c>
      <c r="J3210" s="1">
        <v>44654</v>
      </c>
      <c r="K3210">
        <v>1995</v>
      </c>
      <c r="L3210" s="1">
        <v>44645</v>
      </c>
      <c r="M3210">
        <v>-9</v>
      </c>
      <c r="N3210" s="8">
        <f t="shared" si="50"/>
        <v>-17955</v>
      </c>
    </row>
    <row r="3211" spans="1:14">
      <c r="A3211" t="s">
        <v>14</v>
      </c>
      <c r="B3211" t="s">
        <v>62</v>
      </c>
      <c r="C3211" t="s">
        <v>329</v>
      </c>
      <c r="D3211">
        <v>80127910588</v>
      </c>
      <c r="E3211" s="1">
        <v>44595</v>
      </c>
      <c r="F3211" s="1">
        <v>44595</v>
      </c>
      <c r="G3211">
        <v>6623342857</v>
      </c>
      <c r="H3211" t="s">
        <v>1785</v>
      </c>
      <c r="I3211">
        <v>14281.8</v>
      </c>
      <c r="J3211" s="1">
        <v>44655</v>
      </c>
      <c r="K3211">
        <v>14281.8</v>
      </c>
      <c r="L3211" s="1">
        <v>44629</v>
      </c>
      <c r="M3211">
        <v>-26</v>
      </c>
      <c r="N3211" s="8">
        <f t="shared" si="50"/>
        <v>-371326.8</v>
      </c>
    </row>
    <row r="3212" spans="1:14">
      <c r="A3212" t="s">
        <v>14</v>
      </c>
      <c r="B3212" t="s">
        <v>62</v>
      </c>
      <c r="C3212" t="s">
        <v>178</v>
      </c>
      <c r="D3212">
        <v>2154270595</v>
      </c>
      <c r="E3212" s="1">
        <v>44595</v>
      </c>
      <c r="F3212" s="1">
        <v>44595</v>
      </c>
      <c r="G3212">
        <v>6623755754</v>
      </c>
      <c r="H3212">
        <v>92200854</v>
      </c>
      <c r="I3212">
        <v>878.4</v>
      </c>
      <c r="J3212" s="1">
        <v>44655</v>
      </c>
      <c r="K3212">
        <v>720</v>
      </c>
      <c r="L3212" s="1">
        <v>44645</v>
      </c>
      <c r="M3212">
        <v>-10</v>
      </c>
      <c r="N3212" s="8">
        <f t="shared" si="50"/>
        <v>-7200</v>
      </c>
    </row>
    <row r="3213" spans="1:14">
      <c r="A3213" t="s">
        <v>14</v>
      </c>
      <c r="B3213" t="s">
        <v>62</v>
      </c>
      <c r="C3213" t="s">
        <v>289</v>
      </c>
      <c r="D3213">
        <v>7973040582</v>
      </c>
      <c r="E3213" s="1">
        <v>44595</v>
      </c>
      <c r="F3213" s="1">
        <v>44595</v>
      </c>
      <c r="G3213">
        <v>6623952605</v>
      </c>
      <c r="H3213" t="s">
        <v>1786</v>
      </c>
      <c r="I3213">
        <v>1990.8</v>
      </c>
      <c r="J3213" s="1">
        <v>44655</v>
      </c>
      <c r="K3213">
        <v>1896</v>
      </c>
      <c r="L3213" s="1">
        <v>44645</v>
      </c>
      <c r="M3213">
        <v>-10</v>
      </c>
      <c r="N3213" s="8">
        <f t="shared" si="50"/>
        <v>-18960</v>
      </c>
    </row>
    <row r="3214" spans="1:14">
      <c r="A3214" t="s">
        <v>14</v>
      </c>
      <c r="B3214" t="s">
        <v>62</v>
      </c>
      <c r="C3214" t="s">
        <v>1787</v>
      </c>
      <c r="D3214" t="s">
        <v>1788</v>
      </c>
      <c r="E3214" s="1">
        <v>44595</v>
      </c>
      <c r="F3214" s="1">
        <v>44595</v>
      </c>
      <c r="G3214">
        <v>6624662115</v>
      </c>
      <c r="H3214" t="s">
        <v>19</v>
      </c>
      <c r="I3214">
        <v>361.61</v>
      </c>
      <c r="J3214" s="1">
        <v>44655</v>
      </c>
      <c r="K3214">
        <v>304.61</v>
      </c>
      <c r="L3214" s="1">
        <v>44607</v>
      </c>
      <c r="M3214">
        <v>-48</v>
      </c>
      <c r="N3214" s="8">
        <f t="shared" si="50"/>
        <v>-14621.28</v>
      </c>
    </row>
    <row r="3215" spans="1:14">
      <c r="A3215" t="s">
        <v>14</v>
      </c>
      <c r="B3215" t="s">
        <v>62</v>
      </c>
      <c r="C3215" t="s">
        <v>1787</v>
      </c>
      <c r="D3215" t="s">
        <v>1788</v>
      </c>
      <c r="E3215" s="1">
        <v>44595</v>
      </c>
      <c r="F3215" s="1">
        <v>44595</v>
      </c>
      <c r="G3215">
        <v>6624676604</v>
      </c>
      <c r="H3215" t="s">
        <v>1620</v>
      </c>
      <c r="I3215">
        <v>5582.72</v>
      </c>
      <c r="J3215" s="1">
        <v>44655</v>
      </c>
      <c r="K3215">
        <v>4702.72</v>
      </c>
      <c r="L3215" s="1">
        <v>44607</v>
      </c>
      <c r="M3215">
        <v>-48</v>
      </c>
      <c r="N3215" s="8">
        <f t="shared" si="50"/>
        <v>-225730.56</v>
      </c>
    </row>
    <row r="3216" spans="1:14">
      <c r="A3216" t="s">
        <v>14</v>
      </c>
      <c r="B3216" t="s">
        <v>62</v>
      </c>
      <c r="C3216" t="s">
        <v>712</v>
      </c>
      <c r="D3216">
        <v>737420158</v>
      </c>
      <c r="E3216" s="1">
        <v>44595</v>
      </c>
      <c r="F3216" s="1">
        <v>44595</v>
      </c>
      <c r="G3216">
        <v>6624715806</v>
      </c>
      <c r="H3216">
        <v>2202726</v>
      </c>
      <c r="I3216">
        <v>6719.02</v>
      </c>
      <c r="J3216" s="1">
        <v>44655</v>
      </c>
      <c r="K3216">
        <v>6108.2</v>
      </c>
      <c r="L3216" s="1">
        <v>44645</v>
      </c>
      <c r="M3216">
        <v>-10</v>
      </c>
      <c r="N3216" s="8">
        <f t="shared" si="50"/>
        <v>-61082</v>
      </c>
    </row>
    <row r="3217" spans="1:14">
      <c r="A3217" t="s">
        <v>14</v>
      </c>
      <c r="B3217" t="s">
        <v>62</v>
      </c>
      <c r="C3217" t="s">
        <v>525</v>
      </c>
      <c r="D3217">
        <v>4732240967</v>
      </c>
      <c r="E3217" s="1">
        <v>44595</v>
      </c>
      <c r="F3217" s="1">
        <v>44595</v>
      </c>
      <c r="G3217">
        <v>6625115871</v>
      </c>
      <c r="H3217">
        <v>87114508</v>
      </c>
      <c r="I3217">
        <v>2860.24</v>
      </c>
      <c r="J3217" s="1">
        <v>44655</v>
      </c>
      <c r="K3217">
        <v>2600.2199999999998</v>
      </c>
      <c r="L3217" s="1">
        <v>44616</v>
      </c>
      <c r="M3217">
        <v>-39</v>
      </c>
      <c r="N3217" s="8">
        <f t="shared" si="50"/>
        <v>-101408.57999999999</v>
      </c>
    </row>
    <row r="3218" spans="1:14">
      <c r="A3218" t="s">
        <v>14</v>
      </c>
      <c r="B3218" t="s">
        <v>62</v>
      </c>
      <c r="C3218" t="s">
        <v>525</v>
      </c>
      <c r="D3218">
        <v>4732240967</v>
      </c>
      <c r="E3218" s="1">
        <v>44595</v>
      </c>
      <c r="F3218" s="1">
        <v>44595</v>
      </c>
      <c r="G3218">
        <v>6625120373</v>
      </c>
      <c r="H3218">
        <v>87114507</v>
      </c>
      <c r="I3218">
        <v>4467.38</v>
      </c>
      <c r="J3218" s="1">
        <v>44655</v>
      </c>
      <c r="K3218">
        <v>4061.25</v>
      </c>
      <c r="L3218" s="1">
        <v>44616</v>
      </c>
      <c r="M3218">
        <v>-39</v>
      </c>
      <c r="N3218" s="8">
        <f t="shared" si="50"/>
        <v>-158388.75</v>
      </c>
    </row>
    <row r="3219" spans="1:14">
      <c r="A3219" t="s">
        <v>14</v>
      </c>
      <c r="B3219" t="s">
        <v>62</v>
      </c>
      <c r="C3219" t="s">
        <v>226</v>
      </c>
      <c r="D3219">
        <v>5849130157</v>
      </c>
      <c r="E3219" s="1">
        <v>44595</v>
      </c>
      <c r="F3219" s="1">
        <v>44595</v>
      </c>
      <c r="G3219">
        <v>6625135312</v>
      </c>
      <c r="H3219" s="3" t="s">
        <v>1789</v>
      </c>
      <c r="I3219">
        <v>8540</v>
      </c>
      <c r="J3219" s="1">
        <v>44655</v>
      </c>
      <c r="K3219">
        <v>7000</v>
      </c>
      <c r="L3219" s="1">
        <v>44645</v>
      </c>
      <c r="M3219">
        <v>-10</v>
      </c>
      <c r="N3219" s="8">
        <f t="shared" si="50"/>
        <v>-70000</v>
      </c>
    </row>
    <row r="3220" spans="1:14">
      <c r="A3220" t="s">
        <v>14</v>
      </c>
      <c r="B3220" t="s">
        <v>62</v>
      </c>
      <c r="C3220" t="s">
        <v>203</v>
      </c>
      <c r="D3220">
        <v>212840235</v>
      </c>
      <c r="E3220" s="1">
        <v>44595</v>
      </c>
      <c r="F3220" s="1">
        <v>44595</v>
      </c>
      <c r="G3220">
        <v>6625151130</v>
      </c>
      <c r="H3220">
        <v>1000008324</v>
      </c>
      <c r="I3220">
        <v>5740.33</v>
      </c>
      <c r="J3220" s="1">
        <v>44655</v>
      </c>
      <c r="K3220">
        <v>5218.4799999999996</v>
      </c>
      <c r="L3220" s="1">
        <v>44645</v>
      </c>
      <c r="M3220">
        <v>-10</v>
      </c>
      <c r="N3220" s="8">
        <f t="shared" si="50"/>
        <v>-52184.799999999996</v>
      </c>
    </row>
    <row r="3221" spans="1:14">
      <c r="A3221" t="s">
        <v>14</v>
      </c>
      <c r="B3221" t="s">
        <v>62</v>
      </c>
      <c r="C3221" t="s">
        <v>244</v>
      </c>
      <c r="D3221">
        <v>674840152</v>
      </c>
      <c r="E3221" s="1">
        <v>44595</v>
      </c>
      <c r="F3221" s="1">
        <v>44595</v>
      </c>
      <c r="G3221">
        <v>6625253036</v>
      </c>
      <c r="H3221">
        <v>5302425447</v>
      </c>
      <c r="I3221">
        <v>2854.79</v>
      </c>
      <c r="J3221" s="1">
        <v>44655</v>
      </c>
      <c r="K3221">
        <v>2637.44</v>
      </c>
      <c r="L3221" s="1">
        <v>44616</v>
      </c>
      <c r="M3221">
        <v>-39</v>
      </c>
      <c r="N3221" s="8">
        <f t="shared" si="50"/>
        <v>-102860.16</v>
      </c>
    </row>
    <row r="3222" spans="1:14">
      <c r="A3222" t="s">
        <v>14</v>
      </c>
      <c r="B3222" t="s">
        <v>62</v>
      </c>
      <c r="C3222" t="s">
        <v>462</v>
      </c>
      <c r="D3222">
        <v>3948960962</v>
      </c>
      <c r="E3222" s="1">
        <v>44595</v>
      </c>
      <c r="F3222" s="1">
        <v>44595</v>
      </c>
      <c r="G3222">
        <v>6625486071</v>
      </c>
      <c r="H3222">
        <v>2022500635</v>
      </c>
      <c r="I3222">
        <v>725.9</v>
      </c>
      <c r="J3222" s="1">
        <v>44655</v>
      </c>
      <c r="K3222">
        <v>595</v>
      </c>
      <c r="L3222" s="1">
        <v>44630</v>
      </c>
      <c r="M3222">
        <v>-25</v>
      </c>
      <c r="N3222" s="8">
        <f t="shared" si="50"/>
        <v>-14875</v>
      </c>
    </row>
    <row r="3223" spans="1:14">
      <c r="A3223" t="s">
        <v>14</v>
      </c>
      <c r="B3223" t="s">
        <v>62</v>
      </c>
      <c r="C3223" t="s">
        <v>322</v>
      </c>
      <c r="D3223">
        <v>2645920592</v>
      </c>
      <c r="E3223" s="1">
        <v>44595</v>
      </c>
      <c r="F3223" s="1">
        <v>44595</v>
      </c>
      <c r="G3223">
        <v>6625500518</v>
      </c>
      <c r="H3223">
        <v>2022003415</v>
      </c>
      <c r="I3223">
        <v>352</v>
      </c>
      <c r="J3223" s="1">
        <v>44655</v>
      </c>
      <c r="K3223">
        <v>320</v>
      </c>
      <c r="L3223" s="1">
        <v>44616</v>
      </c>
      <c r="M3223">
        <v>-39</v>
      </c>
      <c r="N3223" s="8">
        <f t="shared" si="50"/>
        <v>-12480</v>
      </c>
    </row>
    <row r="3224" spans="1:14">
      <c r="A3224" t="s">
        <v>14</v>
      </c>
      <c r="B3224" t="s">
        <v>62</v>
      </c>
      <c r="C3224" t="s">
        <v>216</v>
      </c>
      <c r="D3224">
        <v>735390155</v>
      </c>
      <c r="E3224" s="1">
        <v>44595</v>
      </c>
      <c r="F3224" s="1">
        <v>44595</v>
      </c>
      <c r="G3224">
        <v>6625628778</v>
      </c>
      <c r="H3224">
        <v>1020621880</v>
      </c>
      <c r="I3224">
        <v>30488.69</v>
      </c>
      <c r="J3224" s="1">
        <v>44655</v>
      </c>
      <c r="K3224">
        <v>27716.99</v>
      </c>
      <c r="L3224" s="1">
        <v>44616</v>
      </c>
      <c r="M3224">
        <v>-39</v>
      </c>
      <c r="N3224" s="8">
        <f t="shared" si="50"/>
        <v>-1080962.6100000001</v>
      </c>
    </row>
    <row r="3225" spans="1:14">
      <c r="A3225" t="s">
        <v>14</v>
      </c>
      <c r="B3225" t="s">
        <v>62</v>
      </c>
      <c r="C3225" t="s">
        <v>216</v>
      </c>
      <c r="D3225">
        <v>735390155</v>
      </c>
      <c r="E3225" s="1">
        <v>44595</v>
      </c>
      <c r="F3225" s="1">
        <v>44595</v>
      </c>
      <c r="G3225">
        <v>6625652566</v>
      </c>
      <c r="H3225">
        <v>1020619980</v>
      </c>
      <c r="I3225">
        <v>48454.87</v>
      </c>
      <c r="J3225" s="1">
        <v>44655</v>
      </c>
      <c r="K3225">
        <v>44049.88</v>
      </c>
      <c r="L3225" s="1">
        <v>44616</v>
      </c>
      <c r="M3225">
        <v>-39</v>
      </c>
      <c r="N3225" s="8">
        <f t="shared" si="50"/>
        <v>-1717945.3199999998</v>
      </c>
    </row>
    <row r="3226" spans="1:14">
      <c r="A3226" t="s">
        <v>14</v>
      </c>
      <c r="B3226" t="s">
        <v>62</v>
      </c>
      <c r="C3226" t="s">
        <v>1558</v>
      </c>
      <c r="D3226" t="s">
        <v>1559</v>
      </c>
      <c r="E3226" s="1">
        <v>44595</v>
      </c>
      <c r="F3226" s="1">
        <v>44595</v>
      </c>
      <c r="G3226">
        <v>6625705846</v>
      </c>
      <c r="H3226" s="2">
        <v>44593</v>
      </c>
      <c r="I3226">
        <v>3066.67</v>
      </c>
      <c r="J3226" s="1">
        <v>44655</v>
      </c>
      <c r="K3226">
        <v>3066.67</v>
      </c>
      <c r="L3226" s="1">
        <v>44603</v>
      </c>
      <c r="M3226">
        <v>-52</v>
      </c>
      <c r="N3226" s="8">
        <f t="shared" si="50"/>
        <v>-159466.84</v>
      </c>
    </row>
    <row r="3227" spans="1:14">
      <c r="A3227" t="s">
        <v>14</v>
      </c>
      <c r="B3227" t="s">
        <v>62</v>
      </c>
      <c r="C3227" t="s">
        <v>216</v>
      </c>
      <c r="D3227">
        <v>735390155</v>
      </c>
      <c r="E3227" s="1">
        <v>44595</v>
      </c>
      <c r="F3227" s="1">
        <v>44595</v>
      </c>
      <c r="G3227">
        <v>6625766050</v>
      </c>
      <c r="H3227">
        <v>1020620704</v>
      </c>
      <c r="I3227">
        <v>6981.44</v>
      </c>
      <c r="J3227" s="1">
        <v>44655</v>
      </c>
      <c r="K3227">
        <v>6346.76</v>
      </c>
      <c r="L3227" s="1">
        <v>44616</v>
      </c>
      <c r="M3227">
        <v>-39</v>
      </c>
      <c r="N3227" s="8">
        <f t="shared" si="50"/>
        <v>-247523.64</v>
      </c>
    </row>
    <row r="3228" spans="1:14">
      <c r="A3228" t="s">
        <v>14</v>
      </c>
      <c r="B3228" t="s">
        <v>62</v>
      </c>
      <c r="C3228" t="s">
        <v>216</v>
      </c>
      <c r="D3228">
        <v>735390155</v>
      </c>
      <c r="E3228" s="1">
        <v>44595</v>
      </c>
      <c r="F3228" s="1">
        <v>44595</v>
      </c>
      <c r="G3228">
        <v>6625774182</v>
      </c>
      <c r="H3228">
        <v>1020620978</v>
      </c>
      <c r="I3228">
        <v>48967.46</v>
      </c>
      <c r="J3228" s="1">
        <v>44655</v>
      </c>
      <c r="K3228">
        <v>44515.87</v>
      </c>
      <c r="L3228" s="1">
        <v>44616</v>
      </c>
      <c r="M3228">
        <v>-39</v>
      </c>
      <c r="N3228" s="8">
        <f t="shared" si="50"/>
        <v>-1736118.9300000002</v>
      </c>
    </row>
    <row r="3229" spans="1:14">
      <c r="A3229" t="s">
        <v>14</v>
      </c>
      <c r="B3229" t="s">
        <v>62</v>
      </c>
      <c r="C3229" t="s">
        <v>1508</v>
      </c>
      <c r="D3229">
        <v>3383510785</v>
      </c>
      <c r="E3229" s="1">
        <v>44595</v>
      </c>
      <c r="F3229" s="1">
        <v>44595</v>
      </c>
      <c r="G3229">
        <v>6626106129</v>
      </c>
      <c r="H3229" s="4">
        <v>44930</v>
      </c>
      <c r="I3229">
        <v>1500</v>
      </c>
      <c r="J3229" s="1">
        <v>44655</v>
      </c>
      <c r="K3229">
        <v>1500</v>
      </c>
      <c r="L3229" s="1">
        <v>44606</v>
      </c>
      <c r="M3229">
        <v>-49</v>
      </c>
      <c r="N3229" s="8">
        <f t="shared" si="50"/>
        <v>-73500</v>
      </c>
    </row>
    <row r="3230" spans="1:14">
      <c r="A3230" t="s">
        <v>14</v>
      </c>
      <c r="B3230" t="s">
        <v>62</v>
      </c>
      <c r="C3230" t="s">
        <v>1658</v>
      </c>
      <c r="D3230">
        <v>1323030690</v>
      </c>
      <c r="E3230" s="1">
        <v>44595</v>
      </c>
      <c r="F3230" s="1">
        <v>44595</v>
      </c>
      <c r="G3230">
        <v>6626286857</v>
      </c>
      <c r="H3230">
        <v>2221926049</v>
      </c>
      <c r="I3230">
        <v>1781.44</v>
      </c>
      <c r="J3230" s="1">
        <v>44655</v>
      </c>
      <c r="K3230">
        <v>1460.2</v>
      </c>
      <c r="L3230" s="1">
        <v>44616</v>
      </c>
      <c r="M3230">
        <v>-39</v>
      </c>
      <c r="N3230" s="8">
        <f t="shared" si="50"/>
        <v>-56947.8</v>
      </c>
    </row>
    <row r="3231" spans="1:14">
      <c r="A3231" t="s">
        <v>14</v>
      </c>
      <c r="B3231" t="s">
        <v>62</v>
      </c>
      <c r="C3231" t="s">
        <v>479</v>
      </c>
      <c r="D3231">
        <v>6522300968</v>
      </c>
      <c r="E3231" s="1">
        <v>44595</v>
      </c>
      <c r="F3231" s="1">
        <v>44595</v>
      </c>
      <c r="G3231">
        <v>6626347038</v>
      </c>
      <c r="H3231">
        <v>7000153391</v>
      </c>
      <c r="I3231">
        <v>60.32</v>
      </c>
      <c r="J3231" s="1">
        <v>44655</v>
      </c>
      <c r="K3231">
        <v>54.84</v>
      </c>
      <c r="L3231" s="1">
        <v>44616</v>
      </c>
      <c r="M3231">
        <v>-39</v>
      </c>
      <c r="N3231" s="8">
        <f t="shared" si="50"/>
        <v>-2138.7600000000002</v>
      </c>
    </row>
    <row r="3232" spans="1:14">
      <c r="A3232" t="s">
        <v>14</v>
      </c>
      <c r="B3232" t="s">
        <v>62</v>
      </c>
      <c r="C3232" t="s">
        <v>1258</v>
      </c>
      <c r="D3232" t="s">
        <v>1259</v>
      </c>
      <c r="E3232" s="1">
        <v>44595</v>
      </c>
      <c r="F3232" s="1">
        <v>44595</v>
      </c>
      <c r="G3232">
        <v>6626377642</v>
      </c>
      <c r="H3232" t="s">
        <v>1203</v>
      </c>
      <c r="I3232">
        <v>2666.66</v>
      </c>
      <c r="J3232" s="1">
        <v>44655</v>
      </c>
      <c r="K3232">
        <v>2666.66</v>
      </c>
      <c r="L3232" s="1">
        <v>44607</v>
      </c>
      <c r="M3232">
        <v>-48</v>
      </c>
      <c r="N3232" s="8">
        <f t="shared" si="50"/>
        <v>-127999.67999999999</v>
      </c>
    </row>
    <row r="3233" spans="1:14">
      <c r="A3233" t="s">
        <v>14</v>
      </c>
      <c r="B3233" t="s">
        <v>62</v>
      </c>
      <c r="C3233" t="s">
        <v>403</v>
      </c>
      <c r="D3233">
        <v>12792100153</v>
      </c>
      <c r="E3233" s="1">
        <v>44595</v>
      </c>
      <c r="F3233" s="1">
        <v>44595</v>
      </c>
      <c r="G3233">
        <v>6628133673</v>
      </c>
      <c r="H3233">
        <v>22004929</v>
      </c>
      <c r="I3233">
        <v>502.15</v>
      </c>
      <c r="J3233" s="1">
        <v>44655</v>
      </c>
      <c r="K3233">
        <v>411.6</v>
      </c>
      <c r="L3233" s="1">
        <v>44630</v>
      </c>
      <c r="M3233">
        <v>-25</v>
      </c>
      <c r="N3233" s="8">
        <f t="shared" si="50"/>
        <v>-10290</v>
      </c>
    </row>
    <row r="3234" spans="1:14">
      <c r="A3234" t="s">
        <v>14</v>
      </c>
      <c r="B3234" t="s">
        <v>62</v>
      </c>
      <c r="C3234" t="s">
        <v>1260</v>
      </c>
      <c r="D3234" t="s">
        <v>1261</v>
      </c>
      <c r="E3234" s="1">
        <v>44595</v>
      </c>
      <c r="F3234" s="1">
        <v>44595</v>
      </c>
      <c r="G3234">
        <v>6628190974</v>
      </c>
      <c r="H3234" t="s">
        <v>43</v>
      </c>
      <c r="I3234">
        <v>2684.33</v>
      </c>
      <c r="J3234" s="1">
        <v>44655</v>
      </c>
      <c r="K3234">
        <v>2684.33</v>
      </c>
      <c r="L3234" s="1">
        <v>44607</v>
      </c>
      <c r="M3234">
        <v>-48</v>
      </c>
      <c r="N3234" s="8">
        <f t="shared" si="50"/>
        <v>-128847.84</v>
      </c>
    </row>
    <row r="3235" spans="1:14">
      <c r="A3235" t="s">
        <v>14</v>
      </c>
      <c r="B3235" t="s">
        <v>62</v>
      </c>
      <c r="C3235" t="s">
        <v>665</v>
      </c>
      <c r="D3235">
        <v>13406631005</v>
      </c>
      <c r="E3235" s="1">
        <v>44595</v>
      </c>
      <c r="F3235" s="1">
        <v>44595</v>
      </c>
      <c r="G3235">
        <v>6628360850</v>
      </c>
      <c r="H3235">
        <v>22000092</v>
      </c>
      <c r="I3235">
        <v>541.79999999999995</v>
      </c>
      <c r="J3235" s="1">
        <v>44655</v>
      </c>
      <c r="K3235">
        <v>516</v>
      </c>
      <c r="L3235" s="1">
        <v>44707</v>
      </c>
      <c r="M3235">
        <v>52</v>
      </c>
      <c r="N3235" s="8">
        <f t="shared" si="50"/>
        <v>26832</v>
      </c>
    </row>
    <row r="3236" spans="1:14">
      <c r="A3236" t="s">
        <v>14</v>
      </c>
      <c r="B3236" t="s">
        <v>62</v>
      </c>
      <c r="C3236" t="s">
        <v>421</v>
      </c>
      <c r="D3236">
        <v>7279701002</v>
      </c>
      <c r="E3236" s="1">
        <v>44595</v>
      </c>
      <c r="F3236" s="1">
        <v>44595</v>
      </c>
      <c r="G3236">
        <v>6628495736</v>
      </c>
      <c r="H3236">
        <v>3821024434</v>
      </c>
      <c r="I3236">
        <v>10400</v>
      </c>
      <c r="J3236" s="1">
        <v>44655</v>
      </c>
      <c r="K3236">
        <v>10000</v>
      </c>
      <c r="L3236" s="1">
        <v>44665</v>
      </c>
      <c r="M3236">
        <v>10</v>
      </c>
      <c r="N3236" s="8">
        <f t="shared" si="50"/>
        <v>100000</v>
      </c>
    </row>
    <row r="3237" spans="1:14">
      <c r="A3237" t="s">
        <v>14</v>
      </c>
      <c r="B3237" t="s">
        <v>62</v>
      </c>
      <c r="C3237" t="s">
        <v>421</v>
      </c>
      <c r="D3237">
        <v>7279701002</v>
      </c>
      <c r="E3237" s="1">
        <v>44595</v>
      </c>
      <c r="F3237" s="1">
        <v>44595</v>
      </c>
      <c r="G3237">
        <v>6628497503</v>
      </c>
      <c r="H3237">
        <v>3821024435</v>
      </c>
      <c r="I3237">
        <v>3120</v>
      </c>
      <c r="J3237" s="1">
        <v>44655</v>
      </c>
      <c r="K3237">
        <v>3000</v>
      </c>
      <c r="L3237" s="1">
        <v>44665</v>
      </c>
      <c r="M3237">
        <v>10</v>
      </c>
      <c r="N3237" s="8">
        <f t="shared" si="50"/>
        <v>30000</v>
      </c>
    </row>
    <row r="3238" spans="1:14">
      <c r="A3238" t="s">
        <v>14</v>
      </c>
      <c r="B3238" t="s">
        <v>62</v>
      </c>
      <c r="C3238" t="s">
        <v>1773</v>
      </c>
      <c r="D3238">
        <v>2248420263</v>
      </c>
      <c r="E3238" s="1">
        <v>44595</v>
      </c>
      <c r="F3238" s="1">
        <v>44595</v>
      </c>
      <c r="G3238">
        <v>6628613358</v>
      </c>
      <c r="H3238" t="s">
        <v>1790</v>
      </c>
      <c r="I3238">
        <v>213.5</v>
      </c>
      <c r="J3238" s="1">
        <v>44655</v>
      </c>
      <c r="K3238">
        <v>175</v>
      </c>
      <c r="L3238" s="1">
        <v>44644</v>
      </c>
      <c r="M3238">
        <v>-11</v>
      </c>
      <c r="N3238" s="8">
        <f t="shared" si="50"/>
        <v>-1925</v>
      </c>
    </row>
    <row r="3239" spans="1:14">
      <c r="A3239" t="s">
        <v>14</v>
      </c>
      <c r="B3239" t="s">
        <v>62</v>
      </c>
      <c r="C3239" t="s">
        <v>354</v>
      </c>
      <c r="D3239">
        <v>12328591008</v>
      </c>
      <c r="E3239" s="1">
        <v>44595</v>
      </c>
      <c r="F3239" s="1">
        <v>44595</v>
      </c>
      <c r="G3239">
        <v>6628666845</v>
      </c>
      <c r="H3239" t="s">
        <v>1791</v>
      </c>
      <c r="I3239">
        <v>1031.8</v>
      </c>
      <c r="J3239" s="1">
        <v>44655</v>
      </c>
      <c r="K3239">
        <v>848.62</v>
      </c>
      <c r="L3239" s="1">
        <v>44630</v>
      </c>
      <c r="M3239">
        <v>-25</v>
      </c>
      <c r="N3239" s="8">
        <f t="shared" si="50"/>
        <v>-21215.5</v>
      </c>
    </row>
    <row r="3240" spans="1:14">
      <c r="A3240" t="s">
        <v>14</v>
      </c>
      <c r="B3240" t="s">
        <v>62</v>
      </c>
      <c r="C3240" t="s">
        <v>1603</v>
      </c>
      <c r="D3240" t="s">
        <v>1604</v>
      </c>
      <c r="E3240" s="1">
        <v>44595</v>
      </c>
      <c r="F3240" s="1">
        <v>44595</v>
      </c>
      <c r="G3240">
        <v>6628891396</v>
      </c>
      <c r="H3240" t="s">
        <v>1792</v>
      </c>
      <c r="I3240">
        <v>2500</v>
      </c>
      <c r="J3240" s="1">
        <v>44655</v>
      </c>
      <c r="K3240">
        <v>2500</v>
      </c>
      <c r="L3240" s="1">
        <v>44606</v>
      </c>
      <c r="M3240">
        <v>-49</v>
      </c>
      <c r="N3240" s="8">
        <f t="shared" si="50"/>
        <v>-122500</v>
      </c>
    </row>
    <row r="3241" spans="1:14">
      <c r="A3241" t="s">
        <v>14</v>
      </c>
      <c r="B3241" t="s">
        <v>62</v>
      </c>
      <c r="C3241" t="s">
        <v>274</v>
      </c>
      <c r="D3241">
        <v>8082461008</v>
      </c>
      <c r="E3241" s="1">
        <v>44595</v>
      </c>
      <c r="F3241" s="1">
        <v>44595</v>
      </c>
      <c r="G3241">
        <v>6628929987</v>
      </c>
      <c r="H3241">
        <v>22022113</v>
      </c>
      <c r="I3241">
        <v>606.1</v>
      </c>
      <c r="J3241" s="1">
        <v>44655</v>
      </c>
      <c r="K3241">
        <v>496.8</v>
      </c>
      <c r="L3241" s="1">
        <v>44616</v>
      </c>
      <c r="M3241">
        <v>-39</v>
      </c>
      <c r="N3241" s="8">
        <f t="shared" si="50"/>
        <v>-19375.2</v>
      </c>
    </row>
    <row r="3242" spans="1:14">
      <c r="A3242" t="s">
        <v>14</v>
      </c>
      <c r="B3242" t="s">
        <v>62</v>
      </c>
      <c r="C3242" t="s">
        <v>94</v>
      </c>
      <c r="D3242">
        <v>13209130155</v>
      </c>
      <c r="E3242" s="1">
        <v>44595</v>
      </c>
      <c r="F3242" s="1">
        <v>44595</v>
      </c>
      <c r="G3242">
        <v>6629047656</v>
      </c>
      <c r="H3242">
        <v>8230375751</v>
      </c>
      <c r="I3242">
        <v>124.57</v>
      </c>
      <c r="J3242" s="1">
        <v>44655</v>
      </c>
      <c r="K3242">
        <v>102.11</v>
      </c>
      <c r="L3242" s="1">
        <v>44630</v>
      </c>
      <c r="M3242">
        <v>-25</v>
      </c>
      <c r="N3242" s="8">
        <f t="shared" si="50"/>
        <v>-2552.75</v>
      </c>
    </row>
    <row r="3243" spans="1:14">
      <c r="A3243" t="s">
        <v>14</v>
      </c>
      <c r="B3243" t="s">
        <v>62</v>
      </c>
      <c r="C3243" t="s">
        <v>877</v>
      </c>
      <c r="D3243">
        <v>3670780158</v>
      </c>
      <c r="E3243" s="1">
        <v>44595</v>
      </c>
      <c r="F3243" s="1">
        <v>44595</v>
      </c>
      <c r="G3243">
        <v>6629449199</v>
      </c>
      <c r="H3243">
        <v>2220100419</v>
      </c>
      <c r="I3243">
        <v>125.4</v>
      </c>
      <c r="J3243" s="1">
        <v>44655</v>
      </c>
      <c r="K3243">
        <v>114</v>
      </c>
      <c r="L3243" s="1">
        <v>44616</v>
      </c>
      <c r="M3243">
        <v>-39</v>
      </c>
      <c r="N3243" s="8">
        <f t="shared" si="50"/>
        <v>-4446</v>
      </c>
    </row>
    <row r="3244" spans="1:14">
      <c r="A3244" t="s">
        <v>14</v>
      </c>
      <c r="B3244" t="s">
        <v>62</v>
      </c>
      <c r="C3244" t="s">
        <v>109</v>
      </c>
      <c r="D3244">
        <v>795170158</v>
      </c>
      <c r="E3244" s="1">
        <v>44595</v>
      </c>
      <c r="F3244" s="1">
        <v>44595</v>
      </c>
      <c r="G3244">
        <v>6629591532</v>
      </c>
      <c r="H3244">
        <v>2100010706</v>
      </c>
      <c r="I3244">
        <v>734.25</v>
      </c>
      <c r="J3244" s="1">
        <v>44655</v>
      </c>
      <c r="K3244">
        <v>667.5</v>
      </c>
      <c r="L3244" s="1">
        <v>44645</v>
      </c>
      <c r="M3244">
        <v>-10</v>
      </c>
      <c r="N3244" s="8">
        <f t="shared" si="50"/>
        <v>-6675</v>
      </c>
    </row>
    <row r="3245" spans="1:14">
      <c r="A3245" t="s">
        <v>14</v>
      </c>
      <c r="B3245" t="s">
        <v>62</v>
      </c>
      <c r="C3245" t="s">
        <v>672</v>
      </c>
      <c r="D3245">
        <v>10128980157</v>
      </c>
      <c r="E3245" s="1">
        <v>44595</v>
      </c>
      <c r="F3245" s="1">
        <v>44595</v>
      </c>
      <c r="G3245">
        <v>6629749170</v>
      </c>
      <c r="H3245" t="s">
        <v>1793</v>
      </c>
      <c r="I3245">
        <v>106.92</v>
      </c>
      <c r="J3245" s="1">
        <v>44655</v>
      </c>
      <c r="K3245">
        <v>97.2</v>
      </c>
      <c r="L3245" s="1">
        <v>44645</v>
      </c>
      <c r="M3245">
        <v>-10</v>
      </c>
      <c r="N3245" s="8">
        <f t="shared" si="50"/>
        <v>-972</v>
      </c>
    </row>
    <row r="3246" spans="1:14">
      <c r="A3246" t="s">
        <v>14</v>
      </c>
      <c r="B3246" t="s">
        <v>62</v>
      </c>
      <c r="C3246" t="s">
        <v>182</v>
      </c>
      <c r="D3246">
        <v>4337640280</v>
      </c>
      <c r="E3246" s="1">
        <v>44595</v>
      </c>
      <c r="F3246" s="1">
        <v>44595</v>
      </c>
      <c r="G3246">
        <v>6629764943</v>
      </c>
      <c r="H3246" t="s">
        <v>1794</v>
      </c>
      <c r="I3246">
        <v>323.01</v>
      </c>
      <c r="J3246" s="1">
        <v>44655</v>
      </c>
      <c r="K3246">
        <v>264.76</v>
      </c>
      <c r="L3246" s="1">
        <v>44645</v>
      </c>
      <c r="M3246">
        <v>-10</v>
      </c>
      <c r="N3246" s="8">
        <f t="shared" si="50"/>
        <v>-2647.6</v>
      </c>
    </row>
    <row r="3247" spans="1:14">
      <c r="A3247" t="s">
        <v>14</v>
      </c>
      <c r="B3247" t="s">
        <v>62</v>
      </c>
      <c r="C3247" t="s">
        <v>469</v>
      </c>
      <c r="D3247">
        <v>4754860155</v>
      </c>
      <c r="E3247" s="1">
        <v>44596</v>
      </c>
      <c r="F3247" s="1">
        <v>44596</v>
      </c>
      <c r="G3247">
        <v>6630079373</v>
      </c>
      <c r="H3247">
        <v>2022001220</v>
      </c>
      <c r="I3247">
        <v>24709.439999999999</v>
      </c>
      <c r="J3247" s="1">
        <v>44656</v>
      </c>
      <c r="K3247">
        <v>22463.13</v>
      </c>
      <c r="L3247" s="1">
        <v>44616</v>
      </c>
      <c r="M3247">
        <v>-40</v>
      </c>
      <c r="N3247" s="8">
        <f t="shared" si="50"/>
        <v>-898525.20000000007</v>
      </c>
    </row>
    <row r="3248" spans="1:14">
      <c r="A3248" t="s">
        <v>14</v>
      </c>
      <c r="B3248" t="s">
        <v>62</v>
      </c>
      <c r="C3248" t="s">
        <v>592</v>
      </c>
      <c r="D3248">
        <v>2208650446</v>
      </c>
      <c r="E3248" s="1">
        <v>44595</v>
      </c>
      <c r="F3248" s="1">
        <v>44595</v>
      </c>
      <c r="G3248">
        <v>6630107644</v>
      </c>
      <c r="H3248" t="s">
        <v>1611</v>
      </c>
      <c r="I3248">
        <v>40.630000000000003</v>
      </c>
      <c r="J3248" s="1">
        <v>44655</v>
      </c>
      <c r="K3248">
        <v>33.299999999999997</v>
      </c>
      <c r="L3248" s="1">
        <v>44652</v>
      </c>
      <c r="M3248">
        <v>-3</v>
      </c>
      <c r="N3248" s="8">
        <f t="shared" si="50"/>
        <v>-99.899999999999991</v>
      </c>
    </row>
    <row r="3249" spans="1:14">
      <c r="A3249" t="s">
        <v>14</v>
      </c>
      <c r="B3249" t="s">
        <v>62</v>
      </c>
      <c r="C3249" t="s">
        <v>111</v>
      </c>
      <c r="D3249">
        <v>492340583</v>
      </c>
      <c r="E3249" s="1">
        <v>44596</v>
      </c>
      <c r="F3249" s="1">
        <v>44596</v>
      </c>
      <c r="G3249">
        <v>6630210196</v>
      </c>
      <c r="H3249">
        <v>22013319</v>
      </c>
      <c r="I3249">
        <v>2757.48</v>
      </c>
      <c r="J3249" s="1">
        <v>44656</v>
      </c>
      <c r="K3249">
        <v>2506.8000000000002</v>
      </c>
      <c r="L3249" s="1">
        <v>44616</v>
      </c>
      <c r="M3249">
        <v>-40</v>
      </c>
      <c r="N3249" s="8">
        <f t="shared" si="50"/>
        <v>-100272</v>
      </c>
    </row>
    <row r="3250" spans="1:14">
      <c r="A3250" t="s">
        <v>14</v>
      </c>
      <c r="B3250" t="s">
        <v>62</v>
      </c>
      <c r="C3250" t="s">
        <v>111</v>
      </c>
      <c r="D3250">
        <v>492340583</v>
      </c>
      <c r="E3250" s="1">
        <v>44596</v>
      </c>
      <c r="F3250" s="1">
        <v>44596</v>
      </c>
      <c r="G3250">
        <v>6630210199</v>
      </c>
      <c r="H3250">
        <v>22013320</v>
      </c>
      <c r="I3250">
        <v>316.8</v>
      </c>
      <c r="J3250" s="1">
        <v>44656</v>
      </c>
      <c r="K3250">
        <v>288</v>
      </c>
      <c r="L3250" s="1">
        <v>44616</v>
      </c>
      <c r="M3250">
        <v>-40</v>
      </c>
      <c r="N3250" s="8">
        <f t="shared" si="50"/>
        <v>-11520</v>
      </c>
    </row>
    <row r="3251" spans="1:14">
      <c r="A3251" t="s">
        <v>14</v>
      </c>
      <c r="B3251" t="s">
        <v>62</v>
      </c>
      <c r="C3251" t="s">
        <v>156</v>
      </c>
      <c r="D3251">
        <v>10181220152</v>
      </c>
      <c r="E3251" s="1">
        <v>44596</v>
      </c>
      <c r="F3251" s="1">
        <v>44596</v>
      </c>
      <c r="G3251">
        <v>6630504576</v>
      </c>
      <c r="H3251">
        <v>9572302847</v>
      </c>
      <c r="I3251">
        <v>90.4</v>
      </c>
      <c r="J3251" s="1">
        <v>44656</v>
      </c>
      <c r="K3251">
        <v>74.099999999999994</v>
      </c>
      <c r="L3251" s="1">
        <v>44645</v>
      </c>
      <c r="M3251">
        <v>-11</v>
      </c>
      <c r="N3251" s="8">
        <f t="shared" si="50"/>
        <v>-815.09999999999991</v>
      </c>
    </row>
    <row r="3252" spans="1:14">
      <c r="A3252" t="s">
        <v>14</v>
      </c>
      <c r="B3252" t="s">
        <v>62</v>
      </c>
      <c r="C3252" t="s">
        <v>66</v>
      </c>
      <c r="D3252">
        <v>10994940152</v>
      </c>
      <c r="E3252" s="1">
        <v>44596</v>
      </c>
      <c r="F3252" s="1">
        <v>44596</v>
      </c>
      <c r="G3252">
        <v>6630555810</v>
      </c>
      <c r="H3252">
        <v>6100199788</v>
      </c>
      <c r="I3252">
        <v>1622.6</v>
      </c>
      <c r="J3252" s="1">
        <v>44656</v>
      </c>
      <c r="K3252">
        <v>1330</v>
      </c>
      <c r="L3252" s="1">
        <v>44616</v>
      </c>
      <c r="M3252">
        <v>-40</v>
      </c>
      <c r="N3252" s="8">
        <f t="shared" si="50"/>
        <v>-53200</v>
      </c>
    </row>
    <row r="3253" spans="1:14">
      <c r="A3253" t="s">
        <v>14</v>
      </c>
      <c r="B3253" t="s">
        <v>62</v>
      </c>
      <c r="C3253" t="s">
        <v>66</v>
      </c>
      <c r="D3253">
        <v>10994940152</v>
      </c>
      <c r="E3253" s="1">
        <v>44596</v>
      </c>
      <c r="F3253" s="1">
        <v>44596</v>
      </c>
      <c r="G3253">
        <v>6630555854</v>
      </c>
      <c r="H3253">
        <v>6100199789</v>
      </c>
      <c r="I3253">
        <v>556.69000000000005</v>
      </c>
      <c r="J3253" s="1">
        <v>44656</v>
      </c>
      <c r="K3253">
        <v>456.3</v>
      </c>
      <c r="L3253" s="1">
        <v>44616</v>
      </c>
      <c r="M3253">
        <v>-40</v>
      </c>
      <c r="N3253" s="8">
        <f t="shared" si="50"/>
        <v>-18252</v>
      </c>
    </row>
    <row r="3254" spans="1:14">
      <c r="A3254" t="s">
        <v>14</v>
      </c>
      <c r="B3254" t="s">
        <v>62</v>
      </c>
      <c r="C3254" t="s">
        <v>155</v>
      </c>
      <c r="D3254">
        <v>5619050585</v>
      </c>
      <c r="E3254" s="1">
        <v>44596</v>
      </c>
      <c r="F3254" s="1">
        <v>44596</v>
      </c>
      <c r="G3254">
        <v>6630579892</v>
      </c>
      <c r="H3254">
        <v>500001574</v>
      </c>
      <c r="I3254">
        <v>16136.14</v>
      </c>
      <c r="J3254" s="1">
        <v>44656</v>
      </c>
      <c r="K3254">
        <v>14669.21</v>
      </c>
      <c r="L3254" s="1">
        <v>44616</v>
      </c>
      <c r="M3254">
        <v>-40</v>
      </c>
      <c r="N3254" s="8">
        <f t="shared" si="50"/>
        <v>-586768.39999999991</v>
      </c>
    </row>
    <row r="3255" spans="1:14">
      <c r="A3255" t="s">
        <v>14</v>
      </c>
      <c r="B3255" t="s">
        <v>62</v>
      </c>
      <c r="C3255" t="s">
        <v>630</v>
      </c>
      <c r="D3255">
        <v>9076261214</v>
      </c>
      <c r="E3255" s="1">
        <v>44596</v>
      </c>
      <c r="F3255" s="1">
        <v>44596</v>
      </c>
      <c r="G3255">
        <v>6630596207</v>
      </c>
      <c r="H3255">
        <v>17</v>
      </c>
      <c r="I3255">
        <v>25787.81</v>
      </c>
      <c r="J3255" s="1">
        <v>44656</v>
      </c>
      <c r="K3255">
        <v>21137.55</v>
      </c>
      <c r="L3255" s="1">
        <v>44678</v>
      </c>
      <c r="M3255">
        <v>22</v>
      </c>
      <c r="N3255" s="8">
        <f t="shared" si="50"/>
        <v>465026.1</v>
      </c>
    </row>
    <row r="3256" spans="1:14">
      <c r="A3256" t="s">
        <v>14</v>
      </c>
      <c r="B3256" t="s">
        <v>62</v>
      </c>
      <c r="C3256" t="s">
        <v>655</v>
      </c>
      <c r="D3256" t="s">
        <v>656</v>
      </c>
      <c r="E3256" s="1">
        <v>44596</v>
      </c>
      <c r="F3256" s="1">
        <v>44596</v>
      </c>
      <c r="G3256">
        <v>6630642275</v>
      </c>
      <c r="H3256" t="s">
        <v>43</v>
      </c>
      <c r="I3256">
        <v>2256.23</v>
      </c>
      <c r="J3256" s="1">
        <v>44656</v>
      </c>
      <c r="K3256">
        <v>2256.23</v>
      </c>
      <c r="L3256" s="1">
        <v>44603</v>
      </c>
      <c r="M3256">
        <v>-53</v>
      </c>
      <c r="N3256" s="8">
        <f t="shared" si="50"/>
        <v>-119580.19</v>
      </c>
    </row>
    <row r="3257" spans="1:14">
      <c r="A3257" t="s">
        <v>14</v>
      </c>
      <c r="B3257" t="s">
        <v>62</v>
      </c>
      <c r="C3257" t="s">
        <v>102</v>
      </c>
      <c r="D3257">
        <v>12317560154</v>
      </c>
      <c r="E3257" s="1">
        <v>44596</v>
      </c>
      <c r="F3257" s="1">
        <v>44596</v>
      </c>
      <c r="G3257">
        <v>6630651529</v>
      </c>
      <c r="H3257">
        <v>2261000426</v>
      </c>
      <c r="I3257">
        <v>1927.6</v>
      </c>
      <c r="J3257" s="1">
        <v>44656</v>
      </c>
      <c r="K3257">
        <v>1580</v>
      </c>
      <c r="L3257" s="1">
        <v>44631</v>
      </c>
      <c r="M3257">
        <v>-25</v>
      </c>
      <c r="N3257" s="8">
        <f t="shared" si="50"/>
        <v>-39500</v>
      </c>
    </row>
    <row r="3258" spans="1:14">
      <c r="A3258" t="s">
        <v>14</v>
      </c>
      <c r="B3258" t="s">
        <v>62</v>
      </c>
      <c r="C3258" t="s">
        <v>231</v>
      </c>
      <c r="D3258">
        <v>2143930150</v>
      </c>
      <c r="E3258" s="1">
        <v>44596</v>
      </c>
      <c r="F3258" s="1">
        <v>44596</v>
      </c>
      <c r="G3258">
        <v>6630754111</v>
      </c>
      <c r="H3258">
        <v>100166</v>
      </c>
      <c r="I3258">
        <v>2026.42</v>
      </c>
      <c r="J3258" s="1">
        <v>44656</v>
      </c>
      <c r="K3258">
        <v>1661</v>
      </c>
      <c r="L3258" s="1">
        <v>44656</v>
      </c>
      <c r="M3258">
        <v>0</v>
      </c>
      <c r="N3258" s="8">
        <f t="shared" si="50"/>
        <v>0</v>
      </c>
    </row>
    <row r="3259" spans="1:14">
      <c r="A3259" t="s">
        <v>14</v>
      </c>
      <c r="B3259" t="s">
        <v>62</v>
      </c>
      <c r="C3259" t="s">
        <v>403</v>
      </c>
      <c r="D3259">
        <v>12792100153</v>
      </c>
      <c r="E3259" s="1">
        <v>44596</v>
      </c>
      <c r="F3259" s="1">
        <v>44596</v>
      </c>
      <c r="G3259">
        <v>6630916126</v>
      </c>
      <c r="H3259">
        <v>22002415</v>
      </c>
      <c r="I3259">
        <v>76.03</v>
      </c>
      <c r="J3259" s="1">
        <v>44656</v>
      </c>
      <c r="K3259">
        <v>62.32</v>
      </c>
      <c r="L3259" s="1">
        <v>44621</v>
      </c>
      <c r="M3259">
        <v>-35</v>
      </c>
      <c r="N3259" s="8">
        <f t="shared" si="50"/>
        <v>-2181.1999999999998</v>
      </c>
    </row>
    <row r="3260" spans="1:14">
      <c r="A3260" t="s">
        <v>14</v>
      </c>
      <c r="B3260" t="s">
        <v>62</v>
      </c>
      <c r="C3260" t="s">
        <v>300</v>
      </c>
      <c r="D3260">
        <v>3057400362</v>
      </c>
      <c r="E3260" s="1">
        <v>44596</v>
      </c>
      <c r="F3260" s="1">
        <v>44596</v>
      </c>
      <c r="G3260">
        <v>6631066305</v>
      </c>
      <c r="H3260" t="s">
        <v>1275</v>
      </c>
      <c r="I3260">
        <v>9142.68</v>
      </c>
      <c r="J3260" s="1">
        <v>44656</v>
      </c>
      <c r="K3260">
        <v>7494</v>
      </c>
      <c r="L3260" s="1">
        <v>44645</v>
      </c>
      <c r="M3260">
        <v>-11</v>
      </c>
      <c r="N3260" s="8">
        <f t="shared" si="50"/>
        <v>-82434</v>
      </c>
    </row>
    <row r="3261" spans="1:14">
      <c r="A3261" t="s">
        <v>14</v>
      </c>
      <c r="B3261" t="s">
        <v>62</v>
      </c>
      <c r="C3261" t="s">
        <v>763</v>
      </c>
      <c r="D3261">
        <v>2518990284</v>
      </c>
      <c r="E3261" s="1">
        <v>44596</v>
      </c>
      <c r="F3261" s="1">
        <v>44596</v>
      </c>
      <c r="G3261">
        <v>6632378268</v>
      </c>
      <c r="H3261" t="s">
        <v>1795</v>
      </c>
      <c r="I3261">
        <v>9450</v>
      </c>
      <c r="J3261" s="1">
        <v>44656</v>
      </c>
      <c r="K3261">
        <v>9000</v>
      </c>
      <c r="L3261" s="1">
        <v>44616</v>
      </c>
      <c r="M3261">
        <v>-40</v>
      </c>
      <c r="N3261" s="8">
        <f t="shared" si="50"/>
        <v>-360000</v>
      </c>
    </row>
    <row r="3262" spans="1:14">
      <c r="A3262" t="s">
        <v>14</v>
      </c>
      <c r="B3262" t="s">
        <v>62</v>
      </c>
      <c r="C3262" t="s">
        <v>173</v>
      </c>
      <c r="D3262">
        <v>458450012</v>
      </c>
      <c r="E3262" s="1">
        <v>44596</v>
      </c>
      <c r="F3262" s="1">
        <v>44596</v>
      </c>
      <c r="G3262">
        <v>6632402255</v>
      </c>
      <c r="H3262" t="s">
        <v>1796</v>
      </c>
      <c r="I3262">
        <v>262.08</v>
      </c>
      <c r="J3262" s="1">
        <v>44656</v>
      </c>
      <c r="K3262">
        <v>252</v>
      </c>
      <c r="L3262" s="1">
        <v>44616</v>
      </c>
      <c r="M3262">
        <v>-40</v>
      </c>
      <c r="N3262" s="8">
        <f t="shared" si="50"/>
        <v>-10080</v>
      </c>
    </row>
    <row r="3263" spans="1:14">
      <c r="A3263" t="s">
        <v>14</v>
      </c>
      <c r="B3263" t="s">
        <v>62</v>
      </c>
      <c r="C3263" t="s">
        <v>173</v>
      </c>
      <c r="D3263">
        <v>458450012</v>
      </c>
      <c r="E3263" s="1">
        <v>44596</v>
      </c>
      <c r="F3263" s="1">
        <v>44596</v>
      </c>
      <c r="G3263">
        <v>6632402269</v>
      </c>
      <c r="H3263" t="s">
        <v>1797</v>
      </c>
      <c r="I3263">
        <v>1155.0999999999999</v>
      </c>
      <c r="J3263" s="1">
        <v>44656</v>
      </c>
      <c r="K3263">
        <v>946.8</v>
      </c>
      <c r="L3263" s="1">
        <v>44616</v>
      </c>
      <c r="M3263">
        <v>-40</v>
      </c>
      <c r="N3263" s="8">
        <f t="shared" si="50"/>
        <v>-37872</v>
      </c>
    </row>
    <row r="3264" spans="1:14">
      <c r="A3264" t="s">
        <v>14</v>
      </c>
      <c r="B3264" t="s">
        <v>62</v>
      </c>
      <c r="C3264" t="s">
        <v>1798</v>
      </c>
      <c r="D3264" t="s">
        <v>1799</v>
      </c>
      <c r="E3264" s="1">
        <v>44596</v>
      </c>
      <c r="F3264" s="1">
        <v>44596</v>
      </c>
      <c r="G3264">
        <v>6632448920</v>
      </c>
      <c r="H3264" t="s">
        <v>1203</v>
      </c>
      <c r="I3264">
        <v>2500</v>
      </c>
      <c r="J3264" s="1">
        <v>44656</v>
      </c>
      <c r="K3264">
        <v>2500</v>
      </c>
      <c r="L3264" s="1">
        <v>44606</v>
      </c>
      <c r="M3264">
        <v>-50</v>
      </c>
      <c r="N3264" s="8">
        <f t="shared" si="50"/>
        <v>-125000</v>
      </c>
    </row>
    <row r="3265" spans="1:14">
      <c r="A3265" t="s">
        <v>14</v>
      </c>
      <c r="B3265" t="s">
        <v>62</v>
      </c>
      <c r="C3265" t="s">
        <v>158</v>
      </c>
      <c r="D3265">
        <v>9714010965</v>
      </c>
      <c r="E3265" s="1">
        <v>44596</v>
      </c>
      <c r="F3265" s="1">
        <v>44596</v>
      </c>
      <c r="G3265">
        <v>6632465716</v>
      </c>
      <c r="H3265" t="s">
        <v>1800</v>
      </c>
      <c r="I3265">
        <v>852.78</v>
      </c>
      <c r="J3265" s="1">
        <v>44656</v>
      </c>
      <c r="K3265">
        <v>699</v>
      </c>
      <c r="L3265" s="1">
        <v>44641</v>
      </c>
      <c r="M3265">
        <v>-15</v>
      </c>
      <c r="N3265" s="8">
        <f t="shared" si="50"/>
        <v>-10485</v>
      </c>
    </row>
    <row r="3266" spans="1:14">
      <c r="A3266" t="s">
        <v>14</v>
      </c>
      <c r="B3266" t="s">
        <v>62</v>
      </c>
      <c r="C3266" t="s">
        <v>117</v>
      </c>
      <c r="D3266">
        <v>11206730159</v>
      </c>
      <c r="E3266" s="1">
        <v>44596</v>
      </c>
      <c r="F3266" s="1">
        <v>44596</v>
      </c>
      <c r="G3266">
        <v>6632532283</v>
      </c>
      <c r="H3266">
        <v>7172047898</v>
      </c>
      <c r="I3266">
        <v>1040</v>
      </c>
      <c r="J3266" s="1">
        <v>44656</v>
      </c>
      <c r="K3266">
        <v>1000</v>
      </c>
      <c r="L3266" s="1">
        <v>44678</v>
      </c>
      <c r="M3266">
        <v>22</v>
      </c>
      <c r="N3266" s="8">
        <f t="shared" si="50"/>
        <v>22000</v>
      </c>
    </row>
    <row r="3267" spans="1:14">
      <c r="A3267" t="s">
        <v>14</v>
      </c>
      <c r="B3267" t="s">
        <v>62</v>
      </c>
      <c r="C3267" t="s">
        <v>907</v>
      </c>
      <c r="D3267">
        <v>10926691006</v>
      </c>
      <c r="E3267" s="1">
        <v>44596</v>
      </c>
      <c r="F3267" s="1">
        <v>44596</v>
      </c>
      <c r="G3267">
        <v>6632616500</v>
      </c>
      <c r="H3267" t="s">
        <v>1801</v>
      </c>
      <c r="I3267">
        <v>8221.58</v>
      </c>
      <c r="J3267" s="1">
        <v>44656</v>
      </c>
      <c r="K3267">
        <v>6739</v>
      </c>
      <c r="L3267" s="1">
        <v>44629</v>
      </c>
      <c r="M3267">
        <v>-27</v>
      </c>
      <c r="N3267" s="8">
        <f t="shared" ref="N3267:N3330" si="51">+K3267*M3267</f>
        <v>-181953</v>
      </c>
    </row>
    <row r="3268" spans="1:14">
      <c r="A3268" t="s">
        <v>14</v>
      </c>
      <c r="B3268" t="s">
        <v>62</v>
      </c>
      <c r="C3268" t="s">
        <v>907</v>
      </c>
      <c r="D3268">
        <v>10926691006</v>
      </c>
      <c r="E3268" s="1">
        <v>44596</v>
      </c>
      <c r="F3268" s="1">
        <v>44596</v>
      </c>
      <c r="G3268">
        <v>6632616522</v>
      </c>
      <c r="H3268" t="s">
        <v>1802</v>
      </c>
      <c r="I3268">
        <v>8787.66</v>
      </c>
      <c r="J3268" s="1">
        <v>44656</v>
      </c>
      <c r="K3268">
        <v>7203</v>
      </c>
      <c r="L3268" s="1">
        <v>44629</v>
      </c>
      <c r="M3268">
        <v>-27</v>
      </c>
      <c r="N3268" s="8">
        <f t="shared" si="51"/>
        <v>-194481</v>
      </c>
    </row>
    <row r="3269" spans="1:14">
      <c r="A3269" t="s">
        <v>14</v>
      </c>
      <c r="B3269" t="s">
        <v>62</v>
      </c>
      <c r="C3269" t="s">
        <v>907</v>
      </c>
      <c r="D3269">
        <v>10926691006</v>
      </c>
      <c r="E3269" s="1">
        <v>44596</v>
      </c>
      <c r="F3269" s="1">
        <v>44596</v>
      </c>
      <c r="G3269">
        <v>6632616580</v>
      </c>
      <c r="H3269" t="s">
        <v>1803</v>
      </c>
      <c r="I3269">
        <v>8834.02</v>
      </c>
      <c r="J3269" s="1">
        <v>44656</v>
      </c>
      <c r="K3269">
        <v>7241</v>
      </c>
      <c r="L3269" s="1">
        <v>44629</v>
      </c>
      <c r="M3269">
        <v>-27</v>
      </c>
      <c r="N3269" s="8">
        <f t="shared" si="51"/>
        <v>-195507</v>
      </c>
    </row>
    <row r="3270" spans="1:14">
      <c r="A3270" t="s">
        <v>14</v>
      </c>
      <c r="B3270" t="s">
        <v>62</v>
      </c>
      <c r="C3270" t="s">
        <v>521</v>
      </c>
      <c r="D3270">
        <v>5060260154</v>
      </c>
      <c r="E3270" s="1">
        <v>44596</v>
      </c>
      <c r="F3270" s="1">
        <v>44596</v>
      </c>
      <c r="G3270">
        <v>6633263315</v>
      </c>
      <c r="H3270" t="s">
        <v>1804</v>
      </c>
      <c r="I3270">
        <v>519.72</v>
      </c>
      <c r="J3270" s="1">
        <v>44656</v>
      </c>
      <c r="K3270">
        <v>426</v>
      </c>
      <c r="L3270" s="1">
        <v>44613</v>
      </c>
      <c r="M3270">
        <v>-43</v>
      </c>
      <c r="N3270" s="8">
        <f t="shared" si="51"/>
        <v>-18318</v>
      </c>
    </row>
    <row r="3271" spans="1:14">
      <c r="A3271" t="s">
        <v>14</v>
      </c>
      <c r="B3271" t="s">
        <v>62</v>
      </c>
      <c r="C3271" t="s">
        <v>72</v>
      </c>
      <c r="D3271">
        <v>9238800156</v>
      </c>
      <c r="E3271" s="1">
        <v>44596</v>
      </c>
      <c r="F3271" s="1">
        <v>44596</v>
      </c>
      <c r="G3271">
        <v>6633665040</v>
      </c>
      <c r="H3271">
        <v>1209078008</v>
      </c>
      <c r="I3271">
        <v>263.52</v>
      </c>
      <c r="J3271" s="1">
        <v>44656</v>
      </c>
      <c r="K3271">
        <v>216</v>
      </c>
      <c r="L3271" s="1">
        <v>44616</v>
      </c>
      <c r="M3271">
        <v>-40</v>
      </c>
      <c r="N3271" s="8">
        <f t="shared" si="51"/>
        <v>-8640</v>
      </c>
    </row>
    <row r="3272" spans="1:14">
      <c r="A3272" t="s">
        <v>14</v>
      </c>
      <c r="B3272" t="s">
        <v>62</v>
      </c>
      <c r="C3272" t="s">
        <v>569</v>
      </c>
      <c r="D3272">
        <v>8230471008</v>
      </c>
      <c r="E3272" s="1">
        <v>44596</v>
      </c>
      <c r="F3272" s="1">
        <v>44596</v>
      </c>
      <c r="G3272">
        <v>6633687763</v>
      </c>
      <c r="H3272">
        <v>11001084</v>
      </c>
      <c r="I3272">
        <v>3660</v>
      </c>
      <c r="J3272" s="1">
        <v>44656</v>
      </c>
      <c r="K3272">
        <v>3000</v>
      </c>
      <c r="L3272" s="1">
        <v>44616</v>
      </c>
      <c r="M3272">
        <v>-40</v>
      </c>
      <c r="N3272" s="8">
        <f t="shared" si="51"/>
        <v>-120000</v>
      </c>
    </row>
    <row r="3273" spans="1:14">
      <c r="A3273" t="s">
        <v>14</v>
      </c>
      <c r="B3273" t="s">
        <v>62</v>
      </c>
      <c r="C3273" t="s">
        <v>500</v>
      </c>
      <c r="D3273">
        <v>422760587</v>
      </c>
      <c r="E3273" s="1">
        <v>44596</v>
      </c>
      <c r="F3273" s="1">
        <v>44596</v>
      </c>
      <c r="G3273">
        <v>6633894479</v>
      </c>
      <c r="H3273">
        <v>2022000010005550</v>
      </c>
      <c r="I3273">
        <v>6175.84</v>
      </c>
      <c r="J3273" s="1">
        <v>44656</v>
      </c>
      <c r="K3273">
        <v>5614.4</v>
      </c>
      <c r="L3273" s="1">
        <v>44616</v>
      </c>
      <c r="M3273">
        <v>-40</v>
      </c>
      <c r="N3273" s="8">
        <f t="shared" si="51"/>
        <v>-224576</v>
      </c>
    </row>
    <row r="3274" spans="1:14">
      <c r="A3274" t="s">
        <v>14</v>
      </c>
      <c r="B3274" t="s">
        <v>62</v>
      </c>
      <c r="C3274" t="s">
        <v>270</v>
      </c>
      <c r="D3274">
        <v>8611781009</v>
      </c>
      <c r="E3274" s="1">
        <v>44596</v>
      </c>
      <c r="F3274" s="1">
        <v>44596</v>
      </c>
      <c r="G3274">
        <v>6633920610</v>
      </c>
      <c r="H3274">
        <v>34</v>
      </c>
      <c r="I3274">
        <v>762.01</v>
      </c>
      <c r="J3274" s="1">
        <v>44656</v>
      </c>
      <c r="K3274">
        <v>624.6</v>
      </c>
      <c r="L3274" s="1">
        <v>44645</v>
      </c>
      <c r="M3274">
        <v>-11</v>
      </c>
      <c r="N3274" s="8">
        <f t="shared" si="51"/>
        <v>-6870.6</v>
      </c>
    </row>
    <row r="3275" spans="1:14">
      <c r="A3275" t="s">
        <v>14</v>
      </c>
      <c r="B3275" t="s">
        <v>62</v>
      </c>
      <c r="C3275" t="s">
        <v>503</v>
      </c>
      <c r="D3275">
        <v>10051170156</v>
      </c>
      <c r="E3275" s="1">
        <v>44596</v>
      </c>
      <c r="F3275" s="1">
        <v>44596</v>
      </c>
      <c r="G3275">
        <v>6634281731</v>
      </c>
      <c r="H3275">
        <v>931830850</v>
      </c>
      <c r="I3275">
        <v>916.7</v>
      </c>
      <c r="J3275" s="1">
        <v>44656</v>
      </c>
      <c r="K3275">
        <v>833.36</v>
      </c>
      <c r="L3275" s="1">
        <v>44645</v>
      </c>
      <c r="M3275">
        <v>-11</v>
      </c>
      <c r="N3275" s="8">
        <f t="shared" si="51"/>
        <v>-9166.9600000000009</v>
      </c>
    </row>
    <row r="3276" spans="1:14">
      <c r="A3276" t="s">
        <v>14</v>
      </c>
      <c r="B3276" t="s">
        <v>62</v>
      </c>
      <c r="C3276" t="s">
        <v>503</v>
      </c>
      <c r="D3276">
        <v>10051170156</v>
      </c>
      <c r="E3276" s="1">
        <v>44596</v>
      </c>
      <c r="F3276" s="1">
        <v>44596</v>
      </c>
      <c r="G3276">
        <v>6634282002</v>
      </c>
      <c r="H3276">
        <v>931830851</v>
      </c>
      <c r="I3276">
        <v>8468.59</v>
      </c>
      <c r="J3276" s="1">
        <v>44656</v>
      </c>
      <c r="K3276">
        <v>7698.72</v>
      </c>
      <c r="L3276" s="1">
        <v>44645</v>
      </c>
      <c r="M3276">
        <v>-11</v>
      </c>
      <c r="N3276" s="8">
        <f t="shared" si="51"/>
        <v>-84685.92</v>
      </c>
    </row>
    <row r="3277" spans="1:14">
      <c r="A3277" t="s">
        <v>14</v>
      </c>
      <c r="B3277" t="s">
        <v>62</v>
      </c>
      <c r="C3277" t="s">
        <v>224</v>
      </c>
      <c r="D3277">
        <v>2483840423</v>
      </c>
      <c r="E3277" s="1">
        <v>44596</v>
      </c>
      <c r="F3277" s="1">
        <v>44596</v>
      </c>
      <c r="G3277">
        <v>6634539377</v>
      </c>
      <c r="H3277" t="s">
        <v>1805</v>
      </c>
      <c r="I3277">
        <v>1098.68</v>
      </c>
      <c r="J3277" s="1">
        <v>44656</v>
      </c>
      <c r="K3277">
        <v>900.56</v>
      </c>
      <c r="L3277" s="1">
        <v>44649</v>
      </c>
      <c r="M3277">
        <v>-7</v>
      </c>
      <c r="N3277" s="8">
        <f t="shared" si="51"/>
        <v>-6303.92</v>
      </c>
    </row>
    <row r="3278" spans="1:14">
      <c r="A3278" t="s">
        <v>14</v>
      </c>
      <c r="B3278" t="s">
        <v>62</v>
      </c>
      <c r="C3278" t="s">
        <v>75</v>
      </c>
      <c r="D3278">
        <v>801720152</v>
      </c>
      <c r="E3278" s="1">
        <v>44596</v>
      </c>
      <c r="F3278" s="1">
        <v>44596</v>
      </c>
      <c r="G3278">
        <v>6634940151</v>
      </c>
      <c r="H3278">
        <v>2200003094</v>
      </c>
      <c r="I3278">
        <v>758.35</v>
      </c>
      <c r="J3278" s="1">
        <v>44656</v>
      </c>
      <c r="K3278">
        <v>621.6</v>
      </c>
      <c r="L3278" s="1">
        <v>44630</v>
      </c>
      <c r="M3278">
        <v>-26</v>
      </c>
      <c r="N3278" s="8">
        <f t="shared" si="51"/>
        <v>-16161.6</v>
      </c>
    </row>
    <row r="3279" spans="1:14">
      <c r="A3279" t="s">
        <v>14</v>
      </c>
      <c r="B3279" t="s">
        <v>62</v>
      </c>
      <c r="C3279" t="s">
        <v>468</v>
      </c>
      <c r="D3279">
        <v>11187430159</v>
      </c>
      <c r="E3279" s="1">
        <v>44596</v>
      </c>
      <c r="F3279" s="1">
        <v>44596</v>
      </c>
      <c r="G3279">
        <v>6635591872</v>
      </c>
      <c r="H3279">
        <v>220001860</v>
      </c>
      <c r="I3279">
        <v>35928.86</v>
      </c>
      <c r="J3279" s="1">
        <v>44656</v>
      </c>
      <c r="K3279">
        <v>32662.6</v>
      </c>
      <c r="L3279" s="1">
        <v>44645</v>
      </c>
      <c r="M3279">
        <v>-11</v>
      </c>
      <c r="N3279" s="8">
        <f t="shared" si="51"/>
        <v>-359288.6</v>
      </c>
    </row>
    <row r="3280" spans="1:14">
      <c r="A3280" t="s">
        <v>14</v>
      </c>
      <c r="B3280" t="s">
        <v>62</v>
      </c>
      <c r="C3280" t="s">
        <v>181</v>
      </c>
      <c r="D3280">
        <v>2707070963</v>
      </c>
      <c r="E3280" s="1">
        <v>44596</v>
      </c>
      <c r="F3280" s="1">
        <v>44596</v>
      </c>
      <c r="G3280">
        <v>6636196491</v>
      </c>
      <c r="H3280">
        <v>8722118467</v>
      </c>
      <c r="I3280">
        <v>18367.54</v>
      </c>
      <c r="J3280" s="1">
        <v>44656</v>
      </c>
      <c r="K3280">
        <v>16697.759999999998</v>
      </c>
      <c r="L3280" s="1">
        <v>44645</v>
      </c>
      <c r="M3280">
        <v>-11</v>
      </c>
      <c r="N3280" s="8">
        <f t="shared" si="51"/>
        <v>-183675.36</v>
      </c>
    </row>
    <row r="3281" spans="1:14">
      <c r="A3281" t="s">
        <v>14</v>
      </c>
      <c r="B3281" t="s">
        <v>62</v>
      </c>
      <c r="C3281" t="s">
        <v>181</v>
      </c>
      <c r="D3281">
        <v>2707070963</v>
      </c>
      <c r="E3281" s="1">
        <v>44596</v>
      </c>
      <c r="F3281" s="1">
        <v>44596</v>
      </c>
      <c r="G3281">
        <v>6636198894</v>
      </c>
      <c r="H3281">
        <v>8722118466</v>
      </c>
      <c r="I3281">
        <v>15657.62</v>
      </c>
      <c r="J3281" s="1">
        <v>44656</v>
      </c>
      <c r="K3281">
        <v>14234.2</v>
      </c>
      <c r="L3281" s="1">
        <v>44645</v>
      </c>
      <c r="M3281">
        <v>-11</v>
      </c>
      <c r="N3281" s="8">
        <f t="shared" si="51"/>
        <v>-156576.20000000001</v>
      </c>
    </row>
    <row r="3282" spans="1:14">
      <c r="A3282" t="s">
        <v>14</v>
      </c>
      <c r="B3282" t="s">
        <v>62</v>
      </c>
      <c r="C3282" t="s">
        <v>849</v>
      </c>
      <c r="D3282">
        <v>970310397</v>
      </c>
      <c r="E3282" s="1">
        <v>44596</v>
      </c>
      <c r="F3282" s="1">
        <v>44596</v>
      </c>
      <c r="G3282">
        <v>6636612875</v>
      </c>
      <c r="H3282" t="s">
        <v>1806</v>
      </c>
      <c r="I3282">
        <v>31060.85</v>
      </c>
      <c r="J3282" s="1">
        <v>44656</v>
      </c>
      <c r="K3282">
        <v>25459.71</v>
      </c>
      <c r="L3282" s="1">
        <v>44645</v>
      </c>
      <c r="M3282">
        <v>-11</v>
      </c>
      <c r="N3282" s="8">
        <f t="shared" si="51"/>
        <v>-280056.81</v>
      </c>
    </row>
    <row r="3283" spans="1:14">
      <c r="A3283" t="s">
        <v>14</v>
      </c>
      <c r="B3283" t="s">
        <v>62</v>
      </c>
      <c r="C3283" t="s">
        <v>619</v>
      </c>
      <c r="D3283">
        <v>322800376</v>
      </c>
      <c r="E3283" s="1">
        <v>44596</v>
      </c>
      <c r="F3283" s="1">
        <v>44596</v>
      </c>
      <c r="G3283">
        <v>6637637357</v>
      </c>
      <c r="H3283">
        <v>8002178</v>
      </c>
      <c r="I3283">
        <v>671</v>
      </c>
      <c r="J3283" s="1">
        <v>44656</v>
      </c>
      <c r="K3283">
        <v>550</v>
      </c>
      <c r="L3283" s="1">
        <v>44645</v>
      </c>
      <c r="M3283">
        <v>-11</v>
      </c>
      <c r="N3283" s="8">
        <f t="shared" si="51"/>
        <v>-6050</v>
      </c>
    </row>
    <row r="3284" spans="1:14">
      <c r="A3284" t="s">
        <v>14</v>
      </c>
      <c r="B3284" t="s">
        <v>62</v>
      </c>
      <c r="C3284" t="s">
        <v>619</v>
      </c>
      <c r="D3284">
        <v>322800376</v>
      </c>
      <c r="E3284" s="1">
        <v>44596</v>
      </c>
      <c r="F3284" s="1">
        <v>44596</v>
      </c>
      <c r="G3284">
        <v>6637637398</v>
      </c>
      <c r="H3284">
        <v>8002179</v>
      </c>
      <c r="I3284">
        <v>68.319999999999993</v>
      </c>
      <c r="J3284" s="1">
        <v>44656</v>
      </c>
      <c r="K3284">
        <v>56</v>
      </c>
      <c r="L3284" s="1">
        <v>44645</v>
      </c>
      <c r="M3284">
        <v>-11</v>
      </c>
      <c r="N3284" s="8">
        <f t="shared" si="51"/>
        <v>-616</v>
      </c>
    </row>
    <row r="3285" spans="1:14">
      <c r="A3285" t="s">
        <v>14</v>
      </c>
      <c r="B3285" t="s">
        <v>62</v>
      </c>
      <c r="C3285" t="s">
        <v>619</v>
      </c>
      <c r="D3285">
        <v>322800376</v>
      </c>
      <c r="E3285" s="1">
        <v>44596</v>
      </c>
      <c r="F3285" s="1">
        <v>44596</v>
      </c>
      <c r="G3285">
        <v>6637637441</v>
      </c>
      <c r="H3285">
        <v>8002176</v>
      </c>
      <c r="I3285">
        <v>262.3</v>
      </c>
      <c r="J3285" s="1">
        <v>44656</v>
      </c>
      <c r="K3285">
        <v>215</v>
      </c>
      <c r="L3285" s="1">
        <v>44645</v>
      </c>
      <c r="M3285">
        <v>-11</v>
      </c>
      <c r="N3285" s="8">
        <f t="shared" si="51"/>
        <v>-2365</v>
      </c>
    </row>
    <row r="3286" spans="1:14">
      <c r="A3286" t="s">
        <v>14</v>
      </c>
      <c r="B3286" t="s">
        <v>62</v>
      </c>
      <c r="C3286" t="s">
        <v>619</v>
      </c>
      <c r="D3286">
        <v>322800376</v>
      </c>
      <c r="E3286" s="1">
        <v>44596</v>
      </c>
      <c r="F3286" s="1">
        <v>44596</v>
      </c>
      <c r="G3286">
        <v>6637637808</v>
      </c>
      <c r="H3286">
        <v>8002183</v>
      </c>
      <c r="I3286">
        <v>19.28</v>
      </c>
      <c r="J3286" s="1">
        <v>44656</v>
      </c>
      <c r="K3286">
        <v>15.8</v>
      </c>
      <c r="L3286" s="1">
        <v>44645</v>
      </c>
      <c r="M3286">
        <v>-11</v>
      </c>
      <c r="N3286" s="8">
        <f t="shared" si="51"/>
        <v>-173.8</v>
      </c>
    </row>
    <row r="3287" spans="1:14">
      <c r="A3287" t="s">
        <v>14</v>
      </c>
      <c r="B3287" t="s">
        <v>62</v>
      </c>
      <c r="C3287" t="s">
        <v>619</v>
      </c>
      <c r="D3287">
        <v>322800376</v>
      </c>
      <c r="E3287" s="1">
        <v>44596</v>
      </c>
      <c r="F3287" s="1">
        <v>44596</v>
      </c>
      <c r="G3287">
        <v>6637637998</v>
      </c>
      <c r="H3287">
        <v>8002181</v>
      </c>
      <c r="I3287">
        <v>50.02</v>
      </c>
      <c r="J3287" s="1">
        <v>44656</v>
      </c>
      <c r="K3287">
        <v>41</v>
      </c>
      <c r="L3287" s="1">
        <v>44645</v>
      </c>
      <c r="M3287">
        <v>-11</v>
      </c>
      <c r="N3287" s="8">
        <f t="shared" si="51"/>
        <v>-451</v>
      </c>
    </row>
    <row r="3288" spans="1:14">
      <c r="A3288" t="s">
        <v>14</v>
      </c>
      <c r="B3288" t="s">
        <v>62</v>
      </c>
      <c r="C3288" t="s">
        <v>619</v>
      </c>
      <c r="D3288">
        <v>322800376</v>
      </c>
      <c r="E3288" s="1">
        <v>44596</v>
      </c>
      <c r="F3288" s="1">
        <v>44596</v>
      </c>
      <c r="G3288">
        <v>6637638220</v>
      </c>
      <c r="H3288">
        <v>8002177</v>
      </c>
      <c r="I3288">
        <v>968.44</v>
      </c>
      <c r="J3288" s="1">
        <v>44656</v>
      </c>
      <c r="K3288">
        <v>793.8</v>
      </c>
      <c r="L3288" s="1">
        <v>44645</v>
      </c>
      <c r="M3288">
        <v>-11</v>
      </c>
      <c r="N3288" s="8">
        <f t="shared" si="51"/>
        <v>-8731.7999999999993</v>
      </c>
    </row>
    <row r="3289" spans="1:14">
      <c r="A3289" t="s">
        <v>14</v>
      </c>
      <c r="B3289" t="s">
        <v>62</v>
      </c>
      <c r="C3289" t="s">
        <v>619</v>
      </c>
      <c r="D3289">
        <v>322800376</v>
      </c>
      <c r="E3289" s="1">
        <v>44596</v>
      </c>
      <c r="F3289" s="1">
        <v>44596</v>
      </c>
      <c r="G3289">
        <v>6637638571</v>
      </c>
      <c r="H3289">
        <v>8002180</v>
      </c>
      <c r="I3289">
        <v>362.34</v>
      </c>
      <c r="J3289" s="1">
        <v>44656</v>
      </c>
      <c r="K3289">
        <v>297</v>
      </c>
      <c r="L3289" s="1">
        <v>44645</v>
      </c>
      <c r="M3289">
        <v>-11</v>
      </c>
      <c r="N3289" s="8">
        <f t="shared" si="51"/>
        <v>-3267</v>
      </c>
    </row>
    <row r="3290" spans="1:14">
      <c r="A3290" t="s">
        <v>14</v>
      </c>
      <c r="B3290" t="s">
        <v>62</v>
      </c>
      <c r="C3290" t="s">
        <v>619</v>
      </c>
      <c r="D3290">
        <v>322800376</v>
      </c>
      <c r="E3290" s="1">
        <v>44596</v>
      </c>
      <c r="F3290" s="1">
        <v>44596</v>
      </c>
      <c r="G3290">
        <v>6637638719</v>
      </c>
      <c r="H3290">
        <v>8002182</v>
      </c>
      <c r="I3290">
        <v>823.5</v>
      </c>
      <c r="J3290" s="1">
        <v>44656</v>
      </c>
      <c r="K3290">
        <v>675</v>
      </c>
      <c r="L3290" s="1">
        <v>44645</v>
      </c>
      <c r="M3290">
        <v>-11</v>
      </c>
      <c r="N3290" s="8">
        <f t="shared" si="51"/>
        <v>-7425</v>
      </c>
    </row>
    <row r="3291" spans="1:14">
      <c r="A3291" t="s">
        <v>14</v>
      </c>
      <c r="B3291" t="s">
        <v>62</v>
      </c>
      <c r="C3291" t="s">
        <v>406</v>
      </c>
      <c r="D3291">
        <v>4974910962</v>
      </c>
      <c r="E3291" s="1">
        <v>44596</v>
      </c>
      <c r="F3291" s="1">
        <v>44596</v>
      </c>
      <c r="G3291">
        <v>6637749090</v>
      </c>
      <c r="H3291">
        <v>2461</v>
      </c>
      <c r="I3291">
        <v>10625.97</v>
      </c>
      <c r="J3291" s="1">
        <v>44656</v>
      </c>
      <c r="K3291">
        <v>9659.9699999999993</v>
      </c>
      <c r="L3291" s="1">
        <v>44642</v>
      </c>
      <c r="M3291">
        <v>-14</v>
      </c>
      <c r="N3291" s="8">
        <f t="shared" si="51"/>
        <v>-135239.57999999999</v>
      </c>
    </row>
    <row r="3292" spans="1:14">
      <c r="A3292" t="s">
        <v>14</v>
      </c>
      <c r="B3292" t="s">
        <v>62</v>
      </c>
      <c r="C3292" t="s">
        <v>406</v>
      </c>
      <c r="D3292">
        <v>4974910962</v>
      </c>
      <c r="E3292" s="1">
        <v>44596</v>
      </c>
      <c r="F3292" s="1">
        <v>44596</v>
      </c>
      <c r="G3292">
        <v>6637749095</v>
      </c>
      <c r="H3292">
        <v>2462</v>
      </c>
      <c r="I3292">
        <v>1830</v>
      </c>
      <c r="J3292" s="1">
        <v>44656</v>
      </c>
      <c r="K3292">
        <v>1663.64</v>
      </c>
      <c r="L3292" s="1">
        <v>44642</v>
      </c>
      <c r="M3292">
        <v>-14</v>
      </c>
      <c r="N3292" s="8">
        <f t="shared" si="51"/>
        <v>-23290.960000000003</v>
      </c>
    </row>
    <row r="3293" spans="1:14">
      <c r="A3293" t="s">
        <v>14</v>
      </c>
      <c r="B3293" t="s">
        <v>62</v>
      </c>
      <c r="C3293" t="s">
        <v>1807</v>
      </c>
      <c r="D3293">
        <v>5376651005</v>
      </c>
      <c r="E3293" s="1">
        <v>44596</v>
      </c>
      <c r="F3293" s="1">
        <v>44596</v>
      </c>
      <c r="G3293">
        <v>6637882143</v>
      </c>
      <c r="H3293" t="s">
        <v>1808</v>
      </c>
      <c r="I3293">
        <v>237.9</v>
      </c>
      <c r="J3293" s="1">
        <v>44656</v>
      </c>
      <c r="K3293">
        <v>195</v>
      </c>
      <c r="L3293" s="1">
        <v>44637</v>
      </c>
      <c r="M3293">
        <v>-19</v>
      </c>
      <c r="N3293" s="8">
        <f t="shared" si="51"/>
        <v>-3705</v>
      </c>
    </row>
    <row r="3294" spans="1:14">
      <c r="A3294" t="s">
        <v>14</v>
      </c>
      <c r="B3294" t="s">
        <v>62</v>
      </c>
      <c r="C3294" t="s">
        <v>1115</v>
      </c>
      <c r="D3294">
        <v>234290658</v>
      </c>
      <c r="E3294" s="1">
        <v>44597</v>
      </c>
      <c r="F3294" s="1">
        <v>44597</v>
      </c>
      <c r="G3294">
        <v>6638302810</v>
      </c>
      <c r="H3294" s="2">
        <v>16862</v>
      </c>
      <c r="I3294">
        <v>1414.47</v>
      </c>
      <c r="J3294" s="1">
        <v>44657</v>
      </c>
      <c r="K3294">
        <v>1159.4000000000001</v>
      </c>
      <c r="L3294" s="1">
        <v>44645</v>
      </c>
      <c r="M3294">
        <v>-12</v>
      </c>
      <c r="N3294" s="8">
        <f t="shared" si="51"/>
        <v>-13912.800000000001</v>
      </c>
    </row>
    <row r="3295" spans="1:14">
      <c r="A3295" t="s">
        <v>14</v>
      </c>
      <c r="B3295" t="s">
        <v>62</v>
      </c>
      <c r="C3295" t="s">
        <v>1115</v>
      </c>
      <c r="D3295">
        <v>234290658</v>
      </c>
      <c r="E3295" s="1">
        <v>44597</v>
      </c>
      <c r="F3295" s="1">
        <v>44597</v>
      </c>
      <c r="G3295">
        <v>6638303265</v>
      </c>
      <c r="H3295" s="2">
        <v>17227</v>
      </c>
      <c r="I3295">
        <v>1259.33</v>
      </c>
      <c r="J3295" s="1">
        <v>44657</v>
      </c>
      <c r="K3295">
        <v>1032.24</v>
      </c>
      <c r="L3295" s="1">
        <v>44645</v>
      </c>
      <c r="M3295">
        <v>-12</v>
      </c>
      <c r="N3295" s="8">
        <f t="shared" si="51"/>
        <v>-12386.880000000001</v>
      </c>
    </row>
    <row r="3296" spans="1:14">
      <c r="A3296" t="s">
        <v>14</v>
      </c>
      <c r="B3296" t="s">
        <v>62</v>
      </c>
      <c r="C3296" t="s">
        <v>1115</v>
      </c>
      <c r="D3296">
        <v>234290658</v>
      </c>
      <c r="E3296" s="1">
        <v>44597</v>
      </c>
      <c r="F3296" s="1">
        <v>44597</v>
      </c>
      <c r="G3296">
        <v>6638303658</v>
      </c>
      <c r="H3296" s="2">
        <v>16497</v>
      </c>
      <c r="I3296">
        <v>1213.7</v>
      </c>
      <c r="J3296" s="1">
        <v>44657</v>
      </c>
      <c r="K3296">
        <v>994.84</v>
      </c>
      <c r="L3296" s="1">
        <v>44645</v>
      </c>
      <c r="M3296">
        <v>-12</v>
      </c>
      <c r="N3296" s="8">
        <f t="shared" si="51"/>
        <v>-11938.08</v>
      </c>
    </row>
    <row r="3297" spans="1:14">
      <c r="A3297" t="s">
        <v>14</v>
      </c>
      <c r="B3297" t="s">
        <v>62</v>
      </c>
      <c r="C3297" t="s">
        <v>1115</v>
      </c>
      <c r="D3297">
        <v>234290658</v>
      </c>
      <c r="E3297" s="1">
        <v>44597</v>
      </c>
      <c r="F3297" s="1">
        <v>44597</v>
      </c>
      <c r="G3297">
        <v>6638304014</v>
      </c>
      <c r="H3297" s="2">
        <v>17593</v>
      </c>
      <c r="I3297">
        <v>33131.54</v>
      </c>
      <c r="J3297" s="1">
        <v>44657</v>
      </c>
      <c r="K3297">
        <v>27157</v>
      </c>
      <c r="L3297" s="1">
        <v>44645</v>
      </c>
      <c r="M3297">
        <v>-12</v>
      </c>
      <c r="N3297" s="8">
        <f t="shared" si="51"/>
        <v>-325884</v>
      </c>
    </row>
    <row r="3298" spans="1:14">
      <c r="A3298" t="s">
        <v>14</v>
      </c>
      <c r="B3298" t="s">
        <v>62</v>
      </c>
      <c r="C3298" t="s">
        <v>1809</v>
      </c>
      <c r="D3298">
        <v>4709610150</v>
      </c>
      <c r="E3298" s="1">
        <v>44597</v>
      </c>
      <c r="F3298" s="1">
        <v>44597</v>
      </c>
      <c r="G3298">
        <v>6638500177</v>
      </c>
      <c r="H3298" t="s">
        <v>1810</v>
      </c>
      <c r="I3298">
        <v>549</v>
      </c>
      <c r="J3298" s="1">
        <v>44657</v>
      </c>
      <c r="K3298">
        <v>450</v>
      </c>
      <c r="L3298" s="1">
        <v>44645</v>
      </c>
      <c r="M3298">
        <v>-12</v>
      </c>
      <c r="N3298" s="8">
        <f t="shared" si="51"/>
        <v>-5400</v>
      </c>
    </row>
    <row r="3299" spans="1:14">
      <c r="A3299" t="s">
        <v>14</v>
      </c>
      <c r="B3299" t="s">
        <v>62</v>
      </c>
      <c r="C3299" t="s">
        <v>676</v>
      </c>
      <c r="D3299">
        <v>967900325</v>
      </c>
      <c r="E3299" s="1">
        <v>44597</v>
      </c>
      <c r="F3299" s="1">
        <v>44597</v>
      </c>
      <c r="G3299">
        <v>6638556359</v>
      </c>
      <c r="H3299" t="s">
        <v>455</v>
      </c>
      <c r="I3299">
        <v>39040</v>
      </c>
      <c r="J3299" s="1">
        <v>44657</v>
      </c>
      <c r="K3299">
        <v>32000</v>
      </c>
      <c r="L3299" s="1">
        <v>44616</v>
      </c>
      <c r="M3299">
        <v>-41</v>
      </c>
      <c r="N3299" s="8">
        <f t="shared" si="51"/>
        <v>-1312000</v>
      </c>
    </row>
    <row r="3300" spans="1:14">
      <c r="A3300" t="s">
        <v>14</v>
      </c>
      <c r="B3300" t="s">
        <v>62</v>
      </c>
      <c r="C3300" t="s">
        <v>631</v>
      </c>
      <c r="D3300">
        <v>1286700487</v>
      </c>
      <c r="E3300" s="1">
        <v>44597</v>
      </c>
      <c r="F3300" s="1">
        <v>44597</v>
      </c>
      <c r="G3300">
        <v>6638683808</v>
      </c>
      <c r="H3300">
        <v>50001278</v>
      </c>
      <c r="I3300">
        <v>459.9</v>
      </c>
      <c r="J3300" s="1">
        <v>44657</v>
      </c>
      <c r="K3300">
        <v>418.09</v>
      </c>
      <c r="L3300" s="1">
        <v>44645</v>
      </c>
      <c r="M3300">
        <v>-12</v>
      </c>
      <c r="N3300" s="8">
        <f t="shared" si="51"/>
        <v>-5017.08</v>
      </c>
    </row>
    <row r="3301" spans="1:14">
      <c r="A3301" t="s">
        <v>14</v>
      </c>
      <c r="B3301" t="s">
        <v>62</v>
      </c>
      <c r="C3301" t="s">
        <v>631</v>
      </c>
      <c r="D3301">
        <v>1286700487</v>
      </c>
      <c r="E3301" s="1">
        <v>44597</v>
      </c>
      <c r="F3301" s="1">
        <v>44597</v>
      </c>
      <c r="G3301">
        <v>6638683811</v>
      </c>
      <c r="H3301">
        <v>50001277</v>
      </c>
      <c r="I3301">
        <v>541.20000000000005</v>
      </c>
      <c r="J3301" s="1">
        <v>44657</v>
      </c>
      <c r="K3301">
        <v>492</v>
      </c>
      <c r="L3301" s="1">
        <v>44645</v>
      </c>
      <c r="M3301">
        <v>-12</v>
      </c>
      <c r="N3301" s="8">
        <f t="shared" si="51"/>
        <v>-5904</v>
      </c>
    </row>
    <row r="3302" spans="1:14">
      <c r="A3302" t="s">
        <v>14</v>
      </c>
      <c r="B3302" t="s">
        <v>62</v>
      </c>
      <c r="C3302" t="s">
        <v>631</v>
      </c>
      <c r="D3302">
        <v>1286700487</v>
      </c>
      <c r="E3302" s="1">
        <v>44597</v>
      </c>
      <c r="F3302" s="1">
        <v>44597</v>
      </c>
      <c r="G3302">
        <v>6638684433</v>
      </c>
      <c r="H3302">
        <v>50001279</v>
      </c>
      <c r="I3302">
        <v>24.2</v>
      </c>
      <c r="J3302" s="1">
        <v>44657</v>
      </c>
      <c r="K3302">
        <v>22</v>
      </c>
      <c r="L3302" s="1">
        <v>44645</v>
      </c>
      <c r="M3302">
        <v>-12</v>
      </c>
      <c r="N3302" s="8">
        <f t="shared" si="51"/>
        <v>-264</v>
      </c>
    </row>
    <row r="3303" spans="1:14">
      <c r="A3303" t="s">
        <v>14</v>
      </c>
      <c r="B3303" t="s">
        <v>62</v>
      </c>
      <c r="C3303" t="s">
        <v>137</v>
      </c>
      <c r="D3303" t="s">
        <v>138</v>
      </c>
      <c r="E3303" s="1">
        <v>44597</v>
      </c>
      <c r="F3303" s="1">
        <v>44597</v>
      </c>
      <c r="G3303">
        <v>6638886164</v>
      </c>
      <c r="H3303" t="s">
        <v>1811</v>
      </c>
      <c r="I3303">
        <v>501</v>
      </c>
      <c r="J3303" s="1">
        <v>44657</v>
      </c>
      <c r="K3303">
        <v>501</v>
      </c>
      <c r="L3303" s="1">
        <v>44608</v>
      </c>
      <c r="M3303">
        <v>-49</v>
      </c>
      <c r="N3303" s="8">
        <f t="shared" si="51"/>
        <v>-24549</v>
      </c>
    </row>
    <row r="3304" spans="1:14">
      <c r="A3304" t="s">
        <v>14</v>
      </c>
      <c r="B3304" t="s">
        <v>62</v>
      </c>
      <c r="C3304" t="s">
        <v>333</v>
      </c>
      <c r="D3304">
        <v>11173091007</v>
      </c>
      <c r="E3304" s="1">
        <v>44597</v>
      </c>
      <c r="F3304" s="1">
        <v>44597</v>
      </c>
      <c r="G3304">
        <v>6639069899</v>
      </c>
      <c r="H3304" t="s">
        <v>1812</v>
      </c>
      <c r="I3304">
        <v>294.75</v>
      </c>
      <c r="J3304" s="1">
        <v>44657</v>
      </c>
      <c r="K3304">
        <v>241.6</v>
      </c>
      <c r="L3304" s="1">
        <v>44645</v>
      </c>
      <c r="M3304">
        <v>-12</v>
      </c>
      <c r="N3304" s="8">
        <f t="shared" si="51"/>
        <v>-2899.2</v>
      </c>
    </row>
    <row r="3305" spans="1:14">
      <c r="A3305" t="s">
        <v>14</v>
      </c>
      <c r="B3305" t="s">
        <v>62</v>
      </c>
      <c r="C3305" t="s">
        <v>1349</v>
      </c>
      <c r="D3305" t="s">
        <v>1350</v>
      </c>
      <c r="E3305" s="1">
        <v>44597</v>
      </c>
      <c r="F3305" s="1">
        <v>44597</v>
      </c>
      <c r="G3305">
        <v>6639194421</v>
      </c>
      <c r="H3305">
        <v>2</v>
      </c>
      <c r="I3305">
        <v>1000</v>
      </c>
      <c r="J3305" s="1">
        <v>44657</v>
      </c>
      <c r="K3305">
        <v>1000</v>
      </c>
      <c r="L3305" s="1">
        <v>44600</v>
      </c>
      <c r="M3305">
        <v>-57</v>
      </c>
      <c r="N3305" s="8">
        <f t="shared" si="51"/>
        <v>-57000</v>
      </c>
    </row>
    <row r="3306" spans="1:14">
      <c r="A3306" t="s">
        <v>14</v>
      </c>
      <c r="B3306" t="s">
        <v>62</v>
      </c>
      <c r="C3306" t="s">
        <v>398</v>
      </c>
      <c r="D3306">
        <v>1850920388</v>
      </c>
      <c r="E3306" s="1">
        <v>44597</v>
      </c>
      <c r="F3306" s="1">
        <v>44597</v>
      </c>
      <c r="G3306">
        <v>6639256909</v>
      </c>
      <c r="H3306" t="s">
        <v>1813</v>
      </c>
      <c r="I3306">
        <v>1427.03</v>
      </c>
      <c r="J3306" s="1">
        <v>44657</v>
      </c>
      <c r="K3306">
        <v>1169.7</v>
      </c>
      <c r="L3306" s="1">
        <v>44652</v>
      </c>
      <c r="M3306">
        <v>-5</v>
      </c>
      <c r="N3306" s="8">
        <f t="shared" si="51"/>
        <v>-5848.5</v>
      </c>
    </row>
    <row r="3307" spans="1:14">
      <c r="A3307" t="s">
        <v>14</v>
      </c>
      <c r="B3307" t="s">
        <v>62</v>
      </c>
      <c r="C3307" t="s">
        <v>169</v>
      </c>
      <c r="D3307">
        <v>1313240424</v>
      </c>
      <c r="E3307" s="1">
        <v>44597</v>
      </c>
      <c r="F3307" s="1">
        <v>44597</v>
      </c>
      <c r="G3307">
        <v>6639267481</v>
      </c>
      <c r="H3307" t="s">
        <v>1814</v>
      </c>
      <c r="I3307">
        <v>1218.54</v>
      </c>
      <c r="J3307" s="1">
        <v>44657</v>
      </c>
      <c r="K3307">
        <v>998.8</v>
      </c>
      <c r="L3307" s="1">
        <v>44645</v>
      </c>
      <c r="M3307">
        <v>-12</v>
      </c>
      <c r="N3307" s="8">
        <f t="shared" si="51"/>
        <v>-11985.599999999999</v>
      </c>
    </row>
    <row r="3308" spans="1:14">
      <c r="A3308" t="s">
        <v>14</v>
      </c>
      <c r="B3308" t="s">
        <v>62</v>
      </c>
      <c r="C3308" t="s">
        <v>169</v>
      </c>
      <c r="D3308">
        <v>1313240424</v>
      </c>
      <c r="E3308" s="1">
        <v>44597</v>
      </c>
      <c r="F3308" s="1">
        <v>44597</v>
      </c>
      <c r="G3308">
        <v>6639267495</v>
      </c>
      <c r="H3308" t="s">
        <v>1815</v>
      </c>
      <c r="I3308">
        <v>1335.6</v>
      </c>
      <c r="J3308" s="1">
        <v>44657</v>
      </c>
      <c r="K3308">
        <v>1272</v>
      </c>
      <c r="L3308" s="1">
        <v>44645</v>
      </c>
      <c r="M3308">
        <v>-12</v>
      </c>
      <c r="N3308" s="8">
        <f t="shared" si="51"/>
        <v>-15264</v>
      </c>
    </row>
    <row r="3309" spans="1:14">
      <c r="A3309" t="s">
        <v>14</v>
      </c>
      <c r="B3309" t="s">
        <v>62</v>
      </c>
      <c r="C3309" t="s">
        <v>169</v>
      </c>
      <c r="D3309">
        <v>1313240424</v>
      </c>
      <c r="E3309" s="1">
        <v>44597</v>
      </c>
      <c r="F3309" s="1">
        <v>44597</v>
      </c>
      <c r="G3309">
        <v>6639267517</v>
      </c>
      <c r="H3309" t="s">
        <v>1816</v>
      </c>
      <c r="I3309">
        <v>1423.5</v>
      </c>
      <c r="J3309" s="1">
        <v>44657</v>
      </c>
      <c r="K3309">
        <v>1166.8</v>
      </c>
      <c r="L3309" s="1">
        <v>44645</v>
      </c>
      <c r="M3309">
        <v>-12</v>
      </c>
      <c r="N3309" s="8">
        <f t="shared" si="51"/>
        <v>-14001.599999999999</v>
      </c>
    </row>
    <row r="3310" spans="1:14">
      <c r="A3310" t="s">
        <v>14</v>
      </c>
      <c r="B3310" t="s">
        <v>62</v>
      </c>
      <c r="C3310" t="s">
        <v>169</v>
      </c>
      <c r="D3310">
        <v>1313240424</v>
      </c>
      <c r="E3310" s="1">
        <v>44597</v>
      </c>
      <c r="F3310" s="1">
        <v>44597</v>
      </c>
      <c r="G3310">
        <v>6639267583</v>
      </c>
      <c r="H3310" t="s">
        <v>1817</v>
      </c>
      <c r="I3310">
        <v>523.14</v>
      </c>
      <c r="J3310" s="1">
        <v>44657</v>
      </c>
      <c r="K3310">
        <v>428.8</v>
      </c>
      <c r="L3310" s="1">
        <v>44645</v>
      </c>
      <c r="M3310">
        <v>-12</v>
      </c>
      <c r="N3310" s="8">
        <f t="shared" si="51"/>
        <v>-5145.6000000000004</v>
      </c>
    </row>
    <row r="3311" spans="1:14">
      <c r="A3311" t="s">
        <v>14</v>
      </c>
      <c r="B3311" t="s">
        <v>62</v>
      </c>
      <c r="C3311" t="s">
        <v>169</v>
      </c>
      <c r="D3311">
        <v>1313240424</v>
      </c>
      <c r="E3311" s="1">
        <v>44597</v>
      </c>
      <c r="F3311" s="1">
        <v>44597</v>
      </c>
      <c r="G3311">
        <v>6639267590</v>
      </c>
      <c r="H3311" t="s">
        <v>1818</v>
      </c>
      <c r="I3311">
        <v>780.8</v>
      </c>
      <c r="J3311" s="1">
        <v>44657</v>
      </c>
      <c r="K3311">
        <v>640</v>
      </c>
      <c r="L3311" s="1">
        <v>44645</v>
      </c>
      <c r="M3311">
        <v>-12</v>
      </c>
      <c r="N3311" s="8">
        <f t="shared" si="51"/>
        <v>-7680</v>
      </c>
    </row>
    <row r="3312" spans="1:14">
      <c r="A3312" t="s">
        <v>14</v>
      </c>
      <c r="B3312" t="s">
        <v>62</v>
      </c>
      <c r="C3312" t="s">
        <v>169</v>
      </c>
      <c r="D3312">
        <v>1313240424</v>
      </c>
      <c r="E3312" s="1">
        <v>44597</v>
      </c>
      <c r="F3312" s="1">
        <v>44597</v>
      </c>
      <c r="G3312">
        <v>6639267626</v>
      </c>
      <c r="H3312" t="s">
        <v>1819</v>
      </c>
      <c r="I3312">
        <v>780.8</v>
      </c>
      <c r="J3312" s="1">
        <v>44657</v>
      </c>
      <c r="K3312">
        <v>640</v>
      </c>
      <c r="L3312" s="1">
        <v>44645</v>
      </c>
      <c r="M3312">
        <v>-12</v>
      </c>
      <c r="N3312" s="8">
        <f t="shared" si="51"/>
        <v>-7680</v>
      </c>
    </row>
    <row r="3313" spans="1:14">
      <c r="A3313" t="s">
        <v>14</v>
      </c>
      <c r="B3313" t="s">
        <v>62</v>
      </c>
      <c r="C3313" t="s">
        <v>99</v>
      </c>
      <c r="D3313">
        <v>803890151</v>
      </c>
      <c r="E3313" s="1">
        <v>44597</v>
      </c>
      <c r="F3313" s="1">
        <v>44597</v>
      </c>
      <c r="G3313">
        <v>6640415441</v>
      </c>
      <c r="H3313">
        <v>222008342</v>
      </c>
      <c r="I3313">
        <v>197.64</v>
      </c>
      <c r="J3313" s="1">
        <v>44657</v>
      </c>
      <c r="K3313">
        <v>162</v>
      </c>
      <c r="L3313" s="1">
        <v>44645</v>
      </c>
      <c r="M3313">
        <v>-12</v>
      </c>
      <c r="N3313" s="8">
        <f t="shared" si="51"/>
        <v>-1944</v>
      </c>
    </row>
    <row r="3314" spans="1:14">
      <c r="A3314" t="s">
        <v>14</v>
      </c>
      <c r="B3314" t="s">
        <v>62</v>
      </c>
      <c r="C3314" t="s">
        <v>72</v>
      </c>
      <c r="D3314">
        <v>9238800156</v>
      </c>
      <c r="E3314" s="1">
        <v>44597</v>
      </c>
      <c r="F3314" s="1">
        <v>44597</v>
      </c>
      <c r="G3314">
        <v>6640565696</v>
      </c>
      <c r="H3314">
        <v>1209079022</v>
      </c>
      <c r="I3314">
        <v>512.4</v>
      </c>
      <c r="J3314" s="1">
        <v>44657</v>
      </c>
      <c r="K3314">
        <v>420</v>
      </c>
      <c r="L3314" s="1">
        <v>44645</v>
      </c>
      <c r="M3314">
        <v>-12</v>
      </c>
      <c r="N3314" s="8">
        <f t="shared" si="51"/>
        <v>-5040</v>
      </c>
    </row>
    <row r="3315" spans="1:14">
      <c r="A3315" t="s">
        <v>14</v>
      </c>
      <c r="B3315" t="s">
        <v>62</v>
      </c>
      <c r="C3315" t="s">
        <v>72</v>
      </c>
      <c r="D3315">
        <v>9238800156</v>
      </c>
      <c r="E3315" s="1">
        <v>44597</v>
      </c>
      <c r="F3315" s="1">
        <v>44597</v>
      </c>
      <c r="G3315">
        <v>6640565740</v>
      </c>
      <c r="H3315">
        <v>1209079021</v>
      </c>
      <c r="I3315">
        <v>844.2</v>
      </c>
      <c r="J3315" s="1">
        <v>44657</v>
      </c>
      <c r="K3315">
        <v>804</v>
      </c>
      <c r="L3315" s="1">
        <v>44645</v>
      </c>
      <c r="M3315">
        <v>-12</v>
      </c>
      <c r="N3315" s="8">
        <f t="shared" si="51"/>
        <v>-9648</v>
      </c>
    </row>
    <row r="3316" spans="1:14">
      <c r="A3316" t="s">
        <v>14</v>
      </c>
      <c r="B3316" t="s">
        <v>62</v>
      </c>
      <c r="C3316" t="s">
        <v>72</v>
      </c>
      <c r="D3316">
        <v>9238800156</v>
      </c>
      <c r="E3316" s="1">
        <v>44597</v>
      </c>
      <c r="F3316" s="1">
        <v>44597</v>
      </c>
      <c r="G3316">
        <v>6640566058</v>
      </c>
      <c r="H3316">
        <v>1209079023</v>
      </c>
      <c r="I3316">
        <v>658.8</v>
      </c>
      <c r="J3316" s="1">
        <v>44657</v>
      </c>
      <c r="K3316">
        <v>540</v>
      </c>
      <c r="L3316" s="1">
        <v>44645</v>
      </c>
      <c r="M3316">
        <v>-12</v>
      </c>
      <c r="N3316" s="8">
        <f t="shared" si="51"/>
        <v>-6480</v>
      </c>
    </row>
    <row r="3317" spans="1:14">
      <c r="A3317" t="s">
        <v>14</v>
      </c>
      <c r="B3317" t="s">
        <v>62</v>
      </c>
      <c r="C3317" t="s">
        <v>709</v>
      </c>
      <c r="D3317" t="s">
        <v>710</v>
      </c>
      <c r="E3317" s="1">
        <v>44597</v>
      </c>
      <c r="F3317" s="1">
        <v>44597</v>
      </c>
      <c r="G3317">
        <v>6640743071</v>
      </c>
      <c r="H3317" t="s">
        <v>1545</v>
      </c>
      <c r="I3317">
        <v>2666.66</v>
      </c>
      <c r="J3317" s="1">
        <v>44657</v>
      </c>
      <c r="K3317">
        <v>2666.66</v>
      </c>
      <c r="L3317" s="1">
        <v>44606</v>
      </c>
      <c r="M3317">
        <v>-51</v>
      </c>
      <c r="N3317" s="8">
        <f t="shared" si="51"/>
        <v>-135999.66</v>
      </c>
    </row>
    <row r="3318" spans="1:14">
      <c r="A3318" t="s">
        <v>14</v>
      </c>
      <c r="B3318" t="s">
        <v>62</v>
      </c>
      <c r="C3318" t="s">
        <v>216</v>
      </c>
      <c r="D3318">
        <v>735390155</v>
      </c>
      <c r="E3318" s="1">
        <v>44597</v>
      </c>
      <c r="F3318" s="1">
        <v>44597</v>
      </c>
      <c r="G3318">
        <v>6641013276</v>
      </c>
      <c r="H3318">
        <v>1020622253</v>
      </c>
      <c r="I3318">
        <v>65493.27</v>
      </c>
      <c r="J3318" s="1">
        <v>44657</v>
      </c>
      <c r="K3318">
        <v>59539.34</v>
      </c>
      <c r="L3318" s="1">
        <v>44616</v>
      </c>
      <c r="M3318">
        <v>-41</v>
      </c>
      <c r="N3318" s="8">
        <f t="shared" si="51"/>
        <v>-2441112.94</v>
      </c>
    </row>
    <row r="3319" spans="1:14">
      <c r="A3319" t="s">
        <v>14</v>
      </c>
      <c r="B3319" t="s">
        <v>62</v>
      </c>
      <c r="C3319" t="s">
        <v>216</v>
      </c>
      <c r="D3319">
        <v>735390155</v>
      </c>
      <c r="E3319" s="1">
        <v>44597</v>
      </c>
      <c r="F3319" s="1">
        <v>44597</v>
      </c>
      <c r="G3319">
        <v>6641019664</v>
      </c>
      <c r="H3319">
        <v>1020622252</v>
      </c>
      <c r="I3319">
        <v>8105.3</v>
      </c>
      <c r="J3319" s="1">
        <v>44657</v>
      </c>
      <c r="K3319">
        <v>7368.45</v>
      </c>
      <c r="L3319" s="1">
        <v>44616</v>
      </c>
      <c r="M3319">
        <v>-41</v>
      </c>
      <c r="N3319" s="8">
        <f t="shared" si="51"/>
        <v>-302106.45</v>
      </c>
    </row>
    <row r="3320" spans="1:14">
      <c r="A3320" t="s">
        <v>14</v>
      </c>
      <c r="B3320" t="s">
        <v>62</v>
      </c>
      <c r="C3320" t="s">
        <v>205</v>
      </c>
      <c r="D3320">
        <v>747170157</v>
      </c>
      <c r="E3320" s="1">
        <v>44597</v>
      </c>
      <c r="F3320" s="1">
        <v>44597</v>
      </c>
      <c r="G3320">
        <v>6641342802</v>
      </c>
      <c r="H3320">
        <v>6752001339</v>
      </c>
      <c r="I3320">
        <v>2500</v>
      </c>
      <c r="J3320" s="1">
        <v>44657</v>
      </c>
      <c r="K3320">
        <v>2500</v>
      </c>
      <c r="L3320" s="1">
        <v>44634</v>
      </c>
      <c r="M3320">
        <v>-23</v>
      </c>
      <c r="N3320" s="8">
        <f t="shared" si="51"/>
        <v>-57500</v>
      </c>
    </row>
    <row r="3321" spans="1:14">
      <c r="A3321" t="s">
        <v>14</v>
      </c>
      <c r="B3321" t="s">
        <v>62</v>
      </c>
      <c r="C3321" t="s">
        <v>75</v>
      </c>
      <c r="D3321">
        <v>801720152</v>
      </c>
      <c r="E3321" s="1">
        <v>44597</v>
      </c>
      <c r="F3321" s="1">
        <v>44597</v>
      </c>
      <c r="G3321">
        <v>6641833830</v>
      </c>
      <c r="H3321">
        <v>2200003403</v>
      </c>
      <c r="I3321">
        <v>11828.75</v>
      </c>
      <c r="J3321" s="1">
        <v>44657</v>
      </c>
      <c r="K3321">
        <v>9695.7000000000007</v>
      </c>
      <c r="L3321" s="1">
        <v>44630</v>
      </c>
      <c r="M3321">
        <v>-27</v>
      </c>
      <c r="N3321" s="8">
        <f t="shared" si="51"/>
        <v>-261783.90000000002</v>
      </c>
    </row>
    <row r="3322" spans="1:14">
      <c r="A3322" t="s">
        <v>14</v>
      </c>
      <c r="B3322" t="s">
        <v>62</v>
      </c>
      <c r="C3322" t="s">
        <v>623</v>
      </c>
      <c r="D3322">
        <v>6714021000</v>
      </c>
      <c r="E3322" s="1">
        <v>44597</v>
      </c>
      <c r="F3322" s="1">
        <v>44597</v>
      </c>
      <c r="G3322">
        <v>6642028231</v>
      </c>
      <c r="H3322">
        <v>202230004373</v>
      </c>
      <c r="I3322">
        <v>435.54</v>
      </c>
      <c r="J3322" s="1">
        <v>44657</v>
      </c>
      <c r="K3322">
        <v>357</v>
      </c>
      <c r="L3322" s="1">
        <v>44645</v>
      </c>
      <c r="M3322">
        <v>-12</v>
      </c>
      <c r="N3322" s="8">
        <f t="shared" si="51"/>
        <v>-4284</v>
      </c>
    </row>
    <row r="3323" spans="1:14">
      <c r="A3323" t="s">
        <v>14</v>
      </c>
      <c r="B3323" t="s">
        <v>62</v>
      </c>
      <c r="C3323" t="s">
        <v>466</v>
      </c>
      <c r="D3323">
        <v>5526631006</v>
      </c>
      <c r="E3323" s="1">
        <v>44597</v>
      </c>
      <c r="F3323" s="1">
        <v>44597</v>
      </c>
      <c r="G3323">
        <v>6642124508</v>
      </c>
      <c r="H3323" t="s">
        <v>1820</v>
      </c>
      <c r="I3323">
        <v>1201.1199999999999</v>
      </c>
      <c r="J3323" s="1">
        <v>44657</v>
      </c>
      <c r="K3323">
        <v>1068.8</v>
      </c>
      <c r="L3323" s="1">
        <v>44645</v>
      </c>
      <c r="M3323">
        <v>-12</v>
      </c>
      <c r="N3323" s="8">
        <f t="shared" si="51"/>
        <v>-12825.599999999999</v>
      </c>
    </row>
    <row r="3324" spans="1:14">
      <c r="A3324" t="s">
        <v>14</v>
      </c>
      <c r="B3324" t="s">
        <v>62</v>
      </c>
      <c r="C3324" t="s">
        <v>158</v>
      </c>
      <c r="D3324">
        <v>9714010965</v>
      </c>
      <c r="E3324" s="1">
        <v>44597</v>
      </c>
      <c r="F3324" s="1">
        <v>44597</v>
      </c>
      <c r="G3324">
        <v>6643063338</v>
      </c>
      <c r="H3324" t="s">
        <v>1821</v>
      </c>
      <c r="I3324">
        <v>852.78</v>
      </c>
      <c r="J3324" s="1">
        <v>44657</v>
      </c>
      <c r="K3324">
        <v>699</v>
      </c>
      <c r="L3324" s="1">
        <v>44641</v>
      </c>
      <c r="M3324">
        <v>-16</v>
      </c>
      <c r="N3324" s="8">
        <f t="shared" si="51"/>
        <v>-11184</v>
      </c>
    </row>
    <row r="3325" spans="1:14">
      <c r="A3325" t="s">
        <v>14</v>
      </c>
      <c r="B3325" t="s">
        <v>62</v>
      </c>
      <c r="C3325" t="s">
        <v>601</v>
      </c>
      <c r="D3325">
        <v>11654150157</v>
      </c>
      <c r="E3325" s="1">
        <v>44597</v>
      </c>
      <c r="F3325" s="1">
        <v>44597</v>
      </c>
      <c r="G3325">
        <v>6644663078</v>
      </c>
      <c r="H3325">
        <v>3300017050</v>
      </c>
      <c r="I3325">
        <v>272.58</v>
      </c>
      <c r="J3325" s="1">
        <v>44657</v>
      </c>
      <c r="K3325">
        <v>247.8</v>
      </c>
      <c r="L3325" s="1">
        <v>44645</v>
      </c>
      <c r="M3325">
        <v>-12</v>
      </c>
      <c r="N3325" s="8">
        <f t="shared" si="51"/>
        <v>-2973.6000000000004</v>
      </c>
    </row>
    <row r="3326" spans="1:14">
      <c r="A3326" t="s">
        <v>14</v>
      </c>
      <c r="B3326" t="s">
        <v>62</v>
      </c>
      <c r="C3326" t="s">
        <v>601</v>
      </c>
      <c r="D3326">
        <v>11654150157</v>
      </c>
      <c r="E3326" s="1">
        <v>44597</v>
      </c>
      <c r="F3326" s="1">
        <v>44597</v>
      </c>
      <c r="G3326">
        <v>6644663277</v>
      </c>
      <c r="H3326">
        <v>3300017051</v>
      </c>
      <c r="I3326">
        <v>200.48</v>
      </c>
      <c r="J3326" s="1">
        <v>44657</v>
      </c>
      <c r="K3326">
        <v>182.25</v>
      </c>
      <c r="L3326" s="1">
        <v>44645</v>
      </c>
      <c r="M3326">
        <v>-12</v>
      </c>
      <c r="N3326" s="8">
        <f t="shared" si="51"/>
        <v>-2187</v>
      </c>
    </row>
    <row r="3327" spans="1:14">
      <c r="A3327" t="s">
        <v>14</v>
      </c>
      <c r="B3327" t="s">
        <v>62</v>
      </c>
      <c r="C3327" t="s">
        <v>614</v>
      </c>
      <c r="D3327">
        <v>2790240101</v>
      </c>
      <c r="E3327" s="1">
        <v>44597</v>
      </c>
      <c r="F3327" s="1">
        <v>44597</v>
      </c>
      <c r="G3327">
        <v>6644864636</v>
      </c>
      <c r="H3327">
        <v>2431</v>
      </c>
      <c r="I3327">
        <v>78.08</v>
      </c>
      <c r="J3327" s="1">
        <v>44657</v>
      </c>
      <c r="K3327">
        <v>64</v>
      </c>
      <c r="L3327" s="1">
        <v>44645</v>
      </c>
      <c r="M3327">
        <v>-12</v>
      </c>
      <c r="N3327" s="8">
        <f t="shared" si="51"/>
        <v>-768</v>
      </c>
    </row>
    <row r="3328" spans="1:14">
      <c r="A3328" t="s">
        <v>14</v>
      </c>
      <c r="B3328" t="s">
        <v>62</v>
      </c>
      <c r="C3328" t="s">
        <v>614</v>
      </c>
      <c r="D3328">
        <v>2790240101</v>
      </c>
      <c r="E3328" s="1">
        <v>44598</v>
      </c>
      <c r="F3328" s="1">
        <v>44598</v>
      </c>
      <c r="G3328">
        <v>6644864694</v>
      </c>
      <c r="H3328">
        <v>2432</v>
      </c>
      <c r="I3328">
        <v>585.6</v>
      </c>
      <c r="J3328" s="1">
        <v>44658</v>
      </c>
      <c r="K3328">
        <v>480</v>
      </c>
      <c r="L3328" s="1">
        <v>44645</v>
      </c>
      <c r="M3328">
        <v>-13</v>
      </c>
      <c r="N3328" s="8">
        <f t="shared" si="51"/>
        <v>-6240</v>
      </c>
    </row>
    <row r="3329" spans="1:14">
      <c r="A3329" t="s">
        <v>14</v>
      </c>
      <c r="B3329" t="s">
        <v>62</v>
      </c>
      <c r="C3329" t="s">
        <v>614</v>
      </c>
      <c r="D3329">
        <v>2790240101</v>
      </c>
      <c r="E3329" s="1">
        <v>44597</v>
      </c>
      <c r="F3329" s="1">
        <v>44597</v>
      </c>
      <c r="G3329">
        <v>6644864728</v>
      </c>
      <c r="H3329">
        <v>2433</v>
      </c>
      <c r="I3329">
        <v>549</v>
      </c>
      <c r="J3329" s="1">
        <v>44657</v>
      </c>
      <c r="K3329">
        <v>450</v>
      </c>
      <c r="L3329" s="1">
        <v>44645</v>
      </c>
      <c r="M3329">
        <v>-12</v>
      </c>
      <c r="N3329" s="8">
        <f t="shared" si="51"/>
        <v>-5400</v>
      </c>
    </row>
    <row r="3330" spans="1:14">
      <c r="A3330" t="s">
        <v>14</v>
      </c>
      <c r="B3330" t="s">
        <v>62</v>
      </c>
      <c r="C3330" t="s">
        <v>614</v>
      </c>
      <c r="D3330">
        <v>2790240101</v>
      </c>
      <c r="E3330" s="1">
        <v>44597</v>
      </c>
      <c r="F3330" s="1">
        <v>44597</v>
      </c>
      <c r="G3330">
        <v>6644864845</v>
      </c>
      <c r="H3330">
        <v>2434</v>
      </c>
      <c r="I3330">
        <v>341.6</v>
      </c>
      <c r="J3330" s="1">
        <v>44657</v>
      </c>
      <c r="K3330">
        <v>280</v>
      </c>
      <c r="L3330" s="1">
        <v>44645</v>
      </c>
      <c r="M3330">
        <v>-12</v>
      </c>
      <c r="N3330" s="8">
        <f t="shared" si="51"/>
        <v>-3360</v>
      </c>
    </row>
    <row r="3331" spans="1:14">
      <c r="A3331" t="s">
        <v>14</v>
      </c>
      <c r="B3331" t="s">
        <v>62</v>
      </c>
      <c r="C3331" t="s">
        <v>614</v>
      </c>
      <c r="D3331">
        <v>2790240101</v>
      </c>
      <c r="E3331" s="1">
        <v>44597</v>
      </c>
      <c r="F3331" s="1">
        <v>44597</v>
      </c>
      <c r="G3331">
        <v>6644865011</v>
      </c>
      <c r="H3331">
        <v>2435</v>
      </c>
      <c r="I3331">
        <v>933.3</v>
      </c>
      <c r="J3331" s="1">
        <v>44657</v>
      </c>
      <c r="K3331">
        <v>765</v>
      </c>
      <c r="L3331" s="1">
        <v>44645</v>
      </c>
      <c r="M3331">
        <v>-12</v>
      </c>
      <c r="N3331" s="8">
        <f t="shared" ref="N3331:N3394" si="52">+K3331*M3331</f>
        <v>-9180</v>
      </c>
    </row>
    <row r="3332" spans="1:14">
      <c r="A3332" t="s">
        <v>14</v>
      </c>
      <c r="B3332" t="s">
        <v>62</v>
      </c>
      <c r="C3332" t="s">
        <v>614</v>
      </c>
      <c r="D3332">
        <v>2790240101</v>
      </c>
      <c r="E3332" s="1">
        <v>44597</v>
      </c>
      <c r="F3332" s="1">
        <v>44597</v>
      </c>
      <c r="G3332">
        <v>6644865038</v>
      </c>
      <c r="H3332">
        <v>2436</v>
      </c>
      <c r="I3332">
        <v>933.3</v>
      </c>
      <c r="J3332" s="1">
        <v>44657</v>
      </c>
      <c r="K3332">
        <v>765</v>
      </c>
      <c r="L3332" s="1">
        <v>44645</v>
      </c>
      <c r="M3332">
        <v>-12</v>
      </c>
      <c r="N3332" s="8">
        <f t="shared" si="52"/>
        <v>-9180</v>
      </c>
    </row>
    <row r="3333" spans="1:14">
      <c r="A3333" t="s">
        <v>14</v>
      </c>
      <c r="B3333" t="s">
        <v>62</v>
      </c>
      <c r="C3333" t="s">
        <v>614</v>
      </c>
      <c r="D3333">
        <v>2790240101</v>
      </c>
      <c r="E3333" s="1">
        <v>44597</v>
      </c>
      <c r="F3333" s="1">
        <v>44597</v>
      </c>
      <c r="G3333">
        <v>6644865063</v>
      </c>
      <c r="H3333">
        <v>2437</v>
      </c>
      <c r="I3333">
        <v>1647</v>
      </c>
      <c r="J3333" s="1">
        <v>44657</v>
      </c>
      <c r="K3333">
        <v>1350</v>
      </c>
      <c r="L3333" s="1">
        <v>44645</v>
      </c>
      <c r="M3333">
        <v>-12</v>
      </c>
      <c r="N3333" s="8">
        <f t="shared" si="52"/>
        <v>-16200</v>
      </c>
    </row>
    <row r="3334" spans="1:14">
      <c r="A3334" t="s">
        <v>14</v>
      </c>
      <c r="B3334" t="s">
        <v>62</v>
      </c>
      <c r="C3334" t="s">
        <v>614</v>
      </c>
      <c r="D3334">
        <v>2790240101</v>
      </c>
      <c r="E3334" s="1">
        <v>44598</v>
      </c>
      <c r="F3334" s="1">
        <v>44598</v>
      </c>
      <c r="G3334">
        <v>6644865093</v>
      </c>
      <c r="H3334">
        <v>2438</v>
      </c>
      <c r="I3334">
        <v>358.68</v>
      </c>
      <c r="J3334" s="1">
        <v>44658</v>
      </c>
      <c r="K3334">
        <v>294</v>
      </c>
      <c r="L3334" s="1">
        <v>44645</v>
      </c>
      <c r="M3334">
        <v>-13</v>
      </c>
      <c r="N3334" s="8">
        <f t="shared" si="52"/>
        <v>-3822</v>
      </c>
    </row>
    <row r="3335" spans="1:14">
      <c r="A3335" t="s">
        <v>14</v>
      </c>
      <c r="B3335" t="s">
        <v>62</v>
      </c>
      <c r="C3335" t="s">
        <v>570</v>
      </c>
      <c r="D3335">
        <v>696360155</v>
      </c>
      <c r="E3335" s="1">
        <v>44598</v>
      </c>
      <c r="F3335" s="1">
        <v>44598</v>
      </c>
      <c r="G3335">
        <v>6646324783</v>
      </c>
      <c r="H3335">
        <v>2283005980</v>
      </c>
      <c r="I3335">
        <v>30800</v>
      </c>
      <c r="J3335" s="1">
        <v>44658</v>
      </c>
      <c r="K3335">
        <v>28000</v>
      </c>
      <c r="L3335" s="1">
        <v>44645</v>
      </c>
      <c r="M3335">
        <v>-13</v>
      </c>
      <c r="N3335" s="8">
        <f t="shared" si="52"/>
        <v>-364000</v>
      </c>
    </row>
    <row r="3336" spans="1:14">
      <c r="A3336" t="s">
        <v>14</v>
      </c>
      <c r="B3336" t="s">
        <v>62</v>
      </c>
      <c r="C3336" t="s">
        <v>439</v>
      </c>
      <c r="D3336">
        <v>4757530284</v>
      </c>
      <c r="E3336" s="1">
        <v>44598</v>
      </c>
      <c r="F3336" s="1">
        <v>44598</v>
      </c>
      <c r="G3336">
        <v>6646702199</v>
      </c>
      <c r="H3336" t="s">
        <v>1822</v>
      </c>
      <c r="I3336">
        <v>94.43</v>
      </c>
      <c r="J3336" s="1">
        <v>44658</v>
      </c>
      <c r="K3336">
        <v>77.400000000000006</v>
      </c>
      <c r="L3336" s="1">
        <v>44645</v>
      </c>
      <c r="M3336">
        <v>-13</v>
      </c>
      <c r="N3336" s="8">
        <f t="shared" si="52"/>
        <v>-1006.2</v>
      </c>
    </row>
    <row r="3337" spans="1:14">
      <c r="A3337" t="s">
        <v>14</v>
      </c>
      <c r="B3337" t="s">
        <v>62</v>
      </c>
      <c r="C3337" t="s">
        <v>439</v>
      </c>
      <c r="D3337">
        <v>4757530284</v>
      </c>
      <c r="E3337" s="1">
        <v>44598</v>
      </c>
      <c r="F3337" s="1">
        <v>44598</v>
      </c>
      <c r="G3337">
        <v>6647308848</v>
      </c>
      <c r="H3337" t="s">
        <v>1823</v>
      </c>
      <c r="I3337">
        <v>344.04</v>
      </c>
      <c r="J3337" s="1">
        <v>44658</v>
      </c>
      <c r="K3337">
        <v>282</v>
      </c>
      <c r="L3337" s="1">
        <v>44616</v>
      </c>
      <c r="M3337">
        <v>-42</v>
      </c>
      <c r="N3337" s="8">
        <f t="shared" si="52"/>
        <v>-11844</v>
      </c>
    </row>
    <row r="3338" spans="1:14">
      <c r="A3338" t="s">
        <v>14</v>
      </c>
      <c r="B3338" t="s">
        <v>62</v>
      </c>
      <c r="C3338" t="s">
        <v>101</v>
      </c>
      <c r="D3338">
        <v>3878140239</v>
      </c>
      <c r="E3338" s="1">
        <v>44598</v>
      </c>
      <c r="F3338" s="1">
        <v>44598</v>
      </c>
      <c r="G3338">
        <v>6647613060</v>
      </c>
      <c r="H3338">
        <v>1060000815</v>
      </c>
      <c r="I3338">
        <v>5912.63</v>
      </c>
      <c r="J3338" s="1">
        <v>44658</v>
      </c>
      <c r="K3338">
        <v>5375.12</v>
      </c>
      <c r="L3338" s="1">
        <v>44645</v>
      </c>
      <c r="M3338">
        <v>-13</v>
      </c>
      <c r="N3338" s="8">
        <f t="shared" si="52"/>
        <v>-69876.56</v>
      </c>
    </row>
    <row r="3339" spans="1:14">
      <c r="A3339" t="s">
        <v>14</v>
      </c>
      <c r="B3339" t="s">
        <v>62</v>
      </c>
      <c r="C3339" t="s">
        <v>395</v>
      </c>
      <c r="D3339">
        <v>6814140965</v>
      </c>
      <c r="E3339" s="1">
        <v>44599</v>
      </c>
      <c r="F3339" s="1">
        <v>44599</v>
      </c>
      <c r="G3339">
        <v>6647807783</v>
      </c>
      <c r="H3339">
        <v>7080028470</v>
      </c>
      <c r="I3339">
        <v>19120.939999999999</v>
      </c>
      <c r="J3339" s="1">
        <v>44659</v>
      </c>
      <c r="K3339">
        <v>15672.9</v>
      </c>
      <c r="L3339" s="1">
        <v>44634</v>
      </c>
      <c r="M3339">
        <v>-25</v>
      </c>
      <c r="N3339" s="8">
        <f t="shared" si="52"/>
        <v>-391822.5</v>
      </c>
    </row>
    <row r="3340" spans="1:14">
      <c r="A3340" t="s">
        <v>14</v>
      </c>
      <c r="B3340" t="s">
        <v>62</v>
      </c>
      <c r="C3340" t="s">
        <v>395</v>
      </c>
      <c r="D3340">
        <v>6814140965</v>
      </c>
      <c r="E3340" s="1">
        <v>44599</v>
      </c>
      <c r="F3340" s="1">
        <v>44599</v>
      </c>
      <c r="G3340">
        <v>6647807931</v>
      </c>
      <c r="H3340">
        <v>7080028471</v>
      </c>
      <c r="I3340">
        <v>10693.85</v>
      </c>
      <c r="J3340" s="1">
        <v>44659</v>
      </c>
      <c r="K3340">
        <v>8765.4500000000007</v>
      </c>
      <c r="L3340" s="1">
        <v>44634</v>
      </c>
      <c r="M3340">
        <v>-25</v>
      </c>
      <c r="N3340" s="8">
        <f t="shared" si="52"/>
        <v>-219136.25000000003</v>
      </c>
    </row>
    <row r="3341" spans="1:14">
      <c r="A3341" t="s">
        <v>14</v>
      </c>
      <c r="B3341" t="s">
        <v>62</v>
      </c>
      <c r="C3341" t="s">
        <v>1286</v>
      </c>
      <c r="D3341" t="s">
        <v>1287</v>
      </c>
      <c r="E3341" s="1">
        <v>44599</v>
      </c>
      <c r="F3341" s="1">
        <v>44599</v>
      </c>
      <c r="G3341">
        <v>6647887835</v>
      </c>
      <c r="H3341" t="s">
        <v>1824</v>
      </c>
      <c r="I3341">
        <v>2550</v>
      </c>
      <c r="J3341" s="1">
        <v>44659</v>
      </c>
      <c r="K3341">
        <v>2550</v>
      </c>
      <c r="L3341" s="1">
        <v>44606</v>
      </c>
      <c r="M3341">
        <v>-53</v>
      </c>
      <c r="N3341" s="8">
        <f t="shared" si="52"/>
        <v>-135150</v>
      </c>
    </row>
    <row r="3342" spans="1:14">
      <c r="A3342" t="s">
        <v>14</v>
      </c>
      <c r="B3342" t="s">
        <v>62</v>
      </c>
      <c r="C3342" t="s">
        <v>1432</v>
      </c>
      <c r="D3342" t="s">
        <v>1433</v>
      </c>
      <c r="E3342" s="1">
        <v>44599</v>
      </c>
      <c r="F3342" s="1">
        <v>44599</v>
      </c>
      <c r="G3342">
        <v>6649510062</v>
      </c>
      <c r="H3342" t="s">
        <v>43</v>
      </c>
      <c r="I3342">
        <v>2333.33</v>
      </c>
      <c r="J3342" s="1">
        <v>44659</v>
      </c>
      <c r="K3342">
        <v>2333.33</v>
      </c>
      <c r="L3342" s="1">
        <v>44606</v>
      </c>
      <c r="M3342">
        <v>-53</v>
      </c>
      <c r="N3342" s="8">
        <f t="shared" si="52"/>
        <v>-123666.48999999999</v>
      </c>
    </row>
    <row r="3343" spans="1:14">
      <c r="A3343" t="s">
        <v>14</v>
      </c>
      <c r="B3343" t="s">
        <v>62</v>
      </c>
      <c r="C3343" t="s">
        <v>335</v>
      </c>
      <c r="D3343">
        <v>11580721006</v>
      </c>
      <c r="E3343" s="1">
        <v>44599</v>
      </c>
      <c r="F3343" s="1">
        <v>44599</v>
      </c>
      <c r="G3343">
        <v>6649639608</v>
      </c>
      <c r="H3343">
        <v>30</v>
      </c>
      <c r="I3343">
        <v>1773.45</v>
      </c>
      <c r="J3343" s="1">
        <v>44659</v>
      </c>
      <c r="K3343">
        <v>1689</v>
      </c>
      <c r="L3343" s="1">
        <v>44645</v>
      </c>
      <c r="M3343">
        <v>-14</v>
      </c>
      <c r="N3343" s="8">
        <f t="shared" si="52"/>
        <v>-23646</v>
      </c>
    </row>
    <row r="3344" spans="1:14">
      <c r="A3344" t="s">
        <v>14</v>
      </c>
      <c r="B3344" t="s">
        <v>62</v>
      </c>
      <c r="C3344" t="s">
        <v>979</v>
      </c>
      <c r="D3344">
        <v>2158490595</v>
      </c>
      <c r="E3344" s="1">
        <v>44599</v>
      </c>
      <c r="F3344" s="1">
        <v>44599</v>
      </c>
      <c r="G3344">
        <v>6649743144</v>
      </c>
      <c r="H3344">
        <v>100528</v>
      </c>
      <c r="I3344">
        <v>55</v>
      </c>
      <c r="J3344" s="1">
        <v>44659</v>
      </c>
      <c r="K3344">
        <v>50</v>
      </c>
      <c r="L3344" s="1">
        <v>44637</v>
      </c>
      <c r="M3344">
        <v>-22</v>
      </c>
      <c r="N3344" s="8">
        <f t="shared" si="52"/>
        <v>-1100</v>
      </c>
    </row>
    <row r="3345" spans="1:14">
      <c r="A3345" t="s">
        <v>14</v>
      </c>
      <c r="B3345" t="s">
        <v>62</v>
      </c>
      <c r="C3345" t="s">
        <v>531</v>
      </c>
      <c r="D3345">
        <v>2037841000</v>
      </c>
      <c r="E3345" s="1">
        <v>44599</v>
      </c>
      <c r="F3345" s="1">
        <v>44599</v>
      </c>
      <c r="G3345">
        <v>6649819759</v>
      </c>
      <c r="H3345" t="s">
        <v>1825</v>
      </c>
      <c r="I3345">
        <v>930.8</v>
      </c>
      <c r="J3345" s="1">
        <v>44659</v>
      </c>
      <c r="K3345">
        <v>895</v>
      </c>
      <c r="L3345" s="1">
        <v>44645</v>
      </c>
      <c r="M3345">
        <v>-14</v>
      </c>
      <c r="N3345" s="8">
        <f t="shared" si="52"/>
        <v>-12530</v>
      </c>
    </row>
    <row r="3346" spans="1:14">
      <c r="A3346" t="s">
        <v>14</v>
      </c>
      <c r="B3346" t="s">
        <v>62</v>
      </c>
      <c r="C3346" t="s">
        <v>508</v>
      </c>
      <c r="D3346">
        <v>9284460962</v>
      </c>
      <c r="E3346" s="1">
        <v>44599</v>
      </c>
      <c r="F3346" s="1">
        <v>44599</v>
      </c>
      <c r="G3346">
        <v>6649841916</v>
      </c>
      <c r="H3346">
        <v>22500741</v>
      </c>
      <c r="I3346">
        <v>268.39999999999998</v>
      </c>
      <c r="J3346" s="1">
        <v>44659</v>
      </c>
      <c r="K3346">
        <v>220</v>
      </c>
      <c r="L3346" s="1">
        <v>44645</v>
      </c>
      <c r="M3346">
        <v>-14</v>
      </c>
      <c r="N3346" s="8">
        <f t="shared" si="52"/>
        <v>-3080</v>
      </c>
    </row>
    <row r="3347" spans="1:14">
      <c r="A3347" t="s">
        <v>14</v>
      </c>
      <c r="B3347" t="s">
        <v>62</v>
      </c>
      <c r="C3347" t="s">
        <v>294</v>
      </c>
      <c r="D3347">
        <v>1798781207</v>
      </c>
      <c r="E3347" s="1">
        <v>44599</v>
      </c>
      <c r="F3347" s="1">
        <v>44599</v>
      </c>
      <c r="G3347">
        <v>6650245048</v>
      </c>
      <c r="H3347" t="s">
        <v>1826</v>
      </c>
      <c r="I3347">
        <v>8800</v>
      </c>
      <c r="J3347" s="1">
        <v>44659</v>
      </c>
      <c r="K3347">
        <v>8000</v>
      </c>
      <c r="L3347" s="1">
        <v>44645</v>
      </c>
      <c r="M3347">
        <v>-14</v>
      </c>
      <c r="N3347" s="8">
        <f t="shared" si="52"/>
        <v>-112000</v>
      </c>
    </row>
    <row r="3348" spans="1:14">
      <c r="A3348" t="s">
        <v>14</v>
      </c>
      <c r="B3348" t="s">
        <v>62</v>
      </c>
      <c r="C3348" t="s">
        <v>1031</v>
      </c>
      <c r="D3348" t="s">
        <v>1032</v>
      </c>
      <c r="E3348" s="1">
        <v>44599</v>
      </c>
      <c r="F3348" s="1">
        <v>44599</v>
      </c>
      <c r="G3348">
        <v>6650303607</v>
      </c>
      <c r="H3348" s="2">
        <v>44562</v>
      </c>
      <c r="I3348">
        <v>3000</v>
      </c>
      <c r="J3348" s="1">
        <v>44659</v>
      </c>
      <c r="K3348">
        <v>3000</v>
      </c>
      <c r="L3348" s="1">
        <v>44606</v>
      </c>
      <c r="M3348">
        <v>-53</v>
      </c>
      <c r="N3348" s="8">
        <f t="shared" si="52"/>
        <v>-159000</v>
      </c>
    </row>
    <row r="3349" spans="1:14">
      <c r="A3349" t="s">
        <v>14</v>
      </c>
      <c r="B3349" t="s">
        <v>62</v>
      </c>
      <c r="C3349" t="s">
        <v>1247</v>
      </c>
      <c r="D3349" t="s">
        <v>1248</v>
      </c>
      <c r="E3349" s="1">
        <v>44599</v>
      </c>
      <c r="F3349" s="1">
        <v>44599</v>
      </c>
      <c r="G3349">
        <v>6650400740</v>
      </c>
      <c r="H3349" t="s">
        <v>43</v>
      </c>
      <c r="I3349">
        <v>3171.92</v>
      </c>
      <c r="J3349" s="1">
        <v>44659</v>
      </c>
      <c r="K3349">
        <v>3171.92</v>
      </c>
      <c r="L3349" s="1">
        <v>44607</v>
      </c>
      <c r="M3349">
        <v>-52</v>
      </c>
      <c r="N3349" s="8">
        <f t="shared" si="52"/>
        <v>-164939.84</v>
      </c>
    </row>
    <row r="3350" spans="1:14">
      <c r="A3350" t="s">
        <v>14</v>
      </c>
      <c r="B3350" t="s">
        <v>62</v>
      </c>
      <c r="C3350" t="s">
        <v>419</v>
      </c>
      <c r="D3350">
        <v>10191080158</v>
      </c>
      <c r="E3350" s="1">
        <v>44599</v>
      </c>
      <c r="F3350" s="1">
        <v>44599</v>
      </c>
      <c r="G3350">
        <v>6650810112</v>
      </c>
      <c r="H3350" t="s">
        <v>1827</v>
      </c>
      <c r="I3350">
        <v>717.6</v>
      </c>
      <c r="J3350" s="1">
        <v>44659</v>
      </c>
      <c r="K3350">
        <v>690</v>
      </c>
      <c r="L3350" s="1">
        <v>44678</v>
      </c>
      <c r="M3350">
        <v>19</v>
      </c>
      <c r="N3350" s="8">
        <f t="shared" si="52"/>
        <v>13110</v>
      </c>
    </row>
    <row r="3351" spans="1:14">
      <c r="A3351" t="s">
        <v>14</v>
      </c>
      <c r="B3351" t="s">
        <v>62</v>
      </c>
      <c r="C3351" t="s">
        <v>647</v>
      </c>
      <c r="D3351">
        <v>6655971007</v>
      </c>
      <c r="E3351" s="1">
        <v>44599</v>
      </c>
      <c r="F3351" s="1">
        <v>44599</v>
      </c>
      <c r="G3351">
        <v>6650953552</v>
      </c>
      <c r="H3351">
        <v>4198372614</v>
      </c>
      <c r="I3351">
        <v>10611.8</v>
      </c>
      <c r="J3351" s="1">
        <v>44659</v>
      </c>
      <c r="K3351">
        <v>8698.2000000000007</v>
      </c>
      <c r="L3351" s="1">
        <v>44645</v>
      </c>
      <c r="M3351">
        <v>-14</v>
      </c>
      <c r="N3351" s="8">
        <f t="shared" si="52"/>
        <v>-121774.80000000002</v>
      </c>
    </row>
    <row r="3352" spans="1:14">
      <c r="A3352" t="s">
        <v>14</v>
      </c>
      <c r="B3352" t="s">
        <v>62</v>
      </c>
      <c r="C3352" t="s">
        <v>1828</v>
      </c>
      <c r="D3352">
        <v>11481391008</v>
      </c>
      <c r="E3352" s="1">
        <v>44599</v>
      </c>
      <c r="F3352" s="1">
        <v>44599</v>
      </c>
      <c r="G3352">
        <v>6651240017</v>
      </c>
      <c r="H3352" s="4">
        <v>44929</v>
      </c>
      <c r="I3352">
        <v>2705.47</v>
      </c>
      <c r="J3352" s="1">
        <v>44659</v>
      </c>
      <c r="K3352">
        <v>2217.6</v>
      </c>
      <c r="L3352" s="1">
        <v>44648</v>
      </c>
      <c r="M3352">
        <v>-11</v>
      </c>
      <c r="N3352" s="8">
        <f t="shared" si="52"/>
        <v>-24393.599999999999</v>
      </c>
    </row>
    <row r="3353" spans="1:14">
      <c r="A3353" t="s">
        <v>14</v>
      </c>
      <c r="B3353" t="s">
        <v>62</v>
      </c>
      <c r="C3353" t="s">
        <v>1828</v>
      </c>
      <c r="D3353">
        <v>11481391008</v>
      </c>
      <c r="E3353" s="1">
        <v>44599</v>
      </c>
      <c r="F3353" s="1">
        <v>44599</v>
      </c>
      <c r="G3353">
        <v>6651246825</v>
      </c>
      <c r="H3353" s="4">
        <v>44928</v>
      </c>
      <c r="I3353">
        <v>2874.56</v>
      </c>
      <c r="J3353" s="1">
        <v>44659</v>
      </c>
      <c r="K3353">
        <v>2356.1999999999998</v>
      </c>
      <c r="L3353" s="1">
        <v>44648</v>
      </c>
      <c r="M3353">
        <v>-11</v>
      </c>
      <c r="N3353" s="8">
        <f t="shared" si="52"/>
        <v>-25918.199999999997</v>
      </c>
    </row>
    <row r="3354" spans="1:14">
      <c r="A3354" t="s">
        <v>14</v>
      </c>
      <c r="B3354" t="s">
        <v>62</v>
      </c>
      <c r="C3354" t="s">
        <v>925</v>
      </c>
      <c r="D3354" t="s">
        <v>926</v>
      </c>
      <c r="E3354" s="1">
        <v>44599</v>
      </c>
      <c r="F3354" s="1">
        <v>44599</v>
      </c>
      <c r="G3354">
        <v>6651348959</v>
      </c>
      <c r="H3354">
        <v>84</v>
      </c>
      <c r="I3354">
        <v>625.86</v>
      </c>
      <c r="J3354" s="1">
        <v>44659</v>
      </c>
      <c r="K3354">
        <v>513</v>
      </c>
      <c r="L3354" s="1">
        <v>44631</v>
      </c>
      <c r="M3354">
        <v>-28</v>
      </c>
      <c r="N3354" s="8">
        <f t="shared" si="52"/>
        <v>-14364</v>
      </c>
    </row>
    <row r="3355" spans="1:14">
      <c r="A3355" t="s">
        <v>14</v>
      </c>
      <c r="B3355" t="s">
        <v>62</v>
      </c>
      <c r="C3355" t="s">
        <v>925</v>
      </c>
      <c r="D3355" t="s">
        <v>926</v>
      </c>
      <c r="E3355" s="1">
        <v>44599</v>
      </c>
      <c r="F3355" s="1">
        <v>44599</v>
      </c>
      <c r="G3355">
        <v>6651377574</v>
      </c>
      <c r="H3355">
        <v>85</v>
      </c>
      <c r="I3355">
        <v>530.70000000000005</v>
      </c>
      <c r="J3355" s="1">
        <v>44659</v>
      </c>
      <c r="K3355">
        <v>435</v>
      </c>
      <c r="L3355" s="1">
        <v>44631</v>
      </c>
      <c r="M3355">
        <v>-28</v>
      </c>
      <c r="N3355" s="8">
        <f t="shared" si="52"/>
        <v>-12180</v>
      </c>
    </row>
    <row r="3356" spans="1:14">
      <c r="A3356" t="s">
        <v>14</v>
      </c>
      <c r="B3356" t="s">
        <v>62</v>
      </c>
      <c r="C3356" t="s">
        <v>1204</v>
      </c>
      <c r="D3356" t="s">
        <v>1205</v>
      </c>
      <c r="E3356" s="1">
        <v>44599</v>
      </c>
      <c r="F3356" s="1">
        <v>44599</v>
      </c>
      <c r="G3356">
        <v>6651618315</v>
      </c>
      <c r="H3356" t="s">
        <v>43</v>
      </c>
      <c r="I3356">
        <v>2517.66</v>
      </c>
      <c r="J3356" s="1">
        <v>44659</v>
      </c>
      <c r="K3356">
        <v>2517.66</v>
      </c>
      <c r="L3356" s="1">
        <v>44606</v>
      </c>
      <c r="M3356">
        <v>-53</v>
      </c>
      <c r="N3356" s="8">
        <f t="shared" si="52"/>
        <v>-133435.97999999998</v>
      </c>
    </row>
    <row r="3357" spans="1:14">
      <c r="A3357" t="s">
        <v>14</v>
      </c>
      <c r="B3357" t="s">
        <v>62</v>
      </c>
      <c r="C3357" t="s">
        <v>1829</v>
      </c>
      <c r="D3357" t="s">
        <v>1830</v>
      </c>
      <c r="E3357" s="1">
        <v>44599</v>
      </c>
      <c r="F3357" s="1">
        <v>44599</v>
      </c>
      <c r="G3357">
        <v>6651712020</v>
      </c>
      <c r="H3357" t="s">
        <v>1545</v>
      </c>
      <c r="I3357">
        <v>1887.04</v>
      </c>
      <c r="J3357" s="1">
        <v>44659</v>
      </c>
      <c r="K3357">
        <v>1577.69</v>
      </c>
      <c r="L3357" s="1">
        <v>44608</v>
      </c>
      <c r="M3357">
        <v>-51</v>
      </c>
      <c r="N3357" s="8">
        <f t="shared" si="52"/>
        <v>-80462.19</v>
      </c>
    </row>
    <row r="3358" spans="1:14">
      <c r="A3358" t="s">
        <v>14</v>
      </c>
      <c r="B3358" t="s">
        <v>62</v>
      </c>
      <c r="C3358" t="s">
        <v>1829</v>
      </c>
      <c r="D3358" t="s">
        <v>1830</v>
      </c>
      <c r="E3358" s="1">
        <v>44599</v>
      </c>
      <c r="F3358" s="1">
        <v>44599</v>
      </c>
      <c r="G3358">
        <v>6651721281</v>
      </c>
      <c r="H3358" t="s">
        <v>17</v>
      </c>
      <c r="I3358">
        <v>809.66</v>
      </c>
      <c r="J3358" s="1">
        <v>44659</v>
      </c>
      <c r="K3358">
        <v>809.66</v>
      </c>
      <c r="L3358" s="1">
        <v>44728</v>
      </c>
      <c r="M3358">
        <v>69</v>
      </c>
      <c r="N3358" s="8">
        <f t="shared" si="52"/>
        <v>55866.54</v>
      </c>
    </row>
    <row r="3359" spans="1:14">
      <c r="A3359" t="s">
        <v>14</v>
      </c>
      <c r="B3359" t="s">
        <v>62</v>
      </c>
      <c r="C3359" t="s">
        <v>457</v>
      </c>
      <c r="D3359">
        <v>3663160962</v>
      </c>
      <c r="E3359" s="1">
        <v>44599</v>
      </c>
      <c r="F3359" s="1">
        <v>44599</v>
      </c>
      <c r="G3359">
        <v>6651962677</v>
      </c>
      <c r="H3359">
        <v>2202401</v>
      </c>
      <c r="I3359">
        <v>8250.44</v>
      </c>
      <c r="J3359" s="1">
        <v>44659</v>
      </c>
      <c r="K3359">
        <v>7500.4</v>
      </c>
      <c r="L3359" s="1">
        <v>44645</v>
      </c>
      <c r="M3359">
        <v>-14</v>
      </c>
      <c r="N3359" s="8">
        <f t="shared" si="52"/>
        <v>-105005.59999999999</v>
      </c>
    </row>
    <row r="3360" spans="1:14">
      <c r="A3360" t="s">
        <v>14</v>
      </c>
      <c r="B3360" t="s">
        <v>62</v>
      </c>
      <c r="C3360" t="s">
        <v>160</v>
      </c>
      <c r="D3360">
        <v>1423300183</v>
      </c>
      <c r="E3360" s="1">
        <v>44599</v>
      </c>
      <c r="F3360" s="1">
        <v>44599</v>
      </c>
      <c r="G3360">
        <v>6652332826</v>
      </c>
      <c r="H3360">
        <v>2201000660</v>
      </c>
      <c r="I3360">
        <v>18.149999999999999</v>
      </c>
      <c r="J3360" s="1">
        <v>44659</v>
      </c>
      <c r="K3360">
        <v>16.5</v>
      </c>
      <c r="L3360" s="1">
        <v>44636</v>
      </c>
      <c r="M3360">
        <v>-23</v>
      </c>
      <c r="N3360" s="8">
        <f t="shared" si="52"/>
        <v>-379.5</v>
      </c>
    </row>
    <row r="3361" spans="1:14">
      <c r="A3361" t="s">
        <v>14</v>
      </c>
      <c r="B3361" t="s">
        <v>62</v>
      </c>
      <c r="C3361" t="s">
        <v>590</v>
      </c>
      <c r="D3361">
        <v>7484470153</v>
      </c>
      <c r="E3361" s="1">
        <v>44599</v>
      </c>
      <c r="F3361" s="1">
        <v>44599</v>
      </c>
      <c r="G3361">
        <v>6653226252</v>
      </c>
      <c r="H3361" t="s">
        <v>1831</v>
      </c>
      <c r="I3361">
        <v>1318.82</v>
      </c>
      <c r="J3361" s="1">
        <v>44659</v>
      </c>
      <c r="K3361">
        <v>1081</v>
      </c>
      <c r="L3361" s="1">
        <v>44652</v>
      </c>
      <c r="M3361">
        <v>-7</v>
      </c>
      <c r="N3361" s="8">
        <f t="shared" si="52"/>
        <v>-7567</v>
      </c>
    </row>
    <row r="3362" spans="1:14">
      <c r="A3362" t="s">
        <v>14</v>
      </c>
      <c r="B3362" t="s">
        <v>62</v>
      </c>
      <c r="C3362" t="s">
        <v>382</v>
      </c>
      <c r="D3362">
        <v>10852890150</v>
      </c>
      <c r="E3362" s="1">
        <v>44599</v>
      </c>
      <c r="F3362" s="1">
        <v>44599</v>
      </c>
      <c r="G3362">
        <v>6653384281</v>
      </c>
      <c r="H3362">
        <v>5916096484</v>
      </c>
      <c r="I3362">
        <v>2640</v>
      </c>
      <c r="J3362" s="1">
        <v>44659</v>
      </c>
      <c r="K3362">
        <v>2400</v>
      </c>
      <c r="L3362" s="1">
        <v>44645</v>
      </c>
      <c r="M3362">
        <v>-14</v>
      </c>
      <c r="N3362" s="8">
        <f t="shared" si="52"/>
        <v>-33600</v>
      </c>
    </row>
    <row r="3363" spans="1:14">
      <c r="A3363" t="s">
        <v>14</v>
      </c>
      <c r="B3363" t="s">
        <v>62</v>
      </c>
      <c r="C3363" t="s">
        <v>382</v>
      </c>
      <c r="D3363">
        <v>10852890150</v>
      </c>
      <c r="E3363" s="1">
        <v>44599</v>
      </c>
      <c r="F3363" s="1">
        <v>44599</v>
      </c>
      <c r="G3363">
        <v>6653401286</v>
      </c>
      <c r="H3363">
        <v>5916096279</v>
      </c>
      <c r="I3363">
        <v>1029.0899999999999</v>
      </c>
      <c r="J3363" s="1">
        <v>44659</v>
      </c>
      <c r="K3363">
        <v>843.52</v>
      </c>
      <c r="L3363" s="1">
        <v>44645</v>
      </c>
      <c r="M3363">
        <v>-14</v>
      </c>
      <c r="N3363" s="8">
        <f t="shared" si="52"/>
        <v>-11809.279999999999</v>
      </c>
    </row>
    <row r="3364" spans="1:14">
      <c r="A3364" t="s">
        <v>14</v>
      </c>
      <c r="B3364" t="s">
        <v>62</v>
      </c>
      <c r="C3364" t="s">
        <v>382</v>
      </c>
      <c r="D3364">
        <v>10852890150</v>
      </c>
      <c r="E3364" s="1">
        <v>44599</v>
      </c>
      <c r="F3364" s="1">
        <v>44599</v>
      </c>
      <c r="G3364">
        <v>6653401378</v>
      </c>
      <c r="H3364">
        <v>5916096280</v>
      </c>
      <c r="I3364">
        <v>3168</v>
      </c>
      <c r="J3364" s="1">
        <v>44659</v>
      </c>
      <c r="K3364">
        <v>2880</v>
      </c>
      <c r="L3364" s="1">
        <v>44645</v>
      </c>
      <c r="M3364">
        <v>-14</v>
      </c>
      <c r="N3364" s="8">
        <f t="shared" si="52"/>
        <v>-40320</v>
      </c>
    </row>
    <row r="3365" spans="1:14">
      <c r="A3365" t="s">
        <v>14</v>
      </c>
      <c r="B3365" t="s">
        <v>62</v>
      </c>
      <c r="C3365" t="s">
        <v>379</v>
      </c>
      <c r="D3365">
        <v>1650760505</v>
      </c>
      <c r="E3365" s="1">
        <v>44599</v>
      </c>
      <c r="F3365" s="1">
        <v>44599</v>
      </c>
      <c r="G3365">
        <v>6654045242</v>
      </c>
      <c r="H3365" t="s">
        <v>1832</v>
      </c>
      <c r="I3365">
        <v>4913.01</v>
      </c>
      <c r="J3365" s="1">
        <v>44659</v>
      </c>
      <c r="K3365">
        <v>4466.37</v>
      </c>
      <c r="L3365" s="1">
        <v>44642</v>
      </c>
      <c r="M3365">
        <v>-17</v>
      </c>
      <c r="N3365" s="8">
        <f t="shared" si="52"/>
        <v>-75928.289999999994</v>
      </c>
    </row>
    <row r="3366" spans="1:14">
      <c r="A3366" t="s">
        <v>14</v>
      </c>
      <c r="B3366" t="s">
        <v>62</v>
      </c>
      <c r="C3366" t="s">
        <v>1435</v>
      </c>
      <c r="D3366" t="s">
        <v>1436</v>
      </c>
      <c r="E3366" s="1">
        <v>44600</v>
      </c>
      <c r="F3366" s="1">
        <v>44600</v>
      </c>
      <c r="G3366">
        <v>6654821946</v>
      </c>
      <c r="H3366" t="s">
        <v>43</v>
      </c>
      <c r="I3366">
        <v>2517.66</v>
      </c>
      <c r="J3366" s="1">
        <v>44660</v>
      </c>
      <c r="K3366">
        <v>2517.66</v>
      </c>
      <c r="L3366" s="1">
        <v>44606</v>
      </c>
      <c r="M3366">
        <v>-54</v>
      </c>
      <c r="N3366" s="8">
        <f t="shared" si="52"/>
        <v>-135953.63999999998</v>
      </c>
    </row>
    <row r="3367" spans="1:14">
      <c r="A3367" t="s">
        <v>14</v>
      </c>
      <c r="B3367" t="s">
        <v>62</v>
      </c>
      <c r="C3367" t="s">
        <v>695</v>
      </c>
      <c r="D3367">
        <v>5848061007</v>
      </c>
      <c r="E3367" s="1">
        <v>44600</v>
      </c>
      <c r="F3367" s="1">
        <v>44600</v>
      </c>
      <c r="G3367">
        <v>6655195444</v>
      </c>
      <c r="H3367">
        <v>2022012000014960</v>
      </c>
      <c r="I3367">
        <v>6.33</v>
      </c>
      <c r="J3367" s="1">
        <v>44660</v>
      </c>
      <c r="K3367">
        <v>5.75</v>
      </c>
      <c r="L3367" s="1">
        <v>44645</v>
      </c>
      <c r="M3367">
        <v>-15</v>
      </c>
      <c r="N3367" s="8">
        <f t="shared" si="52"/>
        <v>-86.25</v>
      </c>
    </row>
    <row r="3368" spans="1:14">
      <c r="A3368" t="s">
        <v>14</v>
      </c>
      <c r="B3368" t="s">
        <v>62</v>
      </c>
      <c r="C3368" t="s">
        <v>1833</v>
      </c>
      <c r="D3368" t="s">
        <v>1834</v>
      </c>
      <c r="E3368" s="1">
        <v>44600</v>
      </c>
      <c r="F3368" s="1">
        <v>44600</v>
      </c>
      <c r="G3368">
        <v>6655627049</v>
      </c>
      <c r="H3368" t="s">
        <v>1203</v>
      </c>
      <c r="I3368">
        <v>3375</v>
      </c>
      <c r="J3368" s="1">
        <v>44660</v>
      </c>
      <c r="K3368">
        <v>3375</v>
      </c>
      <c r="L3368" s="1">
        <v>44606</v>
      </c>
      <c r="M3368">
        <v>-54</v>
      </c>
      <c r="N3368" s="8">
        <f t="shared" si="52"/>
        <v>-182250</v>
      </c>
    </row>
    <row r="3369" spans="1:14">
      <c r="A3369" t="s">
        <v>14</v>
      </c>
      <c r="B3369" t="s">
        <v>62</v>
      </c>
      <c r="C3369" t="s">
        <v>517</v>
      </c>
      <c r="D3369">
        <v>701480584</v>
      </c>
      <c r="E3369" s="1">
        <v>44600</v>
      </c>
      <c r="F3369" s="1">
        <v>44600</v>
      </c>
      <c r="G3369">
        <v>6655783553</v>
      </c>
      <c r="H3369" t="s">
        <v>1835</v>
      </c>
      <c r="I3369">
        <v>9464.18</v>
      </c>
      <c r="J3369" s="1">
        <v>44660</v>
      </c>
      <c r="K3369">
        <v>8603.7999999999993</v>
      </c>
      <c r="L3369" s="1">
        <v>44651</v>
      </c>
      <c r="M3369">
        <v>-9</v>
      </c>
      <c r="N3369" s="8">
        <f t="shared" si="52"/>
        <v>-77434.2</v>
      </c>
    </row>
    <row r="3370" spans="1:14">
      <c r="A3370" t="s">
        <v>14</v>
      </c>
      <c r="B3370" t="s">
        <v>62</v>
      </c>
      <c r="C3370" t="s">
        <v>72</v>
      </c>
      <c r="D3370">
        <v>9238800156</v>
      </c>
      <c r="E3370" s="1">
        <v>44600</v>
      </c>
      <c r="F3370" s="1">
        <v>44600</v>
      </c>
      <c r="G3370">
        <v>6656157422</v>
      </c>
      <c r="H3370">
        <v>1209080128</v>
      </c>
      <c r="I3370">
        <v>2562</v>
      </c>
      <c r="J3370" s="1">
        <v>44660</v>
      </c>
      <c r="K3370">
        <v>2100</v>
      </c>
      <c r="L3370" s="1">
        <v>44645</v>
      </c>
      <c r="M3370">
        <v>-15</v>
      </c>
      <c r="N3370" s="8">
        <f t="shared" si="52"/>
        <v>-31500</v>
      </c>
    </row>
    <row r="3371" spans="1:14">
      <c r="A3371" t="s">
        <v>14</v>
      </c>
      <c r="B3371" t="s">
        <v>62</v>
      </c>
      <c r="C3371" t="s">
        <v>72</v>
      </c>
      <c r="D3371">
        <v>9238800156</v>
      </c>
      <c r="E3371" s="1">
        <v>44600</v>
      </c>
      <c r="F3371" s="1">
        <v>44600</v>
      </c>
      <c r="G3371">
        <v>6656159002</v>
      </c>
      <c r="H3371">
        <v>1209080129</v>
      </c>
      <c r="I3371">
        <v>896.7</v>
      </c>
      <c r="J3371" s="1">
        <v>44660</v>
      </c>
      <c r="K3371">
        <v>735</v>
      </c>
      <c r="L3371" s="1">
        <v>44645</v>
      </c>
      <c r="M3371">
        <v>-15</v>
      </c>
      <c r="N3371" s="8">
        <f t="shared" si="52"/>
        <v>-11025</v>
      </c>
    </row>
    <row r="3372" spans="1:14">
      <c r="A3372" t="s">
        <v>14</v>
      </c>
      <c r="B3372" t="s">
        <v>62</v>
      </c>
      <c r="C3372" t="s">
        <v>695</v>
      </c>
      <c r="D3372">
        <v>5848061007</v>
      </c>
      <c r="E3372" s="1">
        <v>44600</v>
      </c>
      <c r="F3372" s="1">
        <v>44600</v>
      </c>
      <c r="G3372">
        <v>6656599845</v>
      </c>
      <c r="H3372">
        <v>2022012000014770</v>
      </c>
      <c r="I3372">
        <v>48981.27</v>
      </c>
      <c r="J3372" s="1">
        <v>44660</v>
      </c>
      <c r="K3372">
        <v>44528.43</v>
      </c>
      <c r="L3372" s="1">
        <v>44645</v>
      </c>
      <c r="M3372">
        <v>-15</v>
      </c>
      <c r="N3372" s="8">
        <f t="shared" si="52"/>
        <v>-667926.44999999995</v>
      </c>
    </row>
    <row r="3373" spans="1:14">
      <c r="A3373" t="s">
        <v>14</v>
      </c>
      <c r="B3373" t="s">
        <v>62</v>
      </c>
      <c r="C3373" t="s">
        <v>99</v>
      </c>
      <c r="D3373">
        <v>803890151</v>
      </c>
      <c r="E3373" s="1">
        <v>44600</v>
      </c>
      <c r="F3373" s="1">
        <v>44600</v>
      </c>
      <c r="G3373">
        <v>6656850213</v>
      </c>
      <c r="H3373">
        <v>222008766</v>
      </c>
      <c r="I3373">
        <v>219.6</v>
      </c>
      <c r="J3373" s="1">
        <v>44660</v>
      </c>
      <c r="K3373">
        <v>180</v>
      </c>
      <c r="L3373" s="1">
        <v>44645</v>
      </c>
      <c r="M3373">
        <v>-15</v>
      </c>
      <c r="N3373" s="8">
        <f t="shared" si="52"/>
        <v>-2700</v>
      </c>
    </row>
    <row r="3374" spans="1:14">
      <c r="A3374" t="s">
        <v>14</v>
      </c>
      <c r="B3374" t="s">
        <v>62</v>
      </c>
      <c r="C3374" t="s">
        <v>798</v>
      </c>
      <c r="D3374">
        <v>10491670963</v>
      </c>
      <c r="E3374" s="1">
        <v>44600</v>
      </c>
      <c r="F3374" s="1">
        <v>44600</v>
      </c>
      <c r="G3374">
        <v>6657128968</v>
      </c>
      <c r="H3374">
        <v>8150017876</v>
      </c>
      <c r="I3374">
        <v>15641.18</v>
      </c>
      <c r="J3374" s="1">
        <v>44660</v>
      </c>
      <c r="K3374">
        <v>12820.64</v>
      </c>
      <c r="L3374" s="1">
        <v>44645</v>
      </c>
      <c r="M3374">
        <v>-15</v>
      </c>
      <c r="N3374" s="8">
        <f t="shared" si="52"/>
        <v>-192309.59999999998</v>
      </c>
    </row>
    <row r="3375" spans="1:14">
      <c r="A3375" t="s">
        <v>14</v>
      </c>
      <c r="B3375" t="s">
        <v>62</v>
      </c>
      <c r="C3375" t="s">
        <v>367</v>
      </c>
      <c r="D3375">
        <v>100190610</v>
      </c>
      <c r="E3375" s="1">
        <v>44600</v>
      </c>
      <c r="F3375" s="1">
        <v>44600</v>
      </c>
      <c r="G3375">
        <v>6657169407</v>
      </c>
      <c r="H3375">
        <v>9546815086</v>
      </c>
      <c r="I3375">
        <v>9561.8700000000008</v>
      </c>
      <c r="J3375" s="1">
        <v>44660</v>
      </c>
      <c r="K3375">
        <v>7837.6</v>
      </c>
      <c r="L3375" s="1">
        <v>44645</v>
      </c>
      <c r="M3375">
        <v>-15</v>
      </c>
      <c r="N3375" s="8">
        <f t="shared" si="52"/>
        <v>-117564</v>
      </c>
    </row>
    <row r="3376" spans="1:14">
      <c r="A3376" t="s">
        <v>14</v>
      </c>
      <c r="B3376" t="s">
        <v>62</v>
      </c>
      <c r="C3376" t="s">
        <v>500</v>
      </c>
      <c r="D3376">
        <v>422760587</v>
      </c>
      <c r="E3376" s="1">
        <v>44600</v>
      </c>
      <c r="F3376" s="1">
        <v>44600</v>
      </c>
      <c r="G3376">
        <v>6657568057</v>
      </c>
      <c r="H3376">
        <v>2022000010005950</v>
      </c>
      <c r="I3376">
        <v>69759.8</v>
      </c>
      <c r="J3376" s="1">
        <v>44660</v>
      </c>
      <c r="K3376">
        <v>63418</v>
      </c>
      <c r="L3376" s="1">
        <v>44645</v>
      </c>
      <c r="M3376">
        <v>-15</v>
      </c>
      <c r="N3376" s="8">
        <f t="shared" si="52"/>
        <v>-951270</v>
      </c>
    </row>
    <row r="3377" spans="1:14">
      <c r="A3377" t="s">
        <v>14</v>
      </c>
      <c r="B3377" t="s">
        <v>62</v>
      </c>
      <c r="C3377" t="s">
        <v>503</v>
      </c>
      <c r="D3377">
        <v>10051170156</v>
      </c>
      <c r="E3377" s="1">
        <v>44600</v>
      </c>
      <c r="F3377" s="1">
        <v>44600</v>
      </c>
      <c r="G3377">
        <v>6657578365</v>
      </c>
      <c r="H3377">
        <v>931831165</v>
      </c>
      <c r="I3377">
        <v>17242.97</v>
      </c>
      <c r="J3377" s="1">
        <v>44660</v>
      </c>
      <c r="K3377">
        <v>15675.42</v>
      </c>
      <c r="L3377" s="1">
        <v>44645</v>
      </c>
      <c r="M3377">
        <v>-15</v>
      </c>
      <c r="N3377" s="8">
        <f t="shared" si="52"/>
        <v>-235131.3</v>
      </c>
    </row>
    <row r="3378" spans="1:14">
      <c r="A3378" t="s">
        <v>14</v>
      </c>
      <c r="B3378" t="s">
        <v>62</v>
      </c>
      <c r="C3378" t="s">
        <v>503</v>
      </c>
      <c r="D3378">
        <v>10051170156</v>
      </c>
      <c r="E3378" s="1">
        <v>44600</v>
      </c>
      <c r="F3378" s="1">
        <v>44600</v>
      </c>
      <c r="G3378">
        <v>6657579108</v>
      </c>
      <c r="H3378">
        <v>931831166</v>
      </c>
      <c r="I3378">
        <v>5081.1400000000003</v>
      </c>
      <c r="J3378" s="1">
        <v>44660</v>
      </c>
      <c r="K3378">
        <v>4619.22</v>
      </c>
      <c r="L3378" s="1">
        <v>44645</v>
      </c>
      <c r="M3378">
        <v>-15</v>
      </c>
      <c r="N3378" s="8">
        <f t="shared" si="52"/>
        <v>-69288.3</v>
      </c>
    </row>
    <row r="3379" spans="1:14">
      <c r="A3379" t="s">
        <v>14</v>
      </c>
      <c r="B3379" t="s">
        <v>62</v>
      </c>
      <c r="C3379" t="s">
        <v>727</v>
      </c>
      <c r="D3379">
        <v>12785290151</v>
      </c>
      <c r="E3379" s="1">
        <v>44600</v>
      </c>
      <c r="F3379" s="1">
        <v>44600</v>
      </c>
      <c r="G3379">
        <v>6657677716</v>
      </c>
      <c r="H3379" t="s">
        <v>1836</v>
      </c>
      <c r="I3379">
        <v>9532.73</v>
      </c>
      <c r="J3379" s="1">
        <v>44660</v>
      </c>
      <c r="K3379">
        <v>7813.71</v>
      </c>
      <c r="L3379" s="1">
        <v>44645</v>
      </c>
      <c r="M3379">
        <v>-15</v>
      </c>
      <c r="N3379" s="8">
        <f t="shared" si="52"/>
        <v>-117205.65</v>
      </c>
    </row>
    <row r="3380" spans="1:14">
      <c r="A3380" t="s">
        <v>14</v>
      </c>
      <c r="B3380" t="s">
        <v>62</v>
      </c>
      <c r="C3380" t="s">
        <v>205</v>
      </c>
      <c r="D3380">
        <v>747170157</v>
      </c>
      <c r="E3380" s="1">
        <v>44600</v>
      </c>
      <c r="F3380" s="1">
        <v>44600</v>
      </c>
      <c r="G3380">
        <v>6657885391</v>
      </c>
      <c r="H3380">
        <v>6752305450</v>
      </c>
      <c r="I3380">
        <v>109575.67999999999</v>
      </c>
      <c r="J3380" s="1">
        <v>44660</v>
      </c>
      <c r="K3380">
        <v>99614.25</v>
      </c>
      <c r="L3380" s="1">
        <v>44645</v>
      </c>
      <c r="M3380">
        <v>-15</v>
      </c>
      <c r="N3380" s="8">
        <f t="shared" si="52"/>
        <v>-1494213.75</v>
      </c>
    </row>
    <row r="3381" spans="1:14">
      <c r="A3381" t="s">
        <v>14</v>
      </c>
      <c r="B3381" t="s">
        <v>62</v>
      </c>
      <c r="C3381" t="s">
        <v>466</v>
      </c>
      <c r="D3381">
        <v>5526631006</v>
      </c>
      <c r="E3381" s="1">
        <v>44600</v>
      </c>
      <c r="F3381" s="1">
        <v>44600</v>
      </c>
      <c r="G3381">
        <v>6658369022</v>
      </c>
      <c r="H3381" t="s">
        <v>1837</v>
      </c>
      <c r="I3381">
        <v>7928.78</v>
      </c>
      <c r="J3381" s="1">
        <v>44660</v>
      </c>
      <c r="K3381">
        <v>6499</v>
      </c>
      <c r="L3381" s="1">
        <v>44645</v>
      </c>
      <c r="M3381">
        <v>-15</v>
      </c>
      <c r="N3381" s="8">
        <f t="shared" si="52"/>
        <v>-97485</v>
      </c>
    </row>
    <row r="3382" spans="1:14">
      <c r="A3382" t="s">
        <v>14</v>
      </c>
      <c r="B3382" t="s">
        <v>62</v>
      </c>
      <c r="C3382" t="s">
        <v>1838</v>
      </c>
      <c r="D3382" t="s">
        <v>1839</v>
      </c>
      <c r="E3382" s="1">
        <v>44600</v>
      </c>
      <c r="F3382" s="1">
        <v>44600</v>
      </c>
      <c r="G3382">
        <v>6658507021</v>
      </c>
      <c r="H3382">
        <v>1</v>
      </c>
      <c r="I3382">
        <v>2666.66</v>
      </c>
      <c r="J3382" s="1">
        <v>44660</v>
      </c>
      <c r="K3382">
        <v>2666.66</v>
      </c>
      <c r="L3382" s="1">
        <v>44606</v>
      </c>
      <c r="M3382">
        <v>-54</v>
      </c>
      <c r="N3382" s="8">
        <f t="shared" si="52"/>
        <v>-143999.63999999998</v>
      </c>
    </row>
    <row r="3383" spans="1:14">
      <c r="A3383" t="s">
        <v>14</v>
      </c>
      <c r="B3383" t="s">
        <v>62</v>
      </c>
      <c r="C3383" t="s">
        <v>468</v>
      </c>
      <c r="D3383">
        <v>11187430159</v>
      </c>
      <c r="E3383" s="1">
        <v>44600</v>
      </c>
      <c r="F3383" s="1">
        <v>44600</v>
      </c>
      <c r="G3383">
        <v>6658572192</v>
      </c>
      <c r="H3383">
        <v>220001978</v>
      </c>
      <c r="I3383">
        <v>2935.98</v>
      </c>
      <c r="J3383" s="1">
        <v>44660</v>
      </c>
      <c r="K3383">
        <v>2669.07</v>
      </c>
      <c r="L3383" s="1">
        <v>44645</v>
      </c>
      <c r="M3383">
        <v>-15</v>
      </c>
      <c r="N3383" s="8">
        <f t="shared" si="52"/>
        <v>-40036.050000000003</v>
      </c>
    </row>
    <row r="3384" spans="1:14">
      <c r="A3384" t="s">
        <v>14</v>
      </c>
      <c r="B3384" t="s">
        <v>62</v>
      </c>
      <c r="C3384" t="s">
        <v>396</v>
      </c>
      <c r="D3384">
        <v>1778520302</v>
      </c>
      <c r="E3384" s="1">
        <v>44600</v>
      </c>
      <c r="F3384" s="1">
        <v>44600</v>
      </c>
      <c r="G3384">
        <v>6658610563</v>
      </c>
      <c r="H3384">
        <v>6012222002019</v>
      </c>
      <c r="I3384">
        <v>1573</v>
      </c>
      <c r="J3384" s="1">
        <v>44660</v>
      </c>
      <c r="K3384">
        <v>1430</v>
      </c>
      <c r="L3384" s="1">
        <v>44645</v>
      </c>
      <c r="M3384">
        <v>-15</v>
      </c>
      <c r="N3384" s="8">
        <f t="shared" si="52"/>
        <v>-21450</v>
      </c>
    </row>
    <row r="3385" spans="1:14">
      <c r="A3385" t="s">
        <v>14</v>
      </c>
      <c r="B3385" t="s">
        <v>62</v>
      </c>
      <c r="C3385" t="s">
        <v>236</v>
      </c>
      <c r="D3385">
        <v>13342400150</v>
      </c>
      <c r="E3385" s="1">
        <v>44600</v>
      </c>
      <c r="F3385" s="1">
        <v>44600</v>
      </c>
      <c r="G3385">
        <v>6658762160</v>
      </c>
      <c r="H3385" t="s">
        <v>1840</v>
      </c>
      <c r="I3385">
        <v>901.11</v>
      </c>
      <c r="J3385" s="1">
        <v>44660</v>
      </c>
      <c r="K3385">
        <v>819.19</v>
      </c>
      <c r="L3385" s="1">
        <v>44645</v>
      </c>
      <c r="M3385">
        <v>-15</v>
      </c>
      <c r="N3385" s="8">
        <f t="shared" si="52"/>
        <v>-12287.85</v>
      </c>
    </row>
    <row r="3386" spans="1:14">
      <c r="A3386" t="s">
        <v>14</v>
      </c>
      <c r="B3386" t="s">
        <v>62</v>
      </c>
      <c r="C3386" t="s">
        <v>236</v>
      </c>
      <c r="D3386">
        <v>13342400150</v>
      </c>
      <c r="E3386" s="1">
        <v>44600</v>
      </c>
      <c r="F3386" s="1">
        <v>44600</v>
      </c>
      <c r="G3386">
        <v>6658762172</v>
      </c>
      <c r="H3386" t="s">
        <v>1841</v>
      </c>
      <c r="I3386">
        <v>901.11</v>
      </c>
      <c r="J3386" s="1">
        <v>44660</v>
      </c>
      <c r="K3386">
        <v>819.19</v>
      </c>
      <c r="L3386" s="1">
        <v>44645</v>
      </c>
      <c r="M3386">
        <v>-15</v>
      </c>
      <c r="N3386" s="8">
        <f t="shared" si="52"/>
        <v>-12287.85</v>
      </c>
    </row>
    <row r="3387" spans="1:14">
      <c r="A3387" t="s">
        <v>14</v>
      </c>
      <c r="B3387" t="s">
        <v>62</v>
      </c>
      <c r="C3387" t="s">
        <v>236</v>
      </c>
      <c r="D3387">
        <v>13342400150</v>
      </c>
      <c r="E3387" s="1">
        <v>44600</v>
      </c>
      <c r="F3387" s="1">
        <v>44600</v>
      </c>
      <c r="G3387">
        <v>6658762185</v>
      </c>
      <c r="H3387" t="s">
        <v>1842</v>
      </c>
      <c r="I3387">
        <v>1802.22</v>
      </c>
      <c r="J3387" s="1">
        <v>44660</v>
      </c>
      <c r="K3387">
        <v>1638.38</v>
      </c>
      <c r="L3387" s="1">
        <v>44645</v>
      </c>
      <c r="M3387">
        <v>-15</v>
      </c>
      <c r="N3387" s="8">
        <f t="shared" si="52"/>
        <v>-24575.7</v>
      </c>
    </row>
    <row r="3388" spans="1:14">
      <c r="A3388" t="s">
        <v>14</v>
      </c>
      <c r="B3388" t="s">
        <v>62</v>
      </c>
      <c r="C3388" t="s">
        <v>236</v>
      </c>
      <c r="D3388">
        <v>13342400150</v>
      </c>
      <c r="E3388" s="1">
        <v>44600</v>
      </c>
      <c r="F3388" s="1">
        <v>44600</v>
      </c>
      <c r="G3388">
        <v>6658762196</v>
      </c>
      <c r="H3388" t="s">
        <v>1843</v>
      </c>
      <c r="I3388">
        <v>901.11</v>
      </c>
      <c r="J3388" s="1">
        <v>44660</v>
      </c>
      <c r="K3388">
        <v>819.19</v>
      </c>
      <c r="L3388" s="1">
        <v>44645</v>
      </c>
      <c r="M3388">
        <v>-15</v>
      </c>
      <c r="N3388" s="8">
        <f t="shared" si="52"/>
        <v>-12287.85</v>
      </c>
    </row>
    <row r="3389" spans="1:14">
      <c r="A3389" t="s">
        <v>14</v>
      </c>
      <c r="B3389" t="s">
        <v>62</v>
      </c>
      <c r="C3389" t="s">
        <v>236</v>
      </c>
      <c r="D3389">
        <v>13342400150</v>
      </c>
      <c r="E3389" s="1">
        <v>44600</v>
      </c>
      <c r="F3389" s="1">
        <v>44600</v>
      </c>
      <c r="G3389">
        <v>6658762225</v>
      </c>
      <c r="H3389" t="s">
        <v>1844</v>
      </c>
      <c r="I3389">
        <v>901.11</v>
      </c>
      <c r="J3389" s="1">
        <v>44660</v>
      </c>
      <c r="K3389">
        <v>819.19</v>
      </c>
      <c r="L3389" s="1">
        <v>44645</v>
      </c>
      <c r="M3389">
        <v>-15</v>
      </c>
      <c r="N3389" s="8">
        <f t="shared" si="52"/>
        <v>-12287.85</v>
      </c>
    </row>
    <row r="3390" spans="1:14">
      <c r="A3390" t="s">
        <v>14</v>
      </c>
      <c r="B3390" t="s">
        <v>62</v>
      </c>
      <c r="C3390" t="s">
        <v>236</v>
      </c>
      <c r="D3390">
        <v>13342400150</v>
      </c>
      <c r="E3390" s="1">
        <v>44600</v>
      </c>
      <c r="F3390" s="1">
        <v>44600</v>
      </c>
      <c r="G3390">
        <v>6658762237</v>
      </c>
      <c r="H3390" t="s">
        <v>1845</v>
      </c>
      <c r="I3390">
        <v>1802.22</v>
      </c>
      <c r="J3390" s="1">
        <v>44660</v>
      </c>
      <c r="K3390">
        <v>1638.38</v>
      </c>
      <c r="L3390" s="1">
        <v>44645</v>
      </c>
      <c r="M3390">
        <v>-15</v>
      </c>
      <c r="N3390" s="8">
        <f t="shared" si="52"/>
        <v>-24575.7</v>
      </c>
    </row>
    <row r="3391" spans="1:14">
      <c r="A3391" t="s">
        <v>14</v>
      </c>
      <c r="B3391" t="s">
        <v>62</v>
      </c>
      <c r="C3391" t="s">
        <v>236</v>
      </c>
      <c r="D3391">
        <v>13342400150</v>
      </c>
      <c r="E3391" s="1">
        <v>44600</v>
      </c>
      <c r="F3391" s="1">
        <v>44600</v>
      </c>
      <c r="G3391">
        <v>6658762242</v>
      </c>
      <c r="H3391" t="s">
        <v>1846</v>
      </c>
      <c r="I3391">
        <v>1802.22</v>
      </c>
      <c r="J3391" s="1">
        <v>44660</v>
      </c>
      <c r="K3391">
        <v>1638.38</v>
      </c>
      <c r="L3391" s="1">
        <v>44645</v>
      </c>
      <c r="M3391">
        <v>-15</v>
      </c>
      <c r="N3391" s="8">
        <f t="shared" si="52"/>
        <v>-24575.7</v>
      </c>
    </row>
    <row r="3392" spans="1:14">
      <c r="A3392" t="s">
        <v>14</v>
      </c>
      <c r="B3392" t="s">
        <v>62</v>
      </c>
      <c r="C3392" t="s">
        <v>236</v>
      </c>
      <c r="D3392">
        <v>13342400150</v>
      </c>
      <c r="E3392" s="1">
        <v>44600</v>
      </c>
      <c r="F3392" s="1">
        <v>44600</v>
      </c>
      <c r="G3392">
        <v>6658762247</v>
      </c>
      <c r="H3392" t="s">
        <v>1847</v>
      </c>
      <c r="I3392">
        <v>901.11</v>
      </c>
      <c r="J3392" s="1">
        <v>44660</v>
      </c>
      <c r="K3392">
        <v>819.19</v>
      </c>
      <c r="L3392" s="1">
        <v>44645</v>
      </c>
      <c r="M3392">
        <v>-15</v>
      </c>
      <c r="N3392" s="8">
        <f t="shared" si="52"/>
        <v>-12287.85</v>
      </c>
    </row>
    <row r="3393" spans="1:14">
      <c r="A3393" t="s">
        <v>14</v>
      </c>
      <c r="B3393" t="s">
        <v>62</v>
      </c>
      <c r="C3393" t="s">
        <v>236</v>
      </c>
      <c r="D3393">
        <v>13342400150</v>
      </c>
      <c r="E3393" s="1">
        <v>44600</v>
      </c>
      <c r="F3393" s="1">
        <v>44600</v>
      </c>
      <c r="G3393">
        <v>6658762250</v>
      </c>
      <c r="H3393" t="s">
        <v>1848</v>
      </c>
      <c r="I3393">
        <v>901.11</v>
      </c>
      <c r="J3393" s="1">
        <v>44660</v>
      </c>
      <c r="K3393">
        <v>819.19</v>
      </c>
      <c r="L3393" s="1">
        <v>44645</v>
      </c>
      <c r="M3393">
        <v>-15</v>
      </c>
      <c r="N3393" s="8">
        <f t="shared" si="52"/>
        <v>-12287.85</v>
      </c>
    </row>
    <row r="3394" spans="1:14">
      <c r="A3394" t="s">
        <v>14</v>
      </c>
      <c r="B3394" t="s">
        <v>62</v>
      </c>
      <c r="C3394" t="s">
        <v>288</v>
      </c>
      <c r="D3394">
        <v>7195130153</v>
      </c>
      <c r="E3394" s="1">
        <v>44600</v>
      </c>
      <c r="F3394" s="1">
        <v>44600</v>
      </c>
      <c r="G3394">
        <v>6658765349</v>
      </c>
      <c r="H3394">
        <v>3622013928</v>
      </c>
      <c r="I3394">
        <v>9194.5499999999993</v>
      </c>
      <c r="J3394" s="1">
        <v>44660</v>
      </c>
      <c r="K3394">
        <v>8358.68</v>
      </c>
      <c r="L3394" s="1">
        <v>44645</v>
      </c>
      <c r="M3394">
        <v>-15</v>
      </c>
      <c r="N3394" s="8">
        <f t="shared" si="52"/>
        <v>-125380.20000000001</v>
      </c>
    </row>
    <row r="3395" spans="1:14">
      <c r="A3395" t="s">
        <v>14</v>
      </c>
      <c r="B3395" t="s">
        <v>62</v>
      </c>
      <c r="C3395" t="s">
        <v>236</v>
      </c>
      <c r="D3395">
        <v>13342400150</v>
      </c>
      <c r="E3395" s="1">
        <v>44600</v>
      </c>
      <c r="F3395" s="1">
        <v>44600</v>
      </c>
      <c r="G3395">
        <v>6658768927</v>
      </c>
      <c r="H3395" t="s">
        <v>1849</v>
      </c>
      <c r="I3395">
        <v>1802.22</v>
      </c>
      <c r="J3395" s="1">
        <v>44660</v>
      </c>
      <c r="K3395">
        <v>1638.38</v>
      </c>
      <c r="L3395" s="1">
        <v>44645</v>
      </c>
      <c r="M3395">
        <v>-15</v>
      </c>
      <c r="N3395" s="8">
        <f t="shared" ref="N3395:N3458" si="53">+K3395*M3395</f>
        <v>-24575.7</v>
      </c>
    </row>
    <row r="3396" spans="1:14">
      <c r="A3396" t="s">
        <v>14</v>
      </c>
      <c r="B3396" t="s">
        <v>62</v>
      </c>
      <c r="C3396" t="s">
        <v>236</v>
      </c>
      <c r="D3396">
        <v>13342400150</v>
      </c>
      <c r="E3396" s="1">
        <v>44600</v>
      </c>
      <c r="F3396" s="1">
        <v>44600</v>
      </c>
      <c r="G3396">
        <v>6658768948</v>
      </c>
      <c r="H3396" t="s">
        <v>1850</v>
      </c>
      <c r="I3396">
        <v>901.11</v>
      </c>
      <c r="J3396" s="1">
        <v>44660</v>
      </c>
      <c r="K3396">
        <v>819.19</v>
      </c>
      <c r="L3396" s="1">
        <v>44645</v>
      </c>
      <c r="M3396">
        <v>-15</v>
      </c>
      <c r="N3396" s="8">
        <f t="shared" si="53"/>
        <v>-12287.85</v>
      </c>
    </row>
    <row r="3397" spans="1:14">
      <c r="A3397" t="s">
        <v>14</v>
      </c>
      <c r="B3397" t="s">
        <v>62</v>
      </c>
      <c r="C3397" t="s">
        <v>236</v>
      </c>
      <c r="D3397">
        <v>13342400150</v>
      </c>
      <c r="E3397" s="1">
        <v>44600</v>
      </c>
      <c r="F3397" s="1">
        <v>44600</v>
      </c>
      <c r="G3397">
        <v>6658768952</v>
      </c>
      <c r="H3397" t="s">
        <v>1851</v>
      </c>
      <c r="I3397">
        <v>1802.22</v>
      </c>
      <c r="J3397" s="1">
        <v>44660</v>
      </c>
      <c r="K3397">
        <v>1638.38</v>
      </c>
      <c r="L3397" s="1">
        <v>44645</v>
      </c>
      <c r="M3397">
        <v>-15</v>
      </c>
      <c r="N3397" s="8">
        <f t="shared" si="53"/>
        <v>-24575.7</v>
      </c>
    </row>
    <row r="3398" spans="1:14">
      <c r="A3398" t="s">
        <v>14</v>
      </c>
      <c r="B3398" t="s">
        <v>62</v>
      </c>
      <c r="C3398" t="s">
        <v>236</v>
      </c>
      <c r="D3398">
        <v>13342400150</v>
      </c>
      <c r="E3398" s="1">
        <v>44600</v>
      </c>
      <c r="F3398" s="1">
        <v>44600</v>
      </c>
      <c r="G3398">
        <v>6658768962</v>
      </c>
      <c r="H3398" t="s">
        <v>1852</v>
      </c>
      <c r="I3398">
        <v>386.19</v>
      </c>
      <c r="J3398" s="1">
        <v>44660</v>
      </c>
      <c r="K3398">
        <v>351.08</v>
      </c>
      <c r="L3398" s="1">
        <v>44645</v>
      </c>
      <c r="M3398">
        <v>-15</v>
      </c>
      <c r="N3398" s="8">
        <f t="shared" si="53"/>
        <v>-5266.2</v>
      </c>
    </row>
    <row r="3399" spans="1:14">
      <c r="A3399" t="s">
        <v>14</v>
      </c>
      <c r="B3399" t="s">
        <v>62</v>
      </c>
      <c r="C3399" t="s">
        <v>236</v>
      </c>
      <c r="D3399">
        <v>13342400150</v>
      </c>
      <c r="E3399" s="1">
        <v>44600</v>
      </c>
      <c r="F3399" s="1">
        <v>44600</v>
      </c>
      <c r="G3399">
        <v>6658768964</v>
      </c>
      <c r="H3399" t="s">
        <v>1853</v>
      </c>
      <c r="I3399">
        <v>2372.44</v>
      </c>
      <c r="J3399" s="1">
        <v>44660</v>
      </c>
      <c r="K3399">
        <v>2156.7600000000002</v>
      </c>
      <c r="L3399" s="1">
        <v>44645</v>
      </c>
      <c r="M3399">
        <v>-15</v>
      </c>
      <c r="N3399" s="8">
        <f t="shared" si="53"/>
        <v>-32351.4</v>
      </c>
    </row>
    <row r="3400" spans="1:14">
      <c r="A3400" t="s">
        <v>14</v>
      </c>
      <c r="B3400" t="s">
        <v>62</v>
      </c>
      <c r="C3400" t="s">
        <v>236</v>
      </c>
      <c r="D3400">
        <v>13342400150</v>
      </c>
      <c r="E3400" s="1">
        <v>44600</v>
      </c>
      <c r="F3400" s="1">
        <v>44600</v>
      </c>
      <c r="G3400">
        <v>6658768970</v>
      </c>
      <c r="H3400" t="s">
        <v>1854</v>
      </c>
      <c r="I3400">
        <v>1802.22</v>
      </c>
      <c r="J3400" s="1">
        <v>44660</v>
      </c>
      <c r="K3400">
        <v>1638.38</v>
      </c>
      <c r="L3400" s="1">
        <v>44645</v>
      </c>
      <c r="M3400">
        <v>-15</v>
      </c>
      <c r="N3400" s="8">
        <f t="shared" si="53"/>
        <v>-24575.7</v>
      </c>
    </row>
    <row r="3401" spans="1:14">
      <c r="A3401" t="s">
        <v>14</v>
      </c>
      <c r="B3401" t="s">
        <v>62</v>
      </c>
      <c r="C3401" t="s">
        <v>236</v>
      </c>
      <c r="D3401">
        <v>13342400150</v>
      </c>
      <c r="E3401" s="1">
        <v>44600</v>
      </c>
      <c r="F3401" s="1">
        <v>44600</v>
      </c>
      <c r="G3401">
        <v>6658769018</v>
      </c>
      <c r="H3401" t="s">
        <v>1855</v>
      </c>
      <c r="I3401">
        <v>901.11</v>
      </c>
      <c r="J3401" s="1">
        <v>44660</v>
      </c>
      <c r="K3401">
        <v>819.19</v>
      </c>
      <c r="L3401" s="1">
        <v>44645</v>
      </c>
      <c r="M3401">
        <v>-15</v>
      </c>
      <c r="N3401" s="8">
        <f t="shared" si="53"/>
        <v>-12287.85</v>
      </c>
    </row>
    <row r="3402" spans="1:14">
      <c r="A3402" t="s">
        <v>14</v>
      </c>
      <c r="B3402" t="s">
        <v>62</v>
      </c>
      <c r="C3402" t="s">
        <v>236</v>
      </c>
      <c r="D3402">
        <v>13342400150</v>
      </c>
      <c r="E3402" s="1">
        <v>44600</v>
      </c>
      <c r="F3402" s="1">
        <v>44600</v>
      </c>
      <c r="G3402">
        <v>6658769028</v>
      </c>
      <c r="H3402" t="s">
        <v>1856</v>
      </c>
      <c r="I3402">
        <v>901.11</v>
      </c>
      <c r="J3402" s="1">
        <v>44660</v>
      </c>
      <c r="K3402">
        <v>819.19</v>
      </c>
      <c r="L3402" s="1">
        <v>44645</v>
      </c>
      <c r="M3402">
        <v>-15</v>
      </c>
      <c r="N3402" s="8">
        <f t="shared" si="53"/>
        <v>-12287.85</v>
      </c>
    </row>
    <row r="3403" spans="1:14">
      <c r="A3403" t="s">
        <v>14</v>
      </c>
      <c r="B3403" t="s">
        <v>62</v>
      </c>
      <c r="C3403" t="s">
        <v>236</v>
      </c>
      <c r="D3403">
        <v>13342400150</v>
      </c>
      <c r="E3403" s="1">
        <v>44600</v>
      </c>
      <c r="F3403" s="1">
        <v>44600</v>
      </c>
      <c r="G3403">
        <v>6658769047</v>
      </c>
      <c r="H3403" t="s">
        <v>1857</v>
      </c>
      <c r="I3403">
        <v>1802.22</v>
      </c>
      <c r="J3403" s="1">
        <v>44660</v>
      </c>
      <c r="K3403">
        <v>1638.38</v>
      </c>
      <c r="L3403" s="1">
        <v>44645</v>
      </c>
      <c r="M3403">
        <v>-15</v>
      </c>
      <c r="N3403" s="8">
        <f t="shared" si="53"/>
        <v>-24575.7</v>
      </c>
    </row>
    <row r="3404" spans="1:14">
      <c r="A3404" t="s">
        <v>14</v>
      </c>
      <c r="B3404" t="s">
        <v>62</v>
      </c>
      <c r="C3404" t="s">
        <v>236</v>
      </c>
      <c r="D3404">
        <v>13342400150</v>
      </c>
      <c r="E3404" s="1">
        <v>44600</v>
      </c>
      <c r="F3404" s="1">
        <v>44600</v>
      </c>
      <c r="G3404">
        <v>6658769067</v>
      </c>
      <c r="H3404" t="s">
        <v>1858</v>
      </c>
      <c r="I3404">
        <v>901.11</v>
      </c>
      <c r="J3404" s="1">
        <v>44660</v>
      </c>
      <c r="K3404">
        <v>819.19</v>
      </c>
      <c r="L3404" s="1">
        <v>44645</v>
      </c>
      <c r="M3404">
        <v>-15</v>
      </c>
      <c r="N3404" s="8">
        <f t="shared" si="53"/>
        <v>-12287.85</v>
      </c>
    </row>
    <row r="3405" spans="1:14">
      <c r="A3405" t="s">
        <v>14</v>
      </c>
      <c r="B3405" t="s">
        <v>62</v>
      </c>
      <c r="C3405" t="s">
        <v>236</v>
      </c>
      <c r="D3405">
        <v>13342400150</v>
      </c>
      <c r="E3405" s="1">
        <v>44600</v>
      </c>
      <c r="F3405" s="1">
        <v>44600</v>
      </c>
      <c r="G3405">
        <v>6658776404</v>
      </c>
      <c r="H3405" t="s">
        <v>1859</v>
      </c>
      <c r="I3405">
        <v>901.11</v>
      </c>
      <c r="J3405" s="1">
        <v>44660</v>
      </c>
      <c r="K3405">
        <v>819.19</v>
      </c>
      <c r="L3405" s="1">
        <v>44645</v>
      </c>
      <c r="M3405">
        <v>-15</v>
      </c>
      <c r="N3405" s="8">
        <f t="shared" si="53"/>
        <v>-12287.85</v>
      </c>
    </row>
    <row r="3406" spans="1:14">
      <c r="A3406" t="s">
        <v>14</v>
      </c>
      <c r="B3406" t="s">
        <v>62</v>
      </c>
      <c r="C3406" t="s">
        <v>236</v>
      </c>
      <c r="D3406">
        <v>13342400150</v>
      </c>
      <c r="E3406" s="1">
        <v>44600</v>
      </c>
      <c r="F3406" s="1">
        <v>44600</v>
      </c>
      <c r="G3406">
        <v>6658776406</v>
      </c>
      <c r="H3406" t="s">
        <v>1860</v>
      </c>
      <c r="I3406">
        <v>1802.22</v>
      </c>
      <c r="J3406" s="1">
        <v>44660</v>
      </c>
      <c r="K3406">
        <v>1638.38</v>
      </c>
      <c r="L3406" s="1">
        <v>44645</v>
      </c>
      <c r="M3406">
        <v>-15</v>
      </c>
      <c r="N3406" s="8">
        <f t="shared" si="53"/>
        <v>-24575.7</v>
      </c>
    </row>
    <row r="3407" spans="1:14">
      <c r="A3407" t="s">
        <v>14</v>
      </c>
      <c r="B3407" t="s">
        <v>62</v>
      </c>
      <c r="C3407" t="s">
        <v>236</v>
      </c>
      <c r="D3407">
        <v>13342400150</v>
      </c>
      <c r="E3407" s="1">
        <v>44600</v>
      </c>
      <c r="F3407" s="1">
        <v>44600</v>
      </c>
      <c r="G3407">
        <v>6658776429</v>
      </c>
      <c r="H3407" t="s">
        <v>1861</v>
      </c>
      <c r="I3407">
        <v>901.11</v>
      </c>
      <c r="J3407" s="1">
        <v>44660</v>
      </c>
      <c r="K3407">
        <v>819.19</v>
      </c>
      <c r="L3407" s="1">
        <v>44645</v>
      </c>
      <c r="M3407">
        <v>-15</v>
      </c>
      <c r="N3407" s="8">
        <f t="shared" si="53"/>
        <v>-12287.85</v>
      </c>
    </row>
    <row r="3408" spans="1:14">
      <c r="A3408" t="s">
        <v>14</v>
      </c>
      <c r="B3408" t="s">
        <v>62</v>
      </c>
      <c r="C3408" t="s">
        <v>236</v>
      </c>
      <c r="D3408">
        <v>13342400150</v>
      </c>
      <c r="E3408" s="1">
        <v>44600</v>
      </c>
      <c r="F3408" s="1">
        <v>44600</v>
      </c>
      <c r="G3408">
        <v>6658776433</v>
      </c>
      <c r="H3408" t="s">
        <v>1862</v>
      </c>
      <c r="I3408">
        <v>901.11</v>
      </c>
      <c r="J3408" s="1">
        <v>44660</v>
      </c>
      <c r="K3408">
        <v>819.19</v>
      </c>
      <c r="L3408" s="1">
        <v>44645</v>
      </c>
      <c r="M3408">
        <v>-15</v>
      </c>
      <c r="N3408" s="8">
        <f t="shared" si="53"/>
        <v>-12287.85</v>
      </c>
    </row>
    <row r="3409" spans="1:14">
      <c r="A3409" t="s">
        <v>14</v>
      </c>
      <c r="B3409" t="s">
        <v>62</v>
      </c>
      <c r="C3409" t="s">
        <v>236</v>
      </c>
      <c r="D3409">
        <v>13342400150</v>
      </c>
      <c r="E3409" s="1">
        <v>44600</v>
      </c>
      <c r="F3409" s="1">
        <v>44600</v>
      </c>
      <c r="G3409">
        <v>6658776434</v>
      </c>
      <c r="H3409" t="s">
        <v>1863</v>
      </c>
      <c r="I3409">
        <v>1802.22</v>
      </c>
      <c r="J3409" s="1">
        <v>44660</v>
      </c>
      <c r="K3409">
        <v>1638.38</v>
      </c>
      <c r="L3409" s="1">
        <v>44645</v>
      </c>
      <c r="M3409">
        <v>-15</v>
      </c>
      <c r="N3409" s="8">
        <f t="shared" si="53"/>
        <v>-24575.7</v>
      </c>
    </row>
    <row r="3410" spans="1:14">
      <c r="A3410" t="s">
        <v>14</v>
      </c>
      <c r="B3410" t="s">
        <v>62</v>
      </c>
      <c r="C3410" t="s">
        <v>236</v>
      </c>
      <c r="D3410">
        <v>13342400150</v>
      </c>
      <c r="E3410" s="1">
        <v>44600</v>
      </c>
      <c r="F3410" s="1">
        <v>44600</v>
      </c>
      <c r="G3410">
        <v>6658776438</v>
      </c>
      <c r="H3410" t="s">
        <v>1864</v>
      </c>
      <c r="I3410">
        <v>901.11</v>
      </c>
      <c r="J3410" s="1">
        <v>44660</v>
      </c>
      <c r="K3410">
        <v>819.19</v>
      </c>
      <c r="L3410" s="1">
        <v>44645</v>
      </c>
      <c r="M3410">
        <v>-15</v>
      </c>
      <c r="N3410" s="8">
        <f t="shared" si="53"/>
        <v>-12287.85</v>
      </c>
    </row>
    <row r="3411" spans="1:14">
      <c r="A3411" t="s">
        <v>14</v>
      </c>
      <c r="B3411" t="s">
        <v>62</v>
      </c>
      <c r="C3411" t="s">
        <v>236</v>
      </c>
      <c r="D3411">
        <v>13342400150</v>
      </c>
      <c r="E3411" s="1">
        <v>44600</v>
      </c>
      <c r="F3411" s="1">
        <v>44600</v>
      </c>
      <c r="G3411">
        <v>6658776441</v>
      </c>
      <c r="H3411" t="s">
        <v>1865</v>
      </c>
      <c r="I3411">
        <v>1802.22</v>
      </c>
      <c r="J3411" s="1">
        <v>44660</v>
      </c>
      <c r="K3411">
        <v>1638.38</v>
      </c>
      <c r="L3411" s="1">
        <v>44645</v>
      </c>
      <c r="M3411">
        <v>-15</v>
      </c>
      <c r="N3411" s="8">
        <f t="shared" si="53"/>
        <v>-24575.7</v>
      </c>
    </row>
    <row r="3412" spans="1:14">
      <c r="A3412" t="s">
        <v>14</v>
      </c>
      <c r="B3412" t="s">
        <v>62</v>
      </c>
      <c r="C3412" t="s">
        <v>236</v>
      </c>
      <c r="D3412">
        <v>13342400150</v>
      </c>
      <c r="E3412" s="1">
        <v>44600</v>
      </c>
      <c r="F3412" s="1">
        <v>44600</v>
      </c>
      <c r="G3412">
        <v>6658776445</v>
      </c>
      <c r="H3412" t="s">
        <v>1866</v>
      </c>
      <c r="I3412">
        <v>2372.44</v>
      </c>
      <c r="J3412" s="1">
        <v>44660</v>
      </c>
      <c r="K3412">
        <v>2156.7600000000002</v>
      </c>
      <c r="L3412" s="1">
        <v>44645</v>
      </c>
      <c r="M3412">
        <v>-15</v>
      </c>
      <c r="N3412" s="8">
        <f t="shared" si="53"/>
        <v>-32351.4</v>
      </c>
    </row>
    <row r="3413" spans="1:14">
      <c r="A3413" t="s">
        <v>14</v>
      </c>
      <c r="B3413" t="s">
        <v>62</v>
      </c>
      <c r="C3413" t="s">
        <v>236</v>
      </c>
      <c r="D3413">
        <v>13342400150</v>
      </c>
      <c r="E3413" s="1">
        <v>44600</v>
      </c>
      <c r="F3413" s="1">
        <v>44600</v>
      </c>
      <c r="G3413">
        <v>6658776449</v>
      </c>
      <c r="H3413" t="s">
        <v>1867</v>
      </c>
      <c r="I3413">
        <v>770</v>
      </c>
      <c r="J3413" s="1">
        <v>44660</v>
      </c>
      <c r="K3413">
        <v>700</v>
      </c>
      <c r="L3413" s="1">
        <v>44645</v>
      </c>
      <c r="M3413">
        <v>-15</v>
      </c>
      <c r="N3413" s="8">
        <f t="shared" si="53"/>
        <v>-10500</v>
      </c>
    </row>
    <row r="3414" spans="1:14">
      <c r="A3414" t="s">
        <v>14</v>
      </c>
      <c r="B3414" t="s">
        <v>62</v>
      </c>
      <c r="C3414" t="s">
        <v>236</v>
      </c>
      <c r="D3414">
        <v>13342400150</v>
      </c>
      <c r="E3414" s="1">
        <v>44600</v>
      </c>
      <c r="F3414" s="1">
        <v>44600</v>
      </c>
      <c r="G3414">
        <v>6658776451</v>
      </c>
      <c r="H3414" t="s">
        <v>1868</v>
      </c>
      <c r="I3414">
        <v>386.19</v>
      </c>
      <c r="J3414" s="1">
        <v>44660</v>
      </c>
      <c r="K3414">
        <v>351.08</v>
      </c>
      <c r="L3414" s="1">
        <v>44645</v>
      </c>
      <c r="M3414">
        <v>-15</v>
      </c>
      <c r="N3414" s="8">
        <f t="shared" si="53"/>
        <v>-5266.2</v>
      </c>
    </row>
    <row r="3415" spans="1:14">
      <c r="A3415" t="s">
        <v>14</v>
      </c>
      <c r="B3415" t="s">
        <v>62</v>
      </c>
      <c r="C3415" t="s">
        <v>236</v>
      </c>
      <c r="D3415">
        <v>13342400150</v>
      </c>
      <c r="E3415" s="1">
        <v>44600</v>
      </c>
      <c r="F3415" s="1">
        <v>44600</v>
      </c>
      <c r="G3415">
        <v>6658783951</v>
      </c>
      <c r="H3415" t="s">
        <v>1869</v>
      </c>
      <c r="I3415">
        <v>1802.22</v>
      </c>
      <c r="J3415" s="1">
        <v>44660</v>
      </c>
      <c r="K3415">
        <v>1638.38</v>
      </c>
      <c r="L3415" s="1">
        <v>44645</v>
      </c>
      <c r="M3415">
        <v>-15</v>
      </c>
      <c r="N3415" s="8">
        <f t="shared" si="53"/>
        <v>-24575.7</v>
      </c>
    </row>
    <row r="3416" spans="1:14">
      <c r="A3416" t="s">
        <v>14</v>
      </c>
      <c r="B3416" t="s">
        <v>62</v>
      </c>
      <c r="C3416" t="s">
        <v>156</v>
      </c>
      <c r="D3416">
        <v>10181220152</v>
      </c>
      <c r="E3416" s="1">
        <v>44600</v>
      </c>
      <c r="F3416" s="1">
        <v>44600</v>
      </c>
      <c r="G3416">
        <v>6659122197</v>
      </c>
      <c r="H3416">
        <v>9572303583</v>
      </c>
      <c r="I3416">
        <v>2419.38</v>
      </c>
      <c r="J3416" s="1">
        <v>44660</v>
      </c>
      <c r="K3416">
        <v>1983.1</v>
      </c>
      <c r="L3416" s="1">
        <v>44645</v>
      </c>
      <c r="M3416">
        <v>-15</v>
      </c>
      <c r="N3416" s="8">
        <f t="shared" si="53"/>
        <v>-29746.5</v>
      </c>
    </row>
    <row r="3417" spans="1:14">
      <c r="A3417" t="s">
        <v>14</v>
      </c>
      <c r="B3417" t="s">
        <v>62</v>
      </c>
      <c r="C3417" t="s">
        <v>1223</v>
      </c>
      <c r="D3417">
        <v>3690650134</v>
      </c>
      <c r="E3417" s="1">
        <v>44600</v>
      </c>
      <c r="F3417" s="1">
        <v>44600</v>
      </c>
      <c r="G3417">
        <v>6659447296</v>
      </c>
      <c r="H3417">
        <v>5242500872</v>
      </c>
      <c r="I3417">
        <v>1738.5</v>
      </c>
      <c r="J3417" s="1">
        <v>44660</v>
      </c>
      <c r="K3417">
        <v>1425</v>
      </c>
      <c r="L3417" s="1">
        <v>44645</v>
      </c>
      <c r="M3417">
        <v>-15</v>
      </c>
      <c r="N3417" s="8">
        <f t="shared" si="53"/>
        <v>-21375</v>
      </c>
    </row>
    <row r="3418" spans="1:14">
      <c r="A3418" t="s">
        <v>14</v>
      </c>
      <c r="B3418" t="s">
        <v>62</v>
      </c>
      <c r="C3418" t="s">
        <v>646</v>
      </c>
      <c r="D3418">
        <v>4947170967</v>
      </c>
      <c r="E3418" s="1">
        <v>44600</v>
      </c>
      <c r="F3418" s="1">
        <v>44600</v>
      </c>
      <c r="G3418">
        <v>6659477599</v>
      </c>
      <c r="H3418">
        <v>2202202706</v>
      </c>
      <c r="I3418">
        <v>6059.65</v>
      </c>
      <c r="J3418" s="1">
        <v>44660</v>
      </c>
      <c r="K3418">
        <v>807.17</v>
      </c>
      <c r="L3418" s="1">
        <v>44645</v>
      </c>
      <c r="M3418">
        <v>-15</v>
      </c>
      <c r="N3418" s="8">
        <f t="shared" si="53"/>
        <v>-12107.55</v>
      </c>
    </row>
    <row r="3419" spans="1:14">
      <c r="A3419" t="s">
        <v>14</v>
      </c>
      <c r="B3419" t="s">
        <v>62</v>
      </c>
      <c r="C3419" t="s">
        <v>274</v>
      </c>
      <c r="D3419">
        <v>8082461008</v>
      </c>
      <c r="E3419" s="1">
        <v>44600</v>
      </c>
      <c r="F3419" s="1">
        <v>44600</v>
      </c>
      <c r="G3419">
        <v>6659633658</v>
      </c>
      <c r="H3419">
        <v>22025237</v>
      </c>
      <c r="I3419">
        <v>10174.799999999999</v>
      </c>
      <c r="J3419" s="1">
        <v>44660</v>
      </c>
      <c r="K3419">
        <v>8340</v>
      </c>
      <c r="L3419" s="1">
        <v>44645</v>
      </c>
      <c r="M3419">
        <v>-15</v>
      </c>
      <c r="N3419" s="8">
        <f t="shared" si="53"/>
        <v>-125100</v>
      </c>
    </row>
    <row r="3420" spans="1:14">
      <c r="A3420" t="s">
        <v>14</v>
      </c>
      <c r="B3420" t="s">
        <v>62</v>
      </c>
      <c r="C3420" t="s">
        <v>1311</v>
      </c>
      <c r="D3420" t="s">
        <v>1312</v>
      </c>
      <c r="E3420" s="1">
        <v>44600</v>
      </c>
      <c r="F3420" s="1">
        <v>44600</v>
      </c>
      <c r="G3420">
        <v>6659658699</v>
      </c>
      <c r="H3420">
        <v>2</v>
      </c>
      <c r="I3420">
        <v>2713.55</v>
      </c>
      <c r="J3420" s="1">
        <v>44660</v>
      </c>
      <c r="K3420">
        <v>2713.55</v>
      </c>
      <c r="L3420" s="1">
        <v>44606</v>
      </c>
      <c r="M3420">
        <v>-54</v>
      </c>
      <c r="N3420" s="8">
        <f t="shared" si="53"/>
        <v>-146531.70000000001</v>
      </c>
    </row>
    <row r="3421" spans="1:14">
      <c r="A3421" t="s">
        <v>14</v>
      </c>
      <c r="B3421" t="s">
        <v>62</v>
      </c>
      <c r="C3421" t="s">
        <v>616</v>
      </c>
      <c r="D3421">
        <v>2079181208</v>
      </c>
      <c r="E3421" s="1">
        <v>44600</v>
      </c>
      <c r="F3421" s="1">
        <v>44600</v>
      </c>
      <c r="G3421">
        <v>6659800223</v>
      </c>
      <c r="H3421">
        <v>11</v>
      </c>
      <c r="I3421">
        <v>4084.56</v>
      </c>
      <c r="J3421" s="1">
        <v>44660</v>
      </c>
      <c r="K3421">
        <v>3348</v>
      </c>
      <c r="L3421" s="1">
        <v>44635</v>
      </c>
      <c r="M3421">
        <v>-25</v>
      </c>
      <c r="N3421" s="8">
        <f t="shared" si="53"/>
        <v>-83700</v>
      </c>
    </row>
    <row r="3422" spans="1:14">
      <c r="A3422" t="s">
        <v>14</v>
      </c>
      <c r="B3422" t="s">
        <v>62</v>
      </c>
      <c r="C3422" t="s">
        <v>1355</v>
      </c>
      <c r="D3422">
        <v>7858440964</v>
      </c>
      <c r="E3422" s="1">
        <v>44600</v>
      </c>
      <c r="F3422" s="1">
        <v>44600</v>
      </c>
      <c r="G3422">
        <v>6659829184</v>
      </c>
      <c r="H3422">
        <v>216</v>
      </c>
      <c r="I3422">
        <v>6928.43</v>
      </c>
      <c r="J3422" s="1">
        <v>44660</v>
      </c>
      <c r="K3422">
        <v>6298.57</v>
      </c>
      <c r="L3422" s="1">
        <v>44645</v>
      </c>
      <c r="M3422">
        <v>-15</v>
      </c>
      <c r="N3422" s="8">
        <f t="shared" si="53"/>
        <v>-94478.549999999988</v>
      </c>
    </row>
    <row r="3423" spans="1:14">
      <c r="A3423" t="s">
        <v>14</v>
      </c>
      <c r="B3423" t="s">
        <v>62</v>
      </c>
      <c r="C3423" t="s">
        <v>66</v>
      </c>
      <c r="D3423">
        <v>10994940152</v>
      </c>
      <c r="E3423" s="1">
        <v>44600</v>
      </c>
      <c r="F3423" s="1">
        <v>44600</v>
      </c>
      <c r="G3423">
        <v>6659870068</v>
      </c>
      <c r="H3423">
        <v>6100200183</v>
      </c>
      <c r="I3423">
        <v>342.21</v>
      </c>
      <c r="J3423" s="1">
        <v>44660</v>
      </c>
      <c r="K3423">
        <v>280.5</v>
      </c>
      <c r="L3423" s="1">
        <v>44645</v>
      </c>
      <c r="M3423">
        <v>-15</v>
      </c>
      <c r="N3423" s="8">
        <f t="shared" si="53"/>
        <v>-4207.5</v>
      </c>
    </row>
    <row r="3424" spans="1:14">
      <c r="A3424" t="s">
        <v>14</v>
      </c>
      <c r="B3424" t="s">
        <v>62</v>
      </c>
      <c r="C3424" t="s">
        <v>66</v>
      </c>
      <c r="D3424">
        <v>10994940152</v>
      </c>
      <c r="E3424" s="1">
        <v>44600</v>
      </c>
      <c r="F3424" s="1">
        <v>44600</v>
      </c>
      <c r="G3424">
        <v>6659875243</v>
      </c>
      <c r="H3424">
        <v>6100200272</v>
      </c>
      <c r="I3424">
        <v>186.66</v>
      </c>
      <c r="J3424" s="1">
        <v>44660</v>
      </c>
      <c r="K3424">
        <v>153</v>
      </c>
      <c r="L3424" s="1">
        <v>44645</v>
      </c>
      <c r="M3424">
        <v>-15</v>
      </c>
      <c r="N3424" s="8">
        <f t="shared" si="53"/>
        <v>-2295</v>
      </c>
    </row>
    <row r="3425" spans="1:14">
      <c r="A3425" t="s">
        <v>14</v>
      </c>
      <c r="B3425" t="s">
        <v>62</v>
      </c>
      <c r="C3425" t="s">
        <v>1218</v>
      </c>
      <c r="D3425" t="s">
        <v>1219</v>
      </c>
      <c r="E3425" s="1">
        <v>44600</v>
      </c>
      <c r="F3425" s="1">
        <v>44600</v>
      </c>
      <c r="G3425">
        <v>6660232793</v>
      </c>
      <c r="H3425" t="s">
        <v>43</v>
      </c>
      <c r="I3425">
        <v>1909.09</v>
      </c>
      <c r="J3425" s="1">
        <v>44660</v>
      </c>
      <c r="K3425">
        <v>1909.09</v>
      </c>
      <c r="L3425" s="1">
        <v>44606</v>
      </c>
      <c r="M3425">
        <v>-54</v>
      </c>
      <c r="N3425" s="8">
        <f t="shared" si="53"/>
        <v>-103090.86</v>
      </c>
    </row>
    <row r="3426" spans="1:14">
      <c r="A3426" t="s">
        <v>14</v>
      </c>
      <c r="B3426" t="s">
        <v>62</v>
      </c>
      <c r="C3426" t="s">
        <v>1151</v>
      </c>
      <c r="D3426" t="s">
        <v>1152</v>
      </c>
      <c r="E3426" s="1">
        <v>44600</v>
      </c>
      <c r="F3426" s="1">
        <v>44600</v>
      </c>
      <c r="G3426">
        <v>6660371126</v>
      </c>
      <c r="H3426" t="s">
        <v>1203</v>
      </c>
      <c r="I3426">
        <v>1950</v>
      </c>
      <c r="J3426" s="1">
        <v>44660</v>
      </c>
      <c r="K3426">
        <v>1950</v>
      </c>
      <c r="L3426" s="1">
        <v>44606</v>
      </c>
      <c r="M3426">
        <v>-54</v>
      </c>
      <c r="N3426" s="8">
        <f t="shared" si="53"/>
        <v>-105300</v>
      </c>
    </row>
    <row r="3427" spans="1:14">
      <c r="A3427" t="s">
        <v>14</v>
      </c>
      <c r="B3427" t="s">
        <v>62</v>
      </c>
      <c r="C3427" t="s">
        <v>111</v>
      </c>
      <c r="D3427">
        <v>492340583</v>
      </c>
      <c r="E3427" s="1">
        <v>44600</v>
      </c>
      <c r="F3427" s="1">
        <v>44600</v>
      </c>
      <c r="G3427">
        <v>6660747830</v>
      </c>
      <c r="H3427">
        <v>22015850</v>
      </c>
      <c r="I3427">
        <v>1869.23</v>
      </c>
      <c r="J3427" s="1">
        <v>44660</v>
      </c>
      <c r="K3427">
        <v>1699.3</v>
      </c>
      <c r="L3427" s="1">
        <v>44645</v>
      </c>
      <c r="M3427">
        <v>-15</v>
      </c>
      <c r="N3427" s="8">
        <f t="shared" si="53"/>
        <v>-25489.5</v>
      </c>
    </row>
    <row r="3428" spans="1:14">
      <c r="A3428" t="s">
        <v>14</v>
      </c>
      <c r="B3428" t="s">
        <v>62</v>
      </c>
      <c r="C3428" t="s">
        <v>111</v>
      </c>
      <c r="D3428">
        <v>492340583</v>
      </c>
      <c r="E3428" s="1">
        <v>44600</v>
      </c>
      <c r="F3428" s="1">
        <v>44600</v>
      </c>
      <c r="G3428">
        <v>6660748099</v>
      </c>
      <c r="H3428">
        <v>22015851</v>
      </c>
      <c r="I3428">
        <v>7406.85</v>
      </c>
      <c r="J3428" s="1">
        <v>44660</v>
      </c>
      <c r="K3428">
        <v>6733.5</v>
      </c>
      <c r="L3428" s="1">
        <v>44645</v>
      </c>
      <c r="M3428">
        <v>-15</v>
      </c>
      <c r="N3428" s="8">
        <f t="shared" si="53"/>
        <v>-101002.5</v>
      </c>
    </row>
    <row r="3429" spans="1:14">
      <c r="A3429" t="s">
        <v>14</v>
      </c>
      <c r="B3429" t="s">
        <v>62</v>
      </c>
      <c r="C3429" t="s">
        <v>98</v>
      </c>
      <c r="D3429">
        <v>3524050238</v>
      </c>
      <c r="E3429" s="1">
        <v>44600</v>
      </c>
      <c r="F3429" s="1">
        <v>44600</v>
      </c>
      <c r="G3429">
        <v>6661213400</v>
      </c>
      <c r="H3429">
        <v>740852791</v>
      </c>
      <c r="I3429">
        <v>858</v>
      </c>
      <c r="J3429" s="1">
        <v>44660</v>
      </c>
      <c r="K3429">
        <v>780</v>
      </c>
      <c r="L3429" s="1">
        <v>44645</v>
      </c>
      <c r="M3429">
        <v>-15</v>
      </c>
      <c r="N3429" s="8">
        <f t="shared" si="53"/>
        <v>-11700</v>
      </c>
    </row>
    <row r="3430" spans="1:14">
      <c r="A3430" t="s">
        <v>14</v>
      </c>
      <c r="B3430" t="s">
        <v>62</v>
      </c>
      <c r="C3430" t="s">
        <v>333</v>
      </c>
      <c r="D3430">
        <v>11173091007</v>
      </c>
      <c r="E3430" s="1">
        <v>44600</v>
      </c>
      <c r="F3430" s="1">
        <v>44600</v>
      </c>
      <c r="G3430">
        <v>6661267680</v>
      </c>
      <c r="H3430" t="s">
        <v>1870</v>
      </c>
      <c r="I3430">
        <v>1179.01</v>
      </c>
      <c r="J3430" s="1">
        <v>44660</v>
      </c>
      <c r="K3430">
        <v>966.4</v>
      </c>
      <c r="L3430" s="1">
        <v>44645</v>
      </c>
      <c r="M3430">
        <v>-15</v>
      </c>
      <c r="N3430" s="8">
        <f t="shared" si="53"/>
        <v>-14496</v>
      </c>
    </row>
    <row r="3431" spans="1:14">
      <c r="A3431" t="s">
        <v>14</v>
      </c>
      <c r="B3431" t="s">
        <v>62</v>
      </c>
      <c r="C3431" t="s">
        <v>333</v>
      </c>
      <c r="D3431">
        <v>11173091007</v>
      </c>
      <c r="E3431" s="1">
        <v>44600</v>
      </c>
      <c r="F3431" s="1">
        <v>44600</v>
      </c>
      <c r="G3431">
        <v>6661285652</v>
      </c>
      <c r="H3431" t="s">
        <v>1871</v>
      </c>
      <c r="I3431">
        <v>610</v>
      </c>
      <c r="J3431" s="1">
        <v>44660</v>
      </c>
      <c r="K3431">
        <v>500</v>
      </c>
      <c r="L3431" s="1">
        <v>44645</v>
      </c>
      <c r="M3431">
        <v>-15</v>
      </c>
      <c r="N3431" s="8">
        <f t="shared" si="53"/>
        <v>-7500</v>
      </c>
    </row>
    <row r="3432" spans="1:14">
      <c r="A3432" t="s">
        <v>14</v>
      </c>
      <c r="B3432" t="s">
        <v>62</v>
      </c>
      <c r="C3432" t="s">
        <v>1872</v>
      </c>
      <c r="D3432" t="s">
        <v>1873</v>
      </c>
      <c r="E3432" s="1">
        <v>44600</v>
      </c>
      <c r="F3432" s="1">
        <v>44600</v>
      </c>
      <c r="G3432">
        <v>6661403851</v>
      </c>
      <c r="H3432" t="s">
        <v>1203</v>
      </c>
      <c r="I3432">
        <v>2000</v>
      </c>
      <c r="J3432" s="1">
        <v>44660</v>
      </c>
      <c r="K3432">
        <v>2000</v>
      </c>
      <c r="L3432" s="1">
        <v>44606</v>
      </c>
      <c r="M3432">
        <v>-54</v>
      </c>
      <c r="N3432" s="8">
        <f t="shared" si="53"/>
        <v>-108000</v>
      </c>
    </row>
    <row r="3433" spans="1:14">
      <c r="A3433" t="s">
        <v>14</v>
      </c>
      <c r="B3433" t="s">
        <v>62</v>
      </c>
      <c r="C3433" t="s">
        <v>382</v>
      </c>
      <c r="D3433">
        <v>10852890150</v>
      </c>
      <c r="E3433" s="1">
        <v>44600</v>
      </c>
      <c r="F3433" s="1">
        <v>44600</v>
      </c>
      <c r="G3433">
        <v>6661413983</v>
      </c>
      <c r="H3433">
        <v>5916094691</v>
      </c>
      <c r="I3433">
        <v>3196.81</v>
      </c>
      <c r="J3433" s="1">
        <v>44660</v>
      </c>
      <c r="K3433">
        <v>2620.31</v>
      </c>
      <c r="L3433" s="1">
        <v>44645</v>
      </c>
      <c r="M3433">
        <v>-15</v>
      </c>
      <c r="N3433" s="8">
        <f t="shared" si="53"/>
        <v>-39304.65</v>
      </c>
    </row>
    <row r="3434" spans="1:14">
      <c r="A3434" t="s">
        <v>14</v>
      </c>
      <c r="B3434" t="s">
        <v>62</v>
      </c>
      <c r="C3434" t="s">
        <v>181</v>
      </c>
      <c r="D3434">
        <v>2707070963</v>
      </c>
      <c r="E3434" s="1">
        <v>44600</v>
      </c>
      <c r="F3434" s="1">
        <v>44600</v>
      </c>
      <c r="G3434">
        <v>6661637560</v>
      </c>
      <c r="H3434">
        <v>8722119341</v>
      </c>
      <c r="I3434">
        <v>36211.01</v>
      </c>
      <c r="J3434" s="1">
        <v>44660</v>
      </c>
      <c r="K3434">
        <v>32919.1</v>
      </c>
      <c r="L3434" s="1">
        <v>44645</v>
      </c>
      <c r="M3434">
        <v>-15</v>
      </c>
      <c r="N3434" s="8">
        <f t="shared" si="53"/>
        <v>-493786.5</v>
      </c>
    </row>
    <row r="3435" spans="1:14">
      <c r="A3435" t="s">
        <v>14</v>
      </c>
      <c r="B3435" t="s">
        <v>62</v>
      </c>
      <c r="C3435" t="s">
        <v>318</v>
      </c>
      <c r="D3435">
        <v>7921350968</v>
      </c>
      <c r="E3435" s="1">
        <v>44600</v>
      </c>
      <c r="F3435" s="1">
        <v>44600</v>
      </c>
      <c r="G3435">
        <v>6661816430</v>
      </c>
      <c r="H3435">
        <v>4228000839</v>
      </c>
      <c r="I3435">
        <v>15831.64</v>
      </c>
      <c r="J3435" s="1">
        <v>44660</v>
      </c>
      <c r="K3435">
        <v>14392.4</v>
      </c>
      <c r="L3435" s="1">
        <v>44645</v>
      </c>
      <c r="M3435">
        <v>-15</v>
      </c>
      <c r="N3435" s="8">
        <f t="shared" si="53"/>
        <v>-215886</v>
      </c>
    </row>
    <row r="3436" spans="1:14">
      <c r="A3436" t="s">
        <v>14</v>
      </c>
      <c r="B3436" t="s">
        <v>62</v>
      </c>
      <c r="C3436" t="s">
        <v>595</v>
      </c>
      <c r="D3436">
        <v>873670152</v>
      </c>
      <c r="E3436" s="1">
        <v>44600</v>
      </c>
      <c r="F3436" s="1">
        <v>44600</v>
      </c>
      <c r="G3436">
        <v>6662170869</v>
      </c>
      <c r="H3436">
        <v>92200021</v>
      </c>
      <c r="I3436">
        <v>33375.32</v>
      </c>
      <c r="J3436" s="1">
        <v>44660</v>
      </c>
      <c r="K3436">
        <v>15033.93</v>
      </c>
      <c r="L3436" s="1">
        <v>44894</v>
      </c>
      <c r="M3436">
        <v>234</v>
      </c>
      <c r="N3436" s="8">
        <f t="shared" si="53"/>
        <v>3517939.62</v>
      </c>
    </row>
    <row r="3437" spans="1:14">
      <c r="A3437" t="s">
        <v>14</v>
      </c>
      <c r="B3437" t="s">
        <v>62</v>
      </c>
      <c r="C3437" t="s">
        <v>595</v>
      </c>
      <c r="D3437">
        <v>873670152</v>
      </c>
      <c r="E3437" s="1">
        <v>44600</v>
      </c>
      <c r="F3437" s="1">
        <v>44600</v>
      </c>
      <c r="G3437">
        <v>6662170869</v>
      </c>
      <c r="H3437">
        <v>92200021</v>
      </c>
      <c r="I3437">
        <v>33375.32</v>
      </c>
      <c r="J3437" s="1">
        <v>44660</v>
      </c>
      <c r="K3437">
        <v>15033.93</v>
      </c>
      <c r="L3437" s="1">
        <v>44645</v>
      </c>
      <c r="M3437">
        <v>-15</v>
      </c>
      <c r="N3437" s="8">
        <f t="shared" si="53"/>
        <v>-225508.95</v>
      </c>
    </row>
    <row r="3438" spans="1:14">
      <c r="A3438" t="s">
        <v>14</v>
      </c>
      <c r="B3438" t="s">
        <v>62</v>
      </c>
      <c r="C3438" t="s">
        <v>909</v>
      </c>
      <c r="D3438">
        <v>784230872</v>
      </c>
      <c r="E3438" s="1">
        <v>44600</v>
      </c>
      <c r="F3438" s="1">
        <v>44600</v>
      </c>
      <c r="G3438">
        <v>6662186870</v>
      </c>
      <c r="H3438" t="s">
        <v>1874</v>
      </c>
      <c r="I3438">
        <v>231.8</v>
      </c>
      <c r="J3438" s="1">
        <v>44660</v>
      </c>
      <c r="K3438">
        <v>190</v>
      </c>
      <c r="L3438" s="1">
        <v>44645</v>
      </c>
      <c r="M3438">
        <v>-15</v>
      </c>
      <c r="N3438" s="8">
        <f t="shared" si="53"/>
        <v>-2850</v>
      </c>
    </row>
    <row r="3439" spans="1:14">
      <c r="A3439" t="s">
        <v>14</v>
      </c>
      <c r="B3439" t="s">
        <v>62</v>
      </c>
      <c r="C3439" t="s">
        <v>909</v>
      </c>
      <c r="D3439">
        <v>784230872</v>
      </c>
      <c r="E3439" s="1">
        <v>44600</v>
      </c>
      <c r="F3439" s="1">
        <v>44600</v>
      </c>
      <c r="G3439">
        <v>6662186940</v>
      </c>
      <c r="H3439" t="s">
        <v>1875</v>
      </c>
      <c r="I3439">
        <v>207.4</v>
      </c>
      <c r="J3439" s="1">
        <v>44660</v>
      </c>
      <c r="K3439">
        <v>170</v>
      </c>
      <c r="L3439" s="1">
        <v>44645</v>
      </c>
      <c r="M3439">
        <v>-15</v>
      </c>
      <c r="N3439" s="8">
        <f t="shared" si="53"/>
        <v>-2550</v>
      </c>
    </row>
    <row r="3440" spans="1:14">
      <c r="A3440" t="s">
        <v>14</v>
      </c>
      <c r="B3440" t="s">
        <v>62</v>
      </c>
      <c r="C3440" t="s">
        <v>465</v>
      </c>
      <c r="D3440">
        <v>6912570964</v>
      </c>
      <c r="E3440" s="1">
        <v>44601</v>
      </c>
      <c r="F3440" s="1">
        <v>44601</v>
      </c>
      <c r="G3440">
        <v>6662488247</v>
      </c>
      <c r="H3440">
        <v>97710430</v>
      </c>
      <c r="I3440">
        <v>8918.2000000000007</v>
      </c>
      <c r="J3440" s="1">
        <v>44661</v>
      </c>
      <c r="K3440">
        <v>7310</v>
      </c>
      <c r="L3440" s="1">
        <v>44645</v>
      </c>
      <c r="M3440">
        <v>-16</v>
      </c>
      <c r="N3440" s="8">
        <f t="shared" si="53"/>
        <v>-116960</v>
      </c>
    </row>
    <row r="3441" spans="1:14">
      <c r="A3441" t="s">
        <v>14</v>
      </c>
      <c r="B3441" t="s">
        <v>62</v>
      </c>
      <c r="C3441" t="s">
        <v>103</v>
      </c>
      <c r="D3441">
        <v>746550409</v>
      </c>
      <c r="E3441" s="1">
        <v>44601</v>
      </c>
      <c r="F3441" s="1">
        <v>44601</v>
      </c>
      <c r="G3441">
        <v>6663177637</v>
      </c>
      <c r="H3441" t="s">
        <v>104</v>
      </c>
      <c r="I3441">
        <v>8643.7000000000007</v>
      </c>
      <c r="J3441" s="1">
        <v>44661</v>
      </c>
      <c r="K3441">
        <v>7085</v>
      </c>
      <c r="L3441" s="1">
        <v>44725</v>
      </c>
      <c r="M3441">
        <v>64</v>
      </c>
      <c r="N3441" s="8">
        <f t="shared" si="53"/>
        <v>453440</v>
      </c>
    </row>
    <row r="3442" spans="1:14">
      <c r="A3442" t="s">
        <v>14</v>
      </c>
      <c r="B3442" t="s">
        <v>62</v>
      </c>
      <c r="C3442" t="s">
        <v>322</v>
      </c>
      <c r="D3442">
        <v>2645920592</v>
      </c>
      <c r="E3442" s="1">
        <v>44601</v>
      </c>
      <c r="F3442" s="1">
        <v>44601</v>
      </c>
      <c r="G3442">
        <v>6663647225</v>
      </c>
      <c r="H3442">
        <v>2022004051</v>
      </c>
      <c r="I3442">
        <v>4446.68</v>
      </c>
      <c r="J3442" s="1">
        <v>44661</v>
      </c>
      <c r="K3442">
        <v>4042.44</v>
      </c>
      <c r="L3442" s="1">
        <v>44645</v>
      </c>
      <c r="M3442">
        <v>-16</v>
      </c>
      <c r="N3442" s="8">
        <f t="shared" si="53"/>
        <v>-64679.040000000001</v>
      </c>
    </row>
    <row r="3443" spans="1:14">
      <c r="A3443" t="s">
        <v>14</v>
      </c>
      <c r="B3443" t="s">
        <v>62</v>
      </c>
      <c r="C3443" t="s">
        <v>259</v>
      </c>
      <c r="D3443">
        <v>13110270157</v>
      </c>
      <c r="E3443" s="1">
        <v>44601</v>
      </c>
      <c r="F3443" s="1">
        <v>44601</v>
      </c>
      <c r="G3443">
        <v>6663716085</v>
      </c>
      <c r="H3443">
        <v>980272163</v>
      </c>
      <c r="I3443">
        <v>390.74</v>
      </c>
      <c r="J3443" s="1">
        <v>44661</v>
      </c>
      <c r="K3443">
        <v>320.27999999999997</v>
      </c>
      <c r="L3443" s="1">
        <v>44634</v>
      </c>
      <c r="M3443">
        <v>-27</v>
      </c>
      <c r="N3443" s="8">
        <f t="shared" si="53"/>
        <v>-8647.56</v>
      </c>
    </row>
    <row r="3444" spans="1:14">
      <c r="A3444" t="s">
        <v>14</v>
      </c>
      <c r="B3444" t="s">
        <v>62</v>
      </c>
      <c r="C3444" t="s">
        <v>327</v>
      </c>
      <c r="D3444">
        <v>5501420961</v>
      </c>
      <c r="E3444" s="1">
        <v>44601</v>
      </c>
      <c r="F3444" s="1">
        <v>44601</v>
      </c>
      <c r="G3444">
        <v>6663829928</v>
      </c>
      <c r="H3444">
        <v>2208102207</v>
      </c>
      <c r="I3444">
        <v>6411.24</v>
      </c>
      <c r="J3444" s="1">
        <v>44661</v>
      </c>
      <c r="K3444">
        <v>5828.4</v>
      </c>
      <c r="L3444" s="1">
        <v>44656</v>
      </c>
      <c r="M3444">
        <v>-5</v>
      </c>
      <c r="N3444" s="8">
        <f t="shared" si="53"/>
        <v>-29142</v>
      </c>
    </row>
    <row r="3445" spans="1:14">
      <c r="A3445" t="s">
        <v>14</v>
      </c>
      <c r="B3445" t="s">
        <v>62</v>
      </c>
      <c r="C3445" t="s">
        <v>396</v>
      </c>
      <c r="D3445">
        <v>1778520302</v>
      </c>
      <c r="E3445" s="1">
        <v>44601</v>
      </c>
      <c r="F3445" s="1">
        <v>44601</v>
      </c>
      <c r="G3445">
        <v>6664059083</v>
      </c>
      <c r="H3445">
        <v>6012222002121</v>
      </c>
      <c r="I3445">
        <v>1196.25</v>
      </c>
      <c r="J3445" s="1">
        <v>44661</v>
      </c>
      <c r="K3445">
        <v>1087.5</v>
      </c>
      <c r="L3445" s="1">
        <v>44645</v>
      </c>
      <c r="M3445">
        <v>-16</v>
      </c>
      <c r="N3445" s="8">
        <f t="shared" si="53"/>
        <v>-17400</v>
      </c>
    </row>
    <row r="3446" spans="1:14">
      <c r="A3446" t="s">
        <v>14</v>
      </c>
      <c r="B3446" t="s">
        <v>62</v>
      </c>
      <c r="C3446" t="s">
        <v>521</v>
      </c>
      <c r="D3446">
        <v>5060260154</v>
      </c>
      <c r="E3446" s="1">
        <v>44601</v>
      </c>
      <c r="F3446" s="1">
        <v>44601</v>
      </c>
      <c r="G3446">
        <v>6664555283</v>
      </c>
      <c r="H3446" t="s">
        <v>1876</v>
      </c>
      <c r="I3446">
        <v>3674.03</v>
      </c>
      <c r="J3446" s="1">
        <v>44661</v>
      </c>
      <c r="K3446">
        <v>3011.5</v>
      </c>
      <c r="L3446" s="1">
        <v>44635</v>
      </c>
      <c r="M3446">
        <v>-26</v>
      </c>
      <c r="N3446" s="8">
        <f t="shared" si="53"/>
        <v>-78299</v>
      </c>
    </row>
    <row r="3447" spans="1:14">
      <c r="A3447" t="s">
        <v>14</v>
      </c>
      <c r="B3447" t="s">
        <v>62</v>
      </c>
      <c r="C3447" t="s">
        <v>568</v>
      </c>
      <c r="D3447">
        <v>832400154</v>
      </c>
      <c r="E3447" s="1">
        <v>44601</v>
      </c>
      <c r="F3447" s="1">
        <v>44601</v>
      </c>
      <c r="G3447">
        <v>6664645464</v>
      </c>
      <c r="H3447">
        <v>27411764</v>
      </c>
      <c r="I3447">
        <v>16399.57</v>
      </c>
      <c r="J3447" s="1">
        <v>44661</v>
      </c>
      <c r="K3447">
        <v>14908.7</v>
      </c>
      <c r="L3447" s="1">
        <v>44645</v>
      </c>
      <c r="M3447">
        <v>-16</v>
      </c>
      <c r="N3447" s="8">
        <f t="shared" si="53"/>
        <v>-238539.2</v>
      </c>
    </row>
    <row r="3448" spans="1:14">
      <c r="A3448" t="s">
        <v>14</v>
      </c>
      <c r="B3448" t="s">
        <v>62</v>
      </c>
      <c r="C3448" t="s">
        <v>1877</v>
      </c>
      <c r="D3448">
        <v>1990200170</v>
      </c>
      <c r="E3448" s="1">
        <v>44601</v>
      </c>
      <c r="F3448" s="1">
        <v>44601</v>
      </c>
      <c r="G3448">
        <v>6664660452</v>
      </c>
      <c r="H3448" t="s">
        <v>1878</v>
      </c>
      <c r="I3448">
        <v>375.52</v>
      </c>
      <c r="J3448" s="1">
        <v>44661</v>
      </c>
      <c r="K3448">
        <v>307.8</v>
      </c>
      <c r="L3448" s="1">
        <v>44645</v>
      </c>
      <c r="M3448">
        <v>-16</v>
      </c>
      <c r="N3448" s="8">
        <f t="shared" si="53"/>
        <v>-4924.8</v>
      </c>
    </row>
    <row r="3449" spans="1:14">
      <c r="A3449" t="s">
        <v>14</v>
      </c>
      <c r="B3449" t="s">
        <v>62</v>
      </c>
      <c r="C3449" t="s">
        <v>367</v>
      </c>
      <c r="D3449">
        <v>100190610</v>
      </c>
      <c r="E3449" s="1">
        <v>44601</v>
      </c>
      <c r="F3449" s="1">
        <v>44601</v>
      </c>
      <c r="G3449">
        <v>6664695968</v>
      </c>
      <c r="H3449">
        <v>9546815749</v>
      </c>
      <c r="I3449">
        <v>6832</v>
      </c>
      <c r="J3449" s="1">
        <v>44661</v>
      </c>
      <c r="K3449">
        <v>5600</v>
      </c>
      <c r="L3449" s="1">
        <v>44645</v>
      </c>
      <c r="M3449">
        <v>-16</v>
      </c>
      <c r="N3449" s="8">
        <f t="shared" si="53"/>
        <v>-89600</v>
      </c>
    </row>
    <row r="3450" spans="1:14">
      <c r="A3450" t="s">
        <v>14</v>
      </c>
      <c r="B3450" t="s">
        <v>62</v>
      </c>
      <c r="C3450" t="s">
        <v>72</v>
      </c>
      <c r="D3450">
        <v>9238800156</v>
      </c>
      <c r="E3450" s="1">
        <v>44601</v>
      </c>
      <c r="F3450" s="1">
        <v>44601</v>
      </c>
      <c r="G3450">
        <v>6664864286</v>
      </c>
      <c r="H3450">
        <v>1209082303</v>
      </c>
      <c r="I3450">
        <v>1305.4000000000001</v>
      </c>
      <c r="J3450" s="1">
        <v>44661</v>
      </c>
      <c r="K3450">
        <v>1070</v>
      </c>
      <c r="L3450" s="1">
        <v>44645</v>
      </c>
      <c r="M3450">
        <v>-16</v>
      </c>
      <c r="N3450" s="8">
        <f t="shared" si="53"/>
        <v>-17120</v>
      </c>
    </row>
    <row r="3451" spans="1:14">
      <c r="A3451" t="s">
        <v>14</v>
      </c>
      <c r="B3451" t="s">
        <v>62</v>
      </c>
      <c r="C3451" t="s">
        <v>72</v>
      </c>
      <c r="D3451">
        <v>9238800156</v>
      </c>
      <c r="E3451" s="1">
        <v>44601</v>
      </c>
      <c r="F3451" s="1">
        <v>44601</v>
      </c>
      <c r="G3451">
        <v>6664869297</v>
      </c>
      <c r="H3451">
        <v>1209082304</v>
      </c>
      <c r="I3451">
        <v>1958.1</v>
      </c>
      <c r="J3451" s="1">
        <v>44661</v>
      </c>
      <c r="K3451">
        <v>1605</v>
      </c>
      <c r="L3451" s="1">
        <v>44645</v>
      </c>
      <c r="M3451">
        <v>-16</v>
      </c>
      <c r="N3451" s="8">
        <f t="shared" si="53"/>
        <v>-25680</v>
      </c>
    </row>
    <row r="3452" spans="1:14">
      <c r="A3452" t="s">
        <v>14</v>
      </c>
      <c r="B3452" t="s">
        <v>62</v>
      </c>
      <c r="C3452" t="s">
        <v>72</v>
      </c>
      <c r="D3452">
        <v>9238800156</v>
      </c>
      <c r="E3452" s="1">
        <v>44601</v>
      </c>
      <c r="F3452" s="1">
        <v>44601</v>
      </c>
      <c r="G3452">
        <v>6664869354</v>
      </c>
      <c r="H3452">
        <v>1209082305</v>
      </c>
      <c r="I3452">
        <v>939.4</v>
      </c>
      <c r="J3452" s="1">
        <v>44661</v>
      </c>
      <c r="K3452">
        <v>770</v>
      </c>
      <c r="L3452" s="1">
        <v>44645</v>
      </c>
      <c r="M3452">
        <v>-16</v>
      </c>
      <c r="N3452" s="8">
        <f t="shared" si="53"/>
        <v>-12320</v>
      </c>
    </row>
    <row r="3453" spans="1:14">
      <c r="A3453" t="s">
        <v>14</v>
      </c>
      <c r="B3453" t="s">
        <v>62</v>
      </c>
      <c r="C3453" t="s">
        <v>502</v>
      </c>
      <c r="D3453">
        <v>3296950151</v>
      </c>
      <c r="E3453" s="1">
        <v>44601</v>
      </c>
      <c r="F3453" s="1">
        <v>44601</v>
      </c>
      <c r="G3453">
        <v>6664976060</v>
      </c>
      <c r="H3453">
        <v>2022000010005720</v>
      </c>
      <c r="I3453">
        <v>7623.17</v>
      </c>
      <c r="J3453" s="1">
        <v>44661</v>
      </c>
      <c r="K3453">
        <v>6930.15</v>
      </c>
      <c r="L3453" s="1">
        <v>44645</v>
      </c>
      <c r="M3453">
        <v>-16</v>
      </c>
      <c r="N3453" s="8">
        <f t="shared" si="53"/>
        <v>-110882.4</v>
      </c>
    </row>
    <row r="3454" spans="1:14">
      <c r="A3454" t="s">
        <v>14</v>
      </c>
      <c r="B3454" t="s">
        <v>62</v>
      </c>
      <c r="C3454" t="s">
        <v>500</v>
      </c>
      <c r="D3454">
        <v>422760587</v>
      </c>
      <c r="E3454" s="1">
        <v>44601</v>
      </c>
      <c r="F3454" s="1">
        <v>44601</v>
      </c>
      <c r="G3454">
        <v>6664978253</v>
      </c>
      <c r="H3454">
        <v>2022000010006190</v>
      </c>
      <c r="I3454">
        <v>4407.8100000000004</v>
      </c>
      <c r="J3454" s="1">
        <v>44661</v>
      </c>
      <c r="K3454">
        <v>4007.1</v>
      </c>
      <c r="L3454" s="1">
        <v>44645</v>
      </c>
      <c r="M3454">
        <v>-16</v>
      </c>
      <c r="N3454" s="8">
        <f t="shared" si="53"/>
        <v>-64113.599999999999</v>
      </c>
    </row>
    <row r="3455" spans="1:14">
      <c r="A3455" t="s">
        <v>14</v>
      </c>
      <c r="B3455" t="s">
        <v>62</v>
      </c>
      <c r="C3455" t="s">
        <v>642</v>
      </c>
      <c r="D3455">
        <v>82130592</v>
      </c>
      <c r="E3455" s="1">
        <v>44601</v>
      </c>
      <c r="F3455" s="1">
        <v>44601</v>
      </c>
      <c r="G3455">
        <v>6665140955</v>
      </c>
      <c r="H3455">
        <v>2003003483</v>
      </c>
      <c r="I3455">
        <v>22003.81</v>
      </c>
      <c r="J3455" s="1">
        <v>44661</v>
      </c>
      <c r="K3455">
        <v>20003.46</v>
      </c>
      <c r="L3455" s="1">
        <v>44645</v>
      </c>
      <c r="M3455">
        <v>-16</v>
      </c>
      <c r="N3455" s="8">
        <f t="shared" si="53"/>
        <v>-320055.36</v>
      </c>
    </row>
    <row r="3456" spans="1:14">
      <c r="A3456" t="s">
        <v>14</v>
      </c>
      <c r="B3456" t="s">
        <v>62</v>
      </c>
      <c r="C3456" t="s">
        <v>642</v>
      </c>
      <c r="D3456">
        <v>82130592</v>
      </c>
      <c r="E3456" s="1">
        <v>44601</v>
      </c>
      <c r="F3456" s="1">
        <v>44601</v>
      </c>
      <c r="G3456">
        <v>6665144535</v>
      </c>
      <c r="H3456">
        <v>2003003482</v>
      </c>
      <c r="I3456">
        <v>3574.78</v>
      </c>
      <c r="J3456" s="1">
        <v>44661</v>
      </c>
      <c r="K3456">
        <v>3249.8</v>
      </c>
      <c r="L3456" s="1">
        <v>44645</v>
      </c>
      <c r="M3456">
        <v>-16</v>
      </c>
      <c r="N3456" s="8">
        <f t="shared" si="53"/>
        <v>-51996.800000000003</v>
      </c>
    </row>
    <row r="3457" spans="1:14">
      <c r="A3457" t="s">
        <v>14</v>
      </c>
      <c r="B3457" t="s">
        <v>62</v>
      </c>
      <c r="C3457" t="s">
        <v>318</v>
      </c>
      <c r="D3457">
        <v>7921350968</v>
      </c>
      <c r="E3457" s="1">
        <v>44601</v>
      </c>
      <c r="F3457" s="1">
        <v>44601</v>
      </c>
      <c r="G3457">
        <v>6665560812</v>
      </c>
      <c r="H3457">
        <v>4228000878</v>
      </c>
      <c r="I3457">
        <v>5245.02</v>
      </c>
      <c r="J3457" s="1">
        <v>44661</v>
      </c>
      <c r="K3457">
        <v>4768.2</v>
      </c>
      <c r="L3457" s="1">
        <v>44645</v>
      </c>
      <c r="M3457">
        <v>-16</v>
      </c>
      <c r="N3457" s="8">
        <f t="shared" si="53"/>
        <v>-76291.199999999997</v>
      </c>
    </row>
    <row r="3458" spans="1:14">
      <c r="A3458" t="s">
        <v>14</v>
      </c>
      <c r="B3458" t="s">
        <v>62</v>
      </c>
      <c r="C3458" t="s">
        <v>252</v>
      </c>
      <c r="D3458">
        <v>434000584</v>
      </c>
      <c r="E3458" s="1">
        <v>44601</v>
      </c>
      <c r="F3458" s="1">
        <v>44601</v>
      </c>
      <c r="G3458">
        <v>6665577099</v>
      </c>
      <c r="H3458" t="s">
        <v>1879</v>
      </c>
      <c r="I3458">
        <v>11529</v>
      </c>
      <c r="J3458" s="1">
        <v>44661</v>
      </c>
      <c r="K3458">
        <v>9450</v>
      </c>
      <c r="L3458" s="1">
        <v>44769</v>
      </c>
      <c r="M3458">
        <v>108</v>
      </c>
      <c r="N3458" s="8">
        <f t="shared" si="53"/>
        <v>1020600</v>
      </c>
    </row>
    <row r="3459" spans="1:14">
      <c r="A3459" t="s">
        <v>14</v>
      </c>
      <c r="B3459" t="s">
        <v>62</v>
      </c>
      <c r="C3459" t="s">
        <v>457</v>
      </c>
      <c r="D3459">
        <v>3663160962</v>
      </c>
      <c r="E3459" s="1">
        <v>44601</v>
      </c>
      <c r="F3459" s="1">
        <v>44601</v>
      </c>
      <c r="G3459">
        <v>6666362933</v>
      </c>
      <c r="H3459">
        <v>2202866</v>
      </c>
      <c r="I3459">
        <v>6720.56</v>
      </c>
      <c r="J3459" s="1">
        <v>44661</v>
      </c>
      <c r="K3459">
        <v>6109.6</v>
      </c>
      <c r="L3459" s="1">
        <v>44645</v>
      </c>
      <c r="M3459">
        <v>-16</v>
      </c>
      <c r="N3459" s="8">
        <f t="shared" ref="N3459:N3522" si="54">+K3459*M3459</f>
        <v>-97753.600000000006</v>
      </c>
    </row>
    <row r="3460" spans="1:14">
      <c r="A3460" t="s">
        <v>14</v>
      </c>
      <c r="B3460" t="s">
        <v>62</v>
      </c>
      <c r="C3460" t="s">
        <v>766</v>
      </c>
      <c r="D3460">
        <v>4409721000</v>
      </c>
      <c r="E3460" s="1">
        <v>44601</v>
      </c>
      <c r="F3460" s="1">
        <v>44601</v>
      </c>
      <c r="G3460">
        <v>6666435641</v>
      </c>
      <c r="H3460" t="s">
        <v>455</v>
      </c>
      <c r="I3460">
        <v>45275.55</v>
      </c>
      <c r="J3460" s="1">
        <v>44661</v>
      </c>
      <c r="K3460">
        <v>37111.11</v>
      </c>
      <c r="L3460" s="1">
        <v>44645</v>
      </c>
      <c r="M3460">
        <v>-16</v>
      </c>
      <c r="N3460" s="8">
        <f t="shared" si="54"/>
        <v>-593777.76</v>
      </c>
    </row>
    <row r="3461" spans="1:14">
      <c r="A3461" t="s">
        <v>14</v>
      </c>
      <c r="B3461" t="s">
        <v>62</v>
      </c>
      <c r="C3461" t="s">
        <v>766</v>
      </c>
      <c r="D3461">
        <v>4409721000</v>
      </c>
      <c r="E3461" s="1">
        <v>44601</v>
      </c>
      <c r="F3461" s="1">
        <v>44601</v>
      </c>
      <c r="G3461">
        <v>6666458829</v>
      </c>
      <c r="H3461" t="s">
        <v>104</v>
      </c>
      <c r="I3461">
        <v>10846.06</v>
      </c>
      <c r="J3461" s="1">
        <v>44661</v>
      </c>
      <c r="K3461">
        <v>8890.2099999999991</v>
      </c>
      <c r="L3461" s="1">
        <v>44645</v>
      </c>
      <c r="M3461">
        <v>-16</v>
      </c>
      <c r="N3461" s="8">
        <f t="shared" si="54"/>
        <v>-142243.35999999999</v>
      </c>
    </row>
    <row r="3462" spans="1:14">
      <c r="A3462" t="s">
        <v>14</v>
      </c>
      <c r="B3462" t="s">
        <v>62</v>
      </c>
      <c r="C3462" t="s">
        <v>403</v>
      </c>
      <c r="D3462">
        <v>12792100153</v>
      </c>
      <c r="E3462" s="1">
        <v>44601</v>
      </c>
      <c r="F3462" s="1">
        <v>44601</v>
      </c>
      <c r="G3462">
        <v>6666560450</v>
      </c>
      <c r="H3462">
        <v>22005848</v>
      </c>
      <c r="I3462">
        <v>2373.63</v>
      </c>
      <c r="J3462" s="1">
        <v>44661</v>
      </c>
      <c r="K3462">
        <v>1945.6</v>
      </c>
      <c r="L3462" s="1">
        <v>44630</v>
      </c>
      <c r="M3462">
        <v>-31</v>
      </c>
      <c r="N3462" s="8">
        <f t="shared" si="54"/>
        <v>-60313.599999999999</v>
      </c>
    </row>
    <row r="3463" spans="1:14">
      <c r="A3463" t="s">
        <v>14</v>
      </c>
      <c r="B3463" t="s">
        <v>62</v>
      </c>
      <c r="C3463" t="s">
        <v>403</v>
      </c>
      <c r="D3463">
        <v>12792100153</v>
      </c>
      <c r="E3463" s="1">
        <v>44601</v>
      </c>
      <c r="F3463" s="1">
        <v>44601</v>
      </c>
      <c r="G3463">
        <v>6666560491</v>
      </c>
      <c r="H3463">
        <v>22005847</v>
      </c>
      <c r="I3463">
        <v>474.73</v>
      </c>
      <c r="J3463" s="1">
        <v>44661</v>
      </c>
      <c r="K3463">
        <v>389.12</v>
      </c>
      <c r="L3463" s="1">
        <v>44630</v>
      </c>
      <c r="M3463">
        <v>-31</v>
      </c>
      <c r="N3463" s="8">
        <f t="shared" si="54"/>
        <v>-12062.72</v>
      </c>
    </row>
    <row r="3464" spans="1:14">
      <c r="A3464" t="s">
        <v>14</v>
      </c>
      <c r="B3464" t="s">
        <v>62</v>
      </c>
      <c r="C3464" t="s">
        <v>1353</v>
      </c>
      <c r="D3464">
        <v>3351040583</v>
      </c>
      <c r="E3464" s="1">
        <v>44601</v>
      </c>
      <c r="F3464" s="1">
        <v>44601</v>
      </c>
      <c r="G3464">
        <v>6666593910</v>
      </c>
      <c r="H3464" t="s">
        <v>1880</v>
      </c>
      <c r="I3464">
        <v>4392</v>
      </c>
      <c r="J3464" s="1">
        <v>44661</v>
      </c>
      <c r="K3464">
        <v>3600</v>
      </c>
      <c r="L3464" s="1">
        <v>44645</v>
      </c>
      <c r="M3464">
        <v>-16</v>
      </c>
      <c r="N3464" s="8">
        <f t="shared" si="54"/>
        <v>-57600</v>
      </c>
    </row>
    <row r="3465" spans="1:14">
      <c r="A3465" t="s">
        <v>14</v>
      </c>
      <c r="B3465" t="s">
        <v>62</v>
      </c>
      <c r="C3465" t="s">
        <v>288</v>
      </c>
      <c r="D3465">
        <v>7195130153</v>
      </c>
      <c r="E3465" s="1">
        <v>44601</v>
      </c>
      <c r="F3465" s="1">
        <v>44601</v>
      </c>
      <c r="G3465">
        <v>6666663247</v>
      </c>
      <c r="H3465">
        <v>3622014553</v>
      </c>
      <c r="I3465">
        <v>60591.74</v>
      </c>
      <c r="J3465" s="1">
        <v>44661</v>
      </c>
      <c r="K3465">
        <v>55083.4</v>
      </c>
      <c r="L3465" s="1">
        <v>44645</v>
      </c>
      <c r="M3465">
        <v>-16</v>
      </c>
      <c r="N3465" s="8">
        <f t="shared" si="54"/>
        <v>-881334.4</v>
      </c>
    </row>
    <row r="3466" spans="1:14">
      <c r="A3466" t="s">
        <v>14</v>
      </c>
      <c r="B3466" t="s">
        <v>62</v>
      </c>
      <c r="C3466" t="s">
        <v>468</v>
      </c>
      <c r="D3466">
        <v>11187430159</v>
      </c>
      <c r="E3466" s="1">
        <v>44601</v>
      </c>
      <c r="F3466" s="1">
        <v>44601</v>
      </c>
      <c r="G3466">
        <v>6666667533</v>
      </c>
      <c r="H3466">
        <v>220002060</v>
      </c>
      <c r="I3466">
        <v>26348.3</v>
      </c>
      <c r="J3466" s="1">
        <v>44661</v>
      </c>
      <c r="K3466">
        <v>23953</v>
      </c>
      <c r="L3466" s="1">
        <v>44645</v>
      </c>
      <c r="M3466">
        <v>-16</v>
      </c>
      <c r="N3466" s="8">
        <f t="shared" si="54"/>
        <v>-383248</v>
      </c>
    </row>
    <row r="3467" spans="1:14">
      <c r="A3467" t="s">
        <v>14</v>
      </c>
      <c r="B3467" t="s">
        <v>62</v>
      </c>
      <c r="C3467" t="s">
        <v>468</v>
      </c>
      <c r="D3467">
        <v>11187430159</v>
      </c>
      <c r="E3467" s="1">
        <v>44601</v>
      </c>
      <c r="F3467" s="1">
        <v>44601</v>
      </c>
      <c r="G3467">
        <v>6666668476</v>
      </c>
      <c r="H3467">
        <v>220002059</v>
      </c>
      <c r="I3467">
        <v>2779.7</v>
      </c>
      <c r="J3467" s="1">
        <v>44661</v>
      </c>
      <c r="K3467">
        <v>2527</v>
      </c>
      <c r="L3467" s="1">
        <v>44645</v>
      </c>
      <c r="M3467">
        <v>-16</v>
      </c>
      <c r="N3467" s="8">
        <f t="shared" si="54"/>
        <v>-40432</v>
      </c>
    </row>
    <row r="3468" spans="1:14">
      <c r="A3468" t="s">
        <v>14</v>
      </c>
      <c r="B3468" t="s">
        <v>62</v>
      </c>
      <c r="C3468" t="s">
        <v>116</v>
      </c>
      <c r="D3468">
        <v>2789580590</v>
      </c>
      <c r="E3468" s="1">
        <v>44601</v>
      </c>
      <c r="F3468" s="1">
        <v>44601</v>
      </c>
      <c r="G3468">
        <v>6666750152</v>
      </c>
      <c r="H3468">
        <v>2022022971</v>
      </c>
      <c r="I3468">
        <v>112.2</v>
      </c>
      <c r="J3468" s="1">
        <v>44661</v>
      </c>
      <c r="K3468">
        <v>102</v>
      </c>
      <c r="L3468" s="1">
        <v>44645</v>
      </c>
      <c r="M3468">
        <v>-16</v>
      </c>
      <c r="N3468" s="8">
        <f t="shared" si="54"/>
        <v>-1632</v>
      </c>
    </row>
    <row r="3469" spans="1:14">
      <c r="A3469" t="s">
        <v>14</v>
      </c>
      <c r="B3469" t="s">
        <v>62</v>
      </c>
      <c r="C3469" t="s">
        <v>116</v>
      </c>
      <c r="D3469">
        <v>2789580590</v>
      </c>
      <c r="E3469" s="1">
        <v>44601</v>
      </c>
      <c r="F3469" s="1">
        <v>44601</v>
      </c>
      <c r="G3469">
        <v>6666750164</v>
      </c>
      <c r="H3469">
        <v>2022022972</v>
      </c>
      <c r="I3469">
        <v>993.3</v>
      </c>
      <c r="J3469" s="1">
        <v>44661</v>
      </c>
      <c r="K3469">
        <v>903</v>
      </c>
      <c r="L3469" s="1">
        <v>44645</v>
      </c>
      <c r="M3469">
        <v>-16</v>
      </c>
      <c r="N3469" s="8">
        <f t="shared" si="54"/>
        <v>-14448</v>
      </c>
    </row>
    <row r="3470" spans="1:14">
      <c r="A3470" t="s">
        <v>14</v>
      </c>
      <c r="B3470" t="s">
        <v>62</v>
      </c>
      <c r="C3470" t="s">
        <v>116</v>
      </c>
      <c r="D3470">
        <v>2789580590</v>
      </c>
      <c r="E3470" s="1">
        <v>44601</v>
      </c>
      <c r="F3470" s="1">
        <v>44601</v>
      </c>
      <c r="G3470">
        <v>6666750202</v>
      </c>
      <c r="H3470">
        <v>2022022973</v>
      </c>
      <c r="I3470">
        <v>52.8</v>
      </c>
      <c r="J3470" s="1">
        <v>44661</v>
      </c>
      <c r="K3470">
        <v>48</v>
      </c>
      <c r="L3470" s="1">
        <v>44645</v>
      </c>
      <c r="M3470">
        <v>-16</v>
      </c>
      <c r="N3470" s="8">
        <f t="shared" si="54"/>
        <v>-768</v>
      </c>
    </row>
    <row r="3471" spans="1:14">
      <c r="A3471" t="s">
        <v>14</v>
      </c>
      <c r="B3471" t="s">
        <v>62</v>
      </c>
      <c r="C3471" t="s">
        <v>1881</v>
      </c>
      <c r="D3471">
        <v>713510154</v>
      </c>
      <c r="E3471" s="1">
        <v>44601</v>
      </c>
      <c r="F3471" s="1">
        <v>44601</v>
      </c>
      <c r="G3471">
        <v>6667022871</v>
      </c>
      <c r="H3471" t="s">
        <v>1882</v>
      </c>
      <c r="I3471">
        <v>1065.9000000000001</v>
      </c>
      <c r="J3471" s="1">
        <v>44661</v>
      </c>
      <c r="K3471">
        <v>969</v>
      </c>
      <c r="L3471" s="1">
        <v>44645</v>
      </c>
      <c r="M3471">
        <v>-16</v>
      </c>
      <c r="N3471" s="8">
        <f t="shared" si="54"/>
        <v>-15504</v>
      </c>
    </row>
    <row r="3472" spans="1:14">
      <c r="A3472" t="s">
        <v>14</v>
      </c>
      <c r="B3472" t="s">
        <v>62</v>
      </c>
      <c r="C3472" t="s">
        <v>261</v>
      </c>
      <c r="D3472">
        <v>9933630155</v>
      </c>
      <c r="E3472" s="1">
        <v>44601</v>
      </c>
      <c r="F3472" s="1">
        <v>44601</v>
      </c>
      <c r="G3472">
        <v>6667211602</v>
      </c>
      <c r="H3472">
        <v>9700218301</v>
      </c>
      <c r="I3472">
        <v>750.3</v>
      </c>
      <c r="J3472" s="1">
        <v>44661</v>
      </c>
      <c r="K3472">
        <v>615</v>
      </c>
      <c r="L3472" s="1">
        <v>44631</v>
      </c>
      <c r="M3472">
        <v>-30</v>
      </c>
      <c r="N3472" s="8">
        <f t="shared" si="54"/>
        <v>-18450</v>
      </c>
    </row>
    <row r="3473" spans="1:14">
      <c r="A3473" t="s">
        <v>14</v>
      </c>
      <c r="B3473" t="s">
        <v>62</v>
      </c>
      <c r="C3473" t="s">
        <v>646</v>
      </c>
      <c r="D3473">
        <v>4947170967</v>
      </c>
      <c r="E3473" s="1">
        <v>44601</v>
      </c>
      <c r="F3473" s="1">
        <v>44601</v>
      </c>
      <c r="G3473">
        <v>6667492864</v>
      </c>
      <c r="H3473">
        <v>2202202732</v>
      </c>
      <c r="I3473">
        <v>76511.73</v>
      </c>
      <c r="J3473" s="1">
        <v>44661</v>
      </c>
      <c r="K3473">
        <v>36017.14</v>
      </c>
      <c r="L3473" s="1">
        <v>44645</v>
      </c>
      <c r="M3473">
        <v>-16</v>
      </c>
      <c r="N3473" s="8">
        <f t="shared" si="54"/>
        <v>-576274.24</v>
      </c>
    </row>
    <row r="3474" spans="1:14">
      <c r="A3474" t="s">
        <v>14</v>
      </c>
      <c r="B3474" t="s">
        <v>62</v>
      </c>
      <c r="C3474" t="s">
        <v>190</v>
      </c>
      <c r="D3474">
        <v>9412650153</v>
      </c>
      <c r="E3474" s="1">
        <v>44601</v>
      </c>
      <c r="F3474" s="1">
        <v>44601</v>
      </c>
      <c r="G3474">
        <v>6667511075</v>
      </c>
      <c r="H3474" t="s">
        <v>1883</v>
      </c>
      <c r="I3474">
        <v>359.53</v>
      </c>
      <c r="J3474" s="1">
        <v>44661</v>
      </c>
      <c r="K3474">
        <v>294.7</v>
      </c>
      <c r="L3474" s="1">
        <v>44645</v>
      </c>
      <c r="M3474">
        <v>-16</v>
      </c>
      <c r="N3474" s="8">
        <f t="shared" si="54"/>
        <v>-4715.2</v>
      </c>
    </row>
    <row r="3475" spans="1:14">
      <c r="A3475" t="s">
        <v>14</v>
      </c>
      <c r="B3475" t="s">
        <v>62</v>
      </c>
      <c r="C3475" t="s">
        <v>1051</v>
      </c>
      <c r="D3475">
        <v>11159150157</v>
      </c>
      <c r="E3475" s="1">
        <v>44601</v>
      </c>
      <c r="F3475" s="1">
        <v>44601</v>
      </c>
      <c r="G3475">
        <v>6667744083</v>
      </c>
      <c r="H3475">
        <v>2200162</v>
      </c>
      <c r="I3475">
        <v>1603.08</v>
      </c>
      <c r="J3475" s="1">
        <v>44661</v>
      </c>
      <c r="K3475">
        <v>1314</v>
      </c>
      <c r="L3475" s="1">
        <v>44645</v>
      </c>
      <c r="M3475">
        <v>-16</v>
      </c>
      <c r="N3475" s="8">
        <f t="shared" si="54"/>
        <v>-21024</v>
      </c>
    </row>
    <row r="3476" spans="1:14">
      <c r="A3476" t="s">
        <v>14</v>
      </c>
      <c r="B3476" t="s">
        <v>62</v>
      </c>
      <c r="C3476" t="s">
        <v>687</v>
      </c>
      <c r="D3476">
        <v>12971531004</v>
      </c>
      <c r="E3476" s="1">
        <v>44601</v>
      </c>
      <c r="F3476" s="1">
        <v>44601</v>
      </c>
      <c r="G3476">
        <v>6667803140</v>
      </c>
      <c r="H3476" t="s">
        <v>1884</v>
      </c>
      <c r="I3476">
        <v>2453.7199999999998</v>
      </c>
      <c r="J3476" s="1">
        <v>44661</v>
      </c>
      <c r="K3476">
        <v>2050.11</v>
      </c>
      <c r="L3476" s="1">
        <v>44736</v>
      </c>
      <c r="M3476">
        <v>75</v>
      </c>
      <c r="N3476" s="8">
        <f t="shared" si="54"/>
        <v>153758.25</v>
      </c>
    </row>
    <row r="3477" spans="1:14">
      <c r="A3477" t="s">
        <v>14</v>
      </c>
      <c r="B3477" t="s">
        <v>62</v>
      </c>
      <c r="C3477" t="s">
        <v>687</v>
      </c>
      <c r="D3477">
        <v>12971531004</v>
      </c>
      <c r="E3477" s="1">
        <v>44601</v>
      </c>
      <c r="F3477" s="1">
        <v>44601</v>
      </c>
      <c r="G3477">
        <v>6667809156</v>
      </c>
      <c r="H3477" t="s">
        <v>1885</v>
      </c>
      <c r="I3477">
        <v>79.3</v>
      </c>
      <c r="J3477" s="1">
        <v>44661</v>
      </c>
      <c r="K3477">
        <v>65</v>
      </c>
      <c r="L3477" s="1">
        <v>44629</v>
      </c>
      <c r="M3477">
        <v>-32</v>
      </c>
      <c r="N3477" s="8">
        <f t="shared" si="54"/>
        <v>-2080</v>
      </c>
    </row>
    <row r="3478" spans="1:14">
      <c r="A3478" t="s">
        <v>14</v>
      </c>
      <c r="B3478" t="s">
        <v>62</v>
      </c>
      <c r="C3478" t="s">
        <v>687</v>
      </c>
      <c r="D3478">
        <v>12971531004</v>
      </c>
      <c r="E3478" s="1">
        <v>44601</v>
      </c>
      <c r="F3478" s="1">
        <v>44601</v>
      </c>
      <c r="G3478">
        <v>6667811841</v>
      </c>
      <c r="H3478" t="s">
        <v>1886</v>
      </c>
      <c r="I3478">
        <v>72.39</v>
      </c>
      <c r="J3478" s="1">
        <v>44661</v>
      </c>
      <c r="K3478">
        <v>61.8</v>
      </c>
      <c r="L3478" s="1">
        <v>44736</v>
      </c>
      <c r="M3478">
        <v>75</v>
      </c>
      <c r="N3478" s="8">
        <f t="shared" si="54"/>
        <v>4635</v>
      </c>
    </row>
    <row r="3479" spans="1:14">
      <c r="A3479" t="s">
        <v>14</v>
      </c>
      <c r="B3479" t="s">
        <v>62</v>
      </c>
      <c r="C3479" t="s">
        <v>333</v>
      </c>
      <c r="D3479">
        <v>11173091007</v>
      </c>
      <c r="E3479" s="1">
        <v>44601</v>
      </c>
      <c r="F3479" s="1">
        <v>44601</v>
      </c>
      <c r="G3479">
        <v>6667871042</v>
      </c>
      <c r="H3479" t="s">
        <v>1887</v>
      </c>
      <c r="I3479">
        <v>2947.52</v>
      </c>
      <c r="J3479" s="1">
        <v>44661</v>
      </c>
      <c r="K3479">
        <v>2416</v>
      </c>
      <c r="L3479" s="1">
        <v>44678</v>
      </c>
      <c r="M3479">
        <v>17</v>
      </c>
      <c r="N3479" s="8">
        <f t="shared" si="54"/>
        <v>41072</v>
      </c>
    </row>
    <row r="3480" spans="1:14">
      <c r="A3480" t="s">
        <v>14</v>
      </c>
      <c r="B3480" t="s">
        <v>62</v>
      </c>
      <c r="C3480" t="s">
        <v>607</v>
      </c>
      <c r="D3480">
        <v>2774840595</v>
      </c>
      <c r="E3480" s="1">
        <v>44601</v>
      </c>
      <c r="F3480" s="1">
        <v>44601</v>
      </c>
      <c r="G3480">
        <v>6667907595</v>
      </c>
      <c r="H3480">
        <v>9897026479</v>
      </c>
      <c r="I3480">
        <v>6567.06</v>
      </c>
      <c r="J3480" s="1">
        <v>44661</v>
      </c>
      <c r="K3480">
        <v>5970.05</v>
      </c>
      <c r="L3480" s="1">
        <v>44645</v>
      </c>
      <c r="M3480">
        <v>-16</v>
      </c>
      <c r="N3480" s="8">
        <f t="shared" si="54"/>
        <v>-95520.8</v>
      </c>
    </row>
    <row r="3481" spans="1:14">
      <c r="A3481" t="s">
        <v>14</v>
      </c>
      <c r="B3481" t="s">
        <v>62</v>
      </c>
      <c r="C3481" t="s">
        <v>1888</v>
      </c>
      <c r="D3481">
        <v>12193101008</v>
      </c>
      <c r="E3481" s="1">
        <v>44601</v>
      </c>
      <c r="F3481" s="1">
        <v>44601</v>
      </c>
      <c r="G3481">
        <v>6667988780</v>
      </c>
      <c r="H3481" t="s">
        <v>104</v>
      </c>
      <c r="I3481">
        <v>4056.68</v>
      </c>
      <c r="J3481" s="1">
        <v>44661</v>
      </c>
      <c r="K3481">
        <v>3325.15</v>
      </c>
      <c r="L3481" s="1">
        <v>44635</v>
      </c>
      <c r="M3481">
        <v>-26</v>
      </c>
      <c r="N3481" s="8">
        <f t="shared" si="54"/>
        <v>-86453.900000000009</v>
      </c>
    </row>
    <row r="3482" spans="1:14">
      <c r="A3482" t="s">
        <v>14</v>
      </c>
      <c r="B3482" t="s">
        <v>62</v>
      </c>
      <c r="C3482" t="s">
        <v>672</v>
      </c>
      <c r="D3482">
        <v>10128980157</v>
      </c>
      <c r="E3482" s="1">
        <v>44601</v>
      </c>
      <c r="F3482" s="1">
        <v>44601</v>
      </c>
      <c r="G3482">
        <v>6668164103</v>
      </c>
      <c r="H3482" t="s">
        <v>1889</v>
      </c>
      <c r="I3482">
        <v>1545.39</v>
      </c>
      <c r="J3482" s="1">
        <v>44661</v>
      </c>
      <c r="K3482">
        <v>1404.9</v>
      </c>
      <c r="L3482" s="1">
        <v>44645</v>
      </c>
      <c r="M3482">
        <v>-16</v>
      </c>
      <c r="N3482" s="8">
        <f t="shared" si="54"/>
        <v>-22478.400000000001</v>
      </c>
    </row>
    <row r="3483" spans="1:14">
      <c r="A3483" t="s">
        <v>14</v>
      </c>
      <c r="B3483" t="s">
        <v>62</v>
      </c>
      <c r="C3483" t="s">
        <v>1890</v>
      </c>
      <c r="D3483" t="s">
        <v>1891</v>
      </c>
      <c r="E3483" s="1">
        <v>44601</v>
      </c>
      <c r="F3483" s="1">
        <v>44601</v>
      </c>
      <c r="G3483">
        <v>6668189409</v>
      </c>
      <c r="H3483">
        <v>66</v>
      </c>
      <c r="I3483">
        <v>11392.72</v>
      </c>
      <c r="J3483" s="1">
        <v>44661</v>
      </c>
      <c r="K3483">
        <v>9602.3700000000008</v>
      </c>
      <c r="L3483" s="1">
        <v>44608</v>
      </c>
      <c r="M3483">
        <v>-53</v>
      </c>
      <c r="N3483" s="8">
        <f t="shared" si="54"/>
        <v>-508925.61000000004</v>
      </c>
    </row>
    <row r="3484" spans="1:14">
      <c r="A3484" t="s">
        <v>14</v>
      </c>
      <c r="B3484" t="s">
        <v>62</v>
      </c>
      <c r="C3484" t="s">
        <v>244</v>
      </c>
      <c r="D3484">
        <v>674840152</v>
      </c>
      <c r="E3484" s="1">
        <v>44601</v>
      </c>
      <c r="F3484" s="1">
        <v>44601</v>
      </c>
      <c r="G3484">
        <v>6668330875</v>
      </c>
      <c r="H3484">
        <v>5302427624</v>
      </c>
      <c r="I3484">
        <v>464.45</v>
      </c>
      <c r="J3484" s="1">
        <v>44661</v>
      </c>
      <c r="K3484">
        <v>380.7</v>
      </c>
      <c r="L3484" s="1">
        <v>44645</v>
      </c>
      <c r="M3484">
        <v>-16</v>
      </c>
      <c r="N3484" s="8">
        <f t="shared" si="54"/>
        <v>-6091.2</v>
      </c>
    </row>
    <row r="3485" spans="1:14">
      <c r="A3485" t="s">
        <v>14</v>
      </c>
      <c r="B3485" t="s">
        <v>62</v>
      </c>
      <c r="C3485" t="s">
        <v>111</v>
      </c>
      <c r="D3485">
        <v>492340583</v>
      </c>
      <c r="E3485" s="1">
        <v>44601</v>
      </c>
      <c r="F3485" s="1">
        <v>44601</v>
      </c>
      <c r="G3485">
        <v>6668476532</v>
      </c>
      <c r="H3485">
        <v>22016597</v>
      </c>
      <c r="I3485">
        <v>603.67999999999995</v>
      </c>
      <c r="J3485" s="1">
        <v>44661</v>
      </c>
      <c r="K3485">
        <v>548.79999999999995</v>
      </c>
      <c r="L3485" s="1">
        <v>44645</v>
      </c>
      <c r="M3485">
        <v>-16</v>
      </c>
      <c r="N3485" s="8">
        <f t="shared" si="54"/>
        <v>-8780.7999999999993</v>
      </c>
    </row>
    <row r="3486" spans="1:14">
      <c r="A3486" t="s">
        <v>14</v>
      </c>
      <c r="B3486" t="s">
        <v>62</v>
      </c>
      <c r="C3486" t="s">
        <v>793</v>
      </c>
      <c r="D3486">
        <v>4437501002</v>
      </c>
      <c r="E3486" s="1">
        <v>44601</v>
      </c>
      <c r="F3486" s="1">
        <v>44601</v>
      </c>
      <c r="G3486">
        <v>6668634334</v>
      </c>
      <c r="H3486" t="s">
        <v>1892</v>
      </c>
      <c r="I3486">
        <v>2579.9299999999998</v>
      </c>
      <c r="J3486" s="1">
        <v>44661</v>
      </c>
      <c r="K3486">
        <v>2114.6999999999998</v>
      </c>
      <c r="L3486" s="1">
        <v>44635</v>
      </c>
      <c r="M3486">
        <v>-26</v>
      </c>
      <c r="N3486" s="8">
        <f t="shared" si="54"/>
        <v>-54982.2</v>
      </c>
    </row>
    <row r="3487" spans="1:14">
      <c r="A3487" t="s">
        <v>14</v>
      </c>
      <c r="B3487" t="s">
        <v>62</v>
      </c>
      <c r="C3487" t="s">
        <v>793</v>
      </c>
      <c r="D3487">
        <v>4437501002</v>
      </c>
      <c r="E3487" s="1">
        <v>44601</v>
      </c>
      <c r="F3487" s="1">
        <v>44601</v>
      </c>
      <c r="G3487">
        <v>6668634396</v>
      </c>
      <c r="H3487" t="s">
        <v>1893</v>
      </c>
      <c r="I3487">
        <v>14475.18</v>
      </c>
      <c r="J3487" s="1">
        <v>44661</v>
      </c>
      <c r="K3487">
        <v>11864.9</v>
      </c>
      <c r="L3487" s="1">
        <v>44635</v>
      </c>
      <c r="M3487">
        <v>-26</v>
      </c>
      <c r="N3487" s="8">
        <f t="shared" si="54"/>
        <v>-308487.39999999997</v>
      </c>
    </row>
    <row r="3488" spans="1:14">
      <c r="A3488" t="s">
        <v>14</v>
      </c>
      <c r="B3488" t="s">
        <v>62</v>
      </c>
      <c r="C3488" t="s">
        <v>793</v>
      </c>
      <c r="D3488">
        <v>4437501002</v>
      </c>
      <c r="E3488" s="1">
        <v>44601</v>
      </c>
      <c r="F3488" s="1">
        <v>44601</v>
      </c>
      <c r="G3488">
        <v>6668634408</v>
      </c>
      <c r="H3488" t="s">
        <v>1894</v>
      </c>
      <c r="I3488">
        <v>4999.2299999999996</v>
      </c>
      <c r="J3488" s="1">
        <v>44661</v>
      </c>
      <c r="K3488">
        <v>4097.7299999999996</v>
      </c>
      <c r="L3488" s="1">
        <v>44635</v>
      </c>
      <c r="M3488">
        <v>-26</v>
      </c>
      <c r="N3488" s="8">
        <f t="shared" si="54"/>
        <v>-106540.97999999998</v>
      </c>
    </row>
    <row r="3489" spans="1:14">
      <c r="A3489" t="s">
        <v>14</v>
      </c>
      <c r="B3489" t="s">
        <v>62</v>
      </c>
      <c r="C3489" t="s">
        <v>375</v>
      </c>
      <c r="D3489">
        <v>195980289</v>
      </c>
      <c r="E3489" s="1">
        <v>44601</v>
      </c>
      <c r="F3489" s="1">
        <v>44601</v>
      </c>
      <c r="G3489">
        <v>6668654256</v>
      </c>
      <c r="H3489" t="s">
        <v>1895</v>
      </c>
      <c r="I3489">
        <v>488</v>
      </c>
      <c r="J3489" s="1">
        <v>44661</v>
      </c>
      <c r="K3489">
        <v>400</v>
      </c>
      <c r="L3489" s="1">
        <v>44637</v>
      </c>
      <c r="M3489">
        <v>-24</v>
      </c>
      <c r="N3489" s="8">
        <f t="shared" si="54"/>
        <v>-9600</v>
      </c>
    </row>
    <row r="3490" spans="1:14">
      <c r="A3490" t="s">
        <v>14</v>
      </c>
      <c r="B3490" t="s">
        <v>62</v>
      </c>
      <c r="C3490" t="s">
        <v>433</v>
      </c>
      <c r="D3490">
        <v>12269371006</v>
      </c>
      <c r="E3490" s="1">
        <v>44601</v>
      </c>
      <c r="F3490" s="1">
        <v>44601</v>
      </c>
      <c r="G3490">
        <v>6668867035</v>
      </c>
      <c r="H3490" t="s">
        <v>1896</v>
      </c>
      <c r="I3490">
        <v>32351.47</v>
      </c>
      <c r="J3490" s="1">
        <v>44661</v>
      </c>
      <c r="K3490">
        <v>26517.599999999999</v>
      </c>
      <c r="L3490" s="1">
        <v>44740</v>
      </c>
      <c r="M3490">
        <v>79</v>
      </c>
      <c r="N3490" s="8">
        <f t="shared" si="54"/>
        <v>2094890.4</v>
      </c>
    </row>
    <row r="3491" spans="1:14">
      <c r="A3491" t="s">
        <v>14</v>
      </c>
      <c r="B3491" t="s">
        <v>62</v>
      </c>
      <c r="C3491" t="s">
        <v>433</v>
      </c>
      <c r="D3491">
        <v>12269371006</v>
      </c>
      <c r="E3491" s="1">
        <v>44601</v>
      </c>
      <c r="F3491" s="1">
        <v>44601</v>
      </c>
      <c r="G3491">
        <v>6668868267</v>
      </c>
      <c r="H3491" t="s">
        <v>1897</v>
      </c>
      <c r="I3491">
        <v>15710.92</v>
      </c>
      <c r="J3491" s="1">
        <v>44661</v>
      </c>
      <c r="K3491">
        <v>12877.8</v>
      </c>
      <c r="L3491" s="1">
        <v>44740</v>
      </c>
      <c r="M3491">
        <v>79</v>
      </c>
      <c r="N3491" s="8">
        <f t="shared" si="54"/>
        <v>1017346.2</v>
      </c>
    </row>
    <row r="3492" spans="1:14">
      <c r="A3492" t="s">
        <v>14</v>
      </c>
      <c r="B3492" t="s">
        <v>62</v>
      </c>
      <c r="C3492" t="s">
        <v>433</v>
      </c>
      <c r="D3492">
        <v>12269371006</v>
      </c>
      <c r="E3492" s="1">
        <v>44601</v>
      </c>
      <c r="F3492" s="1">
        <v>44601</v>
      </c>
      <c r="G3492">
        <v>6668868809</v>
      </c>
      <c r="H3492" t="s">
        <v>1898</v>
      </c>
      <c r="I3492">
        <v>10394.4</v>
      </c>
      <c r="J3492" s="1">
        <v>44661</v>
      </c>
      <c r="K3492">
        <v>8520</v>
      </c>
      <c r="L3492" s="1">
        <v>44740</v>
      </c>
      <c r="M3492">
        <v>79</v>
      </c>
      <c r="N3492" s="8">
        <f t="shared" si="54"/>
        <v>673080</v>
      </c>
    </row>
    <row r="3493" spans="1:14">
      <c r="A3493" t="s">
        <v>14</v>
      </c>
      <c r="B3493" t="s">
        <v>62</v>
      </c>
      <c r="C3493" t="s">
        <v>236</v>
      </c>
      <c r="D3493">
        <v>13342400150</v>
      </c>
      <c r="E3493" s="1">
        <v>44601</v>
      </c>
      <c r="F3493" s="1">
        <v>44601</v>
      </c>
      <c r="G3493">
        <v>6668873218</v>
      </c>
      <c r="H3493" t="s">
        <v>1899</v>
      </c>
      <c r="I3493">
        <v>1800.41</v>
      </c>
      <c r="J3493" s="1">
        <v>44661</v>
      </c>
      <c r="K3493">
        <v>1636.74</v>
      </c>
      <c r="L3493" s="1">
        <v>44645</v>
      </c>
      <c r="M3493">
        <v>-16</v>
      </c>
      <c r="N3493" s="8">
        <f t="shared" si="54"/>
        <v>-26187.84</v>
      </c>
    </row>
    <row r="3494" spans="1:14">
      <c r="A3494" t="s">
        <v>14</v>
      </c>
      <c r="B3494" t="s">
        <v>62</v>
      </c>
      <c r="C3494" t="s">
        <v>307</v>
      </c>
      <c r="D3494">
        <v>1086690581</v>
      </c>
      <c r="E3494" s="1">
        <v>44601</v>
      </c>
      <c r="F3494" s="1">
        <v>44601</v>
      </c>
      <c r="G3494">
        <v>6668921616</v>
      </c>
      <c r="H3494" t="s">
        <v>1900</v>
      </c>
      <c r="I3494">
        <v>406.26</v>
      </c>
      <c r="J3494" s="1">
        <v>44661</v>
      </c>
      <c r="K3494">
        <v>333</v>
      </c>
      <c r="L3494" s="1">
        <v>44634</v>
      </c>
      <c r="M3494">
        <v>-27</v>
      </c>
      <c r="N3494" s="8">
        <f t="shared" si="54"/>
        <v>-8991</v>
      </c>
    </row>
    <row r="3495" spans="1:14">
      <c r="A3495" t="s">
        <v>14</v>
      </c>
      <c r="B3495" t="s">
        <v>62</v>
      </c>
      <c r="C3495" t="s">
        <v>953</v>
      </c>
      <c r="D3495">
        <v>8126390155</v>
      </c>
      <c r="E3495" s="1">
        <v>44601</v>
      </c>
      <c r="F3495" s="1">
        <v>44601</v>
      </c>
      <c r="G3495">
        <v>6668922947</v>
      </c>
      <c r="H3495" t="s">
        <v>1901</v>
      </c>
      <c r="I3495">
        <v>557.24</v>
      </c>
      <c r="J3495" s="1">
        <v>44661</v>
      </c>
      <c r="K3495">
        <v>456.75</v>
      </c>
      <c r="L3495" s="1">
        <v>44629</v>
      </c>
      <c r="M3495">
        <v>-32</v>
      </c>
      <c r="N3495" s="8">
        <f t="shared" si="54"/>
        <v>-14616</v>
      </c>
    </row>
    <row r="3496" spans="1:14">
      <c r="A3496" t="s">
        <v>14</v>
      </c>
      <c r="B3496" t="s">
        <v>62</v>
      </c>
      <c r="C3496" t="s">
        <v>624</v>
      </c>
      <c r="D3496">
        <v>11815361008</v>
      </c>
      <c r="E3496" s="1">
        <v>44601</v>
      </c>
      <c r="F3496" s="1">
        <v>44601</v>
      </c>
      <c r="G3496">
        <v>6668929255</v>
      </c>
      <c r="H3496" t="s">
        <v>1902</v>
      </c>
      <c r="I3496">
        <v>148.69</v>
      </c>
      <c r="J3496" s="1">
        <v>44661</v>
      </c>
      <c r="K3496">
        <v>135.16999999999999</v>
      </c>
      <c r="L3496" s="1">
        <v>44645</v>
      </c>
      <c r="M3496">
        <v>-16</v>
      </c>
      <c r="N3496" s="8">
        <f t="shared" si="54"/>
        <v>-2162.7199999999998</v>
      </c>
    </row>
    <row r="3497" spans="1:14">
      <c r="A3497" t="s">
        <v>14</v>
      </c>
      <c r="B3497" t="s">
        <v>62</v>
      </c>
      <c r="C3497" t="s">
        <v>624</v>
      </c>
      <c r="D3497">
        <v>11815361008</v>
      </c>
      <c r="E3497" s="1">
        <v>44601</v>
      </c>
      <c r="F3497" s="1">
        <v>44601</v>
      </c>
      <c r="G3497">
        <v>6668929569</v>
      </c>
      <c r="H3497" t="s">
        <v>1903</v>
      </c>
      <c r="I3497">
        <v>432.65</v>
      </c>
      <c r="J3497" s="1">
        <v>44661</v>
      </c>
      <c r="K3497">
        <v>393.32</v>
      </c>
      <c r="L3497" s="1">
        <v>44645</v>
      </c>
      <c r="M3497">
        <v>-16</v>
      </c>
      <c r="N3497" s="8">
        <f t="shared" si="54"/>
        <v>-6293.12</v>
      </c>
    </row>
    <row r="3498" spans="1:14">
      <c r="A3498" t="s">
        <v>14</v>
      </c>
      <c r="B3498" t="s">
        <v>62</v>
      </c>
      <c r="C3498" t="s">
        <v>624</v>
      </c>
      <c r="D3498">
        <v>11815361008</v>
      </c>
      <c r="E3498" s="1">
        <v>44601</v>
      </c>
      <c r="F3498" s="1">
        <v>44601</v>
      </c>
      <c r="G3498">
        <v>6668963246</v>
      </c>
      <c r="H3498" t="s">
        <v>1904</v>
      </c>
      <c r="I3498">
        <v>977.87</v>
      </c>
      <c r="J3498" s="1">
        <v>44661</v>
      </c>
      <c r="K3498">
        <v>888.97</v>
      </c>
      <c r="L3498" s="1">
        <v>44645</v>
      </c>
      <c r="M3498">
        <v>-16</v>
      </c>
      <c r="N3498" s="8">
        <f t="shared" si="54"/>
        <v>-14223.52</v>
      </c>
    </row>
    <row r="3499" spans="1:14">
      <c r="A3499" t="s">
        <v>14</v>
      </c>
      <c r="B3499" t="s">
        <v>62</v>
      </c>
      <c r="C3499" t="s">
        <v>307</v>
      </c>
      <c r="D3499">
        <v>1086690581</v>
      </c>
      <c r="E3499" s="1">
        <v>44601</v>
      </c>
      <c r="F3499" s="1">
        <v>44601</v>
      </c>
      <c r="G3499">
        <v>6668980098</v>
      </c>
      <c r="H3499" t="s">
        <v>1905</v>
      </c>
      <c r="I3499">
        <v>3977.2</v>
      </c>
      <c r="J3499" s="1">
        <v>44661</v>
      </c>
      <c r="K3499">
        <v>3260</v>
      </c>
      <c r="L3499" s="1">
        <v>44634</v>
      </c>
      <c r="M3499">
        <v>-27</v>
      </c>
      <c r="N3499" s="8">
        <f t="shared" si="54"/>
        <v>-88020</v>
      </c>
    </row>
    <row r="3500" spans="1:14">
      <c r="A3500" t="s">
        <v>14</v>
      </c>
      <c r="B3500" t="s">
        <v>62</v>
      </c>
      <c r="C3500" t="s">
        <v>178</v>
      </c>
      <c r="D3500">
        <v>2154270595</v>
      </c>
      <c r="E3500" s="1">
        <v>44601</v>
      </c>
      <c r="F3500" s="1">
        <v>44601</v>
      </c>
      <c r="G3500">
        <v>6669051637</v>
      </c>
      <c r="H3500">
        <v>92201214</v>
      </c>
      <c r="I3500">
        <v>158.6</v>
      </c>
      <c r="J3500" s="1">
        <v>44661</v>
      </c>
      <c r="K3500">
        <v>130</v>
      </c>
      <c r="L3500" s="1">
        <v>44645</v>
      </c>
      <c r="M3500">
        <v>-16</v>
      </c>
      <c r="N3500" s="8">
        <f t="shared" si="54"/>
        <v>-2080</v>
      </c>
    </row>
    <row r="3501" spans="1:14">
      <c r="A3501" t="s">
        <v>14</v>
      </c>
      <c r="B3501" t="s">
        <v>62</v>
      </c>
      <c r="C3501" t="s">
        <v>624</v>
      </c>
      <c r="D3501">
        <v>11815361008</v>
      </c>
      <c r="E3501" s="1">
        <v>44601</v>
      </c>
      <c r="F3501" s="1">
        <v>44601</v>
      </c>
      <c r="G3501">
        <v>6669065130</v>
      </c>
      <c r="H3501" t="s">
        <v>1906</v>
      </c>
      <c r="I3501">
        <v>495</v>
      </c>
      <c r="J3501" s="1">
        <v>44661</v>
      </c>
      <c r="K3501">
        <v>450</v>
      </c>
      <c r="L3501" s="1">
        <v>44678</v>
      </c>
      <c r="M3501">
        <v>17</v>
      </c>
      <c r="N3501" s="8">
        <f t="shared" si="54"/>
        <v>7650</v>
      </c>
    </row>
    <row r="3502" spans="1:14">
      <c r="A3502" t="s">
        <v>14</v>
      </c>
      <c r="B3502" t="s">
        <v>62</v>
      </c>
      <c r="C3502" t="s">
        <v>178</v>
      </c>
      <c r="D3502">
        <v>2154270595</v>
      </c>
      <c r="E3502" s="1">
        <v>44601</v>
      </c>
      <c r="F3502" s="1">
        <v>44601</v>
      </c>
      <c r="G3502">
        <v>6669095418</v>
      </c>
      <c r="H3502">
        <v>92201509</v>
      </c>
      <c r="I3502">
        <v>126.88</v>
      </c>
      <c r="J3502" s="1">
        <v>44661</v>
      </c>
      <c r="K3502">
        <v>104</v>
      </c>
      <c r="L3502" s="1">
        <v>44645</v>
      </c>
      <c r="M3502">
        <v>-16</v>
      </c>
      <c r="N3502" s="8">
        <f t="shared" si="54"/>
        <v>-1664</v>
      </c>
    </row>
    <row r="3503" spans="1:14">
      <c r="A3503" t="s">
        <v>14</v>
      </c>
      <c r="B3503" t="s">
        <v>62</v>
      </c>
      <c r="C3503" t="s">
        <v>624</v>
      </c>
      <c r="D3503">
        <v>11815361008</v>
      </c>
      <c r="E3503" s="1">
        <v>44601</v>
      </c>
      <c r="F3503" s="1">
        <v>44601</v>
      </c>
      <c r="G3503">
        <v>6669151113</v>
      </c>
      <c r="H3503" t="s">
        <v>1907</v>
      </c>
      <c r="I3503">
        <v>3660.99</v>
      </c>
      <c r="J3503" s="1">
        <v>44661</v>
      </c>
      <c r="K3503">
        <v>3328.17</v>
      </c>
      <c r="L3503" s="1">
        <v>44645</v>
      </c>
      <c r="M3503">
        <v>-16</v>
      </c>
      <c r="N3503" s="8">
        <f t="shared" si="54"/>
        <v>-53250.720000000001</v>
      </c>
    </row>
    <row r="3504" spans="1:14">
      <c r="A3504" t="s">
        <v>14</v>
      </c>
      <c r="B3504" t="s">
        <v>62</v>
      </c>
      <c r="C3504" t="s">
        <v>624</v>
      </c>
      <c r="D3504">
        <v>11815361008</v>
      </c>
      <c r="E3504" s="1">
        <v>44601</v>
      </c>
      <c r="F3504" s="1">
        <v>44601</v>
      </c>
      <c r="G3504">
        <v>6669172755</v>
      </c>
      <c r="H3504" t="s">
        <v>1908</v>
      </c>
      <c r="I3504">
        <v>148.69</v>
      </c>
      <c r="J3504" s="1">
        <v>44661</v>
      </c>
      <c r="K3504">
        <v>135.16999999999999</v>
      </c>
      <c r="L3504" s="1">
        <v>44645</v>
      </c>
      <c r="M3504">
        <v>-16</v>
      </c>
      <c r="N3504" s="8">
        <f t="shared" si="54"/>
        <v>-2162.7199999999998</v>
      </c>
    </row>
    <row r="3505" spans="1:14">
      <c r="A3505" t="s">
        <v>14</v>
      </c>
      <c r="B3505" t="s">
        <v>62</v>
      </c>
      <c r="C3505" t="s">
        <v>307</v>
      </c>
      <c r="D3505">
        <v>1086690581</v>
      </c>
      <c r="E3505" s="1">
        <v>44601</v>
      </c>
      <c r="F3505" s="1">
        <v>44601</v>
      </c>
      <c r="G3505">
        <v>6669216123</v>
      </c>
      <c r="H3505" t="s">
        <v>1909</v>
      </c>
      <c r="I3505">
        <v>839.36</v>
      </c>
      <c r="J3505" s="1">
        <v>44661</v>
      </c>
      <c r="K3505">
        <v>688</v>
      </c>
      <c r="L3505" s="1">
        <v>44634</v>
      </c>
      <c r="M3505">
        <v>-27</v>
      </c>
      <c r="N3505" s="8">
        <f t="shared" si="54"/>
        <v>-18576</v>
      </c>
    </row>
    <row r="3506" spans="1:14">
      <c r="A3506" t="s">
        <v>14</v>
      </c>
      <c r="B3506" t="s">
        <v>62</v>
      </c>
      <c r="C3506" t="s">
        <v>501</v>
      </c>
      <c r="D3506">
        <v>12432150154</v>
      </c>
      <c r="E3506" s="1">
        <v>44601</v>
      </c>
      <c r="F3506" s="1">
        <v>44601</v>
      </c>
      <c r="G3506">
        <v>6669263475</v>
      </c>
      <c r="H3506">
        <v>6000011214</v>
      </c>
      <c r="I3506">
        <v>178.84</v>
      </c>
      <c r="J3506" s="1">
        <v>44661</v>
      </c>
      <c r="K3506">
        <v>162.58000000000001</v>
      </c>
      <c r="L3506" s="1">
        <v>44645</v>
      </c>
      <c r="M3506">
        <v>-16</v>
      </c>
      <c r="N3506" s="8">
        <f t="shared" si="54"/>
        <v>-2601.2800000000002</v>
      </c>
    </row>
    <row r="3507" spans="1:14">
      <c r="A3507" t="s">
        <v>14</v>
      </c>
      <c r="B3507" t="s">
        <v>62</v>
      </c>
      <c r="C3507" t="s">
        <v>953</v>
      </c>
      <c r="D3507">
        <v>8126390155</v>
      </c>
      <c r="E3507" s="1">
        <v>44601</v>
      </c>
      <c r="F3507" s="1">
        <v>44601</v>
      </c>
      <c r="G3507">
        <v>6669323569</v>
      </c>
      <c r="H3507" t="s">
        <v>1910</v>
      </c>
      <c r="I3507">
        <v>228.38</v>
      </c>
      <c r="J3507" s="1">
        <v>44661</v>
      </c>
      <c r="K3507">
        <v>187.2</v>
      </c>
      <c r="L3507" s="1">
        <v>44629</v>
      </c>
      <c r="M3507">
        <v>-32</v>
      </c>
      <c r="N3507" s="8">
        <f t="shared" si="54"/>
        <v>-5990.4</v>
      </c>
    </row>
    <row r="3508" spans="1:14">
      <c r="A3508" t="s">
        <v>14</v>
      </c>
      <c r="B3508" t="s">
        <v>62</v>
      </c>
      <c r="C3508" t="s">
        <v>953</v>
      </c>
      <c r="D3508">
        <v>8126390155</v>
      </c>
      <c r="E3508" s="1">
        <v>44601</v>
      </c>
      <c r="F3508" s="1">
        <v>44601</v>
      </c>
      <c r="G3508">
        <v>6669323945</v>
      </c>
      <c r="H3508" t="s">
        <v>1911</v>
      </c>
      <c r="I3508">
        <v>278.16000000000003</v>
      </c>
      <c r="J3508" s="1">
        <v>44661</v>
      </c>
      <c r="K3508">
        <v>228</v>
      </c>
      <c r="L3508" s="1">
        <v>44629</v>
      </c>
      <c r="M3508">
        <v>-32</v>
      </c>
      <c r="N3508" s="8">
        <f t="shared" si="54"/>
        <v>-7296</v>
      </c>
    </row>
    <row r="3509" spans="1:14">
      <c r="A3509" t="s">
        <v>14</v>
      </c>
      <c r="B3509" t="s">
        <v>62</v>
      </c>
      <c r="C3509" t="s">
        <v>953</v>
      </c>
      <c r="D3509">
        <v>8126390155</v>
      </c>
      <c r="E3509" s="1">
        <v>44601</v>
      </c>
      <c r="F3509" s="1">
        <v>44601</v>
      </c>
      <c r="G3509">
        <v>6669325168</v>
      </c>
      <c r="H3509" t="s">
        <v>1912</v>
      </c>
      <c r="I3509">
        <v>394.99</v>
      </c>
      <c r="J3509" s="1">
        <v>44661</v>
      </c>
      <c r="K3509">
        <v>323.76</v>
      </c>
      <c r="L3509" s="1">
        <v>44629</v>
      </c>
      <c r="M3509">
        <v>-32</v>
      </c>
      <c r="N3509" s="8">
        <f t="shared" si="54"/>
        <v>-10360.32</v>
      </c>
    </row>
    <row r="3510" spans="1:14">
      <c r="A3510" t="s">
        <v>14</v>
      </c>
      <c r="B3510" t="s">
        <v>62</v>
      </c>
      <c r="C3510" t="s">
        <v>953</v>
      </c>
      <c r="D3510">
        <v>8126390155</v>
      </c>
      <c r="E3510" s="1">
        <v>44601</v>
      </c>
      <c r="F3510" s="1">
        <v>44601</v>
      </c>
      <c r="G3510">
        <v>6669328567</v>
      </c>
      <c r="H3510" t="s">
        <v>1913</v>
      </c>
      <c r="I3510">
        <v>562.04999999999995</v>
      </c>
      <c r="J3510" s="1">
        <v>44661</v>
      </c>
      <c r="K3510">
        <v>460.7</v>
      </c>
      <c r="L3510" s="1">
        <v>44629</v>
      </c>
      <c r="M3510">
        <v>-32</v>
      </c>
      <c r="N3510" s="8">
        <f t="shared" si="54"/>
        <v>-14742.4</v>
      </c>
    </row>
    <row r="3511" spans="1:14">
      <c r="A3511" t="s">
        <v>14</v>
      </c>
      <c r="B3511" t="s">
        <v>62</v>
      </c>
      <c r="C3511" t="s">
        <v>953</v>
      </c>
      <c r="D3511">
        <v>8126390155</v>
      </c>
      <c r="E3511" s="1">
        <v>44601</v>
      </c>
      <c r="F3511" s="1">
        <v>44601</v>
      </c>
      <c r="G3511">
        <v>6669332487</v>
      </c>
      <c r="H3511" t="s">
        <v>1914</v>
      </c>
      <c r="I3511">
        <v>1449.36</v>
      </c>
      <c r="J3511" s="1">
        <v>44661</v>
      </c>
      <c r="K3511">
        <v>1188</v>
      </c>
      <c r="L3511" s="1">
        <v>44629</v>
      </c>
      <c r="M3511">
        <v>-32</v>
      </c>
      <c r="N3511" s="8">
        <f t="shared" si="54"/>
        <v>-38016</v>
      </c>
    </row>
    <row r="3512" spans="1:14">
      <c r="A3512" t="s">
        <v>14</v>
      </c>
      <c r="B3512" t="s">
        <v>62</v>
      </c>
      <c r="C3512" t="s">
        <v>953</v>
      </c>
      <c r="D3512">
        <v>8126390155</v>
      </c>
      <c r="E3512" s="1">
        <v>44601</v>
      </c>
      <c r="F3512" s="1">
        <v>44601</v>
      </c>
      <c r="G3512">
        <v>6669332879</v>
      </c>
      <c r="H3512" t="s">
        <v>1915</v>
      </c>
      <c r="I3512">
        <v>837.07</v>
      </c>
      <c r="J3512" s="1">
        <v>44661</v>
      </c>
      <c r="K3512">
        <v>686.12</v>
      </c>
      <c r="L3512" s="1">
        <v>44629</v>
      </c>
      <c r="M3512">
        <v>-32</v>
      </c>
      <c r="N3512" s="8">
        <f t="shared" si="54"/>
        <v>-21955.84</v>
      </c>
    </row>
    <row r="3513" spans="1:14">
      <c r="A3513" t="s">
        <v>14</v>
      </c>
      <c r="B3513" t="s">
        <v>62</v>
      </c>
      <c r="C3513" t="s">
        <v>953</v>
      </c>
      <c r="D3513">
        <v>8126390155</v>
      </c>
      <c r="E3513" s="1">
        <v>44601</v>
      </c>
      <c r="F3513" s="1">
        <v>44601</v>
      </c>
      <c r="G3513">
        <v>6669375302</v>
      </c>
      <c r="H3513" t="s">
        <v>1916</v>
      </c>
      <c r="I3513">
        <v>639.28</v>
      </c>
      <c r="J3513" s="1">
        <v>44661</v>
      </c>
      <c r="K3513">
        <v>524</v>
      </c>
      <c r="L3513" s="1">
        <v>44629</v>
      </c>
      <c r="M3513">
        <v>-32</v>
      </c>
      <c r="N3513" s="8">
        <f t="shared" si="54"/>
        <v>-16768</v>
      </c>
    </row>
    <row r="3514" spans="1:14">
      <c r="A3514" t="s">
        <v>14</v>
      </c>
      <c r="B3514" t="s">
        <v>62</v>
      </c>
      <c r="C3514" t="s">
        <v>651</v>
      </c>
      <c r="D3514">
        <v>6324460150</v>
      </c>
      <c r="E3514" s="1">
        <v>44601</v>
      </c>
      <c r="F3514" s="1">
        <v>44601</v>
      </c>
      <c r="G3514">
        <v>6669385600</v>
      </c>
      <c r="H3514">
        <v>2223012097</v>
      </c>
      <c r="I3514">
        <v>6866.16</v>
      </c>
      <c r="J3514" s="1">
        <v>44661</v>
      </c>
      <c r="K3514">
        <v>5628</v>
      </c>
      <c r="L3514" s="1">
        <v>44645</v>
      </c>
      <c r="M3514">
        <v>-16</v>
      </c>
      <c r="N3514" s="8">
        <f t="shared" si="54"/>
        <v>-90048</v>
      </c>
    </row>
    <row r="3515" spans="1:14">
      <c r="A3515" t="s">
        <v>14</v>
      </c>
      <c r="B3515" t="s">
        <v>62</v>
      </c>
      <c r="C3515" t="s">
        <v>556</v>
      </c>
      <c r="D3515">
        <v>11164410018</v>
      </c>
      <c r="E3515" s="1">
        <v>44601</v>
      </c>
      <c r="F3515" s="1">
        <v>44601</v>
      </c>
      <c r="G3515">
        <v>6669640817</v>
      </c>
      <c r="H3515">
        <v>1800073629</v>
      </c>
      <c r="I3515">
        <v>3958.24</v>
      </c>
      <c r="J3515" s="1">
        <v>44661</v>
      </c>
      <c r="K3515">
        <v>3806</v>
      </c>
      <c r="L3515" s="1">
        <v>44630</v>
      </c>
      <c r="M3515">
        <v>-31</v>
      </c>
      <c r="N3515" s="8">
        <f t="shared" si="54"/>
        <v>-117986</v>
      </c>
    </row>
    <row r="3516" spans="1:14">
      <c r="A3516" t="s">
        <v>14</v>
      </c>
      <c r="B3516" t="s">
        <v>62</v>
      </c>
      <c r="C3516" t="s">
        <v>556</v>
      </c>
      <c r="D3516">
        <v>11164410018</v>
      </c>
      <c r="E3516" s="1">
        <v>44603</v>
      </c>
      <c r="F3516" s="1">
        <v>44603</v>
      </c>
      <c r="G3516">
        <v>6669641111</v>
      </c>
      <c r="H3516">
        <v>1800073625</v>
      </c>
      <c r="I3516">
        <v>2964.31</v>
      </c>
      <c r="J3516" s="1">
        <v>44663</v>
      </c>
      <c r="K3516">
        <v>2850.3</v>
      </c>
      <c r="L3516" s="1">
        <v>44630</v>
      </c>
      <c r="M3516">
        <v>-33</v>
      </c>
      <c r="N3516" s="8">
        <f t="shared" si="54"/>
        <v>-94059.900000000009</v>
      </c>
    </row>
    <row r="3517" spans="1:14">
      <c r="A3517" t="s">
        <v>14</v>
      </c>
      <c r="B3517" t="s">
        <v>62</v>
      </c>
      <c r="C3517" t="s">
        <v>469</v>
      </c>
      <c r="D3517">
        <v>4754860155</v>
      </c>
      <c r="E3517" s="1">
        <v>44601</v>
      </c>
      <c r="F3517" s="1">
        <v>44601</v>
      </c>
      <c r="G3517">
        <v>6670351323</v>
      </c>
      <c r="H3517">
        <v>2022001933</v>
      </c>
      <c r="I3517">
        <v>32362.35</v>
      </c>
      <c r="J3517" s="1">
        <v>44661</v>
      </c>
      <c r="K3517">
        <v>29420.32</v>
      </c>
      <c r="L3517" s="1">
        <v>44645</v>
      </c>
      <c r="M3517">
        <v>-16</v>
      </c>
      <c r="N3517" s="8">
        <f t="shared" si="54"/>
        <v>-470725.12</v>
      </c>
    </row>
    <row r="3518" spans="1:14">
      <c r="A3518" t="s">
        <v>14</v>
      </c>
      <c r="B3518" t="s">
        <v>62</v>
      </c>
      <c r="C3518" t="s">
        <v>190</v>
      </c>
      <c r="D3518">
        <v>9412650153</v>
      </c>
      <c r="E3518" s="1">
        <v>44602</v>
      </c>
      <c r="F3518" s="1">
        <v>44602</v>
      </c>
      <c r="G3518">
        <v>6670668523</v>
      </c>
      <c r="H3518" t="s">
        <v>1917</v>
      </c>
      <c r="I3518">
        <v>1102.8800000000001</v>
      </c>
      <c r="J3518" s="1">
        <v>44662</v>
      </c>
      <c r="K3518">
        <v>904</v>
      </c>
      <c r="L3518" s="1">
        <v>44645</v>
      </c>
      <c r="M3518">
        <v>-17</v>
      </c>
      <c r="N3518" s="8">
        <f t="shared" si="54"/>
        <v>-15368</v>
      </c>
    </row>
    <row r="3519" spans="1:14">
      <c r="A3519" t="s">
        <v>14</v>
      </c>
      <c r="B3519" t="s">
        <v>62</v>
      </c>
      <c r="C3519" t="s">
        <v>1302</v>
      </c>
      <c r="D3519">
        <v>13023610150</v>
      </c>
      <c r="E3519" s="1">
        <v>44602</v>
      </c>
      <c r="F3519" s="1">
        <v>44602</v>
      </c>
      <c r="G3519">
        <v>6670733836</v>
      </c>
      <c r="H3519">
        <v>540028776</v>
      </c>
      <c r="I3519">
        <v>704.96</v>
      </c>
      <c r="J3519" s="1">
        <v>44662</v>
      </c>
      <c r="K3519">
        <v>577.83000000000004</v>
      </c>
      <c r="L3519" s="1">
        <v>44634</v>
      </c>
      <c r="M3519">
        <v>-28</v>
      </c>
      <c r="N3519" s="8">
        <f t="shared" si="54"/>
        <v>-16179.240000000002</v>
      </c>
    </row>
    <row r="3520" spans="1:14">
      <c r="A3520" t="s">
        <v>14</v>
      </c>
      <c r="B3520" t="s">
        <v>62</v>
      </c>
      <c r="C3520" t="s">
        <v>181</v>
      </c>
      <c r="D3520">
        <v>2707070963</v>
      </c>
      <c r="E3520" s="1">
        <v>44602</v>
      </c>
      <c r="F3520" s="1">
        <v>44602</v>
      </c>
      <c r="G3520">
        <v>6670996877</v>
      </c>
      <c r="H3520">
        <v>8722119403</v>
      </c>
      <c r="I3520">
        <v>24791.25</v>
      </c>
      <c r="J3520" s="1">
        <v>44662</v>
      </c>
      <c r="K3520">
        <v>22537.5</v>
      </c>
      <c r="L3520" s="1">
        <v>44645</v>
      </c>
      <c r="M3520">
        <v>-17</v>
      </c>
      <c r="N3520" s="8">
        <f t="shared" si="54"/>
        <v>-383137.5</v>
      </c>
    </row>
    <row r="3521" spans="1:14">
      <c r="A3521" t="s">
        <v>14</v>
      </c>
      <c r="B3521" t="s">
        <v>62</v>
      </c>
      <c r="C3521" t="s">
        <v>181</v>
      </c>
      <c r="D3521">
        <v>2707070963</v>
      </c>
      <c r="E3521" s="1">
        <v>44602</v>
      </c>
      <c r="F3521" s="1">
        <v>44602</v>
      </c>
      <c r="G3521">
        <v>6670998229</v>
      </c>
      <c r="H3521">
        <v>8722119402</v>
      </c>
      <c r="I3521">
        <v>13108.26</v>
      </c>
      <c r="J3521" s="1">
        <v>44662</v>
      </c>
      <c r="K3521">
        <v>11916.6</v>
      </c>
      <c r="L3521" s="1">
        <v>44645</v>
      </c>
      <c r="M3521">
        <v>-17</v>
      </c>
      <c r="N3521" s="8">
        <f t="shared" si="54"/>
        <v>-202582.2</v>
      </c>
    </row>
    <row r="3522" spans="1:14">
      <c r="A3522" t="s">
        <v>14</v>
      </c>
      <c r="B3522" t="s">
        <v>62</v>
      </c>
      <c r="C3522" t="s">
        <v>766</v>
      </c>
      <c r="D3522">
        <v>4409721000</v>
      </c>
      <c r="E3522" s="1">
        <v>44602</v>
      </c>
      <c r="F3522" s="1">
        <v>44602</v>
      </c>
      <c r="G3522">
        <v>6671148584</v>
      </c>
      <c r="H3522" t="s">
        <v>1918</v>
      </c>
      <c r="I3522">
        <v>10846.07</v>
      </c>
      <c r="J3522" s="1">
        <v>44662</v>
      </c>
      <c r="K3522">
        <v>8890.2199999999993</v>
      </c>
      <c r="L3522" s="1">
        <v>44645</v>
      </c>
      <c r="M3522">
        <v>-17</v>
      </c>
      <c r="N3522" s="8">
        <f t="shared" si="54"/>
        <v>-151133.74</v>
      </c>
    </row>
    <row r="3523" spans="1:14">
      <c r="A3523" t="s">
        <v>14</v>
      </c>
      <c r="B3523" t="s">
        <v>62</v>
      </c>
      <c r="C3523" t="s">
        <v>101</v>
      </c>
      <c r="D3523">
        <v>3878140239</v>
      </c>
      <c r="E3523" s="1">
        <v>44602</v>
      </c>
      <c r="F3523" s="1">
        <v>44602</v>
      </c>
      <c r="G3523">
        <v>6671149448</v>
      </c>
      <c r="H3523">
        <v>1060000873</v>
      </c>
      <c r="I3523">
        <v>12419.57</v>
      </c>
      <c r="J3523" s="1">
        <v>44662</v>
      </c>
      <c r="K3523">
        <v>11290.52</v>
      </c>
      <c r="L3523" s="1">
        <v>44645</v>
      </c>
      <c r="M3523">
        <v>-17</v>
      </c>
      <c r="N3523" s="8">
        <f t="shared" ref="N3523:N3586" si="55">+K3523*M3523</f>
        <v>-191938.84</v>
      </c>
    </row>
    <row r="3524" spans="1:14">
      <c r="A3524" t="s">
        <v>14</v>
      </c>
      <c r="B3524" t="s">
        <v>62</v>
      </c>
      <c r="C3524" t="s">
        <v>1244</v>
      </c>
      <c r="D3524">
        <v>11189050153</v>
      </c>
      <c r="E3524" s="1">
        <v>44602</v>
      </c>
      <c r="F3524" s="1">
        <v>44602</v>
      </c>
      <c r="G3524">
        <v>6671413517</v>
      </c>
      <c r="H3524">
        <v>22500161</v>
      </c>
      <c r="I3524">
        <v>200.08</v>
      </c>
      <c r="J3524" s="1">
        <v>44662</v>
      </c>
      <c r="K3524">
        <v>164</v>
      </c>
      <c r="L3524" s="1">
        <v>44645</v>
      </c>
      <c r="M3524">
        <v>-17</v>
      </c>
      <c r="N3524" s="8">
        <f t="shared" si="55"/>
        <v>-2788</v>
      </c>
    </row>
    <row r="3525" spans="1:14">
      <c r="A3525" t="s">
        <v>14</v>
      </c>
      <c r="B3525" t="s">
        <v>62</v>
      </c>
      <c r="C3525" t="s">
        <v>1244</v>
      </c>
      <c r="D3525">
        <v>11189050153</v>
      </c>
      <c r="E3525" s="1">
        <v>44602</v>
      </c>
      <c r="F3525" s="1">
        <v>44602</v>
      </c>
      <c r="G3525">
        <v>6671413625</v>
      </c>
      <c r="H3525">
        <v>22500162</v>
      </c>
      <c r="I3525">
        <v>269.38</v>
      </c>
      <c r="J3525" s="1">
        <v>44662</v>
      </c>
      <c r="K3525">
        <v>220.8</v>
      </c>
      <c r="L3525" s="1">
        <v>44645</v>
      </c>
      <c r="M3525">
        <v>-17</v>
      </c>
      <c r="N3525" s="8">
        <f t="shared" si="55"/>
        <v>-3753.6000000000004</v>
      </c>
    </row>
    <row r="3526" spans="1:14">
      <c r="A3526" t="s">
        <v>14</v>
      </c>
      <c r="B3526" t="s">
        <v>62</v>
      </c>
      <c r="C3526" t="s">
        <v>1919</v>
      </c>
      <c r="D3526">
        <v>5896561007</v>
      </c>
      <c r="E3526" s="1">
        <v>44602</v>
      </c>
      <c r="F3526" s="1">
        <v>44602</v>
      </c>
      <c r="G3526">
        <v>6671549544</v>
      </c>
      <c r="H3526" t="s">
        <v>1920</v>
      </c>
      <c r="I3526">
        <v>3646.4</v>
      </c>
      <c r="J3526" s="1">
        <v>44662</v>
      </c>
      <c r="K3526">
        <v>2988.85</v>
      </c>
      <c r="L3526" s="1">
        <v>44645</v>
      </c>
      <c r="M3526">
        <v>-17</v>
      </c>
      <c r="N3526" s="8">
        <f t="shared" si="55"/>
        <v>-50810.45</v>
      </c>
    </row>
    <row r="3527" spans="1:14">
      <c r="A3527" t="s">
        <v>14</v>
      </c>
      <c r="B3527" t="s">
        <v>62</v>
      </c>
      <c r="C3527" t="s">
        <v>1630</v>
      </c>
      <c r="D3527">
        <v>5200381001</v>
      </c>
      <c r="E3527" s="1">
        <v>44602</v>
      </c>
      <c r="F3527" s="1">
        <v>44602</v>
      </c>
      <c r="G3527">
        <v>6671871016</v>
      </c>
      <c r="H3527" t="s">
        <v>1921</v>
      </c>
      <c r="I3527">
        <v>34.090000000000003</v>
      </c>
      <c r="J3527" s="1">
        <v>44662</v>
      </c>
      <c r="K3527">
        <v>30.99</v>
      </c>
      <c r="L3527" s="1">
        <v>44645</v>
      </c>
      <c r="M3527">
        <v>-17</v>
      </c>
      <c r="N3527" s="8">
        <f t="shared" si="55"/>
        <v>-526.82999999999993</v>
      </c>
    </row>
    <row r="3528" spans="1:14">
      <c r="A3528" t="s">
        <v>14</v>
      </c>
      <c r="B3528" t="s">
        <v>62</v>
      </c>
      <c r="C3528" t="s">
        <v>601</v>
      </c>
      <c r="D3528">
        <v>11654150157</v>
      </c>
      <c r="E3528" s="1">
        <v>44602</v>
      </c>
      <c r="F3528" s="1">
        <v>44602</v>
      </c>
      <c r="G3528">
        <v>6672296380</v>
      </c>
      <c r="H3528">
        <v>3300018733</v>
      </c>
      <c r="I3528">
        <v>961.13</v>
      </c>
      <c r="J3528" s="1">
        <v>44662</v>
      </c>
      <c r="K3528">
        <v>873.75</v>
      </c>
      <c r="L3528" s="1">
        <v>44645</v>
      </c>
      <c r="M3528">
        <v>-17</v>
      </c>
      <c r="N3528" s="8">
        <f t="shared" si="55"/>
        <v>-14853.75</v>
      </c>
    </row>
    <row r="3529" spans="1:14">
      <c r="A3529" t="s">
        <v>14</v>
      </c>
      <c r="B3529" t="s">
        <v>62</v>
      </c>
      <c r="C3529" t="s">
        <v>601</v>
      </c>
      <c r="D3529">
        <v>11654150157</v>
      </c>
      <c r="E3529" s="1">
        <v>44602</v>
      </c>
      <c r="F3529" s="1">
        <v>44602</v>
      </c>
      <c r="G3529">
        <v>6672297425</v>
      </c>
      <c r="H3529">
        <v>3300018734</v>
      </c>
      <c r="I3529">
        <v>170.67</v>
      </c>
      <c r="J3529" s="1">
        <v>44662</v>
      </c>
      <c r="K3529">
        <v>155.15</v>
      </c>
      <c r="L3529" s="1">
        <v>44645</v>
      </c>
      <c r="M3529">
        <v>-17</v>
      </c>
      <c r="N3529" s="8">
        <f t="shared" si="55"/>
        <v>-2637.55</v>
      </c>
    </row>
    <row r="3530" spans="1:14">
      <c r="A3530" t="s">
        <v>14</v>
      </c>
      <c r="B3530" t="s">
        <v>62</v>
      </c>
      <c r="C3530" t="s">
        <v>99</v>
      </c>
      <c r="D3530">
        <v>803890151</v>
      </c>
      <c r="E3530" s="1">
        <v>44602</v>
      </c>
      <c r="F3530" s="1">
        <v>44602</v>
      </c>
      <c r="G3530">
        <v>6672455355</v>
      </c>
      <c r="H3530">
        <v>222009308</v>
      </c>
      <c r="I3530">
        <v>7198</v>
      </c>
      <c r="J3530" s="1">
        <v>44662</v>
      </c>
      <c r="K3530">
        <v>5900</v>
      </c>
      <c r="L3530" s="1">
        <v>44645</v>
      </c>
      <c r="M3530">
        <v>-17</v>
      </c>
      <c r="N3530" s="8">
        <f t="shared" si="55"/>
        <v>-100300</v>
      </c>
    </row>
    <row r="3531" spans="1:14">
      <c r="A3531" t="s">
        <v>14</v>
      </c>
      <c r="B3531" t="s">
        <v>62</v>
      </c>
      <c r="C3531" t="s">
        <v>446</v>
      </c>
      <c r="D3531">
        <v>8720161002</v>
      </c>
      <c r="E3531" s="1">
        <v>44602</v>
      </c>
      <c r="F3531" s="1">
        <v>44602</v>
      </c>
      <c r="G3531">
        <v>6672738449</v>
      </c>
      <c r="H3531" t="s">
        <v>1922</v>
      </c>
      <c r="I3531">
        <v>13417.8</v>
      </c>
      <c r="J3531" s="1">
        <v>44662</v>
      </c>
      <c r="K3531">
        <v>10998.2</v>
      </c>
      <c r="L3531" s="1">
        <v>44645</v>
      </c>
      <c r="M3531">
        <v>-17</v>
      </c>
      <c r="N3531" s="8">
        <f t="shared" si="55"/>
        <v>-186969.40000000002</v>
      </c>
    </row>
    <row r="3532" spans="1:14">
      <c r="A3532" t="s">
        <v>14</v>
      </c>
      <c r="B3532" t="s">
        <v>62</v>
      </c>
      <c r="C3532" t="s">
        <v>446</v>
      </c>
      <c r="D3532">
        <v>8720161002</v>
      </c>
      <c r="E3532" s="1">
        <v>44602</v>
      </c>
      <c r="F3532" s="1">
        <v>44602</v>
      </c>
      <c r="G3532">
        <v>6672753143</v>
      </c>
      <c r="H3532" t="s">
        <v>1923</v>
      </c>
      <c r="I3532">
        <v>8552.69</v>
      </c>
      <c r="J3532" s="1">
        <v>44662</v>
      </c>
      <c r="K3532">
        <v>7010.4</v>
      </c>
      <c r="L3532" s="1">
        <v>44645</v>
      </c>
      <c r="M3532">
        <v>-17</v>
      </c>
      <c r="N3532" s="8">
        <f t="shared" si="55"/>
        <v>-119176.79999999999</v>
      </c>
    </row>
    <row r="3533" spans="1:14">
      <c r="A3533" t="s">
        <v>14</v>
      </c>
      <c r="B3533" t="s">
        <v>62</v>
      </c>
      <c r="C3533" t="s">
        <v>1924</v>
      </c>
      <c r="D3533">
        <v>4327730018</v>
      </c>
      <c r="E3533" s="1">
        <v>44602</v>
      </c>
      <c r="F3533" s="1">
        <v>44602</v>
      </c>
      <c r="G3533">
        <v>6672909202</v>
      </c>
      <c r="H3533" t="s">
        <v>1925</v>
      </c>
      <c r="I3533">
        <v>511.67</v>
      </c>
      <c r="J3533" s="1">
        <v>44662</v>
      </c>
      <c r="K3533">
        <v>419.4</v>
      </c>
      <c r="L3533" s="1">
        <v>44645</v>
      </c>
      <c r="M3533">
        <v>-17</v>
      </c>
      <c r="N3533" s="8">
        <f t="shared" si="55"/>
        <v>-7129.7999999999993</v>
      </c>
    </row>
    <row r="3534" spans="1:14">
      <c r="A3534" t="s">
        <v>14</v>
      </c>
      <c r="B3534" t="s">
        <v>62</v>
      </c>
      <c r="C3534" t="s">
        <v>98</v>
      </c>
      <c r="D3534">
        <v>3524050238</v>
      </c>
      <c r="E3534" s="1">
        <v>44602</v>
      </c>
      <c r="F3534" s="1">
        <v>44602</v>
      </c>
      <c r="G3534">
        <v>6673883110</v>
      </c>
      <c r="H3534">
        <v>740853293</v>
      </c>
      <c r="I3534">
        <v>82.5</v>
      </c>
      <c r="J3534" s="1">
        <v>44662</v>
      </c>
      <c r="K3534">
        <v>75</v>
      </c>
      <c r="L3534" s="1">
        <v>44645</v>
      </c>
      <c r="M3534">
        <v>-17</v>
      </c>
      <c r="N3534" s="8">
        <f t="shared" si="55"/>
        <v>-1275</v>
      </c>
    </row>
    <row r="3535" spans="1:14">
      <c r="A3535" t="s">
        <v>14</v>
      </c>
      <c r="B3535" t="s">
        <v>62</v>
      </c>
      <c r="C3535" t="s">
        <v>799</v>
      </c>
      <c r="D3535">
        <v>4185110154</v>
      </c>
      <c r="E3535" s="1">
        <v>44602</v>
      </c>
      <c r="F3535" s="1">
        <v>44602</v>
      </c>
      <c r="G3535">
        <v>6674136591</v>
      </c>
      <c r="H3535">
        <v>2022007852</v>
      </c>
      <c r="I3535">
        <v>1220</v>
      </c>
      <c r="J3535" s="1">
        <v>44662</v>
      </c>
      <c r="K3535">
        <v>1000</v>
      </c>
      <c r="L3535" s="1">
        <v>44645</v>
      </c>
      <c r="M3535">
        <v>-17</v>
      </c>
      <c r="N3535" s="8">
        <f t="shared" si="55"/>
        <v>-17000</v>
      </c>
    </row>
    <row r="3536" spans="1:14">
      <c r="A3536" t="s">
        <v>14</v>
      </c>
      <c r="B3536" t="s">
        <v>62</v>
      </c>
      <c r="C3536" t="s">
        <v>274</v>
      </c>
      <c r="D3536">
        <v>8082461008</v>
      </c>
      <c r="E3536" s="1">
        <v>44602</v>
      </c>
      <c r="F3536" s="1">
        <v>44602</v>
      </c>
      <c r="G3536">
        <v>6674642171</v>
      </c>
      <c r="H3536">
        <v>22027272</v>
      </c>
      <c r="I3536">
        <v>835.7</v>
      </c>
      <c r="J3536" s="1">
        <v>44662</v>
      </c>
      <c r="K3536">
        <v>685</v>
      </c>
      <c r="L3536" s="1">
        <v>44645</v>
      </c>
      <c r="M3536">
        <v>-17</v>
      </c>
      <c r="N3536" s="8">
        <f t="shared" si="55"/>
        <v>-11645</v>
      </c>
    </row>
    <row r="3537" spans="1:14">
      <c r="A3537" t="s">
        <v>14</v>
      </c>
      <c r="B3537" t="s">
        <v>62</v>
      </c>
      <c r="C3537" t="s">
        <v>182</v>
      </c>
      <c r="D3537">
        <v>4337640280</v>
      </c>
      <c r="E3537" s="1">
        <v>44602</v>
      </c>
      <c r="F3537" s="1">
        <v>44602</v>
      </c>
      <c r="G3537">
        <v>6675108852</v>
      </c>
      <c r="H3537" t="s">
        <v>1926</v>
      </c>
      <c r="I3537">
        <v>34.159999999999997</v>
      </c>
      <c r="J3537" s="1">
        <v>44662</v>
      </c>
      <c r="K3537">
        <v>28</v>
      </c>
      <c r="L3537" s="1">
        <v>44645</v>
      </c>
      <c r="M3537">
        <v>-17</v>
      </c>
      <c r="N3537" s="8">
        <f t="shared" si="55"/>
        <v>-476</v>
      </c>
    </row>
    <row r="3538" spans="1:14">
      <c r="A3538" t="s">
        <v>14</v>
      </c>
      <c r="B3538" t="s">
        <v>62</v>
      </c>
      <c r="C3538" t="s">
        <v>421</v>
      </c>
      <c r="D3538">
        <v>7279701002</v>
      </c>
      <c r="E3538" s="1">
        <v>44602</v>
      </c>
      <c r="F3538" s="1">
        <v>44602</v>
      </c>
      <c r="G3538">
        <v>6675577059</v>
      </c>
      <c r="H3538">
        <v>3821025378</v>
      </c>
      <c r="I3538">
        <v>3120</v>
      </c>
      <c r="J3538" s="1">
        <v>44662</v>
      </c>
      <c r="K3538">
        <v>3000</v>
      </c>
      <c r="L3538" s="1">
        <v>44665</v>
      </c>
      <c r="M3538">
        <v>3</v>
      </c>
      <c r="N3538" s="8">
        <f t="shared" si="55"/>
        <v>9000</v>
      </c>
    </row>
    <row r="3539" spans="1:14">
      <c r="A3539" t="s">
        <v>14</v>
      </c>
      <c r="B3539" t="s">
        <v>62</v>
      </c>
      <c r="C3539" t="s">
        <v>310</v>
      </c>
      <c r="D3539">
        <v>11278030157</v>
      </c>
      <c r="E3539" s="1">
        <v>44602</v>
      </c>
      <c r="F3539" s="1">
        <v>44602</v>
      </c>
      <c r="G3539">
        <v>6675881426</v>
      </c>
      <c r="H3539" t="s">
        <v>1927</v>
      </c>
      <c r="I3539">
        <v>90.01</v>
      </c>
      <c r="J3539" s="1">
        <v>44662</v>
      </c>
      <c r="K3539">
        <v>81.83</v>
      </c>
      <c r="L3539" s="1">
        <v>44645</v>
      </c>
      <c r="M3539">
        <v>-17</v>
      </c>
      <c r="N3539" s="8">
        <f t="shared" si="55"/>
        <v>-1391.11</v>
      </c>
    </row>
    <row r="3540" spans="1:14">
      <c r="A3540" t="s">
        <v>14</v>
      </c>
      <c r="B3540" t="s">
        <v>62</v>
      </c>
      <c r="C3540" t="s">
        <v>310</v>
      </c>
      <c r="D3540">
        <v>11278030157</v>
      </c>
      <c r="E3540" s="1">
        <v>44602</v>
      </c>
      <c r="F3540" s="1">
        <v>44602</v>
      </c>
      <c r="G3540">
        <v>6675888327</v>
      </c>
      <c r="H3540" t="s">
        <v>1928</v>
      </c>
      <c r="I3540">
        <v>2242.35</v>
      </c>
      <c r="J3540" s="1">
        <v>44662</v>
      </c>
      <c r="K3540">
        <v>2038.5</v>
      </c>
      <c r="L3540" s="1">
        <v>44645</v>
      </c>
      <c r="M3540">
        <v>-17</v>
      </c>
      <c r="N3540" s="8">
        <f t="shared" si="55"/>
        <v>-34654.5</v>
      </c>
    </row>
    <row r="3541" spans="1:14">
      <c r="A3541" t="s">
        <v>14</v>
      </c>
      <c r="B3541" t="s">
        <v>62</v>
      </c>
      <c r="C3541" t="s">
        <v>310</v>
      </c>
      <c r="D3541">
        <v>11278030157</v>
      </c>
      <c r="E3541" s="1">
        <v>44602</v>
      </c>
      <c r="F3541" s="1">
        <v>44602</v>
      </c>
      <c r="G3541">
        <v>6675930026</v>
      </c>
      <c r="H3541" t="s">
        <v>1929</v>
      </c>
      <c r="I3541">
        <v>2420</v>
      </c>
      <c r="J3541" s="1">
        <v>44662</v>
      </c>
      <c r="K3541">
        <v>2200</v>
      </c>
      <c r="L3541" s="1">
        <v>44645</v>
      </c>
      <c r="M3541">
        <v>-17</v>
      </c>
      <c r="N3541" s="8">
        <f t="shared" si="55"/>
        <v>-37400</v>
      </c>
    </row>
    <row r="3542" spans="1:14">
      <c r="A3542" t="s">
        <v>14</v>
      </c>
      <c r="B3542" t="s">
        <v>62</v>
      </c>
      <c r="C3542" t="s">
        <v>310</v>
      </c>
      <c r="D3542">
        <v>11278030157</v>
      </c>
      <c r="E3542" s="1">
        <v>44602</v>
      </c>
      <c r="F3542" s="1">
        <v>44602</v>
      </c>
      <c r="G3542">
        <v>6675930064</v>
      </c>
      <c r="H3542" t="s">
        <v>1930</v>
      </c>
      <c r="I3542">
        <v>2242.35</v>
      </c>
      <c r="J3542" s="1">
        <v>44662</v>
      </c>
      <c r="K3542">
        <v>2038.5</v>
      </c>
      <c r="L3542" s="1">
        <v>44645</v>
      </c>
      <c r="M3542">
        <v>-17</v>
      </c>
      <c r="N3542" s="8">
        <f t="shared" si="55"/>
        <v>-34654.5</v>
      </c>
    </row>
    <row r="3543" spans="1:14">
      <c r="A3543" t="s">
        <v>14</v>
      </c>
      <c r="B3543" t="s">
        <v>62</v>
      </c>
      <c r="C3543" t="s">
        <v>111</v>
      </c>
      <c r="D3543">
        <v>492340583</v>
      </c>
      <c r="E3543" s="1">
        <v>44602</v>
      </c>
      <c r="F3543" s="1">
        <v>44602</v>
      </c>
      <c r="G3543">
        <v>6676031794</v>
      </c>
      <c r="H3543">
        <v>22017301</v>
      </c>
      <c r="I3543">
        <v>266.45</v>
      </c>
      <c r="J3543" s="1">
        <v>44662</v>
      </c>
      <c r="K3543">
        <v>218.4</v>
      </c>
      <c r="L3543" s="1">
        <v>44645</v>
      </c>
      <c r="M3543">
        <v>-17</v>
      </c>
      <c r="N3543" s="8">
        <f t="shared" si="55"/>
        <v>-3712.8</v>
      </c>
    </row>
    <row r="3544" spans="1:14">
      <c r="A3544" t="s">
        <v>14</v>
      </c>
      <c r="B3544" t="s">
        <v>62</v>
      </c>
      <c r="C3544" t="s">
        <v>111</v>
      </c>
      <c r="D3544">
        <v>492340583</v>
      </c>
      <c r="E3544" s="1">
        <v>44602</v>
      </c>
      <c r="F3544" s="1">
        <v>44602</v>
      </c>
      <c r="G3544">
        <v>6676031887</v>
      </c>
      <c r="H3544">
        <v>22017302</v>
      </c>
      <c r="I3544">
        <v>1378.74</v>
      </c>
      <c r="J3544" s="1">
        <v>44662</v>
      </c>
      <c r="K3544">
        <v>1253.4000000000001</v>
      </c>
      <c r="L3544" s="1">
        <v>44645</v>
      </c>
      <c r="M3544">
        <v>-17</v>
      </c>
      <c r="N3544" s="8">
        <f t="shared" si="55"/>
        <v>-21307.800000000003</v>
      </c>
    </row>
    <row r="3545" spans="1:14">
      <c r="A3545" t="s">
        <v>14</v>
      </c>
      <c r="B3545" t="s">
        <v>62</v>
      </c>
      <c r="C3545" t="s">
        <v>111</v>
      </c>
      <c r="D3545">
        <v>492340583</v>
      </c>
      <c r="E3545" s="1">
        <v>44602</v>
      </c>
      <c r="F3545" s="1">
        <v>44602</v>
      </c>
      <c r="G3545">
        <v>6676031902</v>
      </c>
      <c r="H3545">
        <v>22017303</v>
      </c>
      <c r="I3545">
        <v>7572.4</v>
      </c>
      <c r="J3545" s="1">
        <v>44662</v>
      </c>
      <c r="K3545">
        <v>6884</v>
      </c>
      <c r="L3545" s="1">
        <v>44645</v>
      </c>
      <c r="M3545">
        <v>-17</v>
      </c>
      <c r="N3545" s="8">
        <f t="shared" si="55"/>
        <v>-117028</v>
      </c>
    </row>
    <row r="3546" spans="1:14">
      <c r="A3546" t="s">
        <v>14</v>
      </c>
      <c r="B3546" t="s">
        <v>62</v>
      </c>
      <c r="C3546" t="s">
        <v>111</v>
      </c>
      <c r="D3546">
        <v>492340583</v>
      </c>
      <c r="E3546" s="1">
        <v>44602</v>
      </c>
      <c r="F3546" s="1">
        <v>44602</v>
      </c>
      <c r="G3546">
        <v>6676031925</v>
      </c>
      <c r="H3546">
        <v>22017304</v>
      </c>
      <c r="I3546">
        <v>774.4</v>
      </c>
      <c r="J3546" s="1">
        <v>44662</v>
      </c>
      <c r="K3546">
        <v>704</v>
      </c>
      <c r="L3546" s="1">
        <v>44645</v>
      </c>
      <c r="M3546">
        <v>-17</v>
      </c>
      <c r="N3546" s="8">
        <f t="shared" si="55"/>
        <v>-11968</v>
      </c>
    </row>
    <row r="3547" spans="1:14">
      <c r="A3547" t="s">
        <v>14</v>
      </c>
      <c r="B3547" t="s">
        <v>62</v>
      </c>
      <c r="C3547" t="s">
        <v>333</v>
      </c>
      <c r="D3547">
        <v>11173091007</v>
      </c>
      <c r="E3547" s="1">
        <v>44602</v>
      </c>
      <c r="F3547" s="1">
        <v>44602</v>
      </c>
      <c r="G3547">
        <v>6676142407</v>
      </c>
      <c r="H3547" t="s">
        <v>1931</v>
      </c>
      <c r="I3547">
        <v>1473.76</v>
      </c>
      <c r="J3547" s="1">
        <v>44662</v>
      </c>
      <c r="K3547">
        <v>1208</v>
      </c>
      <c r="L3547" s="1">
        <v>44678</v>
      </c>
      <c r="M3547">
        <v>16</v>
      </c>
      <c r="N3547" s="8">
        <f t="shared" si="55"/>
        <v>19328</v>
      </c>
    </row>
    <row r="3548" spans="1:14">
      <c r="A3548" t="s">
        <v>14</v>
      </c>
      <c r="B3548" t="s">
        <v>62</v>
      </c>
      <c r="C3548" t="s">
        <v>384</v>
      </c>
      <c r="D3548">
        <v>11408800966</v>
      </c>
      <c r="E3548" s="1">
        <v>44602</v>
      </c>
      <c r="F3548" s="1">
        <v>44602</v>
      </c>
      <c r="G3548">
        <v>6676240068</v>
      </c>
      <c r="H3548" t="s">
        <v>1932</v>
      </c>
      <c r="I3548">
        <v>5185</v>
      </c>
      <c r="J3548" s="1">
        <v>44662</v>
      </c>
      <c r="K3548">
        <v>4250</v>
      </c>
      <c r="L3548" s="1">
        <v>44645</v>
      </c>
      <c r="M3548">
        <v>-17</v>
      </c>
      <c r="N3548" s="8">
        <f t="shared" si="55"/>
        <v>-72250</v>
      </c>
    </row>
    <row r="3549" spans="1:14">
      <c r="A3549" t="s">
        <v>14</v>
      </c>
      <c r="B3549" t="s">
        <v>62</v>
      </c>
      <c r="C3549" t="s">
        <v>1933</v>
      </c>
      <c r="D3549">
        <v>204260285</v>
      </c>
      <c r="E3549" s="1">
        <v>44602</v>
      </c>
      <c r="F3549" s="1">
        <v>44602</v>
      </c>
      <c r="G3549">
        <v>6676310983</v>
      </c>
      <c r="H3549">
        <v>200001555</v>
      </c>
      <c r="I3549">
        <v>154.44</v>
      </c>
      <c r="J3549" s="1">
        <v>44662</v>
      </c>
      <c r="K3549">
        <v>140.4</v>
      </c>
      <c r="L3549" s="1">
        <v>44645</v>
      </c>
      <c r="M3549">
        <v>-17</v>
      </c>
      <c r="N3549" s="8">
        <f t="shared" si="55"/>
        <v>-2386.8000000000002</v>
      </c>
    </row>
    <row r="3550" spans="1:14">
      <c r="A3550" t="s">
        <v>14</v>
      </c>
      <c r="B3550" t="s">
        <v>62</v>
      </c>
      <c r="C3550" t="s">
        <v>1933</v>
      </c>
      <c r="D3550">
        <v>204260285</v>
      </c>
      <c r="E3550" s="1">
        <v>44602</v>
      </c>
      <c r="F3550" s="1">
        <v>44602</v>
      </c>
      <c r="G3550">
        <v>6676311403</v>
      </c>
      <c r="H3550">
        <v>200001351</v>
      </c>
      <c r="I3550">
        <v>530.20000000000005</v>
      </c>
      <c r="J3550" s="1">
        <v>44662</v>
      </c>
      <c r="K3550">
        <v>482</v>
      </c>
      <c r="L3550" s="1">
        <v>44645</v>
      </c>
      <c r="M3550">
        <v>-17</v>
      </c>
      <c r="N3550" s="8">
        <f t="shared" si="55"/>
        <v>-8194</v>
      </c>
    </row>
    <row r="3551" spans="1:14">
      <c r="A3551" t="s">
        <v>14</v>
      </c>
      <c r="B3551" t="s">
        <v>62</v>
      </c>
      <c r="C3551" t="s">
        <v>1933</v>
      </c>
      <c r="D3551">
        <v>204260285</v>
      </c>
      <c r="E3551" s="1">
        <v>44602</v>
      </c>
      <c r="F3551" s="1">
        <v>44602</v>
      </c>
      <c r="G3551">
        <v>6676323879</v>
      </c>
      <c r="H3551">
        <v>200001350</v>
      </c>
      <c r="I3551">
        <v>780</v>
      </c>
      <c r="J3551" s="1">
        <v>44662</v>
      </c>
      <c r="K3551">
        <v>709.09</v>
      </c>
      <c r="L3551" s="1">
        <v>44645</v>
      </c>
      <c r="M3551">
        <v>-17</v>
      </c>
      <c r="N3551" s="8">
        <f t="shared" si="55"/>
        <v>-12054.53</v>
      </c>
    </row>
    <row r="3552" spans="1:14">
      <c r="A3552" t="s">
        <v>14</v>
      </c>
      <c r="B3552" t="s">
        <v>62</v>
      </c>
      <c r="C3552" t="s">
        <v>1933</v>
      </c>
      <c r="D3552">
        <v>204260285</v>
      </c>
      <c r="E3552" s="1">
        <v>44602</v>
      </c>
      <c r="F3552" s="1">
        <v>44602</v>
      </c>
      <c r="G3552">
        <v>6676323922</v>
      </c>
      <c r="H3552">
        <v>200001008</v>
      </c>
      <c r="I3552">
        <v>17.16</v>
      </c>
      <c r="J3552" s="1">
        <v>44662</v>
      </c>
      <c r="K3552">
        <v>15.6</v>
      </c>
      <c r="L3552" s="1">
        <v>44645</v>
      </c>
      <c r="M3552">
        <v>-17</v>
      </c>
      <c r="N3552" s="8">
        <f t="shared" si="55"/>
        <v>-265.2</v>
      </c>
    </row>
    <row r="3553" spans="1:14">
      <c r="A3553" t="s">
        <v>14</v>
      </c>
      <c r="B3553" t="s">
        <v>62</v>
      </c>
      <c r="C3553" t="s">
        <v>1809</v>
      </c>
      <c r="D3553">
        <v>4709610150</v>
      </c>
      <c r="E3553" s="1">
        <v>44602</v>
      </c>
      <c r="F3553" s="1">
        <v>44602</v>
      </c>
      <c r="G3553">
        <v>6676395233</v>
      </c>
      <c r="H3553" t="s">
        <v>1934</v>
      </c>
      <c r="I3553">
        <v>549</v>
      </c>
      <c r="J3553" s="1">
        <v>44662</v>
      </c>
      <c r="K3553">
        <v>450</v>
      </c>
      <c r="L3553" s="1">
        <v>44645</v>
      </c>
      <c r="M3553">
        <v>-17</v>
      </c>
      <c r="N3553" s="8">
        <f t="shared" si="55"/>
        <v>-7650</v>
      </c>
    </row>
    <row r="3554" spans="1:14">
      <c r="A3554" t="s">
        <v>14</v>
      </c>
      <c r="B3554" t="s">
        <v>62</v>
      </c>
      <c r="C3554" t="s">
        <v>231</v>
      </c>
      <c r="D3554">
        <v>2143930150</v>
      </c>
      <c r="E3554" s="1">
        <v>44602</v>
      </c>
      <c r="F3554" s="1">
        <v>44602</v>
      </c>
      <c r="G3554">
        <v>6676430383</v>
      </c>
      <c r="H3554">
        <v>100196</v>
      </c>
      <c r="I3554">
        <v>506.3</v>
      </c>
      <c r="J3554" s="1">
        <v>44662</v>
      </c>
      <c r="K3554">
        <v>415</v>
      </c>
      <c r="L3554" s="1">
        <v>44656</v>
      </c>
      <c r="M3554">
        <v>-6</v>
      </c>
      <c r="N3554" s="8">
        <f t="shared" si="55"/>
        <v>-2490</v>
      </c>
    </row>
    <row r="3555" spans="1:14">
      <c r="A3555" t="s">
        <v>14</v>
      </c>
      <c r="B3555" t="s">
        <v>62</v>
      </c>
      <c r="C3555" t="s">
        <v>333</v>
      </c>
      <c r="D3555">
        <v>11173091007</v>
      </c>
      <c r="E3555" s="1">
        <v>44602</v>
      </c>
      <c r="F3555" s="1">
        <v>44602</v>
      </c>
      <c r="G3555">
        <v>6676830182</v>
      </c>
      <c r="H3555" t="s">
        <v>1935</v>
      </c>
      <c r="I3555">
        <v>1906.59</v>
      </c>
      <c r="J3555" s="1">
        <v>44662</v>
      </c>
      <c r="K3555">
        <v>1562.78</v>
      </c>
      <c r="L3555" s="1">
        <v>44645</v>
      </c>
      <c r="M3555">
        <v>-17</v>
      </c>
      <c r="N3555" s="8">
        <f t="shared" si="55"/>
        <v>-26567.26</v>
      </c>
    </row>
    <row r="3556" spans="1:14">
      <c r="A3556" t="s">
        <v>14</v>
      </c>
      <c r="B3556" t="s">
        <v>62</v>
      </c>
      <c r="C3556" t="s">
        <v>1091</v>
      </c>
      <c r="D3556">
        <v>50110527</v>
      </c>
      <c r="E3556" s="1">
        <v>44602</v>
      </c>
      <c r="F3556" s="1">
        <v>44602</v>
      </c>
      <c r="G3556">
        <v>6676938099</v>
      </c>
      <c r="H3556">
        <v>222000967</v>
      </c>
      <c r="I3556">
        <v>829.4</v>
      </c>
      <c r="J3556" s="1">
        <v>44662</v>
      </c>
      <c r="K3556">
        <v>754</v>
      </c>
      <c r="L3556" s="1">
        <v>44645</v>
      </c>
      <c r="M3556">
        <v>-17</v>
      </c>
      <c r="N3556" s="8">
        <f t="shared" si="55"/>
        <v>-12818</v>
      </c>
    </row>
    <row r="3557" spans="1:14">
      <c r="A3557" t="s">
        <v>14</v>
      </c>
      <c r="B3557" t="s">
        <v>62</v>
      </c>
      <c r="C3557" t="s">
        <v>1091</v>
      </c>
      <c r="D3557">
        <v>50110527</v>
      </c>
      <c r="E3557" s="1">
        <v>44602</v>
      </c>
      <c r="F3557" s="1">
        <v>44602</v>
      </c>
      <c r="G3557">
        <v>6676938124</v>
      </c>
      <c r="H3557">
        <v>222000968</v>
      </c>
      <c r="I3557">
        <v>62.83</v>
      </c>
      <c r="J3557" s="1">
        <v>44662</v>
      </c>
      <c r="K3557">
        <v>57.12</v>
      </c>
      <c r="L3557" s="1">
        <v>44645</v>
      </c>
      <c r="M3557">
        <v>-17</v>
      </c>
      <c r="N3557" s="8">
        <f t="shared" si="55"/>
        <v>-971.04</v>
      </c>
    </row>
    <row r="3558" spans="1:14">
      <c r="A3558" t="s">
        <v>14</v>
      </c>
      <c r="B3558" t="s">
        <v>62</v>
      </c>
      <c r="C3558" t="s">
        <v>1115</v>
      </c>
      <c r="D3558">
        <v>234290658</v>
      </c>
      <c r="E3558" s="1">
        <v>44602</v>
      </c>
      <c r="F3558" s="1">
        <v>44602</v>
      </c>
      <c r="G3558">
        <v>6676991985</v>
      </c>
      <c r="H3558" s="2">
        <v>33664</v>
      </c>
      <c r="I3558">
        <v>821.3</v>
      </c>
      <c r="J3558" s="1">
        <v>44662</v>
      </c>
      <c r="K3558">
        <v>673.2</v>
      </c>
      <c r="L3558" s="1">
        <v>44645</v>
      </c>
      <c r="M3558">
        <v>-17</v>
      </c>
      <c r="N3558" s="8">
        <f t="shared" si="55"/>
        <v>-11444.400000000001</v>
      </c>
    </row>
    <row r="3559" spans="1:14">
      <c r="A3559" t="s">
        <v>14</v>
      </c>
      <c r="B3559" t="s">
        <v>62</v>
      </c>
      <c r="C3559" t="s">
        <v>190</v>
      </c>
      <c r="D3559">
        <v>9412650153</v>
      </c>
      <c r="E3559" s="1">
        <v>44603</v>
      </c>
      <c r="F3559" s="1">
        <v>44603</v>
      </c>
      <c r="G3559">
        <v>6678773244</v>
      </c>
      <c r="H3559" t="s">
        <v>1936</v>
      </c>
      <c r="I3559">
        <v>665.94</v>
      </c>
      <c r="J3559" s="1">
        <v>44663</v>
      </c>
      <c r="K3559">
        <v>545.85</v>
      </c>
      <c r="L3559" s="1">
        <v>44645</v>
      </c>
      <c r="M3559">
        <v>-18</v>
      </c>
      <c r="N3559" s="8">
        <f t="shared" si="55"/>
        <v>-9825.3000000000011</v>
      </c>
    </row>
    <row r="3560" spans="1:14">
      <c r="A3560" t="s">
        <v>14</v>
      </c>
      <c r="B3560" t="s">
        <v>62</v>
      </c>
      <c r="C3560" t="s">
        <v>273</v>
      </c>
      <c r="D3560">
        <v>3237150234</v>
      </c>
      <c r="E3560" s="1">
        <v>44603</v>
      </c>
      <c r="F3560" s="1">
        <v>44603</v>
      </c>
      <c r="G3560">
        <v>6678902335</v>
      </c>
      <c r="H3560">
        <v>2201165</v>
      </c>
      <c r="I3560">
        <v>585.6</v>
      </c>
      <c r="J3560" s="1">
        <v>44663</v>
      </c>
      <c r="K3560">
        <v>480</v>
      </c>
      <c r="L3560" s="1">
        <v>44645</v>
      </c>
      <c r="M3560">
        <v>-18</v>
      </c>
      <c r="N3560" s="8">
        <f t="shared" si="55"/>
        <v>-8640</v>
      </c>
    </row>
    <row r="3561" spans="1:14">
      <c r="A3561" t="s">
        <v>14</v>
      </c>
      <c r="B3561" t="s">
        <v>62</v>
      </c>
      <c r="C3561" t="s">
        <v>322</v>
      </c>
      <c r="D3561">
        <v>2645920592</v>
      </c>
      <c r="E3561" s="1">
        <v>44603</v>
      </c>
      <c r="F3561" s="1">
        <v>44603</v>
      </c>
      <c r="G3561">
        <v>6678906425</v>
      </c>
      <c r="H3561">
        <v>2022004354</v>
      </c>
      <c r="I3561">
        <v>25581.38</v>
      </c>
      <c r="J3561" s="1">
        <v>44663</v>
      </c>
      <c r="K3561">
        <v>23255.8</v>
      </c>
      <c r="L3561" s="1">
        <v>44645</v>
      </c>
      <c r="M3561">
        <v>-18</v>
      </c>
      <c r="N3561" s="8">
        <f t="shared" si="55"/>
        <v>-418604.39999999997</v>
      </c>
    </row>
    <row r="3562" spans="1:14">
      <c r="A3562" t="s">
        <v>14</v>
      </c>
      <c r="B3562" t="s">
        <v>62</v>
      </c>
      <c r="C3562" t="s">
        <v>116</v>
      </c>
      <c r="D3562">
        <v>2789580590</v>
      </c>
      <c r="E3562" s="1">
        <v>44603</v>
      </c>
      <c r="F3562" s="1">
        <v>44603</v>
      </c>
      <c r="G3562">
        <v>6679726154</v>
      </c>
      <c r="H3562">
        <v>2022024286</v>
      </c>
      <c r="I3562">
        <v>25.06</v>
      </c>
      <c r="J3562" s="1">
        <v>44663</v>
      </c>
      <c r="K3562">
        <v>22.78</v>
      </c>
      <c r="L3562" s="1">
        <v>44645</v>
      </c>
      <c r="M3562">
        <v>-18</v>
      </c>
      <c r="N3562" s="8">
        <f t="shared" si="55"/>
        <v>-410.04</v>
      </c>
    </row>
    <row r="3563" spans="1:14">
      <c r="A3563" t="s">
        <v>14</v>
      </c>
      <c r="B3563" t="s">
        <v>62</v>
      </c>
      <c r="C3563" t="s">
        <v>116</v>
      </c>
      <c r="D3563">
        <v>2789580590</v>
      </c>
      <c r="E3563" s="1">
        <v>44603</v>
      </c>
      <c r="F3563" s="1">
        <v>44603</v>
      </c>
      <c r="G3563">
        <v>6679726354</v>
      </c>
      <c r="H3563">
        <v>2022024284</v>
      </c>
      <c r="I3563">
        <v>329.78</v>
      </c>
      <c r="J3563" s="1">
        <v>44663</v>
      </c>
      <c r="K3563">
        <v>299.8</v>
      </c>
      <c r="L3563" s="1">
        <v>44645</v>
      </c>
      <c r="M3563">
        <v>-18</v>
      </c>
      <c r="N3563" s="8">
        <f t="shared" si="55"/>
        <v>-5396.4000000000005</v>
      </c>
    </row>
    <row r="3564" spans="1:14">
      <c r="A3564" t="s">
        <v>14</v>
      </c>
      <c r="B3564" t="s">
        <v>62</v>
      </c>
      <c r="C3564" t="s">
        <v>525</v>
      </c>
      <c r="D3564">
        <v>4732240967</v>
      </c>
      <c r="E3564" s="1">
        <v>44603</v>
      </c>
      <c r="F3564" s="1">
        <v>44603</v>
      </c>
      <c r="G3564">
        <v>6679827234</v>
      </c>
      <c r="H3564">
        <v>87115081</v>
      </c>
      <c r="I3564">
        <v>5956.1</v>
      </c>
      <c r="J3564" s="1">
        <v>44663</v>
      </c>
      <c r="K3564">
        <v>5414.64</v>
      </c>
      <c r="L3564" s="1">
        <v>44645</v>
      </c>
      <c r="M3564">
        <v>-18</v>
      </c>
      <c r="N3564" s="8">
        <f t="shared" si="55"/>
        <v>-97463.52</v>
      </c>
    </row>
    <row r="3565" spans="1:14">
      <c r="A3565" t="s">
        <v>14</v>
      </c>
      <c r="B3565" t="s">
        <v>62</v>
      </c>
      <c r="C3565" t="s">
        <v>500</v>
      </c>
      <c r="D3565">
        <v>422760587</v>
      </c>
      <c r="E3565" s="1">
        <v>44603</v>
      </c>
      <c r="F3565" s="1">
        <v>44603</v>
      </c>
      <c r="G3565">
        <v>6679978629</v>
      </c>
      <c r="H3565">
        <v>2022000010006700</v>
      </c>
      <c r="I3565">
        <v>4407.8100000000004</v>
      </c>
      <c r="J3565" s="1">
        <v>44663</v>
      </c>
      <c r="K3565">
        <v>4007.1</v>
      </c>
      <c r="L3565" s="1">
        <v>44645</v>
      </c>
      <c r="M3565">
        <v>-18</v>
      </c>
      <c r="N3565" s="8">
        <f t="shared" si="55"/>
        <v>-72127.8</v>
      </c>
    </row>
    <row r="3566" spans="1:14">
      <c r="A3566" t="s">
        <v>14</v>
      </c>
      <c r="B3566" t="s">
        <v>62</v>
      </c>
      <c r="C3566" t="s">
        <v>642</v>
      </c>
      <c r="D3566">
        <v>82130592</v>
      </c>
      <c r="E3566" s="1">
        <v>44603</v>
      </c>
      <c r="F3566" s="1">
        <v>44603</v>
      </c>
      <c r="G3566">
        <v>6680136402</v>
      </c>
      <c r="H3566">
        <v>2003003750</v>
      </c>
      <c r="I3566">
        <v>82115</v>
      </c>
      <c r="J3566" s="1">
        <v>44663</v>
      </c>
      <c r="K3566">
        <v>74650</v>
      </c>
      <c r="L3566" s="1">
        <v>44645</v>
      </c>
      <c r="M3566">
        <v>-18</v>
      </c>
      <c r="N3566" s="8">
        <f t="shared" si="55"/>
        <v>-1343700</v>
      </c>
    </row>
    <row r="3567" spans="1:14">
      <c r="A3567" t="s">
        <v>14</v>
      </c>
      <c r="B3567" t="s">
        <v>62</v>
      </c>
      <c r="C3567" t="s">
        <v>568</v>
      </c>
      <c r="D3567">
        <v>832400154</v>
      </c>
      <c r="E3567" s="1">
        <v>44603</v>
      </c>
      <c r="F3567" s="1">
        <v>44603</v>
      </c>
      <c r="G3567">
        <v>6680249819</v>
      </c>
      <c r="H3567">
        <v>27412734</v>
      </c>
      <c r="I3567">
        <v>9053.66</v>
      </c>
      <c r="J3567" s="1">
        <v>44663</v>
      </c>
      <c r="K3567">
        <v>8230.6</v>
      </c>
      <c r="L3567" s="1">
        <v>44645</v>
      </c>
      <c r="M3567">
        <v>-18</v>
      </c>
      <c r="N3567" s="8">
        <f t="shared" si="55"/>
        <v>-148150.80000000002</v>
      </c>
    </row>
    <row r="3568" spans="1:14">
      <c r="A3568" t="s">
        <v>14</v>
      </c>
      <c r="B3568" t="s">
        <v>62</v>
      </c>
      <c r="C3568" t="s">
        <v>1658</v>
      </c>
      <c r="D3568">
        <v>1323030690</v>
      </c>
      <c r="E3568" s="1">
        <v>44603</v>
      </c>
      <c r="F3568" s="1">
        <v>44603</v>
      </c>
      <c r="G3568">
        <v>6680331825</v>
      </c>
      <c r="H3568">
        <v>2221926222</v>
      </c>
      <c r="I3568">
        <v>1902.47</v>
      </c>
      <c r="J3568" s="1">
        <v>44663</v>
      </c>
      <c r="K3568">
        <v>1559.4</v>
      </c>
      <c r="L3568" s="1">
        <v>44645</v>
      </c>
      <c r="M3568">
        <v>-18</v>
      </c>
      <c r="N3568" s="8">
        <f t="shared" si="55"/>
        <v>-28069.200000000001</v>
      </c>
    </row>
    <row r="3569" spans="1:14">
      <c r="A3569" t="s">
        <v>14</v>
      </c>
      <c r="B3569" t="s">
        <v>62</v>
      </c>
      <c r="C3569" t="s">
        <v>75</v>
      </c>
      <c r="D3569">
        <v>801720152</v>
      </c>
      <c r="E3569" s="1">
        <v>44603</v>
      </c>
      <c r="F3569" s="1">
        <v>44603</v>
      </c>
      <c r="G3569">
        <v>6680431189</v>
      </c>
      <c r="H3569">
        <v>2200004084</v>
      </c>
      <c r="I3569">
        <v>783.97</v>
      </c>
      <c r="J3569" s="1">
        <v>44663</v>
      </c>
      <c r="K3569">
        <v>642.6</v>
      </c>
      <c r="L3569" s="1">
        <v>44634</v>
      </c>
      <c r="M3569">
        <v>-29</v>
      </c>
      <c r="N3569" s="8">
        <f t="shared" si="55"/>
        <v>-18635.400000000001</v>
      </c>
    </row>
    <row r="3570" spans="1:14">
      <c r="A3570" t="s">
        <v>14</v>
      </c>
      <c r="B3570" t="s">
        <v>62</v>
      </c>
      <c r="C3570" t="s">
        <v>519</v>
      </c>
      <c r="D3570">
        <v>14883281009</v>
      </c>
      <c r="E3570" s="1">
        <v>44603</v>
      </c>
      <c r="F3570" s="1">
        <v>44603</v>
      </c>
      <c r="G3570">
        <v>6680464859</v>
      </c>
      <c r="H3570" t="s">
        <v>1937</v>
      </c>
      <c r="I3570">
        <v>2351.9699999999998</v>
      </c>
      <c r="J3570" s="1">
        <v>44663</v>
      </c>
      <c r="K3570">
        <v>2138.15</v>
      </c>
      <c r="L3570" s="1">
        <v>44637</v>
      </c>
      <c r="M3570">
        <v>-26</v>
      </c>
      <c r="N3570" s="8">
        <f t="shared" si="55"/>
        <v>-55591.9</v>
      </c>
    </row>
    <row r="3571" spans="1:14">
      <c r="A3571" t="s">
        <v>14</v>
      </c>
      <c r="B3571" t="s">
        <v>62</v>
      </c>
      <c r="C3571" t="s">
        <v>368</v>
      </c>
      <c r="D3571">
        <v>11388870153</v>
      </c>
      <c r="E3571" s="1">
        <v>44607</v>
      </c>
      <c r="F3571" s="1">
        <v>44607</v>
      </c>
      <c r="G3571">
        <v>6680509709</v>
      </c>
      <c r="H3571">
        <v>420001131</v>
      </c>
      <c r="I3571">
        <v>13.07</v>
      </c>
      <c r="J3571" s="1">
        <v>44667</v>
      </c>
      <c r="K3571">
        <v>11.88</v>
      </c>
      <c r="L3571" s="1">
        <v>44664</v>
      </c>
      <c r="M3571">
        <v>-3</v>
      </c>
      <c r="N3571" s="8">
        <f t="shared" si="55"/>
        <v>-35.64</v>
      </c>
    </row>
    <row r="3572" spans="1:14">
      <c r="A3572" t="s">
        <v>14</v>
      </c>
      <c r="B3572" t="s">
        <v>62</v>
      </c>
      <c r="C3572" t="s">
        <v>140</v>
      </c>
      <c r="D3572">
        <v>2368591208</v>
      </c>
      <c r="E3572" s="1">
        <v>44603</v>
      </c>
      <c r="F3572" s="1">
        <v>44603</v>
      </c>
      <c r="G3572">
        <v>6680960894</v>
      </c>
      <c r="H3572">
        <v>8100281265</v>
      </c>
      <c r="I3572">
        <v>2405.35</v>
      </c>
      <c r="J3572" s="1">
        <v>44663</v>
      </c>
      <c r="K3572">
        <v>1971.6</v>
      </c>
      <c r="L3572" s="1">
        <v>44645</v>
      </c>
      <c r="M3572">
        <v>-18</v>
      </c>
      <c r="N3572" s="8">
        <f t="shared" si="55"/>
        <v>-35488.799999999996</v>
      </c>
    </row>
    <row r="3573" spans="1:14">
      <c r="A3573" t="s">
        <v>14</v>
      </c>
      <c r="B3573" t="s">
        <v>62</v>
      </c>
      <c r="C3573" t="s">
        <v>205</v>
      </c>
      <c r="D3573">
        <v>747170157</v>
      </c>
      <c r="E3573" s="1">
        <v>44603</v>
      </c>
      <c r="F3573" s="1">
        <v>44603</v>
      </c>
      <c r="G3573">
        <v>6681204767</v>
      </c>
      <c r="H3573">
        <v>6752306057</v>
      </c>
      <c r="I3573">
        <v>22739.200000000001</v>
      </c>
      <c r="J3573" s="1">
        <v>44663</v>
      </c>
      <c r="K3573">
        <v>20672</v>
      </c>
      <c r="L3573" s="1">
        <v>44645</v>
      </c>
      <c r="M3573">
        <v>-18</v>
      </c>
      <c r="N3573" s="8">
        <f t="shared" si="55"/>
        <v>-372096</v>
      </c>
    </row>
    <row r="3574" spans="1:14">
      <c r="A3574" t="s">
        <v>14</v>
      </c>
      <c r="B3574" t="s">
        <v>62</v>
      </c>
      <c r="C3574" t="s">
        <v>403</v>
      </c>
      <c r="D3574">
        <v>12792100153</v>
      </c>
      <c r="E3574" s="1">
        <v>44607</v>
      </c>
      <c r="F3574" s="1">
        <v>44607</v>
      </c>
      <c r="G3574">
        <v>6681336150</v>
      </c>
      <c r="H3574">
        <v>22006320</v>
      </c>
      <c r="I3574">
        <v>3755.38</v>
      </c>
      <c r="J3574" s="1">
        <v>44667</v>
      </c>
      <c r="K3574">
        <v>3078.18</v>
      </c>
      <c r="L3574" s="1">
        <v>44652</v>
      </c>
      <c r="M3574">
        <v>-15</v>
      </c>
      <c r="N3574" s="8">
        <f t="shared" si="55"/>
        <v>-46172.7</v>
      </c>
    </row>
    <row r="3575" spans="1:14">
      <c r="A3575" t="s">
        <v>14</v>
      </c>
      <c r="B3575" t="s">
        <v>62</v>
      </c>
      <c r="C3575" t="s">
        <v>261</v>
      </c>
      <c r="D3575">
        <v>9933630155</v>
      </c>
      <c r="E3575" s="1">
        <v>44603</v>
      </c>
      <c r="F3575" s="1">
        <v>44603</v>
      </c>
      <c r="G3575">
        <v>6681343574</v>
      </c>
      <c r="H3575">
        <v>9700218374</v>
      </c>
      <c r="I3575">
        <v>5037.88</v>
      </c>
      <c r="J3575" s="1">
        <v>44663</v>
      </c>
      <c r="K3575">
        <v>4129.41</v>
      </c>
      <c r="L3575" s="1">
        <v>44631</v>
      </c>
      <c r="M3575">
        <v>-32</v>
      </c>
      <c r="N3575" s="8">
        <f t="shared" si="55"/>
        <v>-132141.12</v>
      </c>
    </row>
    <row r="3576" spans="1:14">
      <c r="A3576" t="s">
        <v>14</v>
      </c>
      <c r="B3576" t="s">
        <v>62</v>
      </c>
      <c r="C3576" t="s">
        <v>570</v>
      </c>
      <c r="D3576">
        <v>696360155</v>
      </c>
      <c r="E3576" s="1">
        <v>44603</v>
      </c>
      <c r="F3576" s="1">
        <v>44603</v>
      </c>
      <c r="G3576">
        <v>6681381206</v>
      </c>
      <c r="H3576">
        <v>2283006700</v>
      </c>
      <c r="I3576">
        <v>11137.5</v>
      </c>
      <c r="J3576" s="1">
        <v>44663</v>
      </c>
      <c r="K3576">
        <v>10125</v>
      </c>
      <c r="L3576" s="1">
        <v>44645</v>
      </c>
      <c r="M3576">
        <v>-18</v>
      </c>
      <c r="N3576" s="8">
        <f t="shared" si="55"/>
        <v>-182250</v>
      </c>
    </row>
    <row r="3577" spans="1:14">
      <c r="A3577" t="s">
        <v>14</v>
      </c>
      <c r="B3577" t="s">
        <v>62</v>
      </c>
      <c r="C3577" t="s">
        <v>570</v>
      </c>
      <c r="D3577">
        <v>696360155</v>
      </c>
      <c r="E3577" s="1">
        <v>44603</v>
      </c>
      <c r="F3577" s="1">
        <v>44603</v>
      </c>
      <c r="G3577">
        <v>6681381322</v>
      </c>
      <c r="H3577">
        <v>2283006699</v>
      </c>
      <c r="I3577">
        <v>0.03</v>
      </c>
      <c r="J3577" s="1">
        <v>44663</v>
      </c>
      <c r="K3577">
        <v>0.03</v>
      </c>
      <c r="L3577" s="1">
        <v>44645</v>
      </c>
      <c r="M3577">
        <v>-18</v>
      </c>
      <c r="N3577" s="8">
        <f t="shared" si="55"/>
        <v>-0.54</v>
      </c>
    </row>
    <row r="3578" spans="1:14">
      <c r="A3578" t="s">
        <v>14</v>
      </c>
      <c r="B3578" t="s">
        <v>62</v>
      </c>
      <c r="C3578" t="s">
        <v>274</v>
      </c>
      <c r="D3578">
        <v>8082461008</v>
      </c>
      <c r="E3578" s="1">
        <v>44603</v>
      </c>
      <c r="F3578" s="1">
        <v>44603</v>
      </c>
      <c r="G3578">
        <v>6682162777</v>
      </c>
      <c r="H3578">
        <v>22028164</v>
      </c>
      <c r="I3578">
        <v>137.25</v>
      </c>
      <c r="J3578" s="1">
        <v>44663</v>
      </c>
      <c r="K3578">
        <v>112.5</v>
      </c>
      <c r="L3578" s="1">
        <v>44645</v>
      </c>
      <c r="M3578">
        <v>-18</v>
      </c>
      <c r="N3578" s="8">
        <f t="shared" si="55"/>
        <v>-2025</v>
      </c>
    </row>
    <row r="3579" spans="1:14">
      <c r="A3579" t="s">
        <v>14</v>
      </c>
      <c r="B3579" t="s">
        <v>62</v>
      </c>
      <c r="C3579" t="s">
        <v>274</v>
      </c>
      <c r="D3579">
        <v>8082461008</v>
      </c>
      <c r="E3579" s="1">
        <v>44603</v>
      </c>
      <c r="F3579" s="1">
        <v>44603</v>
      </c>
      <c r="G3579">
        <v>6682197220</v>
      </c>
      <c r="H3579">
        <v>22028395</v>
      </c>
      <c r="I3579">
        <v>10028.4</v>
      </c>
      <c r="J3579" s="1">
        <v>44663</v>
      </c>
      <c r="K3579">
        <v>8220</v>
      </c>
      <c r="L3579" s="1">
        <v>44645</v>
      </c>
      <c r="M3579">
        <v>-18</v>
      </c>
      <c r="N3579" s="8">
        <f t="shared" si="55"/>
        <v>-147960</v>
      </c>
    </row>
    <row r="3580" spans="1:14">
      <c r="A3580" t="s">
        <v>14</v>
      </c>
      <c r="B3580" t="s">
        <v>62</v>
      </c>
      <c r="C3580" t="s">
        <v>66</v>
      </c>
      <c r="D3580">
        <v>10994940152</v>
      </c>
      <c r="E3580" s="1">
        <v>44603</v>
      </c>
      <c r="F3580" s="1">
        <v>44603</v>
      </c>
      <c r="G3580">
        <v>6682378726</v>
      </c>
      <c r="H3580">
        <v>6100200614</v>
      </c>
      <c r="I3580">
        <v>823.5</v>
      </c>
      <c r="J3580" s="1">
        <v>44663</v>
      </c>
      <c r="K3580">
        <v>675</v>
      </c>
      <c r="L3580" s="1">
        <v>44645</v>
      </c>
      <c r="M3580">
        <v>-18</v>
      </c>
      <c r="N3580" s="8">
        <f t="shared" si="55"/>
        <v>-12150</v>
      </c>
    </row>
    <row r="3581" spans="1:14">
      <c r="A3581" t="s">
        <v>14</v>
      </c>
      <c r="B3581" t="s">
        <v>62</v>
      </c>
      <c r="C3581" t="s">
        <v>1938</v>
      </c>
      <c r="D3581" t="s">
        <v>1939</v>
      </c>
      <c r="E3581" s="1">
        <v>44603</v>
      </c>
      <c r="F3581" s="1">
        <v>44603</v>
      </c>
      <c r="G3581">
        <v>6682416234</v>
      </c>
      <c r="H3581" t="s">
        <v>1940</v>
      </c>
      <c r="I3581">
        <v>4500</v>
      </c>
      <c r="J3581" s="1">
        <v>44663</v>
      </c>
      <c r="K3581">
        <v>3600</v>
      </c>
      <c r="L3581" s="1">
        <v>44643</v>
      </c>
      <c r="M3581">
        <v>-20</v>
      </c>
      <c r="N3581" s="8">
        <f t="shared" si="55"/>
        <v>-72000</v>
      </c>
    </row>
    <row r="3582" spans="1:14">
      <c r="A3582" t="s">
        <v>14</v>
      </c>
      <c r="B3582" t="s">
        <v>62</v>
      </c>
      <c r="C3582" t="s">
        <v>937</v>
      </c>
      <c r="D3582">
        <v>13118231003</v>
      </c>
      <c r="E3582" s="1">
        <v>44603</v>
      </c>
      <c r="F3582" s="1">
        <v>44603</v>
      </c>
      <c r="G3582">
        <v>6682436244</v>
      </c>
      <c r="H3582" t="s">
        <v>1941</v>
      </c>
      <c r="I3582">
        <v>534.6</v>
      </c>
      <c r="J3582" s="1">
        <v>44663</v>
      </c>
      <c r="K3582">
        <v>486</v>
      </c>
      <c r="L3582" s="1">
        <v>44645</v>
      </c>
      <c r="M3582">
        <v>-18</v>
      </c>
      <c r="N3582" s="8">
        <f t="shared" si="55"/>
        <v>-8748</v>
      </c>
    </row>
    <row r="3583" spans="1:14">
      <c r="A3583" t="s">
        <v>14</v>
      </c>
      <c r="B3583" t="s">
        <v>62</v>
      </c>
      <c r="C3583" t="s">
        <v>1942</v>
      </c>
      <c r="D3583">
        <v>1169830336</v>
      </c>
      <c r="E3583" s="1">
        <v>44603</v>
      </c>
      <c r="F3583" s="1">
        <v>44603</v>
      </c>
      <c r="G3583">
        <v>6682544790</v>
      </c>
      <c r="H3583" t="s">
        <v>1943</v>
      </c>
      <c r="I3583">
        <v>1390.8</v>
      </c>
      <c r="J3583" s="1">
        <v>44663</v>
      </c>
      <c r="K3583">
        <v>1140</v>
      </c>
      <c r="L3583" s="1">
        <v>44645</v>
      </c>
      <c r="M3583">
        <v>-18</v>
      </c>
      <c r="N3583" s="8">
        <f t="shared" si="55"/>
        <v>-20520</v>
      </c>
    </row>
    <row r="3584" spans="1:14">
      <c r="A3584" t="s">
        <v>14</v>
      </c>
      <c r="B3584" t="s">
        <v>62</v>
      </c>
      <c r="C3584" t="s">
        <v>1944</v>
      </c>
      <c r="D3584">
        <v>645130238</v>
      </c>
      <c r="E3584" s="1">
        <v>44603</v>
      </c>
      <c r="F3584" s="1">
        <v>44603</v>
      </c>
      <c r="G3584">
        <v>6682828888</v>
      </c>
      <c r="H3584" t="s">
        <v>1945</v>
      </c>
      <c r="I3584">
        <v>1301.53</v>
      </c>
      <c r="J3584" s="1">
        <v>44663</v>
      </c>
      <c r="K3584">
        <v>1066.83</v>
      </c>
      <c r="L3584" s="1">
        <v>44736</v>
      </c>
      <c r="M3584">
        <v>73</v>
      </c>
      <c r="N3584" s="8">
        <f t="shared" si="55"/>
        <v>77878.59</v>
      </c>
    </row>
    <row r="3585" spans="1:14">
      <c r="A3585" t="s">
        <v>14</v>
      </c>
      <c r="B3585" t="s">
        <v>62</v>
      </c>
      <c r="C3585" t="s">
        <v>607</v>
      </c>
      <c r="D3585">
        <v>2774840595</v>
      </c>
      <c r="E3585" s="1">
        <v>44603</v>
      </c>
      <c r="F3585" s="1">
        <v>44603</v>
      </c>
      <c r="G3585">
        <v>6683180361</v>
      </c>
      <c r="H3585">
        <v>9897027587</v>
      </c>
      <c r="I3585">
        <v>397.65</v>
      </c>
      <c r="J3585" s="1">
        <v>44663</v>
      </c>
      <c r="K3585">
        <v>361.5</v>
      </c>
      <c r="L3585" s="1">
        <v>44645</v>
      </c>
      <c r="M3585">
        <v>-18</v>
      </c>
      <c r="N3585" s="8">
        <f t="shared" si="55"/>
        <v>-6507</v>
      </c>
    </row>
    <row r="3586" spans="1:14">
      <c r="A3586" t="s">
        <v>14</v>
      </c>
      <c r="B3586" t="s">
        <v>62</v>
      </c>
      <c r="C3586" t="s">
        <v>607</v>
      </c>
      <c r="D3586">
        <v>2774840595</v>
      </c>
      <c r="E3586" s="1">
        <v>44603</v>
      </c>
      <c r="F3586" s="1">
        <v>44603</v>
      </c>
      <c r="G3586">
        <v>6683227804</v>
      </c>
      <c r="H3586">
        <v>9897027586</v>
      </c>
      <c r="I3586">
        <v>15840</v>
      </c>
      <c r="J3586" s="1">
        <v>44663</v>
      </c>
      <c r="K3586">
        <v>14400</v>
      </c>
      <c r="L3586" s="1">
        <v>44645</v>
      </c>
      <c r="M3586">
        <v>-18</v>
      </c>
      <c r="N3586" s="8">
        <f t="shared" si="55"/>
        <v>-259200</v>
      </c>
    </row>
    <row r="3587" spans="1:14">
      <c r="A3587" t="s">
        <v>14</v>
      </c>
      <c r="B3587" t="s">
        <v>62</v>
      </c>
      <c r="C3587" t="s">
        <v>333</v>
      </c>
      <c r="D3587">
        <v>11173091007</v>
      </c>
      <c r="E3587" s="1">
        <v>44603</v>
      </c>
      <c r="F3587" s="1">
        <v>44603</v>
      </c>
      <c r="G3587">
        <v>6683270537</v>
      </c>
      <c r="H3587" t="s">
        <v>1946</v>
      </c>
      <c r="I3587">
        <v>2947.52</v>
      </c>
      <c r="J3587" s="1">
        <v>44663</v>
      </c>
      <c r="K3587">
        <v>2416</v>
      </c>
      <c r="L3587" s="1">
        <v>44645</v>
      </c>
      <c r="M3587">
        <v>-18</v>
      </c>
      <c r="N3587" s="8">
        <f t="shared" ref="N3587:N3650" si="56">+K3587*M3587</f>
        <v>-43488</v>
      </c>
    </row>
    <row r="3588" spans="1:14">
      <c r="A3588" t="s">
        <v>14</v>
      </c>
      <c r="B3588" t="s">
        <v>62</v>
      </c>
      <c r="C3588" t="s">
        <v>712</v>
      </c>
      <c r="D3588">
        <v>737420158</v>
      </c>
      <c r="E3588" s="1">
        <v>44603</v>
      </c>
      <c r="F3588" s="1">
        <v>44603</v>
      </c>
      <c r="G3588">
        <v>6683392094</v>
      </c>
      <c r="H3588">
        <v>2203554</v>
      </c>
      <c r="I3588">
        <v>4973.6499999999996</v>
      </c>
      <c r="J3588" s="1">
        <v>44663</v>
      </c>
      <c r="K3588">
        <v>4521.5</v>
      </c>
      <c r="L3588" s="1">
        <v>44645</v>
      </c>
      <c r="M3588">
        <v>-18</v>
      </c>
      <c r="N3588" s="8">
        <f t="shared" si="56"/>
        <v>-81387</v>
      </c>
    </row>
    <row r="3589" spans="1:14">
      <c r="A3589" t="s">
        <v>14</v>
      </c>
      <c r="B3589" t="s">
        <v>62</v>
      </c>
      <c r="C3589" t="s">
        <v>289</v>
      </c>
      <c r="D3589">
        <v>7973040582</v>
      </c>
      <c r="E3589" s="1">
        <v>44603</v>
      </c>
      <c r="F3589" s="1">
        <v>44603</v>
      </c>
      <c r="G3589">
        <v>6683560751</v>
      </c>
      <c r="H3589" t="s">
        <v>1947</v>
      </c>
      <c r="I3589">
        <v>2986.2</v>
      </c>
      <c r="J3589" s="1">
        <v>44663</v>
      </c>
      <c r="K3589">
        <v>2844</v>
      </c>
      <c r="L3589" s="1">
        <v>44645</v>
      </c>
      <c r="M3589">
        <v>-18</v>
      </c>
      <c r="N3589" s="8">
        <f t="shared" si="56"/>
        <v>-51192</v>
      </c>
    </row>
    <row r="3590" spans="1:14">
      <c r="A3590" t="s">
        <v>14</v>
      </c>
      <c r="B3590" t="s">
        <v>62</v>
      </c>
      <c r="C3590" t="s">
        <v>289</v>
      </c>
      <c r="D3590">
        <v>7973040582</v>
      </c>
      <c r="E3590" s="1">
        <v>44603</v>
      </c>
      <c r="F3590" s="1">
        <v>44603</v>
      </c>
      <c r="G3590">
        <v>6683561195</v>
      </c>
      <c r="H3590" t="s">
        <v>1948</v>
      </c>
      <c r="I3590">
        <v>1537.2</v>
      </c>
      <c r="J3590" s="1">
        <v>44663</v>
      </c>
      <c r="K3590">
        <v>1260</v>
      </c>
      <c r="L3590" s="1">
        <v>44645</v>
      </c>
      <c r="M3590">
        <v>-18</v>
      </c>
      <c r="N3590" s="8">
        <f t="shared" si="56"/>
        <v>-22680</v>
      </c>
    </row>
    <row r="3591" spans="1:14">
      <c r="A3591" t="s">
        <v>14</v>
      </c>
      <c r="B3591" t="s">
        <v>62</v>
      </c>
      <c r="C3591" t="s">
        <v>901</v>
      </c>
      <c r="D3591">
        <v>3859880969</v>
      </c>
      <c r="E3591" s="1">
        <v>44603</v>
      </c>
      <c r="F3591" s="1">
        <v>44603</v>
      </c>
      <c r="G3591">
        <v>6683662416</v>
      </c>
      <c r="H3591" t="s">
        <v>1949</v>
      </c>
      <c r="I3591">
        <v>1584</v>
      </c>
      <c r="J3591" s="1">
        <v>44663</v>
      </c>
      <c r="K3591">
        <v>1440</v>
      </c>
      <c r="L3591" s="1">
        <v>44645</v>
      </c>
      <c r="M3591">
        <v>-18</v>
      </c>
      <c r="N3591" s="8">
        <f t="shared" si="56"/>
        <v>-25920</v>
      </c>
    </row>
    <row r="3592" spans="1:14">
      <c r="A3592" t="s">
        <v>14</v>
      </c>
      <c r="B3592" t="s">
        <v>62</v>
      </c>
      <c r="C3592" t="s">
        <v>901</v>
      </c>
      <c r="D3592">
        <v>3859880969</v>
      </c>
      <c r="E3592" s="1">
        <v>44603</v>
      </c>
      <c r="F3592" s="1">
        <v>44603</v>
      </c>
      <c r="G3592">
        <v>6683752555</v>
      </c>
      <c r="H3592" t="s">
        <v>1950</v>
      </c>
      <c r="I3592">
        <v>5280</v>
      </c>
      <c r="J3592" s="1">
        <v>44663</v>
      </c>
      <c r="K3592">
        <v>4800</v>
      </c>
      <c r="L3592" s="1">
        <v>44645</v>
      </c>
      <c r="M3592">
        <v>-18</v>
      </c>
      <c r="N3592" s="8">
        <f t="shared" si="56"/>
        <v>-86400</v>
      </c>
    </row>
    <row r="3593" spans="1:14">
      <c r="A3593" t="s">
        <v>14</v>
      </c>
      <c r="B3593" t="s">
        <v>62</v>
      </c>
      <c r="C3593" t="s">
        <v>136</v>
      </c>
      <c r="D3593">
        <v>228550273</v>
      </c>
      <c r="E3593" s="1">
        <v>44603</v>
      </c>
      <c r="F3593" s="1">
        <v>44603</v>
      </c>
      <c r="G3593">
        <v>6684275836</v>
      </c>
      <c r="H3593">
        <v>22501620</v>
      </c>
      <c r="I3593">
        <v>270.60000000000002</v>
      </c>
      <c r="J3593" s="1">
        <v>44663</v>
      </c>
      <c r="K3593">
        <v>246</v>
      </c>
      <c r="L3593" s="1">
        <v>44645</v>
      </c>
      <c r="M3593">
        <v>-18</v>
      </c>
      <c r="N3593" s="8">
        <f t="shared" si="56"/>
        <v>-4428</v>
      </c>
    </row>
    <row r="3594" spans="1:14">
      <c r="A3594" t="s">
        <v>14</v>
      </c>
      <c r="B3594" t="s">
        <v>62</v>
      </c>
      <c r="C3594" t="s">
        <v>216</v>
      </c>
      <c r="D3594">
        <v>735390155</v>
      </c>
      <c r="E3594" s="1">
        <v>44604</v>
      </c>
      <c r="F3594" s="1">
        <v>44604</v>
      </c>
      <c r="G3594">
        <v>6684632686</v>
      </c>
      <c r="H3594">
        <v>1020624557</v>
      </c>
      <c r="I3594">
        <v>50505.22</v>
      </c>
      <c r="J3594" s="1">
        <v>44664</v>
      </c>
      <c r="K3594">
        <v>45913.84</v>
      </c>
      <c r="L3594" s="1">
        <v>44645</v>
      </c>
      <c r="M3594">
        <v>-19</v>
      </c>
      <c r="N3594" s="8">
        <f t="shared" si="56"/>
        <v>-872362.96</v>
      </c>
    </row>
    <row r="3595" spans="1:14">
      <c r="A3595" t="s">
        <v>14</v>
      </c>
      <c r="B3595" t="s">
        <v>62</v>
      </c>
      <c r="C3595" t="s">
        <v>98</v>
      </c>
      <c r="D3595">
        <v>3524050238</v>
      </c>
      <c r="E3595" s="1">
        <v>44604</v>
      </c>
      <c r="F3595" s="1">
        <v>44604</v>
      </c>
      <c r="G3595">
        <v>6684752215</v>
      </c>
      <c r="H3595">
        <v>740853689</v>
      </c>
      <c r="I3595">
        <v>3271.4</v>
      </c>
      <c r="J3595" s="1">
        <v>44664</v>
      </c>
      <c r="K3595">
        <v>2974</v>
      </c>
      <c r="L3595" s="1">
        <v>44645</v>
      </c>
      <c r="M3595">
        <v>-19</v>
      </c>
      <c r="N3595" s="8">
        <f t="shared" si="56"/>
        <v>-56506</v>
      </c>
    </row>
    <row r="3596" spans="1:14">
      <c r="A3596" t="s">
        <v>14</v>
      </c>
      <c r="B3596" t="s">
        <v>62</v>
      </c>
      <c r="C3596" t="s">
        <v>1113</v>
      </c>
      <c r="D3596">
        <v>2404790392</v>
      </c>
      <c r="E3596" s="1">
        <v>44604</v>
      </c>
      <c r="F3596" s="1">
        <v>44604</v>
      </c>
      <c r="G3596">
        <v>6684886291</v>
      </c>
      <c r="H3596" t="s">
        <v>1951</v>
      </c>
      <c r="I3596">
        <v>1683.6</v>
      </c>
      <c r="J3596" s="1">
        <v>44664</v>
      </c>
      <c r="K3596">
        <v>1380</v>
      </c>
      <c r="L3596" s="1">
        <v>44645</v>
      </c>
      <c r="M3596">
        <v>-19</v>
      </c>
      <c r="N3596" s="8">
        <f t="shared" si="56"/>
        <v>-26220</v>
      </c>
    </row>
    <row r="3597" spans="1:14">
      <c r="A3597" t="s">
        <v>14</v>
      </c>
      <c r="B3597" t="s">
        <v>62</v>
      </c>
      <c r="C3597" t="s">
        <v>173</v>
      </c>
      <c r="D3597">
        <v>458450012</v>
      </c>
      <c r="E3597" s="1">
        <v>44604</v>
      </c>
      <c r="F3597" s="1">
        <v>44604</v>
      </c>
      <c r="G3597">
        <v>6685431140</v>
      </c>
      <c r="H3597" t="s">
        <v>1952</v>
      </c>
      <c r="I3597">
        <v>1130.94</v>
      </c>
      <c r="J3597" s="1">
        <v>44664</v>
      </c>
      <c r="K3597">
        <v>927</v>
      </c>
      <c r="L3597" s="1">
        <v>44678</v>
      </c>
      <c r="M3597">
        <v>14</v>
      </c>
      <c r="N3597" s="8">
        <f t="shared" si="56"/>
        <v>12978</v>
      </c>
    </row>
    <row r="3598" spans="1:14">
      <c r="A3598" t="s">
        <v>14</v>
      </c>
      <c r="B3598" t="s">
        <v>62</v>
      </c>
      <c r="C3598" t="s">
        <v>417</v>
      </c>
      <c r="D3598">
        <v>7246691005</v>
      </c>
      <c r="E3598" s="1">
        <v>44604</v>
      </c>
      <c r="F3598" s="1">
        <v>44604</v>
      </c>
      <c r="G3598">
        <v>6685572267</v>
      </c>
      <c r="H3598" t="s">
        <v>1953</v>
      </c>
      <c r="I3598">
        <v>1468.88</v>
      </c>
      <c r="J3598" s="1">
        <v>44664</v>
      </c>
      <c r="K3598">
        <v>1204</v>
      </c>
      <c r="L3598" s="1">
        <v>44645</v>
      </c>
      <c r="M3598">
        <v>-19</v>
      </c>
      <c r="N3598" s="8">
        <f t="shared" si="56"/>
        <v>-22876</v>
      </c>
    </row>
    <row r="3599" spans="1:14">
      <c r="A3599" t="s">
        <v>14</v>
      </c>
      <c r="B3599" t="s">
        <v>62</v>
      </c>
      <c r="C3599" t="s">
        <v>417</v>
      </c>
      <c r="D3599">
        <v>7246691005</v>
      </c>
      <c r="E3599" s="1">
        <v>44604</v>
      </c>
      <c r="F3599" s="1">
        <v>44604</v>
      </c>
      <c r="G3599">
        <v>6685572857</v>
      </c>
      <c r="H3599" t="s">
        <v>1954</v>
      </c>
      <c r="I3599">
        <v>460000</v>
      </c>
      <c r="J3599" s="1">
        <v>44664</v>
      </c>
      <c r="K3599">
        <v>460000</v>
      </c>
      <c r="L3599" s="1">
        <v>44645</v>
      </c>
      <c r="M3599">
        <v>-19</v>
      </c>
      <c r="N3599" s="8">
        <f t="shared" si="56"/>
        <v>-8740000</v>
      </c>
    </row>
    <row r="3600" spans="1:14">
      <c r="A3600" t="s">
        <v>14</v>
      </c>
      <c r="B3600" t="s">
        <v>62</v>
      </c>
      <c r="C3600" t="s">
        <v>417</v>
      </c>
      <c r="D3600">
        <v>7246691005</v>
      </c>
      <c r="E3600" s="1">
        <v>44604</v>
      </c>
      <c r="F3600" s="1">
        <v>44604</v>
      </c>
      <c r="G3600">
        <v>6685576295</v>
      </c>
      <c r="H3600" t="s">
        <v>1955</v>
      </c>
      <c r="I3600">
        <v>541.91999999999996</v>
      </c>
      <c r="J3600" s="1">
        <v>44664</v>
      </c>
      <c r="K3600">
        <v>444.2</v>
      </c>
      <c r="L3600" s="1">
        <v>44645</v>
      </c>
      <c r="M3600">
        <v>-19</v>
      </c>
      <c r="N3600" s="8">
        <f t="shared" si="56"/>
        <v>-8439.7999999999993</v>
      </c>
    </row>
    <row r="3601" spans="1:14">
      <c r="A3601" t="s">
        <v>14</v>
      </c>
      <c r="B3601" t="s">
        <v>62</v>
      </c>
      <c r="C3601" t="s">
        <v>417</v>
      </c>
      <c r="D3601">
        <v>7246691005</v>
      </c>
      <c r="E3601" s="1">
        <v>44604</v>
      </c>
      <c r="F3601" s="1">
        <v>44604</v>
      </c>
      <c r="G3601">
        <v>6685576802</v>
      </c>
      <c r="H3601" t="s">
        <v>1956</v>
      </c>
      <c r="I3601">
        <v>219.6</v>
      </c>
      <c r="J3601" s="1">
        <v>44664</v>
      </c>
      <c r="K3601">
        <v>180</v>
      </c>
      <c r="L3601" s="1">
        <v>44645</v>
      </c>
      <c r="M3601">
        <v>-19</v>
      </c>
      <c r="N3601" s="8">
        <f t="shared" si="56"/>
        <v>-3420</v>
      </c>
    </row>
    <row r="3602" spans="1:14">
      <c r="A3602" t="s">
        <v>14</v>
      </c>
      <c r="B3602" t="s">
        <v>62</v>
      </c>
      <c r="C3602" t="s">
        <v>417</v>
      </c>
      <c r="D3602">
        <v>7246691005</v>
      </c>
      <c r="E3602" s="1">
        <v>44604</v>
      </c>
      <c r="F3602" s="1">
        <v>44604</v>
      </c>
      <c r="G3602">
        <v>6685577145</v>
      </c>
      <c r="H3602" t="s">
        <v>1957</v>
      </c>
      <c r="I3602">
        <v>6917.4</v>
      </c>
      <c r="J3602" s="1">
        <v>44664</v>
      </c>
      <c r="K3602">
        <v>5670</v>
      </c>
      <c r="L3602" s="1">
        <v>44645</v>
      </c>
      <c r="M3602">
        <v>-19</v>
      </c>
      <c r="N3602" s="8">
        <f t="shared" si="56"/>
        <v>-107730</v>
      </c>
    </row>
    <row r="3603" spans="1:14">
      <c r="A3603" t="s">
        <v>14</v>
      </c>
      <c r="B3603" t="s">
        <v>62</v>
      </c>
      <c r="C3603" t="s">
        <v>417</v>
      </c>
      <c r="D3603">
        <v>7246691005</v>
      </c>
      <c r="E3603" s="1">
        <v>44604</v>
      </c>
      <c r="F3603" s="1">
        <v>44604</v>
      </c>
      <c r="G3603">
        <v>6685577436</v>
      </c>
      <c r="H3603" t="s">
        <v>1958</v>
      </c>
      <c r="I3603">
        <v>5673</v>
      </c>
      <c r="J3603" s="1">
        <v>44664</v>
      </c>
      <c r="K3603">
        <v>4650</v>
      </c>
      <c r="L3603" s="1">
        <v>44645</v>
      </c>
      <c r="M3603">
        <v>-19</v>
      </c>
      <c r="N3603" s="8">
        <f t="shared" si="56"/>
        <v>-88350</v>
      </c>
    </row>
    <row r="3604" spans="1:14">
      <c r="A3604" t="s">
        <v>14</v>
      </c>
      <c r="B3604" t="s">
        <v>62</v>
      </c>
      <c r="C3604" t="s">
        <v>117</v>
      </c>
      <c r="D3604">
        <v>11206730159</v>
      </c>
      <c r="E3604" s="1">
        <v>44604</v>
      </c>
      <c r="F3604" s="1">
        <v>44604</v>
      </c>
      <c r="G3604">
        <v>6686061921</v>
      </c>
      <c r="H3604">
        <v>7172051368</v>
      </c>
      <c r="I3604">
        <v>610</v>
      </c>
      <c r="J3604" s="1">
        <v>44664</v>
      </c>
      <c r="K3604">
        <v>500</v>
      </c>
      <c r="L3604" s="1">
        <v>44645</v>
      </c>
      <c r="M3604">
        <v>-19</v>
      </c>
      <c r="N3604" s="8">
        <f t="shared" si="56"/>
        <v>-9500</v>
      </c>
    </row>
    <row r="3605" spans="1:14">
      <c r="A3605" t="s">
        <v>14</v>
      </c>
      <c r="B3605" t="s">
        <v>62</v>
      </c>
      <c r="C3605" t="s">
        <v>1959</v>
      </c>
      <c r="D3605">
        <v>348170101</v>
      </c>
      <c r="E3605" s="1">
        <v>44604</v>
      </c>
      <c r="F3605" s="1">
        <v>44604</v>
      </c>
      <c r="G3605">
        <v>6686164481</v>
      </c>
      <c r="H3605">
        <v>1000000079</v>
      </c>
      <c r="I3605">
        <v>27250</v>
      </c>
      <c r="J3605" s="1">
        <v>44664</v>
      </c>
      <c r="K3605">
        <v>27250</v>
      </c>
      <c r="L3605" s="1">
        <v>44645</v>
      </c>
      <c r="M3605">
        <v>-19</v>
      </c>
      <c r="N3605" s="8">
        <f t="shared" si="56"/>
        <v>-517750</v>
      </c>
    </row>
    <row r="3606" spans="1:14">
      <c r="A3606" t="s">
        <v>14</v>
      </c>
      <c r="B3606" t="s">
        <v>62</v>
      </c>
      <c r="C3606" t="s">
        <v>1960</v>
      </c>
      <c r="D3606">
        <v>5908740961</v>
      </c>
      <c r="E3606" s="1">
        <v>44604</v>
      </c>
      <c r="F3606" s="1">
        <v>44604</v>
      </c>
      <c r="G3606">
        <v>6686184939</v>
      </c>
      <c r="H3606">
        <v>3363220228</v>
      </c>
      <c r="I3606">
        <v>22288.52</v>
      </c>
      <c r="J3606" s="1">
        <v>44664</v>
      </c>
      <c r="K3606">
        <v>18269.28</v>
      </c>
      <c r="L3606" s="1">
        <v>44658</v>
      </c>
      <c r="M3606">
        <v>-6</v>
      </c>
      <c r="N3606" s="8">
        <f t="shared" si="56"/>
        <v>-109615.67999999999</v>
      </c>
    </row>
    <row r="3607" spans="1:14">
      <c r="A3607" t="s">
        <v>14</v>
      </c>
      <c r="B3607" t="s">
        <v>62</v>
      </c>
      <c r="C3607" t="s">
        <v>695</v>
      </c>
      <c r="D3607">
        <v>5848061007</v>
      </c>
      <c r="E3607" s="1">
        <v>44604</v>
      </c>
      <c r="F3607" s="1">
        <v>44604</v>
      </c>
      <c r="G3607">
        <v>6686381070</v>
      </c>
      <c r="H3607">
        <v>2022012000016270</v>
      </c>
      <c r="I3607">
        <v>2566.63</v>
      </c>
      <c r="J3607" s="1">
        <v>44664</v>
      </c>
      <c r="K3607">
        <v>2333.3000000000002</v>
      </c>
      <c r="L3607" s="1">
        <v>44645</v>
      </c>
      <c r="M3607">
        <v>-19</v>
      </c>
      <c r="N3607" s="8">
        <f t="shared" si="56"/>
        <v>-44332.700000000004</v>
      </c>
    </row>
    <row r="3608" spans="1:14">
      <c r="A3608" t="s">
        <v>14</v>
      </c>
      <c r="B3608" t="s">
        <v>62</v>
      </c>
      <c r="C3608" t="s">
        <v>72</v>
      </c>
      <c r="D3608">
        <v>9238800156</v>
      </c>
      <c r="E3608" s="1">
        <v>44604</v>
      </c>
      <c r="F3608" s="1">
        <v>44604</v>
      </c>
      <c r="G3608">
        <v>6686520391</v>
      </c>
      <c r="H3608">
        <v>1209086488</v>
      </c>
      <c r="I3608">
        <v>8784</v>
      </c>
      <c r="J3608" s="1">
        <v>44664</v>
      </c>
      <c r="K3608">
        <v>7200</v>
      </c>
      <c r="L3608" s="1">
        <v>44645</v>
      </c>
      <c r="M3608">
        <v>-19</v>
      </c>
      <c r="N3608" s="8">
        <f t="shared" si="56"/>
        <v>-136800</v>
      </c>
    </row>
    <row r="3609" spans="1:14">
      <c r="A3609" t="s">
        <v>14</v>
      </c>
      <c r="B3609" t="s">
        <v>62</v>
      </c>
      <c r="C3609" t="s">
        <v>519</v>
      </c>
      <c r="D3609">
        <v>14883281009</v>
      </c>
      <c r="E3609" s="1">
        <v>44604</v>
      </c>
      <c r="F3609" s="1">
        <v>44604</v>
      </c>
      <c r="G3609">
        <v>6686640715</v>
      </c>
      <c r="H3609" t="s">
        <v>399</v>
      </c>
      <c r="I3609">
        <v>6385.5</v>
      </c>
      <c r="J3609" s="1">
        <v>44664</v>
      </c>
      <c r="K3609">
        <v>5805</v>
      </c>
      <c r="L3609" s="1">
        <v>44637</v>
      </c>
      <c r="M3609">
        <v>-27</v>
      </c>
      <c r="N3609" s="8">
        <f t="shared" si="56"/>
        <v>-156735</v>
      </c>
    </row>
    <row r="3610" spans="1:14">
      <c r="A3610" t="s">
        <v>14</v>
      </c>
      <c r="B3610" t="s">
        <v>62</v>
      </c>
      <c r="C3610" t="s">
        <v>499</v>
      </c>
      <c r="D3610">
        <v>11667890153</v>
      </c>
      <c r="E3610" s="1">
        <v>44604</v>
      </c>
      <c r="F3610" s="1">
        <v>44604</v>
      </c>
      <c r="G3610">
        <v>6686651913</v>
      </c>
      <c r="H3610">
        <v>8261324800</v>
      </c>
      <c r="I3610">
        <v>105.6</v>
      </c>
      <c r="J3610" s="1">
        <v>44664</v>
      </c>
      <c r="K3610">
        <v>96</v>
      </c>
      <c r="L3610" s="1">
        <v>44645</v>
      </c>
      <c r="M3610">
        <v>-19</v>
      </c>
      <c r="N3610" s="8">
        <f t="shared" si="56"/>
        <v>-1824</v>
      </c>
    </row>
    <row r="3611" spans="1:14">
      <c r="A3611" t="s">
        <v>14</v>
      </c>
      <c r="B3611" t="s">
        <v>62</v>
      </c>
      <c r="C3611" t="s">
        <v>336</v>
      </c>
      <c r="D3611">
        <v>9873140967</v>
      </c>
      <c r="E3611" s="1">
        <v>44604</v>
      </c>
      <c r="F3611" s="1">
        <v>44604</v>
      </c>
      <c r="G3611">
        <v>6686709513</v>
      </c>
      <c r="H3611">
        <v>9202200713</v>
      </c>
      <c r="I3611">
        <v>3564</v>
      </c>
      <c r="J3611" s="1">
        <v>44664</v>
      </c>
      <c r="K3611">
        <v>3240</v>
      </c>
      <c r="L3611" s="1">
        <v>44645</v>
      </c>
      <c r="M3611">
        <v>-19</v>
      </c>
      <c r="N3611" s="8">
        <f t="shared" si="56"/>
        <v>-61560</v>
      </c>
    </row>
    <row r="3612" spans="1:14">
      <c r="A3612" t="s">
        <v>14</v>
      </c>
      <c r="B3612" t="s">
        <v>62</v>
      </c>
      <c r="C3612" t="s">
        <v>568</v>
      </c>
      <c r="D3612">
        <v>832400154</v>
      </c>
      <c r="E3612" s="1">
        <v>44604</v>
      </c>
      <c r="F3612" s="1">
        <v>44604</v>
      </c>
      <c r="G3612">
        <v>6686943076</v>
      </c>
      <c r="H3612">
        <v>27413062</v>
      </c>
      <c r="I3612">
        <v>7603.2</v>
      </c>
      <c r="J3612" s="1">
        <v>44664</v>
      </c>
      <c r="K3612">
        <v>6912</v>
      </c>
      <c r="L3612" s="1">
        <v>44645</v>
      </c>
      <c r="M3612">
        <v>-19</v>
      </c>
      <c r="N3612" s="8">
        <f t="shared" si="56"/>
        <v>-131328</v>
      </c>
    </row>
    <row r="3613" spans="1:14">
      <c r="A3613" t="s">
        <v>14</v>
      </c>
      <c r="B3613" t="s">
        <v>62</v>
      </c>
      <c r="C3613" t="s">
        <v>318</v>
      </c>
      <c r="D3613">
        <v>7921350968</v>
      </c>
      <c r="E3613" s="1">
        <v>44604</v>
      </c>
      <c r="F3613" s="1">
        <v>44604</v>
      </c>
      <c r="G3613">
        <v>6687751306</v>
      </c>
      <c r="H3613">
        <v>4228000986</v>
      </c>
      <c r="I3613">
        <v>4848.6000000000004</v>
      </c>
      <c r="J3613" s="1">
        <v>44664</v>
      </c>
      <c r="K3613">
        <v>4407.82</v>
      </c>
      <c r="L3613" s="1">
        <v>44645</v>
      </c>
      <c r="M3613">
        <v>-19</v>
      </c>
      <c r="N3613" s="8">
        <f t="shared" si="56"/>
        <v>-83748.579999999987</v>
      </c>
    </row>
    <row r="3614" spans="1:14">
      <c r="A3614" t="s">
        <v>14</v>
      </c>
      <c r="B3614" t="s">
        <v>62</v>
      </c>
      <c r="C3614" t="s">
        <v>75</v>
      </c>
      <c r="D3614">
        <v>801720152</v>
      </c>
      <c r="E3614" s="1">
        <v>44604</v>
      </c>
      <c r="F3614" s="1">
        <v>44604</v>
      </c>
      <c r="G3614">
        <v>6687785057</v>
      </c>
      <c r="H3614">
        <v>2200004248</v>
      </c>
      <c r="I3614">
        <v>2448.0500000000002</v>
      </c>
      <c r="J3614" s="1">
        <v>44664</v>
      </c>
      <c r="K3614">
        <v>2006.6</v>
      </c>
      <c r="L3614" s="1">
        <v>44634</v>
      </c>
      <c r="M3614">
        <v>-30</v>
      </c>
      <c r="N3614" s="8">
        <f t="shared" si="56"/>
        <v>-60198</v>
      </c>
    </row>
    <row r="3615" spans="1:14">
      <c r="A3615" t="s">
        <v>14</v>
      </c>
      <c r="B3615" t="s">
        <v>62</v>
      </c>
      <c r="C3615" t="s">
        <v>437</v>
      </c>
      <c r="D3615">
        <v>10634380017</v>
      </c>
      <c r="E3615" s="1">
        <v>44604</v>
      </c>
      <c r="F3615" s="1">
        <v>44604</v>
      </c>
      <c r="G3615">
        <v>6688336195</v>
      </c>
      <c r="H3615">
        <v>22000928</v>
      </c>
      <c r="I3615">
        <v>184.8</v>
      </c>
      <c r="J3615" s="1">
        <v>44664</v>
      </c>
      <c r="K3615">
        <v>168</v>
      </c>
      <c r="L3615" s="1">
        <v>44635</v>
      </c>
      <c r="M3615">
        <v>-29</v>
      </c>
      <c r="N3615" s="8">
        <f t="shared" si="56"/>
        <v>-4872</v>
      </c>
    </row>
    <row r="3616" spans="1:14">
      <c r="A3616" t="s">
        <v>14</v>
      </c>
      <c r="B3616" t="s">
        <v>62</v>
      </c>
      <c r="C3616" t="s">
        <v>1944</v>
      </c>
      <c r="D3616">
        <v>645130238</v>
      </c>
      <c r="E3616" s="1">
        <v>44604</v>
      </c>
      <c r="F3616" s="1">
        <v>44604</v>
      </c>
      <c r="G3616">
        <v>6688831273</v>
      </c>
      <c r="H3616" t="s">
        <v>1961</v>
      </c>
      <c r="I3616">
        <v>1163.3399999999999</v>
      </c>
      <c r="J3616" s="1">
        <v>44664</v>
      </c>
      <c r="K3616">
        <v>953.56</v>
      </c>
      <c r="L3616" s="1">
        <v>44736</v>
      </c>
      <c r="M3616">
        <v>72</v>
      </c>
      <c r="N3616" s="8">
        <f t="shared" si="56"/>
        <v>68656.319999999992</v>
      </c>
    </row>
    <row r="3617" spans="1:14">
      <c r="A3617" t="s">
        <v>14</v>
      </c>
      <c r="B3617" t="s">
        <v>62</v>
      </c>
      <c r="C3617" t="s">
        <v>1528</v>
      </c>
      <c r="D3617">
        <v>9331210154</v>
      </c>
      <c r="E3617" s="1">
        <v>44604</v>
      </c>
      <c r="F3617" s="1">
        <v>44604</v>
      </c>
      <c r="G3617">
        <v>6688941123</v>
      </c>
      <c r="H3617">
        <v>931829090</v>
      </c>
      <c r="I3617">
        <v>230.01</v>
      </c>
      <c r="J3617" s="1">
        <v>44664</v>
      </c>
      <c r="K3617">
        <v>209.1</v>
      </c>
      <c r="L3617" s="1">
        <v>44645</v>
      </c>
      <c r="M3617">
        <v>-19</v>
      </c>
      <c r="N3617" s="8">
        <f t="shared" si="56"/>
        <v>-3972.9</v>
      </c>
    </row>
    <row r="3618" spans="1:14">
      <c r="A3618" t="s">
        <v>14</v>
      </c>
      <c r="B3618" t="s">
        <v>62</v>
      </c>
      <c r="C3618" t="s">
        <v>647</v>
      </c>
      <c r="D3618">
        <v>6655971007</v>
      </c>
      <c r="E3618" s="1">
        <v>44604</v>
      </c>
      <c r="F3618" s="1">
        <v>44604</v>
      </c>
      <c r="G3618">
        <v>6689207368</v>
      </c>
      <c r="H3618">
        <v>4202701501</v>
      </c>
      <c r="I3618">
        <v>433.55</v>
      </c>
      <c r="J3618" s="1">
        <v>44664</v>
      </c>
      <c r="K3618">
        <v>355.37</v>
      </c>
      <c r="L3618" s="1">
        <v>44645</v>
      </c>
      <c r="M3618">
        <v>-19</v>
      </c>
      <c r="N3618" s="8">
        <f t="shared" si="56"/>
        <v>-6752.03</v>
      </c>
    </row>
    <row r="3619" spans="1:14">
      <c r="A3619" t="s">
        <v>14</v>
      </c>
      <c r="B3619" t="s">
        <v>62</v>
      </c>
      <c r="C3619" t="s">
        <v>647</v>
      </c>
      <c r="D3619">
        <v>6655971007</v>
      </c>
      <c r="E3619" s="1">
        <v>44604</v>
      </c>
      <c r="F3619" s="1">
        <v>44604</v>
      </c>
      <c r="G3619">
        <v>6689210713</v>
      </c>
      <c r="H3619">
        <v>4202701500</v>
      </c>
      <c r="I3619">
        <v>209159.91</v>
      </c>
      <c r="J3619" s="1">
        <v>44664</v>
      </c>
      <c r="K3619">
        <v>171442.55</v>
      </c>
      <c r="L3619" s="1">
        <v>44645</v>
      </c>
      <c r="M3619">
        <v>-19</v>
      </c>
      <c r="N3619" s="8">
        <f t="shared" si="56"/>
        <v>-3257408.4499999997</v>
      </c>
    </row>
    <row r="3620" spans="1:14">
      <c r="A3620" t="s">
        <v>14</v>
      </c>
      <c r="B3620" t="s">
        <v>62</v>
      </c>
      <c r="C3620" t="s">
        <v>1379</v>
      </c>
      <c r="D3620" t="s">
        <v>1380</v>
      </c>
      <c r="E3620" s="1">
        <v>44604</v>
      </c>
      <c r="F3620" s="1">
        <v>44604</v>
      </c>
      <c r="G3620">
        <v>6689528261</v>
      </c>
      <c r="H3620" t="s">
        <v>1962</v>
      </c>
      <c r="I3620">
        <v>2466.66</v>
      </c>
      <c r="J3620" s="1">
        <v>44664</v>
      </c>
      <c r="K3620">
        <v>2466.66</v>
      </c>
      <c r="L3620" s="1">
        <v>44608</v>
      </c>
      <c r="M3620">
        <v>-56</v>
      </c>
      <c r="N3620" s="8">
        <f t="shared" si="56"/>
        <v>-138132.96</v>
      </c>
    </row>
    <row r="3621" spans="1:14">
      <c r="A3621" t="s">
        <v>14</v>
      </c>
      <c r="B3621" t="s">
        <v>62</v>
      </c>
      <c r="C3621" t="s">
        <v>699</v>
      </c>
      <c r="D3621">
        <v>771530151</v>
      </c>
      <c r="E3621" s="1">
        <v>44605</v>
      </c>
      <c r="F3621" s="1">
        <v>44605</v>
      </c>
      <c r="G3621">
        <v>6692671382</v>
      </c>
      <c r="H3621">
        <v>300327</v>
      </c>
      <c r="I3621">
        <v>431.1</v>
      </c>
      <c r="J3621" s="1">
        <v>44665</v>
      </c>
      <c r="K3621">
        <v>353.36</v>
      </c>
      <c r="L3621" s="1">
        <v>44644</v>
      </c>
      <c r="M3621">
        <v>-21</v>
      </c>
      <c r="N3621" s="8">
        <f t="shared" si="56"/>
        <v>-7420.56</v>
      </c>
    </row>
    <row r="3622" spans="1:14">
      <c r="A3622" t="s">
        <v>14</v>
      </c>
      <c r="B3622" t="s">
        <v>62</v>
      </c>
      <c r="C3622" t="s">
        <v>647</v>
      </c>
      <c r="D3622">
        <v>6655971007</v>
      </c>
      <c r="E3622" s="1">
        <v>44605</v>
      </c>
      <c r="F3622" s="1">
        <v>44605</v>
      </c>
      <c r="G3622">
        <v>6697817512</v>
      </c>
      <c r="H3622">
        <v>4205025837</v>
      </c>
      <c r="I3622">
        <v>943.77</v>
      </c>
      <c r="J3622" s="1">
        <v>44665</v>
      </c>
      <c r="K3622">
        <v>773.58</v>
      </c>
      <c r="L3622" s="1">
        <v>44645</v>
      </c>
      <c r="M3622">
        <v>-20</v>
      </c>
      <c r="N3622" s="8">
        <f t="shared" si="56"/>
        <v>-15471.6</v>
      </c>
    </row>
    <row r="3623" spans="1:14">
      <c r="A3623" t="s">
        <v>14</v>
      </c>
      <c r="B3623" t="s">
        <v>62</v>
      </c>
      <c r="C3623" t="s">
        <v>323</v>
      </c>
      <c r="D3623">
        <v>488410010</v>
      </c>
      <c r="E3623" s="1">
        <v>44606</v>
      </c>
      <c r="F3623" s="1">
        <v>44606</v>
      </c>
      <c r="G3623">
        <v>6699471057</v>
      </c>
      <c r="H3623">
        <v>4222422800000250</v>
      </c>
      <c r="I3623">
        <v>88292.35</v>
      </c>
      <c r="J3623" s="1">
        <v>44666</v>
      </c>
      <c r="K3623">
        <v>70088.210000000006</v>
      </c>
      <c r="L3623" s="1">
        <v>44805</v>
      </c>
      <c r="M3623">
        <v>139</v>
      </c>
      <c r="N3623" s="8">
        <f t="shared" si="56"/>
        <v>9742261.1900000013</v>
      </c>
    </row>
    <row r="3624" spans="1:14">
      <c r="A3624" t="s">
        <v>14</v>
      </c>
      <c r="B3624" t="s">
        <v>62</v>
      </c>
      <c r="C3624" t="s">
        <v>504</v>
      </c>
      <c r="D3624">
        <v>7931650589</v>
      </c>
      <c r="E3624" s="1">
        <v>44606</v>
      </c>
      <c r="F3624" s="1">
        <v>44606</v>
      </c>
      <c r="G3624">
        <v>6699613498</v>
      </c>
      <c r="H3624" t="s">
        <v>1963</v>
      </c>
      <c r="I3624">
        <v>786.17</v>
      </c>
      <c r="J3624" s="1">
        <v>44666</v>
      </c>
      <c r="K3624">
        <v>644.4</v>
      </c>
      <c r="L3624" s="1">
        <v>44645</v>
      </c>
      <c r="M3624">
        <v>-21</v>
      </c>
      <c r="N3624" s="8">
        <f t="shared" si="56"/>
        <v>-13532.4</v>
      </c>
    </row>
    <row r="3625" spans="1:14">
      <c r="A3625" t="s">
        <v>14</v>
      </c>
      <c r="B3625" t="s">
        <v>62</v>
      </c>
      <c r="C3625" t="s">
        <v>1289</v>
      </c>
      <c r="D3625" t="s">
        <v>1290</v>
      </c>
      <c r="E3625" s="1">
        <v>44606</v>
      </c>
      <c r="F3625" s="1">
        <v>44606</v>
      </c>
      <c r="G3625">
        <v>6699695290</v>
      </c>
      <c r="H3625" t="s">
        <v>43</v>
      </c>
      <c r="I3625">
        <v>2517.65</v>
      </c>
      <c r="J3625" s="1">
        <v>44666</v>
      </c>
      <c r="K3625">
        <v>2517.65</v>
      </c>
      <c r="L3625" s="1">
        <v>44608</v>
      </c>
      <c r="M3625">
        <v>-58</v>
      </c>
      <c r="N3625" s="8">
        <f t="shared" si="56"/>
        <v>-146023.70000000001</v>
      </c>
    </row>
    <row r="3626" spans="1:14">
      <c r="A3626" t="s">
        <v>14</v>
      </c>
      <c r="B3626" t="s">
        <v>62</v>
      </c>
      <c r="C3626" t="s">
        <v>288</v>
      </c>
      <c r="D3626">
        <v>7195130153</v>
      </c>
      <c r="E3626" s="1">
        <v>44606</v>
      </c>
      <c r="F3626" s="1">
        <v>44606</v>
      </c>
      <c r="G3626">
        <v>6699839881</v>
      </c>
      <c r="H3626">
        <v>3622015914</v>
      </c>
      <c r="I3626">
        <v>79583.460000000006</v>
      </c>
      <c r="J3626" s="1">
        <v>44666</v>
      </c>
      <c r="K3626">
        <v>72348.600000000006</v>
      </c>
      <c r="L3626" s="1">
        <v>44645</v>
      </c>
      <c r="M3626">
        <v>-21</v>
      </c>
      <c r="N3626" s="8">
        <f t="shared" si="56"/>
        <v>-1519320.6</v>
      </c>
    </row>
    <row r="3627" spans="1:14">
      <c r="A3627" t="s">
        <v>14</v>
      </c>
      <c r="B3627" t="s">
        <v>62</v>
      </c>
      <c r="C3627" t="s">
        <v>94</v>
      </c>
      <c r="D3627">
        <v>13209130155</v>
      </c>
      <c r="E3627" s="1">
        <v>44606</v>
      </c>
      <c r="F3627" s="1">
        <v>44606</v>
      </c>
      <c r="G3627">
        <v>6699865156</v>
      </c>
      <c r="H3627">
        <v>8230380420</v>
      </c>
      <c r="I3627">
        <v>21.96</v>
      </c>
      <c r="J3627" s="1">
        <v>44666</v>
      </c>
      <c r="K3627">
        <v>18</v>
      </c>
      <c r="L3627" s="1">
        <v>44658</v>
      </c>
      <c r="M3627">
        <v>-8</v>
      </c>
      <c r="N3627" s="8">
        <f t="shared" si="56"/>
        <v>-144</v>
      </c>
    </row>
    <row r="3628" spans="1:14">
      <c r="A3628" t="s">
        <v>14</v>
      </c>
      <c r="B3628" t="s">
        <v>62</v>
      </c>
      <c r="C3628" t="s">
        <v>316</v>
      </c>
      <c r="D3628">
        <v>1484180391</v>
      </c>
      <c r="E3628" s="1">
        <v>44606</v>
      </c>
      <c r="F3628" s="1">
        <v>44606</v>
      </c>
      <c r="G3628">
        <v>6699999558</v>
      </c>
      <c r="H3628" t="s">
        <v>1964</v>
      </c>
      <c r="I3628">
        <v>27416.99</v>
      </c>
      <c r="J3628" s="1">
        <v>44666</v>
      </c>
      <c r="K3628">
        <v>22472.94</v>
      </c>
      <c r="L3628" s="1">
        <v>44645</v>
      </c>
      <c r="M3628">
        <v>-21</v>
      </c>
      <c r="N3628" s="8">
        <f t="shared" si="56"/>
        <v>-471931.74</v>
      </c>
    </row>
    <row r="3629" spans="1:14">
      <c r="A3629" t="s">
        <v>14</v>
      </c>
      <c r="B3629" t="s">
        <v>62</v>
      </c>
      <c r="C3629" t="s">
        <v>663</v>
      </c>
      <c r="D3629">
        <v>2644430825</v>
      </c>
      <c r="E3629" s="1">
        <v>44606</v>
      </c>
      <c r="F3629" s="1">
        <v>44606</v>
      </c>
      <c r="G3629">
        <v>6700345933</v>
      </c>
      <c r="H3629">
        <v>2226</v>
      </c>
      <c r="I3629">
        <v>26474.98</v>
      </c>
      <c r="J3629" s="1">
        <v>44666</v>
      </c>
      <c r="K3629">
        <v>21700.799999999999</v>
      </c>
      <c r="L3629" s="1">
        <v>44707</v>
      </c>
      <c r="M3629">
        <v>41</v>
      </c>
      <c r="N3629" s="8">
        <f t="shared" si="56"/>
        <v>889732.79999999993</v>
      </c>
    </row>
    <row r="3630" spans="1:14">
      <c r="A3630" t="s">
        <v>14</v>
      </c>
      <c r="B3630" t="s">
        <v>62</v>
      </c>
      <c r="C3630" t="s">
        <v>201</v>
      </c>
      <c r="D3630">
        <v>9561321002</v>
      </c>
      <c r="E3630" s="1">
        <v>44606</v>
      </c>
      <c r="F3630" s="1">
        <v>44606</v>
      </c>
      <c r="G3630">
        <v>6700361990</v>
      </c>
      <c r="H3630">
        <v>103</v>
      </c>
      <c r="I3630">
        <v>1423.33</v>
      </c>
      <c r="J3630" s="1">
        <v>44666</v>
      </c>
      <c r="K3630">
        <v>1166.6600000000001</v>
      </c>
      <c r="L3630" s="1">
        <v>44736</v>
      </c>
      <c r="M3630">
        <v>70</v>
      </c>
      <c r="N3630" s="8">
        <f t="shared" si="56"/>
        <v>81666.200000000012</v>
      </c>
    </row>
    <row r="3631" spans="1:14">
      <c r="A3631" t="s">
        <v>14</v>
      </c>
      <c r="B3631" t="s">
        <v>62</v>
      </c>
      <c r="C3631" t="s">
        <v>109</v>
      </c>
      <c r="D3631">
        <v>795170158</v>
      </c>
      <c r="E3631" s="1">
        <v>44606</v>
      </c>
      <c r="F3631" s="1">
        <v>44606</v>
      </c>
      <c r="G3631">
        <v>6700587899</v>
      </c>
      <c r="H3631">
        <v>2100013570</v>
      </c>
      <c r="I3631">
        <v>935.72</v>
      </c>
      <c r="J3631" s="1">
        <v>44666</v>
      </c>
      <c r="K3631">
        <v>850.65</v>
      </c>
      <c r="L3631" s="1">
        <v>44645</v>
      </c>
      <c r="M3631">
        <v>-21</v>
      </c>
      <c r="N3631" s="8">
        <f t="shared" si="56"/>
        <v>-17863.649999999998</v>
      </c>
    </row>
    <row r="3632" spans="1:14">
      <c r="A3632" t="s">
        <v>14</v>
      </c>
      <c r="B3632" t="s">
        <v>62</v>
      </c>
      <c r="C3632" t="s">
        <v>274</v>
      </c>
      <c r="D3632">
        <v>8082461008</v>
      </c>
      <c r="E3632" s="1">
        <v>44606</v>
      </c>
      <c r="F3632" s="1">
        <v>44606</v>
      </c>
      <c r="G3632">
        <v>6700614121</v>
      </c>
      <c r="H3632">
        <v>22029270</v>
      </c>
      <c r="I3632">
        <v>7521.3</v>
      </c>
      <c r="J3632" s="1">
        <v>44666</v>
      </c>
      <c r="K3632">
        <v>6165</v>
      </c>
      <c r="L3632" s="1">
        <v>44645</v>
      </c>
      <c r="M3632">
        <v>-21</v>
      </c>
      <c r="N3632" s="8">
        <f t="shared" si="56"/>
        <v>-129465</v>
      </c>
    </row>
    <row r="3633" spans="1:14">
      <c r="A3633" t="s">
        <v>14</v>
      </c>
      <c r="B3633" t="s">
        <v>62</v>
      </c>
      <c r="C3633" t="s">
        <v>1965</v>
      </c>
      <c r="D3633">
        <v>3188950103</v>
      </c>
      <c r="E3633" s="1">
        <v>44606</v>
      </c>
      <c r="F3633" s="1">
        <v>44606</v>
      </c>
      <c r="G3633">
        <v>6701006446</v>
      </c>
      <c r="H3633">
        <v>3016000357</v>
      </c>
      <c r="I3633">
        <v>7365.54</v>
      </c>
      <c r="J3633" s="1">
        <v>44666</v>
      </c>
      <c r="K3633">
        <v>6037.33</v>
      </c>
      <c r="L3633" s="1">
        <v>44645</v>
      </c>
      <c r="M3633">
        <v>-21</v>
      </c>
      <c r="N3633" s="8">
        <f t="shared" si="56"/>
        <v>-126783.93</v>
      </c>
    </row>
    <row r="3634" spans="1:14">
      <c r="A3634" t="s">
        <v>14</v>
      </c>
      <c r="B3634" t="s">
        <v>62</v>
      </c>
      <c r="C3634" t="s">
        <v>1402</v>
      </c>
      <c r="D3634">
        <v>15267211009</v>
      </c>
      <c r="E3634" s="1">
        <v>44606</v>
      </c>
      <c r="F3634" s="1">
        <v>44606</v>
      </c>
      <c r="G3634">
        <v>6701009134</v>
      </c>
      <c r="H3634" t="s">
        <v>1966</v>
      </c>
      <c r="I3634">
        <v>18597.61</v>
      </c>
      <c r="J3634" s="1">
        <v>44666</v>
      </c>
      <c r="K3634">
        <v>15666.08</v>
      </c>
      <c r="L3634" s="1">
        <v>44644</v>
      </c>
      <c r="M3634">
        <v>-22</v>
      </c>
      <c r="N3634" s="8">
        <f t="shared" si="56"/>
        <v>-344653.76</v>
      </c>
    </row>
    <row r="3635" spans="1:14">
      <c r="A3635" t="s">
        <v>14</v>
      </c>
      <c r="B3635" t="s">
        <v>62</v>
      </c>
      <c r="C3635" t="s">
        <v>111</v>
      </c>
      <c r="D3635">
        <v>492340583</v>
      </c>
      <c r="E3635" s="1">
        <v>44606</v>
      </c>
      <c r="F3635" s="1">
        <v>44606</v>
      </c>
      <c r="G3635">
        <v>6701063665</v>
      </c>
      <c r="H3635">
        <v>22018612</v>
      </c>
      <c r="I3635">
        <v>2898.72</v>
      </c>
      <c r="J3635" s="1">
        <v>44666</v>
      </c>
      <c r="K3635">
        <v>2376</v>
      </c>
      <c r="L3635" s="1">
        <v>44645</v>
      </c>
      <c r="M3635">
        <v>-21</v>
      </c>
      <c r="N3635" s="8">
        <f t="shared" si="56"/>
        <v>-49896</v>
      </c>
    </row>
    <row r="3636" spans="1:14">
      <c r="A3636" t="s">
        <v>14</v>
      </c>
      <c r="B3636" t="s">
        <v>62</v>
      </c>
      <c r="C3636" t="s">
        <v>1668</v>
      </c>
      <c r="D3636">
        <v>8441330589</v>
      </c>
      <c r="E3636" s="1">
        <v>44606</v>
      </c>
      <c r="F3636" s="1">
        <v>44606</v>
      </c>
      <c r="G3636">
        <v>6701444377</v>
      </c>
      <c r="H3636" t="s">
        <v>1967</v>
      </c>
      <c r="I3636">
        <v>7320</v>
      </c>
      <c r="J3636" s="1">
        <v>44666</v>
      </c>
      <c r="K3636">
        <v>6000</v>
      </c>
      <c r="L3636" s="1">
        <v>44645</v>
      </c>
      <c r="M3636">
        <v>-21</v>
      </c>
      <c r="N3636" s="8">
        <f t="shared" si="56"/>
        <v>-126000</v>
      </c>
    </row>
    <row r="3637" spans="1:14">
      <c r="A3637" t="s">
        <v>14</v>
      </c>
      <c r="B3637" t="s">
        <v>62</v>
      </c>
      <c r="C3637" t="s">
        <v>444</v>
      </c>
      <c r="D3637">
        <v>226250165</v>
      </c>
      <c r="E3637" s="1">
        <v>44606</v>
      </c>
      <c r="F3637" s="1">
        <v>44606</v>
      </c>
      <c r="G3637">
        <v>6701579664</v>
      </c>
      <c r="H3637">
        <v>502242</v>
      </c>
      <c r="I3637">
        <v>260.01</v>
      </c>
      <c r="J3637" s="1">
        <v>44666</v>
      </c>
      <c r="K3637">
        <v>236.37</v>
      </c>
      <c r="L3637" s="1">
        <v>44645</v>
      </c>
      <c r="M3637">
        <v>-21</v>
      </c>
      <c r="N3637" s="8">
        <f t="shared" si="56"/>
        <v>-4963.7700000000004</v>
      </c>
    </row>
    <row r="3638" spans="1:14">
      <c r="A3638" t="s">
        <v>14</v>
      </c>
      <c r="B3638" t="s">
        <v>62</v>
      </c>
      <c r="C3638" t="s">
        <v>444</v>
      </c>
      <c r="D3638">
        <v>226250165</v>
      </c>
      <c r="E3638" s="1">
        <v>44606</v>
      </c>
      <c r="F3638" s="1">
        <v>44606</v>
      </c>
      <c r="G3638">
        <v>6701580088</v>
      </c>
      <c r="H3638">
        <v>502243</v>
      </c>
      <c r="I3638">
        <v>260.01</v>
      </c>
      <c r="J3638" s="1">
        <v>44666</v>
      </c>
      <c r="K3638">
        <v>236.37</v>
      </c>
      <c r="L3638" s="1">
        <v>44645</v>
      </c>
      <c r="M3638">
        <v>-21</v>
      </c>
      <c r="N3638" s="8">
        <f t="shared" si="56"/>
        <v>-4963.7700000000004</v>
      </c>
    </row>
    <row r="3639" spans="1:14">
      <c r="A3639" t="s">
        <v>14</v>
      </c>
      <c r="B3639" t="s">
        <v>62</v>
      </c>
      <c r="C3639" t="s">
        <v>182</v>
      </c>
      <c r="D3639">
        <v>4337640280</v>
      </c>
      <c r="E3639" s="1">
        <v>44606</v>
      </c>
      <c r="F3639" s="1">
        <v>44606</v>
      </c>
      <c r="G3639">
        <v>6701819817</v>
      </c>
      <c r="H3639" t="s">
        <v>1968</v>
      </c>
      <c r="I3639">
        <v>68.319999999999993</v>
      </c>
      <c r="J3639" s="1">
        <v>44666</v>
      </c>
      <c r="K3639">
        <v>56</v>
      </c>
      <c r="L3639" s="1">
        <v>44645</v>
      </c>
      <c r="M3639">
        <v>-21</v>
      </c>
      <c r="N3639" s="8">
        <f t="shared" si="56"/>
        <v>-1176</v>
      </c>
    </row>
    <row r="3640" spans="1:14">
      <c r="A3640" t="s">
        <v>14</v>
      </c>
      <c r="B3640" t="s">
        <v>62</v>
      </c>
      <c r="C3640" t="s">
        <v>1969</v>
      </c>
      <c r="D3640">
        <v>2549400816</v>
      </c>
      <c r="E3640" s="1">
        <v>44606</v>
      </c>
      <c r="F3640" s="1">
        <v>44606</v>
      </c>
      <c r="G3640">
        <v>6702019306</v>
      </c>
      <c r="H3640">
        <v>26</v>
      </c>
      <c r="I3640">
        <v>1140.7</v>
      </c>
      <c r="J3640" s="1">
        <v>44666</v>
      </c>
      <c r="K3640">
        <v>935</v>
      </c>
      <c r="L3640" s="1">
        <v>44656</v>
      </c>
      <c r="M3640">
        <v>-10</v>
      </c>
      <c r="N3640" s="8">
        <f t="shared" si="56"/>
        <v>-9350</v>
      </c>
    </row>
    <row r="3641" spans="1:14">
      <c r="A3641" t="s">
        <v>14</v>
      </c>
      <c r="B3641" t="s">
        <v>62</v>
      </c>
      <c r="C3641" t="s">
        <v>1970</v>
      </c>
      <c r="D3641">
        <v>2829240155</v>
      </c>
      <c r="E3641" s="1">
        <v>44606</v>
      </c>
      <c r="F3641" s="1">
        <v>44606</v>
      </c>
      <c r="G3641">
        <v>6702182399</v>
      </c>
      <c r="H3641" t="s">
        <v>1971</v>
      </c>
      <c r="I3641">
        <v>473.97</v>
      </c>
      <c r="J3641" s="1">
        <v>44666</v>
      </c>
      <c r="K3641">
        <v>388.5</v>
      </c>
      <c r="L3641" s="1">
        <v>44634</v>
      </c>
      <c r="M3641">
        <v>-32</v>
      </c>
      <c r="N3641" s="8">
        <f t="shared" si="56"/>
        <v>-12432</v>
      </c>
    </row>
    <row r="3642" spans="1:14">
      <c r="A3642" t="s">
        <v>14</v>
      </c>
      <c r="B3642" t="s">
        <v>62</v>
      </c>
      <c r="C3642" t="s">
        <v>1514</v>
      </c>
      <c r="D3642" t="s">
        <v>1515</v>
      </c>
      <c r="E3642" s="1">
        <v>44606</v>
      </c>
      <c r="F3642" s="1">
        <v>44606</v>
      </c>
      <c r="G3642">
        <v>6702379239</v>
      </c>
      <c r="H3642" t="s">
        <v>43</v>
      </c>
      <c r="I3642">
        <v>3000</v>
      </c>
      <c r="J3642" s="1">
        <v>44666</v>
      </c>
      <c r="K3642">
        <v>3000</v>
      </c>
      <c r="L3642" s="1">
        <v>44610</v>
      </c>
      <c r="M3642">
        <v>-56</v>
      </c>
      <c r="N3642" s="8">
        <f t="shared" si="56"/>
        <v>-168000</v>
      </c>
    </row>
    <row r="3643" spans="1:14">
      <c r="A3643" t="s">
        <v>14</v>
      </c>
      <c r="B3643" t="s">
        <v>62</v>
      </c>
      <c r="C3643" t="s">
        <v>337</v>
      </c>
      <c r="D3643">
        <v>3578710729</v>
      </c>
      <c r="E3643" s="1">
        <v>44606</v>
      </c>
      <c r="F3643" s="1">
        <v>44606</v>
      </c>
      <c r="G3643">
        <v>6702418012</v>
      </c>
      <c r="H3643" t="s">
        <v>1972</v>
      </c>
      <c r="I3643">
        <v>949.65</v>
      </c>
      <c r="J3643" s="1">
        <v>44666</v>
      </c>
      <c r="K3643">
        <v>778.4</v>
      </c>
      <c r="L3643" s="1">
        <v>44645</v>
      </c>
      <c r="M3643">
        <v>-21</v>
      </c>
      <c r="N3643" s="8">
        <f t="shared" si="56"/>
        <v>-16346.4</v>
      </c>
    </row>
    <row r="3644" spans="1:14">
      <c r="A3644" t="s">
        <v>14</v>
      </c>
      <c r="B3644" t="s">
        <v>62</v>
      </c>
      <c r="C3644" t="s">
        <v>333</v>
      </c>
      <c r="D3644">
        <v>11173091007</v>
      </c>
      <c r="E3644" s="1">
        <v>44606</v>
      </c>
      <c r="F3644" s="1">
        <v>44606</v>
      </c>
      <c r="G3644">
        <v>6702505495</v>
      </c>
      <c r="H3644" t="s">
        <v>1973</v>
      </c>
      <c r="I3644">
        <v>2947.52</v>
      </c>
      <c r="J3644" s="1">
        <v>44666</v>
      </c>
      <c r="K3644">
        <v>2416</v>
      </c>
      <c r="L3644" s="1">
        <v>44645</v>
      </c>
      <c r="M3644">
        <v>-21</v>
      </c>
      <c r="N3644" s="8">
        <f t="shared" si="56"/>
        <v>-50736</v>
      </c>
    </row>
    <row r="3645" spans="1:14">
      <c r="A3645" t="s">
        <v>14</v>
      </c>
      <c r="B3645" t="s">
        <v>62</v>
      </c>
      <c r="C3645" t="s">
        <v>1974</v>
      </c>
      <c r="D3645">
        <v>2452050608</v>
      </c>
      <c r="E3645" s="1">
        <v>44606</v>
      </c>
      <c r="F3645" s="1">
        <v>44606</v>
      </c>
      <c r="G3645">
        <v>6702512215</v>
      </c>
      <c r="H3645">
        <v>213</v>
      </c>
      <c r="I3645">
        <v>715</v>
      </c>
      <c r="J3645" s="1">
        <v>44666</v>
      </c>
      <c r="K3645">
        <v>650</v>
      </c>
      <c r="L3645" s="1">
        <v>44769</v>
      </c>
      <c r="M3645">
        <v>103</v>
      </c>
      <c r="N3645" s="8">
        <f t="shared" si="56"/>
        <v>66950</v>
      </c>
    </row>
    <row r="3646" spans="1:14">
      <c r="A3646" t="s">
        <v>14</v>
      </c>
      <c r="B3646" t="s">
        <v>62</v>
      </c>
      <c r="C3646" t="s">
        <v>169</v>
      </c>
      <c r="D3646">
        <v>1313240424</v>
      </c>
      <c r="E3646" s="1">
        <v>44606</v>
      </c>
      <c r="F3646" s="1">
        <v>44606</v>
      </c>
      <c r="G3646">
        <v>6702845981</v>
      </c>
      <c r="H3646" t="s">
        <v>1975</v>
      </c>
      <c r="I3646">
        <v>3990</v>
      </c>
      <c r="J3646" s="1">
        <v>44666</v>
      </c>
      <c r="K3646">
        <v>3800</v>
      </c>
      <c r="L3646" s="1">
        <v>44645</v>
      </c>
      <c r="M3646">
        <v>-21</v>
      </c>
      <c r="N3646" s="8">
        <f t="shared" si="56"/>
        <v>-79800</v>
      </c>
    </row>
    <row r="3647" spans="1:14">
      <c r="A3647" t="s">
        <v>14</v>
      </c>
      <c r="B3647" t="s">
        <v>62</v>
      </c>
      <c r="C3647" t="s">
        <v>169</v>
      </c>
      <c r="D3647">
        <v>1313240424</v>
      </c>
      <c r="E3647" s="1">
        <v>44606</v>
      </c>
      <c r="F3647" s="1">
        <v>44606</v>
      </c>
      <c r="G3647">
        <v>6702846014</v>
      </c>
      <c r="H3647" t="s">
        <v>1976</v>
      </c>
      <c r="I3647">
        <v>579.74</v>
      </c>
      <c r="J3647" s="1">
        <v>44666</v>
      </c>
      <c r="K3647">
        <v>475.2</v>
      </c>
      <c r="L3647" s="1">
        <v>44645</v>
      </c>
      <c r="M3647">
        <v>-21</v>
      </c>
      <c r="N3647" s="8">
        <f t="shared" si="56"/>
        <v>-9979.1999999999989</v>
      </c>
    </row>
    <row r="3648" spans="1:14">
      <c r="A3648" t="s">
        <v>14</v>
      </c>
      <c r="B3648" t="s">
        <v>62</v>
      </c>
      <c r="C3648" t="s">
        <v>28</v>
      </c>
      <c r="D3648">
        <v>76670595</v>
      </c>
      <c r="E3648" s="1">
        <v>44606</v>
      </c>
      <c r="F3648" s="1">
        <v>44606</v>
      </c>
      <c r="G3648">
        <v>6702858846</v>
      </c>
      <c r="H3648" t="s">
        <v>1977</v>
      </c>
      <c r="I3648">
        <v>1327.36</v>
      </c>
      <c r="J3648" s="1">
        <v>44666</v>
      </c>
      <c r="K3648">
        <v>1088</v>
      </c>
      <c r="L3648" s="1">
        <v>44860</v>
      </c>
      <c r="M3648">
        <v>194</v>
      </c>
      <c r="N3648" s="8">
        <f t="shared" si="56"/>
        <v>211072</v>
      </c>
    </row>
    <row r="3649" spans="1:14">
      <c r="A3649" t="s">
        <v>14</v>
      </c>
      <c r="B3649" t="s">
        <v>62</v>
      </c>
      <c r="C3649" t="s">
        <v>519</v>
      </c>
      <c r="D3649">
        <v>14883281009</v>
      </c>
      <c r="E3649" s="1">
        <v>44606</v>
      </c>
      <c r="F3649" s="1">
        <v>44606</v>
      </c>
      <c r="G3649">
        <v>6703943607</v>
      </c>
      <c r="H3649" t="s">
        <v>1978</v>
      </c>
      <c r="I3649">
        <v>533.5</v>
      </c>
      <c r="J3649" s="1">
        <v>44666</v>
      </c>
      <c r="K3649">
        <v>485</v>
      </c>
      <c r="L3649" s="1">
        <v>44637</v>
      </c>
      <c r="M3649">
        <v>-29</v>
      </c>
      <c r="N3649" s="8">
        <f t="shared" si="56"/>
        <v>-14065</v>
      </c>
    </row>
    <row r="3650" spans="1:14">
      <c r="A3650" t="s">
        <v>14</v>
      </c>
      <c r="B3650" t="s">
        <v>62</v>
      </c>
      <c r="C3650" t="s">
        <v>259</v>
      </c>
      <c r="D3650">
        <v>13110270157</v>
      </c>
      <c r="E3650" s="1">
        <v>44606</v>
      </c>
      <c r="F3650" s="1">
        <v>44606</v>
      </c>
      <c r="G3650">
        <v>6704570749</v>
      </c>
      <c r="H3650">
        <v>980272331</v>
      </c>
      <c r="I3650">
        <v>1380.65</v>
      </c>
      <c r="J3650" s="1">
        <v>44666</v>
      </c>
      <c r="K3650">
        <v>1147.31</v>
      </c>
      <c r="L3650" s="1">
        <v>44645</v>
      </c>
      <c r="M3650">
        <v>-21</v>
      </c>
      <c r="N3650" s="8">
        <f t="shared" si="56"/>
        <v>-24093.51</v>
      </c>
    </row>
    <row r="3651" spans="1:14">
      <c r="A3651" t="s">
        <v>14</v>
      </c>
      <c r="B3651" t="s">
        <v>62</v>
      </c>
      <c r="C3651" t="s">
        <v>239</v>
      </c>
      <c r="D3651">
        <v>1802940484</v>
      </c>
      <c r="E3651" s="1">
        <v>44606</v>
      </c>
      <c r="F3651" s="1">
        <v>44606</v>
      </c>
      <c r="G3651">
        <v>6704623099</v>
      </c>
      <c r="H3651">
        <v>2122006097</v>
      </c>
      <c r="I3651">
        <v>32.33</v>
      </c>
      <c r="J3651" s="1">
        <v>44666</v>
      </c>
      <c r="K3651">
        <v>26.5</v>
      </c>
      <c r="L3651" s="1">
        <v>44634</v>
      </c>
      <c r="M3651">
        <v>-32</v>
      </c>
      <c r="N3651" s="8">
        <f t="shared" ref="N3651:N3714" si="57">+K3651*M3651</f>
        <v>-848</v>
      </c>
    </row>
    <row r="3652" spans="1:14">
      <c r="A3652" t="s">
        <v>14</v>
      </c>
      <c r="B3652" t="s">
        <v>62</v>
      </c>
      <c r="C3652" t="s">
        <v>396</v>
      </c>
      <c r="D3652">
        <v>1778520302</v>
      </c>
      <c r="E3652" s="1">
        <v>44606</v>
      </c>
      <c r="F3652" s="1">
        <v>44606</v>
      </c>
      <c r="G3652">
        <v>6704693294</v>
      </c>
      <c r="H3652">
        <v>6012222002496</v>
      </c>
      <c r="I3652">
        <v>1573</v>
      </c>
      <c r="J3652" s="1">
        <v>44666</v>
      </c>
      <c r="K3652">
        <v>1430</v>
      </c>
      <c r="L3652" s="1">
        <v>44645</v>
      </c>
      <c r="M3652">
        <v>-21</v>
      </c>
      <c r="N3652" s="8">
        <f t="shared" si="57"/>
        <v>-30030</v>
      </c>
    </row>
    <row r="3653" spans="1:14">
      <c r="A3653" t="s">
        <v>14</v>
      </c>
      <c r="B3653" t="s">
        <v>62</v>
      </c>
      <c r="C3653" t="s">
        <v>321</v>
      </c>
      <c r="D3653">
        <v>421210485</v>
      </c>
      <c r="E3653" s="1">
        <v>44606</v>
      </c>
      <c r="F3653" s="1">
        <v>44606</v>
      </c>
      <c r="G3653">
        <v>6704745174</v>
      </c>
      <c r="H3653">
        <v>5029204487</v>
      </c>
      <c r="I3653">
        <v>1844</v>
      </c>
      <c r="J3653" s="1">
        <v>44666</v>
      </c>
      <c r="K3653">
        <v>1676.36</v>
      </c>
      <c r="L3653" s="1">
        <v>44645</v>
      </c>
      <c r="M3653">
        <v>-21</v>
      </c>
      <c r="N3653" s="8">
        <f t="shared" si="57"/>
        <v>-35203.56</v>
      </c>
    </row>
    <row r="3654" spans="1:14">
      <c r="A3654" t="s">
        <v>14</v>
      </c>
      <c r="B3654" t="s">
        <v>62</v>
      </c>
      <c r="C3654" t="s">
        <v>72</v>
      </c>
      <c r="D3654">
        <v>9238800156</v>
      </c>
      <c r="E3654" s="1">
        <v>44606</v>
      </c>
      <c r="F3654" s="1">
        <v>44606</v>
      </c>
      <c r="G3654">
        <v>6704944994</v>
      </c>
      <c r="H3654">
        <v>1209088000</v>
      </c>
      <c r="I3654">
        <v>11009.28</v>
      </c>
      <c r="J3654" s="1">
        <v>44666</v>
      </c>
      <c r="K3654">
        <v>9024</v>
      </c>
      <c r="L3654" s="1">
        <v>44645</v>
      </c>
      <c r="M3654">
        <v>-21</v>
      </c>
      <c r="N3654" s="8">
        <f t="shared" si="57"/>
        <v>-189504</v>
      </c>
    </row>
    <row r="3655" spans="1:14">
      <c r="A3655" t="s">
        <v>14</v>
      </c>
      <c r="B3655" t="s">
        <v>62</v>
      </c>
      <c r="C3655" t="s">
        <v>72</v>
      </c>
      <c r="D3655">
        <v>9238800156</v>
      </c>
      <c r="E3655" s="1">
        <v>44606</v>
      </c>
      <c r="F3655" s="1">
        <v>44606</v>
      </c>
      <c r="G3655">
        <v>6704945002</v>
      </c>
      <c r="H3655">
        <v>1209087999</v>
      </c>
      <c r="I3655">
        <v>11712</v>
      </c>
      <c r="J3655" s="1">
        <v>44666</v>
      </c>
      <c r="K3655">
        <v>9600</v>
      </c>
      <c r="L3655" s="1">
        <v>44645</v>
      </c>
      <c r="M3655">
        <v>-21</v>
      </c>
      <c r="N3655" s="8">
        <f t="shared" si="57"/>
        <v>-201600</v>
      </c>
    </row>
    <row r="3656" spans="1:14">
      <c r="A3656" t="s">
        <v>14</v>
      </c>
      <c r="B3656" t="s">
        <v>62</v>
      </c>
      <c r="C3656" t="s">
        <v>99</v>
      </c>
      <c r="D3656">
        <v>803890151</v>
      </c>
      <c r="E3656" s="1">
        <v>44606</v>
      </c>
      <c r="F3656" s="1">
        <v>44606</v>
      </c>
      <c r="G3656">
        <v>6704970451</v>
      </c>
      <c r="H3656">
        <v>222010500</v>
      </c>
      <c r="I3656">
        <v>805.2</v>
      </c>
      <c r="J3656" s="1">
        <v>44667</v>
      </c>
      <c r="K3656">
        <v>660</v>
      </c>
      <c r="L3656" s="1">
        <v>44645</v>
      </c>
      <c r="M3656">
        <v>-22</v>
      </c>
      <c r="N3656" s="8">
        <f t="shared" si="57"/>
        <v>-14520</v>
      </c>
    </row>
    <row r="3657" spans="1:14">
      <c r="A3657" t="s">
        <v>14</v>
      </c>
      <c r="B3657" t="s">
        <v>62</v>
      </c>
      <c r="C3657" t="s">
        <v>500</v>
      </c>
      <c r="D3657">
        <v>422760587</v>
      </c>
      <c r="E3657" s="1">
        <v>44607</v>
      </c>
      <c r="F3657" s="1">
        <v>44607</v>
      </c>
      <c r="G3657">
        <v>6704995150</v>
      </c>
      <c r="H3657">
        <v>2022000010007220</v>
      </c>
      <c r="I3657">
        <v>139519.6</v>
      </c>
      <c r="J3657" s="1">
        <v>44667</v>
      </c>
      <c r="K3657">
        <v>126836</v>
      </c>
      <c r="L3657" s="1">
        <v>44645</v>
      </c>
      <c r="M3657">
        <v>-22</v>
      </c>
      <c r="N3657" s="8">
        <f t="shared" si="57"/>
        <v>-2790392</v>
      </c>
    </row>
    <row r="3658" spans="1:14">
      <c r="A3658" t="s">
        <v>14</v>
      </c>
      <c r="B3658" t="s">
        <v>62</v>
      </c>
      <c r="C3658" t="s">
        <v>525</v>
      </c>
      <c r="D3658">
        <v>4732240967</v>
      </c>
      <c r="E3658" s="1">
        <v>44607</v>
      </c>
      <c r="F3658" s="1">
        <v>44607</v>
      </c>
      <c r="G3658">
        <v>6705000885</v>
      </c>
      <c r="H3658">
        <v>87115214</v>
      </c>
      <c r="I3658">
        <v>7445.63</v>
      </c>
      <c r="J3658" s="1">
        <v>44667</v>
      </c>
      <c r="K3658">
        <v>6768.75</v>
      </c>
      <c r="L3658" s="1">
        <v>44645</v>
      </c>
      <c r="M3658">
        <v>-22</v>
      </c>
      <c r="N3658" s="8">
        <f t="shared" si="57"/>
        <v>-148912.5</v>
      </c>
    </row>
    <row r="3659" spans="1:14">
      <c r="A3659" t="s">
        <v>14</v>
      </c>
      <c r="B3659" t="s">
        <v>62</v>
      </c>
      <c r="C3659" t="s">
        <v>501</v>
      </c>
      <c r="D3659">
        <v>12432150154</v>
      </c>
      <c r="E3659" s="1">
        <v>44607</v>
      </c>
      <c r="F3659" s="1">
        <v>44607</v>
      </c>
      <c r="G3659">
        <v>6705028920</v>
      </c>
      <c r="H3659">
        <v>6000012954</v>
      </c>
      <c r="I3659">
        <v>68.75</v>
      </c>
      <c r="J3659" s="1">
        <v>44667</v>
      </c>
      <c r="K3659">
        <v>62.5</v>
      </c>
      <c r="L3659" s="1">
        <v>44645</v>
      </c>
      <c r="M3659">
        <v>-22</v>
      </c>
      <c r="N3659" s="8">
        <f t="shared" si="57"/>
        <v>-1375</v>
      </c>
    </row>
    <row r="3660" spans="1:14">
      <c r="A3660" t="s">
        <v>14</v>
      </c>
      <c r="B3660" t="s">
        <v>62</v>
      </c>
      <c r="C3660" t="s">
        <v>503</v>
      </c>
      <c r="D3660">
        <v>10051170156</v>
      </c>
      <c r="E3660" s="1">
        <v>44607</v>
      </c>
      <c r="F3660" s="1">
        <v>44607</v>
      </c>
      <c r="G3660">
        <v>6705107261</v>
      </c>
      <c r="H3660">
        <v>931832220</v>
      </c>
      <c r="I3660">
        <v>916.7</v>
      </c>
      <c r="J3660" s="1">
        <v>44667</v>
      </c>
      <c r="K3660">
        <v>833.36</v>
      </c>
      <c r="L3660" s="1">
        <v>44645</v>
      </c>
      <c r="M3660">
        <v>-22</v>
      </c>
      <c r="N3660" s="8">
        <f t="shared" si="57"/>
        <v>-18333.920000000002</v>
      </c>
    </row>
    <row r="3661" spans="1:14">
      <c r="A3661" t="s">
        <v>14</v>
      </c>
      <c r="B3661" t="s">
        <v>62</v>
      </c>
      <c r="C3661" t="s">
        <v>503</v>
      </c>
      <c r="D3661">
        <v>10051170156</v>
      </c>
      <c r="E3661" s="1">
        <v>44607</v>
      </c>
      <c r="F3661" s="1">
        <v>44607</v>
      </c>
      <c r="G3661">
        <v>6705107268</v>
      </c>
      <c r="H3661">
        <v>931832219</v>
      </c>
      <c r="I3661">
        <v>6619.89</v>
      </c>
      <c r="J3661" s="1">
        <v>44667</v>
      </c>
      <c r="K3661">
        <v>6018.08</v>
      </c>
      <c r="L3661" s="1">
        <v>44645</v>
      </c>
      <c r="M3661">
        <v>-22</v>
      </c>
      <c r="N3661" s="8">
        <f t="shared" si="57"/>
        <v>-132397.76000000001</v>
      </c>
    </row>
    <row r="3662" spans="1:14">
      <c r="A3662" t="s">
        <v>14</v>
      </c>
      <c r="B3662" t="s">
        <v>62</v>
      </c>
      <c r="C3662" t="s">
        <v>642</v>
      </c>
      <c r="D3662">
        <v>82130592</v>
      </c>
      <c r="E3662" s="1">
        <v>44607</v>
      </c>
      <c r="F3662" s="1">
        <v>44607</v>
      </c>
      <c r="G3662">
        <v>6705173489</v>
      </c>
      <c r="H3662">
        <v>2003004036</v>
      </c>
      <c r="I3662">
        <v>3667.3</v>
      </c>
      <c r="J3662" s="1">
        <v>44667</v>
      </c>
      <c r="K3662">
        <v>3333.91</v>
      </c>
      <c r="L3662" s="1">
        <v>44645</v>
      </c>
      <c r="M3662">
        <v>-22</v>
      </c>
      <c r="N3662" s="8">
        <f t="shared" si="57"/>
        <v>-73346.01999999999</v>
      </c>
    </row>
    <row r="3663" spans="1:14">
      <c r="A3663" t="s">
        <v>14</v>
      </c>
      <c r="B3663" t="s">
        <v>62</v>
      </c>
      <c r="C3663" t="s">
        <v>642</v>
      </c>
      <c r="D3663">
        <v>82130592</v>
      </c>
      <c r="E3663" s="1">
        <v>44607</v>
      </c>
      <c r="F3663" s="1">
        <v>44607</v>
      </c>
      <c r="G3663">
        <v>6705174236</v>
      </c>
      <c r="H3663">
        <v>2003003961</v>
      </c>
      <c r="I3663">
        <v>106280.24</v>
      </c>
      <c r="J3663" s="1">
        <v>44667</v>
      </c>
      <c r="K3663">
        <v>96618.4</v>
      </c>
      <c r="L3663" s="1">
        <v>44645</v>
      </c>
      <c r="M3663">
        <v>-22</v>
      </c>
      <c r="N3663" s="8">
        <f t="shared" si="57"/>
        <v>-2125604.7999999998</v>
      </c>
    </row>
    <row r="3664" spans="1:14">
      <c r="A3664" t="s">
        <v>14</v>
      </c>
      <c r="B3664" t="s">
        <v>62</v>
      </c>
      <c r="C3664" t="s">
        <v>651</v>
      </c>
      <c r="D3664">
        <v>6324460150</v>
      </c>
      <c r="E3664" s="1">
        <v>44607</v>
      </c>
      <c r="F3664" s="1">
        <v>44607</v>
      </c>
      <c r="G3664">
        <v>6705247929</v>
      </c>
      <c r="H3664">
        <v>2223014247</v>
      </c>
      <c r="I3664">
        <v>26.25</v>
      </c>
      <c r="J3664" s="1">
        <v>44667</v>
      </c>
      <c r="K3664">
        <v>25</v>
      </c>
      <c r="L3664" s="1">
        <v>44645</v>
      </c>
      <c r="M3664">
        <v>-22</v>
      </c>
      <c r="N3664" s="8">
        <f t="shared" si="57"/>
        <v>-550</v>
      </c>
    </row>
    <row r="3665" spans="1:14">
      <c r="A3665" t="s">
        <v>14</v>
      </c>
      <c r="B3665" t="s">
        <v>62</v>
      </c>
      <c r="C3665" t="s">
        <v>140</v>
      </c>
      <c r="D3665">
        <v>2368591208</v>
      </c>
      <c r="E3665" s="1">
        <v>44607</v>
      </c>
      <c r="F3665" s="1">
        <v>44607</v>
      </c>
      <c r="G3665">
        <v>6705329467</v>
      </c>
      <c r="H3665">
        <v>8100282299</v>
      </c>
      <c r="I3665">
        <v>1202.68</v>
      </c>
      <c r="J3665" s="1">
        <v>44667</v>
      </c>
      <c r="K3665">
        <v>985.8</v>
      </c>
      <c r="L3665" s="1">
        <v>44645</v>
      </c>
      <c r="M3665">
        <v>-22</v>
      </c>
      <c r="N3665" s="8">
        <f t="shared" si="57"/>
        <v>-21687.599999999999</v>
      </c>
    </row>
    <row r="3666" spans="1:14">
      <c r="A3666" t="s">
        <v>14</v>
      </c>
      <c r="B3666" t="s">
        <v>62</v>
      </c>
      <c r="C3666" t="s">
        <v>1979</v>
      </c>
      <c r="D3666">
        <v>13445820155</v>
      </c>
      <c r="E3666" s="1">
        <v>44607</v>
      </c>
      <c r="F3666" s="1">
        <v>44607</v>
      </c>
      <c r="G3666">
        <v>6705385654</v>
      </c>
      <c r="H3666">
        <v>2000000463</v>
      </c>
      <c r="I3666">
        <v>425.7</v>
      </c>
      <c r="J3666" s="1">
        <v>44667</v>
      </c>
      <c r="K3666">
        <v>386.99</v>
      </c>
      <c r="L3666" s="1">
        <v>44655</v>
      </c>
      <c r="M3666">
        <v>-12</v>
      </c>
      <c r="N3666" s="8">
        <f t="shared" si="57"/>
        <v>-4643.88</v>
      </c>
    </row>
    <row r="3667" spans="1:14">
      <c r="A3667" t="s">
        <v>14</v>
      </c>
      <c r="B3667" t="s">
        <v>62</v>
      </c>
      <c r="C3667" t="s">
        <v>403</v>
      </c>
      <c r="D3667">
        <v>12792100153</v>
      </c>
      <c r="E3667" s="1">
        <v>44607</v>
      </c>
      <c r="F3667" s="1">
        <v>44607</v>
      </c>
      <c r="G3667">
        <v>6705445675</v>
      </c>
      <c r="H3667">
        <v>22006605</v>
      </c>
      <c r="I3667">
        <v>322.51</v>
      </c>
      <c r="J3667" s="1">
        <v>44667</v>
      </c>
      <c r="K3667">
        <v>264.35000000000002</v>
      </c>
      <c r="L3667" s="1">
        <v>44648</v>
      </c>
      <c r="M3667">
        <v>-19</v>
      </c>
      <c r="N3667" s="8">
        <f t="shared" si="57"/>
        <v>-5022.6500000000005</v>
      </c>
    </row>
    <row r="3668" spans="1:14">
      <c r="A3668" t="s">
        <v>14</v>
      </c>
      <c r="B3668" t="s">
        <v>62</v>
      </c>
      <c r="C3668" t="s">
        <v>403</v>
      </c>
      <c r="D3668">
        <v>12792100153</v>
      </c>
      <c r="E3668" s="1">
        <v>44607</v>
      </c>
      <c r="F3668" s="1">
        <v>44607</v>
      </c>
      <c r="G3668">
        <v>6705468528</v>
      </c>
      <c r="H3668">
        <v>22006706</v>
      </c>
      <c r="I3668">
        <v>1376.97</v>
      </c>
      <c r="J3668" s="1">
        <v>44667</v>
      </c>
      <c r="K3668">
        <v>1128.6600000000001</v>
      </c>
      <c r="L3668" s="1">
        <v>44636</v>
      </c>
      <c r="M3668">
        <v>-31</v>
      </c>
      <c r="N3668" s="8">
        <f t="shared" si="57"/>
        <v>-34988.46</v>
      </c>
    </row>
    <row r="3669" spans="1:14">
      <c r="A3669" t="s">
        <v>14</v>
      </c>
      <c r="B3669" t="s">
        <v>62</v>
      </c>
      <c r="C3669" t="s">
        <v>205</v>
      </c>
      <c r="D3669">
        <v>747170157</v>
      </c>
      <c r="E3669" s="1">
        <v>44607</v>
      </c>
      <c r="F3669" s="1">
        <v>44607</v>
      </c>
      <c r="G3669">
        <v>6705483135</v>
      </c>
      <c r="H3669">
        <v>6752306227</v>
      </c>
      <c r="I3669">
        <v>59121.919999999998</v>
      </c>
      <c r="J3669" s="1">
        <v>44667</v>
      </c>
      <c r="K3669">
        <v>53747.199999999997</v>
      </c>
      <c r="L3669" s="1">
        <v>44645</v>
      </c>
      <c r="M3669">
        <v>-22</v>
      </c>
      <c r="N3669" s="8">
        <f t="shared" si="57"/>
        <v>-1182438.3999999999</v>
      </c>
    </row>
    <row r="3670" spans="1:14">
      <c r="A3670" t="s">
        <v>14</v>
      </c>
      <c r="B3670" t="s">
        <v>62</v>
      </c>
      <c r="C3670" t="s">
        <v>205</v>
      </c>
      <c r="D3670">
        <v>747170157</v>
      </c>
      <c r="E3670" s="1">
        <v>44607</v>
      </c>
      <c r="F3670" s="1">
        <v>44607</v>
      </c>
      <c r="G3670">
        <v>6705484386</v>
      </c>
      <c r="H3670">
        <v>6752306226</v>
      </c>
      <c r="I3670">
        <v>104080.76</v>
      </c>
      <c r="J3670" s="1">
        <v>44667</v>
      </c>
      <c r="K3670">
        <v>94618.87</v>
      </c>
      <c r="L3670" s="1">
        <v>44645</v>
      </c>
      <c r="M3670">
        <v>-22</v>
      </c>
      <c r="N3670" s="8">
        <f t="shared" si="57"/>
        <v>-2081615.14</v>
      </c>
    </row>
    <row r="3671" spans="1:14">
      <c r="A3671" t="s">
        <v>14</v>
      </c>
      <c r="B3671" t="s">
        <v>62</v>
      </c>
      <c r="C3671" t="s">
        <v>98</v>
      </c>
      <c r="D3671">
        <v>3524050238</v>
      </c>
      <c r="E3671" s="1">
        <v>44607</v>
      </c>
      <c r="F3671" s="1">
        <v>44607</v>
      </c>
      <c r="G3671">
        <v>6705542024</v>
      </c>
      <c r="H3671">
        <v>740854318</v>
      </c>
      <c r="I3671">
        <v>858</v>
      </c>
      <c r="J3671" s="1">
        <v>44667</v>
      </c>
      <c r="K3671">
        <v>780</v>
      </c>
      <c r="L3671" s="1">
        <v>44645</v>
      </c>
      <c r="M3671">
        <v>-22</v>
      </c>
      <c r="N3671" s="8">
        <f t="shared" si="57"/>
        <v>-17160</v>
      </c>
    </row>
    <row r="3672" spans="1:14">
      <c r="A3672" t="s">
        <v>14</v>
      </c>
      <c r="B3672" t="s">
        <v>62</v>
      </c>
      <c r="C3672" t="s">
        <v>607</v>
      </c>
      <c r="D3672">
        <v>2774840595</v>
      </c>
      <c r="E3672" s="1">
        <v>44607</v>
      </c>
      <c r="F3672" s="1">
        <v>44607</v>
      </c>
      <c r="G3672">
        <v>6705600619</v>
      </c>
      <c r="H3672">
        <v>9897028425</v>
      </c>
      <c r="I3672">
        <v>2420</v>
      </c>
      <c r="J3672" s="1">
        <v>44667</v>
      </c>
      <c r="K3672">
        <v>2200</v>
      </c>
      <c r="L3672" s="1">
        <v>44651</v>
      </c>
      <c r="M3672">
        <v>-16</v>
      </c>
      <c r="N3672" s="8">
        <f t="shared" si="57"/>
        <v>-35200</v>
      </c>
    </row>
    <row r="3673" spans="1:14">
      <c r="A3673" t="s">
        <v>14</v>
      </c>
      <c r="B3673" t="s">
        <v>62</v>
      </c>
      <c r="C3673" t="s">
        <v>607</v>
      </c>
      <c r="D3673">
        <v>2774840595</v>
      </c>
      <c r="E3673" s="1">
        <v>44607</v>
      </c>
      <c r="F3673" s="1">
        <v>44607</v>
      </c>
      <c r="G3673">
        <v>6705613264</v>
      </c>
      <c r="H3673">
        <v>9897028426</v>
      </c>
      <c r="I3673">
        <v>60134.720000000001</v>
      </c>
      <c r="J3673" s="1">
        <v>44667</v>
      </c>
      <c r="K3673">
        <v>54667.92</v>
      </c>
      <c r="L3673" s="1">
        <v>44651</v>
      </c>
      <c r="M3673">
        <v>-16</v>
      </c>
      <c r="N3673" s="8">
        <f t="shared" si="57"/>
        <v>-874686.72</v>
      </c>
    </row>
    <row r="3674" spans="1:14">
      <c r="A3674" t="s">
        <v>14</v>
      </c>
      <c r="B3674" t="s">
        <v>62</v>
      </c>
      <c r="C3674" t="s">
        <v>111</v>
      </c>
      <c r="D3674">
        <v>492340583</v>
      </c>
      <c r="E3674" s="1">
        <v>44607</v>
      </c>
      <c r="F3674" s="1">
        <v>44607</v>
      </c>
      <c r="G3674">
        <v>6706024774</v>
      </c>
      <c r="H3674">
        <v>22019378</v>
      </c>
      <c r="I3674">
        <v>2920.68</v>
      </c>
      <c r="J3674" s="1">
        <v>44667</v>
      </c>
      <c r="K3674">
        <v>2394</v>
      </c>
      <c r="L3674" s="1">
        <v>44645</v>
      </c>
      <c r="M3674">
        <v>-22</v>
      </c>
      <c r="N3674" s="8">
        <f t="shared" si="57"/>
        <v>-52668</v>
      </c>
    </row>
    <row r="3675" spans="1:14">
      <c r="A3675" t="s">
        <v>14</v>
      </c>
      <c r="B3675" t="s">
        <v>62</v>
      </c>
      <c r="C3675" t="s">
        <v>571</v>
      </c>
      <c r="D3675">
        <v>6754140157</v>
      </c>
      <c r="E3675" s="1">
        <v>44607</v>
      </c>
      <c r="F3675" s="1">
        <v>44607</v>
      </c>
      <c r="G3675">
        <v>6706106813</v>
      </c>
      <c r="H3675" t="s">
        <v>1980</v>
      </c>
      <c r="I3675">
        <v>3193.96</v>
      </c>
      <c r="J3675" s="1">
        <v>44667</v>
      </c>
      <c r="K3675">
        <v>2618</v>
      </c>
      <c r="L3675" s="1">
        <v>44634</v>
      </c>
      <c r="M3675">
        <v>-33</v>
      </c>
      <c r="N3675" s="8">
        <f t="shared" si="57"/>
        <v>-86394</v>
      </c>
    </row>
    <row r="3676" spans="1:14">
      <c r="A3676" t="s">
        <v>14</v>
      </c>
      <c r="B3676" t="s">
        <v>62</v>
      </c>
      <c r="C3676" t="s">
        <v>676</v>
      </c>
      <c r="D3676">
        <v>967900325</v>
      </c>
      <c r="E3676" s="1">
        <v>44607</v>
      </c>
      <c r="F3676" s="1">
        <v>44607</v>
      </c>
      <c r="G3676">
        <v>6706323296</v>
      </c>
      <c r="H3676" t="s">
        <v>1611</v>
      </c>
      <c r="I3676">
        <v>34160</v>
      </c>
      <c r="J3676" s="1">
        <v>44667</v>
      </c>
      <c r="K3676">
        <v>28000</v>
      </c>
      <c r="L3676" s="1">
        <v>44645</v>
      </c>
      <c r="M3676">
        <v>-22</v>
      </c>
      <c r="N3676" s="8">
        <f t="shared" si="57"/>
        <v>-616000</v>
      </c>
    </row>
    <row r="3677" spans="1:14">
      <c r="A3677" t="s">
        <v>14</v>
      </c>
      <c r="B3677" t="s">
        <v>62</v>
      </c>
      <c r="C3677" t="s">
        <v>382</v>
      </c>
      <c r="D3677">
        <v>10852890150</v>
      </c>
      <c r="E3677" s="1">
        <v>44607</v>
      </c>
      <c r="F3677" s="1">
        <v>44607</v>
      </c>
      <c r="G3677">
        <v>6706377480</v>
      </c>
      <c r="H3677">
        <v>5916096733</v>
      </c>
      <c r="I3677">
        <v>676.05</v>
      </c>
      <c r="J3677" s="1">
        <v>44667</v>
      </c>
      <c r="K3677">
        <v>554.14</v>
      </c>
      <c r="L3677" s="1">
        <v>44645</v>
      </c>
      <c r="M3677">
        <v>-22</v>
      </c>
      <c r="N3677" s="8">
        <f t="shared" si="57"/>
        <v>-12191.08</v>
      </c>
    </row>
    <row r="3678" spans="1:14">
      <c r="A3678" t="s">
        <v>14</v>
      </c>
      <c r="B3678" t="s">
        <v>62</v>
      </c>
      <c r="C3678" t="s">
        <v>646</v>
      </c>
      <c r="D3678">
        <v>4947170967</v>
      </c>
      <c r="E3678" s="1">
        <v>44607</v>
      </c>
      <c r="F3678" s="1">
        <v>44607</v>
      </c>
      <c r="G3678">
        <v>6706402706</v>
      </c>
      <c r="H3678">
        <v>2202203162</v>
      </c>
      <c r="I3678">
        <v>4028.48</v>
      </c>
      <c r="J3678" s="1">
        <v>44667</v>
      </c>
      <c r="K3678">
        <v>3662.25</v>
      </c>
      <c r="L3678" s="1">
        <v>44645</v>
      </c>
      <c r="M3678">
        <v>-22</v>
      </c>
      <c r="N3678" s="8">
        <f t="shared" si="57"/>
        <v>-80569.5</v>
      </c>
    </row>
    <row r="3679" spans="1:14">
      <c r="A3679" t="s">
        <v>14</v>
      </c>
      <c r="B3679" t="s">
        <v>62</v>
      </c>
      <c r="C3679" t="s">
        <v>509</v>
      </c>
      <c r="D3679">
        <v>399800580</v>
      </c>
      <c r="E3679" s="1">
        <v>44607</v>
      </c>
      <c r="F3679" s="1">
        <v>44607</v>
      </c>
      <c r="G3679">
        <v>6706618147</v>
      </c>
      <c r="H3679">
        <v>3202203115</v>
      </c>
      <c r="I3679">
        <v>19986.47</v>
      </c>
      <c r="J3679" s="1">
        <v>44667</v>
      </c>
      <c r="K3679">
        <v>18169.52</v>
      </c>
      <c r="L3679" s="1">
        <v>44645</v>
      </c>
      <c r="M3679">
        <v>-22</v>
      </c>
      <c r="N3679" s="8">
        <f t="shared" si="57"/>
        <v>-399729.44</v>
      </c>
    </row>
    <row r="3680" spans="1:14">
      <c r="A3680" t="s">
        <v>14</v>
      </c>
      <c r="B3680" t="s">
        <v>62</v>
      </c>
      <c r="C3680" t="s">
        <v>190</v>
      </c>
      <c r="D3680">
        <v>9412650153</v>
      </c>
      <c r="E3680" s="1">
        <v>44607</v>
      </c>
      <c r="F3680" s="1">
        <v>44607</v>
      </c>
      <c r="G3680">
        <v>6706656076</v>
      </c>
      <c r="H3680" t="s">
        <v>1981</v>
      </c>
      <c r="I3680">
        <v>2734.02</v>
      </c>
      <c r="J3680" s="1">
        <v>44667</v>
      </c>
      <c r="K3680">
        <v>2241</v>
      </c>
      <c r="L3680" s="1">
        <v>44645</v>
      </c>
      <c r="M3680">
        <v>-22</v>
      </c>
      <c r="N3680" s="8">
        <f t="shared" si="57"/>
        <v>-49302</v>
      </c>
    </row>
    <row r="3681" spans="1:14">
      <c r="A3681" t="s">
        <v>14</v>
      </c>
      <c r="B3681" t="s">
        <v>62</v>
      </c>
      <c r="C3681" t="s">
        <v>672</v>
      </c>
      <c r="D3681">
        <v>10128980157</v>
      </c>
      <c r="E3681" s="1">
        <v>44607</v>
      </c>
      <c r="F3681" s="1">
        <v>44607</v>
      </c>
      <c r="G3681">
        <v>6707098716</v>
      </c>
      <c r="H3681" t="s">
        <v>1982</v>
      </c>
      <c r="I3681">
        <v>3413.85</v>
      </c>
      <c r="J3681" s="1">
        <v>44667</v>
      </c>
      <c r="K3681">
        <v>3103.5</v>
      </c>
      <c r="L3681" s="1">
        <v>44645</v>
      </c>
      <c r="M3681">
        <v>-22</v>
      </c>
      <c r="N3681" s="8">
        <f t="shared" si="57"/>
        <v>-68277</v>
      </c>
    </row>
    <row r="3682" spans="1:14">
      <c r="A3682" t="s">
        <v>14</v>
      </c>
      <c r="B3682" t="s">
        <v>62</v>
      </c>
      <c r="C3682" t="s">
        <v>108</v>
      </c>
      <c r="D3682">
        <v>2006400960</v>
      </c>
      <c r="E3682" s="1">
        <v>44607</v>
      </c>
      <c r="F3682" s="1">
        <v>44607</v>
      </c>
      <c r="G3682">
        <v>6707118964</v>
      </c>
      <c r="H3682">
        <v>1604627</v>
      </c>
      <c r="I3682">
        <v>12480.6</v>
      </c>
      <c r="J3682" s="1">
        <v>44667</v>
      </c>
      <c r="K3682">
        <v>10230</v>
      </c>
      <c r="L3682" s="1">
        <v>44707</v>
      </c>
      <c r="M3682">
        <v>40</v>
      </c>
      <c r="N3682" s="8">
        <f t="shared" si="57"/>
        <v>409200</v>
      </c>
    </row>
    <row r="3683" spans="1:14">
      <c r="A3683" t="s">
        <v>14</v>
      </c>
      <c r="B3683" t="s">
        <v>62</v>
      </c>
      <c r="C3683" t="s">
        <v>108</v>
      </c>
      <c r="D3683">
        <v>2006400960</v>
      </c>
      <c r="E3683" s="1">
        <v>44607</v>
      </c>
      <c r="F3683" s="1">
        <v>44607</v>
      </c>
      <c r="G3683">
        <v>6707119092</v>
      </c>
      <c r="H3683">
        <v>1604628</v>
      </c>
      <c r="I3683">
        <v>19011.66</v>
      </c>
      <c r="J3683" s="1">
        <v>44667</v>
      </c>
      <c r="K3683">
        <v>15583.33</v>
      </c>
      <c r="L3683" s="1">
        <v>44707</v>
      </c>
      <c r="M3683">
        <v>40</v>
      </c>
      <c r="N3683" s="8">
        <f t="shared" si="57"/>
        <v>623333.19999999995</v>
      </c>
    </row>
    <row r="3684" spans="1:14">
      <c r="A3684" t="s">
        <v>14</v>
      </c>
      <c r="B3684" t="s">
        <v>62</v>
      </c>
      <c r="C3684" t="s">
        <v>226</v>
      </c>
      <c r="D3684">
        <v>5849130157</v>
      </c>
      <c r="E3684" s="1">
        <v>44607</v>
      </c>
      <c r="F3684" s="1">
        <v>44607</v>
      </c>
      <c r="G3684">
        <v>6707137843</v>
      </c>
      <c r="H3684" s="3" t="s">
        <v>1983</v>
      </c>
      <c r="I3684">
        <v>14713.6</v>
      </c>
      <c r="J3684" s="1">
        <v>44667</v>
      </c>
      <c r="K3684">
        <v>13376</v>
      </c>
      <c r="L3684" s="1">
        <v>44645</v>
      </c>
      <c r="M3684">
        <v>-22</v>
      </c>
      <c r="N3684" s="8">
        <f t="shared" si="57"/>
        <v>-294272</v>
      </c>
    </row>
    <row r="3685" spans="1:14">
      <c r="A3685" t="s">
        <v>14</v>
      </c>
      <c r="B3685" t="s">
        <v>62</v>
      </c>
      <c r="C3685" t="s">
        <v>556</v>
      </c>
      <c r="D3685">
        <v>11164410018</v>
      </c>
      <c r="E3685" s="1">
        <v>44607</v>
      </c>
      <c r="F3685" s="1">
        <v>44607</v>
      </c>
      <c r="G3685">
        <v>6707149836</v>
      </c>
      <c r="H3685">
        <v>1800073792</v>
      </c>
      <c r="I3685">
        <v>2553.38</v>
      </c>
      <c r="J3685" s="1">
        <v>44667</v>
      </c>
      <c r="K3685">
        <v>2455.17</v>
      </c>
      <c r="L3685" s="1">
        <v>44679</v>
      </c>
      <c r="M3685">
        <v>12</v>
      </c>
      <c r="N3685" s="8">
        <f t="shared" si="57"/>
        <v>29462.04</v>
      </c>
    </row>
    <row r="3686" spans="1:14">
      <c r="A3686" t="s">
        <v>14</v>
      </c>
      <c r="B3686" t="s">
        <v>62</v>
      </c>
      <c r="C3686" t="s">
        <v>108</v>
      </c>
      <c r="D3686">
        <v>2006400960</v>
      </c>
      <c r="E3686" s="1">
        <v>44607</v>
      </c>
      <c r="F3686" s="1">
        <v>44607</v>
      </c>
      <c r="G3686">
        <v>6707218043</v>
      </c>
      <c r="H3686">
        <v>1605190</v>
      </c>
      <c r="I3686">
        <v>97.6</v>
      </c>
      <c r="J3686" s="1">
        <v>44667</v>
      </c>
      <c r="K3686">
        <v>80</v>
      </c>
      <c r="L3686" s="1">
        <v>44623</v>
      </c>
      <c r="M3686">
        <v>-44</v>
      </c>
      <c r="N3686" s="8">
        <f t="shared" si="57"/>
        <v>-3520</v>
      </c>
    </row>
    <row r="3687" spans="1:14">
      <c r="A3687" t="s">
        <v>14</v>
      </c>
      <c r="B3687" t="s">
        <v>62</v>
      </c>
      <c r="C3687" t="s">
        <v>108</v>
      </c>
      <c r="D3687">
        <v>2006400960</v>
      </c>
      <c r="E3687" s="1">
        <v>44607</v>
      </c>
      <c r="F3687" s="1">
        <v>44607</v>
      </c>
      <c r="G3687">
        <v>6707218093</v>
      </c>
      <c r="H3687">
        <v>1605191</v>
      </c>
      <c r="I3687">
        <v>97.6</v>
      </c>
      <c r="J3687" s="1">
        <v>44667</v>
      </c>
      <c r="K3687">
        <v>80</v>
      </c>
      <c r="L3687" s="1">
        <v>44631</v>
      </c>
      <c r="M3687">
        <v>-36</v>
      </c>
      <c r="N3687" s="8">
        <f t="shared" si="57"/>
        <v>-2880</v>
      </c>
    </row>
    <row r="3688" spans="1:14">
      <c r="A3688" t="s">
        <v>14</v>
      </c>
      <c r="B3688" t="s">
        <v>62</v>
      </c>
      <c r="C3688" t="s">
        <v>108</v>
      </c>
      <c r="D3688">
        <v>2006400960</v>
      </c>
      <c r="E3688" s="1">
        <v>44607</v>
      </c>
      <c r="F3688" s="1">
        <v>44607</v>
      </c>
      <c r="G3688">
        <v>6707218215</v>
      </c>
      <c r="H3688">
        <v>1605192</v>
      </c>
      <c r="I3688">
        <v>43.92</v>
      </c>
      <c r="J3688" s="1">
        <v>44667</v>
      </c>
      <c r="K3688">
        <v>36</v>
      </c>
      <c r="L3688" s="1">
        <v>44832</v>
      </c>
      <c r="M3688">
        <v>165</v>
      </c>
      <c r="N3688" s="8">
        <f t="shared" si="57"/>
        <v>5940</v>
      </c>
    </row>
    <row r="3689" spans="1:14">
      <c r="A3689" t="s">
        <v>14</v>
      </c>
      <c r="B3689" t="s">
        <v>62</v>
      </c>
      <c r="C3689" t="s">
        <v>108</v>
      </c>
      <c r="D3689">
        <v>2006400960</v>
      </c>
      <c r="E3689" s="1">
        <v>44607</v>
      </c>
      <c r="F3689" s="1">
        <v>44607</v>
      </c>
      <c r="G3689">
        <v>6707218331</v>
      </c>
      <c r="H3689">
        <v>1605193</v>
      </c>
      <c r="I3689">
        <v>97.6</v>
      </c>
      <c r="J3689" s="1">
        <v>44667</v>
      </c>
      <c r="K3689">
        <v>80</v>
      </c>
      <c r="L3689" s="1">
        <v>44623</v>
      </c>
      <c r="M3689">
        <v>-44</v>
      </c>
      <c r="N3689" s="8">
        <f t="shared" si="57"/>
        <v>-3520</v>
      </c>
    </row>
    <row r="3690" spans="1:14">
      <c r="A3690" t="s">
        <v>14</v>
      </c>
      <c r="B3690" t="s">
        <v>62</v>
      </c>
      <c r="C3690" t="s">
        <v>108</v>
      </c>
      <c r="D3690">
        <v>2006400960</v>
      </c>
      <c r="E3690" s="1">
        <v>44607</v>
      </c>
      <c r="F3690" s="1">
        <v>44607</v>
      </c>
      <c r="G3690">
        <v>6707218372</v>
      </c>
      <c r="H3690">
        <v>1605194</v>
      </c>
      <c r="I3690">
        <v>87.84</v>
      </c>
      <c r="J3690" s="1">
        <v>44667</v>
      </c>
      <c r="K3690">
        <v>72</v>
      </c>
      <c r="L3690" s="1">
        <v>44893</v>
      </c>
      <c r="M3690">
        <v>226</v>
      </c>
      <c r="N3690" s="8">
        <f t="shared" si="57"/>
        <v>16272</v>
      </c>
    </row>
    <row r="3691" spans="1:14">
      <c r="A3691" t="s">
        <v>14</v>
      </c>
      <c r="B3691" t="s">
        <v>62</v>
      </c>
      <c r="C3691" t="s">
        <v>108</v>
      </c>
      <c r="D3691">
        <v>2006400960</v>
      </c>
      <c r="E3691" s="1">
        <v>44607</v>
      </c>
      <c r="F3691" s="1">
        <v>44607</v>
      </c>
      <c r="G3691">
        <v>6707218483</v>
      </c>
      <c r="H3691">
        <v>1605195</v>
      </c>
      <c r="I3691">
        <v>97.6</v>
      </c>
      <c r="J3691" s="1">
        <v>44667</v>
      </c>
      <c r="K3691">
        <v>80</v>
      </c>
      <c r="L3691" s="1">
        <v>44631</v>
      </c>
      <c r="M3691">
        <v>-36</v>
      </c>
      <c r="N3691" s="8">
        <f t="shared" si="57"/>
        <v>-2880</v>
      </c>
    </row>
    <row r="3692" spans="1:14">
      <c r="A3692" t="s">
        <v>14</v>
      </c>
      <c r="B3692" t="s">
        <v>62</v>
      </c>
      <c r="C3692" t="s">
        <v>108</v>
      </c>
      <c r="D3692">
        <v>2006400960</v>
      </c>
      <c r="E3692" s="1">
        <v>44607</v>
      </c>
      <c r="F3692" s="1">
        <v>44607</v>
      </c>
      <c r="G3692">
        <v>6707218533</v>
      </c>
      <c r="H3692">
        <v>1605196</v>
      </c>
      <c r="I3692">
        <v>97.6</v>
      </c>
      <c r="J3692" s="1">
        <v>44667</v>
      </c>
      <c r="K3692">
        <v>80</v>
      </c>
      <c r="L3692" s="1">
        <v>44631</v>
      </c>
      <c r="M3692">
        <v>-36</v>
      </c>
      <c r="N3692" s="8">
        <f t="shared" si="57"/>
        <v>-2880</v>
      </c>
    </row>
    <row r="3693" spans="1:14">
      <c r="A3693" t="s">
        <v>14</v>
      </c>
      <c r="B3693" t="s">
        <v>62</v>
      </c>
      <c r="C3693" t="s">
        <v>108</v>
      </c>
      <c r="D3693">
        <v>2006400960</v>
      </c>
      <c r="E3693" s="1">
        <v>44607</v>
      </c>
      <c r="F3693" s="1">
        <v>44607</v>
      </c>
      <c r="G3693">
        <v>6707218624</v>
      </c>
      <c r="H3693">
        <v>1605197</v>
      </c>
      <c r="I3693">
        <v>43.92</v>
      </c>
      <c r="J3693" s="1">
        <v>44667</v>
      </c>
      <c r="K3693">
        <v>36</v>
      </c>
      <c r="L3693" s="1">
        <v>44832</v>
      </c>
      <c r="M3693">
        <v>165</v>
      </c>
      <c r="N3693" s="8">
        <f t="shared" si="57"/>
        <v>5940</v>
      </c>
    </row>
    <row r="3694" spans="1:14">
      <c r="A3694" t="s">
        <v>14</v>
      </c>
      <c r="B3694" t="s">
        <v>62</v>
      </c>
      <c r="C3694" t="s">
        <v>108</v>
      </c>
      <c r="D3694">
        <v>2006400960</v>
      </c>
      <c r="E3694" s="1">
        <v>44607</v>
      </c>
      <c r="F3694" s="1">
        <v>44607</v>
      </c>
      <c r="G3694">
        <v>6707218648</v>
      </c>
      <c r="H3694">
        <v>1605198</v>
      </c>
      <c r="I3694">
        <v>43.92</v>
      </c>
      <c r="J3694" s="1">
        <v>44667</v>
      </c>
      <c r="K3694">
        <v>36</v>
      </c>
      <c r="L3694" s="1">
        <v>44893</v>
      </c>
      <c r="M3694">
        <v>226</v>
      </c>
      <c r="N3694" s="8">
        <f t="shared" si="57"/>
        <v>8136</v>
      </c>
    </row>
    <row r="3695" spans="1:14">
      <c r="A3695" t="s">
        <v>14</v>
      </c>
      <c r="B3695" t="s">
        <v>62</v>
      </c>
      <c r="C3695" t="s">
        <v>108</v>
      </c>
      <c r="D3695">
        <v>2006400960</v>
      </c>
      <c r="E3695" s="1">
        <v>44607</v>
      </c>
      <c r="F3695" s="1">
        <v>44607</v>
      </c>
      <c r="G3695">
        <v>6707219074</v>
      </c>
      <c r="H3695">
        <v>1605199</v>
      </c>
      <c r="I3695">
        <v>43.92</v>
      </c>
      <c r="J3695" s="1">
        <v>44667</v>
      </c>
      <c r="K3695">
        <v>36</v>
      </c>
      <c r="L3695" s="1">
        <v>44893</v>
      </c>
      <c r="M3695">
        <v>226</v>
      </c>
      <c r="N3695" s="8">
        <f t="shared" si="57"/>
        <v>8136</v>
      </c>
    </row>
    <row r="3696" spans="1:14">
      <c r="A3696" t="s">
        <v>14</v>
      </c>
      <c r="B3696" t="s">
        <v>62</v>
      </c>
      <c r="C3696" t="s">
        <v>108</v>
      </c>
      <c r="D3696">
        <v>2006400960</v>
      </c>
      <c r="E3696" s="1">
        <v>44607</v>
      </c>
      <c r="F3696" s="1">
        <v>44607</v>
      </c>
      <c r="G3696">
        <v>6707219116</v>
      </c>
      <c r="H3696">
        <v>1605200</v>
      </c>
      <c r="I3696">
        <v>97.6</v>
      </c>
      <c r="J3696" s="1">
        <v>44667</v>
      </c>
      <c r="K3696">
        <v>80</v>
      </c>
      <c r="L3696" s="1">
        <v>44631</v>
      </c>
      <c r="M3696">
        <v>-36</v>
      </c>
      <c r="N3696" s="8">
        <f t="shared" si="57"/>
        <v>-2880</v>
      </c>
    </row>
    <row r="3697" spans="1:14">
      <c r="A3697" t="s">
        <v>14</v>
      </c>
      <c r="B3697" t="s">
        <v>62</v>
      </c>
      <c r="C3697" t="s">
        <v>108</v>
      </c>
      <c r="D3697">
        <v>2006400960</v>
      </c>
      <c r="E3697" s="1">
        <v>44607</v>
      </c>
      <c r="F3697" s="1">
        <v>44607</v>
      </c>
      <c r="G3697">
        <v>6707219273</v>
      </c>
      <c r="H3697">
        <v>1605201</v>
      </c>
      <c r="I3697">
        <v>43.92</v>
      </c>
      <c r="J3697" s="1">
        <v>44667</v>
      </c>
      <c r="K3697">
        <v>36</v>
      </c>
      <c r="L3697" s="1">
        <v>44893</v>
      </c>
      <c r="M3697">
        <v>226</v>
      </c>
      <c r="N3697" s="8">
        <f t="shared" si="57"/>
        <v>8136</v>
      </c>
    </row>
    <row r="3698" spans="1:14">
      <c r="A3698" t="s">
        <v>14</v>
      </c>
      <c r="B3698" t="s">
        <v>62</v>
      </c>
      <c r="C3698" t="s">
        <v>108</v>
      </c>
      <c r="D3698">
        <v>2006400960</v>
      </c>
      <c r="E3698" s="1">
        <v>44607</v>
      </c>
      <c r="F3698" s="1">
        <v>44607</v>
      </c>
      <c r="G3698">
        <v>6707220225</v>
      </c>
      <c r="H3698">
        <v>1605210</v>
      </c>
      <c r="I3698">
        <v>592.79999999999995</v>
      </c>
      <c r="J3698" s="1">
        <v>44667</v>
      </c>
      <c r="K3698">
        <v>570</v>
      </c>
      <c r="L3698" s="1">
        <v>44832</v>
      </c>
      <c r="M3698">
        <v>165</v>
      </c>
      <c r="N3698" s="8">
        <f t="shared" si="57"/>
        <v>94050</v>
      </c>
    </row>
    <row r="3699" spans="1:14">
      <c r="A3699" t="s">
        <v>14</v>
      </c>
      <c r="B3699" t="s">
        <v>62</v>
      </c>
      <c r="C3699" t="s">
        <v>108</v>
      </c>
      <c r="D3699">
        <v>2006400960</v>
      </c>
      <c r="E3699" s="1">
        <v>44607</v>
      </c>
      <c r="F3699" s="1">
        <v>44607</v>
      </c>
      <c r="G3699">
        <v>6707223158</v>
      </c>
      <c r="H3699">
        <v>1605221</v>
      </c>
      <c r="I3699">
        <v>263.52</v>
      </c>
      <c r="J3699" s="1">
        <v>44667</v>
      </c>
      <c r="K3699">
        <v>216</v>
      </c>
      <c r="L3699" s="1">
        <v>44631</v>
      </c>
      <c r="M3699">
        <v>-36</v>
      </c>
      <c r="N3699" s="8">
        <f t="shared" si="57"/>
        <v>-7776</v>
      </c>
    </row>
    <row r="3700" spans="1:14">
      <c r="A3700" t="s">
        <v>14</v>
      </c>
      <c r="B3700" t="s">
        <v>62</v>
      </c>
      <c r="C3700" t="s">
        <v>108</v>
      </c>
      <c r="D3700">
        <v>2006400960</v>
      </c>
      <c r="E3700" s="1">
        <v>44607</v>
      </c>
      <c r="F3700" s="1">
        <v>44607</v>
      </c>
      <c r="G3700">
        <v>6707226197</v>
      </c>
      <c r="H3700">
        <v>1605238</v>
      </c>
      <c r="I3700">
        <v>2994.26</v>
      </c>
      <c r="J3700" s="1">
        <v>44667</v>
      </c>
      <c r="K3700">
        <v>2879.1</v>
      </c>
      <c r="L3700" s="1">
        <v>44832</v>
      </c>
      <c r="M3700">
        <v>165</v>
      </c>
      <c r="N3700" s="8">
        <f t="shared" si="57"/>
        <v>475051.5</v>
      </c>
    </row>
    <row r="3701" spans="1:14">
      <c r="A3701" t="s">
        <v>14</v>
      </c>
      <c r="B3701" t="s">
        <v>62</v>
      </c>
      <c r="C3701" t="s">
        <v>108</v>
      </c>
      <c r="D3701">
        <v>2006400960</v>
      </c>
      <c r="E3701" s="1">
        <v>44607</v>
      </c>
      <c r="F3701" s="1">
        <v>44607</v>
      </c>
      <c r="G3701">
        <v>6707228309</v>
      </c>
      <c r="H3701">
        <v>1605253</v>
      </c>
      <c r="I3701">
        <v>1602.64</v>
      </c>
      <c r="J3701" s="1">
        <v>44667</v>
      </c>
      <c r="K3701">
        <v>1541</v>
      </c>
      <c r="L3701" s="1">
        <v>44832</v>
      </c>
      <c r="M3701">
        <v>165</v>
      </c>
      <c r="N3701" s="8">
        <f t="shared" si="57"/>
        <v>254265</v>
      </c>
    </row>
    <row r="3702" spans="1:14">
      <c r="A3702" t="s">
        <v>14</v>
      </c>
      <c r="B3702" t="s">
        <v>62</v>
      </c>
      <c r="C3702" t="s">
        <v>108</v>
      </c>
      <c r="D3702">
        <v>2006400960</v>
      </c>
      <c r="E3702" s="1">
        <v>44607</v>
      </c>
      <c r="F3702" s="1">
        <v>44607</v>
      </c>
      <c r="G3702">
        <v>6707228577</v>
      </c>
      <c r="H3702">
        <v>1605254</v>
      </c>
      <c r="I3702">
        <v>953.64</v>
      </c>
      <c r="J3702" s="1">
        <v>44667</v>
      </c>
      <c r="K3702">
        <v>916.96</v>
      </c>
      <c r="L3702" s="1">
        <v>44631</v>
      </c>
      <c r="M3702">
        <v>-36</v>
      </c>
      <c r="N3702" s="8">
        <f t="shared" si="57"/>
        <v>-33010.559999999998</v>
      </c>
    </row>
    <row r="3703" spans="1:14">
      <c r="A3703" t="s">
        <v>14</v>
      </c>
      <c r="B3703" t="s">
        <v>62</v>
      </c>
      <c r="C3703" t="s">
        <v>108</v>
      </c>
      <c r="D3703">
        <v>2006400960</v>
      </c>
      <c r="E3703" s="1">
        <v>44607</v>
      </c>
      <c r="F3703" s="1">
        <v>44607</v>
      </c>
      <c r="G3703">
        <v>6707231640</v>
      </c>
      <c r="H3703">
        <v>1605272</v>
      </c>
      <c r="I3703">
        <v>256.26</v>
      </c>
      <c r="J3703" s="1">
        <v>44667</v>
      </c>
      <c r="K3703">
        <v>246.4</v>
      </c>
      <c r="L3703" s="1">
        <v>44631</v>
      </c>
      <c r="M3703">
        <v>-36</v>
      </c>
      <c r="N3703" s="8">
        <f t="shared" si="57"/>
        <v>-8870.4</v>
      </c>
    </row>
    <row r="3704" spans="1:14">
      <c r="A3704" t="s">
        <v>14</v>
      </c>
      <c r="B3704" t="s">
        <v>62</v>
      </c>
      <c r="C3704" t="s">
        <v>108</v>
      </c>
      <c r="D3704">
        <v>2006400960</v>
      </c>
      <c r="E3704" s="1">
        <v>44607</v>
      </c>
      <c r="F3704" s="1">
        <v>44607</v>
      </c>
      <c r="G3704">
        <v>6707233519</v>
      </c>
      <c r="H3704">
        <v>1605276</v>
      </c>
      <c r="I3704">
        <v>175.68</v>
      </c>
      <c r="J3704" s="1">
        <v>44667</v>
      </c>
      <c r="K3704">
        <v>144</v>
      </c>
      <c r="L3704" s="1">
        <v>44631</v>
      </c>
      <c r="M3704">
        <v>-36</v>
      </c>
      <c r="N3704" s="8">
        <f t="shared" si="57"/>
        <v>-5184</v>
      </c>
    </row>
    <row r="3705" spans="1:14">
      <c r="A3705" t="s">
        <v>14</v>
      </c>
      <c r="B3705" t="s">
        <v>62</v>
      </c>
      <c r="C3705" t="s">
        <v>108</v>
      </c>
      <c r="D3705">
        <v>2006400960</v>
      </c>
      <c r="E3705" s="1">
        <v>44607</v>
      </c>
      <c r="F3705" s="1">
        <v>44607</v>
      </c>
      <c r="G3705">
        <v>6707240403</v>
      </c>
      <c r="H3705">
        <v>1605322</v>
      </c>
      <c r="I3705">
        <v>918.86</v>
      </c>
      <c r="J3705" s="1">
        <v>44667</v>
      </c>
      <c r="K3705">
        <v>883.52</v>
      </c>
      <c r="L3705" s="1">
        <v>44631</v>
      </c>
      <c r="M3705">
        <v>-36</v>
      </c>
      <c r="N3705" s="8">
        <f t="shared" si="57"/>
        <v>-31806.720000000001</v>
      </c>
    </row>
    <row r="3706" spans="1:14">
      <c r="A3706" t="s">
        <v>14</v>
      </c>
      <c r="B3706" t="s">
        <v>62</v>
      </c>
      <c r="C3706" t="s">
        <v>108</v>
      </c>
      <c r="D3706">
        <v>2006400960</v>
      </c>
      <c r="E3706" s="1">
        <v>44607</v>
      </c>
      <c r="F3706" s="1">
        <v>44607</v>
      </c>
      <c r="G3706">
        <v>6707241957</v>
      </c>
      <c r="H3706">
        <v>1605326</v>
      </c>
      <c r="I3706">
        <v>2449.1999999999998</v>
      </c>
      <c r="J3706" s="1">
        <v>44667</v>
      </c>
      <c r="K3706">
        <v>2355</v>
      </c>
      <c r="L3706" s="1">
        <v>44832</v>
      </c>
      <c r="M3706">
        <v>165</v>
      </c>
      <c r="N3706" s="8">
        <f t="shared" si="57"/>
        <v>388575</v>
      </c>
    </row>
    <row r="3707" spans="1:14">
      <c r="A3707" t="s">
        <v>14</v>
      </c>
      <c r="B3707" t="s">
        <v>62</v>
      </c>
      <c r="C3707" t="s">
        <v>108</v>
      </c>
      <c r="D3707">
        <v>2006400960</v>
      </c>
      <c r="E3707" s="1">
        <v>44607</v>
      </c>
      <c r="F3707" s="1">
        <v>44607</v>
      </c>
      <c r="G3707">
        <v>6707242468</v>
      </c>
      <c r="H3707">
        <v>1605327</v>
      </c>
      <c r="I3707">
        <v>356.01</v>
      </c>
      <c r="J3707" s="1">
        <v>44667</v>
      </c>
      <c r="K3707">
        <v>342.32</v>
      </c>
      <c r="L3707" s="1">
        <v>44832</v>
      </c>
      <c r="M3707">
        <v>165</v>
      </c>
      <c r="N3707" s="8">
        <f t="shared" si="57"/>
        <v>56482.799999999996</v>
      </c>
    </row>
    <row r="3708" spans="1:14">
      <c r="A3708" t="s">
        <v>14</v>
      </c>
      <c r="B3708" t="s">
        <v>62</v>
      </c>
      <c r="C3708" t="s">
        <v>108</v>
      </c>
      <c r="D3708">
        <v>2006400960</v>
      </c>
      <c r="E3708" s="1">
        <v>44607</v>
      </c>
      <c r="F3708" s="1">
        <v>44607</v>
      </c>
      <c r="G3708">
        <v>6707243023</v>
      </c>
      <c r="H3708">
        <v>1605329</v>
      </c>
      <c r="I3708">
        <v>3398.62</v>
      </c>
      <c r="J3708" s="1">
        <v>44667</v>
      </c>
      <c r="K3708">
        <v>3267.9</v>
      </c>
      <c r="L3708" s="1">
        <v>44832</v>
      </c>
      <c r="M3708">
        <v>165</v>
      </c>
      <c r="N3708" s="8">
        <f t="shared" si="57"/>
        <v>539203.5</v>
      </c>
    </row>
    <row r="3709" spans="1:14">
      <c r="A3709" t="s">
        <v>14</v>
      </c>
      <c r="B3709" t="s">
        <v>62</v>
      </c>
      <c r="C3709" t="s">
        <v>108</v>
      </c>
      <c r="D3709">
        <v>2006400960</v>
      </c>
      <c r="E3709" s="1">
        <v>44607</v>
      </c>
      <c r="F3709" s="1">
        <v>44607</v>
      </c>
      <c r="G3709">
        <v>6707250084</v>
      </c>
      <c r="H3709">
        <v>1605384</v>
      </c>
      <c r="I3709">
        <v>743.14</v>
      </c>
      <c r="J3709" s="1">
        <v>44667</v>
      </c>
      <c r="K3709">
        <v>714.56</v>
      </c>
      <c r="L3709" s="1">
        <v>44631</v>
      </c>
      <c r="M3709">
        <v>-36</v>
      </c>
      <c r="N3709" s="8">
        <f t="shared" si="57"/>
        <v>-25724.159999999996</v>
      </c>
    </row>
    <row r="3710" spans="1:14">
      <c r="A3710" t="s">
        <v>14</v>
      </c>
      <c r="B3710" t="s">
        <v>62</v>
      </c>
      <c r="C3710" t="s">
        <v>108</v>
      </c>
      <c r="D3710">
        <v>2006400960</v>
      </c>
      <c r="E3710" s="1">
        <v>44607</v>
      </c>
      <c r="F3710" s="1">
        <v>44607</v>
      </c>
      <c r="G3710">
        <v>6707250431</v>
      </c>
      <c r="H3710">
        <v>1605385</v>
      </c>
      <c r="I3710">
        <v>892.32</v>
      </c>
      <c r="J3710" s="1">
        <v>44667</v>
      </c>
      <c r="K3710">
        <v>858</v>
      </c>
      <c r="L3710" s="1">
        <v>44832</v>
      </c>
      <c r="M3710">
        <v>165</v>
      </c>
      <c r="N3710" s="8">
        <f t="shared" si="57"/>
        <v>141570</v>
      </c>
    </row>
    <row r="3711" spans="1:14">
      <c r="A3711" t="s">
        <v>14</v>
      </c>
      <c r="B3711" t="s">
        <v>62</v>
      </c>
      <c r="C3711" t="s">
        <v>108</v>
      </c>
      <c r="D3711">
        <v>2006400960</v>
      </c>
      <c r="E3711" s="1">
        <v>44607</v>
      </c>
      <c r="F3711" s="1">
        <v>44607</v>
      </c>
      <c r="G3711">
        <v>6707250603</v>
      </c>
      <c r="H3711">
        <v>1605386</v>
      </c>
      <c r="I3711">
        <v>2569.3200000000002</v>
      </c>
      <c r="J3711" s="1">
        <v>44667</v>
      </c>
      <c r="K3711">
        <v>2470.5</v>
      </c>
      <c r="L3711" s="1">
        <v>44832</v>
      </c>
      <c r="M3711">
        <v>165</v>
      </c>
      <c r="N3711" s="8">
        <f t="shared" si="57"/>
        <v>407632.5</v>
      </c>
    </row>
    <row r="3712" spans="1:14">
      <c r="A3712" t="s">
        <v>14</v>
      </c>
      <c r="B3712" t="s">
        <v>62</v>
      </c>
      <c r="C3712" t="s">
        <v>108</v>
      </c>
      <c r="D3712">
        <v>2006400960</v>
      </c>
      <c r="E3712" s="1">
        <v>44607</v>
      </c>
      <c r="F3712" s="1">
        <v>44607</v>
      </c>
      <c r="G3712">
        <v>6707252920</v>
      </c>
      <c r="H3712">
        <v>1605400</v>
      </c>
      <c r="I3712">
        <v>1549.6</v>
      </c>
      <c r="J3712" s="1">
        <v>44667</v>
      </c>
      <c r="K3712">
        <v>1490</v>
      </c>
      <c r="L3712" s="1">
        <v>44832</v>
      </c>
      <c r="M3712">
        <v>165</v>
      </c>
      <c r="N3712" s="8">
        <f t="shared" si="57"/>
        <v>245850</v>
      </c>
    </row>
    <row r="3713" spans="1:14">
      <c r="A3713" t="s">
        <v>14</v>
      </c>
      <c r="B3713" t="s">
        <v>62</v>
      </c>
      <c r="C3713" t="s">
        <v>108</v>
      </c>
      <c r="D3713">
        <v>2006400960</v>
      </c>
      <c r="E3713" s="1">
        <v>44607</v>
      </c>
      <c r="F3713" s="1">
        <v>44607</v>
      </c>
      <c r="G3713">
        <v>6707258554</v>
      </c>
      <c r="H3713">
        <v>1605430</v>
      </c>
      <c r="I3713">
        <v>326.73</v>
      </c>
      <c r="J3713" s="1">
        <v>44667</v>
      </c>
      <c r="K3713">
        <v>314.16000000000003</v>
      </c>
      <c r="L3713" s="1">
        <v>44631</v>
      </c>
      <c r="M3713">
        <v>-36</v>
      </c>
      <c r="N3713" s="8">
        <f t="shared" si="57"/>
        <v>-11309.76</v>
      </c>
    </row>
    <row r="3714" spans="1:14">
      <c r="A3714" t="s">
        <v>14</v>
      </c>
      <c r="B3714" t="s">
        <v>62</v>
      </c>
      <c r="C3714" t="s">
        <v>108</v>
      </c>
      <c r="D3714">
        <v>2006400960</v>
      </c>
      <c r="E3714" s="1">
        <v>44607</v>
      </c>
      <c r="F3714" s="1">
        <v>44607</v>
      </c>
      <c r="G3714">
        <v>6707264472</v>
      </c>
      <c r="H3714">
        <v>1605450</v>
      </c>
      <c r="I3714">
        <v>132.69999999999999</v>
      </c>
      <c r="J3714" s="1">
        <v>44667</v>
      </c>
      <c r="K3714">
        <v>127.59</v>
      </c>
      <c r="L3714" s="1">
        <v>44832</v>
      </c>
      <c r="M3714">
        <v>165</v>
      </c>
      <c r="N3714" s="8">
        <f t="shared" si="57"/>
        <v>21052.350000000002</v>
      </c>
    </row>
    <row r="3715" spans="1:14">
      <c r="A3715" t="s">
        <v>14</v>
      </c>
      <c r="B3715" t="s">
        <v>62</v>
      </c>
      <c r="C3715" t="s">
        <v>108</v>
      </c>
      <c r="D3715">
        <v>2006400960</v>
      </c>
      <c r="E3715" s="1">
        <v>44607</v>
      </c>
      <c r="F3715" s="1">
        <v>44607</v>
      </c>
      <c r="G3715">
        <v>6707265018</v>
      </c>
      <c r="H3715">
        <v>1605459</v>
      </c>
      <c r="I3715">
        <v>1616.68</v>
      </c>
      <c r="J3715" s="1">
        <v>44667</v>
      </c>
      <c r="K3715">
        <v>1554.5</v>
      </c>
      <c r="L3715" s="1">
        <v>44832</v>
      </c>
      <c r="M3715">
        <v>165</v>
      </c>
      <c r="N3715" s="8">
        <f t="shared" ref="N3715:N3778" si="58">+K3715*M3715</f>
        <v>256492.5</v>
      </c>
    </row>
    <row r="3716" spans="1:14">
      <c r="A3716" t="s">
        <v>14</v>
      </c>
      <c r="B3716" t="s">
        <v>62</v>
      </c>
      <c r="C3716" t="s">
        <v>108</v>
      </c>
      <c r="D3716">
        <v>2006400960</v>
      </c>
      <c r="E3716" s="1">
        <v>44607</v>
      </c>
      <c r="F3716" s="1">
        <v>44607</v>
      </c>
      <c r="G3716">
        <v>6707265121</v>
      </c>
      <c r="H3716">
        <v>1605460</v>
      </c>
      <c r="I3716">
        <v>587.55999999999995</v>
      </c>
      <c r="J3716" s="1">
        <v>44667</v>
      </c>
      <c r="K3716">
        <v>564.96</v>
      </c>
      <c r="L3716" s="1">
        <v>44832</v>
      </c>
      <c r="M3716">
        <v>165</v>
      </c>
      <c r="N3716" s="8">
        <f t="shared" si="58"/>
        <v>93218.400000000009</v>
      </c>
    </row>
    <row r="3717" spans="1:14">
      <c r="A3717" t="s">
        <v>14</v>
      </c>
      <c r="B3717" t="s">
        <v>62</v>
      </c>
      <c r="C3717" t="s">
        <v>108</v>
      </c>
      <c r="D3717">
        <v>2006400960</v>
      </c>
      <c r="E3717" s="1">
        <v>44607</v>
      </c>
      <c r="F3717" s="1">
        <v>44607</v>
      </c>
      <c r="G3717">
        <v>6707267771</v>
      </c>
      <c r="H3717">
        <v>1605481</v>
      </c>
      <c r="I3717">
        <v>253.55</v>
      </c>
      <c r="J3717" s="1">
        <v>44667</v>
      </c>
      <c r="K3717">
        <v>243.8</v>
      </c>
      <c r="L3717" s="1">
        <v>44645</v>
      </c>
      <c r="M3717">
        <v>-22</v>
      </c>
      <c r="N3717" s="8">
        <f t="shared" si="58"/>
        <v>-5363.6</v>
      </c>
    </row>
    <row r="3718" spans="1:14">
      <c r="A3718" t="s">
        <v>14</v>
      </c>
      <c r="B3718" t="s">
        <v>62</v>
      </c>
      <c r="C3718" t="s">
        <v>108</v>
      </c>
      <c r="D3718">
        <v>2006400960</v>
      </c>
      <c r="E3718" s="1">
        <v>44607</v>
      </c>
      <c r="F3718" s="1">
        <v>44607</v>
      </c>
      <c r="G3718">
        <v>6707268690</v>
      </c>
      <c r="H3718">
        <v>1605490</v>
      </c>
      <c r="I3718">
        <v>394.45</v>
      </c>
      <c r="J3718" s="1">
        <v>44667</v>
      </c>
      <c r="K3718">
        <v>379.28</v>
      </c>
      <c r="L3718" s="1">
        <v>44832</v>
      </c>
      <c r="M3718">
        <v>165</v>
      </c>
      <c r="N3718" s="8">
        <f t="shared" si="58"/>
        <v>62581.2</v>
      </c>
    </row>
    <row r="3719" spans="1:14">
      <c r="A3719" t="s">
        <v>14</v>
      </c>
      <c r="B3719" t="s">
        <v>62</v>
      </c>
      <c r="C3719" t="s">
        <v>108</v>
      </c>
      <c r="D3719">
        <v>2006400960</v>
      </c>
      <c r="E3719" s="1">
        <v>44607</v>
      </c>
      <c r="F3719" s="1">
        <v>44607</v>
      </c>
      <c r="G3719">
        <v>6707271940</v>
      </c>
      <c r="H3719">
        <v>1605507</v>
      </c>
      <c r="I3719">
        <v>183.96</v>
      </c>
      <c r="J3719" s="1">
        <v>44667</v>
      </c>
      <c r="K3719">
        <v>176.88</v>
      </c>
      <c r="L3719" s="1">
        <v>44631</v>
      </c>
      <c r="M3719">
        <v>-36</v>
      </c>
      <c r="N3719" s="8">
        <f t="shared" si="58"/>
        <v>-6367.68</v>
      </c>
    </row>
    <row r="3720" spans="1:14">
      <c r="A3720" t="s">
        <v>14</v>
      </c>
      <c r="B3720" t="s">
        <v>62</v>
      </c>
      <c r="C3720" t="s">
        <v>1984</v>
      </c>
      <c r="D3720">
        <v>3761621006</v>
      </c>
      <c r="E3720" s="1">
        <v>44607</v>
      </c>
      <c r="F3720" s="1">
        <v>44607</v>
      </c>
      <c r="G3720">
        <v>6707566639</v>
      </c>
      <c r="H3720">
        <v>227</v>
      </c>
      <c r="I3720">
        <v>1525</v>
      </c>
      <c r="J3720" s="1">
        <v>44667</v>
      </c>
      <c r="K3720">
        <v>1250</v>
      </c>
      <c r="L3720" s="1">
        <v>44641</v>
      </c>
      <c r="M3720">
        <v>-26</v>
      </c>
      <c r="N3720" s="8">
        <f t="shared" si="58"/>
        <v>-32500</v>
      </c>
    </row>
    <row r="3721" spans="1:14">
      <c r="A3721" t="s">
        <v>14</v>
      </c>
      <c r="B3721" t="s">
        <v>62</v>
      </c>
      <c r="C3721" t="s">
        <v>1240</v>
      </c>
      <c r="D3721" t="s">
        <v>1241</v>
      </c>
      <c r="E3721" s="1">
        <v>44607</v>
      </c>
      <c r="F3721" s="1">
        <v>44607</v>
      </c>
      <c r="G3721">
        <v>6707798486</v>
      </c>
      <c r="H3721" t="s">
        <v>43</v>
      </c>
      <c r="I3721">
        <v>2666.66</v>
      </c>
      <c r="J3721" s="1">
        <v>44667</v>
      </c>
      <c r="K3721">
        <v>2666.66</v>
      </c>
      <c r="L3721" s="1">
        <v>44613</v>
      </c>
      <c r="M3721">
        <v>-54</v>
      </c>
      <c r="N3721" s="8">
        <f t="shared" si="58"/>
        <v>-143999.63999999998</v>
      </c>
    </row>
    <row r="3722" spans="1:14">
      <c r="A3722" t="s">
        <v>14</v>
      </c>
      <c r="B3722" t="s">
        <v>62</v>
      </c>
      <c r="C3722" t="s">
        <v>421</v>
      </c>
      <c r="D3722">
        <v>7279701002</v>
      </c>
      <c r="E3722" s="1">
        <v>44607</v>
      </c>
      <c r="F3722" s="1">
        <v>44607</v>
      </c>
      <c r="G3722">
        <v>6707874893</v>
      </c>
      <c r="H3722">
        <v>3821025728</v>
      </c>
      <c r="I3722">
        <v>10400</v>
      </c>
      <c r="J3722" s="1">
        <v>44667</v>
      </c>
      <c r="K3722">
        <v>10000</v>
      </c>
      <c r="L3722" s="1">
        <v>44665</v>
      </c>
      <c r="M3722">
        <v>-2</v>
      </c>
      <c r="N3722" s="8">
        <f t="shared" si="58"/>
        <v>-20000</v>
      </c>
    </row>
    <row r="3723" spans="1:14">
      <c r="A3723" t="s">
        <v>14</v>
      </c>
      <c r="B3723" t="s">
        <v>62</v>
      </c>
      <c r="C3723" t="s">
        <v>137</v>
      </c>
      <c r="D3723" t="s">
        <v>138</v>
      </c>
      <c r="E3723" s="1">
        <v>44607</v>
      </c>
      <c r="F3723" s="1">
        <v>44607</v>
      </c>
      <c r="G3723">
        <v>6707883951</v>
      </c>
      <c r="H3723" t="s">
        <v>1985</v>
      </c>
      <c r="I3723">
        <v>7815.49</v>
      </c>
      <c r="J3723" s="1">
        <v>44667</v>
      </c>
      <c r="K3723">
        <v>6583.54</v>
      </c>
      <c r="L3723" s="1">
        <v>44708</v>
      </c>
      <c r="M3723">
        <v>41</v>
      </c>
      <c r="N3723" s="8">
        <f t="shared" si="58"/>
        <v>269925.14</v>
      </c>
    </row>
    <row r="3724" spans="1:14">
      <c r="A3724" t="s">
        <v>14</v>
      </c>
      <c r="B3724" t="s">
        <v>62</v>
      </c>
      <c r="C3724" t="s">
        <v>421</v>
      </c>
      <c r="D3724">
        <v>7279701002</v>
      </c>
      <c r="E3724" s="1">
        <v>44607</v>
      </c>
      <c r="F3724" s="1">
        <v>44607</v>
      </c>
      <c r="G3724">
        <v>6707888518</v>
      </c>
      <c r="H3724">
        <v>3821025729</v>
      </c>
      <c r="I3724">
        <v>10400</v>
      </c>
      <c r="J3724" s="1">
        <v>44667</v>
      </c>
      <c r="K3724">
        <v>10000</v>
      </c>
      <c r="L3724" s="1">
        <v>44665</v>
      </c>
      <c r="M3724">
        <v>-2</v>
      </c>
      <c r="N3724" s="8">
        <f t="shared" si="58"/>
        <v>-20000</v>
      </c>
    </row>
    <row r="3725" spans="1:14">
      <c r="A3725" t="s">
        <v>14</v>
      </c>
      <c r="B3725" t="s">
        <v>62</v>
      </c>
      <c r="C3725" t="s">
        <v>137</v>
      </c>
      <c r="D3725" t="s">
        <v>138</v>
      </c>
      <c r="E3725" s="1">
        <v>44607</v>
      </c>
      <c r="F3725" s="1">
        <v>44607</v>
      </c>
      <c r="G3725">
        <v>6707996509</v>
      </c>
      <c r="H3725" t="s">
        <v>1986</v>
      </c>
      <c r="I3725">
        <v>5075.2</v>
      </c>
      <c r="J3725" s="1">
        <v>44667</v>
      </c>
      <c r="K3725">
        <v>4275.2</v>
      </c>
      <c r="L3725" s="1">
        <v>44630</v>
      </c>
      <c r="M3725">
        <v>-37</v>
      </c>
      <c r="N3725" s="8">
        <f t="shared" si="58"/>
        <v>-158182.39999999999</v>
      </c>
    </row>
    <row r="3726" spans="1:14">
      <c r="A3726" t="s">
        <v>14</v>
      </c>
      <c r="B3726" t="s">
        <v>62</v>
      </c>
      <c r="C3726" t="s">
        <v>270</v>
      </c>
      <c r="D3726">
        <v>8611781009</v>
      </c>
      <c r="E3726" s="1">
        <v>44607</v>
      </c>
      <c r="F3726" s="1">
        <v>44607</v>
      </c>
      <c r="G3726">
        <v>6708117326</v>
      </c>
      <c r="H3726">
        <v>46</v>
      </c>
      <c r="I3726">
        <v>20231.66</v>
      </c>
      <c r="J3726" s="1">
        <v>44667</v>
      </c>
      <c r="K3726">
        <v>16583.330000000002</v>
      </c>
      <c r="L3726" s="1">
        <v>44645</v>
      </c>
      <c r="M3726">
        <v>-22</v>
      </c>
      <c r="N3726" s="8">
        <f t="shared" si="58"/>
        <v>-364833.26</v>
      </c>
    </row>
    <row r="3727" spans="1:14">
      <c r="A3727" t="s">
        <v>14</v>
      </c>
      <c r="B3727" t="s">
        <v>62</v>
      </c>
      <c r="C3727" t="s">
        <v>479</v>
      </c>
      <c r="D3727">
        <v>6522300968</v>
      </c>
      <c r="E3727" s="1">
        <v>44607</v>
      </c>
      <c r="F3727" s="1">
        <v>44607</v>
      </c>
      <c r="G3727">
        <v>6708132166</v>
      </c>
      <c r="H3727">
        <v>7000154690</v>
      </c>
      <c r="I3727">
        <v>134.19999999999999</v>
      </c>
      <c r="J3727" s="1">
        <v>44667</v>
      </c>
      <c r="K3727">
        <v>122</v>
      </c>
      <c r="L3727" s="1">
        <v>44678</v>
      </c>
      <c r="M3727">
        <v>11</v>
      </c>
      <c r="N3727" s="8">
        <f t="shared" si="58"/>
        <v>1342</v>
      </c>
    </row>
    <row r="3728" spans="1:14">
      <c r="A3728" t="s">
        <v>14</v>
      </c>
      <c r="B3728" t="s">
        <v>62</v>
      </c>
      <c r="C3728" t="s">
        <v>298</v>
      </c>
      <c r="D3728">
        <v>4685201008</v>
      </c>
      <c r="E3728" s="1">
        <v>44607</v>
      </c>
      <c r="F3728" s="1">
        <v>44607</v>
      </c>
      <c r="G3728">
        <v>6708601353</v>
      </c>
      <c r="H3728">
        <v>46</v>
      </c>
      <c r="I3728">
        <v>488</v>
      </c>
      <c r="J3728" s="1">
        <v>44667</v>
      </c>
      <c r="K3728">
        <v>400</v>
      </c>
      <c r="L3728" s="1">
        <v>44645</v>
      </c>
      <c r="M3728">
        <v>-22</v>
      </c>
      <c r="N3728" s="8">
        <f t="shared" si="58"/>
        <v>-8800</v>
      </c>
    </row>
    <row r="3729" spans="1:14">
      <c r="A3729" t="s">
        <v>14</v>
      </c>
      <c r="B3729" t="s">
        <v>62</v>
      </c>
      <c r="C3729" t="s">
        <v>298</v>
      </c>
      <c r="D3729">
        <v>4685201008</v>
      </c>
      <c r="E3729" s="1">
        <v>44607</v>
      </c>
      <c r="F3729" s="1">
        <v>44607</v>
      </c>
      <c r="G3729">
        <v>6708618900</v>
      </c>
      <c r="H3729">
        <v>68</v>
      </c>
      <c r="I3729">
        <v>90.65</v>
      </c>
      <c r="J3729" s="1">
        <v>44667</v>
      </c>
      <c r="K3729">
        <v>74.3</v>
      </c>
      <c r="L3729" s="1">
        <v>44645</v>
      </c>
      <c r="M3729">
        <v>-22</v>
      </c>
      <c r="N3729" s="8">
        <f t="shared" si="58"/>
        <v>-1634.6</v>
      </c>
    </row>
    <row r="3730" spans="1:14">
      <c r="A3730" t="s">
        <v>14</v>
      </c>
      <c r="B3730" t="s">
        <v>62</v>
      </c>
      <c r="C3730" t="s">
        <v>298</v>
      </c>
      <c r="D3730">
        <v>4685201008</v>
      </c>
      <c r="E3730" s="1">
        <v>44607</v>
      </c>
      <c r="F3730" s="1">
        <v>44607</v>
      </c>
      <c r="G3730">
        <v>6708619962</v>
      </c>
      <c r="H3730">
        <v>69</v>
      </c>
      <c r="I3730">
        <v>1238.3</v>
      </c>
      <c r="J3730" s="1">
        <v>44667</v>
      </c>
      <c r="K3730">
        <v>1015</v>
      </c>
      <c r="L3730" s="1">
        <v>44645</v>
      </c>
      <c r="M3730">
        <v>-22</v>
      </c>
      <c r="N3730" s="8">
        <f t="shared" si="58"/>
        <v>-22330</v>
      </c>
    </row>
    <row r="3731" spans="1:14">
      <c r="A3731" t="s">
        <v>14</v>
      </c>
      <c r="B3731" t="s">
        <v>62</v>
      </c>
      <c r="C3731" t="s">
        <v>298</v>
      </c>
      <c r="D3731">
        <v>4685201008</v>
      </c>
      <c r="E3731" s="1">
        <v>44607</v>
      </c>
      <c r="F3731" s="1">
        <v>44607</v>
      </c>
      <c r="G3731">
        <v>6708622211</v>
      </c>
      <c r="H3731">
        <v>72</v>
      </c>
      <c r="I3731">
        <v>457.5</v>
      </c>
      <c r="J3731" s="1">
        <v>44667</v>
      </c>
      <c r="K3731">
        <v>375</v>
      </c>
      <c r="L3731" s="1">
        <v>44645</v>
      </c>
      <c r="M3731">
        <v>-22</v>
      </c>
      <c r="N3731" s="8">
        <f t="shared" si="58"/>
        <v>-8250</v>
      </c>
    </row>
    <row r="3732" spans="1:14">
      <c r="A3732" t="s">
        <v>14</v>
      </c>
      <c r="B3732" t="s">
        <v>62</v>
      </c>
      <c r="C3732" t="s">
        <v>255</v>
      </c>
      <c r="D3732">
        <v>12400990151</v>
      </c>
      <c r="E3732" s="1">
        <v>44607</v>
      </c>
      <c r="F3732" s="1">
        <v>44607</v>
      </c>
      <c r="G3732">
        <v>6708793080</v>
      </c>
      <c r="H3732">
        <v>202153258</v>
      </c>
      <c r="I3732">
        <v>55202</v>
      </c>
      <c r="J3732" s="1">
        <v>44667</v>
      </c>
      <c r="K3732">
        <v>55202</v>
      </c>
      <c r="L3732" s="1">
        <v>44678</v>
      </c>
      <c r="M3732">
        <v>11</v>
      </c>
      <c r="N3732" s="8">
        <f t="shared" si="58"/>
        <v>607222</v>
      </c>
    </row>
    <row r="3733" spans="1:14">
      <c r="A3733" t="s">
        <v>14</v>
      </c>
      <c r="B3733" t="s">
        <v>62</v>
      </c>
      <c r="C3733" t="s">
        <v>255</v>
      </c>
      <c r="D3733">
        <v>12400990151</v>
      </c>
      <c r="E3733" s="1">
        <v>44607</v>
      </c>
      <c r="F3733" s="1">
        <v>44607</v>
      </c>
      <c r="G3733">
        <v>6708798663</v>
      </c>
      <c r="H3733">
        <v>202154417</v>
      </c>
      <c r="I3733">
        <v>12200</v>
      </c>
      <c r="J3733" s="1">
        <v>44667</v>
      </c>
      <c r="K3733">
        <v>10000</v>
      </c>
      <c r="L3733" s="1">
        <v>44678</v>
      </c>
      <c r="M3733">
        <v>11</v>
      </c>
      <c r="N3733" s="8">
        <f t="shared" si="58"/>
        <v>110000</v>
      </c>
    </row>
    <row r="3734" spans="1:14">
      <c r="A3734" t="s">
        <v>14</v>
      </c>
      <c r="B3734" t="s">
        <v>62</v>
      </c>
      <c r="C3734" t="s">
        <v>255</v>
      </c>
      <c r="D3734">
        <v>12400990151</v>
      </c>
      <c r="E3734" s="1">
        <v>44607</v>
      </c>
      <c r="F3734" s="1">
        <v>44607</v>
      </c>
      <c r="G3734">
        <v>6708819160</v>
      </c>
      <c r="H3734">
        <v>202154321</v>
      </c>
      <c r="I3734">
        <v>92000</v>
      </c>
      <c r="J3734" s="1">
        <v>44667</v>
      </c>
      <c r="K3734">
        <v>92000</v>
      </c>
      <c r="L3734" s="1">
        <v>44678</v>
      </c>
      <c r="M3734">
        <v>11</v>
      </c>
      <c r="N3734" s="8">
        <f t="shared" si="58"/>
        <v>1012000</v>
      </c>
    </row>
    <row r="3735" spans="1:14">
      <c r="A3735" t="s">
        <v>14</v>
      </c>
      <c r="B3735" t="s">
        <v>62</v>
      </c>
      <c r="C3735" t="s">
        <v>255</v>
      </c>
      <c r="D3735">
        <v>12400990151</v>
      </c>
      <c r="E3735" s="1">
        <v>44607</v>
      </c>
      <c r="F3735" s="1">
        <v>44607</v>
      </c>
      <c r="G3735">
        <v>6708834795</v>
      </c>
      <c r="H3735">
        <v>202154192</v>
      </c>
      <c r="I3735">
        <v>9272</v>
      </c>
      <c r="J3735" s="1">
        <v>44667</v>
      </c>
      <c r="K3735">
        <v>7600</v>
      </c>
      <c r="L3735" s="1">
        <v>44678</v>
      </c>
      <c r="M3735">
        <v>11</v>
      </c>
      <c r="N3735" s="8">
        <f t="shared" si="58"/>
        <v>83600</v>
      </c>
    </row>
    <row r="3736" spans="1:14">
      <c r="A3736" t="s">
        <v>14</v>
      </c>
      <c r="B3736" t="s">
        <v>62</v>
      </c>
      <c r="C3736" t="s">
        <v>137</v>
      </c>
      <c r="D3736" t="s">
        <v>138</v>
      </c>
      <c r="E3736" s="1">
        <v>44607</v>
      </c>
      <c r="F3736" s="1">
        <v>44607</v>
      </c>
      <c r="G3736">
        <v>6708894994</v>
      </c>
      <c r="H3736" t="s">
        <v>1987</v>
      </c>
      <c r="I3736">
        <v>1964.1</v>
      </c>
      <c r="J3736" s="1">
        <v>44667</v>
      </c>
      <c r="K3736">
        <v>1654.5</v>
      </c>
      <c r="L3736" s="1">
        <v>44630</v>
      </c>
      <c r="M3736">
        <v>-37</v>
      </c>
      <c r="N3736" s="8">
        <f t="shared" si="58"/>
        <v>-61216.5</v>
      </c>
    </row>
    <row r="3737" spans="1:14">
      <c r="A3737" t="s">
        <v>14</v>
      </c>
      <c r="B3737" t="s">
        <v>62</v>
      </c>
      <c r="C3737" t="s">
        <v>528</v>
      </c>
      <c r="D3737">
        <v>2173800281</v>
      </c>
      <c r="E3737" s="1">
        <v>44607</v>
      </c>
      <c r="F3737" s="1">
        <v>44607</v>
      </c>
      <c r="G3737">
        <v>6708942773</v>
      </c>
      <c r="H3737" t="s">
        <v>1988</v>
      </c>
      <c r="I3737">
        <v>102.48</v>
      </c>
      <c r="J3737" s="1">
        <v>44667</v>
      </c>
      <c r="K3737">
        <v>84</v>
      </c>
      <c r="L3737" s="1">
        <v>44645</v>
      </c>
      <c r="M3737">
        <v>-22</v>
      </c>
      <c r="N3737" s="8">
        <f t="shared" si="58"/>
        <v>-1848</v>
      </c>
    </row>
    <row r="3738" spans="1:14">
      <c r="A3738" t="s">
        <v>14</v>
      </c>
      <c r="B3738" t="s">
        <v>62</v>
      </c>
      <c r="C3738" t="s">
        <v>240</v>
      </c>
      <c r="D3738">
        <v>12658311001</v>
      </c>
      <c r="E3738" s="1">
        <v>44607</v>
      </c>
      <c r="F3738" s="1">
        <v>44607</v>
      </c>
      <c r="G3738">
        <v>6709048168</v>
      </c>
      <c r="H3738" t="s">
        <v>1989</v>
      </c>
      <c r="I3738">
        <v>22319.25</v>
      </c>
      <c r="J3738" s="1">
        <v>44667</v>
      </c>
      <c r="K3738">
        <v>22319.25</v>
      </c>
      <c r="L3738" s="1">
        <v>44736</v>
      </c>
      <c r="M3738">
        <v>69</v>
      </c>
      <c r="N3738" s="8">
        <f t="shared" si="58"/>
        <v>1540028.25</v>
      </c>
    </row>
    <row r="3739" spans="1:14">
      <c r="A3739" t="s">
        <v>14</v>
      </c>
      <c r="B3739" t="s">
        <v>62</v>
      </c>
      <c r="C3739" t="s">
        <v>1407</v>
      </c>
      <c r="D3739" t="s">
        <v>1408</v>
      </c>
      <c r="E3739" s="1">
        <v>44607</v>
      </c>
      <c r="F3739" s="1">
        <v>44607</v>
      </c>
      <c r="G3739">
        <v>6709250585</v>
      </c>
      <c r="H3739" t="s">
        <v>43</v>
      </c>
      <c r="I3739">
        <v>3066.64</v>
      </c>
      <c r="J3739" s="1">
        <v>44667</v>
      </c>
      <c r="K3739">
        <v>3066.64</v>
      </c>
      <c r="L3739" s="1">
        <v>44613</v>
      </c>
      <c r="M3739">
        <v>-54</v>
      </c>
      <c r="N3739" s="8">
        <f t="shared" si="58"/>
        <v>-165598.56</v>
      </c>
    </row>
    <row r="3740" spans="1:14">
      <c r="A3740" t="s">
        <v>14</v>
      </c>
      <c r="B3740" t="s">
        <v>62</v>
      </c>
      <c r="C3740" t="s">
        <v>181</v>
      </c>
      <c r="D3740">
        <v>2707070963</v>
      </c>
      <c r="E3740" s="1">
        <v>44607</v>
      </c>
      <c r="F3740" s="1">
        <v>44607</v>
      </c>
      <c r="G3740">
        <v>6709427643</v>
      </c>
      <c r="H3740">
        <v>8722120822</v>
      </c>
      <c r="I3740">
        <v>40631.360000000001</v>
      </c>
      <c r="J3740" s="1">
        <v>44667</v>
      </c>
      <c r="K3740">
        <v>36937.599999999999</v>
      </c>
      <c r="L3740" s="1">
        <v>44645</v>
      </c>
      <c r="M3740">
        <v>-22</v>
      </c>
      <c r="N3740" s="8">
        <f t="shared" si="58"/>
        <v>-812627.2</v>
      </c>
    </row>
    <row r="3741" spans="1:14">
      <c r="A3741" t="s">
        <v>14</v>
      </c>
      <c r="B3741" t="s">
        <v>62</v>
      </c>
      <c r="C3741" t="s">
        <v>181</v>
      </c>
      <c r="D3741">
        <v>2707070963</v>
      </c>
      <c r="E3741" s="1">
        <v>44607</v>
      </c>
      <c r="F3741" s="1">
        <v>44607</v>
      </c>
      <c r="G3741">
        <v>6709428282</v>
      </c>
      <c r="H3741">
        <v>8722120824</v>
      </c>
      <c r="I3741">
        <v>3914.41</v>
      </c>
      <c r="J3741" s="1">
        <v>44667</v>
      </c>
      <c r="K3741">
        <v>3558.55</v>
      </c>
      <c r="L3741" s="1">
        <v>44645</v>
      </c>
      <c r="M3741">
        <v>-22</v>
      </c>
      <c r="N3741" s="8">
        <f t="shared" si="58"/>
        <v>-78288.100000000006</v>
      </c>
    </row>
    <row r="3742" spans="1:14">
      <c r="A3742" t="s">
        <v>14</v>
      </c>
      <c r="B3742" t="s">
        <v>62</v>
      </c>
      <c r="C3742" t="s">
        <v>181</v>
      </c>
      <c r="D3742">
        <v>2707070963</v>
      </c>
      <c r="E3742" s="1">
        <v>44607</v>
      </c>
      <c r="F3742" s="1">
        <v>44607</v>
      </c>
      <c r="G3742">
        <v>6709432260</v>
      </c>
      <c r="H3742">
        <v>8722120821</v>
      </c>
      <c r="I3742">
        <v>42794.84</v>
      </c>
      <c r="J3742" s="1">
        <v>44667</v>
      </c>
      <c r="K3742">
        <v>38904.400000000001</v>
      </c>
      <c r="L3742" s="1">
        <v>44645</v>
      </c>
      <c r="M3742">
        <v>-22</v>
      </c>
      <c r="N3742" s="8">
        <f t="shared" si="58"/>
        <v>-855896.8</v>
      </c>
    </row>
    <row r="3743" spans="1:14">
      <c r="A3743" t="s">
        <v>14</v>
      </c>
      <c r="B3743" t="s">
        <v>62</v>
      </c>
      <c r="C3743" t="s">
        <v>181</v>
      </c>
      <c r="D3743">
        <v>2707070963</v>
      </c>
      <c r="E3743" s="1">
        <v>44607</v>
      </c>
      <c r="F3743" s="1">
        <v>44607</v>
      </c>
      <c r="G3743">
        <v>6709436901</v>
      </c>
      <c r="H3743">
        <v>8722120823</v>
      </c>
      <c r="I3743">
        <v>18071.900000000001</v>
      </c>
      <c r="J3743" s="1">
        <v>44667</v>
      </c>
      <c r="K3743">
        <v>16429</v>
      </c>
      <c r="L3743" s="1">
        <v>44645</v>
      </c>
      <c r="M3743">
        <v>-22</v>
      </c>
      <c r="N3743" s="8">
        <f t="shared" si="58"/>
        <v>-361438</v>
      </c>
    </row>
    <row r="3744" spans="1:14">
      <c r="A3744" t="s">
        <v>14</v>
      </c>
      <c r="B3744" t="s">
        <v>62</v>
      </c>
      <c r="C3744" t="s">
        <v>596</v>
      </c>
      <c r="D3744">
        <v>2705540165</v>
      </c>
      <c r="E3744" s="1">
        <v>44607</v>
      </c>
      <c r="F3744" s="1">
        <v>44607</v>
      </c>
      <c r="G3744">
        <v>6709530536</v>
      </c>
      <c r="H3744">
        <v>1576</v>
      </c>
      <c r="I3744">
        <v>258.02999999999997</v>
      </c>
      <c r="J3744" s="1">
        <v>44667</v>
      </c>
      <c r="K3744">
        <v>211.5</v>
      </c>
      <c r="L3744" s="1">
        <v>44645</v>
      </c>
      <c r="M3744">
        <v>-22</v>
      </c>
      <c r="N3744" s="8">
        <f t="shared" si="58"/>
        <v>-4653</v>
      </c>
    </row>
    <row r="3745" spans="1:14">
      <c r="A3745" t="s">
        <v>14</v>
      </c>
      <c r="B3745" t="s">
        <v>62</v>
      </c>
      <c r="C3745" t="s">
        <v>1302</v>
      </c>
      <c r="D3745">
        <v>13023610150</v>
      </c>
      <c r="E3745" s="1">
        <v>44607</v>
      </c>
      <c r="F3745" s="1">
        <v>44607</v>
      </c>
      <c r="G3745">
        <v>6709725600</v>
      </c>
      <c r="H3745">
        <v>540028856</v>
      </c>
      <c r="I3745">
        <v>68.709999999999994</v>
      </c>
      <c r="J3745" s="1">
        <v>44667</v>
      </c>
      <c r="K3745">
        <v>56.32</v>
      </c>
      <c r="L3745" s="1">
        <v>44641</v>
      </c>
      <c r="M3745">
        <v>-26</v>
      </c>
      <c r="N3745" s="8">
        <f t="shared" si="58"/>
        <v>-1464.32</v>
      </c>
    </row>
    <row r="3746" spans="1:14">
      <c r="A3746" t="s">
        <v>14</v>
      </c>
      <c r="B3746" t="s">
        <v>62</v>
      </c>
      <c r="C3746" t="s">
        <v>422</v>
      </c>
      <c r="D3746">
        <v>2221101203</v>
      </c>
      <c r="E3746" s="1">
        <v>44607</v>
      </c>
      <c r="F3746" s="1">
        <v>44607</v>
      </c>
      <c r="G3746">
        <v>6710247504</v>
      </c>
      <c r="H3746">
        <v>412201703701</v>
      </c>
      <c r="I3746">
        <v>2038.15</v>
      </c>
      <c r="J3746" s="1">
        <v>44667</v>
      </c>
      <c r="K3746">
        <v>1940.73</v>
      </c>
      <c r="L3746" s="1">
        <v>44655</v>
      </c>
      <c r="M3746">
        <v>-12</v>
      </c>
      <c r="N3746" s="8">
        <f t="shared" si="58"/>
        <v>-23288.760000000002</v>
      </c>
    </row>
    <row r="3747" spans="1:14">
      <c r="A3747" t="s">
        <v>14</v>
      </c>
      <c r="B3747" t="s">
        <v>62</v>
      </c>
      <c r="C3747" t="s">
        <v>422</v>
      </c>
      <c r="D3747">
        <v>2221101203</v>
      </c>
      <c r="E3747" s="1">
        <v>44607</v>
      </c>
      <c r="F3747" s="1">
        <v>44607</v>
      </c>
      <c r="G3747">
        <v>6710252416</v>
      </c>
      <c r="H3747">
        <v>412201703702</v>
      </c>
      <c r="I3747">
        <v>74.930000000000007</v>
      </c>
      <c r="J3747" s="1">
        <v>44667</v>
      </c>
      <c r="K3747">
        <v>70.87</v>
      </c>
      <c r="L3747" s="1">
        <v>44655</v>
      </c>
      <c r="M3747">
        <v>-12</v>
      </c>
      <c r="N3747" s="8">
        <f t="shared" si="58"/>
        <v>-850.44</v>
      </c>
    </row>
    <row r="3748" spans="1:14">
      <c r="A3748" t="s">
        <v>14</v>
      </c>
      <c r="B3748" t="s">
        <v>62</v>
      </c>
      <c r="C3748" t="s">
        <v>72</v>
      </c>
      <c r="D3748">
        <v>9238800156</v>
      </c>
      <c r="E3748" s="1">
        <v>44607</v>
      </c>
      <c r="F3748" s="1">
        <v>44607</v>
      </c>
      <c r="G3748">
        <v>6710276298</v>
      </c>
      <c r="H3748">
        <v>1209089335</v>
      </c>
      <c r="I3748">
        <v>210</v>
      </c>
      <c r="J3748" s="1">
        <v>44667</v>
      </c>
      <c r="K3748">
        <v>200</v>
      </c>
      <c r="L3748" s="1">
        <v>44645</v>
      </c>
      <c r="M3748">
        <v>-22</v>
      </c>
      <c r="N3748" s="8">
        <f t="shared" si="58"/>
        <v>-4400</v>
      </c>
    </row>
    <row r="3749" spans="1:14">
      <c r="A3749" t="s">
        <v>14</v>
      </c>
      <c r="B3749" t="s">
        <v>62</v>
      </c>
      <c r="C3749" t="s">
        <v>216</v>
      </c>
      <c r="D3749">
        <v>735390155</v>
      </c>
      <c r="E3749" s="1">
        <v>44607</v>
      </c>
      <c r="F3749" s="1">
        <v>44607</v>
      </c>
      <c r="G3749">
        <v>6710309902</v>
      </c>
      <c r="H3749">
        <v>1020625058</v>
      </c>
      <c r="I3749">
        <v>64260.5</v>
      </c>
      <c r="J3749" s="1">
        <v>44667</v>
      </c>
      <c r="K3749">
        <v>58418.64</v>
      </c>
      <c r="L3749" s="1">
        <v>44645</v>
      </c>
      <c r="M3749">
        <v>-22</v>
      </c>
      <c r="N3749" s="8">
        <f t="shared" si="58"/>
        <v>-1285210.08</v>
      </c>
    </row>
    <row r="3750" spans="1:14">
      <c r="A3750" t="s">
        <v>14</v>
      </c>
      <c r="B3750" t="s">
        <v>62</v>
      </c>
      <c r="C3750" t="s">
        <v>99</v>
      </c>
      <c r="D3750">
        <v>803890151</v>
      </c>
      <c r="E3750" s="1">
        <v>44608</v>
      </c>
      <c r="F3750" s="1">
        <v>44608</v>
      </c>
      <c r="G3750">
        <v>6710664426</v>
      </c>
      <c r="H3750">
        <v>222010871</v>
      </c>
      <c r="I3750">
        <v>32.94</v>
      </c>
      <c r="J3750" s="1">
        <v>44668</v>
      </c>
      <c r="K3750">
        <v>27</v>
      </c>
      <c r="L3750" s="1">
        <v>44645</v>
      </c>
      <c r="M3750">
        <v>-23</v>
      </c>
      <c r="N3750" s="8">
        <f t="shared" si="58"/>
        <v>-621</v>
      </c>
    </row>
    <row r="3751" spans="1:14">
      <c r="A3751" t="s">
        <v>14</v>
      </c>
      <c r="B3751" t="s">
        <v>62</v>
      </c>
      <c r="C3751" t="s">
        <v>99</v>
      </c>
      <c r="D3751">
        <v>803890151</v>
      </c>
      <c r="E3751" s="1">
        <v>44607</v>
      </c>
      <c r="F3751" s="1">
        <v>44607</v>
      </c>
      <c r="G3751">
        <v>6710707274</v>
      </c>
      <c r="H3751">
        <v>222010872</v>
      </c>
      <c r="I3751">
        <v>146.4</v>
      </c>
      <c r="J3751" s="1">
        <v>44667</v>
      </c>
      <c r="K3751">
        <v>120</v>
      </c>
      <c r="L3751" s="1">
        <v>44645</v>
      </c>
      <c r="M3751">
        <v>-22</v>
      </c>
      <c r="N3751" s="8">
        <f t="shared" si="58"/>
        <v>-2640</v>
      </c>
    </row>
    <row r="3752" spans="1:14">
      <c r="A3752" t="s">
        <v>14</v>
      </c>
      <c r="B3752" t="s">
        <v>62</v>
      </c>
      <c r="C3752" t="s">
        <v>502</v>
      </c>
      <c r="D3752">
        <v>3296950151</v>
      </c>
      <c r="E3752" s="1">
        <v>44608</v>
      </c>
      <c r="F3752" s="1">
        <v>44608</v>
      </c>
      <c r="G3752">
        <v>6710824343</v>
      </c>
      <c r="H3752">
        <v>2022000010007140</v>
      </c>
      <c r="I3752">
        <v>7623.17</v>
      </c>
      <c r="J3752" s="1">
        <v>44668</v>
      </c>
      <c r="K3752">
        <v>6930.15</v>
      </c>
      <c r="L3752" s="1">
        <v>44645</v>
      </c>
      <c r="M3752">
        <v>-23</v>
      </c>
      <c r="N3752" s="8">
        <f t="shared" si="58"/>
        <v>-159393.44999999998</v>
      </c>
    </row>
    <row r="3753" spans="1:14">
      <c r="A3753" t="s">
        <v>14</v>
      </c>
      <c r="B3753" t="s">
        <v>62</v>
      </c>
      <c r="C3753" t="s">
        <v>500</v>
      </c>
      <c r="D3753">
        <v>422760587</v>
      </c>
      <c r="E3753" s="1">
        <v>44608</v>
      </c>
      <c r="F3753" s="1">
        <v>44608</v>
      </c>
      <c r="G3753">
        <v>6710826984</v>
      </c>
      <c r="H3753">
        <v>2022000010007500</v>
      </c>
      <c r="I3753">
        <v>3673.18</v>
      </c>
      <c r="J3753" s="1">
        <v>44668</v>
      </c>
      <c r="K3753">
        <v>3339.25</v>
      </c>
      <c r="L3753" s="1">
        <v>44645</v>
      </c>
      <c r="M3753">
        <v>-23</v>
      </c>
      <c r="N3753" s="8">
        <f t="shared" si="58"/>
        <v>-76802.75</v>
      </c>
    </row>
    <row r="3754" spans="1:14">
      <c r="A3754" t="s">
        <v>14</v>
      </c>
      <c r="B3754" t="s">
        <v>62</v>
      </c>
      <c r="C3754" t="s">
        <v>500</v>
      </c>
      <c r="D3754">
        <v>422760587</v>
      </c>
      <c r="E3754" s="1">
        <v>44608</v>
      </c>
      <c r="F3754" s="1">
        <v>44608</v>
      </c>
      <c r="G3754">
        <v>6710827021</v>
      </c>
      <c r="H3754">
        <v>2022000010007500</v>
      </c>
      <c r="I3754">
        <v>3729</v>
      </c>
      <c r="J3754" s="1">
        <v>44668</v>
      </c>
      <c r="K3754">
        <v>3390</v>
      </c>
      <c r="L3754" s="1">
        <v>44645</v>
      </c>
      <c r="M3754">
        <v>-23</v>
      </c>
      <c r="N3754" s="8">
        <f t="shared" si="58"/>
        <v>-77970</v>
      </c>
    </row>
    <row r="3755" spans="1:14">
      <c r="A3755" t="s">
        <v>14</v>
      </c>
      <c r="B3755" t="s">
        <v>62</v>
      </c>
      <c r="C3755" t="s">
        <v>525</v>
      </c>
      <c r="D3755">
        <v>4732240967</v>
      </c>
      <c r="E3755" s="1">
        <v>44608</v>
      </c>
      <c r="F3755" s="1">
        <v>44608</v>
      </c>
      <c r="G3755">
        <v>6710838370</v>
      </c>
      <c r="H3755">
        <v>87115294</v>
      </c>
      <c r="I3755">
        <v>3536.43</v>
      </c>
      <c r="J3755" s="1">
        <v>44668</v>
      </c>
      <c r="K3755">
        <v>3214.94</v>
      </c>
      <c r="L3755" s="1">
        <v>44645</v>
      </c>
      <c r="M3755">
        <v>-23</v>
      </c>
      <c r="N3755" s="8">
        <f t="shared" si="58"/>
        <v>-73943.62</v>
      </c>
    </row>
    <row r="3756" spans="1:14">
      <c r="A3756" t="s">
        <v>14</v>
      </c>
      <c r="B3756" t="s">
        <v>62</v>
      </c>
      <c r="C3756" t="s">
        <v>367</v>
      </c>
      <c r="D3756">
        <v>100190610</v>
      </c>
      <c r="E3756" s="1">
        <v>44608</v>
      </c>
      <c r="F3756" s="1">
        <v>44608</v>
      </c>
      <c r="G3756">
        <v>6710893022</v>
      </c>
      <c r="H3756">
        <v>9546818822</v>
      </c>
      <c r="I3756">
        <v>18300</v>
      </c>
      <c r="J3756" s="1">
        <v>44668</v>
      </c>
      <c r="K3756">
        <v>15000</v>
      </c>
      <c r="L3756" s="1">
        <v>44645</v>
      </c>
      <c r="M3756">
        <v>-23</v>
      </c>
      <c r="N3756" s="8">
        <f t="shared" si="58"/>
        <v>-345000</v>
      </c>
    </row>
    <row r="3757" spans="1:14">
      <c r="A3757" t="s">
        <v>14</v>
      </c>
      <c r="B3757" t="s">
        <v>62</v>
      </c>
      <c r="C3757" t="s">
        <v>568</v>
      </c>
      <c r="D3757">
        <v>832400154</v>
      </c>
      <c r="E3757" s="1">
        <v>44608</v>
      </c>
      <c r="F3757" s="1">
        <v>44608</v>
      </c>
      <c r="G3757">
        <v>6711071215</v>
      </c>
      <c r="H3757">
        <v>27413842</v>
      </c>
      <c r="I3757">
        <v>5159.8500000000004</v>
      </c>
      <c r="J3757" s="1">
        <v>44668</v>
      </c>
      <c r="K3757">
        <v>4690.7700000000004</v>
      </c>
      <c r="L3757" s="1">
        <v>44645</v>
      </c>
      <c r="M3757">
        <v>-23</v>
      </c>
      <c r="N3757" s="8">
        <f t="shared" si="58"/>
        <v>-107887.71</v>
      </c>
    </row>
    <row r="3758" spans="1:14">
      <c r="A3758" t="s">
        <v>14</v>
      </c>
      <c r="B3758" t="s">
        <v>62</v>
      </c>
      <c r="C3758" t="s">
        <v>517</v>
      </c>
      <c r="D3758">
        <v>701480584</v>
      </c>
      <c r="E3758" s="1">
        <v>44608</v>
      </c>
      <c r="F3758" s="1">
        <v>44608</v>
      </c>
      <c r="G3758">
        <v>6711076166</v>
      </c>
      <c r="H3758" t="s">
        <v>1990</v>
      </c>
      <c r="I3758">
        <v>8990.9699999999993</v>
      </c>
      <c r="J3758" s="1">
        <v>44668</v>
      </c>
      <c r="K3758">
        <v>8173.61</v>
      </c>
      <c r="L3758" s="1">
        <v>44651</v>
      </c>
      <c r="M3758">
        <v>-17</v>
      </c>
      <c r="N3758" s="8">
        <f t="shared" si="58"/>
        <v>-138951.37</v>
      </c>
    </row>
    <row r="3759" spans="1:14">
      <c r="A3759" t="s">
        <v>14</v>
      </c>
      <c r="B3759" t="s">
        <v>62</v>
      </c>
      <c r="C3759" t="s">
        <v>642</v>
      </c>
      <c r="D3759">
        <v>82130592</v>
      </c>
      <c r="E3759" s="1">
        <v>44608</v>
      </c>
      <c r="F3759" s="1">
        <v>44608</v>
      </c>
      <c r="G3759">
        <v>6711160970</v>
      </c>
      <c r="H3759">
        <v>2003004175</v>
      </c>
      <c r="I3759">
        <v>3574.78</v>
      </c>
      <c r="J3759" s="1">
        <v>44668</v>
      </c>
      <c r="K3759">
        <v>3249.8</v>
      </c>
      <c r="L3759" s="1">
        <v>44645</v>
      </c>
      <c r="M3759">
        <v>-23</v>
      </c>
      <c r="N3759" s="8">
        <f t="shared" si="58"/>
        <v>-74745.400000000009</v>
      </c>
    </row>
    <row r="3760" spans="1:14">
      <c r="A3760" t="s">
        <v>14</v>
      </c>
      <c r="B3760" t="s">
        <v>62</v>
      </c>
      <c r="C3760" t="s">
        <v>528</v>
      </c>
      <c r="D3760">
        <v>2173800281</v>
      </c>
      <c r="E3760" s="1">
        <v>44608</v>
      </c>
      <c r="F3760" s="1">
        <v>44608</v>
      </c>
      <c r="G3760">
        <v>6711332174</v>
      </c>
      <c r="H3760" t="s">
        <v>1991</v>
      </c>
      <c r="I3760">
        <v>231.8</v>
      </c>
      <c r="J3760" s="1">
        <v>44668</v>
      </c>
      <c r="K3760">
        <v>190</v>
      </c>
      <c r="L3760" s="1">
        <v>44645</v>
      </c>
      <c r="M3760">
        <v>-23</v>
      </c>
      <c r="N3760" s="8">
        <f t="shared" si="58"/>
        <v>-4370</v>
      </c>
    </row>
    <row r="3761" spans="1:14">
      <c r="A3761" t="s">
        <v>14</v>
      </c>
      <c r="B3761" t="s">
        <v>62</v>
      </c>
      <c r="C3761" t="s">
        <v>528</v>
      </c>
      <c r="D3761">
        <v>2173800281</v>
      </c>
      <c r="E3761" s="1">
        <v>44608</v>
      </c>
      <c r="F3761" s="1">
        <v>44608</v>
      </c>
      <c r="G3761">
        <v>6711332186</v>
      </c>
      <c r="H3761" t="s">
        <v>1992</v>
      </c>
      <c r="I3761">
        <v>13.18</v>
      </c>
      <c r="J3761" s="1">
        <v>44668</v>
      </c>
      <c r="K3761">
        <v>10.8</v>
      </c>
      <c r="L3761" s="1">
        <v>44645</v>
      </c>
      <c r="M3761">
        <v>-23</v>
      </c>
      <c r="N3761" s="8">
        <f t="shared" si="58"/>
        <v>-248.4</v>
      </c>
    </row>
    <row r="3762" spans="1:14">
      <c r="A3762" t="s">
        <v>14</v>
      </c>
      <c r="B3762" t="s">
        <v>62</v>
      </c>
      <c r="C3762" t="s">
        <v>651</v>
      </c>
      <c r="D3762">
        <v>6324460150</v>
      </c>
      <c r="E3762" s="1">
        <v>44608</v>
      </c>
      <c r="F3762" s="1">
        <v>44608</v>
      </c>
      <c r="G3762">
        <v>6711590364</v>
      </c>
      <c r="H3762">
        <v>2223014694</v>
      </c>
      <c r="I3762">
        <v>241.56</v>
      </c>
      <c r="J3762" s="1">
        <v>44668</v>
      </c>
      <c r="K3762">
        <v>198</v>
      </c>
      <c r="L3762" s="1">
        <v>44645</v>
      </c>
      <c r="M3762">
        <v>-23</v>
      </c>
      <c r="N3762" s="8">
        <f t="shared" si="58"/>
        <v>-4554</v>
      </c>
    </row>
    <row r="3763" spans="1:14">
      <c r="A3763" t="s">
        <v>14</v>
      </c>
      <c r="B3763" t="s">
        <v>62</v>
      </c>
      <c r="C3763" t="s">
        <v>318</v>
      </c>
      <c r="D3763">
        <v>7921350968</v>
      </c>
      <c r="E3763" s="1">
        <v>44608</v>
      </c>
      <c r="F3763" s="1">
        <v>44608</v>
      </c>
      <c r="G3763">
        <v>6711626928</v>
      </c>
      <c r="H3763">
        <v>4228001056</v>
      </c>
      <c r="I3763">
        <v>9773.91</v>
      </c>
      <c r="J3763" s="1">
        <v>44668</v>
      </c>
      <c r="K3763">
        <v>8885.3700000000008</v>
      </c>
      <c r="L3763" s="1">
        <v>44645</v>
      </c>
      <c r="M3763">
        <v>-23</v>
      </c>
      <c r="N3763" s="8">
        <f t="shared" si="58"/>
        <v>-204363.51</v>
      </c>
    </row>
    <row r="3764" spans="1:14">
      <c r="A3764" t="s">
        <v>14</v>
      </c>
      <c r="B3764" t="s">
        <v>62</v>
      </c>
      <c r="C3764" t="s">
        <v>466</v>
      </c>
      <c r="D3764">
        <v>5526631006</v>
      </c>
      <c r="E3764" s="1">
        <v>44608</v>
      </c>
      <c r="F3764" s="1">
        <v>44608</v>
      </c>
      <c r="G3764">
        <v>6712242171</v>
      </c>
      <c r="H3764" t="s">
        <v>1993</v>
      </c>
      <c r="I3764">
        <v>650.02</v>
      </c>
      <c r="J3764" s="1">
        <v>44668</v>
      </c>
      <c r="K3764">
        <v>532.79999999999995</v>
      </c>
      <c r="L3764" s="1">
        <v>44645</v>
      </c>
      <c r="M3764">
        <v>-23</v>
      </c>
      <c r="N3764" s="8">
        <f t="shared" si="58"/>
        <v>-12254.4</v>
      </c>
    </row>
    <row r="3765" spans="1:14">
      <c r="A3765" t="s">
        <v>14</v>
      </c>
      <c r="B3765" t="s">
        <v>62</v>
      </c>
      <c r="C3765" t="s">
        <v>466</v>
      </c>
      <c r="D3765">
        <v>5526631006</v>
      </c>
      <c r="E3765" s="1">
        <v>44608</v>
      </c>
      <c r="F3765" s="1">
        <v>44608</v>
      </c>
      <c r="G3765">
        <v>6712250799</v>
      </c>
      <c r="H3765" t="s">
        <v>1994</v>
      </c>
      <c r="I3765">
        <v>10121.120000000001</v>
      </c>
      <c r="J3765" s="1">
        <v>44668</v>
      </c>
      <c r="K3765">
        <v>8296</v>
      </c>
      <c r="L3765" s="1">
        <v>44645</v>
      </c>
      <c r="M3765">
        <v>-23</v>
      </c>
      <c r="N3765" s="8">
        <f t="shared" si="58"/>
        <v>-190808</v>
      </c>
    </row>
    <row r="3766" spans="1:14">
      <c r="A3766" t="s">
        <v>14</v>
      </c>
      <c r="B3766" t="s">
        <v>62</v>
      </c>
      <c r="C3766" t="s">
        <v>110</v>
      </c>
      <c r="D3766">
        <v>12736110151</v>
      </c>
      <c r="E3766" s="1">
        <v>44608</v>
      </c>
      <c r="F3766" s="1">
        <v>44608</v>
      </c>
      <c r="G3766">
        <v>6712687555</v>
      </c>
      <c r="H3766">
        <v>6264000814</v>
      </c>
      <c r="I3766">
        <v>5720</v>
      </c>
      <c r="J3766" s="1">
        <v>44668</v>
      </c>
      <c r="K3766">
        <v>5200</v>
      </c>
      <c r="L3766" s="1">
        <v>44645</v>
      </c>
      <c r="M3766">
        <v>-23</v>
      </c>
      <c r="N3766" s="8">
        <f t="shared" si="58"/>
        <v>-119600</v>
      </c>
    </row>
    <row r="3767" spans="1:14">
      <c r="A3767" t="s">
        <v>14</v>
      </c>
      <c r="B3767" t="s">
        <v>62</v>
      </c>
      <c r="C3767" t="s">
        <v>501</v>
      </c>
      <c r="D3767">
        <v>12432150154</v>
      </c>
      <c r="E3767" s="1">
        <v>44608</v>
      </c>
      <c r="F3767" s="1">
        <v>44608</v>
      </c>
      <c r="G3767">
        <v>6712736756</v>
      </c>
      <c r="H3767">
        <v>6000013410</v>
      </c>
      <c r="I3767">
        <v>1410.75</v>
      </c>
      <c r="J3767" s="1">
        <v>44668</v>
      </c>
      <c r="K3767">
        <v>1282.5</v>
      </c>
      <c r="L3767" s="1">
        <v>44645</v>
      </c>
      <c r="M3767">
        <v>-23</v>
      </c>
      <c r="N3767" s="8">
        <f t="shared" si="58"/>
        <v>-29497.5</v>
      </c>
    </row>
    <row r="3768" spans="1:14">
      <c r="A3768" t="s">
        <v>14</v>
      </c>
      <c r="B3768" t="s">
        <v>62</v>
      </c>
      <c r="C3768" t="s">
        <v>457</v>
      </c>
      <c r="D3768">
        <v>3663160962</v>
      </c>
      <c r="E3768" s="1">
        <v>44608</v>
      </c>
      <c r="F3768" s="1">
        <v>44608</v>
      </c>
      <c r="G3768">
        <v>6712949702</v>
      </c>
      <c r="H3768">
        <v>2203389</v>
      </c>
      <c r="I3768">
        <v>7740.48</v>
      </c>
      <c r="J3768" s="1">
        <v>44668</v>
      </c>
      <c r="K3768">
        <v>7036.8</v>
      </c>
      <c r="L3768" s="1">
        <v>44645</v>
      </c>
      <c r="M3768">
        <v>-23</v>
      </c>
      <c r="N3768" s="8">
        <f t="shared" si="58"/>
        <v>-161846.39999999999</v>
      </c>
    </row>
    <row r="3769" spans="1:14">
      <c r="A3769" t="s">
        <v>14</v>
      </c>
      <c r="B3769" t="s">
        <v>62</v>
      </c>
      <c r="C3769" t="s">
        <v>607</v>
      </c>
      <c r="D3769">
        <v>2774840595</v>
      </c>
      <c r="E3769" s="1">
        <v>44608</v>
      </c>
      <c r="F3769" s="1">
        <v>44608</v>
      </c>
      <c r="G3769">
        <v>6713020417</v>
      </c>
      <c r="H3769">
        <v>9897028861</v>
      </c>
      <c r="I3769">
        <v>397.65</v>
      </c>
      <c r="J3769" s="1">
        <v>44668</v>
      </c>
      <c r="K3769">
        <v>361.5</v>
      </c>
      <c r="L3769" s="1">
        <v>44651</v>
      </c>
      <c r="M3769">
        <v>-17</v>
      </c>
      <c r="N3769" s="8">
        <f t="shared" si="58"/>
        <v>-6145.5</v>
      </c>
    </row>
    <row r="3770" spans="1:14">
      <c r="A3770" t="s">
        <v>14</v>
      </c>
      <c r="B3770" t="s">
        <v>62</v>
      </c>
      <c r="C3770" t="s">
        <v>607</v>
      </c>
      <c r="D3770">
        <v>2774840595</v>
      </c>
      <c r="E3770" s="1">
        <v>44608</v>
      </c>
      <c r="F3770" s="1">
        <v>44608</v>
      </c>
      <c r="G3770">
        <v>6713022411</v>
      </c>
      <c r="H3770">
        <v>9897028862</v>
      </c>
      <c r="I3770">
        <v>1904.76</v>
      </c>
      <c r="J3770" s="1">
        <v>44668</v>
      </c>
      <c r="K3770">
        <v>1731.6</v>
      </c>
      <c r="L3770" s="1">
        <v>44651</v>
      </c>
      <c r="M3770">
        <v>-17</v>
      </c>
      <c r="N3770" s="8">
        <f t="shared" si="58"/>
        <v>-29437.199999999997</v>
      </c>
    </row>
    <row r="3771" spans="1:14">
      <c r="A3771" t="s">
        <v>14</v>
      </c>
      <c r="B3771" t="s">
        <v>62</v>
      </c>
      <c r="C3771" t="s">
        <v>403</v>
      </c>
      <c r="D3771">
        <v>12792100153</v>
      </c>
      <c r="E3771" s="1">
        <v>44608</v>
      </c>
      <c r="F3771" s="1">
        <v>44608</v>
      </c>
      <c r="G3771">
        <v>6713225007</v>
      </c>
      <c r="H3771">
        <v>22007037</v>
      </c>
      <c r="I3771">
        <v>3209.27</v>
      </c>
      <c r="J3771" s="1">
        <v>44668</v>
      </c>
      <c r="K3771">
        <v>2630.55</v>
      </c>
      <c r="L3771" s="1">
        <v>44645</v>
      </c>
      <c r="M3771">
        <v>-23</v>
      </c>
      <c r="N3771" s="8">
        <f t="shared" si="58"/>
        <v>-60502.65</v>
      </c>
    </row>
    <row r="3772" spans="1:14">
      <c r="A3772" t="s">
        <v>14</v>
      </c>
      <c r="B3772" t="s">
        <v>62</v>
      </c>
      <c r="C3772" t="s">
        <v>261</v>
      </c>
      <c r="D3772">
        <v>9933630155</v>
      </c>
      <c r="E3772" s="1">
        <v>44608</v>
      </c>
      <c r="F3772" s="1">
        <v>44608</v>
      </c>
      <c r="G3772">
        <v>6713228339</v>
      </c>
      <c r="H3772">
        <v>9700218607</v>
      </c>
      <c r="I3772">
        <v>59.57</v>
      </c>
      <c r="J3772" s="1">
        <v>44668</v>
      </c>
      <c r="K3772">
        <v>48.83</v>
      </c>
      <c r="L3772" s="1">
        <v>44636</v>
      </c>
      <c r="M3772">
        <v>-32</v>
      </c>
      <c r="N3772" s="8">
        <f t="shared" si="58"/>
        <v>-1562.56</v>
      </c>
    </row>
    <row r="3773" spans="1:14">
      <c r="A3773" t="s">
        <v>14</v>
      </c>
      <c r="B3773" t="s">
        <v>62</v>
      </c>
      <c r="C3773" t="s">
        <v>403</v>
      </c>
      <c r="D3773">
        <v>12792100153</v>
      </c>
      <c r="E3773" s="1">
        <v>44608</v>
      </c>
      <c r="F3773" s="1">
        <v>44608</v>
      </c>
      <c r="G3773">
        <v>6713231058</v>
      </c>
      <c r="H3773">
        <v>22007039</v>
      </c>
      <c r="I3773">
        <v>573.5</v>
      </c>
      <c r="J3773" s="1">
        <v>44668</v>
      </c>
      <c r="K3773">
        <v>470.08</v>
      </c>
      <c r="L3773" s="1">
        <v>44664</v>
      </c>
      <c r="M3773">
        <v>-4</v>
      </c>
      <c r="N3773" s="8">
        <f t="shared" si="58"/>
        <v>-1880.32</v>
      </c>
    </row>
    <row r="3774" spans="1:14">
      <c r="A3774" t="s">
        <v>14</v>
      </c>
      <c r="B3774" t="s">
        <v>62</v>
      </c>
      <c r="C3774" t="s">
        <v>288</v>
      </c>
      <c r="D3774">
        <v>7195130153</v>
      </c>
      <c r="E3774" s="1">
        <v>44608</v>
      </c>
      <c r="F3774" s="1">
        <v>44608</v>
      </c>
      <c r="G3774">
        <v>6713261751</v>
      </c>
      <c r="H3774">
        <v>3622017588</v>
      </c>
      <c r="I3774">
        <v>100220.92</v>
      </c>
      <c r="J3774" s="1">
        <v>44668</v>
      </c>
      <c r="K3774">
        <v>91109.93</v>
      </c>
      <c r="L3774" s="1">
        <v>44645</v>
      </c>
      <c r="M3774">
        <v>-23</v>
      </c>
      <c r="N3774" s="8">
        <f t="shared" si="58"/>
        <v>-2095528.39</v>
      </c>
    </row>
    <row r="3775" spans="1:14">
      <c r="A3775" t="s">
        <v>14</v>
      </c>
      <c r="B3775" t="s">
        <v>62</v>
      </c>
      <c r="C3775" t="s">
        <v>288</v>
      </c>
      <c r="D3775">
        <v>7195130153</v>
      </c>
      <c r="E3775" s="1">
        <v>44608</v>
      </c>
      <c r="F3775" s="1">
        <v>44608</v>
      </c>
      <c r="G3775">
        <v>6713261847</v>
      </c>
      <c r="H3775">
        <v>3622017589</v>
      </c>
      <c r="I3775">
        <v>20178.64</v>
      </c>
      <c r="J3775" s="1">
        <v>44668</v>
      </c>
      <c r="K3775">
        <v>18344.22</v>
      </c>
      <c r="L3775" s="1">
        <v>44645</v>
      </c>
      <c r="M3775">
        <v>-23</v>
      </c>
      <c r="N3775" s="8">
        <f t="shared" si="58"/>
        <v>-421917.06000000006</v>
      </c>
    </row>
    <row r="3776" spans="1:14">
      <c r="A3776" t="s">
        <v>14</v>
      </c>
      <c r="B3776" t="s">
        <v>62</v>
      </c>
      <c r="C3776" t="s">
        <v>590</v>
      </c>
      <c r="D3776">
        <v>7484470153</v>
      </c>
      <c r="E3776" s="1">
        <v>44608</v>
      </c>
      <c r="F3776" s="1">
        <v>44608</v>
      </c>
      <c r="G3776">
        <v>6713431113</v>
      </c>
      <c r="H3776" t="s">
        <v>1995</v>
      </c>
      <c r="I3776">
        <v>2488.8000000000002</v>
      </c>
      <c r="J3776" s="1">
        <v>44668</v>
      </c>
      <c r="K3776">
        <v>2040</v>
      </c>
      <c r="L3776" s="1">
        <v>44652</v>
      </c>
      <c r="M3776">
        <v>-16</v>
      </c>
      <c r="N3776" s="8">
        <f t="shared" si="58"/>
        <v>-32640</v>
      </c>
    </row>
    <row r="3777" spans="1:14">
      <c r="A3777" t="s">
        <v>14</v>
      </c>
      <c r="B3777" t="s">
        <v>62</v>
      </c>
      <c r="C3777" t="s">
        <v>269</v>
      </c>
      <c r="D3777">
        <v>4303410726</v>
      </c>
      <c r="E3777" s="1">
        <v>44608</v>
      </c>
      <c r="F3777" s="1">
        <v>44608</v>
      </c>
      <c r="G3777">
        <v>6713553082</v>
      </c>
      <c r="H3777">
        <v>2044</v>
      </c>
      <c r="I3777">
        <v>3401.16</v>
      </c>
      <c r="J3777" s="1">
        <v>44668</v>
      </c>
      <c r="K3777">
        <v>2787.84</v>
      </c>
      <c r="L3777" s="1">
        <v>44645</v>
      </c>
      <c r="M3777">
        <v>-23</v>
      </c>
      <c r="N3777" s="8">
        <f t="shared" si="58"/>
        <v>-64120.320000000007</v>
      </c>
    </row>
    <row r="3778" spans="1:14">
      <c r="A3778" t="s">
        <v>14</v>
      </c>
      <c r="B3778" t="s">
        <v>62</v>
      </c>
      <c r="C3778" t="s">
        <v>468</v>
      </c>
      <c r="D3778">
        <v>11187430159</v>
      </c>
      <c r="E3778" s="1">
        <v>44608</v>
      </c>
      <c r="F3778" s="1">
        <v>44608</v>
      </c>
      <c r="G3778">
        <v>6713730630</v>
      </c>
      <c r="H3778">
        <v>220002330</v>
      </c>
      <c r="I3778">
        <v>4403.97</v>
      </c>
      <c r="J3778" s="1">
        <v>44668</v>
      </c>
      <c r="K3778">
        <v>4003.61</v>
      </c>
      <c r="L3778" s="1">
        <v>44645</v>
      </c>
      <c r="M3778">
        <v>-23</v>
      </c>
      <c r="N3778" s="8">
        <f t="shared" si="58"/>
        <v>-92083.03</v>
      </c>
    </row>
    <row r="3779" spans="1:14">
      <c r="A3779" t="s">
        <v>14</v>
      </c>
      <c r="B3779" t="s">
        <v>62</v>
      </c>
      <c r="C3779" t="s">
        <v>468</v>
      </c>
      <c r="D3779">
        <v>11187430159</v>
      </c>
      <c r="E3779" s="1">
        <v>44608</v>
      </c>
      <c r="F3779" s="1">
        <v>44608</v>
      </c>
      <c r="G3779">
        <v>6713734726</v>
      </c>
      <c r="H3779">
        <v>220002331</v>
      </c>
      <c r="I3779">
        <v>46108.21</v>
      </c>
      <c r="J3779" s="1">
        <v>44668</v>
      </c>
      <c r="K3779">
        <v>41916.550000000003</v>
      </c>
      <c r="L3779" s="1">
        <v>44645</v>
      </c>
      <c r="M3779">
        <v>-23</v>
      </c>
      <c r="N3779" s="8">
        <f t="shared" ref="N3779:N3842" si="59">+K3779*M3779</f>
        <v>-964080.65</v>
      </c>
    </row>
    <row r="3780" spans="1:14">
      <c r="A3780" t="s">
        <v>14</v>
      </c>
      <c r="B3780" t="s">
        <v>62</v>
      </c>
      <c r="C3780" t="s">
        <v>303</v>
      </c>
      <c r="D3780">
        <v>426150488</v>
      </c>
      <c r="E3780" s="1">
        <v>44608</v>
      </c>
      <c r="F3780" s="1">
        <v>44608</v>
      </c>
      <c r="G3780">
        <v>6713800851</v>
      </c>
      <c r="H3780">
        <v>106922</v>
      </c>
      <c r="I3780">
        <v>3334.76</v>
      </c>
      <c r="J3780" s="1">
        <v>44668</v>
      </c>
      <c r="K3780">
        <v>3031.6</v>
      </c>
      <c r="L3780" s="1">
        <v>44645</v>
      </c>
      <c r="M3780">
        <v>-23</v>
      </c>
      <c r="N3780" s="8">
        <f t="shared" si="59"/>
        <v>-69726.8</v>
      </c>
    </row>
    <row r="3781" spans="1:14">
      <c r="A3781" t="s">
        <v>14</v>
      </c>
      <c r="B3781" t="s">
        <v>62</v>
      </c>
      <c r="C3781" t="s">
        <v>303</v>
      </c>
      <c r="D3781">
        <v>426150488</v>
      </c>
      <c r="E3781" s="1">
        <v>44608</v>
      </c>
      <c r="F3781" s="1">
        <v>44608</v>
      </c>
      <c r="G3781">
        <v>6713801925</v>
      </c>
      <c r="H3781">
        <v>106921</v>
      </c>
      <c r="I3781">
        <v>16709.55</v>
      </c>
      <c r="J3781" s="1">
        <v>44668</v>
      </c>
      <c r="K3781">
        <v>15190.5</v>
      </c>
      <c r="L3781" s="1">
        <v>44645</v>
      </c>
      <c r="M3781">
        <v>-23</v>
      </c>
      <c r="N3781" s="8">
        <f t="shared" si="59"/>
        <v>-349381.5</v>
      </c>
    </row>
    <row r="3782" spans="1:14">
      <c r="A3782" t="s">
        <v>14</v>
      </c>
      <c r="B3782" t="s">
        <v>62</v>
      </c>
      <c r="C3782" t="s">
        <v>646</v>
      </c>
      <c r="D3782">
        <v>4947170967</v>
      </c>
      <c r="E3782" s="1">
        <v>44608</v>
      </c>
      <c r="F3782" s="1">
        <v>44608</v>
      </c>
      <c r="G3782">
        <v>6714028793</v>
      </c>
      <c r="H3782">
        <v>2202203187</v>
      </c>
      <c r="I3782">
        <v>39016.14</v>
      </c>
      <c r="J3782" s="1">
        <v>44668</v>
      </c>
      <c r="K3782">
        <v>35469.22</v>
      </c>
      <c r="L3782" s="1">
        <v>44645</v>
      </c>
      <c r="M3782">
        <v>-23</v>
      </c>
      <c r="N3782" s="8">
        <f t="shared" si="59"/>
        <v>-815792.06</v>
      </c>
    </row>
    <row r="3783" spans="1:14">
      <c r="A3783" t="s">
        <v>14</v>
      </c>
      <c r="B3783" t="s">
        <v>62</v>
      </c>
      <c r="C3783" t="s">
        <v>98</v>
      </c>
      <c r="D3783">
        <v>3524050238</v>
      </c>
      <c r="E3783" s="1">
        <v>44608</v>
      </c>
      <c r="F3783" s="1">
        <v>44608</v>
      </c>
      <c r="G3783">
        <v>6714036224</v>
      </c>
      <c r="H3783">
        <v>740854553</v>
      </c>
      <c r="I3783">
        <v>1782</v>
      </c>
      <c r="J3783" s="1">
        <v>44668</v>
      </c>
      <c r="K3783">
        <v>1620</v>
      </c>
      <c r="L3783" s="1">
        <v>44645</v>
      </c>
      <c r="M3783">
        <v>-23</v>
      </c>
      <c r="N3783" s="8">
        <f t="shared" si="59"/>
        <v>-37260</v>
      </c>
    </row>
    <row r="3784" spans="1:14">
      <c r="A3784" t="s">
        <v>14</v>
      </c>
      <c r="B3784" t="s">
        <v>62</v>
      </c>
      <c r="C3784" t="s">
        <v>98</v>
      </c>
      <c r="D3784">
        <v>3524050238</v>
      </c>
      <c r="E3784" s="1">
        <v>44608</v>
      </c>
      <c r="F3784" s="1">
        <v>44608</v>
      </c>
      <c r="G3784">
        <v>6714036344</v>
      </c>
      <c r="H3784">
        <v>740854554</v>
      </c>
      <c r="I3784">
        <v>1782</v>
      </c>
      <c r="J3784" s="1">
        <v>44668</v>
      </c>
      <c r="K3784">
        <v>1620</v>
      </c>
      <c r="L3784" s="1">
        <v>44645</v>
      </c>
      <c r="M3784">
        <v>-23</v>
      </c>
      <c r="N3784" s="8">
        <f t="shared" si="59"/>
        <v>-37260</v>
      </c>
    </row>
    <row r="3785" spans="1:14">
      <c r="A3785" t="s">
        <v>14</v>
      </c>
      <c r="B3785" t="s">
        <v>62</v>
      </c>
      <c r="C3785" t="s">
        <v>98</v>
      </c>
      <c r="D3785">
        <v>3524050238</v>
      </c>
      <c r="E3785" s="1">
        <v>44608</v>
      </c>
      <c r="F3785" s="1">
        <v>44608</v>
      </c>
      <c r="G3785">
        <v>6714036356</v>
      </c>
      <c r="H3785">
        <v>740854555</v>
      </c>
      <c r="I3785">
        <v>1589.52</v>
      </c>
      <c r="J3785" s="1">
        <v>44668</v>
      </c>
      <c r="K3785">
        <v>1445.02</v>
      </c>
      <c r="L3785" s="1">
        <v>44645</v>
      </c>
      <c r="M3785">
        <v>-23</v>
      </c>
      <c r="N3785" s="8">
        <f t="shared" si="59"/>
        <v>-33235.46</v>
      </c>
    </row>
    <row r="3786" spans="1:14">
      <c r="A3786" t="s">
        <v>14</v>
      </c>
      <c r="B3786" t="s">
        <v>62</v>
      </c>
      <c r="C3786" t="s">
        <v>509</v>
      </c>
      <c r="D3786">
        <v>399800580</v>
      </c>
      <c r="E3786" s="1">
        <v>44608</v>
      </c>
      <c r="F3786" s="1">
        <v>44608</v>
      </c>
      <c r="G3786">
        <v>6714095371</v>
      </c>
      <c r="H3786">
        <v>3202203859</v>
      </c>
      <c r="I3786">
        <v>12638.47</v>
      </c>
      <c r="J3786" s="1">
        <v>44668</v>
      </c>
      <c r="K3786">
        <v>11489.52</v>
      </c>
      <c r="L3786" s="1">
        <v>44645</v>
      </c>
      <c r="M3786">
        <v>-23</v>
      </c>
      <c r="N3786" s="8">
        <f t="shared" si="59"/>
        <v>-264258.96000000002</v>
      </c>
    </row>
    <row r="3787" spans="1:14">
      <c r="A3787" t="s">
        <v>14</v>
      </c>
      <c r="B3787" t="s">
        <v>62</v>
      </c>
      <c r="C3787" t="s">
        <v>396</v>
      </c>
      <c r="D3787">
        <v>1778520302</v>
      </c>
      <c r="E3787" s="1">
        <v>44608</v>
      </c>
      <c r="F3787" s="1">
        <v>44608</v>
      </c>
      <c r="G3787">
        <v>6714293908</v>
      </c>
      <c r="H3787">
        <v>6012222002615</v>
      </c>
      <c r="I3787">
        <v>2791.25</v>
      </c>
      <c r="J3787" s="1">
        <v>44668</v>
      </c>
      <c r="K3787">
        <v>2537.5</v>
      </c>
      <c r="L3787" s="1">
        <v>44645</v>
      </c>
      <c r="M3787">
        <v>-23</v>
      </c>
      <c r="N3787" s="8">
        <f t="shared" si="59"/>
        <v>-58362.5</v>
      </c>
    </row>
    <row r="3788" spans="1:14">
      <c r="A3788" t="s">
        <v>14</v>
      </c>
      <c r="B3788" t="s">
        <v>62</v>
      </c>
      <c r="C3788" t="s">
        <v>1996</v>
      </c>
      <c r="D3788">
        <v>10580381001</v>
      </c>
      <c r="E3788" s="1">
        <v>44608</v>
      </c>
      <c r="F3788" s="1">
        <v>44608</v>
      </c>
      <c r="G3788">
        <v>6714337968</v>
      </c>
      <c r="H3788" t="s">
        <v>1997</v>
      </c>
      <c r="I3788">
        <v>38000</v>
      </c>
      <c r="J3788" s="1">
        <v>44668</v>
      </c>
      <c r="K3788">
        <v>31147.54</v>
      </c>
      <c r="L3788" s="1">
        <v>44623</v>
      </c>
      <c r="M3788">
        <v>-45</v>
      </c>
      <c r="N3788" s="8">
        <f t="shared" si="59"/>
        <v>-1401639.3</v>
      </c>
    </row>
    <row r="3789" spans="1:14">
      <c r="A3789" t="s">
        <v>14</v>
      </c>
      <c r="B3789" t="s">
        <v>62</v>
      </c>
      <c r="C3789" t="s">
        <v>406</v>
      </c>
      <c r="D3789">
        <v>4974910962</v>
      </c>
      <c r="E3789" s="1">
        <v>44608</v>
      </c>
      <c r="F3789" s="1">
        <v>44608</v>
      </c>
      <c r="G3789">
        <v>6714734605</v>
      </c>
      <c r="H3789">
        <v>3659</v>
      </c>
      <c r="I3789">
        <v>477.51</v>
      </c>
      <c r="J3789" s="1">
        <v>44668</v>
      </c>
      <c r="K3789">
        <v>434.1</v>
      </c>
      <c r="L3789" s="1">
        <v>44642</v>
      </c>
      <c r="M3789">
        <v>-26</v>
      </c>
      <c r="N3789" s="8">
        <f t="shared" si="59"/>
        <v>-11286.6</v>
      </c>
    </row>
    <row r="3790" spans="1:14">
      <c r="A3790" t="s">
        <v>14</v>
      </c>
      <c r="B3790" t="s">
        <v>62</v>
      </c>
      <c r="C3790" t="s">
        <v>1054</v>
      </c>
      <c r="D3790">
        <v>1887000501</v>
      </c>
      <c r="E3790" s="1">
        <v>44608</v>
      </c>
      <c r="F3790" s="1">
        <v>44608</v>
      </c>
      <c r="G3790">
        <v>6714824734</v>
      </c>
      <c r="H3790" t="s">
        <v>1998</v>
      </c>
      <c r="I3790">
        <v>2019.86</v>
      </c>
      <c r="J3790" s="1">
        <v>44668</v>
      </c>
      <c r="K3790">
        <v>1836.24</v>
      </c>
      <c r="L3790" s="1">
        <v>44645</v>
      </c>
      <c r="M3790">
        <v>-23</v>
      </c>
      <c r="N3790" s="8">
        <f t="shared" si="59"/>
        <v>-42233.52</v>
      </c>
    </row>
    <row r="3791" spans="1:14">
      <c r="A3791" t="s">
        <v>14</v>
      </c>
      <c r="B3791" t="s">
        <v>62</v>
      </c>
      <c r="C3791" t="s">
        <v>630</v>
      </c>
      <c r="D3791">
        <v>9076261214</v>
      </c>
      <c r="E3791" s="1">
        <v>44608</v>
      </c>
      <c r="F3791" s="1">
        <v>44608</v>
      </c>
      <c r="G3791">
        <v>6715009627</v>
      </c>
      <c r="H3791">
        <v>193</v>
      </c>
      <c r="I3791">
        <v>22115.43</v>
      </c>
      <c r="J3791" s="1">
        <v>44668</v>
      </c>
      <c r="K3791">
        <v>18127.400000000001</v>
      </c>
      <c r="L3791" s="1">
        <v>44645</v>
      </c>
      <c r="M3791">
        <v>-23</v>
      </c>
      <c r="N3791" s="8">
        <f t="shared" si="59"/>
        <v>-416930.2</v>
      </c>
    </row>
    <row r="3792" spans="1:14">
      <c r="A3792" t="s">
        <v>14</v>
      </c>
      <c r="B3792" t="s">
        <v>62</v>
      </c>
      <c r="C3792" t="s">
        <v>1999</v>
      </c>
      <c r="D3792" t="s">
        <v>2000</v>
      </c>
      <c r="E3792" s="1">
        <v>44608</v>
      </c>
      <c r="F3792" s="1">
        <v>44608</v>
      </c>
      <c r="G3792">
        <v>6715364475</v>
      </c>
      <c r="H3792" t="s">
        <v>1203</v>
      </c>
      <c r="I3792">
        <v>2475</v>
      </c>
      <c r="J3792" s="1">
        <v>44668</v>
      </c>
      <c r="K3792">
        <v>2475</v>
      </c>
      <c r="L3792" s="1">
        <v>44614</v>
      </c>
      <c r="M3792">
        <v>-54</v>
      </c>
      <c r="N3792" s="8">
        <f t="shared" si="59"/>
        <v>-133650</v>
      </c>
    </row>
    <row r="3793" spans="1:14">
      <c r="A3793" t="s">
        <v>14</v>
      </c>
      <c r="B3793" t="s">
        <v>62</v>
      </c>
      <c r="C3793" t="s">
        <v>2001</v>
      </c>
      <c r="D3793">
        <v>7599490963</v>
      </c>
      <c r="E3793" s="1">
        <v>44608</v>
      </c>
      <c r="F3793" s="1">
        <v>44608</v>
      </c>
      <c r="G3793">
        <v>6715596291</v>
      </c>
      <c r="H3793">
        <v>9270031241</v>
      </c>
      <c r="I3793">
        <v>3050</v>
      </c>
      <c r="J3793" s="1">
        <v>44668</v>
      </c>
      <c r="K3793">
        <v>2500</v>
      </c>
      <c r="L3793" s="1">
        <v>44645</v>
      </c>
      <c r="M3793">
        <v>-23</v>
      </c>
      <c r="N3793" s="8">
        <f t="shared" si="59"/>
        <v>-57500</v>
      </c>
    </row>
    <row r="3794" spans="1:14">
      <c r="A3794" t="s">
        <v>14</v>
      </c>
      <c r="B3794" t="s">
        <v>62</v>
      </c>
      <c r="C3794" t="s">
        <v>2002</v>
      </c>
      <c r="D3794">
        <v>2879990592</v>
      </c>
      <c r="E3794" s="1">
        <v>44608</v>
      </c>
      <c r="F3794" s="1">
        <v>44608</v>
      </c>
      <c r="G3794">
        <v>6715689045</v>
      </c>
      <c r="H3794">
        <v>109</v>
      </c>
      <c r="I3794">
        <v>632.45000000000005</v>
      </c>
      <c r="J3794" s="1">
        <v>44668</v>
      </c>
      <c r="K3794">
        <v>518.4</v>
      </c>
      <c r="L3794" s="1">
        <v>44858</v>
      </c>
      <c r="M3794">
        <v>190</v>
      </c>
      <c r="N3794" s="8">
        <f t="shared" si="59"/>
        <v>98496</v>
      </c>
    </row>
    <row r="3795" spans="1:14">
      <c r="A3795" t="s">
        <v>14</v>
      </c>
      <c r="B3795" t="s">
        <v>62</v>
      </c>
      <c r="C3795" t="s">
        <v>333</v>
      </c>
      <c r="D3795">
        <v>11173091007</v>
      </c>
      <c r="E3795" s="1">
        <v>44608</v>
      </c>
      <c r="F3795" s="1">
        <v>44608</v>
      </c>
      <c r="G3795">
        <v>6715728790</v>
      </c>
      <c r="H3795" t="s">
        <v>2003</v>
      </c>
      <c r="I3795">
        <v>2947.52</v>
      </c>
      <c r="J3795" s="1">
        <v>44668</v>
      </c>
      <c r="K3795">
        <v>2416</v>
      </c>
      <c r="L3795" s="1">
        <v>44645</v>
      </c>
      <c r="M3795">
        <v>-23</v>
      </c>
      <c r="N3795" s="8">
        <f t="shared" si="59"/>
        <v>-55568</v>
      </c>
    </row>
    <row r="3796" spans="1:14">
      <c r="A3796" t="s">
        <v>14</v>
      </c>
      <c r="B3796" t="s">
        <v>62</v>
      </c>
      <c r="C3796" t="s">
        <v>155</v>
      </c>
      <c r="D3796">
        <v>5619050585</v>
      </c>
      <c r="E3796" s="1">
        <v>44608</v>
      </c>
      <c r="F3796" s="1">
        <v>44608</v>
      </c>
      <c r="G3796">
        <v>6715801197</v>
      </c>
      <c r="H3796">
        <v>500002295</v>
      </c>
      <c r="I3796">
        <v>21514.87</v>
      </c>
      <c r="J3796" s="1">
        <v>44668</v>
      </c>
      <c r="K3796">
        <v>19558.97</v>
      </c>
      <c r="L3796" s="1">
        <v>44645</v>
      </c>
      <c r="M3796">
        <v>-23</v>
      </c>
      <c r="N3796" s="8">
        <f t="shared" si="59"/>
        <v>-449856.31000000006</v>
      </c>
    </row>
    <row r="3797" spans="1:14">
      <c r="A3797" t="s">
        <v>14</v>
      </c>
      <c r="B3797" t="s">
        <v>62</v>
      </c>
      <c r="C3797" t="s">
        <v>244</v>
      </c>
      <c r="D3797">
        <v>674840152</v>
      </c>
      <c r="E3797" s="1">
        <v>44608</v>
      </c>
      <c r="F3797" s="1">
        <v>44608</v>
      </c>
      <c r="G3797">
        <v>6715822698</v>
      </c>
      <c r="H3797">
        <v>5302429585</v>
      </c>
      <c r="I3797">
        <v>227.7</v>
      </c>
      <c r="J3797" s="1">
        <v>44668</v>
      </c>
      <c r="K3797">
        <v>207</v>
      </c>
      <c r="L3797" s="1">
        <v>44645</v>
      </c>
      <c r="M3797">
        <v>-23</v>
      </c>
      <c r="N3797" s="8">
        <f t="shared" si="59"/>
        <v>-4761</v>
      </c>
    </row>
    <row r="3798" spans="1:14">
      <c r="A3798" t="s">
        <v>14</v>
      </c>
      <c r="B3798" t="s">
        <v>62</v>
      </c>
      <c r="C3798" t="s">
        <v>907</v>
      </c>
      <c r="D3798">
        <v>10926691006</v>
      </c>
      <c r="E3798" s="1">
        <v>44608</v>
      </c>
      <c r="F3798" s="1">
        <v>44608</v>
      </c>
      <c r="G3798">
        <v>6715905382</v>
      </c>
      <c r="H3798" t="s">
        <v>2004</v>
      </c>
      <c r="I3798">
        <v>7590.84</v>
      </c>
      <c r="J3798" s="1">
        <v>44668</v>
      </c>
      <c r="K3798">
        <v>6222</v>
      </c>
      <c r="L3798" s="1">
        <v>44664</v>
      </c>
      <c r="M3798">
        <v>-4</v>
      </c>
      <c r="N3798" s="8">
        <f t="shared" si="59"/>
        <v>-24888</v>
      </c>
    </row>
    <row r="3799" spans="1:14">
      <c r="A3799" t="s">
        <v>14</v>
      </c>
      <c r="B3799" t="s">
        <v>62</v>
      </c>
      <c r="C3799" t="s">
        <v>161</v>
      </c>
      <c r="D3799">
        <v>4742650585</v>
      </c>
      <c r="E3799" s="1">
        <v>44608</v>
      </c>
      <c r="F3799" s="1">
        <v>44608</v>
      </c>
      <c r="G3799">
        <v>6716067837</v>
      </c>
      <c r="H3799" t="s">
        <v>2005</v>
      </c>
      <c r="I3799">
        <v>239.12</v>
      </c>
      <c r="J3799" s="1">
        <v>44668</v>
      </c>
      <c r="K3799">
        <v>196</v>
      </c>
      <c r="L3799" s="1">
        <v>44645</v>
      </c>
      <c r="M3799">
        <v>-23</v>
      </c>
      <c r="N3799" s="8">
        <f t="shared" si="59"/>
        <v>-4508</v>
      </c>
    </row>
    <row r="3800" spans="1:14">
      <c r="A3800" t="s">
        <v>14</v>
      </c>
      <c r="B3800" t="s">
        <v>62</v>
      </c>
      <c r="C3800" t="s">
        <v>462</v>
      </c>
      <c r="D3800">
        <v>3948960962</v>
      </c>
      <c r="E3800" s="1">
        <v>44608</v>
      </c>
      <c r="F3800" s="1">
        <v>44608</v>
      </c>
      <c r="G3800">
        <v>6716313234</v>
      </c>
      <c r="H3800">
        <v>2022500889</v>
      </c>
      <c r="I3800">
        <v>1016.26</v>
      </c>
      <c r="J3800" s="1">
        <v>44668</v>
      </c>
      <c r="K3800">
        <v>833</v>
      </c>
      <c r="L3800" s="1">
        <v>44634</v>
      </c>
      <c r="M3800">
        <v>-34</v>
      </c>
      <c r="N3800" s="8">
        <f t="shared" si="59"/>
        <v>-28322</v>
      </c>
    </row>
    <row r="3801" spans="1:14">
      <c r="A3801" t="s">
        <v>14</v>
      </c>
      <c r="B3801" t="s">
        <v>62</v>
      </c>
      <c r="C3801" t="s">
        <v>346</v>
      </c>
      <c r="D3801">
        <v>5870050589</v>
      </c>
      <c r="E3801" s="1">
        <v>44608</v>
      </c>
      <c r="F3801" s="1">
        <v>44608</v>
      </c>
      <c r="G3801">
        <v>6716499237</v>
      </c>
      <c r="H3801" t="s">
        <v>2006</v>
      </c>
      <c r="I3801">
        <v>341.6</v>
      </c>
      <c r="J3801" s="1">
        <v>44668</v>
      </c>
      <c r="K3801">
        <v>280</v>
      </c>
      <c r="L3801" s="1">
        <v>44645</v>
      </c>
      <c r="M3801">
        <v>-23</v>
      </c>
      <c r="N3801" s="8">
        <f t="shared" si="59"/>
        <v>-6440</v>
      </c>
    </row>
    <row r="3802" spans="1:14">
      <c r="A3802" t="s">
        <v>14</v>
      </c>
      <c r="B3802" t="s">
        <v>62</v>
      </c>
      <c r="C3802" t="s">
        <v>181</v>
      </c>
      <c r="D3802">
        <v>2707070963</v>
      </c>
      <c r="E3802" s="1">
        <v>44608</v>
      </c>
      <c r="F3802" s="1">
        <v>44608</v>
      </c>
      <c r="G3802">
        <v>6716579555</v>
      </c>
      <c r="H3802">
        <v>8722121420</v>
      </c>
      <c r="I3802">
        <v>17632.47</v>
      </c>
      <c r="J3802" s="1">
        <v>44668</v>
      </c>
      <c r="K3802">
        <v>16029.51</v>
      </c>
      <c r="L3802" s="1">
        <v>44645</v>
      </c>
      <c r="M3802">
        <v>-23</v>
      </c>
      <c r="N3802" s="8">
        <f t="shared" si="59"/>
        <v>-368678.73</v>
      </c>
    </row>
    <row r="3803" spans="1:14">
      <c r="A3803" t="s">
        <v>14</v>
      </c>
      <c r="B3803" t="s">
        <v>62</v>
      </c>
      <c r="C3803" t="s">
        <v>173</v>
      </c>
      <c r="D3803">
        <v>458450012</v>
      </c>
      <c r="E3803" s="1">
        <v>44608</v>
      </c>
      <c r="F3803" s="1">
        <v>44608</v>
      </c>
      <c r="G3803">
        <v>6716655321</v>
      </c>
      <c r="H3803" t="s">
        <v>2007</v>
      </c>
      <c r="I3803">
        <v>436.8</v>
      </c>
      <c r="J3803" s="1">
        <v>44669</v>
      </c>
      <c r="K3803">
        <v>420</v>
      </c>
      <c r="L3803" s="1">
        <v>44645</v>
      </c>
      <c r="M3803">
        <v>-24</v>
      </c>
      <c r="N3803" s="8">
        <f t="shared" si="59"/>
        <v>-10080</v>
      </c>
    </row>
    <row r="3804" spans="1:14">
      <c r="A3804" t="s">
        <v>14</v>
      </c>
      <c r="B3804" t="s">
        <v>62</v>
      </c>
      <c r="C3804" t="s">
        <v>173</v>
      </c>
      <c r="D3804">
        <v>458450012</v>
      </c>
      <c r="E3804" s="1">
        <v>44608</v>
      </c>
      <c r="F3804" s="1">
        <v>44608</v>
      </c>
      <c r="G3804">
        <v>6716655324</v>
      </c>
      <c r="H3804" t="s">
        <v>2008</v>
      </c>
      <c r="I3804">
        <v>170.8</v>
      </c>
      <c r="J3804" s="1">
        <v>44669</v>
      </c>
      <c r="K3804">
        <v>140</v>
      </c>
      <c r="L3804" s="1">
        <v>44645</v>
      </c>
      <c r="M3804">
        <v>-24</v>
      </c>
      <c r="N3804" s="8">
        <f t="shared" si="59"/>
        <v>-3360</v>
      </c>
    </row>
    <row r="3805" spans="1:14">
      <c r="A3805" t="s">
        <v>14</v>
      </c>
      <c r="B3805" t="s">
        <v>62</v>
      </c>
      <c r="C3805" t="s">
        <v>173</v>
      </c>
      <c r="D3805">
        <v>458450012</v>
      </c>
      <c r="E3805" s="1">
        <v>44608</v>
      </c>
      <c r="F3805" s="1">
        <v>44608</v>
      </c>
      <c r="G3805">
        <v>6716655329</v>
      </c>
      <c r="H3805" t="s">
        <v>2009</v>
      </c>
      <c r="I3805">
        <v>170.8</v>
      </c>
      <c r="J3805" s="1">
        <v>44669</v>
      </c>
      <c r="K3805">
        <v>140</v>
      </c>
      <c r="L3805" s="1">
        <v>44645</v>
      </c>
      <c r="M3805">
        <v>-24</v>
      </c>
      <c r="N3805" s="8">
        <f t="shared" si="59"/>
        <v>-3360</v>
      </c>
    </row>
    <row r="3806" spans="1:14">
      <c r="A3806" t="s">
        <v>14</v>
      </c>
      <c r="B3806" t="s">
        <v>62</v>
      </c>
      <c r="C3806" t="s">
        <v>341</v>
      </c>
      <c r="D3806">
        <v>4830660280</v>
      </c>
      <c r="E3806" s="1">
        <v>44609</v>
      </c>
      <c r="F3806" s="1">
        <v>44609</v>
      </c>
      <c r="G3806">
        <v>6716762437</v>
      </c>
      <c r="H3806">
        <v>2280039491</v>
      </c>
      <c r="I3806">
        <v>10400</v>
      </c>
      <c r="J3806" s="1">
        <v>44669</v>
      </c>
      <c r="K3806">
        <v>10000</v>
      </c>
      <c r="L3806" s="1">
        <v>44656</v>
      </c>
      <c r="M3806">
        <v>-13</v>
      </c>
      <c r="N3806" s="8">
        <f t="shared" si="59"/>
        <v>-130000</v>
      </c>
    </row>
    <row r="3807" spans="1:14">
      <c r="A3807" t="s">
        <v>14</v>
      </c>
      <c r="B3807" t="s">
        <v>62</v>
      </c>
      <c r="C3807" t="s">
        <v>203</v>
      </c>
      <c r="D3807">
        <v>212840235</v>
      </c>
      <c r="E3807" s="1">
        <v>44609</v>
      </c>
      <c r="F3807" s="1">
        <v>44609</v>
      </c>
      <c r="G3807">
        <v>6717270499</v>
      </c>
      <c r="H3807">
        <v>1000012331</v>
      </c>
      <c r="I3807">
        <v>5740.33</v>
      </c>
      <c r="J3807" s="1">
        <v>44669</v>
      </c>
      <c r="K3807">
        <v>5218.4799999999996</v>
      </c>
      <c r="L3807" s="1">
        <v>44645</v>
      </c>
      <c r="M3807">
        <v>-24</v>
      </c>
      <c r="N3807" s="8">
        <f t="shared" si="59"/>
        <v>-125243.51999999999</v>
      </c>
    </row>
    <row r="3808" spans="1:14">
      <c r="A3808" t="s">
        <v>14</v>
      </c>
      <c r="B3808" t="s">
        <v>62</v>
      </c>
      <c r="C3808" t="s">
        <v>101</v>
      </c>
      <c r="D3808">
        <v>3878140239</v>
      </c>
      <c r="E3808" s="1">
        <v>44609</v>
      </c>
      <c r="F3808" s="1">
        <v>44609</v>
      </c>
      <c r="G3808">
        <v>6717280046</v>
      </c>
      <c r="H3808">
        <v>1060001051</v>
      </c>
      <c r="I3808">
        <v>8641.86</v>
      </c>
      <c r="J3808" s="1">
        <v>44669</v>
      </c>
      <c r="K3808">
        <v>7856.24</v>
      </c>
      <c r="L3808" s="1">
        <v>44645</v>
      </c>
      <c r="M3808">
        <v>-24</v>
      </c>
      <c r="N3808" s="8">
        <f t="shared" si="59"/>
        <v>-188549.76000000001</v>
      </c>
    </row>
    <row r="3809" spans="1:14">
      <c r="A3809" t="s">
        <v>14</v>
      </c>
      <c r="B3809" t="s">
        <v>62</v>
      </c>
      <c r="C3809" t="s">
        <v>190</v>
      </c>
      <c r="D3809">
        <v>9412650153</v>
      </c>
      <c r="E3809" s="1">
        <v>44609</v>
      </c>
      <c r="F3809" s="1">
        <v>44609</v>
      </c>
      <c r="G3809">
        <v>6717370560</v>
      </c>
      <c r="H3809" t="s">
        <v>2010</v>
      </c>
      <c r="I3809">
        <v>1313.82</v>
      </c>
      <c r="J3809" s="1">
        <v>44669</v>
      </c>
      <c r="K3809">
        <v>1076.9000000000001</v>
      </c>
      <c r="L3809" s="1">
        <v>44645</v>
      </c>
      <c r="M3809">
        <v>-24</v>
      </c>
      <c r="N3809" s="8">
        <f t="shared" si="59"/>
        <v>-25845.600000000002</v>
      </c>
    </row>
    <row r="3810" spans="1:14">
      <c r="A3810" t="s">
        <v>14</v>
      </c>
      <c r="B3810" t="s">
        <v>62</v>
      </c>
      <c r="C3810" t="s">
        <v>95</v>
      </c>
      <c r="D3810">
        <v>4976231003</v>
      </c>
      <c r="E3810" s="1">
        <v>44609</v>
      </c>
      <c r="F3810" s="1">
        <v>44609</v>
      </c>
      <c r="G3810">
        <v>6717406535</v>
      </c>
      <c r="H3810" t="s">
        <v>2011</v>
      </c>
      <c r="I3810">
        <v>3660</v>
      </c>
      <c r="J3810" s="1">
        <v>44669</v>
      </c>
      <c r="K3810">
        <v>3000</v>
      </c>
      <c r="L3810" s="1">
        <v>44734</v>
      </c>
      <c r="M3810">
        <v>65</v>
      </c>
      <c r="N3810" s="8">
        <f t="shared" si="59"/>
        <v>195000</v>
      </c>
    </row>
    <row r="3811" spans="1:14">
      <c r="A3811" t="s">
        <v>14</v>
      </c>
      <c r="B3811" t="s">
        <v>62</v>
      </c>
      <c r="C3811" t="s">
        <v>239</v>
      </c>
      <c r="D3811">
        <v>1802940484</v>
      </c>
      <c r="E3811" s="1">
        <v>44609</v>
      </c>
      <c r="F3811" s="1">
        <v>44609</v>
      </c>
      <c r="G3811">
        <v>6717637937</v>
      </c>
      <c r="H3811">
        <v>2122006497</v>
      </c>
      <c r="I3811">
        <v>4274.54</v>
      </c>
      <c r="J3811" s="1">
        <v>44669</v>
      </c>
      <c r="K3811">
        <v>3503.72</v>
      </c>
      <c r="L3811" s="1">
        <v>44634</v>
      </c>
      <c r="M3811">
        <v>-35</v>
      </c>
      <c r="N3811" s="8">
        <f t="shared" si="59"/>
        <v>-122630.2</v>
      </c>
    </row>
    <row r="3812" spans="1:14">
      <c r="A3812" t="s">
        <v>14</v>
      </c>
      <c r="B3812" t="s">
        <v>62</v>
      </c>
      <c r="C3812" t="s">
        <v>307</v>
      </c>
      <c r="D3812">
        <v>1086690581</v>
      </c>
      <c r="E3812" s="1">
        <v>44609</v>
      </c>
      <c r="F3812" s="1">
        <v>44609</v>
      </c>
      <c r="G3812">
        <v>6717839546</v>
      </c>
      <c r="H3812" t="s">
        <v>2012</v>
      </c>
      <c r="I3812">
        <v>135.41999999999999</v>
      </c>
      <c r="J3812" s="1">
        <v>44669</v>
      </c>
      <c r="K3812">
        <v>111</v>
      </c>
      <c r="L3812" s="1">
        <v>44634</v>
      </c>
      <c r="M3812">
        <v>-35</v>
      </c>
      <c r="N3812" s="8">
        <f t="shared" si="59"/>
        <v>-3885</v>
      </c>
    </row>
    <row r="3813" spans="1:14">
      <c r="A3813" t="s">
        <v>14</v>
      </c>
      <c r="B3813" t="s">
        <v>62</v>
      </c>
      <c r="C3813" t="s">
        <v>866</v>
      </c>
      <c r="D3813">
        <v>2504130366</v>
      </c>
      <c r="E3813" s="1">
        <v>44609</v>
      </c>
      <c r="F3813" s="1">
        <v>44609</v>
      </c>
      <c r="G3813">
        <v>6717873256</v>
      </c>
      <c r="H3813" t="s">
        <v>2013</v>
      </c>
      <c r="I3813">
        <v>2122.8000000000002</v>
      </c>
      <c r="J3813" s="1">
        <v>44669</v>
      </c>
      <c r="K3813">
        <v>1740</v>
      </c>
      <c r="L3813" s="1">
        <v>44656</v>
      </c>
      <c r="M3813">
        <v>-13</v>
      </c>
      <c r="N3813" s="8">
        <f t="shared" si="59"/>
        <v>-22620</v>
      </c>
    </row>
    <row r="3814" spans="1:14">
      <c r="A3814" t="s">
        <v>14</v>
      </c>
      <c r="B3814" t="s">
        <v>62</v>
      </c>
      <c r="C3814" t="s">
        <v>307</v>
      </c>
      <c r="D3814">
        <v>1086690581</v>
      </c>
      <c r="E3814" s="1">
        <v>44609</v>
      </c>
      <c r="F3814" s="1">
        <v>44609</v>
      </c>
      <c r="G3814">
        <v>6717883856</v>
      </c>
      <c r="H3814" t="s">
        <v>2014</v>
      </c>
      <c r="I3814">
        <v>7045.5</v>
      </c>
      <c r="J3814" s="1">
        <v>44669</v>
      </c>
      <c r="K3814">
        <v>5775</v>
      </c>
      <c r="L3814" s="1">
        <v>44664</v>
      </c>
      <c r="M3814">
        <v>-5</v>
      </c>
      <c r="N3814" s="8">
        <f t="shared" si="59"/>
        <v>-28875</v>
      </c>
    </row>
    <row r="3815" spans="1:14">
      <c r="A3815" t="s">
        <v>14</v>
      </c>
      <c r="B3815" t="s">
        <v>62</v>
      </c>
      <c r="C3815" t="s">
        <v>72</v>
      </c>
      <c r="D3815">
        <v>9238800156</v>
      </c>
      <c r="E3815" s="1">
        <v>44609</v>
      </c>
      <c r="F3815" s="1">
        <v>44609</v>
      </c>
      <c r="G3815">
        <v>6717924164</v>
      </c>
      <c r="H3815">
        <v>1209091044</v>
      </c>
      <c r="I3815">
        <v>512.4</v>
      </c>
      <c r="J3815" s="1">
        <v>44669</v>
      </c>
      <c r="K3815">
        <v>420</v>
      </c>
      <c r="L3815" s="1">
        <v>44645</v>
      </c>
      <c r="M3815">
        <v>-24</v>
      </c>
      <c r="N3815" s="8">
        <f t="shared" si="59"/>
        <v>-10080</v>
      </c>
    </row>
    <row r="3816" spans="1:14">
      <c r="A3816" t="s">
        <v>14</v>
      </c>
      <c r="B3816" t="s">
        <v>62</v>
      </c>
      <c r="C3816" t="s">
        <v>72</v>
      </c>
      <c r="D3816">
        <v>9238800156</v>
      </c>
      <c r="E3816" s="1">
        <v>44609</v>
      </c>
      <c r="F3816" s="1">
        <v>44609</v>
      </c>
      <c r="G3816">
        <v>6717927158</v>
      </c>
      <c r="H3816">
        <v>1209091045</v>
      </c>
      <c r="I3816">
        <v>1390.8</v>
      </c>
      <c r="J3816" s="1">
        <v>44669</v>
      </c>
      <c r="K3816">
        <v>1140</v>
      </c>
      <c r="L3816" s="1">
        <v>44645</v>
      </c>
      <c r="M3816">
        <v>-24</v>
      </c>
      <c r="N3816" s="8">
        <f t="shared" si="59"/>
        <v>-27360</v>
      </c>
    </row>
    <row r="3817" spans="1:14">
      <c r="A3817" t="s">
        <v>14</v>
      </c>
      <c r="B3817" t="s">
        <v>62</v>
      </c>
      <c r="C3817" t="s">
        <v>2015</v>
      </c>
      <c r="D3817">
        <v>51570893</v>
      </c>
      <c r="E3817" s="1">
        <v>44609</v>
      </c>
      <c r="F3817" s="1">
        <v>44609</v>
      </c>
      <c r="G3817">
        <v>6718073722</v>
      </c>
      <c r="H3817">
        <v>3750</v>
      </c>
      <c r="I3817">
        <v>4833.6400000000003</v>
      </c>
      <c r="J3817" s="1">
        <v>44669</v>
      </c>
      <c r="K3817">
        <v>4833.6400000000003</v>
      </c>
      <c r="L3817" s="1">
        <v>44677</v>
      </c>
      <c r="M3817">
        <v>8</v>
      </c>
      <c r="N3817" s="8">
        <f t="shared" si="59"/>
        <v>38669.120000000003</v>
      </c>
    </row>
    <row r="3818" spans="1:14">
      <c r="A3818" t="s">
        <v>14</v>
      </c>
      <c r="B3818" t="s">
        <v>62</v>
      </c>
      <c r="C3818" t="s">
        <v>798</v>
      </c>
      <c r="D3818">
        <v>10491670963</v>
      </c>
      <c r="E3818" s="1">
        <v>44609</v>
      </c>
      <c r="F3818" s="1">
        <v>44609</v>
      </c>
      <c r="G3818">
        <v>6718148603</v>
      </c>
      <c r="H3818">
        <v>8150018059</v>
      </c>
      <c r="I3818">
        <v>388.45</v>
      </c>
      <c r="J3818" s="1">
        <v>44669</v>
      </c>
      <c r="K3818">
        <v>318.39999999999998</v>
      </c>
      <c r="L3818" s="1">
        <v>44645</v>
      </c>
      <c r="M3818">
        <v>-24</v>
      </c>
      <c r="N3818" s="8">
        <f t="shared" si="59"/>
        <v>-7641.5999999999995</v>
      </c>
    </row>
    <row r="3819" spans="1:14">
      <c r="A3819" t="s">
        <v>14</v>
      </c>
      <c r="B3819" t="s">
        <v>62</v>
      </c>
      <c r="C3819" t="s">
        <v>651</v>
      </c>
      <c r="D3819">
        <v>6324460150</v>
      </c>
      <c r="E3819" s="1">
        <v>44609</v>
      </c>
      <c r="F3819" s="1">
        <v>44609</v>
      </c>
      <c r="G3819">
        <v>6718867817</v>
      </c>
      <c r="H3819">
        <v>2223015096</v>
      </c>
      <c r="I3819">
        <v>249.19</v>
      </c>
      <c r="J3819" s="1">
        <v>44669</v>
      </c>
      <c r="K3819">
        <v>204.25</v>
      </c>
      <c r="L3819" s="1">
        <v>44645</v>
      </c>
      <c r="M3819">
        <v>-24</v>
      </c>
      <c r="N3819" s="8">
        <f t="shared" si="59"/>
        <v>-4902</v>
      </c>
    </row>
    <row r="3820" spans="1:14">
      <c r="A3820" t="s">
        <v>14</v>
      </c>
      <c r="B3820" t="s">
        <v>62</v>
      </c>
      <c r="C3820" t="s">
        <v>156</v>
      </c>
      <c r="D3820">
        <v>10181220152</v>
      </c>
      <c r="E3820" s="1">
        <v>44609</v>
      </c>
      <c r="F3820" s="1">
        <v>44609</v>
      </c>
      <c r="G3820">
        <v>6720846076</v>
      </c>
      <c r="H3820">
        <v>9572304894</v>
      </c>
      <c r="I3820">
        <v>19732.89</v>
      </c>
      <c r="J3820" s="1">
        <v>44669</v>
      </c>
      <c r="K3820">
        <v>16174.49</v>
      </c>
      <c r="L3820" s="1">
        <v>44678</v>
      </c>
      <c r="M3820">
        <v>9</v>
      </c>
      <c r="N3820" s="8">
        <f t="shared" si="59"/>
        <v>145570.41</v>
      </c>
    </row>
    <row r="3821" spans="1:14">
      <c r="A3821" t="s">
        <v>14</v>
      </c>
      <c r="B3821" t="s">
        <v>62</v>
      </c>
      <c r="C3821" t="s">
        <v>96</v>
      </c>
      <c r="D3821">
        <v>1026251007</v>
      </c>
      <c r="E3821" s="1">
        <v>44609</v>
      </c>
      <c r="F3821" s="1">
        <v>44609</v>
      </c>
      <c r="G3821">
        <v>6721153628</v>
      </c>
      <c r="H3821" t="s">
        <v>2016</v>
      </c>
      <c r="I3821">
        <v>6289.1</v>
      </c>
      <c r="J3821" s="1">
        <v>44669</v>
      </c>
      <c r="K3821">
        <v>5155</v>
      </c>
      <c r="L3821" s="1">
        <v>44645</v>
      </c>
      <c r="M3821">
        <v>-24</v>
      </c>
      <c r="N3821" s="8">
        <f t="shared" si="59"/>
        <v>-123720</v>
      </c>
    </row>
    <row r="3822" spans="1:14">
      <c r="A3822" t="s">
        <v>14</v>
      </c>
      <c r="B3822" t="s">
        <v>62</v>
      </c>
      <c r="C3822" t="s">
        <v>2017</v>
      </c>
      <c r="D3822" t="s">
        <v>2018</v>
      </c>
      <c r="E3822" s="1">
        <v>44609</v>
      </c>
      <c r="F3822" s="1">
        <v>44609</v>
      </c>
      <c r="G3822">
        <v>6721484945</v>
      </c>
      <c r="H3822" t="s">
        <v>1203</v>
      </c>
      <c r="I3822">
        <v>2500</v>
      </c>
      <c r="J3822" s="1">
        <v>44669</v>
      </c>
      <c r="K3822">
        <v>2500</v>
      </c>
      <c r="L3822" s="1">
        <v>44614</v>
      </c>
      <c r="M3822">
        <v>-55</v>
      </c>
      <c r="N3822" s="8">
        <f t="shared" si="59"/>
        <v>-137500</v>
      </c>
    </row>
    <row r="3823" spans="1:14">
      <c r="A3823" t="s">
        <v>14</v>
      </c>
      <c r="B3823" t="s">
        <v>62</v>
      </c>
      <c r="C3823" t="s">
        <v>2019</v>
      </c>
      <c r="D3823">
        <v>13841941001</v>
      </c>
      <c r="E3823" s="1">
        <v>44609</v>
      </c>
      <c r="F3823" s="1">
        <v>44609</v>
      </c>
      <c r="G3823">
        <v>6721485525</v>
      </c>
      <c r="H3823" t="s">
        <v>2020</v>
      </c>
      <c r="I3823">
        <v>25254</v>
      </c>
      <c r="J3823" s="1">
        <v>44669</v>
      </c>
      <c r="K3823">
        <v>20700</v>
      </c>
      <c r="L3823" s="1">
        <v>44656</v>
      </c>
      <c r="M3823">
        <v>-13</v>
      </c>
      <c r="N3823" s="8">
        <f t="shared" si="59"/>
        <v>-269100</v>
      </c>
    </row>
    <row r="3824" spans="1:14">
      <c r="A3824" t="s">
        <v>14</v>
      </c>
      <c r="B3824" t="s">
        <v>62</v>
      </c>
      <c r="C3824" t="s">
        <v>793</v>
      </c>
      <c r="D3824">
        <v>4437501002</v>
      </c>
      <c r="E3824" s="1">
        <v>44609</v>
      </c>
      <c r="F3824" s="1">
        <v>44609</v>
      </c>
      <c r="G3824">
        <v>6721841982</v>
      </c>
      <c r="H3824" t="s">
        <v>2021</v>
      </c>
      <c r="I3824">
        <v>3999.43</v>
      </c>
      <c r="J3824" s="1">
        <v>44669</v>
      </c>
      <c r="K3824">
        <v>3278.22</v>
      </c>
      <c r="L3824" s="1">
        <v>44635</v>
      </c>
      <c r="M3824">
        <v>-34</v>
      </c>
      <c r="N3824" s="8">
        <f t="shared" si="59"/>
        <v>-111459.48</v>
      </c>
    </row>
    <row r="3825" spans="1:14">
      <c r="A3825" t="s">
        <v>14</v>
      </c>
      <c r="B3825" t="s">
        <v>62</v>
      </c>
      <c r="C3825" t="s">
        <v>1661</v>
      </c>
      <c r="D3825" t="s">
        <v>1662</v>
      </c>
      <c r="E3825" s="1">
        <v>44609</v>
      </c>
      <c r="F3825" s="1">
        <v>44609</v>
      </c>
      <c r="G3825">
        <v>6722221696</v>
      </c>
      <c r="H3825" t="s">
        <v>2022</v>
      </c>
      <c r="I3825">
        <v>2333.33</v>
      </c>
      <c r="J3825" s="1">
        <v>44669</v>
      </c>
      <c r="K3825">
        <v>2333.33</v>
      </c>
      <c r="L3825" s="1">
        <v>44614</v>
      </c>
      <c r="M3825">
        <v>-55</v>
      </c>
      <c r="N3825" s="8">
        <f t="shared" si="59"/>
        <v>-128333.15</v>
      </c>
    </row>
    <row r="3826" spans="1:14">
      <c r="A3826" t="s">
        <v>14</v>
      </c>
      <c r="B3826" t="s">
        <v>62</v>
      </c>
      <c r="C3826" t="s">
        <v>1590</v>
      </c>
      <c r="D3826">
        <v>1192310124</v>
      </c>
      <c r="E3826" s="1">
        <v>44609</v>
      </c>
      <c r="F3826" s="1">
        <v>44609</v>
      </c>
      <c r="G3826">
        <v>6722303862</v>
      </c>
      <c r="H3826">
        <v>2220693</v>
      </c>
      <c r="I3826">
        <v>25.08</v>
      </c>
      <c r="J3826" s="1">
        <v>44669</v>
      </c>
      <c r="K3826">
        <v>22.8</v>
      </c>
      <c r="L3826" s="1">
        <v>44645</v>
      </c>
      <c r="M3826">
        <v>-24</v>
      </c>
      <c r="N3826" s="8">
        <f t="shared" si="59"/>
        <v>-547.20000000000005</v>
      </c>
    </row>
    <row r="3827" spans="1:14">
      <c r="A3827" t="s">
        <v>14</v>
      </c>
      <c r="B3827" t="s">
        <v>62</v>
      </c>
      <c r="C3827" t="s">
        <v>102</v>
      </c>
      <c r="D3827">
        <v>12317560154</v>
      </c>
      <c r="E3827" s="1">
        <v>44609</v>
      </c>
      <c r="F3827" s="1">
        <v>44609</v>
      </c>
      <c r="G3827">
        <v>6722497237</v>
      </c>
      <c r="H3827">
        <v>2261000780</v>
      </c>
      <c r="I3827">
        <v>4026</v>
      </c>
      <c r="J3827" s="1">
        <v>44669</v>
      </c>
      <c r="K3827">
        <v>3300</v>
      </c>
      <c r="L3827" s="1">
        <v>44645</v>
      </c>
      <c r="M3827">
        <v>-24</v>
      </c>
      <c r="N3827" s="8">
        <f t="shared" si="59"/>
        <v>-79200</v>
      </c>
    </row>
    <row r="3828" spans="1:14">
      <c r="A3828" t="s">
        <v>14</v>
      </c>
      <c r="B3828" t="s">
        <v>62</v>
      </c>
      <c r="C3828" t="s">
        <v>333</v>
      </c>
      <c r="D3828">
        <v>11173091007</v>
      </c>
      <c r="E3828" s="1">
        <v>44609</v>
      </c>
      <c r="F3828" s="1">
        <v>44609</v>
      </c>
      <c r="G3828">
        <v>6722609237</v>
      </c>
      <c r="H3828" t="s">
        <v>2023</v>
      </c>
      <c r="I3828">
        <v>2947.52</v>
      </c>
      <c r="J3828" s="1">
        <v>44669</v>
      </c>
      <c r="K3828">
        <v>2416</v>
      </c>
      <c r="L3828" s="1">
        <v>44645</v>
      </c>
      <c r="M3828">
        <v>-24</v>
      </c>
      <c r="N3828" s="8">
        <f t="shared" si="59"/>
        <v>-57984</v>
      </c>
    </row>
    <row r="3829" spans="1:14">
      <c r="A3829" t="s">
        <v>14</v>
      </c>
      <c r="B3829" t="s">
        <v>62</v>
      </c>
      <c r="C3829" t="s">
        <v>178</v>
      </c>
      <c r="D3829">
        <v>2154270595</v>
      </c>
      <c r="E3829" s="1">
        <v>44609</v>
      </c>
      <c r="F3829" s="1">
        <v>44609</v>
      </c>
      <c r="G3829">
        <v>6722745549</v>
      </c>
      <c r="H3829">
        <v>92202121</v>
      </c>
      <c r="I3829">
        <v>317.2</v>
      </c>
      <c r="J3829" s="1">
        <v>44669</v>
      </c>
      <c r="K3829">
        <v>260</v>
      </c>
      <c r="L3829" s="1">
        <v>44645</v>
      </c>
      <c r="M3829">
        <v>-24</v>
      </c>
      <c r="N3829" s="8">
        <f t="shared" si="59"/>
        <v>-6240</v>
      </c>
    </row>
    <row r="3830" spans="1:14">
      <c r="A3830" t="s">
        <v>14</v>
      </c>
      <c r="B3830" t="s">
        <v>62</v>
      </c>
      <c r="C3830" t="s">
        <v>492</v>
      </c>
      <c r="D3830">
        <v>5763890638</v>
      </c>
      <c r="E3830" s="1">
        <v>44609</v>
      </c>
      <c r="F3830" s="1">
        <v>44609</v>
      </c>
      <c r="G3830">
        <v>6722773424</v>
      </c>
      <c r="H3830" t="s">
        <v>2024</v>
      </c>
      <c r="I3830">
        <v>3652.44</v>
      </c>
      <c r="J3830" s="1">
        <v>44669</v>
      </c>
      <c r="K3830">
        <v>3320.4</v>
      </c>
      <c r="L3830" s="1">
        <v>44645</v>
      </c>
      <c r="M3830">
        <v>-24</v>
      </c>
      <c r="N3830" s="8">
        <f t="shared" si="59"/>
        <v>-79689.600000000006</v>
      </c>
    </row>
    <row r="3831" spans="1:14">
      <c r="A3831" t="s">
        <v>14</v>
      </c>
      <c r="B3831" t="s">
        <v>62</v>
      </c>
      <c r="C3831" t="s">
        <v>178</v>
      </c>
      <c r="D3831">
        <v>2154270595</v>
      </c>
      <c r="E3831" s="1">
        <v>44609</v>
      </c>
      <c r="F3831" s="1">
        <v>44609</v>
      </c>
      <c r="G3831">
        <v>6722785220</v>
      </c>
      <c r="H3831">
        <v>92202336</v>
      </c>
      <c r="I3831">
        <v>63.44</v>
      </c>
      <c r="J3831" s="1">
        <v>44669</v>
      </c>
      <c r="K3831">
        <v>52</v>
      </c>
      <c r="L3831" s="1">
        <v>44645</v>
      </c>
      <c r="M3831">
        <v>-24</v>
      </c>
      <c r="N3831" s="8">
        <f t="shared" si="59"/>
        <v>-1248</v>
      </c>
    </row>
    <row r="3832" spans="1:14">
      <c r="A3832" t="s">
        <v>14</v>
      </c>
      <c r="B3832" t="s">
        <v>62</v>
      </c>
      <c r="C3832" t="s">
        <v>190</v>
      </c>
      <c r="D3832">
        <v>9412650153</v>
      </c>
      <c r="E3832" s="1">
        <v>44609</v>
      </c>
      <c r="F3832" s="1">
        <v>44609</v>
      </c>
      <c r="G3832">
        <v>6723697930</v>
      </c>
      <c r="H3832" t="s">
        <v>2025</v>
      </c>
      <c r="I3832">
        <v>504.35</v>
      </c>
      <c r="J3832" s="1">
        <v>44669</v>
      </c>
      <c r="K3832">
        <v>413.4</v>
      </c>
      <c r="L3832" s="1">
        <v>44645</v>
      </c>
      <c r="M3832">
        <v>-24</v>
      </c>
      <c r="N3832" s="8">
        <f t="shared" si="59"/>
        <v>-9921.5999999999985</v>
      </c>
    </row>
    <row r="3833" spans="1:14">
      <c r="A3833" t="s">
        <v>14</v>
      </c>
      <c r="B3833" t="s">
        <v>62</v>
      </c>
      <c r="C3833" t="s">
        <v>1299</v>
      </c>
      <c r="D3833">
        <v>1343030555</v>
      </c>
      <c r="E3833" s="1">
        <v>44609</v>
      </c>
      <c r="F3833" s="1">
        <v>44609</v>
      </c>
      <c r="G3833">
        <v>6723923612</v>
      </c>
      <c r="H3833" t="s">
        <v>2026</v>
      </c>
      <c r="I3833">
        <v>5490</v>
      </c>
      <c r="J3833" s="1">
        <v>44669</v>
      </c>
      <c r="K3833">
        <v>4500</v>
      </c>
      <c r="L3833" s="1">
        <v>44732</v>
      </c>
      <c r="M3833">
        <v>63</v>
      </c>
      <c r="N3833" s="8">
        <f t="shared" si="59"/>
        <v>283500</v>
      </c>
    </row>
    <row r="3834" spans="1:14">
      <c r="A3834" t="s">
        <v>14</v>
      </c>
      <c r="B3834" t="s">
        <v>62</v>
      </c>
      <c r="C3834" t="s">
        <v>1299</v>
      </c>
      <c r="D3834">
        <v>1343030555</v>
      </c>
      <c r="E3834" s="1">
        <v>44609</v>
      </c>
      <c r="F3834" s="1">
        <v>44609</v>
      </c>
      <c r="G3834">
        <v>6723923617</v>
      </c>
      <c r="H3834" t="s">
        <v>2027</v>
      </c>
      <c r="I3834">
        <v>5490</v>
      </c>
      <c r="J3834" s="1">
        <v>44669</v>
      </c>
      <c r="K3834">
        <v>4500</v>
      </c>
      <c r="L3834" s="1">
        <v>44732</v>
      </c>
      <c r="M3834">
        <v>63</v>
      </c>
      <c r="N3834" s="8">
        <f t="shared" si="59"/>
        <v>283500</v>
      </c>
    </row>
    <row r="3835" spans="1:14">
      <c r="A3835" t="s">
        <v>14</v>
      </c>
      <c r="B3835" t="s">
        <v>62</v>
      </c>
      <c r="C3835" t="s">
        <v>2028</v>
      </c>
      <c r="D3835">
        <v>5704371003</v>
      </c>
      <c r="E3835" s="1">
        <v>44609</v>
      </c>
      <c r="F3835" s="1">
        <v>44609</v>
      </c>
      <c r="G3835">
        <v>6723972454</v>
      </c>
      <c r="H3835">
        <v>284</v>
      </c>
      <c r="I3835">
        <v>832.14</v>
      </c>
      <c r="J3835" s="1">
        <v>44669</v>
      </c>
      <c r="K3835">
        <v>682.08</v>
      </c>
      <c r="L3835" s="1">
        <v>44645</v>
      </c>
      <c r="M3835">
        <v>-24</v>
      </c>
      <c r="N3835" s="8">
        <f t="shared" si="59"/>
        <v>-16369.920000000002</v>
      </c>
    </row>
    <row r="3836" spans="1:14">
      <c r="A3836" t="s">
        <v>14</v>
      </c>
      <c r="B3836" t="s">
        <v>62</v>
      </c>
      <c r="C3836" t="s">
        <v>99</v>
      </c>
      <c r="D3836">
        <v>803890151</v>
      </c>
      <c r="E3836" s="1">
        <v>44609</v>
      </c>
      <c r="F3836" s="1">
        <v>44609</v>
      </c>
      <c r="G3836">
        <v>6724408097</v>
      </c>
      <c r="H3836">
        <v>222011542</v>
      </c>
      <c r="I3836">
        <v>73.2</v>
      </c>
      <c r="J3836" s="1">
        <v>44669</v>
      </c>
      <c r="K3836">
        <v>60</v>
      </c>
      <c r="L3836" s="1">
        <v>44645</v>
      </c>
      <c r="M3836">
        <v>-24</v>
      </c>
      <c r="N3836" s="8">
        <f t="shared" si="59"/>
        <v>-1440</v>
      </c>
    </row>
    <row r="3837" spans="1:14">
      <c r="A3837" t="s">
        <v>14</v>
      </c>
      <c r="B3837" t="s">
        <v>62</v>
      </c>
      <c r="C3837" t="s">
        <v>396</v>
      </c>
      <c r="D3837">
        <v>1778520302</v>
      </c>
      <c r="E3837" s="1">
        <v>44609</v>
      </c>
      <c r="F3837" s="1">
        <v>44609</v>
      </c>
      <c r="G3837">
        <v>6724567171</v>
      </c>
      <c r="H3837">
        <v>6012222002899</v>
      </c>
      <c r="I3837">
        <v>3987.5</v>
      </c>
      <c r="J3837" s="1">
        <v>44669</v>
      </c>
      <c r="K3837">
        <v>3625</v>
      </c>
      <c r="L3837" s="1">
        <v>44645</v>
      </c>
      <c r="M3837">
        <v>-24</v>
      </c>
      <c r="N3837" s="8">
        <f t="shared" si="59"/>
        <v>-87000</v>
      </c>
    </row>
    <row r="3838" spans="1:14">
      <c r="A3838" t="s">
        <v>14</v>
      </c>
      <c r="B3838" t="s">
        <v>62</v>
      </c>
      <c r="C3838" t="s">
        <v>1030</v>
      </c>
      <c r="D3838">
        <v>4785851009</v>
      </c>
      <c r="E3838" s="1">
        <v>44609</v>
      </c>
      <c r="F3838" s="1">
        <v>44609</v>
      </c>
      <c r="G3838">
        <v>6724694831</v>
      </c>
      <c r="H3838">
        <v>1011309338</v>
      </c>
      <c r="I3838">
        <v>2531.5</v>
      </c>
      <c r="J3838" s="1">
        <v>44670</v>
      </c>
      <c r="K3838">
        <v>2075</v>
      </c>
      <c r="L3838" s="1">
        <v>44645</v>
      </c>
      <c r="M3838">
        <v>-25</v>
      </c>
      <c r="N3838" s="8">
        <f t="shared" si="59"/>
        <v>-51875</v>
      </c>
    </row>
    <row r="3839" spans="1:14">
      <c r="A3839" t="s">
        <v>14</v>
      </c>
      <c r="B3839" t="s">
        <v>62</v>
      </c>
      <c r="C3839" t="s">
        <v>99</v>
      </c>
      <c r="D3839">
        <v>803890151</v>
      </c>
      <c r="E3839" s="1">
        <v>44610</v>
      </c>
      <c r="F3839" s="1">
        <v>44610</v>
      </c>
      <c r="G3839">
        <v>6724724885</v>
      </c>
      <c r="H3839">
        <v>222011543</v>
      </c>
      <c r="I3839">
        <v>8550.98</v>
      </c>
      <c r="J3839" s="1">
        <v>44670</v>
      </c>
      <c r="K3839">
        <v>7009</v>
      </c>
      <c r="L3839" s="1">
        <v>44645</v>
      </c>
      <c r="M3839">
        <v>-25</v>
      </c>
      <c r="N3839" s="8">
        <f t="shared" si="59"/>
        <v>-175225</v>
      </c>
    </row>
    <row r="3840" spans="1:14">
      <c r="A3840" t="s">
        <v>14</v>
      </c>
      <c r="B3840" t="s">
        <v>62</v>
      </c>
      <c r="C3840" t="s">
        <v>601</v>
      </c>
      <c r="D3840">
        <v>11654150157</v>
      </c>
      <c r="E3840" s="1">
        <v>44610</v>
      </c>
      <c r="F3840" s="1">
        <v>44610</v>
      </c>
      <c r="G3840">
        <v>6724784363</v>
      </c>
      <c r="H3840">
        <v>3300024238</v>
      </c>
      <c r="I3840">
        <v>32.01</v>
      </c>
      <c r="J3840" s="1">
        <v>44670</v>
      </c>
      <c r="K3840">
        <v>29.1</v>
      </c>
      <c r="L3840" s="1">
        <v>44645</v>
      </c>
      <c r="M3840">
        <v>-25</v>
      </c>
      <c r="N3840" s="8">
        <f t="shared" si="59"/>
        <v>-727.5</v>
      </c>
    </row>
    <row r="3841" spans="1:14">
      <c r="A3841" t="s">
        <v>14</v>
      </c>
      <c r="B3841" t="s">
        <v>62</v>
      </c>
      <c r="C3841" t="s">
        <v>72</v>
      </c>
      <c r="D3841">
        <v>9238800156</v>
      </c>
      <c r="E3841" s="1">
        <v>44610</v>
      </c>
      <c r="F3841" s="1">
        <v>44610</v>
      </c>
      <c r="G3841">
        <v>6724796950</v>
      </c>
      <c r="H3841">
        <v>1209092519</v>
      </c>
      <c r="I3841">
        <v>15393.96</v>
      </c>
      <c r="J3841" s="1">
        <v>44670</v>
      </c>
      <c r="K3841">
        <v>12618</v>
      </c>
      <c r="L3841" s="1">
        <v>44645</v>
      </c>
      <c r="M3841">
        <v>-25</v>
      </c>
      <c r="N3841" s="8">
        <f t="shared" si="59"/>
        <v>-315450</v>
      </c>
    </row>
    <row r="3842" spans="1:14">
      <c r="A3842" t="s">
        <v>14</v>
      </c>
      <c r="B3842" t="s">
        <v>62</v>
      </c>
      <c r="C3842" t="s">
        <v>72</v>
      </c>
      <c r="D3842">
        <v>9238800156</v>
      </c>
      <c r="E3842" s="1">
        <v>44610</v>
      </c>
      <c r="F3842" s="1">
        <v>44610</v>
      </c>
      <c r="G3842">
        <v>6724796995</v>
      </c>
      <c r="H3842">
        <v>1209092522</v>
      </c>
      <c r="I3842">
        <v>136.5</v>
      </c>
      <c r="J3842" s="1">
        <v>44670</v>
      </c>
      <c r="K3842">
        <v>130</v>
      </c>
      <c r="L3842" s="1">
        <v>44645</v>
      </c>
      <c r="M3842">
        <v>-25</v>
      </c>
      <c r="N3842" s="8">
        <f t="shared" si="59"/>
        <v>-3250</v>
      </c>
    </row>
    <row r="3843" spans="1:14">
      <c r="A3843" t="s">
        <v>14</v>
      </c>
      <c r="B3843" t="s">
        <v>62</v>
      </c>
      <c r="C3843" t="s">
        <v>72</v>
      </c>
      <c r="D3843">
        <v>9238800156</v>
      </c>
      <c r="E3843" s="1">
        <v>44610</v>
      </c>
      <c r="F3843" s="1">
        <v>44610</v>
      </c>
      <c r="G3843">
        <v>6724799781</v>
      </c>
      <c r="H3843">
        <v>1209092521</v>
      </c>
      <c r="I3843">
        <v>7527.4</v>
      </c>
      <c r="J3843" s="1">
        <v>44670</v>
      </c>
      <c r="K3843">
        <v>6170</v>
      </c>
      <c r="L3843" s="1">
        <v>44645</v>
      </c>
      <c r="M3843">
        <v>-25</v>
      </c>
      <c r="N3843" s="8">
        <f t="shared" ref="N3843:N3906" si="60">+K3843*M3843</f>
        <v>-154250</v>
      </c>
    </row>
    <row r="3844" spans="1:14">
      <c r="A3844" t="s">
        <v>14</v>
      </c>
      <c r="B3844" t="s">
        <v>62</v>
      </c>
      <c r="C3844" t="s">
        <v>72</v>
      </c>
      <c r="D3844">
        <v>9238800156</v>
      </c>
      <c r="E3844" s="1">
        <v>44610</v>
      </c>
      <c r="F3844" s="1">
        <v>44610</v>
      </c>
      <c r="G3844">
        <v>6724799812</v>
      </c>
      <c r="H3844">
        <v>1209092523</v>
      </c>
      <c r="I3844">
        <v>45.75</v>
      </c>
      <c r="J3844" s="1">
        <v>44670</v>
      </c>
      <c r="K3844">
        <v>37.5</v>
      </c>
      <c r="L3844" s="1">
        <v>44645</v>
      </c>
      <c r="M3844">
        <v>-25</v>
      </c>
      <c r="N3844" s="8">
        <f t="shared" si="60"/>
        <v>-937.5</v>
      </c>
    </row>
    <row r="3845" spans="1:14">
      <c r="A3845" t="s">
        <v>14</v>
      </c>
      <c r="B3845" t="s">
        <v>62</v>
      </c>
      <c r="C3845" t="s">
        <v>72</v>
      </c>
      <c r="D3845">
        <v>9238800156</v>
      </c>
      <c r="E3845" s="1">
        <v>44610</v>
      </c>
      <c r="F3845" s="1">
        <v>44610</v>
      </c>
      <c r="G3845">
        <v>6724801320</v>
      </c>
      <c r="H3845">
        <v>1209092524</v>
      </c>
      <c r="I3845">
        <v>158.09</v>
      </c>
      <c r="J3845" s="1">
        <v>44670</v>
      </c>
      <c r="K3845">
        <v>129.58000000000001</v>
      </c>
      <c r="L3845" s="1">
        <v>44645</v>
      </c>
      <c r="M3845">
        <v>-25</v>
      </c>
      <c r="N3845" s="8">
        <f t="shared" si="60"/>
        <v>-3239.5000000000005</v>
      </c>
    </row>
    <row r="3846" spans="1:14">
      <c r="A3846" t="s">
        <v>14</v>
      </c>
      <c r="B3846" t="s">
        <v>62</v>
      </c>
      <c r="C3846" t="s">
        <v>72</v>
      </c>
      <c r="D3846">
        <v>9238800156</v>
      </c>
      <c r="E3846" s="1">
        <v>44610</v>
      </c>
      <c r="F3846" s="1">
        <v>44610</v>
      </c>
      <c r="G3846">
        <v>6724801374</v>
      </c>
      <c r="H3846">
        <v>1209092525</v>
      </c>
      <c r="I3846">
        <v>3812.5</v>
      </c>
      <c r="J3846" s="1">
        <v>44670</v>
      </c>
      <c r="K3846">
        <v>3125</v>
      </c>
      <c r="L3846" s="1">
        <v>44645</v>
      </c>
      <c r="M3846">
        <v>-25</v>
      </c>
      <c r="N3846" s="8">
        <f t="shared" si="60"/>
        <v>-78125</v>
      </c>
    </row>
    <row r="3847" spans="1:14">
      <c r="A3847" t="s">
        <v>14</v>
      </c>
      <c r="B3847" t="s">
        <v>62</v>
      </c>
      <c r="C3847" t="s">
        <v>554</v>
      </c>
      <c r="D3847" t="s">
        <v>555</v>
      </c>
      <c r="E3847" s="1">
        <v>44610</v>
      </c>
      <c r="F3847" s="1">
        <v>44610</v>
      </c>
      <c r="G3847">
        <v>6726219776</v>
      </c>
      <c r="H3847">
        <v>4</v>
      </c>
      <c r="I3847">
        <v>1850</v>
      </c>
      <c r="J3847" s="1">
        <v>44670</v>
      </c>
      <c r="K3847">
        <v>1480</v>
      </c>
      <c r="L3847" s="1">
        <v>44630</v>
      </c>
      <c r="M3847">
        <v>-40</v>
      </c>
      <c r="N3847" s="8">
        <f t="shared" si="60"/>
        <v>-59200</v>
      </c>
    </row>
    <row r="3848" spans="1:14">
      <c r="A3848" t="s">
        <v>14</v>
      </c>
      <c r="B3848" t="s">
        <v>62</v>
      </c>
      <c r="C3848" t="s">
        <v>403</v>
      </c>
      <c r="D3848">
        <v>12792100153</v>
      </c>
      <c r="E3848" s="1">
        <v>44610</v>
      </c>
      <c r="F3848" s="1">
        <v>44610</v>
      </c>
      <c r="G3848">
        <v>6726649285</v>
      </c>
      <c r="H3848">
        <v>22007527</v>
      </c>
      <c r="I3848">
        <v>876.06</v>
      </c>
      <c r="J3848" s="1">
        <v>44670</v>
      </c>
      <c r="K3848">
        <v>718.08</v>
      </c>
      <c r="L3848" s="1">
        <v>44636</v>
      </c>
      <c r="M3848">
        <v>-34</v>
      </c>
      <c r="N3848" s="8">
        <f t="shared" si="60"/>
        <v>-24414.720000000001</v>
      </c>
    </row>
    <row r="3849" spans="1:14">
      <c r="A3849" t="s">
        <v>14</v>
      </c>
      <c r="B3849" t="s">
        <v>62</v>
      </c>
      <c r="C3849" t="s">
        <v>2029</v>
      </c>
      <c r="D3849">
        <v>5559430482</v>
      </c>
      <c r="E3849" s="1">
        <v>44610</v>
      </c>
      <c r="F3849" s="1">
        <v>44610</v>
      </c>
      <c r="G3849">
        <v>6726740228</v>
      </c>
      <c r="H3849" t="s">
        <v>2030</v>
      </c>
      <c r="I3849">
        <v>461.28</v>
      </c>
      <c r="J3849" s="1">
        <v>44670</v>
      </c>
      <c r="K3849">
        <v>378.1</v>
      </c>
      <c r="L3849" s="1">
        <v>44700</v>
      </c>
      <c r="M3849">
        <v>30</v>
      </c>
      <c r="N3849" s="8">
        <f t="shared" si="60"/>
        <v>11343</v>
      </c>
    </row>
    <row r="3850" spans="1:14">
      <c r="A3850" t="s">
        <v>14</v>
      </c>
      <c r="B3850" t="s">
        <v>62</v>
      </c>
      <c r="C3850" t="s">
        <v>468</v>
      </c>
      <c r="D3850">
        <v>11187430159</v>
      </c>
      <c r="E3850" s="1">
        <v>44610</v>
      </c>
      <c r="F3850" s="1">
        <v>44610</v>
      </c>
      <c r="G3850">
        <v>6726808741</v>
      </c>
      <c r="H3850">
        <v>220002570</v>
      </c>
      <c r="I3850">
        <v>4403.97</v>
      </c>
      <c r="J3850" s="1">
        <v>44670</v>
      </c>
      <c r="K3850">
        <v>4003.61</v>
      </c>
      <c r="L3850" s="1">
        <v>44645</v>
      </c>
      <c r="M3850">
        <v>-25</v>
      </c>
      <c r="N3850" s="8">
        <f t="shared" si="60"/>
        <v>-100090.25</v>
      </c>
    </row>
    <row r="3851" spans="1:14">
      <c r="A3851" t="s">
        <v>14</v>
      </c>
      <c r="B3851" t="s">
        <v>62</v>
      </c>
      <c r="C3851" t="s">
        <v>763</v>
      </c>
      <c r="D3851">
        <v>2518990284</v>
      </c>
      <c r="E3851" s="1">
        <v>44610</v>
      </c>
      <c r="F3851" s="1">
        <v>44610</v>
      </c>
      <c r="G3851">
        <v>6726867230</v>
      </c>
      <c r="H3851" t="s">
        <v>2031</v>
      </c>
      <c r="I3851">
        <v>4725</v>
      </c>
      <c r="J3851" s="1">
        <v>44670</v>
      </c>
      <c r="K3851">
        <v>4500</v>
      </c>
      <c r="L3851" s="1">
        <v>44645</v>
      </c>
      <c r="M3851">
        <v>-25</v>
      </c>
      <c r="N3851" s="8">
        <f t="shared" si="60"/>
        <v>-112500</v>
      </c>
    </row>
    <row r="3852" spans="1:14">
      <c r="A3852" t="s">
        <v>14</v>
      </c>
      <c r="B3852" t="s">
        <v>62</v>
      </c>
      <c r="C3852" t="s">
        <v>76</v>
      </c>
      <c r="D3852">
        <v>3531000820</v>
      </c>
      <c r="E3852" s="1">
        <v>44610</v>
      </c>
      <c r="F3852" s="1">
        <v>44610</v>
      </c>
      <c r="G3852">
        <v>6727128924</v>
      </c>
      <c r="H3852" t="s">
        <v>2032</v>
      </c>
      <c r="I3852">
        <v>180.07</v>
      </c>
      <c r="J3852" s="1">
        <v>44670</v>
      </c>
      <c r="K3852">
        <v>147.6</v>
      </c>
      <c r="L3852" s="1">
        <v>44642</v>
      </c>
      <c r="M3852">
        <v>-28</v>
      </c>
      <c r="N3852" s="8">
        <f t="shared" si="60"/>
        <v>-4132.8</v>
      </c>
    </row>
    <row r="3853" spans="1:14">
      <c r="A3853" t="s">
        <v>14</v>
      </c>
      <c r="B3853" t="s">
        <v>62</v>
      </c>
      <c r="C3853" t="s">
        <v>1407</v>
      </c>
      <c r="D3853" t="s">
        <v>1408</v>
      </c>
      <c r="E3853" s="1">
        <v>44610</v>
      </c>
      <c r="F3853" s="1">
        <v>44610</v>
      </c>
      <c r="G3853">
        <v>6727908835</v>
      </c>
      <c r="H3853" t="s">
        <v>44</v>
      </c>
      <c r="I3853">
        <v>1533.33</v>
      </c>
      <c r="J3853" s="1">
        <v>44670</v>
      </c>
      <c r="K3853">
        <v>1533.33</v>
      </c>
      <c r="L3853" s="1">
        <v>44620</v>
      </c>
      <c r="M3853">
        <v>-50</v>
      </c>
      <c r="N3853" s="8">
        <f t="shared" si="60"/>
        <v>-76666.5</v>
      </c>
    </row>
    <row r="3854" spans="1:14">
      <c r="A3854" t="s">
        <v>14</v>
      </c>
      <c r="B3854" t="s">
        <v>62</v>
      </c>
      <c r="C3854" t="s">
        <v>1101</v>
      </c>
      <c r="D3854">
        <v>14769431009</v>
      </c>
      <c r="E3854" s="1">
        <v>44610</v>
      </c>
      <c r="F3854" s="1">
        <v>44610</v>
      </c>
      <c r="G3854">
        <v>6727912951</v>
      </c>
      <c r="H3854" t="s">
        <v>2033</v>
      </c>
      <c r="I3854">
        <v>4084.96</v>
      </c>
      <c r="J3854" s="1">
        <v>44670</v>
      </c>
      <c r="K3854">
        <v>3348.33</v>
      </c>
      <c r="L3854" s="1">
        <v>44678</v>
      </c>
      <c r="M3854">
        <v>8</v>
      </c>
      <c r="N3854" s="8">
        <f t="shared" si="60"/>
        <v>26786.639999999999</v>
      </c>
    </row>
    <row r="3855" spans="1:14">
      <c r="A3855" t="s">
        <v>14</v>
      </c>
      <c r="B3855" t="s">
        <v>62</v>
      </c>
      <c r="C3855" t="s">
        <v>1099</v>
      </c>
      <c r="D3855">
        <v>14669571003</v>
      </c>
      <c r="E3855" s="1">
        <v>44610</v>
      </c>
      <c r="F3855" s="1">
        <v>44610</v>
      </c>
      <c r="G3855">
        <v>6728154039</v>
      </c>
      <c r="H3855" t="s">
        <v>1743</v>
      </c>
      <c r="I3855">
        <v>4383.8599999999997</v>
      </c>
      <c r="J3855" s="1">
        <v>44670</v>
      </c>
      <c r="K3855">
        <v>3593.33</v>
      </c>
      <c r="L3855" s="1">
        <v>44678</v>
      </c>
      <c r="M3855">
        <v>8</v>
      </c>
      <c r="N3855" s="8">
        <f t="shared" si="60"/>
        <v>28746.639999999999</v>
      </c>
    </row>
    <row r="3856" spans="1:14">
      <c r="A3856" t="s">
        <v>14</v>
      </c>
      <c r="B3856" t="s">
        <v>62</v>
      </c>
      <c r="C3856" t="s">
        <v>94</v>
      </c>
      <c r="D3856">
        <v>13209130155</v>
      </c>
      <c r="E3856" s="1">
        <v>44610</v>
      </c>
      <c r="F3856" s="1">
        <v>44610</v>
      </c>
      <c r="G3856">
        <v>6728170053</v>
      </c>
      <c r="H3856">
        <v>8230383423</v>
      </c>
      <c r="I3856">
        <v>65.489999999999995</v>
      </c>
      <c r="J3856" s="1">
        <v>44670</v>
      </c>
      <c r="K3856">
        <v>53.68</v>
      </c>
      <c r="L3856" s="1">
        <v>44630</v>
      </c>
      <c r="M3856">
        <v>-40</v>
      </c>
      <c r="N3856" s="8">
        <f t="shared" si="60"/>
        <v>-2147.1999999999998</v>
      </c>
    </row>
    <row r="3857" spans="1:14">
      <c r="A3857" t="s">
        <v>14</v>
      </c>
      <c r="B3857" t="s">
        <v>62</v>
      </c>
      <c r="C3857" t="s">
        <v>470</v>
      </c>
      <c r="D3857">
        <v>1835220482</v>
      </c>
      <c r="E3857" s="1">
        <v>44610</v>
      </c>
      <c r="F3857" s="1">
        <v>44610</v>
      </c>
      <c r="G3857">
        <v>6728369131</v>
      </c>
      <c r="H3857" t="s">
        <v>2034</v>
      </c>
      <c r="I3857">
        <v>333.79</v>
      </c>
      <c r="J3857" s="1">
        <v>44670</v>
      </c>
      <c r="K3857">
        <v>273.60000000000002</v>
      </c>
      <c r="L3857" s="1">
        <v>44645</v>
      </c>
      <c r="M3857">
        <v>-25</v>
      </c>
      <c r="N3857" s="8">
        <f t="shared" si="60"/>
        <v>-6840.0000000000009</v>
      </c>
    </row>
    <row r="3858" spans="1:14">
      <c r="A3858" t="s">
        <v>14</v>
      </c>
      <c r="B3858" t="s">
        <v>62</v>
      </c>
      <c r="C3858" t="s">
        <v>607</v>
      </c>
      <c r="D3858">
        <v>2774840595</v>
      </c>
      <c r="E3858" s="1">
        <v>44610</v>
      </c>
      <c r="F3858" s="1">
        <v>44610</v>
      </c>
      <c r="G3858">
        <v>6728386171</v>
      </c>
      <c r="H3858">
        <v>9897030911</v>
      </c>
      <c r="I3858">
        <v>909.22</v>
      </c>
      <c r="J3858" s="1">
        <v>44670</v>
      </c>
      <c r="K3858">
        <v>826.56</v>
      </c>
      <c r="L3858" s="1">
        <v>44651</v>
      </c>
      <c r="M3858">
        <v>-19</v>
      </c>
      <c r="N3858" s="8">
        <f t="shared" si="60"/>
        <v>-15704.64</v>
      </c>
    </row>
    <row r="3859" spans="1:14">
      <c r="A3859" t="s">
        <v>14</v>
      </c>
      <c r="B3859" t="s">
        <v>62</v>
      </c>
      <c r="C3859" t="s">
        <v>674</v>
      </c>
      <c r="D3859">
        <v>967720285</v>
      </c>
      <c r="E3859" s="1">
        <v>44610</v>
      </c>
      <c r="F3859" s="1">
        <v>44610</v>
      </c>
      <c r="G3859">
        <v>6728679301</v>
      </c>
      <c r="H3859">
        <v>2022902466</v>
      </c>
      <c r="I3859">
        <v>9699</v>
      </c>
      <c r="J3859" s="1">
        <v>44670</v>
      </c>
      <c r="K3859">
        <v>7950</v>
      </c>
      <c r="L3859" s="1">
        <v>44645</v>
      </c>
      <c r="M3859">
        <v>-25</v>
      </c>
      <c r="N3859" s="8">
        <f t="shared" si="60"/>
        <v>-198750</v>
      </c>
    </row>
    <row r="3860" spans="1:14">
      <c r="A3860" t="s">
        <v>14</v>
      </c>
      <c r="B3860" t="s">
        <v>62</v>
      </c>
      <c r="C3860" t="s">
        <v>901</v>
      </c>
      <c r="D3860">
        <v>3859880969</v>
      </c>
      <c r="E3860" s="1">
        <v>44610</v>
      </c>
      <c r="F3860" s="1">
        <v>44610</v>
      </c>
      <c r="G3860">
        <v>6728705166</v>
      </c>
      <c r="H3860" t="s">
        <v>2035</v>
      </c>
      <c r="I3860">
        <v>7920</v>
      </c>
      <c r="J3860" s="1">
        <v>44670</v>
      </c>
      <c r="K3860">
        <v>7200</v>
      </c>
      <c r="L3860" s="1">
        <v>44645</v>
      </c>
      <c r="M3860">
        <v>-25</v>
      </c>
      <c r="N3860" s="8">
        <f t="shared" si="60"/>
        <v>-180000</v>
      </c>
    </row>
    <row r="3861" spans="1:14">
      <c r="A3861" t="s">
        <v>14</v>
      </c>
      <c r="B3861" t="s">
        <v>62</v>
      </c>
      <c r="C3861" t="s">
        <v>108</v>
      </c>
      <c r="D3861">
        <v>2006400960</v>
      </c>
      <c r="E3861" s="1">
        <v>44610</v>
      </c>
      <c r="F3861" s="1">
        <v>44610</v>
      </c>
      <c r="G3861">
        <v>6728812595</v>
      </c>
      <c r="H3861">
        <v>1663381</v>
      </c>
      <c r="I3861">
        <v>97.6</v>
      </c>
      <c r="J3861" s="1">
        <v>44670</v>
      </c>
      <c r="K3861">
        <v>80</v>
      </c>
      <c r="L3861" s="1">
        <v>44622</v>
      </c>
      <c r="M3861">
        <v>-48</v>
      </c>
      <c r="N3861" s="8">
        <f t="shared" si="60"/>
        <v>-3840</v>
      </c>
    </row>
    <row r="3862" spans="1:14">
      <c r="A3862" t="s">
        <v>14</v>
      </c>
      <c r="B3862" t="s">
        <v>62</v>
      </c>
      <c r="C3862" t="s">
        <v>108</v>
      </c>
      <c r="D3862">
        <v>2006400960</v>
      </c>
      <c r="E3862" s="1">
        <v>44610</v>
      </c>
      <c r="F3862" s="1">
        <v>44610</v>
      </c>
      <c r="G3862">
        <v>6728812677</v>
      </c>
      <c r="H3862">
        <v>1663383</v>
      </c>
      <c r="I3862">
        <v>195.2</v>
      </c>
      <c r="J3862" s="1">
        <v>44670</v>
      </c>
      <c r="K3862">
        <v>160</v>
      </c>
      <c r="L3862" s="1">
        <v>44622</v>
      </c>
      <c r="M3862">
        <v>-48</v>
      </c>
      <c r="N3862" s="8">
        <f t="shared" si="60"/>
        <v>-7680</v>
      </c>
    </row>
    <row r="3863" spans="1:14">
      <c r="A3863" t="s">
        <v>14</v>
      </c>
      <c r="B3863" t="s">
        <v>62</v>
      </c>
      <c r="C3863" t="s">
        <v>108</v>
      </c>
      <c r="D3863">
        <v>2006400960</v>
      </c>
      <c r="E3863" s="1">
        <v>44610</v>
      </c>
      <c r="F3863" s="1">
        <v>44610</v>
      </c>
      <c r="G3863">
        <v>6728812786</v>
      </c>
      <c r="H3863">
        <v>1663385</v>
      </c>
      <c r="I3863">
        <v>97.6</v>
      </c>
      <c r="J3863" s="1">
        <v>44670</v>
      </c>
      <c r="K3863">
        <v>80</v>
      </c>
      <c r="L3863" s="1">
        <v>44622</v>
      </c>
      <c r="M3863">
        <v>-48</v>
      </c>
      <c r="N3863" s="8">
        <f t="shared" si="60"/>
        <v>-3840</v>
      </c>
    </row>
    <row r="3864" spans="1:14">
      <c r="A3864" t="s">
        <v>14</v>
      </c>
      <c r="B3864" t="s">
        <v>62</v>
      </c>
      <c r="C3864" t="s">
        <v>333</v>
      </c>
      <c r="D3864">
        <v>11173091007</v>
      </c>
      <c r="E3864" s="1">
        <v>44610</v>
      </c>
      <c r="F3864" s="1">
        <v>44610</v>
      </c>
      <c r="G3864">
        <v>6728814960</v>
      </c>
      <c r="H3864" t="s">
        <v>2036</v>
      </c>
      <c r="I3864">
        <v>1207.8</v>
      </c>
      <c r="J3864" s="1">
        <v>44670</v>
      </c>
      <c r="K3864">
        <v>990</v>
      </c>
      <c r="L3864" s="1">
        <v>44645</v>
      </c>
      <c r="M3864">
        <v>-25</v>
      </c>
      <c r="N3864" s="8">
        <f t="shared" si="60"/>
        <v>-24750</v>
      </c>
    </row>
    <row r="3865" spans="1:14">
      <c r="A3865" t="s">
        <v>14</v>
      </c>
      <c r="B3865" t="s">
        <v>62</v>
      </c>
      <c r="C3865" t="s">
        <v>759</v>
      </c>
      <c r="D3865">
        <v>1944260221</v>
      </c>
      <c r="E3865" s="1">
        <v>44610</v>
      </c>
      <c r="F3865" s="1">
        <v>44610</v>
      </c>
      <c r="G3865">
        <v>6729458546</v>
      </c>
      <c r="H3865" t="s">
        <v>2037</v>
      </c>
      <c r="I3865">
        <v>64030.37</v>
      </c>
      <c r="J3865" s="1">
        <v>44670</v>
      </c>
      <c r="K3865">
        <v>52483.91</v>
      </c>
      <c r="L3865" s="1">
        <v>44645</v>
      </c>
      <c r="M3865">
        <v>-25</v>
      </c>
      <c r="N3865" s="8">
        <f t="shared" si="60"/>
        <v>-1312097.75</v>
      </c>
    </row>
    <row r="3866" spans="1:14">
      <c r="A3866" t="s">
        <v>14</v>
      </c>
      <c r="B3866" t="s">
        <v>62</v>
      </c>
      <c r="C3866" t="s">
        <v>759</v>
      </c>
      <c r="D3866">
        <v>1944260221</v>
      </c>
      <c r="E3866" s="1">
        <v>44610</v>
      </c>
      <c r="F3866" s="1">
        <v>44610</v>
      </c>
      <c r="G3866">
        <v>6729459522</v>
      </c>
      <c r="H3866" t="s">
        <v>2038</v>
      </c>
      <c r="I3866">
        <v>53448.55</v>
      </c>
      <c r="J3866" s="1">
        <v>44670</v>
      </c>
      <c r="K3866">
        <v>43810.29</v>
      </c>
      <c r="L3866" s="1">
        <v>44645</v>
      </c>
      <c r="M3866">
        <v>-25</v>
      </c>
      <c r="N3866" s="8">
        <f t="shared" si="60"/>
        <v>-1095257.25</v>
      </c>
    </row>
    <row r="3867" spans="1:14">
      <c r="A3867" t="s">
        <v>14</v>
      </c>
      <c r="B3867" t="s">
        <v>62</v>
      </c>
      <c r="C3867" t="s">
        <v>759</v>
      </c>
      <c r="D3867">
        <v>1944260221</v>
      </c>
      <c r="E3867" s="1">
        <v>44610</v>
      </c>
      <c r="F3867" s="1">
        <v>44610</v>
      </c>
      <c r="G3867">
        <v>6729459547</v>
      </c>
      <c r="H3867" t="s">
        <v>2039</v>
      </c>
      <c r="I3867">
        <v>71747.42</v>
      </c>
      <c r="J3867" s="1">
        <v>44670</v>
      </c>
      <c r="K3867">
        <v>58809.36</v>
      </c>
      <c r="L3867" s="1">
        <v>44645</v>
      </c>
      <c r="M3867">
        <v>-25</v>
      </c>
      <c r="N3867" s="8">
        <f t="shared" si="60"/>
        <v>-1470234</v>
      </c>
    </row>
    <row r="3868" spans="1:14">
      <c r="A3868" t="s">
        <v>14</v>
      </c>
      <c r="B3868" t="s">
        <v>62</v>
      </c>
      <c r="C3868" t="s">
        <v>759</v>
      </c>
      <c r="D3868">
        <v>1944260221</v>
      </c>
      <c r="E3868" s="1">
        <v>44610</v>
      </c>
      <c r="F3868" s="1">
        <v>44610</v>
      </c>
      <c r="G3868">
        <v>6729459556</v>
      </c>
      <c r="H3868" t="s">
        <v>2040</v>
      </c>
      <c r="I3868">
        <v>10527.31</v>
      </c>
      <c r="J3868" s="1">
        <v>44670</v>
      </c>
      <c r="K3868">
        <v>8628.94</v>
      </c>
      <c r="L3868" s="1">
        <v>44645</v>
      </c>
      <c r="M3868">
        <v>-25</v>
      </c>
      <c r="N3868" s="8">
        <f t="shared" si="60"/>
        <v>-215723.5</v>
      </c>
    </row>
    <row r="3869" spans="1:14">
      <c r="A3869" t="s">
        <v>14</v>
      </c>
      <c r="B3869" t="s">
        <v>62</v>
      </c>
      <c r="C3869" t="s">
        <v>759</v>
      </c>
      <c r="D3869">
        <v>1944260221</v>
      </c>
      <c r="E3869" s="1">
        <v>44610</v>
      </c>
      <c r="F3869" s="1">
        <v>44610</v>
      </c>
      <c r="G3869">
        <v>6729459565</v>
      </c>
      <c r="H3869" t="s">
        <v>2041</v>
      </c>
      <c r="I3869">
        <v>73343.679999999993</v>
      </c>
      <c r="J3869" s="1">
        <v>44670</v>
      </c>
      <c r="K3869">
        <v>60117.77</v>
      </c>
      <c r="L3869" s="1">
        <v>44645</v>
      </c>
      <c r="M3869">
        <v>-25</v>
      </c>
      <c r="N3869" s="8">
        <f t="shared" si="60"/>
        <v>-1502944.25</v>
      </c>
    </row>
    <row r="3870" spans="1:14">
      <c r="A3870" t="s">
        <v>14</v>
      </c>
      <c r="B3870" t="s">
        <v>62</v>
      </c>
      <c r="C3870" t="s">
        <v>759</v>
      </c>
      <c r="D3870">
        <v>1944260221</v>
      </c>
      <c r="E3870" s="1">
        <v>44610</v>
      </c>
      <c r="F3870" s="1">
        <v>44610</v>
      </c>
      <c r="G3870">
        <v>6729459577</v>
      </c>
      <c r="H3870" t="s">
        <v>2042</v>
      </c>
      <c r="I3870">
        <v>7401.56</v>
      </c>
      <c r="J3870" s="1">
        <v>44670</v>
      </c>
      <c r="K3870">
        <v>6066.85</v>
      </c>
      <c r="L3870" s="1">
        <v>44645</v>
      </c>
      <c r="M3870">
        <v>-25</v>
      </c>
      <c r="N3870" s="8">
        <f t="shared" si="60"/>
        <v>-151671.25</v>
      </c>
    </row>
    <row r="3871" spans="1:14">
      <c r="A3871" t="s">
        <v>14</v>
      </c>
      <c r="B3871" t="s">
        <v>62</v>
      </c>
      <c r="C3871" t="s">
        <v>2043</v>
      </c>
      <c r="D3871" t="s">
        <v>2044</v>
      </c>
      <c r="E3871" s="1">
        <v>44610</v>
      </c>
      <c r="F3871" s="1">
        <v>44610</v>
      </c>
      <c r="G3871">
        <v>6729747961</v>
      </c>
      <c r="H3871">
        <v>1</v>
      </c>
      <c r="I3871">
        <v>3550</v>
      </c>
      <c r="J3871" s="1">
        <v>44670</v>
      </c>
      <c r="K3871">
        <v>3550</v>
      </c>
      <c r="L3871" s="1">
        <v>44726</v>
      </c>
      <c r="M3871">
        <v>56</v>
      </c>
      <c r="N3871" s="8">
        <f t="shared" si="60"/>
        <v>198800</v>
      </c>
    </row>
    <row r="3872" spans="1:14">
      <c r="A3872" t="s">
        <v>14</v>
      </c>
      <c r="B3872" t="s">
        <v>62</v>
      </c>
      <c r="C3872" t="s">
        <v>98</v>
      </c>
      <c r="D3872">
        <v>3524050238</v>
      </c>
      <c r="E3872" s="1">
        <v>44610</v>
      </c>
      <c r="F3872" s="1">
        <v>44610</v>
      </c>
      <c r="G3872">
        <v>6729895302</v>
      </c>
      <c r="H3872">
        <v>740855164</v>
      </c>
      <c r="I3872">
        <v>418</v>
      </c>
      <c r="J3872" s="1">
        <v>44670</v>
      </c>
      <c r="K3872">
        <v>380</v>
      </c>
      <c r="L3872" s="1">
        <v>44645</v>
      </c>
      <c r="M3872">
        <v>-25</v>
      </c>
      <c r="N3872" s="8">
        <f t="shared" si="60"/>
        <v>-9500</v>
      </c>
    </row>
    <row r="3873" spans="1:14">
      <c r="A3873" t="s">
        <v>14</v>
      </c>
      <c r="B3873" t="s">
        <v>62</v>
      </c>
      <c r="C3873" t="s">
        <v>98</v>
      </c>
      <c r="D3873">
        <v>3524050238</v>
      </c>
      <c r="E3873" s="1">
        <v>44610</v>
      </c>
      <c r="F3873" s="1">
        <v>44610</v>
      </c>
      <c r="G3873">
        <v>6729895313</v>
      </c>
      <c r="H3873">
        <v>740855165</v>
      </c>
      <c r="I3873">
        <v>3977.2</v>
      </c>
      <c r="J3873" s="1">
        <v>44670</v>
      </c>
      <c r="K3873">
        <v>3260</v>
      </c>
      <c r="L3873" s="1">
        <v>44645</v>
      </c>
      <c r="M3873">
        <v>-25</v>
      </c>
      <c r="N3873" s="8">
        <f t="shared" si="60"/>
        <v>-81500</v>
      </c>
    </row>
    <row r="3874" spans="1:14">
      <c r="A3874" t="s">
        <v>14</v>
      </c>
      <c r="B3874" t="s">
        <v>62</v>
      </c>
      <c r="C3874" t="s">
        <v>111</v>
      </c>
      <c r="D3874">
        <v>492340583</v>
      </c>
      <c r="E3874" s="1">
        <v>44610</v>
      </c>
      <c r="F3874" s="1">
        <v>44610</v>
      </c>
      <c r="G3874">
        <v>6730269634</v>
      </c>
      <c r="H3874">
        <v>22021470</v>
      </c>
      <c r="I3874">
        <v>184.8</v>
      </c>
      <c r="J3874" s="1">
        <v>44670</v>
      </c>
      <c r="K3874">
        <v>168</v>
      </c>
      <c r="L3874" s="1">
        <v>44645</v>
      </c>
      <c r="M3874">
        <v>-25</v>
      </c>
      <c r="N3874" s="8">
        <f t="shared" si="60"/>
        <v>-4200</v>
      </c>
    </row>
    <row r="3875" spans="1:14">
      <c r="A3875" t="s">
        <v>14</v>
      </c>
      <c r="B3875" t="s">
        <v>62</v>
      </c>
      <c r="C3875" t="s">
        <v>111</v>
      </c>
      <c r="D3875">
        <v>492340583</v>
      </c>
      <c r="E3875" s="1">
        <v>44610</v>
      </c>
      <c r="F3875" s="1">
        <v>44610</v>
      </c>
      <c r="G3875">
        <v>6730269780</v>
      </c>
      <c r="H3875">
        <v>22021471</v>
      </c>
      <c r="I3875">
        <v>1247.4000000000001</v>
      </c>
      <c r="J3875" s="1">
        <v>44670</v>
      </c>
      <c r="K3875">
        <v>1134</v>
      </c>
      <c r="L3875" s="1">
        <v>44645</v>
      </c>
      <c r="M3875">
        <v>-25</v>
      </c>
      <c r="N3875" s="8">
        <f t="shared" si="60"/>
        <v>-28350</v>
      </c>
    </row>
    <row r="3876" spans="1:14">
      <c r="A3876" t="s">
        <v>14</v>
      </c>
      <c r="B3876" t="s">
        <v>62</v>
      </c>
      <c r="C3876" t="s">
        <v>190</v>
      </c>
      <c r="D3876">
        <v>9412650153</v>
      </c>
      <c r="E3876" s="1">
        <v>44610</v>
      </c>
      <c r="F3876" s="1">
        <v>44610</v>
      </c>
      <c r="G3876">
        <v>6730420756</v>
      </c>
      <c r="H3876" t="s">
        <v>2045</v>
      </c>
      <c r="I3876">
        <v>163.11000000000001</v>
      </c>
      <c r="J3876" s="1">
        <v>44670</v>
      </c>
      <c r="K3876">
        <v>133.69999999999999</v>
      </c>
      <c r="L3876" s="1">
        <v>44645</v>
      </c>
      <c r="M3876">
        <v>-25</v>
      </c>
      <c r="N3876" s="8">
        <f t="shared" si="60"/>
        <v>-3342.4999999999995</v>
      </c>
    </row>
    <row r="3877" spans="1:14">
      <c r="A3877" t="s">
        <v>14</v>
      </c>
      <c r="B3877" t="s">
        <v>62</v>
      </c>
      <c r="C3877" t="s">
        <v>190</v>
      </c>
      <c r="D3877">
        <v>9412650153</v>
      </c>
      <c r="E3877" s="1">
        <v>44610</v>
      </c>
      <c r="F3877" s="1">
        <v>44610</v>
      </c>
      <c r="G3877">
        <v>6730420840</v>
      </c>
      <c r="H3877" t="s">
        <v>2046</v>
      </c>
      <c r="I3877">
        <v>5.49</v>
      </c>
      <c r="J3877" s="1">
        <v>44670</v>
      </c>
      <c r="K3877">
        <v>4.5</v>
      </c>
      <c r="L3877" s="1">
        <v>44645</v>
      </c>
      <c r="M3877">
        <v>-25</v>
      </c>
      <c r="N3877" s="8">
        <f t="shared" si="60"/>
        <v>-112.5</v>
      </c>
    </row>
    <row r="3878" spans="1:14">
      <c r="A3878" t="s">
        <v>14</v>
      </c>
      <c r="B3878" t="s">
        <v>62</v>
      </c>
      <c r="C3878" t="s">
        <v>517</v>
      </c>
      <c r="D3878">
        <v>701480584</v>
      </c>
      <c r="E3878" s="1">
        <v>44610</v>
      </c>
      <c r="F3878" s="1">
        <v>44610</v>
      </c>
      <c r="G3878">
        <v>6730994677</v>
      </c>
      <c r="H3878" t="s">
        <v>2047</v>
      </c>
      <c r="I3878">
        <v>851.47</v>
      </c>
      <c r="J3878" s="1">
        <v>44670</v>
      </c>
      <c r="K3878">
        <v>774.06</v>
      </c>
      <c r="L3878" s="1">
        <v>44651</v>
      </c>
      <c r="M3878">
        <v>-19</v>
      </c>
      <c r="N3878" s="8">
        <f t="shared" si="60"/>
        <v>-14707.14</v>
      </c>
    </row>
    <row r="3879" spans="1:14">
      <c r="A3879" t="s">
        <v>14</v>
      </c>
      <c r="B3879" t="s">
        <v>62</v>
      </c>
      <c r="C3879" t="s">
        <v>327</v>
      </c>
      <c r="D3879">
        <v>5501420961</v>
      </c>
      <c r="E3879" s="1">
        <v>44610</v>
      </c>
      <c r="F3879" s="1">
        <v>44610</v>
      </c>
      <c r="G3879">
        <v>6731053500</v>
      </c>
      <c r="H3879">
        <v>2208102873</v>
      </c>
      <c r="I3879">
        <v>6411.24</v>
      </c>
      <c r="J3879" s="1">
        <v>44670</v>
      </c>
      <c r="K3879">
        <v>5828.4</v>
      </c>
      <c r="L3879" s="1">
        <v>44656</v>
      </c>
      <c r="M3879">
        <v>-14</v>
      </c>
      <c r="N3879" s="8">
        <f t="shared" si="60"/>
        <v>-81597.599999999991</v>
      </c>
    </row>
    <row r="3880" spans="1:14">
      <c r="A3880" t="s">
        <v>14</v>
      </c>
      <c r="B3880" t="s">
        <v>62</v>
      </c>
      <c r="C3880" t="s">
        <v>99</v>
      </c>
      <c r="D3880">
        <v>803890151</v>
      </c>
      <c r="E3880" s="1">
        <v>44610</v>
      </c>
      <c r="F3880" s="1">
        <v>44610</v>
      </c>
      <c r="G3880">
        <v>6731070280</v>
      </c>
      <c r="H3880">
        <v>222011834</v>
      </c>
      <c r="I3880">
        <v>622.20000000000005</v>
      </c>
      <c r="J3880" s="1">
        <v>44670</v>
      </c>
      <c r="K3880">
        <v>510</v>
      </c>
      <c r="L3880" s="1">
        <v>44645</v>
      </c>
      <c r="M3880">
        <v>-25</v>
      </c>
      <c r="N3880" s="8">
        <f t="shared" si="60"/>
        <v>-12750</v>
      </c>
    </row>
    <row r="3881" spans="1:14">
      <c r="A3881" t="s">
        <v>14</v>
      </c>
      <c r="B3881" t="s">
        <v>62</v>
      </c>
      <c r="C3881" t="s">
        <v>99</v>
      </c>
      <c r="D3881">
        <v>803890151</v>
      </c>
      <c r="E3881" s="1">
        <v>44610</v>
      </c>
      <c r="F3881" s="1">
        <v>44610</v>
      </c>
      <c r="G3881">
        <v>6731095546</v>
      </c>
      <c r="H3881">
        <v>222011833</v>
      </c>
      <c r="I3881">
        <v>1037</v>
      </c>
      <c r="J3881" s="1">
        <v>44670</v>
      </c>
      <c r="K3881">
        <v>850</v>
      </c>
      <c r="L3881" s="1">
        <v>44645</v>
      </c>
      <c r="M3881">
        <v>-25</v>
      </c>
      <c r="N3881" s="8">
        <f t="shared" si="60"/>
        <v>-21250</v>
      </c>
    </row>
    <row r="3882" spans="1:14">
      <c r="A3882" t="s">
        <v>14</v>
      </c>
      <c r="B3882" t="s">
        <v>62</v>
      </c>
      <c r="C3882" t="s">
        <v>964</v>
      </c>
      <c r="D3882">
        <v>13272481006</v>
      </c>
      <c r="E3882" s="1">
        <v>44610</v>
      </c>
      <c r="F3882" s="1">
        <v>44610</v>
      </c>
      <c r="G3882">
        <v>6731222557</v>
      </c>
      <c r="H3882" t="s">
        <v>2048</v>
      </c>
      <c r="I3882">
        <v>14396</v>
      </c>
      <c r="J3882" s="1">
        <v>44671</v>
      </c>
      <c r="K3882">
        <v>11800</v>
      </c>
      <c r="L3882" s="1">
        <v>44645</v>
      </c>
      <c r="M3882">
        <v>-26</v>
      </c>
      <c r="N3882" s="8">
        <f t="shared" si="60"/>
        <v>-306800</v>
      </c>
    </row>
    <row r="3883" spans="1:14">
      <c r="A3883" t="s">
        <v>14</v>
      </c>
      <c r="B3883" t="s">
        <v>62</v>
      </c>
      <c r="C3883" t="s">
        <v>273</v>
      </c>
      <c r="D3883">
        <v>3237150234</v>
      </c>
      <c r="E3883" s="1">
        <v>44610</v>
      </c>
      <c r="F3883" s="1">
        <v>44610</v>
      </c>
      <c r="G3883">
        <v>6731336436</v>
      </c>
      <c r="H3883">
        <v>2201399</v>
      </c>
      <c r="I3883">
        <v>351.36</v>
      </c>
      <c r="J3883" s="1">
        <v>44671</v>
      </c>
      <c r="K3883">
        <v>288</v>
      </c>
      <c r="L3883" s="1">
        <v>44645</v>
      </c>
      <c r="M3883">
        <v>-26</v>
      </c>
      <c r="N3883" s="8">
        <f t="shared" si="60"/>
        <v>-7488</v>
      </c>
    </row>
    <row r="3884" spans="1:14">
      <c r="A3884" t="s">
        <v>14</v>
      </c>
      <c r="B3884" t="s">
        <v>62</v>
      </c>
      <c r="C3884" t="s">
        <v>99</v>
      </c>
      <c r="D3884">
        <v>803890151</v>
      </c>
      <c r="E3884" s="1">
        <v>44610</v>
      </c>
      <c r="F3884" s="1">
        <v>44610</v>
      </c>
      <c r="G3884">
        <v>6731359334</v>
      </c>
      <c r="H3884">
        <v>222011832</v>
      </c>
      <c r="I3884">
        <v>233.02</v>
      </c>
      <c r="J3884" s="1">
        <v>44671</v>
      </c>
      <c r="K3884">
        <v>191</v>
      </c>
      <c r="L3884" s="1">
        <v>44645</v>
      </c>
      <c r="M3884">
        <v>-26</v>
      </c>
      <c r="N3884" s="8">
        <f t="shared" si="60"/>
        <v>-4966</v>
      </c>
    </row>
    <row r="3885" spans="1:14">
      <c r="A3885" t="s">
        <v>14</v>
      </c>
      <c r="B3885" t="s">
        <v>62</v>
      </c>
      <c r="C3885" t="s">
        <v>500</v>
      </c>
      <c r="D3885">
        <v>422760587</v>
      </c>
      <c r="E3885" s="1">
        <v>44611</v>
      </c>
      <c r="F3885" s="1">
        <v>44611</v>
      </c>
      <c r="G3885">
        <v>6731646423</v>
      </c>
      <c r="H3885">
        <v>2022000010008280</v>
      </c>
      <c r="I3885">
        <v>1036.2</v>
      </c>
      <c r="J3885" s="1">
        <v>44671</v>
      </c>
      <c r="K3885">
        <v>942</v>
      </c>
      <c r="L3885" s="1">
        <v>44645</v>
      </c>
      <c r="M3885">
        <v>-26</v>
      </c>
      <c r="N3885" s="8">
        <f t="shared" si="60"/>
        <v>-24492</v>
      </c>
    </row>
    <row r="3886" spans="1:14">
      <c r="A3886" t="s">
        <v>14</v>
      </c>
      <c r="B3886" t="s">
        <v>62</v>
      </c>
      <c r="C3886" t="s">
        <v>500</v>
      </c>
      <c r="D3886">
        <v>422760587</v>
      </c>
      <c r="E3886" s="1">
        <v>44611</v>
      </c>
      <c r="F3886" s="1">
        <v>44611</v>
      </c>
      <c r="G3886">
        <v>6731649030</v>
      </c>
      <c r="H3886">
        <v>2022000010008280</v>
      </c>
      <c r="I3886">
        <v>1036.2</v>
      </c>
      <c r="J3886" s="1">
        <v>44671</v>
      </c>
      <c r="K3886">
        <v>942</v>
      </c>
      <c r="L3886" s="1">
        <v>44645</v>
      </c>
      <c r="M3886">
        <v>-26</v>
      </c>
      <c r="N3886" s="8">
        <f t="shared" si="60"/>
        <v>-24492</v>
      </c>
    </row>
    <row r="3887" spans="1:14">
      <c r="A3887" t="s">
        <v>14</v>
      </c>
      <c r="B3887" t="s">
        <v>62</v>
      </c>
      <c r="C3887" t="s">
        <v>417</v>
      </c>
      <c r="D3887">
        <v>7246691005</v>
      </c>
      <c r="E3887" s="1">
        <v>44611</v>
      </c>
      <c r="F3887" s="1">
        <v>44611</v>
      </c>
      <c r="G3887">
        <v>6731656231</v>
      </c>
      <c r="H3887" t="s">
        <v>2049</v>
      </c>
      <c r="I3887">
        <v>268.39999999999998</v>
      </c>
      <c r="J3887" s="1">
        <v>44671</v>
      </c>
      <c r="K3887">
        <v>220</v>
      </c>
      <c r="L3887" s="1">
        <v>44645</v>
      </c>
      <c r="M3887">
        <v>-26</v>
      </c>
      <c r="N3887" s="8">
        <f t="shared" si="60"/>
        <v>-5720</v>
      </c>
    </row>
    <row r="3888" spans="1:14">
      <c r="A3888" t="s">
        <v>14</v>
      </c>
      <c r="B3888" t="s">
        <v>62</v>
      </c>
      <c r="C3888" t="s">
        <v>417</v>
      </c>
      <c r="D3888">
        <v>7246691005</v>
      </c>
      <c r="E3888" s="1">
        <v>44611</v>
      </c>
      <c r="F3888" s="1">
        <v>44611</v>
      </c>
      <c r="G3888">
        <v>6731656234</v>
      </c>
      <c r="H3888" t="s">
        <v>2050</v>
      </c>
      <c r="I3888">
        <v>697.93</v>
      </c>
      <c r="J3888" s="1">
        <v>44671</v>
      </c>
      <c r="K3888">
        <v>572.07000000000005</v>
      </c>
      <c r="L3888" s="1">
        <v>44645</v>
      </c>
      <c r="M3888">
        <v>-26</v>
      </c>
      <c r="N3888" s="8">
        <f t="shared" si="60"/>
        <v>-14873.820000000002</v>
      </c>
    </row>
    <row r="3889" spans="1:14">
      <c r="A3889" t="s">
        <v>14</v>
      </c>
      <c r="B3889" t="s">
        <v>62</v>
      </c>
      <c r="C3889" t="s">
        <v>417</v>
      </c>
      <c r="D3889">
        <v>7246691005</v>
      </c>
      <c r="E3889" s="1">
        <v>44611</v>
      </c>
      <c r="F3889" s="1">
        <v>44611</v>
      </c>
      <c r="G3889">
        <v>6731656238</v>
      </c>
      <c r="H3889" t="s">
        <v>2051</v>
      </c>
      <c r="I3889">
        <v>45.38</v>
      </c>
      <c r="J3889" s="1">
        <v>44671</v>
      </c>
      <c r="K3889">
        <v>37.200000000000003</v>
      </c>
      <c r="L3889" s="1">
        <v>44645</v>
      </c>
      <c r="M3889">
        <v>-26</v>
      </c>
      <c r="N3889" s="8">
        <f t="shared" si="60"/>
        <v>-967.2</v>
      </c>
    </row>
    <row r="3890" spans="1:14">
      <c r="A3890" t="s">
        <v>14</v>
      </c>
      <c r="B3890" t="s">
        <v>62</v>
      </c>
      <c r="C3890" t="s">
        <v>417</v>
      </c>
      <c r="D3890">
        <v>7246691005</v>
      </c>
      <c r="E3890" s="1">
        <v>44611</v>
      </c>
      <c r="F3890" s="1">
        <v>44611</v>
      </c>
      <c r="G3890">
        <v>6731656240</v>
      </c>
      <c r="H3890" t="s">
        <v>2052</v>
      </c>
      <c r="I3890">
        <v>1049.2</v>
      </c>
      <c r="J3890" s="1">
        <v>44671</v>
      </c>
      <c r="K3890">
        <v>860</v>
      </c>
      <c r="L3890" s="1">
        <v>44645</v>
      </c>
      <c r="M3890">
        <v>-26</v>
      </c>
      <c r="N3890" s="8">
        <f t="shared" si="60"/>
        <v>-22360</v>
      </c>
    </row>
    <row r="3891" spans="1:14">
      <c r="A3891" t="s">
        <v>14</v>
      </c>
      <c r="B3891" t="s">
        <v>62</v>
      </c>
      <c r="C3891" t="s">
        <v>417</v>
      </c>
      <c r="D3891">
        <v>7246691005</v>
      </c>
      <c r="E3891" s="1">
        <v>44611</v>
      </c>
      <c r="F3891" s="1">
        <v>44611</v>
      </c>
      <c r="G3891">
        <v>6731656242</v>
      </c>
      <c r="H3891" t="s">
        <v>2053</v>
      </c>
      <c r="I3891">
        <v>198.86</v>
      </c>
      <c r="J3891" s="1">
        <v>44671</v>
      </c>
      <c r="K3891">
        <v>163</v>
      </c>
      <c r="L3891" s="1">
        <v>44645</v>
      </c>
      <c r="M3891">
        <v>-26</v>
      </c>
      <c r="N3891" s="8">
        <f t="shared" si="60"/>
        <v>-4238</v>
      </c>
    </row>
    <row r="3892" spans="1:14">
      <c r="A3892" t="s">
        <v>14</v>
      </c>
      <c r="B3892" t="s">
        <v>62</v>
      </c>
      <c r="C3892" t="s">
        <v>417</v>
      </c>
      <c r="D3892">
        <v>7246691005</v>
      </c>
      <c r="E3892" s="1">
        <v>44611</v>
      </c>
      <c r="F3892" s="1">
        <v>44611</v>
      </c>
      <c r="G3892">
        <v>6731656254</v>
      </c>
      <c r="H3892" t="s">
        <v>2054</v>
      </c>
      <c r="I3892">
        <v>402.6</v>
      </c>
      <c r="J3892" s="1">
        <v>44671</v>
      </c>
      <c r="K3892">
        <v>330</v>
      </c>
      <c r="L3892" s="1">
        <v>44645</v>
      </c>
      <c r="M3892">
        <v>-26</v>
      </c>
      <c r="N3892" s="8">
        <f t="shared" si="60"/>
        <v>-8580</v>
      </c>
    </row>
    <row r="3893" spans="1:14">
      <c r="A3893" t="s">
        <v>14</v>
      </c>
      <c r="B3893" t="s">
        <v>62</v>
      </c>
      <c r="C3893" t="s">
        <v>417</v>
      </c>
      <c r="D3893">
        <v>7246691005</v>
      </c>
      <c r="E3893" s="1">
        <v>44611</v>
      </c>
      <c r="F3893" s="1">
        <v>44611</v>
      </c>
      <c r="G3893">
        <v>6731656261</v>
      </c>
      <c r="H3893" t="s">
        <v>2055</v>
      </c>
      <c r="I3893">
        <v>113.46</v>
      </c>
      <c r="J3893" s="1">
        <v>44671</v>
      </c>
      <c r="K3893">
        <v>93</v>
      </c>
      <c r="L3893" s="1">
        <v>44645</v>
      </c>
      <c r="M3893">
        <v>-26</v>
      </c>
      <c r="N3893" s="8">
        <f t="shared" si="60"/>
        <v>-2418</v>
      </c>
    </row>
    <row r="3894" spans="1:14">
      <c r="A3894" t="s">
        <v>14</v>
      </c>
      <c r="B3894" t="s">
        <v>62</v>
      </c>
      <c r="C3894" t="s">
        <v>417</v>
      </c>
      <c r="D3894">
        <v>7246691005</v>
      </c>
      <c r="E3894" s="1">
        <v>44611</v>
      </c>
      <c r="F3894" s="1">
        <v>44611</v>
      </c>
      <c r="G3894">
        <v>6731656263</v>
      </c>
      <c r="H3894" t="s">
        <v>2056</v>
      </c>
      <c r="I3894">
        <v>603.16999999999996</v>
      </c>
      <c r="J3894" s="1">
        <v>44671</v>
      </c>
      <c r="K3894">
        <v>494.4</v>
      </c>
      <c r="L3894" s="1">
        <v>44645</v>
      </c>
      <c r="M3894">
        <v>-26</v>
      </c>
      <c r="N3894" s="8">
        <f t="shared" si="60"/>
        <v>-12854.4</v>
      </c>
    </row>
    <row r="3895" spans="1:14">
      <c r="A3895" t="s">
        <v>14</v>
      </c>
      <c r="B3895" t="s">
        <v>62</v>
      </c>
      <c r="C3895" t="s">
        <v>417</v>
      </c>
      <c r="D3895">
        <v>7246691005</v>
      </c>
      <c r="E3895" s="1">
        <v>44611</v>
      </c>
      <c r="F3895" s="1">
        <v>44611</v>
      </c>
      <c r="G3895">
        <v>6731656277</v>
      </c>
      <c r="H3895" t="s">
        <v>2057</v>
      </c>
      <c r="I3895">
        <v>1361.52</v>
      </c>
      <c r="J3895" s="1">
        <v>44671</v>
      </c>
      <c r="K3895">
        <v>1116</v>
      </c>
      <c r="L3895" s="1">
        <v>44645</v>
      </c>
      <c r="M3895">
        <v>-26</v>
      </c>
      <c r="N3895" s="8">
        <f t="shared" si="60"/>
        <v>-29016</v>
      </c>
    </row>
    <row r="3896" spans="1:14">
      <c r="A3896" t="s">
        <v>14</v>
      </c>
      <c r="B3896" t="s">
        <v>62</v>
      </c>
      <c r="C3896" t="s">
        <v>156</v>
      </c>
      <c r="D3896">
        <v>10181220152</v>
      </c>
      <c r="E3896" s="1">
        <v>44611</v>
      </c>
      <c r="F3896" s="1">
        <v>44611</v>
      </c>
      <c r="G3896">
        <v>6731686412</v>
      </c>
      <c r="H3896">
        <v>9572305293</v>
      </c>
      <c r="I3896">
        <v>1410.32</v>
      </c>
      <c r="J3896" s="1">
        <v>44671</v>
      </c>
      <c r="K3896">
        <v>1156</v>
      </c>
      <c r="L3896" s="1">
        <v>44678</v>
      </c>
      <c r="M3896">
        <v>7</v>
      </c>
      <c r="N3896" s="8">
        <f t="shared" si="60"/>
        <v>8092</v>
      </c>
    </row>
    <row r="3897" spans="1:14">
      <c r="A3897" t="s">
        <v>14</v>
      </c>
      <c r="B3897" t="s">
        <v>62</v>
      </c>
      <c r="C3897" t="s">
        <v>568</v>
      </c>
      <c r="D3897">
        <v>832400154</v>
      </c>
      <c r="E3897" s="1">
        <v>44611</v>
      </c>
      <c r="F3897" s="1">
        <v>44611</v>
      </c>
      <c r="G3897">
        <v>6731724895</v>
      </c>
      <c r="H3897">
        <v>27415134</v>
      </c>
      <c r="I3897">
        <v>34779.4</v>
      </c>
      <c r="J3897" s="1">
        <v>44671</v>
      </c>
      <c r="K3897">
        <v>31617.64</v>
      </c>
      <c r="L3897" s="1">
        <v>44645</v>
      </c>
      <c r="M3897">
        <v>-26</v>
      </c>
      <c r="N3897" s="8">
        <f t="shared" si="60"/>
        <v>-822058.64</v>
      </c>
    </row>
    <row r="3898" spans="1:14">
      <c r="A3898" t="s">
        <v>14</v>
      </c>
      <c r="B3898" t="s">
        <v>62</v>
      </c>
      <c r="C3898" t="s">
        <v>116</v>
      </c>
      <c r="D3898">
        <v>2789580590</v>
      </c>
      <c r="E3898" s="1">
        <v>44611</v>
      </c>
      <c r="F3898" s="1">
        <v>44611</v>
      </c>
      <c r="G3898">
        <v>6731986870</v>
      </c>
      <c r="H3898">
        <v>2022031075</v>
      </c>
      <c r="I3898">
        <v>56.1</v>
      </c>
      <c r="J3898" s="1">
        <v>44671</v>
      </c>
      <c r="K3898">
        <v>51</v>
      </c>
      <c r="L3898" s="1">
        <v>44645</v>
      </c>
      <c r="M3898">
        <v>-26</v>
      </c>
      <c r="N3898" s="8">
        <f t="shared" si="60"/>
        <v>-1326</v>
      </c>
    </row>
    <row r="3899" spans="1:14">
      <c r="A3899" t="s">
        <v>14</v>
      </c>
      <c r="B3899" t="s">
        <v>62</v>
      </c>
      <c r="C3899" t="s">
        <v>487</v>
      </c>
      <c r="D3899">
        <v>3841180106</v>
      </c>
      <c r="E3899" s="1">
        <v>44611</v>
      </c>
      <c r="F3899" s="1">
        <v>44611</v>
      </c>
      <c r="G3899">
        <v>6732045299</v>
      </c>
      <c r="H3899">
        <v>2200001286</v>
      </c>
      <c r="I3899">
        <v>1741.3</v>
      </c>
      <c r="J3899" s="1">
        <v>44671</v>
      </c>
      <c r="K3899">
        <v>1583</v>
      </c>
      <c r="L3899" s="1">
        <v>44645</v>
      </c>
      <c r="M3899">
        <v>-26</v>
      </c>
      <c r="N3899" s="8">
        <f t="shared" si="60"/>
        <v>-41158</v>
      </c>
    </row>
    <row r="3900" spans="1:14">
      <c r="A3900" t="s">
        <v>14</v>
      </c>
      <c r="B3900" t="s">
        <v>62</v>
      </c>
      <c r="C3900" t="s">
        <v>200</v>
      </c>
      <c r="D3900">
        <v>7123400157</v>
      </c>
      <c r="E3900" s="1">
        <v>44611</v>
      </c>
      <c r="F3900" s="1">
        <v>44611</v>
      </c>
      <c r="G3900">
        <v>6732050892</v>
      </c>
      <c r="H3900">
        <v>22004888</v>
      </c>
      <c r="I3900">
        <v>6588</v>
      </c>
      <c r="J3900" s="1">
        <v>44671</v>
      </c>
      <c r="K3900">
        <v>5400</v>
      </c>
      <c r="L3900" s="1">
        <v>44645</v>
      </c>
      <c r="M3900">
        <v>-26</v>
      </c>
      <c r="N3900" s="8">
        <f t="shared" si="60"/>
        <v>-140400</v>
      </c>
    </row>
    <row r="3901" spans="1:14">
      <c r="A3901" t="s">
        <v>14</v>
      </c>
      <c r="B3901" t="s">
        <v>62</v>
      </c>
      <c r="C3901" t="s">
        <v>200</v>
      </c>
      <c r="D3901">
        <v>7123400157</v>
      </c>
      <c r="E3901" s="1">
        <v>44611</v>
      </c>
      <c r="F3901" s="1">
        <v>44611</v>
      </c>
      <c r="G3901">
        <v>6732059219</v>
      </c>
      <c r="H3901">
        <v>22004892</v>
      </c>
      <c r="I3901">
        <v>439.2</v>
      </c>
      <c r="J3901" s="1">
        <v>44671</v>
      </c>
      <c r="K3901">
        <v>360</v>
      </c>
      <c r="L3901" s="1">
        <v>44678</v>
      </c>
      <c r="M3901">
        <v>7</v>
      </c>
      <c r="N3901" s="8">
        <f t="shared" si="60"/>
        <v>2520</v>
      </c>
    </row>
    <row r="3902" spans="1:14">
      <c r="A3902" t="s">
        <v>14</v>
      </c>
      <c r="B3902" t="s">
        <v>62</v>
      </c>
      <c r="C3902" t="s">
        <v>192</v>
      </c>
      <c r="D3902">
        <v>93027710016</v>
      </c>
      <c r="E3902" s="1">
        <v>44611</v>
      </c>
      <c r="F3902" s="1">
        <v>44611</v>
      </c>
      <c r="G3902">
        <v>6733121805</v>
      </c>
      <c r="H3902" t="s">
        <v>2058</v>
      </c>
      <c r="I3902">
        <v>3936.56</v>
      </c>
      <c r="J3902" s="1">
        <v>44671</v>
      </c>
      <c r="K3902">
        <v>3226.69</v>
      </c>
      <c r="L3902" s="1">
        <v>44645</v>
      </c>
      <c r="M3902">
        <v>-26</v>
      </c>
      <c r="N3902" s="8">
        <f t="shared" si="60"/>
        <v>-83893.94</v>
      </c>
    </row>
    <row r="3903" spans="1:14">
      <c r="A3903" t="s">
        <v>14</v>
      </c>
      <c r="B3903" t="s">
        <v>62</v>
      </c>
      <c r="C3903" t="s">
        <v>565</v>
      </c>
      <c r="D3903">
        <v>9190500968</v>
      </c>
      <c r="E3903" s="1">
        <v>44611</v>
      </c>
      <c r="F3903" s="1">
        <v>44611</v>
      </c>
      <c r="G3903">
        <v>6734280579</v>
      </c>
      <c r="H3903">
        <v>2529</v>
      </c>
      <c r="I3903">
        <v>451</v>
      </c>
      <c r="J3903" s="1">
        <v>44671</v>
      </c>
      <c r="K3903">
        <v>410</v>
      </c>
      <c r="L3903" s="1">
        <v>44645</v>
      </c>
      <c r="M3903">
        <v>-26</v>
      </c>
      <c r="N3903" s="8">
        <f t="shared" si="60"/>
        <v>-10660</v>
      </c>
    </row>
    <row r="3904" spans="1:14">
      <c r="A3904" t="s">
        <v>14</v>
      </c>
      <c r="B3904" t="s">
        <v>62</v>
      </c>
      <c r="C3904" t="s">
        <v>226</v>
      </c>
      <c r="D3904">
        <v>5849130157</v>
      </c>
      <c r="E3904" s="1">
        <v>44611</v>
      </c>
      <c r="F3904" s="1">
        <v>44611</v>
      </c>
      <c r="G3904">
        <v>6734512762</v>
      </c>
      <c r="H3904" s="3" t="s">
        <v>2059</v>
      </c>
      <c r="I3904">
        <v>8052.01</v>
      </c>
      <c r="J3904" s="1">
        <v>44671</v>
      </c>
      <c r="K3904">
        <v>7320.01</v>
      </c>
      <c r="L3904" s="1">
        <v>44645</v>
      </c>
      <c r="M3904">
        <v>-26</v>
      </c>
      <c r="N3904" s="8">
        <f t="shared" si="60"/>
        <v>-190320.26</v>
      </c>
    </row>
    <row r="3905" spans="1:14">
      <c r="A3905" t="s">
        <v>14</v>
      </c>
      <c r="B3905" t="s">
        <v>62</v>
      </c>
      <c r="C3905" t="s">
        <v>1558</v>
      </c>
      <c r="D3905" t="s">
        <v>1559</v>
      </c>
      <c r="E3905" s="1">
        <v>44611</v>
      </c>
      <c r="F3905" s="1">
        <v>44611</v>
      </c>
      <c r="G3905">
        <v>6734689054</v>
      </c>
      <c r="H3905" s="2">
        <v>44621</v>
      </c>
      <c r="I3905">
        <v>1533.33</v>
      </c>
      <c r="J3905" s="1">
        <v>44671</v>
      </c>
      <c r="K3905">
        <v>1533.33</v>
      </c>
      <c r="L3905" s="1">
        <v>44620</v>
      </c>
      <c r="M3905">
        <v>-51</v>
      </c>
      <c r="N3905" s="8">
        <f t="shared" si="60"/>
        <v>-78199.83</v>
      </c>
    </row>
    <row r="3906" spans="1:14">
      <c r="A3906" t="s">
        <v>14</v>
      </c>
      <c r="B3906" t="s">
        <v>62</v>
      </c>
      <c r="C3906" t="s">
        <v>98</v>
      </c>
      <c r="D3906">
        <v>3524050238</v>
      </c>
      <c r="E3906" s="1">
        <v>44611</v>
      </c>
      <c r="F3906" s="1">
        <v>44611</v>
      </c>
      <c r="G3906">
        <v>6734811157</v>
      </c>
      <c r="H3906">
        <v>740855412</v>
      </c>
      <c r="I3906">
        <v>1320</v>
      </c>
      <c r="J3906" s="1">
        <v>44671</v>
      </c>
      <c r="K3906">
        <v>1200</v>
      </c>
      <c r="L3906" s="1">
        <v>44645</v>
      </c>
      <c r="M3906">
        <v>-26</v>
      </c>
      <c r="N3906" s="8">
        <f t="shared" si="60"/>
        <v>-31200</v>
      </c>
    </row>
    <row r="3907" spans="1:14">
      <c r="A3907" t="s">
        <v>14</v>
      </c>
      <c r="B3907" t="s">
        <v>62</v>
      </c>
      <c r="C3907" t="s">
        <v>384</v>
      </c>
      <c r="D3907">
        <v>11408800966</v>
      </c>
      <c r="E3907" s="1">
        <v>44611</v>
      </c>
      <c r="F3907" s="1">
        <v>44611</v>
      </c>
      <c r="G3907">
        <v>6734873079</v>
      </c>
      <c r="H3907" t="s">
        <v>2060</v>
      </c>
      <c r="I3907">
        <v>362.95</v>
      </c>
      <c r="J3907" s="1">
        <v>44671</v>
      </c>
      <c r="K3907">
        <v>297.5</v>
      </c>
      <c r="L3907" s="1">
        <v>44645</v>
      </c>
      <c r="M3907">
        <v>-26</v>
      </c>
      <c r="N3907" s="8">
        <f t="shared" ref="N3907:N3970" si="61">+K3907*M3907</f>
        <v>-7735</v>
      </c>
    </row>
    <row r="3908" spans="1:14">
      <c r="A3908" t="s">
        <v>14</v>
      </c>
      <c r="B3908" t="s">
        <v>62</v>
      </c>
      <c r="C3908" t="s">
        <v>205</v>
      </c>
      <c r="D3908">
        <v>747170157</v>
      </c>
      <c r="E3908" s="1">
        <v>44611</v>
      </c>
      <c r="F3908" s="1">
        <v>44611</v>
      </c>
      <c r="G3908">
        <v>6735261600</v>
      </c>
      <c r="H3908">
        <v>6752001877</v>
      </c>
      <c r="I3908">
        <v>1500</v>
      </c>
      <c r="J3908" s="1">
        <v>44671</v>
      </c>
      <c r="K3908">
        <v>1500</v>
      </c>
      <c r="L3908" s="1">
        <v>44634</v>
      </c>
      <c r="M3908">
        <v>-37</v>
      </c>
      <c r="N3908" s="8">
        <f t="shared" si="61"/>
        <v>-55500</v>
      </c>
    </row>
    <row r="3909" spans="1:14">
      <c r="A3909" t="s">
        <v>14</v>
      </c>
      <c r="B3909" t="s">
        <v>62</v>
      </c>
      <c r="C3909" t="s">
        <v>205</v>
      </c>
      <c r="D3909">
        <v>747170157</v>
      </c>
      <c r="E3909" s="1">
        <v>44611</v>
      </c>
      <c r="F3909" s="1">
        <v>44611</v>
      </c>
      <c r="G3909">
        <v>6735261694</v>
      </c>
      <c r="H3909">
        <v>6752001878</v>
      </c>
      <c r="I3909">
        <v>1500</v>
      </c>
      <c r="J3909" s="1">
        <v>44671</v>
      </c>
      <c r="K3909">
        <v>1500</v>
      </c>
      <c r="L3909" s="1">
        <v>44634</v>
      </c>
      <c r="M3909">
        <v>-37</v>
      </c>
      <c r="N3909" s="8">
        <f t="shared" si="61"/>
        <v>-55500</v>
      </c>
    </row>
    <row r="3910" spans="1:14">
      <c r="A3910" t="s">
        <v>14</v>
      </c>
      <c r="B3910" t="s">
        <v>62</v>
      </c>
      <c r="C3910" t="s">
        <v>205</v>
      </c>
      <c r="D3910">
        <v>747170157</v>
      </c>
      <c r="E3910" s="1">
        <v>44611</v>
      </c>
      <c r="F3910" s="1">
        <v>44611</v>
      </c>
      <c r="G3910">
        <v>6735262029</v>
      </c>
      <c r="H3910">
        <v>6752001879</v>
      </c>
      <c r="I3910">
        <v>1500</v>
      </c>
      <c r="J3910" s="1">
        <v>44671</v>
      </c>
      <c r="K3910">
        <v>1500</v>
      </c>
      <c r="L3910" s="1">
        <v>44634</v>
      </c>
      <c r="M3910">
        <v>-37</v>
      </c>
      <c r="N3910" s="8">
        <f t="shared" si="61"/>
        <v>-55500</v>
      </c>
    </row>
    <row r="3911" spans="1:14">
      <c r="A3911" t="s">
        <v>14</v>
      </c>
      <c r="B3911" t="s">
        <v>62</v>
      </c>
      <c r="C3911" t="s">
        <v>205</v>
      </c>
      <c r="D3911">
        <v>747170157</v>
      </c>
      <c r="E3911" s="1">
        <v>44611</v>
      </c>
      <c r="F3911" s="1">
        <v>44611</v>
      </c>
      <c r="G3911">
        <v>6735263172</v>
      </c>
      <c r="H3911">
        <v>6752306867</v>
      </c>
      <c r="I3911">
        <v>79017.179999999993</v>
      </c>
      <c r="J3911" s="1">
        <v>44671</v>
      </c>
      <c r="K3911">
        <v>71833.8</v>
      </c>
      <c r="L3911" s="1">
        <v>44645</v>
      </c>
      <c r="M3911">
        <v>-26</v>
      </c>
      <c r="N3911" s="8">
        <f t="shared" si="61"/>
        <v>-1867678.8</v>
      </c>
    </row>
    <row r="3912" spans="1:14">
      <c r="A3912" t="s">
        <v>14</v>
      </c>
      <c r="B3912" t="s">
        <v>62</v>
      </c>
      <c r="C3912" t="s">
        <v>205</v>
      </c>
      <c r="D3912">
        <v>747170157</v>
      </c>
      <c r="E3912" s="1">
        <v>44611</v>
      </c>
      <c r="F3912" s="1">
        <v>44611</v>
      </c>
      <c r="G3912">
        <v>6735263602</v>
      </c>
      <c r="H3912">
        <v>6752001880</v>
      </c>
      <c r="I3912">
        <v>2500</v>
      </c>
      <c r="J3912" s="1">
        <v>44671</v>
      </c>
      <c r="K3912">
        <v>2500</v>
      </c>
      <c r="L3912" s="1">
        <v>44634</v>
      </c>
      <c r="M3912">
        <v>-37</v>
      </c>
      <c r="N3912" s="8">
        <f t="shared" si="61"/>
        <v>-92500</v>
      </c>
    </row>
    <row r="3913" spans="1:14">
      <c r="A3913" t="s">
        <v>14</v>
      </c>
      <c r="B3913" t="s">
        <v>62</v>
      </c>
      <c r="C3913" t="s">
        <v>614</v>
      </c>
      <c r="D3913">
        <v>2790240101</v>
      </c>
      <c r="E3913" s="1">
        <v>44611</v>
      </c>
      <c r="F3913" s="1">
        <v>44611</v>
      </c>
      <c r="G3913">
        <v>6736244100</v>
      </c>
      <c r="H3913">
        <v>4175</v>
      </c>
      <c r="I3913">
        <v>878.4</v>
      </c>
      <c r="J3913" s="1">
        <v>44671</v>
      </c>
      <c r="K3913">
        <v>720</v>
      </c>
      <c r="L3913" s="1">
        <v>44645</v>
      </c>
      <c r="M3913">
        <v>-26</v>
      </c>
      <c r="N3913" s="8">
        <f t="shared" si="61"/>
        <v>-18720</v>
      </c>
    </row>
    <row r="3914" spans="1:14">
      <c r="A3914" t="s">
        <v>14</v>
      </c>
      <c r="B3914" t="s">
        <v>62</v>
      </c>
      <c r="C3914" t="s">
        <v>614</v>
      </c>
      <c r="D3914">
        <v>2790240101</v>
      </c>
      <c r="E3914" s="1">
        <v>44611</v>
      </c>
      <c r="F3914" s="1">
        <v>44611</v>
      </c>
      <c r="G3914">
        <v>6736244131</v>
      </c>
      <c r="H3914">
        <v>4176</v>
      </c>
      <c r="I3914">
        <v>58.56</v>
      </c>
      <c r="J3914" s="1">
        <v>44671</v>
      </c>
      <c r="K3914">
        <v>48</v>
      </c>
      <c r="L3914" s="1">
        <v>44678</v>
      </c>
      <c r="M3914">
        <v>7</v>
      </c>
      <c r="N3914" s="8">
        <f t="shared" si="61"/>
        <v>336</v>
      </c>
    </row>
    <row r="3915" spans="1:14">
      <c r="A3915" t="s">
        <v>14</v>
      </c>
      <c r="B3915" t="s">
        <v>62</v>
      </c>
      <c r="C3915" t="s">
        <v>614</v>
      </c>
      <c r="D3915">
        <v>2790240101</v>
      </c>
      <c r="E3915" s="1">
        <v>44611</v>
      </c>
      <c r="F3915" s="1">
        <v>44611</v>
      </c>
      <c r="G3915">
        <v>6736244158</v>
      </c>
      <c r="H3915">
        <v>4177</v>
      </c>
      <c r="I3915">
        <v>146.4</v>
      </c>
      <c r="J3915" s="1">
        <v>44671</v>
      </c>
      <c r="K3915">
        <v>120</v>
      </c>
      <c r="L3915" s="1">
        <v>44645</v>
      </c>
      <c r="M3915">
        <v>-26</v>
      </c>
      <c r="N3915" s="8">
        <f t="shared" si="61"/>
        <v>-3120</v>
      </c>
    </row>
    <row r="3916" spans="1:14">
      <c r="A3916" t="s">
        <v>14</v>
      </c>
      <c r="B3916" t="s">
        <v>62</v>
      </c>
      <c r="C3916" t="s">
        <v>614</v>
      </c>
      <c r="D3916">
        <v>2790240101</v>
      </c>
      <c r="E3916" s="1">
        <v>44611</v>
      </c>
      <c r="F3916" s="1">
        <v>44611</v>
      </c>
      <c r="G3916">
        <v>6736244180</v>
      </c>
      <c r="H3916">
        <v>4178</v>
      </c>
      <c r="I3916">
        <v>796.42</v>
      </c>
      <c r="J3916" s="1">
        <v>44671</v>
      </c>
      <c r="K3916">
        <v>652.79999999999995</v>
      </c>
      <c r="L3916" s="1">
        <v>44645</v>
      </c>
      <c r="M3916">
        <v>-26</v>
      </c>
      <c r="N3916" s="8">
        <f t="shared" si="61"/>
        <v>-16972.8</v>
      </c>
    </row>
    <row r="3917" spans="1:14">
      <c r="A3917" t="s">
        <v>14</v>
      </c>
      <c r="B3917" t="s">
        <v>62</v>
      </c>
      <c r="C3917" t="s">
        <v>614</v>
      </c>
      <c r="D3917">
        <v>2790240101</v>
      </c>
      <c r="E3917" s="1">
        <v>44611</v>
      </c>
      <c r="F3917" s="1">
        <v>44611</v>
      </c>
      <c r="G3917">
        <v>6736244235</v>
      </c>
      <c r="H3917">
        <v>4180</v>
      </c>
      <c r="I3917">
        <v>468.48</v>
      </c>
      <c r="J3917" s="1">
        <v>44671</v>
      </c>
      <c r="K3917">
        <v>384</v>
      </c>
      <c r="L3917" s="1">
        <v>44645</v>
      </c>
      <c r="M3917">
        <v>-26</v>
      </c>
      <c r="N3917" s="8">
        <f t="shared" si="61"/>
        <v>-9984</v>
      </c>
    </row>
    <row r="3918" spans="1:14">
      <c r="A3918" t="s">
        <v>14</v>
      </c>
      <c r="B3918" t="s">
        <v>62</v>
      </c>
      <c r="C3918" t="s">
        <v>466</v>
      </c>
      <c r="D3918">
        <v>5526631006</v>
      </c>
      <c r="E3918" s="1">
        <v>44611</v>
      </c>
      <c r="F3918" s="1">
        <v>44611</v>
      </c>
      <c r="G3918">
        <v>6736407105</v>
      </c>
      <c r="H3918" t="s">
        <v>2061</v>
      </c>
      <c r="I3918">
        <v>84</v>
      </c>
      <c r="J3918" s="1">
        <v>44671</v>
      </c>
      <c r="K3918">
        <v>80</v>
      </c>
      <c r="L3918" s="1">
        <v>44645</v>
      </c>
      <c r="M3918">
        <v>-26</v>
      </c>
      <c r="N3918" s="8">
        <f t="shared" si="61"/>
        <v>-2080</v>
      </c>
    </row>
    <row r="3919" spans="1:14">
      <c r="A3919" t="s">
        <v>14</v>
      </c>
      <c r="B3919" t="s">
        <v>62</v>
      </c>
      <c r="C3919" t="s">
        <v>466</v>
      </c>
      <c r="D3919">
        <v>5526631006</v>
      </c>
      <c r="E3919" s="1">
        <v>44611</v>
      </c>
      <c r="F3919" s="1">
        <v>44611</v>
      </c>
      <c r="G3919">
        <v>6736407370</v>
      </c>
      <c r="H3919" t="s">
        <v>2062</v>
      </c>
      <c r="I3919">
        <v>420.9</v>
      </c>
      <c r="J3919" s="1">
        <v>44671</v>
      </c>
      <c r="K3919">
        <v>345</v>
      </c>
      <c r="L3919" s="1">
        <v>44645</v>
      </c>
      <c r="M3919">
        <v>-26</v>
      </c>
      <c r="N3919" s="8">
        <f t="shared" si="61"/>
        <v>-8970</v>
      </c>
    </row>
    <row r="3920" spans="1:14">
      <c r="A3920" t="s">
        <v>14</v>
      </c>
      <c r="B3920" t="s">
        <v>62</v>
      </c>
      <c r="C3920" t="s">
        <v>607</v>
      </c>
      <c r="D3920">
        <v>2774840595</v>
      </c>
      <c r="E3920" s="1">
        <v>44612</v>
      </c>
      <c r="F3920" s="1">
        <v>44612</v>
      </c>
      <c r="G3920">
        <v>6739401675</v>
      </c>
      <c r="H3920">
        <v>9897031338</v>
      </c>
      <c r="I3920">
        <v>6077.5</v>
      </c>
      <c r="J3920" s="1">
        <v>44672</v>
      </c>
      <c r="K3920">
        <v>1699.64</v>
      </c>
      <c r="L3920" s="1">
        <v>44651</v>
      </c>
      <c r="M3920">
        <v>-21</v>
      </c>
      <c r="N3920" s="8">
        <f t="shared" si="61"/>
        <v>-35692.44</v>
      </c>
    </row>
    <row r="3921" spans="1:14">
      <c r="A3921" t="s">
        <v>14</v>
      </c>
      <c r="B3921" t="s">
        <v>62</v>
      </c>
      <c r="C3921" t="s">
        <v>570</v>
      </c>
      <c r="D3921">
        <v>696360155</v>
      </c>
      <c r="E3921" s="1">
        <v>44612</v>
      </c>
      <c r="F3921" s="1">
        <v>44612</v>
      </c>
      <c r="G3921">
        <v>6739409681</v>
      </c>
      <c r="H3921">
        <v>2283007588</v>
      </c>
      <c r="I3921">
        <v>11139.96</v>
      </c>
      <c r="J3921" s="1">
        <v>44672</v>
      </c>
      <c r="K3921">
        <v>10127.24</v>
      </c>
      <c r="L3921" s="1">
        <v>44645</v>
      </c>
      <c r="M3921">
        <v>-27</v>
      </c>
      <c r="N3921" s="8">
        <f t="shared" si="61"/>
        <v>-273435.48</v>
      </c>
    </row>
    <row r="3922" spans="1:14">
      <c r="A3922" t="s">
        <v>14</v>
      </c>
      <c r="B3922" t="s">
        <v>62</v>
      </c>
      <c r="C3922" t="s">
        <v>570</v>
      </c>
      <c r="D3922">
        <v>696360155</v>
      </c>
      <c r="E3922" s="1">
        <v>44612</v>
      </c>
      <c r="F3922" s="1">
        <v>44612</v>
      </c>
      <c r="G3922">
        <v>6739457188</v>
      </c>
      <c r="H3922">
        <v>2283007919</v>
      </c>
      <c r="I3922">
        <v>14661.44</v>
      </c>
      <c r="J3922" s="1">
        <v>44672</v>
      </c>
      <c r="K3922">
        <v>13328.58</v>
      </c>
      <c r="L3922" s="1">
        <v>44645</v>
      </c>
      <c r="M3922">
        <v>-27</v>
      </c>
      <c r="N3922" s="8">
        <f t="shared" si="61"/>
        <v>-359871.66</v>
      </c>
    </row>
    <row r="3923" spans="1:14">
      <c r="A3923" t="s">
        <v>14</v>
      </c>
      <c r="B3923" t="s">
        <v>62</v>
      </c>
      <c r="C3923" t="s">
        <v>693</v>
      </c>
      <c r="D3923">
        <v>10169951000</v>
      </c>
      <c r="E3923" s="1">
        <v>44612</v>
      </c>
      <c r="F3923" s="1">
        <v>44612</v>
      </c>
      <c r="G3923">
        <v>6739626951</v>
      </c>
      <c r="H3923" t="s">
        <v>2063</v>
      </c>
      <c r="I3923">
        <v>29132.14</v>
      </c>
      <c r="J3923" s="1">
        <v>44672</v>
      </c>
      <c r="K3923">
        <v>23878.799999999999</v>
      </c>
      <c r="L3923" s="1">
        <v>44645</v>
      </c>
      <c r="M3923">
        <v>-27</v>
      </c>
      <c r="N3923" s="8">
        <f t="shared" si="61"/>
        <v>-644727.6</v>
      </c>
    </row>
    <row r="3924" spans="1:14">
      <c r="A3924" t="s">
        <v>14</v>
      </c>
      <c r="B3924" t="s">
        <v>62</v>
      </c>
      <c r="C3924" t="s">
        <v>570</v>
      </c>
      <c r="D3924">
        <v>696360155</v>
      </c>
      <c r="E3924" s="1">
        <v>44613</v>
      </c>
      <c r="F3924" s="1">
        <v>44613</v>
      </c>
      <c r="G3924">
        <v>6740248793</v>
      </c>
      <c r="H3924">
        <v>2283008200</v>
      </c>
      <c r="I3924">
        <v>3712.5</v>
      </c>
      <c r="J3924" s="1">
        <v>44673</v>
      </c>
      <c r="K3924">
        <v>3375</v>
      </c>
      <c r="L3924" s="1">
        <v>44645</v>
      </c>
      <c r="M3924">
        <v>-28</v>
      </c>
      <c r="N3924" s="8">
        <f t="shared" si="61"/>
        <v>-94500</v>
      </c>
    </row>
    <row r="3925" spans="1:14">
      <c r="A3925" t="s">
        <v>14</v>
      </c>
      <c r="B3925" t="s">
        <v>62</v>
      </c>
      <c r="C3925" t="s">
        <v>111</v>
      </c>
      <c r="D3925">
        <v>492340583</v>
      </c>
      <c r="E3925" s="1">
        <v>44613</v>
      </c>
      <c r="F3925" s="1">
        <v>44613</v>
      </c>
      <c r="G3925">
        <v>6740962052</v>
      </c>
      <c r="H3925">
        <v>22022249</v>
      </c>
      <c r="I3925">
        <v>1460.34</v>
      </c>
      <c r="J3925" s="1">
        <v>44673</v>
      </c>
      <c r="K3925">
        <v>1197</v>
      </c>
      <c r="L3925" s="1">
        <v>44645</v>
      </c>
      <c r="M3925">
        <v>-28</v>
      </c>
      <c r="N3925" s="8">
        <f t="shared" si="61"/>
        <v>-33516</v>
      </c>
    </row>
    <row r="3926" spans="1:14">
      <c r="A3926" t="s">
        <v>14</v>
      </c>
      <c r="B3926" t="s">
        <v>62</v>
      </c>
      <c r="C3926" t="s">
        <v>111</v>
      </c>
      <c r="D3926">
        <v>492340583</v>
      </c>
      <c r="E3926" s="1">
        <v>44613</v>
      </c>
      <c r="F3926" s="1">
        <v>44613</v>
      </c>
      <c r="G3926">
        <v>6740962143</v>
      </c>
      <c r="H3926">
        <v>22022250</v>
      </c>
      <c r="I3926">
        <v>806</v>
      </c>
      <c r="J3926" s="1">
        <v>44673</v>
      </c>
      <c r="K3926">
        <v>775</v>
      </c>
      <c r="L3926" s="1">
        <v>44645</v>
      </c>
      <c r="M3926">
        <v>-28</v>
      </c>
      <c r="N3926" s="8">
        <f t="shared" si="61"/>
        <v>-21700</v>
      </c>
    </row>
    <row r="3927" spans="1:14">
      <c r="A3927" t="s">
        <v>14</v>
      </c>
      <c r="B3927" t="s">
        <v>62</v>
      </c>
      <c r="C3927" t="s">
        <v>1122</v>
      </c>
      <c r="D3927">
        <v>7791381002</v>
      </c>
      <c r="E3927" s="1">
        <v>44613</v>
      </c>
      <c r="F3927" s="1">
        <v>44613</v>
      </c>
      <c r="G3927">
        <v>6741124079</v>
      </c>
      <c r="H3927" t="s">
        <v>2064</v>
      </c>
      <c r="I3927">
        <v>1370.79</v>
      </c>
      <c r="J3927" s="1">
        <v>44673</v>
      </c>
      <c r="K3927">
        <v>1123.5999999999999</v>
      </c>
      <c r="L3927" s="1">
        <v>44645</v>
      </c>
      <c r="M3927">
        <v>-28</v>
      </c>
      <c r="N3927" s="8">
        <f t="shared" si="61"/>
        <v>-31460.799999999996</v>
      </c>
    </row>
    <row r="3928" spans="1:14">
      <c r="A3928" t="s">
        <v>14</v>
      </c>
      <c r="B3928" t="s">
        <v>62</v>
      </c>
      <c r="C3928" t="s">
        <v>1113</v>
      </c>
      <c r="D3928">
        <v>2404790392</v>
      </c>
      <c r="E3928" s="1">
        <v>44613</v>
      </c>
      <c r="F3928" s="1">
        <v>44613</v>
      </c>
      <c r="G3928">
        <v>6741320699</v>
      </c>
      <c r="H3928" t="s">
        <v>2065</v>
      </c>
      <c r="I3928">
        <v>3330.6</v>
      </c>
      <c r="J3928" s="1">
        <v>44673</v>
      </c>
      <c r="K3928">
        <v>2730</v>
      </c>
      <c r="L3928" s="1">
        <v>44645</v>
      </c>
      <c r="M3928">
        <v>-28</v>
      </c>
      <c r="N3928" s="8">
        <f t="shared" si="61"/>
        <v>-76440</v>
      </c>
    </row>
    <row r="3929" spans="1:14">
      <c r="A3929" t="s">
        <v>14</v>
      </c>
      <c r="B3929" t="s">
        <v>62</v>
      </c>
      <c r="C3929" t="s">
        <v>426</v>
      </c>
      <c r="D3929" t="s">
        <v>427</v>
      </c>
      <c r="E3929" s="1">
        <v>44613</v>
      </c>
      <c r="F3929" s="1">
        <v>44613</v>
      </c>
      <c r="G3929">
        <v>6741344369</v>
      </c>
      <c r="H3929" t="s">
        <v>2066</v>
      </c>
      <c r="I3929">
        <v>2613.2399999999998</v>
      </c>
      <c r="J3929" s="1">
        <v>44673</v>
      </c>
      <c r="K3929">
        <v>2142</v>
      </c>
      <c r="L3929" s="1">
        <v>44655</v>
      </c>
      <c r="M3929">
        <v>-18</v>
      </c>
      <c r="N3929" s="8">
        <f t="shared" si="61"/>
        <v>-38556</v>
      </c>
    </row>
    <row r="3930" spans="1:14">
      <c r="A3930" t="s">
        <v>14</v>
      </c>
      <c r="B3930" t="s">
        <v>62</v>
      </c>
      <c r="C3930" t="s">
        <v>1355</v>
      </c>
      <c r="D3930">
        <v>7858440964</v>
      </c>
      <c r="E3930" s="1">
        <v>44613</v>
      </c>
      <c r="F3930" s="1">
        <v>44613</v>
      </c>
      <c r="G3930">
        <v>6741535305</v>
      </c>
      <c r="H3930">
        <v>279</v>
      </c>
      <c r="I3930">
        <v>15698.42</v>
      </c>
      <c r="J3930" s="1">
        <v>44673</v>
      </c>
      <c r="K3930">
        <v>14271.29</v>
      </c>
      <c r="L3930" s="1">
        <v>44645</v>
      </c>
      <c r="M3930">
        <v>-28</v>
      </c>
      <c r="N3930" s="8">
        <f t="shared" si="61"/>
        <v>-399596.12</v>
      </c>
    </row>
    <row r="3931" spans="1:14">
      <c r="A3931" t="s">
        <v>14</v>
      </c>
      <c r="B3931" t="s">
        <v>62</v>
      </c>
      <c r="C3931" t="s">
        <v>109</v>
      </c>
      <c r="D3931">
        <v>795170158</v>
      </c>
      <c r="E3931" s="1">
        <v>44613</v>
      </c>
      <c r="F3931" s="1">
        <v>44613</v>
      </c>
      <c r="G3931">
        <v>6741742530</v>
      </c>
      <c r="H3931">
        <v>2100015100</v>
      </c>
      <c r="I3931">
        <v>2077.4699999999998</v>
      </c>
      <c r="J3931" s="1">
        <v>44673</v>
      </c>
      <c r="K3931">
        <v>1786.41</v>
      </c>
      <c r="L3931" s="1">
        <v>44910</v>
      </c>
      <c r="M3931">
        <v>237</v>
      </c>
      <c r="N3931" s="8">
        <f t="shared" si="61"/>
        <v>423379.17000000004</v>
      </c>
    </row>
    <row r="3932" spans="1:14">
      <c r="A3932" t="s">
        <v>14</v>
      </c>
      <c r="B3932" t="s">
        <v>62</v>
      </c>
      <c r="C3932" t="s">
        <v>109</v>
      </c>
      <c r="D3932">
        <v>795170158</v>
      </c>
      <c r="E3932" s="1">
        <v>44613</v>
      </c>
      <c r="F3932" s="1">
        <v>44613</v>
      </c>
      <c r="G3932">
        <v>6741743837</v>
      </c>
      <c r="H3932">
        <v>2100015101</v>
      </c>
      <c r="I3932">
        <v>82.5</v>
      </c>
      <c r="J3932" s="1">
        <v>44673</v>
      </c>
      <c r="K3932">
        <v>75</v>
      </c>
      <c r="L3932" s="1">
        <v>44645</v>
      </c>
      <c r="M3932">
        <v>-28</v>
      </c>
      <c r="N3932" s="8">
        <f t="shared" si="61"/>
        <v>-2100</v>
      </c>
    </row>
    <row r="3933" spans="1:14">
      <c r="A3933" t="s">
        <v>14</v>
      </c>
      <c r="B3933" t="s">
        <v>62</v>
      </c>
      <c r="C3933" t="s">
        <v>294</v>
      </c>
      <c r="D3933">
        <v>1798781207</v>
      </c>
      <c r="E3933" s="1">
        <v>44613</v>
      </c>
      <c r="F3933" s="1">
        <v>44613</v>
      </c>
      <c r="G3933">
        <v>6742062834</v>
      </c>
      <c r="H3933" t="s">
        <v>2067</v>
      </c>
      <c r="I3933">
        <v>8800</v>
      </c>
      <c r="J3933" s="1">
        <v>44673</v>
      </c>
      <c r="K3933">
        <v>8000</v>
      </c>
      <c r="L3933" s="1">
        <v>44645</v>
      </c>
      <c r="M3933">
        <v>-28</v>
      </c>
      <c r="N3933" s="8">
        <f t="shared" si="61"/>
        <v>-224000</v>
      </c>
    </row>
    <row r="3934" spans="1:14">
      <c r="A3934" t="s">
        <v>14</v>
      </c>
      <c r="B3934" t="s">
        <v>62</v>
      </c>
      <c r="C3934" t="s">
        <v>261</v>
      </c>
      <c r="D3934">
        <v>9933630155</v>
      </c>
      <c r="E3934" s="1">
        <v>44613</v>
      </c>
      <c r="F3934" s="1">
        <v>44613</v>
      </c>
      <c r="G3934">
        <v>6742080968</v>
      </c>
      <c r="H3934">
        <v>9700218826</v>
      </c>
      <c r="I3934">
        <v>4903.95</v>
      </c>
      <c r="J3934" s="1">
        <v>44673</v>
      </c>
      <c r="K3934">
        <v>4019.63</v>
      </c>
      <c r="L3934" s="1">
        <v>44678</v>
      </c>
      <c r="M3934">
        <v>5</v>
      </c>
      <c r="N3934" s="8">
        <f t="shared" si="61"/>
        <v>20098.150000000001</v>
      </c>
    </row>
    <row r="3935" spans="1:14">
      <c r="A3935" t="s">
        <v>14</v>
      </c>
      <c r="B3935" t="s">
        <v>62</v>
      </c>
      <c r="C3935" t="s">
        <v>333</v>
      </c>
      <c r="D3935">
        <v>11173091007</v>
      </c>
      <c r="E3935" s="1">
        <v>44613</v>
      </c>
      <c r="F3935" s="1">
        <v>44613</v>
      </c>
      <c r="G3935">
        <v>6742502052</v>
      </c>
      <c r="H3935" t="s">
        <v>2068</v>
      </c>
      <c r="I3935">
        <v>1473.76</v>
      </c>
      <c r="J3935" s="1">
        <v>44673</v>
      </c>
      <c r="K3935">
        <v>1208</v>
      </c>
      <c r="L3935" s="1">
        <v>44645</v>
      </c>
      <c r="M3935">
        <v>-28</v>
      </c>
      <c r="N3935" s="8">
        <f t="shared" si="61"/>
        <v>-33824</v>
      </c>
    </row>
    <row r="3936" spans="1:14">
      <c r="A3936" t="s">
        <v>14</v>
      </c>
      <c r="B3936" t="s">
        <v>62</v>
      </c>
      <c r="C3936" t="s">
        <v>469</v>
      </c>
      <c r="D3936">
        <v>4754860155</v>
      </c>
      <c r="E3936" s="1">
        <v>44613</v>
      </c>
      <c r="F3936" s="1">
        <v>44613</v>
      </c>
      <c r="G3936">
        <v>6742788522</v>
      </c>
      <c r="H3936">
        <v>2022002464</v>
      </c>
      <c r="I3936">
        <v>10787.45</v>
      </c>
      <c r="J3936" s="1">
        <v>44673</v>
      </c>
      <c r="K3936">
        <v>9806.77</v>
      </c>
      <c r="L3936" s="1">
        <v>44645</v>
      </c>
      <c r="M3936">
        <v>-28</v>
      </c>
      <c r="N3936" s="8">
        <f t="shared" si="61"/>
        <v>-274589.56</v>
      </c>
    </row>
    <row r="3937" spans="1:14">
      <c r="A3937" t="s">
        <v>14</v>
      </c>
      <c r="B3937" t="s">
        <v>62</v>
      </c>
      <c r="C3937" t="s">
        <v>469</v>
      </c>
      <c r="D3937">
        <v>4754860155</v>
      </c>
      <c r="E3937" s="1">
        <v>44613</v>
      </c>
      <c r="F3937" s="1">
        <v>44613</v>
      </c>
      <c r="G3937">
        <v>6742788566</v>
      </c>
      <c r="H3937">
        <v>2022002466</v>
      </c>
      <c r="I3937">
        <v>23529</v>
      </c>
      <c r="J3937" s="1">
        <v>44673</v>
      </c>
      <c r="K3937">
        <v>21390</v>
      </c>
      <c r="L3937" s="1">
        <v>44645</v>
      </c>
      <c r="M3937">
        <v>-28</v>
      </c>
      <c r="N3937" s="8">
        <f t="shared" si="61"/>
        <v>-598920</v>
      </c>
    </row>
    <row r="3938" spans="1:14">
      <c r="A3938" t="s">
        <v>14</v>
      </c>
      <c r="B3938" t="s">
        <v>62</v>
      </c>
      <c r="C3938" t="s">
        <v>276</v>
      </c>
      <c r="D3938">
        <v>6019571006</v>
      </c>
      <c r="E3938" s="1">
        <v>44613</v>
      </c>
      <c r="F3938" s="1">
        <v>44613</v>
      </c>
      <c r="G3938">
        <v>6742843402</v>
      </c>
      <c r="H3938" t="s">
        <v>2069</v>
      </c>
      <c r="I3938">
        <v>4402</v>
      </c>
      <c r="J3938" s="1">
        <v>44673</v>
      </c>
      <c r="K3938">
        <v>4402</v>
      </c>
      <c r="L3938" s="1">
        <v>44747</v>
      </c>
      <c r="M3938">
        <v>74</v>
      </c>
      <c r="N3938" s="8">
        <f t="shared" si="61"/>
        <v>325748</v>
      </c>
    </row>
    <row r="3939" spans="1:14">
      <c r="A3939" t="s">
        <v>14</v>
      </c>
      <c r="B3939" t="s">
        <v>62</v>
      </c>
      <c r="C3939" t="s">
        <v>444</v>
      </c>
      <c r="D3939">
        <v>226250165</v>
      </c>
      <c r="E3939" s="1">
        <v>44613</v>
      </c>
      <c r="F3939" s="1">
        <v>44613</v>
      </c>
      <c r="G3939">
        <v>6743856163</v>
      </c>
      <c r="H3939">
        <v>502757</v>
      </c>
      <c r="I3939">
        <v>402.6</v>
      </c>
      <c r="J3939" s="1">
        <v>44673</v>
      </c>
      <c r="K3939">
        <v>366</v>
      </c>
      <c r="L3939" s="1">
        <v>44645</v>
      </c>
      <c r="M3939">
        <v>-28</v>
      </c>
      <c r="N3939" s="8">
        <f t="shared" si="61"/>
        <v>-10248</v>
      </c>
    </row>
    <row r="3940" spans="1:14">
      <c r="A3940" t="s">
        <v>14</v>
      </c>
      <c r="B3940" t="s">
        <v>62</v>
      </c>
      <c r="C3940" t="s">
        <v>236</v>
      </c>
      <c r="D3940">
        <v>13342400150</v>
      </c>
      <c r="E3940" s="1">
        <v>44613</v>
      </c>
      <c r="F3940" s="1">
        <v>44613</v>
      </c>
      <c r="G3940">
        <v>6743863735</v>
      </c>
      <c r="H3940" t="s">
        <v>2070</v>
      </c>
      <c r="I3940">
        <v>896.5</v>
      </c>
      <c r="J3940" s="1">
        <v>44673</v>
      </c>
      <c r="K3940">
        <v>815</v>
      </c>
      <c r="L3940" s="1">
        <v>44645</v>
      </c>
      <c r="M3940">
        <v>-28</v>
      </c>
      <c r="N3940" s="8">
        <f t="shared" si="61"/>
        <v>-22820</v>
      </c>
    </row>
    <row r="3941" spans="1:14">
      <c r="A3941" t="s">
        <v>14</v>
      </c>
      <c r="B3941" t="s">
        <v>62</v>
      </c>
      <c r="C3941" t="s">
        <v>236</v>
      </c>
      <c r="D3941">
        <v>13342400150</v>
      </c>
      <c r="E3941" s="1">
        <v>44613</v>
      </c>
      <c r="F3941" s="1">
        <v>44613</v>
      </c>
      <c r="G3941">
        <v>6743863743</v>
      </c>
      <c r="H3941" t="s">
        <v>2071</v>
      </c>
      <c r="I3941">
        <v>1802.22</v>
      </c>
      <c r="J3941" s="1">
        <v>44673</v>
      </c>
      <c r="K3941">
        <v>1638.38</v>
      </c>
      <c r="L3941" s="1">
        <v>44645</v>
      </c>
      <c r="M3941">
        <v>-28</v>
      </c>
      <c r="N3941" s="8">
        <f t="shared" si="61"/>
        <v>-45874.64</v>
      </c>
    </row>
    <row r="3942" spans="1:14">
      <c r="A3942" t="s">
        <v>14</v>
      </c>
      <c r="B3942" t="s">
        <v>62</v>
      </c>
      <c r="C3942" t="s">
        <v>236</v>
      </c>
      <c r="D3942">
        <v>13342400150</v>
      </c>
      <c r="E3942" s="1">
        <v>44613</v>
      </c>
      <c r="F3942" s="1">
        <v>44613</v>
      </c>
      <c r="G3942">
        <v>6743863744</v>
      </c>
      <c r="H3942" t="s">
        <v>2072</v>
      </c>
      <c r="I3942">
        <v>1655.5</v>
      </c>
      <c r="J3942" s="1">
        <v>44673</v>
      </c>
      <c r="K3942">
        <v>1505</v>
      </c>
      <c r="L3942" s="1">
        <v>44645</v>
      </c>
      <c r="M3942">
        <v>-28</v>
      </c>
      <c r="N3942" s="8">
        <f t="shared" si="61"/>
        <v>-42140</v>
      </c>
    </row>
    <row r="3943" spans="1:14">
      <c r="A3943" t="s">
        <v>14</v>
      </c>
      <c r="B3943" t="s">
        <v>62</v>
      </c>
      <c r="C3943" t="s">
        <v>236</v>
      </c>
      <c r="D3943">
        <v>13342400150</v>
      </c>
      <c r="E3943" s="1">
        <v>44613</v>
      </c>
      <c r="F3943" s="1">
        <v>44613</v>
      </c>
      <c r="G3943">
        <v>6743868508</v>
      </c>
      <c r="H3943" t="s">
        <v>2073</v>
      </c>
      <c r="I3943">
        <v>1539.62</v>
      </c>
      <c r="J3943" s="1">
        <v>44673</v>
      </c>
      <c r="K3943">
        <v>1399.65</v>
      </c>
      <c r="L3943" s="1">
        <v>44860</v>
      </c>
      <c r="M3943">
        <v>187</v>
      </c>
      <c r="N3943" s="8">
        <f t="shared" si="61"/>
        <v>261734.55000000002</v>
      </c>
    </row>
    <row r="3944" spans="1:14">
      <c r="A3944" t="s">
        <v>14</v>
      </c>
      <c r="B3944" t="s">
        <v>62</v>
      </c>
      <c r="C3944" t="s">
        <v>236</v>
      </c>
      <c r="D3944">
        <v>13342400150</v>
      </c>
      <c r="E3944" s="1">
        <v>44613</v>
      </c>
      <c r="F3944" s="1">
        <v>44613</v>
      </c>
      <c r="G3944">
        <v>6743868517</v>
      </c>
      <c r="H3944" t="s">
        <v>2074</v>
      </c>
      <c r="I3944">
        <v>386.19</v>
      </c>
      <c r="J3944" s="1">
        <v>44673</v>
      </c>
      <c r="K3944">
        <v>351.08</v>
      </c>
      <c r="L3944" s="1">
        <v>44645</v>
      </c>
      <c r="M3944">
        <v>-28</v>
      </c>
      <c r="N3944" s="8">
        <f t="shared" si="61"/>
        <v>-9830.24</v>
      </c>
    </row>
    <row r="3945" spans="1:14">
      <c r="A3945" t="s">
        <v>14</v>
      </c>
      <c r="B3945" t="s">
        <v>62</v>
      </c>
      <c r="C3945" t="s">
        <v>236</v>
      </c>
      <c r="D3945">
        <v>13342400150</v>
      </c>
      <c r="E3945" s="1">
        <v>44613</v>
      </c>
      <c r="F3945" s="1">
        <v>44613</v>
      </c>
      <c r="G3945">
        <v>6743873438</v>
      </c>
      <c r="H3945" t="s">
        <v>2075</v>
      </c>
      <c r="I3945">
        <v>901.11</v>
      </c>
      <c r="J3945" s="1">
        <v>44673</v>
      </c>
      <c r="K3945">
        <v>819.19</v>
      </c>
      <c r="L3945" s="1">
        <v>44645</v>
      </c>
      <c r="M3945">
        <v>-28</v>
      </c>
      <c r="N3945" s="8">
        <f t="shared" si="61"/>
        <v>-22937.32</v>
      </c>
    </row>
    <row r="3946" spans="1:14">
      <c r="A3946" t="s">
        <v>14</v>
      </c>
      <c r="B3946" t="s">
        <v>62</v>
      </c>
      <c r="C3946" t="s">
        <v>236</v>
      </c>
      <c r="D3946">
        <v>13342400150</v>
      </c>
      <c r="E3946" s="1">
        <v>44613</v>
      </c>
      <c r="F3946" s="1">
        <v>44613</v>
      </c>
      <c r="G3946">
        <v>6743873446</v>
      </c>
      <c r="H3946" t="s">
        <v>2076</v>
      </c>
      <c r="I3946">
        <v>901.11</v>
      </c>
      <c r="J3946" s="1">
        <v>44673</v>
      </c>
      <c r="K3946">
        <v>819.19</v>
      </c>
      <c r="L3946" s="1">
        <v>44645</v>
      </c>
      <c r="M3946">
        <v>-28</v>
      </c>
      <c r="N3946" s="8">
        <f t="shared" si="61"/>
        <v>-22937.32</v>
      </c>
    </row>
    <row r="3947" spans="1:14">
      <c r="A3947" t="s">
        <v>14</v>
      </c>
      <c r="B3947" t="s">
        <v>62</v>
      </c>
      <c r="C3947" t="s">
        <v>236</v>
      </c>
      <c r="D3947">
        <v>13342400150</v>
      </c>
      <c r="E3947" s="1">
        <v>44613</v>
      </c>
      <c r="F3947" s="1">
        <v>44613</v>
      </c>
      <c r="G3947">
        <v>6743873463</v>
      </c>
      <c r="H3947" t="s">
        <v>2077</v>
      </c>
      <c r="I3947">
        <v>3163.25</v>
      </c>
      <c r="J3947" s="1">
        <v>44673</v>
      </c>
      <c r="K3947">
        <v>2875.68</v>
      </c>
      <c r="L3947" s="1">
        <v>44645</v>
      </c>
      <c r="M3947">
        <v>-28</v>
      </c>
      <c r="N3947" s="8">
        <f t="shared" si="61"/>
        <v>-80519.039999999994</v>
      </c>
    </row>
    <row r="3948" spans="1:14">
      <c r="A3948" t="s">
        <v>14</v>
      </c>
      <c r="B3948" t="s">
        <v>62</v>
      </c>
      <c r="C3948" t="s">
        <v>236</v>
      </c>
      <c r="D3948">
        <v>13342400150</v>
      </c>
      <c r="E3948" s="1">
        <v>44613</v>
      </c>
      <c r="F3948" s="1">
        <v>44613</v>
      </c>
      <c r="G3948">
        <v>6743873464</v>
      </c>
      <c r="H3948" t="s">
        <v>2078</v>
      </c>
      <c r="I3948">
        <v>1802.22</v>
      </c>
      <c r="J3948" s="1">
        <v>44673</v>
      </c>
      <c r="K3948">
        <v>1638.38</v>
      </c>
      <c r="L3948" s="1">
        <v>44645</v>
      </c>
      <c r="M3948">
        <v>-28</v>
      </c>
      <c r="N3948" s="8">
        <f t="shared" si="61"/>
        <v>-45874.64</v>
      </c>
    </row>
    <row r="3949" spans="1:14">
      <c r="A3949" t="s">
        <v>14</v>
      </c>
      <c r="B3949" t="s">
        <v>62</v>
      </c>
      <c r="C3949" t="s">
        <v>236</v>
      </c>
      <c r="D3949">
        <v>13342400150</v>
      </c>
      <c r="E3949" s="1">
        <v>44613</v>
      </c>
      <c r="F3949" s="1">
        <v>44613</v>
      </c>
      <c r="G3949">
        <v>6743873468</v>
      </c>
      <c r="H3949" t="s">
        <v>2079</v>
      </c>
      <c r="I3949">
        <v>901.11</v>
      </c>
      <c r="J3949" s="1">
        <v>44673</v>
      </c>
      <c r="K3949">
        <v>819.19</v>
      </c>
      <c r="L3949" s="1">
        <v>44645</v>
      </c>
      <c r="M3949">
        <v>-28</v>
      </c>
      <c r="N3949" s="8">
        <f t="shared" si="61"/>
        <v>-22937.32</v>
      </c>
    </row>
    <row r="3950" spans="1:14">
      <c r="A3950" t="s">
        <v>14</v>
      </c>
      <c r="B3950" t="s">
        <v>62</v>
      </c>
      <c r="C3950" t="s">
        <v>236</v>
      </c>
      <c r="D3950">
        <v>13342400150</v>
      </c>
      <c r="E3950" s="1">
        <v>44613</v>
      </c>
      <c r="F3950" s="1">
        <v>44613</v>
      </c>
      <c r="G3950">
        <v>6743873469</v>
      </c>
      <c r="H3950" t="s">
        <v>2080</v>
      </c>
      <c r="I3950">
        <v>1802.22</v>
      </c>
      <c r="J3950" s="1">
        <v>44673</v>
      </c>
      <c r="K3950">
        <v>1638.38</v>
      </c>
      <c r="L3950" s="1">
        <v>44645</v>
      </c>
      <c r="M3950">
        <v>-28</v>
      </c>
      <c r="N3950" s="8">
        <f t="shared" si="61"/>
        <v>-45874.64</v>
      </c>
    </row>
    <row r="3951" spans="1:14">
      <c r="A3951" t="s">
        <v>14</v>
      </c>
      <c r="B3951" t="s">
        <v>62</v>
      </c>
      <c r="C3951" t="s">
        <v>236</v>
      </c>
      <c r="D3951">
        <v>13342400150</v>
      </c>
      <c r="E3951" s="1">
        <v>44613</v>
      </c>
      <c r="F3951" s="1">
        <v>44613</v>
      </c>
      <c r="G3951">
        <v>6743873470</v>
      </c>
      <c r="H3951" t="s">
        <v>2081</v>
      </c>
      <c r="I3951">
        <v>1802.22</v>
      </c>
      <c r="J3951" s="1">
        <v>44673</v>
      </c>
      <c r="K3951">
        <v>1638.38</v>
      </c>
      <c r="L3951" s="1">
        <v>44645</v>
      </c>
      <c r="M3951">
        <v>-28</v>
      </c>
      <c r="N3951" s="8">
        <f t="shared" si="61"/>
        <v>-45874.64</v>
      </c>
    </row>
    <row r="3952" spans="1:14">
      <c r="A3952" t="s">
        <v>14</v>
      </c>
      <c r="B3952" t="s">
        <v>62</v>
      </c>
      <c r="C3952" t="s">
        <v>236</v>
      </c>
      <c r="D3952">
        <v>13342400150</v>
      </c>
      <c r="E3952" s="1">
        <v>44613</v>
      </c>
      <c r="F3952" s="1">
        <v>44613</v>
      </c>
      <c r="G3952">
        <v>6743873472</v>
      </c>
      <c r="H3952" t="s">
        <v>2082</v>
      </c>
      <c r="I3952">
        <v>901.11</v>
      </c>
      <c r="J3952" s="1">
        <v>44673</v>
      </c>
      <c r="K3952">
        <v>819.19</v>
      </c>
      <c r="L3952" s="1">
        <v>44645</v>
      </c>
      <c r="M3952">
        <v>-28</v>
      </c>
      <c r="N3952" s="8">
        <f t="shared" si="61"/>
        <v>-22937.32</v>
      </c>
    </row>
    <row r="3953" spans="1:14">
      <c r="A3953" t="s">
        <v>14</v>
      </c>
      <c r="B3953" t="s">
        <v>62</v>
      </c>
      <c r="C3953" t="s">
        <v>236</v>
      </c>
      <c r="D3953">
        <v>13342400150</v>
      </c>
      <c r="E3953" s="1">
        <v>44613</v>
      </c>
      <c r="F3953" s="1">
        <v>44613</v>
      </c>
      <c r="G3953">
        <v>6743873473</v>
      </c>
      <c r="H3953" t="s">
        <v>2083</v>
      </c>
      <c r="I3953">
        <v>901.11</v>
      </c>
      <c r="J3953" s="1">
        <v>44673</v>
      </c>
      <c r="K3953">
        <v>819.19</v>
      </c>
      <c r="L3953" s="1">
        <v>44645</v>
      </c>
      <c r="M3953">
        <v>-28</v>
      </c>
      <c r="N3953" s="8">
        <f t="shared" si="61"/>
        <v>-22937.32</v>
      </c>
    </row>
    <row r="3954" spans="1:14">
      <c r="A3954" t="s">
        <v>14</v>
      </c>
      <c r="B3954" t="s">
        <v>62</v>
      </c>
      <c r="C3954" t="s">
        <v>236</v>
      </c>
      <c r="D3954">
        <v>13342400150</v>
      </c>
      <c r="E3954" s="1">
        <v>44613</v>
      </c>
      <c r="F3954" s="1">
        <v>44613</v>
      </c>
      <c r="G3954">
        <v>6743873474</v>
      </c>
      <c r="H3954" t="s">
        <v>2084</v>
      </c>
      <c r="I3954">
        <v>901.11</v>
      </c>
      <c r="J3954" s="1">
        <v>44673</v>
      </c>
      <c r="K3954">
        <v>819.19</v>
      </c>
      <c r="L3954" s="1">
        <v>44645</v>
      </c>
      <c r="M3954">
        <v>-28</v>
      </c>
      <c r="N3954" s="8">
        <f t="shared" si="61"/>
        <v>-22937.32</v>
      </c>
    </row>
    <row r="3955" spans="1:14">
      <c r="A3955" t="s">
        <v>14</v>
      </c>
      <c r="B3955" t="s">
        <v>62</v>
      </c>
      <c r="C3955" t="s">
        <v>236</v>
      </c>
      <c r="D3955">
        <v>13342400150</v>
      </c>
      <c r="E3955" s="1">
        <v>44613</v>
      </c>
      <c r="F3955" s="1">
        <v>44613</v>
      </c>
      <c r="G3955">
        <v>6743878202</v>
      </c>
      <c r="H3955" t="s">
        <v>2085</v>
      </c>
      <c r="I3955">
        <v>1802.22</v>
      </c>
      <c r="J3955" s="1">
        <v>44673</v>
      </c>
      <c r="K3955">
        <v>1638.38</v>
      </c>
      <c r="L3955" s="1">
        <v>44645</v>
      </c>
      <c r="M3955">
        <v>-28</v>
      </c>
      <c r="N3955" s="8">
        <f t="shared" si="61"/>
        <v>-45874.64</v>
      </c>
    </row>
    <row r="3956" spans="1:14">
      <c r="A3956" t="s">
        <v>14</v>
      </c>
      <c r="B3956" t="s">
        <v>62</v>
      </c>
      <c r="C3956" t="s">
        <v>236</v>
      </c>
      <c r="D3956">
        <v>13342400150</v>
      </c>
      <c r="E3956" s="1">
        <v>44613</v>
      </c>
      <c r="F3956" s="1">
        <v>44613</v>
      </c>
      <c r="G3956">
        <v>6743878203</v>
      </c>
      <c r="H3956" t="s">
        <v>2086</v>
      </c>
      <c r="I3956">
        <v>901.11</v>
      </c>
      <c r="J3956" s="1">
        <v>44673</v>
      </c>
      <c r="K3956">
        <v>819.19</v>
      </c>
      <c r="L3956" s="1">
        <v>44645</v>
      </c>
      <c r="M3956">
        <v>-28</v>
      </c>
      <c r="N3956" s="8">
        <f t="shared" si="61"/>
        <v>-22937.32</v>
      </c>
    </row>
    <row r="3957" spans="1:14">
      <c r="A3957" t="s">
        <v>14</v>
      </c>
      <c r="B3957" t="s">
        <v>62</v>
      </c>
      <c r="C3957" t="s">
        <v>236</v>
      </c>
      <c r="D3957">
        <v>13342400150</v>
      </c>
      <c r="E3957" s="1">
        <v>44613</v>
      </c>
      <c r="F3957" s="1">
        <v>44613</v>
      </c>
      <c r="G3957">
        <v>6743878760</v>
      </c>
      <c r="H3957" t="s">
        <v>2087</v>
      </c>
      <c r="I3957">
        <v>386.19</v>
      </c>
      <c r="J3957" s="1">
        <v>44673</v>
      </c>
      <c r="K3957">
        <v>351.08</v>
      </c>
      <c r="L3957" s="1">
        <v>44645</v>
      </c>
      <c r="M3957">
        <v>-28</v>
      </c>
      <c r="N3957" s="8">
        <f t="shared" si="61"/>
        <v>-9830.24</v>
      </c>
    </row>
    <row r="3958" spans="1:14">
      <c r="A3958" t="s">
        <v>14</v>
      </c>
      <c r="B3958" t="s">
        <v>62</v>
      </c>
      <c r="C3958" t="s">
        <v>236</v>
      </c>
      <c r="D3958">
        <v>13342400150</v>
      </c>
      <c r="E3958" s="1">
        <v>44613</v>
      </c>
      <c r="F3958" s="1">
        <v>44613</v>
      </c>
      <c r="G3958">
        <v>6743878761</v>
      </c>
      <c r="H3958" t="s">
        <v>2088</v>
      </c>
      <c r="I3958">
        <v>1802.22</v>
      </c>
      <c r="J3958" s="1">
        <v>44673</v>
      </c>
      <c r="K3958">
        <v>1638.38</v>
      </c>
      <c r="L3958" s="1">
        <v>44645</v>
      </c>
      <c r="M3958">
        <v>-28</v>
      </c>
      <c r="N3958" s="8">
        <f t="shared" si="61"/>
        <v>-45874.64</v>
      </c>
    </row>
    <row r="3959" spans="1:14">
      <c r="A3959" t="s">
        <v>14</v>
      </c>
      <c r="B3959" t="s">
        <v>62</v>
      </c>
      <c r="C3959" t="s">
        <v>236</v>
      </c>
      <c r="D3959">
        <v>13342400150</v>
      </c>
      <c r="E3959" s="1">
        <v>44613</v>
      </c>
      <c r="F3959" s="1">
        <v>44613</v>
      </c>
      <c r="G3959">
        <v>6743878763</v>
      </c>
      <c r="H3959" t="s">
        <v>2089</v>
      </c>
      <c r="I3959">
        <v>1802.22</v>
      </c>
      <c r="J3959" s="1">
        <v>44673</v>
      </c>
      <c r="K3959">
        <v>1638.38</v>
      </c>
      <c r="L3959" s="1">
        <v>44645</v>
      </c>
      <c r="M3959">
        <v>-28</v>
      </c>
      <c r="N3959" s="8">
        <f t="shared" si="61"/>
        <v>-45874.64</v>
      </c>
    </row>
    <row r="3960" spans="1:14">
      <c r="A3960" t="s">
        <v>14</v>
      </c>
      <c r="B3960" t="s">
        <v>62</v>
      </c>
      <c r="C3960" t="s">
        <v>236</v>
      </c>
      <c r="D3960">
        <v>13342400150</v>
      </c>
      <c r="E3960" s="1">
        <v>44613</v>
      </c>
      <c r="F3960" s="1">
        <v>44613</v>
      </c>
      <c r="G3960">
        <v>6743878767</v>
      </c>
      <c r="H3960" t="s">
        <v>2090</v>
      </c>
      <c r="I3960">
        <v>901.11</v>
      </c>
      <c r="J3960" s="1">
        <v>44673</v>
      </c>
      <c r="K3960">
        <v>819.19</v>
      </c>
      <c r="L3960" s="1">
        <v>44645</v>
      </c>
      <c r="M3960">
        <v>-28</v>
      </c>
      <c r="N3960" s="8">
        <f t="shared" si="61"/>
        <v>-22937.32</v>
      </c>
    </row>
    <row r="3961" spans="1:14">
      <c r="A3961" t="s">
        <v>14</v>
      </c>
      <c r="B3961" t="s">
        <v>62</v>
      </c>
      <c r="C3961" t="s">
        <v>236</v>
      </c>
      <c r="D3961">
        <v>13342400150</v>
      </c>
      <c r="E3961" s="1">
        <v>44613</v>
      </c>
      <c r="F3961" s="1">
        <v>44613</v>
      </c>
      <c r="G3961">
        <v>6743878769</v>
      </c>
      <c r="H3961" t="s">
        <v>2091</v>
      </c>
      <c r="I3961">
        <v>901.11</v>
      </c>
      <c r="J3961" s="1">
        <v>44673</v>
      </c>
      <c r="K3961">
        <v>819.19</v>
      </c>
      <c r="L3961" s="1">
        <v>44645</v>
      </c>
      <c r="M3961">
        <v>-28</v>
      </c>
      <c r="N3961" s="8">
        <f t="shared" si="61"/>
        <v>-22937.32</v>
      </c>
    </row>
    <row r="3962" spans="1:14">
      <c r="A3962" t="s">
        <v>14</v>
      </c>
      <c r="B3962" t="s">
        <v>62</v>
      </c>
      <c r="C3962" t="s">
        <v>236</v>
      </c>
      <c r="D3962">
        <v>13342400150</v>
      </c>
      <c r="E3962" s="1">
        <v>44613</v>
      </c>
      <c r="F3962" s="1">
        <v>44613</v>
      </c>
      <c r="G3962">
        <v>6743878770</v>
      </c>
      <c r="H3962" t="s">
        <v>2092</v>
      </c>
      <c r="I3962">
        <v>1802.22</v>
      </c>
      <c r="J3962" s="1">
        <v>44673</v>
      </c>
      <c r="K3962">
        <v>1638.38</v>
      </c>
      <c r="L3962" s="1">
        <v>44645</v>
      </c>
      <c r="M3962">
        <v>-28</v>
      </c>
      <c r="N3962" s="8">
        <f t="shared" si="61"/>
        <v>-45874.64</v>
      </c>
    </row>
    <row r="3963" spans="1:14">
      <c r="A3963" t="s">
        <v>14</v>
      </c>
      <c r="B3963" t="s">
        <v>62</v>
      </c>
      <c r="C3963" t="s">
        <v>236</v>
      </c>
      <c r="D3963">
        <v>13342400150</v>
      </c>
      <c r="E3963" s="1">
        <v>44613</v>
      </c>
      <c r="F3963" s="1">
        <v>44613</v>
      </c>
      <c r="G3963">
        <v>6743878775</v>
      </c>
      <c r="H3963" t="s">
        <v>2093</v>
      </c>
      <c r="I3963">
        <v>901.11</v>
      </c>
      <c r="J3963" s="1">
        <v>44673</v>
      </c>
      <c r="K3963">
        <v>819.19</v>
      </c>
      <c r="L3963" s="1">
        <v>44645</v>
      </c>
      <c r="M3963">
        <v>-28</v>
      </c>
      <c r="N3963" s="8">
        <f t="shared" si="61"/>
        <v>-22937.32</v>
      </c>
    </row>
    <row r="3964" spans="1:14">
      <c r="A3964" t="s">
        <v>14</v>
      </c>
      <c r="B3964" t="s">
        <v>62</v>
      </c>
      <c r="C3964" t="s">
        <v>236</v>
      </c>
      <c r="D3964">
        <v>13342400150</v>
      </c>
      <c r="E3964" s="1">
        <v>44613</v>
      </c>
      <c r="F3964" s="1">
        <v>44613</v>
      </c>
      <c r="G3964">
        <v>6743878777</v>
      </c>
      <c r="H3964" t="s">
        <v>2094</v>
      </c>
      <c r="I3964">
        <v>1802.22</v>
      </c>
      <c r="J3964" s="1">
        <v>44673</v>
      </c>
      <c r="K3964">
        <v>1638.38</v>
      </c>
      <c r="L3964" s="1">
        <v>44645</v>
      </c>
      <c r="M3964">
        <v>-28</v>
      </c>
      <c r="N3964" s="8">
        <f t="shared" si="61"/>
        <v>-45874.64</v>
      </c>
    </row>
    <row r="3965" spans="1:14">
      <c r="A3965" t="s">
        <v>14</v>
      </c>
      <c r="B3965" t="s">
        <v>62</v>
      </c>
      <c r="C3965" t="s">
        <v>236</v>
      </c>
      <c r="D3965">
        <v>13342400150</v>
      </c>
      <c r="E3965" s="1">
        <v>44613</v>
      </c>
      <c r="F3965" s="1">
        <v>44613</v>
      </c>
      <c r="G3965">
        <v>6743884475</v>
      </c>
      <c r="H3965" t="s">
        <v>2095</v>
      </c>
      <c r="I3965">
        <v>901.11</v>
      </c>
      <c r="J3965" s="1">
        <v>44673</v>
      </c>
      <c r="K3965">
        <v>819.19</v>
      </c>
      <c r="L3965" s="1">
        <v>44645</v>
      </c>
      <c r="M3965">
        <v>-28</v>
      </c>
      <c r="N3965" s="8">
        <f t="shared" si="61"/>
        <v>-22937.32</v>
      </c>
    </row>
    <row r="3966" spans="1:14">
      <c r="A3966" t="s">
        <v>14</v>
      </c>
      <c r="B3966" t="s">
        <v>62</v>
      </c>
      <c r="C3966" t="s">
        <v>236</v>
      </c>
      <c r="D3966">
        <v>13342400150</v>
      </c>
      <c r="E3966" s="1">
        <v>44613</v>
      </c>
      <c r="F3966" s="1">
        <v>44613</v>
      </c>
      <c r="G3966">
        <v>6743884477</v>
      </c>
      <c r="H3966" t="s">
        <v>2096</v>
      </c>
      <c r="I3966">
        <v>1802.22</v>
      </c>
      <c r="J3966" s="1">
        <v>44673</v>
      </c>
      <c r="K3966">
        <v>1638.38</v>
      </c>
      <c r="L3966" s="1">
        <v>44645</v>
      </c>
      <c r="M3966">
        <v>-28</v>
      </c>
      <c r="N3966" s="8">
        <f t="shared" si="61"/>
        <v>-45874.64</v>
      </c>
    </row>
    <row r="3967" spans="1:14">
      <c r="A3967" t="s">
        <v>14</v>
      </c>
      <c r="B3967" t="s">
        <v>62</v>
      </c>
      <c r="C3967" t="s">
        <v>236</v>
      </c>
      <c r="D3967">
        <v>13342400150</v>
      </c>
      <c r="E3967" s="1">
        <v>44613</v>
      </c>
      <c r="F3967" s="1">
        <v>44613</v>
      </c>
      <c r="G3967">
        <v>6743884479</v>
      </c>
      <c r="H3967" t="s">
        <v>2097</v>
      </c>
      <c r="I3967">
        <v>1802.22</v>
      </c>
      <c r="J3967" s="1">
        <v>44673</v>
      </c>
      <c r="K3967">
        <v>1638.38</v>
      </c>
      <c r="L3967" s="1">
        <v>44645</v>
      </c>
      <c r="M3967">
        <v>-28</v>
      </c>
      <c r="N3967" s="8">
        <f t="shared" si="61"/>
        <v>-45874.64</v>
      </c>
    </row>
    <row r="3968" spans="1:14">
      <c r="A3968" t="s">
        <v>14</v>
      </c>
      <c r="B3968" t="s">
        <v>62</v>
      </c>
      <c r="C3968" t="s">
        <v>236</v>
      </c>
      <c r="D3968">
        <v>13342400150</v>
      </c>
      <c r="E3968" s="1">
        <v>44613</v>
      </c>
      <c r="F3968" s="1">
        <v>44613</v>
      </c>
      <c r="G3968">
        <v>6743884480</v>
      </c>
      <c r="H3968" t="s">
        <v>2098</v>
      </c>
      <c r="I3968">
        <v>901.11</v>
      </c>
      <c r="J3968" s="1">
        <v>44673</v>
      </c>
      <c r="K3968">
        <v>819.19</v>
      </c>
      <c r="L3968" s="1">
        <v>44645</v>
      </c>
      <c r="M3968">
        <v>-28</v>
      </c>
      <c r="N3968" s="8">
        <f t="shared" si="61"/>
        <v>-22937.32</v>
      </c>
    </row>
    <row r="3969" spans="1:14">
      <c r="A3969" t="s">
        <v>14</v>
      </c>
      <c r="B3969" t="s">
        <v>62</v>
      </c>
      <c r="C3969" t="s">
        <v>236</v>
      </c>
      <c r="D3969">
        <v>13342400150</v>
      </c>
      <c r="E3969" s="1">
        <v>44613</v>
      </c>
      <c r="F3969" s="1">
        <v>44613</v>
      </c>
      <c r="G3969">
        <v>6743884481</v>
      </c>
      <c r="H3969" t="s">
        <v>2099</v>
      </c>
      <c r="I3969">
        <v>901.11</v>
      </c>
      <c r="J3969" s="1">
        <v>44673</v>
      </c>
      <c r="K3969">
        <v>819.19</v>
      </c>
      <c r="L3969" s="1">
        <v>44645</v>
      </c>
      <c r="M3969">
        <v>-28</v>
      </c>
      <c r="N3969" s="8">
        <f t="shared" si="61"/>
        <v>-22937.32</v>
      </c>
    </row>
    <row r="3970" spans="1:14">
      <c r="A3970" t="s">
        <v>14</v>
      </c>
      <c r="B3970" t="s">
        <v>62</v>
      </c>
      <c r="C3970" t="s">
        <v>236</v>
      </c>
      <c r="D3970">
        <v>13342400150</v>
      </c>
      <c r="E3970" s="1">
        <v>44613</v>
      </c>
      <c r="F3970" s="1">
        <v>44613</v>
      </c>
      <c r="G3970">
        <v>6743884483</v>
      </c>
      <c r="H3970" t="s">
        <v>2100</v>
      </c>
      <c r="I3970">
        <v>1402.5</v>
      </c>
      <c r="J3970" s="1">
        <v>44673</v>
      </c>
      <c r="K3970">
        <v>1275</v>
      </c>
      <c r="L3970" s="1">
        <v>44645</v>
      </c>
      <c r="M3970">
        <v>-28</v>
      </c>
      <c r="N3970" s="8">
        <f t="shared" si="61"/>
        <v>-35700</v>
      </c>
    </row>
    <row r="3971" spans="1:14">
      <c r="A3971" t="s">
        <v>14</v>
      </c>
      <c r="B3971" t="s">
        <v>62</v>
      </c>
      <c r="C3971" t="s">
        <v>236</v>
      </c>
      <c r="D3971">
        <v>13342400150</v>
      </c>
      <c r="E3971" s="1">
        <v>44613</v>
      </c>
      <c r="F3971" s="1">
        <v>44613</v>
      </c>
      <c r="G3971">
        <v>6743884492</v>
      </c>
      <c r="H3971" t="s">
        <v>2101</v>
      </c>
      <c r="I3971">
        <v>901.11</v>
      </c>
      <c r="J3971" s="1">
        <v>44673</v>
      </c>
      <c r="K3971">
        <v>819.19</v>
      </c>
      <c r="L3971" s="1">
        <v>44645</v>
      </c>
      <c r="M3971">
        <v>-28</v>
      </c>
      <c r="N3971" s="8">
        <f t="shared" ref="N3971:N4034" si="62">+K3971*M3971</f>
        <v>-22937.32</v>
      </c>
    </row>
    <row r="3972" spans="1:14">
      <c r="A3972" t="s">
        <v>14</v>
      </c>
      <c r="B3972" t="s">
        <v>62</v>
      </c>
      <c r="C3972" t="s">
        <v>1596</v>
      </c>
      <c r="D3972" t="s">
        <v>1597</v>
      </c>
      <c r="E3972" s="1">
        <v>44613</v>
      </c>
      <c r="F3972" s="1">
        <v>44613</v>
      </c>
      <c r="G3972">
        <v>6743911352</v>
      </c>
      <c r="H3972">
        <v>3</v>
      </c>
      <c r="I3972">
        <v>1500</v>
      </c>
      <c r="J3972" s="1">
        <v>44673</v>
      </c>
      <c r="K3972">
        <v>1500</v>
      </c>
      <c r="L3972" s="1">
        <v>44620</v>
      </c>
      <c r="M3972">
        <v>-53</v>
      </c>
      <c r="N3972" s="8">
        <f t="shared" si="62"/>
        <v>-79500</v>
      </c>
    </row>
    <row r="3973" spans="1:14">
      <c r="A3973" t="s">
        <v>14</v>
      </c>
      <c r="B3973" t="s">
        <v>62</v>
      </c>
      <c r="C3973" t="s">
        <v>469</v>
      </c>
      <c r="D3973">
        <v>4754860155</v>
      </c>
      <c r="E3973" s="1">
        <v>44613</v>
      </c>
      <c r="F3973" s="1">
        <v>44613</v>
      </c>
      <c r="G3973">
        <v>6743974836</v>
      </c>
      <c r="H3973">
        <v>2022002465</v>
      </c>
      <c r="I3973">
        <v>30204.87</v>
      </c>
      <c r="J3973" s="1">
        <v>44673</v>
      </c>
      <c r="K3973">
        <v>27458.97</v>
      </c>
      <c r="L3973" s="1">
        <v>44645</v>
      </c>
      <c r="M3973">
        <v>-28</v>
      </c>
      <c r="N3973" s="8">
        <f t="shared" si="62"/>
        <v>-768851.16</v>
      </c>
    </row>
    <row r="3974" spans="1:14">
      <c r="A3974" t="s">
        <v>14</v>
      </c>
      <c r="B3974" t="s">
        <v>62</v>
      </c>
      <c r="C3974" t="s">
        <v>337</v>
      </c>
      <c r="D3974">
        <v>3578710729</v>
      </c>
      <c r="E3974" s="1">
        <v>44613</v>
      </c>
      <c r="F3974" s="1">
        <v>44613</v>
      </c>
      <c r="G3974">
        <v>6744068620</v>
      </c>
      <c r="H3974" t="s">
        <v>2102</v>
      </c>
      <c r="I3974">
        <v>3206.16</v>
      </c>
      <c r="J3974" s="1">
        <v>44673</v>
      </c>
      <c r="K3974">
        <v>2628</v>
      </c>
      <c r="L3974" s="1">
        <v>44645</v>
      </c>
      <c r="M3974">
        <v>-28</v>
      </c>
      <c r="N3974" s="8">
        <f t="shared" si="62"/>
        <v>-73584</v>
      </c>
    </row>
    <row r="3975" spans="1:14">
      <c r="A3975" t="s">
        <v>14</v>
      </c>
      <c r="B3975" t="s">
        <v>62</v>
      </c>
      <c r="C3975" t="s">
        <v>2103</v>
      </c>
      <c r="D3975" t="s">
        <v>2104</v>
      </c>
      <c r="E3975" s="1">
        <v>44613</v>
      </c>
      <c r="F3975" s="1">
        <v>44613</v>
      </c>
      <c r="G3975">
        <v>6744395815</v>
      </c>
      <c r="H3975" t="s">
        <v>2105</v>
      </c>
      <c r="I3975">
        <v>2258.23</v>
      </c>
      <c r="J3975" s="1">
        <v>44673</v>
      </c>
      <c r="K3975">
        <v>2256.23</v>
      </c>
      <c r="L3975" s="1">
        <v>44755</v>
      </c>
      <c r="M3975">
        <v>82</v>
      </c>
      <c r="N3975" s="8">
        <f t="shared" si="62"/>
        <v>185010.86000000002</v>
      </c>
    </row>
    <row r="3976" spans="1:14">
      <c r="A3976" t="s">
        <v>14</v>
      </c>
      <c r="B3976" t="s">
        <v>62</v>
      </c>
      <c r="C3976" t="s">
        <v>1002</v>
      </c>
      <c r="D3976">
        <v>124140211</v>
      </c>
      <c r="E3976" s="1">
        <v>44613</v>
      </c>
      <c r="F3976" s="1">
        <v>44613</v>
      </c>
      <c r="G3976">
        <v>6744718679</v>
      </c>
      <c r="H3976">
        <v>32204427</v>
      </c>
      <c r="I3976">
        <v>4110.04</v>
      </c>
      <c r="J3976" s="1">
        <v>44673</v>
      </c>
      <c r="K3976">
        <v>3736.4</v>
      </c>
      <c r="L3976" s="1">
        <v>44645</v>
      </c>
      <c r="M3976">
        <v>-28</v>
      </c>
      <c r="N3976" s="8">
        <f t="shared" si="62"/>
        <v>-104619.2</v>
      </c>
    </row>
    <row r="3977" spans="1:14">
      <c r="A3977" t="s">
        <v>14</v>
      </c>
      <c r="B3977" t="s">
        <v>62</v>
      </c>
      <c r="C3977" t="s">
        <v>1002</v>
      </c>
      <c r="D3977">
        <v>124140211</v>
      </c>
      <c r="E3977" s="1">
        <v>44613</v>
      </c>
      <c r="F3977" s="1">
        <v>44613</v>
      </c>
      <c r="G3977">
        <v>6744718802</v>
      </c>
      <c r="H3977">
        <v>32204426</v>
      </c>
      <c r="I3977">
        <v>10165.15</v>
      </c>
      <c r="J3977" s="1">
        <v>44673</v>
      </c>
      <c r="K3977">
        <v>9774.18</v>
      </c>
      <c r="L3977" s="1">
        <v>44645</v>
      </c>
      <c r="M3977">
        <v>-28</v>
      </c>
      <c r="N3977" s="8">
        <f t="shared" si="62"/>
        <v>-273677.04000000004</v>
      </c>
    </row>
    <row r="3978" spans="1:14">
      <c r="A3978" t="s">
        <v>14</v>
      </c>
      <c r="B3978" t="s">
        <v>62</v>
      </c>
      <c r="C3978" t="s">
        <v>1002</v>
      </c>
      <c r="D3978">
        <v>124140211</v>
      </c>
      <c r="E3978" s="1">
        <v>44613</v>
      </c>
      <c r="F3978" s="1">
        <v>44613</v>
      </c>
      <c r="G3978">
        <v>6744719084</v>
      </c>
      <c r="H3978">
        <v>32204425</v>
      </c>
      <c r="I3978">
        <v>60887.3</v>
      </c>
      <c r="J3978" s="1">
        <v>44673</v>
      </c>
      <c r="K3978">
        <v>55352.09</v>
      </c>
      <c r="L3978" s="1">
        <v>44645</v>
      </c>
      <c r="M3978">
        <v>-28</v>
      </c>
      <c r="N3978" s="8">
        <f t="shared" si="62"/>
        <v>-1549858.52</v>
      </c>
    </row>
    <row r="3979" spans="1:14">
      <c r="A3979" t="s">
        <v>14</v>
      </c>
      <c r="B3979" t="s">
        <v>62</v>
      </c>
      <c r="C3979" t="s">
        <v>1002</v>
      </c>
      <c r="D3979">
        <v>124140211</v>
      </c>
      <c r="E3979" s="1">
        <v>44613</v>
      </c>
      <c r="F3979" s="1">
        <v>44613</v>
      </c>
      <c r="G3979">
        <v>6744719397</v>
      </c>
      <c r="H3979">
        <v>32204428</v>
      </c>
      <c r="I3979">
        <v>1672.99</v>
      </c>
      <c r="J3979" s="1">
        <v>44673</v>
      </c>
      <c r="K3979">
        <v>1520.9</v>
      </c>
      <c r="L3979" s="1">
        <v>44645</v>
      </c>
      <c r="M3979">
        <v>-28</v>
      </c>
      <c r="N3979" s="8">
        <f t="shared" si="62"/>
        <v>-42585.200000000004</v>
      </c>
    </row>
    <row r="3980" spans="1:14">
      <c r="A3980" t="s">
        <v>14</v>
      </c>
      <c r="B3980" t="s">
        <v>62</v>
      </c>
      <c r="C3980" t="s">
        <v>2106</v>
      </c>
      <c r="D3980" t="s">
        <v>2107</v>
      </c>
      <c r="E3980" s="1">
        <v>44613</v>
      </c>
      <c r="F3980" s="1">
        <v>44613</v>
      </c>
      <c r="G3980">
        <v>6744943915</v>
      </c>
      <c r="H3980" t="s">
        <v>2108</v>
      </c>
      <c r="I3980">
        <v>12163.2</v>
      </c>
      <c r="J3980" s="1">
        <v>44673</v>
      </c>
      <c r="K3980">
        <v>12163.2</v>
      </c>
      <c r="L3980" s="1">
        <v>44641</v>
      </c>
      <c r="M3980">
        <v>-32</v>
      </c>
      <c r="N3980" s="8">
        <f t="shared" si="62"/>
        <v>-389222.40000000002</v>
      </c>
    </row>
    <row r="3981" spans="1:14">
      <c r="A3981" t="s">
        <v>14</v>
      </c>
      <c r="B3981" t="s">
        <v>62</v>
      </c>
      <c r="C3981" t="s">
        <v>465</v>
      </c>
      <c r="D3981">
        <v>6912570964</v>
      </c>
      <c r="E3981" s="1">
        <v>44613</v>
      </c>
      <c r="F3981" s="1">
        <v>44613</v>
      </c>
      <c r="G3981">
        <v>6745108796</v>
      </c>
      <c r="H3981">
        <v>97739470</v>
      </c>
      <c r="I3981">
        <v>3323.28</v>
      </c>
      <c r="J3981" s="1">
        <v>44673</v>
      </c>
      <c r="K3981">
        <v>2724</v>
      </c>
      <c r="L3981" s="1">
        <v>44645</v>
      </c>
      <c r="M3981">
        <v>-28</v>
      </c>
      <c r="N3981" s="8">
        <f t="shared" si="62"/>
        <v>-76272</v>
      </c>
    </row>
    <row r="3982" spans="1:14">
      <c r="A3982" t="s">
        <v>14</v>
      </c>
      <c r="B3982" t="s">
        <v>62</v>
      </c>
      <c r="C3982" t="s">
        <v>419</v>
      </c>
      <c r="D3982">
        <v>10191080158</v>
      </c>
      <c r="E3982" s="1">
        <v>44613</v>
      </c>
      <c r="F3982" s="1">
        <v>44613</v>
      </c>
      <c r="G3982">
        <v>6745109321</v>
      </c>
      <c r="H3982" t="s">
        <v>2109</v>
      </c>
      <c r="I3982">
        <v>187.2</v>
      </c>
      <c r="J3982" s="1">
        <v>44673</v>
      </c>
      <c r="K3982">
        <v>180</v>
      </c>
      <c r="L3982" s="1">
        <v>44645</v>
      </c>
      <c r="M3982">
        <v>-28</v>
      </c>
      <c r="N3982" s="8">
        <f t="shared" si="62"/>
        <v>-5040</v>
      </c>
    </row>
    <row r="3983" spans="1:14">
      <c r="A3983" t="s">
        <v>14</v>
      </c>
      <c r="B3983" t="s">
        <v>62</v>
      </c>
      <c r="C3983" t="s">
        <v>725</v>
      </c>
      <c r="D3983" t="s">
        <v>726</v>
      </c>
      <c r="E3983" s="1">
        <v>44613</v>
      </c>
      <c r="F3983" s="1">
        <v>44613</v>
      </c>
      <c r="G3983">
        <v>6745948910</v>
      </c>
      <c r="H3983" t="s">
        <v>43</v>
      </c>
      <c r="I3983">
        <v>1000</v>
      </c>
      <c r="J3983" s="1">
        <v>44673</v>
      </c>
      <c r="K3983">
        <v>1000</v>
      </c>
      <c r="L3983" s="1">
        <v>44620</v>
      </c>
      <c r="M3983">
        <v>-53</v>
      </c>
      <c r="N3983" s="8">
        <f t="shared" si="62"/>
        <v>-53000</v>
      </c>
    </row>
    <row r="3984" spans="1:14">
      <c r="A3984" t="s">
        <v>14</v>
      </c>
      <c r="B3984" t="s">
        <v>62</v>
      </c>
      <c r="C3984" t="s">
        <v>2110</v>
      </c>
      <c r="D3984">
        <v>15438541003</v>
      </c>
      <c r="E3984" s="1">
        <v>44613</v>
      </c>
      <c r="F3984" s="1">
        <v>44613</v>
      </c>
      <c r="G3984">
        <v>6746217945</v>
      </c>
      <c r="H3984">
        <v>16627</v>
      </c>
      <c r="I3984">
        <v>976.14</v>
      </c>
      <c r="J3984" s="1">
        <v>44673</v>
      </c>
      <c r="K3984">
        <v>887.4</v>
      </c>
      <c r="L3984" s="1">
        <v>44658</v>
      </c>
      <c r="M3984">
        <v>-15</v>
      </c>
      <c r="N3984" s="8">
        <f t="shared" si="62"/>
        <v>-13311</v>
      </c>
    </row>
    <row r="3985" spans="1:14">
      <c r="A3985" t="s">
        <v>14</v>
      </c>
      <c r="B3985" t="s">
        <v>62</v>
      </c>
      <c r="C3985" t="s">
        <v>190</v>
      </c>
      <c r="D3985">
        <v>9412650153</v>
      </c>
      <c r="E3985" s="1">
        <v>44613</v>
      </c>
      <c r="F3985" s="1">
        <v>44613</v>
      </c>
      <c r="G3985">
        <v>6746220996</v>
      </c>
      <c r="H3985" t="s">
        <v>2111</v>
      </c>
      <c r="I3985">
        <v>185.2</v>
      </c>
      <c r="J3985" s="1">
        <v>44673</v>
      </c>
      <c r="K3985">
        <v>151.80000000000001</v>
      </c>
      <c r="L3985" s="1">
        <v>44645</v>
      </c>
      <c r="M3985">
        <v>-28</v>
      </c>
      <c r="N3985" s="8">
        <f t="shared" si="62"/>
        <v>-4250.4000000000005</v>
      </c>
    </row>
    <row r="3986" spans="1:14">
      <c r="A3986" t="s">
        <v>14</v>
      </c>
      <c r="B3986" t="s">
        <v>62</v>
      </c>
      <c r="C3986" t="s">
        <v>2110</v>
      </c>
      <c r="D3986">
        <v>15438541003</v>
      </c>
      <c r="E3986" s="1">
        <v>44613</v>
      </c>
      <c r="F3986" s="1">
        <v>44613</v>
      </c>
      <c r="G3986">
        <v>6746230183</v>
      </c>
      <c r="H3986">
        <v>16626</v>
      </c>
      <c r="I3986">
        <v>660.33</v>
      </c>
      <c r="J3986" s="1">
        <v>44673</v>
      </c>
      <c r="K3986">
        <v>600.29999999999995</v>
      </c>
      <c r="L3986" s="1">
        <v>44658</v>
      </c>
      <c r="M3986">
        <v>-15</v>
      </c>
      <c r="N3986" s="8">
        <f t="shared" si="62"/>
        <v>-9004.5</v>
      </c>
    </row>
    <row r="3987" spans="1:14">
      <c r="A3987" t="s">
        <v>14</v>
      </c>
      <c r="B3987" t="s">
        <v>62</v>
      </c>
      <c r="C3987" t="s">
        <v>322</v>
      </c>
      <c r="D3987">
        <v>2645920592</v>
      </c>
      <c r="E3987" s="1">
        <v>44613</v>
      </c>
      <c r="F3987" s="1">
        <v>44613</v>
      </c>
      <c r="G3987">
        <v>6746266870</v>
      </c>
      <c r="H3987">
        <v>2022005401</v>
      </c>
      <c r="I3987">
        <v>31753.66</v>
      </c>
      <c r="J3987" s="1">
        <v>44673</v>
      </c>
      <c r="K3987">
        <v>28866.959999999999</v>
      </c>
      <c r="L3987" s="1">
        <v>44645</v>
      </c>
      <c r="M3987">
        <v>-28</v>
      </c>
      <c r="N3987" s="8">
        <f t="shared" si="62"/>
        <v>-808274.88</v>
      </c>
    </row>
    <row r="3988" spans="1:14">
      <c r="A3988" t="s">
        <v>14</v>
      </c>
      <c r="B3988" t="s">
        <v>62</v>
      </c>
      <c r="C3988" t="s">
        <v>99</v>
      </c>
      <c r="D3988">
        <v>803890151</v>
      </c>
      <c r="E3988" s="1">
        <v>44613</v>
      </c>
      <c r="F3988" s="1">
        <v>44613</v>
      </c>
      <c r="G3988">
        <v>6746451051</v>
      </c>
      <c r="H3988">
        <v>222012074</v>
      </c>
      <c r="I3988">
        <v>8235</v>
      </c>
      <c r="J3988" s="1">
        <v>44674</v>
      </c>
      <c r="K3988">
        <v>6750</v>
      </c>
      <c r="L3988" s="1">
        <v>44645</v>
      </c>
      <c r="M3988">
        <v>-29</v>
      </c>
      <c r="N3988" s="8">
        <f t="shared" si="62"/>
        <v>-195750</v>
      </c>
    </row>
    <row r="3989" spans="1:14">
      <c r="A3989" t="s">
        <v>14</v>
      </c>
      <c r="B3989" t="s">
        <v>62</v>
      </c>
      <c r="C3989" t="s">
        <v>396</v>
      </c>
      <c r="D3989">
        <v>1778520302</v>
      </c>
      <c r="E3989" s="1">
        <v>44614</v>
      </c>
      <c r="F3989" s="1">
        <v>44614</v>
      </c>
      <c r="G3989">
        <v>6746570661</v>
      </c>
      <c r="H3989">
        <v>6012222003067</v>
      </c>
      <c r="I3989">
        <v>1573</v>
      </c>
      <c r="J3989" s="1">
        <v>44674</v>
      </c>
      <c r="K3989">
        <v>1430</v>
      </c>
      <c r="L3989" s="1">
        <v>44736</v>
      </c>
      <c r="M3989">
        <v>62</v>
      </c>
      <c r="N3989" s="8">
        <f t="shared" si="62"/>
        <v>88660</v>
      </c>
    </row>
    <row r="3990" spans="1:14">
      <c r="A3990" t="s">
        <v>14</v>
      </c>
      <c r="B3990" t="s">
        <v>62</v>
      </c>
      <c r="C3990" t="s">
        <v>72</v>
      </c>
      <c r="D3990">
        <v>9238800156</v>
      </c>
      <c r="E3990" s="1">
        <v>44614</v>
      </c>
      <c r="F3990" s="1">
        <v>44614</v>
      </c>
      <c r="G3990">
        <v>6746593325</v>
      </c>
      <c r="H3990">
        <v>1209095608</v>
      </c>
      <c r="I3990">
        <v>1050</v>
      </c>
      <c r="J3990" s="1">
        <v>44674</v>
      </c>
      <c r="K3990">
        <v>1000</v>
      </c>
      <c r="L3990" s="1">
        <v>44645</v>
      </c>
      <c r="M3990">
        <v>-29</v>
      </c>
      <c r="N3990" s="8">
        <f t="shared" si="62"/>
        <v>-29000</v>
      </c>
    </row>
    <row r="3991" spans="1:14">
      <c r="A3991" t="s">
        <v>14</v>
      </c>
      <c r="B3991" t="s">
        <v>62</v>
      </c>
      <c r="C3991" t="s">
        <v>72</v>
      </c>
      <c r="D3991">
        <v>9238800156</v>
      </c>
      <c r="E3991" s="1">
        <v>44614</v>
      </c>
      <c r="F3991" s="1">
        <v>44614</v>
      </c>
      <c r="G3991">
        <v>6746593337</v>
      </c>
      <c r="H3991">
        <v>1209095610</v>
      </c>
      <c r="I3991">
        <v>512.4</v>
      </c>
      <c r="J3991" s="1">
        <v>44674</v>
      </c>
      <c r="K3991">
        <v>420</v>
      </c>
      <c r="L3991" s="1">
        <v>44645</v>
      </c>
      <c r="M3991">
        <v>-29</v>
      </c>
      <c r="N3991" s="8">
        <f t="shared" si="62"/>
        <v>-12180</v>
      </c>
    </row>
    <row r="3992" spans="1:14">
      <c r="A3992" t="s">
        <v>14</v>
      </c>
      <c r="B3992" t="s">
        <v>62</v>
      </c>
      <c r="C3992" t="s">
        <v>72</v>
      </c>
      <c r="D3992">
        <v>9238800156</v>
      </c>
      <c r="E3992" s="1">
        <v>44614</v>
      </c>
      <c r="F3992" s="1">
        <v>44614</v>
      </c>
      <c r="G3992">
        <v>6746593356</v>
      </c>
      <c r="H3992">
        <v>1209095609</v>
      </c>
      <c r="I3992">
        <v>105</v>
      </c>
      <c r="J3992" s="1">
        <v>44674</v>
      </c>
      <c r="K3992">
        <v>100</v>
      </c>
      <c r="L3992" s="1">
        <v>44645</v>
      </c>
      <c r="M3992">
        <v>-29</v>
      </c>
      <c r="N3992" s="8">
        <f t="shared" si="62"/>
        <v>-2900</v>
      </c>
    </row>
    <row r="3993" spans="1:14">
      <c r="A3993" t="s">
        <v>14</v>
      </c>
      <c r="B3993" t="s">
        <v>62</v>
      </c>
      <c r="C3993" t="s">
        <v>99</v>
      </c>
      <c r="D3993">
        <v>803890151</v>
      </c>
      <c r="E3993" s="1">
        <v>44614</v>
      </c>
      <c r="F3993" s="1">
        <v>44614</v>
      </c>
      <c r="G3993">
        <v>6746682783</v>
      </c>
      <c r="H3993">
        <v>222012072</v>
      </c>
      <c r="I3993">
        <v>353.8</v>
      </c>
      <c r="J3993" s="1">
        <v>44674</v>
      </c>
      <c r="K3993">
        <v>290</v>
      </c>
      <c r="L3993" s="1">
        <v>44645</v>
      </c>
      <c r="M3993">
        <v>-29</v>
      </c>
      <c r="N3993" s="8">
        <f t="shared" si="62"/>
        <v>-8410</v>
      </c>
    </row>
    <row r="3994" spans="1:14">
      <c r="A3994" t="s">
        <v>14</v>
      </c>
      <c r="B3994" t="s">
        <v>62</v>
      </c>
      <c r="C3994" t="s">
        <v>99</v>
      </c>
      <c r="D3994">
        <v>803890151</v>
      </c>
      <c r="E3994" s="1">
        <v>44614</v>
      </c>
      <c r="F3994" s="1">
        <v>44614</v>
      </c>
      <c r="G3994">
        <v>6746688260</v>
      </c>
      <c r="H3994">
        <v>222012073</v>
      </c>
      <c r="I3994">
        <v>7318.17</v>
      </c>
      <c r="J3994" s="1">
        <v>44674</v>
      </c>
      <c r="K3994">
        <v>5998.5</v>
      </c>
      <c r="L3994" s="1">
        <v>44645</v>
      </c>
      <c r="M3994">
        <v>-29</v>
      </c>
      <c r="N3994" s="8">
        <f t="shared" si="62"/>
        <v>-173956.5</v>
      </c>
    </row>
    <row r="3995" spans="1:14">
      <c r="A3995" t="s">
        <v>14</v>
      </c>
      <c r="B3995" t="s">
        <v>62</v>
      </c>
      <c r="C3995" t="s">
        <v>500</v>
      </c>
      <c r="D3995">
        <v>422760587</v>
      </c>
      <c r="E3995" s="1">
        <v>44614</v>
      </c>
      <c r="F3995" s="1">
        <v>44614</v>
      </c>
      <c r="G3995">
        <v>6746793671</v>
      </c>
      <c r="H3995">
        <v>2022000010008530</v>
      </c>
      <c r="I3995">
        <v>96687.360000000001</v>
      </c>
      <c r="J3995" s="1">
        <v>44674</v>
      </c>
      <c r="K3995">
        <v>87781.5</v>
      </c>
      <c r="L3995" s="1">
        <v>44645</v>
      </c>
      <c r="M3995">
        <v>-29</v>
      </c>
      <c r="N3995" s="8">
        <f t="shared" si="62"/>
        <v>-2545663.5</v>
      </c>
    </row>
    <row r="3996" spans="1:14">
      <c r="A3996" t="s">
        <v>14</v>
      </c>
      <c r="B3996" t="s">
        <v>62</v>
      </c>
      <c r="C3996" t="s">
        <v>500</v>
      </c>
      <c r="D3996">
        <v>422760587</v>
      </c>
      <c r="E3996" s="1">
        <v>44614</v>
      </c>
      <c r="F3996" s="1">
        <v>44614</v>
      </c>
      <c r="G3996">
        <v>6746793721</v>
      </c>
      <c r="H3996">
        <v>2022000010008530</v>
      </c>
      <c r="I3996">
        <v>1469.82</v>
      </c>
      <c r="J3996" s="1">
        <v>44674</v>
      </c>
      <c r="K3996">
        <v>1336.2</v>
      </c>
      <c r="L3996" s="1">
        <v>44645</v>
      </c>
      <c r="M3996">
        <v>-29</v>
      </c>
      <c r="N3996" s="8">
        <f t="shared" si="62"/>
        <v>-38749.800000000003</v>
      </c>
    </row>
    <row r="3997" spans="1:14">
      <c r="A3997" t="s">
        <v>14</v>
      </c>
      <c r="B3997" t="s">
        <v>62</v>
      </c>
      <c r="C3997" t="s">
        <v>500</v>
      </c>
      <c r="D3997">
        <v>422760587</v>
      </c>
      <c r="E3997" s="1">
        <v>44614</v>
      </c>
      <c r="F3997" s="1">
        <v>44614</v>
      </c>
      <c r="G3997">
        <v>6746793842</v>
      </c>
      <c r="H3997">
        <v>2022000010008530</v>
      </c>
      <c r="I3997">
        <v>4407.8100000000004</v>
      </c>
      <c r="J3997" s="1">
        <v>44674</v>
      </c>
      <c r="K3997">
        <v>4007.1</v>
      </c>
      <c r="L3997" s="1">
        <v>44645</v>
      </c>
      <c r="M3997">
        <v>-29</v>
      </c>
      <c r="N3997" s="8">
        <f t="shared" si="62"/>
        <v>-116205.9</v>
      </c>
    </row>
    <row r="3998" spans="1:14">
      <c r="A3998" t="s">
        <v>14</v>
      </c>
      <c r="B3998" t="s">
        <v>62</v>
      </c>
      <c r="C3998" t="s">
        <v>525</v>
      </c>
      <c r="D3998">
        <v>4732240967</v>
      </c>
      <c r="E3998" s="1">
        <v>44614</v>
      </c>
      <c r="F3998" s="1">
        <v>44614</v>
      </c>
      <c r="G3998">
        <v>6746844162</v>
      </c>
      <c r="H3998">
        <v>87115531</v>
      </c>
      <c r="I3998">
        <v>4467.38</v>
      </c>
      <c r="J3998" s="1">
        <v>44674</v>
      </c>
      <c r="K3998">
        <v>4061.25</v>
      </c>
      <c r="L3998" s="1">
        <v>44645</v>
      </c>
      <c r="M3998">
        <v>-29</v>
      </c>
      <c r="N3998" s="8">
        <f t="shared" si="62"/>
        <v>-117776.25</v>
      </c>
    </row>
    <row r="3999" spans="1:14">
      <c r="A3999" t="s">
        <v>14</v>
      </c>
      <c r="B3999" t="s">
        <v>62</v>
      </c>
      <c r="C3999" t="s">
        <v>568</v>
      </c>
      <c r="D3999">
        <v>832400154</v>
      </c>
      <c r="E3999" s="1">
        <v>44614</v>
      </c>
      <c r="F3999" s="1">
        <v>44614</v>
      </c>
      <c r="G3999">
        <v>6746875345</v>
      </c>
      <c r="H3999">
        <v>27415449</v>
      </c>
      <c r="I3999">
        <v>16399.57</v>
      </c>
      <c r="J3999" s="1">
        <v>44674</v>
      </c>
      <c r="K3999">
        <v>14908.7</v>
      </c>
      <c r="L3999" s="1">
        <v>44645</v>
      </c>
      <c r="M3999">
        <v>-29</v>
      </c>
      <c r="N3999" s="8">
        <f t="shared" si="62"/>
        <v>-432352.30000000005</v>
      </c>
    </row>
    <row r="4000" spans="1:14">
      <c r="A4000" t="s">
        <v>14</v>
      </c>
      <c r="B4000" t="s">
        <v>62</v>
      </c>
      <c r="C4000" t="s">
        <v>503</v>
      </c>
      <c r="D4000">
        <v>10051170156</v>
      </c>
      <c r="E4000" s="1">
        <v>44614</v>
      </c>
      <c r="F4000" s="1">
        <v>44614</v>
      </c>
      <c r="G4000">
        <v>6746923943</v>
      </c>
      <c r="H4000">
        <v>931833162</v>
      </c>
      <c r="I4000">
        <v>1222.27</v>
      </c>
      <c r="J4000" s="1">
        <v>44674</v>
      </c>
      <c r="K4000">
        <v>1111.1500000000001</v>
      </c>
      <c r="L4000" s="1">
        <v>44645</v>
      </c>
      <c r="M4000">
        <v>-29</v>
      </c>
      <c r="N4000" s="8">
        <f t="shared" si="62"/>
        <v>-32223.350000000002</v>
      </c>
    </row>
    <row r="4001" spans="1:14">
      <c r="A4001" t="s">
        <v>14</v>
      </c>
      <c r="B4001" t="s">
        <v>62</v>
      </c>
      <c r="C4001" t="s">
        <v>466</v>
      </c>
      <c r="D4001">
        <v>5526631006</v>
      </c>
      <c r="E4001" s="1">
        <v>44614</v>
      </c>
      <c r="F4001" s="1">
        <v>44614</v>
      </c>
      <c r="G4001">
        <v>6747431998</v>
      </c>
      <c r="H4001" t="s">
        <v>2112</v>
      </c>
      <c r="I4001">
        <v>959.31</v>
      </c>
      <c r="J4001" s="1">
        <v>44674</v>
      </c>
      <c r="K4001">
        <v>867</v>
      </c>
      <c r="L4001" s="1">
        <v>44645</v>
      </c>
      <c r="M4001">
        <v>-29</v>
      </c>
      <c r="N4001" s="8">
        <f t="shared" si="62"/>
        <v>-25143</v>
      </c>
    </row>
    <row r="4002" spans="1:14">
      <c r="A4002" t="s">
        <v>14</v>
      </c>
      <c r="B4002" t="s">
        <v>62</v>
      </c>
      <c r="C4002" t="s">
        <v>466</v>
      </c>
      <c r="D4002">
        <v>5526631006</v>
      </c>
      <c r="E4002" s="1">
        <v>44614</v>
      </c>
      <c r="F4002" s="1">
        <v>44614</v>
      </c>
      <c r="G4002">
        <v>6747432113</v>
      </c>
      <c r="H4002" t="s">
        <v>2113</v>
      </c>
      <c r="I4002">
        <v>11020.26</v>
      </c>
      <c r="J4002" s="1">
        <v>44674</v>
      </c>
      <c r="K4002">
        <v>9033</v>
      </c>
      <c r="L4002" s="1">
        <v>44645</v>
      </c>
      <c r="M4002">
        <v>-29</v>
      </c>
      <c r="N4002" s="8">
        <f t="shared" si="62"/>
        <v>-261957</v>
      </c>
    </row>
    <row r="4003" spans="1:14">
      <c r="A4003" t="s">
        <v>14</v>
      </c>
      <c r="B4003" t="s">
        <v>62</v>
      </c>
      <c r="C4003" t="s">
        <v>466</v>
      </c>
      <c r="D4003">
        <v>5526631006</v>
      </c>
      <c r="E4003" s="1">
        <v>44614</v>
      </c>
      <c r="F4003" s="1">
        <v>44614</v>
      </c>
      <c r="G4003">
        <v>6747432129</v>
      </c>
      <c r="H4003" t="s">
        <v>2114</v>
      </c>
      <c r="I4003">
        <v>2835</v>
      </c>
      <c r="J4003" s="1">
        <v>44674</v>
      </c>
      <c r="K4003">
        <v>2700</v>
      </c>
      <c r="L4003" s="1">
        <v>44645</v>
      </c>
      <c r="M4003">
        <v>-29</v>
      </c>
      <c r="N4003" s="8">
        <f t="shared" si="62"/>
        <v>-78300</v>
      </c>
    </row>
    <row r="4004" spans="1:14">
      <c r="A4004" t="s">
        <v>14</v>
      </c>
      <c r="B4004" t="s">
        <v>62</v>
      </c>
      <c r="C4004" t="s">
        <v>468</v>
      </c>
      <c r="D4004">
        <v>11187430159</v>
      </c>
      <c r="E4004" s="1">
        <v>44614</v>
      </c>
      <c r="F4004" s="1">
        <v>44614</v>
      </c>
      <c r="G4004">
        <v>6747747858</v>
      </c>
      <c r="H4004">
        <v>220002712</v>
      </c>
      <c r="I4004">
        <v>4403.97</v>
      </c>
      <c r="J4004" s="1">
        <v>44674</v>
      </c>
      <c r="K4004">
        <v>4003.61</v>
      </c>
      <c r="L4004" s="1">
        <v>44645</v>
      </c>
      <c r="M4004">
        <v>-29</v>
      </c>
      <c r="N4004" s="8">
        <f t="shared" si="62"/>
        <v>-116104.69</v>
      </c>
    </row>
    <row r="4005" spans="1:14">
      <c r="A4005" t="s">
        <v>14</v>
      </c>
      <c r="B4005" t="s">
        <v>62</v>
      </c>
      <c r="C4005" t="s">
        <v>181</v>
      </c>
      <c r="D4005">
        <v>2707070963</v>
      </c>
      <c r="E4005" s="1">
        <v>44614</v>
      </c>
      <c r="F4005" s="1">
        <v>44614</v>
      </c>
      <c r="G4005">
        <v>6747774805</v>
      </c>
      <c r="H4005">
        <v>8722122450</v>
      </c>
      <c r="I4005">
        <v>39502.980000000003</v>
      </c>
      <c r="J4005" s="1">
        <v>44674</v>
      </c>
      <c r="K4005">
        <v>35911.800000000003</v>
      </c>
      <c r="L4005" s="1">
        <v>44645</v>
      </c>
      <c r="M4005">
        <v>-29</v>
      </c>
      <c r="N4005" s="8">
        <f t="shared" si="62"/>
        <v>-1041442.2000000001</v>
      </c>
    </row>
    <row r="4006" spans="1:14">
      <c r="A4006" t="s">
        <v>14</v>
      </c>
      <c r="B4006" t="s">
        <v>62</v>
      </c>
      <c r="C4006" t="s">
        <v>181</v>
      </c>
      <c r="D4006">
        <v>2707070963</v>
      </c>
      <c r="E4006" s="1">
        <v>44614</v>
      </c>
      <c r="F4006" s="1">
        <v>44614</v>
      </c>
      <c r="G4006">
        <v>6747780980</v>
      </c>
      <c r="H4006">
        <v>8722122451</v>
      </c>
      <c r="I4006">
        <v>18071.900000000001</v>
      </c>
      <c r="J4006" s="1">
        <v>44674</v>
      </c>
      <c r="K4006">
        <v>16429</v>
      </c>
      <c r="L4006" s="1">
        <v>44645</v>
      </c>
      <c r="M4006">
        <v>-29</v>
      </c>
      <c r="N4006" s="8">
        <f t="shared" si="62"/>
        <v>-476441</v>
      </c>
    </row>
    <row r="4007" spans="1:14">
      <c r="A4007" t="s">
        <v>14</v>
      </c>
      <c r="B4007" t="s">
        <v>62</v>
      </c>
      <c r="C4007" t="s">
        <v>111</v>
      </c>
      <c r="D4007">
        <v>492340583</v>
      </c>
      <c r="E4007" s="1">
        <v>44614</v>
      </c>
      <c r="F4007" s="1">
        <v>44614</v>
      </c>
      <c r="G4007">
        <v>6747807239</v>
      </c>
      <c r="H4007">
        <v>22022904</v>
      </c>
      <c r="I4007">
        <v>316.8</v>
      </c>
      <c r="J4007" s="1">
        <v>44674</v>
      </c>
      <c r="K4007">
        <v>288</v>
      </c>
      <c r="L4007" s="1">
        <v>44645</v>
      </c>
      <c r="M4007">
        <v>-29</v>
      </c>
      <c r="N4007" s="8">
        <f t="shared" si="62"/>
        <v>-8352</v>
      </c>
    </row>
    <row r="4008" spans="1:14">
      <c r="A4008" t="s">
        <v>14</v>
      </c>
      <c r="B4008" t="s">
        <v>62</v>
      </c>
      <c r="C4008" t="s">
        <v>933</v>
      </c>
      <c r="D4008" t="s">
        <v>934</v>
      </c>
      <c r="E4008" s="1">
        <v>44614</v>
      </c>
      <c r="F4008" s="1">
        <v>44614</v>
      </c>
      <c r="G4008">
        <v>6747858126</v>
      </c>
      <c r="H4008" t="s">
        <v>2115</v>
      </c>
      <c r="I4008">
        <v>800</v>
      </c>
      <c r="J4008" s="1">
        <v>44674</v>
      </c>
      <c r="K4008">
        <v>671.42</v>
      </c>
      <c r="L4008" s="1">
        <v>44631</v>
      </c>
      <c r="M4008">
        <v>-43</v>
      </c>
      <c r="N4008" s="8">
        <f t="shared" si="62"/>
        <v>-28871.059999999998</v>
      </c>
    </row>
    <row r="4009" spans="1:14">
      <c r="A4009" t="s">
        <v>14</v>
      </c>
      <c r="B4009" t="s">
        <v>62</v>
      </c>
      <c r="C4009" t="s">
        <v>780</v>
      </c>
      <c r="D4009" t="s">
        <v>781</v>
      </c>
      <c r="E4009" s="1">
        <v>44614</v>
      </c>
      <c r="F4009" s="1">
        <v>44614</v>
      </c>
      <c r="G4009">
        <v>6747973932</v>
      </c>
      <c r="H4009" t="s">
        <v>1203</v>
      </c>
      <c r="I4009">
        <v>1500</v>
      </c>
      <c r="J4009" s="1">
        <v>44674</v>
      </c>
      <c r="K4009">
        <v>1200</v>
      </c>
      <c r="L4009" s="1">
        <v>44630</v>
      </c>
      <c r="M4009">
        <v>-44</v>
      </c>
      <c r="N4009" s="8">
        <f t="shared" si="62"/>
        <v>-52800</v>
      </c>
    </row>
    <row r="4010" spans="1:14">
      <c r="A4010" t="s">
        <v>14</v>
      </c>
      <c r="B4010" t="s">
        <v>62</v>
      </c>
      <c r="C4010" t="s">
        <v>303</v>
      </c>
      <c r="D4010">
        <v>426150488</v>
      </c>
      <c r="E4010" s="1">
        <v>44614</v>
      </c>
      <c r="F4010" s="1">
        <v>44614</v>
      </c>
      <c r="G4010">
        <v>6748412150</v>
      </c>
      <c r="H4010">
        <v>108028</v>
      </c>
      <c r="I4010">
        <v>16709.55</v>
      </c>
      <c r="J4010" s="1">
        <v>44674</v>
      </c>
      <c r="K4010">
        <v>15190.5</v>
      </c>
      <c r="L4010" s="1">
        <v>44645</v>
      </c>
      <c r="M4010">
        <v>-29</v>
      </c>
      <c r="N4010" s="8">
        <f t="shared" si="62"/>
        <v>-440524.5</v>
      </c>
    </row>
    <row r="4011" spans="1:14">
      <c r="A4011" t="s">
        <v>14</v>
      </c>
      <c r="B4011" t="s">
        <v>62</v>
      </c>
      <c r="C4011" t="s">
        <v>382</v>
      </c>
      <c r="D4011">
        <v>10852890150</v>
      </c>
      <c r="E4011" s="1">
        <v>44614</v>
      </c>
      <c r="F4011" s="1">
        <v>44614</v>
      </c>
      <c r="G4011">
        <v>6748418244</v>
      </c>
      <c r="H4011">
        <v>5916097191</v>
      </c>
      <c r="I4011">
        <v>1330.56</v>
      </c>
      <c r="J4011" s="1">
        <v>44674</v>
      </c>
      <c r="K4011">
        <v>1090.6199999999999</v>
      </c>
      <c r="L4011" s="1">
        <v>44645</v>
      </c>
      <c r="M4011">
        <v>-29</v>
      </c>
      <c r="N4011" s="8">
        <f t="shared" si="62"/>
        <v>-31627.979999999996</v>
      </c>
    </row>
    <row r="4012" spans="1:14">
      <c r="A4012" t="s">
        <v>14</v>
      </c>
      <c r="B4012" t="s">
        <v>62</v>
      </c>
      <c r="C4012" t="s">
        <v>382</v>
      </c>
      <c r="D4012">
        <v>10852890150</v>
      </c>
      <c r="E4012" s="1">
        <v>44614</v>
      </c>
      <c r="F4012" s="1">
        <v>44614</v>
      </c>
      <c r="G4012">
        <v>6748423092</v>
      </c>
      <c r="H4012">
        <v>5916097264</v>
      </c>
      <c r="I4012">
        <v>87.35</v>
      </c>
      <c r="J4012" s="1">
        <v>44674</v>
      </c>
      <c r="K4012">
        <v>71.599999999999994</v>
      </c>
      <c r="L4012" s="1">
        <v>44645</v>
      </c>
      <c r="M4012">
        <v>-29</v>
      </c>
      <c r="N4012" s="8">
        <f t="shared" si="62"/>
        <v>-2076.3999999999996</v>
      </c>
    </row>
    <row r="4013" spans="1:14">
      <c r="A4013" t="s">
        <v>14</v>
      </c>
      <c r="B4013" t="s">
        <v>62</v>
      </c>
      <c r="C4013" t="s">
        <v>1115</v>
      </c>
      <c r="D4013">
        <v>234290658</v>
      </c>
      <c r="E4013" s="1">
        <v>44614</v>
      </c>
      <c r="F4013" s="1">
        <v>44614</v>
      </c>
      <c r="G4013">
        <v>6748541290</v>
      </c>
      <c r="H4013" t="s">
        <v>2116</v>
      </c>
      <c r="I4013">
        <v>261.2</v>
      </c>
      <c r="J4013" s="1">
        <v>44674</v>
      </c>
      <c r="K4013">
        <v>214.1</v>
      </c>
      <c r="L4013" s="1">
        <v>44645</v>
      </c>
      <c r="M4013">
        <v>-29</v>
      </c>
      <c r="N4013" s="8">
        <f t="shared" si="62"/>
        <v>-6208.9</v>
      </c>
    </row>
    <row r="4014" spans="1:14">
      <c r="A4014" t="s">
        <v>14</v>
      </c>
      <c r="B4014" t="s">
        <v>62</v>
      </c>
      <c r="C4014" t="s">
        <v>1115</v>
      </c>
      <c r="D4014">
        <v>234290658</v>
      </c>
      <c r="E4014" s="1">
        <v>44614</v>
      </c>
      <c r="F4014" s="1">
        <v>44614</v>
      </c>
      <c r="G4014">
        <v>6748541295</v>
      </c>
      <c r="H4014" t="s">
        <v>2117</v>
      </c>
      <c r="I4014">
        <v>94.92</v>
      </c>
      <c r="J4014" s="1">
        <v>44674</v>
      </c>
      <c r="K4014">
        <v>77.8</v>
      </c>
      <c r="L4014" s="1">
        <v>44645</v>
      </c>
      <c r="M4014">
        <v>-29</v>
      </c>
      <c r="N4014" s="8">
        <f t="shared" si="62"/>
        <v>-2256.1999999999998</v>
      </c>
    </row>
    <row r="4015" spans="1:14">
      <c r="A4015" t="s">
        <v>14</v>
      </c>
      <c r="B4015" t="s">
        <v>62</v>
      </c>
      <c r="C4015" t="s">
        <v>379</v>
      </c>
      <c r="D4015">
        <v>1650760505</v>
      </c>
      <c r="E4015" s="1">
        <v>44614</v>
      </c>
      <c r="F4015" s="1">
        <v>44614</v>
      </c>
      <c r="G4015">
        <v>6748574065</v>
      </c>
      <c r="H4015" t="s">
        <v>2118</v>
      </c>
      <c r="I4015">
        <v>4913.01</v>
      </c>
      <c r="J4015" s="1">
        <v>44674</v>
      </c>
      <c r="K4015">
        <v>4466.37</v>
      </c>
      <c r="L4015" s="1">
        <v>44642</v>
      </c>
      <c r="M4015">
        <v>-32</v>
      </c>
      <c r="N4015" s="8">
        <f t="shared" si="62"/>
        <v>-142923.84</v>
      </c>
    </row>
    <row r="4016" spans="1:14">
      <c r="A4016" t="s">
        <v>14</v>
      </c>
      <c r="B4016" t="s">
        <v>62</v>
      </c>
      <c r="C4016" t="s">
        <v>236</v>
      </c>
      <c r="D4016">
        <v>13342400150</v>
      </c>
      <c r="E4016" s="1">
        <v>44614</v>
      </c>
      <c r="F4016" s="1">
        <v>44614</v>
      </c>
      <c r="G4016">
        <v>6748645246</v>
      </c>
      <c r="H4016" t="s">
        <v>2119</v>
      </c>
      <c r="I4016">
        <v>1800.41</v>
      </c>
      <c r="J4016" s="1">
        <v>44674</v>
      </c>
      <c r="K4016">
        <v>1636.74</v>
      </c>
      <c r="L4016" s="1">
        <v>44645</v>
      </c>
      <c r="M4016">
        <v>-29</v>
      </c>
      <c r="N4016" s="8">
        <f t="shared" si="62"/>
        <v>-47465.46</v>
      </c>
    </row>
    <row r="4017" spans="1:14">
      <c r="A4017" t="s">
        <v>14</v>
      </c>
      <c r="B4017" t="s">
        <v>62</v>
      </c>
      <c r="C4017" t="s">
        <v>155</v>
      </c>
      <c r="D4017">
        <v>5619050585</v>
      </c>
      <c r="E4017" s="1">
        <v>44614</v>
      </c>
      <c r="F4017" s="1">
        <v>44614</v>
      </c>
      <c r="G4017">
        <v>6748713195</v>
      </c>
      <c r="H4017">
        <v>500002601</v>
      </c>
      <c r="I4017">
        <v>239.48</v>
      </c>
      <c r="J4017" s="1">
        <v>44674</v>
      </c>
      <c r="K4017">
        <v>217.71</v>
      </c>
      <c r="L4017" s="1">
        <v>44645</v>
      </c>
      <c r="M4017">
        <v>-29</v>
      </c>
      <c r="N4017" s="8">
        <f t="shared" si="62"/>
        <v>-6313.59</v>
      </c>
    </row>
    <row r="4018" spans="1:14">
      <c r="A4018" t="s">
        <v>14</v>
      </c>
      <c r="B4018" t="s">
        <v>62</v>
      </c>
      <c r="C4018" t="s">
        <v>509</v>
      </c>
      <c r="D4018">
        <v>399800580</v>
      </c>
      <c r="E4018" s="1">
        <v>44614</v>
      </c>
      <c r="F4018" s="1">
        <v>44614</v>
      </c>
      <c r="G4018">
        <v>6748738363</v>
      </c>
      <c r="H4018">
        <v>3202204325</v>
      </c>
      <c r="I4018">
        <v>5290.47</v>
      </c>
      <c r="J4018" s="1">
        <v>44674</v>
      </c>
      <c r="K4018">
        <v>4809.5200000000004</v>
      </c>
      <c r="L4018" s="1">
        <v>44645</v>
      </c>
      <c r="M4018">
        <v>-29</v>
      </c>
      <c r="N4018" s="8">
        <f t="shared" si="62"/>
        <v>-139476.08000000002</v>
      </c>
    </row>
    <row r="4019" spans="1:14">
      <c r="A4019" t="s">
        <v>14</v>
      </c>
      <c r="B4019" t="s">
        <v>62</v>
      </c>
      <c r="C4019" t="s">
        <v>509</v>
      </c>
      <c r="D4019">
        <v>399800580</v>
      </c>
      <c r="E4019" s="1">
        <v>44614</v>
      </c>
      <c r="F4019" s="1">
        <v>44614</v>
      </c>
      <c r="G4019">
        <v>6748738603</v>
      </c>
      <c r="H4019">
        <v>3202204326</v>
      </c>
      <c r="I4019">
        <v>20.68</v>
      </c>
      <c r="J4019" s="1">
        <v>44674</v>
      </c>
      <c r="K4019">
        <v>18.8</v>
      </c>
      <c r="L4019" s="1">
        <v>44645</v>
      </c>
      <c r="M4019">
        <v>-29</v>
      </c>
      <c r="N4019" s="8">
        <f t="shared" si="62"/>
        <v>-545.20000000000005</v>
      </c>
    </row>
    <row r="4020" spans="1:14">
      <c r="A4020" t="s">
        <v>14</v>
      </c>
      <c r="B4020" t="s">
        <v>62</v>
      </c>
      <c r="C4020" t="s">
        <v>367</v>
      </c>
      <c r="D4020">
        <v>100190610</v>
      </c>
      <c r="E4020" s="1">
        <v>44614</v>
      </c>
      <c r="F4020" s="1">
        <v>44614</v>
      </c>
      <c r="G4020">
        <v>6748984953</v>
      </c>
      <c r="H4020">
        <v>9546821384</v>
      </c>
      <c r="I4020">
        <v>2847.03</v>
      </c>
      <c r="J4020" s="1">
        <v>44674</v>
      </c>
      <c r="K4020">
        <v>2333.63</v>
      </c>
      <c r="L4020" s="1">
        <v>44645</v>
      </c>
      <c r="M4020">
        <v>-29</v>
      </c>
      <c r="N4020" s="8">
        <f t="shared" si="62"/>
        <v>-67675.27</v>
      </c>
    </row>
    <row r="4021" spans="1:14">
      <c r="A4021" t="s">
        <v>14</v>
      </c>
      <c r="B4021" t="s">
        <v>62</v>
      </c>
      <c r="C4021" t="s">
        <v>367</v>
      </c>
      <c r="D4021">
        <v>100190610</v>
      </c>
      <c r="E4021" s="1">
        <v>44614</v>
      </c>
      <c r="F4021" s="1">
        <v>44614</v>
      </c>
      <c r="G4021">
        <v>6748985251</v>
      </c>
      <c r="H4021">
        <v>9546821383</v>
      </c>
      <c r="I4021">
        <v>1423.4</v>
      </c>
      <c r="J4021" s="1">
        <v>44674</v>
      </c>
      <c r="K4021">
        <v>1166.72</v>
      </c>
      <c r="L4021" s="1">
        <v>44645</v>
      </c>
      <c r="M4021">
        <v>-29</v>
      </c>
      <c r="N4021" s="8">
        <f t="shared" si="62"/>
        <v>-33834.879999999997</v>
      </c>
    </row>
    <row r="4022" spans="1:14">
      <c r="A4022" t="s">
        <v>14</v>
      </c>
      <c r="B4022" t="s">
        <v>62</v>
      </c>
      <c r="C4022" t="s">
        <v>367</v>
      </c>
      <c r="D4022">
        <v>100190610</v>
      </c>
      <c r="E4022" s="1">
        <v>44614</v>
      </c>
      <c r="F4022" s="1">
        <v>44614</v>
      </c>
      <c r="G4022">
        <v>6748985627</v>
      </c>
      <c r="H4022">
        <v>9546821385</v>
      </c>
      <c r="I4022">
        <v>7117.48</v>
      </c>
      <c r="J4022" s="1">
        <v>44674</v>
      </c>
      <c r="K4022">
        <v>5834</v>
      </c>
      <c r="L4022" s="1">
        <v>44645</v>
      </c>
      <c r="M4022">
        <v>-29</v>
      </c>
      <c r="N4022" s="8">
        <f t="shared" si="62"/>
        <v>-169186</v>
      </c>
    </row>
    <row r="4023" spans="1:14">
      <c r="A4023" t="s">
        <v>14</v>
      </c>
      <c r="B4023" t="s">
        <v>62</v>
      </c>
      <c r="C4023" t="s">
        <v>1721</v>
      </c>
      <c r="D4023">
        <v>8149830153</v>
      </c>
      <c r="E4023" s="1">
        <v>44614</v>
      </c>
      <c r="F4023" s="1">
        <v>44614</v>
      </c>
      <c r="G4023">
        <v>6749002685</v>
      </c>
      <c r="H4023">
        <v>22000354</v>
      </c>
      <c r="I4023">
        <v>1111.4000000000001</v>
      </c>
      <c r="J4023" s="1">
        <v>44674</v>
      </c>
      <c r="K4023">
        <v>910.98</v>
      </c>
      <c r="L4023" s="1">
        <v>44641</v>
      </c>
      <c r="M4023">
        <v>-33</v>
      </c>
      <c r="N4023" s="8">
        <f t="shared" si="62"/>
        <v>-30062.34</v>
      </c>
    </row>
    <row r="4024" spans="1:14">
      <c r="A4024" t="s">
        <v>14</v>
      </c>
      <c r="B4024" t="s">
        <v>62</v>
      </c>
      <c r="C4024" t="s">
        <v>205</v>
      </c>
      <c r="D4024">
        <v>747170157</v>
      </c>
      <c r="E4024" s="1">
        <v>44614</v>
      </c>
      <c r="F4024" s="1">
        <v>44614</v>
      </c>
      <c r="G4024">
        <v>6749234034</v>
      </c>
      <c r="H4024">
        <v>6752001923</v>
      </c>
      <c r="I4024">
        <v>1500</v>
      </c>
      <c r="J4024" s="1">
        <v>44674</v>
      </c>
      <c r="K4024">
        <v>1500</v>
      </c>
      <c r="L4024" s="1">
        <v>44641</v>
      </c>
      <c r="M4024">
        <v>-33</v>
      </c>
      <c r="N4024" s="8">
        <f t="shared" si="62"/>
        <v>-49500</v>
      </c>
    </row>
    <row r="4025" spans="1:14">
      <c r="A4025" t="s">
        <v>14</v>
      </c>
      <c r="B4025" t="s">
        <v>62</v>
      </c>
      <c r="C4025" t="s">
        <v>172</v>
      </c>
      <c r="D4025">
        <v>3432221202</v>
      </c>
      <c r="E4025" s="1">
        <v>44614</v>
      </c>
      <c r="F4025" s="1">
        <v>44614</v>
      </c>
      <c r="G4025">
        <v>6749517101</v>
      </c>
      <c r="H4025">
        <v>3010213</v>
      </c>
      <c r="I4025">
        <v>76.13</v>
      </c>
      <c r="J4025" s="1">
        <v>44674</v>
      </c>
      <c r="K4025">
        <v>69.209999999999994</v>
      </c>
      <c r="L4025" s="1">
        <v>44645</v>
      </c>
      <c r="M4025">
        <v>-29</v>
      </c>
      <c r="N4025" s="8">
        <f t="shared" si="62"/>
        <v>-2007.09</v>
      </c>
    </row>
    <row r="4026" spans="1:14">
      <c r="A4026" t="s">
        <v>14</v>
      </c>
      <c r="B4026" t="s">
        <v>62</v>
      </c>
      <c r="C4026" t="s">
        <v>226</v>
      </c>
      <c r="D4026">
        <v>5849130157</v>
      </c>
      <c r="E4026" s="1">
        <v>44614</v>
      </c>
      <c r="F4026" s="1">
        <v>44614</v>
      </c>
      <c r="G4026">
        <v>6749583873</v>
      </c>
      <c r="H4026" s="3" t="s">
        <v>2120</v>
      </c>
      <c r="I4026">
        <v>1049.4000000000001</v>
      </c>
      <c r="J4026" s="1">
        <v>44674</v>
      </c>
      <c r="K4026">
        <v>954</v>
      </c>
      <c r="L4026" s="1">
        <v>44645</v>
      </c>
      <c r="M4026">
        <v>-29</v>
      </c>
      <c r="N4026" s="8">
        <f t="shared" si="62"/>
        <v>-27666</v>
      </c>
    </row>
    <row r="4027" spans="1:14">
      <c r="A4027" t="s">
        <v>14</v>
      </c>
      <c r="B4027" t="s">
        <v>62</v>
      </c>
      <c r="C4027" t="s">
        <v>979</v>
      </c>
      <c r="D4027">
        <v>2158490595</v>
      </c>
      <c r="E4027" s="1">
        <v>44614</v>
      </c>
      <c r="F4027" s="1">
        <v>44614</v>
      </c>
      <c r="G4027">
        <v>6749982930</v>
      </c>
      <c r="H4027">
        <v>100797</v>
      </c>
      <c r="I4027">
        <v>56.54</v>
      </c>
      <c r="J4027" s="1">
        <v>44674</v>
      </c>
      <c r="K4027">
        <v>51.4</v>
      </c>
      <c r="L4027" s="1">
        <v>44637</v>
      </c>
      <c r="M4027">
        <v>-37</v>
      </c>
      <c r="N4027" s="8">
        <f t="shared" si="62"/>
        <v>-1901.8</v>
      </c>
    </row>
    <row r="4028" spans="1:14">
      <c r="A4028" t="s">
        <v>14</v>
      </c>
      <c r="B4028" t="s">
        <v>62</v>
      </c>
      <c r="C4028" t="s">
        <v>346</v>
      </c>
      <c r="D4028">
        <v>5870050589</v>
      </c>
      <c r="E4028" s="1">
        <v>44614</v>
      </c>
      <c r="F4028" s="1">
        <v>44614</v>
      </c>
      <c r="G4028">
        <v>6750280180</v>
      </c>
      <c r="H4028" t="s">
        <v>2121</v>
      </c>
      <c r="I4028">
        <v>427</v>
      </c>
      <c r="J4028" s="1">
        <v>44674</v>
      </c>
      <c r="K4028">
        <v>350</v>
      </c>
      <c r="L4028" s="1">
        <v>44645</v>
      </c>
      <c r="M4028">
        <v>-29</v>
      </c>
      <c r="N4028" s="8">
        <f t="shared" si="62"/>
        <v>-10150</v>
      </c>
    </row>
    <row r="4029" spans="1:14">
      <c r="A4029" t="s">
        <v>14</v>
      </c>
      <c r="B4029" t="s">
        <v>62</v>
      </c>
      <c r="C4029" t="s">
        <v>346</v>
      </c>
      <c r="D4029">
        <v>5870050589</v>
      </c>
      <c r="E4029" s="1">
        <v>44614</v>
      </c>
      <c r="F4029" s="1">
        <v>44614</v>
      </c>
      <c r="G4029">
        <v>6750281985</v>
      </c>
      <c r="H4029" t="s">
        <v>2122</v>
      </c>
      <c r="I4029">
        <v>427</v>
      </c>
      <c r="J4029" s="1">
        <v>44674</v>
      </c>
      <c r="K4029">
        <v>350</v>
      </c>
      <c r="L4029" s="1">
        <v>44645</v>
      </c>
      <c r="M4029">
        <v>-29</v>
      </c>
      <c r="N4029" s="8">
        <f t="shared" si="62"/>
        <v>-10150</v>
      </c>
    </row>
    <row r="4030" spans="1:14">
      <c r="A4030" t="s">
        <v>14</v>
      </c>
      <c r="B4030" t="s">
        <v>62</v>
      </c>
      <c r="C4030" t="s">
        <v>346</v>
      </c>
      <c r="D4030">
        <v>5870050589</v>
      </c>
      <c r="E4030" s="1">
        <v>44614</v>
      </c>
      <c r="F4030" s="1">
        <v>44614</v>
      </c>
      <c r="G4030">
        <v>6750286936</v>
      </c>
      <c r="H4030" t="s">
        <v>2123</v>
      </c>
      <c r="I4030">
        <v>854</v>
      </c>
      <c r="J4030" s="1">
        <v>44674</v>
      </c>
      <c r="K4030">
        <v>700</v>
      </c>
      <c r="L4030" s="1">
        <v>44645</v>
      </c>
      <c r="M4030">
        <v>-29</v>
      </c>
      <c r="N4030" s="8">
        <f t="shared" si="62"/>
        <v>-20300</v>
      </c>
    </row>
    <row r="4031" spans="1:14">
      <c r="A4031" t="s">
        <v>14</v>
      </c>
      <c r="B4031" t="s">
        <v>62</v>
      </c>
      <c r="C4031" t="s">
        <v>1996</v>
      </c>
      <c r="D4031">
        <v>10580381001</v>
      </c>
      <c r="E4031" s="1">
        <v>44614</v>
      </c>
      <c r="F4031" s="1">
        <v>44614</v>
      </c>
      <c r="G4031">
        <v>6750359485</v>
      </c>
      <c r="H4031" t="s">
        <v>2124</v>
      </c>
      <c r="I4031">
        <v>40000.01</v>
      </c>
      <c r="J4031" s="1">
        <v>44674</v>
      </c>
      <c r="K4031">
        <v>32786.89</v>
      </c>
      <c r="L4031" s="1">
        <v>44630</v>
      </c>
      <c r="M4031">
        <v>-44</v>
      </c>
      <c r="N4031" s="8">
        <f t="shared" si="62"/>
        <v>-1442623.16</v>
      </c>
    </row>
    <row r="4032" spans="1:14">
      <c r="A4032" t="s">
        <v>14</v>
      </c>
      <c r="B4032" t="s">
        <v>62</v>
      </c>
      <c r="C4032" t="s">
        <v>333</v>
      </c>
      <c r="D4032">
        <v>11173091007</v>
      </c>
      <c r="E4032" s="1">
        <v>44614</v>
      </c>
      <c r="F4032" s="1">
        <v>44614</v>
      </c>
      <c r="G4032">
        <v>6750616418</v>
      </c>
      <c r="H4032" t="s">
        <v>2125</v>
      </c>
      <c r="I4032">
        <v>1420.56</v>
      </c>
      <c r="J4032" s="1">
        <v>44674</v>
      </c>
      <c r="K4032">
        <v>1164.3900000000001</v>
      </c>
      <c r="L4032" s="1">
        <v>44645</v>
      </c>
      <c r="M4032">
        <v>-29</v>
      </c>
      <c r="N4032" s="8">
        <f t="shared" si="62"/>
        <v>-33767.310000000005</v>
      </c>
    </row>
    <row r="4033" spans="1:14">
      <c r="A4033" t="s">
        <v>14</v>
      </c>
      <c r="B4033" t="s">
        <v>62</v>
      </c>
      <c r="C4033" t="s">
        <v>333</v>
      </c>
      <c r="D4033">
        <v>11173091007</v>
      </c>
      <c r="E4033" s="1">
        <v>44614</v>
      </c>
      <c r="F4033" s="1">
        <v>44614</v>
      </c>
      <c r="G4033">
        <v>6750619882</v>
      </c>
      <c r="H4033" t="s">
        <v>2126</v>
      </c>
      <c r="I4033">
        <v>2947.52</v>
      </c>
      <c r="J4033" s="1">
        <v>44674</v>
      </c>
      <c r="K4033">
        <v>2416</v>
      </c>
      <c r="L4033" s="1">
        <v>44645</v>
      </c>
      <c r="M4033">
        <v>-29</v>
      </c>
      <c r="N4033" s="8">
        <f t="shared" si="62"/>
        <v>-70064</v>
      </c>
    </row>
    <row r="4034" spans="1:14">
      <c r="A4034" t="s">
        <v>14</v>
      </c>
      <c r="B4034" t="s">
        <v>62</v>
      </c>
      <c r="C4034" t="s">
        <v>1621</v>
      </c>
      <c r="D4034">
        <v>9018810151</v>
      </c>
      <c r="E4034" s="1">
        <v>44614</v>
      </c>
      <c r="F4034" s="1">
        <v>44614</v>
      </c>
      <c r="G4034">
        <v>6750621655</v>
      </c>
      <c r="H4034" t="s">
        <v>2127</v>
      </c>
      <c r="I4034">
        <v>73.959999999999994</v>
      </c>
      <c r="J4034" s="1">
        <v>44674</v>
      </c>
      <c r="K4034">
        <v>60.62</v>
      </c>
      <c r="L4034" s="1">
        <v>44645</v>
      </c>
      <c r="M4034">
        <v>-29</v>
      </c>
      <c r="N4034" s="8">
        <f t="shared" si="62"/>
        <v>-1757.98</v>
      </c>
    </row>
    <row r="4035" spans="1:14">
      <c r="A4035" t="s">
        <v>14</v>
      </c>
      <c r="B4035" t="s">
        <v>62</v>
      </c>
      <c r="C4035" t="s">
        <v>2128</v>
      </c>
      <c r="D4035">
        <v>4474170752</v>
      </c>
      <c r="E4035" s="1">
        <v>44614</v>
      </c>
      <c r="F4035" s="1">
        <v>44614</v>
      </c>
      <c r="G4035">
        <v>6750843225</v>
      </c>
      <c r="H4035" t="s">
        <v>2129</v>
      </c>
      <c r="I4035">
        <v>244</v>
      </c>
      <c r="J4035" s="1">
        <v>44674</v>
      </c>
      <c r="K4035">
        <v>200</v>
      </c>
      <c r="L4035" s="1">
        <v>44643</v>
      </c>
      <c r="M4035">
        <v>-31</v>
      </c>
      <c r="N4035" s="8">
        <f t="shared" ref="N4035:N4098" si="63">+K4035*M4035</f>
        <v>-6200</v>
      </c>
    </row>
    <row r="4036" spans="1:14">
      <c r="A4036" t="s">
        <v>14</v>
      </c>
      <c r="B4036" t="s">
        <v>62</v>
      </c>
      <c r="C4036" t="s">
        <v>479</v>
      </c>
      <c r="D4036">
        <v>6522300968</v>
      </c>
      <c r="E4036" s="1">
        <v>44614</v>
      </c>
      <c r="F4036" s="1">
        <v>44614</v>
      </c>
      <c r="G4036">
        <v>6751045031</v>
      </c>
      <c r="H4036">
        <v>7000155252</v>
      </c>
      <c r="I4036">
        <v>511.5</v>
      </c>
      <c r="J4036" s="1">
        <v>44674</v>
      </c>
      <c r="K4036">
        <v>465</v>
      </c>
      <c r="L4036" s="1">
        <v>44645</v>
      </c>
      <c r="M4036">
        <v>-29</v>
      </c>
      <c r="N4036" s="8">
        <f t="shared" si="63"/>
        <v>-13485</v>
      </c>
    </row>
    <row r="4037" spans="1:14">
      <c r="A4037" t="s">
        <v>14</v>
      </c>
      <c r="B4037" t="s">
        <v>62</v>
      </c>
      <c r="C4037" t="s">
        <v>173</v>
      </c>
      <c r="D4037">
        <v>458450012</v>
      </c>
      <c r="E4037" s="1">
        <v>44614</v>
      </c>
      <c r="F4037" s="1">
        <v>44614</v>
      </c>
      <c r="G4037">
        <v>6751189291</v>
      </c>
      <c r="H4037" t="s">
        <v>2130</v>
      </c>
      <c r="I4037">
        <v>212.52</v>
      </c>
      <c r="J4037" s="1">
        <v>44674</v>
      </c>
      <c r="K4037">
        <v>174.2</v>
      </c>
      <c r="L4037" s="1">
        <v>44645</v>
      </c>
      <c r="M4037">
        <v>-29</v>
      </c>
      <c r="N4037" s="8">
        <f t="shared" si="63"/>
        <v>-5051.7999999999993</v>
      </c>
    </row>
    <row r="4038" spans="1:14">
      <c r="A4038" t="s">
        <v>14</v>
      </c>
      <c r="B4038" t="s">
        <v>62</v>
      </c>
      <c r="C4038" t="s">
        <v>173</v>
      </c>
      <c r="D4038">
        <v>458450012</v>
      </c>
      <c r="E4038" s="1">
        <v>44614</v>
      </c>
      <c r="F4038" s="1">
        <v>44614</v>
      </c>
      <c r="G4038">
        <v>6751189300</v>
      </c>
      <c r="H4038" t="s">
        <v>2131</v>
      </c>
      <c r="I4038">
        <v>310.37</v>
      </c>
      <c r="J4038" s="1">
        <v>44674</v>
      </c>
      <c r="K4038">
        <v>254.4</v>
      </c>
      <c r="L4038" s="1">
        <v>44645</v>
      </c>
      <c r="M4038">
        <v>-29</v>
      </c>
      <c r="N4038" s="8">
        <f t="shared" si="63"/>
        <v>-7377.6</v>
      </c>
    </row>
    <row r="4039" spans="1:14">
      <c r="A4039" t="s">
        <v>14</v>
      </c>
      <c r="B4039" t="s">
        <v>62</v>
      </c>
      <c r="C4039" t="s">
        <v>173</v>
      </c>
      <c r="D4039">
        <v>458450012</v>
      </c>
      <c r="E4039" s="1">
        <v>44614</v>
      </c>
      <c r="F4039" s="1">
        <v>44614</v>
      </c>
      <c r="G4039">
        <v>6751189304</v>
      </c>
      <c r="H4039" t="s">
        <v>2132</v>
      </c>
      <c r="I4039">
        <v>80.52</v>
      </c>
      <c r="J4039" s="1">
        <v>44674</v>
      </c>
      <c r="K4039">
        <v>66</v>
      </c>
      <c r="L4039" s="1">
        <v>44645</v>
      </c>
      <c r="M4039">
        <v>-29</v>
      </c>
      <c r="N4039" s="8">
        <f t="shared" si="63"/>
        <v>-1914</v>
      </c>
    </row>
    <row r="4040" spans="1:14">
      <c r="A4040" t="s">
        <v>14</v>
      </c>
      <c r="B4040" t="s">
        <v>62</v>
      </c>
      <c r="C4040" t="s">
        <v>173</v>
      </c>
      <c r="D4040">
        <v>458450012</v>
      </c>
      <c r="E4040" s="1">
        <v>44614</v>
      </c>
      <c r="F4040" s="1">
        <v>44614</v>
      </c>
      <c r="G4040">
        <v>6751189359</v>
      </c>
      <c r="H4040" t="s">
        <v>2133</v>
      </c>
      <c r="I4040">
        <v>1261.97</v>
      </c>
      <c r="J4040" s="1">
        <v>44674</v>
      </c>
      <c r="K4040">
        <v>1034.4000000000001</v>
      </c>
      <c r="L4040" s="1">
        <v>44645</v>
      </c>
      <c r="M4040">
        <v>-29</v>
      </c>
      <c r="N4040" s="8">
        <f t="shared" si="63"/>
        <v>-29997.600000000002</v>
      </c>
    </row>
    <row r="4041" spans="1:14">
      <c r="A4041" t="s">
        <v>14</v>
      </c>
      <c r="B4041" t="s">
        <v>62</v>
      </c>
      <c r="C4041" t="s">
        <v>116</v>
      </c>
      <c r="D4041">
        <v>2789580590</v>
      </c>
      <c r="E4041" s="1">
        <v>44614</v>
      </c>
      <c r="F4041" s="1">
        <v>44614</v>
      </c>
      <c r="G4041">
        <v>6751646907</v>
      </c>
      <c r="H4041">
        <v>2022033935</v>
      </c>
      <c r="I4041">
        <v>188.1</v>
      </c>
      <c r="J4041" s="1">
        <v>44674</v>
      </c>
      <c r="K4041">
        <v>171</v>
      </c>
      <c r="L4041" s="1">
        <v>44645</v>
      </c>
      <c r="M4041">
        <v>-29</v>
      </c>
      <c r="N4041" s="8">
        <f t="shared" si="63"/>
        <v>-4959</v>
      </c>
    </row>
    <row r="4042" spans="1:14">
      <c r="A4042" t="s">
        <v>14</v>
      </c>
      <c r="B4042" t="s">
        <v>62</v>
      </c>
      <c r="C4042" t="s">
        <v>116</v>
      </c>
      <c r="D4042">
        <v>2789580590</v>
      </c>
      <c r="E4042" s="1">
        <v>44614</v>
      </c>
      <c r="F4042" s="1">
        <v>44614</v>
      </c>
      <c r="G4042">
        <v>6751646911</v>
      </c>
      <c r="H4042">
        <v>2022033937</v>
      </c>
      <c r="I4042">
        <v>247.83</v>
      </c>
      <c r="J4042" s="1">
        <v>44674</v>
      </c>
      <c r="K4042">
        <v>225.3</v>
      </c>
      <c r="L4042" s="1">
        <v>44645</v>
      </c>
      <c r="M4042">
        <v>-29</v>
      </c>
      <c r="N4042" s="8">
        <f t="shared" si="63"/>
        <v>-6533.7000000000007</v>
      </c>
    </row>
    <row r="4043" spans="1:14">
      <c r="A4043" t="s">
        <v>14</v>
      </c>
      <c r="B4043" t="s">
        <v>62</v>
      </c>
      <c r="C4043" t="s">
        <v>190</v>
      </c>
      <c r="D4043">
        <v>9412650153</v>
      </c>
      <c r="E4043" s="1">
        <v>44614</v>
      </c>
      <c r="F4043" s="1">
        <v>44614</v>
      </c>
      <c r="G4043">
        <v>6751830290</v>
      </c>
      <c r="H4043" t="s">
        <v>2134</v>
      </c>
      <c r="I4043">
        <v>359.53</v>
      </c>
      <c r="J4043" s="1">
        <v>44674</v>
      </c>
      <c r="K4043">
        <v>294.7</v>
      </c>
      <c r="L4043" s="1">
        <v>44645</v>
      </c>
      <c r="M4043">
        <v>-29</v>
      </c>
      <c r="N4043" s="8">
        <f t="shared" si="63"/>
        <v>-8546.2999999999993</v>
      </c>
    </row>
    <row r="4044" spans="1:14">
      <c r="A4044" t="s">
        <v>14</v>
      </c>
      <c r="B4044" t="s">
        <v>62</v>
      </c>
      <c r="C4044" t="s">
        <v>72</v>
      </c>
      <c r="D4044">
        <v>9238800156</v>
      </c>
      <c r="E4044" s="1">
        <v>44614</v>
      </c>
      <c r="F4044" s="1">
        <v>44614</v>
      </c>
      <c r="G4044">
        <v>6752133370</v>
      </c>
      <c r="H4044">
        <v>1209096971</v>
      </c>
      <c r="I4044">
        <v>1237.08</v>
      </c>
      <c r="J4044" s="1">
        <v>44674</v>
      </c>
      <c r="K4044">
        <v>1014</v>
      </c>
      <c r="L4044" s="1">
        <v>44645</v>
      </c>
      <c r="M4044">
        <v>-29</v>
      </c>
      <c r="N4044" s="8">
        <f t="shared" si="63"/>
        <v>-29406</v>
      </c>
    </row>
    <row r="4045" spans="1:14">
      <c r="A4045" t="s">
        <v>14</v>
      </c>
      <c r="B4045" t="s">
        <v>62</v>
      </c>
      <c r="C4045" t="s">
        <v>72</v>
      </c>
      <c r="D4045">
        <v>9238800156</v>
      </c>
      <c r="E4045" s="1">
        <v>44614</v>
      </c>
      <c r="F4045" s="1">
        <v>44614</v>
      </c>
      <c r="G4045">
        <v>6752135649</v>
      </c>
      <c r="H4045">
        <v>1209096968</v>
      </c>
      <c r="I4045">
        <v>6063.4</v>
      </c>
      <c r="J4045" s="1">
        <v>44674</v>
      </c>
      <c r="K4045">
        <v>4970</v>
      </c>
      <c r="L4045" s="1">
        <v>44769</v>
      </c>
      <c r="M4045">
        <v>95</v>
      </c>
      <c r="N4045" s="8">
        <f t="shared" si="63"/>
        <v>472150</v>
      </c>
    </row>
    <row r="4046" spans="1:14">
      <c r="A4046" t="s">
        <v>14</v>
      </c>
      <c r="B4046" t="s">
        <v>62</v>
      </c>
      <c r="C4046" t="s">
        <v>72</v>
      </c>
      <c r="D4046">
        <v>9238800156</v>
      </c>
      <c r="E4046" s="1">
        <v>44614</v>
      </c>
      <c r="F4046" s="1">
        <v>44614</v>
      </c>
      <c r="G4046">
        <v>6752135730</v>
      </c>
      <c r="H4046">
        <v>1209096972</v>
      </c>
      <c r="I4046">
        <v>3769.8</v>
      </c>
      <c r="J4046" s="1">
        <v>44674</v>
      </c>
      <c r="K4046">
        <v>3090</v>
      </c>
      <c r="L4046" s="1">
        <v>44645</v>
      </c>
      <c r="M4046">
        <v>-29</v>
      </c>
      <c r="N4046" s="8">
        <f t="shared" si="63"/>
        <v>-89610</v>
      </c>
    </row>
    <row r="4047" spans="1:14">
      <c r="A4047" t="s">
        <v>14</v>
      </c>
      <c r="B4047" t="s">
        <v>62</v>
      </c>
      <c r="C4047" t="s">
        <v>72</v>
      </c>
      <c r="D4047">
        <v>9238800156</v>
      </c>
      <c r="E4047" s="1">
        <v>44614</v>
      </c>
      <c r="F4047" s="1">
        <v>44614</v>
      </c>
      <c r="G4047">
        <v>6752135799</v>
      </c>
      <c r="H4047">
        <v>1209096970</v>
      </c>
      <c r="I4047">
        <v>4270</v>
      </c>
      <c r="J4047" s="1">
        <v>44674</v>
      </c>
      <c r="K4047">
        <v>3500</v>
      </c>
      <c r="L4047" s="1">
        <v>44645</v>
      </c>
      <c r="M4047">
        <v>-29</v>
      </c>
      <c r="N4047" s="8">
        <f t="shared" si="63"/>
        <v>-101500</v>
      </c>
    </row>
    <row r="4048" spans="1:14">
      <c r="A4048" t="s">
        <v>14</v>
      </c>
      <c r="B4048" t="s">
        <v>62</v>
      </c>
      <c r="C4048" t="s">
        <v>72</v>
      </c>
      <c r="D4048">
        <v>9238800156</v>
      </c>
      <c r="E4048" s="1">
        <v>44614</v>
      </c>
      <c r="F4048" s="1">
        <v>44614</v>
      </c>
      <c r="G4048">
        <v>6752135900</v>
      </c>
      <c r="H4048">
        <v>1209096969</v>
      </c>
      <c r="I4048">
        <v>787.5</v>
      </c>
      <c r="J4048" s="1">
        <v>44675</v>
      </c>
      <c r="K4048">
        <v>750</v>
      </c>
      <c r="L4048" s="1">
        <v>44678</v>
      </c>
      <c r="M4048">
        <v>3</v>
      </c>
      <c r="N4048" s="8">
        <f t="shared" si="63"/>
        <v>2250</v>
      </c>
    </row>
    <row r="4049" spans="1:14">
      <c r="A4049" t="s">
        <v>14</v>
      </c>
      <c r="B4049" t="s">
        <v>62</v>
      </c>
      <c r="C4049" t="s">
        <v>259</v>
      </c>
      <c r="D4049">
        <v>13110270157</v>
      </c>
      <c r="E4049" s="1">
        <v>44614</v>
      </c>
      <c r="F4049" s="1">
        <v>44614</v>
      </c>
      <c r="G4049">
        <v>6752173832</v>
      </c>
      <c r="H4049">
        <v>980272744</v>
      </c>
      <c r="I4049">
        <v>10002.43</v>
      </c>
      <c r="J4049" s="1">
        <v>44674</v>
      </c>
      <c r="K4049">
        <v>9793.2199999999993</v>
      </c>
      <c r="L4049" s="1">
        <v>44645</v>
      </c>
      <c r="M4049">
        <v>-29</v>
      </c>
      <c r="N4049" s="8">
        <f t="shared" si="63"/>
        <v>-284003.38</v>
      </c>
    </row>
    <row r="4050" spans="1:14">
      <c r="A4050" t="s">
        <v>14</v>
      </c>
      <c r="B4050" t="s">
        <v>62</v>
      </c>
      <c r="C4050" t="s">
        <v>99</v>
      </c>
      <c r="D4050">
        <v>803890151</v>
      </c>
      <c r="E4050" s="1">
        <v>44614</v>
      </c>
      <c r="F4050" s="1">
        <v>44614</v>
      </c>
      <c r="G4050">
        <v>6752335841</v>
      </c>
      <c r="H4050">
        <v>222012361</v>
      </c>
      <c r="I4050">
        <v>469.7</v>
      </c>
      <c r="J4050" s="1">
        <v>44675</v>
      </c>
      <c r="K4050">
        <v>385</v>
      </c>
      <c r="L4050" s="1">
        <v>44645</v>
      </c>
      <c r="M4050">
        <v>-30</v>
      </c>
      <c r="N4050" s="8">
        <f t="shared" si="63"/>
        <v>-11550</v>
      </c>
    </row>
    <row r="4051" spans="1:14">
      <c r="A4051" t="s">
        <v>14</v>
      </c>
      <c r="B4051" t="s">
        <v>62</v>
      </c>
      <c r="C4051" t="s">
        <v>99</v>
      </c>
      <c r="D4051">
        <v>803890151</v>
      </c>
      <c r="E4051" s="1">
        <v>44614</v>
      </c>
      <c r="F4051" s="1">
        <v>44614</v>
      </c>
      <c r="G4051">
        <v>6752342235</v>
      </c>
      <c r="H4051">
        <v>222012362</v>
      </c>
      <c r="I4051">
        <v>1134.5999999999999</v>
      </c>
      <c r="J4051" s="1">
        <v>44675</v>
      </c>
      <c r="K4051">
        <v>930</v>
      </c>
      <c r="L4051" s="1">
        <v>44645</v>
      </c>
      <c r="M4051">
        <v>-30</v>
      </c>
      <c r="N4051" s="8">
        <f t="shared" si="63"/>
        <v>-27900</v>
      </c>
    </row>
    <row r="4052" spans="1:14">
      <c r="A4052" t="s">
        <v>14</v>
      </c>
      <c r="B4052" t="s">
        <v>62</v>
      </c>
      <c r="C4052" t="s">
        <v>99</v>
      </c>
      <c r="D4052">
        <v>803890151</v>
      </c>
      <c r="E4052" s="1">
        <v>44615</v>
      </c>
      <c r="F4052" s="1">
        <v>44615</v>
      </c>
      <c r="G4052">
        <v>6752367193</v>
      </c>
      <c r="H4052">
        <v>222012360</v>
      </c>
      <c r="I4052">
        <v>244</v>
      </c>
      <c r="J4052" s="1">
        <v>44675</v>
      </c>
      <c r="K4052">
        <v>200</v>
      </c>
      <c r="L4052" s="1">
        <v>44645</v>
      </c>
      <c r="M4052">
        <v>-30</v>
      </c>
      <c r="N4052" s="8">
        <f t="shared" si="63"/>
        <v>-6000</v>
      </c>
    </row>
    <row r="4053" spans="1:14">
      <c r="A4053" t="s">
        <v>14</v>
      </c>
      <c r="B4053" t="s">
        <v>62</v>
      </c>
      <c r="C4053" t="s">
        <v>525</v>
      </c>
      <c r="D4053">
        <v>4732240967</v>
      </c>
      <c r="E4053" s="1">
        <v>44615</v>
      </c>
      <c r="F4053" s="1">
        <v>44615</v>
      </c>
      <c r="G4053">
        <v>6752409569</v>
      </c>
      <c r="H4053">
        <v>87115579</v>
      </c>
      <c r="I4053">
        <v>4746.2700000000004</v>
      </c>
      <c r="J4053" s="1">
        <v>44675</v>
      </c>
      <c r="K4053">
        <v>4314.79</v>
      </c>
      <c r="L4053" s="1">
        <v>44645</v>
      </c>
      <c r="M4053">
        <v>-30</v>
      </c>
      <c r="N4053" s="8">
        <f t="shared" si="63"/>
        <v>-129443.7</v>
      </c>
    </row>
    <row r="4054" spans="1:14">
      <c r="A4054" t="s">
        <v>14</v>
      </c>
      <c r="B4054" t="s">
        <v>62</v>
      </c>
      <c r="C4054" t="s">
        <v>501</v>
      </c>
      <c r="D4054">
        <v>12432150154</v>
      </c>
      <c r="E4054" s="1">
        <v>44615</v>
      </c>
      <c r="F4054" s="1">
        <v>44615</v>
      </c>
      <c r="G4054">
        <v>6752438387</v>
      </c>
      <c r="H4054">
        <v>6000015500</v>
      </c>
      <c r="I4054">
        <v>20.420000000000002</v>
      </c>
      <c r="J4054" s="1">
        <v>44675</v>
      </c>
      <c r="K4054">
        <v>18.559999999999999</v>
      </c>
      <c r="L4054" s="1">
        <v>44645</v>
      </c>
      <c r="M4054">
        <v>-30</v>
      </c>
      <c r="N4054" s="8">
        <f t="shared" si="63"/>
        <v>-556.79999999999995</v>
      </c>
    </row>
    <row r="4055" spans="1:14">
      <c r="A4055" t="s">
        <v>14</v>
      </c>
      <c r="B4055" t="s">
        <v>62</v>
      </c>
      <c r="C4055" t="s">
        <v>607</v>
      </c>
      <c r="D4055">
        <v>2774840595</v>
      </c>
      <c r="E4055" s="1">
        <v>44615</v>
      </c>
      <c r="F4055" s="1">
        <v>44615</v>
      </c>
      <c r="G4055">
        <v>6752509904</v>
      </c>
      <c r="H4055">
        <v>9897031890</v>
      </c>
      <c r="I4055">
        <v>444.4</v>
      </c>
      <c r="J4055" s="1">
        <v>44675</v>
      </c>
      <c r="K4055">
        <v>404</v>
      </c>
      <c r="L4055" s="1">
        <v>44651</v>
      </c>
      <c r="M4055">
        <v>-24</v>
      </c>
      <c r="N4055" s="8">
        <f t="shared" si="63"/>
        <v>-9696</v>
      </c>
    </row>
    <row r="4056" spans="1:14">
      <c r="A4056" t="s">
        <v>14</v>
      </c>
      <c r="B4056" t="s">
        <v>62</v>
      </c>
      <c r="C4056" t="s">
        <v>607</v>
      </c>
      <c r="D4056">
        <v>2774840595</v>
      </c>
      <c r="E4056" s="1">
        <v>44615</v>
      </c>
      <c r="F4056" s="1">
        <v>44615</v>
      </c>
      <c r="G4056">
        <v>6752513267</v>
      </c>
      <c r="H4056">
        <v>9897031889</v>
      </c>
      <c r="I4056">
        <v>285.08999999999997</v>
      </c>
      <c r="J4056" s="1">
        <v>44675</v>
      </c>
      <c r="K4056">
        <v>259.17</v>
      </c>
      <c r="L4056" s="1">
        <v>44651</v>
      </c>
      <c r="M4056">
        <v>-24</v>
      </c>
      <c r="N4056" s="8">
        <f t="shared" si="63"/>
        <v>-6220.08</v>
      </c>
    </row>
    <row r="4057" spans="1:14">
      <c r="A4057" t="s">
        <v>14</v>
      </c>
      <c r="B4057" t="s">
        <v>62</v>
      </c>
      <c r="C4057" t="s">
        <v>607</v>
      </c>
      <c r="D4057">
        <v>2774840595</v>
      </c>
      <c r="E4057" s="1">
        <v>44615</v>
      </c>
      <c r="F4057" s="1">
        <v>44615</v>
      </c>
      <c r="G4057">
        <v>6752513270</v>
      </c>
      <c r="H4057">
        <v>9897031891</v>
      </c>
      <c r="I4057">
        <v>6064.74</v>
      </c>
      <c r="J4057" s="1">
        <v>44675</v>
      </c>
      <c r="K4057">
        <v>5513.4</v>
      </c>
      <c r="L4057" s="1">
        <v>44651</v>
      </c>
      <c r="M4057">
        <v>-24</v>
      </c>
      <c r="N4057" s="8">
        <f t="shared" si="63"/>
        <v>-132321.59999999998</v>
      </c>
    </row>
    <row r="4058" spans="1:14">
      <c r="A4058" t="s">
        <v>14</v>
      </c>
      <c r="B4058" t="s">
        <v>62</v>
      </c>
      <c r="C4058" t="s">
        <v>642</v>
      </c>
      <c r="D4058">
        <v>82130592</v>
      </c>
      <c r="E4058" s="1">
        <v>44615</v>
      </c>
      <c r="F4058" s="1">
        <v>44615</v>
      </c>
      <c r="G4058">
        <v>6752566079</v>
      </c>
      <c r="H4058">
        <v>2003005050</v>
      </c>
      <c r="I4058">
        <v>116751.03</v>
      </c>
      <c r="J4058" s="1">
        <v>44675</v>
      </c>
      <c r="K4058">
        <v>106137.3</v>
      </c>
      <c r="L4058" s="1">
        <v>44645</v>
      </c>
      <c r="M4058">
        <v>-30</v>
      </c>
      <c r="N4058" s="8">
        <f t="shared" si="63"/>
        <v>-3184119</v>
      </c>
    </row>
    <row r="4059" spans="1:14">
      <c r="A4059" t="s">
        <v>14</v>
      </c>
      <c r="B4059" t="s">
        <v>62</v>
      </c>
      <c r="C4059" t="s">
        <v>2135</v>
      </c>
      <c r="D4059">
        <v>15124321009</v>
      </c>
      <c r="E4059" s="1">
        <v>44615</v>
      </c>
      <c r="F4059" s="1">
        <v>44615</v>
      </c>
      <c r="G4059">
        <v>6752590135</v>
      </c>
      <c r="H4059">
        <v>31</v>
      </c>
      <c r="I4059">
        <v>280</v>
      </c>
      <c r="J4059" s="1">
        <v>44675</v>
      </c>
      <c r="K4059">
        <v>280</v>
      </c>
      <c r="L4059" s="1">
        <v>44704</v>
      </c>
      <c r="M4059">
        <v>29</v>
      </c>
      <c r="N4059" s="8">
        <f t="shared" si="63"/>
        <v>8120</v>
      </c>
    </row>
    <row r="4060" spans="1:14">
      <c r="A4060" t="s">
        <v>14</v>
      </c>
      <c r="B4060" t="s">
        <v>62</v>
      </c>
      <c r="C4060" t="s">
        <v>466</v>
      </c>
      <c r="D4060">
        <v>5526631006</v>
      </c>
      <c r="E4060" s="1">
        <v>44615</v>
      </c>
      <c r="F4060" s="1">
        <v>44615</v>
      </c>
      <c r="G4060">
        <v>6752837339</v>
      </c>
      <c r="H4060" t="s">
        <v>2136</v>
      </c>
      <c r="I4060">
        <v>420.9</v>
      </c>
      <c r="J4060" s="1">
        <v>44675</v>
      </c>
      <c r="K4060">
        <v>345</v>
      </c>
      <c r="L4060" s="1">
        <v>44645</v>
      </c>
      <c r="M4060">
        <v>-30</v>
      </c>
      <c r="N4060" s="8">
        <f t="shared" si="63"/>
        <v>-10350</v>
      </c>
    </row>
    <row r="4061" spans="1:14">
      <c r="A4061" t="s">
        <v>14</v>
      </c>
      <c r="B4061" t="s">
        <v>62</v>
      </c>
      <c r="C4061" t="s">
        <v>261</v>
      </c>
      <c r="D4061">
        <v>9933630155</v>
      </c>
      <c r="E4061" s="1">
        <v>44615</v>
      </c>
      <c r="F4061" s="1">
        <v>44615</v>
      </c>
      <c r="G4061">
        <v>6752994193</v>
      </c>
      <c r="H4061">
        <v>9700218944</v>
      </c>
      <c r="I4061">
        <v>3683.23</v>
      </c>
      <c r="J4061" s="1">
        <v>44675</v>
      </c>
      <c r="K4061">
        <v>3019.04</v>
      </c>
      <c r="L4061" s="1">
        <v>44645</v>
      </c>
      <c r="M4061">
        <v>-30</v>
      </c>
      <c r="N4061" s="8">
        <f t="shared" si="63"/>
        <v>-90571.199999999997</v>
      </c>
    </row>
    <row r="4062" spans="1:14">
      <c r="A4062" t="s">
        <v>14</v>
      </c>
      <c r="B4062" t="s">
        <v>62</v>
      </c>
      <c r="C4062" t="s">
        <v>261</v>
      </c>
      <c r="D4062">
        <v>9933630155</v>
      </c>
      <c r="E4062" s="1">
        <v>44615</v>
      </c>
      <c r="F4062" s="1">
        <v>44615</v>
      </c>
      <c r="G4062">
        <v>6753040293</v>
      </c>
      <c r="H4062">
        <v>9700219012</v>
      </c>
      <c r="I4062">
        <v>1830</v>
      </c>
      <c r="J4062" s="1">
        <v>44675</v>
      </c>
      <c r="K4062">
        <v>1500</v>
      </c>
      <c r="L4062" s="1">
        <v>44636</v>
      </c>
      <c r="M4062">
        <v>-39</v>
      </c>
      <c r="N4062" s="8">
        <f t="shared" si="63"/>
        <v>-58500</v>
      </c>
    </row>
    <row r="4063" spans="1:14">
      <c r="A4063" t="s">
        <v>14</v>
      </c>
      <c r="B4063" t="s">
        <v>62</v>
      </c>
      <c r="C4063" t="s">
        <v>288</v>
      </c>
      <c r="D4063">
        <v>7195130153</v>
      </c>
      <c r="E4063" s="1">
        <v>44615</v>
      </c>
      <c r="F4063" s="1">
        <v>44615</v>
      </c>
      <c r="G4063">
        <v>6753043842</v>
      </c>
      <c r="H4063">
        <v>3622020315</v>
      </c>
      <c r="I4063">
        <v>8843.7800000000007</v>
      </c>
      <c r="J4063" s="1">
        <v>44675</v>
      </c>
      <c r="K4063">
        <v>8039.8</v>
      </c>
      <c r="L4063" s="1">
        <v>44645</v>
      </c>
      <c r="M4063">
        <v>-30</v>
      </c>
      <c r="N4063" s="8">
        <f t="shared" si="63"/>
        <v>-241194</v>
      </c>
    </row>
    <row r="4064" spans="1:14">
      <c r="A4064" t="s">
        <v>14</v>
      </c>
      <c r="B4064" t="s">
        <v>62</v>
      </c>
      <c r="C4064" t="s">
        <v>288</v>
      </c>
      <c r="D4064">
        <v>7195130153</v>
      </c>
      <c r="E4064" s="1">
        <v>44615</v>
      </c>
      <c r="F4064" s="1">
        <v>44615</v>
      </c>
      <c r="G4064">
        <v>6753043872</v>
      </c>
      <c r="H4064">
        <v>3622020316</v>
      </c>
      <c r="I4064">
        <v>70589.06</v>
      </c>
      <c r="J4064" s="1">
        <v>44675</v>
      </c>
      <c r="K4064">
        <v>64171.87</v>
      </c>
      <c r="L4064" s="1">
        <v>44645</v>
      </c>
      <c r="M4064">
        <v>-30</v>
      </c>
      <c r="N4064" s="8">
        <f t="shared" si="63"/>
        <v>-1925156.1</v>
      </c>
    </row>
    <row r="4065" spans="1:14">
      <c r="A4065" t="s">
        <v>14</v>
      </c>
      <c r="B4065" t="s">
        <v>62</v>
      </c>
      <c r="C4065" t="s">
        <v>468</v>
      </c>
      <c r="D4065">
        <v>11187430159</v>
      </c>
      <c r="E4065" s="1">
        <v>44615</v>
      </c>
      <c r="F4065" s="1">
        <v>44615</v>
      </c>
      <c r="G4065">
        <v>6753102318</v>
      </c>
      <c r="H4065">
        <v>220002799</v>
      </c>
      <c r="I4065">
        <v>23954.92</v>
      </c>
      <c r="J4065" s="1">
        <v>44675</v>
      </c>
      <c r="K4065">
        <v>21777.200000000001</v>
      </c>
      <c r="L4065" s="1">
        <v>44645</v>
      </c>
      <c r="M4065">
        <v>-30</v>
      </c>
      <c r="N4065" s="8">
        <f t="shared" si="63"/>
        <v>-653316</v>
      </c>
    </row>
    <row r="4066" spans="1:14">
      <c r="A4066" t="s">
        <v>14</v>
      </c>
      <c r="B4066" t="s">
        <v>62</v>
      </c>
      <c r="C4066" t="s">
        <v>111</v>
      </c>
      <c r="D4066">
        <v>492340583</v>
      </c>
      <c r="E4066" s="1">
        <v>44615</v>
      </c>
      <c r="F4066" s="1">
        <v>44615</v>
      </c>
      <c r="G4066">
        <v>6753150097</v>
      </c>
      <c r="H4066">
        <v>22023769</v>
      </c>
      <c r="I4066">
        <v>1460.34</v>
      </c>
      <c r="J4066" s="1">
        <v>44675</v>
      </c>
      <c r="K4066">
        <v>1197</v>
      </c>
      <c r="L4066" s="1">
        <v>44645</v>
      </c>
      <c r="M4066">
        <v>-30</v>
      </c>
      <c r="N4066" s="8">
        <f t="shared" si="63"/>
        <v>-35910</v>
      </c>
    </row>
    <row r="4067" spans="1:14">
      <c r="A4067" t="s">
        <v>14</v>
      </c>
      <c r="B4067" t="s">
        <v>62</v>
      </c>
      <c r="C4067" t="s">
        <v>111</v>
      </c>
      <c r="D4067">
        <v>492340583</v>
      </c>
      <c r="E4067" s="1">
        <v>44615</v>
      </c>
      <c r="F4067" s="1">
        <v>44615</v>
      </c>
      <c r="G4067">
        <v>6753150104</v>
      </c>
      <c r="H4067">
        <v>22023770</v>
      </c>
      <c r="I4067">
        <v>2367.75</v>
      </c>
      <c r="J4067" s="1">
        <v>44675</v>
      </c>
      <c r="K4067">
        <v>2152.5</v>
      </c>
      <c r="L4067" s="1">
        <v>44645</v>
      </c>
      <c r="M4067">
        <v>-30</v>
      </c>
      <c r="N4067" s="8">
        <f t="shared" si="63"/>
        <v>-64575</v>
      </c>
    </row>
    <row r="4068" spans="1:14">
      <c r="A4068" t="s">
        <v>14</v>
      </c>
      <c r="B4068" t="s">
        <v>62</v>
      </c>
      <c r="C4068" t="s">
        <v>111</v>
      </c>
      <c r="D4068">
        <v>492340583</v>
      </c>
      <c r="E4068" s="1">
        <v>44615</v>
      </c>
      <c r="F4068" s="1">
        <v>44615</v>
      </c>
      <c r="G4068">
        <v>6753150112</v>
      </c>
      <c r="H4068">
        <v>22023771</v>
      </c>
      <c r="I4068">
        <v>9875.7999999999993</v>
      </c>
      <c r="J4068" s="1">
        <v>44675</v>
      </c>
      <c r="K4068">
        <v>8978</v>
      </c>
      <c r="L4068" s="1">
        <v>44645</v>
      </c>
      <c r="M4068">
        <v>-30</v>
      </c>
      <c r="N4068" s="8">
        <f t="shared" si="63"/>
        <v>-269340</v>
      </c>
    </row>
    <row r="4069" spans="1:14">
      <c r="A4069" t="s">
        <v>14</v>
      </c>
      <c r="B4069" t="s">
        <v>62</v>
      </c>
      <c r="C4069" t="s">
        <v>111</v>
      </c>
      <c r="D4069">
        <v>492340583</v>
      </c>
      <c r="E4069" s="1">
        <v>44615</v>
      </c>
      <c r="F4069" s="1">
        <v>44615</v>
      </c>
      <c r="G4069">
        <v>6753150115</v>
      </c>
      <c r="H4069">
        <v>22023772</v>
      </c>
      <c r="I4069">
        <v>3337.99</v>
      </c>
      <c r="J4069" s="1">
        <v>44675</v>
      </c>
      <c r="K4069">
        <v>3034.54</v>
      </c>
      <c r="L4069" s="1">
        <v>44645</v>
      </c>
      <c r="M4069">
        <v>-30</v>
      </c>
      <c r="N4069" s="8">
        <f t="shared" si="63"/>
        <v>-91036.2</v>
      </c>
    </row>
    <row r="4070" spans="1:14">
      <c r="A4070" t="s">
        <v>14</v>
      </c>
      <c r="B4070" t="s">
        <v>62</v>
      </c>
      <c r="C4070" t="s">
        <v>842</v>
      </c>
      <c r="D4070">
        <v>6496050151</v>
      </c>
      <c r="E4070" s="1">
        <v>44615</v>
      </c>
      <c r="F4070" s="1">
        <v>44615</v>
      </c>
      <c r="G4070">
        <v>6753523627</v>
      </c>
      <c r="H4070">
        <v>32091573</v>
      </c>
      <c r="I4070">
        <v>487.84</v>
      </c>
      <c r="J4070" s="1">
        <v>44675</v>
      </c>
      <c r="K4070">
        <v>404.22</v>
      </c>
      <c r="L4070" s="1">
        <v>44645</v>
      </c>
      <c r="M4070">
        <v>-30</v>
      </c>
      <c r="N4070" s="8">
        <f t="shared" si="63"/>
        <v>-12126.6</v>
      </c>
    </row>
    <row r="4071" spans="1:14">
      <c r="A4071" t="s">
        <v>14</v>
      </c>
      <c r="B4071" t="s">
        <v>62</v>
      </c>
      <c r="C4071" t="s">
        <v>1775</v>
      </c>
      <c r="D4071">
        <v>4969470154</v>
      </c>
      <c r="E4071" s="1">
        <v>44615</v>
      </c>
      <c r="F4071" s="1">
        <v>44615</v>
      </c>
      <c r="G4071">
        <v>6753546130</v>
      </c>
      <c r="H4071">
        <v>8220168</v>
      </c>
      <c r="I4071">
        <v>898.31</v>
      </c>
      <c r="J4071" s="1">
        <v>44675</v>
      </c>
      <c r="K4071">
        <v>736.32</v>
      </c>
      <c r="L4071" s="1">
        <v>44645</v>
      </c>
      <c r="M4071">
        <v>-30</v>
      </c>
      <c r="N4071" s="8">
        <f t="shared" si="63"/>
        <v>-22089.600000000002</v>
      </c>
    </row>
    <row r="4072" spans="1:14">
      <c r="A4072" t="s">
        <v>14</v>
      </c>
      <c r="B4072" t="s">
        <v>62</v>
      </c>
      <c r="C4072" t="s">
        <v>1775</v>
      </c>
      <c r="D4072">
        <v>4969470154</v>
      </c>
      <c r="E4072" s="1">
        <v>44615</v>
      </c>
      <c r="F4072" s="1">
        <v>44615</v>
      </c>
      <c r="G4072">
        <v>6753546221</v>
      </c>
      <c r="H4072">
        <v>8220175</v>
      </c>
      <c r="I4072">
        <v>157.82</v>
      </c>
      <c r="J4072" s="1">
        <v>44675</v>
      </c>
      <c r="K4072">
        <v>129.36000000000001</v>
      </c>
      <c r="L4072" s="1">
        <v>44645</v>
      </c>
      <c r="M4072">
        <v>-30</v>
      </c>
      <c r="N4072" s="8">
        <f t="shared" si="63"/>
        <v>-3880.8</v>
      </c>
    </row>
    <row r="4073" spans="1:14">
      <c r="A4073" t="s">
        <v>14</v>
      </c>
      <c r="B4073" t="s">
        <v>62</v>
      </c>
      <c r="C4073" t="s">
        <v>1775</v>
      </c>
      <c r="D4073">
        <v>4969470154</v>
      </c>
      <c r="E4073" s="1">
        <v>44616</v>
      </c>
      <c r="F4073" s="1">
        <v>44616</v>
      </c>
      <c r="G4073">
        <v>6753546555</v>
      </c>
      <c r="H4073">
        <v>8220169</v>
      </c>
      <c r="I4073">
        <v>854</v>
      </c>
      <c r="J4073" s="1">
        <v>44676</v>
      </c>
      <c r="K4073">
        <v>700</v>
      </c>
      <c r="L4073" s="1">
        <v>44645</v>
      </c>
      <c r="M4073">
        <v>-31</v>
      </c>
      <c r="N4073" s="8">
        <f t="shared" si="63"/>
        <v>-21700</v>
      </c>
    </row>
    <row r="4074" spans="1:14">
      <c r="A4074" t="s">
        <v>14</v>
      </c>
      <c r="B4074" t="s">
        <v>62</v>
      </c>
      <c r="C4074" t="s">
        <v>181</v>
      </c>
      <c r="D4074">
        <v>2707070963</v>
      </c>
      <c r="E4074" s="1">
        <v>44615</v>
      </c>
      <c r="F4074" s="1">
        <v>44615</v>
      </c>
      <c r="G4074">
        <v>6753597936</v>
      </c>
      <c r="H4074">
        <v>8722123081</v>
      </c>
      <c r="I4074">
        <v>4780.16</v>
      </c>
      <c r="J4074" s="1">
        <v>44675</v>
      </c>
      <c r="K4074">
        <v>4345.6000000000004</v>
      </c>
      <c r="L4074" s="1">
        <v>44645</v>
      </c>
      <c r="M4074">
        <v>-30</v>
      </c>
      <c r="N4074" s="8">
        <f t="shared" si="63"/>
        <v>-130368.00000000001</v>
      </c>
    </row>
    <row r="4075" spans="1:14">
      <c r="A4075" t="s">
        <v>14</v>
      </c>
      <c r="B4075" t="s">
        <v>62</v>
      </c>
      <c r="C4075" t="s">
        <v>712</v>
      </c>
      <c r="D4075">
        <v>737420158</v>
      </c>
      <c r="E4075" s="1">
        <v>44615</v>
      </c>
      <c r="F4075" s="1">
        <v>44615</v>
      </c>
      <c r="G4075">
        <v>6753710062</v>
      </c>
      <c r="H4075">
        <v>2204403</v>
      </c>
      <c r="I4075">
        <v>1163.58</v>
      </c>
      <c r="J4075" s="1">
        <v>44675</v>
      </c>
      <c r="K4075">
        <v>1057.8</v>
      </c>
      <c r="L4075" s="1">
        <v>44645</v>
      </c>
      <c r="M4075">
        <v>-30</v>
      </c>
      <c r="N4075" s="8">
        <f t="shared" si="63"/>
        <v>-31734</v>
      </c>
    </row>
    <row r="4076" spans="1:14">
      <c r="A4076" t="s">
        <v>14</v>
      </c>
      <c r="B4076" t="s">
        <v>62</v>
      </c>
      <c r="C4076" t="s">
        <v>712</v>
      </c>
      <c r="D4076">
        <v>737420158</v>
      </c>
      <c r="E4076" s="1">
        <v>44615</v>
      </c>
      <c r="F4076" s="1">
        <v>44615</v>
      </c>
      <c r="G4076">
        <v>6753710489</v>
      </c>
      <c r="H4076">
        <v>2204396</v>
      </c>
      <c r="I4076">
        <v>2984.19</v>
      </c>
      <c r="J4076" s="1">
        <v>44675</v>
      </c>
      <c r="K4076">
        <v>2712.9</v>
      </c>
      <c r="L4076" s="1">
        <v>44645</v>
      </c>
      <c r="M4076">
        <v>-30</v>
      </c>
      <c r="N4076" s="8">
        <f t="shared" si="63"/>
        <v>-81387</v>
      </c>
    </row>
    <row r="4077" spans="1:14">
      <c r="A4077" t="s">
        <v>14</v>
      </c>
      <c r="B4077" t="s">
        <v>62</v>
      </c>
      <c r="C4077" t="s">
        <v>382</v>
      </c>
      <c r="D4077">
        <v>10852890150</v>
      </c>
      <c r="E4077" s="1">
        <v>44615</v>
      </c>
      <c r="F4077" s="1">
        <v>44615</v>
      </c>
      <c r="G4077">
        <v>6753791821</v>
      </c>
      <c r="H4077">
        <v>5916096985</v>
      </c>
      <c r="I4077">
        <v>1060.81</v>
      </c>
      <c r="J4077" s="1">
        <v>44675</v>
      </c>
      <c r="K4077">
        <v>869.52</v>
      </c>
      <c r="L4077" s="1">
        <v>44645</v>
      </c>
      <c r="M4077">
        <v>-30</v>
      </c>
      <c r="N4077" s="8">
        <f t="shared" si="63"/>
        <v>-26085.599999999999</v>
      </c>
    </row>
    <row r="4078" spans="1:14">
      <c r="A4078" t="s">
        <v>14</v>
      </c>
      <c r="B4078" t="s">
        <v>62</v>
      </c>
      <c r="C4078" t="s">
        <v>646</v>
      </c>
      <c r="D4078">
        <v>4947170967</v>
      </c>
      <c r="E4078" s="1">
        <v>44615</v>
      </c>
      <c r="F4078" s="1">
        <v>44615</v>
      </c>
      <c r="G4078">
        <v>6753811153</v>
      </c>
      <c r="H4078">
        <v>2202203717</v>
      </c>
      <c r="I4078">
        <v>9815.52</v>
      </c>
      <c r="J4078" s="1">
        <v>44675</v>
      </c>
      <c r="K4078">
        <v>8923.2000000000007</v>
      </c>
      <c r="L4078" s="1">
        <v>44645</v>
      </c>
      <c r="M4078">
        <v>-30</v>
      </c>
      <c r="N4078" s="8">
        <f t="shared" si="63"/>
        <v>-267696</v>
      </c>
    </row>
    <row r="4079" spans="1:14">
      <c r="A4079" t="s">
        <v>14</v>
      </c>
      <c r="B4079" t="s">
        <v>62</v>
      </c>
      <c r="C4079" t="s">
        <v>652</v>
      </c>
      <c r="D4079">
        <v>12146481002</v>
      </c>
      <c r="E4079" s="1">
        <v>44615</v>
      </c>
      <c r="F4079" s="1">
        <v>44615</v>
      </c>
      <c r="G4079">
        <v>6753865198</v>
      </c>
      <c r="H4079">
        <v>433</v>
      </c>
      <c r="I4079">
        <v>5906.87</v>
      </c>
      <c r="J4079" s="1">
        <v>44675</v>
      </c>
      <c r="K4079">
        <v>5369.88</v>
      </c>
      <c r="L4079" s="1">
        <v>44645</v>
      </c>
      <c r="M4079">
        <v>-30</v>
      </c>
      <c r="N4079" s="8">
        <f t="shared" si="63"/>
        <v>-161096.4</v>
      </c>
    </row>
    <row r="4080" spans="1:14">
      <c r="A4080" t="s">
        <v>14</v>
      </c>
      <c r="B4080" t="s">
        <v>62</v>
      </c>
      <c r="C4080" t="s">
        <v>155</v>
      </c>
      <c r="D4080">
        <v>5619050585</v>
      </c>
      <c r="E4080" s="1">
        <v>44615</v>
      </c>
      <c r="F4080" s="1">
        <v>44615</v>
      </c>
      <c r="G4080">
        <v>6754046668</v>
      </c>
      <c r="H4080">
        <v>500002688</v>
      </c>
      <c r="I4080">
        <v>5378.71</v>
      </c>
      <c r="J4080" s="1">
        <v>44675</v>
      </c>
      <c r="K4080">
        <v>4889.74</v>
      </c>
      <c r="L4080" s="1">
        <v>44645</v>
      </c>
      <c r="M4080">
        <v>-30</v>
      </c>
      <c r="N4080" s="8">
        <f t="shared" si="63"/>
        <v>-146692.19999999998</v>
      </c>
    </row>
    <row r="4081" spans="1:14">
      <c r="A4081" t="s">
        <v>14</v>
      </c>
      <c r="B4081" t="s">
        <v>62</v>
      </c>
      <c r="C4081" t="s">
        <v>226</v>
      </c>
      <c r="D4081">
        <v>5849130157</v>
      </c>
      <c r="E4081" s="1">
        <v>44615</v>
      </c>
      <c r="F4081" s="1">
        <v>44615</v>
      </c>
      <c r="G4081">
        <v>6754438867</v>
      </c>
      <c r="H4081" s="3" t="s">
        <v>2137</v>
      </c>
      <c r="I4081">
        <v>4270</v>
      </c>
      <c r="J4081" s="1">
        <v>44675</v>
      </c>
      <c r="K4081">
        <v>3500</v>
      </c>
      <c r="L4081" s="1">
        <v>44645</v>
      </c>
      <c r="M4081">
        <v>-30</v>
      </c>
      <c r="N4081" s="8">
        <f t="shared" si="63"/>
        <v>-105000</v>
      </c>
    </row>
    <row r="4082" spans="1:14">
      <c r="A4082" t="s">
        <v>14</v>
      </c>
      <c r="B4082" t="s">
        <v>62</v>
      </c>
      <c r="C4082" t="s">
        <v>226</v>
      </c>
      <c r="D4082">
        <v>5849130157</v>
      </c>
      <c r="E4082" s="1">
        <v>44615</v>
      </c>
      <c r="F4082" s="1">
        <v>44615</v>
      </c>
      <c r="G4082">
        <v>6754453729</v>
      </c>
      <c r="H4082" s="3" t="s">
        <v>2138</v>
      </c>
      <c r="I4082">
        <v>1839.2</v>
      </c>
      <c r="J4082" s="1">
        <v>44675</v>
      </c>
      <c r="K4082">
        <v>1672</v>
      </c>
      <c r="L4082" s="1">
        <v>44645</v>
      </c>
      <c r="M4082">
        <v>-30</v>
      </c>
      <c r="N4082" s="8">
        <f t="shared" si="63"/>
        <v>-50160</v>
      </c>
    </row>
    <row r="4083" spans="1:14">
      <c r="A4083" t="s">
        <v>14</v>
      </c>
      <c r="B4083" t="s">
        <v>62</v>
      </c>
      <c r="C4083" t="s">
        <v>182</v>
      </c>
      <c r="D4083">
        <v>4337640280</v>
      </c>
      <c r="E4083" s="1">
        <v>44615</v>
      </c>
      <c r="F4083" s="1">
        <v>44615</v>
      </c>
      <c r="G4083">
        <v>6754526934</v>
      </c>
      <c r="H4083" t="s">
        <v>2139</v>
      </c>
      <c r="I4083">
        <v>868.64</v>
      </c>
      <c r="J4083" s="1">
        <v>44675</v>
      </c>
      <c r="K4083">
        <v>712</v>
      </c>
      <c r="L4083" s="1">
        <v>44645</v>
      </c>
      <c r="M4083">
        <v>-30</v>
      </c>
      <c r="N4083" s="8">
        <f t="shared" si="63"/>
        <v>-21360</v>
      </c>
    </row>
    <row r="4084" spans="1:14">
      <c r="A4084" t="s">
        <v>14</v>
      </c>
      <c r="B4084" t="s">
        <v>62</v>
      </c>
      <c r="C4084" t="s">
        <v>244</v>
      </c>
      <c r="D4084">
        <v>674840152</v>
      </c>
      <c r="E4084" s="1">
        <v>44615</v>
      </c>
      <c r="F4084" s="1">
        <v>44615</v>
      </c>
      <c r="G4084">
        <v>6754639108</v>
      </c>
      <c r="H4084">
        <v>5302431660</v>
      </c>
      <c r="I4084">
        <v>280.8</v>
      </c>
      <c r="J4084" s="1">
        <v>44675</v>
      </c>
      <c r="K4084">
        <v>270</v>
      </c>
      <c r="L4084" s="1">
        <v>44645</v>
      </c>
      <c r="M4084">
        <v>-30</v>
      </c>
      <c r="N4084" s="8">
        <f t="shared" si="63"/>
        <v>-8100</v>
      </c>
    </row>
    <row r="4085" spans="1:14">
      <c r="A4085" t="s">
        <v>14</v>
      </c>
      <c r="B4085" t="s">
        <v>62</v>
      </c>
      <c r="C4085" t="s">
        <v>2140</v>
      </c>
      <c r="D4085" t="s">
        <v>2141</v>
      </c>
      <c r="E4085" s="1">
        <v>44615</v>
      </c>
      <c r="F4085" s="1">
        <v>44615</v>
      </c>
      <c r="G4085">
        <v>6754776964</v>
      </c>
      <c r="H4085">
        <v>10</v>
      </c>
      <c r="I4085">
        <v>1646.53</v>
      </c>
      <c r="J4085" s="1">
        <v>44675</v>
      </c>
      <c r="K4085">
        <v>1317.22</v>
      </c>
      <c r="L4085" s="1">
        <v>44630</v>
      </c>
      <c r="M4085">
        <v>-45</v>
      </c>
      <c r="N4085" s="8">
        <f t="shared" si="63"/>
        <v>-59274.9</v>
      </c>
    </row>
    <row r="4086" spans="1:14">
      <c r="A4086" t="s">
        <v>14</v>
      </c>
      <c r="B4086" t="s">
        <v>62</v>
      </c>
      <c r="C4086" t="s">
        <v>2140</v>
      </c>
      <c r="D4086" t="s">
        <v>2141</v>
      </c>
      <c r="E4086" s="1">
        <v>44615</v>
      </c>
      <c r="F4086" s="1">
        <v>44615</v>
      </c>
      <c r="G4086">
        <v>6754776986</v>
      </c>
      <c r="H4086">
        <v>11</v>
      </c>
      <c r="I4086">
        <v>1165.9000000000001</v>
      </c>
      <c r="J4086" s="1">
        <v>44675</v>
      </c>
      <c r="K4086">
        <v>932.72</v>
      </c>
      <c r="L4086" s="1">
        <v>44630</v>
      </c>
      <c r="M4086">
        <v>-45</v>
      </c>
      <c r="N4086" s="8">
        <f t="shared" si="63"/>
        <v>-41972.4</v>
      </c>
    </row>
    <row r="4087" spans="1:14">
      <c r="A4087" t="s">
        <v>14</v>
      </c>
      <c r="B4087" t="s">
        <v>62</v>
      </c>
      <c r="C4087" t="s">
        <v>462</v>
      </c>
      <c r="D4087">
        <v>3948960962</v>
      </c>
      <c r="E4087" s="1">
        <v>44615</v>
      </c>
      <c r="F4087" s="1">
        <v>44615</v>
      </c>
      <c r="G4087">
        <v>6754807040</v>
      </c>
      <c r="H4087" t="s">
        <v>2142</v>
      </c>
      <c r="I4087">
        <v>725.9</v>
      </c>
      <c r="J4087" s="1">
        <v>44675</v>
      </c>
      <c r="K4087">
        <v>595</v>
      </c>
      <c r="L4087" s="1">
        <v>44634</v>
      </c>
      <c r="M4087">
        <v>-41</v>
      </c>
      <c r="N4087" s="8">
        <f t="shared" si="63"/>
        <v>-24395</v>
      </c>
    </row>
    <row r="4088" spans="1:14">
      <c r="A4088" t="s">
        <v>14</v>
      </c>
      <c r="B4088" t="s">
        <v>62</v>
      </c>
      <c r="C4088" t="s">
        <v>1969</v>
      </c>
      <c r="D4088">
        <v>2549400816</v>
      </c>
      <c r="E4088" s="1">
        <v>44615</v>
      </c>
      <c r="F4088" s="1">
        <v>44615</v>
      </c>
      <c r="G4088">
        <v>6755227944</v>
      </c>
      <c r="H4088">
        <v>38</v>
      </c>
      <c r="I4088">
        <v>107.36</v>
      </c>
      <c r="J4088" s="1">
        <v>44675</v>
      </c>
      <c r="K4088">
        <v>88</v>
      </c>
      <c r="L4088" s="1">
        <v>44656</v>
      </c>
      <c r="M4088">
        <v>-19</v>
      </c>
      <c r="N4088" s="8">
        <f t="shared" si="63"/>
        <v>-1672</v>
      </c>
    </row>
    <row r="4089" spans="1:14">
      <c r="A4089" t="s">
        <v>14</v>
      </c>
      <c r="B4089" t="s">
        <v>62</v>
      </c>
      <c r="C4089" t="s">
        <v>274</v>
      </c>
      <c r="D4089">
        <v>8082461008</v>
      </c>
      <c r="E4089" s="1">
        <v>44615</v>
      </c>
      <c r="F4089" s="1">
        <v>44615</v>
      </c>
      <c r="G4089">
        <v>6755245008</v>
      </c>
      <c r="H4089">
        <v>22037073</v>
      </c>
      <c r="I4089">
        <v>23826.6</v>
      </c>
      <c r="J4089" s="1">
        <v>44675</v>
      </c>
      <c r="K4089">
        <v>19530</v>
      </c>
      <c r="L4089" s="1">
        <v>44645</v>
      </c>
      <c r="M4089">
        <v>-30</v>
      </c>
      <c r="N4089" s="8">
        <f t="shared" si="63"/>
        <v>-585900</v>
      </c>
    </row>
    <row r="4090" spans="1:14">
      <c r="A4090" t="s">
        <v>14</v>
      </c>
      <c r="B4090" t="s">
        <v>62</v>
      </c>
      <c r="C4090" t="s">
        <v>333</v>
      </c>
      <c r="D4090">
        <v>11173091007</v>
      </c>
      <c r="E4090" s="1">
        <v>44615</v>
      </c>
      <c r="F4090" s="1">
        <v>44615</v>
      </c>
      <c r="G4090">
        <v>6755334514</v>
      </c>
      <c r="H4090" t="s">
        <v>2143</v>
      </c>
      <c r="I4090">
        <v>2947.52</v>
      </c>
      <c r="J4090" s="1">
        <v>44675</v>
      </c>
      <c r="K4090">
        <v>2416</v>
      </c>
      <c r="L4090" s="1">
        <v>44645</v>
      </c>
      <c r="M4090">
        <v>-30</v>
      </c>
      <c r="N4090" s="8">
        <f t="shared" si="63"/>
        <v>-72480</v>
      </c>
    </row>
    <row r="4091" spans="1:14">
      <c r="A4091" t="s">
        <v>14</v>
      </c>
      <c r="B4091" t="s">
        <v>62</v>
      </c>
      <c r="C4091" t="s">
        <v>1486</v>
      </c>
      <c r="D4091">
        <v>1189430885</v>
      </c>
      <c r="E4091" s="1">
        <v>44615</v>
      </c>
      <c r="F4091" s="1">
        <v>44615</v>
      </c>
      <c r="G4091">
        <v>6755483561</v>
      </c>
      <c r="H4091">
        <v>96</v>
      </c>
      <c r="I4091">
        <v>3654.91</v>
      </c>
      <c r="J4091" s="1">
        <v>44675</v>
      </c>
      <c r="K4091">
        <v>2995.83</v>
      </c>
      <c r="L4091" s="1">
        <v>44645</v>
      </c>
      <c r="M4091">
        <v>-30</v>
      </c>
      <c r="N4091" s="8">
        <f t="shared" si="63"/>
        <v>-89874.9</v>
      </c>
    </row>
    <row r="4092" spans="1:14">
      <c r="A4092" t="s">
        <v>14</v>
      </c>
      <c r="B4092" t="s">
        <v>62</v>
      </c>
      <c r="C4092" t="s">
        <v>307</v>
      </c>
      <c r="D4092">
        <v>1086690581</v>
      </c>
      <c r="E4092" s="1">
        <v>44615</v>
      </c>
      <c r="F4092" s="1">
        <v>44615</v>
      </c>
      <c r="G4092">
        <v>6755560515</v>
      </c>
      <c r="H4092" t="s">
        <v>2144</v>
      </c>
      <c r="I4092">
        <v>211.06</v>
      </c>
      <c r="J4092" s="1">
        <v>44675</v>
      </c>
      <c r="K4092">
        <v>173</v>
      </c>
      <c r="L4092" s="1">
        <v>44643</v>
      </c>
      <c r="M4092">
        <v>-32</v>
      </c>
      <c r="N4092" s="8">
        <f t="shared" si="63"/>
        <v>-5536</v>
      </c>
    </row>
    <row r="4093" spans="1:14">
      <c r="A4093" t="s">
        <v>14</v>
      </c>
      <c r="B4093" t="s">
        <v>62</v>
      </c>
      <c r="C4093" t="s">
        <v>307</v>
      </c>
      <c r="D4093">
        <v>1086690581</v>
      </c>
      <c r="E4093" s="1">
        <v>44615</v>
      </c>
      <c r="F4093" s="1">
        <v>44615</v>
      </c>
      <c r="G4093">
        <v>6755681973</v>
      </c>
      <c r="H4093" t="s">
        <v>2145</v>
      </c>
      <c r="I4093">
        <v>3006.08</v>
      </c>
      <c r="J4093" s="1">
        <v>44675</v>
      </c>
      <c r="K4093">
        <v>2464</v>
      </c>
      <c r="L4093" s="1">
        <v>44643</v>
      </c>
      <c r="M4093">
        <v>-32</v>
      </c>
      <c r="N4093" s="8">
        <f t="shared" si="63"/>
        <v>-78848</v>
      </c>
    </row>
    <row r="4094" spans="1:14">
      <c r="A4094" t="s">
        <v>14</v>
      </c>
      <c r="B4094" t="s">
        <v>62</v>
      </c>
      <c r="C4094" t="s">
        <v>2146</v>
      </c>
      <c r="D4094">
        <v>294890355</v>
      </c>
      <c r="E4094" s="1">
        <v>44615</v>
      </c>
      <c r="F4094" s="1">
        <v>44615</v>
      </c>
      <c r="G4094">
        <v>6755958000</v>
      </c>
      <c r="H4094" t="s">
        <v>2147</v>
      </c>
      <c r="I4094">
        <v>1112.6400000000001</v>
      </c>
      <c r="J4094" s="1">
        <v>44675</v>
      </c>
      <c r="K4094">
        <v>912</v>
      </c>
      <c r="L4094" s="1">
        <v>44665</v>
      </c>
      <c r="M4094">
        <v>-10</v>
      </c>
      <c r="N4094" s="8">
        <f t="shared" si="63"/>
        <v>-9120</v>
      </c>
    </row>
    <row r="4095" spans="1:14">
      <c r="A4095" t="s">
        <v>14</v>
      </c>
      <c r="B4095" t="s">
        <v>62</v>
      </c>
      <c r="C4095" t="s">
        <v>457</v>
      </c>
      <c r="D4095">
        <v>3663160962</v>
      </c>
      <c r="E4095" s="1">
        <v>44615</v>
      </c>
      <c r="F4095" s="1">
        <v>44615</v>
      </c>
      <c r="G4095">
        <v>6755994908</v>
      </c>
      <c r="H4095">
        <v>2203873</v>
      </c>
      <c r="I4095">
        <v>11700.48</v>
      </c>
      <c r="J4095" s="1">
        <v>44675</v>
      </c>
      <c r="K4095">
        <v>10636.8</v>
      </c>
      <c r="L4095" s="1">
        <v>44645</v>
      </c>
      <c r="M4095">
        <v>-30</v>
      </c>
      <c r="N4095" s="8">
        <f t="shared" si="63"/>
        <v>-319104</v>
      </c>
    </row>
    <row r="4096" spans="1:14">
      <c r="A4096" t="s">
        <v>14</v>
      </c>
      <c r="B4096" t="s">
        <v>62</v>
      </c>
      <c r="C4096" t="s">
        <v>216</v>
      </c>
      <c r="D4096">
        <v>735390155</v>
      </c>
      <c r="E4096" s="1">
        <v>44615</v>
      </c>
      <c r="F4096" s="1">
        <v>44615</v>
      </c>
      <c r="G4096">
        <v>6756074401</v>
      </c>
      <c r="H4096">
        <v>1020626677</v>
      </c>
      <c r="I4096">
        <v>8006.61</v>
      </c>
      <c r="J4096" s="1">
        <v>44675</v>
      </c>
      <c r="K4096">
        <v>7278.74</v>
      </c>
      <c r="L4096" s="1">
        <v>44645</v>
      </c>
      <c r="M4096">
        <v>-30</v>
      </c>
      <c r="N4096" s="8">
        <f t="shared" si="63"/>
        <v>-218362.19999999998</v>
      </c>
    </row>
    <row r="4097" spans="1:14">
      <c r="A4097" t="s">
        <v>14</v>
      </c>
      <c r="B4097" t="s">
        <v>62</v>
      </c>
      <c r="C4097" t="s">
        <v>2148</v>
      </c>
      <c r="D4097">
        <v>94294570489</v>
      </c>
      <c r="E4097" s="1">
        <v>44615</v>
      </c>
      <c r="F4097" s="1">
        <v>44615</v>
      </c>
      <c r="G4097">
        <v>6756252883</v>
      </c>
      <c r="H4097">
        <v>2220000489</v>
      </c>
      <c r="I4097">
        <v>74908</v>
      </c>
      <c r="J4097" s="1">
        <v>44675</v>
      </c>
      <c r="K4097">
        <v>61400</v>
      </c>
      <c r="L4097" s="1">
        <v>44641</v>
      </c>
      <c r="M4097">
        <v>-34</v>
      </c>
      <c r="N4097" s="8">
        <f t="shared" si="63"/>
        <v>-2087600</v>
      </c>
    </row>
    <row r="4098" spans="1:14">
      <c r="A4098" t="s">
        <v>14</v>
      </c>
      <c r="B4098" t="s">
        <v>62</v>
      </c>
      <c r="C4098" t="s">
        <v>2149</v>
      </c>
      <c r="D4098">
        <v>10503501008</v>
      </c>
      <c r="E4098" s="1">
        <v>44615</v>
      </c>
      <c r="F4098" s="1">
        <v>44615</v>
      </c>
      <c r="G4098">
        <v>6756718558</v>
      </c>
      <c r="H4098">
        <v>57</v>
      </c>
      <c r="I4098">
        <v>10736</v>
      </c>
      <c r="J4098" s="1">
        <v>44675</v>
      </c>
      <c r="K4098">
        <v>8800</v>
      </c>
      <c r="L4098" s="1">
        <v>44645</v>
      </c>
      <c r="M4098">
        <v>-30</v>
      </c>
      <c r="N4098" s="8">
        <f t="shared" si="63"/>
        <v>-264000</v>
      </c>
    </row>
    <row r="4099" spans="1:14">
      <c r="A4099" t="s">
        <v>14</v>
      </c>
      <c r="B4099" t="s">
        <v>62</v>
      </c>
      <c r="C4099" t="s">
        <v>117</v>
      </c>
      <c r="D4099">
        <v>11206730159</v>
      </c>
      <c r="E4099" s="1">
        <v>44615</v>
      </c>
      <c r="F4099" s="1">
        <v>44615</v>
      </c>
      <c r="G4099">
        <v>6757010881</v>
      </c>
      <c r="H4099">
        <v>7172056417</v>
      </c>
      <c r="I4099">
        <v>4758</v>
      </c>
      <c r="J4099" s="1">
        <v>44675</v>
      </c>
      <c r="K4099">
        <v>3900</v>
      </c>
      <c r="L4099" s="1">
        <v>44645</v>
      </c>
      <c r="M4099">
        <v>-30</v>
      </c>
      <c r="N4099" s="8">
        <f t="shared" ref="N4099:N4162" si="64">+K4099*M4099</f>
        <v>-117000</v>
      </c>
    </row>
    <row r="4100" spans="1:14">
      <c r="A4100" t="s">
        <v>14</v>
      </c>
      <c r="B4100" t="s">
        <v>62</v>
      </c>
      <c r="C4100" t="s">
        <v>99</v>
      </c>
      <c r="D4100">
        <v>803890151</v>
      </c>
      <c r="E4100" s="1">
        <v>44615</v>
      </c>
      <c r="F4100" s="1">
        <v>44615</v>
      </c>
      <c r="G4100">
        <v>6757327269</v>
      </c>
      <c r="H4100">
        <v>222012672</v>
      </c>
      <c r="I4100">
        <v>872.3</v>
      </c>
      <c r="J4100" s="1">
        <v>44675</v>
      </c>
      <c r="K4100">
        <v>715</v>
      </c>
      <c r="L4100" s="1">
        <v>44645</v>
      </c>
      <c r="M4100">
        <v>-30</v>
      </c>
      <c r="N4100" s="8">
        <f t="shared" si="64"/>
        <v>-21450</v>
      </c>
    </row>
    <row r="4101" spans="1:14">
      <c r="A4101" t="s">
        <v>14</v>
      </c>
      <c r="B4101" t="s">
        <v>62</v>
      </c>
      <c r="C4101" t="s">
        <v>265</v>
      </c>
      <c r="D4101">
        <v>11271521004</v>
      </c>
      <c r="E4101" s="1">
        <v>44615</v>
      </c>
      <c r="F4101" s="1">
        <v>44615</v>
      </c>
      <c r="G4101">
        <v>6757383397</v>
      </c>
      <c r="H4101">
        <v>22002445</v>
      </c>
      <c r="I4101">
        <v>8510.44</v>
      </c>
      <c r="J4101" s="1">
        <v>44675</v>
      </c>
      <c r="K4101">
        <v>7736.76</v>
      </c>
      <c r="L4101" s="1">
        <v>44655</v>
      </c>
      <c r="M4101">
        <v>-20</v>
      </c>
      <c r="N4101" s="8">
        <f t="shared" si="64"/>
        <v>-154735.20000000001</v>
      </c>
    </row>
    <row r="4102" spans="1:14">
      <c r="A4102" t="s">
        <v>14</v>
      </c>
      <c r="B4102" t="s">
        <v>62</v>
      </c>
      <c r="C4102" t="s">
        <v>798</v>
      </c>
      <c r="D4102">
        <v>10491670963</v>
      </c>
      <c r="E4102" s="1">
        <v>44616</v>
      </c>
      <c r="F4102" s="1">
        <v>44616</v>
      </c>
      <c r="G4102">
        <v>6757507649</v>
      </c>
      <c r="H4102">
        <v>8150018221</v>
      </c>
      <c r="I4102">
        <v>1165.3399999999999</v>
      </c>
      <c r="J4102" s="1">
        <v>44676</v>
      </c>
      <c r="K4102">
        <v>955.2</v>
      </c>
      <c r="L4102" s="1">
        <v>44645</v>
      </c>
      <c r="M4102">
        <v>-31</v>
      </c>
      <c r="N4102" s="8">
        <f t="shared" si="64"/>
        <v>-29611.200000000001</v>
      </c>
    </row>
    <row r="4103" spans="1:14">
      <c r="A4103" t="s">
        <v>14</v>
      </c>
      <c r="B4103" t="s">
        <v>62</v>
      </c>
      <c r="C4103" t="s">
        <v>466</v>
      </c>
      <c r="D4103">
        <v>5526631006</v>
      </c>
      <c r="E4103" s="1">
        <v>44616</v>
      </c>
      <c r="F4103" s="1">
        <v>44616</v>
      </c>
      <c r="G4103">
        <v>6757992695</v>
      </c>
      <c r="H4103" t="s">
        <v>2150</v>
      </c>
      <c r="I4103">
        <v>1073.5999999999999</v>
      </c>
      <c r="J4103" s="1">
        <v>44676</v>
      </c>
      <c r="K4103">
        <v>880</v>
      </c>
      <c r="L4103" s="1">
        <v>44645</v>
      </c>
      <c r="M4103">
        <v>-31</v>
      </c>
      <c r="N4103" s="8">
        <f t="shared" si="64"/>
        <v>-27280</v>
      </c>
    </row>
    <row r="4104" spans="1:14">
      <c r="A4104" t="s">
        <v>14</v>
      </c>
      <c r="B4104" t="s">
        <v>62</v>
      </c>
      <c r="C4104" t="s">
        <v>98</v>
      </c>
      <c r="D4104">
        <v>3524050238</v>
      </c>
      <c r="E4104" s="1">
        <v>44616</v>
      </c>
      <c r="F4104" s="1">
        <v>44616</v>
      </c>
      <c r="G4104">
        <v>6758101622</v>
      </c>
      <c r="H4104">
        <v>740856209</v>
      </c>
      <c r="I4104">
        <v>442.18</v>
      </c>
      <c r="J4104" s="1">
        <v>44676</v>
      </c>
      <c r="K4104">
        <v>401.98</v>
      </c>
      <c r="L4104" s="1">
        <v>44645</v>
      </c>
      <c r="M4104">
        <v>-31</v>
      </c>
      <c r="N4104" s="8">
        <f t="shared" si="64"/>
        <v>-12461.380000000001</v>
      </c>
    </row>
    <row r="4105" spans="1:14">
      <c r="A4105" t="s">
        <v>14</v>
      </c>
      <c r="B4105" t="s">
        <v>62</v>
      </c>
      <c r="C4105" t="s">
        <v>403</v>
      </c>
      <c r="D4105">
        <v>12792100153</v>
      </c>
      <c r="E4105" s="1">
        <v>44616</v>
      </c>
      <c r="F4105" s="1">
        <v>44616</v>
      </c>
      <c r="G4105">
        <v>6758222500</v>
      </c>
      <c r="H4105">
        <v>22008762</v>
      </c>
      <c r="I4105">
        <v>376.47</v>
      </c>
      <c r="J4105" s="1">
        <v>44676</v>
      </c>
      <c r="K4105">
        <v>308.58</v>
      </c>
      <c r="L4105" s="1">
        <v>44636</v>
      </c>
      <c r="M4105">
        <v>-40</v>
      </c>
      <c r="N4105" s="8">
        <f t="shared" si="64"/>
        <v>-12343.199999999999</v>
      </c>
    </row>
    <row r="4106" spans="1:14">
      <c r="A4106" t="s">
        <v>14</v>
      </c>
      <c r="B4106" t="s">
        <v>62</v>
      </c>
      <c r="C4106" t="s">
        <v>111</v>
      </c>
      <c r="D4106">
        <v>492340583</v>
      </c>
      <c r="E4106" s="1">
        <v>44616</v>
      </c>
      <c r="F4106" s="1">
        <v>44616</v>
      </c>
      <c r="G4106">
        <v>6758610953</v>
      </c>
      <c r="H4106">
        <v>22024627</v>
      </c>
      <c r="I4106">
        <v>2367.75</v>
      </c>
      <c r="J4106" s="1">
        <v>44676</v>
      </c>
      <c r="K4106">
        <v>2152.5</v>
      </c>
      <c r="L4106" s="1">
        <v>44645</v>
      </c>
      <c r="M4106">
        <v>-31</v>
      </c>
      <c r="N4106" s="8">
        <f t="shared" si="64"/>
        <v>-66727.5</v>
      </c>
    </row>
    <row r="4107" spans="1:14">
      <c r="A4107" t="s">
        <v>14</v>
      </c>
      <c r="B4107" t="s">
        <v>62</v>
      </c>
      <c r="C4107" t="s">
        <v>2151</v>
      </c>
      <c r="D4107">
        <v>3907010585</v>
      </c>
      <c r="E4107" s="1">
        <v>44616</v>
      </c>
      <c r="F4107" s="1">
        <v>44616</v>
      </c>
      <c r="G4107">
        <v>6758640409</v>
      </c>
      <c r="H4107">
        <v>1220252803</v>
      </c>
      <c r="I4107">
        <v>2552.48</v>
      </c>
      <c r="J4107" s="1">
        <v>44676</v>
      </c>
      <c r="K4107">
        <v>2320.44</v>
      </c>
      <c r="L4107" s="1">
        <v>44645</v>
      </c>
      <c r="M4107">
        <v>-31</v>
      </c>
      <c r="N4107" s="8">
        <f t="shared" si="64"/>
        <v>-71933.64</v>
      </c>
    </row>
    <row r="4108" spans="1:14">
      <c r="A4108" t="s">
        <v>14</v>
      </c>
      <c r="B4108" t="s">
        <v>62</v>
      </c>
      <c r="C4108" t="s">
        <v>109</v>
      </c>
      <c r="D4108">
        <v>795170158</v>
      </c>
      <c r="E4108" s="1">
        <v>44616</v>
      </c>
      <c r="F4108" s="1">
        <v>44616</v>
      </c>
      <c r="G4108">
        <v>6758708400</v>
      </c>
      <c r="H4108">
        <v>2100017998</v>
      </c>
      <c r="I4108">
        <v>1468.5</v>
      </c>
      <c r="J4108" s="1">
        <v>44676</v>
      </c>
      <c r="K4108">
        <v>1335</v>
      </c>
      <c r="L4108" s="1">
        <v>44645</v>
      </c>
      <c r="M4108">
        <v>-31</v>
      </c>
      <c r="N4108" s="8">
        <f t="shared" si="64"/>
        <v>-41385</v>
      </c>
    </row>
    <row r="4109" spans="1:14">
      <c r="A4109" t="s">
        <v>14</v>
      </c>
      <c r="B4109" t="s">
        <v>62</v>
      </c>
      <c r="C4109" t="s">
        <v>375</v>
      </c>
      <c r="D4109">
        <v>195980289</v>
      </c>
      <c r="E4109" s="1">
        <v>44616</v>
      </c>
      <c r="F4109" s="1">
        <v>44616</v>
      </c>
      <c r="G4109">
        <v>6758856087</v>
      </c>
      <c r="H4109" t="s">
        <v>2152</v>
      </c>
      <c r="I4109">
        <v>234.24</v>
      </c>
      <c r="J4109" s="1">
        <v>44676</v>
      </c>
      <c r="K4109">
        <v>192</v>
      </c>
      <c r="L4109" s="1">
        <v>44637</v>
      </c>
      <c r="M4109">
        <v>-39</v>
      </c>
      <c r="N4109" s="8">
        <f t="shared" si="64"/>
        <v>-7488</v>
      </c>
    </row>
    <row r="4110" spans="1:14">
      <c r="A4110" t="s">
        <v>14</v>
      </c>
      <c r="B4110" t="s">
        <v>62</v>
      </c>
      <c r="C4110" t="s">
        <v>75</v>
      </c>
      <c r="D4110">
        <v>801720152</v>
      </c>
      <c r="E4110" s="1">
        <v>44616</v>
      </c>
      <c r="F4110" s="1">
        <v>44616</v>
      </c>
      <c r="G4110">
        <v>6758948534</v>
      </c>
      <c r="H4110">
        <v>2200005383</v>
      </c>
      <c r="I4110">
        <v>597.30999999999995</v>
      </c>
      <c r="J4110" s="1">
        <v>44676</v>
      </c>
      <c r="K4110">
        <v>489.6</v>
      </c>
      <c r="L4110" s="1">
        <v>44644</v>
      </c>
      <c r="M4110">
        <v>-32</v>
      </c>
      <c r="N4110" s="8">
        <f t="shared" si="64"/>
        <v>-15667.2</v>
      </c>
    </row>
    <row r="4111" spans="1:14">
      <c r="A4111" t="s">
        <v>14</v>
      </c>
      <c r="B4111" t="s">
        <v>62</v>
      </c>
      <c r="C4111" t="s">
        <v>836</v>
      </c>
      <c r="D4111" t="s">
        <v>837</v>
      </c>
      <c r="E4111" s="1">
        <v>44616</v>
      </c>
      <c r="F4111" s="1">
        <v>44616</v>
      </c>
      <c r="G4111">
        <v>6759468473</v>
      </c>
      <c r="H4111" t="s">
        <v>2153</v>
      </c>
      <c r="I4111">
        <v>2256.23</v>
      </c>
      <c r="J4111" s="1">
        <v>44676</v>
      </c>
      <c r="K4111">
        <v>1804.98</v>
      </c>
      <c r="L4111" s="1">
        <v>44630</v>
      </c>
      <c r="M4111">
        <v>-46</v>
      </c>
      <c r="N4111" s="8">
        <f t="shared" si="64"/>
        <v>-83029.08</v>
      </c>
    </row>
    <row r="4112" spans="1:14">
      <c r="A4112" t="s">
        <v>14</v>
      </c>
      <c r="B4112" t="s">
        <v>62</v>
      </c>
      <c r="C4112" t="s">
        <v>836</v>
      </c>
      <c r="D4112" t="s">
        <v>837</v>
      </c>
      <c r="E4112" s="1">
        <v>44616</v>
      </c>
      <c r="F4112" s="1">
        <v>44616</v>
      </c>
      <c r="G4112">
        <v>6759475654</v>
      </c>
      <c r="H4112" t="s">
        <v>2154</v>
      </c>
      <c r="I4112">
        <v>1128.1099999999999</v>
      </c>
      <c r="J4112" s="1">
        <v>44676</v>
      </c>
      <c r="K4112">
        <v>902.49</v>
      </c>
      <c r="L4112" s="1">
        <v>44630</v>
      </c>
      <c r="M4112">
        <v>-46</v>
      </c>
      <c r="N4112" s="8">
        <f t="shared" si="64"/>
        <v>-41514.54</v>
      </c>
    </row>
    <row r="4113" spans="1:14">
      <c r="A4113" t="s">
        <v>14</v>
      </c>
      <c r="B4113" t="s">
        <v>62</v>
      </c>
      <c r="C4113" t="s">
        <v>1194</v>
      </c>
      <c r="D4113">
        <v>1282550555</v>
      </c>
      <c r="E4113" s="1">
        <v>44616</v>
      </c>
      <c r="F4113" s="1">
        <v>44616</v>
      </c>
      <c r="G4113">
        <v>6759490492</v>
      </c>
      <c r="H4113" t="s">
        <v>2155</v>
      </c>
      <c r="I4113">
        <v>1687.85</v>
      </c>
      <c r="J4113" s="1">
        <v>44676</v>
      </c>
      <c r="K4113">
        <v>1383.48</v>
      </c>
      <c r="L4113" s="1">
        <v>44645</v>
      </c>
      <c r="M4113">
        <v>-31</v>
      </c>
      <c r="N4113" s="8">
        <f t="shared" si="64"/>
        <v>-42887.88</v>
      </c>
    </row>
    <row r="4114" spans="1:14">
      <c r="A4114" t="s">
        <v>14</v>
      </c>
      <c r="B4114" t="s">
        <v>62</v>
      </c>
      <c r="C4114" t="s">
        <v>1194</v>
      </c>
      <c r="D4114">
        <v>1282550555</v>
      </c>
      <c r="E4114" s="1">
        <v>44616</v>
      </c>
      <c r="F4114" s="1">
        <v>44616</v>
      </c>
      <c r="G4114">
        <v>6759568717</v>
      </c>
      <c r="H4114" t="s">
        <v>2156</v>
      </c>
      <c r="I4114">
        <v>384.3</v>
      </c>
      <c r="J4114" s="1">
        <v>44676</v>
      </c>
      <c r="K4114">
        <v>315</v>
      </c>
      <c r="L4114" s="1">
        <v>44678</v>
      </c>
      <c r="M4114">
        <v>2</v>
      </c>
      <c r="N4114" s="8">
        <f t="shared" si="64"/>
        <v>630</v>
      </c>
    </row>
    <row r="4115" spans="1:14">
      <c r="A4115" t="s">
        <v>14</v>
      </c>
      <c r="B4115" t="s">
        <v>62</v>
      </c>
      <c r="C4115" t="s">
        <v>2157</v>
      </c>
      <c r="D4115">
        <v>2307520243</v>
      </c>
      <c r="E4115" s="1">
        <v>44616</v>
      </c>
      <c r="F4115" s="1">
        <v>44616</v>
      </c>
      <c r="G4115">
        <v>6759601211</v>
      </c>
      <c r="H4115">
        <v>7322001600</v>
      </c>
      <c r="I4115">
        <v>198.92</v>
      </c>
      <c r="J4115" s="1">
        <v>44676</v>
      </c>
      <c r="K4115">
        <v>180.84</v>
      </c>
      <c r="L4115" s="1">
        <v>44645</v>
      </c>
      <c r="M4115">
        <v>-31</v>
      </c>
      <c r="N4115" s="8">
        <f t="shared" si="64"/>
        <v>-5606.04</v>
      </c>
    </row>
    <row r="4116" spans="1:14">
      <c r="A4116" t="s">
        <v>14</v>
      </c>
      <c r="B4116" t="s">
        <v>62</v>
      </c>
      <c r="C4116" t="s">
        <v>169</v>
      </c>
      <c r="D4116">
        <v>1313240424</v>
      </c>
      <c r="E4116" s="1">
        <v>44616</v>
      </c>
      <c r="F4116" s="1">
        <v>44616</v>
      </c>
      <c r="G4116">
        <v>6759652367</v>
      </c>
      <c r="H4116" t="s">
        <v>2158</v>
      </c>
      <c r="I4116">
        <v>1995</v>
      </c>
      <c r="J4116" s="1">
        <v>44676</v>
      </c>
      <c r="K4116">
        <v>1900</v>
      </c>
      <c r="L4116" s="1">
        <v>44645</v>
      </c>
      <c r="M4116">
        <v>-31</v>
      </c>
      <c r="N4116" s="8">
        <f t="shared" si="64"/>
        <v>-58900</v>
      </c>
    </row>
    <row r="4117" spans="1:14">
      <c r="A4117" t="s">
        <v>14</v>
      </c>
      <c r="B4117" t="s">
        <v>62</v>
      </c>
      <c r="C4117" t="s">
        <v>169</v>
      </c>
      <c r="D4117">
        <v>1313240424</v>
      </c>
      <c r="E4117" s="1">
        <v>44616</v>
      </c>
      <c r="F4117" s="1">
        <v>44616</v>
      </c>
      <c r="G4117">
        <v>6759652422</v>
      </c>
      <c r="H4117" t="s">
        <v>2159</v>
      </c>
      <c r="I4117">
        <v>333.9</v>
      </c>
      <c r="J4117" s="1">
        <v>44676</v>
      </c>
      <c r="K4117">
        <v>318</v>
      </c>
      <c r="L4117" s="1">
        <v>44645</v>
      </c>
      <c r="M4117">
        <v>-31</v>
      </c>
      <c r="N4117" s="8">
        <f t="shared" si="64"/>
        <v>-9858</v>
      </c>
    </row>
    <row r="4118" spans="1:14">
      <c r="A4118" t="s">
        <v>14</v>
      </c>
      <c r="B4118" t="s">
        <v>62</v>
      </c>
      <c r="C4118" t="s">
        <v>973</v>
      </c>
      <c r="D4118">
        <v>2578030153</v>
      </c>
      <c r="E4118" s="1">
        <v>44616</v>
      </c>
      <c r="F4118" s="1">
        <v>44616</v>
      </c>
      <c r="G4118">
        <v>6759957701</v>
      </c>
      <c r="H4118" t="s">
        <v>2160</v>
      </c>
      <c r="I4118">
        <v>126.5</v>
      </c>
      <c r="J4118" s="1">
        <v>44676</v>
      </c>
      <c r="K4118">
        <v>115</v>
      </c>
      <c r="L4118" s="1">
        <v>44657</v>
      </c>
      <c r="M4118">
        <v>-19</v>
      </c>
      <c r="N4118" s="8">
        <f t="shared" si="64"/>
        <v>-2185</v>
      </c>
    </row>
    <row r="4119" spans="1:14">
      <c r="A4119" t="s">
        <v>14</v>
      </c>
      <c r="B4119" t="s">
        <v>62</v>
      </c>
      <c r="C4119" t="s">
        <v>619</v>
      </c>
      <c r="D4119">
        <v>322800376</v>
      </c>
      <c r="E4119" s="1">
        <v>44616</v>
      </c>
      <c r="F4119" s="1">
        <v>44616</v>
      </c>
      <c r="G4119">
        <v>6760285694</v>
      </c>
      <c r="H4119">
        <v>8004256</v>
      </c>
      <c r="I4119">
        <v>244</v>
      </c>
      <c r="J4119" s="1">
        <v>44676</v>
      </c>
      <c r="K4119">
        <v>200</v>
      </c>
      <c r="L4119" s="1">
        <v>44645</v>
      </c>
      <c r="M4119">
        <v>-31</v>
      </c>
      <c r="N4119" s="8">
        <f t="shared" si="64"/>
        <v>-6200</v>
      </c>
    </row>
    <row r="4120" spans="1:14">
      <c r="A4120" t="s">
        <v>14</v>
      </c>
      <c r="B4120" t="s">
        <v>62</v>
      </c>
      <c r="C4120" t="s">
        <v>619</v>
      </c>
      <c r="D4120">
        <v>322800376</v>
      </c>
      <c r="E4120" s="1">
        <v>44616</v>
      </c>
      <c r="F4120" s="1">
        <v>44616</v>
      </c>
      <c r="G4120">
        <v>6760286066</v>
      </c>
      <c r="H4120">
        <v>8004255</v>
      </c>
      <c r="I4120">
        <v>289.14</v>
      </c>
      <c r="J4120" s="1">
        <v>44676</v>
      </c>
      <c r="K4120">
        <v>237</v>
      </c>
      <c r="L4120" s="1">
        <v>44645</v>
      </c>
      <c r="M4120">
        <v>-31</v>
      </c>
      <c r="N4120" s="8">
        <f t="shared" si="64"/>
        <v>-7347</v>
      </c>
    </row>
    <row r="4121" spans="1:14">
      <c r="A4121" t="s">
        <v>14</v>
      </c>
      <c r="B4121" t="s">
        <v>62</v>
      </c>
      <c r="C4121" t="s">
        <v>1531</v>
      </c>
      <c r="D4121">
        <v>5848611009</v>
      </c>
      <c r="E4121" s="1">
        <v>44616</v>
      </c>
      <c r="F4121" s="1">
        <v>44616</v>
      </c>
      <c r="G4121">
        <v>6760300450</v>
      </c>
      <c r="H4121">
        <v>2201005859</v>
      </c>
      <c r="I4121">
        <v>2196</v>
      </c>
      <c r="J4121" s="1">
        <v>44676</v>
      </c>
      <c r="K4121">
        <v>1800</v>
      </c>
      <c r="L4121" s="1">
        <v>44678</v>
      </c>
      <c r="M4121">
        <v>2</v>
      </c>
      <c r="N4121" s="8">
        <f t="shared" si="64"/>
        <v>3600</v>
      </c>
    </row>
    <row r="4122" spans="1:14">
      <c r="A4122" t="s">
        <v>14</v>
      </c>
      <c r="B4122" t="s">
        <v>62</v>
      </c>
      <c r="C4122" t="s">
        <v>1021</v>
      </c>
      <c r="D4122">
        <v>10135671005</v>
      </c>
      <c r="E4122" s="1">
        <v>44616</v>
      </c>
      <c r="F4122" s="1">
        <v>44616</v>
      </c>
      <c r="G4122">
        <v>6760631589</v>
      </c>
      <c r="H4122" t="s">
        <v>1800</v>
      </c>
      <c r="I4122">
        <v>4956.37</v>
      </c>
      <c r="J4122" s="1">
        <v>44676</v>
      </c>
      <c r="K4122">
        <v>4062.6</v>
      </c>
      <c r="L4122" s="1">
        <v>44645</v>
      </c>
      <c r="M4122">
        <v>-31</v>
      </c>
      <c r="N4122" s="8">
        <f t="shared" si="64"/>
        <v>-125940.59999999999</v>
      </c>
    </row>
    <row r="4123" spans="1:14">
      <c r="A4123" t="s">
        <v>14</v>
      </c>
      <c r="B4123" t="s">
        <v>62</v>
      </c>
      <c r="C4123" t="s">
        <v>178</v>
      </c>
      <c r="D4123">
        <v>2154270595</v>
      </c>
      <c r="E4123" s="1">
        <v>44616</v>
      </c>
      <c r="F4123" s="1">
        <v>44616</v>
      </c>
      <c r="G4123">
        <v>6760668277</v>
      </c>
      <c r="H4123">
        <v>92202709</v>
      </c>
      <c r="I4123">
        <v>126.88</v>
      </c>
      <c r="J4123" s="1">
        <v>44676</v>
      </c>
      <c r="K4123">
        <v>104</v>
      </c>
      <c r="L4123" s="1">
        <v>44645</v>
      </c>
      <c r="M4123">
        <v>-31</v>
      </c>
      <c r="N4123" s="8">
        <f t="shared" si="64"/>
        <v>-3224</v>
      </c>
    </row>
    <row r="4124" spans="1:14">
      <c r="A4124" t="s">
        <v>14</v>
      </c>
      <c r="B4124" t="s">
        <v>62</v>
      </c>
      <c r="C4124" t="s">
        <v>136</v>
      </c>
      <c r="D4124">
        <v>228550273</v>
      </c>
      <c r="E4124" s="1">
        <v>44616</v>
      </c>
      <c r="F4124" s="1">
        <v>44616</v>
      </c>
      <c r="G4124">
        <v>6760990829</v>
      </c>
      <c r="H4124">
        <v>22502751</v>
      </c>
      <c r="I4124">
        <v>129.36000000000001</v>
      </c>
      <c r="J4124" s="1">
        <v>44676</v>
      </c>
      <c r="K4124">
        <v>117.6</v>
      </c>
      <c r="L4124" s="1">
        <v>44645</v>
      </c>
      <c r="M4124">
        <v>-31</v>
      </c>
      <c r="N4124" s="8">
        <f t="shared" si="64"/>
        <v>-3645.6</v>
      </c>
    </row>
    <row r="4125" spans="1:14">
      <c r="A4125" t="s">
        <v>14</v>
      </c>
      <c r="B4125" t="s">
        <v>62</v>
      </c>
      <c r="C4125" t="s">
        <v>1254</v>
      </c>
      <c r="D4125" t="s">
        <v>1255</v>
      </c>
      <c r="E4125" s="1">
        <v>44616</v>
      </c>
      <c r="F4125" s="1">
        <v>44616</v>
      </c>
      <c r="G4125">
        <v>6761209365</v>
      </c>
      <c r="H4125">
        <v>4</v>
      </c>
      <c r="I4125">
        <v>3000</v>
      </c>
      <c r="J4125" s="1">
        <v>44676</v>
      </c>
      <c r="K4125">
        <v>3000</v>
      </c>
      <c r="L4125" s="1">
        <v>44630</v>
      </c>
      <c r="M4125">
        <v>-46</v>
      </c>
      <c r="N4125" s="8">
        <f t="shared" si="64"/>
        <v>-138000</v>
      </c>
    </row>
    <row r="4126" spans="1:14">
      <c r="A4126" t="s">
        <v>14</v>
      </c>
      <c r="B4126" t="s">
        <v>62</v>
      </c>
      <c r="C4126" t="s">
        <v>72</v>
      </c>
      <c r="D4126">
        <v>9238800156</v>
      </c>
      <c r="E4126" s="1">
        <v>44616</v>
      </c>
      <c r="F4126" s="1">
        <v>44616</v>
      </c>
      <c r="G4126">
        <v>6761423231</v>
      </c>
      <c r="H4126">
        <v>1209098639</v>
      </c>
      <c r="I4126">
        <v>15131.9</v>
      </c>
      <c r="J4126" s="1">
        <v>44676</v>
      </c>
      <c r="K4126">
        <v>12403.2</v>
      </c>
      <c r="L4126" s="1">
        <v>44645</v>
      </c>
      <c r="M4126">
        <v>-31</v>
      </c>
      <c r="N4126" s="8">
        <f t="shared" si="64"/>
        <v>-384499.20000000001</v>
      </c>
    </row>
    <row r="4127" spans="1:14">
      <c r="A4127" t="s">
        <v>14</v>
      </c>
      <c r="B4127" t="s">
        <v>62</v>
      </c>
      <c r="C4127" t="s">
        <v>72</v>
      </c>
      <c r="D4127">
        <v>9238800156</v>
      </c>
      <c r="E4127" s="1">
        <v>44616</v>
      </c>
      <c r="F4127" s="1">
        <v>44616</v>
      </c>
      <c r="G4127">
        <v>6761423267</v>
      </c>
      <c r="H4127">
        <v>1209098638</v>
      </c>
      <c r="I4127">
        <v>6039</v>
      </c>
      <c r="J4127" s="1">
        <v>44676</v>
      </c>
      <c r="K4127">
        <v>4950</v>
      </c>
      <c r="L4127" s="1">
        <v>44645</v>
      </c>
      <c r="M4127">
        <v>-31</v>
      </c>
      <c r="N4127" s="8">
        <f t="shared" si="64"/>
        <v>-153450</v>
      </c>
    </row>
    <row r="4128" spans="1:14">
      <c r="A4128" t="s">
        <v>14</v>
      </c>
      <c r="B4128" t="s">
        <v>62</v>
      </c>
      <c r="C4128" t="s">
        <v>72</v>
      </c>
      <c r="D4128">
        <v>9238800156</v>
      </c>
      <c r="E4128" s="1">
        <v>44616</v>
      </c>
      <c r="F4128" s="1">
        <v>44616</v>
      </c>
      <c r="G4128">
        <v>6761423384</v>
      </c>
      <c r="H4128">
        <v>1209098640</v>
      </c>
      <c r="I4128">
        <v>1237.08</v>
      </c>
      <c r="J4128" s="1">
        <v>44676</v>
      </c>
      <c r="K4128">
        <v>1014</v>
      </c>
      <c r="L4128" s="1">
        <v>44645</v>
      </c>
      <c r="M4128">
        <v>-31</v>
      </c>
      <c r="N4128" s="8">
        <f t="shared" si="64"/>
        <v>-31434</v>
      </c>
    </row>
    <row r="4129" spans="1:14">
      <c r="A4129" t="s">
        <v>14</v>
      </c>
      <c r="B4129" t="s">
        <v>62</v>
      </c>
      <c r="C4129" t="s">
        <v>72</v>
      </c>
      <c r="D4129">
        <v>9238800156</v>
      </c>
      <c r="E4129" s="1">
        <v>44616</v>
      </c>
      <c r="F4129" s="1">
        <v>44616</v>
      </c>
      <c r="G4129">
        <v>6761423578</v>
      </c>
      <c r="H4129">
        <v>1209098641</v>
      </c>
      <c r="I4129">
        <v>2781.6</v>
      </c>
      <c r="J4129" s="1">
        <v>44676</v>
      </c>
      <c r="K4129">
        <v>2280</v>
      </c>
      <c r="L4129" s="1">
        <v>44645</v>
      </c>
      <c r="M4129">
        <v>-31</v>
      </c>
      <c r="N4129" s="8">
        <f t="shared" si="64"/>
        <v>-70680</v>
      </c>
    </row>
    <row r="4130" spans="1:14">
      <c r="A4130" t="s">
        <v>14</v>
      </c>
      <c r="B4130" t="s">
        <v>62</v>
      </c>
      <c r="C4130" t="s">
        <v>849</v>
      </c>
      <c r="D4130">
        <v>970310397</v>
      </c>
      <c r="E4130" s="1">
        <v>44616</v>
      </c>
      <c r="F4130" s="1">
        <v>44616</v>
      </c>
      <c r="G4130">
        <v>6761485028</v>
      </c>
      <c r="H4130" t="s">
        <v>2161</v>
      </c>
      <c r="I4130">
        <v>18300</v>
      </c>
      <c r="J4130" s="1">
        <v>44676</v>
      </c>
      <c r="K4130">
        <v>15000</v>
      </c>
      <c r="L4130" s="1">
        <v>44736</v>
      </c>
      <c r="M4130">
        <v>60</v>
      </c>
      <c r="N4130" s="8">
        <f t="shared" si="64"/>
        <v>900000</v>
      </c>
    </row>
    <row r="4131" spans="1:14">
      <c r="A4131" t="s">
        <v>14</v>
      </c>
      <c r="B4131" t="s">
        <v>62</v>
      </c>
      <c r="C4131" t="s">
        <v>2103</v>
      </c>
      <c r="D4131" t="s">
        <v>2104</v>
      </c>
      <c r="E4131" s="1">
        <v>44616</v>
      </c>
      <c r="F4131" s="1">
        <v>44616</v>
      </c>
      <c r="G4131">
        <v>6761566807</v>
      </c>
      <c r="H4131" t="s">
        <v>2162</v>
      </c>
      <c r="I4131">
        <v>2256.23</v>
      </c>
      <c r="J4131" s="1">
        <v>44676</v>
      </c>
      <c r="K4131">
        <v>2256.23</v>
      </c>
      <c r="L4131" s="1">
        <v>44630</v>
      </c>
      <c r="M4131">
        <v>-46</v>
      </c>
      <c r="N4131" s="8">
        <f t="shared" si="64"/>
        <v>-103786.58</v>
      </c>
    </row>
    <row r="4132" spans="1:14">
      <c r="A4132" t="s">
        <v>14</v>
      </c>
      <c r="B4132" t="s">
        <v>62</v>
      </c>
      <c r="C4132" t="s">
        <v>465</v>
      </c>
      <c r="D4132">
        <v>6912570964</v>
      </c>
      <c r="E4132" s="1">
        <v>44616</v>
      </c>
      <c r="F4132" s="1">
        <v>44616</v>
      </c>
      <c r="G4132">
        <v>6761596120</v>
      </c>
      <c r="H4132">
        <v>97750143</v>
      </c>
      <c r="I4132">
        <v>439.2</v>
      </c>
      <c r="J4132" s="1">
        <v>44676</v>
      </c>
      <c r="K4132">
        <v>360</v>
      </c>
      <c r="L4132" s="1">
        <v>44645</v>
      </c>
      <c r="M4132">
        <v>-31</v>
      </c>
      <c r="N4132" s="8">
        <f t="shared" si="64"/>
        <v>-11160</v>
      </c>
    </row>
    <row r="4133" spans="1:14">
      <c r="A4133" t="s">
        <v>14</v>
      </c>
      <c r="B4133" t="s">
        <v>62</v>
      </c>
      <c r="C4133" t="s">
        <v>498</v>
      </c>
      <c r="D4133">
        <v>9713880152</v>
      </c>
      <c r="E4133" s="1">
        <v>44616</v>
      </c>
      <c r="F4133" s="1">
        <v>44616</v>
      </c>
      <c r="G4133">
        <v>6761601406</v>
      </c>
      <c r="H4133">
        <v>220003325</v>
      </c>
      <c r="I4133">
        <v>2940.3</v>
      </c>
      <c r="J4133" s="1">
        <v>44676</v>
      </c>
      <c r="K4133">
        <v>2673</v>
      </c>
      <c r="L4133" s="1">
        <v>44657</v>
      </c>
      <c r="M4133">
        <v>-19</v>
      </c>
      <c r="N4133" s="8">
        <f t="shared" si="64"/>
        <v>-50787</v>
      </c>
    </row>
    <row r="4134" spans="1:14">
      <c r="A4134" t="s">
        <v>14</v>
      </c>
      <c r="B4134" t="s">
        <v>62</v>
      </c>
      <c r="C4134" t="s">
        <v>2103</v>
      </c>
      <c r="D4134" t="s">
        <v>2104</v>
      </c>
      <c r="E4134" s="1">
        <v>44616</v>
      </c>
      <c r="F4134" s="1">
        <v>44616</v>
      </c>
      <c r="G4134">
        <v>6761655610</v>
      </c>
      <c r="H4134" t="s">
        <v>2163</v>
      </c>
      <c r="I4134">
        <v>2256.23</v>
      </c>
      <c r="J4134" s="1">
        <v>44676</v>
      </c>
      <c r="K4134">
        <v>2256.23</v>
      </c>
      <c r="L4134" s="1">
        <v>44630</v>
      </c>
      <c r="M4134">
        <v>-46</v>
      </c>
      <c r="N4134" s="8">
        <f t="shared" si="64"/>
        <v>-103786.58</v>
      </c>
    </row>
    <row r="4135" spans="1:14">
      <c r="A4135" t="s">
        <v>14</v>
      </c>
      <c r="B4135" t="s">
        <v>62</v>
      </c>
      <c r="C4135" t="s">
        <v>2103</v>
      </c>
      <c r="D4135" t="s">
        <v>2104</v>
      </c>
      <c r="E4135" s="1">
        <v>44616</v>
      </c>
      <c r="F4135" s="1">
        <v>44616</v>
      </c>
      <c r="G4135">
        <v>6761712696</v>
      </c>
      <c r="H4135" t="s">
        <v>2164</v>
      </c>
      <c r="I4135">
        <v>2256.23</v>
      </c>
      <c r="J4135" s="1">
        <v>44676</v>
      </c>
      <c r="K4135">
        <v>2256.23</v>
      </c>
      <c r="L4135" s="1">
        <v>44630</v>
      </c>
      <c r="M4135">
        <v>-46</v>
      </c>
      <c r="N4135" s="8">
        <f t="shared" si="64"/>
        <v>-103786.58</v>
      </c>
    </row>
    <row r="4136" spans="1:14">
      <c r="A4136" t="s">
        <v>14</v>
      </c>
      <c r="B4136" t="s">
        <v>62</v>
      </c>
      <c r="C4136" t="s">
        <v>2103</v>
      </c>
      <c r="D4136" t="s">
        <v>2104</v>
      </c>
      <c r="E4136" s="1">
        <v>44616</v>
      </c>
      <c r="F4136" s="1">
        <v>44616</v>
      </c>
      <c r="G4136">
        <v>6761735766</v>
      </c>
      <c r="H4136" t="s">
        <v>2165</v>
      </c>
      <c r="I4136">
        <v>2256.23</v>
      </c>
      <c r="J4136" s="1">
        <v>44676</v>
      </c>
      <c r="K4136">
        <v>2256.23</v>
      </c>
      <c r="L4136" s="1">
        <v>44630</v>
      </c>
      <c r="M4136">
        <v>-46</v>
      </c>
      <c r="N4136" s="8">
        <f t="shared" si="64"/>
        <v>-103786.58</v>
      </c>
    </row>
    <row r="4137" spans="1:14">
      <c r="A4137" t="s">
        <v>14</v>
      </c>
      <c r="B4137" t="s">
        <v>62</v>
      </c>
      <c r="C4137" t="s">
        <v>2103</v>
      </c>
      <c r="D4137" t="s">
        <v>2104</v>
      </c>
      <c r="E4137" s="1">
        <v>44616</v>
      </c>
      <c r="F4137" s="1">
        <v>44616</v>
      </c>
      <c r="G4137">
        <v>6761760445</v>
      </c>
      <c r="H4137" t="s">
        <v>2166</v>
      </c>
      <c r="I4137">
        <v>2256.23</v>
      </c>
      <c r="J4137" s="1">
        <v>44676</v>
      </c>
      <c r="K4137">
        <v>2256.23</v>
      </c>
      <c r="L4137" s="1">
        <v>44630</v>
      </c>
      <c r="M4137">
        <v>-46</v>
      </c>
      <c r="N4137" s="8">
        <f t="shared" si="64"/>
        <v>-103786.58</v>
      </c>
    </row>
    <row r="4138" spans="1:14">
      <c r="A4138" t="s">
        <v>14</v>
      </c>
      <c r="B4138" t="s">
        <v>62</v>
      </c>
      <c r="C4138" t="s">
        <v>462</v>
      </c>
      <c r="D4138">
        <v>3948960962</v>
      </c>
      <c r="E4138" s="1">
        <v>44616</v>
      </c>
      <c r="F4138" s="1">
        <v>44616</v>
      </c>
      <c r="G4138">
        <v>6761875710</v>
      </c>
      <c r="H4138">
        <v>2022501189</v>
      </c>
      <c r="I4138">
        <v>213.5</v>
      </c>
      <c r="J4138" s="1">
        <v>44676</v>
      </c>
      <c r="K4138">
        <v>175</v>
      </c>
      <c r="L4138" s="1">
        <v>44649</v>
      </c>
      <c r="M4138">
        <v>-27</v>
      </c>
      <c r="N4138" s="8">
        <f t="shared" si="64"/>
        <v>-4725</v>
      </c>
    </row>
    <row r="4139" spans="1:14">
      <c r="A4139" t="s">
        <v>14</v>
      </c>
      <c r="B4139" t="s">
        <v>62</v>
      </c>
      <c r="C4139" t="s">
        <v>496</v>
      </c>
      <c r="D4139">
        <v>5626031008</v>
      </c>
      <c r="E4139" s="1">
        <v>44616</v>
      </c>
      <c r="F4139" s="1">
        <v>44616</v>
      </c>
      <c r="G4139">
        <v>6762196907</v>
      </c>
      <c r="H4139" t="s">
        <v>2167</v>
      </c>
      <c r="I4139">
        <v>1195.5999999999999</v>
      </c>
      <c r="J4139" s="1">
        <v>44676</v>
      </c>
      <c r="K4139">
        <v>980</v>
      </c>
      <c r="L4139" s="1">
        <v>44645</v>
      </c>
      <c r="M4139">
        <v>-31</v>
      </c>
      <c r="N4139" s="8">
        <f t="shared" si="64"/>
        <v>-30380</v>
      </c>
    </row>
    <row r="4140" spans="1:14">
      <c r="A4140" t="s">
        <v>14</v>
      </c>
      <c r="B4140" t="s">
        <v>62</v>
      </c>
      <c r="C4140" t="s">
        <v>1293</v>
      </c>
      <c r="D4140" t="s">
        <v>1294</v>
      </c>
      <c r="E4140" s="1">
        <v>44616</v>
      </c>
      <c r="F4140" s="1">
        <v>44616</v>
      </c>
      <c r="G4140">
        <v>6762306032</v>
      </c>
      <c r="H4140" t="s">
        <v>2022</v>
      </c>
      <c r="I4140">
        <v>1128.1199999999999</v>
      </c>
      <c r="J4140" s="1">
        <v>44676</v>
      </c>
      <c r="K4140">
        <v>1128.1199999999999</v>
      </c>
      <c r="L4140" s="1">
        <v>44630</v>
      </c>
      <c r="M4140">
        <v>-46</v>
      </c>
      <c r="N4140" s="8">
        <f t="shared" si="64"/>
        <v>-51893.52</v>
      </c>
    </row>
    <row r="4141" spans="1:14">
      <c r="A4141" t="s">
        <v>14</v>
      </c>
      <c r="B4141" t="s">
        <v>62</v>
      </c>
      <c r="C4141" t="s">
        <v>2168</v>
      </c>
      <c r="D4141" t="s">
        <v>2169</v>
      </c>
      <c r="E4141" s="1">
        <v>44616</v>
      </c>
      <c r="F4141" s="1">
        <v>44616</v>
      </c>
      <c r="G4141">
        <v>6762726124</v>
      </c>
      <c r="H4141">
        <v>1</v>
      </c>
      <c r="I4141">
        <v>2500</v>
      </c>
      <c r="J4141" s="1">
        <v>44676</v>
      </c>
      <c r="K4141">
        <v>2500</v>
      </c>
      <c r="L4141" s="1">
        <v>44630</v>
      </c>
      <c r="M4141">
        <v>-46</v>
      </c>
      <c r="N4141" s="8">
        <f t="shared" si="64"/>
        <v>-115000</v>
      </c>
    </row>
    <row r="4142" spans="1:14">
      <c r="A4142" t="s">
        <v>14</v>
      </c>
      <c r="B4142" t="s">
        <v>62</v>
      </c>
      <c r="C4142" t="s">
        <v>72</v>
      </c>
      <c r="D4142">
        <v>9238800156</v>
      </c>
      <c r="E4142" s="1">
        <v>44616</v>
      </c>
      <c r="F4142" s="1">
        <v>44616</v>
      </c>
      <c r="G4142">
        <v>6762931964</v>
      </c>
      <c r="H4142">
        <v>1209099910</v>
      </c>
      <c r="I4142">
        <v>2781.6</v>
      </c>
      <c r="J4142" s="1">
        <v>44676</v>
      </c>
      <c r="K4142">
        <v>2280</v>
      </c>
      <c r="L4142" s="1">
        <v>44645</v>
      </c>
      <c r="M4142">
        <v>-31</v>
      </c>
      <c r="N4142" s="8">
        <f t="shared" si="64"/>
        <v>-70680</v>
      </c>
    </row>
    <row r="4143" spans="1:14">
      <c r="A4143" t="s">
        <v>14</v>
      </c>
      <c r="B4143" t="s">
        <v>62</v>
      </c>
      <c r="C4143" t="s">
        <v>321</v>
      </c>
      <c r="D4143">
        <v>421210485</v>
      </c>
      <c r="E4143" s="1">
        <v>44616</v>
      </c>
      <c r="F4143" s="1">
        <v>44616</v>
      </c>
      <c r="G4143">
        <v>6763060647</v>
      </c>
      <c r="H4143">
        <v>5029205613</v>
      </c>
      <c r="I4143">
        <v>0.02</v>
      </c>
      <c r="J4143" s="1">
        <v>44676</v>
      </c>
      <c r="K4143">
        <v>0.02</v>
      </c>
      <c r="L4143" s="1">
        <v>44645</v>
      </c>
      <c r="M4143">
        <v>-31</v>
      </c>
      <c r="N4143" s="8">
        <f t="shared" si="64"/>
        <v>-0.62</v>
      </c>
    </row>
    <row r="4144" spans="1:14">
      <c r="A4144" t="s">
        <v>14</v>
      </c>
      <c r="B4144" t="s">
        <v>62</v>
      </c>
      <c r="C4144" t="s">
        <v>110</v>
      </c>
      <c r="D4144">
        <v>12736110151</v>
      </c>
      <c r="E4144" s="1">
        <v>44616</v>
      </c>
      <c r="F4144" s="1">
        <v>44616</v>
      </c>
      <c r="G4144">
        <v>6763163830</v>
      </c>
      <c r="H4144">
        <v>6264000988</v>
      </c>
      <c r="I4144">
        <v>454.29</v>
      </c>
      <c r="J4144" s="1">
        <v>44677</v>
      </c>
      <c r="K4144">
        <v>412.99</v>
      </c>
      <c r="L4144" s="1">
        <v>44645</v>
      </c>
      <c r="M4144">
        <v>-32</v>
      </c>
      <c r="N4144" s="8">
        <f t="shared" si="64"/>
        <v>-13215.68</v>
      </c>
    </row>
    <row r="4145" spans="1:14">
      <c r="A4145" t="s">
        <v>14</v>
      </c>
      <c r="B4145" t="s">
        <v>62</v>
      </c>
      <c r="C4145" t="s">
        <v>417</v>
      </c>
      <c r="D4145">
        <v>7246691005</v>
      </c>
      <c r="E4145" s="1">
        <v>44616</v>
      </c>
      <c r="F4145" s="1">
        <v>44616</v>
      </c>
      <c r="G4145">
        <v>6763172210</v>
      </c>
      <c r="H4145" t="s">
        <v>2170</v>
      </c>
      <c r="I4145">
        <v>54.9</v>
      </c>
      <c r="J4145" s="1">
        <v>44677</v>
      </c>
      <c r="K4145">
        <v>45</v>
      </c>
      <c r="L4145" s="1">
        <v>44645</v>
      </c>
      <c r="M4145">
        <v>-32</v>
      </c>
      <c r="N4145" s="8">
        <f t="shared" si="64"/>
        <v>-1440</v>
      </c>
    </row>
    <row r="4146" spans="1:14">
      <c r="A4146" t="s">
        <v>14</v>
      </c>
      <c r="B4146" t="s">
        <v>62</v>
      </c>
      <c r="C4146" t="s">
        <v>417</v>
      </c>
      <c r="D4146">
        <v>7246691005</v>
      </c>
      <c r="E4146" s="1">
        <v>44616</v>
      </c>
      <c r="F4146" s="1">
        <v>44616</v>
      </c>
      <c r="G4146">
        <v>6763172236</v>
      </c>
      <c r="H4146" t="s">
        <v>2171</v>
      </c>
      <c r="I4146">
        <v>54.9</v>
      </c>
      <c r="J4146" s="1">
        <v>44677</v>
      </c>
      <c r="K4146">
        <v>45</v>
      </c>
      <c r="L4146" s="1">
        <v>44645</v>
      </c>
      <c r="M4146">
        <v>-32</v>
      </c>
      <c r="N4146" s="8">
        <f t="shared" si="64"/>
        <v>-1440</v>
      </c>
    </row>
    <row r="4147" spans="1:14">
      <c r="A4147" t="s">
        <v>14</v>
      </c>
      <c r="B4147" t="s">
        <v>62</v>
      </c>
      <c r="C4147" t="s">
        <v>417</v>
      </c>
      <c r="D4147">
        <v>7246691005</v>
      </c>
      <c r="E4147" s="1">
        <v>44616</v>
      </c>
      <c r="F4147" s="1">
        <v>44616</v>
      </c>
      <c r="G4147">
        <v>6763172432</v>
      </c>
      <c r="H4147" t="s">
        <v>2172</v>
      </c>
      <c r="I4147">
        <v>115000</v>
      </c>
      <c r="J4147" s="1">
        <v>44677</v>
      </c>
      <c r="K4147">
        <v>115000</v>
      </c>
      <c r="L4147" s="1">
        <v>44645</v>
      </c>
      <c r="M4147">
        <v>-32</v>
      </c>
      <c r="N4147" s="8">
        <f t="shared" si="64"/>
        <v>-3680000</v>
      </c>
    </row>
    <row r="4148" spans="1:14">
      <c r="A4148" t="s">
        <v>14</v>
      </c>
      <c r="B4148" t="s">
        <v>62</v>
      </c>
      <c r="C4148" t="s">
        <v>417</v>
      </c>
      <c r="D4148">
        <v>7246691005</v>
      </c>
      <c r="E4148" s="1">
        <v>44616</v>
      </c>
      <c r="F4148" s="1">
        <v>44616</v>
      </c>
      <c r="G4148">
        <v>6763172515</v>
      </c>
      <c r="H4148" t="s">
        <v>2173</v>
      </c>
      <c r="I4148">
        <v>115.9</v>
      </c>
      <c r="J4148" s="1">
        <v>44677</v>
      </c>
      <c r="K4148">
        <v>95</v>
      </c>
      <c r="L4148" s="1">
        <v>44645</v>
      </c>
      <c r="M4148">
        <v>-32</v>
      </c>
      <c r="N4148" s="8">
        <f t="shared" si="64"/>
        <v>-3040</v>
      </c>
    </row>
    <row r="4149" spans="1:14">
      <c r="A4149" t="s">
        <v>14</v>
      </c>
      <c r="B4149" t="s">
        <v>62</v>
      </c>
      <c r="C4149" t="s">
        <v>417</v>
      </c>
      <c r="D4149">
        <v>7246691005</v>
      </c>
      <c r="E4149" s="1">
        <v>44616</v>
      </c>
      <c r="F4149" s="1">
        <v>44616</v>
      </c>
      <c r="G4149">
        <v>6763172546</v>
      </c>
      <c r="H4149" t="s">
        <v>2174</v>
      </c>
      <c r="I4149">
        <v>337.7</v>
      </c>
      <c r="J4149" s="1">
        <v>44677</v>
      </c>
      <c r="K4149">
        <v>276.8</v>
      </c>
      <c r="L4149" s="1">
        <v>44645</v>
      </c>
      <c r="M4149">
        <v>-32</v>
      </c>
      <c r="N4149" s="8">
        <f t="shared" si="64"/>
        <v>-8857.6</v>
      </c>
    </row>
    <row r="4150" spans="1:14">
      <c r="A4150" t="s">
        <v>14</v>
      </c>
      <c r="B4150" t="s">
        <v>62</v>
      </c>
      <c r="C4150" t="s">
        <v>502</v>
      </c>
      <c r="D4150">
        <v>3296950151</v>
      </c>
      <c r="E4150" s="1">
        <v>44617</v>
      </c>
      <c r="F4150" s="1">
        <v>44617</v>
      </c>
      <c r="G4150">
        <v>6763298521</v>
      </c>
      <c r="H4150">
        <v>2022000010008610</v>
      </c>
      <c r="I4150">
        <v>7623.17</v>
      </c>
      <c r="J4150" s="1">
        <v>44677</v>
      </c>
      <c r="K4150">
        <v>6930.15</v>
      </c>
      <c r="L4150" s="1">
        <v>44645</v>
      </c>
      <c r="M4150">
        <v>-32</v>
      </c>
      <c r="N4150" s="8">
        <f t="shared" si="64"/>
        <v>-221764.8</v>
      </c>
    </row>
    <row r="4151" spans="1:14">
      <c r="A4151" t="s">
        <v>14</v>
      </c>
      <c r="B4151" t="s">
        <v>62</v>
      </c>
      <c r="C4151" t="s">
        <v>500</v>
      </c>
      <c r="D4151">
        <v>422760587</v>
      </c>
      <c r="E4151" s="1">
        <v>44617</v>
      </c>
      <c r="F4151" s="1">
        <v>44617</v>
      </c>
      <c r="G4151">
        <v>6763299197</v>
      </c>
      <c r="H4151">
        <v>2022000010009420</v>
      </c>
      <c r="I4151">
        <v>4899.3999999999996</v>
      </c>
      <c r="J4151" s="1">
        <v>44677</v>
      </c>
      <c r="K4151">
        <v>4454</v>
      </c>
      <c r="L4151" s="1">
        <v>44645</v>
      </c>
      <c r="M4151">
        <v>-32</v>
      </c>
      <c r="N4151" s="8">
        <f t="shared" si="64"/>
        <v>-142528</v>
      </c>
    </row>
    <row r="4152" spans="1:14">
      <c r="A4152" t="s">
        <v>14</v>
      </c>
      <c r="B4152" t="s">
        <v>62</v>
      </c>
      <c r="C4152" t="s">
        <v>500</v>
      </c>
      <c r="D4152">
        <v>422760587</v>
      </c>
      <c r="E4152" s="1">
        <v>44617</v>
      </c>
      <c r="F4152" s="1">
        <v>44617</v>
      </c>
      <c r="G4152">
        <v>6763299262</v>
      </c>
      <c r="H4152">
        <v>2022000010009420</v>
      </c>
      <c r="I4152">
        <v>4407.8100000000004</v>
      </c>
      <c r="J4152" s="1">
        <v>44677</v>
      </c>
      <c r="K4152">
        <v>4007.1</v>
      </c>
      <c r="L4152" s="1">
        <v>44645</v>
      </c>
      <c r="M4152">
        <v>-32</v>
      </c>
      <c r="N4152" s="8">
        <f t="shared" si="64"/>
        <v>-128227.2</v>
      </c>
    </row>
    <row r="4153" spans="1:14">
      <c r="A4153" t="s">
        <v>14</v>
      </c>
      <c r="B4153" t="s">
        <v>62</v>
      </c>
      <c r="C4153" t="s">
        <v>500</v>
      </c>
      <c r="D4153">
        <v>422760587</v>
      </c>
      <c r="E4153" s="1">
        <v>44617</v>
      </c>
      <c r="F4153" s="1">
        <v>44617</v>
      </c>
      <c r="G4153">
        <v>6763299370</v>
      </c>
      <c r="H4153">
        <v>2022000010009420</v>
      </c>
      <c r="I4153">
        <v>544.5</v>
      </c>
      <c r="J4153" s="1">
        <v>44677</v>
      </c>
      <c r="K4153">
        <v>495</v>
      </c>
      <c r="L4153" s="1">
        <v>44645</v>
      </c>
      <c r="M4153">
        <v>-32</v>
      </c>
      <c r="N4153" s="8">
        <f t="shared" si="64"/>
        <v>-15840</v>
      </c>
    </row>
    <row r="4154" spans="1:14">
      <c r="A4154" t="s">
        <v>14</v>
      </c>
      <c r="B4154" t="s">
        <v>62</v>
      </c>
      <c r="C4154" t="s">
        <v>612</v>
      </c>
      <c r="D4154">
        <v>6058020964</v>
      </c>
      <c r="E4154" s="1">
        <v>44617</v>
      </c>
      <c r="F4154" s="1">
        <v>44617</v>
      </c>
      <c r="G4154">
        <v>6763345946</v>
      </c>
      <c r="H4154">
        <v>221001971</v>
      </c>
      <c r="I4154">
        <v>1001</v>
      </c>
      <c r="J4154" s="1">
        <v>44677</v>
      </c>
      <c r="K4154">
        <v>910</v>
      </c>
      <c r="L4154" s="1">
        <v>44657</v>
      </c>
      <c r="M4154">
        <v>-20</v>
      </c>
      <c r="N4154" s="8">
        <f t="shared" si="64"/>
        <v>-18200</v>
      </c>
    </row>
    <row r="4155" spans="1:14">
      <c r="A4155" t="s">
        <v>14</v>
      </c>
      <c r="B4155" t="s">
        <v>62</v>
      </c>
      <c r="C4155" t="s">
        <v>2175</v>
      </c>
      <c r="D4155">
        <v>10309021003</v>
      </c>
      <c r="E4155" s="1">
        <v>44617</v>
      </c>
      <c r="F4155" s="1">
        <v>44617</v>
      </c>
      <c r="G4155">
        <v>6763373937</v>
      </c>
      <c r="H4155">
        <v>11000121</v>
      </c>
      <c r="I4155">
        <v>2572.5</v>
      </c>
      <c r="J4155" s="1">
        <v>44677</v>
      </c>
      <c r="K4155">
        <v>2450</v>
      </c>
      <c r="L4155" s="1">
        <v>44645</v>
      </c>
      <c r="M4155">
        <v>-32</v>
      </c>
      <c r="N4155" s="8">
        <f t="shared" si="64"/>
        <v>-78400</v>
      </c>
    </row>
    <row r="4156" spans="1:14">
      <c r="A4156" t="s">
        <v>14</v>
      </c>
      <c r="B4156" t="s">
        <v>62</v>
      </c>
      <c r="C4156" t="s">
        <v>503</v>
      </c>
      <c r="D4156">
        <v>10051170156</v>
      </c>
      <c r="E4156" s="1">
        <v>44617</v>
      </c>
      <c r="F4156" s="1">
        <v>44617</v>
      </c>
      <c r="G4156">
        <v>6763418107</v>
      </c>
      <c r="H4156">
        <v>931833701</v>
      </c>
      <c r="I4156">
        <v>8468.59</v>
      </c>
      <c r="J4156" s="1">
        <v>44677</v>
      </c>
      <c r="K4156">
        <v>7698.72</v>
      </c>
      <c r="L4156" s="1">
        <v>44645</v>
      </c>
      <c r="M4156">
        <v>-32</v>
      </c>
      <c r="N4156" s="8">
        <f t="shared" si="64"/>
        <v>-246359.04000000001</v>
      </c>
    </row>
    <row r="4157" spans="1:14">
      <c r="A4157" t="s">
        <v>14</v>
      </c>
      <c r="B4157" t="s">
        <v>62</v>
      </c>
      <c r="C4157" t="s">
        <v>607</v>
      </c>
      <c r="D4157">
        <v>2774840595</v>
      </c>
      <c r="E4157" s="1">
        <v>44617</v>
      </c>
      <c r="F4157" s="1">
        <v>44617</v>
      </c>
      <c r="G4157">
        <v>6763652192</v>
      </c>
      <c r="H4157">
        <v>9897033552</v>
      </c>
      <c r="I4157">
        <v>12.49</v>
      </c>
      <c r="J4157" s="1">
        <v>44677</v>
      </c>
      <c r="K4157">
        <v>11.35</v>
      </c>
      <c r="L4157" s="1">
        <v>44651</v>
      </c>
      <c r="M4157">
        <v>-26</v>
      </c>
      <c r="N4157" s="8">
        <f t="shared" si="64"/>
        <v>-295.09999999999997</v>
      </c>
    </row>
    <row r="4158" spans="1:14">
      <c r="A4158" t="s">
        <v>14</v>
      </c>
      <c r="B4158" t="s">
        <v>62</v>
      </c>
      <c r="C4158" t="s">
        <v>607</v>
      </c>
      <c r="D4158">
        <v>2774840595</v>
      </c>
      <c r="E4158" s="1">
        <v>44617</v>
      </c>
      <c r="F4158" s="1">
        <v>44617</v>
      </c>
      <c r="G4158">
        <v>6763656365</v>
      </c>
      <c r="H4158">
        <v>9897033551</v>
      </c>
      <c r="I4158">
        <v>365.75</v>
      </c>
      <c r="J4158" s="1">
        <v>44677</v>
      </c>
      <c r="K4158">
        <v>332.5</v>
      </c>
      <c r="L4158" s="1">
        <v>44651</v>
      </c>
      <c r="M4158">
        <v>-26</v>
      </c>
      <c r="N4158" s="8">
        <f t="shared" si="64"/>
        <v>-8645</v>
      </c>
    </row>
    <row r="4159" spans="1:14">
      <c r="A4159" t="s">
        <v>14</v>
      </c>
      <c r="B4159" t="s">
        <v>62</v>
      </c>
      <c r="C4159" t="s">
        <v>140</v>
      </c>
      <c r="D4159">
        <v>2368591208</v>
      </c>
      <c r="E4159" s="1">
        <v>44617</v>
      </c>
      <c r="F4159" s="1">
        <v>44617</v>
      </c>
      <c r="G4159">
        <v>6764165580</v>
      </c>
      <c r="H4159">
        <v>8100283565</v>
      </c>
      <c r="I4159">
        <v>5191.1400000000003</v>
      </c>
      <c r="J4159" s="1">
        <v>44677</v>
      </c>
      <c r="K4159">
        <v>4255.03</v>
      </c>
      <c r="L4159" s="1">
        <v>44645</v>
      </c>
      <c r="M4159">
        <v>-32</v>
      </c>
      <c r="N4159" s="8">
        <f t="shared" si="64"/>
        <v>-136160.95999999999</v>
      </c>
    </row>
    <row r="4160" spans="1:14">
      <c r="A4160" t="s">
        <v>14</v>
      </c>
      <c r="B4160" t="s">
        <v>62</v>
      </c>
      <c r="C4160" t="s">
        <v>261</v>
      </c>
      <c r="D4160">
        <v>9933630155</v>
      </c>
      <c r="E4160" s="1">
        <v>44617</v>
      </c>
      <c r="F4160" s="1">
        <v>44617</v>
      </c>
      <c r="G4160">
        <v>6764328139</v>
      </c>
      <c r="H4160">
        <v>9700219055</v>
      </c>
      <c r="I4160">
        <v>25084.52</v>
      </c>
      <c r="J4160" s="1">
        <v>44677</v>
      </c>
      <c r="K4160">
        <v>20561.080000000002</v>
      </c>
      <c r="L4160" s="1">
        <v>44645</v>
      </c>
      <c r="M4160">
        <v>-32</v>
      </c>
      <c r="N4160" s="8">
        <f t="shared" si="64"/>
        <v>-657954.56000000006</v>
      </c>
    </row>
    <row r="4161" spans="1:14">
      <c r="A4161" t="s">
        <v>14</v>
      </c>
      <c r="B4161" t="s">
        <v>62</v>
      </c>
      <c r="C4161" t="s">
        <v>181</v>
      </c>
      <c r="D4161">
        <v>2707070963</v>
      </c>
      <c r="E4161" s="1">
        <v>44617</v>
      </c>
      <c r="F4161" s="1">
        <v>44617</v>
      </c>
      <c r="G4161">
        <v>6764413986</v>
      </c>
      <c r="H4161">
        <v>8722123757</v>
      </c>
      <c r="I4161">
        <v>6807.85</v>
      </c>
      <c r="J4161" s="1">
        <v>44677</v>
      </c>
      <c r="K4161">
        <v>6188.95</v>
      </c>
      <c r="L4161" s="1">
        <v>44645</v>
      </c>
      <c r="M4161">
        <v>-32</v>
      </c>
      <c r="N4161" s="8">
        <f t="shared" si="64"/>
        <v>-198046.4</v>
      </c>
    </row>
    <row r="4162" spans="1:14">
      <c r="A4162" t="s">
        <v>14</v>
      </c>
      <c r="B4162" t="s">
        <v>62</v>
      </c>
      <c r="C4162" t="s">
        <v>75</v>
      </c>
      <c r="D4162">
        <v>801720152</v>
      </c>
      <c r="E4162" s="1">
        <v>44617</v>
      </c>
      <c r="F4162" s="1">
        <v>44617</v>
      </c>
      <c r="G4162">
        <v>6764417029</v>
      </c>
      <c r="H4162">
        <v>2200005951</v>
      </c>
      <c r="I4162">
        <v>2477.8200000000002</v>
      </c>
      <c r="J4162" s="1">
        <v>44677</v>
      </c>
      <c r="K4162">
        <v>2031</v>
      </c>
      <c r="L4162" s="1">
        <v>44644</v>
      </c>
      <c r="M4162">
        <v>-33</v>
      </c>
      <c r="N4162" s="8">
        <f t="shared" si="64"/>
        <v>-67023</v>
      </c>
    </row>
    <row r="4163" spans="1:14">
      <c r="A4163" t="s">
        <v>14</v>
      </c>
      <c r="B4163" t="s">
        <v>62</v>
      </c>
      <c r="C4163" t="s">
        <v>274</v>
      </c>
      <c r="D4163">
        <v>8082461008</v>
      </c>
      <c r="E4163" s="1">
        <v>44617</v>
      </c>
      <c r="F4163" s="1">
        <v>44617</v>
      </c>
      <c r="G4163">
        <v>6764771484</v>
      </c>
      <c r="H4163">
        <v>22039663</v>
      </c>
      <c r="I4163">
        <v>4538.3999999999996</v>
      </c>
      <c r="J4163" s="1">
        <v>44677</v>
      </c>
      <c r="K4163">
        <v>3720</v>
      </c>
      <c r="L4163" s="1">
        <v>44645</v>
      </c>
      <c r="M4163">
        <v>-32</v>
      </c>
      <c r="N4163" s="8">
        <f t="shared" ref="N4163:N4226" si="65">+K4163*M4163</f>
        <v>-119040</v>
      </c>
    </row>
    <row r="4164" spans="1:14">
      <c r="A4164" t="s">
        <v>14</v>
      </c>
      <c r="B4164" t="s">
        <v>62</v>
      </c>
      <c r="C4164" t="s">
        <v>1093</v>
      </c>
      <c r="D4164">
        <v>3770941007</v>
      </c>
      <c r="E4164" s="1">
        <v>44617</v>
      </c>
      <c r="F4164" s="1">
        <v>44617</v>
      </c>
      <c r="G4164">
        <v>6764955888</v>
      </c>
      <c r="H4164">
        <v>13</v>
      </c>
      <c r="I4164">
        <v>120237.91</v>
      </c>
      <c r="J4164" s="1">
        <v>44677</v>
      </c>
      <c r="K4164">
        <v>98555.66</v>
      </c>
      <c r="L4164" s="1">
        <v>44645</v>
      </c>
      <c r="M4164">
        <v>-32</v>
      </c>
      <c r="N4164" s="8">
        <f t="shared" si="65"/>
        <v>-3153781.12</v>
      </c>
    </row>
    <row r="4165" spans="1:14">
      <c r="A4165" t="s">
        <v>14</v>
      </c>
      <c r="B4165" t="s">
        <v>62</v>
      </c>
      <c r="C4165" t="s">
        <v>509</v>
      </c>
      <c r="D4165">
        <v>399800580</v>
      </c>
      <c r="E4165" s="1">
        <v>44617</v>
      </c>
      <c r="F4165" s="1">
        <v>44617</v>
      </c>
      <c r="G4165">
        <v>6765211173</v>
      </c>
      <c r="H4165">
        <v>3202204675</v>
      </c>
      <c r="I4165">
        <v>10287.200000000001</v>
      </c>
      <c r="J4165" s="1">
        <v>44677</v>
      </c>
      <c r="K4165">
        <v>9352</v>
      </c>
      <c r="L4165" s="1">
        <v>44645</v>
      </c>
      <c r="M4165">
        <v>-32</v>
      </c>
      <c r="N4165" s="8">
        <f t="shared" si="65"/>
        <v>-299264</v>
      </c>
    </row>
    <row r="4166" spans="1:14">
      <c r="A4166" t="s">
        <v>14</v>
      </c>
      <c r="B4166" t="s">
        <v>62</v>
      </c>
      <c r="C4166" t="s">
        <v>336</v>
      </c>
      <c r="D4166">
        <v>9873140967</v>
      </c>
      <c r="E4166" s="1">
        <v>44617</v>
      </c>
      <c r="F4166" s="1">
        <v>44617</v>
      </c>
      <c r="G4166">
        <v>6765400726</v>
      </c>
      <c r="H4166">
        <v>9202200976</v>
      </c>
      <c r="I4166">
        <v>4257</v>
      </c>
      <c r="J4166" s="1">
        <v>44677</v>
      </c>
      <c r="K4166">
        <v>3870</v>
      </c>
      <c r="L4166" s="1">
        <v>44645</v>
      </c>
      <c r="M4166">
        <v>-32</v>
      </c>
      <c r="N4166" s="8">
        <f t="shared" si="65"/>
        <v>-123840</v>
      </c>
    </row>
    <row r="4167" spans="1:14">
      <c r="A4167" t="s">
        <v>14</v>
      </c>
      <c r="B4167" t="s">
        <v>62</v>
      </c>
      <c r="C4167" t="s">
        <v>937</v>
      </c>
      <c r="D4167">
        <v>13118231003</v>
      </c>
      <c r="E4167" s="1">
        <v>44617</v>
      </c>
      <c r="F4167" s="1">
        <v>44617</v>
      </c>
      <c r="G4167">
        <v>6765471246</v>
      </c>
      <c r="H4167" t="s">
        <v>2176</v>
      </c>
      <c r="I4167">
        <v>534.6</v>
      </c>
      <c r="J4167" s="1">
        <v>44677</v>
      </c>
      <c r="K4167">
        <v>486</v>
      </c>
      <c r="L4167" s="1">
        <v>44645</v>
      </c>
      <c r="M4167">
        <v>-32</v>
      </c>
      <c r="N4167" s="8">
        <f t="shared" si="65"/>
        <v>-15552</v>
      </c>
    </row>
    <row r="4168" spans="1:14">
      <c r="A4168" t="s">
        <v>14</v>
      </c>
      <c r="B4168" t="s">
        <v>62</v>
      </c>
      <c r="C4168" t="s">
        <v>66</v>
      </c>
      <c r="D4168">
        <v>10994940152</v>
      </c>
      <c r="E4168" s="1">
        <v>44617</v>
      </c>
      <c r="F4168" s="1">
        <v>44617</v>
      </c>
      <c r="G4168">
        <v>6765590406</v>
      </c>
      <c r="H4168">
        <v>6100201948</v>
      </c>
      <c r="I4168">
        <v>1130.94</v>
      </c>
      <c r="J4168" s="1">
        <v>44677</v>
      </c>
      <c r="K4168">
        <v>927</v>
      </c>
      <c r="L4168" s="1">
        <v>44645</v>
      </c>
      <c r="M4168">
        <v>-32</v>
      </c>
      <c r="N4168" s="8">
        <f t="shared" si="65"/>
        <v>-29664</v>
      </c>
    </row>
    <row r="4169" spans="1:14">
      <c r="A4169" t="s">
        <v>14</v>
      </c>
      <c r="B4169" t="s">
        <v>62</v>
      </c>
      <c r="C4169" t="s">
        <v>201</v>
      </c>
      <c r="D4169">
        <v>9561321002</v>
      </c>
      <c r="E4169" s="1">
        <v>44617</v>
      </c>
      <c r="F4169" s="1">
        <v>44617</v>
      </c>
      <c r="G4169">
        <v>6765730184</v>
      </c>
      <c r="H4169">
        <v>128</v>
      </c>
      <c r="I4169">
        <v>699.98</v>
      </c>
      <c r="J4169" s="1">
        <v>44677</v>
      </c>
      <c r="K4169">
        <v>573.75</v>
      </c>
      <c r="L4169" s="1">
        <v>44645</v>
      </c>
      <c r="M4169">
        <v>-32</v>
      </c>
      <c r="N4169" s="8">
        <f t="shared" si="65"/>
        <v>-18360</v>
      </c>
    </row>
    <row r="4170" spans="1:14">
      <c r="A4170" t="s">
        <v>14</v>
      </c>
      <c r="B4170" t="s">
        <v>62</v>
      </c>
      <c r="C4170" t="s">
        <v>201</v>
      </c>
      <c r="D4170">
        <v>9561321002</v>
      </c>
      <c r="E4170" s="1">
        <v>44617</v>
      </c>
      <c r="F4170" s="1">
        <v>44617</v>
      </c>
      <c r="G4170">
        <v>6765730189</v>
      </c>
      <c r="H4170">
        <v>126</v>
      </c>
      <c r="I4170">
        <v>1149.52</v>
      </c>
      <c r="J4170" s="1">
        <v>44677</v>
      </c>
      <c r="K4170">
        <v>942.23</v>
      </c>
      <c r="L4170" s="1">
        <v>44645</v>
      </c>
      <c r="M4170">
        <v>-32</v>
      </c>
      <c r="N4170" s="8">
        <f t="shared" si="65"/>
        <v>-30151.360000000001</v>
      </c>
    </row>
    <row r="4171" spans="1:14">
      <c r="A4171" t="s">
        <v>14</v>
      </c>
      <c r="B4171" t="s">
        <v>62</v>
      </c>
      <c r="C4171" t="s">
        <v>244</v>
      </c>
      <c r="D4171">
        <v>674840152</v>
      </c>
      <c r="E4171" s="1">
        <v>44617</v>
      </c>
      <c r="F4171" s="1">
        <v>44617</v>
      </c>
      <c r="G4171">
        <v>6766152317</v>
      </c>
      <c r="H4171">
        <v>5302432551</v>
      </c>
      <c r="I4171">
        <v>1427.4</v>
      </c>
      <c r="J4171" s="1">
        <v>44677</v>
      </c>
      <c r="K4171">
        <v>1170</v>
      </c>
      <c r="L4171" s="1">
        <v>44645</v>
      </c>
      <c r="M4171">
        <v>-32</v>
      </c>
      <c r="N4171" s="8">
        <f t="shared" si="65"/>
        <v>-37440</v>
      </c>
    </row>
    <row r="4172" spans="1:14">
      <c r="A4172" t="s">
        <v>14</v>
      </c>
      <c r="B4172" t="s">
        <v>62</v>
      </c>
      <c r="C4172" t="s">
        <v>406</v>
      </c>
      <c r="D4172">
        <v>4974910962</v>
      </c>
      <c r="E4172" s="1">
        <v>44617</v>
      </c>
      <c r="F4172" s="1">
        <v>44617</v>
      </c>
      <c r="G4172">
        <v>6766220385</v>
      </c>
      <c r="H4172">
        <v>4208</v>
      </c>
      <c r="I4172">
        <v>913</v>
      </c>
      <c r="J4172" s="1">
        <v>44677</v>
      </c>
      <c r="K4172">
        <v>830</v>
      </c>
      <c r="L4172" s="1">
        <v>44671</v>
      </c>
      <c r="M4172">
        <v>-6</v>
      </c>
      <c r="N4172" s="8">
        <f t="shared" si="65"/>
        <v>-4980</v>
      </c>
    </row>
    <row r="4173" spans="1:14">
      <c r="A4173" t="s">
        <v>14</v>
      </c>
      <c r="B4173" t="s">
        <v>62</v>
      </c>
      <c r="C4173" t="s">
        <v>303</v>
      </c>
      <c r="D4173">
        <v>426150488</v>
      </c>
      <c r="E4173" s="1">
        <v>44617</v>
      </c>
      <c r="F4173" s="1">
        <v>44617</v>
      </c>
      <c r="G4173">
        <v>6767301520</v>
      </c>
      <c r="H4173">
        <v>108508</v>
      </c>
      <c r="I4173">
        <v>1667.38</v>
      </c>
      <c r="J4173" s="1">
        <v>44677</v>
      </c>
      <c r="K4173">
        <v>1515.8</v>
      </c>
      <c r="L4173" s="1">
        <v>44645</v>
      </c>
      <c r="M4173">
        <v>-32</v>
      </c>
      <c r="N4173" s="8">
        <f t="shared" si="65"/>
        <v>-48505.599999999999</v>
      </c>
    </row>
    <row r="4174" spans="1:14">
      <c r="A4174" t="s">
        <v>14</v>
      </c>
      <c r="B4174" t="s">
        <v>62</v>
      </c>
      <c r="C4174" t="s">
        <v>273</v>
      </c>
      <c r="D4174">
        <v>3237150234</v>
      </c>
      <c r="E4174" s="1">
        <v>44617</v>
      </c>
      <c r="F4174" s="1">
        <v>44617</v>
      </c>
      <c r="G4174">
        <v>6767340497</v>
      </c>
      <c r="H4174">
        <v>2201577</v>
      </c>
      <c r="I4174">
        <v>2342.4</v>
      </c>
      <c r="J4174" s="1">
        <v>44677</v>
      </c>
      <c r="K4174">
        <v>1920</v>
      </c>
      <c r="L4174" s="1">
        <v>44645</v>
      </c>
      <c r="M4174">
        <v>-32</v>
      </c>
      <c r="N4174" s="8">
        <f t="shared" si="65"/>
        <v>-61440</v>
      </c>
    </row>
    <row r="4175" spans="1:14">
      <c r="A4175" t="s">
        <v>14</v>
      </c>
      <c r="B4175" t="s">
        <v>62</v>
      </c>
      <c r="C4175" t="s">
        <v>1086</v>
      </c>
      <c r="D4175">
        <v>1585920208</v>
      </c>
      <c r="E4175" s="1">
        <v>44617</v>
      </c>
      <c r="F4175" s="1">
        <v>44617</v>
      </c>
      <c r="G4175">
        <v>6767425317</v>
      </c>
      <c r="H4175" t="s">
        <v>2177</v>
      </c>
      <c r="I4175">
        <v>597.79999999999995</v>
      </c>
      <c r="J4175" s="1">
        <v>44677</v>
      </c>
      <c r="K4175">
        <v>490</v>
      </c>
      <c r="L4175" s="1">
        <v>44645</v>
      </c>
      <c r="M4175">
        <v>-32</v>
      </c>
      <c r="N4175" s="8">
        <f t="shared" si="65"/>
        <v>-15680</v>
      </c>
    </row>
    <row r="4176" spans="1:14">
      <c r="A4176" t="s">
        <v>14</v>
      </c>
      <c r="B4176" t="s">
        <v>62</v>
      </c>
      <c r="C4176" t="s">
        <v>116</v>
      </c>
      <c r="D4176">
        <v>2789580590</v>
      </c>
      <c r="E4176" s="1">
        <v>44617</v>
      </c>
      <c r="F4176" s="1">
        <v>44617</v>
      </c>
      <c r="G4176">
        <v>6767490010</v>
      </c>
      <c r="H4176">
        <v>2022038066</v>
      </c>
      <c r="I4176">
        <v>0.01</v>
      </c>
      <c r="J4176" s="1">
        <v>44677</v>
      </c>
      <c r="K4176">
        <v>0.01</v>
      </c>
      <c r="L4176" s="1">
        <v>44645</v>
      </c>
      <c r="M4176">
        <v>-32</v>
      </c>
      <c r="N4176" s="8">
        <f t="shared" si="65"/>
        <v>-0.32</v>
      </c>
    </row>
    <row r="4177" spans="1:14">
      <c r="A4177" t="s">
        <v>14</v>
      </c>
      <c r="B4177" t="s">
        <v>62</v>
      </c>
      <c r="C4177" t="s">
        <v>167</v>
      </c>
      <c r="D4177">
        <v>3277950287</v>
      </c>
      <c r="E4177" s="1">
        <v>44617</v>
      </c>
      <c r="F4177" s="1">
        <v>44617</v>
      </c>
      <c r="G4177">
        <v>6767528069</v>
      </c>
      <c r="H4177">
        <v>21319</v>
      </c>
      <c r="I4177">
        <v>207.4</v>
      </c>
      <c r="J4177" s="1">
        <v>44677</v>
      </c>
      <c r="K4177">
        <v>170</v>
      </c>
      <c r="L4177" s="1">
        <v>44645</v>
      </c>
      <c r="M4177">
        <v>-32</v>
      </c>
      <c r="N4177" s="8">
        <f t="shared" si="65"/>
        <v>-5440</v>
      </c>
    </row>
    <row r="4178" spans="1:14">
      <c r="A4178" t="s">
        <v>14</v>
      </c>
      <c r="B4178" t="s">
        <v>62</v>
      </c>
      <c r="C4178" t="s">
        <v>167</v>
      </c>
      <c r="D4178">
        <v>3277950287</v>
      </c>
      <c r="E4178" s="1">
        <v>44617</v>
      </c>
      <c r="F4178" s="1">
        <v>44617</v>
      </c>
      <c r="G4178">
        <v>6767528126</v>
      </c>
      <c r="H4178">
        <v>21318</v>
      </c>
      <c r="I4178">
        <v>2920.68</v>
      </c>
      <c r="J4178" s="1">
        <v>44677</v>
      </c>
      <c r="K4178">
        <v>2394</v>
      </c>
      <c r="L4178" s="1">
        <v>44645</v>
      </c>
      <c r="M4178">
        <v>-32</v>
      </c>
      <c r="N4178" s="8">
        <f t="shared" si="65"/>
        <v>-76608</v>
      </c>
    </row>
    <row r="4179" spans="1:14">
      <c r="A4179" t="s">
        <v>14</v>
      </c>
      <c r="B4179" t="s">
        <v>62</v>
      </c>
      <c r="C4179" t="s">
        <v>569</v>
      </c>
      <c r="D4179">
        <v>8230471008</v>
      </c>
      <c r="E4179" s="1">
        <v>44617</v>
      </c>
      <c r="F4179" s="1">
        <v>44617</v>
      </c>
      <c r="G4179">
        <v>6768342996</v>
      </c>
      <c r="H4179">
        <v>11002379</v>
      </c>
      <c r="I4179">
        <v>20528</v>
      </c>
      <c r="J4179" s="1">
        <v>44677</v>
      </c>
      <c r="K4179">
        <v>17300</v>
      </c>
      <c r="L4179" s="1">
        <v>44860</v>
      </c>
      <c r="M4179">
        <v>183</v>
      </c>
      <c r="N4179" s="8">
        <f t="shared" si="65"/>
        <v>3165900</v>
      </c>
    </row>
    <row r="4180" spans="1:14">
      <c r="A4180" t="s">
        <v>14</v>
      </c>
      <c r="B4180" t="s">
        <v>62</v>
      </c>
      <c r="C4180" t="s">
        <v>569</v>
      </c>
      <c r="D4180">
        <v>8230471008</v>
      </c>
      <c r="E4180" s="1">
        <v>44617</v>
      </c>
      <c r="F4180" s="1">
        <v>44617</v>
      </c>
      <c r="G4180">
        <v>6768351142</v>
      </c>
      <c r="H4180">
        <v>11002380</v>
      </c>
      <c r="I4180">
        <v>315</v>
      </c>
      <c r="J4180" s="1">
        <v>44677</v>
      </c>
      <c r="K4180">
        <v>300</v>
      </c>
      <c r="L4180" s="1">
        <v>44645</v>
      </c>
      <c r="M4180">
        <v>-32</v>
      </c>
      <c r="N4180" s="8">
        <f t="shared" si="65"/>
        <v>-9600</v>
      </c>
    </row>
    <row r="4181" spans="1:14">
      <c r="A4181" t="s">
        <v>14</v>
      </c>
      <c r="B4181" t="s">
        <v>62</v>
      </c>
      <c r="C4181" t="s">
        <v>203</v>
      </c>
      <c r="D4181">
        <v>212840235</v>
      </c>
      <c r="E4181" s="1">
        <v>44617</v>
      </c>
      <c r="F4181" s="1">
        <v>44617</v>
      </c>
      <c r="G4181">
        <v>6768926892</v>
      </c>
      <c r="H4181">
        <v>1000015435</v>
      </c>
      <c r="I4181">
        <v>62.37</v>
      </c>
      <c r="J4181" s="1">
        <v>44677</v>
      </c>
      <c r="K4181">
        <v>56.7</v>
      </c>
      <c r="L4181" s="1">
        <v>44645</v>
      </c>
      <c r="M4181">
        <v>-32</v>
      </c>
      <c r="N4181" s="8">
        <f t="shared" si="65"/>
        <v>-1814.4</v>
      </c>
    </row>
    <row r="4182" spans="1:14">
      <c r="A4182" t="s">
        <v>14</v>
      </c>
      <c r="B4182" t="s">
        <v>62</v>
      </c>
      <c r="C4182" t="s">
        <v>1302</v>
      </c>
      <c r="D4182">
        <v>13023610150</v>
      </c>
      <c r="E4182" s="1">
        <v>44617</v>
      </c>
      <c r="F4182" s="1">
        <v>44617</v>
      </c>
      <c r="G4182">
        <v>6769234936</v>
      </c>
      <c r="H4182">
        <v>540029061</v>
      </c>
      <c r="I4182">
        <v>2541.71</v>
      </c>
      <c r="J4182" s="1">
        <v>44677</v>
      </c>
      <c r="K4182">
        <v>2083.37</v>
      </c>
      <c r="L4182" s="1">
        <v>44641</v>
      </c>
      <c r="M4182">
        <v>-36</v>
      </c>
      <c r="N4182" s="8">
        <f t="shared" si="65"/>
        <v>-75001.319999999992</v>
      </c>
    </row>
    <row r="4183" spans="1:14">
      <c r="A4183" t="s">
        <v>14</v>
      </c>
      <c r="B4183" t="s">
        <v>62</v>
      </c>
      <c r="C4183" t="s">
        <v>556</v>
      </c>
      <c r="D4183">
        <v>11164410018</v>
      </c>
      <c r="E4183" s="1">
        <v>44617</v>
      </c>
      <c r="F4183" s="1">
        <v>44617</v>
      </c>
      <c r="G4183">
        <v>6769566785</v>
      </c>
      <c r="H4183">
        <v>2200056243</v>
      </c>
      <c r="I4183">
        <v>12867.03</v>
      </c>
      <c r="J4183" s="1">
        <v>44677</v>
      </c>
      <c r="K4183">
        <v>12372.14</v>
      </c>
      <c r="L4183" s="1">
        <v>44644</v>
      </c>
      <c r="M4183">
        <v>-33</v>
      </c>
      <c r="N4183" s="8">
        <f t="shared" si="65"/>
        <v>-408280.62</v>
      </c>
    </row>
    <row r="4184" spans="1:14">
      <c r="A4184" t="s">
        <v>14</v>
      </c>
      <c r="B4184" t="s">
        <v>62</v>
      </c>
      <c r="C4184" t="s">
        <v>556</v>
      </c>
      <c r="D4184">
        <v>11164410018</v>
      </c>
      <c r="E4184" s="1">
        <v>44617</v>
      </c>
      <c r="F4184" s="1">
        <v>44617</v>
      </c>
      <c r="G4184">
        <v>6769689426</v>
      </c>
      <c r="H4184">
        <v>2200056247</v>
      </c>
      <c r="I4184">
        <v>2304.1999999999998</v>
      </c>
      <c r="J4184" s="1">
        <v>44677</v>
      </c>
      <c r="K4184">
        <v>2215.58</v>
      </c>
      <c r="L4184" s="1">
        <v>44644</v>
      </c>
      <c r="M4184">
        <v>-33</v>
      </c>
      <c r="N4184" s="8">
        <f t="shared" si="65"/>
        <v>-73114.14</v>
      </c>
    </row>
    <row r="4185" spans="1:14">
      <c r="A4185" t="s">
        <v>14</v>
      </c>
      <c r="B4185" t="s">
        <v>62</v>
      </c>
      <c r="C4185" t="s">
        <v>556</v>
      </c>
      <c r="D4185">
        <v>11164410018</v>
      </c>
      <c r="E4185" s="1">
        <v>44617</v>
      </c>
      <c r="F4185" s="1">
        <v>44617</v>
      </c>
      <c r="G4185">
        <v>6769735514</v>
      </c>
      <c r="H4185">
        <v>2200056245</v>
      </c>
      <c r="I4185">
        <v>5476.32</v>
      </c>
      <c r="J4185" s="1">
        <v>44677</v>
      </c>
      <c r="K4185">
        <v>5265.69</v>
      </c>
      <c r="L4185" s="1">
        <v>44644</v>
      </c>
      <c r="M4185">
        <v>-33</v>
      </c>
      <c r="N4185" s="8">
        <f t="shared" si="65"/>
        <v>-173767.77</v>
      </c>
    </row>
    <row r="4186" spans="1:14">
      <c r="A4186" t="s">
        <v>14</v>
      </c>
      <c r="B4186" t="s">
        <v>62</v>
      </c>
      <c r="C4186" t="s">
        <v>322</v>
      </c>
      <c r="D4186">
        <v>2645920592</v>
      </c>
      <c r="E4186" s="1">
        <v>44617</v>
      </c>
      <c r="F4186" s="1">
        <v>44617</v>
      </c>
      <c r="G4186">
        <v>6769955153</v>
      </c>
      <c r="H4186">
        <v>2022006056</v>
      </c>
      <c r="I4186">
        <v>4446.68</v>
      </c>
      <c r="J4186" s="1">
        <v>44677</v>
      </c>
      <c r="K4186">
        <v>4042.44</v>
      </c>
      <c r="L4186" s="1">
        <v>44645</v>
      </c>
      <c r="M4186">
        <v>-32</v>
      </c>
      <c r="N4186" s="8">
        <f t="shared" si="65"/>
        <v>-129358.08</v>
      </c>
    </row>
    <row r="4187" spans="1:14">
      <c r="A4187" t="s">
        <v>14</v>
      </c>
      <c r="B4187" t="s">
        <v>62</v>
      </c>
      <c r="C4187" t="s">
        <v>1532</v>
      </c>
      <c r="D4187">
        <v>9505370966</v>
      </c>
      <c r="E4187" s="1">
        <v>44617</v>
      </c>
      <c r="F4187" s="1">
        <v>44617</v>
      </c>
      <c r="G4187">
        <v>6770002522</v>
      </c>
      <c r="H4187" t="s">
        <v>2178</v>
      </c>
      <c r="I4187">
        <v>2569.3200000000002</v>
      </c>
      <c r="J4187" s="1">
        <v>44677</v>
      </c>
      <c r="K4187">
        <v>2106</v>
      </c>
      <c r="L4187" s="1">
        <v>44656</v>
      </c>
      <c r="M4187">
        <v>-21</v>
      </c>
      <c r="N4187" s="8">
        <f t="shared" si="65"/>
        <v>-44226</v>
      </c>
    </row>
    <row r="4188" spans="1:14">
      <c r="A4188" t="s">
        <v>14</v>
      </c>
      <c r="B4188" t="s">
        <v>62</v>
      </c>
      <c r="C4188" t="s">
        <v>99</v>
      </c>
      <c r="D4188">
        <v>803890151</v>
      </c>
      <c r="E4188" s="1">
        <v>44617</v>
      </c>
      <c r="F4188" s="1">
        <v>44617</v>
      </c>
      <c r="G4188">
        <v>6770168883</v>
      </c>
      <c r="H4188">
        <v>222013353</v>
      </c>
      <c r="I4188">
        <v>1403</v>
      </c>
      <c r="J4188" s="1">
        <v>44677</v>
      </c>
      <c r="K4188">
        <v>1150</v>
      </c>
      <c r="L4188" s="1">
        <v>44769</v>
      </c>
      <c r="M4188">
        <v>92</v>
      </c>
      <c r="N4188" s="8">
        <f t="shared" si="65"/>
        <v>105800</v>
      </c>
    </row>
    <row r="4189" spans="1:14">
      <c r="A4189" t="s">
        <v>14</v>
      </c>
      <c r="B4189" t="s">
        <v>62</v>
      </c>
      <c r="C4189" t="s">
        <v>99</v>
      </c>
      <c r="D4189">
        <v>803890151</v>
      </c>
      <c r="E4189" s="1">
        <v>44617</v>
      </c>
      <c r="F4189" s="1">
        <v>44617</v>
      </c>
      <c r="G4189">
        <v>6770221486</v>
      </c>
      <c r="H4189">
        <v>222013475</v>
      </c>
      <c r="I4189">
        <v>772.99</v>
      </c>
      <c r="J4189" s="1">
        <v>44677</v>
      </c>
      <c r="K4189">
        <v>633.6</v>
      </c>
      <c r="L4189" s="1">
        <v>44645</v>
      </c>
      <c r="M4189">
        <v>-32</v>
      </c>
      <c r="N4189" s="8">
        <f t="shared" si="65"/>
        <v>-20275.2</v>
      </c>
    </row>
    <row r="4190" spans="1:14">
      <c r="A4190" t="s">
        <v>14</v>
      </c>
      <c r="B4190" t="s">
        <v>62</v>
      </c>
      <c r="C4190" t="s">
        <v>72</v>
      </c>
      <c r="D4190">
        <v>9238800156</v>
      </c>
      <c r="E4190" s="1">
        <v>44618</v>
      </c>
      <c r="F4190" s="1">
        <v>44618</v>
      </c>
      <c r="G4190">
        <v>6770691172</v>
      </c>
      <c r="H4190">
        <v>1209101786</v>
      </c>
      <c r="I4190">
        <v>390</v>
      </c>
      <c r="J4190" s="1">
        <v>44678</v>
      </c>
      <c r="K4190">
        <v>375</v>
      </c>
      <c r="L4190" s="1">
        <v>44645</v>
      </c>
      <c r="M4190">
        <v>-33</v>
      </c>
      <c r="N4190" s="8">
        <f t="shared" si="65"/>
        <v>-12375</v>
      </c>
    </row>
    <row r="4191" spans="1:14">
      <c r="A4191" t="s">
        <v>14</v>
      </c>
      <c r="B4191" t="s">
        <v>62</v>
      </c>
      <c r="C4191" t="s">
        <v>200</v>
      </c>
      <c r="D4191">
        <v>7123400157</v>
      </c>
      <c r="E4191" s="1">
        <v>44618</v>
      </c>
      <c r="F4191" s="1">
        <v>44618</v>
      </c>
      <c r="G4191">
        <v>6770749632</v>
      </c>
      <c r="H4191">
        <v>22005857</v>
      </c>
      <c r="I4191">
        <v>1830</v>
      </c>
      <c r="J4191" s="1">
        <v>44678</v>
      </c>
      <c r="K4191">
        <v>1500</v>
      </c>
      <c r="L4191" s="1">
        <v>44645</v>
      </c>
      <c r="M4191">
        <v>-33</v>
      </c>
      <c r="N4191" s="8">
        <f t="shared" si="65"/>
        <v>-49500</v>
      </c>
    </row>
    <row r="4192" spans="1:14">
      <c r="A4192" t="s">
        <v>14</v>
      </c>
      <c r="B4192" t="s">
        <v>62</v>
      </c>
      <c r="C4192" t="s">
        <v>200</v>
      </c>
      <c r="D4192">
        <v>7123400157</v>
      </c>
      <c r="E4192" s="1">
        <v>44618</v>
      </c>
      <c r="F4192" s="1">
        <v>44618</v>
      </c>
      <c r="G4192">
        <v>6770750039</v>
      </c>
      <c r="H4192">
        <v>22005570</v>
      </c>
      <c r="I4192">
        <v>732</v>
      </c>
      <c r="J4192" s="1">
        <v>44678</v>
      </c>
      <c r="K4192">
        <v>600</v>
      </c>
      <c r="L4192" s="1">
        <v>44645</v>
      </c>
      <c r="M4192">
        <v>-33</v>
      </c>
      <c r="N4192" s="8">
        <f t="shared" si="65"/>
        <v>-19800</v>
      </c>
    </row>
    <row r="4193" spans="1:14">
      <c r="A4193" t="s">
        <v>14</v>
      </c>
      <c r="B4193" t="s">
        <v>62</v>
      </c>
      <c r="C4193" t="s">
        <v>368</v>
      </c>
      <c r="D4193">
        <v>11388870153</v>
      </c>
      <c r="E4193" s="1">
        <v>44618</v>
      </c>
      <c r="F4193" s="1">
        <v>44618</v>
      </c>
      <c r="G4193">
        <v>6770890407</v>
      </c>
      <c r="H4193">
        <v>420002007</v>
      </c>
      <c r="I4193">
        <v>3.73</v>
      </c>
      <c r="J4193" s="1">
        <v>44678</v>
      </c>
      <c r="K4193">
        <v>3.39</v>
      </c>
      <c r="L4193" s="1">
        <v>44664</v>
      </c>
      <c r="M4193">
        <v>-14</v>
      </c>
      <c r="N4193" s="8">
        <f t="shared" si="65"/>
        <v>-47.46</v>
      </c>
    </row>
    <row r="4194" spans="1:14">
      <c r="A4194" t="s">
        <v>14</v>
      </c>
      <c r="B4194" t="s">
        <v>62</v>
      </c>
      <c r="C4194" t="s">
        <v>205</v>
      </c>
      <c r="D4194">
        <v>747170157</v>
      </c>
      <c r="E4194" s="1">
        <v>44618</v>
      </c>
      <c r="F4194" s="1">
        <v>44618</v>
      </c>
      <c r="G4194">
        <v>6770938512</v>
      </c>
      <c r="H4194">
        <v>6752307607</v>
      </c>
      <c r="I4194">
        <v>41950.32</v>
      </c>
      <c r="J4194" s="1">
        <v>44678</v>
      </c>
      <c r="K4194">
        <v>38136.65</v>
      </c>
      <c r="L4194" s="1">
        <v>44645</v>
      </c>
      <c r="M4194">
        <v>-33</v>
      </c>
      <c r="N4194" s="8">
        <f t="shared" si="65"/>
        <v>-1258509.45</v>
      </c>
    </row>
    <row r="4195" spans="1:14">
      <c r="A4195" t="s">
        <v>14</v>
      </c>
      <c r="B4195" t="s">
        <v>62</v>
      </c>
      <c r="C4195" t="s">
        <v>99</v>
      </c>
      <c r="D4195">
        <v>803890151</v>
      </c>
      <c r="E4195" s="1">
        <v>44618</v>
      </c>
      <c r="F4195" s="1">
        <v>44618</v>
      </c>
      <c r="G4195">
        <v>6770960328</v>
      </c>
      <c r="H4195">
        <v>222013476</v>
      </c>
      <c r="I4195">
        <v>2867</v>
      </c>
      <c r="J4195" s="1">
        <v>44678</v>
      </c>
      <c r="K4195">
        <v>2350</v>
      </c>
      <c r="L4195" s="1">
        <v>44645</v>
      </c>
      <c r="M4195">
        <v>-33</v>
      </c>
      <c r="N4195" s="8">
        <f t="shared" si="65"/>
        <v>-77550</v>
      </c>
    </row>
    <row r="4196" spans="1:14">
      <c r="A4196" t="s">
        <v>14</v>
      </c>
      <c r="B4196" t="s">
        <v>62</v>
      </c>
      <c r="C4196" t="s">
        <v>607</v>
      </c>
      <c r="D4196">
        <v>2774840595</v>
      </c>
      <c r="E4196" s="1">
        <v>44618</v>
      </c>
      <c r="F4196" s="1">
        <v>44618</v>
      </c>
      <c r="G4196">
        <v>6771074303</v>
      </c>
      <c r="H4196">
        <v>9897033701</v>
      </c>
      <c r="I4196">
        <v>2143.15</v>
      </c>
      <c r="J4196" s="1">
        <v>44678</v>
      </c>
      <c r="K4196">
        <v>1948.32</v>
      </c>
      <c r="L4196" s="1">
        <v>44651</v>
      </c>
      <c r="M4196">
        <v>-27</v>
      </c>
      <c r="N4196" s="8">
        <f t="shared" si="65"/>
        <v>-52604.639999999999</v>
      </c>
    </row>
    <row r="4197" spans="1:14">
      <c r="A4197" t="s">
        <v>14</v>
      </c>
      <c r="B4197" t="s">
        <v>62</v>
      </c>
      <c r="C4197" t="s">
        <v>607</v>
      </c>
      <c r="D4197">
        <v>2774840595</v>
      </c>
      <c r="E4197" s="1">
        <v>44618</v>
      </c>
      <c r="F4197" s="1">
        <v>44618</v>
      </c>
      <c r="G4197">
        <v>6771080448</v>
      </c>
      <c r="H4197">
        <v>9897033702</v>
      </c>
      <c r="I4197">
        <v>9504</v>
      </c>
      <c r="J4197" s="1">
        <v>44678</v>
      </c>
      <c r="K4197">
        <v>8640</v>
      </c>
      <c r="L4197" s="1">
        <v>44651</v>
      </c>
      <c r="M4197">
        <v>-27</v>
      </c>
      <c r="N4197" s="8">
        <f t="shared" si="65"/>
        <v>-233280</v>
      </c>
    </row>
    <row r="4198" spans="1:14">
      <c r="A4198" t="s">
        <v>14</v>
      </c>
      <c r="B4198" t="s">
        <v>62</v>
      </c>
      <c r="C4198" t="s">
        <v>565</v>
      </c>
      <c r="D4198">
        <v>9190500968</v>
      </c>
      <c r="E4198" s="1">
        <v>44618</v>
      </c>
      <c r="F4198" s="1">
        <v>44618</v>
      </c>
      <c r="G4198">
        <v>6771691025</v>
      </c>
      <c r="H4198">
        <v>3079</v>
      </c>
      <c r="I4198">
        <v>451</v>
      </c>
      <c r="J4198" s="1">
        <v>44678</v>
      </c>
      <c r="K4198">
        <v>410</v>
      </c>
      <c r="L4198" s="1">
        <v>44645</v>
      </c>
      <c r="M4198">
        <v>-33</v>
      </c>
      <c r="N4198" s="8">
        <f t="shared" si="65"/>
        <v>-13530</v>
      </c>
    </row>
    <row r="4199" spans="1:14">
      <c r="A4199" t="s">
        <v>14</v>
      </c>
      <c r="B4199" t="s">
        <v>62</v>
      </c>
      <c r="C4199" t="s">
        <v>2179</v>
      </c>
      <c r="D4199">
        <v>101780492</v>
      </c>
      <c r="E4199" s="1">
        <v>44618</v>
      </c>
      <c r="F4199" s="1">
        <v>44618</v>
      </c>
      <c r="G4199">
        <v>6771746435</v>
      </c>
      <c r="H4199">
        <v>10780</v>
      </c>
      <c r="I4199">
        <v>3573.9</v>
      </c>
      <c r="J4199" s="1">
        <v>44678</v>
      </c>
      <c r="K4199">
        <v>3249</v>
      </c>
      <c r="L4199" s="1">
        <v>44645</v>
      </c>
      <c r="M4199">
        <v>-33</v>
      </c>
      <c r="N4199" s="8">
        <f t="shared" si="65"/>
        <v>-107217</v>
      </c>
    </row>
    <row r="4200" spans="1:14">
      <c r="A4200" t="s">
        <v>14</v>
      </c>
      <c r="B4200" t="s">
        <v>62</v>
      </c>
      <c r="C4200" t="s">
        <v>570</v>
      </c>
      <c r="D4200">
        <v>696360155</v>
      </c>
      <c r="E4200" s="1">
        <v>44619</v>
      </c>
      <c r="F4200" s="1">
        <v>44619</v>
      </c>
      <c r="G4200">
        <v>6773379535</v>
      </c>
      <c r="H4200">
        <v>2283009497</v>
      </c>
      <c r="I4200">
        <v>38500</v>
      </c>
      <c r="J4200" s="1">
        <v>44679</v>
      </c>
      <c r="K4200">
        <v>35000</v>
      </c>
      <c r="L4200" s="1">
        <v>44645</v>
      </c>
      <c r="M4200">
        <v>-34</v>
      </c>
      <c r="N4200" s="8">
        <f t="shared" si="65"/>
        <v>-1190000</v>
      </c>
    </row>
    <row r="4201" spans="1:14">
      <c r="A4201" t="s">
        <v>14</v>
      </c>
      <c r="B4201" t="s">
        <v>62</v>
      </c>
      <c r="C4201" t="s">
        <v>2180</v>
      </c>
      <c r="D4201">
        <v>2292260599</v>
      </c>
      <c r="E4201" s="1">
        <v>44619</v>
      </c>
      <c r="F4201" s="1">
        <v>44619</v>
      </c>
      <c r="G4201">
        <v>6774179445</v>
      </c>
      <c r="H4201">
        <v>2210188</v>
      </c>
      <c r="I4201">
        <v>3599</v>
      </c>
      <c r="J4201" s="1">
        <v>44679</v>
      </c>
      <c r="K4201">
        <v>2950</v>
      </c>
      <c r="L4201" s="1">
        <v>44645</v>
      </c>
      <c r="M4201">
        <v>-34</v>
      </c>
      <c r="N4201" s="8">
        <f t="shared" si="65"/>
        <v>-100300</v>
      </c>
    </row>
    <row r="4202" spans="1:14">
      <c r="A4202" t="s">
        <v>14</v>
      </c>
      <c r="B4202" t="s">
        <v>62</v>
      </c>
      <c r="C4202" t="s">
        <v>273</v>
      </c>
      <c r="D4202">
        <v>3237150234</v>
      </c>
      <c r="E4202" s="1">
        <v>44619</v>
      </c>
      <c r="F4202" s="1">
        <v>44619</v>
      </c>
      <c r="G4202">
        <v>6774180947</v>
      </c>
      <c r="H4202">
        <v>2201653</v>
      </c>
      <c r="I4202">
        <v>1171.2</v>
      </c>
      <c r="J4202" s="1">
        <v>44679</v>
      </c>
      <c r="K4202">
        <v>960</v>
      </c>
      <c r="L4202" s="1">
        <v>44645</v>
      </c>
      <c r="M4202">
        <v>-34</v>
      </c>
      <c r="N4202" s="8">
        <f t="shared" si="65"/>
        <v>-32640</v>
      </c>
    </row>
    <row r="4203" spans="1:14">
      <c r="A4203" t="s">
        <v>14</v>
      </c>
      <c r="B4203" t="s">
        <v>62</v>
      </c>
      <c r="C4203" t="s">
        <v>482</v>
      </c>
      <c r="D4203">
        <v>3896500489</v>
      </c>
      <c r="E4203" s="1">
        <v>44619</v>
      </c>
      <c r="F4203" s="1">
        <v>44619</v>
      </c>
      <c r="G4203">
        <v>6774193319</v>
      </c>
      <c r="H4203" t="s">
        <v>2181</v>
      </c>
      <c r="I4203">
        <v>296.39999999999998</v>
      </c>
      <c r="J4203" s="1">
        <v>44679</v>
      </c>
      <c r="K4203">
        <v>285</v>
      </c>
      <c r="L4203" s="1">
        <v>44651</v>
      </c>
      <c r="M4203">
        <v>-28</v>
      </c>
      <c r="N4203" s="8">
        <f t="shared" si="65"/>
        <v>-7980</v>
      </c>
    </row>
    <row r="4204" spans="1:14">
      <c r="A4204" t="s">
        <v>14</v>
      </c>
      <c r="B4204" t="s">
        <v>62</v>
      </c>
      <c r="C4204" t="s">
        <v>140</v>
      </c>
      <c r="D4204">
        <v>2368591208</v>
      </c>
      <c r="E4204" s="1">
        <v>44620</v>
      </c>
      <c r="F4204" s="1">
        <v>44620</v>
      </c>
      <c r="G4204">
        <v>6775799098</v>
      </c>
      <c r="H4204">
        <v>8100284281</v>
      </c>
      <c r="I4204">
        <v>22979.37</v>
      </c>
      <c r="J4204" s="1">
        <v>44680</v>
      </c>
      <c r="K4204">
        <v>18835.55</v>
      </c>
      <c r="L4204" s="1">
        <v>44645</v>
      </c>
      <c r="M4204">
        <v>-35</v>
      </c>
      <c r="N4204" s="8">
        <f t="shared" si="65"/>
        <v>-659244.25</v>
      </c>
    </row>
    <row r="4205" spans="1:14">
      <c r="A4205" t="s">
        <v>14</v>
      </c>
      <c r="B4205" t="s">
        <v>62</v>
      </c>
      <c r="C4205" t="s">
        <v>140</v>
      </c>
      <c r="D4205">
        <v>2368591208</v>
      </c>
      <c r="E4205" s="1">
        <v>44620</v>
      </c>
      <c r="F4205" s="1">
        <v>44620</v>
      </c>
      <c r="G4205">
        <v>6775799150</v>
      </c>
      <c r="H4205">
        <v>8100284284</v>
      </c>
      <c r="I4205">
        <v>1197.92</v>
      </c>
      <c r="J4205" s="1">
        <v>44680</v>
      </c>
      <c r="K4205">
        <v>981.9</v>
      </c>
      <c r="L4205" s="1">
        <v>44645</v>
      </c>
      <c r="M4205">
        <v>-35</v>
      </c>
      <c r="N4205" s="8">
        <f t="shared" si="65"/>
        <v>-34366.5</v>
      </c>
    </row>
    <row r="4206" spans="1:14">
      <c r="A4206" t="s">
        <v>14</v>
      </c>
      <c r="B4206" t="s">
        <v>62</v>
      </c>
      <c r="C4206" t="s">
        <v>140</v>
      </c>
      <c r="D4206">
        <v>2368591208</v>
      </c>
      <c r="E4206" s="1">
        <v>44620</v>
      </c>
      <c r="F4206" s="1">
        <v>44620</v>
      </c>
      <c r="G4206">
        <v>6775800882</v>
      </c>
      <c r="H4206">
        <v>8100284298</v>
      </c>
      <c r="I4206">
        <v>2405.35</v>
      </c>
      <c r="J4206" s="1">
        <v>44680</v>
      </c>
      <c r="K4206">
        <v>1971.6</v>
      </c>
      <c r="L4206" s="1">
        <v>44645</v>
      </c>
      <c r="M4206">
        <v>-35</v>
      </c>
      <c r="N4206" s="8">
        <f t="shared" si="65"/>
        <v>-69006</v>
      </c>
    </row>
    <row r="4207" spans="1:14">
      <c r="A4207" t="s">
        <v>14</v>
      </c>
      <c r="B4207" t="s">
        <v>62</v>
      </c>
      <c r="C4207" t="s">
        <v>140</v>
      </c>
      <c r="D4207">
        <v>2368591208</v>
      </c>
      <c r="E4207" s="1">
        <v>44620</v>
      </c>
      <c r="F4207" s="1">
        <v>44620</v>
      </c>
      <c r="G4207">
        <v>6775800918</v>
      </c>
      <c r="H4207">
        <v>8100284320</v>
      </c>
      <c r="I4207">
        <v>4848.5200000000004</v>
      </c>
      <c r="J4207" s="1">
        <v>44680</v>
      </c>
      <c r="K4207">
        <v>3974.2</v>
      </c>
      <c r="L4207" s="1">
        <v>44645</v>
      </c>
      <c r="M4207">
        <v>-35</v>
      </c>
      <c r="N4207" s="8">
        <f t="shared" si="65"/>
        <v>-139097</v>
      </c>
    </row>
    <row r="4208" spans="1:14">
      <c r="A4208" t="s">
        <v>14</v>
      </c>
      <c r="B4208" t="s">
        <v>62</v>
      </c>
      <c r="C4208" t="s">
        <v>288</v>
      </c>
      <c r="D4208">
        <v>7195130153</v>
      </c>
      <c r="E4208" s="1">
        <v>44620</v>
      </c>
      <c r="F4208" s="1">
        <v>44620</v>
      </c>
      <c r="G4208">
        <v>6776654041</v>
      </c>
      <c r="H4208">
        <v>3622022082</v>
      </c>
      <c r="I4208">
        <v>33526.550000000003</v>
      </c>
      <c r="J4208" s="1">
        <v>44680</v>
      </c>
      <c r="K4208">
        <v>30478.68</v>
      </c>
      <c r="L4208" s="1">
        <v>44645</v>
      </c>
      <c r="M4208">
        <v>-35</v>
      </c>
      <c r="N4208" s="8">
        <f t="shared" si="65"/>
        <v>-1066753.8</v>
      </c>
    </row>
    <row r="4209" spans="1:14">
      <c r="A4209" t="s">
        <v>14</v>
      </c>
      <c r="B4209" t="s">
        <v>62</v>
      </c>
      <c r="C4209" t="s">
        <v>71</v>
      </c>
      <c r="D4209">
        <v>1358970430</v>
      </c>
      <c r="E4209" s="1">
        <v>44620</v>
      </c>
      <c r="F4209" s="1">
        <v>44620</v>
      </c>
      <c r="G4209">
        <v>6777099448</v>
      </c>
      <c r="H4209">
        <v>68</v>
      </c>
      <c r="I4209">
        <v>27456</v>
      </c>
      <c r="J4209" s="1">
        <v>44680</v>
      </c>
      <c r="K4209">
        <v>24960</v>
      </c>
      <c r="L4209" s="1">
        <v>44651</v>
      </c>
      <c r="M4209">
        <v>-29</v>
      </c>
      <c r="N4209" s="8">
        <f t="shared" si="65"/>
        <v>-723840</v>
      </c>
    </row>
    <row r="4210" spans="1:14">
      <c r="A4210" t="s">
        <v>14</v>
      </c>
      <c r="B4210" t="s">
        <v>62</v>
      </c>
      <c r="C4210" t="s">
        <v>71</v>
      </c>
      <c r="D4210">
        <v>1358970430</v>
      </c>
      <c r="E4210" s="1">
        <v>44620</v>
      </c>
      <c r="F4210" s="1">
        <v>44620</v>
      </c>
      <c r="G4210">
        <v>6777248961</v>
      </c>
      <c r="H4210">
        <v>69</v>
      </c>
      <c r="I4210">
        <v>73200</v>
      </c>
      <c r="J4210" s="1">
        <v>44680</v>
      </c>
      <c r="K4210">
        <v>60000</v>
      </c>
      <c r="L4210" s="1">
        <v>44651</v>
      </c>
      <c r="M4210">
        <v>-29</v>
      </c>
      <c r="N4210" s="8">
        <f t="shared" si="65"/>
        <v>-1740000</v>
      </c>
    </row>
    <row r="4211" spans="1:14">
      <c r="A4211" t="s">
        <v>14</v>
      </c>
      <c r="B4211" t="s">
        <v>62</v>
      </c>
      <c r="C4211" t="s">
        <v>39</v>
      </c>
      <c r="D4211">
        <v>1260340482</v>
      </c>
      <c r="E4211" s="1">
        <v>44620</v>
      </c>
      <c r="F4211" s="1">
        <v>44620</v>
      </c>
      <c r="G4211">
        <v>6777332302</v>
      </c>
      <c r="H4211" t="s">
        <v>2182</v>
      </c>
      <c r="I4211">
        <v>6158.56</v>
      </c>
      <c r="J4211" s="1">
        <v>44680</v>
      </c>
      <c r="K4211">
        <v>5048</v>
      </c>
      <c r="L4211" s="1">
        <v>44645</v>
      </c>
      <c r="M4211">
        <v>-35</v>
      </c>
      <c r="N4211" s="8">
        <f t="shared" si="65"/>
        <v>-176680</v>
      </c>
    </row>
    <row r="4212" spans="1:14">
      <c r="A4212" t="s">
        <v>14</v>
      </c>
      <c r="B4212" t="s">
        <v>62</v>
      </c>
      <c r="C4212" t="s">
        <v>39</v>
      </c>
      <c r="D4212">
        <v>1260340482</v>
      </c>
      <c r="E4212" s="1">
        <v>44620</v>
      </c>
      <c r="F4212" s="1">
        <v>44620</v>
      </c>
      <c r="G4212">
        <v>6777332358</v>
      </c>
      <c r="H4212" t="s">
        <v>2183</v>
      </c>
      <c r="I4212">
        <v>11785.2</v>
      </c>
      <c r="J4212" s="1">
        <v>44680</v>
      </c>
      <c r="K4212">
        <v>9660</v>
      </c>
      <c r="L4212" s="1">
        <v>44645</v>
      </c>
      <c r="M4212">
        <v>-35</v>
      </c>
      <c r="N4212" s="8">
        <f t="shared" si="65"/>
        <v>-338100</v>
      </c>
    </row>
    <row r="4213" spans="1:14">
      <c r="A4213" t="s">
        <v>14</v>
      </c>
      <c r="B4213" t="s">
        <v>62</v>
      </c>
      <c r="C4213" t="s">
        <v>646</v>
      </c>
      <c r="D4213">
        <v>4947170967</v>
      </c>
      <c r="E4213" s="1">
        <v>44620</v>
      </c>
      <c r="F4213" s="1">
        <v>44620</v>
      </c>
      <c r="G4213">
        <v>6777821961</v>
      </c>
      <c r="H4213">
        <v>2202204183</v>
      </c>
      <c r="I4213">
        <v>24238.59</v>
      </c>
      <c r="J4213" s="1">
        <v>44680</v>
      </c>
      <c r="K4213">
        <v>22035.08</v>
      </c>
      <c r="L4213" s="1">
        <v>44645</v>
      </c>
      <c r="M4213">
        <v>-35</v>
      </c>
      <c r="N4213" s="8">
        <f t="shared" si="65"/>
        <v>-771227.8</v>
      </c>
    </row>
    <row r="4214" spans="1:14">
      <c r="A4214" t="s">
        <v>14</v>
      </c>
      <c r="B4214" t="s">
        <v>62</v>
      </c>
      <c r="C4214" t="s">
        <v>1099</v>
      </c>
      <c r="D4214">
        <v>14669571003</v>
      </c>
      <c r="E4214" s="1">
        <v>44620</v>
      </c>
      <c r="F4214" s="1">
        <v>44620</v>
      </c>
      <c r="G4214">
        <v>6777824288</v>
      </c>
      <c r="H4214" t="s">
        <v>2184</v>
      </c>
      <c r="I4214">
        <v>4383.8599999999997</v>
      </c>
      <c r="J4214" s="1">
        <v>44680</v>
      </c>
      <c r="K4214">
        <v>3593.33</v>
      </c>
      <c r="L4214" s="1">
        <v>44678</v>
      </c>
      <c r="M4214">
        <v>-2</v>
      </c>
      <c r="N4214" s="8">
        <f t="shared" si="65"/>
        <v>-7186.66</v>
      </c>
    </row>
    <row r="4215" spans="1:14">
      <c r="A4215" t="s">
        <v>14</v>
      </c>
      <c r="B4215" t="s">
        <v>62</v>
      </c>
      <c r="C4215" t="s">
        <v>1738</v>
      </c>
      <c r="D4215">
        <v>9009860967</v>
      </c>
      <c r="E4215" s="1">
        <v>44620</v>
      </c>
      <c r="F4215" s="1">
        <v>44620</v>
      </c>
      <c r="G4215">
        <v>6778469835</v>
      </c>
      <c r="H4215" t="s">
        <v>2185</v>
      </c>
      <c r="I4215">
        <v>18720</v>
      </c>
      <c r="J4215" s="1">
        <v>44680</v>
      </c>
      <c r="K4215">
        <v>18000</v>
      </c>
      <c r="L4215" s="1">
        <v>44755</v>
      </c>
      <c r="M4215">
        <v>75</v>
      </c>
      <c r="N4215" s="8">
        <f t="shared" si="65"/>
        <v>1350000</v>
      </c>
    </row>
    <row r="4216" spans="1:14">
      <c r="A4216" t="s">
        <v>14</v>
      </c>
      <c r="B4216" t="s">
        <v>62</v>
      </c>
      <c r="C4216" t="s">
        <v>1738</v>
      </c>
      <c r="D4216">
        <v>9009860967</v>
      </c>
      <c r="E4216" s="1">
        <v>44620</v>
      </c>
      <c r="F4216" s="1">
        <v>44620</v>
      </c>
      <c r="G4216">
        <v>6778470702</v>
      </c>
      <c r="H4216" t="s">
        <v>2186</v>
      </c>
      <c r="I4216">
        <v>6240</v>
      </c>
      <c r="J4216" s="1">
        <v>44680</v>
      </c>
      <c r="K4216">
        <v>6000</v>
      </c>
      <c r="L4216" s="1">
        <v>44755</v>
      </c>
      <c r="M4216">
        <v>75</v>
      </c>
      <c r="N4216" s="8">
        <f t="shared" si="65"/>
        <v>450000</v>
      </c>
    </row>
    <row r="4217" spans="1:14">
      <c r="A4217" t="s">
        <v>14</v>
      </c>
      <c r="B4217" t="s">
        <v>62</v>
      </c>
      <c r="C4217" t="s">
        <v>156</v>
      </c>
      <c r="D4217">
        <v>10181220152</v>
      </c>
      <c r="E4217" s="1">
        <v>44620</v>
      </c>
      <c r="F4217" s="1">
        <v>44620</v>
      </c>
      <c r="G4217">
        <v>6778534567</v>
      </c>
      <c r="H4217">
        <v>9572306367</v>
      </c>
      <c r="I4217">
        <v>2965.82</v>
      </c>
      <c r="J4217" s="1">
        <v>44680</v>
      </c>
      <c r="K4217">
        <v>2431</v>
      </c>
      <c r="L4217" s="1">
        <v>44678</v>
      </c>
      <c r="M4217">
        <v>-2</v>
      </c>
      <c r="N4217" s="8">
        <f t="shared" si="65"/>
        <v>-4862</v>
      </c>
    </row>
    <row r="4218" spans="1:14">
      <c r="A4218" t="s">
        <v>14</v>
      </c>
      <c r="B4218" t="s">
        <v>62</v>
      </c>
      <c r="C4218" t="s">
        <v>2187</v>
      </c>
      <c r="D4218">
        <v>3813040106</v>
      </c>
      <c r="E4218" s="1">
        <v>44620</v>
      </c>
      <c r="F4218" s="1">
        <v>44620</v>
      </c>
      <c r="G4218">
        <v>6778845823</v>
      </c>
      <c r="H4218" t="s">
        <v>2188</v>
      </c>
      <c r="I4218">
        <v>181.54</v>
      </c>
      <c r="J4218" s="1">
        <v>44680</v>
      </c>
      <c r="K4218">
        <v>148.80000000000001</v>
      </c>
      <c r="L4218" s="1">
        <v>44645</v>
      </c>
      <c r="M4218">
        <v>-35</v>
      </c>
      <c r="N4218" s="8">
        <f t="shared" si="65"/>
        <v>-5208</v>
      </c>
    </row>
    <row r="4219" spans="1:14">
      <c r="A4219" t="s">
        <v>14</v>
      </c>
      <c r="B4219" t="s">
        <v>62</v>
      </c>
      <c r="C4219" t="s">
        <v>528</v>
      </c>
      <c r="D4219">
        <v>2173800281</v>
      </c>
      <c r="E4219" s="1">
        <v>44620</v>
      </c>
      <c r="F4219" s="1">
        <v>44620</v>
      </c>
      <c r="G4219">
        <v>6778869096</v>
      </c>
      <c r="H4219" t="s">
        <v>2189</v>
      </c>
      <c r="I4219">
        <v>175.68</v>
      </c>
      <c r="J4219" s="1">
        <v>44680</v>
      </c>
      <c r="K4219">
        <v>144</v>
      </c>
      <c r="L4219" s="1">
        <v>44644</v>
      </c>
      <c r="M4219">
        <v>-36</v>
      </c>
      <c r="N4219" s="8">
        <f t="shared" si="65"/>
        <v>-5184</v>
      </c>
    </row>
    <row r="4220" spans="1:14">
      <c r="A4220" t="s">
        <v>14</v>
      </c>
      <c r="B4220" t="s">
        <v>62</v>
      </c>
      <c r="C4220" t="s">
        <v>1101</v>
      </c>
      <c r="D4220">
        <v>14769431009</v>
      </c>
      <c r="E4220" s="1">
        <v>44620</v>
      </c>
      <c r="F4220" s="1">
        <v>44620</v>
      </c>
      <c r="G4220">
        <v>6779052036</v>
      </c>
      <c r="H4220" t="s">
        <v>2190</v>
      </c>
      <c r="I4220">
        <v>4084.96</v>
      </c>
      <c r="J4220" s="1">
        <v>44680</v>
      </c>
      <c r="K4220">
        <v>3348.33</v>
      </c>
      <c r="L4220" s="1">
        <v>44678</v>
      </c>
      <c r="M4220">
        <v>-2</v>
      </c>
      <c r="N4220" s="8">
        <f t="shared" si="65"/>
        <v>-6696.66</v>
      </c>
    </row>
    <row r="4221" spans="1:14">
      <c r="A4221" t="s">
        <v>14</v>
      </c>
      <c r="B4221" t="s">
        <v>62</v>
      </c>
      <c r="C4221" t="s">
        <v>1723</v>
      </c>
      <c r="D4221" t="s">
        <v>1724</v>
      </c>
      <c r="E4221" s="1">
        <v>44620</v>
      </c>
      <c r="F4221" s="1">
        <v>44620</v>
      </c>
      <c r="G4221">
        <v>6779126116</v>
      </c>
      <c r="H4221" t="s">
        <v>2191</v>
      </c>
      <c r="I4221">
        <v>2500</v>
      </c>
      <c r="J4221" s="1">
        <v>44680</v>
      </c>
      <c r="K4221">
        <v>2500</v>
      </c>
      <c r="L4221" s="1">
        <v>44631</v>
      </c>
      <c r="M4221">
        <v>-49</v>
      </c>
      <c r="N4221" s="8">
        <f t="shared" si="65"/>
        <v>-122500</v>
      </c>
    </row>
    <row r="4222" spans="1:14">
      <c r="A4222" t="s">
        <v>14</v>
      </c>
      <c r="B4222" t="s">
        <v>62</v>
      </c>
      <c r="C4222" t="s">
        <v>2192</v>
      </c>
      <c r="D4222">
        <v>8860270969</v>
      </c>
      <c r="E4222" s="1">
        <v>44620</v>
      </c>
      <c r="F4222" s="1">
        <v>44620</v>
      </c>
      <c r="G4222">
        <v>6779215482</v>
      </c>
      <c r="H4222" t="s">
        <v>2193</v>
      </c>
      <c r="I4222">
        <v>1865.38</v>
      </c>
      <c r="J4222" s="1">
        <v>44680</v>
      </c>
      <c r="K4222">
        <v>1529</v>
      </c>
      <c r="L4222" s="1">
        <v>44649</v>
      </c>
      <c r="M4222">
        <v>-31</v>
      </c>
      <c r="N4222" s="8">
        <f t="shared" si="65"/>
        <v>-47399</v>
      </c>
    </row>
    <row r="4223" spans="1:14">
      <c r="A4223" t="s">
        <v>14</v>
      </c>
      <c r="B4223" t="s">
        <v>62</v>
      </c>
      <c r="C4223" t="s">
        <v>2192</v>
      </c>
      <c r="D4223">
        <v>8860270969</v>
      </c>
      <c r="E4223" s="1">
        <v>44620</v>
      </c>
      <c r="F4223" s="1">
        <v>44620</v>
      </c>
      <c r="G4223">
        <v>6779215492</v>
      </c>
      <c r="H4223" t="s">
        <v>2194</v>
      </c>
      <c r="I4223">
        <v>596.58000000000004</v>
      </c>
      <c r="J4223" s="1">
        <v>44680</v>
      </c>
      <c r="K4223">
        <v>489</v>
      </c>
      <c r="L4223" s="1">
        <v>44649</v>
      </c>
      <c r="M4223">
        <v>-31</v>
      </c>
      <c r="N4223" s="8">
        <f t="shared" si="65"/>
        <v>-15159</v>
      </c>
    </row>
    <row r="4224" spans="1:14">
      <c r="A4224" t="s">
        <v>14</v>
      </c>
      <c r="B4224" t="s">
        <v>62</v>
      </c>
      <c r="C4224" t="s">
        <v>959</v>
      </c>
      <c r="D4224">
        <v>753720879</v>
      </c>
      <c r="E4224" s="1">
        <v>44620</v>
      </c>
      <c r="F4224" s="1">
        <v>44620</v>
      </c>
      <c r="G4224">
        <v>6779268875</v>
      </c>
      <c r="H4224" t="s">
        <v>2195</v>
      </c>
      <c r="I4224">
        <v>358.68</v>
      </c>
      <c r="J4224" s="1">
        <v>44680</v>
      </c>
      <c r="K4224">
        <v>294</v>
      </c>
      <c r="L4224" s="1">
        <v>44645</v>
      </c>
      <c r="M4224">
        <v>-35</v>
      </c>
      <c r="N4224" s="8">
        <f t="shared" si="65"/>
        <v>-10290</v>
      </c>
    </row>
    <row r="4225" spans="1:14">
      <c r="A4225" t="s">
        <v>14</v>
      </c>
      <c r="B4225" t="s">
        <v>62</v>
      </c>
      <c r="C4225" t="s">
        <v>203</v>
      </c>
      <c r="D4225">
        <v>212840235</v>
      </c>
      <c r="E4225" s="1">
        <v>44620</v>
      </c>
      <c r="F4225" s="1">
        <v>44620</v>
      </c>
      <c r="G4225">
        <v>6779362188</v>
      </c>
      <c r="H4225">
        <v>1000013552</v>
      </c>
      <c r="I4225">
        <v>62.37</v>
      </c>
      <c r="J4225" s="1">
        <v>44680</v>
      </c>
      <c r="K4225">
        <v>56.7</v>
      </c>
      <c r="L4225" s="1">
        <v>44645</v>
      </c>
      <c r="M4225">
        <v>-35</v>
      </c>
      <c r="N4225" s="8">
        <f t="shared" si="65"/>
        <v>-1984.5</v>
      </c>
    </row>
    <row r="4226" spans="1:14">
      <c r="A4226" t="s">
        <v>14</v>
      </c>
      <c r="B4226" t="s">
        <v>62</v>
      </c>
      <c r="C4226" t="s">
        <v>192</v>
      </c>
      <c r="D4226">
        <v>93027710016</v>
      </c>
      <c r="E4226" s="1">
        <v>44620</v>
      </c>
      <c r="F4226" s="1">
        <v>44620</v>
      </c>
      <c r="G4226">
        <v>6779809465</v>
      </c>
      <c r="H4226" t="s">
        <v>2196</v>
      </c>
      <c r="I4226">
        <v>2141.1</v>
      </c>
      <c r="J4226" s="1">
        <v>44680</v>
      </c>
      <c r="K4226">
        <v>1755</v>
      </c>
      <c r="L4226" s="1">
        <v>44645</v>
      </c>
      <c r="M4226">
        <v>-35</v>
      </c>
      <c r="N4226" s="8">
        <f t="shared" si="65"/>
        <v>-61425</v>
      </c>
    </row>
    <row r="4227" spans="1:14">
      <c r="A4227" t="s">
        <v>14</v>
      </c>
      <c r="B4227" t="s">
        <v>62</v>
      </c>
      <c r="C4227" t="s">
        <v>883</v>
      </c>
      <c r="D4227">
        <v>2008340016</v>
      </c>
      <c r="E4227" s="1">
        <v>44620</v>
      </c>
      <c r="F4227" s="1">
        <v>44620</v>
      </c>
      <c r="G4227">
        <v>6780513456</v>
      </c>
      <c r="H4227" t="s">
        <v>2197</v>
      </c>
      <c r="I4227">
        <v>10367.07</v>
      </c>
      <c r="J4227" s="1">
        <v>44680</v>
      </c>
      <c r="K4227">
        <v>8497.6</v>
      </c>
      <c r="L4227" s="1">
        <v>44645</v>
      </c>
      <c r="M4227">
        <v>-35</v>
      </c>
      <c r="N4227" s="8">
        <f t="shared" ref="N4227:N4290" si="66">+K4227*M4227</f>
        <v>-297416</v>
      </c>
    </row>
    <row r="4228" spans="1:14">
      <c r="A4228" t="s">
        <v>14</v>
      </c>
      <c r="B4228" t="s">
        <v>62</v>
      </c>
      <c r="C4228" t="s">
        <v>479</v>
      </c>
      <c r="D4228">
        <v>6522300968</v>
      </c>
      <c r="E4228" s="1">
        <v>44620</v>
      </c>
      <c r="F4228" s="1">
        <v>44620</v>
      </c>
      <c r="G4228">
        <v>6781104372</v>
      </c>
      <c r="H4228">
        <v>7000155638</v>
      </c>
      <c r="I4228">
        <v>5833.33</v>
      </c>
      <c r="J4228" s="1">
        <v>44680</v>
      </c>
      <c r="K4228">
        <v>5303.03</v>
      </c>
      <c r="L4228" s="1">
        <v>44645</v>
      </c>
      <c r="M4228">
        <v>-35</v>
      </c>
      <c r="N4228" s="8">
        <f t="shared" si="66"/>
        <v>-185606.05</v>
      </c>
    </row>
    <row r="4229" spans="1:14">
      <c r="A4229" t="s">
        <v>14</v>
      </c>
      <c r="B4229" t="s">
        <v>62</v>
      </c>
      <c r="C4229" t="s">
        <v>2198</v>
      </c>
      <c r="D4229">
        <v>6506661005</v>
      </c>
      <c r="E4229" s="1">
        <v>44620</v>
      </c>
      <c r="F4229" s="1">
        <v>44620</v>
      </c>
      <c r="G4229">
        <v>6781192709</v>
      </c>
      <c r="H4229">
        <v>79</v>
      </c>
      <c r="I4229">
        <v>843.26</v>
      </c>
      <c r="J4229" s="1">
        <v>44680</v>
      </c>
      <c r="K4229">
        <v>691.2</v>
      </c>
      <c r="L4229" s="1">
        <v>44645</v>
      </c>
      <c r="M4229">
        <v>-35</v>
      </c>
      <c r="N4229" s="8">
        <f t="shared" si="66"/>
        <v>-24192</v>
      </c>
    </row>
    <row r="4230" spans="1:14">
      <c r="A4230" t="s">
        <v>14</v>
      </c>
      <c r="B4230" t="s">
        <v>62</v>
      </c>
      <c r="C4230" t="s">
        <v>2199</v>
      </c>
      <c r="D4230">
        <v>12967001004</v>
      </c>
      <c r="E4230" s="1">
        <v>44620</v>
      </c>
      <c r="F4230" s="1">
        <v>44620</v>
      </c>
      <c r="G4230">
        <v>6781345893</v>
      </c>
      <c r="H4230" t="s">
        <v>2200</v>
      </c>
      <c r="I4230">
        <v>6185.4</v>
      </c>
      <c r="J4230" s="1">
        <v>44680</v>
      </c>
      <c r="K4230">
        <v>5070</v>
      </c>
      <c r="L4230" s="1">
        <v>44671</v>
      </c>
      <c r="M4230">
        <v>-9</v>
      </c>
      <c r="N4230" s="8">
        <f t="shared" si="66"/>
        <v>-45630</v>
      </c>
    </row>
    <row r="4231" spans="1:14">
      <c r="A4231" t="s">
        <v>14</v>
      </c>
      <c r="B4231" t="s">
        <v>62</v>
      </c>
      <c r="C4231" t="s">
        <v>442</v>
      </c>
      <c r="D4231">
        <v>3680250283</v>
      </c>
      <c r="E4231" s="1">
        <v>44620</v>
      </c>
      <c r="F4231" s="1">
        <v>44620</v>
      </c>
      <c r="G4231">
        <v>6781593752</v>
      </c>
      <c r="H4231" t="s">
        <v>2201</v>
      </c>
      <c r="I4231">
        <v>2551.02</v>
      </c>
      <c r="J4231" s="1">
        <v>44680</v>
      </c>
      <c r="K4231">
        <v>2091</v>
      </c>
      <c r="L4231" s="1">
        <v>44678</v>
      </c>
      <c r="M4231">
        <v>-2</v>
      </c>
      <c r="N4231" s="8">
        <f t="shared" si="66"/>
        <v>-4182</v>
      </c>
    </row>
    <row r="4232" spans="1:14">
      <c r="A4232" t="s">
        <v>14</v>
      </c>
      <c r="B4232" t="s">
        <v>62</v>
      </c>
      <c r="C4232" t="s">
        <v>695</v>
      </c>
      <c r="D4232">
        <v>5848061007</v>
      </c>
      <c r="E4232" s="1">
        <v>44620</v>
      </c>
      <c r="F4232" s="1">
        <v>44620</v>
      </c>
      <c r="G4232">
        <v>6781901599</v>
      </c>
      <c r="H4232">
        <v>2022012000018590</v>
      </c>
      <c r="I4232">
        <v>4232.0600000000004</v>
      </c>
      <c r="J4232" s="1">
        <v>44680</v>
      </c>
      <c r="K4232">
        <v>3847.33</v>
      </c>
      <c r="L4232" s="1">
        <v>44645</v>
      </c>
      <c r="M4232">
        <v>-35</v>
      </c>
      <c r="N4232" s="8">
        <f t="shared" si="66"/>
        <v>-134656.54999999999</v>
      </c>
    </row>
    <row r="4233" spans="1:14">
      <c r="A4233" t="s">
        <v>14</v>
      </c>
      <c r="B4233" t="s">
        <v>62</v>
      </c>
      <c r="C4233" t="s">
        <v>695</v>
      </c>
      <c r="D4233">
        <v>5848061007</v>
      </c>
      <c r="E4233" s="1">
        <v>44620</v>
      </c>
      <c r="F4233" s="1">
        <v>44620</v>
      </c>
      <c r="G4233">
        <v>6781907614</v>
      </c>
      <c r="H4233">
        <v>2022012000017940</v>
      </c>
      <c r="I4233">
        <v>12.43</v>
      </c>
      <c r="J4233" s="1">
        <v>44680</v>
      </c>
      <c r="K4233">
        <v>11.3</v>
      </c>
      <c r="L4233" s="1">
        <v>44645</v>
      </c>
      <c r="M4233">
        <v>-35</v>
      </c>
      <c r="N4233" s="8">
        <f t="shared" si="66"/>
        <v>-395.5</v>
      </c>
    </row>
    <row r="4234" spans="1:14">
      <c r="A4234" t="s">
        <v>14</v>
      </c>
      <c r="B4234" t="s">
        <v>62</v>
      </c>
      <c r="C4234" t="s">
        <v>274</v>
      </c>
      <c r="D4234">
        <v>8082461008</v>
      </c>
      <c r="E4234" s="1">
        <v>44620</v>
      </c>
      <c r="F4234" s="1">
        <v>44620</v>
      </c>
      <c r="G4234">
        <v>6781917787</v>
      </c>
      <c r="H4234">
        <v>22040818</v>
      </c>
      <c r="I4234">
        <v>7872.8</v>
      </c>
      <c r="J4234" s="1">
        <v>44680</v>
      </c>
      <c r="K4234">
        <v>7570</v>
      </c>
      <c r="L4234" s="1">
        <v>44678</v>
      </c>
      <c r="M4234">
        <v>-2</v>
      </c>
      <c r="N4234" s="8">
        <f t="shared" si="66"/>
        <v>-15140</v>
      </c>
    </row>
    <row r="4235" spans="1:14">
      <c r="A4235" t="s">
        <v>14</v>
      </c>
      <c r="B4235" t="s">
        <v>62</v>
      </c>
      <c r="C4235" t="s">
        <v>274</v>
      </c>
      <c r="D4235">
        <v>8082461008</v>
      </c>
      <c r="E4235" s="1">
        <v>44622</v>
      </c>
      <c r="F4235" s="1">
        <v>44622</v>
      </c>
      <c r="G4235">
        <v>6781917850</v>
      </c>
      <c r="H4235">
        <v>22041427</v>
      </c>
      <c r="I4235">
        <v>202.03</v>
      </c>
      <c r="J4235" s="1">
        <v>44682</v>
      </c>
      <c r="K4235">
        <v>165.6</v>
      </c>
      <c r="L4235" s="1">
        <v>44645</v>
      </c>
      <c r="M4235">
        <v>-37</v>
      </c>
      <c r="N4235" s="8">
        <f t="shared" si="66"/>
        <v>-6127.2</v>
      </c>
    </row>
    <row r="4236" spans="1:14">
      <c r="A4236" t="s">
        <v>14</v>
      </c>
      <c r="B4236" t="s">
        <v>62</v>
      </c>
      <c r="C4236" t="s">
        <v>274</v>
      </c>
      <c r="D4236">
        <v>8082461008</v>
      </c>
      <c r="E4236" s="1">
        <v>44620</v>
      </c>
      <c r="F4236" s="1">
        <v>44620</v>
      </c>
      <c r="G4236">
        <v>6781917857</v>
      </c>
      <c r="H4236">
        <v>22041428</v>
      </c>
      <c r="I4236">
        <v>4099.93</v>
      </c>
      <c r="J4236" s="1">
        <v>44680</v>
      </c>
      <c r="K4236">
        <v>3360.59</v>
      </c>
      <c r="L4236" s="1">
        <v>44645</v>
      </c>
      <c r="M4236">
        <v>-35</v>
      </c>
      <c r="N4236" s="8">
        <f t="shared" si="66"/>
        <v>-117620.65000000001</v>
      </c>
    </row>
    <row r="4237" spans="1:14">
      <c r="A4237" t="s">
        <v>14</v>
      </c>
      <c r="B4237" t="s">
        <v>62</v>
      </c>
      <c r="C4237" t="s">
        <v>695</v>
      </c>
      <c r="D4237">
        <v>5848061007</v>
      </c>
      <c r="E4237" s="1">
        <v>44620</v>
      </c>
      <c r="F4237" s="1">
        <v>44620</v>
      </c>
      <c r="G4237">
        <v>6781918823</v>
      </c>
      <c r="H4237">
        <v>2022012000018190</v>
      </c>
      <c r="I4237">
        <v>9010.4</v>
      </c>
      <c r="J4237" s="1">
        <v>44680</v>
      </c>
      <c r="K4237">
        <v>8191.27</v>
      </c>
      <c r="L4237" s="1">
        <v>44645</v>
      </c>
      <c r="M4237">
        <v>-35</v>
      </c>
      <c r="N4237" s="8">
        <f t="shared" si="66"/>
        <v>-286694.45</v>
      </c>
    </row>
    <row r="4238" spans="1:14">
      <c r="A4238" t="s">
        <v>14</v>
      </c>
      <c r="B4238" t="s">
        <v>62</v>
      </c>
      <c r="C4238" t="s">
        <v>973</v>
      </c>
      <c r="D4238">
        <v>2578030153</v>
      </c>
      <c r="E4238" s="1">
        <v>44620</v>
      </c>
      <c r="F4238" s="1">
        <v>44620</v>
      </c>
      <c r="G4238">
        <v>6782097791</v>
      </c>
      <c r="H4238" t="s">
        <v>2202</v>
      </c>
      <c r="I4238">
        <v>137.38</v>
      </c>
      <c r="J4238" s="1">
        <v>44680</v>
      </c>
      <c r="K4238">
        <v>124.89</v>
      </c>
      <c r="L4238" s="1">
        <v>44657</v>
      </c>
      <c r="M4238">
        <v>-23</v>
      </c>
      <c r="N4238" s="8">
        <f t="shared" si="66"/>
        <v>-2872.47</v>
      </c>
    </row>
    <row r="4239" spans="1:14">
      <c r="A4239" t="s">
        <v>14</v>
      </c>
      <c r="B4239" t="s">
        <v>62</v>
      </c>
      <c r="C4239" t="s">
        <v>469</v>
      </c>
      <c r="D4239">
        <v>4754860155</v>
      </c>
      <c r="E4239" s="1">
        <v>44621</v>
      </c>
      <c r="F4239" s="1">
        <v>44621</v>
      </c>
      <c r="G4239">
        <v>6782152137</v>
      </c>
      <c r="H4239">
        <v>2022002924</v>
      </c>
      <c r="I4239">
        <v>6031.11</v>
      </c>
      <c r="J4239" s="1">
        <v>44681</v>
      </c>
      <c r="K4239">
        <v>5482.83</v>
      </c>
      <c r="L4239" s="1">
        <v>44645</v>
      </c>
      <c r="M4239">
        <v>-36</v>
      </c>
      <c r="N4239" s="8">
        <f t="shared" si="66"/>
        <v>-197381.88</v>
      </c>
    </row>
    <row r="4240" spans="1:14">
      <c r="A4240" t="s">
        <v>14</v>
      </c>
      <c r="B4240" t="s">
        <v>62</v>
      </c>
      <c r="C4240" t="s">
        <v>733</v>
      </c>
      <c r="D4240">
        <v>805390283</v>
      </c>
      <c r="E4240" s="1">
        <v>44621</v>
      </c>
      <c r="F4240" s="1">
        <v>44621</v>
      </c>
      <c r="G4240">
        <v>6782622370</v>
      </c>
      <c r="H4240" t="s">
        <v>2203</v>
      </c>
      <c r="I4240">
        <v>976</v>
      </c>
      <c r="J4240" s="1">
        <v>44681</v>
      </c>
      <c r="K4240">
        <v>800</v>
      </c>
      <c r="L4240" s="1">
        <v>44645</v>
      </c>
      <c r="M4240">
        <v>-36</v>
      </c>
      <c r="N4240" s="8">
        <f t="shared" si="66"/>
        <v>-28800</v>
      </c>
    </row>
    <row r="4241" spans="1:14">
      <c r="A4241" t="s">
        <v>14</v>
      </c>
      <c r="B4241" t="s">
        <v>62</v>
      </c>
      <c r="C4241" t="s">
        <v>648</v>
      </c>
      <c r="D4241">
        <v>5297730961</v>
      </c>
      <c r="E4241" s="1">
        <v>44622</v>
      </c>
      <c r="F4241" s="1">
        <v>44622</v>
      </c>
      <c r="G4241">
        <v>6783137198</v>
      </c>
      <c r="H4241">
        <v>22102896</v>
      </c>
      <c r="I4241">
        <v>107.36</v>
      </c>
      <c r="J4241" s="1">
        <v>44681</v>
      </c>
      <c r="K4241">
        <v>88</v>
      </c>
      <c r="L4241" s="1">
        <v>44645</v>
      </c>
      <c r="M4241">
        <v>-36</v>
      </c>
      <c r="N4241" s="8">
        <f t="shared" si="66"/>
        <v>-3168</v>
      </c>
    </row>
    <row r="4242" spans="1:14">
      <c r="A4242" t="s">
        <v>14</v>
      </c>
      <c r="B4242" t="s">
        <v>62</v>
      </c>
      <c r="C4242" t="s">
        <v>2204</v>
      </c>
      <c r="D4242">
        <v>1867040220</v>
      </c>
      <c r="E4242" s="1">
        <v>44622</v>
      </c>
      <c r="F4242" s="1">
        <v>44622</v>
      </c>
      <c r="G4242">
        <v>6783288830</v>
      </c>
      <c r="H4242" t="s">
        <v>2011</v>
      </c>
      <c r="I4242">
        <v>5917</v>
      </c>
      <c r="J4242" s="1">
        <v>44681</v>
      </c>
      <c r="K4242">
        <v>4850</v>
      </c>
      <c r="L4242" s="1">
        <v>44649</v>
      </c>
      <c r="M4242">
        <v>-32</v>
      </c>
      <c r="N4242" s="8">
        <f t="shared" si="66"/>
        <v>-155200</v>
      </c>
    </row>
    <row r="4243" spans="1:14">
      <c r="A4243" t="s">
        <v>14</v>
      </c>
      <c r="B4243" t="s">
        <v>62</v>
      </c>
      <c r="C4243" t="s">
        <v>492</v>
      </c>
      <c r="D4243">
        <v>5763890638</v>
      </c>
      <c r="E4243" s="1">
        <v>44622</v>
      </c>
      <c r="F4243" s="1">
        <v>44622</v>
      </c>
      <c r="G4243">
        <v>6783738437</v>
      </c>
      <c r="H4243" t="s">
        <v>2205</v>
      </c>
      <c r="I4243">
        <v>3652.44</v>
      </c>
      <c r="J4243" s="1">
        <v>44681</v>
      </c>
      <c r="K4243">
        <v>3320.4</v>
      </c>
      <c r="L4243" s="1">
        <v>44645</v>
      </c>
      <c r="M4243">
        <v>-36</v>
      </c>
      <c r="N4243" s="8">
        <f t="shared" si="66"/>
        <v>-119534.40000000001</v>
      </c>
    </row>
    <row r="4244" spans="1:14">
      <c r="A4244" t="s">
        <v>14</v>
      </c>
      <c r="B4244" t="s">
        <v>62</v>
      </c>
      <c r="C4244" t="s">
        <v>492</v>
      </c>
      <c r="D4244">
        <v>5763890638</v>
      </c>
      <c r="E4244" s="1">
        <v>44622</v>
      </c>
      <c r="F4244" s="1">
        <v>44622</v>
      </c>
      <c r="G4244">
        <v>6783738827</v>
      </c>
      <c r="H4244" t="s">
        <v>2206</v>
      </c>
      <c r="I4244">
        <v>3652.44</v>
      </c>
      <c r="J4244" s="1">
        <v>44681</v>
      </c>
      <c r="K4244">
        <v>3320.4</v>
      </c>
      <c r="L4244" s="1">
        <v>44645</v>
      </c>
      <c r="M4244">
        <v>-36</v>
      </c>
      <c r="N4244" s="8">
        <f t="shared" si="66"/>
        <v>-119534.40000000001</v>
      </c>
    </row>
    <row r="4245" spans="1:14">
      <c r="A4245" t="s">
        <v>14</v>
      </c>
      <c r="B4245" t="s">
        <v>62</v>
      </c>
      <c r="C4245" t="s">
        <v>1220</v>
      </c>
      <c r="D4245" t="s">
        <v>1221</v>
      </c>
      <c r="E4245" s="1">
        <v>44621</v>
      </c>
      <c r="F4245" s="1">
        <v>44621</v>
      </c>
      <c r="G4245">
        <v>6784255330</v>
      </c>
      <c r="H4245" t="s">
        <v>2207</v>
      </c>
      <c r="I4245">
        <v>2083.33</v>
      </c>
      <c r="J4245" s="1">
        <v>44681</v>
      </c>
      <c r="K4245">
        <v>2083.33</v>
      </c>
      <c r="L4245" s="1">
        <v>44630</v>
      </c>
      <c r="M4245">
        <v>-51</v>
      </c>
      <c r="N4245" s="8">
        <f t="shared" si="66"/>
        <v>-106249.83</v>
      </c>
    </row>
    <row r="4246" spans="1:14">
      <c r="A4246" t="s">
        <v>14</v>
      </c>
      <c r="B4246" t="s">
        <v>62</v>
      </c>
      <c r="C4246" t="s">
        <v>322</v>
      </c>
      <c r="D4246">
        <v>2645920592</v>
      </c>
      <c r="E4246" s="1">
        <v>44621</v>
      </c>
      <c r="F4246" s="1">
        <v>44621</v>
      </c>
      <c r="G4246">
        <v>6785034290</v>
      </c>
      <c r="H4246">
        <v>2022006209</v>
      </c>
      <c r="I4246">
        <v>30697.66</v>
      </c>
      <c r="J4246" s="1">
        <v>44681</v>
      </c>
      <c r="K4246">
        <v>27906.959999999999</v>
      </c>
      <c r="L4246" s="1">
        <v>44645</v>
      </c>
      <c r="M4246">
        <v>-36</v>
      </c>
      <c r="N4246" s="8">
        <f t="shared" si="66"/>
        <v>-1004650.5599999999</v>
      </c>
    </row>
    <row r="4247" spans="1:14">
      <c r="A4247" t="s">
        <v>14</v>
      </c>
      <c r="B4247" t="s">
        <v>62</v>
      </c>
      <c r="C4247" t="s">
        <v>796</v>
      </c>
      <c r="D4247">
        <v>3222390159</v>
      </c>
      <c r="E4247" s="1">
        <v>44621</v>
      </c>
      <c r="F4247" s="1">
        <v>44621</v>
      </c>
      <c r="G4247">
        <v>6785465003</v>
      </c>
      <c r="H4247">
        <v>2022006612</v>
      </c>
      <c r="I4247">
        <v>1438.11</v>
      </c>
      <c r="J4247" s="1">
        <v>44681</v>
      </c>
      <c r="K4247">
        <v>1178.78</v>
      </c>
      <c r="L4247" s="1">
        <v>44707</v>
      </c>
      <c r="M4247">
        <v>26</v>
      </c>
      <c r="N4247" s="8">
        <f t="shared" si="66"/>
        <v>30648.28</v>
      </c>
    </row>
    <row r="4248" spans="1:14">
      <c r="A4248" t="s">
        <v>14</v>
      </c>
      <c r="B4248" t="s">
        <v>62</v>
      </c>
      <c r="C4248" t="s">
        <v>2208</v>
      </c>
      <c r="D4248">
        <v>10896871000</v>
      </c>
      <c r="E4248" s="1">
        <v>44621</v>
      </c>
      <c r="F4248" s="1">
        <v>44621</v>
      </c>
      <c r="G4248">
        <v>6785888817</v>
      </c>
      <c r="H4248" t="s">
        <v>1275</v>
      </c>
      <c r="I4248">
        <v>5978</v>
      </c>
      <c r="J4248" s="1">
        <v>44681</v>
      </c>
      <c r="K4248">
        <v>4900</v>
      </c>
      <c r="L4248" s="1">
        <v>44652</v>
      </c>
      <c r="M4248">
        <v>-29</v>
      </c>
      <c r="N4248" s="8">
        <f t="shared" si="66"/>
        <v>-142100</v>
      </c>
    </row>
    <row r="4249" spans="1:14">
      <c r="A4249" t="s">
        <v>14</v>
      </c>
      <c r="B4249" t="s">
        <v>62</v>
      </c>
      <c r="C4249" t="s">
        <v>72</v>
      </c>
      <c r="D4249">
        <v>9238800156</v>
      </c>
      <c r="E4249" s="1">
        <v>44621</v>
      </c>
      <c r="F4249" s="1">
        <v>44621</v>
      </c>
      <c r="G4249">
        <v>6785957131</v>
      </c>
      <c r="H4249">
        <v>1209103156</v>
      </c>
      <c r="I4249">
        <v>2562</v>
      </c>
      <c r="J4249" s="1">
        <v>44681</v>
      </c>
      <c r="K4249">
        <v>2100</v>
      </c>
      <c r="L4249" s="1">
        <v>44645</v>
      </c>
      <c r="M4249">
        <v>-36</v>
      </c>
      <c r="N4249" s="8">
        <f t="shared" si="66"/>
        <v>-75600</v>
      </c>
    </row>
    <row r="4250" spans="1:14">
      <c r="A4250" t="s">
        <v>14</v>
      </c>
      <c r="B4250" t="s">
        <v>62</v>
      </c>
      <c r="C4250" t="s">
        <v>470</v>
      </c>
      <c r="D4250">
        <v>1835220482</v>
      </c>
      <c r="E4250" s="1">
        <v>44621</v>
      </c>
      <c r="F4250" s="1">
        <v>44621</v>
      </c>
      <c r="G4250">
        <v>6786106175</v>
      </c>
      <c r="H4250" t="s">
        <v>2209</v>
      </c>
      <c r="I4250">
        <v>866.2</v>
      </c>
      <c r="J4250" s="1">
        <v>44681</v>
      </c>
      <c r="K4250">
        <v>710</v>
      </c>
      <c r="L4250" s="1">
        <v>44645</v>
      </c>
      <c r="M4250">
        <v>-36</v>
      </c>
      <c r="N4250" s="8">
        <f t="shared" si="66"/>
        <v>-25560</v>
      </c>
    </row>
    <row r="4251" spans="1:14">
      <c r="A4251" t="s">
        <v>14</v>
      </c>
      <c r="B4251" t="s">
        <v>62</v>
      </c>
      <c r="C4251" t="s">
        <v>496</v>
      </c>
      <c r="D4251">
        <v>5626031008</v>
      </c>
      <c r="E4251" s="1">
        <v>44621</v>
      </c>
      <c r="F4251" s="1">
        <v>44621</v>
      </c>
      <c r="G4251">
        <v>6786296518</v>
      </c>
      <c r="H4251" t="s">
        <v>2210</v>
      </c>
      <c r="I4251">
        <v>671</v>
      </c>
      <c r="J4251" s="1">
        <v>44681</v>
      </c>
      <c r="K4251">
        <v>550</v>
      </c>
      <c r="L4251" s="1">
        <v>44645</v>
      </c>
      <c r="M4251">
        <v>-36</v>
      </c>
      <c r="N4251" s="8">
        <f t="shared" si="66"/>
        <v>-19800</v>
      </c>
    </row>
    <row r="4252" spans="1:14">
      <c r="A4252" t="s">
        <v>14</v>
      </c>
      <c r="B4252" t="s">
        <v>62</v>
      </c>
      <c r="C4252" t="s">
        <v>368</v>
      </c>
      <c r="D4252">
        <v>11388870153</v>
      </c>
      <c r="E4252" s="1">
        <v>44621</v>
      </c>
      <c r="F4252" s="1">
        <v>44621</v>
      </c>
      <c r="G4252">
        <v>6786660731</v>
      </c>
      <c r="H4252">
        <v>420002032</v>
      </c>
      <c r="I4252">
        <v>3.73</v>
      </c>
      <c r="J4252" s="1">
        <v>44681</v>
      </c>
      <c r="K4252">
        <v>3.39</v>
      </c>
      <c r="L4252" s="1">
        <v>44664</v>
      </c>
      <c r="M4252">
        <v>-17</v>
      </c>
      <c r="N4252" s="8">
        <f t="shared" si="66"/>
        <v>-57.63</v>
      </c>
    </row>
    <row r="4253" spans="1:14">
      <c r="A4253" t="s">
        <v>14</v>
      </c>
      <c r="B4253" t="s">
        <v>62</v>
      </c>
      <c r="C4253" t="s">
        <v>503</v>
      </c>
      <c r="D4253">
        <v>10051170156</v>
      </c>
      <c r="E4253" s="1">
        <v>44621</v>
      </c>
      <c r="F4253" s="1">
        <v>44621</v>
      </c>
      <c r="G4253">
        <v>6786953262</v>
      </c>
      <c r="H4253">
        <v>931834144</v>
      </c>
      <c r="I4253">
        <v>5081.1499999999996</v>
      </c>
      <c r="J4253" s="1">
        <v>44681</v>
      </c>
      <c r="K4253">
        <v>4619.2299999999996</v>
      </c>
      <c r="L4253" s="1">
        <v>44645</v>
      </c>
      <c r="M4253">
        <v>-36</v>
      </c>
      <c r="N4253" s="8">
        <f t="shared" si="66"/>
        <v>-166292.27999999997</v>
      </c>
    </row>
    <row r="4254" spans="1:14">
      <c r="A4254" t="s">
        <v>14</v>
      </c>
      <c r="B4254" t="s">
        <v>62</v>
      </c>
      <c r="C4254" t="s">
        <v>642</v>
      </c>
      <c r="D4254">
        <v>82130592</v>
      </c>
      <c r="E4254" s="1">
        <v>44621</v>
      </c>
      <c r="F4254" s="1">
        <v>44621</v>
      </c>
      <c r="G4254">
        <v>6787179537</v>
      </c>
      <c r="H4254">
        <v>2003005484</v>
      </c>
      <c r="I4254">
        <v>82115</v>
      </c>
      <c r="J4254" s="1">
        <v>44681</v>
      </c>
      <c r="K4254">
        <v>74650</v>
      </c>
      <c r="L4254" s="1">
        <v>44645</v>
      </c>
      <c r="M4254">
        <v>-36</v>
      </c>
      <c r="N4254" s="8">
        <f t="shared" si="66"/>
        <v>-2687400</v>
      </c>
    </row>
    <row r="4255" spans="1:14">
      <c r="A4255" t="s">
        <v>14</v>
      </c>
      <c r="B4255" t="s">
        <v>62</v>
      </c>
      <c r="C4255" t="s">
        <v>642</v>
      </c>
      <c r="D4255">
        <v>82130592</v>
      </c>
      <c r="E4255" s="1">
        <v>44621</v>
      </c>
      <c r="F4255" s="1">
        <v>44621</v>
      </c>
      <c r="G4255">
        <v>6787184341</v>
      </c>
      <c r="H4255">
        <v>2003005483</v>
      </c>
      <c r="I4255">
        <v>5362.17</v>
      </c>
      <c r="J4255" s="1">
        <v>44681</v>
      </c>
      <c r="K4255">
        <v>4874.7</v>
      </c>
      <c r="L4255" s="1">
        <v>44645</v>
      </c>
      <c r="M4255">
        <v>-36</v>
      </c>
      <c r="N4255" s="8">
        <f t="shared" si="66"/>
        <v>-175489.19999999998</v>
      </c>
    </row>
    <row r="4256" spans="1:14">
      <c r="A4256" t="s">
        <v>14</v>
      </c>
      <c r="B4256" t="s">
        <v>62</v>
      </c>
      <c r="C4256" t="s">
        <v>318</v>
      </c>
      <c r="D4256">
        <v>7921350968</v>
      </c>
      <c r="E4256" s="1">
        <v>44621</v>
      </c>
      <c r="F4256" s="1">
        <v>44621</v>
      </c>
      <c r="G4256">
        <v>6787387667</v>
      </c>
      <c r="H4256">
        <v>4228001343</v>
      </c>
      <c r="I4256">
        <v>5756.96</v>
      </c>
      <c r="J4256" s="1">
        <v>44681</v>
      </c>
      <c r="K4256">
        <v>5233.6000000000004</v>
      </c>
      <c r="L4256" s="1">
        <v>44645</v>
      </c>
      <c r="M4256">
        <v>-36</v>
      </c>
      <c r="N4256" s="8">
        <f t="shared" si="66"/>
        <v>-188409.60000000001</v>
      </c>
    </row>
    <row r="4257" spans="1:14">
      <c r="A4257" t="s">
        <v>14</v>
      </c>
      <c r="B4257" t="s">
        <v>62</v>
      </c>
      <c r="C4257" t="s">
        <v>466</v>
      </c>
      <c r="D4257">
        <v>5526631006</v>
      </c>
      <c r="E4257" s="1">
        <v>44621</v>
      </c>
      <c r="F4257" s="1">
        <v>44621</v>
      </c>
      <c r="G4257">
        <v>6787521465</v>
      </c>
      <c r="H4257" t="s">
        <v>2211</v>
      </c>
      <c r="I4257">
        <v>10366.34</v>
      </c>
      <c r="J4257" s="1">
        <v>44681</v>
      </c>
      <c r="K4257">
        <v>8497</v>
      </c>
      <c r="L4257" s="1">
        <v>44645</v>
      </c>
      <c r="M4257">
        <v>-36</v>
      </c>
      <c r="N4257" s="8">
        <f t="shared" si="66"/>
        <v>-305892</v>
      </c>
    </row>
    <row r="4258" spans="1:14">
      <c r="A4258" t="s">
        <v>14</v>
      </c>
      <c r="B4258" t="s">
        <v>62</v>
      </c>
      <c r="C4258" t="s">
        <v>487</v>
      </c>
      <c r="D4258">
        <v>3841180106</v>
      </c>
      <c r="E4258" s="1">
        <v>44621</v>
      </c>
      <c r="F4258" s="1">
        <v>44621</v>
      </c>
      <c r="G4258">
        <v>6787556438</v>
      </c>
      <c r="H4258">
        <v>2200001287</v>
      </c>
      <c r="I4258">
        <v>2004.75</v>
      </c>
      <c r="J4258" s="1">
        <v>44681</v>
      </c>
      <c r="K4258">
        <v>1822.5</v>
      </c>
      <c r="L4258" s="1">
        <v>44645</v>
      </c>
      <c r="M4258">
        <v>-36</v>
      </c>
      <c r="N4258" s="8">
        <f t="shared" si="66"/>
        <v>-65610</v>
      </c>
    </row>
    <row r="4259" spans="1:14">
      <c r="A4259" t="s">
        <v>14</v>
      </c>
      <c r="B4259" t="s">
        <v>62</v>
      </c>
      <c r="C4259" t="s">
        <v>1224</v>
      </c>
      <c r="D4259" t="s">
        <v>1225</v>
      </c>
      <c r="E4259" s="1">
        <v>44621</v>
      </c>
      <c r="F4259" s="1">
        <v>44621</v>
      </c>
      <c r="G4259">
        <v>6787836607</v>
      </c>
      <c r="H4259" t="s">
        <v>44</v>
      </c>
      <c r="I4259">
        <v>4187.04</v>
      </c>
      <c r="J4259" s="1">
        <v>44681</v>
      </c>
      <c r="K4259">
        <v>3500.64</v>
      </c>
      <c r="L4259" s="1">
        <v>44631</v>
      </c>
      <c r="M4259">
        <v>-50</v>
      </c>
      <c r="N4259" s="8">
        <f t="shared" si="66"/>
        <v>-175032</v>
      </c>
    </row>
    <row r="4260" spans="1:14">
      <c r="A4260" t="s">
        <v>14</v>
      </c>
      <c r="B4260" t="s">
        <v>62</v>
      </c>
      <c r="C4260" t="s">
        <v>403</v>
      </c>
      <c r="D4260">
        <v>12792100153</v>
      </c>
      <c r="E4260" s="1">
        <v>44621</v>
      </c>
      <c r="F4260" s="1">
        <v>44621</v>
      </c>
      <c r="G4260">
        <v>6787858161</v>
      </c>
      <c r="H4260">
        <v>22009426</v>
      </c>
      <c r="I4260">
        <v>4641.8</v>
      </c>
      <c r="J4260" s="1">
        <v>44681</v>
      </c>
      <c r="K4260">
        <v>3804.75</v>
      </c>
      <c r="L4260" s="1">
        <v>44648</v>
      </c>
      <c r="M4260">
        <v>-33</v>
      </c>
      <c r="N4260" s="8">
        <f t="shared" si="66"/>
        <v>-125556.75</v>
      </c>
    </row>
    <row r="4261" spans="1:14">
      <c r="A4261" t="s">
        <v>14</v>
      </c>
      <c r="B4261" t="s">
        <v>62</v>
      </c>
      <c r="C4261" t="s">
        <v>258</v>
      </c>
      <c r="D4261">
        <v>6702140960</v>
      </c>
      <c r="E4261" s="1">
        <v>44621</v>
      </c>
      <c r="F4261" s="1">
        <v>44621</v>
      </c>
      <c r="G4261">
        <v>6788045863</v>
      </c>
      <c r="H4261">
        <v>2200042</v>
      </c>
      <c r="I4261">
        <v>4761.66</v>
      </c>
      <c r="J4261" s="1">
        <v>44681</v>
      </c>
      <c r="K4261">
        <v>3903</v>
      </c>
      <c r="L4261" s="1">
        <v>44656</v>
      </c>
      <c r="M4261">
        <v>-25</v>
      </c>
      <c r="N4261" s="8">
        <f t="shared" si="66"/>
        <v>-97575</v>
      </c>
    </row>
    <row r="4262" spans="1:14">
      <c r="A4262" t="s">
        <v>14</v>
      </c>
      <c r="B4262" t="s">
        <v>62</v>
      </c>
      <c r="C4262" t="s">
        <v>181</v>
      </c>
      <c r="D4262">
        <v>2707070963</v>
      </c>
      <c r="E4262" s="1">
        <v>44621</v>
      </c>
      <c r="F4262" s="1">
        <v>44621</v>
      </c>
      <c r="G4262">
        <v>6788126592</v>
      </c>
      <c r="H4262">
        <v>8722124100</v>
      </c>
      <c r="I4262">
        <v>59254.31</v>
      </c>
      <c r="J4262" s="1">
        <v>44681</v>
      </c>
      <c r="K4262">
        <v>52507.8</v>
      </c>
      <c r="L4262" s="1">
        <v>44645</v>
      </c>
      <c r="M4262">
        <v>-36</v>
      </c>
      <c r="N4262" s="8">
        <f t="shared" si="66"/>
        <v>-1890280.8</v>
      </c>
    </row>
    <row r="4263" spans="1:14">
      <c r="A4263" t="s">
        <v>14</v>
      </c>
      <c r="B4263" t="s">
        <v>62</v>
      </c>
      <c r="C4263" t="s">
        <v>181</v>
      </c>
      <c r="D4263">
        <v>2707070963</v>
      </c>
      <c r="E4263" s="1">
        <v>44621</v>
      </c>
      <c r="F4263" s="1">
        <v>44621</v>
      </c>
      <c r="G4263">
        <v>6788128982</v>
      </c>
      <c r="H4263">
        <v>8722124101</v>
      </c>
      <c r="I4263">
        <v>18621.240000000002</v>
      </c>
      <c r="J4263" s="1">
        <v>44681</v>
      </c>
      <c r="K4263">
        <v>16928.400000000001</v>
      </c>
      <c r="L4263" s="1">
        <v>44645</v>
      </c>
      <c r="M4263">
        <v>-36</v>
      </c>
      <c r="N4263" s="8">
        <f t="shared" si="66"/>
        <v>-609422.4</v>
      </c>
    </row>
    <row r="4264" spans="1:14">
      <c r="A4264" t="s">
        <v>14</v>
      </c>
      <c r="B4264" t="s">
        <v>62</v>
      </c>
      <c r="C4264" t="s">
        <v>468</v>
      </c>
      <c r="D4264">
        <v>11187430159</v>
      </c>
      <c r="E4264" s="1">
        <v>44621</v>
      </c>
      <c r="F4264" s="1">
        <v>44621</v>
      </c>
      <c r="G4264">
        <v>6788134827</v>
      </c>
      <c r="H4264">
        <v>220003071</v>
      </c>
      <c r="I4264">
        <v>47906.32</v>
      </c>
      <c r="J4264" s="1">
        <v>44681</v>
      </c>
      <c r="K4264">
        <v>43551.199999999997</v>
      </c>
      <c r="L4264" s="1">
        <v>44645</v>
      </c>
      <c r="M4264">
        <v>-36</v>
      </c>
      <c r="N4264" s="8">
        <f t="shared" si="66"/>
        <v>-1567843.2</v>
      </c>
    </row>
    <row r="4265" spans="1:14">
      <c r="A4265" t="s">
        <v>14</v>
      </c>
      <c r="B4265" t="s">
        <v>62</v>
      </c>
      <c r="C4265" t="s">
        <v>201</v>
      </c>
      <c r="D4265">
        <v>9561321002</v>
      </c>
      <c r="E4265" s="1">
        <v>44621</v>
      </c>
      <c r="F4265" s="1">
        <v>44621</v>
      </c>
      <c r="G4265">
        <v>6788184679</v>
      </c>
      <c r="H4265">
        <v>139</v>
      </c>
      <c r="I4265">
        <v>6157.83</v>
      </c>
      <c r="J4265" s="1">
        <v>44681</v>
      </c>
      <c r="K4265">
        <v>5047.3999999999996</v>
      </c>
      <c r="L4265" s="1">
        <v>44707</v>
      </c>
      <c r="M4265">
        <v>26</v>
      </c>
      <c r="N4265" s="8">
        <f t="shared" si="66"/>
        <v>131232.4</v>
      </c>
    </row>
    <row r="4266" spans="1:14">
      <c r="A4266" t="s">
        <v>14</v>
      </c>
      <c r="B4266" t="s">
        <v>62</v>
      </c>
      <c r="C4266" t="s">
        <v>590</v>
      </c>
      <c r="D4266">
        <v>7484470153</v>
      </c>
      <c r="E4266" s="1">
        <v>44621</v>
      </c>
      <c r="F4266" s="1">
        <v>44621</v>
      </c>
      <c r="G4266">
        <v>6788350236</v>
      </c>
      <c r="H4266" t="s">
        <v>2212</v>
      </c>
      <c r="I4266">
        <v>3562.4</v>
      </c>
      <c r="J4266" s="1">
        <v>44681</v>
      </c>
      <c r="K4266">
        <v>2920</v>
      </c>
      <c r="L4266" s="1">
        <v>44650</v>
      </c>
      <c r="M4266">
        <v>-31</v>
      </c>
      <c r="N4266" s="8">
        <f t="shared" si="66"/>
        <v>-90520</v>
      </c>
    </row>
    <row r="4267" spans="1:14">
      <c r="A4267" t="s">
        <v>14</v>
      </c>
      <c r="B4267" t="s">
        <v>62</v>
      </c>
      <c r="C4267" t="s">
        <v>1211</v>
      </c>
      <c r="D4267" t="s">
        <v>1212</v>
      </c>
      <c r="E4267" s="1">
        <v>44621</v>
      </c>
      <c r="F4267" s="1">
        <v>44621</v>
      </c>
      <c r="G4267">
        <v>6788360078</v>
      </c>
      <c r="H4267" t="s">
        <v>44</v>
      </c>
      <c r="I4267">
        <v>1500</v>
      </c>
      <c r="J4267" s="1">
        <v>44681</v>
      </c>
      <c r="K4267">
        <v>1500</v>
      </c>
      <c r="L4267" s="1">
        <v>44631</v>
      </c>
      <c r="M4267">
        <v>-50</v>
      </c>
      <c r="N4267" s="8">
        <f t="shared" si="66"/>
        <v>-75000</v>
      </c>
    </row>
    <row r="4268" spans="1:14">
      <c r="A4268" t="s">
        <v>14</v>
      </c>
      <c r="B4268" t="s">
        <v>62</v>
      </c>
      <c r="C4268" t="s">
        <v>1798</v>
      </c>
      <c r="D4268" t="s">
        <v>1799</v>
      </c>
      <c r="E4268" s="1">
        <v>44621</v>
      </c>
      <c r="F4268" s="1">
        <v>44621</v>
      </c>
      <c r="G4268">
        <v>6788391122</v>
      </c>
      <c r="H4268" t="s">
        <v>43</v>
      </c>
      <c r="I4268">
        <v>2500</v>
      </c>
      <c r="J4268" s="1">
        <v>44681</v>
      </c>
      <c r="K4268">
        <v>2500</v>
      </c>
      <c r="L4268" s="1">
        <v>44631</v>
      </c>
      <c r="M4268">
        <v>-50</v>
      </c>
      <c r="N4268" s="8">
        <f t="shared" si="66"/>
        <v>-125000</v>
      </c>
    </row>
    <row r="4269" spans="1:14">
      <c r="A4269" t="s">
        <v>14</v>
      </c>
      <c r="B4269" t="s">
        <v>62</v>
      </c>
      <c r="C4269" t="s">
        <v>1266</v>
      </c>
      <c r="D4269" t="s">
        <v>1267</v>
      </c>
      <c r="E4269" s="1">
        <v>44621</v>
      </c>
      <c r="F4269" s="1">
        <v>44621</v>
      </c>
      <c r="G4269">
        <v>6788435844</v>
      </c>
      <c r="H4269" t="s">
        <v>18</v>
      </c>
      <c r="I4269">
        <v>2256.23</v>
      </c>
      <c r="J4269" s="1">
        <v>44681</v>
      </c>
      <c r="K4269">
        <v>2256.23</v>
      </c>
      <c r="L4269" s="1">
        <v>44631</v>
      </c>
      <c r="M4269">
        <v>-50</v>
      </c>
      <c r="N4269" s="8">
        <f t="shared" si="66"/>
        <v>-112811.5</v>
      </c>
    </row>
    <row r="4270" spans="1:14">
      <c r="A4270" t="s">
        <v>14</v>
      </c>
      <c r="B4270" t="s">
        <v>62</v>
      </c>
      <c r="C4270" t="s">
        <v>1201</v>
      </c>
      <c r="D4270" t="s">
        <v>1202</v>
      </c>
      <c r="E4270" s="1">
        <v>44621</v>
      </c>
      <c r="F4270" s="1">
        <v>44621</v>
      </c>
      <c r="G4270">
        <v>6788453304</v>
      </c>
      <c r="H4270" t="s">
        <v>44</v>
      </c>
      <c r="I4270">
        <v>2250</v>
      </c>
      <c r="J4270" s="1">
        <v>44681</v>
      </c>
      <c r="K4270">
        <v>2250</v>
      </c>
      <c r="L4270" s="1">
        <v>44631</v>
      </c>
      <c r="M4270">
        <v>-50</v>
      </c>
      <c r="N4270" s="8">
        <f t="shared" si="66"/>
        <v>-112500</v>
      </c>
    </row>
    <row r="4271" spans="1:14">
      <c r="A4271" t="s">
        <v>14</v>
      </c>
      <c r="B4271" t="s">
        <v>62</v>
      </c>
      <c r="C4271" t="s">
        <v>396</v>
      </c>
      <c r="D4271">
        <v>1778520302</v>
      </c>
      <c r="E4271" s="1">
        <v>44621</v>
      </c>
      <c r="F4271" s="1">
        <v>44621</v>
      </c>
      <c r="G4271">
        <v>6788504090</v>
      </c>
      <c r="H4271">
        <v>6012222003614</v>
      </c>
      <c r="I4271">
        <v>1573</v>
      </c>
      <c r="J4271" s="1">
        <v>44681</v>
      </c>
      <c r="K4271">
        <v>1430</v>
      </c>
      <c r="L4271" s="1">
        <v>44645</v>
      </c>
      <c r="M4271">
        <v>-36</v>
      </c>
      <c r="N4271" s="8">
        <f t="shared" si="66"/>
        <v>-51480</v>
      </c>
    </row>
    <row r="4272" spans="1:14">
      <c r="A4272" t="s">
        <v>14</v>
      </c>
      <c r="B4272" t="s">
        <v>62</v>
      </c>
      <c r="C4272" t="s">
        <v>176</v>
      </c>
      <c r="D4272">
        <v>12792100153</v>
      </c>
      <c r="E4272" s="1">
        <v>44621</v>
      </c>
      <c r="F4272" s="1">
        <v>44621</v>
      </c>
      <c r="G4272">
        <v>6788833371</v>
      </c>
      <c r="H4272">
        <v>5922200081</v>
      </c>
      <c r="I4272">
        <v>1403</v>
      </c>
      <c r="J4272" s="1">
        <v>44681</v>
      </c>
      <c r="K4272">
        <v>1150</v>
      </c>
      <c r="L4272" s="1">
        <v>44643</v>
      </c>
      <c r="M4272">
        <v>-38</v>
      </c>
      <c r="N4272" s="8">
        <f t="shared" si="66"/>
        <v>-43700</v>
      </c>
    </row>
    <row r="4273" spans="1:14">
      <c r="A4273" t="s">
        <v>14</v>
      </c>
      <c r="B4273" t="s">
        <v>62</v>
      </c>
      <c r="C4273" t="s">
        <v>1215</v>
      </c>
      <c r="D4273" t="s">
        <v>1216</v>
      </c>
      <c r="E4273" s="1">
        <v>44621</v>
      </c>
      <c r="F4273" s="1">
        <v>44621</v>
      </c>
      <c r="G4273">
        <v>6789105101</v>
      </c>
      <c r="H4273" t="s">
        <v>2033</v>
      </c>
      <c r="I4273">
        <v>2517.66</v>
      </c>
      <c r="J4273" s="1">
        <v>44681</v>
      </c>
      <c r="K4273">
        <v>2517.66</v>
      </c>
      <c r="L4273" s="1">
        <v>44631</v>
      </c>
      <c r="M4273">
        <v>-50</v>
      </c>
      <c r="N4273" s="8">
        <f t="shared" si="66"/>
        <v>-125883</v>
      </c>
    </row>
    <row r="4274" spans="1:14">
      <c r="A4274" t="s">
        <v>14</v>
      </c>
      <c r="B4274" t="s">
        <v>62</v>
      </c>
      <c r="C4274" t="s">
        <v>1787</v>
      </c>
      <c r="D4274" t="s">
        <v>1788</v>
      </c>
      <c r="E4274" s="1">
        <v>44621</v>
      </c>
      <c r="F4274" s="1">
        <v>44621</v>
      </c>
      <c r="G4274">
        <v>6789288847</v>
      </c>
      <c r="H4274" t="s">
        <v>1997</v>
      </c>
      <c r="I4274">
        <v>14559.48</v>
      </c>
      <c r="J4274" s="1">
        <v>44681</v>
      </c>
      <c r="K4274">
        <v>12264.48</v>
      </c>
      <c r="L4274" s="1">
        <v>44643</v>
      </c>
      <c r="M4274">
        <v>-38</v>
      </c>
      <c r="N4274" s="8">
        <f t="shared" si="66"/>
        <v>-466050.24</v>
      </c>
    </row>
    <row r="4275" spans="1:14">
      <c r="A4275" t="s">
        <v>14</v>
      </c>
      <c r="B4275" t="s">
        <v>62</v>
      </c>
      <c r="C4275" t="s">
        <v>1747</v>
      </c>
      <c r="D4275" t="s">
        <v>1748</v>
      </c>
      <c r="E4275" s="1">
        <v>44621</v>
      </c>
      <c r="F4275" s="1">
        <v>44621</v>
      </c>
      <c r="G4275">
        <v>6789391778</v>
      </c>
      <c r="H4275" t="s">
        <v>43</v>
      </c>
      <c r="I4275">
        <v>1500</v>
      </c>
      <c r="J4275" s="1">
        <v>44681</v>
      </c>
      <c r="K4275">
        <v>1500</v>
      </c>
      <c r="L4275" s="1">
        <v>44630</v>
      </c>
      <c r="M4275">
        <v>-51</v>
      </c>
      <c r="N4275" s="8">
        <f t="shared" si="66"/>
        <v>-76500</v>
      </c>
    </row>
    <row r="4276" spans="1:14">
      <c r="A4276" t="s">
        <v>14</v>
      </c>
      <c r="B4276" t="s">
        <v>62</v>
      </c>
      <c r="C4276" t="s">
        <v>1213</v>
      </c>
      <c r="D4276" t="s">
        <v>1214</v>
      </c>
      <c r="E4276" s="1">
        <v>44621</v>
      </c>
      <c r="F4276" s="1">
        <v>44621</v>
      </c>
      <c r="G4276">
        <v>6789394954</v>
      </c>
      <c r="H4276" t="s">
        <v>44</v>
      </c>
      <c r="I4276">
        <v>2500</v>
      </c>
      <c r="J4276" s="1">
        <v>44681</v>
      </c>
      <c r="K4276">
        <v>2500</v>
      </c>
      <c r="L4276" s="1">
        <v>44631</v>
      </c>
      <c r="M4276">
        <v>-50</v>
      </c>
      <c r="N4276" s="8">
        <f t="shared" si="66"/>
        <v>-125000</v>
      </c>
    </row>
    <row r="4277" spans="1:14">
      <c r="A4277" t="s">
        <v>14</v>
      </c>
      <c r="B4277" t="s">
        <v>62</v>
      </c>
      <c r="C4277" t="s">
        <v>345</v>
      </c>
      <c r="D4277">
        <v>13664791004</v>
      </c>
      <c r="E4277" s="1">
        <v>44621</v>
      </c>
      <c r="F4277" s="1">
        <v>44621</v>
      </c>
      <c r="G4277">
        <v>6789779548</v>
      </c>
      <c r="H4277">
        <v>132</v>
      </c>
      <c r="I4277">
        <v>650</v>
      </c>
      <c r="J4277" s="1">
        <v>44681</v>
      </c>
      <c r="K4277">
        <v>532.79</v>
      </c>
      <c r="L4277" s="1">
        <v>44651</v>
      </c>
      <c r="M4277">
        <v>-30</v>
      </c>
      <c r="N4277" s="8">
        <f t="shared" si="66"/>
        <v>-15983.699999999999</v>
      </c>
    </row>
    <row r="4278" spans="1:14">
      <c r="A4278" t="s">
        <v>14</v>
      </c>
      <c r="B4278" t="s">
        <v>62</v>
      </c>
      <c r="C4278" t="s">
        <v>274</v>
      </c>
      <c r="D4278">
        <v>8082461008</v>
      </c>
      <c r="E4278" s="1">
        <v>44621</v>
      </c>
      <c r="F4278" s="1">
        <v>44621</v>
      </c>
      <c r="G4278">
        <v>6789812803</v>
      </c>
      <c r="H4278">
        <v>22042157</v>
      </c>
      <c r="I4278">
        <v>13371.2</v>
      </c>
      <c r="J4278" s="1">
        <v>44681</v>
      </c>
      <c r="K4278">
        <v>10960</v>
      </c>
      <c r="L4278" s="1">
        <v>44645</v>
      </c>
      <c r="M4278">
        <v>-36</v>
      </c>
      <c r="N4278" s="8">
        <f t="shared" si="66"/>
        <v>-394560</v>
      </c>
    </row>
    <row r="4279" spans="1:14">
      <c r="A4279" t="s">
        <v>14</v>
      </c>
      <c r="B4279" t="s">
        <v>62</v>
      </c>
      <c r="C4279" t="s">
        <v>1305</v>
      </c>
      <c r="D4279" t="s">
        <v>1306</v>
      </c>
      <c r="E4279" s="1">
        <v>44621</v>
      </c>
      <c r="F4279" s="1">
        <v>44621</v>
      </c>
      <c r="G4279">
        <v>6789910169</v>
      </c>
      <c r="H4279" t="s">
        <v>44</v>
      </c>
      <c r="I4279">
        <v>2256.23</v>
      </c>
      <c r="J4279" s="1">
        <v>44681</v>
      </c>
      <c r="K4279">
        <v>2256.23</v>
      </c>
      <c r="L4279" s="1">
        <v>44631</v>
      </c>
      <c r="M4279">
        <v>-50</v>
      </c>
      <c r="N4279" s="8">
        <f t="shared" si="66"/>
        <v>-112811.5</v>
      </c>
    </row>
    <row r="4280" spans="1:14">
      <c r="A4280" t="s">
        <v>14</v>
      </c>
      <c r="B4280" t="s">
        <v>62</v>
      </c>
      <c r="C4280" t="s">
        <v>1122</v>
      </c>
      <c r="D4280">
        <v>7791381002</v>
      </c>
      <c r="E4280" s="1">
        <v>44621</v>
      </c>
      <c r="F4280" s="1">
        <v>44621</v>
      </c>
      <c r="G4280">
        <v>6790044004</v>
      </c>
      <c r="H4280" t="s">
        <v>2213</v>
      </c>
      <c r="I4280">
        <v>3611.2</v>
      </c>
      <c r="J4280" s="1">
        <v>44681</v>
      </c>
      <c r="K4280">
        <v>2960</v>
      </c>
      <c r="L4280" s="1">
        <v>44645</v>
      </c>
      <c r="M4280">
        <v>-36</v>
      </c>
      <c r="N4280" s="8">
        <f t="shared" si="66"/>
        <v>-106560</v>
      </c>
    </row>
    <row r="4281" spans="1:14">
      <c r="A4281" t="s">
        <v>14</v>
      </c>
      <c r="B4281" t="s">
        <v>62</v>
      </c>
      <c r="C4281" t="s">
        <v>531</v>
      </c>
      <c r="D4281">
        <v>2037841000</v>
      </c>
      <c r="E4281" s="1">
        <v>44621</v>
      </c>
      <c r="F4281" s="1">
        <v>44621</v>
      </c>
      <c r="G4281">
        <v>6790064561</v>
      </c>
      <c r="H4281" t="s">
        <v>2214</v>
      </c>
      <c r="I4281">
        <v>668.2</v>
      </c>
      <c r="J4281" s="1">
        <v>44681</v>
      </c>
      <c r="K4281">
        <v>642.5</v>
      </c>
      <c r="L4281" s="1">
        <v>44645</v>
      </c>
      <c r="M4281">
        <v>-36</v>
      </c>
      <c r="N4281" s="8">
        <f t="shared" si="66"/>
        <v>-23130</v>
      </c>
    </row>
    <row r="4282" spans="1:14">
      <c r="A4282" t="s">
        <v>14</v>
      </c>
      <c r="B4282" t="s">
        <v>62</v>
      </c>
      <c r="C4282" t="s">
        <v>531</v>
      </c>
      <c r="D4282">
        <v>2037841000</v>
      </c>
      <c r="E4282" s="1">
        <v>44621</v>
      </c>
      <c r="F4282" s="1">
        <v>44621</v>
      </c>
      <c r="G4282">
        <v>6790103829</v>
      </c>
      <c r="H4282" t="s">
        <v>2215</v>
      </c>
      <c r="I4282">
        <v>1604.1</v>
      </c>
      <c r="J4282" s="1">
        <v>44681</v>
      </c>
      <c r="K4282">
        <v>1542.4</v>
      </c>
      <c r="L4282" s="1">
        <v>44645</v>
      </c>
      <c r="M4282">
        <v>-36</v>
      </c>
      <c r="N4282" s="8">
        <f t="shared" si="66"/>
        <v>-55526.400000000001</v>
      </c>
    </row>
    <row r="4283" spans="1:14">
      <c r="A4283" t="s">
        <v>14</v>
      </c>
      <c r="B4283" t="s">
        <v>62</v>
      </c>
      <c r="C4283" t="s">
        <v>205</v>
      </c>
      <c r="D4283">
        <v>747170157</v>
      </c>
      <c r="E4283" s="1">
        <v>44621</v>
      </c>
      <c r="F4283" s="1">
        <v>44621</v>
      </c>
      <c r="G4283">
        <v>6790250279</v>
      </c>
      <c r="H4283">
        <v>6752308185</v>
      </c>
      <c r="I4283">
        <v>9127.58</v>
      </c>
      <c r="J4283" s="1">
        <v>44681</v>
      </c>
      <c r="K4283">
        <v>8297.7999999999993</v>
      </c>
      <c r="L4283" s="1">
        <v>44645</v>
      </c>
      <c r="M4283">
        <v>-36</v>
      </c>
      <c r="N4283" s="8">
        <f t="shared" si="66"/>
        <v>-298720.8</v>
      </c>
    </row>
    <row r="4284" spans="1:14">
      <c r="A4284" t="s">
        <v>14</v>
      </c>
      <c r="B4284" t="s">
        <v>62</v>
      </c>
      <c r="C4284" t="s">
        <v>1355</v>
      </c>
      <c r="D4284">
        <v>7858440964</v>
      </c>
      <c r="E4284" s="1">
        <v>44621</v>
      </c>
      <c r="F4284" s="1">
        <v>44621</v>
      </c>
      <c r="G4284">
        <v>6790378142</v>
      </c>
      <c r="H4284">
        <v>338</v>
      </c>
      <c r="I4284">
        <v>17539.98</v>
      </c>
      <c r="J4284" s="1">
        <v>44681</v>
      </c>
      <c r="K4284">
        <v>15945.44</v>
      </c>
      <c r="L4284" s="1">
        <v>44645</v>
      </c>
      <c r="M4284">
        <v>-36</v>
      </c>
      <c r="N4284" s="8">
        <f t="shared" si="66"/>
        <v>-574035.84</v>
      </c>
    </row>
    <row r="4285" spans="1:14">
      <c r="A4285" t="s">
        <v>14</v>
      </c>
      <c r="B4285" t="s">
        <v>62</v>
      </c>
      <c r="C4285" t="s">
        <v>96</v>
      </c>
      <c r="D4285">
        <v>1026251007</v>
      </c>
      <c r="E4285" s="1">
        <v>44621</v>
      </c>
      <c r="F4285" s="1">
        <v>44621</v>
      </c>
      <c r="G4285">
        <v>6790416039</v>
      </c>
      <c r="H4285" t="s">
        <v>2216</v>
      </c>
      <c r="I4285">
        <v>2141.1</v>
      </c>
      <c r="J4285" s="1">
        <v>44681</v>
      </c>
      <c r="K4285">
        <v>1755</v>
      </c>
      <c r="L4285" s="1">
        <v>44707</v>
      </c>
      <c r="M4285">
        <v>26</v>
      </c>
      <c r="N4285" s="8">
        <f t="shared" si="66"/>
        <v>45630</v>
      </c>
    </row>
    <row r="4286" spans="1:14">
      <c r="A4286" t="s">
        <v>14</v>
      </c>
      <c r="B4286" t="s">
        <v>62</v>
      </c>
      <c r="C4286" t="s">
        <v>96</v>
      </c>
      <c r="D4286">
        <v>1026251007</v>
      </c>
      <c r="E4286" s="1">
        <v>44621</v>
      </c>
      <c r="F4286" s="1">
        <v>44621</v>
      </c>
      <c r="G4286">
        <v>6790416746</v>
      </c>
      <c r="H4286" t="s">
        <v>2217</v>
      </c>
      <c r="I4286">
        <v>9450.1200000000008</v>
      </c>
      <c r="J4286" s="1">
        <v>44681</v>
      </c>
      <c r="K4286">
        <v>7746</v>
      </c>
      <c r="L4286" s="1">
        <v>44707</v>
      </c>
      <c r="M4286">
        <v>26</v>
      </c>
      <c r="N4286" s="8">
        <f t="shared" si="66"/>
        <v>201396</v>
      </c>
    </row>
    <row r="4287" spans="1:14">
      <c r="A4287" t="s">
        <v>14</v>
      </c>
      <c r="B4287" t="s">
        <v>62</v>
      </c>
      <c r="C4287" t="s">
        <v>96</v>
      </c>
      <c r="D4287">
        <v>1026251007</v>
      </c>
      <c r="E4287" s="1">
        <v>44621</v>
      </c>
      <c r="F4287" s="1">
        <v>44621</v>
      </c>
      <c r="G4287">
        <v>6790417215</v>
      </c>
      <c r="H4287" t="s">
        <v>2218</v>
      </c>
      <c r="I4287">
        <v>10250.44</v>
      </c>
      <c r="J4287" s="1">
        <v>44681</v>
      </c>
      <c r="K4287">
        <v>8402</v>
      </c>
      <c r="L4287" s="1">
        <v>44707</v>
      </c>
      <c r="M4287">
        <v>26</v>
      </c>
      <c r="N4287" s="8">
        <f t="shared" si="66"/>
        <v>218452</v>
      </c>
    </row>
    <row r="4288" spans="1:14">
      <c r="A4288" t="s">
        <v>14</v>
      </c>
      <c r="B4288" t="s">
        <v>62</v>
      </c>
      <c r="C4288" t="s">
        <v>780</v>
      </c>
      <c r="D4288" t="s">
        <v>781</v>
      </c>
      <c r="E4288" s="1">
        <v>44621</v>
      </c>
      <c r="F4288" s="1">
        <v>44621</v>
      </c>
      <c r="G4288">
        <v>6790423581</v>
      </c>
      <c r="H4288" t="s">
        <v>43</v>
      </c>
      <c r="I4288">
        <v>3000</v>
      </c>
      <c r="J4288" s="1">
        <v>44681</v>
      </c>
      <c r="K4288">
        <v>2400</v>
      </c>
      <c r="L4288" s="1">
        <v>44630</v>
      </c>
      <c r="M4288">
        <v>-51</v>
      </c>
      <c r="N4288" s="8">
        <f t="shared" si="66"/>
        <v>-122400</v>
      </c>
    </row>
    <row r="4289" spans="1:14">
      <c r="A4289" t="s">
        <v>14</v>
      </c>
      <c r="B4289" t="s">
        <v>62</v>
      </c>
      <c r="C4289" t="s">
        <v>444</v>
      </c>
      <c r="D4289">
        <v>226250165</v>
      </c>
      <c r="E4289" s="1">
        <v>44621</v>
      </c>
      <c r="F4289" s="1">
        <v>44621</v>
      </c>
      <c r="G4289">
        <v>6790577416</v>
      </c>
      <c r="H4289">
        <v>503249</v>
      </c>
      <c r="I4289">
        <v>300.67</v>
      </c>
      <c r="J4289" s="1">
        <v>44681</v>
      </c>
      <c r="K4289">
        <v>273.33999999999997</v>
      </c>
      <c r="L4289" s="1">
        <v>44645</v>
      </c>
      <c r="M4289">
        <v>-36</v>
      </c>
      <c r="N4289" s="8">
        <f t="shared" si="66"/>
        <v>-9840.24</v>
      </c>
    </row>
    <row r="4290" spans="1:14">
      <c r="A4290" t="s">
        <v>14</v>
      </c>
      <c r="B4290" t="s">
        <v>62</v>
      </c>
      <c r="C4290" t="s">
        <v>513</v>
      </c>
      <c r="D4290">
        <v>8254050589</v>
      </c>
      <c r="E4290" s="1">
        <v>44621</v>
      </c>
      <c r="F4290" s="1">
        <v>44621</v>
      </c>
      <c r="G4290">
        <v>6790596754</v>
      </c>
      <c r="H4290">
        <v>10</v>
      </c>
      <c r="I4290">
        <v>10732.95</v>
      </c>
      <c r="J4290" s="1">
        <v>44681</v>
      </c>
      <c r="K4290">
        <v>8797.5</v>
      </c>
      <c r="L4290" s="1">
        <v>44665</v>
      </c>
      <c r="M4290">
        <v>-16</v>
      </c>
      <c r="N4290" s="8">
        <f t="shared" si="66"/>
        <v>-140760</v>
      </c>
    </row>
    <row r="4291" spans="1:14">
      <c r="A4291" t="s">
        <v>14</v>
      </c>
      <c r="B4291" t="s">
        <v>62</v>
      </c>
      <c r="C4291" t="s">
        <v>198</v>
      </c>
      <c r="D4291">
        <v>1799470511</v>
      </c>
      <c r="E4291" s="1">
        <v>44621</v>
      </c>
      <c r="F4291" s="1">
        <v>44621</v>
      </c>
      <c r="G4291">
        <v>6790598095</v>
      </c>
      <c r="H4291">
        <v>301</v>
      </c>
      <c r="I4291">
        <v>1769</v>
      </c>
      <c r="J4291" s="1">
        <v>44681</v>
      </c>
      <c r="K4291">
        <v>1450</v>
      </c>
      <c r="L4291" s="1">
        <v>44645</v>
      </c>
      <c r="M4291">
        <v>-36</v>
      </c>
      <c r="N4291" s="8">
        <f t="shared" ref="N4291:N4354" si="67">+K4291*M4291</f>
        <v>-52200</v>
      </c>
    </row>
    <row r="4292" spans="1:14">
      <c r="A4292" t="s">
        <v>14</v>
      </c>
      <c r="B4292" t="s">
        <v>62</v>
      </c>
      <c r="C4292" t="s">
        <v>1249</v>
      </c>
      <c r="D4292">
        <v>5633040588</v>
      </c>
      <c r="E4292" s="1">
        <v>44621</v>
      </c>
      <c r="F4292" s="1">
        <v>44621</v>
      </c>
      <c r="G4292">
        <v>6790766073</v>
      </c>
      <c r="H4292" s="2">
        <v>43862</v>
      </c>
      <c r="I4292">
        <v>22326</v>
      </c>
      <c r="J4292" s="1">
        <v>44681</v>
      </c>
      <c r="K4292">
        <v>18300</v>
      </c>
      <c r="L4292" s="1">
        <v>44649</v>
      </c>
      <c r="M4292">
        <v>-32</v>
      </c>
      <c r="N4292" s="8">
        <f t="shared" si="67"/>
        <v>-585600</v>
      </c>
    </row>
    <row r="4293" spans="1:14">
      <c r="A4293" t="s">
        <v>14</v>
      </c>
      <c r="B4293" t="s">
        <v>62</v>
      </c>
      <c r="C4293" t="s">
        <v>1018</v>
      </c>
      <c r="D4293">
        <v>136740404</v>
      </c>
      <c r="E4293" s="1">
        <v>44621</v>
      </c>
      <c r="F4293" s="1">
        <v>44621</v>
      </c>
      <c r="G4293">
        <v>6790841562</v>
      </c>
      <c r="H4293">
        <v>22502078</v>
      </c>
      <c r="I4293">
        <v>821.3</v>
      </c>
      <c r="J4293" s="1">
        <v>44681</v>
      </c>
      <c r="K4293">
        <v>673.2</v>
      </c>
      <c r="L4293" s="1">
        <v>44645</v>
      </c>
      <c r="M4293">
        <v>-36</v>
      </c>
      <c r="N4293" s="8">
        <f t="shared" si="67"/>
        <v>-24235.200000000001</v>
      </c>
    </row>
    <row r="4294" spans="1:14">
      <c r="A4294" t="s">
        <v>14</v>
      </c>
      <c r="B4294" t="s">
        <v>62</v>
      </c>
      <c r="C4294" t="s">
        <v>1018</v>
      </c>
      <c r="D4294">
        <v>136740404</v>
      </c>
      <c r="E4294" s="1">
        <v>44621</v>
      </c>
      <c r="F4294" s="1">
        <v>44621</v>
      </c>
      <c r="G4294">
        <v>6790841563</v>
      </c>
      <c r="H4294">
        <v>22502080</v>
      </c>
      <c r="I4294">
        <v>144.44999999999999</v>
      </c>
      <c r="J4294" s="1">
        <v>44681</v>
      </c>
      <c r="K4294">
        <v>118.4</v>
      </c>
      <c r="L4294" s="1">
        <v>44645</v>
      </c>
      <c r="M4294">
        <v>-36</v>
      </c>
      <c r="N4294" s="8">
        <f t="shared" si="67"/>
        <v>-4262.4000000000005</v>
      </c>
    </row>
    <row r="4295" spans="1:14">
      <c r="A4295" t="s">
        <v>14</v>
      </c>
      <c r="B4295" t="s">
        <v>62</v>
      </c>
      <c r="C4295" t="s">
        <v>1018</v>
      </c>
      <c r="D4295">
        <v>136740404</v>
      </c>
      <c r="E4295" s="1">
        <v>44621</v>
      </c>
      <c r="F4295" s="1">
        <v>44621</v>
      </c>
      <c r="G4295">
        <v>6790841565</v>
      </c>
      <c r="H4295">
        <v>22502081</v>
      </c>
      <c r="I4295">
        <v>414.8</v>
      </c>
      <c r="J4295" s="1">
        <v>44681</v>
      </c>
      <c r="K4295">
        <v>340</v>
      </c>
      <c r="L4295" s="1">
        <v>44645</v>
      </c>
      <c r="M4295">
        <v>-36</v>
      </c>
      <c r="N4295" s="8">
        <f t="shared" si="67"/>
        <v>-12240</v>
      </c>
    </row>
    <row r="4296" spans="1:14">
      <c r="A4296" t="s">
        <v>14</v>
      </c>
      <c r="B4296" t="s">
        <v>62</v>
      </c>
      <c r="C4296" t="s">
        <v>1018</v>
      </c>
      <c r="D4296">
        <v>136740404</v>
      </c>
      <c r="E4296" s="1">
        <v>44621</v>
      </c>
      <c r="F4296" s="1">
        <v>44621</v>
      </c>
      <c r="G4296">
        <v>6790841566</v>
      </c>
      <c r="H4296">
        <v>22502079</v>
      </c>
      <c r="I4296">
        <v>521.54999999999995</v>
      </c>
      <c r="J4296" s="1">
        <v>44681</v>
      </c>
      <c r="K4296">
        <v>427.5</v>
      </c>
      <c r="L4296" s="1">
        <v>44645</v>
      </c>
      <c r="M4296">
        <v>-36</v>
      </c>
      <c r="N4296" s="8">
        <f t="shared" si="67"/>
        <v>-15390</v>
      </c>
    </row>
    <row r="4297" spans="1:14">
      <c r="A4297" t="s">
        <v>14</v>
      </c>
      <c r="B4297" t="s">
        <v>62</v>
      </c>
      <c r="C4297" t="s">
        <v>160</v>
      </c>
      <c r="D4297">
        <v>1423300183</v>
      </c>
      <c r="E4297" s="1">
        <v>44621</v>
      </c>
      <c r="F4297" s="1">
        <v>44621</v>
      </c>
      <c r="G4297">
        <v>6791035682</v>
      </c>
      <c r="H4297">
        <v>2201002351</v>
      </c>
      <c r="I4297">
        <v>79.64</v>
      </c>
      <c r="J4297" s="1">
        <v>44681</v>
      </c>
      <c r="K4297">
        <v>72.400000000000006</v>
      </c>
      <c r="L4297" s="1">
        <v>44665</v>
      </c>
      <c r="M4297">
        <v>-16</v>
      </c>
      <c r="N4297" s="8">
        <f t="shared" si="67"/>
        <v>-1158.4000000000001</v>
      </c>
    </row>
    <row r="4298" spans="1:14">
      <c r="A4298" t="s">
        <v>14</v>
      </c>
      <c r="B4298" t="s">
        <v>62</v>
      </c>
      <c r="C4298" t="s">
        <v>1379</v>
      </c>
      <c r="D4298" t="s">
        <v>1380</v>
      </c>
      <c r="E4298" s="1">
        <v>44621</v>
      </c>
      <c r="F4298" s="1">
        <v>44621</v>
      </c>
      <c r="G4298">
        <v>6791439143</v>
      </c>
      <c r="H4298" t="s">
        <v>2219</v>
      </c>
      <c r="I4298">
        <v>2466.66</v>
      </c>
      <c r="J4298" s="1">
        <v>44681</v>
      </c>
      <c r="K4298">
        <v>2466.66</v>
      </c>
      <c r="L4298" s="1">
        <v>44630</v>
      </c>
      <c r="M4298">
        <v>-51</v>
      </c>
      <c r="N4298" s="8">
        <f t="shared" si="67"/>
        <v>-125799.65999999999</v>
      </c>
    </row>
    <row r="4299" spans="1:14">
      <c r="A4299" t="s">
        <v>14</v>
      </c>
      <c r="B4299" t="s">
        <v>62</v>
      </c>
      <c r="C4299" t="s">
        <v>216</v>
      </c>
      <c r="D4299">
        <v>735390155</v>
      </c>
      <c r="E4299" s="1">
        <v>44621</v>
      </c>
      <c r="F4299" s="1">
        <v>44621</v>
      </c>
      <c r="G4299">
        <v>6791454376</v>
      </c>
      <c r="H4299">
        <v>1020627352</v>
      </c>
      <c r="I4299">
        <v>24019.84</v>
      </c>
      <c r="J4299" s="1">
        <v>44681</v>
      </c>
      <c r="K4299">
        <v>21836.22</v>
      </c>
      <c r="L4299" s="1">
        <v>44645</v>
      </c>
      <c r="M4299">
        <v>-36</v>
      </c>
      <c r="N4299" s="8">
        <f t="shared" si="67"/>
        <v>-786103.92</v>
      </c>
    </row>
    <row r="4300" spans="1:14">
      <c r="A4300" t="s">
        <v>14</v>
      </c>
      <c r="B4300" t="s">
        <v>62</v>
      </c>
      <c r="C4300" t="s">
        <v>1410</v>
      </c>
      <c r="D4300" t="s">
        <v>1411</v>
      </c>
      <c r="E4300" s="1">
        <v>44621</v>
      </c>
      <c r="F4300" s="1">
        <v>44621</v>
      </c>
      <c r="G4300">
        <v>6791948309</v>
      </c>
      <c r="H4300">
        <v>10</v>
      </c>
      <c r="I4300">
        <v>2166.66</v>
      </c>
      <c r="J4300" s="1">
        <v>44681</v>
      </c>
      <c r="K4300">
        <v>1733.33</v>
      </c>
      <c r="L4300" s="1">
        <v>44643</v>
      </c>
      <c r="M4300">
        <v>-38</v>
      </c>
      <c r="N4300" s="8">
        <f t="shared" si="67"/>
        <v>-65866.539999999994</v>
      </c>
    </row>
    <row r="4301" spans="1:14">
      <c r="A4301" t="s">
        <v>14</v>
      </c>
      <c r="B4301" t="s">
        <v>62</v>
      </c>
      <c r="C4301" t="s">
        <v>1098</v>
      </c>
      <c r="D4301">
        <v>13130961009</v>
      </c>
      <c r="E4301" s="1">
        <v>44621</v>
      </c>
      <c r="F4301" s="1">
        <v>44621</v>
      </c>
      <c r="G4301">
        <v>6792021521</v>
      </c>
      <c r="H4301">
        <v>22000143</v>
      </c>
      <c r="I4301">
        <v>2080.0500000000002</v>
      </c>
      <c r="J4301" s="1">
        <v>44681</v>
      </c>
      <c r="K4301">
        <v>1704.96</v>
      </c>
      <c r="L4301" s="1">
        <v>44678</v>
      </c>
      <c r="M4301">
        <v>-3</v>
      </c>
      <c r="N4301" s="8">
        <f t="shared" si="67"/>
        <v>-5114.88</v>
      </c>
    </row>
    <row r="4302" spans="1:14">
      <c r="A4302" t="s">
        <v>14</v>
      </c>
      <c r="B4302" t="s">
        <v>62</v>
      </c>
      <c r="C4302" t="s">
        <v>541</v>
      </c>
      <c r="D4302">
        <v>5066690156</v>
      </c>
      <c r="E4302" s="1">
        <v>44621</v>
      </c>
      <c r="F4302" s="1">
        <v>44621</v>
      </c>
      <c r="G4302">
        <v>6792164033</v>
      </c>
      <c r="H4302" t="s">
        <v>2220</v>
      </c>
      <c r="I4302">
        <v>1911.39</v>
      </c>
      <c r="J4302" s="1">
        <v>44681</v>
      </c>
      <c r="K4302">
        <v>1566.71</v>
      </c>
      <c r="L4302" s="1">
        <v>44657</v>
      </c>
      <c r="M4302">
        <v>-24</v>
      </c>
      <c r="N4302" s="8">
        <f t="shared" si="67"/>
        <v>-37601.040000000001</v>
      </c>
    </row>
    <row r="4303" spans="1:14">
      <c r="A4303" t="s">
        <v>14</v>
      </c>
      <c r="B4303" t="s">
        <v>62</v>
      </c>
      <c r="C4303" t="s">
        <v>1031</v>
      </c>
      <c r="D4303" t="s">
        <v>1032</v>
      </c>
      <c r="E4303" s="1">
        <v>44622</v>
      </c>
      <c r="F4303" s="1">
        <v>44622</v>
      </c>
      <c r="G4303">
        <v>6792293938</v>
      </c>
      <c r="H4303" s="2">
        <v>44593</v>
      </c>
      <c r="I4303">
        <v>3000</v>
      </c>
      <c r="J4303" s="1">
        <v>44682</v>
      </c>
      <c r="K4303">
        <v>3000</v>
      </c>
      <c r="L4303" s="1">
        <v>44631</v>
      </c>
      <c r="M4303">
        <v>-51</v>
      </c>
      <c r="N4303" s="8">
        <f t="shared" si="67"/>
        <v>-153000</v>
      </c>
    </row>
    <row r="4304" spans="1:14">
      <c r="A4304" t="s">
        <v>14</v>
      </c>
      <c r="B4304" t="s">
        <v>62</v>
      </c>
      <c r="C4304" t="s">
        <v>415</v>
      </c>
      <c r="D4304">
        <v>3898780378</v>
      </c>
      <c r="E4304" s="1">
        <v>44622</v>
      </c>
      <c r="F4304" s="1">
        <v>44622</v>
      </c>
      <c r="G4304">
        <v>6792590306</v>
      </c>
      <c r="H4304" t="s">
        <v>2221</v>
      </c>
      <c r="I4304">
        <v>447.74</v>
      </c>
      <c r="J4304" s="1">
        <v>44682</v>
      </c>
      <c r="K4304">
        <v>367</v>
      </c>
      <c r="L4304" s="1">
        <v>44649</v>
      </c>
      <c r="M4304">
        <v>-33</v>
      </c>
      <c r="N4304" s="8">
        <f t="shared" si="67"/>
        <v>-12111</v>
      </c>
    </row>
    <row r="4305" spans="1:14">
      <c r="A4305" t="s">
        <v>14</v>
      </c>
      <c r="B4305" t="s">
        <v>62</v>
      </c>
      <c r="C4305" t="s">
        <v>1919</v>
      </c>
      <c r="D4305">
        <v>5896561007</v>
      </c>
      <c r="E4305" s="1">
        <v>44622</v>
      </c>
      <c r="F4305" s="1">
        <v>44622</v>
      </c>
      <c r="G4305">
        <v>6793136508</v>
      </c>
      <c r="H4305" t="s">
        <v>2222</v>
      </c>
      <c r="I4305">
        <v>3074.4</v>
      </c>
      <c r="J4305" s="1">
        <v>44682</v>
      </c>
      <c r="K4305">
        <v>2520</v>
      </c>
      <c r="L4305" s="1">
        <v>44707</v>
      </c>
      <c r="M4305">
        <v>25</v>
      </c>
      <c r="N4305" s="8">
        <f t="shared" si="67"/>
        <v>63000</v>
      </c>
    </row>
    <row r="4306" spans="1:14">
      <c r="A4306" t="s">
        <v>14</v>
      </c>
      <c r="B4306" t="s">
        <v>62</v>
      </c>
      <c r="C4306" t="s">
        <v>236</v>
      </c>
      <c r="D4306">
        <v>13342400150</v>
      </c>
      <c r="E4306" s="1">
        <v>44622</v>
      </c>
      <c r="F4306" s="1">
        <v>44622</v>
      </c>
      <c r="G4306">
        <v>6793171614</v>
      </c>
      <c r="H4306" t="s">
        <v>2223</v>
      </c>
      <c r="I4306">
        <v>901.11</v>
      </c>
      <c r="J4306" s="1">
        <v>44682</v>
      </c>
      <c r="K4306">
        <v>819.19</v>
      </c>
      <c r="L4306" s="1">
        <v>44645</v>
      </c>
      <c r="M4306">
        <v>-37</v>
      </c>
      <c r="N4306" s="8">
        <f t="shared" si="67"/>
        <v>-30310.030000000002</v>
      </c>
    </row>
    <row r="4307" spans="1:14">
      <c r="A4307" t="s">
        <v>14</v>
      </c>
      <c r="B4307" t="s">
        <v>62</v>
      </c>
      <c r="C4307" t="s">
        <v>236</v>
      </c>
      <c r="D4307">
        <v>13342400150</v>
      </c>
      <c r="E4307" s="1">
        <v>44622</v>
      </c>
      <c r="F4307" s="1">
        <v>44622</v>
      </c>
      <c r="G4307">
        <v>6793171623</v>
      </c>
      <c r="H4307" t="s">
        <v>2224</v>
      </c>
      <c r="I4307">
        <v>901.11</v>
      </c>
      <c r="J4307" s="1">
        <v>44682</v>
      </c>
      <c r="K4307">
        <v>819.19</v>
      </c>
      <c r="L4307" s="1">
        <v>44645</v>
      </c>
      <c r="M4307">
        <v>-37</v>
      </c>
      <c r="N4307" s="8">
        <f t="shared" si="67"/>
        <v>-30310.030000000002</v>
      </c>
    </row>
    <row r="4308" spans="1:14">
      <c r="A4308" t="s">
        <v>14</v>
      </c>
      <c r="B4308" t="s">
        <v>62</v>
      </c>
      <c r="C4308" t="s">
        <v>236</v>
      </c>
      <c r="D4308">
        <v>13342400150</v>
      </c>
      <c r="E4308" s="1">
        <v>44622</v>
      </c>
      <c r="F4308" s="1">
        <v>44622</v>
      </c>
      <c r="G4308">
        <v>6793179562</v>
      </c>
      <c r="H4308" t="s">
        <v>2225</v>
      </c>
      <c r="I4308">
        <v>1802.22</v>
      </c>
      <c r="J4308" s="1">
        <v>44682</v>
      </c>
      <c r="K4308">
        <v>1638.38</v>
      </c>
      <c r="L4308" s="1">
        <v>44645</v>
      </c>
      <c r="M4308">
        <v>-37</v>
      </c>
      <c r="N4308" s="8">
        <f t="shared" si="67"/>
        <v>-60620.060000000005</v>
      </c>
    </row>
    <row r="4309" spans="1:14">
      <c r="A4309" t="s">
        <v>14</v>
      </c>
      <c r="B4309" t="s">
        <v>62</v>
      </c>
      <c r="C4309" t="s">
        <v>236</v>
      </c>
      <c r="D4309">
        <v>13342400150</v>
      </c>
      <c r="E4309" s="1">
        <v>44622</v>
      </c>
      <c r="F4309" s="1">
        <v>44622</v>
      </c>
      <c r="G4309">
        <v>6793179564</v>
      </c>
      <c r="H4309" t="s">
        <v>2226</v>
      </c>
      <c r="I4309">
        <v>1802.22</v>
      </c>
      <c r="J4309" s="1">
        <v>44682</v>
      </c>
      <c r="K4309">
        <v>1638.38</v>
      </c>
      <c r="L4309" s="1">
        <v>44645</v>
      </c>
      <c r="M4309">
        <v>-37</v>
      </c>
      <c r="N4309" s="8">
        <f t="shared" si="67"/>
        <v>-60620.060000000005</v>
      </c>
    </row>
    <row r="4310" spans="1:14">
      <c r="A4310" t="s">
        <v>14</v>
      </c>
      <c r="B4310" t="s">
        <v>62</v>
      </c>
      <c r="C4310" t="s">
        <v>236</v>
      </c>
      <c r="D4310">
        <v>13342400150</v>
      </c>
      <c r="E4310" s="1">
        <v>44622</v>
      </c>
      <c r="F4310" s="1">
        <v>44622</v>
      </c>
      <c r="G4310">
        <v>6793179567</v>
      </c>
      <c r="H4310" t="s">
        <v>2227</v>
      </c>
      <c r="I4310">
        <v>901.11</v>
      </c>
      <c r="J4310" s="1">
        <v>44682</v>
      </c>
      <c r="K4310">
        <v>819.19</v>
      </c>
      <c r="L4310" s="1">
        <v>44645</v>
      </c>
      <c r="M4310">
        <v>-37</v>
      </c>
      <c r="N4310" s="8">
        <f t="shared" si="67"/>
        <v>-30310.030000000002</v>
      </c>
    </row>
    <row r="4311" spans="1:14">
      <c r="A4311" t="s">
        <v>14</v>
      </c>
      <c r="B4311" t="s">
        <v>62</v>
      </c>
      <c r="C4311" t="s">
        <v>236</v>
      </c>
      <c r="D4311">
        <v>13342400150</v>
      </c>
      <c r="E4311" s="1">
        <v>44622</v>
      </c>
      <c r="F4311" s="1">
        <v>44622</v>
      </c>
      <c r="G4311">
        <v>6793179583</v>
      </c>
      <c r="H4311" t="s">
        <v>2228</v>
      </c>
      <c r="I4311">
        <v>901.11</v>
      </c>
      <c r="J4311" s="1">
        <v>44682</v>
      </c>
      <c r="K4311">
        <v>819.19</v>
      </c>
      <c r="L4311" s="1">
        <v>44645</v>
      </c>
      <c r="M4311">
        <v>-37</v>
      </c>
      <c r="N4311" s="8">
        <f t="shared" si="67"/>
        <v>-30310.030000000002</v>
      </c>
    </row>
    <row r="4312" spans="1:14">
      <c r="A4312" t="s">
        <v>14</v>
      </c>
      <c r="B4312" t="s">
        <v>62</v>
      </c>
      <c r="C4312" t="s">
        <v>236</v>
      </c>
      <c r="D4312">
        <v>13342400150</v>
      </c>
      <c r="E4312" s="1">
        <v>44622</v>
      </c>
      <c r="F4312" s="1">
        <v>44622</v>
      </c>
      <c r="G4312">
        <v>6793179591</v>
      </c>
      <c r="H4312" t="s">
        <v>2229</v>
      </c>
      <c r="I4312">
        <v>1802.22</v>
      </c>
      <c r="J4312" s="1">
        <v>44682</v>
      </c>
      <c r="K4312">
        <v>1638.38</v>
      </c>
      <c r="L4312" s="1">
        <v>44645</v>
      </c>
      <c r="M4312">
        <v>-37</v>
      </c>
      <c r="N4312" s="8">
        <f t="shared" si="67"/>
        <v>-60620.060000000005</v>
      </c>
    </row>
    <row r="4313" spans="1:14">
      <c r="A4313" t="s">
        <v>14</v>
      </c>
      <c r="B4313" t="s">
        <v>62</v>
      </c>
      <c r="C4313" t="s">
        <v>236</v>
      </c>
      <c r="D4313">
        <v>13342400150</v>
      </c>
      <c r="E4313" s="1">
        <v>44622</v>
      </c>
      <c r="F4313" s="1">
        <v>44622</v>
      </c>
      <c r="G4313">
        <v>6793179597</v>
      </c>
      <c r="H4313" t="s">
        <v>2230</v>
      </c>
      <c r="I4313">
        <v>900.21</v>
      </c>
      <c r="J4313" s="1">
        <v>44682</v>
      </c>
      <c r="K4313">
        <v>818.37</v>
      </c>
      <c r="L4313" s="1">
        <v>44645</v>
      </c>
      <c r="M4313">
        <v>-37</v>
      </c>
      <c r="N4313" s="8">
        <f t="shared" si="67"/>
        <v>-30279.69</v>
      </c>
    </row>
    <row r="4314" spans="1:14">
      <c r="A4314" t="s">
        <v>14</v>
      </c>
      <c r="B4314" t="s">
        <v>62</v>
      </c>
      <c r="C4314" t="s">
        <v>236</v>
      </c>
      <c r="D4314">
        <v>13342400150</v>
      </c>
      <c r="E4314" s="1">
        <v>44622</v>
      </c>
      <c r="F4314" s="1">
        <v>44622</v>
      </c>
      <c r="G4314">
        <v>6793179600</v>
      </c>
      <c r="H4314" t="s">
        <v>2231</v>
      </c>
      <c r="I4314">
        <v>1802.22</v>
      </c>
      <c r="J4314" s="1">
        <v>44682</v>
      </c>
      <c r="K4314">
        <v>1638.38</v>
      </c>
      <c r="L4314" s="1">
        <v>44645</v>
      </c>
      <c r="M4314">
        <v>-37</v>
      </c>
      <c r="N4314" s="8">
        <f t="shared" si="67"/>
        <v>-60620.060000000005</v>
      </c>
    </row>
    <row r="4315" spans="1:14">
      <c r="A4315" t="s">
        <v>14</v>
      </c>
      <c r="B4315" t="s">
        <v>62</v>
      </c>
      <c r="C4315" t="s">
        <v>236</v>
      </c>
      <c r="D4315">
        <v>13342400150</v>
      </c>
      <c r="E4315" s="1">
        <v>44622</v>
      </c>
      <c r="F4315" s="1">
        <v>44622</v>
      </c>
      <c r="G4315">
        <v>6793179606</v>
      </c>
      <c r="H4315" t="s">
        <v>2232</v>
      </c>
      <c r="I4315">
        <v>386.19</v>
      </c>
      <c r="J4315" s="1">
        <v>44682</v>
      </c>
      <c r="K4315">
        <v>351.08</v>
      </c>
      <c r="L4315" s="1">
        <v>44645</v>
      </c>
      <c r="M4315">
        <v>-37</v>
      </c>
      <c r="N4315" s="8">
        <f t="shared" si="67"/>
        <v>-12989.96</v>
      </c>
    </row>
    <row r="4316" spans="1:14">
      <c r="A4316" t="s">
        <v>14</v>
      </c>
      <c r="B4316" t="s">
        <v>62</v>
      </c>
      <c r="C4316" t="s">
        <v>236</v>
      </c>
      <c r="D4316">
        <v>13342400150</v>
      </c>
      <c r="E4316" s="1">
        <v>44622</v>
      </c>
      <c r="F4316" s="1">
        <v>44622</v>
      </c>
      <c r="G4316">
        <v>6793179608</v>
      </c>
      <c r="H4316" t="s">
        <v>2233</v>
      </c>
      <c r="I4316">
        <v>3163.25</v>
      </c>
      <c r="J4316" s="1">
        <v>44682</v>
      </c>
      <c r="K4316">
        <v>2875.68</v>
      </c>
      <c r="L4316" s="1">
        <v>44645</v>
      </c>
      <c r="M4316">
        <v>-37</v>
      </c>
      <c r="N4316" s="8">
        <f t="shared" si="67"/>
        <v>-106400.15999999999</v>
      </c>
    </row>
    <row r="4317" spans="1:14">
      <c r="A4317" t="s">
        <v>14</v>
      </c>
      <c r="B4317" t="s">
        <v>62</v>
      </c>
      <c r="C4317" t="s">
        <v>236</v>
      </c>
      <c r="D4317">
        <v>13342400150</v>
      </c>
      <c r="E4317" s="1">
        <v>44622</v>
      </c>
      <c r="F4317" s="1">
        <v>44622</v>
      </c>
      <c r="G4317">
        <v>6793179995</v>
      </c>
      <c r="H4317" t="s">
        <v>2234</v>
      </c>
      <c r="I4317">
        <v>1802.22</v>
      </c>
      <c r="J4317" s="1">
        <v>44682</v>
      </c>
      <c r="K4317">
        <v>1638.38</v>
      </c>
      <c r="L4317" s="1">
        <v>44645</v>
      </c>
      <c r="M4317">
        <v>-37</v>
      </c>
      <c r="N4317" s="8">
        <f t="shared" si="67"/>
        <v>-60620.060000000005</v>
      </c>
    </row>
    <row r="4318" spans="1:14">
      <c r="A4318" t="s">
        <v>14</v>
      </c>
      <c r="B4318" t="s">
        <v>62</v>
      </c>
      <c r="C4318" t="s">
        <v>236</v>
      </c>
      <c r="D4318">
        <v>13342400150</v>
      </c>
      <c r="E4318" s="1">
        <v>44622</v>
      </c>
      <c r="F4318" s="1">
        <v>44622</v>
      </c>
      <c r="G4318">
        <v>6793186287</v>
      </c>
      <c r="H4318" t="s">
        <v>2235</v>
      </c>
      <c r="I4318">
        <v>1802.22</v>
      </c>
      <c r="J4318" s="1">
        <v>44682</v>
      </c>
      <c r="K4318">
        <v>1638.38</v>
      </c>
      <c r="L4318" s="1">
        <v>44645</v>
      </c>
      <c r="M4318">
        <v>-37</v>
      </c>
      <c r="N4318" s="8">
        <f t="shared" si="67"/>
        <v>-60620.060000000005</v>
      </c>
    </row>
    <row r="4319" spans="1:14">
      <c r="A4319" t="s">
        <v>14</v>
      </c>
      <c r="B4319" t="s">
        <v>62</v>
      </c>
      <c r="C4319" t="s">
        <v>382</v>
      </c>
      <c r="D4319">
        <v>10852890150</v>
      </c>
      <c r="E4319" s="1">
        <v>44622</v>
      </c>
      <c r="F4319" s="1">
        <v>44622</v>
      </c>
      <c r="G4319">
        <v>6793919870</v>
      </c>
      <c r="H4319">
        <v>5916097668</v>
      </c>
      <c r="I4319">
        <v>2883.03</v>
      </c>
      <c r="J4319" s="1">
        <v>44682</v>
      </c>
      <c r="K4319">
        <v>2363.14</v>
      </c>
      <c r="L4319" s="1">
        <v>44645</v>
      </c>
      <c r="M4319">
        <v>-37</v>
      </c>
      <c r="N4319" s="8">
        <f t="shared" si="67"/>
        <v>-87436.18</v>
      </c>
    </row>
    <row r="4320" spans="1:14">
      <c r="A4320" t="s">
        <v>14</v>
      </c>
      <c r="B4320" t="s">
        <v>62</v>
      </c>
      <c r="C4320" t="s">
        <v>382</v>
      </c>
      <c r="D4320">
        <v>10852890150</v>
      </c>
      <c r="E4320" s="1">
        <v>44622</v>
      </c>
      <c r="F4320" s="1">
        <v>44622</v>
      </c>
      <c r="G4320">
        <v>6793933824</v>
      </c>
      <c r="H4320">
        <v>5916097464</v>
      </c>
      <c r="I4320">
        <v>5280</v>
      </c>
      <c r="J4320" s="1">
        <v>44682</v>
      </c>
      <c r="K4320">
        <v>4800</v>
      </c>
      <c r="L4320" s="1">
        <v>44645</v>
      </c>
      <c r="M4320">
        <v>-37</v>
      </c>
      <c r="N4320" s="8">
        <f t="shared" si="67"/>
        <v>-177600</v>
      </c>
    </row>
    <row r="4321" spans="1:14">
      <c r="A4321" t="s">
        <v>14</v>
      </c>
      <c r="B4321" t="s">
        <v>62</v>
      </c>
      <c r="C4321" t="s">
        <v>341</v>
      </c>
      <c r="D4321">
        <v>4830660280</v>
      </c>
      <c r="E4321" s="1">
        <v>44622</v>
      </c>
      <c r="F4321" s="1">
        <v>44622</v>
      </c>
      <c r="G4321">
        <v>6793977655</v>
      </c>
      <c r="H4321">
        <v>2280040114</v>
      </c>
      <c r="I4321">
        <v>8736</v>
      </c>
      <c r="J4321" s="1">
        <v>44682</v>
      </c>
      <c r="K4321">
        <v>8400</v>
      </c>
      <c r="L4321" s="1">
        <v>44656</v>
      </c>
      <c r="M4321">
        <v>-26</v>
      </c>
      <c r="N4321" s="8">
        <f t="shared" si="67"/>
        <v>-218400</v>
      </c>
    </row>
    <row r="4322" spans="1:14">
      <c r="A4322" t="s">
        <v>14</v>
      </c>
      <c r="B4322" t="s">
        <v>62</v>
      </c>
      <c r="C4322" t="s">
        <v>190</v>
      </c>
      <c r="D4322">
        <v>9412650153</v>
      </c>
      <c r="E4322" s="1">
        <v>44622</v>
      </c>
      <c r="F4322" s="1">
        <v>44622</v>
      </c>
      <c r="G4322">
        <v>6794196352</v>
      </c>
      <c r="H4322" t="s">
        <v>2236</v>
      </c>
      <c r="I4322">
        <v>185.2</v>
      </c>
      <c r="J4322" s="1">
        <v>44682</v>
      </c>
      <c r="K4322">
        <v>151.80000000000001</v>
      </c>
      <c r="L4322" s="1">
        <v>44645</v>
      </c>
      <c r="M4322">
        <v>-37</v>
      </c>
      <c r="N4322" s="8">
        <f t="shared" si="67"/>
        <v>-5616.6</v>
      </c>
    </row>
    <row r="4323" spans="1:14">
      <c r="A4323" t="s">
        <v>14</v>
      </c>
      <c r="B4323" t="s">
        <v>62</v>
      </c>
      <c r="C4323" t="s">
        <v>419</v>
      </c>
      <c r="D4323">
        <v>10191080158</v>
      </c>
      <c r="E4323" s="1">
        <v>44622</v>
      </c>
      <c r="F4323" s="1">
        <v>44622</v>
      </c>
      <c r="G4323">
        <v>6794552277</v>
      </c>
      <c r="H4323" t="s">
        <v>2237</v>
      </c>
      <c r="I4323">
        <v>1146.8</v>
      </c>
      <c r="J4323" s="1">
        <v>44682</v>
      </c>
      <c r="K4323">
        <v>940</v>
      </c>
      <c r="L4323" s="1">
        <v>44645</v>
      </c>
      <c r="M4323">
        <v>-37</v>
      </c>
      <c r="N4323" s="8">
        <f t="shared" si="67"/>
        <v>-34780</v>
      </c>
    </row>
    <row r="4324" spans="1:14">
      <c r="A4324" t="s">
        <v>14</v>
      </c>
      <c r="B4324" t="s">
        <v>62</v>
      </c>
      <c r="C4324" t="s">
        <v>479</v>
      </c>
      <c r="D4324">
        <v>6522300968</v>
      </c>
      <c r="E4324" s="1">
        <v>44622</v>
      </c>
      <c r="F4324" s="1">
        <v>44622</v>
      </c>
      <c r="G4324">
        <v>6794665253</v>
      </c>
      <c r="H4324">
        <v>7000155850</v>
      </c>
      <c r="I4324">
        <v>87.43</v>
      </c>
      <c r="J4324" s="1">
        <v>44682</v>
      </c>
      <c r="K4324">
        <v>79.48</v>
      </c>
      <c r="L4324" s="1">
        <v>44645</v>
      </c>
      <c r="M4324">
        <v>-37</v>
      </c>
      <c r="N4324" s="8">
        <f t="shared" si="67"/>
        <v>-2940.76</v>
      </c>
    </row>
    <row r="4325" spans="1:14">
      <c r="A4325" t="s">
        <v>14</v>
      </c>
      <c r="B4325" t="s">
        <v>62</v>
      </c>
      <c r="C4325" t="s">
        <v>479</v>
      </c>
      <c r="D4325">
        <v>6522300968</v>
      </c>
      <c r="E4325" s="1">
        <v>44622</v>
      </c>
      <c r="F4325" s="1">
        <v>44622</v>
      </c>
      <c r="G4325">
        <v>6794665463</v>
      </c>
      <c r="H4325">
        <v>7000155849</v>
      </c>
      <c r="I4325">
        <v>143</v>
      </c>
      <c r="J4325" s="1">
        <v>44682</v>
      </c>
      <c r="K4325">
        <v>130</v>
      </c>
      <c r="L4325" s="1">
        <v>44645</v>
      </c>
      <c r="M4325">
        <v>-37</v>
      </c>
      <c r="N4325" s="8">
        <f t="shared" si="67"/>
        <v>-4810</v>
      </c>
    </row>
    <row r="4326" spans="1:14">
      <c r="A4326" t="s">
        <v>14</v>
      </c>
      <c r="B4326" t="s">
        <v>62</v>
      </c>
      <c r="C4326" t="s">
        <v>1602</v>
      </c>
      <c r="D4326">
        <v>3428610152</v>
      </c>
      <c r="E4326" s="1">
        <v>44622</v>
      </c>
      <c r="F4326" s="1">
        <v>44622</v>
      </c>
      <c r="G4326">
        <v>6794728537</v>
      </c>
      <c r="H4326">
        <v>8741</v>
      </c>
      <c r="I4326">
        <v>122.98</v>
      </c>
      <c r="J4326" s="1">
        <v>44682</v>
      </c>
      <c r="K4326">
        <v>100.8</v>
      </c>
      <c r="L4326" s="1">
        <v>44645</v>
      </c>
      <c r="M4326">
        <v>-37</v>
      </c>
      <c r="N4326" s="8">
        <f t="shared" si="67"/>
        <v>-3729.6</v>
      </c>
    </row>
    <row r="4327" spans="1:14">
      <c r="A4327" t="s">
        <v>14</v>
      </c>
      <c r="B4327" t="s">
        <v>62</v>
      </c>
      <c r="C4327" t="s">
        <v>650</v>
      </c>
      <c r="D4327">
        <v>6068041000</v>
      </c>
      <c r="E4327" s="1">
        <v>44622</v>
      </c>
      <c r="F4327" s="1">
        <v>44622</v>
      </c>
      <c r="G4327">
        <v>6794743515</v>
      </c>
      <c r="H4327">
        <v>22203984</v>
      </c>
      <c r="I4327">
        <v>1586</v>
      </c>
      <c r="J4327" s="1">
        <v>44682</v>
      </c>
      <c r="K4327">
        <v>1300</v>
      </c>
      <c r="L4327" s="1">
        <v>44645</v>
      </c>
      <c r="M4327">
        <v>-37</v>
      </c>
      <c r="N4327" s="8">
        <f t="shared" si="67"/>
        <v>-48100</v>
      </c>
    </row>
    <row r="4328" spans="1:14">
      <c r="A4328" t="s">
        <v>14</v>
      </c>
      <c r="B4328" t="s">
        <v>62</v>
      </c>
      <c r="C4328" t="s">
        <v>72</v>
      </c>
      <c r="D4328">
        <v>9238800156</v>
      </c>
      <c r="E4328" s="1">
        <v>44622</v>
      </c>
      <c r="F4328" s="1">
        <v>44622</v>
      </c>
      <c r="G4328">
        <v>6794927404</v>
      </c>
      <c r="H4328">
        <v>1209105125</v>
      </c>
      <c r="I4328">
        <v>5124</v>
      </c>
      <c r="J4328" s="1">
        <v>44682</v>
      </c>
      <c r="K4328">
        <v>4200</v>
      </c>
      <c r="L4328" s="1">
        <v>44645</v>
      </c>
      <c r="M4328">
        <v>-37</v>
      </c>
      <c r="N4328" s="8">
        <f t="shared" si="67"/>
        <v>-155400</v>
      </c>
    </row>
    <row r="4329" spans="1:14">
      <c r="A4329" t="s">
        <v>14</v>
      </c>
      <c r="B4329" t="s">
        <v>62</v>
      </c>
      <c r="C4329" t="s">
        <v>72</v>
      </c>
      <c r="D4329">
        <v>9238800156</v>
      </c>
      <c r="E4329" s="1">
        <v>44622</v>
      </c>
      <c r="F4329" s="1">
        <v>44622</v>
      </c>
      <c r="G4329">
        <v>6794927454</v>
      </c>
      <c r="H4329">
        <v>1209105123</v>
      </c>
      <c r="I4329">
        <v>11712</v>
      </c>
      <c r="J4329" s="1">
        <v>44682</v>
      </c>
      <c r="K4329">
        <v>9600</v>
      </c>
      <c r="L4329" s="1">
        <v>44645</v>
      </c>
      <c r="M4329">
        <v>-37</v>
      </c>
      <c r="N4329" s="8">
        <f t="shared" si="67"/>
        <v>-355200</v>
      </c>
    </row>
    <row r="4330" spans="1:14">
      <c r="A4330" t="s">
        <v>14</v>
      </c>
      <c r="B4330" t="s">
        <v>62</v>
      </c>
      <c r="C4330" t="s">
        <v>72</v>
      </c>
      <c r="D4330">
        <v>9238800156</v>
      </c>
      <c r="E4330" s="1">
        <v>44622</v>
      </c>
      <c r="F4330" s="1">
        <v>44622</v>
      </c>
      <c r="G4330">
        <v>6794927547</v>
      </c>
      <c r="H4330">
        <v>1209105122</v>
      </c>
      <c r="I4330">
        <v>1061.4000000000001</v>
      </c>
      <c r="J4330" s="1">
        <v>44682</v>
      </c>
      <c r="K4330">
        <v>870</v>
      </c>
      <c r="L4330" s="1">
        <v>44645</v>
      </c>
      <c r="M4330">
        <v>-37</v>
      </c>
      <c r="N4330" s="8">
        <f t="shared" si="67"/>
        <v>-32190</v>
      </c>
    </row>
    <row r="4331" spans="1:14">
      <c r="A4331" t="s">
        <v>14</v>
      </c>
      <c r="B4331" t="s">
        <v>62</v>
      </c>
      <c r="C4331" t="s">
        <v>99</v>
      </c>
      <c r="D4331">
        <v>803890151</v>
      </c>
      <c r="E4331" s="1">
        <v>44622</v>
      </c>
      <c r="F4331" s="1">
        <v>44622</v>
      </c>
      <c r="G4331">
        <v>6795278981</v>
      </c>
      <c r="H4331">
        <v>222014012</v>
      </c>
      <c r="I4331">
        <v>65.88</v>
      </c>
      <c r="J4331" s="1">
        <v>44682</v>
      </c>
      <c r="K4331">
        <v>54</v>
      </c>
      <c r="L4331" s="1">
        <v>44645</v>
      </c>
      <c r="M4331">
        <v>-37</v>
      </c>
      <c r="N4331" s="8">
        <f t="shared" si="67"/>
        <v>-1998</v>
      </c>
    </row>
    <row r="4332" spans="1:14">
      <c r="A4332" t="s">
        <v>14</v>
      </c>
      <c r="B4332" t="s">
        <v>62</v>
      </c>
      <c r="C4332" t="s">
        <v>298</v>
      </c>
      <c r="D4332">
        <v>4685201008</v>
      </c>
      <c r="E4332" s="1">
        <v>44622</v>
      </c>
      <c r="F4332" s="1">
        <v>44622</v>
      </c>
      <c r="G4332">
        <v>6795485117</v>
      </c>
      <c r="H4332">
        <v>121</v>
      </c>
      <c r="I4332">
        <v>4222.01</v>
      </c>
      <c r="J4332" s="1">
        <v>44682</v>
      </c>
      <c r="K4332">
        <v>3460.66</v>
      </c>
      <c r="L4332" s="1">
        <v>44645</v>
      </c>
      <c r="M4332">
        <v>-37</v>
      </c>
      <c r="N4332" s="8">
        <f t="shared" si="67"/>
        <v>-128044.42</v>
      </c>
    </row>
    <row r="4333" spans="1:14">
      <c r="A4333" t="s">
        <v>14</v>
      </c>
      <c r="B4333" t="s">
        <v>62</v>
      </c>
      <c r="C4333" t="s">
        <v>298</v>
      </c>
      <c r="D4333">
        <v>4685201008</v>
      </c>
      <c r="E4333" s="1">
        <v>44622</v>
      </c>
      <c r="F4333" s="1">
        <v>44622</v>
      </c>
      <c r="G4333">
        <v>6795486857</v>
      </c>
      <c r="H4333">
        <v>124</v>
      </c>
      <c r="I4333">
        <v>170.8</v>
      </c>
      <c r="J4333" s="1">
        <v>44682</v>
      </c>
      <c r="K4333">
        <v>140</v>
      </c>
      <c r="L4333" s="1">
        <v>44645</v>
      </c>
      <c r="M4333">
        <v>-37</v>
      </c>
      <c r="N4333" s="8">
        <f t="shared" si="67"/>
        <v>-5180</v>
      </c>
    </row>
    <row r="4334" spans="1:14">
      <c r="A4334" t="s">
        <v>14</v>
      </c>
      <c r="B4334" t="s">
        <v>62</v>
      </c>
      <c r="C4334" t="s">
        <v>298</v>
      </c>
      <c r="D4334">
        <v>4685201008</v>
      </c>
      <c r="E4334" s="1">
        <v>44622</v>
      </c>
      <c r="F4334" s="1">
        <v>44622</v>
      </c>
      <c r="G4334">
        <v>6795489917</v>
      </c>
      <c r="H4334">
        <v>134</v>
      </c>
      <c r="I4334">
        <v>1952</v>
      </c>
      <c r="J4334" s="1">
        <v>44682</v>
      </c>
      <c r="K4334">
        <v>1600</v>
      </c>
      <c r="L4334" s="1">
        <v>44645</v>
      </c>
      <c r="M4334">
        <v>-37</v>
      </c>
      <c r="N4334" s="8">
        <f t="shared" si="67"/>
        <v>-59200</v>
      </c>
    </row>
    <row r="4335" spans="1:14">
      <c r="A4335" t="s">
        <v>14</v>
      </c>
      <c r="B4335" t="s">
        <v>62</v>
      </c>
      <c r="C4335" t="s">
        <v>298</v>
      </c>
      <c r="D4335">
        <v>4685201008</v>
      </c>
      <c r="E4335" s="1">
        <v>44622</v>
      </c>
      <c r="F4335" s="1">
        <v>44622</v>
      </c>
      <c r="G4335">
        <v>6795490313</v>
      </c>
      <c r="H4335">
        <v>135</v>
      </c>
      <c r="I4335">
        <v>488</v>
      </c>
      <c r="J4335" s="1">
        <v>44682</v>
      </c>
      <c r="K4335">
        <v>400</v>
      </c>
      <c r="L4335" s="1">
        <v>44645</v>
      </c>
      <c r="M4335">
        <v>-37</v>
      </c>
      <c r="N4335" s="8">
        <f t="shared" si="67"/>
        <v>-14800</v>
      </c>
    </row>
    <row r="4336" spans="1:14">
      <c r="A4336" t="s">
        <v>14</v>
      </c>
      <c r="B4336" t="s">
        <v>62</v>
      </c>
      <c r="C4336" t="s">
        <v>298</v>
      </c>
      <c r="D4336">
        <v>4685201008</v>
      </c>
      <c r="E4336" s="1">
        <v>44622</v>
      </c>
      <c r="F4336" s="1">
        <v>44622</v>
      </c>
      <c r="G4336">
        <v>6795490688</v>
      </c>
      <c r="H4336">
        <v>136</v>
      </c>
      <c r="I4336">
        <v>1378.6</v>
      </c>
      <c r="J4336" s="1">
        <v>44682</v>
      </c>
      <c r="K4336">
        <v>1130</v>
      </c>
      <c r="L4336" s="1">
        <v>44645</v>
      </c>
      <c r="M4336">
        <v>-37</v>
      </c>
      <c r="N4336" s="8">
        <f t="shared" si="67"/>
        <v>-41810</v>
      </c>
    </row>
    <row r="4337" spans="1:14">
      <c r="A4337" t="s">
        <v>14</v>
      </c>
      <c r="B4337" t="s">
        <v>62</v>
      </c>
      <c r="C4337" t="s">
        <v>500</v>
      </c>
      <c r="D4337">
        <v>422760587</v>
      </c>
      <c r="E4337" s="1">
        <v>44622</v>
      </c>
      <c r="F4337" s="1">
        <v>44622</v>
      </c>
      <c r="G4337">
        <v>6795491456</v>
      </c>
      <c r="H4337">
        <v>2022000010010240</v>
      </c>
      <c r="I4337">
        <v>4407.8100000000004</v>
      </c>
      <c r="J4337" s="1">
        <v>44682</v>
      </c>
      <c r="K4337">
        <v>4007.1</v>
      </c>
      <c r="L4337" s="1">
        <v>44645</v>
      </c>
      <c r="M4337">
        <v>-37</v>
      </c>
      <c r="N4337" s="8">
        <f t="shared" si="67"/>
        <v>-148262.69999999998</v>
      </c>
    </row>
    <row r="4338" spans="1:14">
      <c r="A4338" t="s">
        <v>14</v>
      </c>
      <c r="B4338" t="s">
        <v>62</v>
      </c>
      <c r="C4338" t="s">
        <v>500</v>
      </c>
      <c r="D4338">
        <v>422760587</v>
      </c>
      <c r="E4338" s="1">
        <v>44622</v>
      </c>
      <c r="F4338" s="1">
        <v>44622</v>
      </c>
      <c r="G4338">
        <v>6795493908</v>
      </c>
      <c r="H4338">
        <v>2022000010010240</v>
      </c>
      <c r="I4338">
        <v>1724.54</v>
      </c>
      <c r="J4338" s="1">
        <v>44682</v>
      </c>
      <c r="K4338">
        <v>1567.76</v>
      </c>
      <c r="L4338" s="1">
        <v>44645</v>
      </c>
      <c r="M4338">
        <v>-37</v>
      </c>
      <c r="N4338" s="8">
        <f t="shared" si="67"/>
        <v>-58007.12</v>
      </c>
    </row>
    <row r="4339" spans="1:14">
      <c r="A4339" t="s">
        <v>14</v>
      </c>
      <c r="B4339" t="s">
        <v>62</v>
      </c>
      <c r="C4339" t="s">
        <v>500</v>
      </c>
      <c r="D4339">
        <v>422760587</v>
      </c>
      <c r="E4339" s="1">
        <v>44622</v>
      </c>
      <c r="F4339" s="1">
        <v>44622</v>
      </c>
      <c r="G4339">
        <v>6795496200</v>
      </c>
      <c r="H4339">
        <v>2022000010010240</v>
      </c>
      <c r="I4339">
        <v>1959.76</v>
      </c>
      <c r="J4339" s="1">
        <v>44682</v>
      </c>
      <c r="K4339">
        <v>1781.6</v>
      </c>
      <c r="L4339" s="1">
        <v>44645</v>
      </c>
      <c r="M4339">
        <v>-37</v>
      </c>
      <c r="N4339" s="8">
        <f t="shared" si="67"/>
        <v>-65919.199999999997</v>
      </c>
    </row>
    <row r="4340" spans="1:14">
      <c r="A4340" t="s">
        <v>14</v>
      </c>
      <c r="B4340" t="s">
        <v>62</v>
      </c>
      <c r="C4340" t="s">
        <v>500</v>
      </c>
      <c r="D4340">
        <v>422760587</v>
      </c>
      <c r="E4340" s="1">
        <v>44622</v>
      </c>
      <c r="F4340" s="1">
        <v>44622</v>
      </c>
      <c r="G4340">
        <v>6795496201</v>
      </c>
      <c r="H4340">
        <v>2022000010010240</v>
      </c>
      <c r="I4340">
        <v>69062.399999999994</v>
      </c>
      <c r="J4340" s="1">
        <v>44682</v>
      </c>
      <c r="K4340">
        <v>62784</v>
      </c>
      <c r="L4340" s="1">
        <v>44645</v>
      </c>
      <c r="M4340">
        <v>-37</v>
      </c>
      <c r="N4340" s="8">
        <f t="shared" si="67"/>
        <v>-2323008</v>
      </c>
    </row>
    <row r="4341" spans="1:14">
      <c r="A4341" t="s">
        <v>14</v>
      </c>
      <c r="B4341" t="s">
        <v>62</v>
      </c>
      <c r="C4341" t="s">
        <v>500</v>
      </c>
      <c r="D4341">
        <v>422760587</v>
      </c>
      <c r="E4341" s="1">
        <v>44622</v>
      </c>
      <c r="F4341" s="1">
        <v>44622</v>
      </c>
      <c r="G4341">
        <v>6795496267</v>
      </c>
      <c r="H4341">
        <v>2022000010010240</v>
      </c>
      <c r="I4341">
        <v>544.5</v>
      </c>
      <c r="J4341" s="1">
        <v>44682</v>
      </c>
      <c r="K4341">
        <v>495</v>
      </c>
      <c r="L4341" s="1">
        <v>44645</v>
      </c>
      <c r="M4341">
        <v>-37</v>
      </c>
      <c r="N4341" s="8">
        <f t="shared" si="67"/>
        <v>-18315</v>
      </c>
    </row>
    <row r="4342" spans="1:14">
      <c r="A4342" t="s">
        <v>14</v>
      </c>
      <c r="B4342" t="s">
        <v>62</v>
      </c>
      <c r="C4342" t="s">
        <v>500</v>
      </c>
      <c r="D4342">
        <v>422760587</v>
      </c>
      <c r="E4342" s="1">
        <v>44622</v>
      </c>
      <c r="F4342" s="1">
        <v>44622</v>
      </c>
      <c r="G4342">
        <v>6795496512</v>
      </c>
      <c r="H4342">
        <v>2022000010010240</v>
      </c>
      <c r="I4342">
        <v>693</v>
      </c>
      <c r="J4342" s="1">
        <v>44682</v>
      </c>
      <c r="K4342">
        <v>630</v>
      </c>
      <c r="L4342" s="1">
        <v>44645</v>
      </c>
      <c r="M4342">
        <v>-37</v>
      </c>
      <c r="N4342" s="8">
        <f t="shared" si="67"/>
        <v>-23310</v>
      </c>
    </row>
    <row r="4343" spans="1:14">
      <c r="A4343" t="s">
        <v>14</v>
      </c>
      <c r="B4343" t="s">
        <v>62</v>
      </c>
      <c r="C4343" t="s">
        <v>298</v>
      </c>
      <c r="D4343">
        <v>4685201008</v>
      </c>
      <c r="E4343" s="1">
        <v>44622</v>
      </c>
      <c r="F4343" s="1">
        <v>44622</v>
      </c>
      <c r="G4343">
        <v>6795508156</v>
      </c>
      <c r="H4343">
        <v>179</v>
      </c>
      <c r="I4343">
        <v>244</v>
      </c>
      <c r="J4343" s="1">
        <v>44682</v>
      </c>
      <c r="K4343">
        <v>200</v>
      </c>
      <c r="L4343" s="1">
        <v>44645</v>
      </c>
      <c r="M4343">
        <v>-37</v>
      </c>
      <c r="N4343" s="8">
        <f t="shared" si="67"/>
        <v>-7400</v>
      </c>
    </row>
    <row r="4344" spans="1:14">
      <c r="A4344" t="s">
        <v>14</v>
      </c>
      <c r="B4344" t="s">
        <v>62</v>
      </c>
      <c r="C4344" t="s">
        <v>298</v>
      </c>
      <c r="D4344">
        <v>4685201008</v>
      </c>
      <c r="E4344" s="1">
        <v>44622</v>
      </c>
      <c r="F4344" s="1">
        <v>44622</v>
      </c>
      <c r="G4344">
        <v>6795508518</v>
      </c>
      <c r="H4344">
        <v>180</v>
      </c>
      <c r="I4344">
        <v>285.48</v>
      </c>
      <c r="J4344" s="1">
        <v>44682</v>
      </c>
      <c r="K4344">
        <v>234</v>
      </c>
      <c r="L4344" s="1">
        <v>44645</v>
      </c>
      <c r="M4344">
        <v>-37</v>
      </c>
      <c r="N4344" s="8">
        <f t="shared" si="67"/>
        <v>-8658</v>
      </c>
    </row>
    <row r="4345" spans="1:14">
      <c r="A4345" t="s">
        <v>14</v>
      </c>
      <c r="B4345" t="s">
        <v>62</v>
      </c>
      <c r="C4345" t="s">
        <v>298</v>
      </c>
      <c r="D4345">
        <v>4685201008</v>
      </c>
      <c r="E4345" s="1">
        <v>44622</v>
      </c>
      <c r="F4345" s="1">
        <v>44622</v>
      </c>
      <c r="G4345">
        <v>6795508789</v>
      </c>
      <c r="H4345">
        <v>181</v>
      </c>
      <c r="I4345">
        <v>1093.1199999999999</v>
      </c>
      <c r="J4345" s="1">
        <v>44682</v>
      </c>
      <c r="K4345">
        <v>896</v>
      </c>
      <c r="L4345" s="1">
        <v>44645</v>
      </c>
      <c r="M4345">
        <v>-37</v>
      </c>
      <c r="N4345" s="8">
        <f t="shared" si="67"/>
        <v>-33152</v>
      </c>
    </row>
    <row r="4346" spans="1:14">
      <c r="A4346" t="s">
        <v>14</v>
      </c>
      <c r="B4346" t="s">
        <v>62</v>
      </c>
      <c r="C4346" t="s">
        <v>298</v>
      </c>
      <c r="D4346">
        <v>4685201008</v>
      </c>
      <c r="E4346" s="1">
        <v>44622</v>
      </c>
      <c r="F4346" s="1">
        <v>44622</v>
      </c>
      <c r="G4346">
        <v>6795526471</v>
      </c>
      <c r="H4346">
        <v>214</v>
      </c>
      <c r="I4346">
        <v>737.86</v>
      </c>
      <c r="J4346" s="1">
        <v>44682</v>
      </c>
      <c r="K4346">
        <v>604.79999999999995</v>
      </c>
      <c r="L4346" s="1">
        <v>44645</v>
      </c>
      <c r="M4346">
        <v>-37</v>
      </c>
      <c r="N4346" s="8">
        <f t="shared" si="67"/>
        <v>-22377.599999999999</v>
      </c>
    </row>
    <row r="4347" spans="1:14">
      <c r="A4347" t="s">
        <v>14</v>
      </c>
      <c r="B4347" t="s">
        <v>62</v>
      </c>
      <c r="C4347" t="s">
        <v>298</v>
      </c>
      <c r="D4347">
        <v>4685201008</v>
      </c>
      <c r="E4347" s="1">
        <v>44622</v>
      </c>
      <c r="F4347" s="1">
        <v>44622</v>
      </c>
      <c r="G4347">
        <v>6795527075</v>
      </c>
      <c r="H4347">
        <v>215</v>
      </c>
      <c r="I4347">
        <v>570.96</v>
      </c>
      <c r="J4347" s="1">
        <v>44682</v>
      </c>
      <c r="K4347">
        <v>468</v>
      </c>
      <c r="L4347" s="1">
        <v>44645</v>
      </c>
      <c r="M4347">
        <v>-37</v>
      </c>
      <c r="N4347" s="8">
        <f t="shared" si="67"/>
        <v>-17316</v>
      </c>
    </row>
    <row r="4348" spans="1:14">
      <c r="A4348" t="s">
        <v>14</v>
      </c>
      <c r="B4348" t="s">
        <v>62</v>
      </c>
      <c r="C4348" t="s">
        <v>298</v>
      </c>
      <c r="D4348">
        <v>4685201008</v>
      </c>
      <c r="E4348" s="1">
        <v>44622</v>
      </c>
      <c r="F4348" s="1">
        <v>44622</v>
      </c>
      <c r="G4348">
        <v>6795530260</v>
      </c>
      <c r="H4348">
        <v>221</v>
      </c>
      <c r="I4348">
        <v>2220.4</v>
      </c>
      <c r="J4348" s="1">
        <v>44682</v>
      </c>
      <c r="K4348">
        <v>1820</v>
      </c>
      <c r="L4348" s="1">
        <v>44645</v>
      </c>
      <c r="M4348">
        <v>-37</v>
      </c>
      <c r="N4348" s="8">
        <f t="shared" si="67"/>
        <v>-67340</v>
      </c>
    </row>
    <row r="4349" spans="1:14">
      <c r="A4349" t="s">
        <v>14</v>
      </c>
      <c r="B4349" t="s">
        <v>62</v>
      </c>
      <c r="C4349" t="s">
        <v>525</v>
      </c>
      <c r="D4349">
        <v>4732240967</v>
      </c>
      <c r="E4349" s="1">
        <v>44622</v>
      </c>
      <c r="F4349" s="1">
        <v>44622</v>
      </c>
      <c r="G4349">
        <v>6795618432</v>
      </c>
      <c r="H4349">
        <v>87115896</v>
      </c>
      <c r="I4349">
        <v>12328.04</v>
      </c>
      <c r="J4349" s="1">
        <v>44682</v>
      </c>
      <c r="K4349">
        <v>11207.31</v>
      </c>
      <c r="L4349" s="1">
        <v>44645</v>
      </c>
      <c r="M4349">
        <v>-37</v>
      </c>
      <c r="N4349" s="8">
        <f t="shared" si="67"/>
        <v>-414670.47</v>
      </c>
    </row>
    <row r="4350" spans="1:14">
      <c r="A4350" t="s">
        <v>14</v>
      </c>
      <c r="B4350" t="s">
        <v>62</v>
      </c>
      <c r="C4350" t="s">
        <v>568</v>
      </c>
      <c r="D4350">
        <v>832400154</v>
      </c>
      <c r="E4350" s="1">
        <v>44622</v>
      </c>
      <c r="F4350" s="1">
        <v>44622</v>
      </c>
      <c r="G4350">
        <v>6795681368</v>
      </c>
      <c r="H4350">
        <v>27416899</v>
      </c>
      <c r="I4350">
        <v>3470.54</v>
      </c>
      <c r="J4350" s="1">
        <v>44682</v>
      </c>
      <c r="K4350">
        <v>3155.04</v>
      </c>
      <c r="L4350" s="1">
        <v>44645</v>
      </c>
      <c r="M4350">
        <v>-37</v>
      </c>
      <c r="N4350" s="8">
        <f t="shared" si="67"/>
        <v>-116736.48</v>
      </c>
    </row>
    <row r="4351" spans="1:14">
      <c r="A4351" t="s">
        <v>14</v>
      </c>
      <c r="B4351" t="s">
        <v>62</v>
      </c>
      <c r="C4351" t="s">
        <v>568</v>
      </c>
      <c r="D4351">
        <v>832400154</v>
      </c>
      <c r="E4351" s="1">
        <v>44622</v>
      </c>
      <c r="F4351" s="1">
        <v>44622</v>
      </c>
      <c r="G4351">
        <v>6795681380</v>
      </c>
      <c r="H4351">
        <v>27416900</v>
      </c>
      <c r="I4351">
        <v>9053.66</v>
      </c>
      <c r="J4351" s="1">
        <v>44682</v>
      </c>
      <c r="K4351">
        <v>8230.6</v>
      </c>
      <c r="L4351" s="1">
        <v>44645</v>
      </c>
      <c r="M4351">
        <v>-37</v>
      </c>
      <c r="N4351" s="8">
        <f t="shared" si="67"/>
        <v>-304532.2</v>
      </c>
    </row>
    <row r="4352" spans="1:14">
      <c r="A4352" t="s">
        <v>14</v>
      </c>
      <c r="B4352" t="s">
        <v>62</v>
      </c>
      <c r="C4352" t="s">
        <v>568</v>
      </c>
      <c r="D4352">
        <v>832400154</v>
      </c>
      <c r="E4352" s="1">
        <v>44622</v>
      </c>
      <c r="F4352" s="1">
        <v>44622</v>
      </c>
      <c r="G4352">
        <v>6795681391</v>
      </c>
      <c r="H4352">
        <v>27416901</v>
      </c>
      <c r="I4352">
        <v>15045.36</v>
      </c>
      <c r="J4352" s="1">
        <v>44682</v>
      </c>
      <c r="K4352">
        <v>13677.6</v>
      </c>
      <c r="L4352" s="1">
        <v>44645</v>
      </c>
      <c r="M4352">
        <v>-37</v>
      </c>
      <c r="N4352" s="8">
        <f t="shared" si="67"/>
        <v>-506071.2</v>
      </c>
    </row>
    <row r="4353" spans="1:14">
      <c r="A4353" t="s">
        <v>14</v>
      </c>
      <c r="B4353" t="s">
        <v>62</v>
      </c>
      <c r="C4353" t="s">
        <v>470</v>
      </c>
      <c r="D4353">
        <v>1835220482</v>
      </c>
      <c r="E4353" s="1">
        <v>44622</v>
      </c>
      <c r="F4353" s="1">
        <v>44622</v>
      </c>
      <c r="G4353">
        <v>6795720411</v>
      </c>
      <c r="H4353" t="s">
        <v>2238</v>
      </c>
      <c r="I4353">
        <v>311.10000000000002</v>
      </c>
      <c r="J4353" s="1">
        <v>44682</v>
      </c>
      <c r="K4353">
        <v>255</v>
      </c>
      <c r="L4353" s="1">
        <v>44645</v>
      </c>
      <c r="M4353">
        <v>-37</v>
      </c>
      <c r="N4353" s="8">
        <f t="shared" si="67"/>
        <v>-9435</v>
      </c>
    </row>
    <row r="4354" spans="1:14">
      <c r="A4354" t="s">
        <v>14</v>
      </c>
      <c r="B4354" t="s">
        <v>62</v>
      </c>
      <c r="C4354" t="s">
        <v>321</v>
      </c>
      <c r="D4354">
        <v>421210485</v>
      </c>
      <c r="E4354" s="1">
        <v>44622</v>
      </c>
      <c r="F4354" s="1">
        <v>44622</v>
      </c>
      <c r="G4354">
        <v>6795721055</v>
      </c>
      <c r="H4354">
        <v>5029205904</v>
      </c>
      <c r="I4354">
        <v>3687.99</v>
      </c>
      <c r="J4354" s="1">
        <v>44682</v>
      </c>
      <c r="K4354">
        <v>3352.72</v>
      </c>
      <c r="L4354" s="1">
        <v>44645</v>
      </c>
      <c r="M4354">
        <v>-37</v>
      </c>
      <c r="N4354" s="8">
        <f t="shared" si="67"/>
        <v>-124050.64</v>
      </c>
    </row>
    <row r="4355" spans="1:14">
      <c r="A4355" t="s">
        <v>14</v>
      </c>
      <c r="B4355" t="s">
        <v>62</v>
      </c>
      <c r="C4355" t="s">
        <v>607</v>
      </c>
      <c r="D4355">
        <v>2774840595</v>
      </c>
      <c r="E4355" s="1">
        <v>44622</v>
      </c>
      <c r="F4355" s="1">
        <v>44622</v>
      </c>
      <c r="G4355">
        <v>6795853212</v>
      </c>
      <c r="H4355">
        <v>9897035220</v>
      </c>
      <c r="I4355">
        <v>45901.279999999999</v>
      </c>
      <c r="J4355" s="1">
        <v>44682</v>
      </c>
      <c r="K4355">
        <v>41728.43</v>
      </c>
      <c r="L4355" s="1">
        <v>44651</v>
      </c>
      <c r="M4355">
        <v>-31</v>
      </c>
      <c r="N4355" s="8">
        <f t="shared" ref="N4355:N4418" si="68">+K4355*M4355</f>
        <v>-1293581.33</v>
      </c>
    </row>
    <row r="4356" spans="1:14">
      <c r="A4356" t="s">
        <v>14</v>
      </c>
      <c r="B4356" t="s">
        <v>62</v>
      </c>
      <c r="C4356" t="s">
        <v>466</v>
      </c>
      <c r="D4356">
        <v>5526631006</v>
      </c>
      <c r="E4356" s="1">
        <v>44622</v>
      </c>
      <c r="F4356" s="1">
        <v>44622</v>
      </c>
      <c r="G4356">
        <v>6796308663</v>
      </c>
      <c r="H4356" t="s">
        <v>2239</v>
      </c>
      <c r="I4356">
        <v>799.87</v>
      </c>
      <c r="J4356" s="1">
        <v>44682</v>
      </c>
      <c r="K4356">
        <v>716.6</v>
      </c>
      <c r="L4356" s="1">
        <v>44645</v>
      </c>
      <c r="M4356">
        <v>-37</v>
      </c>
      <c r="N4356" s="8">
        <f t="shared" si="68"/>
        <v>-26514.2</v>
      </c>
    </row>
    <row r="4357" spans="1:14">
      <c r="A4357" t="s">
        <v>14</v>
      </c>
      <c r="B4357" t="s">
        <v>62</v>
      </c>
      <c r="C4357" t="s">
        <v>98</v>
      </c>
      <c r="D4357">
        <v>3524050238</v>
      </c>
      <c r="E4357" s="1">
        <v>44622</v>
      </c>
      <c r="F4357" s="1">
        <v>44622</v>
      </c>
      <c r="G4357">
        <v>6796336578</v>
      </c>
      <c r="H4357">
        <v>740857578</v>
      </c>
      <c r="I4357">
        <v>3564</v>
      </c>
      <c r="J4357" s="1">
        <v>44682</v>
      </c>
      <c r="K4357">
        <v>3240</v>
      </c>
      <c r="L4357" s="1">
        <v>44645</v>
      </c>
      <c r="M4357">
        <v>-37</v>
      </c>
      <c r="N4357" s="8">
        <f t="shared" si="68"/>
        <v>-119880</v>
      </c>
    </row>
    <row r="4358" spans="1:14">
      <c r="A4358" t="s">
        <v>14</v>
      </c>
      <c r="B4358" t="s">
        <v>62</v>
      </c>
      <c r="C4358" t="s">
        <v>98</v>
      </c>
      <c r="D4358">
        <v>3524050238</v>
      </c>
      <c r="E4358" s="1">
        <v>44622</v>
      </c>
      <c r="F4358" s="1">
        <v>44622</v>
      </c>
      <c r="G4358">
        <v>6796336717</v>
      </c>
      <c r="H4358">
        <v>740857579</v>
      </c>
      <c r="I4358">
        <v>1874.4</v>
      </c>
      <c r="J4358" s="1">
        <v>44682</v>
      </c>
      <c r="K4358">
        <v>1704</v>
      </c>
      <c r="L4358" s="1">
        <v>44645</v>
      </c>
      <c r="M4358">
        <v>-37</v>
      </c>
      <c r="N4358" s="8">
        <f t="shared" si="68"/>
        <v>-63048</v>
      </c>
    </row>
    <row r="4359" spans="1:14">
      <c r="A4359" t="s">
        <v>14</v>
      </c>
      <c r="B4359" t="s">
        <v>62</v>
      </c>
      <c r="C4359" t="s">
        <v>2240</v>
      </c>
      <c r="D4359">
        <v>4935110967</v>
      </c>
      <c r="E4359" s="1">
        <v>44622</v>
      </c>
      <c r="F4359" s="1">
        <v>44622</v>
      </c>
      <c r="G4359">
        <v>6796568434</v>
      </c>
      <c r="H4359">
        <v>62200164</v>
      </c>
      <c r="I4359">
        <v>588.5</v>
      </c>
      <c r="J4359" s="1">
        <v>44682</v>
      </c>
      <c r="K4359">
        <v>535</v>
      </c>
      <c r="L4359" s="1">
        <v>44645</v>
      </c>
      <c r="M4359">
        <v>-37</v>
      </c>
      <c r="N4359" s="8">
        <f t="shared" si="68"/>
        <v>-19795</v>
      </c>
    </row>
    <row r="4360" spans="1:14">
      <c r="A4360" t="s">
        <v>14</v>
      </c>
      <c r="B4360" t="s">
        <v>62</v>
      </c>
      <c r="C4360" t="s">
        <v>111</v>
      </c>
      <c r="D4360">
        <v>492340583</v>
      </c>
      <c r="E4360" s="1">
        <v>44622</v>
      </c>
      <c r="F4360" s="1">
        <v>44622</v>
      </c>
      <c r="G4360">
        <v>6796720745</v>
      </c>
      <c r="H4360">
        <v>22026451</v>
      </c>
      <c r="I4360">
        <v>1797.51</v>
      </c>
      <c r="J4360" s="1">
        <v>44682</v>
      </c>
      <c r="K4360">
        <v>1634.1</v>
      </c>
      <c r="L4360" s="1">
        <v>44645</v>
      </c>
      <c r="M4360">
        <v>-37</v>
      </c>
      <c r="N4360" s="8">
        <f t="shared" si="68"/>
        <v>-60461.7</v>
      </c>
    </row>
    <row r="4361" spans="1:14">
      <c r="A4361" t="s">
        <v>14</v>
      </c>
      <c r="B4361" t="s">
        <v>62</v>
      </c>
      <c r="C4361" t="s">
        <v>590</v>
      </c>
      <c r="D4361">
        <v>7484470153</v>
      </c>
      <c r="E4361" s="1">
        <v>44622</v>
      </c>
      <c r="F4361" s="1">
        <v>44622</v>
      </c>
      <c r="G4361">
        <v>6796818881</v>
      </c>
      <c r="H4361" t="s">
        <v>2241</v>
      </c>
      <c r="I4361">
        <v>7363.92</v>
      </c>
      <c r="J4361" s="1">
        <v>44682</v>
      </c>
      <c r="K4361">
        <v>6036</v>
      </c>
      <c r="L4361" s="1">
        <v>44652</v>
      </c>
      <c r="M4361">
        <v>-30</v>
      </c>
      <c r="N4361" s="8">
        <f t="shared" si="68"/>
        <v>-181080</v>
      </c>
    </row>
    <row r="4362" spans="1:14">
      <c r="A4362" t="s">
        <v>14</v>
      </c>
      <c r="B4362" t="s">
        <v>62</v>
      </c>
      <c r="C4362" t="s">
        <v>288</v>
      </c>
      <c r="D4362">
        <v>7195130153</v>
      </c>
      <c r="E4362" s="1">
        <v>44622</v>
      </c>
      <c r="F4362" s="1">
        <v>44622</v>
      </c>
      <c r="G4362">
        <v>6796978931</v>
      </c>
      <c r="H4362">
        <v>3622023153</v>
      </c>
      <c r="I4362">
        <v>100846.14</v>
      </c>
      <c r="J4362" s="1">
        <v>44682</v>
      </c>
      <c r="K4362">
        <v>91678.31</v>
      </c>
      <c r="L4362" s="1">
        <v>44645</v>
      </c>
      <c r="M4362">
        <v>-37</v>
      </c>
      <c r="N4362" s="8">
        <f t="shared" si="68"/>
        <v>-3392097.4699999997</v>
      </c>
    </row>
    <row r="4363" spans="1:14">
      <c r="A4363" t="s">
        <v>14</v>
      </c>
      <c r="B4363" t="s">
        <v>62</v>
      </c>
      <c r="C4363" t="s">
        <v>182</v>
      </c>
      <c r="D4363">
        <v>4337640280</v>
      </c>
      <c r="E4363" s="1">
        <v>44622</v>
      </c>
      <c r="F4363" s="1">
        <v>44622</v>
      </c>
      <c r="G4363">
        <v>6797043746</v>
      </c>
      <c r="H4363" t="s">
        <v>2242</v>
      </c>
      <c r="I4363">
        <v>731.89</v>
      </c>
      <c r="J4363" s="1">
        <v>44682</v>
      </c>
      <c r="K4363">
        <v>599.91</v>
      </c>
      <c r="L4363" s="1">
        <v>44769</v>
      </c>
      <c r="M4363">
        <v>87</v>
      </c>
      <c r="N4363" s="8">
        <f t="shared" si="68"/>
        <v>52192.17</v>
      </c>
    </row>
    <row r="4364" spans="1:14">
      <c r="A4364" t="s">
        <v>14</v>
      </c>
      <c r="B4364" t="s">
        <v>62</v>
      </c>
      <c r="C4364" t="s">
        <v>1603</v>
      </c>
      <c r="D4364" t="s">
        <v>1604</v>
      </c>
      <c r="E4364" s="1">
        <v>44622</v>
      </c>
      <c r="F4364" s="1">
        <v>44622</v>
      </c>
      <c r="G4364">
        <v>6797181847</v>
      </c>
      <c r="H4364" t="s">
        <v>2022</v>
      </c>
      <c r="I4364">
        <v>2500</v>
      </c>
      <c r="J4364" s="1">
        <v>44682</v>
      </c>
      <c r="K4364">
        <v>2500</v>
      </c>
      <c r="L4364" s="1">
        <v>44631</v>
      </c>
      <c r="M4364">
        <v>-51</v>
      </c>
      <c r="N4364" s="8">
        <f t="shared" si="68"/>
        <v>-127500</v>
      </c>
    </row>
    <row r="4365" spans="1:14">
      <c r="A4365" t="s">
        <v>14</v>
      </c>
      <c r="B4365" t="s">
        <v>62</v>
      </c>
      <c r="C4365" t="s">
        <v>181</v>
      </c>
      <c r="D4365">
        <v>2707070963</v>
      </c>
      <c r="E4365" s="1">
        <v>44622</v>
      </c>
      <c r="F4365" s="1">
        <v>44622</v>
      </c>
      <c r="G4365">
        <v>6797195722</v>
      </c>
      <c r="H4365">
        <v>8722124756</v>
      </c>
      <c r="I4365">
        <v>14340.48</v>
      </c>
      <c r="J4365" s="1">
        <v>44682</v>
      </c>
      <c r="K4365">
        <v>13036.8</v>
      </c>
      <c r="L4365" s="1">
        <v>44645</v>
      </c>
      <c r="M4365">
        <v>-37</v>
      </c>
      <c r="N4365" s="8">
        <f t="shared" si="68"/>
        <v>-482361.59999999998</v>
      </c>
    </row>
    <row r="4366" spans="1:14">
      <c r="A4366" t="s">
        <v>14</v>
      </c>
      <c r="B4366" t="s">
        <v>62</v>
      </c>
      <c r="C4366" t="s">
        <v>1427</v>
      </c>
      <c r="D4366" t="s">
        <v>1428</v>
      </c>
      <c r="E4366" s="1">
        <v>44622</v>
      </c>
      <c r="F4366" s="1">
        <v>44622</v>
      </c>
      <c r="G4366">
        <v>6797263187</v>
      </c>
      <c r="H4366" t="s">
        <v>44</v>
      </c>
      <c r="I4366">
        <v>2517.66</v>
      </c>
      <c r="J4366" s="1">
        <v>44682</v>
      </c>
      <c r="K4366">
        <v>2517.66</v>
      </c>
      <c r="L4366" s="1">
        <v>44631</v>
      </c>
      <c r="M4366">
        <v>-51</v>
      </c>
      <c r="N4366" s="8">
        <f t="shared" si="68"/>
        <v>-128400.65999999999</v>
      </c>
    </row>
    <row r="4367" spans="1:14">
      <c r="A4367" t="s">
        <v>14</v>
      </c>
      <c r="B4367" t="s">
        <v>62</v>
      </c>
      <c r="C4367" t="s">
        <v>300</v>
      </c>
      <c r="D4367">
        <v>3057400362</v>
      </c>
      <c r="E4367" s="1">
        <v>44622</v>
      </c>
      <c r="F4367" s="1">
        <v>44622</v>
      </c>
      <c r="G4367">
        <v>6797268847</v>
      </c>
      <c r="H4367" t="s">
        <v>2243</v>
      </c>
      <c r="I4367">
        <v>9142.68</v>
      </c>
      <c r="J4367" s="1">
        <v>44682</v>
      </c>
      <c r="K4367">
        <v>7494</v>
      </c>
      <c r="L4367" s="1">
        <v>44645</v>
      </c>
      <c r="M4367">
        <v>-37</v>
      </c>
      <c r="N4367" s="8">
        <f t="shared" si="68"/>
        <v>-277278</v>
      </c>
    </row>
    <row r="4368" spans="1:14">
      <c r="A4368" t="s">
        <v>14</v>
      </c>
      <c r="B4368" t="s">
        <v>62</v>
      </c>
      <c r="C4368" t="s">
        <v>226</v>
      </c>
      <c r="D4368">
        <v>5849130157</v>
      </c>
      <c r="E4368" s="1">
        <v>44622</v>
      </c>
      <c r="F4368" s="1">
        <v>44622</v>
      </c>
      <c r="G4368">
        <v>6797774826</v>
      </c>
      <c r="H4368" s="3" t="s">
        <v>2244</v>
      </c>
      <c r="I4368">
        <v>5517.6</v>
      </c>
      <c r="J4368" s="1">
        <v>44682</v>
      </c>
      <c r="K4368">
        <v>5016</v>
      </c>
      <c r="L4368" s="1">
        <v>44645</v>
      </c>
      <c r="M4368">
        <v>-37</v>
      </c>
      <c r="N4368" s="8">
        <f t="shared" si="68"/>
        <v>-185592</v>
      </c>
    </row>
    <row r="4369" spans="1:14">
      <c r="A4369" t="s">
        <v>14</v>
      </c>
      <c r="B4369" t="s">
        <v>62</v>
      </c>
      <c r="C4369" t="s">
        <v>205</v>
      </c>
      <c r="D4369">
        <v>747170157</v>
      </c>
      <c r="E4369" s="1">
        <v>44622</v>
      </c>
      <c r="F4369" s="1">
        <v>44622</v>
      </c>
      <c r="G4369">
        <v>6797952488</v>
      </c>
      <c r="H4369">
        <v>6752308357</v>
      </c>
      <c r="I4369">
        <v>24523.55</v>
      </c>
      <c r="J4369" s="1">
        <v>44682</v>
      </c>
      <c r="K4369">
        <v>22294.14</v>
      </c>
      <c r="L4369" s="1">
        <v>44645</v>
      </c>
      <c r="M4369">
        <v>-37</v>
      </c>
      <c r="N4369" s="8">
        <f t="shared" si="68"/>
        <v>-824883.17999999993</v>
      </c>
    </row>
    <row r="4370" spans="1:14">
      <c r="A4370" t="s">
        <v>14</v>
      </c>
      <c r="B4370" t="s">
        <v>62</v>
      </c>
      <c r="C4370" t="s">
        <v>167</v>
      </c>
      <c r="D4370">
        <v>3277950287</v>
      </c>
      <c r="E4370" s="1">
        <v>44622</v>
      </c>
      <c r="F4370" s="1">
        <v>44622</v>
      </c>
      <c r="G4370">
        <v>6797953760</v>
      </c>
      <c r="H4370">
        <v>21371</v>
      </c>
      <c r="I4370">
        <v>1168.27</v>
      </c>
      <c r="J4370" s="1">
        <v>44682</v>
      </c>
      <c r="K4370">
        <v>957.6</v>
      </c>
      <c r="L4370" s="1">
        <v>44645</v>
      </c>
      <c r="M4370">
        <v>-37</v>
      </c>
      <c r="N4370" s="8">
        <f t="shared" si="68"/>
        <v>-35431.200000000004</v>
      </c>
    </row>
    <row r="4371" spans="1:14">
      <c r="A4371" t="s">
        <v>14</v>
      </c>
      <c r="B4371" t="s">
        <v>62</v>
      </c>
      <c r="C4371" t="s">
        <v>1767</v>
      </c>
      <c r="D4371">
        <v>695940213</v>
      </c>
      <c r="E4371" s="1">
        <v>44622</v>
      </c>
      <c r="F4371" s="1">
        <v>44622</v>
      </c>
      <c r="G4371">
        <v>6798112677</v>
      </c>
      <c r="H4371" t="s">
        <v>2245</v>
      </c>
      <c r="I4371">
        <v>99.94</v>
      </c>
      <c r="J4371" s="1">
        <v>44682</v>
      </c>
      <c r="K4371">
        <v>81.92</v>
      </c>
      <c r="L4371" s="1">
        <v>44645</v>
      </c>
      <c r="M4371">
        <v>-37</v>
      </c>
      <c r="N4371" s="8">
        <f t="shared" si="68"/>
        <v>-3031.04</v>
      </c>
    </row>
    <row r="4372" spans="1:14">
      <c r="A4372" t="s">
        <v>14</v>
      </c>
      <c r="B4372" t="s">
        <v>62</v>
      </c>
      <c r="C4372" t="s">
        <v>274</v>
      </c>
      <c r="D4372">
        <v>8082461008</v>
      </c>
      <c r="E4372" s="1">
        <v>44622</v>
      </c>
      <c r="F4372" s="1">
        <v>44622</v>
      </c>
      <c r="G4372">
        <v>6798366111</v>
      </c>
      <c r="H4372">
        <v>22042940</v>
      </c>
      <c r="I4372">
        <v>1464</v>
      </c>
      <c r="J4372" s="1">
        <v>44682</v>
      </c>
      <c r="K4372">
        <v>1200</v>
      </c>
      <c r="L4372" s="1">
        <v>44645</v>
      </c>
      <c r="M4372">
        <v>-37</v>
      </c>
      <c r="N4372" s="8">
        <f t="shared" si="68"/>
        <v>-44400</v>
      </c>
    </row>
    <row r="4373" spans="1:14">
      <c r="A4373" t="s">
        <v>14</v>
      </c>
      <c r="B4373" t="s">
        <v>62</v>
      </c>
      <c r="C4373" t="s">
        <v>509</v>
      </c>
      <c r="D4373">
        <v>399800580</v>
      </c>
      <c r="E4373" s="1">
        <v>44622</v>
      </c>
      <c r="F4373" s="1">
        <v>44622</v>
      </c>
      <c r="G4373">
        <v>6798368002</v>
      </c>
      <c r="H4373">
        <v>3202204892</v>
      </c>
      <c r="I4373">
        <v>15.84</v>
      </c>
      <c r="J4373" s="1">
        <v>44682</v>
      </c>
      <c r="K4373">
        <v>14.4</v>
      </c>
      <c r="L4373" s="1">
        <v>44645</v>
      </c>
      <c r="M4373">
        <v>-37</v>
      </c>
      <c r="N4373" s="8">
        <f t="shared" si="68"/>
        <v>-532.80000000000007</v>
      </c>
    </row>
    <row r="4374" spans="1:14">
      <c r="A4374" t="s">
        <v>14</v>
      </c>
      <c r="B4374" t="s">
        <v>62</v>
      </c>
      <c r="C4374" t="s">
        <v>1151</v>
      </c>
      <c r="D4374" t="s">
        <v>1152</v>
      </c>
      <c r="E4374" s="1">
        <v>44622</v>
      </c>
      <c r="F4374" s="1">
        <v>44622</v>
      </c>
      <c r="G4374">
        <v>6798499391</v>
      </c>
      <c r="H4374" t="s">
        <v>43</v>
      </c>
      <c r="I4374">
        <v>1950</v>
      </c>
      <c r="J4374" s="1">
        <v>44682</v>
      </c>
      <c r="K4374">
        <v>1950</v>
      </c>
      <c r="L4374" s="1">
        <v>44630</v>
      </c>
      <c r="M4374">
        <v>-52</v>
      </c>
      <c r="N4374" s="8">
        <f t="shared" si="68"/>
        <v>-101400</v>
      </c>
    </row>
    <row r="4375" spans="1:14">
      <c r="A4375" t="s">
        <v>14</v>
      </c>
      <c r="B4375" t="s">
        <v>62</v>
      </c>
      <c r="C4375" t="s">
        <v>66</v>
      </c>
      <c r="D4375">
        <v>10994940152</v>
      </c>
      <c r="E4375" s="1">
        <v>44622</v>
      </c>
      <c r="F4375" s="1">
        <v>44622</v>
      </c>
      <c r="G4375">
        <v>6798683137</v>
      </c>
      <c r="H4375">
        <v>6100202468</v>
      </c>
      <c r="I4375">
        <v>1840.98</v>
      </c>
      <c r="J4375" s="1">
        <v>44682</v>
      </c>
      <c r="K4375">
        <v>1509</v>
      </c>
      <c r="L4375" s="1">
        <v>44645</v>
      </c>
      <c r="M4375">
        <v>-37</v>
      </c>
      <c r="N4375" s="8">
        <f t="shared" si="68"/>
        <v>-55833</v>
      </c>
    </row>
    <row r="4376" spans="1:14">
      <c r="A4376" t="s">
        <v>14</v>
      </c>
      <c r="B4376" t="s">
        <v>62</v>
      </c>
      <c r="C4376" t="s">
        <v>1258</v>
      </c>
      <c r="D4376" t="s">
        <v>1259</v>
      </c>
      <c r="E4376" s="1">
        <v>44622</v>
      </c>
      <c r="F4376" s="1">
        <v>44622</v>
      </c>
      <c r="G4376">
        <v>6799115833</v>
      </c>
      <c r="H4376" t="s">
        <v>43</v>
      </c>
      <c r="I4376">
        <v>2666.66</v>
      </c>
      <c r="J4376" s="1">
        <v>44682</v>
      </c>
      <c r="K4376">
        <v>2666.66</v>
      </c>
      <c r="L4376" s="1">
        <v>44643</v>
      </c>
      <c r="M4376">
        <v>-39</v>
      </c>
      <c r="N4376" s="8">
        <f t="shared" si="68"/>
        <v>-103999.73999999999</v>
      </c>
    </row>
    <row r="4377" spans="1:14">
      <c r="A4377" t="s">
        <v>14</v>
      </c>
      <c r="B4377" t="s">
        <v>62</v>
      </c>
      <c r="C4377" t="s">
        <v>1969</v>
      </c>
      <c r="D4377">
        <v>2549400816</v>
      </c>
      <c r="E4377" s="1">
        <v>44622</v>
      </c>
      <c r="F4377" s="1">
        <v>44622</v>
      </c>
      <c r="G4377">
        <v>6799604817</v>
      </c>
      <c r="H4377">
        <v>45</v>
      </c>
      <c r="I4377">
        <v>73.81</v>
      </c>
      <c r="J4377" s="1">
        <v>44682</v>
      </c>
      <c r="K4377">
        <v>60.5</v>
      </c>
      <c r="L4377" s="1">
        <v>44656</v>
      </c>
      <c r="M4377">
        <v>-26</v>
      </c>
      <c r="N4377" s="8">
        <f t="shared" si="68"/>
        <v>-1573</v>
      </c>
    </row>
    <row r="4378" spans="1:14">
      <c r="A4378" t="s">
        <v>14</v>
      </c>
      <c r="B4378" t="s">
        <v>62</v>
      </c>
      <c r="C4378" t="s">
        <v>763</v>
      </c>
      <c r="D4378">
        <v>2518990284</v>
      </c>
      <c r="E4378" s="1">
        <v>44622</v>
      </c>
      <c r="F4378" s="1">
        <v>44622</v>
      </c>
      <c r="G4378">
        <v>6799713162</v>
      </c>
      <c r="H4378" t="s">
        <v>2246</v>
      </c>
      <c r="I4378">
        <v>4725</v>
      </c>
      <c r="J4378" s="1">
        <v>44682</v>
      </c>
      <c r="K4378">
        <v>4500</v>
      </c>
      <c r="L4378" s="1">
        <v>44645</v>
      </c>
      <c r="M4378">
        <v>-37</v>
      </c>
      <c r="N4378" s="8">
        <f t="shared" si="68"/>
        <v>-166500</v>
      </c>
    </row>
    <row r="4379" spans="1:14">
      <c r="A4379" t="s">
        <v>14</v>
      </c>
      <c r="B4379" t="s">
        <v>62</v>
      </c>
      <c r="C4379" t="s">
        <v>1779</v>
      </c>
      <c r="D4379">
        <v>10279960966</v>
      </c>
      <c r="E4379" s="1">
        <v>44622</v>
      </c>
      <c r="F4379" s="1">
        <v>44622</v>
      </c>
      <c r="G4379">
        <v>6800164023</v>
      </c>
      <c r="H4379" t="s">
        <v>2247</v>
      </c>
      <c r="I4379">
        <v>8019</v>
      </c>
      <c r="J4379" s="1">
        <v>44682</v>
      </c>
      <c r="K4379">
        <v>6572.95</v>
      </c>
      <c r="L4379" s="1">
        <v>44649</v>
      </c>
      <c r="M4379">
        <v>-33</v>
      </c>
      <c r="N4379" s="8">
        <f t="shared" si="68"/>
        <v>-216907.35</v>
      </c>
    </row>
    <row r="4380" spans="1:14">
      <c r="A4380" t="s">
        <v>14</v>
      </c>
      <c r="B4380" t="s">
        <v>62</v>
      </c>
      <c r="C4380" t="s">
        <v>1204</v>
      </c>
      <c r="D4380" t="s">
        <v>1205</v>
      </c>
      <c r="E4380" s="1">
        <v>44622</v>
      </c>
      <c r="F4380" s="1">
        <v>44622</v>
      </c>
      <c r="G4380">
        <v>6800357750</v>
      </c>
      <c r="H4380" t="s">
        <v>44</v>
      </c>
      <c r="I4380">
        <v>2517.66</v>
      </c>
      <c r="J4380" s="1">
        <v>44682</v>
      </c>
      <c r="K4380">
        <v>2517.66</v>
      </c>
      <c r="L4380" s="1">
        <v>44637</v>
      </c>
      <c r="M4380">
        <v>-45</v>
      </c>
      <c r="N4380" s="8">
        <f t="shared" si="68"/>
        <v>-113294.7</v>
      </c>
    </row>
    <row r="4381" spans="1:14">
      <c r="A4381" t="s">
        <v>14</v>
      </c>
      <c r="B4381" t="s">
        <v>62</v>
      </c>
      <c r="C4381" t="s">
        <v>462</v>
      </c>
      <c r="D4381">
        <v>3948960962</v>
      </c>
      <c r="E4381" s="1">
        <v>44622</v>
      </c>
      <c r="F4381" s="1">
        <v>44622</v>
      </c>
      <c r="G4381">
        <v>6800558023</v>
      </c>
      <c r="H4381">
        <v>2022501570</v>
      </c>
      <c r="I4381">
        <v>857.66</v>
      </c>
      <c r="J4381" s="1">
        <v>44682</v>
      </c>
      <c r="K4381">
        <v>703</v>
      </c>
      <c r="L4381" s="1">
        <v>44649</v>
      </c>
      <c r="M4381">
        <v>-33</v>
      </c>
      <c r="N4381" s="8">
        <f t="shared" si="68"/>
        <v>-23199</v>
      </c>
    </row>
    <row r="4382" spans="1:14">
      <c r="A4382" t="s">
        <v>14</v>
      </c>
      <c r="B4382" t="s">
        <v>62</v>
      </c>
      <c r="C4382" t="s">
        <v>196</v>
      </c>
      <c r="D4382">
        <v>2405040284</v>
      </c>
      <c r="E4382" s="1">
        <v>44622</v>
      </c>
      <c r="F4382" s="1">
        <v>44622</v>
      </c>
      <c r="G4382">
        <v>6800692709</v>
      </c>
      <c r="H4382" t="s">
        <v>2248</v>
      </c>
      <c r="I4382">
        <v>4615.26</v>
      </c>
      <c r="J4382" s="1">
        <v>44682</v>
      </c>
      <c r="K4382">
        <v>3783</v>
      </c>
      <c r="L4382" s="1">
        <v>44645</v>
      </c>
      <c r="M4382">
        <v>-37</v>
      </c>
      <c r="N4382" s="8">
        <f t="shared" si="68"/>
        <v>-139971</v>
      </c>
    </row>
    <row r="4383" spans="1:14">
      <c r="A4383" t="s">
        <v>14</v>
      </c>
      <c r="B4383" t="s">
        <v>62</v>
      </c>
      <c r="C4383" t="s">
        <v>196</v>
      </c>
      <c r="D4383">
        <v>2405040284</v>
      </c>
      <c r="E4383" s="1">
        <v>44622</v>
      </c>
      <c r="F4383" s="1">
        <v>44622</v>
      </c>
      <c r="G4383">
        <v>6800692710</v>
      </c>
      <c r="H4383" t="s">
        <v>2249</v>
      </c>
      <c r="I4383">
        <v>875.96</v>
      </c>
      <c r="J4383" s="1">
        <v>44682</v>
      </c>
      <c r="K4383">
        <v>718</v>
      </c>
      <c r="L4383" s="1">
        <v>44645</v>
      </c>
      <c r="M4383">
        <v>-37</v>
      </c>
      <c r="N4383" s="8">
        <f t="shared" si="68"/>
        <v>-26566</v>
      </c>
    </row>
    <row r="4384" spans="1:14">
      <c r="A4384" t="s">
        <v>14</v>
      </c>
      <c r="B4384" t="s">
        <v>62</v>
      </c>
      <c r="C4384" t="s">
        <v>101</v>
      </c>
      <c r="D4384">
        <v>3878140239</v>
      </c>
      <c r="E4384" s="1">
        <v>44622</v>
      </c>
      <c r="F4384" s="1">
        <v>44622</v>
      </c>
      <c r="G4384">
        <v>6800776551</v>
      </c>
      <c r="H4384">
        <v>1060001369</v>
      </c>
      <c r="I4384">
        <v>11423.78</v>
      </c>
      <c r="J4384" s="1">
        <v>44682</v>
      </c>
      <c r="K4384">
        <v>10385.25</v>
      </c>
      <c r="L4384" s="1">
        <v>44645</v>
      </c>
      <c r="M4384">
        <v>-37</v>
      </c>
      <c r="N4384" s="8">
        <f t="shared" si="68"/>
        <v>-384254.25</v>
      </c>
    </row>
    <row r="4385" spans="1:14">
      <c r="A4385" t="s">
        <v>14</v>
      </c>
      <c r="B4385" t="s">
        <v>62</v>
      </c>
      <c r="C4385" t="s">
        <v>307</v>
      </c>
      <c r="D4385">
        <v>1086690581</v>
      </c>
      <c r="E4385" s="1">
        <v>44622</v>
      </c>
      <c r="F4385" s="1">
        <v>44622</v>
      </c>
      <c r="G4385">
        <v>6801028099</v>
      </c>
      <c r="H4385" t="s">
        <v>2250</v>
      </c>
      <c r="I4385">
        <v>524.6</v>
      </c>
      <c r="J4385" s="1">
        <v>44682</v>
      </c>
      <c r="K4385">
        <v>430</v>
      </c>
      <c r="L4385" s="1">
        <v>44655</v>
      </c>
      <c r="M4385">
        <v>-27</v>
      </c>
      <c r="N4385" s="8">
        <f t="shared" si="68"/>
        <v>-11610</v>
      </c>
    </row>
    <row r="4386" spans="1:14">
      <c r="A4386" t="s">
        <v>14</v>
      </c>
      <c r="B4386" t="s">
        <v>62</v>
      </c>
      <c r="C4386" t="s">
        <v>521</v>
      </c>
      <c r="D4386">
        <v>5060260154</v>
      </c>
      <c r="E4386" s="1">
        <v>44623</v>
      </c>
      <c r="F4386" s="1">
        <v>44623</v>
      </c>
      <c r="G4386">
        <v>6801229733</v>
      </c>
      <c r="H4386" t="s">
        <v>2251</v>
      </c>
      <c r="I4386">
        <v>195.2</v>
      </c>
      <c r="J4386" s="1">
        <v>44683</v>
      </c>
      <c r="K4386">
        <v>160</v>
      </c>
      <c r="L4386" s="1">
        <v>44657</v>
      </c>
      <c r="M4386">
        <v>-26</v>
      </c>
      <c r="N4386" s="8">
        <f t="shared" si="68"/>
        <v>-4160</v>
      </c>
    </row>
    <row r="4387" spans="1:14">
      <c r="A4387" t="s">
        <v>14</v>
      </c>
      <c r="B4387" t="s">
        <v>62</v>
      </c>
      <c r="C4387" t="s">
        <v>216</v>
      </c>
      <c r="D4387">
        <v>735390155</v>
      </c>
      <c r="E4387" s="1">
        <v>44623</v>
      </c>
      <c r="F4387" s="1">
        <v>44623</v>
      </c>
      <c r="G4387">
        <v>6801670924</v>
      </c>
      <c r="H4387">
        <v>1020627539</v>
      </c>
      <c r="I4387">
        <v>48967.46</v>
      </c>
      <c r="J4387" s="1">
        <v>44683</v>
      </c>
      <c r="K4387">
        <v>44515.87</v>
      </c>
      <c r="L4387" s="1">
        <v>44645</v>
      </c>
      <c r="M4387">
        <v>-38</v>
      </c>
      <c r="N4387" s="8">
        <f t="shared" si="68"/>
        <v>-1691603.06</v>
      </c>
    </row>
    <row r="4388" spans="1:14">
      <c r="A4388" t="s">
        <v>14</v>
      </c>
      <c r="B4388" t="s">
        <v>62</v>
      </c>
      <c r="C4388" t="s">
        <v>1286</v>
      </c>
      <c r="D4388" t="s">
        <v>1287</v>
      </c>
      <c r="E4388" s="1">
        <v>44623</v>
      </c>
      <c r="F4388" s="1">
        <v>44623</v>
      </c>
      <c r="G4388">
        <v>6801717304</v>
      </c>
      <c r="H4388" t="s">
        <v>2252</v>
      </c>
      <c r="I4388">
        <v>2550</v>
      </c>
      <c r="J4388" s="1">
        <v>44683</v>
      </c>
      <c r="K4388">
        <v>2550</v>
      </c>
      <c r="L4388" s="1">
        <v>44643</v>
      </c>
      <c r="M4388">
        <v>-40</v>
      </c>
      <c r="N4388" s="8">
        <f t="shared" si="68"/>
        <v>-102000</v>
      </c>
    </row>
    <row r="4389" spans="1:14">
      <c r="A4389" t="s">
        <v>14</v>
      </c>
      <c r="B4389" t="s">
        <v>62</v>
      </c>
      <c r="C4389" t="s">
        <v>367</v>
      </c>
      <c r="D4389">
        <v>100190610</v>
      </c>
      <c r="E4389" s="1">
        <v>44623</v>
      </c>
      <c r="F4389" s="1">
        <v>44623</v>
      </c>
      <c r="G4389">
        <v>6801808276</v>
      </c>
      <c r="H4389">
        <v>9546825703</v>
      </c>
      <c r="I4389">
        <v>2147.1999999999998</v>
      </c>
      <c r="J4389" s="1">
        <v>44683</v>
      </c>
      <c r="K4389">
        <v>1760</v>
      </c>
      <c r="L4389" s="1">
        <v>44645</v>
      </c>
      <c r="M4389">
        <v>-38</v>
      </c>
      <c r="N4389" s="8">
        <f t="shared" si="68"/>
        <v>-66880</v>
      </c>
    </row>
    <row r="4390" spans="1:14">
      <c r="A4390" t="s">
        <v>14</v>
      </c>
      <c r="B4390" t="s">
        <v>62</v>
      </c>
      <c r="C4390" t="s">
        <v>367</v>
      </c>
      <c r="D4390">
        <v>100190610</v>
      </c>
      <c r="E4390" s="1">
        <v>44623</v>
      </c>
      <c r="F4390" s="1">
        <v>44623</v>
      </c>
      <c r="G4390">
        <v>6801809087</v>
      </c>
      <c r="H4390">
        <v>9546825702</v>
      </c>
      <c r="I4390">
        <v>1769</v>
      </c>
      <c r="J4390" s="1">
        <v>44683</v>
      </c>
      <c r="K4390">
        <v>1450</v>
      </c>
      <c r="L4390" s="1">
        <v>44645</v>
      </c>
      <c r="M4390">
        <v>-38</v>
      </c>
      <c r="N4390" s="8">
        <f t="shared" si="68"/>
        <v>-55100</v>
      </c>
    </row>
    <row r="4391" spans="1:14">
      <c r="A4391" t="s">
        <v>14</v>
      </c>
      <c r="B4391" t="s">
        <v>62</v>
      </c>
      <c r="C4391" t="s">
        <v>1240</v>
      </c>
      <c r="D4391" t="s">
        <v>1241</v>
      </c>
      <c r="E4391" s="1">
        <v>44623</v>
      </c>
      <c r="F4391" s="1">
        <v>44623</v>
      </c>
      <c r="G4391">
        <v>6802286231</v>
      </c>
      <c r="H4391" t="s">
        <v>44</v>
      </c>
      <c r="I4391">
        <v>2666.66</v>
      </c>
      <c r="J4391" s="1">
        <v>44683</v>
      </c>
      <c r="K4391">
        <v>2666.66</v>
      </c>
      <c r="L4391" s="1">
        <v>44643</v>
      </c>
      <c r="M4391">
        <v>-40</v>
      </c>
      <c r="N4391" s="8">
        <f t="shared" si="68"/>
        <v>-106666.4</v>
      </c>
    </row>
    <row r="4392" spans="1:14">
      <c r="A4392" t="s">
        <v>14</v>
      </c>
      <c r="B4392" t="s">
        <v>62</v>
      </c>
      <c r="C4392" t="s">
        <v>173</v>
      </c>
      <c r="D4392">
        <v>458450012</v>
      </c>
      <c r="E4392" s="1">
        <v>44623</v>
      </c>
      <c r="F4392" s="1">
        <v>44623</v>
      </c>
      <c r="G4392">
        <v>6802652149</v>
      </c>
      <c r="H4392" t="s">
        <v>2253</v>
      </c>
      <c r="I4392">
        <v>3660</v>
      </c>
      <c r="J4392" s="1">
        <v>44683</v>
      </c>
      <c r="K4392">
        <v>3000</v>
      </c>
      <c r="L4392" s="1">
        <v>44645</v>
      </c>
      <c r="M4392">
        <v>-38</v>
      </c>
      <c r="N4392" s="8">
        <f t="shared" si="68"/>
        <v>-114000</v>
      </c>
    </row>
    <row r="4393" spans="1:14">
      <c r="A4393" t="s">
        <v>14</v>
      </c>
      <c r="B4393" t="s">
        <v>62</v>
      </c>
      <c r="C4393" t="s">
        <v>72</v>
      </c>
      <c r="D4393">
        <v>9238800156</v>
      </c>
      <c r="E4393" s="1">
        <v>44623</v>
      </c>
      <c r="F4393" s="1">
        <v>44623</v>
      </c>
      <c r="G4393">
        <v>6802947046</v>
      </c>
      <c r="H4393">
        <v>1209106647</v>
      </c>
      <c r="I4393">
        <v>512.4</v>
      </c>
      <c r="J4393" s="1">
        <v>44683</v>
      </c>
      <c r="K4393">
        <v>420</v>
      </c>
      <c r="L4393" s="1">
        <v>44645</v>
      </c>
      <c r="M4393">
        <v>-38</v>
      </c>
      <c r="N4393" s="8">
        <f t="shared" si="68"/>
        <v>-15960</v>
      </c>
    </row>
    <row r="4394" spans="1:14">
      <c r="A4394" t="s">
        <v>14</v>
      </c>
      <c r="B4394" t="s">
        <v>62</v>
      </c>
      <c r="C4394" t="s">
        <v>72</v>
      </c>
      <c r="D4394">
        <v>9238800156</v>
      </c>
      <c r="E4394" s="1">
        <v>44623</v>
      </c>
      <c r="F4394" s="1">
        <v>44623</v>
      </c>
      <c r="G4394">
        <v>6802947091</v>
      </c>
      <c r="H4394">
        <v>1209106646</v>
      </c>
      <c r="I4394">
        <v>18666</v>
      </c>
      <c r="J4394" s="1">
        <v>44683</v>
      </c>
      <c r="K4394">
        <v>15300</v>
      </c>
      <c r="L4394" s="1">
        <v>44645</v>
      </c>
      <c r="M4394">
        <v>-38</v>
      </c>
      <c r="N4394" s="8">
        <f t="shared" si="68"/>
        <v>-581400</v>
      </c>
    </row>
    <row r="4395" spans="1:14">
      <c r="A4395" t="s">
        <v>14</v>
      </c>
      <c r="B4395" t="s">
        <v>62</v>
      </c>
      <c r="C4395" t="s">
        <v>601</v>
      </c>
      <c r="D4395">
        <v>11654150157</v>
      </c>
      <c r="E4395" s="1">
        <v>44623</v>
      </c>
      <c r="F4395" s="1">
        <v>44623</v>
      </c>
      <c r="G4395">
        <v>6803083794</v>
      </c>
      <c r="H4395">
        <v>3300029979</v>
      </c>
      <c r="I4395">
        <v>961.13</v>
      </c>
      <c r="J4395" s="1">
        <v>44683</v>
      </c>
      <c r="K4395">
        <v>873.75</v>
      </c>
      <c r="L4395" s="1">
        <v>44645</v>
      </c>
      <c r="M4395">
        <v>-38</v>
      </c>
      <c r="N4395" s="8">
        <f t="shared" si="68"/>
        <v>-33202.5</v>
      </c>
    </row>
    <row r="4396" spans="1:14">
      <c r="A4396" t="s">
        <v>14</v>
      </c>
      <c r="B4396" t="s">
        <v>62</v>
      </c>
      <c r="C4396" t="s">
        <v>110</v>
      </c>
      <c r="D4396">
        <v>12736110151</v>
      </c>
      <c r="E4396" s="1">
        <v>44623</v>
      </c>
      <c r="F4396" s="1">
        <v>44623</v>
      </c>
      <c r="G4396">
        <v>6803141241</v>
      </c>
      <c r="H4396">
        <v>6264001092</v>
      </c>
      <c r="I4396">
        <v>2860</v>
      </c>
      <c r="J4396" s="1">
        <v>44683</v>
      </c>
      <c r="K4396">
        <v>2600</v>
      </c>
      <c r="L4396" s="1">
        <v>44645</v>
      </c>
      <c r="M4396">
        <v>-38</v>
      </c>
      <c r="N4396" s="8">
        <f t="shared" si="68"/>
        <v>-98800</v>
      </c>
    </row>
    <row r="4397" spans="1:14">
      <c r="A4397" t="s">
        <v>14</v>
      </c>
      <c r="B4397" t="s">
        <v>62</v>
      </c>
      <c r="C4397" t="s">
        <v>798</v>
      </c>
      <c r="D4397">
        <v>10491670963</v>
      </c>
      <c r="E4397" s="1">
        <v>44623</v>
      </c>
      <c r="F4397" s="1">
        <v>44623</v>
      </c>
      <c r="G4397">
        <v>6803287808</v>
      </c>
      <c r="H4397">
        <v>8150018417</v>
      </c>
      <c r="I4397">
        <v>756.4</v>
      </c>
      <c r="J4397" s="1">
        <v>44683</v>
      </c>
      <c r="K4397">
        <v>620</v>
      </c>
      <c r="L4397" s="1">
        <v>44645</v>
      </c>
      <c r="M4397">
        <v>-38</v>
      </c>
      <c r="N4397" s="8">
        <f t="shared" si="68"/>
        <v>-23560</v>
      </c>
    </row>
    <row r="4398" spans="1:14">
      <c r="A4398" t="s">
        <v>14</v>
      </c>
      <c r="B4398" t="s">
        <v>62</v>
      </c>
      <c r="C4398" t="s">
        <v>799</v>
      </c>
      <c r="D4398">
        <v>4185110154</v>
      </c>
      <c r="E4398" s="1">
        <v>44623</v>
      </c>
      <c r="F4398" s="1">
        <v>44623</v>
      </c>
      <c r="G4398">
        <v>6804329093</v>
      </c>
      <c r="H4398">
        <v>2022011880</v>
      </c>
      <c r="I4398">
        <v>1986.16</v>
      </c>
      <c r="J4398" s="1">
        <v>44683</v>
      </c>
      <c r="K4398">
        <v>1628</v>
      </c>
      <c r="L4398" s="1">
        <v>44678</v>
      </c>
      <c r="M4398">
        <v>-5</v>
      </c>
      <c r="N4398" s="8">
        <f t="shared" si="68"/>
        <v>-8140</v>
      </c>
    </row>
    <row r="4399" spans="1:14">
      <c r="A4399" t="s">
        <v>14</v>
      </c>
      <c r="B4399" t="s">
        <v>62</v>
      </c>
      <c r="C4399" t="s">
        <v>799</v>
      </c>
      <c r="D4399">
        <v>4185110154</v>
      </c>
      <c r="E4399" s="1">
        <v>44623</v>
      </c>
      <c r="F4399" s="1">
        <v>44623</v>
      </c>
      <c r="G4399">
        <v>6804346170</v>
      </c>
      <c r="H4399">
        <v>2022011922</v>
      </c>
      <c r="I4399">
        <v>9376.18</v>
      </c>
      <c r="J4399" s="1">
        <v>44683</v>
      </c>
      <c r="K4399">
        <v>7685.39</v>
      </c>
      <c r="L4399" s="1">
        <v>44678</v>
      </c>
      <c r="M4399">
        <v>-5</v>
      </c>
      <c r="N4399" s="8">
        <f t="shared" si="68"/>
        <v>-38426.950000000004</v>
      </c>
    </row>
    <row r="4400" spans="1:14">
      <c r="A4400" t="s">
        <v>14</v>
      </c>
      <c r="B4400" t="s">
        <v>62</v>
      </c>
      <c r="C4400" t="s">
        <v>205</v>
      </c>
      <c r="D4400">
        <v>747170157</v>
      </c>
      <c r="E4400" s="1">
        <v>44623</v>
      </c>
      <c r="F4400" s="1">
        <v>44623</v>
      </c>
      <c r="G4400">
        <v>6804378939</v>
      </c>
      <c r="H4400">
        <v>6752002359</v>
      </c>
      <c r="I4400">
        <v>1500</v>
      </c>
      <c r="J4400" s="1">
        <v>44683</v>
      </c>
      <c r="K4400">
        <v>1500</v>
      </c>
      <c r="L4400" s="1">
        <v>44655</v>
      </c>
      <c r="M4400">
        <v>-28</v>
      </c>
      <c r="N4400" s="8">
        <f t="shared" si="68"/>
        <v>-42000</v>
      </c>
    </row>
    <row r="4401" spans="1:14">
      <c r="A4401" t="s">
        <v>14</v>
      </c>
      <c r="B4401" t="s">
        <v>62</v>
      </c>
      <c r="C4401" t="s">
        <v>205</v>
      </c>
      <c r="D4401">
        <v>747170157</v>
      </c>
      <c r="E4401" s="1">
        <v>44623</v>
      </c>
      <c r="F4401" s="1">
        <v>44623</v>
      </c>
      <c r="G4401">
        <v>6804380037</v>
      </c>
      <c r="H4401">
        <v>6752002360</v>
      </c>
      <c r="I4401">
        <v>1500</v>
      </c>
      <c r="J4401" s="1">
        <v>44683</v>
      </c>
      <c r="K4401">
        <v>1500</v>
      </c>
      <c r="L4401" s="1">
        <v>44655</v>
      </c>
      <c r="M4401">
        <v>-28</v>
      </c>
      <c r="N4401" s="8">
        <f t="shared" si="68"/>
        <v>-42000</v>
      </c>
    </row>
    <row r="4402" spans="1:14">
      <c r="A4402" t="s">
        <v>14</v>
      </c>
      <c r="B4402" t="s">
        <v>62</v>
      </c>
      <c r="C4402" t="s">
        <v>1342</v>
      </c>
      <c r="D4402" t="s">
        <v>1343</v>
      </c>
      <c r="E4402" s="1">
        <v>44627</v>
      </c>
      <c r="F4402" s="1">
        <v>44627</v>
      </c>
      <c r="G4402">
        <v>6804532646</v>
      </c>
      <c r="H4402" t="s">
        <v>44</v>
      </c>
      <c r="I4402">
        <v>2684.33</v>
      </c>
      <c r="J4402" s="1">
        <v>44687</v>
      </c>
      <c r="K4402">
        <v>2684.33</v>
      </c>
      <c r="L4402" s="1">
        <v>44630</v>
      </c>
      <c r="M4402">
        <v>-57</v>
      </c>
      <c r="N4402" s="8">
        <f t="shared" si="68"/>
        <v>-153006.81</v>
      </c>
    </row>
    <row r="4403" spans="1:14">
      <c r="A4403" t="s">
        <v>14</v>
      </c>
      <c r="B4403" t="s">
        <v>62</v>
      </c>
      <c r="C4403" t="s">
        <v>323</v>
      </c>
      <c r="D4403">
        <v>488410010</v>
      </c>
      <c r="E4403" s="1">
        <v>44623</v>
      </c>
      <c r="F4403" s="1">
        <v>44623</v>
      </c>
      <c r="G4403">
        <v>6804615113</v>
      </c>
      <c r="H4403">
        <v>6820220320000090</v>
      </c>
      <c r="I4403">
        <v>326735.34000000003</v>
      </c>
      <c r="J4403" s="1">
        <v>44683</v>
      </c>
      <c r="K4403">
        <v>267815.84999999998</v>
      </c>
      <c r="L4403" s="1">
        <v>44645</v>
      </c>
      <c r="M4403">
        <v>-38</v>
      </c>
      <c r="N4403" s="8">
        <f t="shared" si="68"/>
        <v>-10177002.299999999</v>
      </c>
    </row>
    <row r="4404" spans="1:14">
      <c r="A4404" t="s">
        <v>14</v>
      </c>
      <c r="B4404" t="s">
        <v>62</v>
      </c>
      <c r="C4404" t="s">
        <v>109</v>
      </c>
      <c r="D4404">
        <v>795170158</v>
      </c>
      <c r="E4404" s="1">
        <v>44623</v>
      </c>
      <c r="F4404" s="1">
        <v>44623</v>
      </c>
      <c r="G4404">
        <v>6804721070</v>
      </c>
      <c r="H4404">
        <v>2100021614</v>
      </c>
      <c r="I4404">
        <v>875.6</v>
      </c>
      <c r="J4404" s="1">
        <v>44683</v>
      </c>
      <c r="K4404">
        <v>796</v>
      </c>
      <c r="L4404" s="1">
        <v>44645</v>
      </c>
      <c r="M4404">
        <v>-38</v>
      </c>
      <c r="N4404" s="8">
        <f t="shared" si="68"/>
        <v>-30248</v>
      </c>
    </row>
    <row r="4405" spans="1:14">
      <c r="A4405" t="s">
        <v>14</v>
      </c>
      <c r="B4405" t="s">
        <v>62</v>
      </c>
      <c r="C4405" t="s">
        <v>109</v>
      </c>
      <c r="D4405">
        <v>795170158</v>
      </c>
      <c r="E4405" s="1">
        <v>44623</v>
      </c>
      <c r="F4405" s="1">
        <v>44623</v>
      </c>
      <c r="G4405">
        <v>6804721294</v>
      </c>
      <c r="H4405">
        <v>2100021615</v>
      </c>
      <c r="I4405">
        <v>103.76</v>
      </c>
      <c r="J4405" s="1">
        <v>44683</v>
      </c>
      <c r="K4405">
        <v>94.33</v>
      </c>
      <c r="L4405" s="1">
        <v>44645</v>
      </c>
      <c r="M4405">
        <v>-38</v>
      </c>
      <c r="N4405" s="8">
        <f t="shared" si="68"/>
        <v>-3584.54</v>
      </c>
    </row>
    <row r="4406" spans="1:14">
      <c r="A4406" t="s">
        <v>14</v>
      </c>
      <c r="B4406" t="s">
        <v>62</v>
      </c>
      <c r="C4406" t="s">
        <v>371</v>
      </c>
      <c r="D4406" t="s">
        <v>372</v>
      </c>
      <c r="E4406" s="1">
        <v>44623</v>
      </c>
      <c r="F4406" s="1">
        <v>44623</v>
      </c>
      <c r="G4406">
        <v>6804890849</v>
      </c>
      <c r="H4406">
        <v>29</v>
      </c>
      <c r="I4406">
        <v>219.6</v>
      </c>
      <c r="J4406" s="1">
        <v>44683</v>
      </c>
      <c r="K4406">
        <v>180</v>
      </c>
      <c r="L4406" s="1">
        <v>44672</v>
      </c>
      <c r="M4406">
        <v>-11</v>
      </c>
      <c r="N4406" s="8">
        <f t="shared" si="68"/>
        <v>-1980</v>
      </c>
    </row>
    <row r="4407" spans="1:14">
      <c r="A4407" t="s">
        <v>14</v>
      </c>
      <c r="B4407" t="s">
        <v>62</v>
      </c>
      <c r="C4407" t="s">
        <v>909</v>
      </c>
      <c r="D4407">
        <v>784230872</v>
      </c>
      <c r="E4407" s="1">
        <v>44623</v>
      </c>
      <c r="F4407" s="1">
        <v>44623</v>
      </c>
      <c r="G4407">
        <v>6804945938</v>
      </c>
      <c r="H4407" t="s">
        <v>2254</v>
      </c>
      <c r="I4407">
        <v>285.48</v>
      </c>
      <c r="J4407" s="1">
        <v>44683</v>
      </c>
      <c r="K4407">
        <v>234</v>
      </c>
      <c r="L4407" s="1">
        <v>44645</v>
      </c>
      <c r="M4407">
        <v>-38</v>
      </c>
      <c r="N4407" s="8">
        <f t="shared" si="68"/>
        <v>-8892</v>
      </c>
    </row>
    <row r="4408" spans="1:14">
      <c r="A4408" t="s">
        <v>14</v>
      </c>
      <c r="B4408" t="s">
        <v>62</v>
      </c>
      <c r="C4408" t="s">
        <v>1773</v>
      </c>
      <c r="D4408">
        <v>2248420263</v>
      </c>
      <c r="E4408" s="1">
        <v>44623</v>
      </c>
      <c r="F4408" s="1">
        <v>44623</v>
      </c>
      <c r="G4408">
        <v>6804966043</v>
      </c>
      <c r="H4408" t="s">
        <v>2255</v>
      </c>
      <c r="I4408">
        <v>1683.6</v>
      </c>
      <c r="J4408" s="1">
        <v>44683</v>
      </c>
      <c r="K4408">
        <v>1380</v>
      </c>
      <c r="L4408" s="1">
        <v>44655</v>
      </c>
      <c r="M4408">
        <v>-28</v>
      </c>
      <c r="N4408" s="8">
        <f t="shared" si="68"/>
        <v>-38640</v>
      </c>
    </row>
    <row r="4409" spans="1:14">
      <c r="A4409" t="s">
        <v>14</v>
      </c>
      <c r="B4409" t="s">
        <v>62</v>
      </c>
      <c r="C4409" t="s">
        <v>571</v>
      </c>
      <c r="D4409">
        <v>6754140157</v>
      </c>
      <c r="E4409" s="1">
        <v>44623</v>
      </c>
      <c r="F4409" s="1">
        <v>44623</v>
      </c>
      <c r="G4409">
        <v>6805095484</v>
      </c>
      <c r="H4409" t="s">
        <v>2256</v>
      </c>
      <c r="I4409">
        <v>361.97</v>
      </c>
      <c r="J4409" s="1">
        <v>44683</v>
      </c>
      <c r="K4409">
        <v>296.7</v>
      </c>
      <c r="L4409" s="1">
        <v>44678</v>
      </c>
      <c r="M4409">
        <v>-5</v>
      </c>
      <c r="N4409" s="8">
        <f t="shared" si="68"/>
        <v>-1483.5</v>
      </c>
    </row>
    <row r="4410" spans="1:14">
      <c r="A4410" t="s">
        <v>14</v>
      </c>
      <c r="B4410" t="s">
        <v>62</v>
      </c>
      <c r="C4410" t="s">
        <v>1218</v>
      </c>
      <c r="D4410" t="s">
        <v>1219</v>
      </c>
      <c r="E4410" s="1">
        <v>44623</v>
      </c>
      <c r="F4410" s="1">
        <v>44623</v>
      </c>
      <c r="G4410">
        <v>6805175251</v>
      </c>
      <c r="H4410" t="s">
        <v>44</v>
      </c>
      <c r="I4410">
        <v>1909.09</v>
      </c>
      <c r="J4410" s="1">
        <v>44683</v>
      </c>
      <c r="K4410">
        <v>1909.09</v>
      </c>
      <c r="L4410" s="1">
        <v>44630</v>
      </c>
      <c r="M4410">
        <v>-53</v>
      </c>
      <c r="N4410" s="8">
        <f t="shared" si="68"/>
        <v>-101181.76999999999</v>
      </c>
    </row>
    <row r="4411" spans="1:14">
      <c r="A4411" t="s">
        <v>14</v>
      </c>
      <c r="B4411" t="s">
        <v>62</v>
      </c>
      <c r="C4411" t="s">
        <v>1432</v>
      </c>
      <c r="D4411" t="s">
        <v>1433</v>
      </c>
      <c r="E4411" s="1">
        <v>44623</v>
      </c>
      <c r="F4411" s="1">
        <v>44623</v>
      </c>
      <c r="G4411">
        <v>6805351004</v>
      </c>
      <c r="H4411" t="s">
        <v>44</v>
      </c>
      <c r="I4411">
        <v>2333.33</v>
      </c>
      <c r="J4411" s="1">
        <v>44683</v>
      </c>
      <c r="K4411">
        <v>2333.33</v>
      </c>
      <c r="L4411" s="1">
        <v>44643</v>
      </c>
      <c r="M4411">
        <v>-40</v>
      </c>
      <c r="N4411" s="8">
        <f t="shared" si="68"/>
        <v>-93333.2</v>
      </c>
    </row>
    <row r="4412" spans="1:14">
      <c r="A4412" t="s">
        <v>14</v>
      </c>
      <c r="B4412" t="s">
        <v>62</v>
      </c>
      <c r="C4412" t="s">
        <v>96</v>
      </c>
      <c r="D4412">
        <v>1026251007</v>
      </c>
      <c r="E4412" s="1">
        <v>44623</v>
      </c>
      <c r="F4412" s="1">
        <v>44623</v>
      </c>
      <c r="G4412">
        <v>6805831937</v>
      </c>
      <c r="H4412" t="s">
        <v>2257</v>
      </c>
      <c r="I4412">
        <v>396.5</v>
      </c>
      <c r="J4412" s="1">
        <v>44683</v>
      </c>
      <c r="K4412">
        <v>325</v>
      </c>
      <c r="L4412" s="1">
        <v>44707</v>
      </c>
      <c r="M4412">
        <v>24</v>
      </c>
      <c r="N4412" s="8">
        <f t="shared" si="68"/>
        <v>7800</v>
      </c>
    </row>
    <row r="4413" spans="1:14">
      <c r="A4413" t="s">
        <v>14</v>
      </c>
      <c r="B4413" t="s">
        <v>62</v>
      </c>
      <c r="C4413" t="s">
        <v>1407</v>
      </c>
      <c r="D4413" t="s">
        <v>1408</v>
      </c>
      <c r="E4413" s="1">
        <v>44623</v>
      </c>
      <c r="F4413" s="1">
        <v>44623</v>
      </c>
      <c r="G4413">
        <v>6805899057</v>
      </c>
      <c r="H4413" t="s">
        <v>2258</v>
      </c>
      <c r="I4413">
        <v>1533.33</v>
      </c>
      <c r="J4413" s="1">
        <v>44683</v>
      </c>
      <c r="K4413">
        <v>1533.33</v>
      </c>
      <c r="L4413" s="1">
        <v>44637</v>
      </c>
      <c r="M4413">
        <v>-46</v>
      </c>
      <c r="N4413" s="8">
        <f t="shared" si="68"/>
        <v>-70533.179999999993</v>
      </c>
    </row>
    <row r="4414" spans="1:14">
      <c r="A4414" t="s">
        <v>14</v>
      </c>
      <c r="B4414" t="s">
        <v>62</v>
      </c>
      <c r="C4414" t="s">
        <v>1206</v>
      </c>
      <c r="D4414" t="s">
        <v>1207</v>
      </c>
      <c r="E4414" s="1">
        <v>44623</v>
      </c>
      <c r="F4414" s="1">
        <v>44623</v>
      </c>
      <c r="G4414">
        <v>6806043457</v>
      </c>
      <c r="H4414" t="s">
        <v>43</v>
      </c>
      <c r="I4414">
        <v>2517.66</v>
      </c>
      <c r="J4414" s="1">
        <v>44683</v>
      </c>
      <c r="K4414">
        <v>2517.66</v>
      </c>
      <c r="L4414" s="1">
        <v>44637</v>
      </c>
      <c r="M4414">
        <v>-46</v>
      </c>
      <c r="N4414" s="8">
        <f t="shared" si="68"/>
        <v>-115812.35999999999</v>
      </c>
    </row>
    <row r="4415" spans="1:14">
      <c r="A4415" t="s">
        <v>14</v>
      </c>
      <c r="B4415" t="s">
        <v>62</v>
      </c>
      <c r="C4415" t="s">
        <v>155</v>
      </c>
      <c r="D4415">
        <v>5619050585</v>
      </c>
      <c r="E4415" s="1">
        <v>44623</v>
      </c>
      <c r="F4415" s="1">
        <v>44623</v>
      </c>
      <c r="G4415">
        <v>6806227591</v>
      </c>
      <c r="H4415">
        <v>500003082</v>
      </c>
      <c r="I4415">
        <v>16136.14</v>
      </c>
      <c r="J4415" s="1">
        <v>44683</v>
      </c>
      <c r="K4415">
        <v>14669.21</v>
      </c>
      <c r="L4415" s="1">
        <v>44645</v>
      </c>
      <c r="M4415">
        <v>-38</v>
      </c>
      <c r="N4415" s="8">
        <f t="shared" si="68"/>
        <v>-557429.98</v>
      </c>
    </row>
    <row r="4416" spans="1:14">
      <c r="A4416" t="s">
        <v>14</v>
      </c>
      <c r="B4416" t="s">
        <v>62</v>
      </c>
      <c r="C4416" t="s">
        <v>2259</v>
      </c>
      <c r="D4416">
        <v>11360920968</v>
      </c>
      <c r="E4416" s="1">
        <v>44623</v>
      </c>
      <c r="F4416" s="1">
        <v>44623</v>
      </c>
      <c r="G4416">
        <v>6806270914</v>
      </c>
      <c r="H4416" t="s">
        <v>2011</v>
      </c>
      <c r="I4416">
        <v>660.14</v>
      </c>
      <c r="J4416" s="1">
        <v>44683</v>
      </c>
      <c r="K4416">
        <v>541.1</v>
      </c>
      <c r="L4416" s="1">
        <v>44645</v>
      </c>
      <c r="M4416">
        <v>-38</v>
      </c>
      <c r="N4416" s="8">
        <f t="shared" si="68"/>
        <v>-20561.8</v>
      </c>
    </row>
    <row r="4417" spans="1:14">
      <c r="A4417" t="s">
        <v>14</v>
      </c>
      <c r="B4417" t="s">
        <v>62</v>
      </c>
      <c r="C4417" t="s">
        <v>289</v>
      </c>
      <c r="D4417">
        <v>7973040582</v>
      </c>
      <c r="E4417" s="1">
        <v>44623</v>
      </c>
      <c r="F4417" s="1">
        <v>44623</v>
      </c>
      <c r="G4417">
        <v>6806295792</v>
      </c>
      <c r="H4417" t="s">
        <v>2260</v>
      </c>
      <c r="I4417">
        <v>120.05</v>
      </c>
      <c r="J4417" s="1">
        <v>44683</v>
      </c>
      <c r="K4417">
        <v>98.4</v>
      </c>
      <c r="L4417" s="1">
        <v>44645</v>
      </c>
      <c r="M4417">
        <v>-38</v>
      </c>
      <c r="N4417" s="8">
        <f t="shared" si="68"/>
        <v>-3739.2000000000003</v>
      </c>
    </row>
    <row r="4418" spans="1:14">
      <c r="A4418" t="s">
        <v>14</v>
      </c>
      <c r="B4418" t="s">
        <v>62</v>
      </c>
      <c r="C4418" t="s">
        <v>630</v>
      </c>
      <c r="D4418">
        <v>9076261214</v>
      </c>
      <c r="E4418" s="1">
        <v>44623</v>
      </c>
      <c r="F4418" s="1">
        <v>44623</v>
      </c>
      <c r="G4418">
        <v>6806538507</v>
      </c>
      <c r="H4418">
        <v>44</v>
      </c>
      <c r="I4418">
        <v>26854.25</v>
      </c>
      <c r="J4418" s="1">
        <v>44683</v>
      </c>
      <c r="K4418">
        <v>22011.68</v>
      </c>
      <c r="L4418" s="1">
        <v>44678</v>
      </c>
      <c r="M4418">
        <v>-5</v>
      </c>
      <c r="N4418" s="8">
        <f t="shared" si="68"/>
        <v>-110058.4</v>
      </c>
    </row>
    <row r="4419" spans="1:14">
      <c r="A4419" t="s">
        <v>14</v>
      </c>
      <c r="B4419" t="s">
        <v>62</v>
      </c>
      <c r="C4419" t="s">
        <v>421</v>
      </c>
      <c r="D4419">
        <v>7279701002</v>
      </c>
      <c r="E4419" s="1">
        <v>44623</v>
      </c>
      <c r="F4419" s="1">
        <v>44623</v>
      </c>
      <c r="G4419">
        <v>6806684129</v>
      </c>
      <c r="H4419">
        <v>3821027420</v>
      </c>
      <c r="I4419">
        <v>3120</v>
      </c>
      <c r="J4419" s="1">
        <v>44683</v>
      </c>
      <c r="K4419">
        <v>3000</v>
      </c>
      <c r="L4419" s="1">
        <v>44665</v>
      </c>
      <c r="M4419">
        <v>-18</v>
      </c>
      <c r="N4419" s="8">
        <f t="shared" ref="N4419:N4482" si="69">+K4419*M4419</f>
        <v>-54000</v>
      </c>
    </row>
    <row r="4420" spans="1:14">
      <c r="A4420" t="s">
        <v>14</v>
      </c>
      <c r="B4420" t="s">
        <v>62</v>
      </c>
      <c r="C4420" t="s">
        <v>108</v>
      </c>
      <c r="D4420">
        <v>2006400960</v>
      </c>
      <c r="E4420" s="1">
        <v>44623</v>
      </c>
      <c r="F4420" s="1">
        <v>44623</v>
      </c>
      <c r="G4420">
        <v>6806987101</v>
      </c>
      <c r="H4420">
        <v>1616448</v>
      </c>
      <c r="I4420">
        <v>390.4</v>
      </c>
      <c r="J4420" s="1">
        <v>44683</v>
      </c>
      <c r="K4420">
        <v>320</v>
      </c>
      <c r="L4420" s="1">
        <v>44631</v>
      </c>
      <c r="M4420">
        <v>-52</v>
      </c>
      <c r="N4420" s="8">
        <f t="shared" si="69"/>
        <v>-16640</v>
      </c>
    </row>
    <row r="4421" spans="1:14">
      <c r="A4421" t="s">
        <v>14</v>
      </c>
      <c r="B4421" t="s">
        <v>62</v>
      </c>
      <c r="C4421" t="s">
        <v>108</v>
      </c>
      <c r="D4421">
        <v>2006400960</v>
      </c>
      <c r="E4421" s="1">
        <v>44623</v>
      </c>
      <c r="F4421" s="1">
        <v>44623</v>
      </c>
      <c r="G4421">
        <v>6806987120</v>
      </c>
      <c r="H4421">
        <v>1616449</v>
      </c>
      <c r="I4421">
        <v>97.6</v>
      </c>
      <c r="J4421" s="1">
        <v>44683</v>
      </c>
      <c r="K4421">
        <v>80</v>
      </c>
      <c r="L4421" s="1">
        <v>44631</v>
      </c>
      <c r="M4421">
        <v>-52</v>
      </c>
      <c r="N4421" s="8">
        <f t="shared" si="69"/>
        <v>-4160</v>
      </c>
    </row>
    <row r="4422" spans="1:14">
      <c r="A4422" t="s">
        <v>14</v>
      </c>
      <c r="B4422" t="s">
        <v>62</v>
      </c>
      <c r="C4422" t="s">
        <v>108</v>
      </c>
      <c r="D4422">
        <v>2006400960</v>
      </c>
      <c r="E4422" s="1">
        <v>44623</v>
      </c>
      <c r="F4422" s="1">
        <v>44623</v>
      </c>
      <c r="G4422">
        <v>6807116352</v>
      </c>
      <c r="H4422">
        <v>1607397</v>
      </c>
      <c r="I4422">
        <v>902.39</v>
      </c>
      <c r="J4422" s="1">
        <v>44683</v>
      </c>
      <c r="K4422">
        <v>867.68</v>
      </c>
      <c r="L4422" s="1">
        <v>44631</v>
      </c>
      <c r="M4422">
        <v>-52</v>
      </c>
      <c r="N4422" s="8">
        <f t="shared" si="69"/>
        <v>-45119.360000000001</v>
      </c>
    </row>
    <row r="4423" spans="1:14">
      <c r="A4423" t="s">
        <v>14</v>
      </c>
      <c r="B4423" t="s">
        <v>62</v>
      </c>
      <c r="C4423" t="s">
        <v>108</v>
      </c>
      <c r="D4423">
        <v>2006400960</v>
      </c>
      <c r="E4423" s="1">
        <v>44623</v>
      </c>
      <c r="F4423" s="1">
        <v>44623</v>
      </c>
      <c r="G4423">
        <v>6807116953</v>
      </c>
      <c r="H4423">
        <v>1616497</v>
      </c>
      <c r="I4423">
        <v>709.28</v>
      </c>
      <c r="J4423" s="1">
        <v>44683</v>
      </c>
      <c r="K4423">
        <v>682</v>
      </c>
      <c r="L4423" s="1">
        <v>44631</v>
      </c>
      <c r="M4423">
        <v>-52</v>
      </c>
      <c r="N4423" s="8">
        <f t="shared" si="69"/>
        <v>-35464</v>
      </c>
    </row>
    <row r="4424" spans="1:14">
      <c r="A4424" t="s">
        <v>14</v>
      </c>
      <c r="B4424" t="s">
        <v>62</v>
      </c>
      <c r="C4424" t="s">
        <v>108</v>
      </c>
      <c r="D4424">
        <v>2006400960</v>
      </c>
      <c r="E4424" s="1">
        <v>44623</v>
      </c>
      <c r="F4424" s="1">
        <v>44623</v>
      </c>
      <c r="G4424">
        <v>6807116983</v>
      </c>
      <c r="H4424">
        <v>1616519</v>
      </c>
      <c r="I4424">
        <v>733.08</v>
      </c>
      <c r="J4424" s="1">
        <v>44683</v>
      </c>
      <c r="K4424">
        <v>704.88</v>
      </c>
      <c r="L4424" s="1">
        <v>44631</v>
      </c>
      <c r="M4424">
        <v>-52</v>
      </c>
      <c r="N4424" s="8">
        <f t="shared" si="69"/>
        <v>-36653.760000000002</v>
      </c>
    </row>
    <row r="4425" spans="1:14">
      <c r="A4425" t="s">
        <v>14</v>
      </c>
      <c r="B4425" t="s">
        <v>62</v>
      </c>
      <c r="C4425" t="s">
        <v>108</v>
      </c>
      <c r="D4425">
        <v>2006400960</v>
      </c>
      <c r="E4425" s="1">
        <v>44623</v>
      </c>
      <c r="F4425" s="1">
        <v>44623</v>
      </c>
      <c r="G4425">
        <v>6807117003</v>
      </c>
      <c r="H4425">
        <v>1616591</v>
      </c>
      <c r="I4425">
        <v>576.58000000000004</v>
      </c>
      <c r="J4425" s="1">
        <v>44683</v>
      </c>
      <c r="K4425">
        <v>554.4</v>
      </c>
      <c r="L4425" s="1">
        <v>44631</v>
      </c>
      <c r="M4425">
        <v>-52</v>
      </c>
      <c r="N4425" s="8">
        <f t="shared" si="69"/>
        <v>-28828.799999999999</v>
      </c>
    </row>
    <row r="4426" spans="1:14">
      <c r="A4426" t="s">
        <v>14</v>
      </c>
      <c r="B4426" t="s">
        <v>62</v>
      </c>
      <c r="C4426" t="s">
        <v>108</v>
      </c>
      <c r="D4426">
        <v>2006400960</v>
      </c>
      <c r="E4426" s="1">
        <v>44623</v>
      </c>
      <c r="F4426" s="1">
        <v>44623</v>
      </c>
      <c r="G4426">
        <v>6807117026</v>
      </c>
      <c r="H4426">
        <v>1616718</v>
      </c>
      <c r="I4426">
        <v>549.12</v>
      </c>
      <c r="J4426" s="1">
        <v>44683</v>
      </c>
      <c r="K4426">
        <v>528</v>
      </c>
      <c r="L4426" s="1">
        <v>44631</v>
      </c>
      <c r="M4426">
        <v>-52</v>
      </c>
      <c r="N4426" s="8">
        <f t="shared" si="69"/>
        <v>-27456</v>
      </c>
    </row>
    <row r="4427" spans="1:14">
      <c r="A4427" t="s">
        <v>14</v>
      </c>
      <c r="B4427" t="s">
        <v>62</v>
      </c>
      <c r="C4427" t="s">
        <v>108</v>
      </c>
      <c r="D4427">
        <v>2006400960</v>
      </c>
      <c r="E4427" s="1">
        <v>44623</v>
      </c>
      <c r="F4427" s="1">
        <v>44623</v>
      </c>
      <c r="G4427">
        <v>6807237728</v>
      </c>
      <c r="H4427">
        <v>1616804</v>
      </c>
      <c r="I4427">
        <v>816.36</v>
      </c>
      <c r="J4427" s="1">
        <v>44683</v>
      </c>
      <c r="K4427">
        <v>784.96</v>
      </c>
      <c r="L4427" s="1">
        <v>44631</v>
      </c>
      <c r="M4427">
        <v>-52</v>
      </c>
      <c r="N4427" s="8">
        <f t="shared" si="69"/>
        <v>-40817.919999999998</v>
      </c>
    </row>
    <row r="4428" spans="1:14">
      <c r="A4428" t="s">
        <v>14</v>
      </c>
      <c r="B4428" t="s">
        <v>62</v>
      </c>
      <c r="C4428" t="s">
        <v>108</v>
      </c>
      <c r="D4428">
        <v>2006400960</v>
      </c>
      <c r="E4428" s="1">
        <v>44623</v>
      </c>
      <c r="F4428" s="1">
        <v>44623</v>
      </c>
      <c r="G4428">
        <v>6807237809</v>
      </c>
      <c r="H4428">
        <v>1616869</v>
      </c>
      <c r="I4428">
        <v>193.11</v>
      </c>
      <c r="J4428" s="1">
        <v>44683</v>
      </c>
      <c r="K4428">
        <v>185.68</v>
      </c>
      <c r="L4428" s="1">
        <v>44631</v>
      </c>
      <c r="M4428">
        <v>-52</v>
      </c>
      <c r="N4428" s="8">
        <f t="shared" si="69"/>
        <v>-9655.36</v>
      </c>
    </row>
    <row r="4429" spans="1:14">
      <c r="A4429" t="s">
        <v>14</v>
      </c>
      <c r="B4429" t="s">
        <v>62</v>
      </c>
      <c r="C4429" t="s">
        <v>348</v>
      </c>
      <c r="D4429">
        <v>6991810588</v>
      </c>
      <c r="E4429" s="1">
        <v>44623</v>
      </c>
      <c r="F4429" s="1">
        <v>44623</v>
      </c>
      <c r="G4429">
        <v>6807462078</v>
      </c>
      <c r="H4429">
        <v>1227</v>
      </c>
      <c r="I4429">
        <v>620.74</v>
      </c>
      <c r="J4429" s="1">
        <v>44683</v>
      </c>
      <c r="K4429">
        <v>508.8</v>
      </c>
      <c r="L4429" s="1">
        <v>44645</v>
      </c>
      <c r="M4429">
        <v>-38</v>
      </c>
      <c r="N4429" s="8">
        <f t="shared" si="69"/>
        <v>-19334.400000000001</v>
      </c>
    </row>
    <row r="4430" spans="1:14">
      <c r="A4430" t="s">
        <v>14</v>
      </c>
      <c r="B4430" t="s">
        <v>62</v>
      </c>
      <c r="C4430" t="s">
        <v>1208</v>
      </c>
      <c r="D4430" t="s">
        <v>1209</v>
      </c>
      <c r="E4430" s="1">
        <v>44623</v>
      </c>
      <c r="F4430" s="1">
        <v>44623</v>
      </c>
      <c r="G4430">
        <v>6807605323</v>
      </c>
      <c r="H4430" t="s">
        <v>2033</v>
      </c>
      <c r="I4430">
        <v>1691.76</v>
      </c>
      <c r="J4430" s="1">
        <v>44683</v>
      </c>
      <c r="K4430">
        <v>1691.76</v>
      </c>
      <c r="L4430" s="1">
        <v>44649</v>
      </c>
      <c r="M4430">
        <v>-34</v>
      </c>
      <c r="N4430" s="8">
        <f t="shared" si="69"/>
        <v>-57519.839999999997</v>
      </c>
    </row>
    <row r="4431" spans="1:14">
      <c r="A4431" t="s">
        <v>14</v>
      </c>
      <c r="B4431" t="s">
        <v>62</v>
      </c>
      <c r="C4431" t="s">
        <v>1349</v>
      </c>
      <c r="D4431" t="s">
        <v>1350</v>
      </c>
      <c r="E4431" s="1">
        <v>44623</v>
      </c>
      <c r="F4431" s="1">
        <v>44623</v>
      </c>
      <c r="G4431">
        <v>6807704893</v>
      </c>
      <c r="H4431">
        <v>3</v>
      </c>
      <c r="I4431">
        <v>1000</v>
      </c>
      <c r="J4431" s="1">
        <v>44683</v>
      </c>
      <c r="K4431">
        <v>1000</v>
      </c>
      <c r="L4431" s="1">
        <v>44643</v>
      </c>
      <c r="M4431">
        <v>-40</v>
      </c>
      <c r="N4431" s="8">
        <f t="shared" si="69"/>
        <v>-40000</v>
      </c>
    </row>
    <row r="4432" spans="1:14">
      <c r="A4432" t="s">
        <v>14</v>
      </c>
      <c r="B4432" t="s">
        <v>62</v>
      </c>
      <c r="C4432" t="s">
        <v>203</v>
      </c>
      <c r="D4432">
        <v>212840235</v>
      </c>
      <c r="E4432" s="1">
        <v>44623</v>
      </c>
      <c r="F4432" s="1">
        <v>44623</v>
      </c>
      <c r="G4432">
        <v>6807816025</v>
      </c>
      <c r="H4432">
        <v>1000017521</v>
      </c>
      <c r="I4432">
        <v>11480.67</v>
      </c>
      <c r="J4432" s="1">
        <v>44683</v>
      </c>
      <c r="K4432">
        <v>10436.969999999999</v>
      </c>
      <c r="L4432" s="1">
        <v>44645</v>
      </c>
      <c r="M4432">
        <v>-38</v>
      </c>
      <c r="N4432" s="8">
        <f t="shared" si="69"/>
        <v>-396604.86</v>
      </c>
    </row>
    <row r="4433" spans="1:14">
      <c r="A4433" t="s">
        <v>14</v>
      </c>
      <c r="B4433" t="s">
        <v>62</v>
      </c>
      <c r="C4433" t="s">
        <v>1405</v>
      </c>
      <c r="D4433">
        <v>14457361005</v>
      </c>
      <c r="E4433" s="1">
        <v>44623</v>
      </c>
      <c r="F4433" s="1">
        <v>44623</v>
      </c>
      <c r="G4433">
        <v>6807842243</v>
      </c>
      <c r="H4433">
        <v>403</v>
      </c>
      <c r="I4433">
        <v>6573.45</v>
      </c>
      <c r="J4433" s="1">
        <v>44683</v>
      </c>
      <c r="K4433">
        <v>5388.07</v>
      </c>
      <c r="L4433" s="1">
        <v>44645</v>
      </c>
      <c r="M4433">
        <v>-38</v>
      </c>
      <c r="N4433" s="8">
        <f t="shared" si="69"/>
        <v>-204746.65999999997</v>
      </c>
    </row>
    <row r="4434" spans="1:14">
      <c r="A4434" t="s">
        <v>14</v>
      </c>
      <c r="B4434" t="s">
        <v>62</v>
      </c>
      <c r="C4434" t="s">
        <v>270</v>
      </c>
      <c r="D4434">
        <v>8611781009</v>
      </c>
      <c r="E4434" s="1">
        <v>44623</v>
      </c>
      <c r="F4434" s="1">
        <v>44623</v>
      </c>
      <c r="G4434">
        <v>6807912316</v>
      </c>
      <c r="H4434">
        <v>79</v>
      </c>
      <c r="I4434">
        <v>20231.66</v>
      </c>
      <c r="J4434" s="1">
        <v>44683</v>
      </c>
      <c r="K4434">
        <v>16583.330000000002</v>
      </c>
      <c r="L4434" s="1">
        <v>44645</v>
      </c>
      <c r="M4434">
        <v>-38</v>
      </c>
      <c r="N4434" s="8">
        <f t="shared" si="69"/>
        <v>-630166.54</v>
      </c>
    </row>
    <row r="4435" spans="1:14">
      <c r="A4435" t="s">
        <v>14</v>
      </c>
      <c r="B4435" t="s">
        <v>62</v>
      </c>
      <c r="C4435" t="s">
        <v>136</v>
      </c>
      <c r="D4435">
        <v>228550273</v>
      </c>
      <c r="E4435" s="1">
        <v>44623</v>
      </c>
      <c r="F4435" s="1">
        <v>44623</v>
      </c>
      <c r="G4435">
        <v>6808033659</v>
      </c>
      <c r="H4435">
        <v>22503125</v>
      </c>
      <c r="I4435">
        <v>94.38</v>
      </c>
      <c r="J4435" s="1">
        <v>44683</v>
      </c>
      <c r="K4435">
        <v>85.8</v>
      </c>
      <c r="L4435" s="1">
        <v>44678</v>
      </c>
      <c r="M4435">
        <v>-5</v>
      </c>
      <c r="N4435" s="8">
        <f t="shared" si="69"/>
        <v>-429</v>
      </c>
    </row>
    <row r="4436" spans="1:14">
      <c r="A4436" t="s">
        <v>14</v>
      </c>
      <c r="B4436" t="s">
        <v>62</v>
      </c>
      <c r="C4436" t="s">
        <v>1093</v>
      </c>
      <c r="D4436">
        <v>3770941007</v>
      </c>
      <c r="E4436" s="1">
        <v>44623</v>
      </c>
      <c r="F4436" s="1">
        <v>44623</v>
      </c>
      <c r="G4436">
        <v>6808111860</v>
      </c>
      <c r="H4436">
        <v>17</v>
      </c>
      <c r="I4436">
        <v>29089.279999999999</v>
      </c>
      <c r="J4436" s="1">
        <v>44683</v>
      </c>
      <c r="K4436">
        <v>23843.67</v>
      </c>
      <c r="L4436" s="1">
        <v>44678</v>
      </c>
      <c r="M4436">
        <v>-5</v>
      </c>
      <c r="N4436" s="8">
        <f t="shared" si="69"/>
        <v>-119218.34999999999</v>
      </c>
    </row>
    <row r="4437" spans="1:14">
      <c r="A4437" t="s">
        <v>14</v>
      </c>
      <c r="B4437" t="s">
        <v>62</v>
      </c>
      <c r="C4437" t="s">
        <v>1558</v>
      </c>
      <c r="D4437" t="s">
        <v>1559</v>
      </c>
      <c r="E4437" s="1">
        <v>44623</v>
      </c>
      <c r="F4437" s="1">
        <v>44623</v>
      </c>
      <c r="G4437">
        <v>6808153975</v>
      </c>
      <c r="H4437" s="2">
        <v>44652</v>
      </c>
      <c r="I4437">
        <v>1533.33</v>
      </c>
      <c r="J4437" s="1">
        <v>44683</v>
      </c>
      <c r="K4437">
        <v>1533.33</v>
      </c>
      <c r="L4437" s="1">
        <v>44637</v>
      </c>
      <c r="M4437">
        <v>-46</v>
      </c>
      <c r="N4437" s="8">
        <f t="shared" si="69"/>
        <v>-70533.179999999993</v>
      </c>
    </row>
    <row r="4438" spans="1:14">
      <c r="A4438" t="s">
        <v>14</v>
      </c>
      <c r="B4438" t="s">
        <v>62</v>
      </c>
      <c r="C4438" t="s">
        <v>492</v>
      </c>
      <c r="D4438">
        <v>5763890638</v>
      </c>
      <c r="E4438" s="1">
        <v>44623</v>
      </c>
      <c r="F4438" s="1">
        <v>44623</v>
      </c>
      <c r="G4438">
        <v>6808161258</v>
      </c>
      <c r="H4438" t="s">
        <v>2261</v>
      </c>
      <c r="I4438">
        <v>3652.44</v>
      </c>
      <c r="J4438" s="1">
        <v>44683</v>
      </c>
      <c r="K4438">
        <v>3320.4</v>
      </c>
      <c r="L4438" s="1">
        <v>44645</v>
      </c>
      <c r="M4438">
        <v>-38</v>
      </c>
      <c r="N4438" s="8">
        <f t="shared" si="69"/>
        <v>-126175.2</v>
      </c>
    </row>
    <row r="4439" spans="1:14">
      <c r="A4439" t="s">
        <v>14</v>
      </c>
      <c r="B4439" t="s">
        <v>62</v>
      </c>
      <c r="C4439" t="s">
        <v>397</v>
      </c>
      <c r="D4439">
        <v>12657941006</v>
      </c>
      <c r="E4439" s="1">
        <v>44623</v>
      </c>
      <c r="F4439" s="1">
        <v>44623</v>
      </c>
      <c r="G4439">
        <v>6808326521</v>
      </c>
      <c r="H4439">
        <v>5721</v>
      </c>
      <c r="I4439">
        <v>2525.4</v>
      </c>
      <c r="J4439" s="1">
        <v>44683</v>
      </c>
      <c r="K4439">
        <v>2070</v>
      </c>
      <c r="L4439" s="1">
        <v>44650</v>
      </c>
      <c r="M4439">
        <v>-33</v>
      </c>
      <c r="N4439" s="8">
        <f t="shared" si="69"/>
        <v>-68310</v>
      </c>
    </row>
    <row r="4440" spans="1:14">
      <c r="A4440" t="s">
        <v>14</v>
      </c>
      <c r="B4440" t="s">
        <v>62</v>
      </c>
      <c r="C4440" t="s">
        <v>397</v>
      </c>
      <c r="D4440">
        <v>12657941006</v>
      </c>
      <c r="E4440" s="1">
        <v>44623</v>
      </c>
      <c r="F4440" s="1">
        <v>44623</v>
      </c>
      <c r="G4440">
        <v>6808326529</v>
      </c>
      <c r="H4440">
        <v>5722</v>
      </c>
      <c r="I4440">
        <v>91.13</v>
      </c>
      <c r="J4440" s="1">
        <v>44683</v>
      </c>
      <c r="K4440">
        <v>74.7</v>
      </c>
      <c r="L4440" s="1">
        <v>44650</v>
      </c>
      <c r="M4440">
        <v>-33</v>
      </c>
      <c r="N4440" s="8">
        <f t="shared" si="69"/>
        <v>-2465.1</v>
      </c>
    </row>
    <row r="4441" spans="1:14">
      <c r="A4441" t="s">
        <v>14</v>
      </c>
      <c r="B4441" t="s">
        <v>62</v>
      </c>
      <c r="C4441" t="s">
        <v>1260</v>
      </c>
      <c r="D4441" t="s">
        <v>1261</v>
      </c>
      <c r="E4441" s="1">
        <v>44623</v>
      </c>
      <c r="F4441" s="1">
        <v>44623</v>
      </c>
      <c r="G4441">
        <v>6808986224</v>
      </c>
      <c r="H4441" t="s">
        <v>44</v>
      </c>
      <c r="I4441">
        <v>2684.33</v>
      </c>
      <c r="J4441" s="1">
        <v>44683</v>
      </c>
      <c r="K4441">
        <v>2684.33</v>
      </c>
      <c r="L4441" s="1">
        <v>44637</v>
      </c>
      <c r="M4441">
        <v>-46</v>
      </c>
      <c r="N4441" s="8">
        <f t="shared" si="69"/>
        <v>-123479.18</v>
      </c>
    </row>
    <row r="4442" spans="1:14">
      <c r="A4442" t="s">
        <v>14</v>
      </c>
      <c r="B4442" t="s">
        <v>62</v>
      </c>
      <c r="C4442" t="s">
        <v>111</v>
      </c>
      <c r="D4442">
        <v>492340583</v>
      </c>
      <c r="E4442" s="1">
        <v>44623</v>
      </c>
      <c r="F4442" s="1">
        <v>44623</v>
      </c>
      <c r="G4442">
        <v>6809000490</v>
      </c>
      <c r="H4442">
        <v>22027670</v>
      </c>
      <c r="I4442">
        <v>2508.8000000000002</v>
      </c>
      <c r="J4442" s="1">
        <v>44683</v>
      </c>
      <c r="K4442">
        <v>2323</v>
      </c>
      <c r="L4442" s="1">
        <v>44645</v>
      </c>
      <c r="M4442">
        <v>-38</v>
      </c>
      <c r="N4442" s="8">
        <f t="shared" si="69"/>
        <v>-88274</v>
      </c>
    </row>
    <row r="4443" spans="1:14">
      <c r="A4443" t="s">
        <v>14</v>
      </c>
      <c r="B4443" t="s">
        <v>62</v>
      </c>
      <c r="C4443" t="s">
        <v>2180</v>
      </c>
      <c r="D4443">
        <v>2292260599</v>
      </c>
      <c r="E4443" s="1">
        <v>44623</v>
      </c>
      <c r="F4443" s="1">
        <v>44623</v>
      </c>
      <c r="G4443">
        <v>6809157616</v>
      </c>
      <c r="H4443">
        <v>2210208</v>
      </c>
      <c r="I4443">
        <v>32391</v>
      </c>
      <c r="J4443" s="1">
        <v>44683</v>
      </c>
      <c r="K4443">
        <v>26550</v>
      </c>
      <c r="L4443" s="1">
        <v>44645</v>
      </c>
      <c r="M4443">
        <v>-38</v>
      </c>
      <c r="N4443" s="8">
        <f t="shared" si="69"/>
        <v>-1008900</v>
      </c>
    </row>
    <row r="4444" spans="1:14">
      <c r="A4444" t="s">
        <v>14</v>
      </c>
      <c r="B4444" t="s">
        <v>62</v>
      </c>
      <c r="C4444" t="s">
        <v>1486</v>
      </c>
      <c r="D4444">
        <v>1189430885</v>
      </c>
      <c r="E4444" s="1">
        <v>44623</v>
      </c>
      <c r="F4444" s="1">
        <v>44623</v>
      </c>
      <c r="G4444">
        <v>6809206611</v>
      </c>
      <c r="H4444">
        <v>123</v>
      </c>
      <c r="I4444">
        <v>3654.91</v>
      </c>
      <c r="J4444" s="1">
        <v>44683</v>
      </c>
      <c r="K4444">
        <v>2995.83</v>
      </c>
      <c r="L4444" s="1">
        <v>44645</v>
      </c>
      <c r="M4444">
        <v>-38</v>
      </c>
      <c r="N4444" s="8">
        <f t="shared" si="69"/>
        <v>-113841.54</v>
      </c>
    </row>
    <row r="4445" spans="1:14">
      <c r="A4445" t="s">
        <v>14</v>
      </c>
      <c r="B4445" t="s">
        <v>62</v>
      </c>
      <c r="C4445" t="s">
        <v>1944</v>
      </c>
      <c r="D4445">
        <v>645130238</v>
      </c>
      <c r="E4445" s="1">
        <v>44623</v>
      </c>
      <c r="F4445" s="1">
        <v>44623</v>
      </c>
      <c r="G4445">
        <v>6809848036</v>
      </c>
      <c r="H4445" t="s">
        <v>2262</v>
      </c>
      <c r="I4445">
        <v>1135.48</v>
      </c>
      <c r="J4445" s="1">
        <v>44683</v>
      </c>
      <c r="K4445">
        <v>930.72</v>
      </c>
      <c r="L4445" s="1">
        <v>44736</v>
      </c>
      <c r="M4445">
        <v>53</v>
      </c>
      <c r="N4445" s="8">
        <f t="shared" si="69"/>
        <v>49328.160000000003</v>
      </c>
    </row>
    <row r="4446" spans="1:14">
      <c r="A4446" t="s">
        <v>14</v>
      </c>
      <c r="B4446" t="s">
        <v>62</v>
      </c>
      <c r="C4446" t="s">
        <v>117</v>
      </c>
      <c r="D4446">
        <v>11206730159</v>
      </c>
      <c r="E4446" s="1">
        <v>44624</v>
      </c>
      <c r="F4446" s="1">
        <v>44624</v>
      </c>
      <c r="G4446">
        <v>6810002871</v>
      </c>
      <c r="H4446">
        <v>7172060047</v>
      </c>
      <c r="I4446">
        <v>1040</v>
      </c>
      <c r="J4446" s="1">
        <v>44684</v>
      </c>
      <c r="K4446">
        <v>1000</v>
      </c>
      <c r="L4446" s="1">
        <v>44678</v>
      </c>
      <c r="M4446">
        <v>-6</v>
      </c>
      <c r="N4446" s="8">
        <f t="shared" si="69"/>
        <v>-6000</v>
      </c>
    </row>
    <row r="4447" spans="1:14">
      <c r="A4447" t="s">
        <v>14</v>
      </c>
      <c r="B4447" t="s">
        <v>62</v>
      </c>
      <c r="C4447" t="s">
        <v>371</v>
      </c>
      <c r="D4447" t="s">
        <v>372</v>
      </c>
      <c r="E4447" s="1">
        <v>44623</v>
      </c>
      <c r="F4447" s="1">
        <v>44623</v>
      </c>
      <c r="G4447">
        <v>6810014218</v>
      </c>
      <c r="H4447">
        <v>30</v>
      </c>
      <c r="I4447">
        <v>2440</v>
      </c>
      <c r="J4447" s="1">
        <v>44683</v>
      </c>
      <c r="K4447">
        <v>2000</v>
      </c>
      <c r="L4447" s="1">
        <v>44672</v>
      </c>
      <c r="M4447">
        <v>-11</v>
      </c>
      <c r="N4447" s="8">
        <f t="shared" si="69"/>
        <v>-22000</v>
      </c>
    </row>
    <row r="4448" spans="1:14">
      <c r="A4448" t="s">
        <v>14</v>
      </c>
      <c r="B4448" t="s">
        <v>62</v>
      </c>
      <c r="C4448" t="s">
        <v>343</v>
      </c>
      <c r="D4448">
        <v>9592090964</v>
      </c>
      <c r="E4448" s="1">
        <v>44624</v>
      </c>
      <c r="F4448" s="1">
        <v>44624</v>
      </c>
      <c r="G4448">
        <v>6810102178</v>
      </c>
      <c r="H4448">
        <v>3900001336</v>
      </c>
      <c r="I4448">
        <v>27845.41</v>
      </c>
      <c r="J4448" s="1">
        <v>44684</v>
      </c>
      <c r="K4448">
        <v>25314.01</v>
      </c>
      <c r="L4448" s="1">
        <v>44678</v>
      </c>
      <c r="M4448">
        <v>-6</v>
      </c>
      <c r="N4448" s="8">
        <f t="shared" si="69"/>
        <v>-151884.06</v>
      </c>
    </row>
    <row r="4449" spans="1:14">
      <c r="A4449" t="s">
        <v>14</v>
      </c>
      <c r="B4449" t="s">
        <v>62</v>
      </c>
      <c r="C4449" t="s">
        <v>322</v>
      </c>
      <c r="D4449">
        <v>2645920592</v>
      </c>
      <c r="E4449" s="1">
        <v>44624</v>
      </c>
      <c r="F4449" s="1">
        <v>44624</v>
      </c>
      <c r="G4449">
        <v>6810254046</v>
      </c>
      <c r="H4449">
        <v>2022006716</v>
      </c>
      <c r="I4449">
        <v>4446.68</v>
      </c>
      <c r="J4449" s="1">
        <v>44684</v>
      </c>
      <c r="K4449">
        <v>4042.44</v>
      </c>
      <c r="L4449" s="1">
        <v>44645</v>
      </c>
      <c r="M4449">
        <v>-39</v>
      </c>
      <c r="N4449" s="8">
        <f t="shared" si="69"/>
        <v>-157655.16</v>
      </c>
    </row>
    <row r="4450" spans="1:14">
      <c r="A4450" t="s">
        <v>14</v>
      </c>
      <c r="B4450" t="s">
        <v>62</v>
      </c>
      <c r="C4450" t="s">
        <v>796</v>
      </c>
      <c r="D4450">
        <v>3222390159</v>
      </c>
      <c r="E4450" s="1">
        <v>44624</v>
      </c>
      <c r="F4450" s="1">
        <v>44624</v>
      </c>
      <c r="G4450">
        <v>6810363384</v>
      </c>
      <c r="H4450">
        <v>2022007107</v>
      </c>
      <c r="I4450">
        <v>631.79</v>
      </c>
      <c r="J4450" s="1">
        <v>44684</v>
      </c>
      <c r="K4450">
        <v>517.86</v>
      </c>
      <c r="L4450" s="1">
        <v>44678</v>
      </c>
      <c r="M4450">
        <v>-6</v>
      </c>
      <c r="N4450" s="8">
        <f t="shared" si="69"/>
        <v>-3107.16</v>
      </c>
    </row>
    <row r="4451" spans="1:14">
      <c r="A4451" t="s">
        <v>14</v>
      </c>
      <c r="B4451" t="s">
        <v>62</v>
      </c>
      <c r="C4451" t="s">
        <v>727</v>
      </c>
      <c r="D4451">
        <v>12785290151</v>
      </c>
      <c r="E4451" s="1">
        <v>44624</v>
      </c>
      <c r="F4451" s="1">
        <v>44624</v>
      </c>
      <c r="G4451">
        <v>6810742632</v>
      </c>
      <c r="H4451" t="s">
        <v>2263</v>
      </c>
      <c r="I4451">
        <v>4881.71</v>
      </c>
      <c r="J4451" s="1">
        <v>44684</v>
      </c>
      <c r="K4451">
        <v>4001.4</v>
      </c>
      <c r="L4451" s="1">
        <v>44678</v>
      </c>
      <c r="M4451">
        <v>-6</v>
      </c>
      <c r="N4451" s="8">
        <f t="shared" si="69"/>
        <v>-24008.400000000001</v>
      </c>
    </row>
    <row r="4452" spans="1:14">
      <c r="A4452" t="s">
        <v>14</v>
      </c>
      <c r="B4452" t="s">
        <v>62</v>
      </c>
      <c r="C4452" t="s">
        <v>99</v>
      </c>
      <c r="D4452">
        <v>803890151</v>
      </c>
      <c r="E4452" s="1">
        <v>44624</v>
      </c>
      <c r="F4452" s="1">
        <v>44624</v>
      </c>
      <c r="G4452">
        <v>6810865337</v>
      </c>
      <c r="H4452">
        <v>222014788</v>
      </c>
      <c r="I4452">
        <v>396.5</v>
      </c>
      <c r="J4452" s="1">
        <v>44684</v>
      </c>
      <c r="K4452">
        <v>325</v>
      </c>
      <c r="L4452" s="1">
        <v>44678</v>
      </c>
      <c r="M4452">
        <v>-6</v>
      </c>
      <c r="N4452" s="8">
        <f t="shared" si="69"/>
        <v>-1950</v>
      </c>
    </row>
    <row r="4453" spans="1:14">
      <c r="A4453" t="s">
        <v>14</v>
      </c>
      <c r="B4453" t="s">
        <v>62</v>
      </c>
      <c r="C4453" t="s">
        <v>99</v>
      </c>
      <c r="D4453">
        <v>803890151</v>
      </c>
      <c r="E4453" s="1">
        <v>44624</v>
      </c>
      <c r="F4453" s="1">
        <v>44624</v>
      </c>
      <c r="G4453">
        <v>6810865979</v>
      </c>
      <c r="H4453">
        <v>222014787</v>
      </c>
      <c r="I4453">
        <v>2684</v>
      </c>
      <c r="J4453" s="1">
        <v>44684</v>
      </c>
      <c r="K4453">
        <v>2200</v>
      </c>
      <c r="L4453" s="1">
        <v>44678</v>
      </c>
      <c r="M4453">
        <v>-6</v>
      </c>
      <c r="N4453" s="8">
        <f t="shared" si="69"/>
        <v>-13200</v>
      </c>
    </row>
    <row r="4454" spans="1:14">
      <c r="A4454" t="s">
        <v>14</v>
      </c>
      <c r="B4454" t="s">
        <v>62</v>
      </c>
      <c r="C4454" t="s">
        <v>1247</v>
      </c>
      <c r="D4454" t="s">
        <v>1248</v>
      </c>
      <c r="E4454" s="1">
        <v>44624</v>
      </c>
      <c r="F4454" s="1">
        <v>44624</v>
      </c>
      <c r="G4454">
        <v>6810870201</v>
      </c>
      <c r="H4454" t="s">
        <v>44</v>
      </c>
      <c r="I4454">
        <v>3171.92</v>
      </c>
      <c r="J4454" s="1">
        <v>44684</v>
      </c>
      <c r="K4454">
        <v>3171.92</v>
      </c>
      <c r="L4454" s="1">
        <v>44630</v>
      </c>
      <c r="M4454">
        <v>-54</v>
      </c>
      <c r="N4454" s="8">
        <f t="shared" si="69"/>
        <v>-171283.68</v>
      </c>
    </row>
    <row r="4455" spans="1:14">
      <c r="A4455" t="s">
        <v>14</v>
      </c>
      <c r="B4455" t="s">
        <v>62</v>
      </c>
      <c r="C4455" t="s">
        <v>367</v>
      </c>
      <c r="D4455">
        <v>100190610</v>
      </c>
      <c r="E4455" s="1">
        <v>44624</v>
      </c>
      <c r="F4455" s="1">
        <v>44624</v>
      </c>
      <c r="G4455">
        <v>6810990823</v>
      </c>
      <c r="H4455">
        <v>9546826941</v>
      </c>
      <c r="I4455">
        <v>512.4</v>
      </c>
      <c r="J4455" s="1">
        <v>44684</v>
      </c>
      <c r="K4455">
        <v>420</v>
      </c>
      <c r="L4455" s="1">
        <v>44645</v>
      </c>
      <c r="M4455">
        <v>-39</v>
      </c>
      <c r="N4455" s="8">
        <f t="shared" si="69"/>
        <v>-16380</v>
      </c>
    </row>
    <row r="4456" spans="1:14">
      <c r="A4456" t="s">
        <v>14</v>
      </c>
      <c r="B4456" t="s">
        <v>62</v>
      </c>
      <c r="C4456" t="s">
        <v>503</v>
      </c>
      <c r="D4456">
        <v>10051170156</v>
      </c>
      <c r="E4456" s="1">
        <v>44624</v>
      </c>
      <c r="F4456" s="1">
        <v>44624</v>
      </c>
      <c r="G4456">
        <v>6811117823</v>
      </c>
      <c r="H4456">
        <v>931834797</v>
      </c>
      <c r="I4456">
        <v>16212</v>
      </c>
      <c r="J4456" s="1">
        <v>44684</v>
      </c>
      <c r="K4456">
        <v>14738.17</v>
      </c>
      <c r="L4456" s="1">
        <v>44645</v>
      </c>
      <c r="M4456">
        <v>-39</v>
      </c>
      <c r="N4456" s="8">
        <f t="shared" si="69"/>
        <v>-574788.63</v>
      </c>
    </row>
    <row r="4457" spans="1:14">
      <c r="A4457" t="s">
        <v>14</v>
      </c>
      <c r="B4457" t="s">
        <v>62</v>
      </c>
      <c r="C4457" t="s">
        <v>98</v>
      </c>
      <c r="D4457">
        <v>3524050238</v>
      </c>
      <c r="E4457" s="1">
        <v>44624</v>
      </c>
      <c r="F4457" s="1">
        <v>44624</v>
      </c>
      <c r="G4457">
        <v>6811764414</v>
      </c>
      <c r="H4457">
        <v>740858078</v>
      </c>
      <c r="I4457">
        <v>181.39</v>
      </c>
      <c r="J4457" s="1">
        <v>44684</v>
      </c>
      <c r="K4457">
        <v>164.9</v>
      </c>
      <c r="L4457" s="1">
        <v>44645</v>
      </c>
      <c r="M4457">
        <v>-39</v>
      </c>
      <c r="N4457" s="8">
        <f t="shared" si="69"/>
        <v>-6431.1</v>
      </c>
    </row>
    <row r="4458" spans="1:14">
      <c r="A4458" t="s">
        <v>14</v>
      </c>
      <c r="B4458" t="s">
        <v>62</v>
      </c>
      <c r="C4458" t="s">
        <v>403</v>
      </c>
      <c r="D4458">
        <v>12792100153</v>
      </c>
      <c r="E4458" s="1">
        <v>44624</v>
      </c>
      <c r="F4458" s="1">
        <v>44624</v>
      </c>
      <c r="G4458">
        <v>6811922020</v>
      </c>
      <c r="H4458">
        <v>22010234</v>
      </c>
      <c r="I4458">
        <v>10125.76</v>
      </c>
      <c r="J4458" s="1">
        <v>44684</v>
      </c>
      <c r="K4458">
        <v>8299.7999999999993</v>
      </c>
      <c r="L4458" s="1">
        <v>44664</v>
      </c>
      <c r="M4458">
        <v>-20</v>
      </c>
      <c r="N4458" s="8">
        <f t="shared" si="69"/>
        <v>-165996</v>
      </c>
    </row>
    <row r="4459" spans="1:14">
      <c r="A4459" t="s">
        <v>14</v>
      </c>
      <c r="B4459" t="s">
        <v>62</v>
      </c>
      <c r="C4459" t="s">
        <v>1435</v>
      </c>
      <c r="D4459" t="s">
        <v>1436</v>
      </c>
      <c r="E4459" s="1">
        <v>44624</v>
      </c>
      <c r="F4459" s="1">
        <v>44624</v>
      </c>
      <c r="G4459">
        <v>6811951853</v>
      </c>
      <c r="H4459" t="s">
        <v>44</v>
      </c>
      <c r="I4459">
        <v>2517.66</v>
      </c>
      <c r="J4459" s="1">
        <v>44684</v>
      </c>
      <c r="K4459">
        <v>2517.66</v>
      </c>
      <c r="L4459" s="1">
        <v>44637</v>
      </c>
      <c r="M4459">
        <v>-47</v>
      </c>
      <c r="N4459" s="8">
        <f t="shared" si="69"/>
        <v>-118330.01999999999</v>
      </c>
    </row>
    <row r="4460" spans="1:14">
      <c r="A4460" t="s">
        <v>14</v>
      </c>
      <c r="B4460" t="s">
        <v>62</v>
      </c>
      <c r="C4460" t="s">
        <v>1412</v>
      </c>
      <c r="D4460" t="s">
        <v>1413</v>
      </c>
      <c r="E4460" s="1">
        <v>44624</v>
      </c>
      <c r="F4460" s="1">
        <v>44624</v>
      </c>
      <c r="G4460">
        <v>6812315904</v>
      </c>
      <c r="H4460" t="s">
        <v>44</v>
      </c>
      <c r="I4460">
        <v>3000</v>
      </c>
      <c r="J4460" s="1">
        <v>44684</v>
      </c>
      <c r="K4460">
        <v>3000</v>
      </c>
      <c r="L4460" s="1">
        <v>44643</v>
      </c>
      <c r="M4460">
        <v>-41</v>
      </c>
      <c r="N4460" s="8">
        <f t="shared" si="69"/>
        <v>-123000</v>
      </c>
    </row>
    <row r="4461" spans="1:14">
      <c r="A4461" t="s">
        <v>14</v>
      </c>
      <c r="B4461" t="s">
        <v>62</v>
      </c>
      <c r="C4461" t="s">
        <v>109</v>
      </c>
      <c r="D4461">
        <v>795170158</v>
      </c>
      <c r="E4461" s="1">
        <v>44624</v>
      </c>
      <c r="F4461" s="1">
        <v>44624</v>
      </c>
      <c r="G4461">
        <v>6812371947</v>
      </c>
      <c r="H4461">
        <v>2100022351</v>
      </c>
      <c r="I4461">
        <v>141.9</v>
      </c>
      <c r="J4461" s="1">
        <v>44684</v>
      </c>
      <c r="K4461">
        <v>129</v>
      </c>
      <c r="L4461" s="1">
        <v>44645</v>
      </c>
      <c r="M4461">
        <v>-39</v>
      </c>
      <c r="N4461" s="8">
        <f t="shared" si="69"/>
        <v>-5031</v>
      </c>
    </row>
    <row r="4462" spans="1:14">
      <c r="A4462" t="s">
        <v>14</v>
      </c>
      <c r="B4462" t="s">
        <v>62</v>
      </c>
      <c r="C4462" t="s">
        <v>82</v>
      </c>
      <c r="D4462">
        <v>13960021007</v>
      </c>
      <c r="E4462" s="1">
        <v>44624</v>
      </c>
      <c r="F4462" s="1">
        <v>44624</v>
      </c>
      <c r="G4462">
        <v>6812537007</v>
      </c>
      <c r="H4462" t="s">
        <v>2264</v>
      </c>
      <c r="I4462">
        <v>320.01</v>
      </c>
      <c r="J4462" s="1">
        <v>44684</v>
      </c>
      <c r="K4462">
        <v>262.3</v>
      </c>
      <c r="L4462" s="1">
        <v>44698</v>
      </c>
      <c r="M4462">
        <v>14</v>
      </c>
      <c r="N4462" s="8">
        <f t="shared" si="69"/>
        <v>3672.2000000000003</v>
      </c>
    </row>
    <row r="4463" spans="1:14">
      <c r="A4463" t="s">
        <v>14</v>
      </c>
      <c r="B4463" t="s">
        <v>62</v>
      </c>
      <c r="C4463" t="s">
        <v>1269</v>
      </c>
      <c r="D4463" t="s">
        <v>1270</v>
      </c>
      <c r="E4463" s="1">
        <v>44624</v>
      </c>
      <c r="F4463" s="1">
        <v>44624</v>
      </c>
      <c r="G4463">
        <v>6812673632</v>
      </c>
      <c r="H4463" t="s">
        <v>44</v>
      </c>
      <c r="I4463">
        <v>9896.64</v>
      </c>
      <c r="J4463" s="1">
        <v>44684</v>
      </c>
      <c r="K4463">
        <v>8336.64</v>
      </c>
      <c r="L4463" s="1">
        <v>44643</v>
      </c>
      <c r="M4463">
        <v>-41</v>
      </c>
      <c r="N4463" s="8">
        <f t="shared" si="69"/>
        <v>-341802.23999999999</v>
      </c>
    </row>
    <row r="4464" spans="1:14">
      <c r="A4464" t="s">
        <v>14</v>
      </c>
      <c r="B4464" t="s">
        <v>62</v>
      </c>
      <c r="C4464" t="s">
        <v>310</v>
      </c>
      <c r="D4464">
        <v>11278030157</v>
      </c>
      <c r="E4464" s="1">
        <v>44624</v>
      </c>
      <c r="F4464" s="1">
        <v>44624</v>
      </c>
      <c r="G4464">
        <v>6812713788</v>
      </c>
      <c r="H4464" t="s">
        <v>2265</v>
      </c>
      <c r="I4464">
        <v>676.5</v>
      </c>
      <c r="J4464" s="1">
        <v>44684</v>
      </c>
      <c r="K4464">
        <v>615</v>
      </c>
      <c r="L4464" s="1">
        <v>44645</v>
      </c>
      <c r="M4464">
        <v>-39</v>
      </c>
      <c r="N4464" s="8">
        <f t="shared" si="69"/>
        <v>-23985</v>
      </c>
    </row>
    <row r="4465" spans="1:14">
      <c r="A4465" t="s">
        <v>14</v>
      </c>
      <c r="B4465" t="s">
        <v>62</v>
      </c>
      <c r="C4465" t="s">
        <v>310</v>
      </c>
      <c r="D4465">
        <v>11278030157</v>
      </c>
      <c r="E4465" s="1">
        <v>44624</v>
      </c>
      <c r="F4465" s="1">
        <v>44624</v>
      </c>
      <c r="G4465">
        <v>6812717027</v>
      </c>
      <c r="H4465" t="s">
        <v>2266</v>
      </c>
      <c r="I4465">
        <v>676.5</v>
      </c>
      <c r="J4465" s="1">
        <v>44684</v>
      </c>
      <c r="K4465">
        <v>615</v>
      </c>
      <c r="L4465" s="1">
        <v>44645</v>
      </c>
      <c r="M4465">
        <v>-39</v>
      </c>
      <c r="N4465" s="8">
        <f t="shared" si="69"/>
        <v>-23985</v>
      </c>
    </row>
    <row r="4466" spans="1:14">
      <c r="A4466" t="s">
        <v>14</v>
      </c>
      <c r="B4466" t="s">
        <v>62</v>
      </c>
      <c r="C4466" t="s">
        <v>310</v>
      </c>
      <c r="D4466">
        <v>11278030157</v>
      </c>
      <c r="E4466" s="1">
        <v>44624</v>
      </c>
      <c r="F4466" s="1">
        <v>44624</v>
      </c>
      <c r="G4466">
        <v>6812722761</v>
      </c>
      <c r="H4466" t="s">
        <v>2267</v>
      </c>
      <c r="I4466">
        <v>412.72</v>
      </c>
      <c r="J4466" s="1">
        <v>44684</v>
      </c>
      <c r="K4466">
        <v>375.2</v>
      </c>
      <c r="L4466" s="1">
        <v>44645</v>
      </c>
      <c r="M4466">
        <v>-39</v>
      </c>
      <c r="N4466" s="8">
        <f t="shared" si="69"/>
        <v>-14632.8</v>
      </c>
    </row>
    <row r="4467" spans="1:14">
      <c r="A4467" t="s">
        <v>14</v>
      </c>
      <c r="B4467" t="s">
        <v>62</v>
      </c>
      <c r="C4467" t="s">
        <v>310</v>
      </c>
      <c r="D4467">
        <v>11278030157</v>
      </c>
      <c r="E4467" s="1">
        <v>44624</v>
      </c>
      <c r="F4467" s="1">
        <v>44624</v>
      </c>
      <c r="G4467">
        <v>6812725096</v>
      </c>
      <c r="H4467" t="s">
        <v>2268</v>
      </c>
      <c r="I4467">
        <v>63.36</v>
      </c>
      <c r="J4467" s="1">
        <v>44684</v>
      </c>
      <c r="K4467">
        <v>57.6</v>
      </c>
      <c r="L4467" s="1">
        <v>44645</v>
      </c>
      <c r="M4467">
        <v>-39</v>
      </c>
      <c r="N4467" s="8">
        <f t="shared" si="69"/>
        <v>-2246.4</v>
      </c>
    </row>
    <row r="4468" spans="1:14">
      <c r="A4468" t="s">
        <v>14</v>
      </c>
      <c r="B4468" t="s">
        <v>62</v>
      </c>
      <c r="C4468" t="s">
        <v>310</v>
      </c>
      <c r="D4468">
        <v>11278030157</v>
      </c>
      <c r="E4468" s="1">
        <v>44624</v>
      </c>
      <c r="F4468" s="1">
        <v>44624</v>
      </c>
      <c r="G4468">
        <v>6812725209</v>
      </c>
      <c r="H4468" t="s">
        <v>2269</v>
      </c>
      <c r="I4468">
        <v>563.75</v>
      </c>
      <c r="J4468" s="1">
        <v>44684</v>
      </c>
      <c r="K4468">
        <v>512.5</v>
      </c>
      <c r="L4468" s="1">
        <v>44645</v>
      </c>
      <c r="M4468">
        <v>-39</v>
      </c>
      <c r="N4468" s="8">
        <f t="shared" si="69"/>
        <v>-19987.5</v>
      </c>
    </row>
    <row r="4469" spans="1:14">
      <c r="A4469" t="s">
        <v>14</v>
      </c>
      <c r="B4469" t="s">
        <v>62</v>
      </c>
      <c r="C4469" t="s">
        <v>310</v>
      </c>
      <c r="D4469">
        <v>11278030157</v>
      </c>
      <c r="E4469" s="1">
        <v>44624</v>
      </c>
      <c r="F4469" s="1">
        <v>44624</v>
      </c>
      <c r="G4469">
        <v>6812725642</v>
      </c>
      <c r="H4469" t="s">
        <v>2270</v>
      </c>
      <c r="I4469">
        <v>2242.35</v>
      </c>
      <c r="J4469" s="1">
        <v>44684</v>
      </c>
      <c r="K4469">
        <v>2038.5</v>
      </c>
      <c r="L4469" s="1">
        <v>44645</v>
      </c>
      <c r="M4469">
        <v>-39</v>
      </c>
      <c r="N4469" s="8">
        <f t="shared" si="69"/>
        <v>-79501.5</v>
      </c>
    </row>
    <row r="4470" spans="1:14">
      <c r="A4470" t="s">
        <v>14</v>
      </c>
      <c r="B4470" t="s">
        <v>62</v>
      </c>
      <c r="C4470" t="s">
        <v>619</v>
      </c>
      <c r="D4470">
        <v>322800376</v>
      </c>
      <c r="E4470" s="1">
        <v>44624</v>
      </c>
      <c r="F4470" s="1">
        <v>44624</v>
      </c>
      <c r="G4470">
        <v>6812896068</v>
      </c>
      <c r="H4470">
        <v>8005291</v>
      </c>
      <c r="I4470">
        <v>829.6</v>
      </c>
      <c r="J4470" s="1">
        <v>44684</v>
      </c>
      <c r="K4470">
        <v>680</v>
      </c>
      <c r="L4470" s="1">
        <v>44645</v>
      </c>
      <c r="M4470">
        <v>-39</v>
      </c>
      <c r="N4470" s="8">
        <f t="shared" si="69"/>
        <v>-26520</v>
      </c>
    </row>
    <row r="4471" spans="1:14">
      <c r="A4471" t="s">
        <v>14</v>
      </c>
      <c r="B4471" t="s">
        <v>62</v>
      </c>
      <c r="C4471" t="s">
        <v>619</v>
      </c>
      <c r="D4471">
        <v>322800376</v>
      </c>
      <c r="E4471" s="1">
        <v>44624</v>
      </c>
      <c r="F4471" s="1">
        <v>44624</v>
      </c>
      <c r="G4471">
        <v>6812896405</v>
      </c>
      <c r="H4471">
        <v>8005293</v>
      </c>
      <c r="I4471">
        <v>1342.23</v>
      </c>
      <c r="J4471" s="1">
        <v>44684</v>
      </c>
      <c r="K4471">
        <v>1100.19</v>
      </c>
      <c r="L4471" s="1">
        <v>44645</v>
      </c>
      <c r="M4471">
        <v>-39</v>
      </c>
      <c r="N4471" s="8">
        <f t="shared" si="69"/>
        <v>-42907.41</v>
      </c>
    </row>
    <row r="4472" spans="1:14">
      <c r="A4472" t="s">
        <v>14</v>
      </c>
      <c r="B4472" t="s">
        <v>62</v>
      </c>
      <c r="C4472" t="s">
        <v>619</v>
      </c>
      <c r="D4472">
        <v>322800376</v>
      </c>
      <c r="E4472" s="1">
        <v>44624</v>
      </c>
      <c r="F4472" s="1">
        <v>44624</v>
      </c>
      <c r="G4472">
        <v>6812896534</v>
      </c>
      <c r="H4472">
        <v>8005292</v>
      </c>
      <c r="I4472">
        <v>266.81</v>
      </c>
      <c r="J4472" s="1">
        <v>44684</v>
      </c>
      <c r="K4472">
        <v>218.7</v>
      </c>
      <c r="L4472" s="1">
        <v>44645</v>
      </c>
      <c r="M4472">
        <v>-39</v>
      </c>
      <c r="N4472" s="8">
        <f t="shared" si="69"/>
        <v>-8529.2999999999993</v>
      </c>
    </row>
    <row r="4473" spans="1:14">
      <c r="A4473" t="s">
        <v>14</v>
      </c>
      <c r="B4473" t="s">
        <v>62</v>
      </c>
      <c r="C4473" t="s">
        <v>1293</v>
      </c>
      <c r="D4473" t="s">
        <v>1294</v>
      </c>
      <c r="E4473" s="1">
        <v>44624</v>
      </c>
      <c r="F4473" s="1">
        <v>44624</v>
      </c>
      <c r="G4473">
        <v>6812941441</v>
      </c>
      <c r="H4473" t="s">
        <v>61</v>
      </c>
      <c r="I4473">
        <v>2256.23</v>
      </c>
      <c r="J4473" s="1">
        <v>44684</v>
      </c>
      <c r="K4473">
        <v>2256.23</v>
      </c>
      <c r="L4473" s="1">
        <v>44630</v>
      </c>
      <c r="M4473">
        <v>-54</v>
      </c>
      <c r="N4473" s="8">
        <f t="shared" si="69"/>
        <v>-121836.42</v>
      </c>
    </row>
    <row r="4474" spans="1:14">
      <c r="A4474" t="s">
        <v>14</v>
      </c>
      <c r="B4474" t="s">
        <v>62</v>
      </c>
      <c r="C4474" t="s">
        <v>319</v>
      </c>
      <c r="D4474">
        <v>9750710965</v>
      </c>
      <c r="E4474" s="1">
        <v>44624</v>
      </c>
      <c r="F4474" s="1">
        <v>44624</v>
      </c>
      <c r="G4474">
        <v>6813085691</v>
      </c>
      <c r="H4474" t="s">
        <v>2271</v>
      </c>
      <c r="I4474">
        <v>76.98</v>
      </c>
      <c r="J4474" s="1">
        <v>44684</v>
      </c>
      <c r="K4474">
        <v>69.98</v>
      </c>
      <c r="L4474" s="1">
        <v>44648</v>
      </c>
      <c r="M4474">
        <v>-36</v>
      </c>
      <c r="N4474" s="8">
        <f t="shared" si="69"/>
        <v>-2519.2800000000002</v>
      </c>
    </row>
    <row r="4475" spans="1:14">
      <c r="A4475" t="s">
        <v>14</v>
      </c>
      <c r="B4475" t="s">
        <v>62</v>
      </c>
      <c r="C4475" t="s">
        <v>1311</v>
      </c>
      <c r="D4475" t="s">
        <v>1312</v>
      </c>
      <c r="E4475" s="1">
        <v>44624</v>
      </c>
      <c r="F4475" s="1">
        <v>44624</v>
      </c>
      <c r="G4475">
        <v>6814046125</v>
      </c>
      <c r="H4475">
        <v>3</v>
      </c>
      <c r="I4475">
        <v>2711.55</v>
      </c>
      <c r="J4475" s="1">
        <v>44684</v>
      </c>
      <c r="K4475">
        <v>2711.55</v>
      </c>
      <c r="L4475" s="1">
        <v>44637</v>
      </c>
      <c r="M4475">
        <v>-47</v>
      </c>
      <c r="N4475" s="8">
        <f t="shared" si="69"/>
        <v>-127442.85</v>
      </c>
    </row>
    <row r="4476" spans="1:14">
      <c r="A4476" t="s">
        <v>14</v>
      </c>
      <c r="B4476" t="s">
        <v>62</v>
      </c>
      <c r="C4476" t="s">
        <v>226</v>
      </c>
      <c r="D4476">
        <v>5849130157</v>
      </c>
      <c r="E4476" s="1">
        <v>44624</v>
      </c>
      <c r="F4476" s="1">
        <v>44624</v>
      </c>
      <c r="G4476">
        <v>6814087146</v>
      </c>
      <c r="H4476" s="3" t="s">
        <v>2272</v>
      </c>
      <c r="I4476">
        <v>3678.4</v>
      </c>
      <c r="J4476" s="1">
        <v>44684</v>
      </c>
      <c r="K4476">
        <v>3344</v>
      </c>
      <c r="L4476" s="1">
        <v>44645</v>
      </c>
      <c r="M4476">
        <v>-39</v>
      </c>
      <c r="N4476" s="8">
        <f t="shared" si="69"/>
        <v>-130416</v>
      </c>
    </row>
    <row r="4477" spans="1:14">
      <c r="A4477" t="s">
        <v>14</v>
      </c>
      <c r="B4477" t="s">
        <v>62</v>
      </c>
      <c r="C4477" t="s">
        <v>406</v>
      </c>
      <c r="D4477">
        <v>4974910962</v>
      </c>
      <c r="E4477" s="1">
        <v>44624</v>
      </c>
      <c r="F4477" s="1">
        <v>44624</v>
      </c>
      <c r="G4477">
        <v>6814235427</v>
      </c>
      <c r="H4477">
        <v>4701</v>
      </c>
      <c r="I4477">
        <v>10625.97</v>
      </c>
      <c r="J4477" s="1">
        <v>44684</v>
      </c>
      <c r="K4477">
        <v>9659.9699999999993</v>
      </c>
      <c r="L4477" s="1">
        <v>44671</v>
      </c>
      <c r="M4477">
        <v>-13</v>
      </c>
      <c r="N4477" s="8">
        <f t="shared" si="69"/>
        <v>-125579.60999999999</v>
      </c>
    </row>
    <row r="4478" spans="1:14">
      <c r="A4478" t="s">
        <v>14</v>
      </c>
      <c r="B4478" t="s">
        <v>62</v>
      </c>
      <c r="C4478" t="s">
        <v>1115</v>
      </c>
      <c r="D4478">
        <v>234290658</v>
      </c>
      <c r="E4478" s="1">
        <v>44624</v>
      </c>
      <c r="F4478" s="1">
        <v>44624</v>
      </c>
      <c r="G4478">
        <v>6814244985</v>
      </c>
      <c r="H4478" t="s">
        <v>2273</v>
      </c>
      <c r="I4478">
        <v>33131.54</v>
      </c>
      <c r="J4478" s="1">
        <v>44684</v>
      </c>
      <c r="K4478">
        <v>27157</v>
      </c>
      <c r="L4478" s="1">
        <v>44678</v>
      </c>
      <c r="M4478">
        <v>-6</v>
      </c>
      <c r="N4478" s="8">
        <f t="shared" si="69"/>
        <v>-162942</v>
      </c>
    </row>
    <row r="4479" spans="1:14">
      <c r="A4479" t="s">
        <v>14</v>
      </c>
      <c r="B4479" t="s">
        <v>62</v>
      </c>
      <c r="C4479" t="s">
        <v>2028</v>
      </c>
      <c r="D4479">
        <v>5704371003</v>
      </c>
      <c r="E4479" s="1">
        <v>44624</v>
      </c>
      <c r="F4479" s="1">
        <v>44624</v>
      </c>
      <c r="G4479">
        <v>6814666822</v>
      </c>
      <c r="H4479">
        <v>417</v>
      </c>
      <c r="I4479">
        <v>321.79000000000002</v>
      </c>
      <c r="J4479" s="1">
        <v>44684</v>
      </c>
      <c r="K4479">
        <v>263.76</v>
      </c>
      <c r="L4479" s="1">
        <v>44645</v>
      </c>
      <c r="M4479">
        <v>-39</v>
      </c>
      <c r="N4479" s="8">
        <f t="shared" si="69"/>
        <v>-10286.64</v>
      </c>
    </row>
    <row r="4480" spans="1:14">
      <c r="A4480" t="s">
        <v>14</v>
      </c>
      <c r="B4480" t="s">
        <v>62</v>
      </c>
      <c r="C4480" t="s">
        <v>303</v>
      </c>
      <c r="D4480">
        <v>426150488</v>
      </c>
      <c r="E4480" s="1">
        <v>44624</v>
      </c>
      <c r="F4480" s="1">
        <v>44624</v>
      </c>
      <c r="G4480">
        <v>6814765272</v>
      </c>
      <c r="H4480">
        <v>109757</v>
      </c>
      <c r="I4480">
        <v>4168.45</v>
      </c>
      <c r="J4480" s="1">
        <v>44684</v>
      </c>
      <c r="K4480">
        <v>3789.5</v>
      </c>
      <c r="L4480" s="1">
        <v>44645</v>
      </c>
      <c r="M4480">
        <v>-39</v>
      </c>
      <c r="N4480" s="8">
        <f t="shared" si="69"/>
        <v>-147790.5</v>
      </c>
    </row>
    <row r="4481" spans="1:14">
      <c r="A4481" t="s">
        <v>14</v>
      </c>
      <c r="B4481" t="s">
        <v>62</v>
      </c>
      <c r="C4481" t="s">
        <v>598</v>
      </c>
      <c r="D4481">
        <v>1493500704</v>
      </c>
      <c r="E4481" s="1">
        <v>44624</v>
      </c>
      <c r="F4481" s="1">
        <v>44624</v>
      </c>
      <c r="G4481">
        <v>6815175715</v>
      </c>
      <c r="H4481" t="s">
        <v>2274</v>
      </c>
      <c r="I4481">
        <v>15873</v>
      </c>
      <c r="J4481" s="1">
        <v>44684</v>
      </c>
      <c r="K4481">
        <v>14430</v>
      </c>
      <c r="L4481" s="1">
        <v>44645</v>
      </c>
      <c r="M4481">
        <v>-39</v>
      </c>
      <c r="N4481" s="8">
        <f t="shared" si="69"/>
        <v>-562770</v>
      </c>
    </row>
    <row r="4482" spans="1:14">
      <c r="A4482" t="s">
        <v>14</v>
      </c>
      <c r="B4482" t="s">
        <v>62</v>
      </c>
      <c r="C4482" t="s">
        <v>195</v>
      </c>
      <c r="D4482">
        <v>759430267</v>
      </c>
      <c r="E4482" s="1">
        <v>44624</v>
      </c>
      <c r="F4482" s="1">
        <v>44624</v>
      </c>
      <c r="G4482">
        <v>6815548480</v>
      </c>
      <c r="H4482">
        <v>2241891</v>
      </c>
      <c r="I4482">
        <v>136.63999999999999</v>
      </c>
      <c r="J4482" s="1">
        <v>44684</v>
      </c>
      <c r="K4482">
        <v>112</v>
      </c>
      <c r="L4482" s="1">
        <v>44645</v>
      </c>
      <c r="M4482">
        <v>-39</v>
      </c>
      <c r="N4482" s="8">
        <f t="shared" si="69"/>
        <v>-4368</v>
      </c>
    </row>
    <row r="4483" spans="1:14">
      <c r="A4483" t="s">
        <v>14</v>
      </c>
      <c r="B4483" t="s">
        <v>62</v>
      </c>
      <c r="C4483" t="s">
        <v>2275</v>
      </c>
      <c r="D4483">
        <v>1520200559</v>
      </c>
      <c r="E4483" s="1">
        <v>44624</v>
      </c>
      <c r="F4483" s="1">
        <v>44624</v>
      </c>
      <c r="G4483">
        <v>6815642671</v>
      </c>
      <c r="H4483" t="s">
        <v>2276</v>
      </c>
      <c r="I4483">
        <v>72163</v>
      </c>
      <c r="J4483" s="1">
        <v>44684</v>
      </c>
      <c r="K4483">
        <v>59150</v>
      </c>
      <c r="L4483" s="1">
        <v>44672</v>
      </c>
      <c r="M4483">
        <v>-12</v>
      </c>
      <c r="N4483" s="8">
        <f t="shared" ref="N4483:N4546" si="70">+K4483*M4483</f>
        <v>-709800</v>
      </c>
    </row>
    <row r="4484" spans="1:14">
      <c r="A4484" t="s">
        <v>14</v>
      </c>
      <c r="B4484" t="s">
        <v>62</v>
      </c>
      <c r="C4484" t="s">
        <v>161</v>
      </c>
      <c r="D4484">
        <v>4742650585</v>
      </c>
      <c r="E4484" s="1">
        <v>44624</v>
      </c>
      <c r="F4484" s="1">
        <v>44624</v>
      </c>
      <c r="G4484">
        <v>6815811557</v>
      </c>
      <c r="H4484" t="s">
        <v>2277</v>
      </c>
      <c r="I4484">
        <v>836.92</v>
      </c>
      <c r="J4484" s="1">
        <v>44684</v>
      </c>
      <c r="K4484">
        <v>686</v>
      </c>
      <c r="L4484" s="1">
        <v>44645</v>
      </c>
      <c r="M4484">
        <v>-39</v>
      </c>
      <c r="N4484" s="8">
        <f t="shared" si="70"/>
        <v>-26754</v>
      </c>
    </row>
    <row r="4485" spans="1:14">
      <c r="A4485" t="s">
        <v>14</v>
      </c>
      <c r="B4485" t="s">
        <v>62</v>
      </c>
      <c r="C4485" t="s">
        <v>161</v>
      </c>
      <c r="D4485">
        <v>4742650585</v>
      </c>
      <c r="E4485" s="1">
        <v>44624</v>
      </c>
      <c r="F4485" s="1">
        <v>44624</v>
      </c>
      <c r="G4485">
        <v>6815812545</v>
      </c>
      <c r="H4485" t="s">
        <v>2278</v>
      </c>
      <c r="I4485">
        <v>1427.4</v>
      </c>
      <c r="J4485" s="1">
        <v>44684</v>
      </c>
      <c r="K4485">
        <v>1170</v>
      </c>
      <c r="L4485" s="1">
        <v>44645</v>
      </c>
      <c r="M4485">
        <v>-39</v>
      </c>
      <c r="N4485" s="8">
        <f t="shared" si="70"/>
        <v>-45630</v>
      </c>
    </row>
    <row r="4486" spans="1:14">
      <c r="A4486" t="s">
        <v>14</v>
      </c>
      <c r="B4486" t="s">
        <v>62</v>
      </c>
      <c r="C4486" t="s">
        <v>161</v>
      </c>
      <c r="D4486">
        <v>4742650585</v>
      </c>
      <c r="E4486" s="1">
        <v>44624</v>
      </c>
      <c r="F4486" s="1">
        <v>44624</v>
      </c>
      <c r="G4486">
        <v>6815820474</v>
      </c>
      <c r="H4486" t="s">
        <v>2279</v>
      </c>
      <c r="I4486">
        <v>358.68</v>
      </c>
      <c r="J4486" s="1">
        <v>44684</v>
      </c>
      <c r="K4486">
        <v>294</v>
      </c>
      <c r="L4486" s="1">
        <v>44645</v>
      </c>
      <c r="M4486">
        <v>-39</v>
      </c>
      <c r="N4486" s="8">
        <f t="shared" si="70"/>
        <v>-11466</v>
      </c>
    </row>
    <row r="4487" spans="1:14">
      <c r="A4487" t="s">
        <v>14</v>
      </c>
      <c r="B4487" t="s">
        <v>62</v>
      </c>
      <c r="C4487" t="s">
        <v>2280</v>
      </c>
      <c r="D4487">
        <v>4101371005</v>
      </c>
      <c r="E4487" s="1">
        <v>44624</v>
      </c>
      <c r="F4487" s="1">
        <v>44624</v>
      </c>
      <c r="G4487">
        <v>6815934761</v>
      </c>
      <c r="H4487">
        <v>81</v>
      </c>
      <c r="I4487">
        <v>5429</v>
      </c>
      <c r="J4487" s="1">
        <v>44684</v>
      </c>
      <c r="K4487">
        <v>4450</v>
      </c>
      <c r="L4487" s="1">
        <v>44657</v>
      </c>
      <c r="M4487">
        <v>-27</v>
      </c>
      <c r="N4487" s="8">
        <f t="shared" si="70"/>
        <v>-120150</v>
      </c>
    </row>
    <row r="4488" spans="1:14">
      <c r="A4488" t="s">
        <v>14</v>
      </c>
      <c r="B4488" t="s">
        <v>62</v>
      </c>
      <c r="C4488" t="s">
        <v>446</v>
      </c>
      <c r="D4488">
        <v>8720161002</v>
      </c>
      <c r="E4488" s="1">
        <v>44624</v>
      </c>
      <c r="F4488" s="1">
        <v>44624</v>
      </c>
      <c r="G4488">
        <v>6816510636</v>
      </c>
      <c r="H4488" t="s">
        <v>2281</v>
      </c>
      <c r="I4488">
        <v>8552.69</v>
      </c>
      <c r="J4488" s="1">
        <v>44684</v>
      </c>
      <c r="K4488">
        <v>7010.4</v>
      </c>
      <c r="L4488" s="1">
        <v>44645</v>
      </c>
      <c r="M4488">
        <v>-39</v>
      </c>
      <c r="N4488" s="8">
        <f t="shared" si="70"/>
        <v>-273405.59999999998</v>
      </c>
    </row>
    <row r="4489" spans="1:14">
      <c r="A4489" t="s">
        <v>14</v>
      </c>
      <c r="B4489" t="s">
        <v>62</v>
      </c>
      <c r="C4489" t="s">
        <v>446</v>
      </c>
      <c r="D4489">
        <v>8720161002</v>
      </c>
      <c r="E4489" s="1">
        <v>44624</v>
      </c>
      <c r="F4489" s="1">
        <v>44624</v>
      </c>
      <c r="G4489">
        <v>6816536564</v>
      </c>
      <c r="H4489" t="s">
        <v>2282</v>
      </c>
      <c r="I4489">
        <v>13324.84</v>
      </c>
      <c r="J4489" s="1">
        <v>44684</v>
      </c>
      <c r="K4489">
        <v>10922</v>
      </c>
      <c r="L4489" s="1">
        <v>44645</v>
      </c>
      <c r="M4489">
        <v>-39</v>
      </c>
      <c r="N4489" s="8">
        <f t="shared" si="70"/>
        <v>-425958</v>
      </c>
    </row>
    <row r="4490" spans="1:14">
      <c r="A4490" t="s">
        <v>14</v>
      </c>
      <c r="B4490" t="s">
        <v>62</v>
      </c>
      <c r="C4490" t="s">
        <v>433</v>
      </c>
      <c r="D4490">
        <v>12269371006</v>
      </c>
      <c r="E4490" s="1">
        <v>44624</v>
      </c>
      <c r="F4490" s="1">
        <v>44624</v>
      </c>
      <c r="G4490">
        <v>6816605270</v>
      </c>
      <c r="H4490" t="s">
        <v>2283</v>
      </c>
      <c r="I4490">
        <v>30089.35</v>
      </c>
      <c r="J4490" s="1">
        <v>44684</v>
      </c>
      <c r="K4490">
        <v>24663.4</v>
      </c>
      <c r="L4490" s="1">
        <v>44645</v>
      </c>
      <c r="M4490">
        <v>-39</v>
      </c>
      <c r="N4490" s="8">
        <f t="shared" si="70"/>
        <v>-961872.60000000009</v>
      </c>
    </row>
    <row r="4491" spans="1:14">
      <c r="A4491" t="s">
        <v>14</v>
      </c>
      <c r="B4491" t="s">
        <v>62</v>
      </c>
      <c r="C4491" t="s">
        <v>433</v>
      </c>
      <c r="D4491">
        <v>12269371006</v>
      </c>
      <c r="E4491" s="1">
        <v>44624</v>
      </c>
      <c r="F4491" s="1">
        <v>44624</v>
      </c>
      <c r="G4491">
        <v>6816605963</v>
      </c>
      <c r="H4491" t="s">
        <v>2284</v>
      </c>
      <c r="I4491">
        <v>15370.05</v>
      </c>
      <c r="J4491" s="1">
        <v>44684</v>
      </c>
      <c r="K4491">
        <v>12598.4</v>
      </c>
      <c r="L4491" s="1">
        <v>44645</v>
      </c>
      <c r="M4491">
        <v>-39</v>
      </c>
      <c r="N4491" s="8">
        <f t="shared" si="70"/>
        <v>-491337.6</v>
      </c>
    </row>
    <row r="4492" spans="1:14">
      <c r="A4492" t="s">
        <v>14</v>
      </c>
      <c r="B4492" t="s">
        <v>62</v>
      </c>
      <c r="C4492" t="s">
        <v>433</v>
      </c>
      <c r="D4492">
        <v>12269371006</v>
      </c>
      <c r="E4492" s="1">
        <v>44624</v>
      </c>
      <c r="F4492" s="1">
        <v>44624</v>
      </c>
      <c r="G4492">
        <v>6816606892</v>
      </c>
      <c r="H4492" t="s">
        <v>2285</v>
      </c>
      <c r="I4492">
        <v>10394.4</v>
      </c>
      <c r="J4492" s="1">
        <v>44684</v>
      </c>
      <c r="K4492">
        <v>8520</v>
      </c>
      <c r="L4492" s="1">
        <v>44645</v>
      </c>
      <c r="M4492">
        <v>-39</v>
      </c>
      <c r="N4492" s="8">
        <f t="shared" si="70"/>
        <v>-332280</v>
      </c>
    </row>
    <row r="4493" spans="1:14">
      <c r="A4493" t="s">
        <v>14</v>
      </c>
      <c r="B4493" t="s">
        <v>62</v>
      </c>
      <c r="C4493" t="s">
        <v>2286</v>
      </c>
      <c r="D4493">
        <v>1593590605</v>
      </c>
      <c r="E4493" s="1">
        <v>44624</v>
      </c>
      <c r="F4493" s="1">
        <v>44624</v>
      </c>
      <c r="G4493">
        <v>6816855980</v>
      </c>
      <c r="H4493" t="s">
        <v>2287</v>
      </c>
      <c r="I4493">
        <v>1759.5</v>
      </c>
      <c r="J4493" s="1">
        <v>44684</v>
      </c>
      <c r="K4493">
        <v>1759.5</v>
      </c>
      <c r="L4493" s="1">
        <v>44645</v>
      </c>
      <c r="M4493">
        <v>-39</v>
      </c>
      <c r="N4493" s="8">
        <f t="shared" si="70"/>
        <v>-68620.5</v>
      </c>
    </row>
    <row r="4494" spans="1:14">
      <c r="A4494" t="s">
        <v>14</v>
      </c>
      <c r="B4494" t="s">
        <v>62</v>
      </c>
      <c r="C4494" t="s">
        <v>479</v>
      </c>
      <c r="D4494">
        <v>6522300968</v>
      </c>
      <c r="E4494" s="1">
        <v>44624</v>
      </c>
      <c r="F4494" s="1">
        <v>44624</v>
      </c>
      <c r="G4494">
        <v>6816974085</v>
      </c>
      <c r="H4494">
        <v>7000156230</v>
      </c>
      <c r="I4494">
        <v>286</v>
      </c>
      <c r="J4494" s="1">
        <v>44684</v>
      </c>
      <c r="K4494">
        <v>260</v>
      </c>
      <c r="L4494" s="1">
        <v>44645</v>
      </c>
      <c r="M4494">
        <v>-39</v>
      </c>
      <c r="N4494" s="8">
        <f t="shared" si="70"/>
        <v>-10140</v>
      </c>
    </row>
    <row r="4495" spans="1:14">
      <c r="A4495" t="s">
        <v>14</v>
      </c>
      <c r="B4495" t="s">
        <v>62</v>
      </c>
      <c r="C4495" t="s">
        <v>873</v>
      </c>
      <c r="D4495" t="s">
        <v>874</v>
      </c>
      <c r="E4495" s="1">
        <v>44624</v>
      </c>
      <c r="F4495" s="1">
        <v>44624</v>
      </c>
      <c r="G4495">
        <v>6817168409</v>
      </c>
      <c r="H4495" t="s">
        <v>43</v>
      </c>
      <c r="I4495">
        <v>2256.23</v>
      </c>
      <c r="J4495" s="1">
        <v>44684</v>
      </c>
      <c r="K4495">
        <v>2256.23</v>
      </c>
      <c r="L4495" s="1">
        <v>44630</v>
      </c>
      <c r="M4495">
        <v>-54</v>
      </c>
      <c r="N4495" s="8">
        <f t="shared" si="70"/>
        <v>-121836.42</v>
      </c>
    </row>
    <row r="4496" spans="1:14">
      <c r="A4496" t="s">
        <v>14</v>
      </c>
      <c r="B4496" t="s">
        <v>62</v>
      </c>
      <c r="C4496" t="s">
        <v>873</v>
      </c>
      <c r="D4496" t="s">
        <v>874</v>
      </c>
      <c r="E4496" s="1">
        <v>44624</v>
      </c>
      <c r="F4496" s="1">
        <v>44624</v>
      </c>
      <c r="G4496">
        <v>6817187405</v>
      </c>
      <c r="H4496" t="s">
        <v>44</v>
      </c>
      <c r="I4496">
        <v>2256.23</v>
      </c>
      <c r="J4496" s="1">
        <v>44684</v>
      </c>
      <c r="K4496">
        <v>2256.23</v>
      </c>
      <c r="L4496" s="1">
        <v>44630</v>
      </c>
      <c r="M4496">
        <v>-54</v>
      </c>
      <c r="N4496" s="8">
        <f t="shared" si="70"/>
        <v>-121836.42</v>
      </c>
    </row>
    <row r="4497" spans="1:14">
      <c r="A4497" t="s">
        <v>14</v>
      </c>
      <c r="B4497" t="s">
        <v>62</v>
      </c>
      <c r="C4497" t="s">
        <v>712</v>
      </c>
      <c r="D4497">
        <v>737420158</v>
      </c>
      <c r="E4497" s="1">
        <v>44624</v>
      </c>
      <c r="F4497" s="1">
        <v>44624</v>
      </c>
      <c r="G4497">
        <v>6817350099</v>
      </c>
      <c r="H4497">
        <v>2205451</v>
      </c>
      <c r="I4497">
        <v>4973.6499999999996</v>
      </c>
      <c r="J4497" s="1">
        <v>44684</v>
      </c>
      <c r="K4497">
        <v>4521.5</v>
      </c>
      <c r="L4497" s="1">
        <v>44645</v>
      </c>
      <c r="M4497">
        <v>-39</v>
      </c>
      <c r="N4497" s="8">
        <f t="shared" si="70"/>
        <v>-176338.5</v>
      </c>
    </row>
    <row r="4498" spans="1:14">
      <c r="A4498" t="s">
        <v>14</v>
      </c>
      <c r="B4498" t="s">
        <v>62</v>
      </c>
      <c r="C4498" t="s">
        <v>479</v>
      </c>
      <c r="D4498">
        <v>6522300968</v>
      </c>
      <c r="E4498" s="1">
        <v>44624</v>
      </c>
      <c r="F4498" s="1">
        <v>44624</v>
      </c>
      <c r="G4498">
        <v>6817623926</v>
      </c>
      <c r="H4498">
        <v>7000155975</v>
      </c>
      <c r="I4498">
        <v>30.16</v>
      </c>
      <c r="J4498" s="1">
        <v>44684</v>
      </c>
      <c r="K4498">
        <v>27.42</v>
      </c>
      <c r="L4498" s="1">
        <v>44645</v>
      </c>
      <c r="M4498">
        <v>-39</v>
      </c>
      <c r="N4498" s="8">
        <f t="shared" si="70"/>
        <v>-1069.3800000000001</v>
      </c>
    </row>
    <row r="4499" spans="1:14">
      <c r="A4499" t="s">
        <v>14</v>
      </c>
      <c r="B4499" t="s">
        <v>62</v>
      </c>
      <c r="C4499" t="s">
        <v>695</v>
      </c>
      <c r="D4499">
        <v>5848061007</v>
      </c>
      <c r="E4499" s="1">
        <v>44624</v>
      </c>
      <c r="F4499" s="1">
        <v>44624</v>
      </c>
      <c r="G4499">
        <v>6817710528</v>
      </c>
      <c r="H4499">
        <v>2022012000029910</v>
      </c>
      <c r="I4499">
        <v>6.11</v>
      </c>
      <c r="J4499" s="1">
        <v>44685</v>
      </c>
      <c r="K4499">
        <v>5.55</v>
      </c>
      <c r="L4499" s="1">
        <v>44645</v>
      </c>
      <c r="M4499">
        <v>-40</v>
      </c>
      <c r="N4499" s="8">
        <f t="shared" si="70"/>
        <v>-222</v>
      </c>
    </row>
    <row r="4500" spans="1:14">
      <c r="A4500" t="s">
        <v>14</v>
      </c>
      <c r="B4500" t="s">
        <v>62</v>
      </c>
      <c r="C4500" t="s">
        <v>239</v>
      </c>
      <c r="D4500">
        <v>1802940484</v>
      </c>
      <c r="E4500" s="1">
        <v>44624</v>
      </c>
      <c r="F4500" s="1">
        <v>44624</v>
      </c>
      <c r="G4500">
        <v>6817846969</v>
      </c>
      <c r="H4500">
        <v>2122008922</v>
      </c>
      <c r="I4500">
        <v>118.25</v>
      </c>
      <c r="J4500" s="1">
        <v>44685</v>
      </c>
      <c r="K4500">
        <v>96.93</v>
      </c>
      <c r="L4500" s="1">
        <v>44678</v>
      </c>
      <c r="M4500">
        <v>-7</v>
      </c>
      <c r="N4500" s="8">
        <f t="shared" si="70"/>
        <v>-678.51</v>
      </c>
    </row>
    <row r="4501" spans="1:14">
      <c r="A4501" t="s">
        <v>14</v>
      </c>
      <c r="B4501" t="s">
        <v>62</v>
      </c>
      <c r="C4501" t="s">
        <v>239</v>
      </c>
      <c r="D4501">
        <v>1802940484</v>
      </c>
      <c r="E4501" s="1">
        <v>44624</v>
      </c>
      <c r="F4501" s="1">
        <v>44624</v>
      </c>
      <c r="G4501">
        <v>6817851819</v>
      </c>
      <c r="H4501">
        <v>2122008923</v>
      </c>
      <c r="I4501">
        <v>118.25</v>
      </c>
      <c r="J4501" s="1">
        <v>44685</v>
      </c>
      <c r="K4501">
        <v>96.93</v>
      </c>
      <c r="L4501" s="1">
        <v>44707</v>
      </c>
      <c r="M4501">
        <v>22</v>
      </c>
      <c r="N4501" s="8">
        <f t="shared" si="70"/>
        <v>2132.46</v>
      </c>
    </row>
    <row r="4502" spans="1:14">
      <c r="A4502" t="s">
        <v>14</v>
      </c>
      <c r="B4502" t="s">
        <v>62</v>
      </c>
      <c r="C4502" t="s">
        <v>396</v>
      </c>
      <c r="D4502">
        <v>1778520302</v>
      </c>
      <c r="E4502" s="1">
        <v>44625</v>
      </c>
      <c r="F4502" s="1">
        <v>44625</v>
      </c>
      <c r="G4502">
        <v>6818059712</v>
      </c>
      <c r="H4502">
        <v>6012222004078</v>
      </c>
      <c r="I4502">
        <v>8977.1</v>
      </c>
      <c r="J4502" s="1">
        <v>44685</v>
      </c>
      <c r="K4502">
        <v>8161</v>
      </c>
      <c r="L4502" s="1">
        <v>44645</v>
      </c>
      <c r="M4502">
        <v>-40</v>
      </c>
      <c r="N4502" s="8">
        <f t="shared" si="70"/>
        <v>-326440</v>
      </c>
    </row>
    <row r="4503" spans="1:14">
      <c r="A4503" t="s">
        <v>14</v>
      </c>
      <c r="B4503" t="s">
        <v>62</v>
      </c>
      <c r="C4503" t="s">
        <v>72</v>
      </c>
      <c r="D4503">
        <v>9238800156</v>
      </c>
      <c r="E4503" s="1">
        <v>44625</v>
      </c>
      <c r="F4503" s="1">
        <v>44625</v>
      </c>
      <c r="G4503">
        <v>6818084090</v>
      </c>
      <c r="H4503">
        <v>1209109680</v>
      </c>
      <c r="I4503">
        <v>4270</v>
      </c>
      <c r="J4503" s="1">
        <v>44685</v>
      </c>
      <c r="K4503">
        <v>3500</v>
      </c>
      <c r="L4503" s="1">
        <v>44645</v>
      </c>
      <c r="M4503">
        <v>-40</v>
      </c>
      <c r="N4503" s="8">
        <f t="shared" si="70"/>
        <v>-140000</v>
      </c>
    </row>
    <row r="4504" spans="1:14">
      <c r="A4504" t="s">
        <v>14</v>
      </c>
      <c r="B4504" t="s">
        <v>62</v>
      </c>
      <c r="C4504" t="s">
        <v>321</v>
      </c>
      <c r="D4504">
        <v>421210485</v>
      </c>
      <c r="E4504" s="1">
        <v>44625</v>
      </c>
      <c r="F4504" s="1">
        <v>44625</v>
      </c>
      <c r="G4504">
        <v>6818140054</v>
      </c>
      <c r="H4504">
        <v>5029206401</v>
      </c>
      <c r="I4504">
        <v>0.02</v>
      </c>
      <c r="J4504" s="1">
        <v>44685</v>
      </c>
      <c r="K4504">
        <v>0.02</v>
      </c>
      <c r="L4504" s="1">
        <v>44645</v>
      </c>
      <c r="M4504">
        <v>-40</v>
      </c>
      <c r="N4504" s="8">
        <f t="shared" si="70"/>
        <v>-0.8</v>
      </c>
    </row>
    <row r="4505" spans="1:14">
      <c r="A4505" t="s">
        <v>14</v>
      </c>
      <c r="B4505" t="s">
        <v>62</v>
      </c>
      <c r="C4505" t="s">
        <v>322</v>
      </c>
      <c r="D4505">
        <v>2645920592</v>
      </c>
      <c r="E4505" s="1">
        <v>44625</v>
      </c>
      <c r="F4505" s="1">
        <v>44625</v>
      </c>
      <c r="G4505">
        <v>6818144624</v>
      </c>
      <c r="H4505">
        <v>2022006868</v>
      </c>
      <c r="I4505">
        <v>2772</v>
      </c>
      <c r="J4505" s="1">
        <v>44685</v>
      </c>
      <c r="K4505">
        <v>2520</v>
      </c>
      <c r="L4505" s="1">
        <v>44645</v>
      </c>
      <c r="M4505">
        <v>-40</v>
      </c>
      <c r="N4505" s="8">
        <f t="shared" si="70"/>
        <v>-100800</v>
      </c>
    </row>
    <row r="4506" spans="1:14">
      <c r="A4506" t="s">
        <v>14</v>
      </c>
      <c r="B4506" t="s">
        <v>62</v>
      </c>
      <c r="C4506" t="s">
        <v>487</v>
      </c>
      <c r="D4506">
        <v>3841180106</v>
      </c>
      <c r="E4506" s="1">
        <v>44625</v>
      </c>
      <c r="F4506" s="1">
        <v>44625</v>
      </c>
      <c r="G4506">
        <v>6818253534</v>
      </c>
      <c r="H4506">
        <v>2200001617</v>
      </c>
      <c r="I4506">
        <v>4009.5</v>
      </c>
      <c r="J4506" s="1">
        <v>44685</v>
      </c>
      <c r="K4506">
        <v>3645</v>
      </c>
      <c r="L4506" s="1">
        <v>44645</v>
      </c>
      <c r="M4506">
        <v>-40</v>
      </c>
      <c r="N4506" s="8">
        <f t="shared" si="70"/>
        <v>-145800</v>
      </c>
    </row>
    <row r="4507" spans="1:14">
      <c r="A4507" t="s">
        <v>14</v>
      </c>
      <c r="B4507" t="s">
        <v>62</v>
      </c>
      <c r="C4507" t="s">
        <v>487</v>
      </c>
      <c r="D4507">
        <v>3841180106</v>
      </c>
      <c r="E4507" s="1">
        <v>44625</v>
      </c>
      <c r="F4507" s="1">
        <v>44625</v>
      </c>
      <c r="G4507">
        <v>6818253691</v>
      </c>
      <c r="H4507">
        <v>2200001616</v>
      </c>
      <c r="I4507">
        <v>1741.3</v>
      </c>
      <c r="J4507" s="1">
        <v>44685</v>
      </c>
      <c r="K4507">
        <v>1583</v>
      </c>
      <c r="L4507" s="1">
        <v>44645</v>
      </c>
      <c r="M4507">
        <v>-40</v>
      </c>
      <c r="N4507" s="8">
        <f t="shared" si="70"/>
        <v>-63320</v>
      </c>
    </row>
    <row r="4508" spans="1:14">
      <c r="A4508" t="s">
        <v>14</v>
      </c>
      <c r="B4508" t="s">
        <v>62</v>
      </c>
      <c r="C4508" t="s">
        <v>200</v>
      </c>
      <c r="D4508">
        <v>7123400157</v>
      </c>
      <c r="E4508" s="1">
        <v>44625</v>
      </c>
      <c r="F4508" s="1">
        <v>44625</v>
      </c>
      <c r="G4508">
        <v>6818261426</v>
      </c>
      <c r="H4508">
        <v>22006295</v>
      </c>
      <c r="I4508">
        <v>1622.4</v>
      </c>
      <c r="J4508" s="1">
        <v>44685</v>
      </c>
      <c r="K4508">
        <v>1560</v>
      </c>
      <c r="L4508" s="1">
        <v>44645</v>
      </c>
      <c r="M4508">
        <v>-40</v>
      </c>
      <c r="N4508" s="8">
        <f t="shared" si="70"/>
        <v>-62400</v>
      </c>
    </row>
    <row r="4509" spans="1:14">
      <c r="A4509" t="s">
        <v>14</v>
      </c>
      <c r="B4509" t="s">
        <v>62</v>
      </c>
      <c r="C4509" t="s">
        <v>200</v>
      </c>
      <c r="D4509">
        <v>7123400157</v>
      </c>
      <c r="E4509" s="1">
        <v>44625</v>
      </c>
      <c r="F4509" s="1">
        <v>44625</v>
      </c>
      <c r="G4509">
        <v>6818263557</v>
      </c>
      <c r="H4509">
        <v>22006995</v>
      </c>
      <c r="I4509">
        <v>420.9</v>
      </c>
      <c r="J4509" s="1">
        <v>44685</v>
      </c>
      <c r="K4509">
        <v>345</v>
      </c>
      <c r="L4509" s="1">
        <v>44645</v>
      </c>
      <c r="M4509">
        <v>-40</v>
      </c>
      <c r="N4509" s="8">
        <f t="shared" si="70"/>
        <v>-13800</v>
      </c>
    </row>
    <row r="4510" spans="1:14">
      <c r="A4510" t="s">
        <v>14</v>
      </c>
      <c r="B4510" t="s">
        <v>62</v>
      </c>
      <c r="C4510" t="s">
        <v>99</v>
      </c>
      <c r="D4510">
        <v>803890151</v>
      </c>
      <c r="E4510" s="1">
        <v>44625</v>
      </c>
      <c r="F4510" s="1">
        <v>44625</v>
      </c>
      <c r="G4510">
        <v>6818335115</v>
      </c>
      <c r="H4510">
        <v>222015150</v>
      </c>
      <c r="I4510">
        <v>70.760000000000005</v>
      </c>
      <c r="J4510" s="1">
        <v>44685</v>
      </c>
      <c r="K4510">
        <v>58</v>
      </c>
      <c r="L4510" s="1">
        <v>44645</v>
      </c>
      <c r="M4510">
        <v>-40</v>
      </c>
      <c r="N4510" s="8">
        <f t="shared" si="70"/>
        <v>-2320</v>
      </c>
    </row>
    <row r="4511" spans="1:14">
      <c r="A4511" t="s">
        <v>14</v>
      </c>
      <c r="B4511" t="s">
        <v>62</v>
      </c>
      <c r="C4511" t="s">
        <v>500</v>
      </c>
      <c r="D4511">
        <v>422760587</v>
      </c>
      <c r="E4511" s="1">
        <v>44625</v>
      </c>
      <c r="F4511" s="1">
        <v>44625</v>
      </c>
      <c r="G4511">
        <v>6818432731</v>
      </c>
      <c r="H4511">
        <v>2022000010011030</v>
      </c>
      <c r="I4511">
        <v>544.5</v>
      </c>
      <c r="J4511" s="1">
        <v>44685</v>
      </c>
      <c r="K4511">
        <v>495</v>
      </c>
      <c r="L4511" s="1">
        <v>44645</v>
      </c>
      <c r="M4511">
        <v>-40</v>
      </c>
      <c r="N4511" s="8">
        <f t="shared" si="70"/>
        <v>-19800</v>
      </c>
    </row>
    <row r="4512" spans="1:14">
      <c r="A4512" t="s">
        <v>14</v>
      </c>
      <c r="B4512" t="s">
        <v>62</v>
      </c>
      <c r="C4512" t="s">
        <v>500</v>
      </c>
      <c r="D4512">
        <v>422760587</v>
      </c>
      <c r="E4512" s="1">
        <v>44625</v>
      </c>
      <c r="F4512" s="1">
        <v>44625</v>
      </c>
      <c r="G4512">
        <v>6818432751</v>
      </c>
      <c r="H4512">
        <v>2022000010011030</v>
      </c>
      <c r="I4512">
        <v>489.94</v>
      </c>
      <c r="J4512" s="1">
        <v>44685</v>
      </c>
      <c r="K4512">
        <v>445.4</v>
      </c>
      <c r="L4512" s="1">
        <v>44645</v>
      </c>
      <c r="M4512">
        <v>-40</v>
      </c>
      <c r="N4512" s="8">
        <f t="shared" si="70"/>
        <v>-17816</v>
      </c>
    </row>
    <row r="4513" spans="1:14">
      <c r="A4513" t="s">
        <v>14</v>
      </c>
      <c r="B4513" t="s">
        <v>62</v>
      </c>
      <c r="C4513" t="s">
        <v>500</v>
      </c>
      <c r="D4513">
        <v>422760587</v>
      </c>
      <c r="E4513" s="1">
        <v>44625</v>
      </c>
      <c r="F4513" s="1">
        <v>44625</v>
      </c>
      <c r="G4513">
        <v>6818432802</v>
      </c>
      <c r="H4513">
        <v>2022000010011030</v>
      </c>
      <c r="I4513">
        <v>138124.79999999999</v>
      </c>
      <c r="J4513" s="1">
        <v>44685</v>
      </c>
      <c r="K4513">
        <v>125568</v>
      </c>
      <c r="L4513" s="1">
        <v>44645</v>
      </c>
      <c r="M4513">
        <v>-40</v>
      </c>
      <c r="N4513" s="8">
        <f t="shared" si="70"/>
        <v>-5022720</v>
      </c>
    </row>
    <row r="4514" spans="1:14">
      <c r="A4514" t="s">
        <v>14</v>
      </c>
      <c r="B4514" t="s">
        <v>62</v>
      </c>
      <c r="C4514" t="s">
        <v>500</v>
      </c>
      <c r="D4514">
        <v>422760587</v>
      </c>
      <c r="E4514" s="1">
        <v>44625</v>
      </c>
      <c r="F4514" s="1">
        <v>44625</v>
      </c>
      <c r="G4514">
        <v>6818432814</v>
      </c>
      <c r="H4514">
        <v>2022000010011030</v>
      </c>
      <c r="I4514">
        <v>3673.18</v>
      </c>
      <c r="J4514" s="1">
        <v>44685</v>
      </c>
      <c r="K4514">
        <v>3339.25</v>
      </c>
      <c r="L4514" s="1">
        <v>44645</v>
      </c>
      <c r="M4514">
        <v>-40</v>
      </c>
      <c r="N4514" s="8">
        <f t="shared" si="70"/>
        <v>-133570</v>
      </c>
    </row>
    <row r="4515" spans="1:14">
      <c r="A4515" t="s">
        <v>14</v>
      </c>
      <c r="B4515" t="s">
        <v>62</v>
      </c>
      <c r="C4515" t="s">
        <v>502</v>
      </c>
      <c r="D4515">
        <v>3296950151</v>
      </c>
      <c r="E4515" s="1">
        <v>44625</v>
      </c>
      <c r="F4515" s="1">
        <v>44625</v>
      </c>
      <c r="G4515">
        <v>6818432982</v>
      </c>
      <c r="H4515">
        <v>2022000010009610</v>
      </c>
      <c r="I4515">
        <v>7623.17</v>
      </c>
      <c r="J4515" s="1">
        <v>44685</v>
      </c>
      <c r="K4515">
        <v>6930.15</v>
      </c>
      <c r="L4515" s="1">
        <v>44645</v>
      </c>
      <c r="M4515">
        <v>-40</v>
      </c>
      <c r="N4515" s="8">
        <f t="shared" si="70"/>
        <v>-277206</v>
      </c>
    </row>
    <row r="4516" spans="1:14">
      <c r="A4516" t="s">
        <v>14</v>
      </c>
      <c r="B4516" t="s">
        <v>62</v>
      </c>
      <c r="C4516" t="s">
        <v>525</v>
      </c>
      <c r="D4516">
        <v>4732240967</v>
      </c>
      <c r="E4516" s="1">
        <v>44625</v>
      </c>
      <c r="F4516" s="1">
        <v>44625</v>
      </c>
      <c r="G4516">
        <v>6818493124</v>
      </c>
      <c r="H4516">
        <v>87116179</v>
      </c>
      <c r="I4516">
        <v>7445.63</v>
      </c>
      <c r="J4516" s="1">
        <v>44685</v>
      </c>
      <c r="K4516">
        <v>6768.75</v>
      </c>
      <c r="L4516" s="1">
        <v>44645</v>
      </c>
      <c r="M4516">
        <v>-40</v>
      </c>
      <c r="N4516" s="8">
        <f t="shared" si="70"/>
        <v>-270750</v>
      </c>
    </row>
    <row r="4517" spans="1:14">
      <c r="A4517" t="s">
        <v>14</v>
      </c>
      <c r="B4517" t="s">
        <v>62</v>
      </c>
      <c r="C4517" t="s">
        <v>525</v>
      </c>
      <c r="D4517">
        <v>4732240967</v>
      </c>
      <c r="E4517" s="1">
        <v>44625</v>
      </c>
      <c r="F4517" s="1">
        <v>44625</v>
      </c>
      <c r="G4517">
        <v>6818493154</v>
      </c>
      <c r="H4517">
        <v>87116180</v>
      </c>
      <c r="I4517">
        <v>10026.18</v>
      </c>
      <c r="J4517" s="1">
        <v>44685</v>
      </c>
      <c r="K4517">
        <v>9114.7000000000007</v>
      </c>
      <c r="L4517" s="1">
        <v>44645</v>
      </c>
      <c r="M4517">
        <v>-40</v>
      </c>
      <c r="N4517" s="8">
        <f t="shared" si="70"/>
        <v>-364588</v>
      </c>
    </row>
    <row r="4518" spans="1:14">
      <c r="A4518" t="s">
        <v>14</v>
      </c>
      <c r="B4518" t="s">
        <v>62</v>
      </c>
      <c r="C4518" t="s">
        <v>568</v>
      </c>
      <c r="D4518">
        <v>832400154</v>
      </c>
      <c r="E4518" s="1">
        <v>44625</v>
      </c>
      <c r="F4518" s="1">
        <v>44625</v>
      </c>
      <c r="G4518">
        <v>6818497822</v>
      </c>
      <c r="H4518">
        <v>27419006</v>
      </c>
      <c r="I4518">
        <v>16399.57</v>
      </c>
      <c r="J4518" s="1">
        <v>44685</v>
      </c>
      <c r="K4518">
        <v>14908.7</v>
      </c>
      <c r="L4518" s="1">
        <v>44645</v>
      </c>
      <c r="M4518">
        <v>-40</v>
      </c>
      <c r="N4518" s="8">
        <f t="shared" si="70"/>
        <v>-596348</v>
      </c>
    </row>
    <row r="4519" spans="1:14">
      <c r="A4519" t="s">
        <v>14</v>
      </c>
      <c r="B4519" t="s">
        <v>62</v>
      </c>
      <c r="C4519" t="s">
        <v>709</v>
      </c>
      <c r="D4519" t="s">
        <v>710</v>
      </c>
      <c r="E4519" s="1">
        <v>44625</v>
      </c>
      <c r="F4519" s="1">
        <v>44625</v>
      </c>
      <c r="G4519">
        <v>6818536191</v>
      </c>
      <c r="H4519" t="s">
        <v>17</v>
      </c>
      <c r="I4519">
        <v>2666.66</v>
      </c>
      <c r="J4519" s="1">
        <v>44685</v>
      </c>
      <c r="K4519">
        <v>2666.66</v>
      </c>
      <c r="L4519" s="1">
        <v>44643</v>
      </c>
      <c r="M4519">
        <v>-42</v>
      </c>
      <c r="N4519" s="8">
        <f t="shared" si="70"/>
        <v>-111999.72</v>
      </c>
    </row>
    <row r="4520" spans="1:14">
      <c r="A4520" t="s">
        <v>14</v>
      </c>
      <c r="B4520" t="s">
        <v>62</v>
      </c>
      <c r="C4520" t="s">
        <v>607</v>
      </c>
      <c r="D4520">
        <v>2774840595</v>
      </c>
      <c r="E4520" s="1">
        <v>44625</v>
      </c>
      <c r="F4520" s="1">
        <v>44625</v>
      </c>
      <c r="G4520">
        <v>6818627896</v>
      </c>
      <c r="H4520">
        <v>9897036566</v>
      </c>
      <c r="I4520">
        <v>1071.58</v>
      </c>
      <c r="J4520" s="1">
        <v>44685</v>
      </c>
      <c r="K4520">
        <v>974.16</v>
      </c>
      <c r="L4520" s="1">
        <v>44651</v>
      </c>
      <c r="M4520">
        <v>-34</v>
      </c>
      <c r="N4520" s="8">
        <f t="shared" si="70"/>
        <v>-33121.440000000002</v>
      </c>
    </row>
    <row r="4521" spans="1:14">
      <c r="A4521" t="s">
        <v>14</v>
      </c>
      <c r="B4521" t="s">
        <v>62</v>
      </c>
      <c r="C4521" t="s">
        <v>607</v>
      </c>
      <c r="D4521">
        <v>2774840595</v>
      </c>
      <c r="E4521" s="1">
        <v>44625</v>
      </c>
      <c r="F4521" s="1">
        <v>44625</v>
      </c>
      <c r="G4521">
        <v>6818637167</v>
      </c>
      <c r="H4521">
        <v>9897036564</v>
      </c>
      <c r="I4521">
        <v>57.22</v>
      </c>
      <c r="J4521" s="1">
        <v>44685</v>
      </c>
      <c r="K4521">
        <v>52.02</v>
      </c>
      <c r="L4521" s="1">
        <v>44651</v>
      </c>
      <c r="M4521">
        <v>-34</v>
      </c>
      <c r="N4521" s="8">
        <f t="shared" si="70"/>
        <v>-1768.68</v>
      </c>
    </row>
    <row r="4522" spans="1:14">
      <c r="A4522" t="s">
        <v>14</v>
      </c>
      <c r="B4522" t="s">
        <v>62</v>
      </c>
      <c r="C4522" t="s">
        <v>607</v>
      </c>
      <c r="D4522">
        <v>2774840595</v>
      </c>
      <c r="E4522" s="1">
        <v>44625</v>
      </c>
      <c r="F4522" s="1">
        <v>44625</v>
      </c>
      <c r="G4522">
        <v>6818645120</v>
      </c>
      <c r="H4522">
        <v>9897036567</v>
      </c>
      <c r="I4522">
        <v>38255.47</v>
      </c>
      <c r="J4522" s="1">
        <v>44685</v>
      </c>
      <c r="K4522">
        <v>34777.699999999997</v>
      </c>
      <c r="L4522" s="1">
        <v>44651</v>
      </c>
      <c r="M4522">
        <v>-34</v>
      </c>
      <c r="N4522" s="8">
        <f t="shared" si="70"/>
        <v>-1182441.7999999998</v>
      </c>
    </row>
    <row r="4523" spans="1:14">
      <c r="A4523" t="s">
        <v>14</v>
      </c>
      <c r="B4523" t="s">
        <v>62</v>
      </c>
      <c r="C4523" t="s">
        <v>607</v>
      </c>
      <c r="D4523">
        <v>2774840595</v>
      </c>
      <c r="E4523" s="1">
        <v>44625</v>
      </c>
      <c r="F4523" s="1">
        <v>44625</v>
      </c>
      <c r="G4523">
        <v>6818648085</v>
      </c>
      <c r="H4523">
        <v>9897036565</v>
      </c>
      <c r="I4523">
        <v>562.85</v>
      </c>
      <c r="J4523" s="1">
        <v>44685</v>
      </c>
      <c r="K4523">
        <v>511.68</v>
      </c>
      <c r="L4523" s="1">
        <v>44651</v>
      </c>
      <c r="M4523">
        <v>-34</v>
      </c>
      <c r="N4523" s="8">
        <f t="shared" si="70"/>
        <v>-17397.12</v>
      </c>
    </row>
    <row r="4524" spans="1:14">
      <c r="A4524" t="s">
        <v>14</v>
      </c>
      <c r="B4524" t="s">
        <v>62</v>
      </c>
      <c r="C4524" t="s">
        <v>2288</v>
      </c>
      <c r="D4524">
        <v>5038691001</v>
      </c>
      <c r="E4524" s="1">
        <v>44625</v>
      </c>
      <c r="F4524" s="1">
        <v>44625</v>
      </c>
      <c r="G4524">
        <v>6818698439</v>
      </c>
      <c r="H4524" t="s">
        <v>2289</v>
      </c>
      <c r="I4524">
        <v>142.80000000000001</v>
      </c>
      <c r="J4524" s="1">
        <v>44685</v>
      </c>
      <c r="K4524">
        <v>129.82</v>
      </c>
      <c r="L4524" s="1">
        <v>44645</v>
      </c>
      <c r="M4524">
        <v>-40</v>
      </c>
      <c r="N4524" s="8">
        <f t="shared" si="70"/>
        <v>-5192.7999999999993</v>
      </c>
    </row>
    <row r="4525" spans="1:14">
      <c r="A4525" t="s">
        <v>14</v>
      </c>
      <c r="B4525" t="s">
        <v>62</v>
      </c>
      <c r="C4525" t="s">
        <v>205</v>
      </c>
      <c r="D4525">
        <v>747170157</v>
      </c>
      <c r="E4525" s="1">
        <v>44625</v>
      </c>
      <c r="F4525" s="1">
        <v>44625</v>
      </c>
      <c r="G4525">
        <v>6818854889</v>
      </c>
      <c r="H4525">
        <v>6752308989</v>
      </c>
      <c r="I4525">
        <v>101409.7</v>
      </c>
      <c r="J4525" s="1">
        <v>44685</v>
      </c>
      <c r="K4525">
        <v>92190.64</v>
      </c>
      <c r="L4525" s="1">
        <v>44645</v>
      </c>
      <c r="M4525">
        <v>-40</v>
      </c>
      <c r="N4525" s="8">
        <f t="shared" si="70"/>
        <v>-3687625.6</v>
      </c>
    </row>
    <row r="4526" spans="1:14">
      <c r="A4526" t="s">
        <v>14</v>
      </c>
      <c r="B4526" t="s">
        <v>62</v>
      </c>
      <c r="C4526" t="s">
        <v>205</v>
      </c>
      <c r="D4526">
        <v>747170157</v>
      </c>
      <c r="E4526" s="1">
        <v>44625</v>
      </c>
      <c r="F4526" s="1">
        <v>44625</v>
      </c>
      <c r="G4526">
        <v>6818855419</v>
      </c>
      <c r="H4526">
        <v>6752308988</v>
      </c>
      <c r="I4526">
        <v>22739.200000000001</v>
      </c>
      <c r="J4526" s="1">
        <v>44685</v>
      </c>
      <c r="K4526">
        <v>20672</v>
      </c>
      <c r="L4526" s="1">
        <v>44645</v>
      </c>
      <c r="M4526">
        <v>-40</v>
      </c>
      <c r="N4526" s="8">
        <f t="shared" si="70"/>
        <v>-826880</v>
      </c>
    </row>
    <row r="4527" spans="1:14">
      <c r="A4527" t="s">
        <v>14</v>
      </c>
      <c r="B4527" t="s">
        <v>62</v>
      </c>
      <c r="C4527" t="s">
        <v>318</v>
      </c>
      <c r="D4527">
        <v>7921350968</v>
      </c>
      <c r="E4527" s="1">
        <v>44625</v>
      </c>
      <c r="F4527" s="1">
        <v>44625</v>
      </c>
      <c r="G4527">
        <v>6818868244</v>
      </c>
      <c r="H4527">
        <v>4228001475</v>
      </c>
      <c r="I4527">
        <v>14014.92</v>
      </c>
      <c r="J4527" s="1">
        <v>44685</v>
      </c>
      <c r="K4527">
        <v>12740.84</v>
      </c>
      <c r="L4527" s="1">
        <v>44645</v>
      </c>
      <c r="M4527">
        <v>-40</v>
      </c>
      <c r="N4527" s="8">
        <f t="shared" si="70"/>
        <v>-509633.6</v>
      </c>
    </row>
    <row r="4528" spans="1:14">
      <c r="A4528" t="s">
        <v>14</v>
      </c>
      <c r="B4528" t="s">
        <v>62</v>
      </c>
      <c r="C4528" t="s">
        <v>318</v>
      </c>
      <c r="D4528">
        <v>7921350968</v>
      </c>
      <c r="E4528" s="1">
        <v>44625</v>
      </c>
      <c r="F4528" s="1">
        <v>44625</v>
      </c>
      <c r="G4528">
        <v>6818874434</v>
      </c>
      <c r="H4528">
        <v>4228001474</v>
      </c>
      <c r="I4528">
        <v>11136.44</v>
      </c>
      <c r="J4528" s="1">
        <v>44685</v>
      </c>
      <c r="K4528">
        <v>10124.040000000001</v>
      </c>
      <c r="L4528" s="1">
        <v>44645</v>
      </c>
      <c r="M4528">
        <v>-40</v>
      </c>
      <c r="N4528" s="8">
        <f t="shared" si="70"/>
        <v>-404961.60000000003</v>
      </c>
    </row>
    <row r="4529" spans="1:14">
      <c r="A4529" t="s">
        <v>14</v>
      </c>
      <c r="B4529" t="s">
        <v>62</v>
      </c>
      <c r="C4529" t="s">
        <v>651</v>
      </c>
      <c r="D4529">
        <v>6324460150</v>
      </c>
      <c r="E4529" s="1">
        <v>44625</v>
      </c>
      <c r="F4529" s="1">
        <v>44625</v>
      </c>
      <c r="G4529">
        <v>6818926242</v>
      </c>
      <c r="H4529">
        <v>2223022422</v>
      </c>
      <c r="I4529">
        <v>60.39</v>
      </c>
      <c r="J4529" s="1">
        <v>44685</v>
      </c>
      <c r="K4529">
        <v>49.5</v>
      </c>
      <c r="L4529" s="1">
        <v>44645</v>
      </c>
      <c r="M4529">
        <v>-40</v>
      </c>
      <c r="N4529" s="8">
        <f t="shared" si="70"/>
        <v>-1980</v>
      </c>
    </row>
    <row r="4530" spans="1:14">
      <c r="A4530" t="s">
        <v>14</v>
      </c>
      <c r="B4530" t="s">
        <v>62</v>
      </c>
      <c r="C4530" t="s">
        <v>789</v>
      </c>
      <c r="D4530" t="s">
        <v>790</v>
      </c>
      <c r="E4530" s="1">
        <v>44625</v>
      </c>
      <c r="F4530" s="1">
        <v>44625</v>
      </c>
      <c r="G4530">
        <v>6819033709</v>
      </c>
      <c r="H4530" t="s">
        <v>1735</v>
      </c>
      <c r="I4530">
        <v>2256.23</v>
      </c>
      <c r="J4530" s="1">
        <v>44685</v>
      </c>
      <c r="K4530">
        <v>2256.23</v>
      </c>
      <c r="L4530" s="1">
        <v>44630</v>
      </c>
      <c r="M4530">
        <v>-55</v>
      </c>
      <c r="N4530" s="8">
        <f t="shared" si="70"/>
        <v>-124092.65</v>
      </c>
    </row>
    <row r="4531" spans="1:14">
      <c r="A4531" t="s">
        <v>14</v>
      </c>
      <c r="B4531" t="s">
        <v>62</v>
      </c>
      <c r="C4531" t="s">
        <v>789</v>
      </c>
      <c r="D4531" t="s">
        <v>790</v>
      </c>
      <c r="E4531" s="1">
        <v>44625</v>
      </c>
      <c r="F4531" s="1">
        <v>44625</v>
      </c>
      <c r="G4531">
        <v>6819037023</v>
      </c>
      <c r="H4531" t="s">
        <v>2020</v>
      </c>
      <c r="I4531">
        <v>2256.23</v>
      </c>
      <c r="J4531" s="1">
        <v>44685</v>
      </c>
      <c r="K4531">
        <v>2256.23</v>
      </c>
      <c r="L4531" s="1">
        <v>44630</v>
      </c>
      <c r="M4531">
        <v>-55</v>
      </c>
      <c r="N4531" s="8">
        <f t="shared" si="70"/>
        <v>-124092.65</v>
      </c>
    </row>
    <row r="4532" spans="1:14">
      <c r="A4532" t="s">
        <v>14</v>
      </c>
      <c r="B4532" t="s">
        <v>62</v>
      </c>
      <c r="C4532" t="s">
        <v>504</v>
      </c>
      <c r="D4532">
        <v>7931650589</v>
      </c>
      <c r="E4532" s="1">
        <v>44625</v>
      </c>
      <c r="F4532" s="1">
        <v>44625</v>
      </c>
      <c r="G4532">
        <v>6819115291</v>
      </c>
      <c r="H4532" t="s">
        <v>2290</v>
      </c>
      <c r="I4532">
        <v>6604</v>
      </c>
      <c r="J4532" s="1">
        <v>44685</v>
      </c>
      <c r="K4532">
        <v>6350</v>
      </c>
      <c r="L4532" s="1">
        <v>44645</v>
      </c>
      <c r="M4532">
        <v>-40</v>
      </c>
      <c r="N4532" s="8">
        <f t="shared" si="70"/>
        <v>-254000</v>
      </c>
    </row>
    <row r="4533" spans="1:14">
      <c r="A4533" t="s">
        <v>14</v>
      </c>
      <c r="B4533" t="s">
        <v>62</v>
      </c>
      <c r="C4533" t="s">
        <v>226</v>
      </c>
      <c r="D4533">
        <v>5849130157</v>
      </c>
      <c r="E4533" s="1">
        <v>44625</v>
      </c>
      <c r="F4533" s="1">
        <v>44625</v>
      </c>
      <c r="G4533">
        <v>6819915645</v>
      </c>
      <c r="H4533" s="3" t="s">
        <v>2291</v>
      </c>
      <c r="I4533">
        <v>8540</v>
      </c>
      <c r="J4533" s="1">
        <v>44685</v>
      </c>
      <c r="K4533">
        <v>7000</v>
      </c>
      <c r="L4533" s="1">
        <v>44645</v>
      </c>
      <c r="M4533">
        <v>-40</v>
      </c>
      <c r="N4533" s="8">
        <f t="shared" si="70"/>
        <v>-280000</v>
      </c>
    </row>
    <row r="4534" spans="1:14">
      <c r="A4534" t="s">
        <v>14</v>
      </c>
      <c r="B4534" t="s">
        <v>62</v>
      </c>
      <c r="C4534" t="s">
        <v>216</v>
      </c>
      <c r="D4534">
        <v>735390155</v>
      </c>
      <c r="E4534" s="1">
        <v>44625</v>
      </c>
      <c r="F4534" s="1">
        <v>44625</v>
      </c>
      <c r="G4534">
        <v>6819981396</v>
      </c>
      <c r="H4534">
        <v>1020628548</v>
      </c>
      <c r="I4534">
        <v>8105.3</v>
      </c>
      <c r="J4534" s="1">
        <v>44685</v>
      </c>
      <c r="K4534">
        <v>7368.45</v>
      </c>
      <c r="L4534" s="1">
        <v>44645</v>
      </c>
      <c r="M4534">
        <v>-40</v>
      </c>
      <c r="N4534" s="8">
        <f t="shared" si="70"/>
        <v>-294738</v>
      </c>
    </row>
    <row r="4535" spans="1:14">
      <c r="A4535" t="s">
        <v>14</v>
      </c>
      <c r="B4535" t="s">
        <v>62</v>
      </c>
      <c r="C4535" t="s">
        <v>216</v>
      </c>
      <c r="D4535">
        <v>735390155</v>
      </c>
      <c r="E4535" s="1">
        <v>44625</v>
      </c>
      <c r="F4535" s="1">
        <v>44625</v>
      </c>
      <c r="G4535">
        <v>6820054437</v>
      </c>
      <c r="H4535">
        <v>1020628549</v>
      </c>
      <c r="I4535">
        <v>48967.46</v>
      </c>
      <c r="J4535" s="1">
        <v>44685</v>
      </c>
      <c r="K4535">
        <v>44515.87</v>
      </c>
      <c r="L4535" s="1">
        <v>44645</v>
      </c>
      <c r="M4535">
        <v>-40</v>
      </c>
      <c r="N4535" s="8">
        <f t="shared" si="70"/>
        <v>-1780634.8</v>
      </c>
    </row>
    <row r="4536" spans="1:14">
      <c r="A4536" t="s">
        <v>14</v>
      </c>
      <c r="B4536" t="s">
        <v>62</v>
      </c>
      <c r="C4536" t="s">
        <v>955</v>
      </c>
      <c r="D4536">
        <v>4029180371</v>
      </c>
      <c r="E4536" s="1">
        <v>44625</v>
      </c>
      <c r="F4536" s="1">
        <v>44625</v>
      </c>
      <c r="G4536">
        <v>6820979805</v>
      </c>
      <c r="H4536" t="s">
        <v>2292</v>
      </c>
      <c r="I4536">
        <v>549</v>
      </c>
      <c r="J4536" s="1">
        <v>44685</v>
      </c>
      <c r="K4536">
        <v>450</v>
      </c>
      <c r="L4536" s="1">
        <v>44645</v>
      </c>
      <c r="M4536">
        <v>-40</v>
      </c>
      <c r="N4536" s="8">
        <f t="shared" si="70"/>
        <v>-18000</v>
      </c>
    </row>
    <row r="4537" spans="1:14">
      <c r="A4537" t="s">
        <v>14</v>
      </c>
      <c r="B4537" t="s">
        <v>62</v>
      </c>
      <c r="C4537" t="s">
        <v>601</v>
      </c>
      <c r="D4537">
        <v>11654150157</v>
      </c>
      <c r="E4537" s="1">
        <v>44625</v>
      </c>
      <c r="F4537" s="1">
        <v>44625</v>
      </c>
      <c r="G4537">
        <v>6821320751</v>
      </c>
      <c r="H4537">
        <v>3300032047</v>
      </c>
      <c r="I4537">
        <v>625.53</v>
      </c>
      <c r="J4537" s="1">
        <v>44685</v>
      </c>
      <c r="K4537">
        <v>568.66</v>
      </c>
      <c r="L4537" s="1">
        <v>44645</v>
      </c>
      <c r="M4537">
        <v>-40</v>
      </c>
      <c r="N4537" s="8">
        <f t="shared" si="70"/>
        <v>-22746.399999999998</v>
      </c>
    </row>
    <row r="4538" spans="1:14">
      <c r="A4538" t="s">
        <v>14</v>
      </c>
      <c r="B4538" t="s">
        <v>62</v>
      </c>
      <c r="C4538" t="s">
        <v>2151</v>
      </c>
      <c r="D4538">
        <v>3907010585</v>
      </c>
      <c r="E4538" s="1">
        <v>44626</v>
      </c>
      <c r="F4538" s="1">
        <v>44626</v>
      </c>
      <c r="G4538">
        <v>6821689645</v>
      </c>
      <c r="H4538">
        <v>1220253453</v>
      </c>
      <c r="I4538">
        <v>2127.0700000000002</v>
      </c>
      <c r="J4538" s="1">
        <v>44686</v>
      </c>
      <c r="K4538">
        <v>846.2</v>
      </c>
      <c r="L4538" s="1">
        <v>44645</v>
      </c>
      <c r="M4538">
        <v>-41</v>
      </c>
      <c r="N4538" s="8">
        <f t="shared" si="70"/>
        <v>-34694.200000000004</v>
      </c>
    </row>
    <row r="4539" spans="1:14">
      <c r="A4539" t="s">
        <v>14</v>
      </c>
      <c r="B4539" t="s">
        <v>62</v>
      </c>
      <c r="C4539" t="s">
        <v>875</v>
      </c>
      <c r="D4539" t="s">
        <v>876</v>
      </c>
      <c r="E4539" s="1">
        <v>44626</v>
      </c>
      <c r="F4539" s="1">
        <v>44626</v>
      </c>
      <c r="G4539">
        <v>6821883465</v>
      </c>
      <c r="H4539" t="s">
        <v>43</v>
      </c>
      <c r="I4539">
        <v>2256.23</v>
      </c>
      <c r="J4539" s="1">
        <v>44686</v>
      </c>
      <c r="K4539">
        <v>2256.23</v>
      </c>
      <c r="L4539" s="1">
        <v>44630</v>
      </c>
      <c r="M4539">
        <v>-56</v>
      </c>
      <c r="N4539" s="8">
        <f t="shared" si="70"/>
        <v>-126348.88</v>
      </c>
    </row>
    <row r="4540" spans="1:14">
      <c r="A4540" t="s">
        <v>14</v>
      </c>
      <c r="B4540" t="s">
        <v>62</v>
      </c>
      <c r="C4540" t="s">
        <v>875</v>
      </c>
      <c r="D4540" t="s">
        <v>876</v>
      </c>
      <c r="E4540" s="1">
        <v>44626</v>
      </c>
      <c r="F4540" s="1">
        <v>44626</v>
      </c>
      <c r="G4540">
        <v>6821884531</v>
      </c>
      <c r="H4540" t="s">
        <v>44</v>
      </c>
      <c r="I4540">
        <v>2256.23</v>
      </c>
      <c r="J4540" s="1">
        <v>44686</v>
      </c>
      <c r="K4540">
        <v>2256.23</v>
      </c>
      <c r="L4540" s="1">
        <v>44630</v>
      </c>
      <c r="M4540">
        <v>-56</v>
      </c>
      <c r="N4540" s="8">
        <f t="shared" si="70"/>
        <v>-126348.88</v>
      </c>
    </row>
    <row r="4541" spans="1:14">
      <c r="A4541" t="s">
        <v>14</v>
      </c>
      <c r="B4541" t="s">
        <v>62</v>
      </c>
      <c r="C4541" t="s">
        <v>288</v>
      </c>
      <c r="D4541">
        <v>7195130153</v>
      </c>
      <c r="E4541" s="1">
        <v>44626</v>
      </c>
      <c r="F4541" s="1">
        <v>44626</v>
      </c>
      <c r="G4541">
        <v>6822169290</v>
      </c>
      <c r="H4541">
        <v>3622024334</v>
      </c>
      <c r="I4541">
        <v>47591.06</v>
      </c>
      <c r="J4541" s="1">
        <v>44686</v>
      </c>
      <c r="K4541">
        <v>43264.6</v>
      </c>
      <c r="L4541" s="1">
        <v>44645</v>
      </c>
      <c r="M4541">
        <v>-41</v>
      </c>
      <c r="N4541" s="8">
        <f t="shared" si="70"/>
        <v>-1773848.5999999999</v>
      </c>
    </row>
    <row r="4542" spans="1:14">
      <c r="A4542" t="s">
        <v>14</v>
      </c>
      <c r="B4542" t="s">
        <v>62</v>
      </c>
      <c r="C4542" t="s">
        <v>288</v>
      </c>
      <c r="D4542">
        <v>7195130153</v>
      </c>
      <c r="E4542" s="1">
        <v>44626</v>
      </c>
      <c r="F4542" s="1">
        <v>44626</v>
      </c>
      <c r="G4542">
        <v>6822173557</v>
      </c>
      <c r="H4542">
        <v>3622024333</v>
      </c>
      <c r="I4542">
        <v>8059.03</v>
      </c>
      <c r="J4542" s="1">
        <v>44686</v>
      </c>
      <c r="K4542">
        <v>7326.39</v>
      </c>
      <c r="L4542" s="1">
        <v>44645</v>
      </c>
      <c r="M4542">
        <v>-41</v>
      </c>
      <c r="N4542" s="8">
        <f t="shared" si="70"/>
        <v>-300381.99</v>
      </c>
    </row>
    <row r="4543" spans="1:14">
      <c r="A4543" t="s">
        <v>14</v>
      </c>
      <c r="B4543" t="s">
        <v>62</v>
      </c>
      <c r="C4543" t="s">
        <v>953</v>
      </c>
      <c r="D4543">
        <v>8126390155</v>
      </c>
      <c r="E4543" s="1">
        <v>44626</v>
      </c>
      <c r="F4543" s="1">
        <v>44626</v>
      </c>
      <c r="G4543">
        <v>6822302128</v>
      </c>
      <c r="H4543" t="s">
        <v>2293</v>
      </c>
      <c r="I4543">
        <v>685.15</v>
      </c>
      <c r="J4543" s="1">
        <v>44686</v>
      </c>
      <c r="K4543">
        <v>561.6</v>
      </c>
      <c r="L4543" s="1">
        <v>44649</v>
      </c>
      <c r="M4543">
        <v>-37</v>
      </c>
      <c r="N4543" s="8">
        <f t="shared" si="70"/>
        <v>-20779.2</v>
      </c>
    </row>
    <row r="4544" spans="1:14">
      <c r="A4544" t="s">
        <v>14</v>
      </c>
      <c r="B4544" t="s">
        <v>62</v>
      </c>
      <c r="C4544" t="s">
        <v>953</v>
      </c>
      <c r="D4544">
        <v>8126390155</v>
      </c>
      <c r="E4544" s="1">
        <v>44626</v>
      </c>
      <c r="F4544" s="1">
        <v>44626</v>
      </c>
      <c r="G4544">
        <v>6822302235</v>
      </c>
      <c r="H4544" t="s">
        <v>2294</v>
      </c>
      <c r="I4544">
        <v>778.04</v>
      </c>
      <c r="J4544" s="1">
        <v>44686</v>
      </c>
      <c r="K4544">
        <v>637.74</v>
      </c>
      <c r="L4544" s="1">
        <v>44649</v>
      </c>
      <c r="M4544">
        <v>-37</v>
      </c>
      <c r="N4544" s="8">
        <f t="shared" si="70"/>
        <v>-23596.38</v>
      </c>
    </row>
    <row r="4545" spans="1:14">
      <c r="A4545" t="s">
        <v>14</v>
      </c>
      <c r="B4545" t="s">
        <v>62</v>
      </c>
      <c r="C4545" t="s">
        <v>203</v>
      </c>
      <c r="D4545">
        <v>212840235</v>
      </c>
      <c r="E4545" s="1">
        <v>44626</v>
      </c>
      <c r="F4545" s="1">
        <v>44626</v>
      </c>
      <c r="G4545">
        <v>6822312941</v>
      </c>
      <c r="H4545">
        <v>1000018473</v>
      </c>
      <c r="I4545">
        <v>8610.5</v>
      </c>
      <c r="J4545" s="1">
        <v>44686</v>
      </c>
      <c r="K4545">
        <v>7827.73</v>
      </c>
      <c r="L4545" s="1">
        <v>44645</v>
      </c>
      <c r="M4545">
        <v>-41</v>
      </c>
      <c r="N4545" s="8">
        <f t="shared" si="70"/>
        <v>-320936.93</v>
      </c>
    </row>
    <row r="4546" spans="1:14">
      <c r="A4546" t="s">
        <v>14</v>
      </c>
      <c r="B4546" t="s">
        <v>62</v>
      </c>
      <c r="C4546" t="s">
        <v>953</v>
      </c>
      <c r="D4546">
        <v>8126390155</v>
      </c>
      <c r="E4546" s="1">
        <v>44626</v>
      </c>
      <c r="F4546" s="1">
        <v>44626</v>
      </c>
      <c r="G4546">
        <v>6822354037</v>
      </c>
      <c r="H4546" t="s">
        <v>2295</v>
      </c>
      <c r="I4546">
        <v>264.13</v>
      </c>
      <c r="J4546" s="1">
        <v>44686</v>
      </c>
      <c r="K4546">
        <v>216.5</v>
      </c>
      <c r="L4546" s="1">
        <v>44649</v>
      </c>
      <c r="M4546">
        <v>-37</v>
      </c>
      <c r="N4546" s="8">
        <f t="shared" si="70"/>
        <v>-8010.5</v>
      </c>
    </row>
    <row r="4547" spans="1:14">
      <c r="A4547" t="s">
        <v>14</v>
      </c>
      <c r="B4547" t="s">
        <v>62</v>
      </c>
      <c r="C4547" t="s">
        <v>504</v>
      </c>
      <c r="D4547">
        <v>7931650589</v>
      </c>
      <c r="E4547" s="1">
        <v>44627</v>
      </c>
      <c r="F4547" s="1">
        <v>44627</v>
      </c>
      <c r="G4547">
        <v>6822547845</v>
      </c>
      <c r="H4547" t="s">
        <v>2296</v>
      </c>
      <c r="I4547">
        <v>8736</v>
      </c>
      <c r="J4547" s="1">
        <v>44687</v>
      </c>
      <c r="K4547">
        <v>8400</v>
      </c>
      <c r="L4547" s="1">
        <v>44645</v>
      </c>
      <c r="M4547">
        <v>-42</v>
      </c>
      <c r="N4547" s="8">
        <f t="shared" ref="N4547:N4610" si="71">+K4547*M4547</f>
        <v>-352800</v>
      </c>
    </row>
    <row r="4548" spans="1:14">
      <c r="A4548" t="s">
        <v>14</v>
      </c>
      <c r="B4548" t="s">
        <v>62</v>
      </c>
      <c r="C4548" t="s">
        <v>181</v>
      </c>
      <c r="D4548">
        <v>2707070963</v>
      </c>
      <c r="E4548" s="1">
        <v>44627</v>
      </c>
      <c r="F4548" s="1">
        <v>44627</v>
      </c>
      <c r="G4548">
        <v>6822943908</v>
      </c>
      <c r="H4548">
        <v>8722125529</v>
      </c>
      <c r="I4548">
        <v>14340.48</v>
      </c>
      <c r="J4548" s="1">
        <v>44687</v>
      </c>
      <c r="K4548">
        <v>13036.8</v>
      </c>
      <c r="L4548" s="1">
        <v>44645</v>
      </c>
      <c r="M4548">
        <v>-42</v>
      </c>
      <c r="N4548" s="8">
        <f t="shared" si="71"/>
        <v>-547545.59999999998</v>
      </c>
    </row>
    <row r="4549" spans="1:14">
      <c r="A4549" t="s">
        <v>14</v>
      </c>
      <c r="B4549" t="s">
        <v>62</v>
      </c>
      <c r="C4549" t="s">
        <v>181</v>
      </c>
      <c r="D4549">
        <v>2707070963</v>
      </c>
      <c r="E4549" s="1">
        <v>44627</v>
      </c>
      <c r="F4549" s="1">
        <v>44627</v>
      </c>
      <c r="G4549">
        <v>6822945206</v>
      </c>
      <c r="H4549">
        <v>8722125528</v>
      </c>
      <c r="I4549">
        <v>35229.660000000003</v>
      </c>
      <c r="J4549" s="1">
        <v>44687</v>
      </c>
      <c r="K4549">
        <v>32026.959999999999</v>
      </c>
      <c r="L4549" s="1">
        <v>44645</v>
      </c>
      <c r="M4549">
        <v>-42</v>
      </c>
      <c r="N4549" s="8">
        <f t="shared" si="71"/>
        <v>-1345132.32</v>
      </c>
    </row>
    <row r="4550" spans="1:14">
      <c r="A4550" t="s">
        <v>14</v>
      </c>
      <c r="B4550" t="s">
        <v>62</v>
      </c>
      <c r="C4550" t="s">
        <v>181</v>
      </c>
      <c r="D4550">
        <v>2707070963</v>
      </c>
      <c r="E4550" s="1">
        <v>44627</v>
      </c>
      <c r="F4550" s="1">
        <v>44627</v>
      </c>
      <c r="G4550">
        <v>6822949148</v>
      </c>
      <c r="H4550">
        <v>8722125527</v>
      </c>
      <c r="I4550">
        <v>13615.69</v>
      </c>
      <c r="J4550" s="1">
        <v>44687</v>
      </c>
      <c r="K4550">
        <v>12377.9</v>
      </c>
      <c r="L4550" s="1">
        <v>44645</v>
      </c>
      <c r="M4550">
        <v>-42</v>
      </c>
      <c r="N4550" s="8">
        <f t="shared" si="71"/>
        <v>-519871.8</v>
      </c>
    </row>
    <row r="4551" spans="1:14">
      <c r="A4551" t="s">
        <v>14</v>
      </c>
      <c r="B4551" t="s">
        <v>62</v>
      </c>
      <c r="C4551" t="s">
        <v>1462</v>
      </c>
      <c r="D4551">
        <v>4720630633</v>
      </c>
      <c r="E4551" s="1">
        <v>44627</v>
      </c>
      <c r="F4551" s="1">
        <v>44627</v>
      </c>
      <c r="G4551">
        <v>6823155858</v>
      </c>
      <c r="H4551" t="s">
        <v>2297</v>
      </c>
      <c r="I4551">
        <v>1464</v>
      </c>
      <c r="J4551" s="1">
        <v>44687</v>
      </c>
      <c r="K4551">
        <v>1200</v>
      </c>
      <c r="L4551" s="1">
        <v>44645</v>
      </c>
      <c r="M4551">
        <v>-42</v>
      </c>
      <c r="N4551" s="8">
        <f t="shared" si="71"/>
        <v>-50400</v>
      </c>
    </row>
    <row r="4552" spans="1:14">
      <c r="A4552" t="s">
        <v>14</v>
      </c>
      <c r="B4552" t="s">
        <v>62</v>
      </c>
      <c r="C4552" t="s">
        <v>646</v>
      </c>
      <c r="D4552">
        <v>4947170967</v>
      </c>
      <c r="E4552" s="1">
        <v>44627</v>
      </c>
      <c r="F4552" s="1">
        <v>44627</v>
      </c>
      <c r="G4552">
        <v>6823586774</v>
      </c>
      <c r="H4552">
        <v>2202204682</v>
      </c>
      <c r="I4552">
        <v>4028.48</v>
      </c>
      <c r="J4552" s="1">
        <v>44687</v>
      </c>
      <c r="K4552">
        <v>3662.25</v>
      </c>
      <c r="L4552" s="1">
        <v>44769</v>
      </c>
      <c r="M4552">
        <v>82</v>
      </c>
      <c r="N4552" s="8">
        <f t="shared" si="71"/>
        <v>300304.5</v>
      </c>
    </row>
    <row r="4553" spans="1:14">
      <c r="A4553" t="s">
        <v>14</v>
      </c>
      <c r="B4553" t="s">
        <v>62</v>
      </c>
      <c r="C4553" t="s">
        <v>646</v>
      </c>
      <c r="D4553">
        <v>4947170967</v>
      </c>
      <c r="E4553" s="1">
        <v>44627</v>
      </c>
      <c r="F4553" s="1">
        <v>44627</v>
      </c>
      <c r="G4553">
        <v>6823587023</v>
      </c>
      <c r="H4553">
        <v>2202204673</v>
      </c>
      <c r="I4553">
        <v>72807.06</v>
      </c>
      <c r="J4553" s="1">
        <v>44687</v>
      </c>
      <c r="K4553">
        <v>66188.22</v>
      </c>
      <c r="L4553" s="1">
        <v>44769</v>
      </c>
      <c r="M4553">
        <v>82</v>
      </c>
      <c r="N4553" s="8">
        <f t="shared" si="71"/>
        <v>5427434.04</v>
      </c>
    </row>
    <row r="4554" spans="1:14">
      <c r="A4554" t="s">
        <v>14</v>
      </c>
      <c r="B4554" t="s">
        <v>62</v>
      </c>
      <c r="C4554" t="s">
        <v>528</v>
      </c>
      <c r="D4554">
        <v>2173800281</v>
      </c>
      <c r="E4554" s="1">
        <v>44627</v>
      </c>
      <c r="F4554" s="1">
        <v>44627</v>
      </c>
      <c r="G4554">
        <v>6823600141</v>
      </c>
      <c r="H4554" t="s">
        <v>2298</v>
      </c>
      <c r="I4554">
        <v>241.56</v>
      </c>
      <c r="J4554" s="1">
        <v>44687</v>
      </c>
      <c r="K4554">
        <v>198</v>
      </c>
      <c r="L4554" s="1">
        <v>44656</v>
      </c>
      <c r="M4554">
        <v>-31</v>
      </c>
      <c r="N4554" s="8">
        <f t="shared" si="71"/>
        <v>-6138</v>
      </c>
    </row>
    <row r="4555" spans="1:14">
      <c r="A4555" t="s">
        <v>14</v>
      </c>
      <c r="B4555" t="s">
        <v>62</v>
      </c>
      <c r="C4555" t="s">
        <v>1251</v>
      </c>
      <c r="D4555" t="s">
        <v>1252</v>
      </c>
      <c r="E4555" s="1">
        <v>44627</v>
      </c>
      <c r="F4555" s="1">
        <v>44627</v>
      </c>
      <c r="G4555">
        <v>6823702415</v>
      </c>
      <c r="H4555" t="s">
        <v>44</v>
      </c>
      <c r="I4555">
        <v>2998</v>
      </c>
      <c r="J4555" s="1">
        <v>44687</v>
      </c>
      <c r="K4555">
        <v>2998</v>
      </c>
      <c r="L4555" s="1">
        <v>44637</v>
      </c>
      <c r="M4555">
        <v>-50</v>
      </c>
      <c r="N4555" s="8">
        <f t="shared" si="71"/>
        <v>-149900</v>
      </c>
    </row>
    <row r="4556" spans="1:14">
      <c r="A4556" t="s">
        <v>14</v>
      </c>
      <c r="B4556" t="s">
        <v>62</v>
      </c>
      <c r="C4556" t="s">
        <v>508</v>
      </c>
      <c r="D4556">
        <v>9284460962</v>
      </c>
      <c r="E4556" s="1">
        <v>44627</v>
      </c>
      <c r="F4556" s="1">
        <v>44627</v>
      </c>
      <c r="G4556">
        <v>6823719277</v>
      </c>
      <c r="H4556">
        <v>22501480</v>
      </c>
      <c r="I4556">
        <v>356.24</v>
      </c>
      <c r="J4556" s="1">
        <v>44687</v>
      </c>
      <c r="K4556">
        <v>292</v>
      </c>
      <c r="L4556" s="1">
        <v>44645</v>
      </c>
      <c r="M4556">
        <v>-42</v>
      </c>
      <c r="N4556" s="8">
        <f t="shared" si="71"/>
        <v>-12264</v>
      </c>
    </row>
    <row r="4557" spans="1:14">
      <c r="A4557" t="s">
        <v>14</v>
      </c>
      <c r="B4557" t="s">
        <v>62</v>
      </c>
      <c r="C4557" t="s">
        <v>303</v>
      </c>
      <c r="D4557">
        <v>426150488</v>
      </c>
      <c r="E4557" s="1">
        <v>44627</v>
      </c>
      <c r="F4557" s="1">
        <v>44627</v>
      </c>
      <c r="G4557">
        <v>6823775826</v>
      </c>
      <c r="H4557">
        <v>110416</v>
      </c>
      <c r="I4557">
        <v>2501.0700000000002</v>
      </c>
      <c r="J4557" s="1">
        <v>44687</v>
      </c>
      <c r="K4557">
        <v>2273.6999999999998</v>
      </c>
      <c r="L4557" s="1">
        <v>44769</v>
      </c>
      <c r="M4557">
        <v>82</v>
      </c>
      <c r="N4557" s="8">
        <f t="shared" si="71"/>
        <v>186443.4</v>
      </c>
    </row>
    <row r="4558" spans="1:14">
      <c r="A4558" t="s">
        <v>14</v>
      </c>
      <c r="B4558" t="s">
        <v>62</v>
      </c>
      <c r="C4558" t="s">
        <v>303</v>
      </c>
      <c r="D4558">
        <v>426150488</v>
      </c>
      <c r="E4558" s="1">
        <v>44627</v>
      </c>
      <c r="F4558" s="1">
        <v>44627</v>
      </c>
      <c r="G4558">
        <v>6823775863</v>
      </c>
      <c r="H4558">
        <v>110417</v>
      </c>
      <c r="I4558">
        <v>4.4000000000000004</v>
      </c>
      <c r="J4558" s="1">
        <v>44687</v>
      </c>
      <c r="K4558">
        <v>4</v>
      </c>
      <c r="L4558" s="1">
        <v>44769</v>
      </c>
      <c r="M4558">
        <v>82</v>
      </c>
      <c r="N4558" s="8">
        <f t="shared" si="71"/>
        <v>328</v>
      </c>
    </row>
    <row r="4559" spans="1:14">
      <c r="A4559" t="s">
        <v>14</v>
      </c>
      <c r="B4559" t="s">
        <v>62</v>
      </c>
      <c r="C4559" t="s">
        <v>155</v>
      </c>
      <c r="D4559">
        <v>5619050585</v>
      </c>
      <c r="E4559" s="1">
        <v>44627</v>
      </c>
      <c r="F4559" s="1">
        <v>44627</v>
      </c>
      <c r="G4559">
        <v>6824144986</v>
      </c>
      <c r="H4559">
        <v>500003296</v>
      </c>
      <c r="I4559">
        <v>10757.43</v>
      </c>
      <c r="J4559" s="1">
        <v>44687</v>
      </c>
      <c r="K4559">
        <v>9779.48</v>
      </c>
      <c r="L4559" s="1">
        <v>44645</v>
      </c>
      <c r="M4559">
        <v>-42</v>
      </c>
      <c r="N4559" s="8">
        <f t="shared" si="71"/>
        <v>-410738.16</v>
      </c>
    </row>
    <row r="4560" spans="1:14">
      <c r="A4560" t="s">
        <v>14</v>
      </c>
      <c r="B4560" t="s">
        <v>62</v>
      </c>
      <c r="C4560" t="s">
        <v>2299</v>
      </c>
      <c r="D4560">
        <v>10828560960</v>
      </c>
      <c r="E4560" s="1">
        <v>44627</v>
      </c>
      <c r="F4560" s="1">
        <v>44627</v>
      </c>
      <c r="G4560">
        <v>6824309011</v>
      </c>
      <c r="H4560" t="s">
        <v>2300</v>
      </c>
      <c r="I4560">
        <v>2630.63</v>
      </c>
      <c r="J4560" s="1">
        <v>44687</v>
      </c>
      <c r="K4560">
        <v>2156.25</v>
      </c>
      <c r="L4560" s="1">
        <v>44641</v>
      </c>
      <c r="M4560">
        <v>-46</v>
      </c>
      <c r="N4560" s="8">
        <f t="shared" si="71"/>
        <v>-99187.5</v>
      </c>
    </row>
    <row r="4561" spans="1:14">
      <c r="A4561" t="s">
        <v>14</v>
      </c>
      <c r="B4561" t="s">
        <v>62</v>
      </c>
      <c r="C4561" t="s">
        <v>1919</v>
      </c>
      <c r="D4561">
        <v>5896561007</v>
      </c>
      <c r="E4561" s="1">
        <v>44627</v>
      </c>
      <c r="F4561" s="1">
        <v>44627</v>
      </c>
      <c r="G4561">
        <v>6824692398</v>
      </c>
      <c r="H4561" t="s">
        <v>2301</v>
      </c>
      <c r="I4561">
        <v>3646.4</v>
      </c>
      <c r="J4561" s="1">
        <v>44687</v>
      </c>
      <c r="K4561">
        <v>2988.85</v>
      </c>
      <c r="L4561" s="1">
        <v>44678</v>
      </c>
      <c r="M4561">
        <v>-9</v>
      </c>
      <c r="N4561" s="8">
        <f t="shared" si="71"/>
        <v>-26899.649999999998</v>
      </c>
    </row>
    <row r="4562" spans="1:14">
      <c r="A4562" t="s">
        <v>14</v>
      </c>
      <c r="B4562" t="s">
        <v>62</v>
      </c>
      <c r="C4562" t="s">
        <v>1231</v>
      </c>
      <c r="D4562">
        <v>6700240580</v>
      </c>
      <c r="E4562" s="1">
        <v>44627</v>
      </c>
      <c r="F4562" s="1">
        <v>44627</v>
      </c>
      <c r="G4562">
        <v>6824763430</v>
      </c>
      <c r="H4562" t="s">
        <v>2302</v>
      </c>
      <c r="I4562">
        <v>7045.5</v>
      </c>
      <c r="J4562" s="1">
        <v>44687</v>
      </c>
      <c r="K4562">
        <v>5775</v>
      </c>
      <c r="L4562" s="1">
        <v>44645</v>
      </c>
      <c r="M4562">
        <v>-42</v>
      </c>
      <c r="N4562" s="8">
        <f t="shared" si="71"/>
        <v>-242550</v>
      </c>
    </row>
    <row r="4563" spans="1:14">
      <c r="A4563" t="s">
        <v>14</v>
      </c>
      <c r="B4563" t="s">
        <v>62</v>
      </c>
      <c r="C4563" t="s">
        <v>510</v>
      </c>
      <c r="D4563">
        <v>4197741004</v>
      </c>
      <c r="E4563" s="1">
        <v>44627</v>
      </c>
      <c r="F4563" s="1">
        <v>44627</v>
      </c>
      <c r="G4563">
        <v>6824827784</v>
      </c>
      <c r="H4563" t="s">
        <v>2303</v>
      </c>
      <c r="I4563">
        <v>18274.98</v>
      </c>
      <c r="J4563" s="1">
        <v>44687</v>
      </c>
      <c r="K4563">
        <v>17404.740000000002</v>
      </c>
      <c r="L4563" s="1">
        <v>44645</v>
      </c>
      <c r="M4563">
        <v>-42</v>
      </c>
      <c r="N4563" s="8">
        <f t="shared" si="71"/>
        <v>-730999.08000000007</v>
      </c>
    </row>
    <row r="4564" spans="1:14">
      <c r="A4564" t="s">
        <v>14</v>
      </c>
      <c r="B4564" t="s">
        <v>62</v>
      </c>
      <c r="C4564" t="s">
        <v>631</v>
      </c>
      <c r="D4564">
        <v>1286700487</v>
      </c>
      <c r="E4564" s="1">
        <v>44627</v>
      </c>
      <c r="F4564" s="1">
        <v>44627</v>
      </c>
      <c r="G4564">
        <v>6825075371</v>
      </c>
      <c r="H4564">
        <v>50002907</v>
      </c>
      <c r="I4564">
        <v>38.72</v>
      </c>
      <c r="J4564" s="1">
        <v>44687</v>
      </c>
      <c r="K4564">
        <v>35.200000000000003</v>
      </c>
      <c r="L4564" s="1">
        <v>44645</v>
      </c>
      <c r="M4564">
        <v>-42</v>
      </c>
      <c r="N4564" s="8">
        <f t="shared" si="71"/>
        <v>-1478.4</v>
      </c>
    </row>
    <row r="4565" spans="1:14">
      <c r="A4565" t="s">
        <v>14</v>
      </c>
      <c r="B4565" t="s">
        <v>62</v>
      </c>
      <c r="C4565" t="s">
        <v>406</v>
      </c>
      <c r="D4565">
        <v>4974910962</v>
      </c>
      <c r="E4565" s="1">
        <v>44627</v>
      </c>
      <c r="F4565" s="1">
        <v>44627</v>
      </c>
      <c r="G4565">
        <v>6825503400</v>
      </c>
      <c r="H4565">
        <v>5093</v>
      </c>
      <c r="I4565">
        <v>1826</v>
      </c>
      <c r="J4565" s="1">
        <v>44687</v>
      </c>
      <c r="K4565">
        <v>1660</v>
      </c>
      <c r="L4565" s="1">
        <v>44671</v>
      </c>
      <c r="M4565">
        <v>-16</v>
      </c>
      <c r="N4565" s="8">
        <f t="shared" si="71"/>
        <v>-26560</v>
      </c>
    </row>
    <row r="4566" spans="1:14">
      <c r="A4566" t="s">
        <v>14</v>
      </c>
      <c r="B4566" t="s">
        <v>62</v>
      </c>
      <c r="C4566" t="s">
        <v>406</v>
      </c>
      <c r="D4566">
        <v>4974910962</v>
      </c>
      <c r="E4566" s="1">
        <v>44627</v>
      </c>
      <c r="F4566" s="1">
        <v>44627</v>
      </c>
      <c r="G4566">
        <v>6825503489</v>
      </c>
      <c r="H4566">
        <v>5111</v>
      </c>
      <c r="I4566">
        <v>7083.98</v>
      </c>
      <c r="J4566" s="1">
        <v>44687</v>
      </c>
      <c r="K4566">
        <v>6439.98</v>
      </c>
      <c r="L4566" s="1">
        <v>44671</v>
      </c>
      <c r="M4566">
        <v>-16</v>
      </c>
      <c r="N4566" s="8">
        <f t="shared" si="71"/>
        <v>-103039.67999999999</v>
      </c>
    </row>
    <row r="4567" spans="1:14">
      <c r="A4567" t="s">
        <v>14</v>
      </c>
      <c r="B4567" t="s">
        <v>62</v>
      </c>
      <c r="C4567" t="s">
        <v>676</v>
      </c>
      <c r="D4567">
        <v>967900325</v>
      </c>
      <c r="E4567" s="1">
        <v>44627</v>
      </c>
      <c r="F4567" s="1">
        <v>44627</v>
      </c>
      <c r="G4567">
        <v>6825524751</v>
      </c>
      <c r="H4567" t="s">
        <v>2011</v>
      </c>
      <c r="I4567">
        <v>29280</v>
      </c>
      <c r="J4567" s="1">
        <v>44687</v>
      </c>
      <c r="K4567">
        <v>24000</v>
      </c>
      <c r="L4567" s="1">
        <v>44645</v>
      </c>
      <c r="M4567">
        <v>-42</v>
      </c>
      <c r="N4567" s="8">
        <f t="shared" si="71"/>
        <v>-1008000</v>
      </c>
    </row>
    <row r="4568" spans="1:14">
      <c r="A4568" t="s">
        <v>14</v>
      </c>
      <c r="B4568" t="s">
        <v>62</v>
      </c>
      <c r="C4568" t="s">
        <v>333</v>
      </c>
      <c r="D4568">
        <v>11173091007</v>
      </c>
      <c r="E4568" s="1">
        <v>44627</v>
      </c>
      <c r="F4568" s="1">
        <v>44627</v>
      </c>
      <c r="G4568">
        <v>6825595006</v>
      </c>
      <c r="H4568" t="s">
        <v>2304</v>
      </c>
      <c r="I4568">
        <v>650.38</v>
      </c>
      <c r="J4568" s="1">
        <v>44687</v>
      </c>
      <c r="K4568">
        <v>533.1</v>
      </c>
      <c r="L4568" s="1">
        <v>44645</v>
      </c>
      <c r="M4568">
        <v>-42</v>
      </c>
      <c r="N4568" s="8">
        <f t="shared" si="71"/>
        <v>-22390.2</v>
      </c>
    </row>
    <row r="4569" spans="1:14">
      <c r="A4569" t="s">
        <v>14</v>
      </c>
      <c r="B4569" t="s">
        <v>62</v>
      </c>
      <c r="C4569" t="s">
        <v>614</v>
      </c>
      <c r="D4569">
        <v>2790240101</v>
      </c>
      <c r="E4569" s="1">
        <v>44627</v>
      </c>
      <c r="F4569" s="1">
        <v>44627</v>
      </c>
      <c r="G4569">
        <v>6825620802</v>
      </c>
      <c r="H4569">
        <v>5682</v>
      </c>
      <c r="I4569">
        <v>860.83</v>
      </c>
      <c r="J4569" s="1">
        <v>44687</v>
      </c>
      <c r="K4569">
        <v>705.6</v>
      </c>
      <c r="L4569" s="1">
        <v>44645</v>
      </c>
      <c r="M4569">
        <v>-42</v>
      </c>
      <c r="N4569" s="8">
        <f t="shared" si="71"/>
        <v>-29635.200000000001</v>
      </c>
    </row>
    <row r="4570" spans="1:14">
      <c r="A4570" t="s">
        <v>14</v>
      </c>
      <c r="B4570" t="s">
        <v>62</v>
      </c>
      <c r="C4570" t="s">
        <v>614</v>
      </c>
      <c r="D4570">
        <v>2790240101</v>
      </c>
      <c r="E4570" s="1">
        <v>44627</v>
      </c>
      <c r="F4570" s="1">
        <v>44627</v>
      </c>
      <c r="G4570">
        <v>6825620898</v>
      </c>
      <c r="H4570">
        <v>5683</v>
      </c>
      <c r="I4570">
        <v>106.38</v>
      </c>
      <c r="J4570" s="1">
        <v>44687</v>
      </c>
      <c r="K4570">
        <v>87.2</v>
      </c>
      <c r="L4570" s="1">
        <v>44645</v>
      </c>
      <c r="M4570">
        <v>-42</v>
      </c>
      <c r="N4570" s="8">
        <f t="shared" si="71"/>
        <v>-3662.4</v>
      </c>
    </row>
    <row r="4571" spans="1:14">
      <c r="A4571" t="s">
        <v>14</v>
      </c>
      <c r="B4571" t="s">
        <v>62</v>
      </c>
      <c r="C4571" t="s">
        <v>614</v>
      </c>
      <c r="D4571">
        <v>2790240101</v>
      </c>
      <c r="E4571" s="1">
        <v>44627</v>
      </c>
      <c r="F4571" s="1">
        <v>44627</v>
      </c>
      <c r="G4571">
        <v>6825621066</v>
      </c>
      <c r="H4571">
        <v>5684</v>
      </c>
      <c r="I4571">
        <v>1291.25</v>
      </c>
      <c r="J4571" s="1">
        <v>44687</v>
      </c>
      <c r="K4571">
        <v>1058.4000000000001</v>
      </c>
      <c r="L4571" s="1">
        <v>44645</v>
      </c>
      <c r="M4571">
        <v>-42</v>
      </c>
      <c r="N4571" s="8">
        <f t="shared" si="71"/>
        <v>-44452.800000000003</v>
      </c>
    </row>
    <row r="4572" spans="1:14">
      <c r="A4572" t="s">
        <v>14</v>
      </c>
      <c r="B4572" t="s">
        <v>62</v>
      </c>
      <c r="C4572" t="s">
        <v>444</v>
      </c>
      <c r="D4572">
        <v>226250165</v>
      </c>
      <c r="E4572" s="1">
        <v>44627</v>
      </c>
      <c r="F4572" s="1">
        <v>44627</v>
      </c>
      <c r="G4572">
        <v>6825912004</v>
      </c>
      <c r="H4572">
        <v>503828</v>
      </c>
      <c r="I4572">
        <v>599.5</v>
      </c>
      <c r="J4572" s="1">
        <v>44687</v>
      </c>
      <c r="K4572">
        <v>545</v>
      </c>
      <c r="L4572" s="1">
        <v>44678</v>
      </c>
      <c r="M4572">
        <v>-9</v>
      </c>
      <c r="N4572" s="8">
        <f t="shared" si="71"/>
        <v>-4905</v>
      </c>
    </row>
    <row r="4573" spans="1:14">
      <c r="A4573" t="s">
        <v>14</v>
      </c>
      <c r="B4573" t="s">
        <v>62</v>
      </c>
      <c r="C4573" t="s">
        <v>759</v>
      </c>
      <c r="D4573">
        <v>1944260221</v>
      </c>
      <c r="E4573" s="1">
        <v>44627</v>
      </c>
      <c r="F4573" s="1">
        <v>44627</v>
      </c>
      <c r="G4573">
        <v>6826277933</v>
      </c>
      <c r="H4573" t="s">
        <v>2305</v>
      </c>
      <c r="I4573">
        <v>8099.3</v>
      </c>
      <c r="J4573" s="1">
        <v>44687</v>
      </c>
      <c r="K4573">
        <v>6638.77</v>
      </c>
      <c r="L4573" s="1">
        <v>44678</v>
      </c>
      <c r="M4573">
        <v>-9</v>
      </c>
      <c r="N4573" s="8">
        <f t="shared" si="71"/>
        <v>-59748.930000000008</v>
      </c>
    </row>
    <row r="4574" spans="1:14">
      <c r="A4574" t="s">
        <v>14</v>
      </c>
      <c r="B4574" t="s">
        <v>62</v>
      </c>
      <c r="C4574" t="s">
        <v>759</v>
      </c>
      <c r="D4574">
        <v>1944260221</v>
      </c>
      <c r="E4574" s="1">
        <v>44627</v>
      </c>
      <c r="F4574" s="1">
        <v>44627</v>
      </c>
      <c r="G4574">
        <v>6826278094</v>
      </c>
      <c r="H4574" t="s">
        <v>2306</v>
      </c>
      <c r="I4574">
        <v>72143.83</v>
      </c>
      <c r="J4574" s="1">
        <v>44687</v>
      </c>
      <c r="K4574">
        <v>59134.29</v>
      </c>
      <c r="L4574" s="1">
        <v>44678</v>
      </c>
      <c r="M4574">
        <v>-9</v>
      </c>
      <c r="N4574" s="8">
        <f t="shared" si="71"/>
        <v>-532208.61</v>
      </c>
    </row>
    <row r="4575" spans="1:14">
      <c r="A4575" t="s">
        <v>14</v>
      </c>
      <c r="B4575" t="s">
        <v>62</v>
      </c>
      <c r="C4575" t="s">
        <v>1630</v>
      </c>
      <c r="D4575">
        <v>5200381001</v>
      </c>
      <c r="E4575" s="1">
        <v>44627</v>
      </c>
      <c r="F4575" s="1">
        <v>44627</v>
      </c>
      <c r="G4575">
        <v>6826496483</v>
      </c>
      <c r="H4575" t="s">
        <v>2307</v>
      </c>
      <c r="I4575">
        <v>51.14</v>
      </c>
      <c r="J4575" s="1">
        <v>44687</v>
      </c>
      <c r="K4575">
        <v>46.49</v>
      </c>
      <c r="L4575" s="1">
        <v>44645</v>
      </c>
      <c r="M4575">
        <v>-42</v>
      </c>
      <c r="N4575" s="8">
        <f t="shared" si="71"/>
        <v>-1952.5800000000002</v>
      </c>
    </row>
    <row r="4576" spans="1:14">
      <c r="A4576" t="s">
        <v>14</v>
      </c>
      <c r="B4576" t="s">
        <v>62</v>
      </c>
      <c r="C4576" t="s">
        <v>224</v>
      </c>
      <c r="D4576">
        <v>2483840423</v>
      </c>
      <c r="E4576" s="1">
        <v>44627</v>
      </c>
      <c r="F4576" s="1">
        <v>44627</v>
      </c>
      <c r="G4576">
        <v>6826610996</v>
      </c>
      <c r="H4576" t="s">
        <v>2308</v>
      </c>
      <c r="I4576">
        <v>18348.02</v>
      </c>
      <c r="J4576" s="1">
        <v>44687</v>
      </c>
      <c r="K4576">
        <v>15039.36</v>
      </c>
      <c r="L4576" s="1">
        <v>44680</v>
      </c>
      <c r="M4576">
        <v>-7</v>
      </c>
      <c r="N4576" s="8">
        <f t="shared" si="71"/>
        <v>-105275.52</v>
      </c>
    </row>
    <row r="4577" spans="1:14">
      <c r="A4577" t="s">
        <v>14</v>
      </c>
      <c r="B4577" t="s">
        <v>62</v>
      </c>
      <c r="C4577" t="s">
        <v>2309</v>
      </c>
      <c r="D4577" t="s">
        <v>2310</v>
      </c>
      <c r="E4577" s="1">
        <v>44627</v>
      </c>
      <c r="F4577" s="1">
        <v>44627</v>
      </c>
      <c r="G4577">
        <v>6826742070</v>
      </c>
      <c r="H4577" s="5">
        <v>12022</v>
      </c>
      <c r="I4577">
        <v>13537.38</v>
      </c>
      <c r="J4577" s="1">
        <v>44687</v>
      </c>
      <c r="K4577">
        <v>13537.38</v>
      </c>
      <c r="L4577" s="1">
        <v>44643</v>
      </c>
      <c r="M4577">
        <v>-44</v>
      </c>
      <c r="N4577" s="8">
        <f t="shared" si="71"/>
        <v>-595644.72</v>
      </c>
    </row>
    <row r="4578" spans="1:14">
      <c r="A4578" t="s">
        <v>14</v>
      </c>
      <c r="B4578" t="s">
        <v>62</v>
      </c>
      <c r="C4578" t="s">
        <v>1514</v>
      </c>
      <c r="D4578" t="s">
        <v>1515</v>
      </c>
      <c r="E4578" s="1">
        <v>44627</v>
      </c>
      <c r="F4578" s="1">
        <v>44627</v>
      </c>
      <c r="G4578">
        <v>6826785201</v>
      </c>
      <c r="H4578" t="s">
        <v>44</v>
      </c>
      <c r="I4578">
        <v>3000</v>
      </c>
      <c r="J4578" s="1">
        <v>44687</v>
      </c>
      <c r="K4578">
        <v>3000</v>
      </c>
      <c r="L4578" s="1">
        <v>44643</v>
      </c>
      <c r="M4578">
        <v>-44</v>
      </c>
      <c r="N4578" s="8">
        <f t="shared" si="71"/>
        <v>-132000</v>
      </c>
    </row>
    <row r="4579" spans="1:14">
      <c r="A4579" t="s">
        <v>14</v>
      </c>
      <c r="B4579" t="s">
        <v>62</v>
      </c>
      <c r="C4579" t="s">
        <v>469</v>
      </c>
      <c r="D4579">
        <v>4754860155</v>
      </c>
      <c r="E4579" s="1">
        <v>44627</v>
      </c>
      <c r="F4579" s="1">
        <v>44627</v>
      </c>
      <c r="G4579">
        <v>6826942493</v>
      </c>
      <c r="H4579">
        <v>2022003370</v>
      </c>
      <c r="I4579">
        <v>10787.45</v>
      </c>
      <c r="J4579" s="1">
        <v>44687</v>
      </c>
      <c r="K4579">
        <v>9806.77</v>
      </c>
      <c r="L4579" s="1">
        <v>44645</v>
      </c>
      <c r="M4579">
        <v>-42</v>
      </c>
      <c r="N4579" s="8">
        <f t="shared" si="71"/>
        <v>-411884.34</v>
      </c>
    </row>
    <row r="4580" spans="1:14">
      <c r="A4580" t="s">
        <v>14</v>
      </c>
      <c r="B4580" t="s">
        <v>62</v>
      </c>
      <c r="C4580" t="s">
        <v>909</v>
      </c>
      <c r="D4580">
        <v>784230872</v>
      </c>
      <c r="E4580" s="1">
        <v>44627</v>
      </c>
      <c r="F4580" s="1">
        <v>44627</v>
      </c>
      <c r="G4580">
        <v>6826956199</v>
      </c>
      <c r="H4580" t="s">
        <v>2311</v>
      </c>
      <c r="I4580">
        <v>463.6</v>
      </c>
      <c r="J4580" s="1">
        <v>44687</v>
      </c>
      <c r="K4580">
        <v>380</v>
      </c>
      <c r="L4580" s="1">
        <v>44645</v>
      </c>
      <c r="M4580">
        <v>-42</v>
      </c>
      <c r="N4580" s="8">
        <f t="shared" si="71"/>
        <v>-15960</v>
      </c>
    </row>
    <row r="4581" spans="1:14">
      <c r="A4581" t="s">
        <v>14</v>
      </c>
      <c r="B4581" t="s">
        <v>62</v>
      </c>
      <c r="C4581" t="s">
        <v>442</v>
      </c>
      <c r="D4581">
        <v>3680250283</v>
      </c>
      <c r="E4581" s="1">
        <v>44627</v>
      </c>
      <c r="F4581" s="1">
        <v>44627</v>
      </c>
      <c r="G4581">
        <v>6827009210</v>
      </c>
      <c r="H4581" t="s">
        <v>2312</v>
      </c>
      <c r="I4581">
        <v>2551.02</v>
      </c>
      <c r="J4581" s="1">
        <v>44687</v>
      </c>
      <c r="K4581">
        <v>2091</v>
      </c>
      <c r="L4581" s="1">
        <v>44645</v>
      </c>
      <c r="M4581">
        <v>-42</v>
      </c>
      <c r="N4581" s="8">
        <f t="shared" si="71"/>
        <v>-87822</v>
      </c>
    </row>
    <row r="4582" spans="1:14">
      <c r="A4582" t="s">
        <v>14</v>
      </c>
      <c r="B4582" t="s">
        <v>62</v>
      </c>
      <c r="C4582" t="s">
        <v>630</v>
      </c>
      <c r="D4582">
        <v>9076261214</v>
      </c>
      <c r="E4582" s="1">
        <v>44627</v>
      </c>
      <c r="F4582" s="1">
        <v>44627</v>
      </c>
      <c r="G4582">
        <v>6827033146</v>
      </c>
      <c r="H4582">
        <v>49</v>
      </c>
      <c r="I4582">
        <v>1985.64</v>
      </c>
      <c r="J4582" s="1">
        <v>44687</v>
      </c>
      <c r="K4582">
        <v>1627.57</v>
      </c>
      <c r="L4582" s="1">
        <v>44678</v>
      </c>
      <c r="M4582">
        <v>-9</v>
      </c>
      <c r="N4582" s="8">
        <f t="shared" si="71"/>
        <v>-14648.13</v>
      </c>
    </row>
    <row r="4583" spans="1:14">
      <c r="A4583" t="s">
        <v>14</v>
      </c>
      <c r="B4583" t="s">
        <v>62</v>
      </c>
      <c r="C4583" t="s">
        <v>165</v>
      </c>
      <c r="D4583" t="s">
        <v>166</v>
      </c>
      <c r="E4583" s="1">
        <v>44627</v>
      </c>
      <c r="F4583" s="1">
        <v>44627</v>
      </c>
      <c r="G4583">
        <v>6827112457</v>
      </c>
      <c r="H4583">
        <v>4</v>
      </c>
      <c r="I4583">
        <v>622</v>
      </c>
      <c r="J4583" s="1">
        <v>44687</v>
      </c>
      <c r="K4583">
        <v>622</v>
      </c>
      <c r="L4583" s="1">
        <v>44658</v>
      </c>
      <c r="M4583">
        <v>-29</v>
      </c>
      <c r="N4583" s="8">
        <f t="shared" si="71"/>
        <v>-18038</v>
      </c>
    </row>
    <row r="4584" spans="1:14">
      <c r="A4584" t="s">
        <v>14</v>
      </c>
      <c r="B4584" t="s">
        <v>62</v>
      </c>
      <c r="C4584" t="s">
        <v>165</v>
      </c>
      <c r="D4584" t="s">
        <v>166</v>
      </c>
      <c r="E4584" s="1">
        <v>44627</v>
      </c>
      <c r="F4584" s="1">
        <v>44627</v>
      </c>
      <c r="G4584">
        <v>6827112480</v>
      </c>
      <c r="H4584">
        <v>3</v>
      </c>
      <c r="I4584">
        <v>9789.39</v>
      </c>
      <c r="J4584" s="1">
        <v>44687</v>
      </c>
      <c r="K4584">
        <v>8246.2999999999993</v>
      </c>
      <c r="L4584" s="1">
        <v>44658</v>
      </c>
      <c r="M4584">
        <v>-29</v>
      </c>
      <c r="N4584" s="8">
        <f t="shared" si="71"/>
        <v>-239142.69999999998</v>
      </c>
    </row>
    <row r="4585" spans="1:14">
      <c r="A4585" t="s">
        <v>14</v>
      </c>
      <c r="B4585" t="s">
        <v>62</v>
      </c>
      <c r="C4585" t="s">
        <v>465</v>
      </c>
      <c r="D4585">
        <v>6912570964</v>
      </c>
      <c r="E4585" s="1">
        <v>44627</v>
      </c>
      <c r="F4585" s="1">
        <v>44627</v>
      </c>
      <c r="G4585">
        <v>6827230134</v>
      </c>
      <c r="H4585">
        <v>97775454</v>
      </c>
      <c r="I4585">
        <v>4643.32</v>
      </c>
      <c r="J4585" s="1">
        <v>44687</v>
      </c>
      <c r="K4585">
        <v>3806</v>
      </c>
      <c r="L4585" s="1">
        <v>44645</v>
      </c>
      <c r="M4585">
        <v>-42</v>
      </c>
      <c r="N4585" s="8">
        <f t="shared" si="71"/>
        <v>-159852</v>
      </c>
    </row>
    <row r="4586" spans="1:14">
      <c r="A4586" t="s">
        <v>14</v>
      </c>
      <c r="B4586" t="s">
        <v>62</v>
      </c>
      <c r="C4586" t="s">
        <v>695</v>
      </c>
      <c r="D4586">
        <v>5848061007</v>
      </c>
      <c r="E4586" s="1">
        <v>44627</v>
      </c>
      <c r="F4586" s="1">
        <v>44627</v>
      </c>
      <c r="G4586">
        <v>6827314645</v>
      </c>
      <c r="H4586">
        <v>2022012000030120</v>
      </c>
      <c r="I4586">
        <v>47721.7</v>
      </c>
      <c r="J4586" s="1">
        <v>44687</v>
      </c>
      <c r="K4586">
        <v>43383.360000000001</v>
      </c>
      <c r="L4586" s="1">
        <v>44645</v>
      </c>
      <c r="M4586">
        <v>-42</v>
      </c>
      <c r="N4586" s="8">
        <f t="shared" si="71"/>
        <v>-1822101.12</v>
      </c>
    </row>
    <row r="4587" spans="1:14">
      <c r="A4587" t="s">
        <v>14</v>
      </c>
      <c r="B4587" t="s">
        <v>62</v>
      </c>
      <c r="C4587" t="s">
        <v>605</v>
      </c>
      <c r="D4587">
        <v>440180545</v>
      </c>
      <c r="E4587" s="1">
        <v>44627</v>
      </c>
      <c r="F4587" s="1">
        <v>44627</v>
      </c>
      <c r="G4587">
        <v>6827339488</v>
      </c>
      <c r="H4587" t="s">
        <v>2313</v>
      </c>
      <c r="I4587">
        <v>549</v>
      </c>
      <c r="J4587" s="1">
        <v>44687</v>
      </c>
      <c r="K4587">
        <v>450</v>
      </c>
      <c r="L4587" s="1">
        <v>44656</v>
      </c>
      <c r="M4587">
        <v>-31</v>
      </c>
      <c r="N4587" s="8">
        <f t="shared" si="71"/>
        <v>-13950</v>
      </c>
    </row>
    <row r="4588" spans="1:14">
      <c r="A4588" t="s">
        <v>14</v>
      </c>
      <c r="B4588" t="s">
        <v>62</v>
      </c>
      <c r="C4588" t="s">
        <v>1833</v>
      </c>
      <c r="D4588" t="s">
        <v>1834</v>
      </c>
      <c r="E4588" s="1">
        <v>44627</v>
      </c>
      <c r="F4588" s="1">
        <v>44627</v>
      </c>
      <c r="G4588">
        <v>6827373885</v>
      </c>
      <c r="H4588" t="s">
        <v>43</v>
      </c>
      <c r="I4588">
        <v>2250</v>
      </c>
      <c r="J4588" s="1">
        <v>44687</v>
      </c>
      <c r="K4588">
        <v>2250</v>
      </c>
      <c r="L4588" s="1">
        <v>44637</v>
      </c>
      <c r="M4588">
        <v>-50</v>
      </c>
      <c r="N4588" s="8">
        <f t="shared" si="71"/>
        <v>-112500</v>
      </c>
    </row>
    <row r="4589" spans="1:14">
      <c r="A4589" t="s">
        <v>14</v>
      </c>
      <c r="B4589" t="s">
        <v>62</v>
      </c>
      <c r="C4589" t="s">
        <v>517</v>
      </c>
      <c r="D4589">
        <v>701480584</v>
      </c>
      <c r="E4589" s="1">
        <v>44627</v>
      </c>
      <c r="F4589" s="1">
        <v>44627</v>
      </c>
      <c r="G4589">
        <v>6827409021</v>
      </c>
      <c r="H4589" t="s">
        <v>2314</v>
      </c>
      <c r="I4589">
        <v>9786</v>
      </c>
      <c r="J4589" s="1">
        <v>44687</v>
      </c>
      <c r="K4589">
        <v>8896.36</v>
      </c>
      <c r="L4589" s="1">
        <v>44651</v>
      </c>
      <c r="M4589">
        <v>-36</v>
      </c>
      <c r="N4589" s="8">
        <f t="shared" si="71"/>
        <v>-320268.96000000002</v>
      </c>
    </row>
    <row r="4590" spans="1:14">
      <c r="A4590" t="s">
        <v>14</v>
      </c>
      <c r="B4590" t="s">
        <v>62</v>
      </c>
      <c r="C4590" t="s">
        <v>1245</v>
      </c>
      <c r="D4590" t="s">
        <v>1246</v>
      </c>
      <c r="E4590" s="1">
        <v>44627</v>
      </c>
      <c r="F4590" s="1">
        <v>44627</v>
      </c>
      <c r="G4590">
        <v>6827703120</v>
      </c>
      <c r="H4590" t="s">
        <v>44</v>
      </c>
      <c r="I4590">
        <v>1250</v>
      </c>
      <c r="J4590" s="1">
        <v>44687</v>
      </c>
      <c r="K4590">
        <v>1250</v>
      </c>
      <c r="L4590" s="1">
        <v>44637</v>
      </c>
      <c r="M4590">
        <v>-50</v>
      </c>
      <c r="N4590" s="8">
        <f t="shared" si="71"/>
        <v>-62500</v>
      </c>
    </row>
    <row r="4591" spans="1:14">
      <c r="A4591" t="s">
        <v>14</v>
      </c>
      <c r="B4591" t="s">
        <v>62</v>
      </c>
      <c r="C4591" t="s">
        <v>111</v>
      </c>
      <c r="D4591">
        <v>492340583</v>
      </c>
      <c r="E4591" s="1">
        <v>44627</v>
      </c>
      <c r="F4591" s="1">
        <v>44627</v>
      </c>
      <c r="G4591">
        <v>6828219809</v>
      </c>
      <c r="H4591">
        <v>22029372</v>
      </c>
      <c r="I4591">
        <v>267.95999999999998</v>
      </c>
      <c r="J4591" s="1">
        <v>44687</v>
      </c>
      <c r="K4591">
        <v>243.6</v>
      </c>
      <c r="L4591" s="1">
        <v>44645</v>
      </c>
      <c r="M4591">
        <v>-42</v>
      </c>
      <c r="N4591" s="8">
        <f t="shared" si="71"/>
        <v>-10231.199999999999</v>
      </c>
    </row>
    <row r="4592" spans="1:14">
      <c r="A4592" t="s">
        <v>14</v>
      </c>
      <c r="B4592" t="s">
        <v>62</v>
      </c>
      <c r="C4592" t="s">
        <v>111</v>
      </c>
      <c r="D4592">
        <v>492340583</v>
      </c>
      <c r="E4592" s="1">
        <v>44627</v>
      </c>
      <c r="F4592" s="1">
        <v>44627</v>
      </c>
      <c r="G4592">
        <v>6828219821</v>
      </c>
      <c r="H4592">
        <v>22029373</v>
      </c>
      <c r="I4592">
        <v>7572.4</v>
      </c>
      <c r="J4592" s="1">
        <v>44687</v>
      </c>
      <c r="K4592">
        <v>6884</v>
      </c>
      <c r="L4592" s="1">
        <v>44645</v>
      </c>
      <c r="M4592">
        <v>-42</v>
      </c>
      <c r="N4592" s="8">
        <f t="shared" si="71"/>
        <v>-289128</v>
      </c>
    </row>
    <row r="4593" spans="1:14">
      <c r="A4593" t="s">
        <v>14</v>
      </c>
      <c r="B4593" t="s">
        <v>62</v>
      </c>
      <c r="C4593" t="s">
        <v>111</v>
      </c>
      <c r="D4593">
        <v>492340583</v>
      </c>
      <c r="E4593" s="1">
        <v>44627</v>
      </c>
      <c r="F4593" s="1">
        <v>44627</v>
      </c>
      <c r="G4593">
        <v>6828219832</v>
      </c>
      <c r="H4593">
        <v>22029374</v>
      </c>
      <c r="I4593">
        <v>2757.47</v>
      </c>
      <c r="J4593" s="1">
        <v>44687</v>
      </c>
      <c r="K4593">
        <v>2506.79</v>
      </c>
      <c r="L4593" s="1">
        <v>44645</v>
      </c>
      <c r="M4593">
        <v>-42</v>
      </c>
      <c r="N4593" s="8">
        <f t="shared" si="71"/>
        <v>-105285.18</v>
      </c>
    </row>
    <row r="4594" spans="1:14">
      <c r="A4594" t="s">
        <v>14</v>
      </c>
      <c r="B4594" t="s">
        <v>62</v>
      </c>
      <c r="C4594" t="s">
        <v>111</v>
      </c>
      <c r="D4594">
        <v>492340583</v>
      </c>
      <c r="E4594" s="1">
        <v>44627</v>
      </c>
      <c r="F4594" s="1">
        <v>44627</v>
      </c>
      <c r="G4594">
        <v>6828219851</v>
      </c>
      <c r="H4594">
        <v>22029375</v>
      </c>
      <c r="I4594">
        <v>521.17999999999995</v>
      </c>
      <c r="J4594" s="1">
        <v>44687</v>
      </c>
      <c r="K4594">
        <v>427.2</v>
      </c>
      <c r="L4594" s="1">
        <v>44645</v>
      </c>
      <c r="M4594">
        <v>-42</v>
      </c>
      <c r="N4594" s="8">
        <f t="shared" si="71"/>
        <v>-17942.399999999998</v>
      </c>
    </row>
    <row r="4595" spans="1:14">
      <c r="A4595" t="s">
        <v>14</v>
      </c>
      <c r="B4595" t="s">
        <v>62</v>
      </c>
      <c r="C4595" t="s">
        <v>543</v>
      </c>
      <c r="D4595">
        <v>5051840584</v>
      </c>
      <c r="E4595" s="1">
        <v>44627</v>
      </c>
      <c r="F4595" s="1">
        <v>44627</v>
      </c>
      <c r="G4595">
        <v>6828432811</v>
      </c>
      <c r="H4595">
        <v>1900</v>
      </c>
      <c r="I4595">
        <v>732.18</v>
      </c>
      <c r="J4595" s="1">
        <v>44687</v>
      </c>
      <c r="K4595">
        <v>600.15</v>
      </c>
      <c r="L4595" s="1">
        <v>44648</v>
      </c>
      <c r="M4595">
        <v>-39</v>
      </c>
      <c r="N4595" s="8">
        <f t="shared" si="71"/>
        <v>-23405.85</v>
      </c>
    </row>
    <row r="4596" spans="1:14">
      <c r="A4596" t="s">
        <v>14</v>
      </c>
      <c r="B4596" t="s">
        <v>62</v>
      </c>
      <c r="C4596" t="s">
        <v>190</v>
      </c>
      <c r="D4596">
        <v>9412650153</v>
      </c>
      <c r="E4596" s="1">
        <v>44628</v>
      </c>
      <c r="F4596" s="1">
        <v>44628</v>
      </c>
      <c r="G4596">
        <v>6828703562</v>
      </c>
      <c r="H4596" t="s">
        <v>2315</v>
      </c>
      <c r="I4596">
        <v>118.95</v>
      </c>
      <c r="J4596" s="1">
        <v>44688</v>
      </c>
      <c r="K4596">
        <v>97.5</v>
      </c>
      <c r="L4596" s="1">
        <v>44678</v>
      </c>
      <c r="M4596">
        <v>-10</v>
      </c>
      <c r="N4596" s="8">
        <f t="shared" si="71"/>
        <v>-975</v>
      </c>
    </row>
    <row r="4597" spans="1:14">
      <c r="A4597" t="s">
        <v>14</v>
      </c>
      <c r="B4597" t="s">
        <v>62</v>
      </c>
      <c r="C4597" t="s">
        <v>796</v>
      </c>
      <c r="D4597">
        <v>3222390159</v>
      </c>
      <c r="E4597" s="1">
        <v>44628</v>
      </c>
      <c r="F4597" s="1">
        <v>44628</v>
      </c>
      <c r="G4597">
        <v>6829206265</v>
      </c>
      <c r="H4597">
        <v>2022007439</v>
      </c>
      <c r="I4597">
        <v>745.08</v>
      </c>
      <c r="J4597" s="1">
        <v>44688</v>
      </c>
      <c r="K4597">
        <v>610.72</v>
      </c>
      <c r="L4597" s="1">
        <v>44678</v>
      </c>
      <c r="M4597">
        <v>-10</v>
      </c>
      <c r="N4597" s="8">
        <f t="shared" si="71"/>
        <v>-6107.2000000000007</v>
      </c>
    </row>
    <row r="4598" spans="1:14">
      <c r="A4598" t="s">
        <v>14</v>
      </c>
      <c r="B4598" t="s">
        <v>62</v>
      </c>
      <c r="C4598" t="s">
        <v>396</v>
      </c>
      <c r="D4598">
        <v>1778520302</v>
      </c>
      <c r="E4598" s="1">
        <v>44628</v>
      </c>
      <c r="F4598" s="1">
        <v>44628</v>
      </c>
      <c r="G4598">
        <v>6829572473</v>
      </c>
      <c r="H4598">
        <v>6012222004148</v>
      </c>
      <c r="I4598">
        <v>1573</v>
      </c>
      <c r="J4598" s="1">
        <v>44688</v>
      </c>
      <c r="K4598">
        <v>1430</v>
      </c>
      <c r="L4598" s="1">
        <v>44678</v>
      </c>
      <c r="M4598">
        <v>-10</v>
      </c>
      <c r="N4598" s="8">
        <f t="shared" si="71"/>
        <v>-14300</v>
      </c>
    </row>
    <row r="4599" spans="1:14">
      <c r="A4599" t="s">
        <v>14</v>
      </c>
      <c r="B4599" t="s">
        <v>62</v>
      </c>
      <c r="C4599" t="s">
        <v>727</v>
      </c>
      <c r="D4599">
        <v>12785290151</v>
      </c>
      <c r="E4599" s="1">
        <v>44628</v>
      </c>
      <c r="F4599" s="1">
        <v>44628</v>
      </c>
      <c r="G4599">
        <v>6830299672</v>
      </c>
      <c r="H4599" t="s">
        <v>2316</v>
      </c>
      <c r="I4599">
        <v>1627.24</v>
      </c>
      <c r="J4599" s="1">
        <v>44688</v>
      </c>
      <c r="K4599">
        <v>1333.8</v>
      </c>
      <c r="L4599" s="1">
        <v>44832</v>
      </c>
      <c r="M4599">
        <v>144</v>
      </c>
      <c r="N4599" s="8">
        <f t="shared" si="71"/>
        <v>192067.19999999998</v>
      </c>
    </row>
    <row r="4600" spans="1:14">
      <c r="A4600" t="s">
        <v>14</v>
      </c>
      <c r="B4600" t="s">
        <v>62</v>
      </c>
      <c r="C4600" t="s">
        <v>500</v>
      </c>
      <c r="D4600">
        <v>422760587</v>
      </c>
      <c r="E4600" s="1">
        <v>44628</v>
      </c>
      <c r="F4600" s="1">
        <v>44628</v>
      </c>
      <c r="G4600">
        <v>6830353470</v>
      </c>
      <c r="H4600">
        <v>2022000010011250</v>
      </c>
      <c r="I4600">
        <v>1491.6</v>
      </c>
      <c r="J4600" s="1">
        <v>44688</v>
      </c>
      <c r="K4600">
        <v>1356</v>
      </c>
      <c r="L4600" s="1">
        <v>44645</v>
      </c>
      <c r="M4600">
        <v>-43</v>
      </c>
      <c r="N4600" s="8">
        <f t="shared" si="71"/>
        <v>-58308</v>
      </c>
    </row>
    <row r="4601" spans="1:14">
      <c r="A4601" t="s">
        <v>14</v>
      </c>
      <c r="B4601" t="s">
        <v>62</v>
      </c>
      <c r="C4601" t="s">
        <v>502</v>
      </c>
      <c r="D4601">
        <v>3296950151</v>
      </c>
      <c r="E4601" s="1">
        <v>44628</v>
      </c>
      <c r="F4601" s="1">
        <v>44628</v>
      </c>
      <c r="G4601">
        <v>6830358166</v>
      </c>
      <c r="H4601">
        <v>2022000010009750</v>
      </c>
      <c r="I4601">
        <v>55</v>
      </c>
      <c r="J4601" s="1">
        <v>44688</v>
      </c>
      <c r="K4601">
        <v>50</v>
      </c>
      <c r="L4601" s="1">
        <v>44645</v>
      </c>
      <c r="M4601">
        <v>-43</v>
      </c>
      <c r="N4601" s="8">
        <f t="shared" si="71"/>
        <v>-2150</v>
      </c>
    </row>
    <row r="4602" spans="1:14">
      <c r="A4602" t="s">
        <v>14</v>
      </c>
      <c r="B4602" t="s">
        <v>62</v>
      </c>
      <c r="C4602" t="s">
        <v>205</v>
      </c>
      <c r="D4602">
        <v>747170157</v>
      </c>
      <c r="E4602" s="1">
        <v>44628</v>
      </c>
      <c r="F4602" s="1">
        <v>44628</v>
      </c>
      <c r="G4602">
        <v>6830385103</v>
      </c>
      <c r="H4602">
        <v>6752309189</v>
      </c>
      <c r="I4602">
        <v>36947.61</v>
      </c>
      <c r="J4602" s="1">
        <v>44688</v>
      </c>
      <c r="K4602">
        <v>33588.74</v>
      </c>
      <c r="L4602" s="1">
        <v>44645</v>
      </c>
      <c r="M4602">
        <v>-43</v>
      </c>
      <c r="N4602" s="8">
        <f t="shared" si="71"/>
        <v>-1444315.8199999998</v>
      </c>
    </row>
    <row r="4603" spans="1:14">
      <c r="A4603" t="s">
        <v>14</v>
      </c>
      <c r="B4603" t="s">
        <v>62</v>
      </c>
      <c r="C4603" t="s">
        <v>205</v>
      </c>
      <c r="D4603">
        <v>747170157</v>
      </c>
      <c r="E4603" s="1">
        <v>44628</v>
      </c>
      <c r="F4603" s="1">
        <v>44628</v>
      </c>
      <c r="G4603">
        <v>6830386143</v>
      </c>
      <c r="H4603">
        <v>6752309188</v>
      </c>
      <c r="I4603">
        <v>55862.54</v>
      </c>
      <c r="J4603" s="1">
        <v>44688</v>
      </c>
      <c r="K4603">
        <v>50784.13</v>
      </c>
      <c r="L4603" s="1">
        <v>44645</v>
      </c>
      <c r="M4603">
        <v>-43</v>
      </c>
      <c r="N4603" s="8">
        <f t="shared" si="71"/>
        <v>-2183717.59</v>
      </c>
    </row>
    <row r="4604" spans="1:14">
      <c r="A4604" t="s">
        <v>14</v>
      </c>
      <c r="B4604" t="s">
        <v>62</v>
      </c>
      <c r="C4604" t="s">
        <v>367</v>
      </c>
      <c r="D4604">
        <v>100190610</v>
      </c>
      <c r="E4604" s="1">
        <v>44628</v>
      </c>
      <c r="F4604" s="1">
        <v>44628</v>
      </c>
      <c r="G4604">
        <v>6830465061</v>
      </c>
      <c r="H4604">
        <v>9546828190</v>
      </c>
      <c r="I4604">
        <v>4710.42</v>
      </c>
      <c r="J4604" s="1">
        <v>44688</v>
      </c>
      <c r="K4604">
        <v>3861</v>
      </c>
      <c r="L4604" s="1">
        <v>44645</v>
      </c>
      <c r="M4604">
        <v>-43</v>
      </c>
      <c r="N4604" s="8">
        <f t="shared" si="71"/>
        <v>-166023</v>
      </c>
    </row>
    <row r="4605" spans="1:14">
      <c r="A4605" t="s">
        <v>14</v>
      </c>
      <c r="B4605" t="s">
        <v>62</v>
      </c>
      <c r="C4605" t="s">
        <v>642</v>
      </c>
      <c r="D4605">
        <v>82130592</v>
      </c>
      <c r="E4605" s="1">
        <v>44628</v>
      </c>
      <c r="F4605" s="1">
        <v>44628</v>
      </c>
      <c r="G4605">
        <v>6830950853</v>
      </c>
      <c r="H4605">
        <v>2003006209</v>
      </c>
      <c r="I4605">
        <v>82115</v>
      </c>
      <c r="J4605" s="1">
        <v>44688</v>
      </c>
      <c r="K4605">
        <v>74650</v>
      </c>
      <c r="L4605" s="1">
        <v>44645</v>
      </c>
      <c r="M4605">
        <v>-43</v>
      </c>
      <c r="N4605" s="8">
        <f t="shared" si="71"/>
        <v>-3209950</v>
      </c>
    </row>
    <row r="4606" spans="1:14">
      <c r="A4606" t="s">
        <v>14</v>
      </c>
      <c r="B4606" t="s">
        <v>62</v>
      </c>
      <c r="C4606" t="s">
        <v>72</v>
      </c>
      <c r="D4606">
        <v>9238800156</v>
      </c>
      <c r="E4606" s="1">
        <v>44628</v>
      </c>
      <c r="F4606" s="1">
        <v>44628</v>
      </c>
      <c r="G4606">
        <v>6831163344</v>
      </c>
      <c r="H4606">
        <v>1209111894</v>
      </c>
      <c r="I4606">
        <v>7027.2</v>
      </c>
      <c r="J4606" s="1">
        <v>44688</v>
      </c>
      <c r="K4606">
        <v>5760</v>
      </c>
      <c r="L4606" s="1">
        <v>44645</v>
      </c>
      <c r="M4606">
        <v>-43</v>
      </c>
      <c r="N4606" s="8">
        <f t="shared" si="71"/>
        <v>-247680</v>
      </c>
    </row>
    <row r="4607" spans="1:14">
      <c r="A4607" t="s">
        <v>14</v>
      </c>
      <c r="B4607" t="s">
        <v>62</v>
      </c>
      <c r="C4607" t="s">
        <v>72</v>
      </c>
      <c r="D4607">
        <v>9238800156</v>
      </c>
      <c r="E4607" s="1">
        <v>44628</v>
      </c>
      <c r="F4607" s="1">
        <v>44628</v>
      </c>
      <c r="G4607">
        <v>6831163504</v>
      </c>
      <c r="H4607">
        <v>1209111895</v>
      </c>
      <c r="I4607">
        <v>7524.96</v>
      </c>
      <c r="J4607" s="1">
        <v>44688</v>
      </c>
      <c r="K4607">
        <v>6168</v>
      </c>
      <c r="L4607" s="1">
        <v>44645</v>
      </c>
      <c r="M4607">
        <v>-43</v>
      </c>
      <c r="N4607" s="8">
        <f t="shared" si="71"/>
        <v>-265224</v>
      </c>
    </row>
    <row r="4608" spans="1:14">
      <c r="A4608" t="s">
        <v>14</v>
      </c>
      <c r="B4608" t="s">
        <v>62</v>
      </c>
      <c r="C4608" t="s">
        <v>501</v>
      </c>
      <c r="D4608">
        <v>12432150154</v>
      </c>
      <c r="E4608" s="1">
        <v>44628</v>
      </c>
      <c r="F4608" s="1">
        <v>44628</v>
      </c>
      <c r="G4608">
        <v>6831496713</v>
      </c>
      <c r="H4608">
        <v>6000018163</v>
      </c>
      <c r="I4608">
        <v>1410.75</v>
      </c>
      <c r="J4608" s="1">
        <v>44688</v>
      </c>
      <c r="K4608">
        <v>1282.5</v>
      </c>
      <c r="L4608" s="1">
        <v>44645</v>
      </c>
      <c r="M4608">
        <v>-43</v>
      </c>
      <c r="N4608" s="8">
        <f t="shared" si="71"/>
        <v>-55147.5</v>
      </c>
    </row>
    <row r="4609" spans="1:14">
      <c r="A4609" t="s">
        <v>14</v>
      </c>
      <c r="B4609" t="s">
        <v>62</v>
      </c>
      <c r="C4609" t="s">
        <v>501</v>
      </c>
      <c r="D4609">
        <v>12432150154</v>
      </c>
      <c r="E4609" s="1">
        <v>44628</v>
      </c>
      <c r="F4609" s="1">
        <v>44628</v>
      </c>
      <c r="G4609">
        <v>6831496718</v>
      </c>
      <c r="H4609">
        <v>6000018164</v>
      </c>
      <c r="I4609">
        <v>268.26</v>
      </c>
      <c r="J4609" s="1">
        <v>44688</v>
      </c>
      <c r="K4609">
        <v>243.87</v>
      </c>
      <c r="L4609" s="1">
        <v>44645</v>
      </c>
      <c r="M4609">
        <v>-43</v>
      </c>
      <c r="N4609" s="8">
        <f t="shared" si="71"/>
        <v>-10486.41</v>
      </c>
    </row>
    <row r="4610" spans="1:14">
      <c r="A4610" t="s">
        <v>14</v>
      </c>
      <c r="B4610" t="s">
        <v>62</v>
      </c>
      <c r="C4610" t="s">
        <v>651</v>
      </c>
      <c r="D4610">
        <v>6324460150</v>
      </c>
      <c r="E4610" s="1">
        <v>44628</v>
      </c>
      <c r="F4610" s="1">
        <v>44628</v>
      </c>
      <c r="G4610">
        <v>6831720312</v>
      </c>
      <c r="H4610">
        <v>2223022829</v>
      </c>
      <c r="I4610">
        <v>6866.16</v>
      </c>
      <c r="J4610" s="1">
        <v>44688</v>
      </c>
      <c r="K4610">
        <v>5628</v>
      </c>
      <c r="L4610" s="1">
        <v>44645</v>
      </c>
      <c r="M4610">
        <v>-43</v>
      </c>
      <c r="N4610" s="8">
        <f t="shared" si="71"/>
        <v>-242004</v>
      </c>
    </row>
    <row r="4611" spans="1:14">
      <c r="A4611" t="s">
        <v>14</v>
      </c>
      <c r="B4611" t="s">
        <v>62</v>
      </c>
      <c r="C4611" t="s">
        <v>651</v>
      </c>
      <c r="D4611">
        <v>6324460150</v>
      </c>
      <c r="E4611" s="1">
        <v>44628</v>
      </c>
      <c r="F4611" s="1">
        <v>44628</v>
      </c>
      <c r="G4611">
        <v>6831745475</v>
      </c>
      <c r="H4611">
        <v>2223022830</v>
      </c>
      <c r="I4611">
        <v>1229.76</v>
      </c>
      <c r="J4611" s="1">
        <v>44688</v>
      </c>
      <c r="K4611">
        <v>1008</v>
      </c>
      <c r="L4611" s="1">
        <v>44645</v>
      </c>
      <c r="M4611">
        <v>-43</v>
      </c>
      <c r="N4611" s="8">
        <f t="shared" ref="N4611:N4674" si="72">+K4611*M4611</f>
        <v>-43344</v>
      </c>
    </row>
    <row r="4612" spans="1:14">
      <c r="A4612" t="s">
        <v>14</v>
      </c>
      <c r="B4612" t="s">
        <v>62</v>
      </c>
      <c r="C4612" t="s">
        <v>607</v>
      </c>
      <c r="D4612">
        <v>2774840595</v>
      </c>
      <c r="E4612" s="1">
        <v>44628</v>
      </c>
      <c r="F4612" s="1">
        <v>44628</v>
      </c>
      <c r="G4612">
        <v>6831936182</v>
      </c>
      <c r="H4612">
        <v>9897036919</v>
      </c>
      <c r="I4612">
        <v>346.37</v>
      </c>
      <c r="J4612" s="1">
        <v>44688</v>
      </c>
      <c r="K4612">
        <v>314.88</v>
      </c>
      <c r="L4612" s="1">
        <v>44651</v>
      </c>
      <c r="M4612">
        <v>-37</v>
      </c>
      <c r="N4612" s="8">
        <f t="shared" si="72"/>
        <v>-11650.56</v>
      </c>
    </row>
    <row r="4613" spans="1:14">
      <c r="A4613" t="s">
        <v>14</v>
      </c>
      <c r="B4613" t="s">
        <v>62</v>
      </c>
      <c r="C4613" t="s">
        <v>607</v>
      </c>
      <c r="D4613">
        <v>2774840595</v>
      </c>
      <c r="E4613" s="1">
        <v>44628</v>
      </c>
      <c r="F4613" s="1">
        <v>44628</v>
      </c>
      <c r="G4613">
        <v>6831963789</v>
      </c>
      <c r="H4613">
        <v>9897036918</v>
      </c>
      <c r="I4613">
        <v>2420</v>
      </c>
      <c r="J4613" s="1">
        <v>44688</v>
      </c>
      <c r="K4613">
        <v>2200</v>
      </c>
      <c r="L4613" s="1">
        <v>44651</v>
      </c>
      <c r="M4613">
        <v>-37</v>
      </c>
      <c r="N4613" s="8">
        <f t="shared" si="72"/>
        <v>-81400</v>
      </c>
    </row>
    <row r="4614" spans="1:14">
      <c r="A4614" t="s">
        <v>14</v>
      </c>
      <c r="B4614" t="s">
        <v>62</v>
      </c>
      <c r="C4614" t="s">
        <v>607</v>
      </c>
      <c r="D4614">
        <v>2774840595</v>
      </c>
      <c r="E4614" s="1">
        <v>44628</v>
      </c>
      <c r="F4614" s="1">
        <v>44628</v>
      </c>
      <c r="G4614">
        <v>6831963835</v>
      </c>
      <c r="H4614">
        <v>9897036917</v>
      </c>
      <c r="I4614">
        <v>35464.199999999997</v>
      </c>
      <c r="J4614" s="1">
        <v>44688</v>
      </c>
      <c r="K4614">
        <v>32240.18</v>
      </c>
      <c r="L4614" s="1">
        <v>44651</v>
      </c>
      <c r="M4614">
        <v>-37</v>
      </c>
      <c r="N4614" s="8">
        <f t="shared" si="72"/>
        <v>-1192886.6599999999</v>
      </c>
    </row>
    <row r="4615" spans="1:14">
      <c r="A4615" t="s">
        <v>14</v>
      </c>
      <c r="B4615" t="s">
        <v>62</v>
      </c>
      <c r="C4615" t="s">
        <v>607</v>
      </c>
      <c r="D4615">
        <v>2774840595</v>
      </c>
      <c r="E4615" s="1">
        <v>44628</v>
      </c>
      <c r="F4615" s="1">
        <v>44628</v>
      </c>
      <c r="G4615">
        <v>6831975309</v>
      </c>
      <c r="H4615">
        <v>9897036916</v>
      </c>
      <c r="I4615">
        <v>2143.15</v>
      </c>
      <c r="J4615" s="1">
        <v>44688</v>
      </c>
      <c r="K4615">
        <v>1948.32</v>
      </c>
      <c r="L4615" s="1">
        <v>44651</v>
      </c>
      <c r="M4615">
        <v>-37</v>
      </c>
      <c r="N4615" s="8">
        <f t="shared" si="72"/>
        <v>-72087.839999999997</v>
      </c>
    </row>
    <row r="4616" spans="1:14">
      <c r="A4616" t="s">
        <v>14</v>
      </c>
      <c r="B4616" t="s">
        <v>62</v>
      </c>
      <c r="C4616" t="s">
        <v>466</v>
      </c>
      <c r="D4616">
        <v>5526631006</v>
      </c>
      <c r="E4616" s="1">
        <v>44628</v>
      </c>
      <c r="F4616" s="1">
        <v>44628</v>
      </c>
      <c r="G4616">
        <v>6832267079</v>
      </c>
      <c r="H4616" t="s">
        <v>2317</v>
      </c>
      <c r="I4616">
        <v>1366.4</v>
      </c>
      <c r="J4616" s="1">
        <v>44688</v>
      </c>
      <c r="K4616">
        <v>1120</v>
      </c>
      <c r="L4616" s="1">
        <v>44645</v>
      </c>
      <c r="M4616">
        <v>-43</v>
      </c>
      <c r="N4616" s="8">
        <f t="shared" si="72"/>
        <v>-48160</v>
      </c>
    </row>
    <row r="4617" spans="1:14">
      <c r="A4617" t="s">
        <v>14</v>
      </c>
      <c r="B4617" t="s">
        <v>62</v>
      </c>
      <c r="C4617" t="s">
        <v>466</v>
      </c>
      <c r="D4617">
        <v>5526631006</v>
      </c>
      <c r="E4617" s="1">
        <v>44628</v>
      </c>
      <c r="F4617" s="1">
        <v>44628</v>
      </c>
      <c r="G4617">
        <v>6832269438</v>
      </c>
      <c r="H4617" t="s">
        <v>2318</v>
      </c>
      <c r="I4617">
        <v>9313.48</v>
      </c>
      <c r="J4617" s="1">
        <v>44688</v>
      </c>
      <c r="K4617">
        <v>7634</v>
      </c>
      <c r="L4617" s="1">
        <v>44645</v>
      </c>
      <c r="M4617">
        <v>-43</v>
      </c>
      <c r="N4617" s="8">
        <f t="shared" si="72"/>
        <v>-328262</v>
      </c>
    </row>
    <row r="4618" spans="1:14">
      <c r="A4618" t="s">
        <v>14</v>
      </c>
      <c r="B4618" t="s">
        <v>62</v>
      </c>
      <c r="C4618" t="s">
        <v>403</v>
      </c>
      <c r="D4618">
        <v>12792100153</v>
      </c>
      <c r="E4618" s="1">
        <v>44628</v>
      </c>
      <c r="F4618" s="1">
        <v>44628</v>
      </c>
      <c r="G4618">
        <v>6832832605</v>
      </c>
      <c r="H4618">
        <v>22010578</v>
      </c>
      <c r="I4618">
        <v>253.59</v>
      </c>
      <c r="J4618" s="1">
        <v>44688</v>
      </c>
      <c r="K4618">
        <v>207.86</v>
      </c>
      <c r="L4618" s="1">
        <v>44678</v>
      </c>
      <c r="M4618">
        <v>-10</v>
      </c>
      <c r="N4618" s="8">
        <f t="shared" si="72"/>
        <v>-2078.6000000000004</v>
      </c>
    </row>
    <row r="4619" spans="1:14">
      <c r="A4619" t="s">
        <v>14</v>
      </c>
      <c r="B4619" t="s">
        <v>62</v>
      </c>
      <c r="C4619" t="s">
        <v>403</v>
      </c>
      <c r="D4619">
        <v>12792100153</v>
      </c>
      <c r="E4619" s="1">
        <v>44628</v>
      </c>
      <c r="F4619" s="1">
        <v>44628</v>
      </c>
      <c r="G4619">
        <v>6832841872</v>
      </c>
      <c r="H4619">
        <v>22010714</v>
      </c>
      <c r="I4619">
        <v>2048.75</v>
      </c>
      <c r="J4619" s="1">
        <v>44688</v>
      </c>
      <c r="K4619">
        <v>1679.3</v>
      </c>
      <c r="L4619" s="1">
        <v>44678</v>
      </c>
      <c r="M4619">
        <v>-10</v>
      </c>
      <c r="N4619" s="8">
        <f t="shared" si="72"/>
        <v>-16793</v>
      </c>
    </row>
    <row r="4620" spans="1:14">
      <c r="A4620" t="s">
        <v>14</v>
      </c>
      <c r="B4620" t="s">
        <v>62</v>
      </c>
      <c r="C4620" t="s">
        <v>1838</v>
      </c>
      <c r="D4620" t="s">
        <v>1839</v>
      </c>
      <c r="E4620" s="1">
        <v>44628</v>
      </c>
      <c r="F4620" s="1">
        <v>44628</v>
      </c>
      <c r="G4620">
        <v>6832872049</v>
      </c>
      <c r="H4620">
        <v>2</v>
      </c>
      <c r="I4620">
        <v>2666.66</v>
      </c>
      <c r="J4620" s="1">
        <v>44688</v>
      </c>
      <c r="K4620">
        <v>2666.66</v>
      </c>
      <c r="L4620" s="1">
        <v>44637</v>
      </c>
      <c r="M4620">
        <v>-51</v>
      </c>
      <c r="N4620" s="8">
        <f t="shared" si="72"/>
        <v>-135999.66</v>
      </c>
    </row>
    <row r="4621" spans="1:14">
      <c r="A4621" t="s">
        <v>14</v>
      </c>
      <c r="B4621" t="s">
        <v>62</v>
      </c>
      <c r="C4621" t="s">
        <v>1353</v>
      </c>
      <c r="D4621">
        <v>3351040583</v>
      </c>
      <c r="E4621" s="1">
        <v>44628</v>
      </c>
      <c r="F4621" s="1">
        <v>44628</v>
      </c>
      <c r="G4621">
        <v>6833046827</v>
      </c>
      <c r="H4621" t="s">
        <v>2319</v>
      </c>
      <c r="I4621">
        <v>4556.7</v>
      </c>
      <c r="J4621" s="1">
        <v>44688</v>
      </c>
      <c r="K4621">
        <v>3735</v>
      </c>
      <c r="L4621" s="1">
        <v>44645</v>
      </c>
      <c r="M4621">
        <v>-43</v>
      </c>
      <c r="N4621" s="8">
        <f t="shared" si="72"/>
        <v>-160605</v>
      </c>
    </row>
    <row r="4622" spans="1:14">
      <c r="A4622" t="s">
        <v>14</v>
      </c>
      <c r="B4622" t="s">
        <v>62</v>
      </c>
      <c r="C4622" t="s">
        <v>1353</v>
      </c>
      <c r="D4622">
        <v>3351040583</v>
      </c>
      <c r="E4622" s="1">
        <v>44628</v>
      </c>
      <c r="F4622" s="1">
        <v>44628</v>
      </c>
      <c r="G4622">
        <v>6833063966</v>
      </c>
      <c r="H4622" t="s">
        <v>2320</v>
      </c>
      <c r="I4622">
        <v>195.2</v>
      </c>
      <c r="J4622" s="1">
        <v>44688</v>
      </c>
      <c r="K4622">
        <v>160</v>
      </c>
      <c r="L4622" s="1">
        <v>44645</v>
      </c>
      <c r="M4622">
        <v>-43</v>
      </c>
      <c r="N4622" s="8">
        <f t="shared" si="72"/>
        <v>-6880</v>
      </c>
    </row>
    <row r="4623" spans="1:14">
      <c r="A4623" t="s">
        <v>14</v>
      </c>
      <c r="B4623" t="s">
        <v>62</v>
      </c>
      <c r="C4623" t="s">
        <v>468</v>
      </c>
      <c r="D4623">
        <v>11187430159</v>
      </c>
      <c r="E4623" s="1">
        <v>44628</v>
      </c>
      <c r="F4623" s="1">
        <v>44628</v>
      </c>
      <c r="G4623">
        <v>6833278803</v>
      </c>
      <c r="H4623">
        <v>220003447</v>
      </c>
      <c r="I4623">
        <v>4403.97</v>
      </c>
      <c r="J4623" s="1">
        <v>44688</v>
      </c>
      <c r="K4623">
        <v>4003.61</v>
      </c>
      <c r="L4623" s="1">
        <v>44645</v>
      </c>
      <c r="M4623">
        <v>-43</v>
      </c>
      <c r="N4623" s="8">
        <f t="shared" si="72"/>
        <v>-172155.23</v>
      </c>
    </row>
    <row r="4624" spans="1:14">
      <c r="A4624" t="s">
        <v>14</v>
      </c>
      <c r="B4624" t="s">
        <v>62</v>
      </c>
      <c r="C4624" t="s">
        <v>468</v>
      </c>
      <c r="D4624">
        <v>11187430159</v>
      </c>
      <c r="E4624" s="1">
        <v>44628</v>
      </c>
      <c r="F4624" s="1">
        <v>44628</v>
      </c>
      <c r="G4624">
        <v>6833279066</v>
      </c>
      <c r="H4624">
        <v>220003448</v>
      </c>
      <c r="I4624">
        <v>35928.86</v>
      </c>
      <c r="J4624" s="1">
        <v>44688</v>
      </c>
      <c r="K4624">
        <v>32662.6</v>
      </c>
      <c r="L4624" s="1">
        <v>44645</v>
      </c>
      <c r="M4624">
        <v>-43</v>
      </c>
      <c r="N4624" s="8">
        <f t="shared" si="72"/>
        <v>-1404491.8</v>
      </c>
    </row>
    <row r="4625" spans="1:14">
      <c r="A4625" t="s">
        <v>14</v>
      </c>
      <c r="B4625" t="s">
        <v>62</v>
      </c>
      <c r="C4625" t="s">
        <v>1736</v>
      </c>
      <c r="D4625">
        <v>244540100</v>
      </c>
      <c r="E4625" s="1">
        <v>44628</v>
      </c>
      <c r="F4625" s="1">
        <v>44628</v>
      </c>
      <c r="G4625">
        <v>6833738922</v>
      </c>
      <c r="H4625">
        <v>10003614</v>
      </c>
      <c r="I4625">
        <v>17.600000000000001</v>
      </c>
      <c r="J4625" s="1">
        <v>44688</v>
      </c>
      <c r="K4625">
        <v>16</v>
      </c>
      <c r="L4625" s="1">
        <v>44645</v>
      </c>
      <c r="M4625">
        <v>-43</v>
      </c>
      <c r="N4625" s="8">
        <f t="shared" si="72"/>
        <v>-688</v>
      </c>
    </row>
    <row r="4626" spans="1:14">
      <c r="A4626" t="s">
        <v>14</v>
      </c>
      <c r="B4626" t="s">
        <v>62</v>
      </c>
      <c r="C4626" t="s">
        <v>509</v>
      </c>
      <c r="D4626">
        <v>399800580</v>
      </c>
      <c r="E4626" s="1">
        <v>44628</v>
      </c>
      <c r="F4626" s="1">
        <v>44628</v>
      </c>
      <c r="G4626">
        <v>6833808824</v>
      </c>
      <c r="H4626">
        <v>3202205509</v>
      </c>
      <c r="I4626">
        <v>19986.47</v>
      </c>
      <c r="J4626" s="1">
        <v>44688</v>
      </c>
      <c r="K4626">
        <v>18169.52</v>
      </c>
      <c r="L4626" s="1">
        <v>44645</v>
      </c>
      <c r="M4626">
        <v>-43</v>
      </c>
      <c r="N4626" s="8">
        <f t="shared" si="72"/>
        <v>-781289.36</v>
      </c>
    </row>
    <row r="4627" spans="1:14">
      <c r="A4627" t="s">
        <v>14</v>
      </c>
      <c r="B4627" t="s">
        <v>62</v>
      </c>
      <c r="C4627" t="s">
        <v>303</v>
      </c>
      <c r="D4627">
        <v>426150488</v>
      </c>
      <c r="E4627" s="1">
        <v>44628</v>
      </c>
      <c r="F4627" s="1">
        <v>44628</v>
      </c>
      <c r="G4627">
        <v>6833903272</v>
      </c>
      <c r="H4627">
        <v>110451</v>
      </c>
      <c r="I4627">
        <v>16709.55</v>
      </c>
      <c r="J4627" s="1">
        <v>44688</v>
      </c>
      <c r="K4627">
        <v>15190.5</v>
      </c>
      <c r="L4627" s="1">
        <v>44769</v>
      </c>
      <c r="M4627">
        <v>81</v>
      </c>
      <c r="N4627" s="8">
        <f t="shared" si="72"/>
        <v>1230430.5</v>
      </c>
    </row>
    <row r="4628" spans="1:14">
      <c r="A4628" t="s">
        <v>14</v>
      </c>
      <c r="B4628" t="s">
        <v>62</v>
      </c>
      <c r="C4628" t="s">
        <v>646</v>
      </c>
      <c r="D4628">
        <v>4947170967</v>
      </c>
      <c r="E4628" s="1">
        <v>44628</v>
      </c>
      <c r="F4628" s="1">
        <v>44628</v>
      </c>
      <c r="G4628">
        <v>6833965647</v>
      </c>
      <c r="H4628">
        <v>2202204841</v>
      </c>
      <c r="I4628">
        <v>51982.92</v>
      </c>
      <c r="J4628" s="1">
        <v>44688</v>
      </c>
      <c r="K4628">
        <v>47257.2</v>
      </c>
      <c r="L4628" s="1">
        <v>44769</v>
      </c>
      <c r="M4628">
        <v>81</v>
      </c>
      <c r="N4628" s="8">
        <f t="shared" si="72"/>
        <v>3827833.1999999997</v>
      </c>
    </row>
    <row r="4629" spans="1:14">
      <c r="A4629" t="s">
        <v>14</v>
      </c>
      <c r="B4629" t="s">
        <v>62</v>
      </c>
      <c r="C4629" t="s">
        <v>303</v>
      </c>
      <c r="D4629">
        <v>426150488</v>
      </c>
      <c r="E4629" s="1">
        <v>44628</v>
      </c>
      <c r="F4629" s="1">
        <v>44628</v>
      </c>
      <c r="G4629">
        <v>6834063574</v>
      </c>
      <c r="H4629">
        <v>110452</v>
      </c>
      <c r="I4629">
        <v>6270</v>
      </c>
      <c r="J4629" s="1">
        <v>44688</v>
      </c>
      <c r="K4629">
        <v>5700</v>
      </c>
      <c r="L4629" s="1">
        <v>44769</v>
      </c>
      <c r="M4629">
        <v>81</v>
      </c>
      <c r="N4629" s="8">
        <f t="shared" si="72"/>
        <v>461700</v>
      </c>
    </row>
    <row r="4630" spans="1:14">
      <c r="A4630" t="s">
        <v>14</v>
      </c>
      <c r="B4630" t="s">
        <v>62</v>
      </c>
      <c r="C4630" t="s">
        <v>303</v>
      </c>
      <c r="D4630">
        <v>426150488</v>
      </c>
      <c r="E4630" s="1">
        <v>44628</v>
      </c>
      <c r="F4630" s="1">
        <v>44628</v>
      </c>
      <c r="G4630">
        <v>6834063739</v>
      </c>
      <c r="H4630">
        <v>110453</v>
      </c>
      <c r="I4630">
        <v>16709.55</v>
      </c>
      <c r="J4630" s="1">
        <v>44688</v>
      </c>
      <c r="K4630">
        <v>15190.5</v>
      </c>
      <c r="L4630" s="1">
        <v>44769</v>
      </c>
      <c r="M4630">
        <v>81</v>
      </c>
      <c r="N4630" s="8">
        <f t="shared" si="72"/>
        <v>1230430.5</v>
      </c>
    </row>
    <row r="4631" spans="1:14">
      <c r="A4631" t="s">
        <v>14</v>
      </c>
      <c r="B4631" t="s">
        <v>62</v>
      </c>
      <c r="C4631" t="s">
        <v>181</v>
      </c>
      <c r="D4631">
        <v>2707070963</v>
      </c>
      <c r="E4631" s="1">
        <v>44628</v>
      </c>
      <c r="F4631" s="1">
        <v>44628</v>
      </c>
      <c r="G4631">
        <v>6834467270</v>
      </c>
      <c r="H4631">
        <v>8722125888</v>
      </c>
      <c r="I4631">
        <v>59254.31</v>
      </c>
      <c r="J4631" s="1">
        <v>44688</v>
      </c>
      <c r="K4631">
        <v>53867.55</v>
      </c>
      <c r="L4631" s="1">
        <v>44645</v>
      </c>
      <c r="M4631">
        <v>-43</v>
      </c>
      <c r="N4631" s="8">
        <f t="shared" si="72"/>
        <v>-2316304.65</v>
      </c>
    </row>
    <row r="4632" spans="1:14">
      <c r="A4632" t="s">
        <v>14</v>
      </c>
      <c r="B4632" t="s">
        <v>62</v>
      </c>
      <c r="C4632" t="s">
        <v>181</v>
      </c>
      <c r="D4632">
        <v>2707070963</v>
      </c>
      <c r="E4632" s="1">
        <v>44628</v>
      </c>
      <c r="F4632" s="1">
        <v>44628</v>
      </c>
      <c r="G4632">
        <v>6834469602</v>
      </c>
      <c r="H4632">
        <v>8722125890</v>
      </c>
      <c r="I4632">
        <v>3675.32</v>
      </c>
      <c r="J4632" s="1">
        <v>44688</v>
      </c>
      <c r="K4632">
        <v>3341.2</v>
      </c>
      <c r="L4632" s="1">
        <v>44645</v>
      </c>
      <c r="M4632">
        <v>-43</v>
      </c>
      <c r="N4632" s="8">
        <f t="shared" si="72"/>
        <v>-143671.6</v>
      </c>
    </row>
    <row r="4633" spans="1:14">
      <c r="A4633" t="s">
        <v>14</v>
      </c>
      <c r="B4633" t="s">
        <v>62</v>
      </c>
      <c r="C4633" t="s">
        <v>181</v>
      </c>
      <c r="D4633">
        <v>2707070963</v>
      </c>
      <c r="E4633" s="1">
        <v>44628</v>
      </c>
      <c r="F4633" s="1">
        <v>44628</v>
      </c>
      <c r="G4633">
        <v>6834478042</v>
      </c>
      <c r="H4633">
        <v>8722125887</v>
      </c>
      <c r="I4633">
        <v>24830.33</v>
      </c>
      <c r="J4633" s="1">
        <v>44688</v>
      </c>
      <c r="K4633">
        <v>22573.03</v>
      </c>
      <c r="L4633" s="1">
        <v>44645</v>
      </c>
      <c r="M4633">
        <v>-43</v>
      </c>
      <c r="N4633" s="8">
        <f t="shared" si="72"/>
        <v>-970640.28999999992</v>
      </c>
    </row>
    <row r="4634" spans="1:14">
      <c r="A4634" t="s">
        <v>14</v>
      </c>
      <c r="B4634" t="s">
        <v>62</v>
      </c>
      <c r="C4634" t="s">
        <v>181</v>
      </c>
      <c r="D4634">
        <v>2707070963</v>
      </c>
      <c r="E4634" s="1">
        <v>44628</v>
      </c>
      <c r="F4634" s="1">
        <v>44628</v>
      </c>
      <c r="G4634">
        <v>6834478789</v>
      </c>
      <c r="H4634">
        <v>8722125886</v>
      </c>
      <c r="I4634">
        <v>11950.4</v>
      </c>
      <c r="J4634" s="1">
        <v>44688</v>
      </c>
      <c r="K4634">
        <v>10864</v>
      </c>
      <c r="L4634" s="1">
        <v>44645</v>
      </c>
      <c r="M4634">
        <v>-43</v>
      </c>
      <c r="N4634" s="8">
        <f t="shared" si="72"/>
        <v>-467152</v>
      </c>
    </row>
    <row r="4635" spans="1:14">
      <c r="A4635" t="s">
        <v>14</v>
      </c>
      <c r="B4635" t="s">
        <v>62</v>
      </c>
      <c r="C4635" t="s">
        <v>181</v>
      </c>
      <c r="D4635">
        <v>2707070963</v>
      </c>
      <c r="E4635" s="1">
        <v>44628</v>
      </c>
      <c r="F4635" s="1">
        <v>44628</v>
      </c>
      <c r="G4635">
        <v>6834481838</v>
      </c>
      <c r="H4635">
        <v>8722125889</v>
      </c>
      <c r="I4635">
        <v>15657.62</v>
      </c>
      <c r="J4635" s="1">
        <v>44688</v>
      </c>
      <c r="K4635">
        <v>14234.2</v>
      </c>
      <c r="L4635" s="1">
        <v>44645</v>
      </c>
      <c r="M4635">
        <v>-43</v>
      </c>
      <c r="N4635" s="8">
        <f t="shared" si="72"/>
        <v>-612070.6</v>
      </c>
    </row>
    <row r="4636" spans="1:14">
      <c r="A4636" t="s">
        <v>14</v>
      </c>
      <c r="B4636" t="s">
        <v>62</v>
      </c>
      <c r="C4636" t="s">
        <v>303</v>
      </c>
      <c r="D4636">
        <v>426150488</v>
      </c>
      <c r="E4636" s="1">
        <v>44628</v>
      </c>
      <c r="F4636" s="1">
        <v>44628</v>
      </c>
      <c r="G4636">
        <v>6834824850</v>
      </c>
      <c r="H4636">
        <v>110645</v>
      </c>
      <c r="I4636">
        <v>2501.0700000000002</v>
      </c>
      <c r="J4636" s="1">
        <v>44688</v>
      </c>
      <c r="K4636">
        <v>2273.6999999999998</v>
      </c>
      <c r="L4636" s="1">
        <v>44769</v>
      </c>
      <c r="M4636">
        <v>81</v>
      </c>
      <c r="N4636" s="8">
        <f t="shared" si="72"/>
        <v>184169.69999999998</v>
      </c>
    </row>
    <row r="4637" spans="1:14">
      <c r="A4637" t="s">
        <v>14</v>
      </c>
      <c r="B4637" t="s">
        <v>62</v>
      </c>
      <c r="C4637" t="s">
        <v>647</v>
      </c>
      <c r="D4637">
        <v>6655971007</v>
      </c>
      <c r="E4637" s="1">
        <v>44628</v>
      </c>
      <c r="F4637" s="1">
        <v>44628</v>
      </c>
      <c r="G4637">
        <v>6834827936</v>
      </c>
      <c r="H4637">
        <v>4205827028</v>
      </c>
      <c r="I4637">
        <v>9420.24</v>
      </c>
      <c r="J4637" s="1">
        <v>44688</v>
      </c>
      <c r="K4637">
        <v>7721.51</v>
      </c>
      <c r="L4637" s="1">
        <v>44678</v>
      </c>
      <c r="M4637">
        <v>-10</v>
      </c>
      <c r="N4637" s="8">
        <f t="shared" si="72"/>
        <v>-77215.100000000006</v>
      </c>
    </row>
    <row r="4638" spans="1:14">
      <c r="A4638" t="s">
        <v>14</v>
      </c>
      <c r="B4638" t="s">
        <v>62</v>
      </c>
      <c r="C4638" t="s">
        <v>479</v>
      </c>
      <c r="D4638">
        <v>6522300968</v>
      </c>
      <c r="E4638" s="1">
        <v>44628</v>
      </c>
      <c r="F4638" s="1">
        <v>44628</v>
      </c>
      <c r="G4638">
        <v>6835409177</v>
      </c>
      <c r="H4638">
        <v>7000156426</v>
      </c>
      <c r="I4638">
        <v>511.5</v>
      </c>
      <c r="J4638" s="1">
        <v>44688</v>
      </c>
      <c r="K4638">
        <v>465</v>
      </c>
      <c r="L4638" s="1">
        <v>44645</v>
      </c>
      <c r="M4638">
        <v>-43</v>
      </c>
      <c r="N4638" s="8">
        <f t="shared" si="72"/>
        <v>-19995</v>
      </c>
    </row>
    <row r="4639" spans="1:14">
      <c r="A4639" t="s">
        <v>14</v>
      </c>
      <c r="B4639" t="s">
        <v>62</v>
      </c>
      <c r="C4639" t="s">
        <v>479</v>
      </c>
      <c r="D4639">
        <v>6522300968</v>
      </c>
      <c r="E4639" s="1">
        <v>44628</v>
      </c>
      <c r="F4639" s="1">
        <v>44628</v>
      </c>
      <c r="G4639">
        <v>6835409198</v>
      </c>
      <c r="H4639">
        <v>7000156425</v>
      </c>
      <c r="I4639">
        <v>1543.69</v>
      </c>
      <c r="J4639" s="1">
        <v>44688</v>
      </c>
      <c r="K4639">
        <v>1403.35</v>
      </c>
      <c r="L4639" s="1">
        <v>44645</v>
      </c>
      <c r="M4639">
        <v>-43</v>
      </c>
      <c r="N4639" s="8">
        <f t="shared" si="72"/>
        <v>-60344.049999999996</v>
      </c>
    </row>
    <row r="4640" spans="1:14">
      <c r="A4640" t="s">
        <v>14</v>
      </c>
      <c r="B4640" t="s">
        <v>62</v>
      </c>
      <c r="C4640" t="s">
        <v>1080</v>
      </c>
      <c r="D4640" t="s">
        <v>1081</v>
      </c>
      <c r="E4640" s="1">
        <v>44628</v>
      </c>
      <c r="F4640" s="1">
        <v>44628</v>
      </c>
      <c r="G4640">
        <v>6835569938</v>
      </c>
      <c r="H4640" t="s">
        <v>2321</v>
      </c>
      <c r="I4640">
        <v>2255.5</v>
      </c>
      <c r="J4640" s="1">
        <v>44688</v>
      </c>
      <c r="K4640">
        <v>1893</v>
      </c>
      <c r="L4640" s="1">
        <v>44631</v>
      </c>
      <c r="M4640">
        <v>-57</v>
      </c>
      <c r="N4640" s="8">
        <f t="shared" si="72"/>
        <v>-107901</v>
      </c>
    </row>
    <row r="4641" spans="1:14">
      <c r="A4641" t="s">
        <v>14</v>
      </c>
      <c r="B4641" t="s">
        <v>62</v>
      </c>
      <c r="C4641" t="s">
        <v>1098</v>
      </c>
      <c r="D4641">
        <v>13130961009</v>
      </c>
      <c r="E4641" s="1">
        <v>44628</v>
      </c>
      <c r="F4641" s="1">
        <v>44628</v>
      </c>
      <c r="G4641">
        <v>6835639507</v>
      </c>
      <c r="H4641">
        <v>22000165</v>
      </c>
      <c r="I4641">
        <v>3466.75</v>
      </c>
      <c r="J4641" s="1">
        <v>44688</v>
      </c>
      <c r="K4641">
        <v>2841.6</v>
      </c>
      <c r="L4641" s="1">
        <v>44678</v>
      </c>
      <c r="M4641">
        <v>-10</v>
      </c>
      <c r="N4641" s="8">
        <f t="shared" si="72"/>
        <v>-28416</v>
      </c>
    </row>
    <row r="4642" spans="1:14">
      <c r="A4642" t="s">
        <v>14</v>
      </c>
      <c r="B4642" t="s">
        <v>62</v>
      </c>
      <c r="C4642" t="s">
        <v>2322</v>
      </c>
      <c r="D4642">
        <v>3579280615</v>
      </c>
      <c r="E4642" s="1">
        <v>44628</v>
      </c>
      <c r="F4642" s="1">
        <v>44628</v>
      </c>
      <c r="G4642">
        <v>6835835996</v>
      </c>
      <c r="H4642" t="s">
        <v>2323</v>
      </c>
      <c r="I4642">
        <v>293.29000000000002</v>
      </c>
      <c r="J4642" s="1">
        <v>44688</v>
      </c>
      <c r="K4642">
        <v>240.4</v>
      </c>
      <c r="L4642" s="1">
        <v>44645</v>
      </c>
      <c r="M4642">
        <v>-43</v>
      </c>
      <c r="N4642" s="8">
        <f t="shared" si="72"/>
        <v>-10337.200000000001</v>
      </c>
    </row>
    <row r="4643" spans="1:14">
      <c r="A4643" t="s">
        <v>14</v>
      </c>
      <c r="B4643" t="s">
        <v>62</v>
      </c>
      <c r="C4643" t="s">
        <v>2322</v>
      </c>
      <c r="D4643">
        <v>3579280615</v>
      </c>
      <c r="E4643" s="1">
        <v>44628</v>
      </c>
      <c r="F4643" s="1">
        <v>44628</v>
      </c>
      <c r="G4643">
        <v>6835838929</v>
      </c>
      <c r="H4643" t="s">
        <v>2324</v>
      </c>
      <c r="I4643">
        <v>781.04</v>
      </c>
      <c r="J4643" s="1">
        <v>44688</v>
      </c>
      <c r="K4643">
        <v>640.20000000000005</v>
      </c>
      <c r="L4643" s="1">
        <v>44645</v>
      </c>
      <c r="M4643">
        <v>-43</v>
      </c>
      <c r="N4643" s="8">
        <f t="shared" si="72"/>
        <v>-27528.600000000002</v>
      </c>
    </row>
    <row r="4644" spans="1:14">
      <c r="A4644" t="s">
        <v>14</v>
      </c>
      <c r="B4644" t="s">
        <v>62</v>
      </c>
      <c r="C4644" t="s">
        <v>702</v>
      </c>
      <c r="D4644">
        <v>4966401004</v>
      </c>
      <c r="E4644" s="1">
        <v>44628</v>
      </c>
      <c r="F4644" s="1">
        <v>44628</v>
      </c>
      <c r="G4644">
        <v>6835856475</v>
      </c>
      <c r="H4644" t="s">
        <v>2325</v>
      </c>
      <c r="I4644">
        <v>9256</v>
      </c>
      <c r="J4644" s="1">
        <v>44688</v>
      </c>
      <c r="K4644">
        <v>8900</v>
      </c>
      <c r="L4644" s="1">
        <v>44645</v>
      </c>
      <c r="M4644">
        <v>-43</v>
      </c>
      <c r="N4644" s="8">
        <f t="shared" si="72"/>
        <v>-382700</v>
      </c>
    </row>
    <row r="4645" spans="1:14">
      <c r="A4645" t="s">
        <v>14</v>
      </c>
      <c r="B4645" t="s">
        <v>62</v>
      </c>
      <c r="C4645" t="s">
        <v>226</v>
      </c>
      <c r="D4645">
        <v>5849130157</v>
      </c>
      <c r="E4645" s="1">
        <v>44628</v>
      </c>
      <c r="F4645" s="1">
        <v>44628</v>
      </c>
      <c r="G4645">
        <v>6836262714</v>
      </c>
      <c r="H4645" s="3" t="s">
        <v>2326</v>
      </c>
      <c r="I4645">
        <v>1839.2</v>
      </c>
      <c r="J4645" s="1">
        <v>44688</v>
      </c>
      <c r="K4645">
        <v>1672</v>
      </c>
      <c r="L4645" s="1">
        <v>44645</v>
      </c>
      <c r="M4645">
        <v>-43</v>
      </c>
      <c r="N4645" s="8">
        <f t="shared" si="72"/>
        <v>-71896</v>
      </c>
    </row>
    <row r="4646" spans="1:14">
      <c r="A4646" t="s">
        <v>14</v>
      </c>
      <c r="B4646" t="s">
        <v>62</v>
      </c>
      <c r="C4646" t="s">
        <v>226</v>
      </c>
      <c r="D4646">
        <v>5849130157</v>
      </c>
      <c r="E4646" s="1">
        <v>44628</v>
      </c>
      <c r="F4646" s="1">
        <v>44628</v>
      </c>
      <c r="G4646">
        <v>6836265058</v>
      </c>
      <c r="H4646" s="3" t="s">
        <v>2327</v>
      </c>
      <c r="I4646">
        <v>7161</v>
      </c>
      <c r="J4646" s="1">
        <v>44688</v>
      </c>
      <c r="K4646">
        <v>6510</v>
      </c>
      <c r="L4646" s="1">
        <v>44645</v>
      </c>
      <c r="M4646">
        <v>-43</v>
      </c>
      <c r="N4646" s="8">
        <f t="shared" si="72"/>
        <v>-279930</v>
      </c>
    </row>
    <row r="4647" spans="1:14">
      <c r="A4647" t="s">
        <v>14</v>
      </c>
      <c r="B4647" t="s">
        <v>62</v>
      </c>
      <c r="C4647" t="s">
        <v>226</v>
      </c>
      <c r="D4647">
        <v>5849130157</v>
      </c>
      <c r="E4647" s="1">
        <v>44628</v>
      </c>
      <c r="F4647" s="1">
        <v>44628</v>
      </c>
      <c r="G4647">
        <v>6836269220</v>
      </c>
      <c r="H4647" s="3" t="s">
        <v>2328</v>
      </c>
      <c r="I4647">
        <v>6070.94</v>
      </c>
      <c r="J4647" s="1">
        <v>44688</v>
      </c>
      <c r="K4647">
        <v>5519.04</v>
      </c>
      <c r="L4647" s="1">
        <v>44645</v>
      </c>
      <c r="M4647">
        <v>-43</v>
      </c>
      <c r="N4647" s="8">
        <f t="shared" si="72"/>
        <v>-237318.72</v>
      </c>
    </row>
    <row r="4648" spans="1:14">
      <c r="A4648" t="s">
        <v>14</v>
      </c>
      <c r="B4648" t="s">
        <v>62</v>
      </c>
      <c r="C4648" t="s">
        <v>1625</v>
      </c>
      <c r="D4648" t="s">
        <v>1626</v>
      </c>
      <c r="E4648" s="1">
        <v>44628</v>
      </c>
      <c r="F4648" s="1">
        <v>44628</v>
      </c>
      <c r="G4648">
        <v>6836311469</v>
      </c>
      <c r="H4648" t="s">
        <v>1743</v>
      </c>
      <c r="I4648">
        <v>6900</v>
      </c>
      <c r="J4648" s="1">
        <v>44688</v>
      </c>
      <c r="K4648">
        <v>6900</v>
      </c>
      <c r="L4648" s="1">
        <v>44658</v>
      </c>
      <c r="M4648">
        <v>-30</v>
      </c>
      <c r="N4648" s="8">
        <f t="shared" si="72"/>
        <v>-207000</v>
      </c>
    </row>
    <row r="4649" spans="1:14">
      <c r="A4649" t="s">
        <v>14</v>
      </c>
      <c r="B4649" t="s">
        <v>62</v>
      </c>
      <c r="C4649" t="s">
        <v>2329</v>
      </c>
      <c r="D4649">
        <v>7097690965</v>
      </c>
      <c r="E4649" s="1">
        <v>44628</v>
      </c>
      <c r="F4649" s="1">
        <v>44628</v>
      </c>
      <c r="G4649">
        <v>6836481123</v>
      </c>
      <c r="H4649" t="s">
        <v>2330</v>
      </c>
      <c r="I4649">
        <v>9955.2000000000007</v>
      </c>
      <c r="J4649" s="1">
        <v>44688</v>
      </c>
      <c r="K4649">
        <v>8160</v>
      </c>
      <c r="L4649" s="1">
        <v>44678</v>
      </c>
      <c r="M4649">
        <v>-10</v>
      </c>
      <c r="N4649" s="8">
        <f t="shared" si="72"/>
        <v>-81600</v>
      </c>
    </row>
    <row r="4650" spans="1:14">
      <c r="A4650" t="s">
        <v>14</v>
      </c>
      <c r="B4650" t="s">
        <v>62</v>
      </c>
      <c r="C4650" t="s">
        <v>2331</v>
      </c>
      <c r="D4650">
        <v>8959351001</v>
      </c>
      <c r="E4650" s="1">
        <v>44628</v>
      </c>
      <c r="F4650" s="1">
        <v>44628</v>
      </c>
      <c r="G4650">
        <v>6836503197</v>
      </c>
      <c r="H4650">
        <v>206</v>
      </c>
      <c r="I4650">
        <v>915.48</v>
      </c>
      <c r="J4650" s="1">
        <v>44688</v>
      </c>
      <c r="K4650">
        <v>753.28</v>
      </c>
      <c r="L4650" s="1">
        <v>44684</v>
      </c>
      <c r="M4650">
        <v>-4</v>
      </c>
      <c r="N4650" s="8">
        <f t="shared" si="72"/>
        <v>-3013.12</v>
      </c>
    </row>
    <row r="4651" spans="1:14">
      <c r="A4651" t="s">
        <v>14</v>
      </c>
      <c r="B4651" t="s">
        <v>62</v>
      </c>
      <c r="C4651" t="s">
        <v>108</v>
      </c>
      <c r="D4651">
        <v>2006400960</v>
      </c>
      <c r="E4651" s="1">
        <v>44628</v>
      </c>
      <c r="F4651" s="1">
        <v>44628</v>
      </c>
      <c r="G4651">
        <v>6836644651</v>
      </c>
      <c r="H4651">
        <v>1616862</v>
      </c>
      <c r="I4651">
        <v>607.69000000000005</v>
      </c>
      <c r="J4651" s="1">
        <v>44688</v>
      </c>
      <c r="K4651">
        <v>584.32000000000005</v>
      </c>
      <c r="L4651" s="1">
        <v>44641</v>
      </c>
      <c r="M4651">
        <v>-47</v>
      </c>
      <c r="N4651" s="8">
        <f t="shared" si="72"/>
        <v>-27463.040000000001</v>
      </c>
    </row>
    <row r="4652" spans="1:14">
      <c r="A4652" t="s">
        <v>14</v>
      </c>
      <c r="B4652" t="s">
        <v>62</v>
      </c>
      <c r="C4652" t="s">
        <v>901</v>
      </c>
      <c r="D4652">
        <v>3859880969</v>
      </c>
      <c r="E4652" s="1">
        <v>44628</v>
      </c>
      <c r="F4652" s="1">
        <v>44628</v>
      </c>
      <c r="G4652">
        <v>6836684499</v>
      </c>
      <c r="H4652" t="s">
        <v>2332</v>
      </c>
      <c r="I4652">
        <v>5280</v>
      </c>
      <c r="J4652" s="1">
        <v>44688</v>
      </c>
      <c r="K4652">
        <v>4800</v>
      </c>
      <c r="L4652" s="1">
        <v>44645</v>
      </c>
      <c r="M4652">
        <v>-43</v>
      </c>
      <c r="N4652" s="8">
        <f t="shared" si="72"/>
        <v>-206400</v>
      </c>
    </row>
    <row r="4653" spans="1:14">
      <c r="A4653" t="s">
        <v>14</v>
      </c>
      <c r="B4653" t="s">
        <v>62</v>
      </c>
      <c r="C4653" t="s">
        <v>108</v>
      </c>
      <c r="D4653">
        <v>2006400960</v>
      </c>
      <c r="E4653" s="1">
        <v>44628</v>
      </c>
      <c r="F4653" s="1">
        <v>44628</v>
      </c>
      <c r="G4653">
        <v>6836770871</v>
      </c>
      <c r="H4653">
        <v>1616471</v>
      </c>
      <c r="I4653">
        <v>290.12</v>
      </c>
      <c r="J4653" s="1">
        <v>44688</v>
      </c>
      <c r="K4653">
        <v>278.95999999999998</v>
      </c>
      <c r="L4653" s="1">
        <v>44678</v>
      </c>
      <c r="M4653">
        <v>-10</v>
      </c>
      <c r="N4653" s="8">
        <f t="shared" si="72"/>
        <v>-2789.6</v>
      </c>
    </row>
    <row r="4654" spans="1:14">
      <c r="A4654" t="s">
        <v>14</v>
      </c>
      <c r="B4654" t="s">
        <v>62</v>
      </c>
      <c r="C4654" t="s">
        <v>108</v>
      </c>
      <c r="D4654">
        <v>2006400960</v>
      </c>
      <c r="E4654" s="1">
        <v>44628</v>
      </c>
      <c r="F4654" s="1">
        <v>44628</v>
      </c>
      <c r="G4654">
        <v>6836771177</v>
      </c>
      <c r="H4654">
        <v>1616475</v>
      </c>
      <c r="I4654">
        <v>3344.33</v>
      </c>
      <c r="J4654" s="1">
        <v>44688</v>
      </c>
      <c r="K4654">
        <v>3215.7</v>
      </c>
      <c r="L4654" s="1">
        <v>44678</v>
      </c>
      <c r="M4654">
        <v>-10</v>
      </c>
      <c r="N4654" s="8">
        <f t="shared" si="72"/>
        <v>-32157</v>
      </c>
    </row>
    <row r="4655" spans="1:14">
      <c r="A4655" t="s">
        <v>14</v>
      </c>
      <c r="B4655" t="s">
        <v>62</v>
      </c>
      <c r="C4655" t="s">
        <v>108</v>
      </c>
      <c r="D4655">
        <v>2006400960</v>
      </c>
      <c r="E4655" s="1">
        <v>44628</v>
      </c>
      <c r="F4655" s="1">
        <v>44628</v>
      </c>
      <c r="G4655">
        <v>6836771210</v>
      </c>
      <c r="H4655">
        <v>1616496</v>
      </c>
      <c r="I4655">
        <v>1831.96</v>
      </c>
      <c r="J4655" s="1">
        <v>44688</v>
      </c>
      <c r="K4655">
        <v>1761.5</v>
      </c>
      <c r="L4655" s="1">
        <v>44678</v>
      </c>
      <c r="M4655">
        <v>-10</v>
      </c>
      <c r="N4655" s="8">
        <f t="shared" si="72"/>
        <v>-17615</v>
      </c>
    </row>
    <row r="4656" spans="1:14">
      <c r="A4656" t="s">
        <v>14</v>
      </c>
      <c r="B4656" t="s">
        <v>62</v>
      </c>
      <c r="C4656" t="s">
        <v>108</v>
      </c>
      <c r="D4656">
        <v>2006400960</v>
      </c>
      <c r="E4656" s="1">
        <v>44628</v>
      </c>
      <c r="F4656" s="1">
        <v>44628</v>
      </c>
      <c r="G4656">
        <v>6836771237</v>
      </c>
      <c r="H4656">
        <v>1616555</v>
      </c>
      <c r="I4656">
        <v>2955.89</v>
      </c>
      <c r="J4656" s="1">
        <v>44688</v>
      </c>
      <c r="K4656">
        <v>2842.2</v>
      </c>
      <c r="L4656" s="1">
        <v>44707</v>
      </c>
      <c r="M4656">
        <v>19</v>
      </c>
      <c r="N4656" s="8">
        <f t="shared" si="72"/>
        <v>54001.799999999996</v>
      </c>
    </row>
    <row r="4657" spans="1:14">
      <c r="A4657" t="s">
        <v>14</v>
      </c>
      <c r="B4657" t="s">
        <v>62</v>
      </c>
      <c r="C4657" t="s">
        <v>108</v>
      </c>
      <c r="D4657">
        <v>2006400960</v>
      </c>
      <c r="E4657" s="1">
        <v>44628</v>
      </c>
      <c r="F4657" s="1">
        <v>44628</v>
      </c>
      <c r="G4657">
        <v>6836771266</v>
      </c>
      <c r="H4657">
        <v>1616592</v>
      </c>
      <c r="I4657">
        <v>3310.84</v>
      </c>
      <c r="J4657" s="1">
        <v>44688</v>
      </c>
      <c r="K4657">
        <v>3183.5</v>
      </c>
      <c r="L4657" s="1">
        <v>44678</v>
      </c>
      <c r="M4657">
        <v>-10</v>
      </c>
      <c r="N4657" s="8">
        <f t="shared" si="72"/>
        <v>-31835</v>
      </c>
    </row>
    <row r="4658" spans="1:14">
      <c r="A4658" t="s">
        <v>14</v>
      </c>
      <c r="B4658" t="s">
        <v>62</v>
      </c>
      <c r="C4658" t="s">
        <v>172</v>
      </c>
      <c r="D4658">
        <v>3432221202</v>
      </c>
      <c r="E4658" s="1">
        <v>44628</v>
      </c>
      <c r="F4658" s="1">
        <v>44628</v>
      </c>
      <c r="G4658">
        <v>6836830491</v>
      </c>
      <c r="H4658">
        <v>3012498</v>
      </c>
      <c r="I4658">
        <v>243.24</v>
      </c>
      <c r="J4658" s="1">
        <v>44688</v>
      </c>
      <c r="K4658">
        <v>221.13</v>
      </c>
      <c r="L4658" s="1">
        <v>44645</v>
      </c>
      <c r="M4658">
        <v>-43</v>
      </c>
      <c r="N4658" s="8">
        <f t="shared" si="72"/>
        <v>-9508.59</v>
      </c>
    </row>
    <row r="4659" spans="1:14">
      <c r="A4659" t="s">
        <v>14</v>
      </c>
      <c r="B4659" t="s">
        <v>62</v>
      </c>
      <c r="C4659" t="s">
        <v>108</v>
      </c>
      <c r="D4659">
        <v>2006400960</v>
      </c>
      <c r="E4659" s="1">
        <v>44628</v>
      </c>
      <c r="F4659" s="1">
        <v>44628</v>
      </c>
      <c r="G4659">
        <v>6836896172</v>
      </c>
      <c r="H4659">
        <v>1616648</v>
      </c>
      <c r="I4659">
        <v>378.89</v>
      </c>
      <c r="J4659" s="1">
        <v>44688</v>
      </c>
      <c r="K4659">
        <v>364.32</v>
      </c>
      <c r="L4659" s="1">
        <v>44678</v>
      </c>
      <c r="M4659">
        <v>-10</v>
      </c>
      <c r="N4659" s="8">
        <f t="shared" si="72"/>
        <v>-3643.2</v>
      </c>
    </row>
    <row r="4660" spans="1:14">
      <c r="A4660" t="s">
        <v>14</v>
      </c>
      <c r="B4660" t="s">
        <v>62</v>
      </c>
      <c r="C4660" t="s">
        <v>108</v>
      </c>
      <c r="D4660">
        <v>2006400960</v>
      </c>
      <c r="E4660" s="1">
        <v>44628</v>
      </c>
      <c r="F4660" s="1">
        <v>44628</v>
      </c>
      <c r="G4660">
        <v>6836896419</v>
      </c>
      <c r="H4660">
        <v>1616657</v>
      </c>
      <c r="I4660">
        <v>2308.2800000000002</v>
      </c>
      <c r="J4660" s="1">
        <v>44688</v>
      </c>
      <c r="K4660">
        <v>2219.5</v>
      </c>
      <c r="L4660" s="1">
        <v>44678</v>
      </c>
      <c r="M4660">
        <v>-10</v>
      </c>
      <c r="N4660" s="8">
        <f t="shared" si="72"/>
        <v>-22195</v>
      </c>
    </row>
    <row r="4661" spans="1:14">
      <c r="A4661" t="s">
        <v>14</v>
      </c>
      <c r="B4661" t="s">
        <v>62</v>
      </c>
      <c r="C4661" t="s">
        <v>108</v>
      </c>
      <c r="D4661">
        <v>2006400960</v>
      </c>
      <c r="E4661" s="1">
        <v>44628</v>
      </c>
      <c r="F4661" s="1">
        <v>44628</v>
      </c>
      <c r="G4661">
        <v>6836896515</v>
      </c>
      <c r="H4661">
        <v>1616658</v>
      </c>
      <c r="I4661">
        <v>516.16999999999996</v>
      </c>
      <c r="J4661" s="1">
        <v>44688</v>
      </c>
      <c r="K4661">
        <v>496.32</v>
      </c>
      <c r="L4661" s="1">
        <v>44678</v>
      </c>
      <c r="M4661">
        <v>-10</v>
      </c>
      <c r="N4661" s="8">
        <f t="shared" si="72"/>
        <v>-4963.2</v>
      </c>
    </row>
    <row r="4662" spans="1:14">
      <c r="A4662" t="s">
        <v>14</v>
      </c>
      <c r="B4662" t="s">
        <v>62</v>
      </c>
      <c r="C4662" t="s">
        <v>108</v>
      </c>
      <c r="D4662">
        <v>2006400960</v>
      </c>
      <c r="E4662" s="1">
        <v>44628</v>
      </c>
      <c r="F4662" s="1">
        <v>44628</v>
      </c>
      <c r="G4662">
        <v>6836896615</v>
      </c>
      <c r="H4662">
        <v>1616749</v>
      </c>
      <c r="I4662">
        <v>329.47</v>
      </c>
      <c r="J4662" s="1">
        <v>44688</v>
      </c>
      <c r="K4662">
        <v>316.8</v>
      </c>
      <c r="L4662" s="1">
        <v>44678</v>
      </c>
      <c r="M4662">
        <v>-10</v>
      </c>
      <c r="N4662" s="8">
        <f t="shared" si="72"/>
        <v>-3168</v>
      </c>
    </row>
    <row r="4663" spans="1:14">
      <c r="A4663" t="s">
        <v>14</v>
      </c>
      <c r="B4663" t="s">
        <v>62</v>
      </c>
      <c r="C4663" t="s">
        <v>108</v>
      </c>
      <c r="D4663">
        <v>2006400960</v>
      </c>
      <c r="E4663" s="1">
        <v>44628</v>
      </c>
      <c r="F4663" s="1">
        <v>44628</v>
      </c>
      <c r="G4663">
        <v>6836897019</v>
      </c>
      <c r="H4663">
        <v>1616769</v>
      </c>
      <c r="I4663">
        <v>1831.96</v>
      </c>
      <c r="J4663" s="1">
        <v>44688</v>
      </c>
      <c r="K4663">
        <v>1761.5</v>
      </c>
      <c r="L4663" s="1">
        <v>44678</v>
      </c>
      <c r="M4663">
        <v>-10</v>
      </c>
      <c r="N4663" s="8">
        <f t="shared" si="72"/>
        <v>-17615</v>
      </c>
    </row>
    <row r="4664" spans="1:14">
      <c r="A4664" t="s">
        <v>14</v>
      </c>
      <c r="B4664" t="s">
        <v>62</v>
      </c>
      <c r="C4664" t="s">
        <v>108</v>
      </c>
      <c r="D4664">
        <v>2006400960</v>
      </c>
      <c r="E4664" s="1">
        <v>44628</v>
      </c>
      <c r="F4664" s="1">
        <v>44628</v>
      </c>
      <c r="G4664">
        <v>6836897070</v>
      </c>
      <c r="H4664">
        <v>1616805</v>
      </c>
      <c r="I4664">
        <v>1098.24</v>
      </c>
      <c r="J4664" s="1">
        <v>44688</v>
      </c>
      <c r="K4664">
        <v>1056</v>
      </c>
      <c r="L4664" s="1">
        <v>44645</v>
      </c>
      <c r="M4664">
        <v>-43</v>
      </c>
      <c r="N4664" s="8">
        <f t="shared" si="72"/>
        <v>-45408</v>
      </c>
    </row>
    <row r="4665" spans="1:14">
      <c r="A4665" t="s">
        <v>14</v>
      </c>
      <c r="B4665" t="s">
        <v>62</v>
      </c>
      <c r="C4665" t="s">
        <v>108</v>
      </c>
      <c r="D4665">
        <v>2006400960</v>
      </c>
      <c r="E4665" s="1">
        <v>44628</v>
      </c>
      <c r="F4665" s="1">
        <v>44628</v>
      </c>
      <c r="G4665">
        <v>6836897108</v>
      </c>
      <c r="H4665">
        <v>1616863</v>
      </c>
      <c r="I4665">
        <v>1186.1199999999999</v>
      </c>
      <c r="J4665" s="1">
        <v>44688</v>
      </c>
      <c r="K4665">
        <v>1140.5</v>
      </c>
      <c r="L4665" s="1">
        <v>44832</v>
      </c>
      <c r="M4665">
        <v>144</v>
      </c>
      <c r="N4665" s="8">
        <f t="shared" si="72"/>
        <v>164232</v>
      </c>
    </row>
    <row r="4666" spans="1:14">
      <c r="A4666" t="s">
        <v>14</v>
      </c>
      <c r="B4666" t="s">
        <v>62</v>
      </c>
      <c r="C4666" t="s">
        <v>108</v>
      </c>
      <c r="D4666">
        <v>2006400960</v>
      </c>
      <c r="E4666" s="1">
        <v>44628</v>
      </c>
      <c r="F4666" s="1">
        <v>44628</v>
      </c>
      <c r="G4666">
        <v>6836897162</v>
      </c>
      <c r="H4666">
        <v>1616864</v>
      </c>
      <c r="I4666">
        <v>2854.8</v>
      </c>
      <c r="J4666" s="1">
        <v>44688</v>
      </c>
      <c r="K4666">
        <v>2745</v>
      </c>
      <c r="L4666" s="1">
        <v>44678</v>
      </c>
      <c r="M4666">
        <v>-10</v>
      </c>
      <c r="N4666" s="8">
        <f t="shared" si="72"/>
        <v>-27450</v>
      </c>
    </row>
    <row r="4667" spans="1:14">
      <c r="A4667" t="s">
        <v>14</v>
      </c>
      <c r="B4667" t="s">
        <v>62</v>
      </c>
      <c r="C4667" t="s">
        <v>108</v>
      </c>
      <c r="D4667">
        <v>2006400960</v>
      </c>
      <c r="E4667" s="1">
        <v>44628</v>
      </c>
      <c r="F4667" s="1">
        <v>44628</v>
      </c>
      <c r="G4667">
        <v>6836897218</v>
      </c>
      <c r="H4667">
        <v>1616878</v>
      </c>
      <c r="I4667">
        <v>3425.76</v>
      </c>
      <c r="J4667" s="1">
        <v>44688</v>
      </c>
      <c r="K4667">
        <v>3294</v>
      </c>
      <c r="L4667" s="1">
        <v>44678</v>
      </c>
      <c r="M4667">
        <v>-10</v>
      </c>
      <c r="N4667" s="8">
        <f t="shared" si="72"/>
        <v>-32940</v>
      </c>
    </row>
    <row r="4668" spans="1:14">
      <c r="A4668" t="s">
        <v>14</v>
      </c>
      <c r="B4668" t="s">
        <v>62</v>
      </c>
      <c r="C4668" t="s">
        <v>108</v>
      </c>
      <c r="D4668">
        <v>2006400960</v>
      </c>
      <c r="E4668" s="1">
        <v>44628</v>
      </c>
      <c r="F4668" s="1">
        <v>44628</v>
      </c>
      <c r="G4668">
        <v>6836906945</v>
      </c>
      <c r="H4668">
        <v>1622952</v>
      </c>
      <c r="I4668">
        <v>1813.03</v>
      </c>
      <c r="J4668" s="1">
        <v>44688</v>
      </c>
      <c r="K4668">
        <v>1743.3</v>
      </c>
      <c r="L4668" s="1">
        <v>44678</v>
      </c>
      <c r="M4668">
        <v>-10</v>
      </c>
      <c r="N4668" s="8">
        <f t="shared" si="72"/>
        <v>-17433</v>
      </c>
    </row>
    <row r="4669" spans="1:14">
      <c r="A4669" t="s">
        <v>14</v>
      </c>
      <c r="B4669" t="s">
        <v>62</v>
      </c>
      <c r="C4669" t="s">
        <v>1054</v>
      </c>
      <c r="D4669">
        <v>1887000501</v>
      </c>
      <c r="E4669" s="1">
        <v>44628</v>
      </c>
      <c r="F4669" s="1">
        <v>44628</v>
      </c>
      <c r="G4669">
        <v>6836981936</v>
      </c>
      <c r="H4669" t="s">
        <v>2333</v>
      </c>
      <c r="I4669">
        <v>1885.4</v>
      </c>
      <c r="J4669" s="1">
        <v>44688</v>
      </c>
      <c r="K4669">
        <v>1714</v>
      </c>
      <c r="L4669" s="1">
        <v>44645</v>
      </c>
      <c r="M4669">
        <v>-43</v>
      </c>
      <c r="N4669" s="8">
        <f t="shared" si="72"/>
        <v>-73702</v>
      </c>
    </row>
    <row r="4670" spans="1:14">
      <c r="A4670" t="s">
        <v>14</v>
      </c>
      <c r="B4670" t="s">
        <v>62</v>
      </c>
      <c r="C4670" t="s">
        <v>224</v>
      </c>
      <c r="D4670">
        <v>2483840423</v>
      </c>
      <c r="E4670" s="1">
        <v>44628</v>
      </c>
      <c r="F4670" s="1">
        <v>44628</v>
      </c>
      <c r="G4670">
        <v>6837021567</v>
      </c>
      <c r="H4670" t="s">
        <v>1058</v>
      </c>
      <c r="I4670">
        <v>3534.34</v>
      </c>
      <c r="J4670" s="1">
        <v>44688</v>
      </c>
      <c r="K4670">
        <v>2897</v>
      </c>
      <c r="L4670" s="1">
        <v>44678</v>
      </c>
      <c r="M4670">
        <v>-10</v>
      </c>
      <c r="N4670" s="8">
        <f t="shared" si="72"/>
        <v>-28970</v>
      </c>
    </row>
    <row r="4671" spans="1:14">
      <c r="A4671" t="s">
        <v>14</v>
      </c>
      <c r="B4671" t="s">
        <v>62</v>
      </c>
      <c r="C4671" t="s">
        <v>224</v>
      </c>
      <c r="D4671">
        <v>2483840423</v>
      </c>
      <c r="E4671" s="1">
        <v>44628</v>
      </c>
      <c r="F4671" s="1">
        <v>44628</v>
      </c>
      <c r="G4671">
        <v>6837021839</v>
      </c>
      <c r="H4671" t="s">
        <v>2334</v>
      </c>
      <c r="I4671">
        <v>2015.87</v>
      </c>
      <c r="J4671" s="1">
        <v>44688</v>
      </c>
      <c r="K4671">
        <v>1652.35</v>
      </c>
      <c r="L4671" s="1">
        <v>44680</v>
      </c>
      <c r="M4671">
        <v>-8</v>
      </c>
      <c r="N4671" s="8">
        <f t="shared" si="72"/>
        <v>-13218.8</v>
      </c>
    </row>
    <row r="4672" spans="1:14">
      <c r="A4672" t="s">
        <v>14</v>
      </c>
      <c r="B4672" t="s">
        <v>62</v>
      </c>
      <c r="C4672" t="s">
        <v>224</v>
      </c>
      <c r="D4672">
        <v>2483840423</v>
      </c>
      <c r="E4672" s="1">
        <v>44628</v>
      </c>
      <c r="F4672" s="1">
        <v>44628</v>
      </c>
      <c r="G4672">
        <v>6837022074</v>
      </c>
      <c r="H4672" t="s">
        <v>1057</v>
      </c>
      <c r="I4672">
        <v>3569.38</v>
      </c>
      <c r="J4672" s="1">
        <v>44688</v>
      </c>
      <c r="K4672">
        <v>2925.72</v>
      </c>
      <c r="L4672" s="1">
        <v>44678</v>
      </c>
      <c r="M4672">
        <v>-10</v>
      </c>
      <c r="N4672" s="8">
        <f t="shared" si="72"/>
        <v>-29257.199999999997</v>
      </c>
    </row>
    <row r="4673" spans="1:14">
      <c r="A4673" t="s">
        <v>14</v>
      </c>
      <c r="B4673" t="s">
        <v>62</v>
      </c>
      <c r="C4673" t="s">
        <v>178</v>
      </c>
      <c r="D4673">
        <v>2154270595</v>
      </c>
      <c r="E4673" s="1">
        <v>44628</v>
      </c>
      <c r="F4673" s="1">
        <v>44628</v>
      </c>
      <c r="G4673">
        <v>6837039063</v>
      </c>
      <c r="H4673">
        <v>92203216</v>
      </c>
      <c r="I4673">
        <v>475.8</v>
      </c>
      <c r="J4673" s="1">
        <v>44688</v>
      </c>
      <c r="K4673">
        <v>390</v>
      </c>
      <c r="L4673" s="1">
        <v>44645</v>
      </c>
      <c r="M4673">
        <v>-43</v>
      </c>
      <c r="N4673" s="8">
        <f t="shared" si="72"/>
        <v>-16770</v>
      </c>
    </row>
    <row r="4674" spans="1:14">
      <c r="A4674" t="s">
        <v>14</v>
      </c>
      <c r="B4674" t="s">
        <v>62</v>
      </c>
      <c r="C4674" t="s">
        <v>178</v>
      </c>
      <c r="D4674">
        <v>2154270595</v>
      </c>
      <c r="E4674" s="1">
        <v>44628</v>
      </c>
      <c r="F4674" s="1">
        <v>44628</v>
      </c>
      <c r="G4674">
        <v>6837040854</v>
      </c>
      <c r="H4674">
        <v>92203217</v>
      </c>
      <c r="I4674">
        <v>131.76</v>
      </c>
      <c r="J4674" s="1">
        <v>44688</v>
      </c>
      <c r="K4674">
        <v>108</v>
      </c>
      <c r="L4674" s="1">
        <v>44645</v>
      </c>
      <c r="M4674">
        <v>-43</v>
      </c>
      <c r="N4674" s="8">
        <f t="shared" si="72"/>
        <v>-4644</v>
      </c>
    </row>
    <row r="4675" spans="1:14">
      <c r="A4675" t="s">
        <v>14</v>
      </c>
      <c r="B4675" t="s">
        <v>62</v>
      </c>
      <c r="C4675" t="s">
        <v>2335</v>
      </c>
      <c r="D4675">
        <v>4554571002</v>
      </c>
      <c r="E4675" s="1">
        <v>44628</v>
      </c>
      <c r="F4675" s="1">
        <v>44628</v>
      </c>
      <c r="G4675">
        <v>6837085870</v>
      </c>
      <c r="H4675" t="s">
        <v>2336</v>
      </c>
      <c r="I4675">
        <v>6145.93</v>
      </c>
      <c r="J4675" s="1">
        <v>44688</v>
      </c>
      <c r="K4675">
        <v>5037.6499999999996</v>
      </c>
      <c r="L4675" s="1">
        <v>44725</v>
      </c>
      <c r="M4675">
        <v>37</v>
      </c>
      <c r="N4675" s="8">
        <f t="shared" ref="N4675:N4738" si="73">+K4675*M4675</f>
        <v>186393.05</v>
      </c>
    </row>
    <row r="4676" spans="1:14">
      <c r="A4676" t="s">
        <v>14</v>
      </c>
      <c r="B4676" t="s">
        <v>62</v>
      </c>
      <c r="C4676" t="s">
        <v>687</v>
      </c>
      <c r="D4676">
        <v>12971531004</v>
      </c>
      <c r="E4676" s="1">
        <v>44628</v>
      </c>
      <c r="F4676" s="1">
        <v>44628</v>
      </c>
      <c r="G4676">
        <v>6837422450</v>
      </c>
      <c r="H4676" t="s">
        <v>2337</v>
      </c>
      <c r="I4676">
        <v>736.2</v>
      </c>
      <c r="J4676" s="1">
        <v>44688</v>
      </c>
      <c r="K4676">
        <v>662.53</v>
      </c>
      <c r="L4676" s="1">
        <v>44736</v>
      </c>
      <c r="M4676">
        <v>48</v>
      </c>
      <c r="N4676" s="8">
        <f t="shared" si="73"/>
        <v>31801.439999999999</v>
      </c>
    </row>
    <row r="4677" spans="1:14">
      <c r="A4677" t="s">
        <v>14</v>
      </c>
      <c r="B4677" t="s">
        <v>62</v>
      </c>
      <c r="C4677" t="s">
        <v>333</v>
      </c>
      <c r="D4677">
        <v>11173091007</v>
      </c>
      <c r="E4677" s="1">
        <v>44628</v>
      </c>
      <c r="F4677" s="1">
        <v>44628</v>
      </c>
      <c r="G4677">
        <v>6837543834</v>
      </c>
      <c r="H4677" t="s">
        <v>2338</v>
      </c>
      <c r="I4677">
        <v>2947.52</v>
      </c>
      <c r="J4677" s="1">
        <v>44688</v>
      </c>
      <c r="K4677">
        <v>2416</v>
      </c>
      <c r="L4677" s="1">
        <v>44645</v>
      </c>
      <c r="M4677">
        <v>-43</v>
      </c>
      <c r="N4677" s="8">
        <f t="shared" si="73"/>
        <v>-103888</v>
      </c>
    </row>
    <row r="4678" spans="1:14">
      <c r="A4678" t="s">
        <v>14</v>
      </c>
      <c r="B4678" t="s">
        <v>62</v>
      </c>
      <c r="C4678" t="s">
        <v>88</v>
      </c>
      <c r="D4678">
        <v>4869950156</v>
      </c>
      <c r="E4678" s="1">
        <v>44629</v>
      </c>
      <c r="F4678" s="1">
        <v>44629</v>
      </c>
      <c r="G4678">
        <v>6838365089</v>
      </c>
      <c r="H4678" t="s">
        <v>2339</v>
      </c>
      <c r="I4678">
        <v>558.76</v>
      </c>
      <c r="J4678" s="1">
        <v>44689</v>
      </c>
      <c r="K4678">
        <v>458</v>
      </c>
      <c r="L4678" s="1">
        <v>44677</v>
      </c>
      <c r="M4678">
        <v>-12</v>
      </c>
      <c r="N4678" s="8">
        <f t="shared" si="73"/>
        <v>-5496</v>
      </c>
    </row>
    <row r="4679" spans="1:14">
      <c r="A4679" t="s">
        <v>14</v>
      </c>
      <c r="B4679" t="s">
        <v>62</v>
      </c>
      <c r="C4679" t="s">
        <v>190</v>
      </c>
      <c r="D4679">
        <v>9412650153</v>
      </c>
      <c r="E4679" s="1">
        <v>44629</v>
      </c>
      <c r="F4679" s="1">
        <v>44629</v>
      </c>
      <c r="G4679">
        <v>6838402140</v>
      </c>
      <c r="H4679" t="s">
        <v>2340</v>
      </c>
      <c r="I4679">
        <v>406.5</v>
      </c>
      <c r="J4679" s="1">
        <v>44689</v>
      </c>
      <c r="K4679">
        <v>333.2</v>
      </c>
      <c r="L4679" s="1">
        <v>44678</v>
      </c>
      <c r="M4679">
        <v>-11</v>
      </c>
      <c r="N4679" s="8">
        <f t="shared" si="73"/>
        <v>-3665.2</v>
      </c>
    </row>
    <row r="4680" spans="1:14">
      <c r="A4680" t="s">
        <v>14</v>
      </c>
      <c r="B4680" t="s">
        <v>62</v>
      </c>
      <c r="C4680" t="s">
        <v>116</v>
      </c>
      <c r="D4680">
        <v>2789580590</v>
      </c>
      <c r="E4680" s="1">
        <v>44629</v>
      </c>
      <c r="F4680" s="1">
        <v>44629</v>
      </c>
      <c r="G4680">
        <v>6838463362</v>
      </c>
      <c r="H4680">
        <v>2022045337</v>
      </c>
      <c r="I4680">
        <v>112.2</v>
      </c>
      <c r="J4680" s="1">
        <v>44689</v>
      </c>
      <c r="K4680">
        <v>102</v>
      </c>
      <c r="L4680" s="1">
        <v>44678</v>
      </c>
      <c r="M4680">
        <v>-11</v>
      </c>
      <c r="N4680" s="8">
        <f t="shared" si="73"/>
        <v>-1122</v>
      </c>
    </row>
    <row r="4681" spans="1:14">
      <c r="A4681" t="s">
        <v>14</v>
      </c>
      <c r="B4681" t="s">
        <v>62</v>
      </c>
      <c r="C4681" t="s">
        <v>116</v>
      </c>
      <c r="D4681">
        <v>2789580590</v>
      </c>
      <c r="E4681" s="1">
        <v>44629</v>
      </c>
      <c r="F4681" s="1">
        <v>44629</v>
      </c>
      <c r="G4681">
        <v>6838463376</v>
      </c>
      <c r="H4681">
        <v>2022045336</v>
      </c>
      <c r="I4681">
        <v>1068.8699999999999</v>
      </c>
      <c r="J4681" s="1">
        <v>44689</v>
      </c>
      <c r="K4681">
        <v>971.7</v>
      </c>
      <c r="L4681" s="1">
        <v>44678</v>
      </c>
      <c r="M4681">
        <v>-11</v>
      </c>
      <c r="N4681" s="8">
        <f t="shared" si="73"/>
        <v>-10688.7</v>
      </c>
    </row>
    <row r="4682" spans="1:14">
      <c r="A4682" t="s">
        <v>14</v>
      </c>
      <c r="B4682" t="s">
        <v>62</v>
      </c>
      <c r="C4682" t="s">
        <v>322</v>
      </c>
      <c r="D4682">
        <v>2645920592</v>
      </c>
      <c r="E4682" s="1">
        <v>44629</v>
      </c>
      <c r="F4682" s="1">
        <v>44629</v>
      </c>
      <c r="G4682">
        <v>6838683987</v>
      </c>
      <c r="H4682">
        <v>2022007174</v>
      </c>
      <c r="I4682">
        <v>25581.38</v>
      </c>
      <c r="J4682" s="1">
        <v>44689</v>
      </c>
      <c r="K4682">
        <v>23255.8</v>
      </c>
      <c r="L4682" s="1">
        <v>44645</v>
      </c>
      <c r="M4682">
        <v>-44</v>
      </c>
      <c r="N4682" s="8">
        <f t="shared" si="73"/>
        <v>-1023255.2</v>
      </c>
    </row>
    <row r="4683" spans="1:14">
      <c r="A4683" t="s">
        <v>14</v>
      </c>
      <c r="B4683" t="s">
        <v>62</v>
      </c>
      <c r="C4683" t="s">
        <v>601</v>
      </c>
      <c r="D4683">
        <v>11654150157</v>
      </c>
      <c r="E4683" s="1">
        <v>44629</v>
      </c>
      <c r="F4683" s="1">
        <v>44629</v>
      </c>
      <c r="G4683">
        <v>6838885859</v>
      </c>
      <c r="H4683">
        <v>3300032136</v>
      </c>
      <c r="I4683">
        <v>32.01</v>
      </c>
      <c r="J4683" s="1">
        <v>44689</v>
      </c>
      <c r="K4683">
        <v>29.1</v>
      </c>
      <c r="L4683" s="1">
        <v>44645</v>
      </c>
      <c r="M4683">
        <v>-44</v>
      </c>
      <c r="N4683" s="8">
        <f t="shared" si="73"/>
        <v>-1280.4000000000001</v>
      </c>
    </row>
    <row r="4684" spans="1:14">
      <c r="A4684" t="s">
        <v>14</v>
      </c>
      <c r="B4684" t="s">
        <v>62</v>
      </c>
      <c r="C4684" t="s">
        <v>601</v>
      </c>
      <c r="D4684">
        <v>11654150157</v>
      </c>
      <c r="E4684" s="1">
        <v>44629</v>
      </c>
      <c r="F4684" s="1">
        <v>44629</v>
      </c>
      <c r="G4684">
        <v>6838886338</v>
      </c>
      <c r="H4684">
        <v>3300032137</v>
      </c>
      <c r="I4684">
        <v>32.01</v>
      </c>
      <c r="J4684" s="1">
        <v>44689</v>
      </c>
      <c r="K4684">
        <v>29.1</v>
      </c>
      <c r="L4684" s="1">
        <v>44645</v>
      </c>
      <c r="M4684">
        <v>-44</v>
      </c>
      <c r="N4684" s="8">
        <f t="shared" si="73"/>
        <v>-1280.4000000000001</v>
      </c>
    </row>
    <row r="4685" spans="1:14">
      <c r="A4685" t="s">
        <v>14</v>
      </c>
      <c r="B4685" t="s">
        <v>62</v>
      </c>
      <c r="C4685" t="s">
        <v>601</v>
      </c>
      <c r="D4685">
        <v>11654150157</v>
      </c>
      <c r="E4685" s="1">
        <v>44629</v>
      </c>
      <c r="F4685" s="1">
        <v>44629</v>
      </c>
      <c r="G4685">
        <v>6838886986</v>
      </c>
      <c r="H4685">
        <v>3300032138</v>
      </c>
      <c r="I4685">
        <v>272.58</v>
      </c>
      <c r="J4685" s="1">
        <v>44689</v>
      </c>
      <c r="K4685">
        <v>247.8</v>
      </c>
      <c r="L4685" s="1">
        <v>44645</v>
      </c>
      <c r="M4685">
        <v>-44</v>
      </c>
      <c r="N4685" s="8">
        <f t="shared" si="73"/>
        <v>-10903.2</v>
      </c>
    </row>
    <row r="4686" spans="1:14">
      <c r="A4686" t="s">
        <v>14</v>
      </c>
      <c r="B4686" t="s">
        <v>62</v>
      </c>
      <c r="C4686" t="s">
        <v>259</v>
      </c>
      <c r="D4686">
        <v>13110270157</v>
      </c>
      <c r="E4686" s="1">
        <v>44629</v>
      </c>
      <c r="F4686" s="1">
        <v>44629</v>
      </c>
      <c r="G4686">
        <v>6838981540</v>
      </c>
      <c r="H4686">
        <v>980273525</v>
      </c>
      <c r="I4686">
        <v>403.21</v>
      </c>
      <c r="J4686" s="1">
        <v>44689</v>
      </c>
      <c r="K4686">
        <v>330.5</v>
      </c>
      <c r="L4686" s="1">
        <v>44650</v>
      </c>
      <c r="M4686">
        <v>-39</v>
      </c>
      <c r="N4686" s="8">
        <f t="shared" si="73"/>
        <v>-12889.5</v>
      </c>
    </row>
    <row r="4687" spans="1:14">
      <c r="A4687" t="s">
        <v>14</v>
      </c>
      <c r="B4687" t="s">
        <v>62</v>
      </c>
      <c r="C4687" t="s">
        <v>2341</v>
      </c>
      <c r="D4687">
        <v>2938930589</v>
      </c>
      <c r="E4687" s="1">
        <v>44629</v>
      </c>
      <c r="F4687" s="1">
        <v>44629</v>
      </c>
      <c r="G4687">
        <v>6839091559</v>
      </c>
      <c r="H4687" t="s">
        <v>2342</v>
      </c>
      <c r="I4687">
        <v>1591.46</v>
      </c>
      <c r="J4687" s="1">
        <v>44689</v>
      </c>
      <c r="K4687">
        <v>1591.46</v>
      </c>
      <c r="L4687" s="1">
        <v>44657</v>
      </c>
      <c r="M4687">
        <v>-32</v>
      </c>
      <c r="N4687" s="8">
        <f t="shared" si="73"/>
        <v>-50926.720000000001</v>
      </c>
    </row>
    <row r="4688" spans="1:14">
      <c r="A4688" t="s">
        <v>14</v>
      </c>
      <c r="B4688" t="s">
        <v>62</v>
      </c>
      <c r="C4688" t="s">
        <v>500</v>
      </c>
      <c r="D4688">
        <v>422760587</v>
      </c>
      <c r="E4688" s="1">
        <v>44629</v>
      </c>
      <c r="F4688" s="1">
        <v>44629</v>
      </c>
      <c r="G4688">
        <v>6839416019</v>
      </c>
      <c r="H4688">
        <v>2022000010011570</v>
      </c>
      <c r="I4688">
        <v>3673.18</v>
      </c>
      <c r="J4688" s="1">
        <v>44689</v>
      </c>
      <c r="K4688">
        <v>3339.25</v>
      </c>
      <c r="L4688" s="1">
        <v>44645</v>
      </c>
      <c r="M4688">
        <v>-44</v>
      </c>
      <c r="N4688" s="8">
        <f t="shared" si="73"/>
        <v>-146927</v>
      </c>
    </row>
    <row r="4689" spans="1:14">
      <c r="A4689" t="s">
        <v>14</v>
      </c>
      <c r="B4689" t="s">
        <v>62</v>
      </c>
      <c r="C4689" t="s">
        <v>500</v>
      </c>
      <c r="D4689">
        <v>422760587</v>
      </c>
      <c r="E4689" s="1">
        <v>44629</v>
      </c>
      <c r="F4689" s="1">
        <v>44629</v>
      </c>
      <c r="G4689">
        <v>6839416080</v>
      </c>
      <c r="H4689">
        <v>2022000010011570</v>
      </c>
      <c r="I4689">
        <v>544.5</v>
      </c>
      <c r="J4689" s="1">
        <v>44689</v>
      </c>
      <c r="K4689">
        <v>495</v>
      </c>
      <c r="L4689" s="1">
        <v>44645</v>
      </c>
      <c r="M4689">
        <v>-44</v>
      </c>
      <c r="N4689" s="8">
        <f t="shared" si="73"/>
        <v>-21780</v>
      </c>
    </row>
    <row r="4690" spans="1:14">
      <c r="A4690" t="s">
        <v>14</v>
      </c>
      <c r="B4690" t="s">
        <v>62</v>
      </c>
      <c r="C4690" t="s">
        <v>525</v>
      </c>
      <c r="D4690">
        <v>4732240967</v>
      </c>
      <c r="E4690" s="1">
        <v>44629</v>
      </c>
      <c r="F4690" s="1">
        <v>44629</v>
      </c>
      <c r="G4690">
        <v>6839559480</v>
      </c>
      <c r="H4690">
        <v>87116316</v>
      </c>
      <c r="I4690">
        <v>4467.38</v>
      </c>
      <c r="J4690" s="1">
        <v>44689</v>
      </c>
      <c r="K4690">
        <v>4061.25</v>
      </c>
      <c r="L4690" s="1">
        <v>44678</v>
      </c>
      <c r="M4690">
        <v>-11</v>
      </c>
      <c r="N4690" s="8">
        <f t="shared" si="73"/>
        <v>-44673.75</v>
      </c>
    </row>
    <row r="4691" spans="1:14">
      <c r="A4691" t="s">
        <v>14</v>
      </c>
      <c r="B4691" t="s">
        <v>62</v>
      </c>
      <c r="C4691" t="s">
        <v>568</v>
      </c>
      <c r="D4691">
        <v>832400154</v>
      </c>
      <c r="E4691" s="1">
        <v>44629</v>
      </c>
      <c r="F4691" s="1">
        <v>44629</v>
      </c>
      <c r="G4691">
        <v>6839566745</v>
      </c>
      <c r="H4691">
        <v>27419603</v>
      </c>
      <c r="I4691">
        <v>16399.57</v>
      </c>
      <c r="J4691" s="1">
        <v>44689</v>
      </c>
      <c r="K4691">
        <v>14908.7</v>
      </c>
      <c r="L4691" s="1">
        <v>44678</v>
      </c>
      <c r="M4691">
        <v>-11</v>
      </c>
      <c r="N4691" s="8">
        <f t="shared" si="73"/>
        <v>-163995.70000000001</v>
      </c>
    </row>
    <row r="4692" spans="1:14">
      <c r="A4692" t="s">
        <v>14</v>
      </c>
      <c r="B4692" t="s">
        <v>62</v>
      </c>
      <c r="C4692" t="s">
        <v>568</v>
      </c>
      <c r="D4692">
        <v>832400154</v>
      </c>
      <c r="E4692" s="1">
        <v>44629</v>
      </c>
      <c r="F4692" s="1">
        <v>44629</v>
      </c>
      <c r="G4692">
        <v>6839566945</v>
      </c>
      <c r="H4692">
        <v>27419604</v>
      </c>
      <c r="I4692">
        <v>43.63</v>
      </c>
      <c r="J4692" s="1">
        <v>44689</v>
      </c>
      <c r="K4692">
        <v>39.659999999999997</v>
      </c>
      <c r="L4692" s="1">
        <v>44678</v>
      </c>
      <c r="M4692">
        <v>-11</v>
      </c>
      <c r="N4692" s="8">
        <f t="shared" si="73"/>
        <v>-436.26</v>
      </c>
    </row>
    <row r="4693" spans="1:14">
      <c r="A4693" t="s">
        <v>14</v>
      </c>
      <c r="B4693" t="s">
        <v>62</v>
      </c>
      <c r="C4693" t="s">
        <v>568</v>
      </c>
      <c r="D4693">
        <v>832400154</v>
      </c>
      <c r="E4693" s="1">
        <v>44629</v>
      </c>
      <c r="F4693" s="1">
        <v>44629</v>
      </c>
      <c r="G4693">
        <v>6839567092</v>
      </c>
      <c r="H4693">
        <v>27419605</v>
      </c>
      <c r="I4693">
        <v>15045.36</v>
      </c>
      <c r="J4693" s="1">
        <v>44689</v>
      </c>
      <c r="K4693">
        <v>13677.6</v>
      </c>
      <c r="L4693" s="1">
        <v>44678</v>
      </c>
      <c r="M4693">
        <v>-11</v>
      </c>
      <c r="N4693" s="8">
        <f t="shared" si="73"/>
        <v>-150453.6</v>
      </c>
    </row>
    <row r="4694" spans="1:14">
      <c r="A4694" t="s">
        <v>14</v>
      </c>
      <c r="B4694" t="s">
        <v>62</v>
      </c>
      <c r="C4694" t="s">
        <v>568</v>
      </c>
      <c r="D4694">
        <v>832400154</v>
      </c>
      <c r="E4694" s="1">
        <v>44629</v>
      </c>
      <c r="F4694" s="1">
        <v>44629</v>
      </c>
      <c r="G4694">
        <v>6839567216</v>
      </c>
      <c r="H4694">
        <v>27419606</v>
      </c>
      <c r="I4694">
        <v>4839.8100000000004</v>
      </c>
      <c r="J4694" s="1">
        <v>44689</v>
      </c>
      <c r="K4694">
        <v>4399.83</v>
      </c>
      <c r="L4694" s="1">
        <v>44678</v>
      </c>
      <c r="M4694">
        <v>-11</v>
      </c>
      <c r="N4694" s="8">
        <f t="shared" si="73"/>
        <v>-48398.13</v>
      </c>
    </row>
    <row r="4695" spans="1:14">
      <c r="A4695" t="s">
        <v>14</v>
      </c>
      <c r="B4695" t="s">
        <v>62</v>
      </c>
      <c r="C4695" t="s">
        <v>568</v>
      </c>
      <c r="D4695">
        <v>832400154</v>
      </c>
      <c r="E4695" s="1">
        <v>44629</v>
      </c>
      <c r="F4695" s="1">
        <v>44629</v>
      </c>
      <c r="G4695">
        <v>6839776061</v>
      </c>
      <c r="H4695">
        <v>27419996</v>
      </c>
      <c r="I4695">
        <v>82.5</v>
      </c>
      <c r="J4695" s="1">
        <v>44689</v>
      </c>
      <c r="K4695">
        <v>75</v>
      </c>
      <c r="L4695" s="1">
        <v>44678</v>
      </c>
      <c r="M4695">
        <v>-11</v>
      </c>
      <c r="N4695" s="8">
        <f t="shared" si="73"/>
        <v>-825</v>
      </c>
    </row>
    <row r="4696" spans="1:14">
      <c r="A4696" t="s">
        <v>14</v>
      </c>
      <c r="B4696" t="s">
        <v>62</v>
      </c>
      <c r="C4696" t="s">
        <v>642</v>
      </c>
      <c r="D4696">
        <v>82130592</v>
      </c>
      <c r="E4696" s="1">
        <v>44629</v>
      </c>
      <c r="F4696" s="1">
        <v>44629</v>
      </c>
      <c r="G4696">
        <v>6839942569</v>
      </c>
      <c r="H4696">
        <v>2003006434</v>
      </c>
      <c r="I4696">
        <v>7334.6</v>
      </c>
      <c r="J4696" s="1">
        <v>44689</v>
      </c>
      <c r="K4696">
        <v>6667.82</v>
      </c>
      <c r="L4696" s="1">
        <v>44645</v>
      </c>
      <c r="M4696">
        <v>-44</v>
      </c>
      <c r="N4696" s="8">
        <f t="shared" si="73"/>
        <v>-293384.07999999996</v>
      </c>
    </row>
    <row r="4697" spans="1:14">
      <c r="A4697" t="s">
        <v>14</v>
      </c>
      <c r="B4697" t="s">
        <v>62</v>
      </c>
      <c r="C4697" t="s">
        <v>205</v>
      </c>
      <c r="D4697">
        <v>747170157</v>
      </c>
      <c r="E4697" s="1">
        <v>44629</v>
      </c>
      <c r="F4697" s="1">
        <v>44629</v>
      </c>
      <c r="G4697">
        <v>6840053211</v>
      </c>
      <c r="H4697">
        <v>6752309363</v>
      </c>
      <c r="I4697">
        <v>2275.33</v>
      </c>
      <c r="J4697" s="1">
        <v>44689</v>
      </c>
      <c r="K4697">
        <v>791.84</v>
      </c>
      <c r="L4697" s="1">
        <v>44645</v>
      </c>
      <c r="M4697">
        <v>-44</v>
      </c>
      <c r="N4697" s="8">
        <f t="shared" si="73"/>
        <v>-34840.959999999999</v>
      </c>
    </row>
    <row r="4698" spans="1:14">
      <c r="A4698" t="s">
        <v>14</v>
      </c>
      <c r="B4698" t="s">
        <v>62</v>
      </c>
      <c r="C4698" t="s">
        <v>75</v>
      </c>
      <c r="D4698">
        <v>801720152</v>
      </c>
      <c r="E4698" s="1">
        <v>44629</v>
      </c>
      <c r="F4698" s="1">
        <v>44629</v>
      </c>
      <c r="G4698">
        <v>6840284745</v>
      </c>
      <c r="H4698">
        <v>2200007422</v>
      </c>
      <c r="I4698">
        <v>807.03</v>
      </c>
      <c r="J4698" s="1">
        <v>44689</v>
      </c>
      <c r="K4698">
        <v>661.5</v>
      </c>
      <c r="L4698" s="1">
        <v>44662</v>
      </c>
      <c r="M4698">
        <v>-27</v>
      </c>
      <c r="N4698" s="8">
        <f t="shared" si="73"/>
        <v>-17860.5</v>
      </c>
    </row>
    <row r="4699" spans="1:14">
      <c r="A4699" t="s">
        <v>14</v>
      </c>
      <c r="B4699" t="s">
        <v>62</v>
      </c>
      <c r="C4699" t="s">
        <v>318</v>
      </c>
      <c r="D4699">
        <v>7921350968</v>
      </c>
      <c r="E4699" s="1">
        <v>44629</v>
      </c>
      <c r="F4699" s="1">
        <v>44629</v>
      </c>
      <c r="G4699">
        <v>6840321022</v>
      </c>
      <c r="H4699">
        <v>4228001550</v>
      </c>
      <c r="I4699">
        <v>6287.84</v>
      </c>
      <c r="J4699" s="1">
        <v>44689</v>
      </c>
      <c r="K4699">
        <v>5716.22</v>
      </c>
      <c r="L4699" s="1">
        <v>44645</v>
      </c>
      <c r="M4699">
        <v>-44</v>
      </c>
      <c r="N4699" s="8">
        <f t="shared" si="73"/>
        <v>-251513.68000000002</v>
      </c>
    </row>
    <row r="4700" spans="1:14">
      <c r="A4700" t="s">
        <v>14</v>
      </c>
      <c r="B4700" t="s">
        <v>62</v>
      </c>
      <c r="C4700" t="s">
        <v>318</v>
      </c>
      <c r="D4700">
        <v>7921350968</v>
      </c>
      <c r="E4700" s="1">
        <v>44629</v>
      </c>
      <c r="F4700" s="1">
        <v>44629</v>
      </c>
      <c r="G4700">
        <v>6840322784</v>
      </c>
      <c r="H4700">
        <v>4228001551</v>
      </c>
      <c r="I4700">
        <v>5245.02</v>
      </c>
      <c r="J4700" s="1">
        <v>44689</v>
      </c>
      <c r="K4700">
        <v>4768.2</v>
      </c>
      <c r="L4700" s="1">
        <v>44645</v>
      </c>
      <c r="M4700">
        <v>-44</v>
      </c>
      <c r="N4700" s="8">
        <f t="shared" si="73"/>
        <v>-209800.8</v>
      </c>
    </row>
    <row r="4701" spans="1:14">
      <c r="A4701" t="s">
        <v>14</v>
      </c>
      <c r="B4701" t="s">
        <v>62</v>
      </c>
      <c r="C4701" t="s">
        <v>623</v>
      </c>
      <c r="D4701">
        <v>6714021000</v>
      </c>
      <c r="E4701" s="1">
        <v>44629</v>
      </c>
      <c r="F4701" s="1">
        <v>44629</v>
      </c>
      <c r="G4701">
        <v>6840516870</v>
      </c>
      <c r="H4701">
        <v>202230007699</v>
      </c>
      <c r="I4701">
        <v>435.54</v>
      </c>
      <c r="J4701" s="1">
        <v>44689</v>
      </c>
      <c r="K4701">
        <v>357</v>
      </c>
      <c r="L4701" s="1">
        <v>44645</v>
      </c>
      <c r="M4701">
        <v>-44</v>
      </c>
      <c r="N4701" s="8">
        <f t="shared" si="73"/>
        <v>-15708</v>
      </c>
    </row>
    <row r="4702" spans="1:14">
      <c r="A4702" t="s">
        <v>14</v>
      </c>
      <c r="B4702" t="s">
        <v>62</v>
      </c>
      <c r="C4702" t="s">
        <v>517</v>
      </c>
      <c r="D4702">
        <v>701480584</v>
      </c>
      <c r="E4702" s="1">
        <v>44629</v>
      </c>
      <c r="F4702" s="1">
        <v>44629</v>
      </c>
      <c r="G4702">
        <v>6840855901</v>
      </c>
      <c r="H4702" t="s">
        <v>2343</v>
      </c>
      <c r="I4702">
        <v>4003.36</v>
      </c>
      <c r="J4702" s="1">
        <v>44689</v>
      </c>
      <c r="K4702">
        <v>3639.42</v>
      </c>
      <c r="L4702" s="1">
        <v>44651</v>
      </c>
      <c r="M4702">
        <v>-38</v>
      </c>
      <c r="N4702" s="8">
        <f t="shared" si="73"/>
        <v>-138297.96</v>
      </c>
    </row>
    <row r="4703" spans="1:14">
      <c r="A4703" t="s">
        <v>14</v>
      </c>
      <c r="B4703" t="s">
        <v>62</v>
      </c>
      <c r="C4703" t="s">
        <v>368</v>
      </c>
      <c r="D4703">
        <v>11388870153</v>
      </c>
      <c r="E4703" s="1">
        <v>44629</v>
      </c>
      <c r="F4703" s="1">
        <v>44629</v>
      </c>
      <c r="G4703">
        <v>6841076194</v>
      </c>
      <c r="H4703">
        <v>420002257</v>
      </c>
      <c r="I4703">
        <v>52.2</v>
      </c>
      <c r="J4703" s="1">
        <v>44689</v>
      </c>
      <c r="K4703">
        <v>47.45</v>
      </c>
      <c r="L4703" s="1">
        <v>44664</v>
      </c>
      <c r="M4703">
        <v>-25</v>
      </c>
      <c r="N4703" s="8">
        <f t="shared" si="73"/>
        <v>-1186.25</v>
      </c>
    </row>
    <row r="4704" spans="1:14">
      <c r="A4704" t="s">
        <v>14</v>
      </c>
      <c r="B4704" t="s">
        <v>62</v>
      </c>
      <c r="C4704" t="s">
        <v>457</v>
      </c>
      <c r="D4704">
        <v>3663160962</v>
      </c>
      <c r="E4704" s="1">
        <v>44629</v>
      </c>
      <c r="F4704" s="1">
        <v>44629</v>
      </c>
      <c r="G4704">
        <v>6841098938</v>
      </c>
      <c r="H4704">
        <v>2204869</v>
      </c>
      <c r="I4704">
        <v>8730.48</v>
      </c>
      <c r="J4704" s="1">
        <v>44689</v>
      </c>
      <c r="K4704">
        <v>7936.8</v>
      </c>
      <c r="L4704" s="1">
        <v>44678</v>
      </c>
      <c r="M4704">
        <v>-11</v>
      </c>
      <c r="N4704" s="8">
        <f t="shared" si="73"/>
        <v>-87304.8</v>
      </c>
    </row>
    <row r="4705" spans="1:14">
      <c r="A4705" t="s">
        <v>14</v>
      </c>
      <c r="B4705" t="s">
        <v>62</v>
      </c>
      <c r="C4705" t="s">
        <v>288</v>
      </c>
      <c r="D4705">
        <v>7195130153</v>
      </c>
      <c r="E4705" s="1">
        <v>44629</v>
      </c>
      <c r="F4705" s="1">
        <v>44629</v>
      </c>
      <c r="G4705">
        <v>6841738865</v>
      </c>
      <c r="H4705">
        <v>3622025480</v>
      </c>
      <c r="I4705">
        <v>8821.7800000000007</v>
      </c>
      <c r="J4705" s="1">
        <v>44689</v>
      </c>
      <c r="K4705">
        <v>8019.8</v>
      </c>
      <c r="L4705" s="1">
        <v>44678</v>
      </c>
      <c r="M4705">
        <v>-11</v>
      </c>
      <c r="N4705" s="8">
        <f t="shared" si="73"/>
        <v>-88217.8</v>
      </c>
    </row>
    <row r="4706" spans="1:14">
      <c r="A4706" t="s">
        <v>14</v>
      </c>
      <c r="B4706" t="s">
        <v>62</v>
      </c>
      <c r="C4706" t="s">
        <v>288</v>
      </c>
      <c r="D4706">
        <v>7195130153</v>
      </c>
      <c r="E4706" s="1">
        <v>44629</v>
      </c>
      <c r="F4706" s="1">
        <v>44629</v>
      </c>
      <c r="G4706">
        <v>6841739106</v>
      </c>
      <c r="H4706">
        <v>3622025481</v>
      </c>
      <c r="I4706">
        <v>95278.52</v>
      </c>
      <c r="J4706" s="1">
        <v>44689</v>
      </c>
      <c r="K4706">
        <v>86616.84</v>
      </c>
      <c r="L4706" s="1">
        <v>44678</v>
      </c>
      <c r="M4706">
        <v>-11</v>
      </c>
      <c r="N4706" s="8">
        <f t="shared" si="73"/>
        <v>-952785.24</v>
      </c>
    </row>
    <row r="4707" spans="1:14">
      <c r="A4707" t="s">
        <v>14</v>
      </c>
      <c r="B4707" t="s">
        <v>62</v>
      </c>
      <c r="C4707" t="s">
        <v>288</v>
      </c>
      <c r="D4707">
        <v>7195130153</v>
      </c>
      <c r="E4707" s="1">
        <v>44629</v>
      </c>
      <c r="F4707" s="1">
        <v>44629</v>
      </c>
      <c r="G4707">
        <v>6841739244</v>
      </c>
      <c r="H4707">
        <v>3622025482</v>
      </c>
      <c r="I4707">
        <v>10745.37</v>
      </c>
      <c r="J4707" s="1">
        <v>44689</v>
      </c>
      <c r="K4707">
        <v>9768.52</v>
      </c>
      <c r="L4707" s="1">
        <v>44678</v>
      </c>
      <c r="M4707">
        <v>-11</v>
      </c>
      <c r="N4707" s="8">
        <f t="shared" si="73"/>
        <v>-107453.72</v>
      </c>
    </row>
    <row r="4708" spans="1:14">
      <c r="A4708" t="s">
        <v>14</v>
      </c>
      <c r="B4708" t="s">
        <v>62</v>
      </c>
      <c r="C4708" t="s">
        <v>156</v>
      </c>
      <c r="D4708">
        <v>10181220152</v>
      </c>
      <c r="E4708" s="1">
        <v>44629</v>
      </c>
      <c r="F4708" s="1">
        <v>44629</v>
      </c>
      <c r="G4708">
        <v>6841813175</v>
      </c>
      <c r="H4708">
        <v>9572307862</v>
      </c>
      <c r="I4708">
        <v>1510.49</v>
      </c>
      <c r="J4708" s="1">
        <v>44689</v>
      </c>
      <c r="K4708">
        <v>1238.1099999999999</v>
      </c>
      <c r="L4708" s="1">
        <v>44736</v>
      </c>
      <c r="M4708">
        <v>47</v>
      </c>
      <c r="N4708" s="8">
        <f t="shared" si="73"/>
        <v>58191.17</v>
      </c>
    </row>
    <row r="4709" spans="1:14">
      <c r="A4709" t="s">
        <v>14</v>
      </c>
      <c r="B4709" t="s">
        <v>62</v>
      </c>
      <c r="C4709" t="s">
        <v>1289</v>
      </c>
      <c r="D4709" t="s">
        <v>1290</v>
      </c>
      <c r="E4709" s="1">
        <v>44629</v>
      </c>
      <c r="F4709" s="1">
        <v>44629</v>
      </c>
      <c r="G4709">
        <v>6841929556</v>
      </c>
      <c r="H4709" t="s">
        <v>44</v>
      </c>
      <c r="I4709">
        <v>2517.65</v>
      </c>
      <c r="J4709" s="1">
        <v>44689</v>
      </c>
      <c r="K4709">
        <v>2517.65</v>
      </c>
      <c r="L4709" s="1">
        <v>44637</v>
      </c>
      <c r="M4709">
        <v>-52</v>
      </c>
      <c r="N4709" s="8">
        <f t="shared" si="73"/>
        <v>-130917.8</v>
      </c>
    </row>
    <row r="4710" spans="1:14">
      <c r="A4710" t="s">
        <v>14</v>
      </c>
      <c r="B4710" t="s">
        <v>62</v>
      </c>
      <c r="C4710" t="s">
        <v>928</v>
      </c>
      <c r="D4710">
        <v>6516000962</v>
      </c>
      <c r="E4710" s="1">
        <v>44629</v>
      </c>
      <c r="F4710" s="1">
        <v>44629</v>
      </c>
      <c r="G4710">
        <v>6841970667</v>
      </c>
      <c r="H4710">
        <v>8500112933</v>
      </c>
      <c r="I4710">
        <v>2188.56</v>
      </c>
      <c r="J4710" s="1">
        <v>44689</v>
      </c>
      <c r="K4710">
        <v>1989.6</v>
      </c>
      <c r="L4710" s="1">
        <v>44678</v>
      </c>
      <c r="M4710">
        <v>-11</v>
      </c>
      <c r="N4710" s="8">
        <f t="shared" si="73"/>
        <v>-21885.599999999999</v>
      </c>
    </row>
    <row r="4711" spans="1:14">
      <c r="A4711" t="s">
        <v>14</v>
      </c>
      <c r="B4711" t="s">
        <v>62</v>
      </c>
      <c r="C4711" t="s">
        <v>109</v>
      </c>
      <c r="D4711">
        <v>795170158</v>
      </c>
      <c r="E4711" s="1">
        <v>44629</v>
      </c>
      <c r="F4711" s="1">
        <v>44629</v>
      </c>
      <c r="G4711">
        <v>6842097926</v>
      </c>
      <c r="H4711">
        <v>2100023851</v>
      </c>
      <c r="I4711">
        <v>82.5</v>
      </c>
      <c r="J4711" s="1">
        <v>44689</v>
      </c>
      <c r="K4711">
        <v>75</v>
      </c>
      <c r="L4711" s="1">
        <v>44678</v>
      </c>
      <c r="M4711">
        <v>-11</v>
      </c>
      <c r="N4711" s="8">
        <f t="shared" si="73"/>
        <v>-825</v>
      </c>
    </row>
    <row r="4712" spans="1:14">
      <c r="A4712" t="s">
        <v>14</v>
      </c>
      <c r="B4712" t="s">
        <v>62</v>
      </c>
      <c r="C4712" t="s">
        <v>155</v>
      </c>
      <c r="D4712">
        <v>5619050585</v>
      </c>
      <c r="E4712" s="1">
        <v>44629</v>
      </c>
      <c r="F4712" s="1">
        <v>44629</v>
      </c>
      <c r="G4712">
        <v>6842642720</v>
      </c>
      <c r="H4712">
        <v>500003413</v>
      </c>
      <c r="I4712">
        <v>2689.36</v>
      </c>
      <c r="J4712" s="1">
        <v>44689</v>
      </c>
      <c r="K4712">
        <v>2444.87</v>
      </c>
      <c r="L4712" s="1">
        <v>44678</v>
      </c>
      <c r="M4712">
        <v>-11</v>
      </c>
      <c r="N4712" s="8">
        <f t="shared" si="73"/>
        <v>-26893.57</v>
      </c>
    </row>
    <row r="4713" spans="1:14">
      <c r="A4713" t="s">
        <v>14</v>
      </c>
      <c r="B4713" t="s">
        <v>62</v>
      </c>
      <c r="C4713" t="s">
        <v>274</v>
      </c>
      <c r="D4713">
        <v>8082461008</v>
      </c>
      <c r="E4713" s="1">
        <v>44629</v>
      </c>
      <c r="F4713" s="1">
        <v>44629</v>
      </c>
      <c r="G4713">
        <v>6842757047</v>
      </c>
      <c r="H4713">
        <v>22047910</v>
      </c>
      <c r="I4713">
        <v>2267.1999999999998</v>
      </c>
      <c r="J4713" s="1">
        <v>44689</v>
      </c>
      <c r="K4713">
        <v>2180</v>
      </c>
      <c r="L4713" s="1">
        <v>44678</v>
      </c>
      <c r="M4713">
        <v>-11</v>
      </c>
      <c r="N4713" s="8">
        <f t="shared" si="73"/>
        <v>-23980</v>
      </c>
    </row>
    <row r="4714" spans="1:14">
      <c r="A4714" t="s">
        <v>14</v>
      </c>
      <c r="B4714" t="s">
        <v>62</v>
      </c>
      <c r="C4714" t="s">
        <v>274</v>
      </c>
      <c r="D4714">
        <v>8082461008</v>
      </c>
      <c r="E4714" s="1">
        <v>44629</v>
      </c>
      <c r="F4714" s="1">
        <v>44629</v>
      </c>
      <c r="G4714">
        <v>6842757091</v>
      </c>
      <c r="H4714">
        <v>22047911</v>
      </c>
      <c r="I4714">
        <v>1263.5999999999999</v>
      </c>
      <c r="J4714" s="1">
        <v>44689</v>
      </c>
      <c r="K4714">
        <v>1215</v>
      </c>
      <c r="L4714" s="1">
        <v>44678</v>
      </c>
      <c r="M4714">
        <v>-11</v>
      </c>
      <c r="N4714" s="8">
        <f t="shared" si="73"/>
        <v>-13365</v>
      </c>
    </row>
    <row r="4715" spans="1:14">
      <c r="A4715" t="s">
        <v>14</v>
      </c>
      <c r="B4715" t="s">
        <v>62</v>
      </c>
      <c r="C4715" t="s">
        <v>274</v>
      </c>
      <c r="D4715">
        <v>8082461008</v>
      </c>
      <c r="E4715" s="1">
        <v>44629</v>
      </c>
      <c r="F4715" s="1">
        <v>44629</v>
      </c>
      <c r="G4715">
        <v>6842758403</v>
      </c>
      <c r="H4715">
        <v>22047909</v>
      </c>
      <c r="I4715">
        <v>5413.2</v>
      </c>
      <c r="J4715" s="1">
        <v>44689</v>
      </c>
      <c r="K4715">
        <v>5205</v>
      </c>
      <c r="L4715" s="1">
        <v>44678</v>
      </c>
      <c r="M4715">
        <v>-11</v>
      </c>
      <c r="N4715" s="8">
        <f t="shared" si="73"/>
        <v>-57255</v>
      </c>
    </row>
    <row r="4716" spans="1:14">
      <c r="A4716" t="s">
        <v>14</v>
      </c>
      <c r="B4716" t="s">
        <v>62</v>
      </c>
      <c r="C4716" t="s">
        <v>274</v>
      </c>
      <c r="D4716">
        <v>8082461008</v>
      </c>
      <c r="E4716" s="1">
        <v>44629</v>
      </c>
      <c r="F4716" s="1">
        <v>44629</v>
      </c>
      <c r="G4716">
        <v>6842807437</v>
      </c>
      <c r="H4716">
        <v>22046971</v>
      </c>
      <c r="I4716">
        <v>12298</v>
      </c>
      <c r="J4716" s="1">
        <v>44689</v>
      </c>
      <c r="K4716">
        <v>11825</v>
      </c>
      <c r="L4716" s="1">
        <v>44678</v>
      </c>
      <c r="M4716">
        <v>-11</v>
      </c>
      <c r="N4716" s="8">
        <f t="shared" si="73"/>
        <v>-130075</v>
      </c>
    </row>
    <row r="4717" spans="1:14">
      <c r="A4717" t="s">
        <v>14</v>
      </c>
      <c r="B4717" t="s">
        <v>62</v>
      </c>
      <c r="C4717" t="s">
        <v>955</v>
      </c>
      <c r="D4717">
        <v>4029180371</v>
      </c>
      <c r="E4717" s="1">
        <v>44629</v>
      </c>
      <c r="F4717" s="1">
        <v>44629</v>
      </c>
      <c r="G4717">
        <v>6842850962</v>
      </c>
      <c r="H4717" t="s">
        <v>2344</v>
      </c>
      <c r="I4717">
        <v>366</v>
      </c>
      <c r="J4717" s="1">
        <v>44689</v>
      </c>
      <c r="K4717">
        <v>300</v>
      </c>
      <c r="L4717" s="1">
        <v>44678</v>
      </c>
      <c r="M4717">
        <v>-11</v>
      </c>
      <c r="N4717" s="8">
        <f t="shared" si="73"/>
        <v>-3300</v>
      </c>
    </row>
    <row r="4718" spans="1:14">
      <c r="A4718" t="s">
        <v>14</v>
      </c>
      <c r="B4718" t="s">
        <v>62</v>
      </c>
      <c r="C4718" t="s">
        <v>955</v>
      </c>
      <c r="D4718">
        <v>4029180371</v>
      </c>
      <c r="E4718" s="1">
        <v>44629</v>
      </c>
      <c r="F4718" s="1">
        <v>44629</v>
      </c>
      <c r="G4718">
        <v>6842850968</v>
      </c>
      <c r="H4718" t="s">
        <v>2345</v>
      </c>
      <c r="I4718">
        <v>141.52000000000001</v>
      </c>
      <c r="J4718" s="1">
        <v>44689</v>
      </c>
      <c r="K4718">
        <v>116</v>
      </c>
      <c r="L4718" s="1">
        <v>44678</v>
      </c>
      <c r="M4718">
        <v>-11</v>
      </c>
      <c r="N4718" s="8">
        <f t="shared" si="73"/>
        <v>-1276</v>
      </c>
    </row>
    <row r="4719" spans="1:14">
      <c r="A4719" t="s">
        <v>14</v>
      </c>
      <c r="B4719" t="s">
        <v>62</v>
      </c>
      <c r="C4719" t="s">
        <v>1969</v>
      </c>
      <c r="D4719">
        <v>2549400816</v>
      </c>
      <c r="E4719" s="1">
        <v>44629</v>
      </c>
      <c r="F4719" s="1">
        <v>44629</v>
      </c>
      <c r="G4719">
        <v>6842952839</v>
      </c>
      <c r="H4719">
        <v>49</v>
      </c>
      <c r="I4719">
        <v>983.32</v>
      </c>
      <c r="J4719" s="1">
        <v>44689</v>
      </c>
      <c r="K4719">
        <v>806</v>
      </c>
      <c r="L4719" s="1">
        <v>44656</v>
      </c>
      <c r="M4719">
        <v>-33</v>
      </c>
      <c r="N4719" s="8">
        <f t="shared" si="73"/>
        <v>-26598</v>
      </c>
    </row>
    <row r="4720" spans="1:14">
      <c r="A4720" t="s">
        <v>14</v>
      </c>
      <c r="B4720" t="s">
        <v>62</v>
      </c>
      <c r="C4720" t="s">
        <v>111</v>
      </c>
      <c r="D4720">
        <v>492340583</v>
      </c>
      <c r="E4720" s="1">
        <v>44629</v>
      </c>
      <c r="F4720" s="1">
        <v>44629</v>
      </c>
      <c r="G4720">
        <v>6842975394</v>
      </c>
      <c r="H4720">
        <v>22030771</v>
      </c>
      <c r="I4720">
        <v>2501.42</v>
      </c>
      <c r="J4720" s="1">
        <v>44689</v>
      </c>
      <c r="K4720">
        <v>2274.02</v>
      </c>
      <c r="L4720" s="1">
        <v>44645</v>
      </c>
      <c r="M4720">
        <v>-44</v>
      </c>
      <c r="N4720" s="8">
        <f t="shared" si="73"/>
        <v>-100056.88</v>
      </c>
    </row>
    <row r="4721" spans="1:14">
      <c r="A4721" t="s">
        <v>14</v>
      </c>
      <c r="B4721" t="s">
        <v>62</v>
      </c>
      <c r="C4721" t="s">
        <v>32</v>
      </c>
      <c r="D4721">
        <v>1766360463</v>
      </c>
      <c r="E4721" s="1">
        <v>44629</v>
      </c>
      <c r="F4721" s="1">
        <v>44629</v>
      </c>
      <c r="G4721">
        <v>6843009292</v>
      </c>
      <c r="H4721" t="s">
        <v>2346</v>
      </c>
      <c r="I4721">
        <v>4473.34</v>
      </c>
      <c r="J4721" s="1">
        <v>44689</v>
      </c>
      <c r="K4721">
        <v>3666.67</v>
      </c>
      <c r="L4721" s="1">
        <v>44664</v>
      </c>
      <c r="M4721">
        <v>-25</v>
      </c>
      <c r="N4721" s="8">
        <f t="shared" si="73"/>
        <v>-91666.75</v>
      </c>
    </row>
    <row r="4722" spans="1:14">
      <c r="A4722" t="s">
        <v>14</v>
      </c>
      <c r="B4722" t="s">
        <v>62</v>
      </c>
      <c r="C4722" t="s">
        <v>1377</v>
      </c>
      <c r="D4722" t="s">
        <v>1378</v>
      </c>
      <c r="E4722" s="1">
        <v>44629</v>
      </c>
      <c r="F4722" s="1">
        <v>44629</v>
      </c>
      <c r="G4722">
        <v>6843045912</v>
      </c>
      <c r="H4722" t="s">
        <v>43</v>
      </c>
      <c r="I4722">
        <v>3000</v>
      </c>
      <c r="J4722" s="1">
        <v>44689</v>
      </c>
      <c r="K4722">
        <v>3000</v>
      </c>
      <c r="L4722" s="1">
        <v>44643</v>
      </c>
      <c r="M4722">
        <v>-46</v>
      </c>
      <c r="N4722" s="8">
        <f t="shared" si="73"/>
        <v>-138000</v>
      </c>
    </row>
    <row r="4723" spans="1:14">
      <c r="A4723" t="s">
        <v>14</v>
      </c>
      <c r="B4723" t="s">
        <v>62</v>
      </c>
      <c r="C4723" t="s">
        <v>244</v>
      </c>
      <c r="D4723">
        <v>674840152</v>
      </c>
      <c r="E4723" s="1">
        <v>44629</v>
      </c>
      <c r="F4723" s="1">
        <v>44629</v>
      </c>
      <c r="G4723">
        <v>6843108688</v>
      </c>
      <c r="H4723">
        <v>5302436233</v>
      </c>
      <c r="I4723">
        <v>303.60000000000002</v>
      </c>
      <c r="J4723" s="1">
        <v>44689</v>
      </c>
      <c r="K4723">
        <v>276</v>
      </c>
      <c r="L4723" s="1">
        <v>44678</v>
      </c>
      <c r="M4723">
        <v>-11</v>
      </c>
      <c r="N4723" s="8">
        <f t="shared" si="73"/>
        <v>-3036</v>
      </c>
    </row>
    <row r="4724" spans="1:14">
      <c r="A4724" t="s">
        <v>14</v>
      </c>
      <c r="B4724" t="s">
        <v>62</v>
      </c>
      <c r="C4724" t="s">
        <v>959</v>
      </c>
      <c r="D4724">
        <v>753720879</v>
      </c>
      <c r="E4724" s="1">
        <v>44629</v>
      </c>
      <c r="F4724" s="1">
        <v>44629</v>
      </c>
      <c r="G4724">
        <v>6843526675</v>
      </c>
      <c r="H4724" t="s">
        <v>2347</v>
      </c>
      <c r="I4724">
        <v>394.43</v>
      </c>
      <c r="J4724" s="1">
        <v>44689</v>
      </c>
      <c r="K4724">
        <v>323.3</v>
      </c>
      <c r="L4724" s="1">
        <v>44678</v>
      </c>
      <c r="M4724">
        <v>-11</v>
      </c>
      <c r="N4724" s="8">
        <f t="shared" si="73"/>
        <v>-3556.3</v>
      </c>
    </row>
    <row r="4725" spans="1:14">
      <c r="A4725" t="s">
        <v>14</v>
      </c>
      <c r="B4725" t="s">
        <v>62</v>
      </c>
      <c r="C4725" t="s">
        <v>203</v>
      </c>
      <c r="D4725">
        <v>212840235</v>
      </c>
      <c r="E4725" s="1">
        <v>44629</v>
      </c>
      <c r="F4725" s="1">
        <v>44629</v>
      </c>
      <c r="G4725">
        <v>6843582927</v>
      </c>
      <c r="H4725">
        <v>1000019419</v>
      </c>
      <c r="I4725">
        <v>8610.5</v>
      </c>
      <c r="J4725" s="1">
        <v>44689</v>
      </c>
      <c r="K4725">
        <v>7827.73</v>
      </c>
      <c r="L4725" s="1">
        <v>44678</v>
      </c>
      <c r="M4725">
        <v>-11</v>
      </c>
      <c r="N4725" s="8">
        <f t="shared" si="73"/>
        <v>-86105.03</v>
      </c>
    </row>
    <row r="4726" spans="1:14">
      <c r="A4726" t="s">
        <v>14</v>
      </c>
      <c r="B4726" t="s">
        <v>62</v>
      </c>
      <c r="C4726" t="s">
        <v>203</v>
      </c>
      <c r="D4726">
        <v>212840235</v>
      </c>
      <c r="E4726" s="1">
        <v>44629</v>
      </c>
      <c r="F4726" s="1">
        <v>44629</v>
      </c>
      <c r="G4726">
        <v>6843599668</v>
      </c>
      <c r="H4726">
        <v>1000019420</v>
      </c>
      <c r="I4726">
        <v>124.74</v>
      </c>
      <c r="J4726" s="1">
        <v>44689</v>
      </c>
      <c r="K4726">
        <v>113.4</v>
      </c>
      <c r="L4726" s="1">
        <v>44678</v>
      </c>
      <c r="M4726">
        <v>-11</v>
      </c>
      <c r="N4726" s="8">
        <f t="shared" si="73"/>
        <v>-1247.4000000000001</v>
      </c>
    </row>
    <row r="4727" spans="1:14">
      <c r="A4727" t="s">
        <v>14</v>
      </c>
      <c r="B4727" t="s">
        <v>62</v>
      </c>
      <c r="C4727" t="s">
        <v>457</v>
      </c>
      <c r="D4727">
        <v>3663160962</v>
      </c>
      <c r="E4727" s="1">
        <v>44629</v>
      </c>
      <c r="F4727" s="1">
        <v>44629</v>
      </c>
      <c r="G4727">
        <v>6843653377</v>
      </c>
      <c r="H4727">
        <v>2204413</v>
      </c>
      <c r="I4727">
        <v>5760.48</v>
      </c>
      <c r="J4727" s="1">
        <v>44689</v>
      </c>
      <c r="K4727">
        <v>5236.8</v>
      </c>
      <c r="L4727" s="1">
        <v>44678</v>
      </c>
      <c r="M4727">
        <v>-11</v>
      </c>
      <c r="N4727" s="8">
        <f t="shared" si="73"/>
        <v>-57604.800000000003</v>
      </c>
    </row>
    <row r="4728" spans="1:14">
      <c r="A4728" t="s">
        <v>14</v>
      </c>
      <c r="B4728" t="s">
        <v>62</v>
      </c>
      <c r="C4728" t="s">
        <v>687</v>
      </c>
      <c r="D4728">
        <v>12971531004</v>
      </c>
      <c r="E4728" s="1">
        <v>44629</v>
      </c>
      <c r="F4728" s="1">
        <v>44629</v>
      </c>
      <c r="G4728">
        <v>6844067344</v>
      </c>
      <c r="H4728" t="s">
        <v>2348</v>
      </c>
      <c r="I4728">
        <v>2645.48</v>
      </c>
      <c r="J4728" s="1">
        <v>44689</v>
      </c>
      <c r="K4728">
        <v>2173.0100000000002</v>
      </c>
      <c r="L4728" s="1">
        <v>44736</v>
      </c>
      <c r="M4728">
        <v>47</v>
      </c>
      <c r="N4728" s="8">
        <f t="shared" si="73"/>
        <v>102131.47000000002</v>
      </c>
    </row>
    <row r="4729" spans="1:14">
      <c r="A4729" t="s">
        <v>14</v>
      </c>
      <c r="B4729" t="s">
        <v>62</v>
      </c>
      <c r="C4729" t="s">
        <v>687</v>
      </c>
      <c r="D4729">
        <v>12971531004</v>
      </c>
      <c r="E4729" s="1">
        <v>44629</v>
      </c>
      <c r="F4729" s="1">
        <v>44629</v>
      </c>
      <c r="G4729">
        <v>6844071093</v>
      </c>
      <c r="H4729" t="s">
        <v>2349</v>
      </c>
      <c r="I4729">
        <v>79.3</v>
      </c>
      <c r="J4729" s="1">
        <v>44689</v>
      </c>
      <c r="K4729">
        <v>65</v>
      </c>
      <c r="L4729" s="1">
        <v>44649</v>
      </c>
      <c r="M4729">
        <v>-40</v>
      </c>
      <c r="N4729" s="8">
        <f t="shared" si="73"/>
        <v>-2600</v>
      </c>
    </row>
    <row r="4730" spans="1:14">
      <c r="A4730" t="s">
        <v>14</v>
      </c>
      <c r="B4730" t="s">
        <v>62</v>
      </c>
      <c r="C4730" t="s">
        <v>333</v>
      </c>
      <c r="D4730">
        <v>11173091007</v>
      </c>
      <c r="E4730" s="1">
        <v>44629</v>
      </c>
      <c r="F4730" s="1">
        <v>44629</v>
      </c>
      <c r="G4730">
        <v>6844554357</v>
      </c>
      <c r="H4730" t="s">
        <v>2350</v>
      </c>
      <c r="I4730">
        <v>2164.7399999999998</v>
      </c>
      <c r="J4730" s="1">
        <v>44689</v>
      </c>
      <c r="K4730">
        <v>1774.38</v>
      </c>
      <c r="L4730" s="1">
        <v>44645</v>
      </c>
      <c r="M4730">
        <v>-44</v>
      </c>
      <c r="N4730" s="8">
        <f t="shared" si="73"/>
        <v>-78072.72</v>
      </c>
    </row>
    <row r="4731" spans="1:14">
      <c r="A4731" t="s">
        <v>14</v>
      </c>
      <c r="B4731" t="s">
        <v>62</v>
      </c>
      <c r="C4731" t="s">
        <v>959</v>
      </c>
      <c r="D4731">
        <v>753720879</v>
      </c>
      <c r="E4731" s="1">
        <v>44629</v>
      </c>
      <c r="F4731" s="1">
        <v>44629</v>
      </c>
      <c r="G4731">
        <v>6845725700</v>
      </c>
      <c r="H4731" t="s">
        <v>2351</v>
      </c>
      <c r="I4731">
        <v>641.72</v>
      </c>
      <c r="J4731" s="1">
        <v>44689</v>
      </c>
      <c r="K4731">
        <v>526</v>
      </c>
      <c r="L4731" s="1">
        <v>44678</v>
      </c>
      <c r="M4731">
        <v>-11</v>
      </c>
      <c r="N4731" s="8">
        <f t="shared" si="73"/>
        <v>-5786</v>
      </c>
    </row>
    <row r="4732" spans="1:14">
      <c r="A4732" t="s">
        <v>14</v>
      </c>
      <c r="B4732" t="s">
        <v>62</v>
      </c>
      <c r="C4732" t="s">
        <v>307</v>
      </c>
      <c r="D4732">
        <v>1086690581</v>
      </c>
      <c r="E4732" s="1">
        <v>44629</v>
      </c>
      <c r="F4732" s="1">
        <v>44629</v>
      </c>
      <c r="G4732">
        <v>6846525292</v>
      </c>
      <c r="H4732" t="s">
        <v>2352</v>
      </c>
      <c r="I4732">
        <v>475.8</v>
      </c>
      <c r="J4732" s="1">
        <v>44689</v>
      </c>
      <c r="K4732">
        <v>390</v>
      </c>
      <c r="L4732" s="1">
        <v>44658</v>
      </c>
      <c r="M4732">
        <v>-31</v>
      </c>
      <c r="N4732" s="8">
        <f t="shared" si="73"/>
        <v>-12090</v>
      </c>
    </row>
    <row r="4733" spans="1:14">
      <c r="A4733" t="s">
        <v>14</v>
      </c>
      <c r="B4733" t="s">
        <v>62</v>
      </c>
      <c r="C4733" t="s">
        <v>307</v>
      </c>
      <c r="D4733">
        <v>1086690581</v>
      </c>
      <c r="E4733" s="1">
        <v>44629</v>
      </c>
      <c r="F4733" s="1">
        <v>44629</v>
      </c>
      <c r="G4733">
        <v>6846527717</v>
      </c>
      <c r="H4733" t="s">
        <v>2353</v>
      </c>
      <c r="I4733">
        <v>475.8</v>
      </c>
      <c r="J4733" s="1">
        <v>44689</v>
      </c>
      <c r="K4733">
        <v>390</v>
      </c>
      <c r="L4733" s="1">
        <v>44658</v>
      </c>
      <c r="M4733">
        <v>-31</v>
      </c>
      <c r="N4733" s="8">
        <f t="shared" si="73"/>
        <v>-12090</v>
      </c>
    </row>
    <row r="4734" spans="1:14">
      <c r="A4734" t="s">
        <v>14</v>
      </c>
      <c r="B4734" t="s">
        <v>62</v>
      </c>
      <c r="C4734" t="s">
        <v>307</v>
      </c>
      <c r="D4734">
        <v>1086690581</v>
      </c>
      <c r="E4734" s="1">
        <v>44629</v>
      </c>
      <c r="F4734" s="1">
        <v>44629</v>
      </c>
      <c r="G4734">
        <v>6846573824</v>
      </c>
      <c r="H4734" t="s">
        <v>2354</v>
      </c>
      <c r="I4734">
        <v>9168.2999999999993</v>
      </c>
      <c r="J4734" s="1">
        <v>44689</v>
      </c>
      <c r="K4734">
        <v>7515</v>
      </c>
      <c r="L4734" s="1">
        <v>44658</v>
      </c>
      <c r="M4734">
        <v>-31</v>
      </c>
      <c r="N4734" s="8">
        <f t="shared" si="73"/>
        <v>-232965</v>
      </c>
    </row>
    <row r="4735" spans="1:14">
      <c r="A4735" t="s">
        <v>14</v>
      </c>
      <c r="B4735" t="s">
        <v>62</v>
      </c>
      <c r="C4735" t="s">
        <v>307</v>
      </c>
      <c r="D4735">
        <v>1086690581</v>
      </c>
      <c r="E4735" s="1">
        <v>44630</v>
      </c>
      <c r="F4735" s="1">
        <v>44630</v>
      </c>
      <c r="G4735">
        <v>6846582797</v>
      </c>
      <c r="H4735" t="s">
        <v>2355</v>
      </c>
      <c r="I4735">
        <v>751.52</v>
      </c>
      <c r="J4735" s="1">
        <v>44690</v>
      </c>
      <c r="K4735">
        <v>616</v>
      </c>
      <c r="L4735" s="1">
        <v>44658</v>
      </c>
      <c r="M4735">
        <v>-32</v>
      </c>
      <c r="N4735" s="8">
        <f t="shared" si="73"/>
        <v>-19712</v>
      </c>
    </row>
    <row r="4736" spans="1:14">
      <c r="A4736" t="s">
        <v>14</v>
      </c>
      <c r="B4736" t="s">
        <v>62</v>
      </c>
      <c r="C4736" t="s">
        <v>307</v>
      </c>
      <c r="D4736">
        <v>1086690581</v>
      </c>
      <c r="E4736" s="1">
        <v>44630</v>
      </c>
      <c r="F4736" s="1">
        <v>44630</v>
      </c>
      <c r="G4736">
        <v>6846590550</v>
      </c>
      <c r="H4736" t="s">
        <v>2356</v>
      </c>
      <c r="I4736">
        <v>213.5</v>
      </c>
      <c r="J4736" s="1">
        <v>44690</v>
      </c>
      <c r="K4736">
        <v>175</v>
      </c>
      <c r="L4736" s="1">
        <v>44658</v>
      </c>
      <c r="M4736">
        <v>-32</v>
      </c>
      <c r="N4736" s="8">
        <f t="shared" si="73"/>
        <v>-5600</v>
      </c>
    </row>
    <row r="4737" spans="1:14">
      <c r="A4737" t="s">
        <v>14</v>
      </c>
      <c r="B4737" t="s">
        <v>62</v>
      </c>
      <c r="C4737" t="s">
        <v>307</v>
      </c>
      <c r="D4737">
        <v>1086690581</v>
      </c>
      <c r="E4737" s="1">
        <v>44630</v>
      </c>
      <c r="F4737" s="1">
        <v>44630</v>
      </c>
      <c r="G4737">
        <v>6846605493</v>
      </c>
      <c r="H4737" t="s">
        <v>2357</v>
      </c>
      <c r="I4737">
        <v>341.6</v>
      </c>
      <c r="J4737" s="1">
        <v>44690</v>
      </c>
      <c r="K4737">
        <v>280</v>
      </c>
      <c r="L4737" s="1">
        <v>44650</v>
      </c>
      <c r="M4737">
        <v>-40</v>
      </c>
      <c r="N4737" s="8">
        <f t="shared" si="73"/>
        <v>-11200</v>
      </c>
    </row>
    <row r="4738" spans="1:14">
      <c r="A4738" t="s">
        <v>14</v>
      </c>
      <c r="B4738" t="s">
        <v>62</v>
      </c>
      <c r="C4738" t="s">
        <v>624</v>
      </c>
      <c r="D4738">
        <v>11815361008</v>
      </c>
      <c r="E4738" s="1">
        <v>44630</v>
      </c>
      <c r="F4738" s="1">
        <v>44630</v>
      </c>
      <c r="G4738">
        <v>6847037346</v>
      </c>
      <c r="H4738" t="s">
        <v>958</v>
      </c>
      <c r="I4738">
        <v>59.48</v>
      </c>
      <c r="J4738" s="1">
        <v>44690</v>
      </c>
      <c r="K4738">
        <v>54.07</v>
      </c>
      <c r="L4738" s="1">
        <v>44678</v>
      </c>
      <c r="M4738">
        <v>-12</v>
      </c>
      <c r="N4738" s="8">
        <f t="shared" si="73"/>
        <v>-648.84</v>
      </c>
    </row>
    <row r="4739" spans="1:14">
      <c r="A4739" t="s">
        <v>14</v>
      </c>
      <c r="B4739" t="s">
        <v>62</v>
      </c>
      <c r="C4739" t="s">
        <v>624</v>
      </c>
      <c r="D4739">
        <v>11815361008</v>
      </c>
      <c r="E4739" s="1">
        <v>44630</v>
      </c>
      <c r="F4739" s="1">
        <v>44630</v>
      </c>
      <c r="G4739">
        <v>6847042758</v>
      </c>
      <c r="H4739" t="s">
        <v>2358</v>
      </c>
      <c r="I4739">
        <v>1859.03</v>
      </c>
      <c r="J4739" s="1">
        <v>44690</v>
      </c>
      <c r="K4739">
        <v>1690.03</v>
      </c>
      <c r="L4739" s="1">
        <v>44678</v>
      </c>
      <c r="M4739">
        <v>-12</v>
      </c>
      <c r="N4739" s="8">
        <f t="shared" ref="N4739:N4802" si="74">+K4739*M4739</f>
        <v>-20280.36</v>
      </c>
    </row>
    <row r="4740" spans="1:14">
      <c r="A4740" t="s">
        <v>14</v>
      </c>
      <c r="B4740" t="s">
        <v>62</v>
      </c>
      <c r="C4740" t="s">
        <v>624</v>
      </c>
      <c r="D4740">
        <v>11815361008</v>
      </c>
      <c r="E4740" s="1">
        <v>44630</v>
      </c>
      <c r="F4740" s="1">
        <v>44630</v>
      </c>
      <c r="G4740">
        <v>6847053488</v>
      </c>
      <c r="H4740" t="s">
        <v>2359</v>
      </c>
      <c r="I4740">
        <v>1239.3599999999999</v>
      </c>
      <c r="J4740" s="1">
        <v>44690</v>
      </c>
      <c r="K4740">
        <v>1126.69</v>
      </c>
      <c r="L4740" s="1">
        <v>44678</v>
      </c>
      <c r="M4740">
        <v>-12</v>
      </c>
      <c r="N4740" s="8">
        <f t="shared" si="74"/>
        <v>-13520.28</v>
      </c>
    </row>
    <row r="4741" spans="1:14">
      <c r="A4741" t="s">
        <v>14</v>
      </c>
      <c r="B4741" t="s">
        <v>62</v>
      </c>
      <c r="C4741" t="s">
        <v>624</v>
      </c>
      <c r="D4741">
        <v>11815361008</v>
      </c>
      <c r="E4741" s="1">
        <v>44630</v>
      </c>
      <c r="F4741" s="1">
        <v>44630</v>
      </c>
      <c r="G4741">
        <v>6847053658</v>
      </c>
      <c r="H4741" t="s">
        <v>2360</v>
      </c>
      <c r="I4741">
        <v>2178.02</v>
      </c>
      <c r="J4741" s="1">
        <v>44690</v>
      </c>
      <c r="K4741">
        <v>1980.02</v>
      </c>
      <c r="L4741" s="1">
        <v>44678</v>
      </c>
      <c r="M4741">
        <v>-12</v>
      </c>
      <c r="N4741" s="8">
        <f t="shared" si="74"/>
        <v>-23760.239999999998</v>
      </c>
    </row>
    <row r="4742" spans="1:14">
      <c r="A4742" t="s">
        <v>14</v>
      </c>
      <c r="B4742" t="s">
        <v>62</v>
      </c>
      <c r="C4742" t="s">
        <v>624</v>
      </c>
      <c r="D4742">
        <v>11815361008</v>
      </c>
      <c r="E4742" s="1">
        <v>44630</v>
      </c>
      <c r="F4742" s="1">
        <v>44630</v>
      </c>
      <c r="G4742">
        <v>6847060446</v>
      </c>
      <c r="H4742" t="s">
        <v>2361</v>
      </c>
      <c r="I4742">
        <v>376.23</v>
      </c>
      <c r="J4742" s="1">
        <v>44690</v>
      </c>
      <c r="K4742">
        <v>342.03</v>
      </c>
      <c r="L4742" s="1">
        <v>44678</v>
      </c>
      <c r="M4742">
        <v>-12</v>
      </c>
      <c r="N4742" s="8">
        <f t="shared" si="74"/>
        <v>-4104.3599999999997</v>
      </c>
    </row>
    <row r="4743" spans="1:14">
      <c r="A4743" t="s">
        <v>14</v>
      </c>
      <c r="B4743" t="s">
        <v>62</v>
      </c>
      <c r="C4743" t="s">
        <v>624</v>
      </c>
      <c r="D4743">
        <v>11815361008</v>
      </c>
      <c r="E4743" s="1">
        <v>44630</v>
      </c>
      <c r="F4743" s="1">
        <v>44630</v>
      </c>
      <c r="G4743">
        <v>6847062652</v>
      </c>
      <c r="H4743" t="s">
        <v>2362</v>
      </c>
      <c r="I4743">
        <v>4638.8500000000004</v>
      </c>
      <c r="J4743" s="1">
        <v>44690</v>
      </c>
      <c r="K4743">
        <v>4217.1400000000003</v>
      </c>
      <c r="L4743" s="1">
        <v>44678</v>
      </c>
      <c r="M4743">
        <v>-12</v>
      </c>
      <c r="N4743" s="8">
        <f t="shared" si="74"/>
        <v>-50605.680000000008</v>
      </c>
    </row>
    <row r="4744" spans="1:14">
      <c r="A4744" t="s">
        <v>14</v>
      </c>
      <c r="B4744" t="s">
        <v>62</v>
      </c>
      <c r="C4744" t="s">
        <v>624</v>
      </c>
      <c r="D4744">
        <v>11815361008</v>
      </c>
      <c r="E4744" s="1">
        <v>44630</v>
      </c>
      <c r="F4744" s="1">
        <v>44630</v>
      </c>
      <c r="G4744">
        <v>6847065576</v>
      </c>
      <c r="H4744" t="s">
        <v>2363</v>
      </c>
      <c r="I4744">
        <v>588.51</v>
      </c>
      <c r="J4744" s="1">
        <v>44690</v>
      </c>
      <c r="K4744">
        <v>535.01</v>
      </c>
      <c r="L4744" s="1">
        <v>44678</v>
      </c>
      <c r="M4744">
        <v>-12</v>
      </c>
      <c r="N4744" s="8">
        <f t="shared" si="74"/>
        <v>-6420.12</v>
      </c>
    </row>
    <row r="4745" spans="1:14">
      <c r="A4745" t="s">
        <v>14</v>
      </c>
      <c r="B4745" t="s">
        <v>62</v>
      </c>
      <c r="C4745" t="s">
        <v>624</v>
      </c>
      <c r="D4745">
        <v>11815361008</v>
      </c>
      <c r="E4745" s="1">
        <v>44630</v>
      </c>
      <c r="F4745" s="1">
        <v>44630</v>
      </c>
      <c r="G4745">
        <v>6847066942</v>
      </c>
      <c r="H4745" t="s">
        <v>2364</v>
      </c>
      <c r="I4745">
        <v>619.66999999999996</v>
      </c>
      <c r="J4745" s="1">
        <v>44690</v>
      </c>
      <c r="K4745">
        <v>563.34</v>
      </c>
      <c r="L4745" s="1">
        <v>44678</v>
      </c>
      <c r="M4745">
        <v>-12</v>
      </c>
      <c r="N4745" s="8">
        <f t="shared" si="74"/>
        <v>-6760.08</v>
      </c>
    </row>
    <row r="4746" spans="1:14">
      <c r="A4746" t="s">
        <v>14</v>
      </c>
      <c r="B4746" t="s">
        <v>62</v>
      </c>
      <c r="C4746" t="s">
        <v>624</v>
      </c>
      <c r="D4746">
        <v>11815361008</v>
      </c>
      <c r="E4746" s="1">
        <v>44630</v>
      </c>
      <c r="F4746" s="1">
        <v>44630</v>
      </c>
      <c r="G4746">
        <v>6847068396</v>
      </c>
      <c r="H4746" t="s">
        <v>2365</v>
      </c>
      <c r="I4746">
        <v>106.14</v>
      </c>
      <c r="J4746" s="1">
        <v>44690</v>
      </c>
      <c r="K4746">
        <v>96.49</v>
      </c>
      <c r="L4746" s="1">
        <v>44678</v>
      </c>
      <c r="M4746">
        <v>-12</v>
      </c>
      <c r="N4746" s="8">
        <f t="shared" si="74"/>
        <v>-1157.8799999999999</v>
      </c>
    </row>
    <row r="4747" spans="1:14">
      <c r="A4747" t="s">
        <v>14</v>
      </c>
      <c r="B4747" t="s">
        <v>62</v>
      </c>
      <c r="C4747" t="s">
        <v>624</v>
      </c>
      <c r="D4747">
        <v>11815361008</v>
      </c>
      <c r="E4747" s="1">
        <v>44630</v>
      </c>
      <c r="F4747" s="1">
        <v>44630</v>
      </c>
      <c r="G4747">
        <v>6847070828</v>
      </c>
      <c r="H4747" t="s">
        <v>2366</v>
      </c>
      <c r="I4747">
        <v>4421.8599999999997</v>
      </c>
      <c r="J4747" s="1">
        <v>44690</v>
      </c>
      <c r="K4747">
        <v>4019.87</v>
      </c>
      <c r="L4747" s="1">
        <v>44678</v>
      </c>
      <c r="M4747">
        <v>-12</v>
      </c>
      <c r="N4747" s="8">
        <f t="shared" si="74"/>
        <v>-48238.44</v>
      </c>
    </row>
    <row r="4748" spans="1:14">
      <c r="A4748" t="s">
        <v>14</v>
      </c>
      <c r="B4748" t="s">
        <v>62</v>
      </c>
      <c r="C4748" t="s">
        <v>624</v>
      </c>
      <c r="D4748">
        <v>11815361008</v>
      </c>
      <c r="E4748" s="1">
        <v>44630</v>
      </c>
      <c r="F4748" s="1">
        <v>44630</v>
      </c>
      <c r="G4748">
        <v>6847071953</v>
      </c>
      <c r="H4748" t="s">
        <v>2367</v>
      </c>
      <c r="I4748">
        <v>977.87</v>
      </c>
      <c r="J4748" s="1">
        <v>44690</v>
      </c>
      <c r="K4748">
        <v>888.97</v>
      </c>
      <c r="L4748" s="1">
        <v>44678</v>
      </c>
      <c r="M4748">
        <v>-12</v>
      </c>
      <c r="N4748" s="8">
        <f t="shared" si="74"/>
        <v>-10667.64</v>
      </c>
    </row>
    <row r="4749" spans="1:14">
      <c r="A4749" t="s">
        <v>14</v>
      </c>
      <c r="B4749" t="s">
        <v>62</v>
      </c>
      <c r="C4749" t="s">
        <v>624</v>
      </c>
      <c r="D4749">
        <v>11815361008</v>
      </c>
      <c r="E4749" s="1">
        <v>44630</v>
      </c>
      <c r="F4749" s="1">
        <v>44630</v>
      </c>
      <c r="G4749">
        <v>6847072994</v>
      </c>
      <c r="H4749" t="s">
        <v>2368</v>
      </c>
      <c r="I4749">
        <v>2028.61</v>
      </c>
      <c r="J4749" s="1">
        <v>44690</v>
      </c>
      <c r="K4749">
        <v>1844.19</v>
      </c>
      <c r="L4749" s="1">
        <v>44678</v>
      </c>
      <c r="M4749">
        <v>-12</v>
      </c>
      <c r="N4749" s="8">
        <f t="shared" si="74"/>
        <v>-22130.28</v>
      </c>
    </row>
    <row r="4750" spans="1:14">
      <c r="A4750" t="s">
        <v>14</v>
      </c>
      <c r="B4750" t="s">
        <v>62</v>
      </c>
      <c r="C4750" t="s">
        <v>624</v>
      </c>
      <c r="D4750">
        <v>11815361008</v>
      </c>
      <c r="E4750" s="1">
        <v>44630</v>
      </c>
      <c r="F4750" s="1">
        <v>44630</v>
      </c>
      <c r="G4750">
        <v>6847073195</v>
      </c>
      <c r="H4750" t="s">
        <v>2369</v>
      </c>
      <c r="I4750">
        <v>4881.32</v>
      </c>
      <c r="J4750" s="1">
        <v>44690</v>
      </c>
      <c r="K4750">
        <v>4437.5600000000004</v>
      </c>
      <c r="L4750" s="1">
        <v>44678</v>
      </c>
      <c r="M4750">
        <v>-12</v>
      </c>
      <c r="N4750" s="8">
        <f t="shared" si="74"/>
        <v>-53250.720000000001</v>
      </c>
    </row>
    <row r="4751" spans="1:14">
      <c r="A4751" t="s">
        <v>14</v>
      </c>
      <c r="B4751" t="s">
        <v>62</v>
      </c>
      <c r="C4751" t="s">
        <v>624</v>
      </c>
      <c r="D4751">
        <v>11815361008</v>
      </c>
      <c r="E4751" s="1">
        <v>44630</v>
      </c>
      <c r="F4751" s="1">
        <v>44630</v>
      </c>
      <c r="G4751">
        <v>6847073980</v>
      </c>
      <c r="H4751" t="s">
        <v>2370</v>
      </c>
      <c r="I4751">
        <v>1128.69</v>
      </c>
      <c r="J4751" s="1">
        <v>44690</v>
      </c>
      <c r="K4751">
        <v>1026.08</v>
      </c>
      <c r="L4751" s="1">
        <v>44678</v>
      </c>
      <c r="M4751">
        <v>-12</v>
      </c>
      <c r="N4751" s="8">
        <f t="shared" si="74"/>
        <v>-12312.96</v>
      </c>
    </row>
    <row r="4752" spans="1:14">
      <c r="A4752" t="s">
        <v>14</v>
      </c>
      <c r="B4752" t="s">
        <v>62</v>
      </c>
      <c r="C4752" t="s">
        <v>601</v>
      </c>
      <c r="D4752">
        <v>11654150157</v>
      </c>
      <c r="E4752" s="1">
        <v>44630</v>
      </c>
      <c r="F4752" s="1">
        <v>44630</v>
      </c>
      <c r="G4752">
        <v>6847078761</v>
      </c>
      <c r="H4752">
        <v>3300033033</v>
      </c>
      <c r="I4752">
        <v>110</v>
      </c>
      <c r="J4752" s="1">
        <v>44690</v>
      </c>
      <c r="K4752">
        <v>100</v>
      </c>
      <c r="L4752" s="1">
        <v>44645</v>
      </c>
      <c r="M4752">
        <v>-45</v>
      </c>
      <c r="N4752" s="8">
        <f t="shared" si="74"/>
        <v>-4500</v>
      </c>
    </row>
    <row r="4753" spans="1:14">
      <c r="A4753" t="s">
        <v>14</v>
      </c>
      <c r="B4753" t="s">
        <v>62</v>
      </c>
      <c r="C4753" t="s">
        <v>601</v>
      </c>
      <c r="D4753">
        <v>11654150157</v>
      </c>
      <c r="E4753" s="1">
        <v>44630</v>
      </c>
      <c r="F4753" s="1">
        <v>44630</v>
      </c>
      <c r="G4753">
        <v>6847080920</v>
      </c>
      <c r="H4753">
        <v>3300033034</v>
      </c>
      <c r="I4753">
        <v>13.86</v>
      </c>
      <c r="J4753" s="1">
        <v>44690</v>
      </c>
      <c r="K4753">
        <v>12.6</v>
      </c>
      <c r="L4753" s="1">
        <v>44645</v>
      </c>
      <c r="M4753">
        <v>-45</v>
      </c>
      <c r="N4753" s="8">
        <f t="shared" si="74"/>
        <v>-567</v>
      </c>
    </row>
    <row r="4754" spans="1:14">
      <c r="A4754" t="s">
        <v>14</v>
      </c>
      <c r="B4754" t="s">
        <v>62</v>
      </c>
      <c r="C4754" t="s">
        <v>624</v>
      </c>
      <c r="D4754">
        <v>11815361008</v>
      </c>
      <c r="E4754" s="1">
        <v>44630</v>
      </c>
      <c r="F4754" s="1">
        <v>44630</v>
      </c>
      <c r="G4754">
        <v>6847087654</v>
      </c>
      <c r="H4754" t="s">
        <v>2371</v>
      </c>
      <c r="I4754">
        <v>579.6</v>
      </c>
      <c r="J4754" s="1">
        <v>44690</v>
      </c>
      <c r="K4754">
        <v>526.91</v>
      </c>
      <c r="L4754" s="1">
        <v>44678</v>
      </c>
      <c r="M4754">
        <v>-12</v>
      </c>
      <c r="N4754" s="8">
        <f t="shared" si="74"/>
        <v>-6322.92</v>
      </c>
    </row>
    <row r="4755" spans="1:14">
      <c r="A4755" t="s">
        <v>14</v>
      </c>
      <c r="B4755" t="s">
        <v>62</v>
      </c>
      <c r="C4755" t="s">
        <v>624</v>
      </c>
      <c r="D4755">
        <v>11815361008</v>
      </c>
      <c r="E4755" s="1">
        <v>44630</v>
      </c>
      <c r="F4755" s="1">
        <v>44630</v>
      </c>
      <c r="G4755">
        <v>6847106271</v>
      </c>
      <c r="H4755" t="s">
        <v>2372</v>
      </c>
      <c r="I4755">
        <v>1859.03</v>
      </c>
      <c r="J4755" s="1">
        <v>44690</v>
      </c>
      <c r="K4755">
        <v>1690.03</v>
      </c>
      <c r="L4755" s="1">
        <v>44678</v>
      </c>
      <c r="M4755">
        <v>-12</v>
      </c>
      <c r="N4755" s="8">
        <f t="shared" si="74"/>
        <v>-20280.36</v>
      </c>
    </row>
    <row r="4756" spans="1:14">
      <c r="A4756" t="s">
        <v>14</v>
      </c>
      <c r="B4756" t="s">
        <v>62</v>
      </c>
      <c r="C4756" t="s">
        <v>2373</v>
      </c>
      <c r="D4756">
        <v>47510326</v>
      </c>
      <c r="E4756" s="1">
        <v>44630</v>
      </c>
      <c r="F4756" s="1">
        <v>44630</v>
      </c>
      <c r="G4756">
        <v>6847316535</v>
      </c>
      <c r="H4756" t="s">
        <v>2374</v>
      </c>
      <c r="I4756">
        <v>6002.4</v>
      </c>
      <c r="J4756" s="1">
        <v>44690</v>
      </c>
      <c r="K4756">
        <v>4920</v>
      </c>
      <c r="L4756" s="1">
        <v>44678</v>
      </c>
      <c r="M4756">
        <v>-12</v>
      </c>
      <c r="N4756" s="8">
        <f t="shared" si="74"/>
        <v>-59040</v>
      </c>
    </row>
    <row r="4757" spans="1:14">
      <c r="A4757" t="s">
        <v>14</v>
      </c>
      <c r="B4757" t="s">
        <v>62</v>
      </c>
      <c r="C4757" t="s">
        <v>72</v>
      </c>
      <c r="D4757">
        <v>9238800156</v>
      </c>
      <c r="E4757" s="1">
        <v>44630</v>
      </c>
      <c r="F4757" s="1">
        <v>44630</v>
      </c>
      <c r="G4757">
        <v>6847777289</v>
      </c>
      <c r="H4757">
        <v>1209115617</v>
      </c>
      <c r="I4757">
        <v>1881.24</v>
      </c>
      <c r="J4757" s="1">
        <v>44690</v>
      </c>
      <c r="K4757">
        <v>1542</v>
      </c>
      <c r="L4757" s="1">
        <v>44678</v>
      </c>
      <c r="M4757">
        <v>-12</v>
      </c>
      <c r="N4757" s="8">
        <f t="shared" si="74"/>
        <v>-18504</v>
      </c>
    </row>
    <row r="4758" spans="1:14">
      <c r="A4758" t="s">
        <v>14</v>
      </c>
      <c r="B4758" t="s">
        <v>62</v>
      </c>
      <c r="C4758" t="s">
        <v>72</v>
      </c>
      <c r="D4758">
        <v>9238800156</v>
      </c>
      <c r="E4758" s="1">
        <v>44630</v>
      </c>
      <c r="F4758" s="1">
        <v>44630</v>
      </c>
      <c r="G4758">
        <v>6847780550</v>
      </c>
      <c r="H4758">
        <v>1209115618</v>
      </c>
      <c r="I4758">
        <v>256.2</v>
      </c>
      <c r="J4758" s="1">
        <v>44690</v>
      </c>
      <c r="K4758">
        <v>210</v>
      </c>
      <c r="L4758" s="1">
        <v>44678</v>
      </c>
      <c r="M4758">
        <v>-12</v>
      </c>
      <c r="N4758" s="8">
        <f t="shared" si="74"/>
        <v>-2520</v>
      </c>
    </row>
    <row r="4759" spans="1:14">
      <c r="A4759" t="s">
        <v>14</v>
      </c>
      <c r="B4759" t="s">
        <v>62</v>
      </c>
      <c r="C4759" t="s">
        <v>99</v>
      </c>
      <c r="D4759">
        <v>803890151</v>
      </c>
      <c r="E4759" s="1">
        <v>44630</v>
      </c>
      <c r="F4759" s="1">
        <v>44630</v>
      </c>
      <c r="G4759">
        <v>6848026009</v>
      </c>
      <c r="H4759">
        <v>222016182</v>
      </c>
      <c r="I4759">
        <v>1464</v>
      </c>
      <c r="J4759" s="1">
        <v>44690</v>
      </c>
      <c r="K4759">
        <v>1200</v>
      </c>
      <c r="L4759" s="1">
        <v>44678</v>
      </c>
      <c r="M4759">
        <v>-12</v>
      </c>
      <c r="N4759" s="8">
        <f t="shared" si="74"/>
        <v>-14400</v>
      </c>
    </row>
    <row r="4760" spans="1:14">
      <c r="A4760" t="s">
        <v>14</v>
      </c>
      <c r="B4760" t="s">
        <v>62</v>
      </c>
      <c r="C4760" t="s">
        <v>466</v>
      </c>
      <c r="D4760">
        <v>5526631006</v>
      </c>
      <c r="E4760" s="1">
        <v>44630</v>
      </c>
      <c r="F4760" s="1">
        <v>44630</v>
      </c>
      <c r="G4760">
        <v>6849093232</v>
      </c>
      <c r="H4760" t="s">
        <v>2375</v>
      </c>
      <c r="I4760">
        <v>783.13</v>
      </c>
      <c r="J4760" s="1">
        <v>44690</v>
      </c>
      <c r="K4760">
        <v>689.1</v>
      </c>
      <c r="L4760" s="1">
        <v>44860</v>
      </c>
      <c r="M4760">
        <v>170</v>
      </c>
      <c r="N4760" s="8">
        <f t="shared" si="74"/>
        <v>117147</v>
      </c>
    </row>
    <row r="4761" spans="1:14">
      <c r="A4761" t="s">
        <v>14</v>
      </c>
      <c r="B4761" t="s">
        <v>62</v>
      </c>
      <c r="C4761" t="s">
        <v>98</v>
      </c>
      <c r="D4761">
        <v>3524050238</v>
      </c>
      <c r="E4761" s="1">
        <v>44630</v>
      </c>
      <c r="F4761" s="1">
        <v>44630</v>
      </c>
      <c r="G4761">
        <v>6849313583</v>
      </c>
      <c r="H4761">
        <v>740859316</v>
      </c>
      <c r="I4761">
        <v>1589.52</v>
      </c>
      <c r="J4761" s="1">
        <v>44690</v>
      </c>
      <c r="K4761">
        <v>1445.02</v>
      </c>
      <c r="L4761" s="1">
        <v>44678</v>
      </c>
      <c r="M4761">
        <v>-12</v>
      </c>
      <c r="N4761" s="8">
        <f t="shared" si="74"/>
        <v>-17340.239999999998</v>
      </c>
    </row>
    <row r="4762" spans="1:14">
      <c r="A4762" t="s">
        <v>14</v>
      </c>
      <c r="B4762" t="s">
        <v>62</v>
      </c>
      <c r="C4762" t="s">
        <v>98</v>
      </c>
      <c r="D4762">
        <v>3524050238</v>
      </c>
      <c r="E4762" s="1">
        <v>44630</v>
      </c>
      <c r="F4762" s="1">
        <v>44630</v>
      </c>
      <c r="G4762">
        <v>6849313739</v>
      </c>
      <c r="H4762">
        <v>740859317</v>
      </c>
      <c r="I4762">
        <v>4684.8</v>
      </c>
      <c r="J4762" s="1">
        <v>44690</v>
      </c>
      <c r="K4762">
        <v>3840</v>
      </c>
      <c r="L4762" s="1">
        <v>44678</v>
      </c>
      <c r="M4762">
        <v>-12</v>
      </c>
      <c r="N4762" s="8">
        <f t="shared" si="74"/>
        <v>-46080</v>
      </c>
    </row>
    <row r="4763" spans="1:14">
      <c r="A4763" t="s">
        <v>14</v>
      </c>
      <c r="B4763" t="s">
        <v>62</v>
      </c>
      <c r="C4763" t="s">
        <v>403</v>
      </c>
      <c r="D4763">
        <v>12792100153</v>
      </c>
      <c r="E4763" s="1">
        <v>44630</v>
      </c>
      <c r="F4763" s="1">
        <v>44630</v>
      </c>
      <c r="G4763">
        <v>6849337345</v>
      </c>
      <c r="H4763">
        <v>22011425</v>
      </c>
      <c r="I4763">
        <v>1474.25</v>
      </c>
      <c r="J4763" s="1">
        <v>44690</v>
      </c>
      <c r="K4763">
        <v>1208.4000000000001</v>
      </c>
      <c r="L4763" s="1">
        <v>44650</v>
      </c>
      <c r="M4763">
        <v>-40</v>
      </c>
      <c r="N4763" s="8">
        <f t="shared" si="74"/>
        <v>-48336</v>
      </c>
    </row>
    <row r="4764" spans="1:14">
      <c r="A4764" t="s">
        <v>14</v>
      </c>
      <c r="B4764" t="s">
        <v>62</v>
      </c>
      <c r="C4764" t="s">
        <v>274</v>
      </c>
      <c r="D4764">
        <v>8082461008</v>
      </c>
      <c r="E4764" s="1">
        <v>44630</v>
      </c>
      <c r="F4764" s="1">
        <v>44630</v>
      </c>
      <c r="G4764">
        <v>6849825987</v>
      </c>
      <c r="H4764">
        <v>22049408</v>
      </c>
      <c r="I4764">
        <v>5856</v>
      </c>
      <c r="J4764" s="1">
        <v>44690</v>
      </c>
      <c r="K4764">
        <v>4800</v>
      </c>
      <c r="L4764" s="1">
        <v>44678</v>
      </c>
      <c r="M4764">
        <v>-12</v>
      </c>
      <c r="N4764" s="8">
        <f t="shared" si="74"/>
        <v>-57600</v>
      </c>
    </row>
    <row r="4765" spans="1:14">
      <c r="A4765" t="s">
        <v>14</v>
      </c>
      <c r="B4765" t="s">
        <v>62</v>
      </c>
      <c r="C4765" t="s">
        <v>205</v>
      </c>
      <c r="D4765">
        <v>747170157</v>
      </c>
      <c r="E4765" s="1">
        <v>44630</v>
      </c>
      <c r="F4765" s="1">
        <v>44630</v>
      </c>
      <c r="G4765">
        <v>6849868216</v>
      </c>
      <c r="H4765">
        <v>6752002617</v>
      </c>
      <c r="I4765">
        <v>1500</v>
      </c>
      <c r="J4765" s="1">
        <v>44690</v>
      </c>
      <c r="K4765">
        <v>1500</v>
      </c>
      <c r="L4765" s="1">
        <v>44664</v>
      </c>
      <c r="M4765">
        <v>-26</v>
      </c>
      <c r="N4765" s="8">
        <f t="shared" si="74"/>
        <v>-39000</v>
      </c>
    </row>
    <row r="4766" spans="1:14">
      <c r="A4766" t="s">
        <v>14</v>
      </c>
      <c r="B4766" t="s">
        <v>62</v>
      </c>
      <c r="C4766" t="s">
        <v>205</v>
      </c>
      <c r="D4766">
        <v>747170157</v>
      </c>
      <c r="E4766" s="1">
        <v>44630</v>
      </c>
      <c r="F4766" s="1">
        <v>44630</v>
      </c>
      <c r="G4766">
        <v>6849868544</v>
      </c>
      <c r="H4766">
        <v>6752002616</v>
      </c>
      <c r="I4766">
        <v>1500</v>
      </c>
      <c r="J4766" s="1">
        <v>44690</v>
      </c>
      <c r="K4766">
        <v>1500</v>
      </c>
      <c r="L4766" s="1">
        <v>44664</v>
      </c>
      <c r="M4766">
        <v>-26</v>
      </c>
      <c r="N4766" s="8">
        <f t="shared" si="74"/>
        <v>-39000</v>
      </c>
    </row>
    <row r="4767" spans="1:14">
      <c r="A4767" t="s">
        <v>14</v>
      </c>
      <c r="B4767" t="s">
        <v>62</v>
      </c>
      <c r="C4767" t="s">
        <v>108</v>
      </c>
      <c r="D4767">
        <v>2006400960</v>
      </c>
      <c r="E4767" s="1">
        <v>44630</v>
      </c>
      <c r="F4767" s="1">
        <v>44630</v>
      </c>
      <c r="G4767">
        <v>6849950439</v>
      </c>
      <c r="H4767">
        <v>1616748</v>
      </c>
      <c r="I4767">
        <v>3007.37</v>
      </c>
      <c r="J4767" s="1">
        <v>44690</v>
      </c>
      <c r="K4767">
        <v>2891.7</v>
      </c>
      <c r="L4767" s="1">
        <v>44678</v>
      </c>
      <c r="M4767">
        <v>-12</v>
      </c>
      <c r="N4767" s="8">
        <f t="shared" si="74"/>
        <v>-34700.399999999994</v>
      </c>
    </row>
    <row r="4768" spans="1:14">
      <c r="A4768" t="s">
        <v>14</v>
      </c>
      <c r="B4768" t="s">
        <v>62</v>
      </c>
      <c r="C4768" t="s">
        <v>2376</v>
      </c>
      <c r="D4768">
        <v>3592311009</v>
      </c>
      <c r="E4768" s="1">
        <v>44630</v>
      </c>
      <c r="F4768" s="1">
        <v>44630</v>
      </c>
      <c r="G4768">
        <v>6850124412</v>
      </c>
      <c r="H4768" t="s">
        <v>2377</v>
      </c>
      <c r="I4768">
        <v>3245.2</v>
      </c>
      <c r="J4768" s="1">
        <v>44690</v>
      </c>
      <c r="K4768">
        <v>2660</v>
      </c>
      <c r="L4768" s="1">
        <v>44672</v>
      </c>
      <c r="M4768">
        <v>-18</v>
      </c>
      <c r="N4768" s="8">
        <f t="shared" si="74"/>
        <v>-47880</v>
      </c>
    </row>
    <row r="4769" spans="1:14">
      <c r="A4769" t="s">
        <v>14</v>
      </c>
      <c r="B4769" t="s">
        <v>62</v>
      </c>
      <c r="C4769" t="s">
        <v>66</v>
      </c>
      <c r="D4769">
        <v>10994940152</v>
      </c>
      <c r="E4769" s="1">
        <v>44630</v>
      </c>
      <c r="F4769" s="1">
        <v>44630</v>
      </c>
      <c r="G4769">
        <v>6850190645</v>
      </c>
      <c r="H4769">
        <v>6100203277</v>
      </c>
      <c r="I4769">
        <v>11956</v>
      </c>
      <c r="J4769" s="1">
        <v>44690</v>
      </c>
      <c r="K4769">
        <v>9800</v>
      </c>
      <c r="L4769" s="1">
        <v>44678</v>
      </c>
      <c r="M4769">
        <v>-12</v>
      </c>
      <c r="N4769" s="8">
        <f t="shared" si="74"/>
        <v>-117600</v>
      </c>
    </row>
    <row r="4770" spans="1:14">
      <c r="A4770" t="s">
        <v>14</v>
      </c>
      <c r="B4770" t="s">
        <v>62</v>
      </c>
      <c r="C4770" t="s">
        <v>66</v>
      </c>
      <c r="D4770">
        <v>10994940152</v>
      </c>
      <c r="E4770" s="1">
        <v>44630</v>
      </c>
      <c r="F4770" s="1">
        <v>44630</v>
      </c>
      <c r="G4770">
        <v>6850190688</v>
      </c>
      <c r="H4770">
        <v>6100203278</v>
      </c>
      <c r="I4770">
        <v>358.68</v>
      </c>
      <c r="J4770" s="1">
        <v>44690</v>
      </c>
      <c r="K4770">
        <v>294</v>
      </c>
      <c r="L4770" s="1">
        <v>44678</v>
      </c>
      <c r="M4770">
        <v>-12</v>
      </c>
      <c r="N4770" s="8">
        <f t="shared" si="74"/>
        <v>-3528</v>
      </c>
    </row>
    <row r="4771" spans="1:14">
      <c r="A4771" t="s">
        <v>14</v>
      </c>
      <c r="B4771" t="s">
        <v>62</v>
      </c>
      <c r="C4771" t="s">
        <v>2378</v>
      </c>
      <c r="D4771" t="s">
        <v>2379</v>
      </c>
      <c r="E4771" s="1">
        <v>44630</v>
      </c>
      <c r="F4771" s="1">
        <v>44630</v>
      </c>
      <c r="G4771">
        <v>6850201446</v>
      </c>
      <c r="H4771">
        <v>4</v>
      </c>
      <c r="I4771">
        <v>1250</v>
      </c>
      <c r="J4771" s="1">
        <v>44690</v>
      </c>
      <c r="K4771">
        <v>1250</v>
      </c>
      <c r="L4771" s="1">
        <v>44643</v>
      </c>
      <c r="M4771">
        <v>-47</v>
      </c>
      <c r="N4771" s="8">
        <f t="shared" si="74"/>
        <v>-58750</v>
      </c>
    </row>
    <row r="4772" spans="1:14">
      <c r="A4772" t="s">
        <v>14</v>
      </c>
      <c r="B4772" t="s">
        <v>62</v>
      </c>
      <c r="C4772" t="s">
        <v>333</v>
      </c>
      <c r="D4772">
        <v>11173091007</v>
      </c>
      <c r="E4772" s="1">
        <v>44630</v>
      </c>
      <c r="F4772" s="1">
        <v>44630</v>
      </c>
      <c r="G4772">
        <v>6850308328</v>
      </c>
      <c r="H4772" t="s">
        <v>2380</v>
      </c>
      <c r="I4772">
        <v>248.06</v>
      </c>
      <c r="J4772" s="1">
        <v>44690</v>
      </c>
      <c r="K4772">
        <v>203.33</v>
      </c>
      <c r="L4772" s="1">
        <v>44645</v>
      </c>
      <c r="M4772">
        <v>-45</v>
      </c>
      <c r="N4772" s="8">
        <f t="shared" si="74"/>
        <v>-9149.85</v>
      </c>
    </row>
    <row r="4773" spans="1:14">
      <c r="A4773" t="s">
        <v>14</v>
      </c>
      <c r="B4773" t="s">
        <v>62</v>
      </c>
      <c r="C4773" t="s">
        <v>531</v>
      </c>
      <c r="D4773">
        <v>2037841000</v>
      </c>
      <c r="E4773" s="1">
        <v>44630</v>
      </c>
      <c r="F4773" s="1">
        <v>44630</v>
      </c>
      <c r="G4773">
        <v>6850490481</v>
      </c>
      <c r="H4773" t="s">
        <v>2381</v>
      </c>
      <c r="I4773">
        <v>538.20000000000005</v>
      </c>
      <c r="J4773" s="1">
        <v>44690</v>
      </c>
      <c r="K4773">
        <v>517.5</v>
      </c>
      <c r="L4773" s="1">
        <v>44678</v>
      </c>
      <c r="M4773">
        <v>-12</v>
      </c>
      <c r="N4773" s="8">
        <f t="shared" si="74"/>
        <v>-6210</v>
      </c>
    </row>
    <row r="4774" spans="1:14">
      <c r="A4774" t="s">
        <v>14</v>
      </c>
      <c r="B4774" t="s">
        <v>62</v>
      </c>
      <c r="C4774" t="s">
        <v>531</v>
      </c>
      <c r="D4774">
        <v>2037841000</v>
      </c>
      <c r="E4774" s="1">
        <v>44630</v>
      </c>
      <c r="F4774" s="1">
        <v>44630</v>
      </c>
      <c r="G4774">
        <v>6850495485</v>
      </c>
      <c r="H4774" t="s">
        <v>2382</v>
      </c>
      <c r="I4774">
        <v>1218.05</v>
      </c>
      <c r="J4774" s="1">
        <v>44690</v>
      </c>
      <c r="K4774">
        <v>1171.2</v>
      </c>
      <c r="L4774" s="1">
        <v>44678</v>
      </c>
      <c r="M4774">
        <v>-12</v>
      </c>
      <c r="N4774" s="8">
        <f t="shared" si="74"/>
        <v>-14054.400000000001</v>
      </c>
    </row>
    <row r="4775" spans="1:14">
      <c r="A4775" t="s">
        <v>14</v>
      </c>
      <c r="B4775" t="s">
        <v>62</v>
      </c>
      <c r="C4775" t="s">
        <v>570</v>
      </c>
      <c r="D4775">
        <v>696360155</v>
      </c>
      <c r="E4775" s="1">
        <v>44630</v>
      </c>
      <c r="F4775" s="1">
        <v>44630</v>
      </c>
      <c r="G4775">
        <v>6850803983</v>
      </c>
      <c r="H4775">
        <v>2283010797</v>
      </c>
      <c r="I4775">
        <v>24435.73</v>
      </c>
      <c r="J4775" s="1">
        <v>44690</v>
      </c>
      <c r="K4775">
        <v>22214.3</v>
      </c>
      <c r="L4775" s="1">
        <v>44678</v>
      </c>
      <c r="M4775">
        <v>-12</v>
      </c>
      <c r="N4775" s="8">
        <f t="shared" si="74"/>
        <v>-266571.59999999998</v>
      </c>
    </row>
    <row r="4776" spans="1:14">
      <c r="A4776" t="s">
        <v>14</v>
      </c>
      <c r="B4776" t="s">
        <v>62</v>
      </c>
      <c r="C4776" t="s">
        <v>570</v>
      </c>
      <c r="D4776">
        <v>696360155</v>
      </c>
      <c r="E4776" s="1">
        <v>44630</v>
      </c>
      <c r="F4776" s="1">
        <v>44630</v>
      </c>
      <c r="G4776">
        <v>6850804077</v>
      </c>
      <c r="H4776">
        <v>2283010798</v>
      </c>
      <c r="I4776">
        <v>7.0000000000000007E-2</v>
      </c>
      <c r="J4776" s="1">
        <v>44690</v>
      </c>
      <c r="K4776">
        <v>0.06</v>
      </c>
      <c r="L4776" s="1">
        <v>44678</v>
      </c>
      <c r="M4776">
        <v>-12</v>
      </c>
      <c r="N4776" s="8">
        <f t="shared" si="74"/>
        <v>-0.72</v>
      </c>
    </row>
    <row r="4777" spans="1:14">
      <c r="A4777" t="s">
        <v>14</v>
      </c>
      <c r="B4777" t="s">
        <v>62</v>
      </c>
      <c r="C4777" t="s">
        <v>570</v>
      </c>
      <c r="D4777">
        <v>696360155</v>
      </c>
      <c r="E4777" s="1">
        <v>44630</v>
      </c>
      <c r="F4777" s="1">
        <v>44630</v>
      </c>
      <c r="G4777">
        <v>6850804770</v>
      </c>
      <c r="H4777">
        <v>2283010799</v>
      </c>
      <c r="I4777">
        <v>1876.84</v>
      </c>
      <c r="J4777" s="1">
        <v>44690</v>
      </c>
      <c r="K4777">
        <v>1706.22</v>
      </c>
      <c r="L4777" s="1">
        <v>44678</v>
      </c>
      <c r="M4777">
        <v>-12</v>
      </c>
      <c r="N4777" s="8">
        <f t="shared" si="74"/>
        <v>-20474.64</v>
      </c>
    </row>
    <row r="4778" spans="1:14">
      <c r="A4778" t="s">
        <v>14</v>
      </c>
      <c r="B4778" t="s">
        <v>62</v>
      </c>
      <c r="C4778" t="s">
        <v>1615</v>
      </c>
      <c r="D4778">
        <v>272420639</v>
      </c>
      <c r="E4778" s="1">
        <v>44630</v>
      </c>
      <c r="F4778" s="1">
        <v>44630</v>
      </c>
      <c r="G4778">
        <v>6850832379</v>
      </c>
      <c r="H4778">
        <v>2222</v>
      </c>
      <c r="I4778">
        <v>1320</v>
      </c>
      <c r="J4778" s="1">
        <v>44690</v>
      </c>
      <c r="K4778">
        <v>1200</v>
      </c>
      <c r="L4778" s="1">
        <v>44678</v>
      </c>
      <c r="M4778">
        <v>-12</v>
      </c>
      <c r="N4778" s="8">
        <f t="shared" si="74"/>
        <v>-14400</v>
      </c>
    </row>
    <row r="4779" spans="1:14">
      <c r="A4779" t="s">
        <v>14</v>
      </c>
      <c r="B4779" t="s">
        <v>62</v>
      </c>
      <c r="C4779" t="s">
        <v>244</v>
      </c>
      <c r="D4779">
        <v>674840152</v>
      </c>
      <c r="E4779" s="1">
        <v>44630</v>
      </c>
      <c r="F4779" s="1">
        <v>44630</v>
      </c>
      <c r="G4779">
        <v>6851094420</v>
      </c>
      <c r="H4779">
        <v>5302436665</v>
      </c>
      <c r="I4779">
        <v>1404</v>
      </c>
      <c r="J4779" s="1">
        <v>44690</v>
      </c>
      <c r="K4779">
        <v>1350</v>
      </c>
      <c r="L4779" s="1">
        <v>44678</v>
      </c>
      <c r="M4779">
        <v>-12</v>
      </c>
      <c r="N4779" s="8">
        <f t="shared" si="74"/>
        <v>-16200</v>
      </c>
    </row>
    <row r="4780" spans="1:14">
      <c r="A4780" t="s">
        <v>14</v>
      </c>
      <c r="B4780" t="s">
        <v>62</v>
      </c>
      <c r="C4780" t="s">
        <v>1051</v>
      </c>
      <c r="D4780">
        <v>11159150157</v>
      </c>
      <c r="E4780" s="1">
        <v>44630</v>
      </c>
      <c r="F4780" s="1">
        <v>44630</v>
      </c>
      <c r="G4780">
        <v>6851545888</v>
      </c>
      <c r="H4780">
        <v>2200327</v>
      </c>
      <c r="I4780">
        <v>1888.56</v>
      </c>
      <c r="J4780" s="1">
        <v>44690</v>
      </c>
      <c r="K4780">
        <v>1548</v>
      </c>
      <c r="L4780" s="1">
        <v>44645</v>
      </c>
      <c r="M4780">
        <v>-45</v>
      </c>
      <c r="N4780" s="8">
        <f t="shared" si="74"/>
        <v>-69660</v>
      </c>
    </row>
    <row r="4781" spans="1:14">
      <c r="A4781" t="s">
        <v>14</v>
      </c>
      <c r="B4781" t="s">
        <v>62</v>
      </c>
      <c r="C4781" t="s">
        <v>103</v>
      </c>
      <c r="D4781">
        <v>746550409</v>
      </c>
      <c r="E4781" s="1">
        <v>44630</v>
      </c>
      <c r="F4781" s="1">
        <v>44630</v>
      </c>
      <c r="G4781">
        <v>6851595588</v>
      </c>
      <c r="H4781" t="s">
        <v>2383</v>
      </c>
      <c r="I4781">
        <v>14228.86</v>
      </c>
      <c r="J4781" s="1">
        <v>44690</v>
      </c>
      <c r="K4781">
        <v>11663</v>
      </c>
      <c r="L4781" s="1">
        <v>44725</v>
      </c>
      <c r="M4781">
        <v>35</v>
      </c>
      <c r="N4781" s="8">
        <f t="shared" si="74"/>
        <v>408205</v>
      </c>
    </row>
    <row r="4782" spans="1:14">
      <c r="A4782" t="s">
        <v>14</v>
      </c>
      <c r="B4782" t="s">
        <v>62</v>
      </c>
      <c r="C4782" t="s">
        <v>421</v>
      </c>
      <c r="D4782">
        <v>7279701002</v>
      </c>
      <c r="E4782" s="1">
        <v>44630</v>
      </c>
      <c r="F4782" s="1">
        <v>44630</v>
      </c>
      <c r="G4782">
        <v>6851599368</v>
      </c>
      <c r="H4782">
        <v>3821028040</v>
      </c>
      <c r="I4782">
        <v>10400</v>
      </c>
      <c r="J4782" s="1">
        <v>44690</v>
      </c>
      <c r="K4782">
        <v>10000</v>
      </c>
      <c r="L4782" s="1">
        <v>44665</v>
      </c>
      <c r="M4782">
        <v>-25</v>
      </c>
      <c r="N4782" s="8">
        <f t="shared" si="74"/>
        <v>-250000</v>
      </c>
    </row>
    <row r="4783" spans="1:14">
      <c r="A4783" t="s">
        <v>14</v>
      </c>
      <c r="B4783" t="s">
        <v>62</v>
      </c>
      <c r="C4783" t="s">
        <v>901</v>
      </c>
      <c r="D4783">
        <v>3859880969</v>
      </c>
      <c r="E4783" s="1">
        <v>44630</v>
      </c>
      <c r="F4783" s="1">
        <v>44630</v>
      </c>
      <c r="G4783">
        <v>6852123117</v>
      </c>
      <c r="H4783" t="s">
        <v>2384</v>
      </c>
      <c r="I4783">
        <v>7920</v>
      </c>
      <c r="J4783" s="1">
        <v>44690</v>
      </c>
      <c r="K4783">
        <v>7200</v>
      </c>
      <c r="L4783" s="1">
        <v>44645</v>
      </c>
      <c r="M4783">
        <v>-45</v>
      </c>
      <c r="N4783" s="8">
        <f t="shared" si="74"/>
        <v>-324000</v>
      </c>
    </row>
    <row r="4784" spans="1:14">
      <c r="A4784" t="s">
        <v>14</v>
      </c>
      <c r="B4784" t="s">
        <v>62</v>
      </c>
      <c r="C4784" t="s">
        <v>1126</v>
      </c>
      <c r="D4784">
        <v>15352921009</v>
      </c>
      <c r="E4784" s="1">
        <v>44630</v>
      </c>
      <c r="F4784" s="1">
        <v>44630</v>
      </c>
      <c r="G4784">
        <v>6852189480</v>
      </c>
      <c r="H4784">
        <v>51</v>
      </c>
      <c r="I4784">
        <v>316.42</v>
      </c>
      <c r="J4784" s="1">
        <v>44690</v>
      </c>
      <c r="K4784">
        <v>259.36</v>
      </c>
      <c r="L4784" s="1">
        <v>44649</v>
      </c>
      <c r="M4784">
        <v>-41</v>
      </c>
      <c r="N4784" s="8">
        <f t="shared" si="74"/>
        <v>-10633.76</v>
      </c>
    </row>
    <row r="4785" spans="1:14">
      <c r="A4785" t="s">
        <v>14</v>
      </c>
      <c r="B4785" t="s">
        <v>62</v>
      </c>
      <c r="C4785" t="s">
        <v>595</v>
      </c>
      <c r="D4785">
        <v>873670152</v>
      </c>
      <c r="E4785" s="1">
        <v>44630</v>
      </c>
      <c r="F4785" s="1">
        <v>44630</v>
      </c>
      <c r="G4785">
        <v>6853133754</v>
      </c>
      <c r="H4785">
        <v>92200053</v>
      </c>
      <c r="I4785">
        <v>33375.32</v>
      </c>
      <c r="J4785" s="1">
        <v>44690</v>
      </c>
      <c r="K4785">
        <v>15033.93</v>
      </c>
      <c r="L4785" s="1">
        <v>44894</v>
      </c>
      <c r="M4785">
        <v>204</v>
      </c>
      <c r="N4785" s="8">
        <f t="shared" si="74"/>
        <v>3066921.72</v>
      </c>
    </row>
    <row r="4786" spans="1:14">
      <c r="A4786" t="s">
        <v>14</v>
      </c>
      <c r="B4786" t="s">
        <v>62</v>
      </c>
      <c r="C4786" t="s">
        <v>595</v>
      </c>
      <c r="D4786">
        <v>873670152</v>
      </c>
      <c r="E4786" s="1">
        <v>44630</v>
      </c>
      <c r="F4786" s="1">
        <v>44630</v>
      </c>
      <c r="G4786">
        <v>6853133754</v>
      </c>
      <c r="H4786">
        <v>92200053</v>
      </c>
      <c r="I4786">
        <v>33375.32</v>
      </c>
      <c r="J4786" s="1">
        <v>44690</v>
      </c>
      <c r="K4786">
        <v>15033.93</v>
      </c>
      <c r="L4786" s="1">
        <v>44678</v>
      </c>
      <c r="M4786">
        <v>-12</v>
      </c>
      <c r="N4786" s="8">
        <f t="shared" si="74"/>
        <v>-180407.16</v>
      </c>
    </row>
    <row r="4787" spans="1:14">
      <c r="A4787" t="s">
        <v>14</v>
      </c>
      <c r="B4787" t="s">
        <v>62</v>
      </c>
      <c r="C4787" t="s">
        <v>417</v>
      </c>
      <c r="D4787">
        <v>7246691005</v>
      </c>
      <c r="E4787" s="1">
        <v>44630</v>
      </c>
      <c r="F4787" s="1">
        <v>44630</v>
      </c>
      <c r="G4787">
        <v>6854038726</v>
      </c>
      <c r="H4787" t="s">
        <v>2385</v>
      </c>
      <c r="I4787">
        <v>115000</v>
      </c>
      <c r="J4787" s="1">
        <v>44690</v>
      </c>
      <c r="K4787">
        <v>115000</v>
      </c>
      <c r="L4787" s="1">
        <v>44645</v>
      </c>
      <c r="M4787">
        <v>-45</v>
      </c>
      <c r="N4787" s="8">
        <f t="shared" si="74"/>
        <v>-5175000</v>
      </c>
    </row>
    <row r="4788" spans="1:14">
      <c r="A4788" t="s">
        <v>14</v>
      </c>
      <c r="B4788" t="s">
        <v>62</v>
      </c>
      <c r="C4788" t="s">
        <v>1602</v>
      </c>
      <c r="D4788">
        <v>3428610152</v>
      </c>
      <c r="E4788" s="1">
        <v>44630</v>
      </c>
      <c r="F4788" s="1">
        <v>44630</v>
      </c>
      <c r="G4788">
        <v>6854058000</v>
      </c>
      <c r="H4788">
        <v>9517</v>
      </c>
      <c r="I4788">
        <v>1452</v>
      </c>
      <c r="J4788" s="1">
        <v>44690</v>
      </c>
      <c r="K4788">
        <v>1320</v>
      </c>
      <c r="L4788" s="1">
        <v>44678</v>
      </c>
      <c r="M4788">
        <v>-12</v>
      </c>
      <c r="N4788" s="8">
        <f t="shared" si="74"/>
        <v>-15840</v>
      </c>
    </row>
    <row r="4789" spans="1:14">
      <c r="A4789" t="s">
        <v>14</v>
      </c>
      <c r="B4789" t="s">
        <v>62</v>
      </c>
      <c r="C4789" t="s">
        <v>190</v>
      </c>
      <c r="D4789">
        <v>9412650153</v>
      </c>
      <c r="E4789" s="1">
        <v>44630</v>
      </c>
      <c r="F4789" s="1">
        <v>44630</v>
      </c>
      <c r="G4789">
        <v>6854192024</v>
      </c>
      <c r="H4789" t="s">
        <v>2386</v>
      </c>
      <c r="I4789">
        <v>3803.47</v>
      </c>
      <c r="J4789" s="1">
        <v>44690</v>
      </c>
      <c r="K4789">
        <v>3117.6</v>
      </c>
      <c r="L4789" s="1">
        <v>44678</v>
      </c>
      <c r="M4789">
        <v>-12</v>
      </c>
      <c r="N4789" s="8">
        <f t="shared" si="74"/>
        <v>-37411.199999999997</v>
      </c>
    </row>
    <row r="4790" spans="1:14">
      <c r="A4790" t="s">
        <v>14</v>
      </c>
      <c r="B4790" t="s">
        <v>62</v>
      </c>
      <c r="C4790" t="s">
        <v>517</v>
      </c>
      <c r="D4790">
        <v>701480584</v>
      </c>
      <c r="E4790" s="1">
        <v>44630</v>
      </c>
      <c r="F4790" s="1">
        <v>44630</v>
      </c>
      <c r="G4790">
        <v>6854253430</v>
      </c>
      <c r="H4790" t="s">
        <v>2387</v>
      </c>
      <c r="I4790">
        <v>851.47</v>
      </c>
      <c r="J4790" s="1">
        <v>44690</v>
      </c>
      <c r="K4790">
        <v>774.06</v>
      </c>
      <c r="L4790" s="1">
        <v>44651</v>
      </c>
      <c r="M4790">
        <v>-39</v>
      </c>
      <c r="N4790" s="8">
        <f t="shared" si="74"/>
        <v>-30188.339999999997</v>
      </c>
    </row>
    <row r="4791" spans="1:14">
      <c r="A4791" t="s">
        <v>14</v>
      </c>
      <c r="B4791" t="s">
        <v>62</v>
      </c>
      <c r="C4791" t="s">
        <v>1933</v>
      </c>
      <c r="D4791">
        <v>204260285</v>
      </c>
      <c r="E4791" s="1">
        <v>44630</v>
      </c>
      <c r="F4791" s="1">
        <v>44630</v>
      </c>
      <c r="G4791">
        <v>6854304135</v>
      </c>
      <c r="H4791">
        <v>200002762</v>
      </c>
      <c r="I4791">
        <v>1072.78</v>
      </c>
      <c r="J4791" s="1">
        <v>44690</v>
      </c>
      <c r="K4791">
        <v>975.25</v>
      </c>
      <c r="L4791" s="1">
        <v>44678</v>
      </c>
      <c r="M4791">
        <v>-12</v>
      </c>
      <c r="N4791" s="8">
        <f t="shared" si="74"/>
        <v>-11703</v>
      </c>
    </row>
    <row r="4792" spans="1:14">
      <c r="A4792" t="s">
        <v>14</v>
      </c>
      <c r="B4792" t="s">
        <v>62</v>
      </c>
      <c r="C4792" t="s">
        <v>397</v>
      </c>
      <c r="D4792">
        <v>12657941006</v>
      </c>
      <c r="E4792" s="1">
        <v>44630</v>
      </c>
      <c r="F4792" s="1">
        <v>44630</v>
      </c>
      <c r="G4792">
        <v>6854452540</v>
      </c>
      <c r="H4792">
        <v>5766</v>
      </c>
      <c r="I4792">
        <v>2325.56</v>
      </c>
      <c r="J4792" s="1">
        <v>44690</v>
      </c>
      <c r="K4792">
        <v>1906.2</v>
      </c>
      <c r="L4792" s="1">
        <v>44655</v>
      </c>
      <c r="M4792">
        <v>-35</v>
      </c>
      <c r="N4792" s="8">
        <f t="shared" si="74"/>
        <v>-66717</v>
      </c>
    </row>
    <row r="4793" spans="1:14">
      <c r="A4793" t="s">
        <v>14</v>
      </c>
      <c r="B4793" t="s">
        <v>62</v>
      </c>
      <c r="C4793" t="s">
        <v>259</v>
      </c>
      <c r="D4793">
        <v>13110270157</v>
      </c>
      <c r="E4793" s="1">
        <v>44630</v>
      </c>
      <c r="F4793" s="1">
        <v>44630</v>
      </c>
      <c r="G4793">
        <v>6854539935</v>
      </c>
      <c r="H4793">
        <v>980273608</v>
      </c>
      <c r="I4793">
        <v>1535.94</v>
      </c>
      <c r="J4793" s="1">
        <v>44690</v>
      </c>
      <c r="K4793">
        <v>861.84</v>
      </c>
      <c r="L4793" s="1">
        <v>44700</v>
      </c>
      <c r="M4793">
        <v>10</v>
      </c>
      <c r="N4793" s="8">
        <f t="shared" si="74"/>
        <v>8618.4</v>
      </c>
    </row>
    <row r="4794" spans="1:14">
      <c r="A4794" t="s">
        <v>14</v>
      </c>
      <c r="B4794" t="s">
        <v>62</v>
      </c>
      <c r="C4794" t="s">
        <v>259</v>
      </c>
      <c r="D4794">
        <v>13110270157</v>
      </c>
      <c r="E4794" s="1">
        <v>44630</v>
      </c>
      <c r="F4794" s="1">
        <v>44630</v>
      </c>
      <c r="G4794">
        <v>6854539935</v>
      </c>
      <c r="H4794">
        <v>980273608</v>
      </c>
      <c r="I4794">
        <v>1535.94</v>
      </c>
      <c r="J4794" s="1">
        <v>44690</v>
      </c>
      <c r="K4794">
        <v>484.5</v>
      </c>
      <c r="L4794" s="1">
        <v>44664</v>
      </c>
      <c r="M4794">
        <v>-26</v>
      </c>
      <c r="N4794" s="8">
        <f t="shared" si="74"/>
        <v>-12597</v>
      </c>
    </row>
    <row r="4795" spans="1:14">
      <c r="A4795" t="s">
        <v>14</v>
      </c>
      <c r="B4795" t="s">
        <v>62</v>
      </c>
      <c r="C4795" t="s">
        <v>1924</v>
      </c>
      <c r="D4795">
        <v>4327730018</v>
      </c>
      <c r="E4795" s="1">
        <v>44630</v>
      </c>
      <c r="F4795" s="1">
        <v>44630</v>
      </c>
      <c r="G4795">
        <v>6854587475</v>
      </c>
      <c r="H4795" t="s">
        <v>2388</v>
      </c>
      <c r="I4795">
        <v>368.93</v>
      </c>
      <c r="J4795" s="1">
        <v>44691</v>
      </c>
      <c r="K4795">
        <v>302.39999999999998</v>
      </c>
      <c r="L4795" s="1">
        <v>44645</v>
      </c>
      <c r="M4795">
        <v>-46</v>
      </c>
      <c r="N4795" s="8">
        <f t="shared" si="74"/>
        <v>-13910.4</v>
      </c>
    </row>
    <row r="4796" spans="1:14">
      <c r="A4796" t="s">
        <v>14</v>
      </c>
      <c r="B4796" t="s">
        <v>62</v>
      </c>
      <c r="C4796" t="s">
        <v>72</v>
      </c>
      <c r="D4796">
        <v>9238800156</v>
      </c>
      <c r="E4796" s="1">
        <v>44631</v>
      </c>
      <c r="F4796" s="1">
        <v>44631</v>
      </c>
      <c r="G4796">
        <v>6854886667</v>
      </c>
      <c r="H4796">
        <v>1209116911</v>
      </c>
      <c r="I4796">
        <v>4282.2</v>
      </c>
      <c r="J4796" s="1">
        <v>44691</v>
      </c>
      <c r="K4796">
        <v>3510</v>
      </c>
      <c r="L4796" s="1">
        <v>44678</v>
      </c>
      <c r="M4796">
        <v>-13</v>
      </c>
      <c r="N4796" s="8">
        <f t="shared" si="74"/>
        <v>-45630</v>
      </c>
    </row>
    <row r="4797" spans="1:14">
      <c r="A4797" t="s">
        <v>14</v>
      </c>
      <c r="B4797" t="s">
        <v>62</v>
      </c>
      <c r="C4797" t="s">
        <v>72</v>
      </c>
      <c r="D4797">
        <v>9238800156</v>
      </c>
      <c r="E4797" s="1">
        <v>44631</v>
      </c>
      <c r="F4797" s="1">
        <v>44631</v>
      </c>
      <c r="G4797">
        <v>6854889252</v>
      </c>
      <c r="H4797">
        <v>1209116912</v>
      </c>
      <c r="I4797">
        <v>8344.7999999999993</v>
      </c>
      <c r="J4797" s="1">
        <v>44691</v>
      </c>
      <c r="K4797">
        <v>6840</v>
      </c>
      <c r="L4797" s="1">
        <v>44645</v>
      </c>
      <c r="M4797">
        <v>-46</v>
      </c>
      <c r="N4797" s="8">
        <f t="shared" si="74"/>
        <v>-314640</v>
      </c>
    </row>
    <row r="4798" spans="1:14">
      <c r="A4798" t="s">
        <v>14</v>
      </c>
      <c r="B4798" t="s">
        <v>62</v>
      </c>
      <c r="C4798" t="s">
        <v>259</v>
      </c>
      <c r="D4798">
        <v>13110270157</v>
      </c>
      <c r="E4798" s="1">
        <v>44631</v>
      </c>
      <c r="F4798" s="1">
        <v>44631</v>
      </c>
      <c r="G4798">
        <v>6854967217</v>
      </c>
      <c r="H4798">
        <v>980273620</v>
      </c>
      <c r="I4798">
        <v>960.38</v>
      </c>
      <c r="J4798" s="1">
        <v>44691</v>
      </c>
      <c r="K4798">
        <v>787.2</v>
      </c>
      <c r="L4798" s="1">
        <v>44664</v>
      </c>
      <c r="M4798">
        <v>-27</v>
      </c>
      <c r="N4798" s="8">
        <f t="shared" si="74"/>
        <v>-21254.400000000001</v>
      </c>
    </row>
    <row r="4799" spans="1:14">
      <c r="A4799" t="s">
        <v>14</v>
      </c>
      <c r="B4799" t="s">
        <v>62</v>
      </c>
      <c r="C4799" t="s">
        <v>259</v>
      </c>
      <c r="D4799">
        <v>13110270157</v>
      </c>
      <c r="E4799" s="1">
        <v>44631</v>
      </c>
      <c r="F4799" s="1">
        <v>44631</v>
      </c>
      <c r="G4799">
        <v>6854967433</v>
      </c>
      <c r="H4799">
        <v>980273621</v>
      </c>
      <c r="I4799">
        <v>1503.82</v>
      </c>
      <c r="J4799" s="1">
        <v>44691</v>
      </c>
      <c r="K4799">
        <v>1248.27</v>
      </c>
      <c r="L4799" s="1">
        <v>44678</v>
      </c>
      <c r="M4799">
        <v>-13</v>
      </c>
      <c r="N4799" s="8">
        <f t="shared" si="74"/>
        <v>-16227.51</v>
      </c>
    </row>
    <row r="4800" spans="1:14">
      <c r="A4800" t="s">
        <v>14</v>
      </c>
      <c r="B4800" t="s">
        <v>62</v>
      </c>
      <c r="C4800" t="s">
        <v>116</v>
      </c>
      <c r="D4800">
        <v>2789580590</v>
      </c>
      <c r="E4800" s="1">
        <v>44631</v>
      </c>
      <c r="F4800" s="1">
        <v>44631</v>
      </c>
      <c r="G4800">
        <v>6854969605</v>
      </c>
      <c r="H4800">
        <v>2022048277</v>
      </c>
      <c r="I4800">
        <v>813.14</v>
      </c>
      <c r="J4800" s="1">
        <v>44691</v>
      </c>
      <c r="K4800">
        <v>739.22</v>
      </c>
      <c r="L4800" s="1">
        <v>44645</v>
      </c>
      <c r="M4800">
        <v>-46</v>
      </c>
      <c r="N4800" s="8">
        <f t="shared" si="74"/>
        <v>-34004.120000000003</v>
      </c>
    </row>
    <row r="4801" spans="1:14">
      <c r="A4801" t="s">
        <v>14</v>
      </c>
      <c r="B4801" t="s">
        <v>62</v>
      </c>
      <c r="C4801" t="s">
        <v>1540</v>
      </c>
      <c r="D4801">
        <v>2642020156</v>
      </c>
      <c r="E4801" s="1">
        <v>44631</v>
      </c>
      <c r="F4801" s="1">
        <v>44631</v>
      </c>
      <c r="G4801">
        <v>6855055765</v>
      </c>
      <c r="H4801">
        <v>9923093485</v>
      </c>
      <c r="I4801">
        <v>2032.2</v>
      </c>
      <c r="J4801" s="1">
        <v>44691</v>
      </c>
      <c r="K4801">
        <v>1847.45</v>
      </c>
      <c r="L4801" s="1">
        <v>44645</v>
      </c>
      <c r="M4801">
        <v>-46</v>
      </c>
      <c r="N4801" s="8">
        <f t="shared" si="74"/>
        <v>-84982.7</v>
      </c>
    </row>
    <row r="4802" spans="1:14">
      <c r="A4802" t="s">
        <v>14</v>
      </c>
      <c r="B4802" t="s">
        <v>62</v>
      </c>
      <c r="C4802" t="s">
        <v>205</v>
      </c>
      <c r="D4802">
        <v>747170157</v>
      </c>
      <c r="E4802" s="1">
        <v>44631</v>
      </c>
      <c r="F4802" s="1">
        <v>44631</v>
      </c>
      <c r="G4802">
        <v>6855132154</v>
      </c>
      <c r="H4802">
        <v>6752309701</v>
      </c>
      <c r="I4802">
        <v>97434.04</v>
      </c>
      <c r="J4802" s="1">
        <v>44691</v>
      </c>
      <c r="K4802">
        <v>88576.4</v>
      </c>
      <c r="L4802" s="1">
        <v>44678</v>
      </c>
      <c r="M4802">
        <v>-13</v>
      </c>
      <c r="N4802" s="8">
        <f t="shared" si="74"/>
        <v>-1151493.2</v>
      </c>
    </row>
    <row r="4803" spans="1:14">
      <c r="A4803" t="s">
        <v>14</v>
      </c>
      <c r="B4803" t="s">
        <v>62</v>
      </c>
      <c r="C4803" t="s">
        <v>265</v>
      </c>
      <c r="D4803">
        <v>11271521004</v>
      </c>
      <c r="E4803" s="1">
        <v>44631</v>
      </c>
      <c r="F4803" s="1">
        <v>44631</v>
      </c>
      <c r="G4803">
        <v>6855242775</v>
      </c>
      <c r="H4803">
        <v>22003014</v>
      </c>
      <c r="I4803">
        <v>8510.44</v>
      </c>
      <c r="J4803" s="1">
        <v>44691</v>
      </c>
      <c r="K4803">
        <v>7736.76</v>
      </c>
      <c r="L4803" s="1">
        <v>44679</v>
      </c>
      <c r="M4803">
        <v>-12</v>
      </c>
      <c r="N4803" s="8">
        <f t="shared" ref="N4803:N4866" si="75">+K4803*M4803</f>
        <v>-92841.12</v>
      </c>
    </row>
    <row r="4804" spans="1:14">
      <c r="A4804" t="s">
        <v>14</v>
      </c>
      <c r="B4804" t="s">
        <v>62</v>
      </c>
      <c r="C4804" t="s">
        <v>99</v>
      </c>
      <c r="D4804">
        <v>803890151</v>
      </c>
      <c r="E4804" s="1">
        <v>44631</v>
      </c>
      <c r="F4804" s="1">
        <v>44631</v>
      </c>
      <c r="G4804">
        <v>6855501081</v>
      </c>
      <c r="H4804">
        <v>222016667</v>
      </c>
      <c r="I4804">
        <v>7318.17</v>
      </c>
      <c r="J4804" s="1">
        <v>44691</v>
      </c>
      <c r="K4804">
        <v>5998.5</v>
      </c>
      <c r="L4804" s="1">
        <v>44678</v>
      </c>
      <c r="M4804">
        <v>-13</v>
      </c>
      <c r="N4804" s="8">
        <f t="shared" si="75"/>
        <v>-77980.5</v>
      </c>
    </row>
    <row r="4805" spans="1:14">
      <c r="A4805" t="s">
        <v>14</v>
      </c>
      <c r="B4805" t="s">
        <v>62</v>
      </c>
      <c r="C4805" t="s">
        <v>500</v>
      </c>
      <c r="D4805">
        <v>422760587</v>
      </c>
      <c r="E4805" s="1">
        <v>44631</v>
      </c>
      <c r="F4805" s="1">
        <v>44631</v>
      </c>
      <c r="G4805">
        <v>6855592387</v>
      </c>
      <c r="H4805">
        <v>2022000010012110</v>
      </c>
      <c r="I4805">
        <v>734.91</v>
      </c>
      <c r="J4805" s="1">
        <v>44691</v>
      </c>
      <c r="K4805">
        <v>668.1</v>
      </c>
      <c r="L4805" s="1">
        <v>44645</v>
      </c>
      <c r="M4805">
        <v>-46</v>
      </c>
      <c r="N4805" s="8">
        <f t="shared" si="75"/>
        <v>-30732.600000000002</v>
      </c>
    </row>
    <row r="4806" spans="1:14">
      <c r="A4806" t="s">
        <v>14</v>
      </c>
      <c r="B4806" t="s">
        <v>62</v>
      </c>
      <c r="C4806" t="s">
        <v>500</v>
      </c>
      <c r="D4806">
        <v>422760587</v>
      </c>
      <c r="E4806" s="1">
        <v>44631</v>
      </c>
      <c r="F4806" s="1">
        <v>44631</v>
      </c>
      <c r="G4806">
        <v>6855592475</v>
      </c>
      <c r="H4806">
        <v>2022000010012110</v>
      </c>
      <c r="I4806">
        <v>69062.399999999994</v>
      </c>
      <c r="J4806" s="1">
        <v>44691</v>
      </c>
      <c r="K4806">
        <v>62784</v>
      </c>
      <c r="L4806" s="1">
        <v>44645</v>
      </c>
      <c r="M4806">
        <v>-46</v>
      </c>
      <c r="N4806" s="8">
        <f t="shared" si="75"/>
        <v>-2888064</v>
      </c>
    </row>
    <row r="4807" spans="1:14">
      <c r="A4807" t="s">
        <v>14</v>
      </c>
      <c r="B4807" t="s">
        <v>62</v>
      </c>
      <c r="C4807" t="s">
        <v>500</v>
      </c>
      <c r="D4807">
        <v>422760587</v>
      </c>
      <c r="E4807" s="1">
        <v>44631</v>
      </c>
      <c r="F4807" s="1">
        <v>44631</v>
      </c>
      <c r="G4807">
        <v>6855592567</v>
      </c>
      <c r="H4807">
        <v>2022000010012110</v>
      </c>
      <c r="I4807">
        <v>2237.4</v>
      </c>
      <c r="J4807" s="1">
        <v>44691</v>
      </c>
      <c r="K4807">
        <v>2034</v>
      </c>
      <c r="L4807" s="1">
        <v>44645</v>
      </c>
      <c r="M4807">
        <v>-46</v>
      </c>
      <c r="N4807" s="8">
        <f t="shared" si="75"/>
        <v>-93564</v>
      </c>
    </row>
    <row r="4808" spans="1:14">
      <c r="A4808" t="s">
        <v>14</v>
      </c>
      <c r="B4808" t="s">
        <v>62</v>
      </c>
      <c r="C4808" t="s">
        <v>502</v>
      </c>
      <c r="D4808">
        <v>3296950151</v>
      </c>
      <c r="E4808" s="1">
        <v>44631</v>
      </c>
      <c r="F4808" s="1">
        <v>44631</v>
      </c>
      <c r="G4808">
        <v>6855593150</v>
      </c>
      <c r="H4808">
        <v>2022000010010150</v>
      </c>
      <c r="I4808">
        <v>7623.17</v>
      </c>
      <c r="J4808" s="1">
        <v>44691</v>
      </c>
      <c r="K4808">
        <v>6930.15</v>
      </c>
      <c r="L4808" s="1">
        <v>44645</v>
      </c>
      <c r="M4808">
        <v>-46</v>
      </c>
      <c r="N4808" s="8">
        <f t="shared" si="75"/>
        <v>-318786.89999999997</v>
      </c>
    </row>
    <row r="4809" spans="1:14">
      <c r="A4809" t="s">
        <v>14</v>
      </c>
      <c r="B4809" t="s">
        <v>62</v>
      </c>
      <c r="C4809" t="s">
        <v>503</v>
      </c>
      <c r="D4809">
        <v>10051170156</v>
      </c>
      <c r="E4809" s="1">
        <v>44631</v>
      </c>
      <c r="F4809" s="1">
        <v>44631</v>
      </c>
      <c r="G4809">
        <v>6855996352</v>
      </c>
      <c r="H4809">
        <v>931835748</v>
      </c>
      <c r="I4809">
        <v>14844.95</v>
      </c>
      <c r="J4809" s="1">
        <v>44691</v>
      </c>
      <c r="K4809">
        <v>13495.41</v>
      </c>
      <c r="L4809" s="1">
        <v>44645</v>
      </c>
      <c r="M4809">
        <v>-46</v>
      </c>
      <c r="N4809" s="8">
        <f t="shared" si="75"/>
        <v>-620788.86</v>
      </c>
    </row>
    <row r="4810" spans="1:14">
      <c r="A4810" t="s">
        <v>14</v>
      </c>
      <c r="B4810" t="s">
        <v>62</v>
      </c>
      <c r="C4810" t="s">
        <v>642</v>
      </c>
      <c r="D4810">
        <v>82130592</v>
      </c>
      <c r="E4810" s="1">
        <v>44631</v>
      </c>
      <c r="F4810" s="1">
        <v>44631</v>
      </c>
      <c r="G4810">
        <v>6856238436</v>
      </c>
      <c r="H4810">
        <v>2003006751</v>
      </c>
      <c r="I4810">
        <v>3574.78</v>
      </c>
      <c r="J4810" s="1">
        <v>44691</v>
      </c>
      <c r="K4810">
        <v>3249.8</v>
      </c>
      <c r="L4810" s="1">
        <v>44645</v>
      </c>
      <c r="M4810">
        <v>-46</v>
      </c>
      <c r="N4810" s="8">
        <f t="shared" si="75"/>
        <v>-149490.80000000002</v>
      </c>
    </row>
    <row r="4811" spans="1:14">
      <c r="A4811" t="s">
        <v>14</v>
      </c>
      <c r="B4811" t="s">
        <v>62</v>
      </c>
      <c r="C4811" t="s">
        <v>504</v>
      </c>
      <c r="D4811">
        <v>7931650589</v>
      </c>
      <c r="E4811" s="1">
        <v>44631</v>
      </c>
      <c r="F4811" s="1">
        <v>44631</v>
      </c>
      <c r="G4811">
        <v>6856917486</v>
      </c>
      <c r="H4811" t="s">
        <v>2389</v>
      </c>
      <c r="I4811">
        <v>262.06</v>
      </c>
      <c r="J4811" s="1">
        <v>44691</v>
      </c>
      <c r="K4811">
        <v>214.8</v>
      </c>
      <c r="L4811" s="1">
        <v>44678</v>
      </c>
      <c r="M4811">
        <v>-13</v>
      </c>
      <c r="N4811" s="8">
        <f t="shared" si="75"/>
        <v>-2792.4</v>
      </c>
    </row>
    <row r="4812" spans="1:14">
      <c r="A4812" t="s">
        <v>14</v>
      </c>
      <c r="B4812" t="s">
        <v>62</v>
      </c>
      <c r="C4812" t="s">
        <v>140</v>
      </c>
      <c r="D4812">
        <v>2368591208</v>
      </c>
      <c r="E4812" s="1">
        <v>44631</v>
      </c>
      <c r="F4812" s="1">
        <v>44631</v>
      </c>
      <c r="G4812">
        <v>6857095148</v>
      </c>
      <c r="H4812">
        <v>8100286110</v>
      </c>
      <c r="I4812">
        <v>2405.35</v>
      </c>
      <c r="J4812" s="1">
        <v>44691</v>
      </c>
      <c r="K4812">
        <v>1971.6</v>
      </c>
      <c r="L4812" s="1">
        <v>44678</v>
      </c>
      <c r="M4812">
        <v>-13</v>
      </c>
      <c r="N4812" s="8">
        <f t="shared" si="75"/>
        <v>-25630.799999999999</v>
      </c>
    </row>
    <row r="4813" spans="1:14">
      <c r="A4813" t="s">
        <v>14</v>
      </c>
      <c r="B4813" t="s">
        <v>62</v>
      </c>
      <c r="C4813" t="s">
        <v>799</v>
      </c>
      <c r="D4813">
        <v>4185110154</v>
      </c>
      <c r="E4813" s="1">
        <v>44631</v>
      </c>
      <c r="F4813" s="1">
        <v>44631</v>
      </c>
      <c r="G4813">
        <v>6857314224</v>
      </c>
      <c r="H4813">
        <v>2022014623</v>
      </c>
      <c r="I4813">
        <v>1220</v>
      </c>
      <c r="J4813" s="1">
        <v>44691</v>
      </c>
      <c r="K4813">
        <v>1000</v>
      </c>
      <c r="L4813" s="1">
        <v>44678</v>
      </c>
      <c r="M4813">
        <v>-13</v>
      </c>
      <c r="N4813" s="8">
        <f t="shared" si="75"/>
        <v>-13000</v>
      </c>
    </row>
    <row r="4814" spans="1:14">
      <c r="A4814" t="s">
        <v>14</v>
      </c>
      <c r="B4814" t="s">
        <v>62</v>
      </c>
      <c r="C4814" t="s">
        <v>799</v>
      </c>
      <c r="D4814">
        <v>4185110154</v>
      </c>
      <c r="E4814" s="1">
        <v>44631</v>
      </c>
      <c r="F4814" s="1">
        <v>44631</v>
      </c>
      <c r="G4814">
        <v>6857314758</v>
      </c>
      <c r="H4814">
        <v>2022014640</v>
      </c>
      <c r="I4814">
        <v>313.81</v>
      </c>
      <c r="J4814" s="1">
        <v>44691</v>
      </c>
      <c r="K4814">
        <v>257.22000000000003</v>
      </c>
      <c r="L4814" s="1">
        <v>44678</v>
      </c>
      <c r="M4814">
        <v>-13</v>
      </c>
      <c r="N4814" s="8">
        <f t="shared" si="75"/>
        <v>-3343.8600000000006</v>
      </c>
    </row>
    <row r="4815" spans="1:14">
      <c r="A4815" t="s">
        <v>14</v>
      </c>
      <c r="B4815" t="s">
        <v>62</v>
      </c>
      <c r="C4815" t="s">
        <v>590</v>
      </c>
      <c r="D4815">
        <v>7484470153</v>
      </c>
      <c r="E4815" s="1">
        <v>44631</v>
      </c>
      <c r="F4815" s="1">
        <v>44631</v>
      </c>
      <c r="G4815">
        <v>6857592333</v>
      </c>
      <c r="H4815" t="s">
        <v>2390</v>
      </c>
      <c r="I4815">
        <v>292.8</v>
      </c>
      <c r="J4815" s="1">
        <v>44691</v>
      </c>
      <c r="K4815">
        <v>240</v>
      </c>
      <c r="L4815" s="1">
        <v>44650</v>
      </c>
      <c r="M4815">
        <v>-41</v>
      </c>
      <c r="N4815" s="8">
        <f t="shared" si="75"/>
        <v>-9840</v>
      </c>
    </row>
    <row r="4816" spans="1:14">
      <c r="A4816" t="s">
        <v>14</v>
      </c>
      <c r="B4816" t="s">
        <v>62</v>
      </c>
      <c r="C4816" t="s">
        <v>468</v>
      </c>
      <c r="D4816">
        <v>11187430159</v>
      </c>
      <c r="E4816" s="1">
        <v>44631</v>
      </c>
      <c r="F4816" s="1">
        <v>44631</v>
      </c>
      <c r="G4816">
        <v>6857608227</v>
      </c>
      <c r="H4816">
        <v>220003665</v>
      </c>
      <c r="I4816">
        <v>23953.16</v>
      </c>
      <c r="J4816" s="1">
        <v>44691</v>
      </c>
      <c r="K4816">
        <v>21775.599999999999</v>
      </c>
      <c r="L4816" s="1">
        <v>44645</v>
      </c>
      <c r="M4816">
        <v>-46</v>
      </c>
      <c r="N4816" s="8">
        <f t="shared" si="75"/>
        <v>-1001677.6</v>
      </c>
    </row>
    <row r="4817" spans="1:14">
      <c r="A4817" t="s">
        <v>14</v>
      </c>
      <c r="B4817" t="s">
        <v>62</v>
      </c>
      <c r="C4817" t="s">
        <v>492</v>
      </c>
      <c r="D4817">
        <v>5763890638</v>
      </c>
      <c r="E4817" s="1">
        <v>44631</v>
      </c>
      <c r="F4817" s="1">
        <v>44631</v>
      </c>
      <c r="G4817">
        <v>6857785089</v>
      </c>
      <c r="H4817" t="s">
        <v>2391</v>
      </c>
      <c r="I4817">
        <v>7304.88</v>
      </c>
      <c r="J4817" s="1">
        <v>44691</v>
      </c>
      <c r="K4817">
        <v>6640.8</v>
      </c>
      <c r="L4817" s="1">
        <v>44645</v>
      </c>
      <c r="M4817">
        <v>-46</v>
      </c>
      <c r="N4817" s="8">
        <f t="shared" si="75"/>
        <v>-305476.8</v>
      </c>
    </row>
    <row r="4818" spans="1:14">
      <c r="A4818" t="s">
        <v>14</v>
      </c>
      <c r="B4818" t="s">
        <v>62</v>
      </c>
      <c r="C4818" t="s">
        <v>1262</v>
      </c>
      <c r="D4818" t="s">
        <v>1263</v>
      </c>
      <c r="E4818" s="1">
        <v>44631</v>
      </c>
      <c r="F4818" s="1">
        <v>44631</v>
      </c>
      <c r="G4818">
        <v>6857839582</v>
      </c>
      <c r="H4818" t="s">
        <v>2020</v>
      </c>
      <c r="I4818">
        <v>1000</v>
      </c>
      <c r="J4818" s="1">
        <v>44691</v>
      </c>
      <c r="K4818">
        <v>1000</v>
      </c>
      <c r="L4818" s="1">
        <v>44643</v>
      </c>
      <c r="M4818">
        <v>-48</v>
      </c>
      <c r="N4818" s="8">
        <f t="shared" si="75"/>
        <v>-48000</v>
      </c>
    </row>
    <row r="4819" spans="1:14">
      <c r="A4819" t="s">
        <v>14</v>
      </c>
      <c r="B4819" t="s">
        <v>62</v>
      </c>
      <c r="C4819" t="s">
        <v>1262</v>
      </c>
      <c r="D4819" t="s">
        <v>1263</v>
      </c>
      <c r="E4819" s="1">
        <v>44631</v>
      </c>
      <c r="F4819" s="1">
        <v>44631</v>
      </c>
      <c r="G4819">
        <v>6857866726</v>
      </c>
      <c r="H4819" t="s">
        <v>2392</v>
      </c>
      <c r="I4819">
        <v>2833.33</v>
      </c>
      <c r="J4819" s="1">
        <v>44691</v>
      </c>
      <c r="K4819">
        <v>2833.33</v>
      </c>
      <c r="L4819" s="1">
        <v>44657</v>
      </c>
      <c r="M4819">
        <v>-34</v>
      </c>
      <c r="N4819" s="8">
        <f t="shared" si="75"/>
        <v>-96333.22</v>
      </c>
    </row>
    <row r="4820" spans="1:14">
      <c r="A4820" t="s">
        <v>14</v>
      </c>
      <c r="B4820" t="s">
        <v>62</v>
      </c>
      <c r="C4820" t="s">
        <v>508</v>
      </c>
      <c r="D4820">
        <v>9284460962</v>
      </c>
      <c r="E4820" s="1">
        <v>44631</v>
      </c>
      <c r="F4820" s="1">
        <v>44631</v>
      </c>
      <c r="G4820">
        <v>6858198898</v>
      </c>
      <c r="H4820">
        <v>22501664</v>
      </c>
      <c r="I4820">
        <v>1146.8</v>
      </c>
      <c r="J4820" s="1">
        <v>44691</v>
      </c>
      <c r="K4820">
        <v>940</v>
      </c>
      <c r="L4820" s="1">
        <v>44645</v>
      </c>
      <c r="M4820">
        <v>-46</v>
      </c>
      <c r="N4820" s="8">
        <f t="shared" si="75"/>
        <v>-43240</v>
      </c>
    </row>
    <row r="4821" spans="1:14">
      <c r="A4821" t="s">
        <v>14</v>
      </c>
      <c r="B4821" t="s">
        <v>62</v>
      </c>
      <c r="C4821" t="s">
        <v>181</v>
      </c>
      <c r="D4821">
        <v>2707070963</v>
      </c>
      <c r="E4821" s="1">
        <v>44631</v>
      </c>
      <c r="F4821" s="1">
        <v>44631</v>
      </c>
      <c r="G4821">
        <v>6858458658</v>
      </c>
      <c r="H4821">
        <v>8722127164</v>
      </c>
      <c r="I4821">
        <v>4273.45</v>
      </c>
      <c r="J4821" s="1">
        <v>44691</v>
      </c>
      <c r="K4821">
        <v>3884.95</v>
      </c>
      <c r="L4821" s="1">
        <v>44645</v>
      </c>
      <c r="M4821">
        <v>-46</v>
      </c>
      <c r="N4821" s="8">
        <f t="shared" si="75"/>
        <v>-178707.69999999998</v>
      </c>
    </row>
    <row r="4822" spans="1:14">
      <c r="A4822" t="s">
        <v>14</v>
      </c>
      <c r="B4822" t="s">
        <v>62</v>
      </c>
      <c r="C4822" t="s">
        <v>2393</v>
      </c>
      <c r="D4822">
        <v>3918040589</v>
      </c>
      <c r="E4822" s="1">
        <v>44631</v>
      </c>
      <c r="F4822" s="1">
        <v>44631</v>
      </c>
      <c r="G4822">
        <v>6858572168</v>
      </c>
      <c r="H4822">
        <v>5200745033</v>
      </c>
      <c r="I4822">
        <v>56.87</v>
      </c>
      <c r="J4822" s="1">
        <v>44691</v>
      </c>
      <c r="K4822">
        <v>51.7</v>
      </c>
      <c r="L4822" s="1">
        <v>44645</v>
      </c>
      <c r="M4822">
        <v>-46</v>
      </c>
      <c r="N4822" s="8">
        <f t="shared" si="75"/>
        <v>-2378.2000000000003</v>
      </c>
    </row>
    <row r="4823" spans="1:14">
      <c r="A4823" t="s">
        <v>14</v>
      </c>
      <c r="B4823" t="s">
        <v>62</v>
      </c>
      <c r="C4823" t="s">
        <v>400</v>
      </c>
      <c r="D4823">
        <v>12878470157</v>
      </c>
      <c r="E4823" s="1">
        <v>44631</v>
      </c>
      <c r="F4823" s="1">
        <v>44631</v>
      </c>
      <c r="G4823">
        <v>6858894340</v>
      </c>
      <c r="H4823" t="s">
        <v>2394</v>
      </c>
      <c r="I4823">
        <v>49312.77</v>
      </c>
      <c r="J4823" s="1">
        <v>44691</v>
      </c>
      <c r="K4823">
        <v>40420.300000000003</v>
      </c>
      <c r="L4823" s="1">
        <v>44678</v>
      </c>
      <c r="M4823">
        <v>-13</v>
      </c>
      <c r="N4823" s="8">
        <f t="shared" si="75"/>
        <v>-525463.9</v>
      </c>
    </row>
    <row r="4824" spans="1:14">
      <c r="A4824" t="s">
        <v>14</v>
      </c>
      <c r="B4824" t="s">
        <v>62</v>
      </c>
      <c r="C4824" t="s">
        <v>651</v>
      </c>
      <c r="D4824">
        <v>6324460150</v>
      </c>
      <c r="E4824" s="1">
        <v>44631</v>
      </c>
      <c r="F4824" s="1">
        <v>44631</v>
      </c>
      <c r="G4824">
        <v>6859323600</v>
      </c>
      <c r="H4824">
        <v>2223023434</v>
      </c>
      <c r="I4824">
        <v>249.19</v>
      </c>
      <c r="J4824" s="1">
        <v>44691</v>
      </c>
      <c r="K4824">
        <v>204.25</v>
      </c>
      <c r="L4824" s="1">
        <v>44678</v>
      </c>
      <c r="M4824">
        <v>-13</v>
      </c>
      <c r="N4824" s="8">
        <f t="shared" si="75"/>
        <v>-2655.25</v>
      </c>
    </row>
    <row r="4825" spans="1:14">
      <c r="A4825" t="s">
        <v>14</v>
      </c>
      <c r="B4825" t="s">
        <v>62</v>
      </c>
      <c r="C4825" t="s">
        <v>109</v>
      </c>
      <c r="D4825">
        <v>795170158</v>
      </c>
      <c r="E4825" s="1">
        <v>44631</v>
      </c>
      <c r="F4825" s="1">
        <v>44631</v>
      </c>
      <c r="G4825">
        <v>6859376063</v>
      </c>
      <c r="H4825">
        <v>2100024806</v>
      </c>
      <c r="I4825">
        <v>523.38</v>
      </c>
      <c r="J4825" s="1">
        <v>44691</v>
      </c>
      <c r="K4825">
        <v>475.8</v>
      </c>
      <c r="L4825" s="1">
        <v>44645</v>
      </c>
      <c r="M4825">
        <v>-46</v>
      </c>
      <c r="N4825" s="8">
        <f t="shared" si="75"/>
        <v>-21886.799999999999</v>
      </c>
    </row>
    <row r="4826" spans="1:14">
      <c r="A4826" t="s">
        <v>14</v>
      </c>
      <c r="B4826" t="s">
        <v>62</v>
      </c>
      <c r="C4826" t="s">
        <v>1091</v>
      </c>
      <c r="D4826">
        <v>50110527</v>
      </c>
      <c r="E4826" s="1">
        <v>44631</v>
      </c>
      <c r="F4826" s="1">
        <v>44631</v>
      </c>
      <c r="G4826">
        <v>6859803079</v>
      </c>
      <c r="H4826">
        <v>222001864</v>
      </c>
      <c r="I4826">
        <v>812.81</v>
      </c>
      <c r="J4826" s="1">
        <v>44691</v>
      </c>
      <c r="K4826">
        <v>738.92</v>
      </c>
      <c r="L4826" s="1">
        <v>44645</v>
      </c>
      <c r="M4826">
        <v>-46</v>
      </c>
      <c r="N4826" s="8">
        <f t="shared" si="75"/>
        <v>-33990.32</v>
      </c>
    </row>
    <row r="4827" spans="1:14">
      <c r="A4827" t="s">
        <v>14</v>
      </c>
      <c r="B4827" t="s">
        <v>62</v>
      </c>
      <c r="C4827" t="s">
        <v>469</v>
      </c>
      <c r="D4827">
        <v>4754860155</v>
      </c>
      <c r="E4827" s="1">
        <v>44631</v>
      </c>
      <c r="F4827" s="1">
        <v>44631</v>
      </c>
      <c r="G4827">
        <v>6860075443</v>
      </c>
      <c r="H4827">
        <v>2022003779</v>
      </c>
      <c r="I4827">
        <v>10787.45</v>
      </c>
      <c r="J4827" s="1">
        <v>44691</v>
      </c>
      <c r="K4827">
        <v>9806.77</v>
      </c>
      <c r="L4827" s="1">
        <v>44645</v>
      </c>
      <c r="M4827">
        <v>-46</v>
      </c>
      <c r="N4827" s="8">
        <f t="shared" si="75"/>
        <v>-451111.42000000004</v>
      </c>
    </row>
    <row r="4828" spans="1:14">
      <c r="A4828" t="s">
        <v>14</v>
      </c>
      <c r="B4828" t="s">
        <v>62</v>
      </c>
      <c r="C4828" t="s">
        <v>274</v>
      </c>
      <c r="D4828">
        <v>8082461008</v>
      </c>
      <c r="E4828" s="1">
        <v>44631</v>
      </c>
      <c r="F4828" s="1">
        <v>44631</v>
      </c>
      <c r="G4828">
        <v>6860484922</v>
      </c>
      <c r="H4828">
        <v>22050346</v>
      </c>
      <c r="I4828">
        <v>1464</v>
      </c>
      <c r="J4828" s="1">
        <v>44691</v>
      </c>
      <c r="K4828">
        <v>1200</v>
      </c>
      <c r="L4828" s="1">
        <v>44645</v>
      </c>
      <c r="M4828">
        <v>-46</v>
      </c>
      <c r="N4828" s="8">
        <f t="shared" si="75"/>
        <v>-55200</v>
      </c>
    </row>
    <row r="4829" spans="1:14">
      <c r="A4829" t="s">
        <v>14</v>
      </c>
      <c r="B4829" t="s">
        <v>62</v>
      </c>
      <c r="C4829" t="s">
        <v>274</v>
      </c>
      <c r="D4829">
        <v>8082461008</v>
      </c>
      <c r="E4829" s="1">
        <v>44631</v>
      </c>
      <c r="F4829" s="1">
        <v>44631</v>
      </c>
      <c r="G4829">
        <v>6860508281</v>
      </c>
      <c r="H4829">
        <v>22050729</v>
      </c>
      <c r="I4829">
        <v>2068.63</v>
      </c>
      <c r="J4829" s="1">
        <v>44691</v>
      </c>
      <c r="K4829">
        <v>1695.6</v>
      </c>
      <c r="L4829" s="1">
        <v>44645</v>
      </c>
      <c r="M4829">
        <v>-46</v>
      </c>
      <c r="N4829" s="8">
        <f t="shared" si="75"/>
        <v>-77997.599999999991</v>
      </c>
    </row>
    <row r="4830" spans="1:14">
      <c r="A4830" t="s">
        <v>14</v>
      </c>
      <c r="B4830" t="s">
        <v>62</v>
      </c>
      <c r="C4830" t="s">
        <v>400</v>
      </c>
      <c r="D4830">
        <v>12878470157</v>
      </c>
      <c r="E4830" s="1">
        <v>44631</v>
      </c>
      <c r="F4830" s="1">
        <v>44631</v>
      </c>
      <c r="G4830">
        <v>6860540652</v>
      </c>
      <c r="H4830" t="s">
        <v>2395</v>
      </c>
      <c r="I4830">
        <v>15500.17</v>
      </c>
      <c r="J4830" s="1">
        <v>44691</v>
      </c>
      <c r="K4830">
        <v>12705.06</v>
      </c>
      <c r="L4830" s="1">
        <v>44678</v>
      </c>
      <c r="M4830">
        <v>-13</v>
      </c>
      <c r="N4830" s="8">
        <f t="shared" si="75"/>
        <v>-165165.78</v>
      </c>
    </row>
    <row r="4831" spans="1:14">
      <c r="A4831" t="s">
        <v>14</v>
      </c>
      <c r="B4831" t="s">
        <v>62</v>
      </c>
      <c r="C4831" t="s">
        <v>400</v>
      </c>
      <c r="D4831">
        <v>12878470157</v>
      </c>
      <c r="E4831" s="1">
        <v>44631</v>
      </c>
      <c r="F4831" s="1">
        <v>44631</v>
      </c>
      <c r="G4831">
        <v>6860665822</v>
      </c>
      <c r="H4831" t="s">
        <v>2396</v>
      </c>
      <c r="I4831">
        <v>5158.3999999999996</v>
      </c>
      <c r="J4831" s="1">
        <v>44691</v>
      </c>
      <c r="K4831">
        <v>4228.2</v>
      </c>
      <c r="L4831" s="1">
        <v>44678</v>
      </c>
      <c r="M4831">
        <v>-13</v>
      </c>
      <c r="N4831" s="8">
        <f t="shared" si="75"/>
        <v>-54966.6</v>
      </c>
    </row>
    <row r="4832" spans="1:14">
      <c r="A4832" t="s">
        <v>14</v>
      </c>
      <c r="B4832" t="s">
        <v>62</v>
      </c>
      <c r="C4832" t="s">
        <v>1402</v>
      </c>
      <c r="D4832">
        <v>15267211009</v>
      </c>
      <c r="E4832" s="1">
        <v>44631</v>
      </c>
      <c r="F4832" s="1">
        <v>44631</v>
      </c>
      <c r="G4832">
        <v>6860717184</v>
      </c>
      <c r="H4832" t="s">
        <v>2397</v>
      </c>
      <c r="I4832">
        <v>12456.37</v>
      </c>
      <c r="J4832" s="1">
        <v>44691</v>
      </c>
      <c r="K4832">
        <v>10492.88</v>
      </c>
      <c r="L4832" s="1">
        <v>44678</v>
      </c>
      <c r="M4832">
        <v>-13</v>
      </c>
      <c r="N4832" s="8">
        <f t="shared" si="75"/>
        <v>-136407.44</v>
      </c>
    </row>
    <row r="4833" spans="1:14">
      <c r="A4833" t="s">
        <v>14</v>
      </c>
      <c r="B4833" t="s">
        <v>62</v>
      </c>
      <c r="C4833" t="s">
        <v>298</v>
      </c>
      <c r="D4833">
        <v>4685201008</v>
      </c>
      <c r="E4833" s="1">
        <v>44631</v>
      </c>
      <c r="F4833" s="1">
        <v>44631</v>
      </c>
      <c r="G4833">
        <v>6861113769</v>
      </c>
      <c r="H4833">
        <v>241</v>
      </c>
      <c r="I4833">
        <v>244</v>
      </c>
      <c r="J4833" s="1">
        <v>44691</v>
      </c>
      <c r="K4833">
        <v>200</v>
      </c>
      <c r="L4833" s="1">
        <v>44678</v>
      </c>
      <c r="M4833">
        <v>-13</v>
      </c>
      <c r="N4833" s="8">
        <f t="shared" si="75"/>
        <v>-2600</v>
      </c>
    </row>
    <row r="4834" spans="1:14">
      <c r="A4834" t="s">
        <v>14</v>
      </c>
      <c r="B4834" t="s">
        <v>62</v>
      </c>
      <c r="C4834" t="s">
        <v>298</v>
      </c>
      <c r="D4834">
        <v>4685201008</v>
      </c>
      <c r="E4834" s="1">
        <v>44631</v>
      </c>
      <c r="F4834" s="1">
        <v>44631</v>
      </c>
      <c r="G4834">
        <v>6861122068</v>
      </c>
      <c r="H4834">
        <v>260</v>
      </c>
      <c r="I4834">
        <v>732</v>
      </c>
      <c r="J4834" s="1">
        <v>44691</v>
      </c>
      <c r="K4834">
        <v>600</v>
      </c>
      <c r="L4834" s="1">
        <v>44678</v>
      </c>
      <c r="M4834">
        <v>-13</v>
      </c>
      <c r="N4834" s="8">
        <f t="shared" si="75"/>
        <v>-7800</v>
      </c>
    </row>
    <row r="4835" spans="1:14">
      <c r="A4835" t="s">
        <v>14</v>
      </c>
      <c r="B4835" t="s">
        <v>62</v>
      </c>
      <c r="C4835" t="s">
        <v>298</v>
      </c>
      <c r="D4835">
        <v>4685201008</v>
      </c>
      <c r="E4835" s="1">
        <v>44635</v>
      </c>
      <c r="F4835" s="1">
        <v>44635</v>
      </c>
      <c r="G4835">
        <v>6861122932</v>
      </c>
      <c r="H4835">
        <v>261</v>
      </c>
      <c r="I4835">
        <v>170.8</v>
      </c>
      <c r="J4835" s="1">
        <v>44694</v>
      </c>
      <c r="K4835">
        <v>140</v>
      </c>
      <c r="L4835" s="1">
        <v>44678</v>
      </c>
      <c r="M4835">
        <v>-16</v>
      </c>
      <c r="N4835" s="8">
        <f t="shared" si="75"/>
        <v>-2240</v>
      </c>
    </row>
    <row r="4836" spans="1:14">
      <c r="A4836" t="s">
        <v>14</v>
      </c>
      <c r="B4836" t="s">
        <v>62</v>
      </c>
      <c r="C4836" t="s">
        <v>1516</v>
      </c>
      <c r="D4836">
        <v>827475227</v>
      </c>
      <c r="E4836" s="1">
        <v>44631</v>
      </c>
      <c r="F4836" s="1">
        <v>44631</v>
      </c>
      <c r="G4836">
        <v>6861323619</v>
      </c>
      <c r="H4836" t="s">
        <v>2398</v>
      </c>
      <c r="I4836">
        <v>2040</v>
      </c>
      <c r="J4836" s="1">
        <v>44691</v>
      </c>
      <c r="K4836">
        <v>2040</v>
      </c>
      <c r="L4836" s="1">
        <v>44692</v>
      </c>
      <c r="M4836">
        <v>1</v>
      </c>
      <c r="N4836" s="8">
        <f t="shared" si="75"/>
        <v>2040</v>
      </c>
    </row>
    <row r="4837" spans="1:14">
      <c r="A4837" t="s">
        <v>14</v>
      </c>
      <c r="B4837" t="s">
        <v>62</v>
      </c>
      <c r="C4837" t="s">
        <v>528</v>
      </c>
      <c r="D4837">
        <v>2173800281</v>
      </c>
      <c r="E4837" s="1">
        <v>44635</v>
      </c>
      <c r="F4837" s="1">
        <v>44635</v>
      </c>
      <c r="G4837">
        <v>6861352098</v>
      </c>
      <c r="H4837" t="s">
        <v>2399</v>
      </c>
      <c r="I4837">
        <v>37.82</v>
      </c>
      <c r="J4837" s="1">
        <v>44694</v>
      </c>
      <c r="K4837">
        <v>31</v>
      </c>
      <c r="L4837" s="1">
        <v>44656</v>
      </c>
      <c r="M4837">
        <v>-38</v>
      </c>
      <c r="N4837" s="8">
        <f t="shared" si="75"/>
        <v>-1178</v>
      </c>
    </row>
    <row r="4838" spans="1:14">
      <c r="A4838" t="s">
        <v>14</v>
      </c>
      <c r="B4838" t="s">
        <v>62</v>
      </c>
      <c r="C4838" t="s">
        <v>417</v>
      </c>
      <c r="D4838">
        <v>7246691005</v>
      </c>
      <c r="E4838" s="1">
        <v>44635</v>
      </c>
      <c r="F4838" s="1">
        <v>44635</v>
      </c>
      <c r="G4838">
        <v>6861393565</v>
      </c>
      <c r="H4838" t="s">
        <v>2400</v>
      </c>
      <c r="I4838">
        <v>90.28</v>
      </c>
      <c r="J4838" s="1">
        <v>44694</v>
      </c>
      <c r="K4838">
        <v>74</v>
      </c>
      <c r="L4838" s="1">
        <v>44645</v>
      </c>
      <c r="M4838">
        <v>-49</v>
      </c>
      <c r="N4838" s="8">
        <f t="shared" si="75"/>
        <v>-3626</v>
      </c>
    </row>
    <row r="4839" spans="1:14">
      <c r="A4839" t="s">
        <v>14</v>
      </c>
      <c r="B4839" t="s">
        <v>62</v>
      </c>
      <c r="C4839" t="s">
        <v>417</v>
      </c>
      <c r="D4839">
        <v>7246691005</v>
      </c>
      <c r="E4839" s="1">
        <v>44635</v>
      </c>
      <c r="F4839" s="1">
        <v>44635</v>
      </c>
      <c r="G4839">
        <v>6861394118</v>
      </c>
      <c r="H4839" t="s">
        <v>2401</v>
      </c>
      <c r="I4839">
        <v>9455</v>
      </c>
      <c r="J4839" s="1">
        <v>44694</v>
      </c>
      <c r="K4839">
        <v>7750</v>
      </c>
      <c r="L4839" s="1">
        <v>44645</v>
      </c>
      <c r="M4839">
        <v>-49</v>
      </c>
      <c r="N4839" s="8">
        <f t="shared" si="75"/>
        <v>-379750</v>
      </c>
    </row>
    <row r="4840" spans="1:14">
      <c r="A4840" t="s">
        <v>14</v>
      </c>
      <c r="B4840" t="s">
        <v>62</v>
      </c>
      <c r="C4840" t="s">
        <v>417</v>
      </c>
      <c r="D4840">
        <v>7246691005</v>
      </c>
      <c r="E4840" s="1">
        <v>44635</v>
      </c>
      <c r="F4840" s="1">
        <v>44635</v>
      </c>
      <c r="G4840">
        <v>6861394442</v>
      </c>
      <c r="H4840" t="s">
        <v>2402</v>
      </c>
      <c r="I4840">
        <v>178.95</v>
      </c>
      <c r="J4840" s="1">
        <v>44694</v>
      </c>
      <c r="K4840">
        <v>146.68</v>
      </c>
      <c r="L4840" s="1">
        <v>44645</v>
      </c>
      <c r="M4840">
        <v>-49</v>
      </c>
      <c r="N4840" s="8">
        <f t="shared" si="75"/>
        <v>-7187.3200000000006</v>
      </c>
    </row>
    <row r="4841" spans="1:14">
      <c r="A4841" t="s">
        <v>14</v>
      </c>
      <c r="B4841" t="s">
        <v>62</v>
      </c>
      <c r="C4841" t="s">
        <v>479</v>
      </c>
      <c r="D4841">
        <v>6522300968</v>
      </c>
      <c r="E4841" s="1">
        <v>44635</v>
      </c>
      <c r="F4841" s="1">
        <v>44635</v>
      </c>
      <c r="G4841">
        <v>6861437295</v>
      </c>
      <c r="H4841">
        <v>7000156667</v>
      </c>
      <c r="I4841">
        <v>268.39999999999998</v>
      </c>
      <c r="J4841" s="1">
        <v>44694</v>
      </c>
      <c r="K4841">
        <v>244</v>
      </c>
      <c r="L4841" s="1">
        <v>44678</v>
      </c>
      <c r="M4841">
        <v>-16</v>
      </c>
      <c r="N4841" s="8">
        <f t="shared" si="75"/>
        <v>-3904</v>
      </c>
    </row>
    <row r="4842" spans="1:14">
      <c r="A4842" t="s">
        <v>14</v>
      </c>
      <c r="B4842" t="s">
        <v>62</v>
      </c>
      <c r="C4842" t="s">
        <v>417</v>
      </c>
      <c r="D4842">
        <v>7246691005</v>
      </c>
      <c r="E4842" s="1">
        <v>44635</v>
      </c>
      <c r="F4842" s="1">
        <v>44635</v>
      </c>
      <c r="G4842">
        <v>6861450810</v>
      </c>
      <c r="H4842" t="s">
        <v>2403</v>
      </c>
      <c r="I4842">
        <v>101.26</v>
      </c>
      <c r="J4842" s="1">
        <v>44694</v>
      </c>
      <c r="K4842">
        <v>83</v>
      </c>
      <c r="L4842" s="1">
        <v>44645</v>
      </c>
      <c r="M4842">
        <v>-49</v>
      </c>
      <c r="N4842" s="8">
        <f t="shared" si="75"/>
        <v>-4067</v>
      </c>
    </row>
    <row r="4843" spans="1:14">
      <c r="A4843" t="s">
        <v>14</v>
      </c>
      <c r="B4843" t="s">
        <v>62</v>
      </c>
      <c r="C4843" t="s">
        <v>395</v>
      </c>
      <c r="D4843">
        <v>6814140965</v>
      </c>
      <c r="E4843" s="1">
        <v>44635</v>
      </c>
      <c r="F4843" s="1">
        <v>44635</v>
      </c>
      <c r="G4843">
        <v>6861784546</v>
      </c>
      <c r="H4843" t="s">
        <v>2404</v>
      </c>
      <c r="I4843">
        <v>1972.01</v>
      </c>
      <c r="J4843" s="1">
        <v>44694</v>
      </c>
      <c r="K4843">
        <v>1616.4</v>
      </c>
      <c r="L4843" s="1">
        <v>44705</v>
      </c>
      <c r="M4843">
        <v>11</v>
      </c>
      <c r="N4843" s="8">
        <f t="shared" si="75"/>
        <v>17780.400000000001</v>
      </c>
    </row>
    <row r="4844" spans="1:14">
      <c r="A4844" t="s">
        <v>14</v>
      </c>
      <c r="B4844" t="s">
        <v>62</v>
      </c>
      <c r="C4844" t="s">
        <v>333</v>
      </c>
      <c r="D4844">
        <v>11173091007</v>
      </c>
      <c r="E4844" s="1">
        <v>44635</v>
      </c>
      <c r="F4844" s="1">
        <v>44635</v>
      </c>
      <c r="G4844">
        <v>6862044260</v>
      </c>
      <c r="H4844" t="s">
        <v>2405</v>
      </c>
      <c r="I4844">
        <v>992.25</v>
      </c>
      <c r="J4844" s="1">
        <v>44694</v>
      </c>
      <c r="K4844">
        <v>813.32</v>
      </c>
      <c r="L4844" s="1">
        <v>44645</v>
      </c>
      <c r="M4844">
        <v>-49</v>
      </c>
      <c r="N4844" s="8">
        <f t="shared" si="75"/>
        <v>-39852.68</v>
      </c>
    </row>
    <row r="4845" spans="1:14">
      <c r="A4845" t="s">
        <v>14</v>
      </c>
      <c r="B4845" t="s">
        <v>62</v>
      </c>
      <c r="C4845" t="s">
        <v>190</v>
      </c>
      <c r="D4845">
        <v>9412650153</v>
      </c>
      <c r="E4845" s="1">
        <v>44635</v>
      </c>
      <c r="F4845" s="1">
        <v>44635</v>
      </c>
      <c r="G4845">
        <v>6862411454</v>
      </c>
      <c r="H4845" t="s">
        <v>2406</v>
      </c>
      <c r="I4845">
        <v>180.8</v>
      </c>
      <c r="J4845" s="1">
        <v>44694</v>
      </c>
      <c r="K4845">
        <v>148.19999999999999</v>
      </c>
      <c r="L4845" s="1">
        <v>44678</v>
      </c>
      <c r="M4845">
        <v>-16</v>
      </c>
      <c r="N4845" s="8">
        <f t="shared" si="75"/>
        <v>-2371.1999999999998</v>
      </c>
    </row>
    <row r="4846" spans="1:14">
      <c r="A4846" t="s">
        <v>14</v>
      </c>
      <c r="B4846" t="s">
        <v>62</v>
      </c>
      <c r="C4846" t="s">
        <v>190</v>
      </c>
      <c r="D4846">
        <v>9412650153</v>
      </c>
      <c r="E4846" s="1">
        <v>44635</v>
      </c>
      <c r="F4846" s="1">
        <v>44635</v>
      </c>
      <c r="G4846">
        <v>6862413507</v>
      </c>
      <c r="H4846" t="s">
        <v>2407</v>
      </c>
      <c r="I4846">
        <v>116.14</v>
      </c>
      <c r="J4846" s="1">
        <v>44694</v>
      </c>
      <c r="K4846">
        <v>95.2</v>
      </c>
      <c r="L4846" s="1">
        <v>44678</v>
      </c>
      <c r="M4846">
        <v>-16</v>
      </c>
      <c r="N4846" s="8">
        <f t="shared" si="75"/>
        <v>-1523.2</v>
      </c>
    </row>
    <row r="4847" spans="1:14">
      <c r="A4847" t="s">
        <v>14</v>
      </c>
      <c r="B4847" t="s">
        <v>62</v>
      </c>
      <c r="C4847" t="s">
        <v>647</v>
      </c>
      <c r="D4847">
        <v>6655971007</v>
      </c>
      <c r="E4847" s="1">
        <v>44635</v>
      </c>
      <c r="F4847" s="1">
        <v>44635</v>
      </c>
      <c r="G4847">
        <v>6862647868</v>
      </c>
      <c r="H4847">
        <v>4208651792</v>
      </c>
      <c r="I4847">
        <v>191408.65</v>
      </c>
      <c r="J4847" s="1">
        <v>44694</v>
      </c>
      <c r="K4847">
        <v>156892.34</v>
      </c>
      <c r="L4847" s="1">
        <v>44678</v>
      </c>
      <c r="M4847">
        <v>-16</v>
      </c>
      <c r="N4847" s="8">
        <f t="shared" si="75"/>
        <v>-2510277.44</v>
      </c>
    </row>
    <row r="4848" spans="1:14">
      <c r="A4848" t="s">
        <v>14</v>
      </c>
      <c r="B4848" t="s">
        <v>62</v>
      </c>
      <c r="C4848" t="s">
        <v>99</v>
      </c>
      <c r="D4848">
        <v>803890151</v>
      </c>
      <c r="E4848" s="1">
        <v>44635</v>
      </c>
      <c r="F4848" s="1">
        <v>44635</v>
      </c>
      <c r="G4848">
        <v>6862754031</v>
      </c>
      <c r="H4848">
        <v>222017023</v>
      </c>
      <c r="I4848">
        <v>330</v>
      </c>
      <c r="J4848" s="1">
        <v>44694</v>
      </c>
      <c r="K4848">
        <v>300</v>
      </c>
      <c r="L4848" s="1">
        <v>44678</v>
      </c>
      <c r="M4848">
        <v>-16</v>
      </c>
      <c r="N4848" s="8">
        <f t="shared" si="75"/>
        <v>-4800</v>
      </c>
    </row>
    <row r="4849" spans="1:14">
      <c r="A4849" t="s">
        <v>14</v>
      </c>
      <c r="B4849" t="s">
        <v>62</v>
      </c>
      <c r="C4849" t="s">
        <v>274</v>
      </c>
      <c r="D4849">
        <v>8082461008</v>
      </c>
      <c r="E4849" s="1">
        <v>44635</v>
      </c>
      <c r="F4849" s="1">
        <v>44635</v>
      </c>
      <c r="G4849">
        <v>6862978547</v>
      </c>
      <c r="H4849">
        <v>22050625</v>
      </c>
      <c r="I4849">
        <v>2068.63</v>
      </c>
      <c r="J4849" s="1">
        <v>44694</v>
      </c>
      <c r="K4849">
        <v>1695.6</v>
      </c>
      <c r="L4849" s="1">
        <v>44678</v>
      </c>
      <c r="M4849">
        <v>-16</v>
      </c>
      <c r="N4849" s="8">
        <f t="shared" si="75"/>
        <v>-27129.599999999999</v>
      </c>
    </row>
    <row r="4850" spans="1:14">
      <c r="A4850" t="s">
        <v>14</v>
      </c>
      <c r="B4850" t="s">
        <v>62</v>
      </c>
      <c r="C4850" t="s">
        <v>72</v>
      </c>
      <c r="D4850">
        <v>9238800156</v>
      </c>
      <c r="E4850" s="1">
        <v>44635</v>
      </c>
      <c r="F4850" s="1">
        <v>44635</v>
      </c>
      <c r="G4850">
        <v>6863001247</v>
      </c>
      <c r="H4850">
        <v>1209119001</v>
      </c>
      <c r="I4850">
        <v>4233.3999999999996</v>
      </c>
      <c r="J4850" s="1">
        <v>44694</v>
      </c>
      <c r="K4850">
        <v>3470</v>
      </c>
      <c r="L4850" s="1">
        <v>44678</v>
      </c>
      <c r="M4850">
        <v>-16</v>
      </c>
      <c r="N4850" s="8">
        <f t="shared" si="75"/>
        <v>-55520</v>
      </c>
    </row>
    <row r="4851" spans="1:14">
      <c r="A4851" t="s">
        <v>14</v>
      </c>
      <c r="B4851" t="s">
        <v>62</v>
      </c>
      <c r="C4851" t="s">
        <v>72</v>
      </c>
      <c r="D4851">
        <v>9238800156</v>
      </c>
      <c r="E4851" s="1">
        <v>44635</v>
      </c>
      <c r="F4851" s="1">
        <v>44635</v>
      </c>
      <c r="G4851">
        <v>6863001366</v>
      </c>
      <c r="H4851">
        <v>1209119000</v>
      </c>
      <c r="I4851">
        <v>9267.1200000000008</v>
      </c>
      <c r="J4851" s="1">
        <v>44694</v>
      </c>
      <c r="K4851">
        <v>7596</v>
      </c>
      <c r="L4851" s="1">
        <v>44678</v>
      </c>
      <c r="M4851">
        <v>-16</v>
      </c>
      <c r="N4851" s="8">
        <f t="shared" si="75"/>
        <v>-121536</v>
      </c>
    </row>
    <row r="4852" spans="1:14">
      <c r="A4852" t="s">
        <v>14</v>
      </c>
      <c r="B4852" t="s">
        <v>62</v>
      </c>
      <c r="C4852" t="s">
        <v>99</v>
      </c>
      <c r="D4852">
        <v>803890151</v>
      </c>
      <c r="E4852" s="1">
        <v>44635</v>
      </c>
      <c r="F4852" s="1">
        <v>44635</v>
      </c>
      <c r="G4852">
        <v>6863098773</v>
      </c>
      <c r="H4852">
        <v>222017024</v>
      </c>
      <c r="I4852">
        <v>3477</v>
      </c>
      <c r="J4852" s="1">
        <v>44694</v>
      </c>
      <c r="K4852">
        <v>2850</v>
      </c>
      <c r="L4852" s="1">
        <v>44678</v>
      </c>
      <c r="M4852">
        <v>-16</v>
      </c>
      <c r="N4852" s="8">
        <f t="shared" si="75"/>
        <v>-45600</v>
      </c>
    </row>
    <row r="4853" spans="1:14">
      <c r="A4853" t="s">
        <v>14</v>
      </c>
      <c r="B4853" t="s">
        <v>62</v>
      </c>
      <c r="C4853" t="s">
        <v>99</v>
      </c>
      <c r="D4853">
        <v>803890151</v>
      </c>
      <c r="E4853" s="1">
        <v>44635</v>
      </c>
      <c r="F4853" s="1">
        <v>44635</v>
      </c>
      <c r="G4853">
        <v>6863127618</v>
      </c>
      <c r="H4853">
        <v>222017025</v>
      </c>
      <c r="I4853">
        <v>7318.17</v>
      </c>
      <c r="J4853" s="1">
        <v>44694</v>
      </c>
      <c r="K4853">
        <v>5998.5</v>
      </c>
      <c r="L4853" s="1">
        <v>44678</v>
      </c>
      <c r="M4853">
        <v>-16</v>
      </c>
      <c r="N4853" s="8">
        <f t="shared" si="75"/>
        <v>-95976</v>
      </c>
    </row>
    <row r="4854" spans="1:14">
      <c r="A4854" t="s">
        <v>14</v>
      </c>
      <c r="B4854" t="s">
        <v>62</v>
      </c>
      <c r="C4854" t="s">
        <v>859</v>
      </c>
      <c r="D4854">
        <v>5748910485</v>
      </c>
      <c r="E4854" s="1">
        <v>44635</v>
      </c>
      <c r="F4854" s="1">
        <v>44635</v>
      </c>
      <c r="G4854">
        <v>6863387453</v>
      </c>
      <c r="H4854">
        <v>9142030617</v>
      </c>
      <c r="I4854">
        <v>746.64</v>
      </c>
      <c r="J4854" s="1">
        <v>44694</v>
      </c>
      <c r="K4854">
        <v>612</v>
      </c>
      <c r="L4854" s="1">
        <v>44694</v>
      </c>
      <c r="M4854">
        <v>0</v>
      </c>
      <c r="N4854" s="8">
        <f t="shared" si="75"/>
        <v>0</v>
      </c>
    </row>
    <row r="4855" spans="1:14">
      <c r="A4855" t="s">
        <v>14</v>
      </c>
      <c r="B4855" t="s">
        <v>62</v>
      </c>
      <c r="C4855" t="s">
        <v>500</v>
      </c>
      <c r="D4855">
        <v>422760587</v>
      </c>
      <c r="E4855" s="1">
        <v>44635</v>
      </c>
      <c r="F4855" s="1">
        <v>44635</v>
      </c>
      <c r="G4855">
        <v>6863572854</v>
      </c>
      <c r="H4855">
        <v>2022000010012340</v>
      </c>
      <c r="I4855">
        <v>4824.13</v>
      </c>
      <c r="J4855" s="1">
        <v>44694</v>
      </c>
      <c r="K4855">
        <v>4385.57</v>
      </c>
      <c r="L4855" s="1">
        <v>44645</v>
      </c>
      <c r="M4855">
        <v>-49</v>
      </c>
      <c r="N4855" s="8">
        <f t="shared" si="75"/>
        <v>-214892.93</v>
      </c>
    </row>
    <row r="4856" spans="1:14">
      <c r="A4856" t="s">
        <v>14</v>
      </c>
      <c r="B4856" t="s">
        <v>62</v>
      </c>
      <c r="C4856" t="s">
        <v>500</v>
      </c>
      <c r="D4856">
        <v>422760587</v>
      </c>
      <c r="E4856" s="1">
        <v>44635</v>
      </c>
      <c r="F4856" s="1">
        <v>44635</v>
      </c>
      <c r="G4856">
        <v>6863572985</v>
      </c>
      <c r="H4856">
        <v>2022000010012340</v>
      </c>
      <c r="I4856">
        <v>3673.18</v>
      </c>
      <c r="J4856" s="1">
        <v>44694</v>
      </c>
      <c r="K4856">
        <v>3339.25</v>
      </c>
      <c r="L4856" s="1">
        <v>44645</v>
      </c>
      <c r="M4856">
        <v>-49</v>
      </c>
      <c r="N4856" s="8">
        <f t="shared" si="75"/>
        <v>-163623.25</v>
      </c>
    </row>
    <row r="4857" spans="1:14">
      <c r="A4857" t="s">
        <v>14</v>
      </c>
      <c r="B4857" t="s">
        <v>62</v>
      </c>
      <c r="C4857" t="s">
        <v>525</v>
      </c>
      <c r="D4857">
        <v>4732240967</v>
      </c>
      <c r="E4857" s="1">
        <v>44635</v>
      </c>
      <c r="F4857" s="1">
        <v>44635</v>
      </c>
      <c r="G4857">
        <v>6863694325</v>
      </c>
      <c r="H4857">
        <v>87116559</v>
      </c>
      <c r="I4857">
        <v>1092.03</v>
      </c>
      <c r="J4857" s="1">
        <v>44694</v>
      </c>
      <c r="K4857">
        <v>992.75</v>
      </c>
      <c r="L4857" s="1">
        <v>44645</v>
      </c>
      <c r="M4857">
        <v>-49</v>
      </c>
      <c r="N4857" s="8">
        <f t="shared" si="75"/>
        <v>-48644.75</v>
      </c>
    </row>
    <row r="4858" spans="1:14">
      <c r="A4858" t="s">
        <v>14</v>
      </c>
      <c r="B4858" t="s">
        <v>62</v>
      </c>
      <c r="C4858" t="s">
        <v>568</v>
      </c>
      <c r="D4858">
        <v>832400154</v>
      </c>
      <c r="E4858" s="1">
        <v>44635</v>
      </c>
      <c r="F4858" s="1">
        <v>44635</v>
      </c>
      <c r="G4858">
        <v>6863781938</v>
      </c>
      <c r="H4858">
        <v>27421178</v>
      </c>
      <c r="I4858">
        <v>910.47</v>
      </c>
      <c r="J4858" s="1">
        <v>44694</v>
      </c>
      <c r="K4858">
        <v>827.7</v>
      </c>
      <c r="L4858" s="1">
        <v>44645</v>
      </c>
      <c r="M4858">
        <v>-49</v>
      </c>
      <c r="N4858" s="8">
        <f t="shared" si="75"/>
        <v>-40557.300000000003</v>
      </c>
    </row>
    <row r="4859" spans="1:14">
      <c r="A4859" t="s">
        <v>14</v>
      </c>
      <c r="B4859" t="s">
        <v>62</v>
      </c>
      <c r="C4859" t="s">
        <v>216</v>
      </c>
      <c r="D4859">
        <v>735390155</v>
      </c>
      <c r="E4859" s="1">
        <v>44635</v>
      </c>
      <c r="F4859" s="1">
        <v>44635</v>
      </c>
      <c r="G4859">
        <v>6863976941</v>
      </c>
      <c r="H4859">
        <v>1020628944</v>
      </c>
      <c r="I4859">
        <v>8105.3</v>
      </c>
      <c r="J4859" s="1">
        <v>44694</v>
      </c>
      <c r="K4859">
        <v>6862.25</v>
      </c>
      <c r="L4859" s="1">
        <v>44678</v>
      </c>
      <c r="M4859">
        <v>-16</v>
      </c>
      <c r="N4859" s="8">
        <f t="shared" si="75"/>
        <v>-109796</v>
      </c>
    </row>
    <row r="4860" spans="1:14">
      <c r="A4860" t="s">
        <v>14</v>
      </c>
      <c r="B4860" t="s">
        <v>62</v>
      </c>
      <c r="C4860" t="s">
        <v>156</v>
      </c>
      <c r="D4860">
        <v>10181220152</v>
      </c>
      <c r="E4860" s="1">
        <v>44635</v>
      </c>
      <c r="F4860" s="1">
        <v>44635</v>
      </c>
      <c r="G4860">
        <v>6865037310</v>
      </c>
      <c r="H4860">
        <v>9572308511</v>
      </c>
      <c r="I4860">
        <v>12801.34</v>
      </c>
      <c r="J4860" s="1">
        <v>44694</v>
      </c>
      <c r="K4860">
        <v>10492.9</v>
      </c>
      <c r="L4860" s="1">
        <v>44678</v>
      </c>
      <c r="M4860">
        <v>-16</v>
      </c>
      <c r="N4860" s="8">
        <f t="shared" si="75"/>
        <v>-167886.4</v>
      </c>
    </row>
    <row r="4861" spans="1:14">
      <c r="A4861" t="s">
        <v>14</v>
      </c>
      <c r="B4861" t="s">
        <v>62</v>
      </c>
      <c r="C4861" t="s">
        <v>156</v>
      </c>
      <c r="D4861">
        <v>10181220152</v>
      </c>
      <c r="E4861" s="1">
        <v>44635</v>
      </c>
      <c r="F4861" s="1">
        <v>44635</v>
      </c>
      <c r="G4861">
        <v>6865039603</v>
      </c>
      <c r="H4861">
        <v>9572308513</v>
      </c>
      <c r="I4861">
        <v>5440.75</v>
      </c>
      <c r="J4861" s="1">
        <v>44694</v>
      </c>
      <c r="K4861">
        <v>4459.63</v>
      </c>
      <c r="L4861" s="1">
        <v>44678</v>
      </c>
      <c r="M4861">
        <v>-16</v>
      </c>
      <c r="N4861" s="8">
        <f t="shared" si="75"/>
        <v>-71354.080000000002</v>
      </c>
    </row>
    <row r="4862" spans="1:14">
      <c r="A4862" t="s">
        <v>14</v>
      </c>
      <c r="B4862" t="s">
        <v>62</v>
      </c>
      <c r="C4862" t="s">
        <v>156</v>
      </c>
      <c r="D4862">
        <v>10181220152</v>
      </c>
      <c r="E4862" s="1">
        <v>44635</v>
      </c>
      <c r="F4862" s="1">
        <v>44635</v>
      </c>
      <c r="G4862">
        <v>6865039637</v>
      </c>
      <c r="H4862">
        <v>9572308512</v>
      </c>
      <c r="I4862">
        <v>358.68</v>
      </c>
      <c r="J4862" s="1">
        <v>44694</v>
      </c>
      <c r="K4862">
        <v>294</v>
      </c>
      <c r="L4862" s="1">
        <v>44678</v>
      </c>
      <c r="M4862">
        <v>-16</v>
      </c>
      <c r="N4862" s="8">
        <f t="shared" si="75"/>
        <v>-4704</v>
      </c>
    </row>
    <row r="4863" spans="1:14">
      <c r="A4863" t="s">
        <v>14</v>
      </c>
      <c r="B4863" t="s">
        <v>62</v>
      </c>
      <c r="C4863" t="s">
        <v>226</v>
      </c>
      <c r="D4863">
        <v>5849130157</v>
      </c>
      <c r="E4863" s="1">
        <v>44635</v>
      </c>
      <c r="F4863" s="1">
        <v>44635</v>
      </c>
      <c r="G4863">
        <v>6865367039</v>
      </c>
      <c r="H4863" s="3" t="s">
        <v>2408</v>
      </c>
      <c r="I4863">
        <v>7356.8</v>
      </c>
      <c r="J4863" s="1">
        <v>44694</v>
      </c>
      <c r="K4863">
        <v>6688</v>
      </c>
      <c r="L4863" s="1">
        <v>44645</v>
      </c>
      <c r="M4863">
        <v>-49</v>
      </c>
      <c r="N4863" s="8">
        <f t="shared" si="75"/>
        <v>-327712</v>
      </c>
    </row>
    <row r="4864" spans="1:14">
      <c r="A4864" t="s">
        <v>14</v>
      </c>
      <c r="B4864" t="s">
        <v>62</v>
      </c>
      <c r="C4864" t="s">
        <v>2409</v>
      </c>
      <c r="D4864">
        <v>12864800151</v>
      </c>
      <c r="E4864" s="1">
        <v>44635</v>
      </c>
      <c r="F4864" s="1">
        <v>44635</v>
      </c>
      <c r="G4864">
        <v>6865386592</v>
      </c>
      <c r="H4864">
        <v>3073839304</v>
      </c>
      <c r="I4864">
        <v>312.95</v>
      </c>
      <c r="J4864" s="1">
        <v>44694</v>
      </c>
      <c r="K4864">
        <v>256.52</v>
      </c>
      <c r="L4864" s="1">
        <v>44664</v>
      </c>
      <c r="M4864">
        <v>-30</v>
      </c>
      <c r="N4864" s="8">
        <f t="shared" si="75"/>
        <v>-7695.5999999999995</v>
      </c>
    </row>
    <row r="4865" spans="1:14">
      <c r="A4865" t="s">
        <v>14</v>
      </c>
      <c r="B4865" t="s">
        <v>62</v>
      </c>
      <c r="C4865" t="s">
        <v>2409</v>
      </c>
      <c r="D4865">
        <v>12864800151</v>
      </c>
      <c r="E4865" s="1">
        <v>44635</v>
      </c>
      <c r="F4865" s="1">
        <v>44635</v>
      </c>
      <c r="G4865">
        <v>6865412212</v>
      </c>
      <c r="H4865">
        <v>3073839303</v>
      </c>
      <c r="I4865">
        <v>1733.19</v>
      </c>
      <c r="J4865" s="1">
        <v>44694</v>
      </c>
      <c r="K4865">
        <v>1420.65</v>
      </c>
      <c r="L4865" s="1">
        <v>44664</v>
      </c>
      <c r="M4865">
        <v>-30</v>
      </c>
      <c r="N4865" s="8">
        <f t="shared" si="75"/>
        <v>-42619.5</v>
      </c>
    </row>
    <row r="4866" spans="1:14">
      <c r="A4866" t="s">
        <v>14</v>
      </c>
      <c r="B4866" t="s">
        <v>62</v>
      </c>
      <c r="C4866" t="s">
        <v>244</v>
      </c>
      <c r="D4866">
        <v>674840152</v>
      </c>
      <c r="E4866" s="1">
        <v>44632</v>
      </c>
      <c r="F4866" s="1">
        <v>44632</v>
      </c>
      <c r="G4866">
        <v>6865844920</v>
      </c>
      <c r="H4866">
        <v>5302437315</v>
      </c>
      <c r="I4866">
        <v>280.8</v>
      </c>
      <c r="J4866" s="1">
        <v>44692</v>
      </c>
      <c r="K4866">
        <v>270</v>
      </c>
      <c r="L4866" s="1">
        <v>44645</v>
      </c>
      <c r="M4866">
        <v>-47</v>
      </c>
      <c r="N4866" s="8">
        <f t="shared" si="75"/>
        <v>-12690</v>
      </c>
    </row>
    <row r="4867" spans="1:14">
      <c r="A4867" t="s">
        <v>14</v>
      </c>
      <c r="B4867" t="s">
        <v>62</v>
      </c>
      <c r="C4867" t="s">
        <v>672</v>
      </c>
      <c r="D4867">
        <v>10128980157</v>
      </c>
      <c r="E4867" s="1">
        <v>44632</v>
      </c>
      <c r="F4867" s="1">
        <v>44632</v>
      </c>
      <c r="G4867">
        <v>6865914780</v>
      </c>
      <c r="H4867" t="s">
        <v>2410</v>
      </c>
      <c r="I4867">
        <v>496.76</v>
      </c>
      <c r="J4867" s="1">
        <v>44692</v>
      </c>
      <c r="K4867">
        <v>451.6</v>
      </c>
      <c r="L4867" s="1">
        <v>44645</v>
      </c>
      <c r="M4867">
        <v>-47</v>
      </c>
      <c r="N4867" s="8">
        <f t="shared" ref="N4867:N4930" si="76">+K4867*M4867</f>
        <v>-21225.200000000001</v>
      </c>
    </row>
    <row r="4868" spans="1:14">
      <c r="A4868" t="s">
        <v>14</v>
      </c>
      <c r="B4868" t="s">
        <v>62</v>
      </c>
      <c r="C4868" t="s">
        <v>953</v>
      </c>
      <c r="D4868">
        <v>8126390155</v>
      </c>
      <c r="E4868" s="1">
        <v>44632</v>
      </c>
      <c r="F4868" s="1">
        <v>44632</v>
      </c>
      <c r="G4868">
        <v>6867313233</v>
      </c>
      <c r="H4868" t="s">
        <v>2411</v>
      </c>
      <c r="I4868">
        <v>976</v>
      </c>
      <c r="J4868" s="1">
        <v>44692</v>
      </c>
      <c r="K4868">
        <v>800</v>
      </c>
      <c r="L4868" s="1">
        <v>44662</v>
      </c>
      <c r="M4868">
        <v>-30</v>
      </c>
      <c r="N4868" s="8">
        <f t="shared" si="76"/>
        <v>-24000</v>
      </c>
    </row>
    <row r="4869" spans="1:14">
      <c r="A4869" t="s">
        <v>14</v>
      </c>
      <c r="B4869" t="s">
        <v>62</v>
      </c>
      <c r="C4869" t="s">
        <v>439</v>
      </c>
      <c r="D4869">
        <v>4757530284</v>
      </c>
      <c r="E4869" s="1">
        <v>44637</v>
      </c>
      <c r="F4869" s="1">
        <v>44637</v>
      </c>
      <c r="G4869">
        <v>6867331671</v>
      </c>
      <c r="H4869" t="s">
        <v>2412</v>
      </c>
      <c r="I4869">
        <v>62.95</v>
      </c>
      <c r="J4869" s="1">
        <v>44694</v>
      </c>
      <c r="K4869">
        <v>51.6</v>
      </c>
      <c r="L4869" s="1">
        <v>44678</v>
      </c>
      <c r="M4869">
        <v>-16</v>
      </c>
      <c r="N4869" s="8">
        <f t="shared" si="76"/>
        <v>-825.6</v>
      </c>
    </row>
    <row r="4870" spans="1:14">
      <c r="A4870" t="s">
        <v>14</v>
      </c>
      <c r="B4870" t="s">
        <v>62</v>
      </c>
      <c r="C4870" t="s">
        <v>647</v>
      </c>
      <c r="D4870">
        <v>6655971007</v>
      </c>
      <c r="E4870" s="1">
        <v>44632</v>
      </c>
      <c r="F4870" s="1">
        <v>44632</v>
      </c>
      <c r="G4870">
        <v>6867930494</v>
      </c>
      <c r="H4870">
        <v>4209240573</v>
      </c>
      <c r="I4870">
        <v>360.66</v>
      </c>
      <c r="J4870" s="1">
        <v>44692</v>
      </c>
      <c r="K4870">
        <v>295.62</v>
      </c>
      <c r="L4870" s="1">
        <v>44678</v>
      </c>
      <c r="M4870">
        <v>-14</v>
      </c>
      <c r="N4870" s="8">
        <f t="shared" si="76"/>
        <v>-4138.68</v>
      </c>
    </row>
    <row r="4871" spans="1:14">
      <c r="A4871" t="s">
        <v>14</v>
      </c>
      <c r="B4871" t="s">
        <v>62</v>
      </c>
      <c r="C4871" t="s">
        <v>273</v>
      </c>
      <c r="D4871">
        <v>3237150234</v>
      </c>
      <c r="E4871" s="1">
        <v>44633</v>
      </c>
      <c r="F4871" s="1">
        <v>44633</v>
      </c>
      <c r="G4871">
        <v>6868282071</v>
      </c>
      <c r="H4871">
        <v>2202059</v>
      </c>
      <c r="I4871">
        <v>1445.7</v>
      </c>
      <c r="J4871" s="1">
        <v>44693</v>
      </c>
      <c r="K4871">
        <v>1185</v>
      </c>
      <c r="L4871" s="1">
        <v>44678</v>
      </c>
      <c r="M4871">
        <v>-15</v>
      </c>
      <c r="N4871" s="8">
        <f t="shared" si="76"/>
        <v>-17775</v>
      </c>
    </row>
    <row r="4872" spans="1:14">
      <c r="A4872" t="s">
        <v>14</v>
      </c>
      <c r="B4872" t="s">
        <v>62</v>
      </c>
      <c r="C4872" t="s">
        <v>570</v>
      </c>
      <c r="D4872">
        <v>696360155</v>
      </c>
      <c r="E4872" s="1">
        <v>44633</v>
      </c>
      <c r="F4872" s="1">
        <v>44633</v>
      </c>
      <c r="G4872">
        <v>6871388941</v>
      </c>
      <c r="H4872">
        <v>2283012210</v>
      </c>
      <c r="I4872">
        <v>308</v>
      </c>
      <c r="J4872" s="1">
        <v>44693</v>
      </c>
      <c r="K4872">
        <v>280</v>
      </c>
      <c r="L4872" s="1">
        <v>44678</v>
      </c>
      <c r="M4872">
        <v>-15</v>
      </c>
      <c r="N4872" s="8">
        <f t="shared" si="76"/>
        <v>-4200</v>
      </c>
    </row>
    <row r="4873" spans="1:14">
      <c r="A4873" t="s">
        <v>14</v>
      </c>
      <c r="B4873" t="s">
        <v>62</v>
      </c>
      <c r="C4873" t="s">
        <v>699</v>
      </c>
      <c r="D4873">
        <v>771530151</v>
      </c>
      <c r="E4873" s="1">
        <v>44633</v>
      </c>
      <c r="F4873" s="1">
        <v>44633</v>
      </c>
      <c r="G4873">
        <v>6871459744</v>
      </c>
      <c r="H4873">
        <v>301988</v>
      </c>
      <c r="I4873">
        <v>466.78</v>
      </c>
      <c r="J4873" s="1">
        <v>44693</v>
      </c>
      <c r="K4873">
        <v>382.61</v>
      </c>
      <c r="L4873" s="1">
        <v>44657</v>
      </c>
      <c r="M4873">
        <v>-36</v>
      </c>
      <c r="N4873" s="8">
        <f t="shared" si="76"/>
        <v>-13773.960000000001</v>
      </c>
    </row>
    <row r="4874" spans="1:14">
      <c r="A4874" t="s">
        <v>14</v>
      </c>
      <c r="B4874" t="s">
        <v>62</v>
      </c>
      <c r="C4874" t="s">
        <v>1328</v>
      </c>
      <c r="D4874">
        <v>10367041000</v>
      </c>
      <c r="E4874" s="1">
        <v>44633</v>
      </c>
      <c r="F4874" s="1">
        <v>44633</v>
      </c>
      <c r="G4874">
        <v>6871722173</v>
      </c>
      <c r="H4874" t="s">
        <v>2413</v>
      </c>
      <c r="I4874">
        <v>1738.5</v>
      </c>
      <c r="J4874" s="1">
        <v>44693</v>
      </c>
      <c r="K4874">
        <v>1425</v>
      </c>
      <c r="L4874" s="1">
        <v>44678</v>
      </c>
      <c r="M4874">
        <v>-15</v>
      </c>
      <c r="N4874" s="8">
        <f t="shared" si="76"/>
        <v>-21375</v>
      </c>
    </row>
    <row r="4875" spans="1:14">
      <c r="A4875" t="s">
        <v>14</v>
      </c>
      <c r="B4875" t="s">
        <v>62</v>
      </c>
      <c r="C4875" t="s">
        <v>66</v>
      </c>
      <c r="D4875">
        <v>10994940152</v>
      </c>
      <c r="E4875" s="1">
        <v>44637</v>
      </c>
      <c r="F4875" s="1">
        <v>44637</v>
      </c>
      <c r="G4875">
        <v>6871745094</v>
      </c>
      <c r="H4875">
        <v>6100203526</v>
      </c>
      <c r="I4875">
        <v>2348.84</v>
      </c>
      <c r="J4875" s="1">
        <v>44694</v>
      </c>
      <c r="K4875">
        <v>1925.28</v>
      </c>
      <c r="L4875" s="1">
        <v>44645</v>
      </c>
      <c r="M4875">
        <v>-49</v>
      </c>
      <c r="N4875" s="8">
        <f t="shared" si="76"/>
        <v>-94338.72</v>
      </c>
    </row>
    <row r="4876" spans="1:14">
      <c r="A4876" t="s">
        <v>14</v>
      </c>
      <c r="B4876" t="s">
        <v>62</v>
      </c>
      <c r="C4876" t="s">
        <v>66</v>
      </c>
      <c r="D4876">
        <v>10994940152</v>
      </c>
      <c r="E4876" s="1">
        <v>44637</v>
      </c>
      <c r="F4876" s="1">
        <v>44637</v>
      </c>
      <c r="G4876">
        <v>6871745137</v>
      </c>
      <c r="H4876">
        <v>6100203525</v>
      </c>
      <c r="I4876">
        <v>9487.4500000000007</v>
      </c>
      <c r="J4876" s="1">
        <v>44694</v>
      </c>
      <c r="K4876">
        <v>7776.6</v>
      </c>
      <c r="L4876" s="1">
        <v>44645</v>
      </c>
      <c r="M4876">
        <v>-49</v>
      </c>
      <c r="N4876" s="8">
        <f t="shared" si="76"/>
        <v>-381053.4</v>
      </c>
    </row>
    <row r="4877" spans="1:14">
      <c r="A4877" t="s">
        <v>14</v>
      </c>
      <c r="B4877" t="s">
        <v>62</v>
      </c>
      <c r="C4877" t="s">
        <v>244</v>
      </c>
      <c r="D4877">
        <v>674840152</v>
      </c>
      <c r="E4877" s="1">
        <v>44637</v>
      </c>
      <c r="F4877" s="1">
        <v>44637</v>
      </c>
      <c r="G4877">
        <v>6872172174</v>
      </c>
      <c r="H4877">
        <v>5302437922</v>
      </c>
      <c r="I4877">
        <v>303.60000000000002</v>
      </c>
      <c r="J4877" s="1">
        <v>44694</v>
      </c>
      <c r="K4877">
        <v>276</v>
      </c>
      <c r="L4877" s="1">
        <v>44645</v>
      </c>
      <c r="M4877">
        <v>-49</v>
      </c>
      <c r="N4877" s="8">
        <f t="shared" si="76"/>
        <v>-13524</v>
      </c>
    </row>
    <row r="4878" spans="1:14">
      <c r="A4878" t="s">
        <v>14</v>
      </c>
      <c r="B4878" t="s">
        <v>62</v>
      </c>
      <c r="C4878" t="s">
        <v>508</v>
      </c>
      <c r="D4878">
        <v>9284460962</v>
      </c>
      <c r="E4878" s="1">
        <v>44634</v>
      </c>
      <c r="F4878" s="1">
        <v>44634</v>
      </c>
      <c r="G4878">
        <v>6875141257</v>
      </c>
      <c r="H4878">
        <v>22501721</v>
      </c>
      <c r="I4878">
        <v>134.19999999999999</v>
      </c>
      <c r="J4878" s="1">
        <v>44694</v>
      </c>
      <c r="K4878">
        <v>110</v>
      </c>
      <c r="L4878" s="1">
        <v>44678</v>
      </c>
      <c r="M4878">
        <v>-16</v>
      </c>
      <c r="N4878" s="8">
        <f t="shared" si="76"/>
        <v>-1760</v>
      </c>
    </row>
    <row r="4879" spans="1:14">
      <c r="A4879" t="s">
        <v>14</v>
      </c>
      <c r="B4879" t="s">
        <v>62</v>
      </c>
      <c r="C4879" t="s">
        <v>269</v>
      </c>
      <c r="D4879">
        <v>4303410726</v>
      </c>
      <c r="E4879" s="1">
        <v>44634</v>
      </c>
      <c r="F4879" s="1">
        <v>44634</v>
      </c>
      <c r="G4879">
        <v>6875499924</v>
      </c>
      <c r="H4879">
        <v>16704</v>
      </c>
      <c r="I4879">
        <v>3401.16</v>
      </c>
      <c r="J4879" s="1">
        <v>44694</v>
      </c>
      <c r="K4879">
        <v>2787.84</v>
      </c>
      <c r="L4879" s="1">
        <v>44645</v>
      </c>
      <c r="M4879">
        <v>-49</v>
      </c>
      <c r="N4879" s="8">
        <f t="shared" si="76"/>
        <v>-136604.16</v>
      </c>
    </row>
    <row r="4880" spans="1:14">
      <c r="A4880" t="s">
        <v>14</v>
      </c>
      <c r="B4880" t="s">
        <v>62</v>
      </c>
      <c r="C4880" t="s">
        <v>571</v>
      </c>
      <c r="D4880">
        <v>6754140157</v>
      </c>
      <c r="E4880" s="1">
        <v>44634</v>
      </c>
      <c r="F4880" s="1">
        <v>44634</v>
      </c>
      <c r="G4880">
        <v>6875503027</v>
      </c>
      <c r="H4880" t="s">
        <v>2414</v>
      </c>
      <c r="I4880">
        <v>1952</v>
      </c>
      <c r="J4880" s="1">
        <v>44694</v>
      </c>
      <c r="K4880">
        <v>1600</v>
      </c>
      <c r="L4880" s="1">
        <v>44662</v>
      </c>
      <c r="M4880">
        <v>-32</v>
      </c>
      <c r="N4880" s="8">
        <f t="shared" si="76"/>
        <v>-51200</v>
      </c>
    </row>
    <row r="4881" spans="1:14">
      <c r="A4881" t="s">
        <v>14</v>
      </c>
      <c r="B4881" t="s">
        <v>62</v>
      </c>
      <c r="C4881" t="s">
        <v>155</v>
      </c>
      <c r="D4881">
        <v>5619050585</v>
      </c>
      <c r="E4881" s="1">
        <v>44634</v>
      </c>
      <c r="F4881" s="1">
        <v>44634</v>
      </c>
      <c r="G4881">
        <v>6876162160</v>
      </c>
      <c r="H4881">
        <v>500003645</v>
      </c>
      <c r="I4881">
        <v>5378.71</v>
      </c>
      <c r="J4881" s="1">
        <v>44694</v>
      </c>
      <c r="K4881">
        <v>4889.74</v>
      </c>
      <c r="L4881" s="1">
        <v>44645</v>
      </c>
      <c r="M4881">
        <v>-49</v>
      </c>
      <c r="N4881" s="8">
        <f t="shared" si="76"/>
        <v>-239597.25999999998</v>
      </c>
    </row>
    <row r="4882" spans="1:14">
      <c r="A4882" t="s">
        <v>14</v>
      </c>
      <c r="B4882" t="s">
        <v>62</v>
      </c>
      <c r="C4882" t="s">
        <v>155</v>
      </c>
      <c r="D4882">
        <v>5619050585</v>
      </c>
      <c r="E4882" s="1">
        <v>44634</v>
      </c>
      <c r="F4882" s="1">
        <v>44634</v>
      </c>
      <c r="G4882">
        <v>6876162256</v>
      </c>
      <c r="H4882">
        <v>500003644</v>
      </c>
      <c r="I4882">
        <v>2394.81</v>
      </c>
      <c r="J4882" s="1">
        <v>44694</v>
      </c>
      <c r="K4882">
        <v>2177.1</v>
      </c>
      <c r="L4882" s="1">
        <v>44645</v>
      </c>
      <c r="M4882">
        <v>-49</v>
      </c>
      <c r="N4882" s="8">
        <f t="shared" si="76"/>
        <v>-106677.9</v>
      </c>
    </row>
    <row r="4883" spans="1:14">
      <c r="A4883" t="s">
        <v>14</v>
      </c>
      <c r="B4883" t="s">
        <v>62</v>
      </c>
      <c r="C4883" t="s">
        <v>1510</v>
      </c>
      <c r="D4883">
        <v>4835620586</v>
      </c>
      <c r="E4883" s="1">
        <v>44634</v>
      </c>
      <c r="F4883" s="1">
        <v>44634</v>
      </c>
      <c r="G4883">
        <v>6876320499</v>
      </c>
      <c r="H4883">
        <v>154</v>
      </c>
      <c r="I4883">
        <v>3989.4</v>
      </c>
      <c r="J4883" s="1">
        <v>44694</v>
      </c>
      <c r="K4883">
        <v>3270</v>
      </c>
      <c r="L4883" s="1">
        <v>44678</v>
      </c>
      <c r="M4883">
        <v>-16</v>
      </c>
      <c r="N4883" s="8">
        <f t="shared" si="76"/>
        <v>-52320</v>
      </c>
    </row>
    <row r="4884" spans="1:14">
      <c r="A4884" t="s">
        <v>14</v>
      </c>
      <c r="B4884" t="s">
        <v>62</v>
      </c>
      <c r="C4884" t="s">
        <v>173</v>
      </c>
      <c r="D4884">
        <v>458450012</v>
      </c>
      <c r="E4884" s="1">
        <v>44634</v>
      </c>
      <c r="F4884" s="1">
        <v>44634</v>
      </c>
      <c r="G4884">
        <v>6876473464</v>
      </c>
      <c r="H4884" t="s">
        <v>2415</v>
      </c>
      <c r="I4884">
        <v>174.72</v>
      </c>
      <c r="J4884" s="1">
        <v>44694</v>
      </c>
      <c r="K4884">
        <v>168</v>
      </c>
      <c r="L4884" s="1">
        <v>44678</v>
      </c>
      <c r="M4884">
        <v>-16</v>
      </c>
      <c r="N4884" s="8">
        <f t="shared" si="76"/>
        <v>-2688</v>
      </c>
    </row>
    <row r="4885" spans="1:14">
      <c r="A4885" t="s">
        <v>14</v>
      </c>
      <c r="B4885" t="s">
        <v>62</v>
      </c>
      <c r="C4885" t="s">
        <v>173</v>
      </c>
      <c r="D4885">
        <v>458450012</v>
      </c>
      <c r="E4885" s="1">
        <v>44634</v>
      </c>
      <c r="F4885" s="1">
        <v>44634</v>
      </c>
      <c r="G4885">
        <v>6876473473</v>
      </c>
      <c r="H4885" t="s">
        <v>2416</v>
      </c>
      <c r="I4885">
        <v>841.31</v>
      </c>
      <c r="J4885" s="1">
        <v>44694</v>
      </c>
      <c r="K4885">
        <v>689.6</v>
      </c>
      <c r="L4885" s="1">
        <v>44678</v>
      </c>
      <c r="M4885">
        <v>-16</v>
      </c>
      <c r="N4885" s="8">
        <f t="shared" si="76"/>
        <v>-11033.6</v>
      </c>
    </row>
    <row r="4886" spans="1:14">
      <c r="A4886" t="s">
        <v>14</v>
      </c>
      <c r="B4886" t="s">
        <v>62</v>
      </c>
      <c r="C4886" t="s">
        <v>173</v>
      </c>
      <c r="D4886">
        <v>458450012</v>
      </c>
      <c r="E4886" s="1">
        <v>44634</v>
      </c>
      <c r="F4886" s="1">
        <v>44634</v>
      </c>
      <c r="G4886">
        <v>6876473486</v>
      </c>
      <c r="H4886" t="s">
        <v>2417</v>
      </c>
      <c r="I4886">
        <v>80.52</v>
      </c>
      <c r="J4886" s="1">
        <v>44694</v>
      </c>
      <c r="K4886">
        <v>66</v>
      </c>
      <c r="L4886" s="1">
        <v>44678</v>
      </c>
      <c r="M4886">
        <v>-16</v>
      </c>
      <c r="N4886" s="8">
        <f t="shared" si="76"/>
        <v>-1056</v>
      </c>
    </row>
    <row r="4887" spans="1:14">
      <c r="A4887" t="s">
        <v>14</v>
      </c>
      <c r="B4887" t="s">
        <v>62</v>
      </c>
      <c r="C4887" t="s">
        <v>289</v>
      </c>
      <c r="D4887">
        <v>7973040582</v>
      </c>
      <c r="E4887" s="1">
        <v>44634</v>
      </c>
      <c r="F4887" s="1">
        <v>44634</v>
      </c>
      <c r="G4887">
        <v>6876746684</v>
      </c>
      <c r="H4887" t="s">
        <v>2418</v>
      </c>
      <c r="I4887">
        <v>360.14</v>
      </c>
      <c r="J4887" s="1">
        <v>44694</v>
      </c>
      <c r="K4887">
        <v>295.2</v>
      </c>
      <c r="L4887" s="1">
        <v>44678</v>
      </c>
      <c r="M4887">
        <v>-16</v>
      </c>
      <c r="N4887" s="8">
        <f t="shared" si="76"/>
        <v>-4723.2</v>
      </c>
    </row>
    <row r="4888" spans="1:14">
      <c r="A4888" t="s">
        <v>14</v>
      </c>
      <c r="B4888" t="s">
        <v>62</v>
      </c>
      <c r="C4888" t="s">
        <v>181</v>
      </c>
      <c r="D4888">
        <v>2707070963</v>
      </c>
      <c r="E4888" s="1">
        <v>44634</v>
      </c>
      <c r="F4888" s="1">
        <v>44634</v>
      </c>
      <c r="G4888">
        <v>6876770480</v>
      </c>
      <c r="H4888">
        <v>8722127474</v>
      </c>
      <c r="I4888">
        <v>18071.900000000001</v>
      </c>
      <c r="J4888" s="1">
        <v>44694</v>
      </c>
      <c r="K4888">
        <v>16429</v>
      </c>
      <c r="L4888" s="1">
        <v>44645</v>
      </c>
      <c r="M4888">
        <v>-49</v>
      </c>
      <c r="N4888" s="8">
        <f t="shared" si="76"/>
        <v>-805021</v>
      </c>
    </row>
    <row r="4889" spans="1:14">
      <c r="A4889" t="s">
        <v>14</v>
      </c>
      <c r="B4889" t="s">
        <v>62</v>
      </c>
      <c r="C4889" t="s">
        <v>101</v>
      </c>
      <c r="D4889">
        <v>3878140239</v>
      </c>
      <c r="E4889" s="1">
        <v>44634</v>
      </c>
      <c r="F4889" s="1">
        <v>44634</v>
      </c>
      <c r="G4889">
        <v>6876795701</v>
      </c>
      <c r="H4889">
        <v>1060001665</v>
      </c>
      <c r="I4889">
        <v>7935.32</v>
      </c>
      <c r="J4889" s="1">
        <v>44694</v>
      </c>
      <c r="K4889">
        <v>7213.92</v>
      </c>
      <c r="L4889" s="1">
        <v>44678</v>
      </c>
      <c r="M4889">
        <v>-16</v>
      </c>
      <c r="N4889" s="8">
        <f t="shared" si="76"/>
        <v>-115422.72</v>
      </c>
    </row>
    <row r="4890" spans="1:14">
      <c r="A4890" t="s">
        <v>14</v>
      </c>
      <c r="B4890" t="s">
        <v>62</v>
      </c>
      <c r="C4890" t="s">
        <v>216</v>
      </c>
      <c r="D4890">
        <v>735390155</v>
      </c>
      <c r="E4890" s="1">
        <v>44634</v>
      </c>
      <c r="F4890" s="1">
        <v>44634</v>
      </c>
      <c r="G4890">
        <v>6876891105</v>
      </c>
      <c r="H4890">
        <v>1020629164</v>
      </c>
      <c r="I4890">
        <v>75757.84</v>
      </c>
      <c r="J4890" s="1">
        <v>44694</v>
      </c>
      <c r="K4890">
        <v>68870.759999999995</v>
      </c>
      <c r="L4890" s="1">
        <v>44678</v>
      </c>
      <c r="M4890">
        <v>-16</v>
      </c>
      <c r="N4890" s="8">
        <f t="shared" si="76"/>
        <v>-1101932.1599999999</v>
      </c>
    </row>
    <row r="4891" spans="1:14">
      <c r="A4891" t="s">
        <v>14</v>
      </c>
      <c r="B4891" t="s">
        <v>62</v>
      </c>
      <c r="C4891" t="s">
        <v>793</v>
      </c>
      <c r="D4891">
        <v>4437501002</v>
      </c>
      <c r="E4891" s="1">
        <v>44634</v>
      </c>
      <c r="F4891" s="1">
        <v>44634</v>
      </c>
      <c r="G4891">
        <v>6876975036</v>
      </c>
      <c r="H4891" t="s">
        <v>2419</v>
      </c>
      <c r="I4891">
        <v>449.12</v>
      </c>
      <c r="J4891" s="1">
        <v>44694</v>
      </c>
      <c r="K4891">
        <v>368.13</v>
      </c>
      <c r="L4891" s="1">
        <v>44650</v>
      </c>
      <c r="M4891">
        <v>-44</v>
      </c>
      <c r="N4891" s="8">
        <f t="shared" si="76"/>
        <v>-16197.72</v>
      </c>
    </row>
    <row r="4892" spans="1:14">
      <c r="A4892" t="s">
        <v>14</v>
      </c>
      <c r="B4892" t="s">
        <v>62</v>
      </c>
      <c r="C4892" t="s">
        <v>274</v>
      </c>
      <c r="D4892">
        <v>8082461008</v>
      </c>
      <c r="E4892" s="1">
        <v>44634</v>
      </c>
      <c r="F4892" s="1">
        <v>44634</v>
      </c>
      <c r="G4892">
        <v>6876987901</v>
      </c>
      <c r="H4892">
        <v>22051621</v>
      </c>
      <c r="I4892">
        <v>241.46</v>
      </c>
      <c r="J4892" s="1">
        <v>44694</v>
      </c>
      <c r="K4892">
        <v>197.92</v>
      </c>
      <c r="L4892" s="1">
        <v>44678</v>
      </c>
      <c r="M4892">
        <v>-16</v>
      </c>
      <c r="N4892" s="8">
        <f t="shared" si="76"/>
        <v>-3166.72</v>
      </c>
    </row>
    <row r="4893" spans="1:14">
      <c r="A4893" t="s">
        <v>14</v>
      </c>
      <c r="B4893" t="s">
        <v>62</v>
      </c>
      <c r="C4893" t="s">
        <v>348</v>
      </c>
      <c r="D4893">
        <v>6991810588</v>
      </c>
      <c r="E4893" s="1">
        <v>44634</v>
      </c>
      <c r="F4893" s="1">
        <v>44634</v>
      </c>
      <c r="G4893">
        <v>6876991526</v>
      </c>
      <c r="H4893">
        <v>1640</v>
      </c>
      <c r="I4893">
        <v>126</v>
      </c>
      <c r="J4893" s="1">
        <v>44694</v>
      </c>
      <c r="K4893">
        <v>120</v>
      </c>
      <c r="L4893" s="1">
        <v>44645</v>
      </c>
      <c r="M4893">
        <v>-49</v>
      </c>
      <c r="N4893" s="8">
        <f t="shared" si="76"/>
        <v>-5880</v>
      </c>
    </row>
    <row r="4894" spans="1:14">
      <c r="A4894" t="s">
        <v>14</v>
      </c>
      <c r="B4894" t="s">
        <v>62</v>
      </c>
      <c r="C4894" t="s">
        <v>274</v>
      </c>
      <c r="D4894">
        <v>8082461008</v>
      </c>
      <c r="E4894" s="1">
        <v>44634</v>
      </c>
      <c r="F4894" s="1">
        <v>44634</v>
      </c>
      <c r="G4894">
        <v>6877000273</v>
      </c>
      <c r="H4894">
        <v>22051319</v>
      </c>
      <c r="I4894">
        <v>546.07000000000005</v>
      </c>
      <c r="J4894" s="1">
        <v>44694</v>
      </c>
      <c r="K4894">
        <v>447.6</v>
      </c>
      <c r="L4894" s="1">
        <v>44678</v>
      </c>
      <c r="M4894">
        <v>-16</v>
      </c>
      <c r="N4894" s="8">
        <f t="shared" si="76"/>
        <v>-7161.6</v>
      </c>
    </row>
    <row r="4895" spans="1:14">
      <c r="A4895" t="s">
        <v>14</v>
      </c>
      <c r="B4895" t="s">
        <v>62</v>
      </c>
      <c r="C4895" t="s">
        <v>274</v>
      </c>
      <c r="D4895">
        <v>8082461008</v>
      </c>
      <c r="E4895" s="1">
        <v>44634</v>
      </c>
      <c r="F4895" s="1">
        <v>44634</v>
      </c>
      <c r="G4895">
        <v>6877008177</v>
      </c>
      <c r="H4895">
        <v>22051417</v>
      </c>
      <c r="I4895">
        <v>944.28</v>
      </c>
      <c r="J4895" s="1">
        <v>44694</v>
      </c>
      <c r="K4895">
        <v>774</v>
      </c>
      <c r="L4895" s="1">
        <v>44860</v>
      </c>
      <c r="M4895">
        <v>166</v>
      </c>
      <c r="N4895" s="8">
        <f t="shared" si="76"/>
        <v>128484</v>
      </c>
    </row>
    <row r="4896" spans="1:14">
      <c r="A4896" t="s">
        <v>14</v>
      </c>
      <c r="B4896" t="s">
        <v>62</v>
      </c>
      <c r="C4896" t="s">
        <v>348</v>
      </c>
      <c r="D4896">
        <v>6991810588</v>
      </c>
      <c r="E4896" s="1">
        <v>44634</v>
      </c>
      <c r="F4896" s="1">
        <v>44634</v>
      </c>
      <c r="G4896">
        <v>6877039502</v>
      </c>
      <c r="H4896">
        <v>1068</v>
      </c>
      <c r="I4896">
        <v>1039.5</v>
      </c>
      <c r="J4896" s="1">
        <v>44694</v>
      </c>
      <c r="K4896">
        <v>990</v>
      </c>
      <c r="L4896" s="1">
        <v>44645</v>
      </c>
      <c r="M4896">
        <v>-49</v>
      </c>
      <c r="N4896" s="8">
        <f t="shared" si="76"/>
        <v>-48510</v>
      </c>
    </row>
    <row r="4897" spans="1:14">
      <c r="A4897" t="s">
        <v>14</v>
      </c>
      <c r="B4897" t="s">
        <v>62</v>
      </c>
      <c r="C4897" t="s">
        <v>406</v>
      </c>
      <c r="D4897">
        <v>4974910962</v>
      </c>
      <c r="E4897" s="1">
        <v>44634</v>
      </c>
      <c r="F4897" s="1">
        <v>44634</v>
      </c>
      <c r="G4897">
        <v>6877157339</v>
      </c>
      <c r="H4897">
        <v>5635</v>
      </c>
      <c r="I4897">
        <v>7083.98</v>
      </c>
      <c r="J4897" s="1">
        <v>44694</v>
      </c>
      <c r="K4897">
        <v>6439.98</v>
      </c>
      <c r="L4897" s="1">
        <v>44671</v>
      </c>
      <c r="M4897">
        <v>-23</v>
      </c>
      <c r="N4897" s="8">
        <f t="shared" si="76"/>
        <v>-148119.53999999998</v>
      </c>
    </row>
    <row r="4898" spans="1:14">
      <c r="A4898" t="s">
        <v>14</v>
      </c>
      <c r="B4898" t="s">
        <v>62</v>
      </c>
      <c r="C4898" t="s">
        <v>528</v>
      </c>
      <c r="D4898">
        <v>2173800281</v>
      </c>
      <c r="E4898" s="1">
        <v>44634</v>
      </c>
      <c r="F4898" s="1">
        <v>44634</v>
      </c>
      <c r="G4898">
        <v>6877224197</v>
      </c>
      <c r="H4898" t="s">
        <v>2420</v>
      </c>
      <c r="I4898">
        <v>195.2</v>
      </c>
      <c r="J4898" s="1">
        <v>44694</v>
      </c>
      <c r="K4898">
        <v>160</v>
      </c>
      <c r="L4898" s="1">
        <v>44656</v>
      </c>
      <c r="M4898">
        <v>-38</v>
      </c>
      <c r="N4898" s="8">
        <f t="shared" si="76"/>
        <v>-6080</v>
      </c>
    </row>
    <row r="4899" spans="1:14">
      <c r="A4899" t="s">
        <v>14</v>
      </c>
      <c r="B4899" t="s">
        <v>62</v>
      </c>
      <c r="C4899" t="s">
        <v>528</v>
      </c>
      <c r="D4899">
        <v>2173800281</v>
      </c>
      <c r="E4899" s="1">
        <v>44634</v>
      </c>
      <c r="F4899" s="1">
        <v>44634</v>
      </c>
      <c r="G4899">
        <v>6877224212</v>
      </c>
      <c r="H4899" t="s">
        <v>2421</v>
      </c>
      <c r="I4899">
        <v>225.7</v>
      </c>
      <c r="J4899" s="1">
        <v>44694</v>
      </c>
      <c r="K4899">
        <v>185</v>
      </c>
      <c r="L4899" s="1">
        <v>44645</v>
      </c>
      <c r="M4899">
        <v>-49</v>
      </c>
      <c r="N4899" s="8">
        <f t="shared" si="76"/>
        <v>-9065</v>
      </c>
    </row>
    <row r="4900" spans="1:14">
      <c r="A4900" t="s">
        <v>14</v>
      </c>
      <c r="B4900" t="s">
        <v>62</v>
      </c>
      <c r="C4900" t="s">
        <v>469</v>
      </c>
      <c r="D4900">
        <v>4754860155</v>
      </c>
      <c r="E4900" s="1">
        <v>44634</v>
      </c>
      <c r="F4900" s="1">
        <v>44634</v>
      </c>
      <c r="G4900">
        <v>6877720155</v>
      </c>
      <c r="H4900">
        <v>2022003780</v>
      </c>
      <c r="I4900">
        <v>32362.35</v>
      </c>
      <c r="J4900" s="1">
        <v>44694</v>
      </c>
      <c r="K4900">
        <v>29420.32</v>
      </c>
      <c r="L4900" s="1">
        <v>44645</v>
      </c>
      <c r="M4900">
        <v>-49</v>
      </c>
      <c r="N4900" s="8">
        <f t="shared" si="76"/>
        <v>-1441595.68</v>
      </c>
    </row>
    <row r="4901" spans="1:14">
      <c r="A4901" t="s">
        <v>14</v>
      </c>
      <c r="B4901" t="s">
        <v>62</v>
      </c>
      <c r="C4901" t="s">
        <v>161</v>
      </c>
      <c r="D4901">
        <v>4742650585</v>
      </c>
      <c r="E4901" s="1">
        <v>44634</v>
      </c>
      <c r="F4901" s="1">
        <v>44634</v>
      </c>
      <c r="G4901">
        <v>6877907210</v>
      </c>
      <c r="H4901" t="s">
        <v>2422</v>
      </c>
      <c r="I4901">
        <v>951.6</v>
      </c>
      <c r="J4901" s="1">
        <v>44694</v>
      </c>
      <c r="K4901">
        <v>780</v>
      </c>
      <c r="L4901" s="1">
        <v>44678</v>
      </c>
      <c r="M4901">
        <v>-16</v>
      </c>
      <c r="N4901" s="8">
        <f t="shared" si="76"/>
        <v>-12480</v>
      </c>
    </row>
    <row r="4902" spans="1:14">
      <c r="A4902" t="s">
        <v>14</v>
      </c>
      <c r="B4902" t="s">
        <v>62</v>
      </c>
      <c r="C4902" t="s">
        <v>136</v>
      </c>
      <c r="D4902">
        <v>228550273</v>
      </c>
      <c r="E4902" s="1">
        <v>44634</v>
      </c>
      <c r="F4902" s="1">
        <v>44634</v>
      </c>
      <c r="G4902">
        <v>6878406556</v>
      </c>
      <c r="H4902">
        <v>22503713</v>
      </c>
      <c r="I4902">
        <v>29.37</v>
      </c>
      <c r="J4902" s="1">
        <v>44694</v>
      </c>
      <c r="K4902">
        <v>26.7</v>
      </c>
      <c r="L4902" s="1">
        <v>44678</v>
      </c>
      <c r="M4902">
        <v>-16</v>
      </c>
      <c r="N4902" s="8">
        <f t="shared" si="76"/>
        <v>-427.2</v>
      </c>
    </row>
    <row r="4903" spans="1:14">
      <c r="A4903" t="s">
        <v>14</v>
      </c>
      <c r="B4903" t="s">
        <v>62</v>
      </c>
      <c r="C4903" t="s">
        <v>346</v>
      </c>
      <c r="D4903">
        <v>5870050589</v>
      </c>
      <c r="E4903" s="1">
        <v>44634</v>
      </c>
      <c r="F4903" s="1">
        <v>44634</v>
      </c>
      <c r="G4903">
        <v>6878848774</v>
      </c>
      <c r="H4903" t="s">
        <v>2423</v>
      </c>
      <c r="I4903">
        <v>427</v>
      </c>
      <c r="J4903" s="1">
        <v>44694</v>
      </c>
      <c r="K4903">
        <v>350</v>
      </c>
      <c r="L4903" s="1">
        <v>44678</v>
      </c>
      <c r="M4903">
        <v>-16</v>
      </c>
      <c r="N4903" s="8">
        <f t="shared" si="76"/>
        <v>-5600</v>
      </c>
    </row>
    <row r="4904" spans="1:14">
      <c r="A4904" t="s">
        <v>14</v>
      </c>
      <c r="B4904" t="s">
        <v>62</v>
      </c>
      <c r="C4904" t="s">
        <v>319</v>
      </c>
      <c r="D4904">
        <v>9750710965</v>
      </c>
      <c r="E4904" s="1">
        <v>44634</v>
      </c>
      <c r="F4904" s="1">
        <v>44634</v>
      </c>
      <c r="G4904">
        <v>6878956829</v>
      </c>
      <c r="H4904" t="s">
        <v>2424</v>
      </c>
      <c r="I4904">
        <v>1088.73</v>
      </c>
      <c r="J4904" s="1">
        <v>44694</v>
      </c>
      <c r="K4904">
        <v>989.75</v>
      </c>
      <c r="L4904" s="1">
        <v>44684</v>
      </c>
      <c r="M4904">
        <v>-10</v>
      </c>
      <c r="N4904" s="8">
        <f t="shared" si="76"/>
        <v>-9897.5</v>
      </c>
    </row>
    <row r="4905" spans="1:14">
      <c r="A4905" t="s">
        <v>14</v>
      </c>
      <c r="B4905" t="s">
        <v>62</v>
      </c>
      <c r="C4905" t="s">
        <v>336</v>
      </c>
      <c r="D4905">
        <v>9873140967</v>
      </c>
      <c r="E4905" s="1">
        <v>44634</v>
      </c>
      <c r="F4905" s="1">
        <v>44634</v>
      </c>
      <c r="G4905">
        <v>6879110410</v>
      </c>
      <c r="H4905">
        <v>9202201278</v>
      </c>
      <c r="I4905">
        <v>3564</v>
      </c>
      <c r="J4905" s="1">
        <v>44694</v>
      </c>
      <c r="K4905">
        <v>3240</v>
      </c>
      <c r="L4905" s="1">
        <v>44678</v>
      </c>
      <c r="M4905">
        <v>-16</v>
      </c>
      <c r="N4905" s="8">
        <f t="shared" si="76"/>
        <v>-51840</v>
      </c>
    </row>
    <row r="4906" spans="1:14">
      <c r="A4906" t="s">
        <v>14</v>
      </c>
      <c r="B4906" t="s">
        <v>62</v>
      </c>
      <c r="C4906" t="s">
        <v>373</v>
      </c>
      <c r="D4906">
        <v>5328311005</v>
      </c>
      <c r="E4906" s="1">
        <v>44634</v>
      </c>
      <c r="F4906" s="1">
        <v>44634</v>
      </c>
      <c r="G4906">
        <v>6879419774</v>
      </c>
      <c r="H4906" t="s">
        <v>2425</v>
      </c>
      <c r="I4906">
        <v>880</v>
      </c>
      <c r="J4906" s="1">
        <v>44694</v>
      </c>
      <c r="K4906">
        <v>800</v>
      </c>
      <c r="L4906" s="1">
        <v>44837</v>
      </c>
      <c r="M4906">
        <v>143</v>
      </c>
      <c r="N4906" s="8">
        <f t="shared" si="76"/>
        <v>114400</v>
      </c>
    </row>
    <row r="4907" spans="1:14">
      <c r="A4907" t="s">
        <v>14</v>
      </c>
      <c r="B4907" t="s">
        <v>62</v>
      </c>
      <c r="C4907" t="s">
        <v>470</v>
      </c>
      <c r="D4907">
        <v>1835220482</v>
      </c>
      <c r="E4907" s="1">
        <v>44634</v>
      </c>
      <c r="F4907" s="1">
        <v>44634</v>
      </c>
      <c r="G4907">
        <v>6879553304</v>
      </c>
      <c r="H4907" t="s">
        <v>2426</v>
      </c>
      <c r="I4907">
        <v>556.32000000000005</v>
      </c>
      <c r="J4907" s="1">
        <v>44694</v>
      </c>
      <c r="K4907">
        <v>456</v>
      </c>
      <c r="L4907" s="1">
        <v>44678</v>
      </c>
      <c r="M4907">
        <v>-16</v>
      </c>
      <c r="N4907" s="8">
        <f t="shared" si="76"/>
        <v>-7296</v>
      </c>
    </row>
    <row r="4908" spans="1:14">
      <c r="A4908" t="s">
        <v>14</v>
      </c>
      <c r="B4908" t="s">
        <v>62</v>
      </c>
      <c r="C4908" t="s">
        <v>190</v>
      </c>
      <c r="D4908">
        <v>9412650153</v>
      </c>
      <c r="E4908" s="1">
        <v>44634</v>
      </c>
      <c r="F4908" s="1">
        <v>44634</v>
      </c>
      <c r="G4908">
        <v>6879955182</v>
      </c>
      <c r="H4908" t="s">
        <v>2427</v>
      </c>
      <c r="I4908">
        <v>2734.02</v>
      </c>
      <c r="J4908" s="1">
        <v>44694</v>
      </c>
      <c r="K4908">
        <v>2241</v>
      </c>
      <c r="L4908" s="1">
        <v>44678</v>
      </c>
      <c r="M4908">
        <v>-16</v>
      </c>
      <c r="N4908" s="8">
        <f t="shared" si="76"/>
        <v>-35856</v>
      </c>
    </row>
    <row r="4909" spans="1:14">
      <c r="A4909" t="s">
        <v>14</v>
      </c>
      <c r="B4909" t="s">
        <v>62</v>
      </c>
      <c r="C4909" t="s">
        <v>190</v>
      </c>
      <c r="D4909">
        <v>9412650153</v>
      </c>
      <c r="E4909" s="1">
        <v>44634</v>
      </c>
      <c r="F4909" s="1">
        <v>44634</v>
      </c>
      <c r="G4909">
        <v>6879955252</v>
      </c>
      <c r="H4909" t="s">
        <v>2428</v>
      </c>
      <c r="I4909">
        <v>827.16</v>
      </c>
      <c r="J4909" s="1">
        <v>44694</v>
      </c>
      <c r="K4909">
        <v>678</v>
      </c>
      <c r="L4909" s="1">
        <v>44678</v>
      </c>
      <c r="M4909">
        <v>-16</v>
      </c>
      <c r="N4909" s="8">
        <f t="shared" si="76"/>
        <v>-10848</v>
      </c>
    </row>
    <row r="4910" spans="1:14">
      <c r="A4910" t="s">
        <v>14</v>
      </c>
      <c r="B4910" t="s">
        <v>62</v>
      </c>
      <c r="C4910" t="s">
        <v>492</v>
      </c>
      <c r="D4910">
        <v>5763890638</v>
      </c>
      <c r="E4910" s="1">
        <v>44634</v>
      </c>
      <c r="F4910" s="1">
        <v>44634</v>
      </c>
      <c r="G4910">
        <v>6879976226</v>
      </c>
      <c r="H4910" t="s">
        <v>2429</v>
      </c>
      <c r="I4910">
        <v>3652.44</v>
      </c>
      <c r="J4910" s="1">
        <v>44694</v>
      </c>
      <c r="K4910">
        <v>3320.4</v>
      </c>
      <c r="L4910" s="1">
        <v>44678</v>
      </c>
      <c r="M4910">
        <v>-16</v>
      </c>
      <c r="N4910" s="8">
        <f t="shared" si="76"/>
        <v>-53126.400000000001</v>
      </c>
    </row>
    <row r="4911" spans="1:14">
      <c r="A4911" t="s">
        <v>14</v>
      </c>
      <c r="B4911" t="s">
        <v>62</v>
      </c>
      <c r="C4911" t="s">
        <v>236</v>
      </c>
      <c r="D4911">
        <v>13342400150</v>
      </c>
      <c r="E4911" s="1">
        <v>44634</v>
      </c>
      <c r="F4911" s="1">
        <v>44634</v>
      </c>
      <c r="G4911">
        <v>6880031657</v>
      </c>
      <c r="H4911" t="s">
        <v>2430</v>
      </c>
      <c r="I4911">
        <v>1802.22</v>
      </c>
      <c r="J4911" s="1">
        <v>44694</v>
      </c>
      <c r="K4911">
        <v>1638.38</v>
      </c>
      <c r="L4911" s="1">
        <v>44678</v>
      </c>
      <c r="M4911">
        <v>-16</v>
      </c>
      <c r="N4911" s="8">
        <f t="shared" si="76"/>
        <v>-26214.080000000002</v>
      </c>
    </row>
    <row r="4912" spans="1:14">
      <c r="A4912" t="s">
        <v>14</v>
      </c>
      <c r="B4912" t="s">
        <v>62</v>
      </c>
      <c r="C4912" t="s">
        <v>236</v>
      </c>
      <c r="D4912">
        <v>13342400150</v>
      </c>
      <c r="E4912" s="1">
        <v>44634</v>
      </c>
      <c r="F4912" s="1">
        <v>44634</v>
      </c>
      <c r="G4912">
        <v>6880031661</v>
      </c>
      <c r="H4912" t="s">
        <v>2431</v>
      </c>
      <c r="I4912">
        <v>901.11</v>
      </c>
      <c r="J4912" s="1">
        <v>44694</v>
      </c>
      <c r="K4912">
        <v>819.19</v>
      </c>
      <c r="L4912" s="1">
        <v>44678</v>
      </c>
      <c r="M4912">
        <v>-16</v>
      </c>
      <c r="N4912" s="8">
        <f t="shared" si="76"/>
        <v>-13107.04</v>
      </c>
    </row>
    <row r="4913" spans="1:14">
      <c r="A4913" t="s">
        <v>14</v>
      </c>
      <c r="B4913" t="s">
        <v>62</v>
      </c>
      <c r="C4913" t="s">
        <v>236</v>
      </c>
      <c r="D4913">
        <v>13342400150</v>
      </c>
      <c r="E4913" s="1">
        <v>44634</v>
      </c>
      <c r="F4913" s="1">
        <v>44634</v>
      </c>
      <c r="G4913">
        <v>6880031667</v>
      </c>
      <c r="H4913" t="s">
        <v>2432</v>
      </c>
      <c r="I4913">
        <v>333.41</v>
      </c>
      <c r="J4913" s="1">
        <v>44694</v>
      </c>
      <c r="K4913">
        <v>303.10000000000002</v>
      </c>
      <c r="L4913" s="1">
        <v>44678</v>
      </c>
      <c r="M4913">
        <v>-16</v>
      </c>
      <c r="N4913" s="8">
        <f t="shared" si="76"/>
        <v>-4849.6000000000004</v>
      </c>
    </row>
    <row r="4914" spans="1:14">
      <c r="A4914" t="s">
        <v>14</v>
      </c>
      <c r="B4914" t="s">
        <v>62</v>
      </c>
      <c r="C4914" t="s">
        <v>236</v>
      </c>
      <c r="D4914">
        <v>13342400150</v>
      </c>
      <c r="E4914" s="1">
        <v>44634</v>
      </c>
      <c r="F4914" s="1">
        <v>44634</v>
      </c>
      <c r="G4914">
        <v>6880031674</v>
      </c>
      <c r="H4914" t="s">
        <v>2433</v>
      </c>
      <c r="I4914">
        <v>901.11</v>
      </c>
      <c r="J4914" s="1">
        <v>44694</v>
      </c>
      <c r="K4914">
        <v>819.19</v>
      </c>
      <c r="L4914" s="1">
        <v>44678</v>
      </c>
      <c r="M4914">
        <v>-16</v>
      </c>
      <c r="N4914" s="8">
        <f t="shared" si="76"/>
        <v>-13107.04</v>
      </c>
    </row>
    <row r="4915" spans="1:14">
      <c r="A4915" t="s">
        <v>14</v>
      </c>
      <c r="B4915" t="s">
        <v>62</v>
      </c>
      <c r="C4915" t="s">
        <v>236</v>
      </c>
      <c r="D4915">
        <v>13342400150</v>
      </c>
      <c r="E4915" s="1">
        <v>44634</v>
      </c>
      <c r="F4915" s="1">
        <v>44634</v>
      </c>
      <c r="G4915">
        <v>6880031680</v>
      </c>
      <c r="H4915" t="s">
        <v>2434</v>
      </c>
      <c r="I4915">
        <v>1802.22</v>
      </c>
      <c r="J4915" s="1">
        <v>44694</v>
      </c>
      <c r="K4915">
        <v>1638.38</v>
      </c>
      <c r="L4915" s="1">
        <v>44678</v>
      </c>
      <c r="M4915">
        <v>-16</v>
      </c>
      <c r="N4915" s="8">
        <f t="shared" si="76"/>
        <v>-26214.080000000002</v>
      </c>
    </row>
    <row r="4916" spans="1:14">
      <c r="A4916" t="s">
        <v>14</v>
      </c>
      <c r="B4916" t="s">
        <v>62</v>
      </c>
      <c r="C4916" t="s">
        <v>236</v>
      </c>
      <c r="D4916">
        <v>13342400150</v>
      </c>
      <c r="E4916" s="1">
        <v>44634</v>
      </c>
      <c r="F4916" s="1">
        <v>44634</v>
      </c>
      <c r="G4916">
        <v>6880031681</v>
      </c>
      <c r="H4916" t="s">
        <v>2435</v>
      </c>
      <c r="I4916">
        <v>1802.22</v>
      </c>
      <c r="J4916" s="1">
        <v>44694</v>
      </c>
      <c r="K4916">
        <v>1638.38</v>
      </c>
      <c r="L4916" s="1">
        <v>44678</v>
      </c>
      <c r="M4916">
        <v>-16</v>
      </c>
      <c r="N4916" s="8">
        <f t="shared" si="76"/>
        <v>-26214.080000000002</v>
      </c>
    </row>
    <row r="4917" spans="1:14">
      <c r="A4917" t="s">
        <v>14</v>
      </c>
      <c r="B4917" t="s">
        <v>62</v>
      </c>
      <c r="C4917" t="s">
        <v>236</v>
      </c>
      <c r="D4917">
        <v>13342400150</v>
      </c>
      <c r="E4917" s="1">
        <v>44634</v>
      </c>
      <c r="F4917" s="1">
        <v>44634</v>
      </c>
      <c r="G4917">
        <v>6880031682</v>
      </c>
      <c r="H4917" t="s">
        <v>2436</v>
      </c>
      <c r="I4917">
        <v>901.11</v>
      </c>
      <c r="J4917" s="1">
        <v>44694</v>
      </c>
      <c r="K4917">
        <v>819.19</v>
      </c>
      <c r="L4917" s="1">
        <v>44678</v>
      </c>
      <c r="M4917">
        <v>-16</v>
      </c>
      <c r="N4917" s="8">
        <f t="shared" si="76"/>
        <v>-13107.04</v>
      </c>
    </row>
    <row r="4918" spans="1:14">
      <c r="A4918" t="s">
        <v>14</v>
      </c>
      <c r="B4918" t="s">
        <v>62</v>
      </c>
      <c r="C4918" t="s">
        <v>236</v>
      </c>
      <c r="D4918">
        <v>13342400150</v>
      </c>
      <c r="E4918" s="1">
        <v>44634</v>
      </c>
      <c r="F4918" s="1">
        <v>44634</v>
      </c>
      <c r="G4918">
        <v>6880031683</v>
      </c>
      <c r="H4918" t="s">
        <v>2437</v>
      </c>
      <c r="I4918">
        <v>901.11</v>
      </c>
      <c r="J4918" s="1">
        <v>44694</v>
      </c>
      <c r="K4918">
        <v>819.19</v>
      </c>
      <c r="L4918" s="1">
        <v>44678</v>
      </c>
      <c r="M4918">
        <v>-16</v>
      </c>
      <c r="N4918" s="8">
        <f t="shared" si="76"/>
        <v>-13107.04</v>
      </c>
    </row>
    <row r="4919" spans="1:14">
      <c r="A4919" t="s">
        <v>14</v>
      </c>
      <c r="B4919" t="s">
        <v>62</v>
      </c>
      <c r="C4919" t="s">
        <v>236</v>
      </c>
      <c r="D4919">
        <v>13342400150</v>
      </c>
      <c r="E4919" s="1">
        <v>44634</v>
      </c>
      <c r="F4919" s="1">
        <v>44634</v>
      </c>
      <c r="G4919">
        <v>6880031686</v>
      </c>
      <c r="H4919" t="s">
        <v>2438</v>
      </c>
      <c r="I4919">
        <v>901.11</v>
      </c>
      <c r="J4919" s="1">
        <v>44694</v>
      </c>
      <c r="K4919">
        <v>819.19</v>
      </c>
      <c r="L4919" s="1">
        <v>44678</v>
      </c>
      <c r="M4919">
        <v>-16</v>
      </c>
      <c r="N4919" s="8">
        <f t="shared" si="76"/>
        <v>-13107.04</v>
      </c>
    </row>
    <row r="4920" spans="1:14">
      <c r="A4920" t="s">
        <v>14</v>
      </c>
      <c r="B4920" t="s">
        <v>62</v>
      </c>
      <c r="C4920" t="s">
        <v>236</v>
      </c>
      <c r="D4920">
        <v>13342400150</v>
      </c>
      <c r="E4920" s="1">
        <v>44634</v>
      </c>
      <c r="F4920" s="1">
        <v>44634</v>
      </c>
      <c r="G4920">
        <v>6880037759</v>
      </c>
      <c r="H4920" t="s">
        <v>2439</v>
      </c>
      <c r="I4920">
        <v>1802.22</v>
      </c>
      <c r="J4920" s="1">
        <v>44694</v>
      </c>
      <c r="K4920">
        <v>1638.38</v>
      </c>
      <c r="L4920" s="1">
        <v>44678</v>
      </c>
      <c r="M4920">
        <v>-16</v>
      </c>
      <c r="N4920" s="8">
        <f t="shared" si="76"/>
        <v>-26214.080000000002</v>
      </c>
    </row>
    <row r="4921" spans="1:14">
      <c r="A4921" t="s">
        <v>14</v>
      </c>
      <c r="B4921" t="s">
        <v>62</v>
      </c>
      <c r="C4921" t="s">
        <v>236</v>
      </c>
      <c r="D4921">
        <v>13342400150</v>
      </c>
      <c r="E4921" s="1">
        <v>44634</v>
      </c>
      <c r="F4921" s="1">
        <v>44634</v>
      </c>
      <c r="G4921">
        <v>6880037761</v>
      </c>
      <c r="H4921" t="s">
        <v>2440</v>
      </c>
      <c r="I4921">
        <v>901.11</v>
      </c>
      <c r="J4921" s="1">
        <v>44694</v>
      </c>
      <c r="K4921">
        <v>819.19</v>
      </c>
      <c r="L4921" s="1">
        <v>44678</v>
      </c>
      <c r="M4921">
        <v>-16</v>
      </c>
      <c r="N4921" s="8">
        <f t="shared" si="76"/>
        <v>-13107.04</v>
      </c>
    </row>
    <row r="4922" spans="1:14">
      <c r="A4922" t="s">
        <v>14</v>
      </c>
      <c r="B4922" t="s">
        <v>62</v>
      </c>
      <c r="C4922" t="s">
        <v>236</v>
      </c>
      <c r="D4922">
        <v>13342400150</v>
      </c>
      <c r="E4922" s="1">
        <v>44634</v>
      </c>
      <c r="F4922" s="1">
        <v>44634</v>
      </c>
      <c r="G4922">
        <v>6880037762</v>
      </c>
      <c r="H4922" t="s">
        <v>2441</v>
      </c>
      <c r="I4922">
        <v>709.5</v>
      </c>
      <c r="J4922" s="1">
        <v>44694</v>
      </c>
      <c r="K4922">
        <v>645</v>
      </c>
      <c r="L4922" s="1">
        <v>44678</v>
      </c>
      <c r="M4922">
        <v>-16</v>
      </c>
      <c r="N4922" s="8">
        <f t="shared" si="76"/>
        <v>-10320</v>
      </c>
    </row>
    <row r="4923" spans="1:14">
      <c r="A4923" t="s">
        <v>14</v>
      </c>
      <c r="B4923" t="s">
        <v>62</v>
      </c>
      <c r="C4923" t="s">
        <v>236</v>
      </c>
      <c r="D4923">
        <v>13342400150</v>
      </c>
      <c r="E4923" s="1">
        <v>44634</v>
      </c>
      <c r="F4923" s="1">
        <v>44634</v>
      </c>
      <c r="G4923">
        <v>6880037763</v>
      </c>
      <c r="H4923" t="s">
        <v>2442</v>
      </c>
      <c r="I4923">
        <v>1802.22</v>
      </c>
      <c r="J4923" s="1">
        <v>44694</v>
      </c>
      <c r="K4923">
        <v>1638.38</v>
      </c>
      <c r="L4923" s="1">
        <v>44678</v>
      </c>
      <c r="M4923">
        <v>-16</v>
      </c>
      <c r="N4923" s="8">
        <f t="shared" si="76"/>
        <v>-26214.080000000002</v>
      </c>
    </row>
    <row r="4924" spans="1:14">
      <c r="A4924" t="s">
        <v>14</v>
      </c>
      <c r="B4924" t="s">
        <v>62</v>
      </c>
      <c r="C4924" t="s">
        <v>236</v>
      </c>
      <c r="D4924">
        <v>13342400150</v>
      </c>
      <c r="E4924" s="1">
        <v>44634</v>
      </c>
      <c r="F4924" s="1">
        <v>44634</v>
      </c>
      <c r="G4924">
        <v>6880037764</v>
      </c>
      <c r="H4924" t="s">
        <v>2443</v>
      </c>
      <c r="I4924">
        <v>901.11</v>
      </c>
      <c r="J4924" s="1">
        <v>44694</v>
      </c>
      <c r="K4924">
        <v>819.19</v>
      </c>
      <c r="L4924" s="1">
        <v>44678</v>
      </c>
      <c r="M4924">
        <v>-16</v>
      </c>
      <c r="N4924" s="8">
        <f t="shared" si="76"/>
        <v>-13107.04</v>
      </c>
    </row>
    <row r="4925" spans="1:14">
      <c r="A4925" t="s">
        <v>14</v>
      </c>
      <c r="B4925" t="s">
        <v>62</v>
      </c>
      <c r="C4925" t="s">
        <v>236</v>
      </c>
      <c r="D4925">
        <v>13342400150</v>
      </c>
      <c r="E4925" s="1">
        <v>44634</v>
      </c>
      <c r="F4925" s="1">
        <v>44634</v>
      </c>
      <c r="G4925">
        <v>6880037766</v>
      </c>
      <c r="H4925" t="s">
        <v>2444</v>
      </c>
      <c r="I4925">
        <v>1655.5</v>
      </c>
      <c r="J4925" s="1">
        <v>44694</v>
      </c>
      <c r="K4925">
        <v>1505</v>
      </c>
      <c r="L4925" s="1">
        <v>44678</v>
      </c>
      <c r="M4925">
        <v>-16</v>
      </c>
      <c r="N4925" s="8">
        <f t="shared" si="76"/>
        <v>-24080</v>
      </c>
    </row>
    <row r="4926" spans="1:14">
      <c r="A4926" t="s">
        <v>14</v>
      </c>
      <c r="B4926" t="s">
        <v>62</v>
      </c>
      <c r="C4926" t="s">
        <v>236</v>
      </c>
      <c r="D4926">
        <v>13342400150</v>
      </c>
      <c r="E4926" s="1">
        <v>44634</v>
      </c>
      <c r="F4926" s="1">
        <v>44634</v>
      </c>
      <c r="G4926">
        <v>6880037771</v>
      </c>
      <c r="H4926" t="s">
        <v>2445</v>
      </c>
      <c r="I4926">
        <v>2372.44</v>
      </c>
      <c r="J4926" s="1">
        <v>44694</v>
      </c>
      <c r="K4926">
        <v>2156.7600000000002</v>
      </c>
      <c r="L4926" s="1">
        <v>44678</v>
      </c>
      <c r="M4926">
        <v>-16</v>
      </c>
      <c r="N4926" s="8">
        <f t="shared" si="76"/>
        <v>-34508.160000000003</v>
      </c>
    </row>
    <row r="4927" spans="1:14">
      <c r="A4927" t="s">
        <v>14</v>
      </c>
      <c r="B4927" t="s">
        <v>62</v>
      </c>
      <c r="C4927" t="s">
        <v>236</v>
      </c>
      <c r="D4927">
        <v>13342400150</v>
      </c>
      <c r="E4927" s="1">
        <v>44634</v>
      </c>
      <c r="F4927" s="1">
        <v>44634</v>
      </c>
      <c r="G4927">
        <v>6880037773</v>
      </c>
      <c r="H4927" t="s">
        <v>2446</v>
      </c>
      <c r="I4927">
        <v>517</v>
      </c>
      <c r="J4927" s="1">
        <v>44694</v>
      </c>
      <c r="K4927">
        <v>470</v>
      </c>
      <c r="L4927" s="1">
        <v>44678</v>
      </c>
      <c r="M4927">
        <v>-16</v>
      </c>
      <c r="N4927" s="8">
        <f t="shared" si="76"/>
        <v>-7520</v>
      </c>
    </row>
    <row r="4928" spans="1:14">
      <c r="A4928" t="s">
        <v>14</v>
      </c>
      <c r="B4928" t="s">
        <v>62</v>
      </c>
      <c r="C4928" t="s">
        <v>236</v>
      </c>
      <c r="D4928">
        <v>13342400150</v>
      </c>
      <c r="E4928" s="1">
        <v>44634</v>
      </c>
      <c r="F4928" s="1">
        <v>44634</v>
      </c>
      <c r="G4928">
        <v>6880037775</v>
      </c>
      <c r="H4928" t="s">
        <v>2447</v>
      </c>
      <c r="I4928">
        <v>386.19</v>
      </c>
      <c r="J4928" s="1">
        <v>44694</v>
      </c>
      <c r="K4928">
        <v>351.08</v>
      </c>
      <c r="L4928" s="1">
        <v>44678</v>
      </c>
      <c r="M4928">
        <v>-16</v>
      </c>
      <c r="N4928" s="8">
        <f t="shared" si="76"/>
        <v>-5617.28</v>
      </c>
    </row>
    <row r="4929" spans="1:14">
      <c r="A4929" t="s">
        <v>14</v>
      </c>
      <c r="B4929" t="s">
        <v>62</v>
      </c>
      <c r="C4929" t="s">
        <v>236</v>
      </c>
      <c r="D4929">
        <v>13342400150</v>
      </c>
      <c r="E4929" s="1">
        <v>44634</v>
      </c>
      <c r="F4929" s="1">
        <v>44634</v>
      </c>
      <c r="G4929">
        <v>6880038124</v>
      </c>
      <c r="H4929" t="s">
        <v>2448</v>
      </c>
      <c r="I4929">
        <v>1802.22</v>
      </c>
      <c r="J4929" s="1">
        <v>44694</v>
      </c>
      <c r="K4929">
        <v>1638.38</v>
      </c>
      <c r="L4929" s="1">
        <v>44678</v>
      </c>
      <c r="M4929">
        <v>-16</v>
      </c>
      <c r="N4929" s="8">
        <f t="shared" si="76"/>
        <v>-26214.080000000002</v>
      </c>
    </row>
    <row r="4930" spans="1:14">
      <c r="A4930" t="s">
        <v>14</v>
      </c>
      <c r="B4930" t="s">
        <v>62</v>
      </c>
      <c r="C4930" t="s">
        <v>236</v>
      </c>
      <c r="D4930">
        <v>13342400150</v>
      </c>
      <c r="E4930" s="1">
        <v>44634</v>
      </c>
      <c r="F4930" s="1">
        <v>44634</v>
      </c>
      <c r="G4930">
        <v>6880044486</v>
      </c>
      <c r="H4930" t="s">
        <v>2449</v>
      </c>
      <c r="I4930">
        <v>1802.22</v>
      </c>
      <c r="J4930" s="1">
        <v>44694</v>
      </c>
      <c r="K4930">
        <v>1638.38</v>
      </c>
      <c r="L4930" s="1">
        <v>44678</v>
      </c>
      <c r="M4930">
        <v>-16</v>
      </c>
      <c r="N4930" s="8">
        <f t="shared" si="76"/>
        <v>-26214.080000000002</v>
      </c>
    </row>
    <row r="4931" spans="1:14">
      <c r="A4931" t="s">
        <v>14</v>
      </c>
      <c r="B4931" t="s">
        <v>62</v>
      </c>
      <c r="C4931" t="s">
        <v>236</v>
      </c>
      <c r="D4931">
        <v>13342400150</v>
      </c>
      <c r="E4931" s="1">
        <v>44634</v>
      </c>
      <c r="F4931" s="1">
        <v>44634</v>
      </c>
      <c r="G4931">
        <v>6880044487</v>
      </c>
      <c r="H4931" t="s">
        <v>2450</v>
      </c>
      <c r="I4931">
        <v>901.11</v>
      </c>
      <c r="J4931" s="1">
        <v>44694</v>
      </c>
      <c r="K4931">
        <v>819.19</v>
      </c>
      <c r="L4931" s="1">
        <v>44678</v>
      </c>
      <c r="M4931">
        <v>-16</v>
      </c>
      <c r="N4931" s="8">
        <f t="shared" ref="N4931:N4994" si="77">+K4931*M4931</f>
        <v>-13107.04</v>
      </c>
    </row>
    <row r="4932" spans="1:14">
      <c r="A4932" t="s">
        <v>14</v>
      </c>
      <c r="B4932" t="s">
        <v>62</v>
      </c>
      <c r="C4932" t="s">
        <v>236</v>
      </c>
      <c r="D4932">
        <v>13342400150</v>
      </c>
      <c r="E4932" s="1">
        <v>44634</v>
      </c>
      <c r="F4932" s="1">
        <v>44634</v>
      </c>
      <c r="G4932">
        <v>6880044492</v>
      </c>
      <c r="H4932" t="s">
        <v>2451</v>
      </c>
      <c r="I4932">
        <v>901.11</v>
      </c>
      <c r="J4932" s="1">
        <v>44694</v>
      </c>
      <c r="K4932">
        <v>819.19</v>
      </c>
      <c r="L4932" s="1">
        <v>44678</v>
      </c>
      <c r="M4932">
        <v>-16</v>
      </c>
      <c r="N4932" s="8">
        <f t="shared" si="77"/>
        <v>-13107.04</v>
      </c>
    </row>
    <row r="4933" spans="1:14">
      <c r="A4933" t="s">
        <v>14</v>
      </c>
      <c r="B4933" t="s">
        <v>62</v>
      </c>
      <c r="C4933" t="s">
        <v>236</v>
      </c>
      <c r="D4933">
        <v>13342400150</v>
      </c>
      <c r="E4933" s="1">
        <v>44634</v>
      </c>
      <c r="F4933" s="1">
        <v>44634</v>
      </c>
      <c r="G4933">
        <v>6880044494</v>
      </c>
      <c r="H4933" t="s">
        <v>2452</v>
      </c>
      <c r="I4933">
        <v>901.11</v>
      </c>
      <c r="J4933" s="1">
        <v>44694</v>
      </c>
      <c r="K4933">
        <v>819.19</v>
      </c>
      <c r="L4933" s="1">
        <v>44678</v>
      </c>
      <c r="M4933">
        <v>-16</v>
      </c>
      <c r="N4933" s="8">
        <f t="shared" si="77"/>
        <v>-13107.04</v>
      </c>
    </row>
    <row r="4934" spans="1:14">
      <c r="A4934" t="s">
        <v>14</v>
      </c>
      <c r="B4934" t="s">
        <v>62</v>
      </c>
      <c r="C4934" t="s">
        <v>236</v>
      </c>
      <c r="D4934">
        <v>13342400150</v>
      </c>
      <c r="E4934" s="1">
        <v>44634</v>
      </c>
      <c r="F4934" s="1">
        <v>44634</v>
      </c>
      <c r="G4934">
        <v>6880044496</v>
      </c>
      <c r="H4934" t="s">
        <v>2453</v>
      </c>
      <c r="I4934">
        <v>1802.22</v>
      </c>
      <c r="J4934" s="1">
        <v>44694</v>
      </c>
      <c r="K4934">
        <v>1638.38</v>
      </c>
      <c r="L4934" s="1">
        <v>44678</v>
      </c>
      <c r="M4934">
        <v>-16</v>
      </c>
      <c r="N4934" s="8">
        <f t="shared" si="77"/>
        <v>-26214.080000000002</v>
      </c>
    </row>
    <row r="4935" spans="1:14">
      <c r="A4935" t="s">
        <v>14</v>
      </c>
      <c r="B4935" t="s">
        <v>62</v>
      </c>
      <c r="C4935" t="s">
        <v>236</v>
      </c>
      <c r="D4935">
        <v>13342400150</v>
      </c>
      <c r="E4935" s="1">
        <v>44634</v>
      </c>
      <c r="F4935" s="1">
        <v>44634</v>
      </c>
      <c r="G4935">
        <v>6880044498</v>
      </c>
      <c r="H4935" t="s">
        <v>2454</v>
      </c>
      <c r="I4935">
        <v>901.11</v>
      </c>
      <c r="J4935" s="1">
        <v>44694</v>
      </c>
      <c r="K4935">
        <v>819.19</v>
      </c>
      <c r="L4935" s="1">
        <v>44678</v>
      </c>
      <c r="M4935">
        <v>-16</v>
      </c>
      <c r="N4935" s="8">
        <f t="shared" si="77"/>
        <v>-13107.04</v>
      </c>
    </row>
    <row r="4936" spans="1:14">
      <c r="A4936" t="s">
        <v>14</v>
      </c>
      <c r="B4936" t="s">
        <v>62</v>
      </c>
      <c r="C4936" t="s">
        <v>236</v>
      </c>
      <c r="D4936">
        <v>13342400150</v>
      </c>
      <c r="E4936" s="1">
        <v>44634</v>
      </c>
      <c r="F4936" s="1">
        <v>44634</v>
      </c>
      <c r="G4936">
        <v>6880044499</v>
      </c>
      <c r="H4936" t="s">
        <v>2455</v>
      </c>
      <c r="I4936">
        <v>1802.22</v>
      </c>
      <c r="J4936" s="1">
        <v>44694</v>
      </c>
      <c r="K4936">
        <v>1638.38</v>
      </c>
      <c r="L4936" s="1">
        <v>44678</v>
      </c>
      <c r="M4936">
        <v>-16</v>
      </c>
      <c r="N4936" s="8">
        <f t="shared" si="77"/>
        <v>-26214.080000000002</v>
      </c>
    </row>
    <row r="4937" spans="1:14">
      <c r="A4937" t="s">
        <v>14</v>
      </c>
      <c r="B4937" t="s">
        <v>62</v>
      </c>
      <c r="C4937" t="s">
        <v>236</v>
      </c>
      <c r="D4937">
        <v>13342400150</v>
      </c>
      <c r="E4937" s="1">
        <v>44634</v>
      </c>
      <c r="F4937" s="1">
        <v>44634</v>
      </c>
      <c r="G4937">
        <v>6880044500</v>
      </c>
      <c r="H4937" t="s">
        <v>2456</v>
      </c>
      <c r="I4937">
        <v>901.11</v>
      </c>
      <c r="J4937" s="1">
        <v>44694</v>
      </c>
      <c r="K4937">
        <v>819.19</v>
      </c>
      <c r="L4937" s="1">
        <v>44678</v>
      </c>
      <c r="M4937">
        <v>-16</v>
      </c>
      <c r="N4937" s="8">
        <f t="shared" si="77"/>
        <v>-13107.04</v>
      </c>
    </row>
    <row r="4938" spans="1:14">
      <c r="A4938" t="s">
        <v>14</v>
      </c>
      <c r="B4938" t="s">
        <v>62</v>
      </c>
      <c r="C4938" t="s">
        <v>236</v>
      </c>
      <c r="D4938">
        <v>13342400150</v>
      </c>
      <c r="E4938" s="1">
        <v>44634</v>
      </c>
      <c r="F4938" s="1">
        <v>44634</v>
      </c>
      <c r="G4938">
        <v>6880044503</v>
      </c>
      <c r="H4938" t="s">
        <v>2457</v>
      </c>
      <c r="I4938">
        <v>901.11</v>
      </c>
      <c r="J4938" s="1">
        <v>44694</v>
      </c>
      <c r="K4938">
        <v>819.19</v>
      </c>
      <c r="L4938" s="1">
        <v>44678</v>
      </c>
      <c r="M4938">
        <v>-16</v>
      </c>
      <c r="N4938" s="8">
        <f t="shared" si="77"/>
        <v>-13107.04</v>
      </c>
    </row>
    <row r="4939" spans="1:14">
      <c r="A4939" t="s">
        <v>14</v>
      </c>
      <c r="B4939" t="s">
        <v>62</v>
      </c>
      <c r="C4939" t="s">
        <v>236</v>
      </c>
      <c r="D4939">
        <v>13342400150</v>
      </c>
      <c r="E4939" s="1">
        <v>44634</v>
      </c>
      <c r="F4939" s="1">
        <v>44634</v>
      </c>
      <c r="G4939">
        <v>6880044506</v>
      </c>
      <c r="H4939" t="s">
        <v>2458</v>
      </c>
      <c r="I4939">
        <v>1802.22</v>
      </c>
      <c r="J4939" s="1">
        <v>44694</v>
      </c>
      <c r="K4939">
        <v>1638.38</v>
      </c>
      <c r="L4939" s="1">
        <v>44678</v>
      </c>
      <c r="M4939">
        <v>-16</v>
      </c>
      <c r="N4939" s="8">
        <f t="shared" si="77"/>
        <v>-26214.080000000002</v>
      </c>
    </row>
    <row r="4940" spans="1:14">
      <c r="A4940" t="s">
        <v>14</v>
      </c>
      <c r="B4940" t="s">
        <v>62</v>
      </c>
      <c r="C4940" t="s">
        <v>236</v>
      </c>
      <c r="D4940">
        <v>13342400150</v>
      </c>
      <c r="E4940" s="1">
        <v>44634</v>
      </c>
      <c r="F4940" s="1">
        <v>44634</v>
      </c>
      <c r="G4940">
        <v>6880051998</v>
      </c>
      <c r="H4940" t="s">
        <v>2459</v>
      </c>
      <c r="I4940">
        <v>1802.22</v>
      </c>
      <c r="J4940" s="1">
        <v>44694</v>
      </c>
      <c r="K4940">
        <v>1638.38</v>
      </c>
      <c r="L4940" s="1">
        <v>44678</v>
      </c>
      <c r="M4940">
        <v>-16</v>
      </c>
      <c r="N4940" s="8">
        <f t="shared" si="77"/>
        <v>-26214.080000000002</v>
      </c>
    </row>
    <row r="4941" spans="1:14">
      <c r="A4941" t="s">
        <v>14</v>
      </c>
      <c r="B4941" t="s">
        <v>62</v>
      </c>
      <c r="C4941" t="s">
        <v>236</v>
      </c>
      <c r="D4941">
        <v>13342400150</v>
      </c>
      <c r="E4941" s="1">
        <v>44634</v>
      </c>
      <c r="F4941" s="1">
        <v>44634</v>
      </c>
      <c r="G4941">
        <v>6880052008</v>
      </c>
      <c r="H4941" t="s">
        <v>2460</v>
      </c>
      <c r="I4941">
        <v>2372.44</v>
      </c>
      <c r="J4941" s="1">
        <v>44694</v>
      </c>
      <c r="K4941">
        <v>2156.7600000000002</v>
      </c>
      <c r="L4941" s="1">
        <v>44678</v>
      </c>
      <c r="M4941">
        <v>-16</v>
      </c>
      <c r="N4941" s="8">
        <f t="shared" si="77"/>
        <v>-34508.160000000003</v>
      </c>
    </row>
    <row r="4942" spans="1:14">
      <c r="A4942" t="s">
        <v>14</v>
      </c>
      <c r="B4942" t="s">
        <v>62</v>
      </c>
      <c r="C4942" t="s">
        <v>236</v>
      </c>
      <c r="D4942">
        <v>13342400150</v>
      </c>
      <c r="E4942" s="1">
        <v>44634</v>
      </c>
      <c r="F4942" s="1">
        <v>44634</v>
      </c>
      <c r="G4942">
        <v>6880052012</v>
      </c>
      <c r="H4942" t="s">
        <v>2461</v>
      </c>
      <c r="I4942">
        <v>386.19</v>
      </c>
      <c r="J4942" s="1">
        <v>44694</v>
      </c>
      <c r="K4942">
        <v>351.08</v>
      </c>
      <c r="L4942" s="1">
        <v>44678</v>
      </c>
      <c r="M4942">
        <v>-16</v>
      </c>
      <c r="N4942" s="8">
        <f t="shared" si="77"/>
        <v>-5617.28</v>
      </c>
    </row>
    <row r="4943" spans="1:14">
      <c r="A4943" t="s">
        <v>14</v>
      </c>
      <c r="B4943" t="s">
        <v>62</v>
      </c>
      <c r="C4943" t="s">
        <v>236</v>
      </c>
      <c r="D4943">
        <v>13342400150</v>
      </c>
      <c r="E4943" s="1">
        <v>44634</v>
      </c>
      <c r="F4943" s="1">
        <v>44634</v>
      </c>
      <c r="G4943">
        <v>6880052035</v>
      </c>
      <c r="H4943" t="s">
        <v>2462</v>
      </c>
      <c r="I4943">
        <v>1802.22</v>
      </c>
      <c r="J4943" s="1">
        <v>44694</v>
      </c>
      <c r="K4943">
        <v>1638.38</v>
      </c>
      <c r="L4943" s="1">
        <v>44678</v>
      </c>
      <c r="M4943">
        <v>-16</v>
      </c>
      <c r="N4943" s="8">
        <f t="shared" si="77"/>
        <v>-26214.080000000002</v>
      </c>
    </row>
    <row r="4944" spans="1:14">
      <c r="A4944" t="s">
        <v>14</v>
      </c>
      <c r="B4944" t="s">
        <v>62</v>
      </c>
      <c r="C4944" t="s">
        <v>322</v>
      </c>
      <c r="D4944">
        <v>2645920592</v>
      </c>
      <c r="E4944" s="1">
        <v>44635</v>
      </c>
      <c r="F4944" s="1">
        <v>44635</v>
      </c>
      <c r="G4944">
        <v>6880870135</v>
      </c>
      <c r="H4944">
        <v>2022007819</v>
      </c>
      <c r="I4944">
        <v>4446.68</v>
      </c>
      <c r="J4944" s="1">
        <v>44695</v>
      </c>
      <c r="K4944">
        <v>4042.44</v>
      </c>
      <c r="L4944" s="1">
        <v>44678</v>
      </c>
      <c r="M4944">
        <v>-17</v>
      </c>
      <c r="N4944" s="8">
        <f t="shared" si="77"/>
        <v>-68721.48</v>
      </c>
    </row>
    <row r="4945" spans="1:14">
      <c r="A4945" t="s">
        <v>14</v>
      </c>
      <c r="B4945" t="s">
        <v>62</v>
      </c>
      <c r="C4945" t="s">
        <v>396</v>
      </c>
      <c r="D4945">
        <v>1778520302</v>
      </c>
      <c r="E4945" s="1">
        <v>44635</v>
      </c>
      <c r="F4945" s="1">
        <v>44635</v>
      </c>
      <c r="G4945">
        <v>6881325956</v>
      </c>
      <c r="H4945">
        <v>6012222004728</v>
      </c>
      <c r="I4945">
        <v>1573</v>
      </c>
      <c r="J4945" s="1">
        <v>44695</v>
      </c>
      <c r="K4945">
        <v>1430</v>
      </c>
      <c r="L4945" s="1">
        <v>44678</v>
      </c>
      <c r="M4945">
        <v>-17</v>
      </c>
      <c r="N4945" s="8">
        <f t="shared" si="77"/>
        <v>-24310</v>
      </c>
    </row>
    <row r="4946" spans="1:14">
      <c r="A4946" t="s">
        <v>14</v>
      </c>
      <c r="B4946" t="s">
        <v>62</v>
      </c>
      <c r="C4946" t="s">
        <v>727</v>
      </c>
      <c r="D4946">
        <v>12785290151</v>
      </c>
      <c r="E4946" s="1">
        <v>44635</v>
      </c>
      <c r="F4946" s="1">
        <v>44635</v>
      </c>
      <c r="G4946">
        <v>6881353279</v>
      </c>
      <c r="H4946" t="s">
        <v>2463</v>
      </c>
      <c r="I4946">
        <v>13995.84</v>
      </c>
      <c r="J4946" s="1">
        <v>44695</v>
      </c>
      <c r="K4946">
        <v>11472</v>
      </c>
      <c r="L4946" s="1">
        <v>44665</v>
      </c>
      <c r="M4946">
        <v>-30</v>
      </c>
      <c r="N4946" s="8">
        <f t="shared" si="77"/>
        <v>-344160</v>
      </c>
    </row>
    <row r="4947" spans="1:14">
      <c r="A4947" t="s">
        <v>14</v>
      </c>
      <c r="B4947" t="s">
        <v>62</v>
      </c>
      <c r="C4947" t="s">
        <v>321</v>
      </c>
      <c r="D4947">
        <v>421210485</v>
      </c>
      <c r="E4947" s="1">
        <v>44635</v>
      </c>
      <c r="F4947" s="1">
        <v>44635</v>
      </c>
      <c r="G4947">
        <v>6881527403</v>
      </c>
      <c r="H4947">
        <v>5029207137</v>
      </c>
      <c r="I4947">
        <v>1844</v>
      </c>
      <c r="J4947" s="1">
        <v>44695</v>
      </c>
      <c r="K4947">
        <v>1676.36</v>
      </c>
      <c r="L4947" s="1">
        <v>44678</v>
      </c>
      <c r="M4947">
        <v>-17</v>
      </c>
      <c r="N4947" s="8">
        <f t="shared" si="77"/>
        <v>-28498.12</v>
      </c>
    </row>
    <row r="4948" spans="1:14">
      <c r="A4948" t="s">
        <v>14</v>
      </c>
      <c r="B4948" t="s">
        <v>62</v>
      </c>
      <c r="C4948" t="s">
        <v>72</v>
      </c>
      <c r="D4948">
        <v>9238800156</v>
      </c>
      <c r="E4948" s="1">
        <v>44635</v>
      </c>
      <c r="F4948" s="1">
        <v>44635</v>
      </c>
      <c r="G4948">
        <v>6881539163</v>
      </c>
      <c r="H4948">
        <v>1209121125</v>
      </c>
      <c r="I4948">
        <v>5124</v>
      </c>
      <c r="J4948" s="1">
        <v>44695</v>
      </c>
      <c r="K4948">
        <v>4200</v>
      </c>
      <c r="L4948" s="1">
        <v>44678</v>
      </c>
      <c r="M4948">
        <v>-17</v>
      </c>
      <c r="N4948" s="8">
        <f t="shared" si="77"/>
        <v>-71400</v>
      </c>
    </row>
    <row r="4949" spans="1:14">
      <c r="A4949" t="s">
        <v>14</v>
      </c>
      <c r="B4949" t="s">
        <v>62</v>
      </c>
      <c r="C4949" t="s">
        <v>99</v>
      </c>
      <c r="D4949">
        <v>803890151</v>
      </c>
      <c r="E4949" s="1">
        <v>44635</v>
      </c>
      <c r="F4949" s="1">
        <v>44635</v>
      </c>
      <c r="G4949">
        <v>6881591780</v>
      </c>
      <c r="H4949">
        <v>222017357</v>
      </c>
      <c r="I4949">
        <v>715</v>
      </c>
      <c r="J4949" s="1">
        <v>44695</v>
      </c>
      <c r="K4949">
        <v>650</v>
      </c>
      <c r="L4949" s="1">
        <v>44678</v>
      </c>
      <c r="M4949">
        <v>-17</v>
      </c>
      <c r="N4949" s="8">
        <f t="shared" si="77"/>
        <v>-11050</v>
      </c>
    </row>
    <row r="4950" spans="1:14">
      <c r="A4950" t="s">
        <v>14</v>
      </c>
      <c r="B4950" t="s">
        <v>62</v>
      </c>
      <c r="C4950" t="s">
        <v>503</v>
      </c>
      <c r="D4950">
        <v>10051170156</v>
      </c>
      <c r="E4950" s="1">
        <v>44635</v>
      </c>
      <c r="F4950" s="1">
        <v>44635</v>
      </c>
      <c r="G4950">
        <v>6882011264</v>
      </c>
      <c r="H4950">
        <v>931836156</v>
      </c>
      <c r="I4950">
        <v>1367.05</v>
      </c>
      <c r="J4950" s="1">
        <v>44695</v>
      </c>
      <c r="K4950">
        <v>1242.77</v>
      </c>
      <c r="L4950" s="1">
        <v>44678</v>
      </c>
      <c r="M4950">
        <v>-17</v>
      </c>
      <c r="N4950" s="8">
        <f t="shared" si="77"/>
        <v>-21127.09</v>
      </c>
    </row>
    <row r="4951" spans="1:14">
      <c r="A4951" t="s">
        <v>14</v>
      </c>
      <c r="B4951" t="s">
        <v>62</v>
      </c>
      <c r="C4951" t="s">
        <v>568</v>
      </c>
      <c r="D4951">
        <v>832400154</v>
      </c>
      <c r="E4951" s="1">
        <v>44635</v>
      </c>
      <c r="F4951" s="1">
        <v>44635</v>
      </c>
      <c r="G4951">
        <v>6882013407</v>
      </c>
      <c r="H4951">
        <v>27421557</v>
      </c>
      <c r="I4951">
        <v>7522.68</v>
      </c>
      <c r="J4951" s="1">
        <v>44695</v>
      </c>
      <c r="K4951">
        <v>6838.8</v>
      </c>
      <c r="L4951" s="1">
        <v>44678</v>
      </c>
      <c r="M4951">
        <v>-17</v>
      </c>
      <c r="N4951" s="8">
        <f t="shared" si="77"/>
        <v>-116259.6</v>
      </c>
    </row>
    <row r="4952" spans="1:14">
      <c r="A4952" t="s">
        <v>14</v>
      </c>
      <c r="B4952" t="s">
        <v>62</v>
      </c>
      <c r="C4952" t="s">
        <v>607</v>
      </c>
      <c r="D4952">
        <v>2774840595</v>
      </c>
      <c r="E4952" s="1">
        <v>44635</v>
      </c>
      <c r="F4952" s="1">
        <v>44635</v>
      </c>
      <c r="G4952">
        <v>6882061805</v>
      </c>
      <c r="H4952">
        <v>9897039289</v>
      </c>
      <c r="I4952">
        <v>4561.5200000000004</v>
      </c>
      <c r="J4952" s="1">
        <v>44695</v>
      </c>
      <c r="K4952">
        <v>4146.84</v>
      </c>
      <c r="L4952" s="1">
        <v>44678</v>
      </c>
      <c r="M4952">
        <v>-17</v>
      </c>
      <c r="N4952" s="8">
        <f t="shared" si="77"/>
        <v>-70496.28</v>
      </c>
    </row>
    <row r="4953" spans="1:14">
      <c r="A4953" t="s">
        <v>14</v>
      </c>
      <c r="B4953" t="s">
        <v>62</v>
      </c>
      <c r="C4953" t="s">
        <v>607</v>
      </c>
      <c r="D4953">
        <v>2774840595</v>
      </c>
      <c r="E4953" s="1">
        <v>44635</v>
      </c>
      <c r="F4953" s="1">
        <v>44635</v>
      </c>
      <c r="G4953">
        <v>6882072455</v>
      </c>
      <c r="H4953">
        <v>9897039290</v>
      </c>
      <c r="I4953">
        <v>46590.94</v>
      </c>
      <c r="J4953" s="1">
        <v>44695</v>
      </c>
      <c r="K4953">
        <v>42355.4</v>
      </c>
      <c r="L4953" s="1">
        <v>44678</v>
      </c>
      <c r="M4953">
        <v>-17</v>
      </c>
      <c r="N4953" s="8">
        <f t="shared" si="77"/>
        <v>-720041.8</v>
      </c>
    </row>
    <row r="4954" spans="1:14">
      <c r="A4954" t="s">
        <v>14</v>
      </c>
      <c r="B4954" t="s">
        <v>62</v>
      </c>
      <c r="C4954" t="s">
        <v>607</v>
      </c>
      <c r="D4954">
        <v>2774840595</v>
      </c>
      <c r="E4954" s="1">
        <v>44635</v>
      </c>
      <c r="F4954" s="1">
        <v>44635</v>
      </c>
      <c r="G4954">
        <v>6882074303</v>
      </c>
      <c r="H4954">
        <v>9897039291</v>
      </c>
      <c r="I4954">
        <v>446.79</v>
      </c>
      <c r="J4954" s="1">
        <v>44695</v>
      </c>
      <c r="K4954">
        <v>406.17</v>
      </c>
      <c r="L4954" s="1">
        <v>44678</v>
      </c>
      <c r="M4954">
        <v>-17</v>
      </c>
      <c r="N4954" s="8">
        <f t="shared" si="77"/>
        <v>-6904.89</v>
      </c>
    </row>
    <row r="4955" spans="1:14">
      <c r="A4955" t="s">
        <v>14</v>
      </c>
      <c r="B4955" t="s">
        <v>62</v>
      </c>
      <c r="C4955" t="s">
        <v>607</v>
      </c>
      <c r="D4955">
        <v>2774840595</v>
      </c>
      <c r="E4955" s="1">
        <v>44635</v>
      </c>
      <c r="F4955" s="1">
        <v>44635</v>
      </c>
      <c r="G4955">
        <v>6882082766</v>
      </c>
      <c r="H4955">
        <v>9897039292</v>
      </c>
      <c r="I4955">
        <v>562.85</v>
      </c>
      <c r="J4955" s="1">
        <v>44695</v>
      </c>
      <c r="K4955">
        <v>511.68</v>
      </c>
      <c r="L4955" s="1">
        <v>44678</v>
      </c>
      <c r="M4955">
        <v>-17</v>
      </c>
      <c r="N4955" s="8">
        <f t="shared" si="77"/>
        <v>-8698.56</v>
      </c>
    </row>
    <row r="4956" spans="1:14">
      <c r="A4956" t="s">
        <v>14</v>
      </c>
      <c r="B4956" t="s">
        <v>62</v>
      </c>
      <c r="C4956" t="s">
        <v>642</v>
      </c>
      <c r="D4956">
        <v>82130592</v>
      </c>
      <c r="E4956" s="1">
        <v>44635</v>
      </c>
      <c r="F4956" s="1">
        <v>44635</v>
      </c>
      <c r="G4956">
        <v>6882118082</v>
      </c>
      <c r="H4956">
        <v>2003006957</v>
      </c>
      <c r="I4956">
        <v>28031.19</v>
      </c>
      <c r="J4956" s="1">
        <v>44695</v>
      </c>
      <c r="K4956">
        <v>25482.9</v>
      </c>
      <c r="L4956" s="1">
        <v>44678</v>
      </c>
      <c r="M4956">
        <v>-17</v>
      </c>
      <c r="N4956" s="8">
        <f t="shared" si="77"/>
        <v>-433209.30000000005</v>
      </c>
    </row>
    <row r="4957" spans="1:14">
      <c r="A4957" t="s">
        <v>14</v>
      </c>
      <c r="B4957" t="s">
        <v>62</v>
      </c>
      <c r="C4957" t="s">
        <v>466</v>
      </c>
      <c r="D4957">
        <v>5526631006</v>
      </c>
      <c r="E4957" s="1">
        <v>44635</v>
      </c>
      <c r="F4957" s="1">
        <v>44635</v>
      </c>
      <c r="G4957">
        <v>6882589844</v>
      </c>
      <c r="H4957" t="s">
        <v>2464</v>
      </c>
      <c r="I4957">
        <v>9808.7999999999993</v>
      </c>
      <c r="J4957" s="1">
        <v>44695</v>
      </c>
      <c r="K4957">
        <v>8040</v>
      </c>
      <c r="L4957" s="1">
        <v>44678</v>
      </c>
      <c r="M4957">
        <v>-17</v>
      </c>
      <c r="N4957" s="8">
        <f t="shared" si="77"/>
        <v>-136680</v>
      </c>
    </row>
    <row r="4958" spans="1:14">
      <c r="A4958" t="s">
        <v>14</v>
      </c>
      <c r="B4958" t="s">
        <v>62</v>
      </c>
      <c r="C4958" t="s">
        <v>205</v>
      </c>
      <c r="D4958">
        <v>747170157</v>
      </c>
      <c r="E4958" s="1">
        <v>44635</v>
      </c>
      <c r="F4958" s="1">
        <v>44635</v>
      </c>
      <c r="G4958">
        <v>6882634904</v>
      </c>
      <c r="H4958">
        <v>6752310014</v>
      </c>
      <c r="I4958">
        <v>5236.59</v>
      </c>
      <c r="J4958" s="1">
        <v>44695</v>
      </c>
      <c r="K4958">
        <v>4760.53</v>
      </c>
      <c r="L4958" s="1">
        <v>44678</v>
      </c>
      <c r="M4958">
        <v>-17</v>
      </c>
      <c r="N4958" s="8">
        <f t="shared" si="77"/>
        <v>-80929.009999999995</v>
      </c>
    </row>
    <row r="4959" spans="1:14">
      <c r="A4959" t="s">
        <v>14</v>
      </c>
      <c r="B4959" t="s">
        <v>62</v>
      </c>
      <c r="C4959" t="s">
        <v>205</v>
      </c>
      <c r="D4959">
        <v>747170157</v>
      </c>
      <c r="E4959" s="1">
        <v>44635</v>
      </c>
      <c r="F4959" s="1">
        <v>44635</v>
      </c>
      <c r="G4959">
        <v>6882906079</v>
      </c>
      <c r="H4959">
        <v>6752310015</v>
      </c>
      <c r="I4959">
        <v>11391.82</v>
      </c>
      <c r="J4959" s="1">
        <v>44695</v>
      </c>
      <c r="K4959">
        <v>10356.200000000001</v>
      </c>
      <c r="L4959" s="1">
        <v>44678</v>
      </c>
      <c r="M4959">
        <v>-17</v>
      </c>
      <c r="N4959" s="8">
        <f t="shared" si="77"/>
        <v>-176055.40000000002</v>
      </c>
    </row>
    <row r="4960" spans="1:14">
      <c r="A4960" t="s">
        <v>14</v>
      </c>
      <c r="B4960" t="s">
        <v>62</v>
      </c>
      <c r="C4960" t="s">
        <v>205</v>
      </c>
      <c r="D4960">
        <v>747170157</v>
      </c>
      <c r="E4960" s="1">
        <v>44635</v>
      </c>
      <c r="F4960" s="1">
        <v>44635</v>
      </c>
      <c r="G4960">
        <v>6882906909</v>
      </c>
      <c r="H4960">
        <v>6752310013</v>
      </c>
      <c r="I4960">
        <v>36450.550000000003</v>
      </c>
      <c r="J4960" s="1">
        <v>44695</v>
      </c>
      <c r="K4960">
        <v>33136.86</v>
      </c>
      <c r="L4960" s="1">
        <v>44678</v>
      </c>
      <c r="M4960">
        <v>-17</v>
      </c>
      <c r="N4960" s="8">
        <f t="shared" si="77"/>
        <v>-563326.62</v>
      </c>
    </row>
    <row r="4961" spans="1:14">
      <c r="A4961" t="s">
        <v>14</v>
      </c>
      <c r="B4961" t="s">
        <v>62</v>
      </c>
      <c r="C4961" t="s">
        <v>799</v>
      </c>
      <c r="D4961">
        <v>4185110154</v>
      </c>
      <c r="E4961" s="1">
        <v>44635</v>
      </c>
      <c r="F4961" s="1">
        <v>44635</v>
      </c>
      <c r="G4961">
        <v>6883050324</v>
      </c>
      <c r="H4961">
        <v>2022015185</v>
      </c>
      <c r="I4961">
        <v>1649.1</v>
      </c>
      <c r="J4961" s="1">
        <v>44695</v>
      </c>
      <c r="K4961">
        <v>1351.72</v>
      </c>
      <c r="L4961" s="1">
        <v>44678</v>
      </c>
      <c r="M4961">
        <v>-17</v>
      </c>
      <c r="N4961" s="8">
        <f t="shared" si="77"/>
        <v>-22979.24</v>
      </c>
    </row>
    <row r="4962" spans="1:14">
      <c r="A4962" t="s">
        <v>14</v>
      </c>
      <c r="B4962" t="s">
        <v>62</v>
      </c>
      <c r="C4962" t="s">
        <v>403</v>
      </c>
      <c r="D4962">
        <v>12792100153</v>
      </c>
      <c r="E4962" s="1">
        <v>44635</v>
      </c>
      <c r="F4962" s="1">
        <v>44635</v>
      </c>
      <c r="G4962">
        <v>6883498406</v>
      </c>
      <c r="H4962">
        <v>22012071</v>
      </c>
      <c r="I4962">
        <v>4118.72</v>
      </c>
      <c r="J4962" s="1">
        <v>44695</v>
      </c>
      <c r="K4962">
        <v>3376</v>
      </c>
      <c r="L4962" s="1">
        <v>44664</v>
      </c>
      <c r="M4962">
        <v>-31</v>
      </c>
      <c r="N4962" s="8">
        <f t="shared" si="77"/>
        <v>-104656</v>
      </c>
    </row>
    <row r="4963" spans="1:14">
      <c r="A4963" t="s">
        <v>14</v>
      </c>
      <c r="B4963" t="s">
        <v>62</v>
      </c>
      <c r="C4963" t="s">
        <v>403</v>
      </c>
      <c r="D4963">
        <v>12792100153</v>
      </c>
      <c r="E4963" s="1">
        <v>44635</v>
      </c>
      <c r="F4963" s="1">
        <v>44635</v>
      </c>
      <c r="G4963">
        <v>6883510093</v>
      </c>
      <c r="H4963">
        <v>22012072</v>
      </c>
      <c r="I4963">
        <v>491.71</v>
      </c>
      <c r="J4963" s="1">
        <v>44695</v>
      </c>
      <c r="K4963">
        <v>403.04</v>
      </c>
      <c r="L4963" s="1">
        <v>44664</v>
      </c>
      <c r="M4963">
        <v>-31</v>
      </c>
      <c r="N4963" s="8">
        <f t="shared" si="77"/>
        <v>-12494.24</v>
      </c>
    </row>
    <row r="4964" spans="1:14">
      <c r="A4964" t="s">
        <v>14</v>
      </c>
      <c r="B4964" t="s">
        <v>62</v>
      </c>
      <c r="C4964" t="s">
        <v>111</v>
      </c>
      <c r="D4964">
        <v>492340583</v>
      </c>
      <c r="E4964" s="1">
        <v>44635</v>
      </c>
      <c r="F4964" s="1">
        <v>44635</v>
      </c>
      <c r="G4964">
        <v>6883531141</v>
      </c>
      <c r="H4964">
        <v>22033606</v>
      </c>
      <c r="I4964">
        <v>1859.28</v>
      </c>
      <c r="J4964" s="1">
        <v>44695</v>
      </c>
      <c r="K4964">
        <v>1524</v>
      </c>
      <c r="L4964" s="1">
        <v>44678</v>
      </c>
      <c r="M4964">
        <v>-17</v>
      </c>
      <c r="N4964" s="8">
        <f t="shared" si="77"/>
        <v>-25908</v>
      </c>
    </row>
    <row r="4965" spans="1:14">
      <c r="A4965" t="s">
        <v>14</v>
      </c>
      <c r="B4965" t="s">
        <v>62</v>
      </c>
      <c r="C4965" t="s">
        <v>94</v>
      </c>
      <c r="D4965">
        <v>13209130155</v>
      </c>
      <c r="E4965" s="1">
        <v>44635</v>
      </c>
      <c r="F4965" s="1">
        <v>44635</v>
      </c>
      <c r="G4965">
        <v>6883568276</v>
      </c>
      <c r="H4965">
        <v>8230397608</v>
      </c>
      <c r="I4965">
        <v>449.23</v>
      </c>
      <c r="J4965" s="1">
        <v>44695</v>
      </c>
      <c r="K4965">
        <v>368.22</v>
      </c>
      <c r="L4965" s="1">
        <v>44671</v>
      </c>
      <c r="M4965">
        <v>-24</v>
      </c>
      <c r="N4965" s="8">
        <f t="shared" si="77"/>
        <v>-8837.2800000000007</v>
      </c>
    </row>
    <row r="4966" spans="1:14">
      <c r="A4966" t="s">
        <v>14</v>
      </c>
      <c r="B4966" t="s">
        <v>62</v>
      </c>
      <c r="C4966" t="s">
        <v>98</v>
      </c>
      <c r="D4966">
        <v>3524050238</v>
      </c>
      <c r="E4966" s="1">
        <v>44635</v>
      </c>
      <c r="F4966" s="1">
        <v>44635</v>
      </c>
      <c r="G4966">
        <v>6883623809</v>
      </c>
      <c r="H4966">
        <v>740860122</v>
      </c>
      <c r="I4966">
        <v>41.8</v>
      </c>
      <c r="J4966" s="1">
        <v>44695</v>
      </c>
      <c r="K4966">
        <v>38</v>
      </c>
      <c r="L4966" s="1">
        <v>44678</v>
      </c>
      <c r="M4966">
        <v>-17</v>
      </c>
      <c r="N4966" s="8">
        <f t="shared" si="77"/>
        <v>-646</v>
      </c>
    </row>
    <row r="4967" spans="1:14">
      <c r="A4967" t="s">
        <v>14</v>
      </c>
      <c r="B4967" t="s">
        <v>62</v>
      </c>
      <c r="C4967" t="s">
        <v>647</v>
      </c>
      <c r="D4967">
        <v>6655971007</v>
      </c>
      <c r="E4967" s="1">
        <v>44635</v>
      </c>
      <c r="F4967" s="1">
        <v>44635</v>
      </c>
      <c r="G4967">
        <v>6883646050</v>
      </c>
      <c r="H4967">
        <v>4213041841</v>
      </c>
      <c r="I4967">
        <v>741.25</v>
      </c>
      <c r="J4967" s="1">
        <v>44695</v>
      </c>
      <c r="K4967">
        <v>607.58000000000004</v>
      </c>
      <c r="L4967" s="1">
        <v>44678</v>
      </c>
      <c r="M4967">
        <v>-17</v>
      </c>
      <c r="N4967" s="8">
        <f t="shared" si="77"/>
        <v>-10328.86</v>
      </c>
    </row>
    <row r="4968" spans="1:14">
      <c r="A4968" t="s">
        <v>14</v>
      </c>
      <c r="B4968" t="s">
        <v>62</v>
      </c>
      <c r="C4968" t="s">
        <v>288</v>
      </c>
      <c r="D4968">
        <v>7195130153</v>
      </c>
      <c r="E4968" s="1">
        <v>44635</v>
      </c>
      <c r="F4968" s="1">
        <v>44635</v>
      </c>
      <c r="G4968">
        <v>6883690962</v>
      </c>
      <c r="H4968">
        <v>3622027385</v>
      </c>
      <c r="I4968">
        <v>105359.56</v>
      </c>
      <c r="J4968" s="1">
        <v>44695</v>
      </c>
      <c r="K4968">
        <v>95781.41</v>
      </c>
      <c r="L4968" s="1">
        <v>44678</v>
      </c>
      <c r="M4968">
        <v>-17</v>
      </c>
      <c r="N4968" s="8">
        <f t="shared" si="77"/>
        <v>-1628283.97</v>
      </c>
    </row>
    <row r="4969" spans="1:14">
      <c r="A4969" t="s">
        <v>14</v>
      </c>
      <c r="B4969" t="s">
        <v>62</v>
      </c>
      <c r="C4969" t="s">
        <v>288</v>
      </c>
      <c r="D4969">
        <v>7195130153</v>
      </c>
      <c r="E4969" s="1">
        <v>44635</v>
      </c>
      <c r="F4969" s="1">
        <v>44635</v>
      </c>
      <c r="G4969">
        <v>6883691113</v>
      </c>
      <c r="H4969">
        <v>3622027386</v>
      </c>
      <c r="I4969">
        <v>5165.04</v>
      </c>
      <c r="J4969" s="1">
        <v>44695</v>
      </c>
      <c r="K4969">
        <v>4695.49</v>
      </c>
      <c r="L4969" s="1">
        <v>44678</v>
      </c>
      <c r="M4969">
        <v>-17</v>
      </c>
      <c r="N4969" s="8">
        <f t="shared" si="77"/>
        <v>-79823.33</v>
      </c>
    </row>
    <row r="4970" spans="1:14">
      <c r="A4970" t="s">
        <v>14</v>
      </c>
      <c r="B4970" t="s">
        <v>62</v>
      </c>
      <c r="C4970" t="s">
        <v>590</v>
      </c>
      <c r="D4970">
        <v>7484470153</v>
      </c>
      <c r="E4970" s="1">
        <v>44635</v>
      </c>
      <c r="F4970" s="1">
        <v>44635</v>
      </c>
      <c r="G4970">
        <v>6883936940</v>
      </c>
      <c r="H4970" t="s">
        <v>2465</v>
      </c>
      <c r="I4970">
        <v>1178.52</v>
      </c>
      <c r="J4970" s="1">
        <v>44695</v>
      </c>
      <c r="K4970">
        <v>966</v>
      </c>
      <c r="L4970" s="1">
        <v>44670</v>
      </c>
      <c r="M4970">
        <v>-25</v>
      </c>
      <c r="N4970" s="8">
        <f t="shared" si="77"/>
        <v>-24150</v>
      </c>
    </row>
    <row r="4971" spans="1:14">
      <c r="A4971" t="s">
        <v>14</v>
      </c>
      <c r="B4971" t="s">
        <v>62</v>
      </c>
      <c r="C4971" t="s">
        <v>663</v>
      </c>
      <c r="D4971">
        <v>2644430825</v>
      </c>
      <c r="E4971" s="1">
        <v>44635</v>
      </c>
      <c r="F4971" s="1">
        <v>44635</v>
      </c>
      <c r="G4971">
        <v>6884032850</v>
      </c>
      <c r="H4971">
        <v>3458</v>
      </c>
      <c r="I4971">
        <v>23962.75</v>
      </c>
      <c r="J4971" s="1">
        <v>44695</v>
      </c>
      <c r="K4971">
        <v>19641.599999999999</v>
      </c>
      <c r="L4971" s="1">
        <v>44707</v>
      </c>
      <c r="M4971">
        <v>12</v>
      </c>
      <c r="N4971" s="8">
        <f t="shared" si="77"/>
        <v>235699.19999999998</v>
      </c>
    </row>
    <row r="4972" spans="1:14">
      <c r="A4972" t="s">
        <v>14</v>
      </c>
      <c r="B4972" t="s">
        <v>62</v>
      </c>
      <c r="C4972" t="s">
        <v>1122</v>
      </c>
      <c r="D4972">
        <v>7791381002</v>
      </c>
      <c r="E4972" s="1">
        <v>44635</v>
      </c>
      <c r="F4972" s="1">
        <v>44635</v>
      </c>
      <c r="G4972">
        <v>6884429502</v>
      </c>
      <c r="H4972" t="s">
        <v>2466</v>
      </c>
      <c r="I4972">
        <v>1449.36</v>
      </c>
      <c r="J4972" s="1">
        <v>44695</v>
      </c>
      <c r="K4972">
        <v>1188</v>
      </c>
      <c r="L4972" s="1">
        <v>44678</v>
      </c>
      <c r="M4972">
        <v>-17</v>
      </c>
      <c r="N4972" s="8">
        <f t="shared" si="77"/>
        <v>-20196</v>
      </c>
    </row>
    <row r="4973" spans="1:14">
      <c r="A4973" t="s">
        <v>14</v>
      </c>
      <c r="B4973" t="s">
        <v>62</v>
      </c>
      <c r="C4973" t="s">
        <v>108</v>
      </c>
      <c r="D4973">
        <v>2006400960</v>
      </c>
      <c r="E4973" s="1">
        <v>44635</v>
      </c>
      <c r="F4973" s="1">
        <v>44635</v>
      </c>
      <c r="G4973">
        <v>6885087536</v>
      </c>
      <c r="H4973">
        <v>1609297</v>
      </c>
      <c r="I4973">
        <v>12480.6</v>
      </c>
      <c r="J4973" s="1">
        <v>44695</v>
      </c>
      <c r="K4973">
        <v>10230</v>
      </c>
      <c r="L4973" s="1">
        <v>44707</v>
      </c>
      <c r="M4973">
        <v>12</v>
      </c>
      <c r="N4973" s="8">
        <f t="shared" si="77"/>
        <v>122760</v>
      </c>
    </row>
    <row r="4974" spans="1:14">
      <c r="A4974" t="s">
        <v>14</v>
      </c>
      <c r="B4974" t="s">
        <v>62</v>
      </c>
      <c r="C4974" t="s">
        <v>108</v>
      </c>
      <c r="D4974">
        <v>2006400960</v>
      </c>
      <c r="E4974" s="1">
        <v>44635</v>
      </c>
      <c r="F4974" s="1">
        <v>44635</v>
      </c>
      <c r="G4974">
        <v>6885090055</v>
      </c>
      <c r="H4974">
        <v>1609298</v>
      </c>
      <c r="I4974">
        <v>19011.66</v>
      </c>
      <c r="J4974" s="1">
        <v>44695</v>
      </c>
      <c r="K4974">
        <v>15583.33</v>
      </c>
      <c r="L4974" s="1">
        <v>44707</v>
      </c>
      <c r="M4974">
        <v>12</v>
      </c>
      <c r="N4974" s="8">
        <f t="shared" si="77"/>
        <v>186999.96</v>
      </c>
    </row>
    <row r="4975" spans="1:14">
      <c r="A4975" t="s">
        <v>14</v>
      </c>
      <c r="B4975" t="s">
        <v>62</v>
      </c>
      <c r="C4975" t="s">
        <v>108</v>
      </c>
      <c r="D4975">
        <v>2006400960</v>
      </c>
      <c r="E4975" s="1">
        <v>44635</v>
      </c>
      <c r="F4975" s="1">
        <v>44635</v>
      </c>
      <c r="G4975">
        <v>6885117664</v>
      </c>
      <c r="H4975">
        <v>1609344</v>
      </c>
      <c r="I4975">
        <v>2013</v>
      </c>
      <c r="J4975" s="1">
        <v>44695</v>
      </c>
      <c r="K4975">
        <v>1650</v>
      </c>
      <c r="L4975" s="1">
        <v>44649</v>
      </c>
      <c r="M4975">
        <v>-46</v>
      </c>
      <c r="N4975" s="8">
        <f t="shared" si="77"/>
        <v>-75900</v>
      </c>
    </row>
    <row r="4976" spans="1:14">
      <c r="A4976" t="s">
        <v>14</v>
      </c>
      <c r="B4976" t="s">
        <v>62</v>
      </c>
      <c r="C4976" t="s">
        <v>108</v>
      </c>
      <c r="D4976">
        <v>2006400960</v>
      </c>
      <c r="E4976" s="1">
        <v>44635</v>
      </c>
      <c r="F4976" s="1">
        <v>44635</v>
      </c>
      <c r="G4976">
        <v>6885117755</v>
      </c>
      <c r="H4976">
        <v>1609345</v>
      </c>
      <c r="I4976">
        <v>58.56</v>
      </c>
      <c r="J4976" s="1">
        <v>44695</v>
      </c>
      <c r="K4976">
        <v>48</v>
      </c>
      <c r="L4976" s="1">
        <v>44649</v>
      </c>
      <c r="M4976">
        <v>-46</v>
      </c>
      <c r="N4976" s="8">
        <f t="shared" si="77"/>
        <v>-2208</v>
      </c>
    </row>
    <row r="4977" spans="1:14">
      <c r="A4977" t="s">
        <v>14</v>
      </c>
      <c r="B4977" t="s">
        <v>62</v>
      </c>
      <c r="C4977" t="s">
        <v>108</v>
      </c>
      <c r="D4977">
        <v>2006400960</v>
      </c>
      <c r="E4977" s="1">
        <v>44635</v>
      </c>
      <c r="F4977" s="1">
        <v>44635</v>
      </c>
      <c r="G4977">
        <v>6885118094</v>
      </c>
      <c r="H4977">
        <v>1609346</v>
      </c>
      <c r="I4977">
        <v>58.56</v>
      </c>
      <c r="J4977" s="1">
        <v>44695</v>
      </c>
      <c r="K4977">
        <v>48</v>
      </c>
      <c r="L4977" s="1">
        <v>44649</v>
      </c>
      <c r="M4977">
        <v>-46</v>
      </c>
      <c r="N4977" s="8">
        <f t="shared" si="77"/>
        <v>-2208</v>
      </c>
    </row>
    <row r="4978" spans="1:14">
      <c r="A4978" t="s">
        <v>14</v>
      </c>
      <c r="B4978" t="s">
        <v>62</v>
      </c>
      <c r="C4978" t="s">
        <v>108</v>
      </c>
      <c r="D4978">
        <v>2006400960</v>
      </c>
      <c r="E4978" s="1">
        <v>44635</v>
      </c>
      <c r="F4978" s="1">
        <v>44635</v>
      </c>
      <c r="G4978">
        <v>6885118157</v>
      </c>
      <c r="H4978">
        <v>1609347</v>
      </c>
      <c r="I4978">
        <v>2196</v>
      </c>
      <c r="J4978" s="1">
        <v>44695</v>
      </c>
      <c r="K4978">
        <v>1800</v>
      </c>
      <c r="L4978" s="1">
        <v>44649</v>
      </c>
      <c r="M4978">
        <v>-46</v>
      </c>
      <c r="N4978" s="8">
        <f t="shared" si="77"/>
        <v>-82800</v>
      </c>
    </row>
    <row r="4979" spans="1:14">
      <c r="A4979" t="s">
        <v>14</v>
      </c>
      <c r="B4979" t="s">
        <v>62</v>
      </c>
      <c r="C4979" t="s">
        <v>108</v>
      </c>
      <c r="D4979">
        <v>2006400960</v>
      </c>
      <c r="E4979" s="1">
        <v>44635</v>
      </c>
      <c r="F4979" s="1">
        <v>44635</v>
      </c>
      <c r="G4979">
        <v>6885454087</v>
      </c>
      <c r="H4979">
        <v>1610533</v>
      </c>
      <c r="I4979">
        <v>292.8</v>
      </c>
      <c r="J4979" s="1">
        <v>44695</v>
      </c>
      <c r="K4979">
        <v>240</v>
      </c>
      <c r="L4979" s="1">
        <v>44649</v>
      </c>
      <c r="M4979">
        <v>-46</v>
      </c>
      <c r="N4979" s="8">
        <f t="shared" si="77"/>
        <v>-11040</v>
      </c>
    </row>
    <row r="4980" spans="1:14">
      <c r="A4980" t="s">
        <v>14</v>
      </c>
      <c r="B4980" t="s">
        <v>62</v>
      </c>
      <c r="C4980" t="s">
        <v>108</v>
      </c>
      <c r="D4980">
        <v>2006400960</v>
      </c>
      <c r="E4980" s="1">
        <v>44635</v>
      </c>
      <c r="F4980" s="1">
        <v>44635</v>
      </c>
      <c r="G4980">
        <v>6885454184</v>
      </c>
      <c r="H4980">
        <v>1610534</v>
      </c>
      <c r="I4980">
        <v>97.6</v>
      </c>
      <c r="J4980" s="1">
        <v>44695</v>
      </c>
      <c r="K4980">
        <v>80</v>
      </c>
      <c r="L4980" s="1">
        <v>44649</v>
      </c>
      <c r="M4980">
        <v>-46</v>
      </c>
      <c r="N4980" s="8">
        <f t="shared" si="77"/>
        <v>-3680</v>
      </c>
    </row>
    <row r="4981" spans="1:14">
      <c r="A4981" t="s">
        <v>14</v>
      </c>
      <c r="B4981" t="s">
        <v>62</v>
      </c>
      <c r="C4981" t="s">
        <v>108</v>
      </c>
      <c r="D4981">
        <v>2006400960</v>
      </c>
      <c r="E4981" s="1">
        <v>44635</v>
      </c>
      <c r="F4981" s="1">
        <v>44635</v>
      </c>
      <c r="G4981">
        <v>6885454241</v>
      </c>
      <c r="H4981">
        <v>1610535</v>
      </c>
      <c r="I4981">
        <v>43.92</v>
      </c>
      <c r="J4981" s="1">
        <v>44695</v>
      </c>
      <c r="K4981">
        <v>36</v>
      </c>
      <c r="L4981" s="1">
        <v>44893</v>
      </c>
      <c r="M4981">
        <v>198</v>
      </c>
      <c r="N4981" s="8">
        <f t="shared" si="77"/>
        <v>7128</v>
      </c>
    </row>
    <row r="4982" spans="1:14">
      <c r="A4982" t="s">
        <v>14</v>
      </c>
      <c r="B4982" t="s">
        <v>62</v>
      </c>
      <c r="C4982" t="s">
        <v>108</v>
      </c>
      <c r="D4982">
        <v>2006400960</v>
      </c>
      <c r="E4982" s="1">
        <v>44635</v>
      </c>
      <c r="F4982" s="1">
        <v>44635</v>
      </c>
      <c r="G4982">
        <v>6885454363</v>
      </c>
      <c r="H4982">
        <v>1610536</v>
      </c>
      <c r="I4982">
        <v>131.76</v>
      </c>
      <c r="J4982" s="1">
        <v>44695</v>
      </c>
      <c r="K4982">
        <v>108</v>
      </c>
      <c r="L4982" s="1">
        <v>44893</v>
      </c>
      <c r="M4982">
        <v>198</v>
      </c>
      <c r="N4982" s="8">
        <f t="shared" si="77"/>
        <v>21384</v>
      </c>
    </row>
    <row r="4983" spans="1:14">
      <c r="A4983" t="s">
        <v>14</v>
      </c>
      <c r="B4983" t="s">
        <v>62</v>
      </c>
      <c r="C4983" t="s">
        <v>108</v>
      </c>
      <c r="D4983">
        <v>2006400960</v>
      </c>
      <c r="E4983" s="1">
        <v>44635</v>
      </c>
      <c r="F4983" s="1">
        <v>44635</v>
      </c>
      <c r="G4983">
        <v>6885461987</v>
      </c>
      <c r="H4983">
        <v>1610559</v>
      </c>
      <c r="I4983">
        <v>3849.77</v>
      </c>
      <c r="J4983" s="1">
        <v>44695</v>
      </c>
      <c r="K4983">
        <v>3701.7</v>
      </c>
      <c r="L4983" s="1">
        <v>44832</v>
      </c>
      <c r="M4983">
        <v>137</v>
      </c>
      <c r="N4983" s="8">
        <f t="shared" si="77"/>
        <v>507132.89999999997</v>
      </c>
    </row>
    <row r="4984" spans="1:14">
      <c r="A4984" t="s">
        <v>14</v>
      </c>
      <c r="B4984" t="s">
        <v>62</v>
      </c>
      <c r="C4984" t="s">
        <v>108</v>
      </c>
      <c r="D4984">
        <v>2006400960</v>
      </c>
      <c r="E4984" s="1">
        <v>44635</v>
      </c>
      <c r="F4984" s="1">
        <v>44635</v>
      </c>
      <c r="G4984">
        <v>6885471585</v>
      </c>
      <c r="H4984">
        <v>1610610</v>
      </c>
      <c r="I4984">
        <v>2283.84</v>
      </c>
      <c r="J4984" s="1">
        <v>44695</v>
      </c>
      <c r="K4984">
        <v>2196</v>
      </c>
      <c r="L4984" s="1">
        <v>44832</v>
      </c>
      <c r="M4984">
        <v>137</v>
      </c>
      <c r="N4984" s="8">
        <f t="shared" si="77"/>
        <v>300852</v>
      </c>
    </row>
    <row r="4985" spans="1:14">
      <c r="A4985" t="s">
        <v>14</v>
      </c>
      <c r="B4985" t="s">
        <v>62</v>
      </c>
      <c r="C4985" t="s">
        <v>108</v>
      </c>
      <c r="D4985">
        <v>2006400960</v>
      </c>
      <c r="E4985" s="1">
        <v>44635</v>
      </c>
      <c r="F4985" s="1">
        <v>44635</v>
      </c>
      <c r="G4985">
        <v>6885472042</v>
      </c>
      <c r="H4985">
        <v>1610611</v>
      </c>
      <c r="I4985">
        <v>334.96</v>
      </c>
      <c r="J4985" s="1">
        <v>44695</v>
      </c>
      <c r="K4985">
        <v>322.08</v>
      </c>
      <c r="L4985" s="1">
        <v>44649</v>
      </c>
      <c r="M4985">
        <v>-46</v>
      </c>
      <c r="N4985" s="8">
        <f t="shared" si="77"/>
        <v>-14815.679999999998</v>
      </c>
    </row>
    <row r="4986" spans="1:14">
      <c r="A4986" t="s">
        <v>14</v>
      </c>
      <c r="B4986" t="s">
        <v>62</v>
      </c>
      <c r="C4986" t="s">
        <v>108</v>
      </c>
      <c r="D4986">
        <v>2006400960</v>
      </c>
      <c r="E4986" s="1">
        <v>44635</v>
      </c>
      <c r="F4986" s="1">
        <v>44635</v>
      </c>
      <c r="G4986">
        <v>6885476178</v>
      </c>
      <c r="H4986">
        <v>1610635</v>
      </c>
      <c r="I4986">
        <v>483.23</v>
      </c>
      <c r="J4986" s="1">
        <v>44695</v>
      </c>
      <c r="K4986">
        <v>464.64</v>
      </c>
      <c r="L4986" s="1">
        <v>44649</v>
      </c>
      <c r="M4986">
        <v>-46</v>
      </c>
      <c r="N4986" s="8">
        <f t="shared" si="77"/>
        <v>-21373.439999999999</v>
      </c>
    </row>
    <row r="4987" spans="1:14">
      <c r="A4987" t="s">
        <v>14</v>
      </c>
      <c r="B4987" t="s">
        <v>62</v>
      </c>
      <c r="C4987" t="s">
        <v>108</v>
      </c>
      <c r="D4987">
        <v>2006400960</v>
      </c>
      <c r="E4987" s="1">
        <v>44635</v>
      </c>
      <c r="F4987" s="1">
        <v>44635</v>
      </c>
      <c r="G4987">
        <v>6885479488</v>
      </c>
      <c r="H4987">
        <v>1610658</v>
      </c>
      <c r="I4987">
        <v>31.2</v>
      </c>
      <c r="J4987" s="1">
        <v>44695</v>
      </c>
      <c r="K4987">
        <v>30</v>
      </c>
      <c r="L4987" s="1">
        <v>44678</v>
      </c>
      <c r="M4987">
        <v>-17</v>
      </c>
      <c r="N4987" s="8">
        <f t="shared" si="77"/>
        <v>-510</v>
      </c>
    </row>
    <row r="4988" spans="1:14">
      <c r="A4988" t="s">
        <v>14</v>
      </c>
      <c r="B4988" t="s">
        <v>62</v>
      </c>
      <c r="C4988" t="s">
        <v>108</v>
      </c>
      <c r="D4988">
        <v>2006400960</v>
      </c>
      <c r="E4988" s="1">
        <v>44635</v>
      </c>
      <c r="F4988" s="1">
        <v>44635</v>
      </c>
      <c r="G4988">
        <v>6885479659</v>
      </c>
      <c r="H4988">
        <v>1610659</v>
      </c>
      <c r="I4988">
        <v>31.2</v>
      </c>
      <c r="J4988" s="1">
        <v>44695</v>
      </c>
      <c r="K4988">
        <v>30</v>
      </c>
      <c r="L4988" s="1">
        <v>44678</v>
      </c>
      <c r="M4988">
        <v>-17</v>
      </c>
      <c r="N4988" s="8">
        <f t="shared" si="77"/>
        <v>-510</v>
      </c>
    </row>
    <row r="4989" spans="1:14">
      <c r="A4989" t="s">
        <v>14</v>
      </c>
      <c r="B4989" t="s">
        <v>62</v>
      </c>
      <c r="C4989" t="s">
        <v>108</v>
      </c>
      <c r="D4989">
        <v>2006400960</v>
      </c>
      <c r="E4989" s="1">
        <v>44635</v>
      </c>
      <c r="F4989" s="1">
        <v>44635</v>
      </c>
      <c r="G4989">
        <v>6885479757</v>
      </c>
      <c r="H4989">
        <v>1610660</v>
      </c>
      <c r="I4989">
        <v>436.8</v>
      </c>
      <c r="J4989" s="1">
        <v>44695</v>
      </c>
      <c r="K4989">
        <v>420</v>
      </c>
      <c r="L4989" s="1">
        <v>44678</v>
      </c>
      <c r="M4989">
        <v>-17</v>
      </c>
      <c r="N4989" s="8">
        <f t="shared" si="77"/>
        <v>-7140</v>
      </c>
    </row>
    <row r="4990" spans="1:14">
      <c r="A4990" t="s">
        <v>14</v>
      </c>
      <c r="B4990" t="s">
        <v>62</v>
      </c>
      <c r="C4990" t="s">
        <v>108</v>
      </c>
      <c r="D4990">
        <v>2006400960</v>
      </c>
      <c r="E4990" s="1">
        <v>44635</v>
      </c>
      <c r="F4990" s="1">
        <v>44635</v>
      </c>
      <c r="G4990">
        <v>6885484937</v>
      </c>
      <c r="H4990">
        <v>1610696</v>
      </c>
      <c r="I4990">
        <v>1830</v>
      </c>
      <c r="J4990" s="1">
        <v>44695</v>
      </c>
      <c r="K4990">
        <v>1500</v>
      </c>
      <c r="L4990" s="1">
        <v>44649</v>
      </c>
      <c r="M4990">
        <v>-46</v>
      </c>
      <c r="N4990" s="8">
        <f t="shared" si="77"/>
        <v>-69000</v>
      </c>
    </row>
    <row r="4991" spans="1:14">
      <c r="A4991" t="s">
        <v>14</v>
      </c>
      <c r="B4991" t="s">
        <v>62</v>
      </c>
      <c r="C4991" t="s">
        <v>108</v>
      </c>
      <c r="D4991">
        <v>2006400960</v>
      </c>
      <c r="E4991" s="1">
        <v>44635</v>
      </c>
      <c r="F4991" s="1">
        <v>44635</v>
      </c>
      <c r="G4991">
        <v>6885486170</v>
      </c>
      <c r="H4991">
        <v>1610702</v>
      </c>
      <c r="I4991">
        <v>4498.42</v>
      </c>
      <c r="J4991" s="1">
        <v>44695</v>
      </c>
      <c r="K4991">
        <v>4325.3999999999996</v>
      </c>
      <c r="L4991" s="1">
        <v>44832</v>
      </c>
      <c r="M4991">
        <v>137</v>
      </c>
      <c r="N4991" s="8">
        <f t="shared" si="77"/>
        <v>592579.79999999993</v>
      </c>
    </row>
    <row r="4992" spans="1:14">
      <c r="A4992" t="s">
        <v>14</v>
      </c>
      <c r="B4992" t="s">
        <v>62</v>
      </c>
      <c r="C4992" t="s">
        <v>108</v>
      </c>
      <c r="D4992">
        <v>2006400960</v>
      </c>
      <c r="E4992" s="1">
        <v>44635</v>
      </c>
      <c r="F4992" s="1">
        <v>44635</v>
      </c>
      <c r="G4992">
        <v>6885486367</v>
      </c>
      <c r="H4992">
        <v>1610705</v>
      </c>
      <c r="I4992">
        <v>227.88</v>
      </c>
      <c r="J4992" s="1">
        <v>44695</v>
      </c>
      <c r="K4992">
        <v>219.12</v>
      </c>
      <c r="L4992" s="1">
        <v>44649</v>
      </c>
      <c r="M4992">
        <v>-46</v>
      </c>
      <c r="N4992" s="8">
        <f t="shared" si="77"/>
        <v>-10079.52</v>
      </c>
    </row>
    <row r="4993" spans="1:14">
      <c r="A4993" t="s">
        <v>14</v>
      </c>
      <c r="B4993" t="s">
        <v>62</v>
      </c>
      <c r="C4993" t="s">
        <v>108</v>
      </c>
      <c r="D4993">
        <v>2006400960</v>
      </c>
      <c r="E4993" s="1">
        <v>44635</v>
      </c>
      <c r="F4993" s="1">
        <v>44635</v>
      </c>
      <c r="G4993">
        <v>6885493610</v>
      </c>
      <c r="H4993">
        <v>1610743</v>
      </c>
      <c r="I4993">
        <v>963.71</v>
      </c>
      <c r="J4993" s="1">
        <v>44695</v>
      </c>
      <c r="K4993">
        <v>926.64</v>
      </c>
      <c r="L4993" s="1">
        <v>44649</v>
      </c>
      <c r="M4993">
        <v>-46</v>
      </c>
      <c r="N4993" s="8">
        <f t="shared" si="77"/>
        <v>-42625.440000000002</v>
      </c>
    </row>
    <row r="4994" spans="1:14">
      <c r="A4994" t="s">
        <v>14</v>
      </c>
      <c r="B4994" t="s">
        <v>62</v>
      </c>
      <c r="C4994" t="s">
        <v>108</v>
      </c>
      <c r="D4994">
        <v>2006400960</v>
      </c>
      <c r="E4994" s="1">
        <v>44635</v>
      </c>
      <c r="F4994" s="1">
        <v>44635</v>
      </c>
      <c r="G4994">
        <v>6885501548</v>
      </c>
      <c r="H4994">
        <v>1610800</v>
      </c>
      <c r="I4994">
        <v>696.28</v>
      </c>
      <c r="J4994" s="1">
        <v>44695</v>
      </c>
      <c r="K4994">
        <v>669.5</v>
      </c>
      <c r="L4994" s="1">
        <v>44832</v>
      </c>
      <c r="M4994">
        <v>137</v>
      </c>
      <c r="N4994" s="8">
        <f t="shared" si="77"/>
        <v>91721.5</v>
      </c>
    </row>
    <row r="4995" spans="1:14">
      <c r="A4995" t="s">
        <v>14</v>
      </c>
      <c r="B4995" t="s">
        <v>62</v>
      </c>
      <c r="C4995" t="s">
        <v>108</v>
      </c>
      <c r="D4995">
        <v>2006400960</v>
      </c>
      <c r="E4995" s="1">
        <v>44635</v>
      </c>
      <c r="F4995" s="1">
        <v>44635</v>
      </c>
      <c r="G4995">
        <v>6885501846</v>
      </c>
      <c r="H4995">
        <v>1610801</v>
      </c>
      <c r="I4995">
        <v>322.14999999999998</v>
      </c>
      <c r="J4995" s="1">
        <v>44695</v>
      </c>
      <c r="K4995">
        <v>309.76</v>
      </c>
      <c r="L4995" s="1">
        <v>44649</v>
      </c>
      <c r="M4995">
        <v>-46</v>
      </c>
      <c r="N4995" s="8">
        <f t="shared" ref="N4995:N5058" si="78">+K4995*M4995</f>
        <v>-14248.96</v>
      </c>
    </row>
    <row r="4996" spans="1:14">
      <c r="A4996" t="s">
        <v>14</v>
      </c>
      <c r="B4996" t="s">
        <v>62</v>
      </c>
      <c r="C4996" t="s">
        <v>108</v>
      </c>
      <c r="D4996">
        <v>2006400960</v>
      </c>
      <c r="E4996" s="1">
        <v>44635</v>
      </c>
      <c r="F4996" s="1">
        <v>44635</v>
      </c>
      <c r="G4996">
        <v>6885505924</v>
      </c>
      <c r="H4996">
        <v>1610825</v>
      </c>
      <c r="I4996">
        <v>2308.2800000000002</v>
      </c>
      <c r="J4996" s="1">
        <v>44695</v>
      </c>
      <c r="K4996">
        <v>2219.5</v>
      </c>
      <c r="L4996" s="1">
        <v>44832</v>
      </c>
      <c r="M4996">
        <v>137</v>
      </c>
      <c r="N4996" s="8">
        <f t="shared" si="78"/>
        <v>304071.5</v>
      </c>
    </row>
    <row r="4997" spans="1:14">
      <c r="A4997" t="s">
        <v>14</v>
      </c>
      <c r="B4997" t="s">
        <v>62</v>
      </c>
      <c r="C4997" t="s">
        <v>108</v>
      </c>
      <c r="D4997">
        <v>2006400960</v>
      </c>
      <c r="E4997" s="1">
        <v>44635</v>
      </c>
      <c r="F4997" s="1">
        <v>44635</v>
      </c>
      <c r="G4997">
        <v>6885507856</v>
      </c>
      <c r="H4997">
        <v>1610832</v>
      </c>
      <c r="I4997">
        <v>2350.3000000000002</v>
      </c>
      <c r="J4997" s="1">
        <v>44695</v>
      </c>
      <c r="K4997">
        <v>2259.9</v>
      </c>
      <c r="L4997" s="1">
        <v>44832</v>
      </c>
      <c r="M4997">
        <v>137</v>
      </c>
      <c r="N4997" s="8">
        <f t="shared" si="78"/>
        <v>309606.3</v>
      </c>
    </row>
    <row r="4998" spans="1:14">
      <c r="A4998" t="s">
        <v>14</v>
      </c>
      <c r="B4998" t="s">
        <v>62</v>
      </c>
      <c r="C4998" t="s">
        <v>108</v>
      </c>
      <c r="D4998">
        <v>2006400960</v>
      </c>
      <c r="E4998" s="1">
        <v>44635</v>
      </c>
      <c r="F4998" s="1">
        <v>44635</v>
      </c>
      <c r="G4998">
        <v>6885521024</v>
      </c>
      <c r="H4998">
        <v>1610893</v>
      </c>
      <c r="I4998">
        <v>829.17</v>
      </c>
      <c r="J4998" s="1">
        <v>44695</v>
      </c>
      <c r="K4998">
        <v>797.28</v>
      </c>
      <c r="L4998" s="1">
        <v>44649</v>
      </c>
      <c r="M4998">
        <v>-46</v>
      </c>
      <c r="N4998" s="8">
        <f t="shared" si="78"/>
        <v>-36674.879999999997</v>
      </c>
    </row>
    <row r="4999" spans="1:14">
      <c r="A4999" t="s">
        <v>14</v>
      </c>
      <c r="B4999" t="s">
        <v>62</v>
      </c>
      <c r="C4999" t="s">
        <v>108</v>
      </c>
      <c r="D4999">
        <v>2006400960</v>
      </c>
      <c r="E4999" s="1">
        <v>44635</v>
      </c>
      <c r="F4999" s="1">
        <v>44635</v>
      </c>
      <c r="G4999">
        <v>6885525808</v>
      </c>
      <c r="H4999">
        <v>1610915</v>
      </c>
      <c r="I4999">
        <v>2242.66</v>
      </c>
      <c r="J4999" s="1">
        <v>44695</v>
      </c>
      <c r="K4999">
        <v>2156.4</v>
      </c>
      <c r="L4999" s="1">
        <v>44832</v>
      </c>
      <c r="M4999">
        <v>137</v>
      </c>
      <c r="N4999" s="8">
        <f t="shared" si="78"/>
        <v>295426.8</v>
      </c>
    </row>
    <row r="5000" spans="1:14">
      <c r="A5000" t="s">
        <v>14</v>
      </c>
      <c r="B5000" t="s">
        <v>62</v>
      </c>
      <c r="C5000" t="s">
        <v>108</v>
      </c>
      <c r="D5000">
        <v>2006400960</v>
      </c>
      <c r="E5000" s="1">
        <v>44635</v>
      </c>
      <c r="F5000" s="1">
        <v>44635</v>
      </c>
      <c r="G5000">
        <v>6885526168</v>
      </c>
      <c r="H5000">
        <v>1610918</v>
      </c>
      <c r="I5000">
        <v>419.16</v>
      </c>
      <c r="J5000" s="1">
        <v>44695</v>
      </c>
      <c r="K5000">
        <v>403.04</v>
      </c>
      <c r="L5000" s="1">
        <v>44649</v>
      </c>
      <c r="M5000">
        <v>-46</v>
      </c>
      <c r="N5000" s="8">
        <f t="shared" si="78"/>
        <v>-18539.84</v>
      </c>
    </row>
    <row r="5001" spans="1:14">
      <c r="A5001" t="s">
        <v>14</v>
      </c>
      <c r="B5001" t="s">
        <v>62</v>
      </c>
      <c r="C5001" t="s">
        <v>108</v>
      </c>
      <c r="D5001">
        <v>2006400960</v>
      </c>
      <c r="E5001" s="1">
        <v>44635</v>
      </c>
      <c r="F5001" s="1">
        <v>44635</v>
      </c>
      <c r="G5001">
        <v>6885526209</v>
      </c>
      <c r="H5001">
        <v>1610919</v>
      </c>
      <c r="I5001">
        <v>1337.44</v>
      </c>
      <c r="J5001" s="1">
        <v>44695</v>
      </c>
      <c r="K5001">
        <v>1286</v>
      </c>
      <c r="L5001" s="1">
        <v>44832</v>
      </c>
      <c r="M5001">
        <v>137</v>
      </c>
      <c r="N5001" s="8">
        <f t="shared" si="78"/>
        <v>176182</v>
      </c>
    </row>
    <row r="5002" spans="1:14">
      <c r="A5002" t="s">
        <v>14</v>
      </c>
      <c r="B5002" t="s">
        <v>62</v>
      </c>
      <c r="C5002" t="s">
        <v>108</v>
      </c>
      <c r="D5002">
        <v>2006400960</v>
      </c>
      <c r="E5002" s="1">
        <v>44635</v>
      </c>
      <c r="F5002" s="1">
        <v>44635</v>
      </c>
      <c r="G5002">
        <v>6885532890</v>
      </c>
      <c r="H5002">
        <v>1610955</v>
      </c>
      <c r="I5002">
        <v>312</v>
      </c>
      <c r="J5002" s="1">
        <v>44695</v>
      </c>
      <c r="K5002">
        <v>300</v>
      </c>
      <c r="L5002" s="1">
        <v>44678</v>
      </c>
      <c r="M5002">
        <v>-17</v>
      </c>
      <c r="N5002" s="8">
        <f t="shared" si="78"/>
        <v>-5100</v>
      </c>
    </row>
    <row r="5003" spans="1:14">
      <c r="A5003" t="s">
        <v>14</v>
      </c>
      <c r="B5003" t="s">
        <v>62</v>
      </c>
      <c r="C5003" t="s">
        <v>108</v>
      </c>
      <c r="D5003">
        <v>2006400960</v>
      </c>
      <c r="E5003" s="1">
        <v>44635</v>
      </c>
      <c r="F5003" s="1">
        <v>44635</v>
      </c>
      <c r="G5003">
        <v>6885543803</v>
      </c>
      <c r="H5003">
        <v>1611018</v>
      </c>
      <c r="I5003">
        <v>483.23</v>
      </c>
      <c r="J5003" s="1">
        <v>44695</v>
      </c>
      <c r="K5003">
        <v>464.64</v>
      </c>
      <c r="L5003" s="1">
        <v>44832</v>
      </c>
      <c r="M5003">
        <v>137</v>
      </c>
      <c r="N5003" s="8">
        <f t="shared" si="78"/>
        <v>63655.68</v>
      </c>
    </row>
    <row r="5004" spans="1:14">
      <c r="A5004" t="s">
        <v>14</v>
      </c>
      <c r="B5004" t="s">
        <v>62</v>
      </c>
      <c r="C5004" t="s">
        <v>108</v>
      </c>
      <c r="D5004">
        <v>2006400960</v>
      </c>
      <c r="E5004" s="1">
        <v>44635</v>
      </c>
      <c r="F5004" s="1">
        <v>44635</v>
      </c>
      <c r="G5004">
        <v>6885552190</v>
      </c>
      <c r="H5004">
        <v>1611064</v>
      </c>
      <c r="I5004">
        <v>2552.4699999999998</v>
      </c>
      <c r="J5004" s="1">
        <v>44695</v>
      </c>
      <c r="K5004">
        <v>2454.3000000000002</v>
      </c>
      <c r="L5004" s="1">
        <v>44832</v>
      </c>
      <c r="M5004">
        <v>137</v>
      </c>
      <c r="N5004" s="8">
        <f t="shared" si="78"/>
        <v>336239.10000000003</v>
      </c>
    </row>
    <row r="5005" spans="1:14">
      <c r="A5005" t="s">
        <v>14</v>
      </c>
      <c r="B5005" t="s">
        <v>62</v>
      </c>
      <c r="C5005" t="s">
        <v>108</v>
      </c>
      <c r="D5005">
        <v>2006400960</v>
      </c>
      <c r="E5005" s="1">
        <v>44635</v>
      </c>
      <c r="F5005" s="1">
        <v>44635</v>
      </c>
      <c r="G5005">
        <v>6885555223</v>
      </c>
      <c r="H5005">
        <v>1611079</v>
      </c>
      <c r="I5005">
        <v>295.61</v>
      </c>
      <c r="J5005" s="1">
        <v>44695</v>
      </c>
      <c r="K5005">
        <v>284.24</v>
      </c>
      <c r="L5005" s="1">
        <v>44649</v>
      </c>
      <c r="M5005">
        <v>-46</v>
      </c>
      <c r="N5005" s="8">
        <f t="shared" si="78"/>
        <v>-13075.04</v>
      </c>
    </row>
    <row r="5006" spans="1:14">
      <c r="A5006" t="s">
        <v>14</v>
      </c>
      <c r="B5006" t="s">
        <v>62</v>
      </c>
      <c r="C5006" t="s">
        <v>108</v>
      </c>
      <c r="D5006">
        <v>2006400960</v>
      </c>
      <c r="E5006" s="1">
        <v>44635</v>
      </c>
      <c r="F5006" s="1">
        <v>44635</v>
      </c>
      <c r="G5006">
        <v>6885555874</v>
      </c>
      <c r="H5006">
        <v>1611082</v>
      </c>
      <c r="I5006">
        <v>1520.48</v>
      </c>
      <c r="J5006" s="1">
        <v>44695</v>
      </c>
      <c r="K5006">
        <v>1462</v>
      </c>
      <c r="L5006" s="1">
        <v>44832</v>
      </c>
      <c r="M5006">
        <v>137</v>
      </c>
      <c r="N5006" s="8">
        <f t="shared" si="78"/>
        <v>200294</v>
      </c>
    </row>
    <row r="5007" spans="1:14">
      <c r="A5007" t="s">
        <v>14</v>
      </c>
      <c r="B5007" t="s">
        <v>62</v>
      </c>
      <c r="C5007" t="s">
        <v>108</v>
      </c>
      <c r="D5007">
        <v>2006400960</v>
      </c>
      <c r="E5007" s="1">
        <v>44635</v>
      </c>
      <c r="F5007" s="1">
        <v>44635</v>
      </c>
      <c r="G5007">
        <v>6885563056</v>
      </c>
      <c r="H5007">
        <v>1611126</v>
      </c>
      <c r="I5007">
        <v>963.71</v>
      </c>
      <c r="J5007" s="1">
        <v>44695</v>
      </c>
      <c r="K5007">
        <v>926.64</v>
      </c>
      <c r="L5007" s="1">
        <v>44832</v>
      </c>
      <c r="M5007">
        <v>137</v>
      </c>
      <c r="N5007" s="8">
        <f t="shared" si="78"/>
        <v>126949.68</v>
      </c>
    </row>
    <row r="5008" spans="1:14">
      <c r="A5008" t="s">
        <v>14</v>
      </c>
      <c r="B5008" t="s">
        <v>62</v>
      </c>
      <c r="C5008" t="s">
        <v>1405</v>
      </c>
      <c r="D5008">
        <v>14457361005</v>
      </c>
      <c r="E5008" s="1">
        <v>44635</v>
      </c>
      <c r="F5008" s="1">
        <v>44635</v>
      </c>
      <c r="G5008">
        <v>6885716699</v>
      </c>
      <c r="H5008">
        <v>444</v>
      </c>
      <c r="I5008">
        <v>13748.58</v>
      </c>
      <c r="J5008" s="1">
        <v>44695</v>
      </c>
      <c r="K5008">
        <v>11269.33</v>
      </c>
      <c r="L5008" s="1">
        <v>44678</v>
      </c>
      <c r="M5008">
        <v>-17</v>
      </c>
      <c r="N5008" s="8">
        <f t="shared" si="78"/>
        <v>-191578.61</v>
      </c>
    </row>
    <row r="5009" spans="1:14">
      <c r="A5009" t="s">
        <v>14</v>
      </c>
      <c r="B5009" t="s">
        <v>62</v>
      </c>
      <c r="C5009" t="s">
        <v>1405</v>
      </c>
      <c r="D5009">
        <v>14457361005</v>
      </c>
      <c r="E5009" s="1">
        <v>44635</v>
      </c>
      <c r="F5009" s="1">
        <v>44635</v>
      </c>
      <c r="G5009">
        <v>6885716741</v>
      </c>
      <c r="H5009">
        <v>443</v>
      </c>
      <c r="I5009">
        <v>159691.32999999999</v>
      </c>
      <c r="J5009" s="1">
        <v>44695</v>
      </c>
      <c r="K5009">
        <v>130894.53</v>
      </c>
      <c r="L5009" s="1">
        <v>44678</v>
      </c>
      <c r="M5009">
        <v>-17</v>
      </c>
      <c r="N5009" s="8">
        <f t="shared" si="78"/>
        <v>-2225207.0099999998</v>
      </c>
    </row>
    <row r="5010" spans="1:14">
      <c r="A5010" t="s">
        <v>14</v>
      </c>
      <c r="B5010" t="s">
        <v>62</v>
      </c>
      <c r="C5010" t="s">
        <v>1244</v>
      </c>
      <c r="D5010">
        <v>11189050153</v>
      </c>
      <c r="E5010" s="1">
        <v>44635</v>
      </c>
      <c r="F5010" s="1">
        <v>44635</v>
      </c>
      <c r="G5010">
        <v>6885794019</v>
      </c>
      <c r="H5010">
        <v>22500365</v>
      </c>
      <c r="I5010">
        <v>400.16</v>
      </c>
      <c r="J5010" s="1">
        <v>44695</v>
      </c>
      <c r="K5010">
        <v>328</v>
      </c>
      <c r="L5010" s="1">
        <v>44678</v>
      </c>
      <c r="M5010">
        <v>-17</v>
      </c>
      <c r="N5010" s="8">
        <f t="shared" si="78"/>
        <v>-5576</v>
      </c>
    </row>
    <row r="5011" spans="1:14">
      <c r="A5011" t="s">
        <v>14</v>
      </c>
      <c r="B5011" t="s">
        <v>62</v>
      </c>
      <c r="C5011" t="s">
        <v>1244</v>
      </c>
      <c r="D5011">
        <v>11189050153</v>
      </c>
      <c r="E5011" s="1">
        <v>44635</v>
      </c>
      <c r="F5011" s="1">
        <v>44635</v>
      </c>
      <c r="G5011">
        <v>6885794111</v>
      </c>
      <c r="H5011">
        <v>22500366</v>
      </c>
      <c r="I5011">
        <v>359.17</v>
      </c>
      <c r="J5011" s="1">
        <v>44695</v>
      </c>
      <c r="K5011">
        <v>294.39999999999998</v>
      </c>
      <c r="L5011" s="1">
        <v>44678</v>
      </c>
      <c r="M5011">
        <v>-17</v>
      </c>
      <c r="N5011" s="8">
        <f t="shared" si="78"/>
        <v>-5004.7999999999993</v>
      </c>
    </row>
    <row r="5012" spans="1:14">
      <c r="A5012" t="s">
        <v>14</v>
      </c>
      <c r="B5012" t="s">
        <v>62</v>
      </c>
      <c r="C5012" t="s">
        <v>426</v>
      </c>
      <c r="D5012" t="s">
        <v>427</v>
      </c>
      <c r="E5012" s="1">
        <v>44635</v>
      </c>
      <c r="F5012" s="1">
        <v>44635</v>
      </c>
      <c r="G5012">
        <v>6886054525</v>
      </c>
      <c r="H5012" t="s">
        <v>2467</v>
      </c>
      <c r="I5012">
        <v>534.36</v>
      </c>
      <c r="J5012" s="1">
        <v>44695</v>
      </c>
      <c r="K5012">
        <v>438</v>
      </c>
      <c r="L5012" s="1">
        <v>44672</v>
      </c>
      <c r="M5012">
        <v>-23</v>
      </c>
      <c r="N5012" s="8">
        <f t="shared" si="78"/>
        <v>-10074</v>
      </c>
    </row>
    <row r="5013" spans="1:14">
      <c r="A5013" t="s">
        <v>14</v>
      </c>
      <c r="B5013" t="s">
        <v>62</v>
      </c>
      <c r="C5013" t="s">
        <v>426</v>
      </c>
      <c r="D5013" t="s">
        <v>427</v>
      </c>
      <c r="E5013" s="1">
        <v>44635</v>
      </c>
      <c r="F5013" s="1">
        <v>44635</v>
      </c>
      <c r="G5013">
        <v>6886070930</v>
      </c>
      <c r="H5013" t="s">
        <v>2468</v>
      </c>
      <c r="I5013">
        <v>823.5</v>
      </c>
      <c r="J5013" s="1">
        <v>44695</v>
      </c>
      <c r="K5013">
        <v>675</v>
      </c>
      <c r="L5013" s="1">
        <v>44672</v>
      </c>
      <c r="M5013">
        <v>-23</v>
      </c>
      <c r="N5013" s="8">
        <f t="shared" si="78"/>
        <v>-15525</v>
      </c>
    </row>
    <row r="5014" spans="1:14">
      <c r="A5014" t="s">
        <v>14</v>
      </c>
      <c r="B5014" t="s">
        <v>62</v>
      </c>
      <c r="C5014" t="s">
        <v>226</v>
      </c>
      <c r="D5014">
        <v>5849130157</v>
      </c>
      <c r="E5014" s="1">
        <v>44635</v>
      </c>
      <c r="F5014" s="1">
        <v>44635</v>
      </c>
      <c r="G5014">
        <v>6886131242</v>
      </c>
      <c r="H5014" s="3" t="s">
        <v>2469</v>
      </c>
      <c r="I5014">
        <v>3678.4</v>
      </c>
      <c r="J5014" s="1">
        <v>44695</v>
      </c>
      <c r="K5014">
        <v>3344</v>
      </c>
      <c r="L5014" s="1">
        <v>44678</v>
      </c>
      <c r="M5014">
        <v>-17</v>
      </c>
      <c r="N5014" s="8">
        <f t="shared" si="78"/>
        <v>-56848</v>
      </c>
    </row>
    <row r="5015" spans="1:14">
      <c r="A5015" t="s">
        <v>14</v>
      </c>
      <c r="B5015" t="s">
        <v>62</v>
      </c>
      <c r="C5015" t="s">
        <v>2470</v>
      </c>
      <c r="D5015">
        <v>93135780729</v>
      </c>
      <c r="E5015" s="1">
        <v>44635</v>
      </c>
      <c r="F5015" s="1">
        <v>44635</v>
      </c>
      <c r="G5015">
        <v>6886233209</v>
      </c>
      <c r="H5015" s="2">
        <v>44743</v>
      </c>
      <c r="I5015">
        <v>2400</v>
      </c>
      <c r="J5015" s="1">
        <v>44695</v>
      </c>
      <c r="K5015">
        <v>2400</v>
      </c>
      <c r="L5015" s="1">
        <v>44701</v>
      </c>
      <c r="M5015">
        <v>6</v>
      </c>
      <c r="N5015" s="8">
        <f t="shared" si="78"/>
        <v>14400</v>
      </c>
    </row>
    <row r="5016" spans="1:14">
      <c r="A5016" t="s">
        <v>14</v>
      </c>
      <c r="B5016" t="s">
        <v>62</v>
      </c>
      <c r="C5016" t="s">
        <v>120</v>
      </c>
      <c r="D5016">
        <v>4485620159</v>
      </c>
      <c r="E5016" s="1">
        <v>44635</v>
      </c>
      <c r="F5016" s="1">
        <v>44635</v>
      </c>
      <c r="G5016">
        <v>6886345729</v>
      </c>
      <c r="H5016">
        <v>8134123206</v>
      </c>
      <c r="I5016">
        <v>1004.3</v>
      </c>
      <c r="J5016" s="1">
        <v>44695</v>
      </c>
      <c r="K5016">
        <v>913</v>
      </c>
      <c r="L5016" s="1">
        <v>44678</v>
      </c>
      <c r="M5016">
        <v>-17</v>
      </c>
      <c r="N5016" s="8">
        <f t="shared" si="78"/>
        <v>-15521</v>
      </c>
    </row>
    <row r="5017" spans="1:14">
      <c r="A5017" t="s">
        <v>14</v>
      </c>
      <c r="B5017" t="s">
        <v>62</v>
      </c>
      <c r="C5017" t="s">
        <v>333</v>
      </c>
      <c r="D5017">
        <v>11173091007</v>
      </c>
      <c r="E5017" s="1">
        <v>44635</v>
      </c>
      <c r="F5017" s="1">
        <v>44635</v>
      </c>
      <c r="G5017">
        <v>6886610335</v>
      </c>
      <c r="H5017" t="s">
        <v>2471</v>
      </c>
      <c r="I5017">
        <v>2210.64</v>
      </c>
      <c r="J5017" s="1">
        <v>44695</v>
      </c>
      <c r="K5017">
        <v>1812</v>
      </c>
      <c r="L5017" s="1">
        <v>44678</v>
      </c>
      <c r="M5017">
        <v>-17</v>
      </c>
      <c r="N5017" s="8">
        <f t="shared" si="78"/>
        <v>-30804</v>
      </c>
    </row>
    <row r="5018" spans="1:14">
      <c r="A5018" t="s">
        <v>14</v>
      </c>
      <c r="B5018" t="s">
        <v>62</v>
      </c>
      <c r="C5018" t="s">
        <v>479</v>
      </c>
      <c r="D5018">
        <v>6522300968</v>
      </c>
      <c r="E5018" s="1">
        <v>44635</v>
      </c>
      <c r="F5018" s="1">
        <v>44635</v>
      </c>
      <c r="G5018">
        <v>6886802833</v>
      </c>
      <c r="H5018">
        <v>7000157102</v>
      </c>
      <c r="I5018">
        <v>649</v>
      </c>
      <c r="J5018" s="1">
        <v>44695</v>
      </c>
      <c r="K5018">
        <v>590</v>
      </c>
      <c r="L5018" s="1">
        <v>44678</v>
      </c>
      <c r="M5018">
        <v>-17</v>
      </c>
      <c r="N5018" s="8">
        <f t="shared" si="78"/>
        <v>-10030</v>
      </c>
    </row>
    <row r="5019" spans="1:14">
      <c r="A5019" t="s">
        <v>14</v>
      </c>
      <c r="B5019" t="s">
        <v>62</v>
      </c>
      <c r="C5019" t="s">
        <v>479</v>
      </c>
      <c r="D5019">
        <v>6522300968</v>
      </c>
      <c r="E5019" s="1">
        <v>44635</v>
      </c>
      <c r="F5019" s="1">
        <v>44635</v>
      </c>
      <c r="G5019">
        <v>6886802844</v>
      </c>
      <c r="H5019">
        <v>7000157101</v>
      </c>
      <c r="I5019">
        <v>22.69</v>
      </c>
      <c r="J5019" s="1">
        <v>44695</v>
      </c>
      <c r="K5019">
        <v>20.63</v>
      </c>
      <c r="L5019" s="1">
        <v>44678</v>
      </c>
      <c r="M5019">
        <v>-17</v>
      </c>
      <c r="N5019" s="8">
        <f t="shared" si="78"/>
        <v>-350.71</v>
      </c>
    </row>
    <row r="5020" spans="1:14">
      <c r="A5020" t="s">
        <v>14</v>
      </c>
      <c r="B5020" t="s">
        <v>62</v>
      </c>
      <c r="C5020" t="s">
        <v>269</v>
      </c>
      <c r="D5020">
        <v>4303410726</v>
      </c>
      <c r="E5020" s="1">
        <v>44635</v>
      </c>
      <c r="F5020" s="1">
        <v>44635</v>
      </c>
      <c r="G5020">
        <v>6886818782</v>
      </c>
      <c r="H5020">
        <v>3447</v>
      </c>
      <c r="I5020">
        <v>624.64</v>
      </c>
      <c r="J5020" s="1">
        <v>44695</v>
      </c>
      <c r="K5020">
        <v>512</v>
      </c>
      <c r="L5020" s="1">
        <v>44678</v>
      </c>
      <c r="M5020">
        <v>-17</v>
      </c>
      <c r="N5020" s="8">
        <f t="shared" si="78"/>
        <v>-8704</v>
      </c>
    </row>
    <row r="5021" spans="1:14">
      <c r="A5021" t="s">
        <v>14</v>
      </c>
      <c r="B5021" t="s">
        <v>62</v>
      </c>
      <c r="C5021" t="s">
        <v>543</v>
      </c>
      <c r="D5021">
        <v>5051840584</v>
      </c>
      <c r="E5021" s="1">
        <v>44635</v>
      </c>
      <c r="F5021" s="1">
        <v>44635</v>
      </c>
      <c r="G5021">
        <v>6888127456</v>
      </c>
      <c r="H5021">
        <v>2198</v>
      </c>
      <c r="I5021">
        <v>5560.4</v>
      </c>
      <c r="J5021" s="1">
        <v>44695</v>
      </c>
      <c r="K5021">
        <v>5072</v>
      </c>
      <c r="L5021" s="1">
        <v>44648</v>
      </c>
      <c r="M5021">
        <v>-47</v>
      </c>
      <c r="N5021" s="8">
        <f t="shared" si="78"/>
        <v>-238384</v>
      </c>
    </row>
    <row r="5022" spans="1:14">
      <c r="A5022" t="s">
        <v>14</v>
      </c>
      <c r="B5022" t="s">
        <v>62</v>
      </c>
      <c r="C5022" t="s">
        <v>216</v>
      </c>
      <c r="D5022">
        <v>735390155</v>
      </c>
      <c r="E5022" s="1">
        <v>44635</v>
      </c>
      <c r="F5022" s="1">
        <v>44635</v>
      </c>
      <c r="G5022">
        <v>6888524120</v>
      </c>
      <c r="H5022">
        <v>1020630164</v>
      </c>
      <c r="I5022">
        <v>81201.509999999995</v>
      </c>
      <c r="J5022" s="1">
        <v>44695</v>
      </c>
      <c r="K5022">
        <v>73819.55</v>
      </c>
      <c r="L5022" s="1">
        <v>44678</v>
      </c>
      <c r="M5022">
        <v>-17</v>
      </c>
      <c r="N5022" s="8">
        <f t="shared" si="78"/>
        <v>-1254932.3500000001</v>
      </c>
    </row>
    <row r="5023" spans="1:14">
      <c r="A5023" t="s">
        <v>14</v>
      </c>
      <c r="B5023" t="s">
        <v>62</v>
      </c>
      <c r="C5023" t="s">
        <v>517</v>
      </c>
      <c r="D5023">
        <v>701480584</v>
      </c>
      <c r="E5023" s="1">
        <v>44635</v>
      </c>
      <c r="F5023" s="1">
        <v>44635</v>
      </c>
      <c r="G5023">
        <v>6888777070</v>
      </c>
      <c r="H5023" t="s">
        <v>2472</v>
      </c>
      <c r="I5023">
        <v>6227.45</v>
      </c>
      <c r="J5023" s="1">
        <v>44695</v>
      </c>
      <c r="K5023">
        <v>5661.32</v>
      </c>
      <c r="L5023" s="1">
        <v>44678</v>
      </c>
      <c r="M5023">
        <v>-17</v>
      </c>
      <c r="N5023" s="8">
        <f t="shared" si="78"/>
        <v>-96242.44</v>
      </c>
    </row>
    <row r="5024" spans="1:14">
      <c r="A5024" t="s">
        <v>14</v>
      </c>
      <c r="B5024" t="s">
        <v>62</v>
      </c>
      <c r="C5024" t="s">
        <v>955</v>
      </c>
      <c r="D5024">
        <v>4029180371</v>
      </c>
      <c r="E5024" s="1">
        <v>44635</v>
      </c>
      <c r="F5024" s="1">
        <v>44635</v>
      </c>
      <c r="G5024">
        <v>6888841235</v>
      </c>
      <c r="H5024" t="s">
        <v>2473</v>
      </c>
      <c r="I5024">
        <v>18.3</v>
      </c>
      <c r="J5024" s="1">
        <v>44695</v>
      </c>
      <c r="K5024">
        <v>15</v>
      </c>
      <c r="L5024" s="1">
        <v>44678</v>
      </c>
      <c r="M5024">
        <v>-17</v>
      </c>
      <c r="N5024" s="8">
        <f t="shared" si="78"/>
        <v>-255</v>
      </c>
    </row>
    <row r="5025" spans="1:14">
      <c r="A5025" t="s">
        <v>14</v>
      </c>
      <c r="B5025" t="s">
        <v>62</v>
      </c>
      <c r="C5025" t="s">
        <v>259</v>
      </c>
      <c r="D5025">
        <v>13110270157</v>
      </c>
      <c r="E5025" s="1">
        <v>44635</v>
      </c>
      <c r="F5025" s="1">
        <v>44635</v>
      </c>
      <c r="G5025">
        <v>6889131258</v>
      </c>
      <c r="H5025">
        <v>980273845</v>
      </c>
      <c r="I5025">
        <v>1163.48</v>
      </c>
      <c r="J5025" s="1">
        <v>44695</v>
      </c>
      <c r="K5025">
        <v>953.67</v>
      </c>
      <c r="L5025" s="1">
        <v>44677</v>
      </c>
      <c r="M5025">
        <v>-18</v>
      </c>
      <c r="N5025" s="8">
        <f t="shared" si="78"/>
        <v>-17166.059999999998</v>
      </c>
    </row>
    <row r="5026" spans="1:14">
      <c r="A5026" t="s">
        <v>14</v>
      </c>
      <c r="B5026" t="s">
        <v>62</v>
      </c>
      <c r="C5026" t="s">
        <v>239</v>
      </c>
      <c r="D5026">
        <v>1802940484</v>
      </c>
      <c r="E5026" s="1">
        <v>44635</v>
      </c>
      <c r="F5026" s="1">
        <v>44635</v>
      </c>
      <c r="G5026">
        <v>6889235827</v>
      </c>
      <c r="H5026">
        <v>2122010623</v>
      </c>
      <c r="I5026">
        <v>250.1</v>
      </c>
      <c r="J5026" s="1">
        <v>44695</v>
      </c>
      <c r="K5026">
        <v>205</v>
      </c>
      <c r="L5026" s="1">
        <v>44650</v>
      </c>
      <c r="M5026">
        <v>-45</v>
      </c>
      <c r="N5026" s="8">
        <f t="shared" si="78"/>
        <v>-9225</v>
      </c>
    </row>
    <row r="5027" spans="1:14">
      <c r="A5027" t="s">
        <v>14</v>
      </c>
      <c r="B5027" t="s">
        <v>62</v>
      </c>
      <c r="C5027" t="s">
        <v>72</v>
      </c>
      <c r="D5027">
        <v>9238800156</v>
      </c>
      <c r="E5027" s="1">
        <v>44636</v>
      </c>
      <c r="F5027" s="1">
        <v>44636</v>
      </c>
      <c r="G5027">
        <v>6889504881</v>
      </c>
      <c r="H5027">
        <v>1209122568</v>
      </c>
      <c r="I5027">
        <v>9882</v>
      </c>
      <c r="J5027" s="1">
        <v>44696</v>
      </c>
      <c r="K5027">
        <v>8100</v>
      </c>
      <c r="L5027" s="1">
        <v>44678</v>
      </c>
      <c r="M5027">
        <v>-18</v>
      </c>
      <c r="N5027" s="8">
        <f t="shared" si="78"/>
        <v>-145800</v>
      </c>
    </row>
    <row r="5028" spans="1:14">
      <c r="A5028" t="s">
        <v>14</v>
      </c>
      <c r="B5028" t="s">
        <v>62</v>
      </c>
      <c r="C5028" t="s">
        <v>500</v>
      </c>
      <c r="D5028">
        <v>422760587</v>
      </c>
      <c r="E5028" s="1">
        <v>44636</v>
      </c>
      <c r="F5028" s="1">
        <v>44636</v>
      </c>
      <c r="G5028">
        <v>6889868958</v>
      </c>
      <c r="H5028">
        <v>2022000010012830</v>
      </c>
      <c r="I5028">
        <v>4114.4399999999996</v>
      </c>
      <c r="J5028" s="1">
        <v>44696</v>
      </c>
      <c r="K5028">
        <v>3740.4</v>
      </c>
      <c r="L5028" s="1">
        <v>44678</v>
      </c>
      <c r="M5028">
        <v>-18</v>
      </c>
      <c r="N5028" s="8">
        <f t="shared" si="78"/>
        <v>-67327.199999999997</v>
      </c>
    </row>
    <row r="5029" spans="1:14">
      <c r="A5029" t="s">
        <v>14</v>
      </c>
      <c r="B5029" t="s">
        <v>62</v>
      </c>
      <c r="C5029" t="s">
        <v>500</v>
      </c>
      <c r="D5029">
        <v>422760587</v>
      </c>
      <c r="E5029" s="1">
        <v>44636</v>
      </c>
      <c r="F5029" s="1">
        <v>44636</v>
      </c>
      <c r="G5029">
        <v>6889869664</v>
      </c>
      <c r="H5029">
        <v>2022000010012830</v>
      </c>
      <c r="I5029">
        <v>3673.18</v>
      </c>
      <c r="J5029" s="1">
        <v>44696</v>
      </c>
      <c r="K5029">
        <v>3339.25</v>
      </c>
      <c r="L5029" s="1">
        <v>44678</v>
      </c>
      <c r="M5029">
        <v>-18</v>
      </c>
      <c r="N5029" s="8">
        <f t="shared" si="78"/>
        <v>-60106.5</v>
      </c>
    </row>
    <row r="5030" spans="1:14">
      <c r="A5030" t="s">
        <v>14</v>
      </c>
      <c r="B5030" t="s">
        <v>62</v>
      </c>
      <c r="C5030" t="s">
        <v>500</v>
      </c>
      <c r="D5030">
        <v>422760587</v>
      </c>
      <c r="E5030" s="1">
        <v>44636</v>
      </c>
      <c r="F5030" s="1">
        <v>44636</v>
      </c>
      <c r="G5030">
        <v>6889869729</v>
      </c>
      <c r="H5030">
        <v>2022000010012830</v>
      </c>
      <c r="I5030">
        <v>138124.79999999999</v>
      </c>
      <c r="J5030" s="1">
        <v>44696</v>
      </c>
      <c r="K5030">
        <v>125568</v>
      </c>
      <c r="L5030" s="1">
        <v>44678</v>
      </c>
      <c r="M5030">
        <v>-18</v>
      </c>
      <c r="N5030" s="8">
        <f t="shared" si="78"/>
        <v>-2260224</v>
      </c>
    </row>
    <row r="5031" spans="1:14">
      <c r="A5031" t="s">
        <v>14</v>
      </c>
      <c r="B5031" t="s">
        <v>62</v>
      </c>
      <c r="C5031" t="s">
        <v>566</v>
      </c>
      <c r="D5031">
        <v>6037901003</v>
      </c>
      <c r="E5031" s="1">
        <v>44636</v>
      </c>
      <c r="F5031" s="1">
        <v>44636</v>
      </c>
      <c r="G5031">
        <v>6889891192</v>
      </c>
      <c r="H5031" t="s">
        <v>2474</v>
      </c>
      <c r="I5031">
        <v>11148.39</v>
      </c>
      <c r="J5031" s="1">
        <v>44696</v>
      </c>
      <c r="K5031">
        <v>10134.9</v>
      </c>
      <c r="L5031" s="1">
        <v>44678</v>
      </c>
      <c r="M5031">
        <v>-18</v>
      </c>
      <c r="N5031" s="8">
        <f t="shared" si="78"/>
        <v>-182428.19999999998</v>
      </c>
    </row>
    <row r="5032" spans="1:14">
      <c r="A5032" t="s">
        <v>14</v>
      </c>
      <c r="B5032" t="s">
        <v>62</v>
      </c>
      <c r="C5032" t="s">
        <v>110</v>
      </c>
      <c r="D5032">
        <v>12736110151</v>
      </c>
      <c r="E5032" s="1">
        <v>44636</v>
      </c>
      <c r="F5032" s="1">
        <v>44636</v>
      </c>
      <c r="G5032">
        <v>6889919008</v>
      </c>
      <c r="H5032">
        <v>6264001301</v>
      </c>
      <c r="I5032">
        <v>1430</v>
      </c>
      <c r="J5032" s="1">
        <v>44696</v>
      </c>
      <c r="K5032">
        <v>1300</v>
      </c>
      <c r="L5032" s="1">
        <v>44678</v>
      </c>
      <c r="M5032">
        <v>-18</v>
      </c>
      <c r="N5032" s="8">
        <f t="shared" si="78"/>
        <v>-23400</v>
      </c>
    </row>
    <row r="5033" spans="1:14">
      <c r="A5033" t="s">
        <v>14</v>
      </c>
      <c r="B5033" t="s">
        <v>62</v>
      </c>
      <c r="C5033" t="s">
        <v>110</v>
      </c>
      <c r="D5033">
        <v>12736110151</v>
      </c>
      <c r="E5033" s="1">
        <v>44636</v>
      </c>
      <c r="F5033" s="1">
        <v>44636</v>
      </c>
      <c r="G5033">
        <v>6889919698</v>
      </c>
      <c r="H5033">
        <v>6264001302</v>
      </c>
      <c r="I5033">
        <v>1430</v>
      </c>
      <c r="J5033" s="1">
        <v>44696</v>
      </c>
      <c r="K5033">
        <v>1300</v>
      </c>
      <c r="L5033" s="1">
        <v>44678</v>
      </c>
      <c r="M5033">
        <v>-18</v>
      </c>
      <c r="N5033" s="8">
        <f t="shared" si="78"/>
        <v>-23400</v>
      </c>
    </row>
    <row r="5034" spans="1:14">
      <c r="A5034" t="s">
        <v>14</v>
      </c>
      <c r="B5034" t="s">
        <v>62</v>
      </c>
      <c r="C5034" t="s">
        <v>368</v>
      </c>
      <c r="D5034">
        <v>11388870153</v>
      </c>
      <c r="E5034" s="1">
        <v>44636</v>
      </c>
      <c r="F5034" s="1">
        <v>44636</v>
      </c>
      <c r="G5034">
        <v>6889937603</v>
      </c>
      <c r="H5034">
        <v>420002478</v>
      </c>
      <c r="I5034">
        <v>2.75</v>
      </c>
      <c r="J5034" s="1">
        <v>44696</v>
      </c>
      <c r="K5034">
        <v>2.5</v>
      </c>
      <c r="L5034" s="1">
        <v>44664</v>
      </c>
      <c r="M5034">
        <v>-32</v>
      </c>
      <c r="N5034" s="8">
        <f t="shared" si="78"/>
        <v>-80</v>
      </c>
    </row>
    <row r="5035" spans="1:14">
      <c r="A5035" t="s">
        <v>14</v>
      </c>
      <c r="B5035" t="s">
        <v>62</v>
      </c>
      <c r="C5035" t="s">
        <v>525</v>
      </c>
      <c r="D5035">
        <v>4732240967</v>
      </c>
      <c r="E5035" s="1">
        <v>44636</v>
      </c>
      <c r="F5035" s="1">
        <v>44636</v>
      </c>
      <c r="G5035">
        <v>6889981211</v>
      </c>
      <c r="H5035">
        <v>87116708</v>
      </c>
      <c r="I5035">
        <v>6930.32</v>
      </c>
      <c r="J5035" s="1">
        <v>44696</v>
      </c>
      <c r="K5035">
        <v>6300.29</v>
      </c>
      <c r="L5035" s="1">
        <v>44678</v>
      </c>
      <c r="M5035">
        <v>-18</v>
      </c>
      <c r="N5035" s="8">
        <f t="shared" si="78"/>
        <v>-113405.22</v>
      </c>
    </row>
    <row r="5036" spans="1:14">
      <c r="A5036" t="s">
        <v>14</v>
      </c>
      <c r="B5036" t="s">
        <v>62</v>
      </c>
      <c r="C5036" t="s">
        <v>318</v>
      </c>
      <c r="D5036">
        <v>7921350968</v>
      </c>
      <c r="E5036" s="1">
        <v>44636</v>
      </c>
      <c r="F5036" s="1">
        <v>44636</v>
      </c>
      <c r="G5036">
        <v>6890354775</v>
      </c>
      <c r="H5036">
        <v>4228001702</v>
      </c>
      <c r="I5036">
        <v>20302.77</v>
      </c>
      <c r="J5036" s="1">
        <v>44696</v>
      </c>
      <c r="K5036">
        <v>18457.060000000001</v>
      </c>
      <c r="L5036" s="1">
        <v>44678</v>
      </c>
      <c r="M5036">
        <v>-18</v>
      </c>
      <c r="N5036" s="8">
        <f t="shared" si="78"/>
        <v>-332227.08</v>
      </c>
    </row>
    <row r="5037" spans="1:14">
      <c r="A5037" t="s">
        <v>14</v>
      </c>
      <c r="B5037" t="s">
        <v>62</v>
      </c>
      <c r="C5037" t="s">
        <v>466</v>
      </c>
      <c r="D5037">
        <v>5526631006</v>
      </c>
      <c r="E5037" s="1">
        <v>44636</v>
      </c>
      <c r="F5037" s="1">
        <v>44636</v>
      </c>
      <c r="G5037">
        <v>6890625480</v>
      </c>
      <c r="H5037" t="s">
        <v>2475</v>
      </c>
      <c r="I5037">
        <v>117.12</v>
      </c>
      <c r="J5037" s="1">
        <v>44696</v>
      </c>
      <c r="K5037">
        <v>96</v>
      </c>
      <c r="L5037" s="1">
        <v>44678</v>
      </c>
      <c r="M5037">
        <v>-18</v>
      </c>
      <c r="N5037" s="8">
        <f t="shared" si="78"/>
        <v>-1728</v>
      </c>
    </row>
    <row r="5038" spans="1:14">
      <c r="A5038" t="s">
        <v>14</v>
      </c>
      <c r="B5038" t="s">
        <v>62</v>
      </c>
      <c r="C5038" t="s">
        <v>466</v>
      </c>
      <c r="D5038">
        <v>5526631006</v>
      </c>
      <c r="E5038" s="1">
        <v>44636</v>
      </c>
      <c r="F5038" s="1">
        <v>44636</v>
      </c>
      <c r="G5038">
        <v>6890625500</v>
      </c>
      <c r="H5038" t="s">
        <v>2476</v>
      </c>
      <c r="I5038">
        <v>829.5</v>
      </c>
      <c r="J5038" s="1">
        <v>44696</v>
      </c>
      <c r="K5038">
        <v>790</v>
      </c>
      <c r="L5038" s="1">
        <v>44678</v>
      </c>
      <c r="M5038">
        <v>-18</v>
      </c>
      <c r="N5038" s="8">
        <f t="shared" si="78"/>
        <v>-14220</v>
      </c>
    </row>
    <row r="5039" spans="1:14">
      <c r="A5039" t="s">
        <v>14</v>
      </c>
      <c r="B5039" t="s">
        <v>62</v>
      </c>
      <c r="C5039" t="s">
        <v>466</v>
      </c>
      <c r="D5039">
        <v>5526631006</v>
      </c>
      <c r="E5039" s="1">
        <v>44636</v>
      </c>
      <c r="F5039" s="1">
        <v>44636</v>
      </c>
      <c r="G5039">
        <v>6890625916</v>
      </c>
      <c r="H5039" t="s">
        <v>2477</v>
      </c>
      <c r="I5039">
        <v>529.20000000000005</v>
      </c>
      <c r="J5039" s="1">
        <v>44696</v>
      </c>
      <c r="K5039">
        <v>504</v>
      </c>
      <c r="L5039" s="1">
        <v>44678</v>
      </c>
      <c r="M5039">
        <v>-18</v>
      </c>
      <c r="N5039" s="8">
        <f t="shared" si="78"/>
        <v>-9072</v>
      </c>
    </row>
    <row r="5040" spans="1:14">
      <c r="A5040" t="s">
        <v>14</v>
      </c>
      <c r="B5040" t="s">
        <v>62</v>
      </c>
      <c r="C5040" t="s">
        <v>403</v>
      </c>
      <c r="D5040">
        <v>12792100153</v>
      </c>
      <c r="E5040" s="1">
        <v>44636</v>
      </c>
      <c r="F5040" s="1">
        <v>44636</v>
      </c>
      <c r="G5040">
        <v>6891194106</v>
      </c>
      <c r="H5040">
        <v>22012422</v>
      </c>
      <c r="I5040">
        <v>360.73</v>
      </c>
      <c r="J5040" s="1">
        <v>44696</v>
      </c>
      <c r="K5040">
        <v>295.68</v>
      </c>
      <c r="L5040" s="1">
        <v>44670</v>
      </c>
      <c r="M5040">
        <v>-26</v>
      </c>
      <c r="N5040" s="8">
        <f t="shared" si="78"/>
        <v>-7687.68</v>
      </c>
    </row>
    <row r="5041" spans="1:14">
      <c r="A5041" t="s">
        <v>14</v>
      </c>
      <c r="B5041" t="s">
        <v>62</v>
      </c>
      <c r="C5041" t="s">
        <v>403</v>
      </c>
      <c r="D5041">
        <v>12792100153</v>
      </c>
      <c r="E5041" s="1">
        <v>44636</v>
      </c>
      <c r="F5041" s="1">
        <v>44636</v>
      </c>
      <c r="G5041">
        <v>6891194361</v>
      </c>
      <c r="H5041">
        <v>22012421</v>
      </c>
      <c r="I5041">
        <v>633.97</v>
      </c>
      <c r="J5041" s="1">
        <v>44696</v>
      </c>
      <c r="K5041">
        <v>519.65</v>
      </c>
      <c r="L5041" s="1">
        <v>44670</v>
      </c>
      <c r="M5041">
        <v>-26</v>
      </c>
      <c r="N5041" s="8">
        <f t="shared" si="78"/>
        <v>-13510.9</v>
      </c>
    </row>
    <row r="5042" spans="1:14">
      <c r="A5042" t="s">
        <v>14</v>
      </c>
      <c r="B5042" t="s">
        <v>62</v>
      </c>
      <c r="C5042" t="s">
        <v>403</v>
      </c>
      <c r="D5042">
        <v>12792100153</v>
      </c>
      <c r="E5042" s="1">
        <v>44636</v>
      </c>
      <c r="F5042" s="1">
        <v>44636</v>
      </c>
      <c r="G5042">
        <v>6891197143</v>
      </c>
      <c r="H5042">
        <v>22012423</v>
      </c>
      <c r="I5042">
        <v>2078.88</v>
      </c>
      <c r="J5042" s="1">
        <v>44696</v>
      </c>
      <c r="K5042">
        <v>1704</v>
      </c>
      <c r="L5042" s="1">
        <v>44670</v>
      </c>
      <c r="M5042">
        <v>-26</v>
      </c>
      <c r="N5042" s="8">
        <f t="shared" si="78"/>
        <v>-44304</v>
      </c>
    </row>
    <row r="5043" spans="1:14">
      <c r="A5043" t="s">
        <v>14</v>
      </c>
      <c r="B5043" t="s">
        <v>62</v>
      </c>
      <c r="C5043" t="s">
        <v>468</v>
      </c>
      <c r="D5043">
        <v>11187430159</v>
      </c>
      <c r="E5043" s="1">
        <v>44636</v>
      </c>
      <c r="F5043" s="1">
        <v>44636</v>
      </c>
      <c r="G5043">
        <v>6891334899</v>
      </c>
      <c r="H5043">
        <v>220003866</v>
      </c>
      <c r="I5043">
        <v>37961.53</v>
      </c>
      <c r="J5043" s="1">
        <v>44696</v>
      </c>
      <c r="K5043">
        <v>34510.480000000003</v>
      </c>
      <c r="L5043" s="1">
        <v>44678</v>
      </c>
      <c r="M5043">
        <v>-18</v>
      </c>
      <c r="N5043" s="8">
        <f t="shared" si="78"/>
        <v>-621188.64</v>
      </c>
    </row>
    <row r="5044" spans="1:14">
      <c r="A5044" t="s">
        <v>14</v>
      </c>
      <c r="B5044" t="s">
        <v>62</v>
      </c>
      <c r="C5044" t="s">
        <v>201</v>
      </c>
      <c r="D5044">
        <v>9561321002</v>
      </c>
      <c r="E5044" s="1">
        <v>44636</v>
      </c>
      <c r="F5044" s="1">
        <v>44636</v>
      </c>
      <c r="G5044">
        <v>6891444845</v>
      </c>
      <c r="H5044">
        <v>147</v>
      </c>
      <c r="I5044">
        <v>1423.33</v>
      </c>
      <c r="J5044" s="1">
        <v>44696</v>
      </c>
      <c r="K5044">
        <v>1166.6600000000001</v>
      </c>
      <c r="L5044" s="1">
        <v>44736</v>
      </c>
      <c r="M5044">
        <v>40</v>
      </c>
      <c r="N5044" s="8">
        <f t="shared" si="78"/>
        <v>46666.400000000001</v>
      </c>
    </row>
    <row r="5045" spans="1:14">
      <c r="A5045" t="s">
        <v>14</v>
      </c>
      <c r="B5045" t="s">
        <v>62</v>
      </c>
      <c r="C5045" t="s">
        <v>1223</v>
      </c>
      <c r="D5045">
        <v>3690650134</v>
      </c>
      <c r="E5045" s="1">
        <v>44636</v>
      </c>
      <c r="F5045" s="1">
        <v>44636</v>
      </c>
      <c r="G5045">
        <v>6891493663</v>
      </c>
      <c r="H5045">
        <v>5242502070</v>
      </c>
      <c r="I5045">
        <v>1043.0999999999999</v>
      </c>
      <c r="J5045" s="1">
        <v>44696</v>
      </c>
      <c r="K5045">
        <v>855</v>
      </c>
      <c r="L5045" s="1">
        <v>44678</v>
      </c>
      <c r="M5045">
        <v>-18</v>
      </c>
      <c r="N5045" s="8">
        <f t="shared" si="78"/>
        <v>-15390</v>
      </c>
    </row>
    <row r="5046" spans="1:14">
      <c r="A5046" t="s">
        <v>14</v>
      </c>
      <c r="B5046" t="s">
        <v>62</v>
      </c>
      <c r="C5046" t="s">
        <v>1223</v>
      </c>
      <c r="D5046">
        <v>3690650134</v>
      </c>
      <c r="E5046" s="1">
        <v>44636</v>
      </c>
      <c r="F5046" s="1">
        <v>44636</v>
      </c>
      <c r="G5046">
        <v>6891493927</v>
      </c>
      <c r="H5046">
        <v>5242502071</v>
      </c>
      <c r="I5046">
        <v>1043.0999999999999</v>
      </c>
      <c r="J5046" s="1">
        <v>44696</v>
      </c>
      <c r="K5046">
        <v>855</v>
      </c>
      <c r="L5046" s="1">
        <v>44678</v>
      </c>
      <c r="M5046">
        <v>-18</v>
      </c>
      <c r="N5046" s="8">
        <f t="shared" si="78"/>
        <v>-15390</v>
      </c>
    </row>
    <row r="5047" spans="1:14">
      <c r="A5047" t="s">
        <v>14</v>
      </c>
      <c r="B5047" t="s">
        <v>62</v>
      </c>
      <c r="C5047" t="s">
        <v>590</v>
      </c>
      <c r="D5047">
        <v>7484470153</v>
      </c>
      <c r="E5047" s="1">
        <v>44636</v>
      </c>
      <c r="F5047" s="1">
        <v>44636</v>
      </c>
      <c r="G5047">
        <v>6891723345</v>
      </c>
      <c r="H5047" t="s">
        <v>2478</v>
      </c>
      <c r="I5047">
        <v>372.1</v>
      </c>
      <c r="J5047" s="1">
        <v>44696</v>
      </c>
      <c r="K5047">
        <v>305</v>
      </c>
      <c r="L5047" s="1">
        <v>44670</v>
      </c>
      <c r="M5047">
        <v>-26</v>
      </c>
      <c r="N5047" s="8">
        <f t="shared" si="78"/>
        <v>-7930</v>
      </c>
    </row>
    <row r="5048" spans="1:14">
      <c r="A5048" t="s">
        <v>14</v>
      </c>
      <c r="B5048" t="s">
        <v>62</v>
      </c>
      <c r="C5048" t="s">
        <v>160</v>
      </c>
      <c r="D5048">
        <v>1423300183</v>
      </c>
      <c r="E5048" s="1">
        <v>44636</v>
      </c>
      <c r="F5048" s="1">
        <v>44636</v>
      </c>
      <c r="G5048">
        <v>6891952389</v>
      </c>
      <c r="H5048">
        <v>2201003213</v>
      </c>
      <c r="I5048">
        <v>58.84</v>
      </c>
      <c r="J5048" s="1">
        <v>44696</v>
      </c>
      <c r="K5048">
        <v>53.49</v>
      </c>
      <c r="L5048" s="1">
        <v>44665</v>
      </c>
      <c r="M5048">
        <v>-31</v>
      </c>
      <c r="N5048" s="8">
        <f t="shared" si="78"/>
        <v>-1658.19</v>
      </c>
    </row>
    <row r="5049" spans="1:14">
      <c r="A5049" t="s">
        <v>14</v>
      </c>
      <c r="B5049" t="s">
        <v>62</v>
      </c>
      <c r="C5049" t="s">
        <v>303</v>
      </c>
      <c r="D5049">
        <v>426150488</v>
      </c>
      <c r="E5049" s="1">
        <v>44636</v>
      </c>
      <c r="F5049" s="1">
        <v>44636</v>
      </c>
      <c r="G5049">
        <v>6892237218</v>
      </c>
      <c r="H5049">
        <v>111929</v>
      </c>
      <c r="I5049">
        <v>7503.21</v>
      </c>
      <c r="J5049" s="1">
        <v>44696</v>
      </c>
      <c r="K5049">
        <v>6821.1</v>
      </c>
      <c r="L5049" s="1">
        <v>44678</v>
      </c>
      <c r="M5049">
        <v>-18</v>
      </c>
      <c r="N5049" s="8">
        <f t="shared" si="78"/>
        <v>-122779.8</v>
      </c>
    </row>
    <row r="5050" spans="1:14">
      <c r="A5050" t="s">
        <v>14</v>
      </c>
      <c r="B5050" t="s">
        <v>62</v>
      </c>
      <c r="C5050" t="s">
        <v>509</v>
      </c>
      <c r="D5050">
        <v>399800580</v>
      </c>
      <c r="E5050" s="1">
        <v>44636</v>
      </c>
      <c r="F5050" s="1">
        <v>44636</v>
      </c>
      <c r="G5050">
        <v>6892588018</v>
      </c>
      <c r="H5050">
        <v>3202206157</v>
      </c>
      <c r="I5050">
        <v>5290.47</v>
      </c>
      <c r="J5050" s="1">
        <v>44696</v>
      </c>
      <c r="K5050">
        <v>4809.5200000000004</v>
      </c>
      <c r="L5050" s="1">
        <v>44678</v>
      </c>
      <c r="M5050">
        <v>-18</v>
      </c>
      <c r="N5050" s="8">
        <f t="shared" si="78"/>
        <v>-86571.360000000015</v>
      </c>
    </row>
    <row r="5051" spans="1:14">
      <c r="A5051" t="s">
        <v>14</v>
      </c>
      <c r="B5051" t="s">
        <v>62</v>
      </c>
      <c r="C5051" t="s">
        <v>155</v>
      </c>
      <c r="D5051">
        <v>5619050585</v>
      </c>
      <c r="E5051" s="1">
        <v>44636</v>
      </c>
      <c r="F5051" s="1">
        <v>44636</v>
      </c>
      <c r="G5051">
        <v>6892719885</v>
      </c>
      <c r="H5051">
        <v>500003815</v>
      </c>
      <c r="I5051">
        <v>24890.21</v>
      </c>
      <c r="J5051" s="1">
        <v>44696</v>
      </c>
      <c r="K5051">
        <v>22627.46</v>
      </c>
      <c r="L5051" s="1">
        <v>44678</v>
      </c>
      <c r="M5051">
        <v>-18</v>
      </c>
      <c r="N5051" s="8">
        <f t="shared" si="78"/>
        <v>-407294.27999999997</v>
      </c>
    </row>
    <row r="5052" spans="1:14">
      <c r="A5052" t="s">
        <v>14</v>
      </c>
      <c r="B5052" t="s">
        <v>62</v>
      </c>
      <c r="C5052" t="s">
        <v>155</v>
      </c>
      <c r="D5052">
        <v>5619050585</v>
      </c>
      <c r="E5052" s="1">
        <v>44636</v>
      </c>
      <c r="F5052" s="1">
        <v>44636</v>
      </c>
      <c r="G5052">
        <v>6892720295</v>
      </c>
      <c r="H5052">
        <v>500003816</v>
      </c>
      <c r="I5052">
        <v>399.14</v>
      </c>
      <c r="J5052" s="1">
        <v>44696</v>
      </c>
      <c r="K5052">
        <v>362.85</v>
      </c>
      <c r="L5052" s="1">
        <v>44678</v>
      </c>
      <c r="M5052">
        <v>-18</v>
      </c>
      <c r="N5052" s="8">
        <f t="shared" si="78"/>
        <v>-6531.3</v>
      </c>
    </row>
    <row r="5053" spans="1:14">
      <c r="A5053" t="s">
        <v>14</v>
      </c>
      <c r="B5053" t="s">
        <v>62</v>
      </c>
      <c r="C5053" t="s">
        <v>1767</v>
      </c>
      <c r="D5053">
        <v>695940213</v>
      </c>
      <c r="E5053" s="1">
        <v>44636</v>
      </c>
      <c r="F5053" s="1">
        <v>44636</v>
      </c>
      <c r="G5053">
        <v>6892743318</v>
      </c>
      <c r="H5053" t="s">
        <v>2479</v>
      </c>
      <c r="I5053">
        <v>244</v>
      </c>
      <c r="J5053" s="1">
        <v>44696</v>
      </c>
      <c r="K5053">
        <v>200</v>
      </c>
      <c r="L5053" s="1">
        <v>44670</v>
      </c>
      <c r="M5053">
        <v>-26</v>
      </c>
      <c r="N5053" s="8">
        <f t="shared" si="78"/>
        <v>-5200</v>
      </c>
    </row>
    <row r="5054" spans="1:14">
      <c r="A5054" t="s">
        <v>14</v>
      </c>
      <c r="B5054" t="s">
        <v>62</v>
      </c>
      <c r="C5054" t="s">
        <v>1767</v>
      </c>
      <c r="D5054">
        <v>695940213</v>
      </c>
      <c r="E5054" s="1">
        <v>44636</v>
      </c>
      <c r="F5054" s="1">
        <v>44636</v>
      </c>
      <c r="G5054">
        <v>6892751296</v>
      </c>
      <c r="H5054" t="s">
        <v>2480</v>
      </c>
      <c r="I5054">
        <v>499.71</v>
      </c>
      <c r="J5054" s="1">
        <v>44696</v>
      </c>
      <c r="K5054">
        <v>409.6</v>
      </c>
      <c r="L5054" s="1">
        <v>44678</v>
      </c>
      <c r="M5054">
        <v>-18</v>
      </c>
      <c r="N5054" s="8">
        <f t="shared" si="78"/>
        <v>-7372.8</v>
      </c>
    </row>
    <row r="5055" spans="1:14">
      <c r="A5055" t="s">
        <v>14</v>
      </c>
      <c r="B5055" t="s">
        <v>62</v>
      </c>
      <c r="C5055" t="s">
        <v>901</v>
      </c>
      <c r="D5055">
        <v>3859880969</v>
      </c>
      <c r="E5055" s="1">
        <v>44636</v>
      </c>
      <c r="F5055" s="1">
        <v>44636</v>
      </c>
      <c r="G5055">
        <v>6893005810</v>
      </c>
      <c r="H5055" t="s">
        <v>2481</v>
      </c>
      <c r="I5055">
        <v>1584</v>
      </c>
      <c r="J5055" s="1">
        <v>44696</v>
      </c>
      <c r="K5055">
        <v>1440</v>
      </c>
      <c r="L5055" s="1">
        <v>44678</v>
      </c>
      <c r="M5055">
        <v>-18</v>
      </c>
      <c r="N5055" s="8">
        <f t="shared" si="78"/>
        <v>-25920</v>
      </c>
    </row>
    <row r="5056" spans="1:14">
      <c r="A5056" t="s">
        <v>14</v>
      </c>
      <c r="B5056" t="s">
        <v>62</v>
      </c>
      <c r="C5056" t="s">
        <v>181</v>
      </c>
      <c r="D5056">
        <v>2707070963</v>
      </c>
      <c r="E5056" s="1">
        <v>44636</v>
      </c>
      <c r="F5056" s="1">
        <v>44636</v>
      </c>
      <c r="G5056">
        <v>6893171823</v>
      </c>
      <c r="H5056">
        <v>8722127533</v>
      </c>
      <c r="I5056">
        <v>59254.31</v>
      </c>
      <c r="J5056" s="1">
        <v>44696</v>
      </c>
      <c r="K5056">
        <v>53867.55</v>
      </c>
      <c r="L5056" s="1">
        <v>44678</v>
      </c>
      <c r="M5056">
        <v>-18</v>
      </c>
      <c r="N5056" s="8">
        <f t="shared" si="78"/>
        <v>-969615.9</v>
      </c>
    </row>
    <row r="5057" spans="1:14">
      <c r="A5057" t="s">
        <v>14</v>
      </c>
      <c r="B5057" t="s">
        <v>62</v>
      </c>
      <c r="C5057" t="s">
        <v>181</v>
      </c>
      <c r="D5057">
        <v>2707070963</v>
      </c>
      <c r="E5057" s="1">
        <v>44636</v>
      </c>
      <c r="F5057" s="1">
        <v>44636</v>
      </c>
      <c r="G5057">
        <v>6893176468</v>
      </c>
      <c r="H5057">
        <v>8722127534</v>
      </c>
      <c r="I5057">
        <v>16783.580000000002</v>
      </c>
      <c r="J5057" s="1">
        <v>44696</v>
      </c>
      <c r="K5057">
        <v>15257.8</v>
      </c>
      <c r="L5057" s="1">
        <v>44678</v>
      </c>
      <c r="M5057">
        <v>-18</v>
      </c>
      <c r="N5057" s="8">
        <f t="shared" si="78"/>
        <v>-274640.39999999997</v>
      </c>
    </row>
    <row r="5058" spans="1:14">
      <c r="A5058" t="s">
        <v>14</v>
      </c>
      <c r="B5058" t="s">
        <v>62</v>
      </c>
      <c r="C5058" t="s">
        <v>998</v>
      </c>
      <c r="D5058">
        <v>1799221005</v>
      </c>
      <c r="E5058" s="1">
        <v>44636</v>
      </c>
      <c r="F5058" s="1">
        <v>44636</v>
      </c>
      <c r="G5058">
        <v>6893179208</v>
      </c>
      <c r="H5058" t="s">
        <v>2482</v>
      </c>
      <c r="I5058">
        <v>4368</v>
      </c>
      <c r="J5058" s="1">
        <v>44696</v>
      </c>
      <c r="K5058">
        <v>4200</v>
      </c>
      <c r="L5058" s="1">
        <v>44678</v>
      </c>
      <c r="M5058">
        <v>-18</v>
      </c>
      <c r="N5058" s="8">
        <f t="shared" si="78"/>
        <v>-75600</v>
      </c>
    </row>
    <row r="5059" spans="1:14">
      <c r="A5059" t="s">
        <v>14</v>
      </c>
      <c r="B5059" t="s">
        <v>62</v>
      </c>
      <c r="C5059" t="s">
        <v>181</v>
      </c>
      <c r="D5059">
        <v>2707070963</v>
      </c>
      <c r="E5059" s="1">
        <v>44636</v>
      </c>
      <c r="F5059" s="1">
        <v>44636</v>
      </c>
      <c r="G5059">
        <v>6893183546</v>
      </c>
      <c r="H5059">
        <v>8722127532</v>
      </c>
      <c r="I5059">
        <v>23900.799999999999</v>
      </c>
      <c r="J5059" s="1">
        <v>44696</v>
      </c>
      <c r="K5059">
        <v>21728</v>
      </c>
      <c r="L5059" s="1">
        <v>44678</v>
      </c>
      <c r="M5059">
        <v>-18</v>
      </c>
      <c r="N5059" s="8">
        <f t="shared" ref="N5059:N5122" si="79">+K5059*M5059</f>
        <v>-391104</v>
      </c>
    </row>
    <row r="5060" spans="1:14">
      <c r="A5060" t="s">
        <v>14</v>
      </c>
      <c r="B5060" t="s">
        <v>62</v>
      </c>
      <c r="C5060" t="s">
        <v>181</v>
      </c>
      <c r="D5060">
        <v>2707070963</v>
      </c>
      <c r="E5060" s="1">
        <v>44636</v>
      </c>
      <c r="F5060" s="1">
        <v>44636</v>
      </c>
      <c r="G5060">
        <v>6893185588</v>
      </c>
      <c r="H5060">
        <v>8722127535</v>
      </c>
      <c r="I5060">
        <v>11743.22</v>
      </c>
      <c r="J5060" s="1">
        <v>44696</v>
      </c>
      <c r="K5060">
        <v>10675.64</v>
      </c>
      <c r="L5060" s="1">
        <v>44678</v>
      </c>
      <c r="M5060">
        <v>-18</v>
      </c>
      <c r="N5060" s="8">
        <f t="shared" si="79"/>
        <v>-192161.52</v>
      </c>
    </row>
    <row r="5061" spans="1:14">
      <c r="A5061" t="s">
        <v>14</v>
      </c>
      <c r="B5061" t="s">
        <v>62</v>
      </c>
      <c r="C5061" t="s">
        <v>2483</v>
      </c>
      <c r="D5061">
        <v>10618220965</v>
      </c>
      <c r="E5061" s="1">
        <v>44636</v>
      </c>
      <c r="F5061" s="1">
        <v>44636</v>
      </c>
      <c r="G5061">
        <v>6893489571</v>
      </c>
      <c r="H5061" t="s">
        <v>2484</v>
      </c>
      <c r="I5061">
        <v>55</v>
      </c>
      <c r="J5061" s="1">
        <v>44696</v>
      </c>
      <c r="K5061">
        <v>50</v>
      </c>
      <c r="L5061" s="1">
        <v>44685</v>
      </c>
      <c r="M5061">
        <v>-11</v>
      </c>
      <c r="N5061" s="8">
        <f t="shared" si="79"/>
        <v>-550</v>
      </c>
    </row>
    <row r="5062" spans="1:14">
      <c r="A5062" t="s">
        <v>14</v>
      </c>
      <c r="B5062" t="s">
        <v>62</v>
      </c>
      <c r="C5062" t="s">
        <v>1999</v>
      </c>
      <c r="D5062" t="s">
        <v>2000</v>
      </c>
      <c r="E5062" s="1">
        <v>44636</v>
      </c>
      <c r="F5062" s="1">
        <v>44636</v>
      </c>
      <c r="G5062">
        <v>6893663585</v>
      </c>
      <c r="H5062" t="s">
        <v>43</v>
      </c>
      <c r="I5062">
        <v>2475</v>
      </c>
      <c r="J5062" s="1">
        <v>44696</v>
      </c>
      <c r="K5062">
        <v>2475</v>
      </c>
      <c r="L5062" s="1">
        <v>44649</v>
      </c>
      <c r="M5062">
        <v>-47</v>
      </c>
      <c r="N5062" s="8">
        <f t="shared" si="79"/>
        <v>-116325</v>
      </c>
    </row>
    <row r="5063" spans="1:14">
      <c r="A5063" t="s">
        <v>14</v>
      </c>
      <c r="B5063" t="s">
        <v>62</v>
      </c>
      <c r="C5063" t="s">
        <v>2485</v>
      </c>
      <c r="D5063" t="s">
        <v>2486</v>
      </c>
      <c r="E5063" s="1">
        <v>44636</v>
      </c>
      <c r="F5063" s="1">
        <v>44636</v>
      </c>
      <c r="G5063">
        <v>6893701773</v>
      </c>
      <c r="H5063" s="2">
        <v>44593</v>
      </c>
      <c r="I5063">
        <v>62305.01</v>
      </c>
      <c r="J5063" s="1">
        <v>44696</v>
      </c>
      <c r="K5063">
        <v>51069.68</v>
      </c>
      <c r="L5063" s="1">
        <v>44707</v>
      </c>
      <c r="M5063">
        <v>11</v>
      </c>
      <c r="N5063" s="8">
        <f t="shared" si="79"/>
        <v>561766.48</v>
      </c>
    </row>
    <row r="5064" spans="1:14">
      <c r="A5064" t="s">
        <v>14</v>
      </c>
      <c r="B5064" t="s">
        <v>62</v>
      </c>
      <c r="C5064" t="s">
        <v>269</v>
      </c>
      <c r="D5064">
        <v>4303410726</v>
      </c>
      <c r="E5064" s="1">
        <v>44636</v>
      </c>
      <c r="F5064" s="1">
        <v>44636</v>
      </c>
      <c r="G5064">
        <v>6893727109</v>
      </c>
      <c r="H5064">
        <v>3470</v>
      </c>
      <c r="I5064">
        <v>3401.16</v>
      </c>
      <c r="J5064" s="1">
        <v>44696</v>
      </c>
      <c r="K5064">
        <v>2787.84</v>
      </c>
      <c r="L5064" s="1">
        <v>44678</v>
      </c>
      <c r="M5064">
        <v>-18</v>
      </c>
      <c r="N5064" s="8">
        <f t="shared" si="79"/>
        <v>-50181.120000000003</v>
      </c>
    </row>
    <row r="5065" spans="1:14">
      <c r="A5065" t="s">
        <v>14</v>
      </c>
      <c r="B5065" t="s">
        <v>62</v>
      </c>
      <c r="C5065" t="s">
        <v>273</v>
      </c>
      <c r="D5065">
        <v>3237150234</v>
      </c>
      <c r="E5065" s="1">
        <v>44636</v>
      </c>
      <c r="F5065" s="1">
        <v>44636</v>
      </c>
      <c r="G5065">
        <v>6893889927</v>
      </c>
      <c r="H5065">
        <v>2202140</v>
      </c>
      <c r="I5065">
        <v>585.6</v>
      </c>
      <c r="J5065" s="1">
        <v>44696</v>
      </c>
      <c r="K5065">
        <v>480</v>
      </c>
      <c r="L5065" s="1">
        <v>44678</v>
      </c>
      <c r="M5065">
        <v>-18</v>
      </c>
      <c r="N5065" s="8">
        <f t="shared" si="79"/>
        <v>-8640</v>
      </c>
    </row>
    <row r="5066" spans="1:14">
      <c r="A5066" t="s">
        <v>14</v>
      </c>
      <c r="B5066" t="s">
        <v>62</v>
      </c>
      <c r="C5066" t="s">
        <v>631</v>
      </c>
      <c r="D5066">
        <v>1286700487</v>
      </c>
      <c r="E5066" s="1">
        <v>44636</v>
      </c>
      <c r="F5066" s="1">
        <v>44636</v>
      </c>
      <c r="G5066">
        <v>6894683101</v>
      </c>
      <c r="H5066">
        <v>50003679</v>
      </c>
      <c r="I5066">
        <v>65.52</v>
      </c>
      <c r="J5066" s="1">
        <v>44696</v>
      </c>
      <c r="K5066">
        <v>59.56</v>
      </c>
      <c r="L5066" s="1">
        <v>44678</v>
      </c>
      <c r="M5066">
        <v>-18</v>
      </c>
      <c r="N5066" s="8">
        <f t="shared" si="79"/>
        <v>-1072.08</v>
      </c>
    </row>
    <row r="5067" spans="1:14">
      <c r="A5067" t="s">
        <v>14</v>
      </c>
      <c r="B5067" t="s">
        <v>62</v>
      </c>
      <c r="C5067" t="s">
        <v>631</v>
      </c>
      <c r="D5067">
        <v>1286700487</v>
      </c>
      <c r="E5067" s="1">
        <v>44636</v>
      </c>
      <c r="F5067" s="1">
        <v>44636</v>
      </c>
      <c r="G5067">
        <v>6894683725</v>
      </c>
      <c r="H5067">
        <v>50003678</v>
      </c>
      <c r="I5067">
        <v>541.20000000000005</v>
      </c>
      <c r="J5067" s="1">
        <v>44696</v>
      </c>
      <c r="K5067">
        <v>492</v>
      </c>
      <c r="L5067" s="1">
        <v>44678</v>
      </c>
      <c r="M5067">
        <v>-18</v>
      </c>
      <c r="N5067" s="8">
        <f t="shared" si="79"/>
        <v>-8856</v>
      </c>
    </row>
    <row r="5068" spans="1:14">
      <c r="A5068" t="s">
        <v>14</v>
      </c>
      <c r="B5068" t="s">
        <v>62</v>
      </c>
      <c r="C5068" t="s">
        <v>631</v>
      </c>
      <c r="D5068">
        <v>1286700487</v>
      </c>
      <c r="E5068" s="1">
        <v>44636</v>
      </c>
      <c r="F5068" s="1">
        <v>44636</v>
      </c>
      <c r="G5068">
        <v>6894684087</v>
      </c>
      <c r="H5068">
        <v>50003680</v>
      </c>
      <c r="I5068">
        <v>40.1</v>
      </c>
      <c r="J5068" s="1">
        <v>44696</v>
      </c>
      <c r="K5068">
        <v>36.450000000000003</v>
      </c>
      <c r="L5068" s="1">
        <v>44678</v>
      </c>
      <c r="M5068">
        <v>-18</v>
      </c>
      <c r="N5068" s="8">
        <f t="shared" si="79"/>
        <v>-656.1</v>
      </c>
    </row>
    <row r="5069" spans="1:14">
      <c r="A5069" t="s">
        <v>14</v>
      </c>
      <c r="B5069" t="s">
        <v>62</v>
      </c>
      <c r="C5069" t="s">
        <v>2017</v>
      </c>
      <c r="D5069" t="s">
        <v>2018</v>
      </c>
      <c r="E5069" s="1">
        <v>44636</v>
      </c>
      <c r="F5069" s="1">
        <v>44636</v>
      </c>
      <c r="G5069">
        <v>6894758266</v>
      </c>
      <c r="H5069" t="s">
        <v>43</v>
      </c>
      <c r="I5069">
        <v>2500</v>
      </c>
      <c r="J5069" s="1">
        <v>44696</v>
      </c>
      <c r="K5069">
        <v>2500</v>
      </c>
      <c r="L5069" s="1">
        <v>44643</v>
      </c>
      <c r="M5069">
        <v>-53</v>
      </c>
      <c r="N5069" s="8">
        <f t="shared" si="79"/>
        <v>-132500</v>
      </c>
    </row>
    <row r="5070" spans="1:14">
      <c r="A5070" t="s">
        <v>14</v>
      </c>
      <c r="B5070" t="s">
        <v>62</v>
      </c>
      <c r="C5070" t="s">
        <v>2487</v>
      </c>
      <c r="D5070">
        <v>1014660417</v>
      </c>
      <c r="E5070" s="1">
        <v>44636</v>
      </c>
      <c r="F5070" s="1">
        <v>44636</v>
      </c>
      <c r="G5070">
        <v>6894920574</v>
      </c>
      <c r="H5070" t="s">
        <v>2488</v>
      </c>
      <c r="I5070">
        <v>65636.240000000005</v>
      </c>
      <c r="J5070" s="1">
        <v>44696</v>
      </c>
      <c r="K5070">
        <v>63111.77</v>
      </c>
      <c r="L5070" s="1">
        <v>44685</v>
      </c>
      <c r="M5070">
        <v>-11</v>
      </c>
      <c r="N5070" s="8">
        <f t="shared" si="79"/>
        <v>-694229.47</v>
      </c>
    </row>
    <row r="5071" spans="1:14">
      <c r="A5071" t="s">
        <v>14</v>
      </c>
      <c r="B5071" t="s">
        <v>62</v>
      </c>
      <c r="C5071" t="s">
        <v>203</v>
      </c>
      <c r="D5071">
        <v>212840235</v>
      </c>
      <c r="E5071" s="1">
        <v>44636</v>
      </c>
      <c r="F5071" s="1">
        <v>44636</v>
      </c>
      <c r="G5071">
        <v>6895194741</v>
      </c>
      <c r="H5071">
        <v>1000021402</v>
      </c>
      <c r="I5071">
        <v>8610.5</v>
      </c>
      <c r="J5071" s="1">
        <v>44696</v>
      </c>
      <c r="K5071">
        <v>7827.73</v>
      </c>
      <c r="L5071" s="1">
        <v>44678</v>
      </c>
      <c r="M5071">
        <v>-18</v>
      </c>
      <c r="N5071" s="8">
        <f t="shared" si="79"/>
        <v>-140899.13999999998</v>
      </c>
    </row>
    <row r="5072" spans="1:14">
      <c r="A5072" t="s">
        <v>14</v>
      </c>
      <c r="B5072" t="s">
        <v>62</v>
      </c>
      <c r="C5072" t="s">
        <v>101</v>
      </c>
      <c r="D5072">
        <v>3878140239</v>
      </c>
      <c r="E5072" s="1">
        <v>44636</v>
      </c>
      <c r="F5072" s="1">
        <v>44636</v>
      </c>
      <c r="G5072">
        <v>6895207621</v>
      </c>
      <c r="H5072">
        <v>1060001720</v>
      </c>
      <c r="I5072">
        <v>22634.02</v>
      </c>
      <c r="J5072" s="1">
        <v>44696</v>
      </c>
      <c r="K5072">
        <v>20576.38</v>
      </c>
      <c r="L5072" s="1">
        <v>44678</v>
      </c>
      <c r="M5072">
        <v>-18</v>
      </c>
      <c r="N5072" s="8">
        <f t="shared" si="79"/>
        <v>-370374.84</v>
      </c>
    </row>
    <row r="5073" spans="1:14">
      <c r="A5073" t="s">
        <v>14</v>
      </c>
      <c r="B5073" t="s">
        <v>62</v>
      </c>
      <c r="C5073" t="s">
        <v>444</v>
      </c>
      <c r="D5073">
        <v>226250165</v>
      </c>
      <c r="E5073" s="1">
        <v>44636</v>
      </c>
      <c r="F5073" s="1">
        <v>44636</v>
      </c>
      <c r="G5073">
        <v>6895362393</v>
      </c>
      <c r="H5073">
        <v>504216</v>
      </c>
      <c r="I5073">
        <v>103.36</v>
      </c>
      <c r="J5073" s="1">
        <v>44696</v>
      </c>
      <c r="K5073">
        <v>93.96</v>
      </c>
      <c r="L5073" s="1">
        <v>44678</v>
      </c>
      <c r="M5073">
        <v>-18</v>
      </c>
      <c r="N5073" s="8">
        <f t="shared" si="79"/>
        <v>-1691.28</v>
      </c>
    </row>
    <row r="5074" spans="1:14">
      <c r="A5074" t="s">
        <v>14</v>
      </c>
      <c r="B5074" t="s">
        <v>62</v>
      </c>
      <c r="C5074" t="s">
        <v>200</v>
      </c>
      <c r="D5074">
        <v>7123400157</v>
      </c>
      <c r="E5074" s="1">
        <v>44636</v>
      </c>
      <c r="F5074" s="1">
        <v>44636</v>
      </c>
      <c r="G5074">
        <v>6896555336</v>
      </c>
      <c r="H5074">
        <v>22007582</v>
      </c>
      <c r="I5074">
        <v>622.20000000000005</v>
      </c>
      <c r="J5074" s="1">
        <v>44696</v>
      </c>
      <c r="K5074">
        <v>510</v>
      </c>
      <c r="L5074" s="1">
        <v>44678</v>
      </c>
      <c r="M5074">
        <v>-18</v>
      </c>
      <c r="N5074" s="8">
        <f t="shared" si="79"/>
        <v>-9180</v>
      </c>
    </row>
    <row r="5075" spans="1:14">
      <c r="A5075" t="s">
        <v>14</v>
      </c>
      <c r="B5075" t="s">
        <v>62</v>
      </c>
      <c r="C5075" t="s">
        <v>200</v>
      </c>
      <c r="D5075">
        <v>7123400157</v>
      </c>
      <c r="E5075" s="1">
        <v>44636</v>
      </c>
      <c r="F5075" s="1">
        <v>44636</v>
      </c>
      <c r="G5075">
        <v>6896555538</v>
      </c>
      <c r="H5075">
        <v>22008667</v>
      </c>
      <c r="I5075">
        <v>7686</v>
      </c>
      <c r="J5075" s="1">
        <v>44696</v>
      </c>
      <c r="K5075">
        <v>6300</v>
      </c>
      <c r="L5075" s="1">
        <v>44678</v>
      </c>
      <c r="M5075">
        <v>-18</v>
      </c>
      <c r="N5075" s="8">
        <f t="shared" si="79"/>
        <v>-113400</v>
      </c>
    </row>
    <row r="5076" spans="1:14">
      <c r="A5076" t="s">
        <v>14</v>
      </c>
      <c r="B5076" t="s">
        <v>62</v>
      </c>
      <c r="C5076" t="s">
        <v>725</v>
      </c>
      <c r="D5076" t="s">
        <v>726</v>
      </c>
      <c r="E5076" s="1">
        <v>44636</v>
      </c>
      <c r="F5076" s="1">
        <v>44636</v>
      </c>
      <c r="G5076">
        <v>6896773352</v>
      </c>
      <c r="H5076" t="s">
        <v>44</v>
      </c>
      <c r="I5076">
        <v>1000</v>
      </c>
      <c r="J5076" s="1">
        <v>44696</v>
      </c>
      <c r="K5076">
        <v>1000</v>
      </c>
      <c r="L5076" s="1">
        <v>44657</v>
      </c>
      <c r="M5076">
        <v>-39</v>
      </c>
      <c r="N5076" s="8">
        <f t="shared" si="79"/>
        <v>-39000</v>
      </c>
    </row>
    <row r="5077" spans="1:14">
      <c r="A5077" t="s">
        <v>14</v>
      </c>
      <c r="B5077" t="s">
        <v>62</v>
      </c>
      <c r="C5077" t="s">
        <v>72</v>
      </c>
      <c r="D5077">
        <v>9238800156</v>
      </c>
      <c r="E5077" s="1">
        <v>44637</v>
      </c>
      <c r="F5077" s="1">
        <v>44637</v>
      </c>
      <c r="G5077">
        <v>6896899956</v>
      </c>
      <c r="H5077">
        <v>1209124294</v>
      </c>
      <c r="I5077">
        <v>1881.24</v>
      </c>
      <c r="J5077" s="1">
        <v>44697</v>
      </c>
      <c r="K5077">
        <v>1542</v>
      </c>
      <c r="L5077" s="1">
        <v>44678</v>
      </c>
      <c r="M5077">
        <v>-19</v>
      </c>
      <c r="N5077" s="8">
        <f t="shared" si="79"/>
        <v>-29298</v>
      </c>
    </row>
    <row r="5078" spans="1:14">
      <c r="A5078" t="s">
        <v>14</v>
      </c>
      <c r="B5078" t="s">
        <v>62</v>
      </c>
      <c r="C5078" t="s">
        <v>601</v>
      </c>
      <c r="D5078">
        <v>11654150157</v>
      </c>
      <c r="E5078" s="1">
        <v>44637</v>
      </c>
      <c r="F5078" s="1">
        <v>44637</v>
      </c>
      <c r="G5078">
        <v>6897133573</v>
      </c>
      <c r="H5078">
        <v>3300036313</v>
      </c>
      <c r="I5078">
        <v>0.04</v>
      </c>
      <c r="J5078" s="1">
        <v>44697</v>
      </c>
      <c r="K5078">
        <v>0.04</v>
      </c>
      <c r="L5078" s="1">
        <v>44678</v>
      </c>
      <c r="M5078">
        <v>-19</v>
      </c>
      <c r="N5078" s="8">
        <f t="shared" si="79"/>
        <v>-0.76</v>
      </c>
    </row>
    <row r="5079" spans="1:14">
      <c r="A5079" t="s">
        <v>14</v>
      </c>
      <c r="B5079" t="s">
        <v>62</v>
      </c>
      <c r="C5079" t="s">
        <v>601</v>
      </c>
      <c r="D5079">
        <v>11654150157</v>
      </c>
      <c r="E5079" s="1">
        <v>44637</v>
      </c>
      <c r="F5079" s="1">
        <v>44637</v>
      </c>
      <c r="G5079">
        <v>6897134259</v>
      </c>
      <c r="H5079">
        <v>3300036314</v>
      </c>
      <c r="I5079">
        <v>2111.34</v>
      </c>
      <c r="J5079" s="1">
        <v>44697</v>
      </c>
      <c r="K5079">
        <v>1919.4</v>
      </c>
      <c r="L5079" s="1">
        <v>44678</v>
      </c>
      <c r="M5079">
        <v>-19</v>
      </c>
      <c r="N5079" s="8">
        <f t="shared" si="79"/>
        <v>-36468.6</v>
      </c>
    </row>
    <row r="5080" spans="1:14">
      <c r="A5080" t="s">
        <v>14</v>
      </c>
      <c r="B5080" t="s">
        <v>62</v>
      </c>
      <c r="C5080" t="s">
        <v>519</v>
      </c>
      <c r="D5080">
        <v>14883281009</v>
      </c>
      <c r="E5080" s="1">
        <v>44637</v>
      </c>
      <c r="F5080" s="1">
        <v>44637</v>
      </c>
      <c r="G5080">
        <v>6897408682</v>
      </c>
      <c r="H5080" t="s">
        <v>2489</v>
      </c>
      <c r="I5080">
        <v>2554.1999999999998</v>
      </c>
      <c r="J5080" s="1">
        <v>44697</v>
      </c>
      <c r="K5080">
        <v>2322</v>
      </c>
      <c r="L5080" s="1">
        <v>44671</v>
      </c>
      <c r="M5080">
        <v>-26</v>
      </c>
      <c r="N5080" s="8">
        <f t="shared" si="79"/>
        <v>-60372</v>
      </c>
    </row>
    <row r="5081" spans="1:14">
      <c r="A5081" t="s">
        <v>14</v>
      </c>
      <c r="B5081" t="s">
        <v>62</v>
      </c>
      <c r="C5081" t="s">
        <v>519</v>
      </c>
      <c r="D5081">
        <v>14883281009</v>
      </c>
      <c r="E5081" s="1">
        <v>44637</v>
      </c>
      <c r="F5081" s="1">
        <v>44637</v>
      </c>
      <c r="G5081">
        <v>6897412739</v>
      </c>
      <c r="H5081" t="s">
        <v>2490</v>
      </c>
      <c r="I5081">
        <v>2213.64</v>
      </c>
      <c r="J5081" s="1">
        <v>44697</v>
      </c>
      <c r="K5081">
        <v>2012.4</v>
      </c>
      <c r="L5081" s="1">
        <v>44671</v>
      </c>
      <c r="M5081">
        <v>-26</v>
      </c>
      <c r="N5081" s="8">
        <f t="shared" si="79"/>
        <v>-52322.400000000001</v>
      </c>
    </row>
    <row r="5082" spans="1:14">
      <c r="A5082" t="s">
        <v>14</v>
      </c>
      <c r="B5082" t="s">
        <v>62</v>
      </c>
      <c r="C5082" t="s">
        <v>519</v>
      </c>
      <c r="D5082">
        <v>14883281009</v>
      </c>
      <c r="E5082" s="1">
        <v>44637</v>
      </c>
      <c r="F5082" s="1">
        <v>44637</v>
      </c>
      <c r="G5082">
        <v>6897418492</v>
      </c>
      <c r="H5082" t="s">
        <v>2491</v>
      </c>
      <c r="I5082">
        <v>2213.64</v>
      </c>
      <c r="J5082" s="1">
        <v>44697</v>
      </c>
      <c r="K5082">
        <v>2012.4</v>
      </c>
      <c r="L5082" s="1">
        <v>44671</v>
      </c>
      <c r="M5082">
        <v>-26</v>
      </c>
      <c r="N5082" s="8">
        <f t="shared" si="79"/>
        <v>-52322.400000000001</v>
      </c>
    </row>
    <row r="5083" spans="1:14">
      <c r="A5083" t="s">
        <v>14</v>
      </c>
      <c r="B5083" t="s">
        <v>62</v>
      </c>
      <c r="C5083" t="s">
        <v>2492</v>
      </c>
      <c r="D5083">
        <v>5384711007</v>
      </c>
      <c r="E5083" s="1">
        <v>44637</v>
      </c>
      <c r="F5083" s="1">
        <v>44637</v>
      </c>
      <c r="G5083">
        <v>6898030271</v>
      </c>
      <c r="H5083" t="s">
        <v>2493</v>
      </c>
      <c r="I5083">
        <v>292.8</v>
      </c>
      <c r="J5083" s="1">
        <v>44697</v>
      </c>
      <c r="K5083">
        <v>240</v>
      </c>
      <c r="L5083" s="1">
        <v>44671</v>
      </c>
      <c r="M5083">
        <v>-26</v>
      </c>
      <c r="N5083" s="8">
        <f t="shared" si="79"/>
        <v>-6240</v>
      </c>
    </row>
    <row r="5084" spans="1:14">
      <c r="A5084" t="s">
        <v>14</v>
      </c>
      <c r="B5084" t="s">
        <v>62</v>
      </c>
      <c r="C5084" t="s">
        <v>607</v>
      </c>
      <c r="D5084">
        <v>2774840595</v>
      </c>
      <c r="E5084" s="1">
        <v>44637</v>
      </c>
      <c r="F5084" s="1">
        <v>44637</v>
      </c>
      <c r="G5084">
        <v>6898184150</v>
      </c>
      <c r="H5084">
        <v>9897040948</v>
      </c>
      <c r="I5084">
        <v>389.99</v>
      </c>
      <c r="J5084" s="1">
        <v>44697</v>
      </c>
      <c r="K5084">
        <v>354.54</v>
      </c>
      <c r="L5084" s="1">
        <v>44678</v>
      </c>
      <c r="M5084">
        <v>-19</v>
      </c>
      <c r="N5084" s="8">
        <f t="shared" si="79"/>
        <v>-6736.26</v>
      </c>
    </row>
    <row r="5085" spans="1:14">
      <c r="A5085" t="s">
        <v>14</v>
      </c>
      <c r="B5085" t="s">
        <v>62</v>
      </c>
      <c r="C5085" t="s">
        <v>1979</v>
      </c>
      <c r="D5085">
        <v>13445820155</v>
      </c>
      <c r="E5085" s="1">
        <v>44637</v>
      </c>
      <c r="F5085" s="1">
        <v>44637</v>
      </c>
      <c r="G5085">
        <v>6898288098</v>
      </c>
      <c r="H5085">
        <v>2000002279</v>
      </c>
      <c r="I5085">
        <v>133.65</v>
      </c>
      <c r="J5085" s="1">
        <v>44697</v>
      </c>
      <c r="K5085">
        <v>121.5</v>
      </c>
      <c r="L5085" s="1">
        <v>44672</v>
      </c>
      <c r="M5085">
        <v>-25</v>
      </c>
      <c r="N5085" s="8">
        <f t="shared" si="79"/>
        <v>-3037.5</v>
      </c>
    </row>
    <row r="5086" spans="1:14">
      <c r="A5086" t="s">
        <v>14</v>
      </c>
      <c r="B5086" t="s">
        <v>62</v>
      </c>
      <c r="C5086" t="s">
        <v>403</v>
      </c>
      <c r="D5086">
        <v>12792100153</v>
      </c>
      <c r="E5086" s="1">
        <v>44637</v>
      </c>
      <c r="F5086" s="1">
        <v>44637</v>
      </c>
      <c r="G5086">
        <v>6898992652</v>
      </c>
      <c r="H5086">
        <v>22012675</v>
      </c>
      <c r="I5086">
        <v>4993.8900000000003</v>
      </c>
      <c r="J5086" s="1">
        <v>44697</v>
      </c>
      <c r="K5086">
        <v>4093.35</v>
      </c>
      <c r="L5086" s="1">
        <v>44670</v>
      </c>
      <c r="M5086">
        <v>-27</v>
      </c>
      <c r="N5086" s="8">
        <f t="shared" si="79"/>
        <v>-110520.45</v>
      </c>
    </row>
    <row r="5087" spans="1:14">
      <c r="A5087" t="s">
        <v>14</v>
      </c>
      <c r="B5087" t="s">
        <v>62</v>
      </c>
      <c r="C5087" t="s">
        <v>403</v>
      </c>
      <c r="D5087">
        <v>12792100153</v>
      </c>
      <c r="E5087" s="1">
        <v>44637</v>
      </c>
      <c r="F5087" s="1">
        <v>44637</v>
      </c>
      <c r="G5087">
        <v>6898992668</v>
      </c>
      <c r="H5087">
        <v>22012676</v>
      </c>
      <c r="I5087">
        <v>1983.68</v>
      </c>
      <c r="J5087" s="1">
        <v>44697</v>
      </c>
      <c r="K5087">
        <v>1625.97</v>
      </c>
      <c r="L5087" s="1">
        <v>44670</v>
      </c>
      <c r="M5087">
        <v>-27</v>
      </c>
      <c r="N5087" s="8">
        <f t="shared" si="79"/>
        <v>-43901.19</v>
      </c>
    </row>
    <row r="5088" spans="1:14">
      <c r="A5088" t="s">
        <v>14</v>
      </c>
      <c r="B5088" t="s">
        <v>62</v>
      </c>
      <c r="C5088" t="s">
        <v>111</v>
      </c>
      <c r="D5088">
        <v>492340583</v>
      </c>
      <c r="E5088" s="1">
        <v>44637</v>
      </c>
      <c r="F5088" s="1">
        <v>44637</v>
      </c>
      <c r="G5088">
        <v>6898993079</v>
      </c>
      <c r="H5088">
        <v>22034715</v>
      </c>
      <c r="I5088">
        <v>1188.77</v>
      </c>
      <c r="J5088" s="1">
        <v>44697</v>
      </c>
      <c r="K5088">
        <v>974.4</v>
      </c>
      <c r="L5088" s="1">
        <v>44678</v>
      </c>
      <c r="M5088">
        <v>-19</v>
      </c>
      <c r="N5088" s="8">
        <f t="shared" si="79"/>
        <v>-18513.599999999999</v>
      </c>
    </row>
    <row r="5089" spans="1:14">
      <c r="A5089" t="s">
        <v>14</v>
      </c>
      <c r="B5089" t="s">
        <v>62</v>
      </c>
      <c r="C5089" t="s">
        <v>111</v>
      </c>
      <c r="D5089">
        <v>492340583</v>
      </c>
      <c r="E5089" s="1">
        <v>44637</v>
      </c>
      <c r="F5089" s="1">
        <v>44637</v>
      </c>
      <c r="G5089">
        <v>6898993082</v>
      </c>
      <c r="H5089">
        <v>22034716</v>
      </c>
      <c r="I5089">
        <v>2757.47</v>
      </c>
      <c r="J5089" s="1">
        <v>44697</v>
      </c>
      <c r="K5089">
        <v>2506.79</v>
      </c>
      <c r="L5089" s="1">
        <v>44678</v>
      </c>
      <c r="M5089">
        <v>-19</v>
      </c>
      <c r="N5089" s="8">
        <f t="shared" si="79"/>
        <v>-47629.01</v>
      </c>
    </row>
    <row r="5090" spans="1:14">
      <c r="A5090" t="s">
        <v>14</v>
      </c>
      <c r="B5090" t="s">
        <v>62</v>
      </c>
      <c r="C5090" t="s">
        <v>571</v>
      </c>
      <c r="D5090">
        <v>6754140157</v>
      </c>
      <c r="E5090" s="1">
        <v>44637</v>
      </c>
      <c r="F5090" s="1">
        <v>44637</v>
      </c>
      <c r="G5090">
        <v>6899484532</v>
      </c>
      <c r="H5090" t="s">
        <v>2494</v>
      </c>
      <c r="I5090">
        <v>200.69</v>
      </c>
      <c r="J5090" s="1">
        <v>44697</v>
      </c>
      <c r="K5090">
        <v>164.5</v>
      </c>
      <c r="L5090" s="1">
        <v>44670</v>
      </c>
      <c r="M5090">
        <v>-27</v>
      </c>
      <c r="N5090" s="8">
        <f t="shared" si="79"/>
        <v>-4441.5</v>
      </c>
    </row>
    <row r="5091" spans="1:14">
      <c r="A5091" t="s">
        <v>14</v>
      </c>
      <c r="B5091" t="s">
        <v>62</v>
      </c>
      <c r="C5091" t="s">
        <v>693</v>
      </c>
      <c r="D5091">
        <v>10169951000</v>
      </c>
      <c r="E5091" s="1">
        <v>44637</v>
      </c>
      <c r="F5091" s="1">
        <v>44637</v>
      </c>
      <c r="G5091">
        <v>6900089836</v>
      </c>
      <c r="H5091" t="s">
        <v>2495</v>
      </c>
      <c r="I5091">
        <v>26861.47</v>
      </c>
      <c r="J5091" s="1">
        <v>44697</v>
      </c>
      <c r="K5091">
        <v>22017.599999999999</v>
      </c>
      <c r="L5091" s="1">
        <v>44678</v>
      </c>
      <c r="M5091">
        <v>-19</v>
      </c>
      <c r="N5091" s="8">
        <f t="shared" si="79"/>
        <v>-418334.39999999997</v>
      </c>
    </row>
    <row r="5092" spans="1:14">
      <c r="A5092" t="s">
        <v>14</v>
      </c>
      <c r="B5092" t="s">
        <v>62</v>
      </c>
      <c r="C5092" t="s">
        <v>1770</v>
      </c>
      <c r="D5092">
        <v>1857820284</v>
      </c>
      <c r="E5092" s="1">
        <v>44637</v>
      </c>
      <c r="F5092" s="1">
        <v>44637</v>
      </c>
      <c r="G5092">
        <v>6900140462</v>
      </c>
      <c r="H5092">
        <v>10002488</v>
      </c>
      <c r="I5092">
        <v>2551.5</v>
      </c>
      <c r="J5092" s="1">
        <v>44697</v>
      </c>
      <c r="K5092">
        <v>2430</v>
      </c>
      <c r="L5092" s="1">
        <v>44678</v>
      </c>
      <c r="M5092">
        <v>-19</v>
      </c>
      <c r="N5092" s="8">
        <f t="shared" si="79"/>
        <v>-46170</v>
      </c>
    </row>
    <row r="5093" spans="1:14">
      <c r="A5093" t="s">
        <v>14</v>
      </c>
      <c r="B5093" t="s">
        <v>62</v>
      </c>
      <c r="C5093" t="s">
        <v>1770</v>
      </c>
      <c r="D5093">
        <v>1857820284</v>
      </c>
      <c r="E5093" s="1">
        <v>44637</v>
      </c>
      <c r="F5093" s="1">
        <v>44637</v>
      </c>
      <c r="G5093">
        <v>6900140492</v>
      </c>
      <c r="H5093">
        <v>10002489</v>
      </c>
      <c r="I5093">
        <v>510.3</v>
      </c>
      <c r="J5093" s="1">
        <v>44697</v>
      </c>
      <c r="K5093">
        <v>486</v>
      </c>
      <c r="L5093" s="1">
        <v>44678</v>
      </c>
      <c r="M5093">
        <v>-19</v>
      </c>
      <c r="N5093" s="8">
        <f t="shared" si="79"/>
        <v>-9234</v>
      </c>
    </row>
    <row r="5094" spans="1:14">
      <c r="A5094" t="s">
        <v>14</v>
      </c>
      <c r="B5094" t="s">
        <v>62</v>
      </c>
      <c r="C5094" t="s">
        <v>1002</v>
      </c>
      <c r="D5094">
        <v>124140211</v>
      </c>
      <c r="E5094" s="1">
        <v>44637</v>
      </c>
      <c r="F5094" s="1">
        <v>44637</v>
      </c>
      <c r="G5094">
        <v>6900792850</v>
      </c>
      <c r="H5094">
        <v>32208492</v>
      </c>
      <c r="I5094">
        <v>54852.89</v>
      </c>
      <c r="J5094" s="1">
        <v>44697</v>
      </c>
      <c r="K5094">
        <v>49866.26</v>
      </c>
      <c r="L5094" s="1">
        <v>44678</v>
      </c>
      <c r="M5094">
        <v>-19</v>
      </c>
      <c r="N5094" s="8">
        <f t="shared" si="79"/>
        <v>-947458.94000000006</v>
      </c>
    </row>
    <row r="5095" spans="1:14">
      <c r="A5095" t="s">
        <v>14</v>
      </c>
      <c r="B5095" t="s">
        <v>62</v>
      </c>
      <c r="C5095" t="s">
        <v>1002</v>
      </c>
      <c r="D5095">
        <v>124140211</v>
      </c>
      <c r="E5095" s="1">
        <v>44637</v>
      </c>
      <c r="F5095" s="1">
        <v>44637</v>
      </c>
      <c r="G5095">
        <v>6900793187</v>
      </c>
      <c r="H5095">
        <v>32208495</v>
      </c>
      <c r="I5095">
        <v>2062.9299999999998</v>
      </c>
      <c r="J5095" s="1">
        <v>44697</v>
      </c>
      <c r="K5095">
        <v>1875.39</v>
      </c>
      <c r="L5095" s="1">
        <v>44678</v>
      </c>
      <c r="M5095">
        <v>-19</v>
      </c>
      <c r="N5095" s="8">
        <f t="shared" si="79"/>
        <v>-35632.410000000003</v>
      </c>
    </row>
    <row r="5096" spans="1:14">
      <c r="A5096" t="s">
        <v>14</v>
      </c>
      <c r="B5096" t="s">
        <v>62</v>
      </c>
      <c r="C5096" t="s">
        <v>1002</v>
      </c>
      <c r="D5096">
        <v>124140211</v>
      </c>
      <c r="E5096" s="1">
        <v>44637</v>
      </c>
      <c r="F5096" s="1">
        <v>44637</v>
      </c>
      <c r="G5096">
        <v>6900793389</v>
      </c>
      <c r="H5096">
        <v>32208494</v>
      </c>
      <c r="I5096">
        <v>4179.51</v>
      </c>
      <c r="J5096" s="1">
        <v>44697</v>
      </c>
      <c r="K5096">
        <v>3799.55</v>
      </c>
      <c r="L5096" s="1">
        <v>44678</v>
      </c>
      <c r="M5096">
        <v>-19</v>
      </c>
      <c r="N5096" s="8">
        <f t="shared" si="79"/>
        <v>-72191.45</v>
      </c>
    </row>
    <row r="5097" spans="1:14">
      <c r="A5097" t="s">
        <v>14</v>
      </c>
      <c r="B5097" t="s">
        <v>62</v>
      </c>
      <c r="C5097" t="s">
        <v>1002</v>
      </c>
      <c r="D5097">
        <v>124140211</v>
      </c>
      <c r="E5097" s="1">
        <v>44637</v>
      </c>
      <c r="F5097" s="1">
        <v>44637</v>
      </c>
      <c r="G5097">
        <v>6900796103</v>
      </c>
      <c r="H5097">
        <v>32208493</v>
      </c>
      <c r="I5097">
        <v>11414.33</v>
      </c>
      <c r="J5097" s="1">
        <v>44697</v>
      </c>
      <c r="K5097">
        <v>10975.32</v>
      </c>
      <c r="L5097" s="1">
        <v>44678</v>
      </c>
      <c r="M5097">
        <v>-19</v>
      </c>
      <c r="N5097" s="8">
        <f t="shared" si="79"/>
        <v>-208531.08</v>
      </c>
    </row>
    <row r="5098" spans="1:14">
      <c r="A5098" t="s">
        <v>14</v>
      </c>
      <c r="B5098" t="s">
        <v>62</v>
      </c>
      <c r="C5098" t="s">
        <v>909</v>
      </c>
      <c r="D5098">
        <v>784230872</v>
      </c>
      <c r="E5098" s="1">
        <v>44637</v>
      </c>
      <c r="F5098" s="1">
        <v>44637</v>
      </c>
      <c r="G5098">
        <v>6900993062</v>
      </c>
      <c r="H5098" t="s">
        <v>2496</v>
      </c>
      <c r="I5098">
        <v>207.4</v>
      </c>
      <c r="J5098" s="1">
        <v>44697</v>
      </c>
      <c r="K5098">
        <v>170</v>
      </c>
      <c r="L5098" s="1">
        <v>44678</v>
      </c>
      <c r="M5098">
        <v>-19</v>
      </c>
      <c r="N5098" s="8">
        <f t="shared" si="79"/>
        <v>-3230</v>
      </c>
    </row>
    <row r="5099" spans="1:14">
      <c r="A5099" t="s">
        <v>14</v>
      </c>
      <c r="B5099" t="s">
        <v>62</v>
      </c>
      <c r="C5099" t="s">
        <v>2497</v>
      </c>
      <c r="D5099">
        <v>122890874</v>
      </c>
      <c r="E5099" s="1">
        <v>44637</v>
      </c>
      <c r="F5099" s="1">
        <v>44637</v>
      </c>
      <c r="G5099">
        <v>6901047180</v>
      </c>
      <c r="H5099">
        <v>240000871</v>
      </c>
      <c r="I5099">
        <v>189</v>
      </c>
      <c r="J5099" s="1">
        <v>44697</v>
      </c>
      <c r="K5099">
        <v>171.82</v>
      </c>
      <c r="L5099" s="1">
        <v>44678</v>
      </c>
      <c r="M5099">
        <v>-19</v>
      </c>
      <c r="N5099" s="8">
        <f t="shared" si="79"/>
        <v>-3264.58</v>
      </c>
    </row>
    <row r="5100" spans="1:14">
      <c r="A5100" t="s">
        <v>14</v>
      </c>
      <c r="B5100" t="s">
        <v>62</v>
      </c>
      <c r="C5100" t="s">
        <v>71</v>
      </c>
      <c r="D5100">
        <v>1358970430</v>
      </c>
      <c r="E5100" s="1">
        <v>44637</v>
      </c>
      <c r="F5100" s="1">
        <v>44637</v>
      </c>
      <c r="G5100">
        <v>6901072555</v>
      </c>
      <c r="H5100">
        <v>86</v>
      </c>
      <c r="I5100">
        <v>10120</v>
      </c>
      <c r="J5100" s="1">
        <v>44697</v>
      </c>
      <c r="K5100">
        <v>9200</v>
      </c>
      <c r="L5100" s="1">
        <v>44678</v>
      </c>
      <c r="M5100">
        <v>-19</v>
      </c>
      <c r="N5100" s="8">
        <f t="shared" si="79"/>
        <v>-174800</v>
      </c>
    </row>
    <row r="5101" spans="1:14">
      <c r="A5101" t="s">
        <v>14</v>
      </c>
      <c r="B5101" t="s">
        <v>62</v>
      </c>
      <c r="C5101" t="s">
        <v>406</v>
      </c>
      <c r="D5101">
        <v>4974910962</v>
      </c>
      <c r="E5101" s="1">
        <v>44637</v>
      </c>
      <c r="F5101" s="1">
        <v>44637</v>
      </c>
      <c r="G5101">
        <v>6901145184</v>
      </c>
      <c r="H5101">
        <v>5835</v>
      </c>
      <c r="I5101">
        <v>10625.97</v>
      </c>
      <c r="J5101" s="1">
        <v>44697</v>
      </c>
      <c r="K5101">
        <v>9659.9699999999993</v>
      </c>
      <c r="L5101" s="1">
        <v>44671</v>
      </c>
      <c r="M5101">
        <v>-26</v>
      </c>
      <c r="N5101" s="8">
        <f t="shared" si="79"/>
        <v>-251159.21999999997</v>
      </c>
    </row>
    <row r="5102" spans="1:14">
      <c r="A5102" t="s">
        <v>14</v>
      </c>
      <c r="B5102" t="s">
        <v>62</v>
      </c>
      <c r="C5102" t="s">
        <v>403</v>
      </c>
      <c r="D5102">
        <v>12792100153</v>
      </c>
      <c r="E5102" s="1">
        <v>44637</v>
      </c>
      <c r="F5102" s="1">
        <v>44637</v>
      </c>
      <c r="G5102">
        <v>6901165570</v>
      </c>
      <c r="H5102">
        <v>22006458</v>
      </c>
      <c r="I5102">
        <v>2726.09</v>
      </c>
      <c r="J5102" s="1">
        <v>44697</v>
      </c>
      <c r="K5102">
        <v>2234.5</v>
      </c>
      <c r="L5102" s="1">
        <v>44648</v>
      </c>
      <c r="M5102">
        <v>-49</v>
      </c>
      <c r="N5102" s="8">
        <f t="shared" si="79"/>
        <v>-109490.5</v>
      </c>
    </row>
    <row r="5103" spans="1:14">
      <c r="A5103" t="s">
        <v>14</v>
      </c>
      <c r="B5103" t="s">
        <v>62</v>
      </c>
      <c r="C5103" t="s">
        <v>82</v>
      </c>
      <c r="D5103">
        <v>13960021007</v>
      </c>
      <c r="E5103" s="1">
        <v>44637</v>
      </c>
      <c r="F5103" s="1">
        <v>44637</v>
      </c>
      <c r="G5103">
        <v>6901235660</v>
      </c>
      <c r="H5103" t="s">
        <v>2498</v>
      </c>
      <c r="I5103">
        <v>100</v>
      </c>
      <c r="J5103" s="1">
        <v>44697</v>
      </c>
      <c r="K5103">
        <v>81.97</v>
      </c>
      <c r="L5103" s="1">
        <v>44698</v>
      </c>
      <c r="M5103">
        <v>1</v>
      </c>
      <c r="N5103" s="8">
        <f t="shared" si="79"/>
        <v>81.97</v>
      </c>
    </row>
    <row r="5104" spans="1:14">
      <c r="A5104" t="s">
        <v>14</v>
      </c>
      <c r="B5104" t="s">
        <v>62</v>
      </c>
      <c r="C5104" t="s">
        <v>201</v>
      </c>
      <c r="D5104">
        <v>9561321002</v>
      </c>
      <c r="E5104" s="1">
        <v>44637</v>
      </c>
      <c r="F5104" s="1">
        <v>44637</v>
      </c>
      <c r="G5104">
        <v>6901724649</v>
      </c>
      <c r="H5104">
        <v>173</v>
      </c>
      <c r="I5104">
        <v>336.72</v>
      </c>
      <c r="J5104" s="1">
        <v>44697</v>
      </c>
      <c r="K5104">
        <v>276</v>
      </c>
      <c r="L5104" s="1">
        <v>44678</v>
      </c>
      <c r="M5104">
        <v>-19</v>
      </c>
      <c r="N5104" s="8">
        <f t="shared" si="79"/>
        <v>-5244</v>
      </c>
    </row>
    <row r="5105" spans="1:14">
      <c r="A5105" t="s">
        <v>14</v>
      </c>
      <c r="B5105" t="s">
        <v>62</v>
      </c>
      <c r="C5105" t="s">
        <v>1254</v>
      </c>
      <c r="D5105" t="s">
        <v>1255</v>
      </c>
      <c r="E5105" s="1">
        <v>44637</v>
      </c>
      <c r="F5105" s="1">
        <v>44637</v>
      </c>
      <c r="G5105">
        <v>6901959024</v>
      </c>
      <c r="H5105">
        <v>5</v>
      </c>
      <c r="I5105">
        <v>3000</v>
      </c>
      <c r="J5105" s="1">
        <v>44697</v>
      </c>
      <c r="K5105">
        <v>3000</v>
      </c>
      <c r="L5105" s="1">
        <v>44649</v>
      </c>
      <c r="M5105">
        <v>-48</v>
      </c>
      <c r="N5105" s="8">
        <f t="shared" si="79"/>
        <v>-144000</v>
      </c>
    </row>
    <row r="5106" spans="1:14">
      <c r="A5106" t="s">
        <v>14</v>
      </c>
      <c r="B5106" t="s">
        <v>62</v>
      </c>
      <c r="C5106" t="s">
        <v>953</v>
      </c>
      <c r="D5106">
        <v>8126390155</v>
      </c>
      <c r="E5106" s="1">
        <v>44637</v>
      </c>
      <c r="F5106" s="1">
        <v>44637</v>
      </c>
      <c r="G5106">
        <v>6903296170</v>
      </c>
      <c r="H5106" t="s">
        <v>2499</v>
      </c>
      <c r="I5106">
        <v>18148.23</v>
      </c>
      <c r="J5106" s="1">
        <v>44697</v>
      </c>
      <c r="K5106">
        <v>14875.6</v>
      </c>
      <c r="L5106" s="1">
        <v>44650</v>
      </c>
      <c r="M5106">
        <v>-47</v>
      </c>
      <c r="N5106" s="8">
        <f t="shared" si="79"/>
        <v>-699153.20000000007</v>
      </c>
    </row>
    <row r="5107" spans="1:14">
      <c r="A5107" t="s">
        <v>14</v>
      </c>
      <c r="B5107" t="s">
        <v>62</v>
      </c>
      <c r="C5107" t="s">
        <v>953</v>
      </c>
      <c r="D5107">
        <v>8126390155</v>
      </c>
      <c r="E5107" s="1">
        <v>44637</v>
      </c>
      <c r="F5107" s="1">
        <v>44637</v>
      </c>
      <c r="G5107">
        <v>6903296327</v>
      </c>
      <c r="H5107" t="s">
        <v>2500</v>
      </c>
      <c r="I5107">
        <v>1559.16</v>
      </c>
      <c r="J5107" s="1">
        <v>44697</v>
      </c>
      <c r="K5107">
        <v>1278</v>
      </c>
      <c r="L5107" s="1">
        <v>44650</v>
      </c>
      <c r="M5107">
        <v>-47</v>
      </c>
      <c r="N5107" s="8">
        <f t="shared" si="79"/>
        <v>-60066</v>
      </c>
    </row>
    <row r="5108" spans="1:14">
      <c r="A5108" t="s">
        <v>14</v>
      </c>
      <c r="B5108" t="s">
        <v>62</v>
      </c>
      <c r="C5108" t="s">
        <v>953</v>
      </c>
      <c r="D5108">
        <v>8126390155</v>
      </c>
      <c r="E5108" s="1">
        <v>44637</v>
      </c>
      <c r="F5108" s="1">
        <v>44637</v>
      </c>
      <c r="G5108">
        <v>6903356545</v>
      </c>
      <c r="H5108" t="s">
        <v>2501</v>
      </c>
      <c r="I5108">
        <v>785.07</v>
      </c>
      <c r="J5108" s="1">
        <v>44697</v>
      </c>
      <c r="K5108">
        <v>643.5</v>
      </c>
      <c r="L5108" s="1">
        <v>44650</v>
      </c>
      <c r="M5108">
        <v>-47</v>
      </c>
      <c r="N5108" s="8">
        <f t="shared" si="79"/>
        <v>-30244.5</v>
      </c>
    </row>
    <row r="5109" spans="1:14">
      <c r="A5109" t="s">
        <v>14</v>
      </c>
      <c r="B5109" t="s">
        <v>62</v>
      </c>
      <c r="C5109" t="s">
        <v>953</v>
      </c>
      <c r="D5109">
        <v>8126390155</v>
      </c>
      <c r="E5109" s="1">
        <v>44637</v>
      </c>
      <c r="F5109" s="1">
        <v>44637</v>
      </c>
      <c r="G5109">
        <v>6903384799</v>
      </c>
      <c r="H5109" t="s">
        <v>2502</v>
      </c>
      <c r="I5109">
        <v>886.7</v>
      </c>
      <c r="J5109" s="1">
        <v>44697</v>
      </c>
      <c r="K5109">
        <v>726.8</v>
      </c>
      <c r="L5109" s="1">
        <v>44650</v>
      </c>
      <c r="M5109">
        <v>-47</v>
      </c>
      <c r="N5109" s="8">
        <f t="shared" si="79"/>
        <v>-34159.599999999999</v>
      </c>
    </row>
    <row r="5110" spans="1:14">
      <c r="A5110" t="s">
        <v>14</v>
      </c>
      <c r="B5110" t="s">
        <v>62</v>
      </c>
      <c r="C5110" t="s">
        <v>953</v>
      </c>
      <c r="D5110">
        <v>8126390155</v>
      </c>
      <c r="E5110" s="1">
        <v>44637</v>
      </c>
      <c r="F5110" s="1">
        <v>44637</v>
      </c>
      <c r="G5110">
        <v>6903386906</v>
      </c>
      <c r="H5110" t="s">
        <v>2503</v>
      </c>
      <c r="I5110">
        <v>2726.7</v>
      </c>
      <c r="J5110" s="1">
        <v>44697</v>
      </c>
      <c r="K5110">
        <v>2235</v>
      </c>
      <c r="L5110" s="1">
        <v>44650</v>
      </c>
      <c r="M5110">
        <v>-47</v>
      </c>
      <c r="N5110" s="8">
        <f t="shared" si="79"/>
        <v>-105045</v>
      </c>
    </row>
    <row r="5111" spans="1:14">
      <c r="A5111" t="s">
        <v>14</v>
      </c>
      <c r="B5111" t="s">
        <v>62</v>
      </c>
      <c r="C5111" t="s">
        <v>953</v>
      </c>
      <c r="D5111">
        <v>8126390155</v>
      </c>
      <c r="E5111" s="1">
        <v>44637</v>
      </c>
      <c r="F5111" s="1">
        <v>44637</v>
      </c>
      <c r="G5111">
        <v>6903774844</v>
      </c>
      <c r="H5111" t="s">
        <v>2504</v>
      </c>
      <c r="I5111">
        <v>3945.48</v>
      </c>
      <c r="J5111" s="1">
        <v>44697</v>
      </c>
      <c r="K5111">
        <v>3234</v>
      </c>
      <c r="L5111" s="1">
        <v>44650</v>
      </c>
      <c r="M5111">
        <v>-47</v>
      </c>
      <c r="N5111" s="8">
        <f t="shared" si="79"/>
        <v>-151998</v>
      </c>
    </row>
    <row r="5112" spans="1:14">
      <c r="A5112" t="s">
        <v>14</v>
      </c>
      <c r="B5112" t="s">
        <v>62</v>
      </c>
      <c r="C5112" t="s">
        <v>953</v>
      </c>
      <c r="D5112">
        <v>8126390155</v>
      </c>
      <c r="E5112" s="1">
        <v>44637</v>
      </c>
      <c r="F5112" s="1">
        <v>44637</v>
      </c>
      <c r="G5112">
        <v>6903776448</v>
      </c>
      <c r="H5112" t="s">
        <v>2505</v>
      </c>
      <c r="I5112">
        <v>9074.1200000000008</v>
      </c>
      <c r="J5112" s="1">
        <v>44697</v>
      </c>
      <c r="K5112">
        <v>7437.8</v>
      </c>
      <c r="L5112" s="1">
        <v>44650</v>
      </c>
      <c r="M5112">
        <v>-47</v>
      </c>
      <c r="N5112" s="8">
        <f t="shared" si="79"/>
        <v>-349576.60000000003</v>
      </c>
    </row>
    <row r="5113" spans="1:14">
      <c r="A5113" t="s">
        <v>14</v>
      </c>
      <c r="B5113" t="s">
        <v>62</v>
      </c>
      <c r="C5113" t="s">
        <v>72</v>
      </c>
      <c r="D5113">
        <v>9238800156</v>
      </c>
      <c r="E5113" s="1">
        <v>44637</v>
      </c>
      <c r="F5113" s="1">
        <v>44637</v>
      </c>
      <c r="G5113">
        <v>6903958515</v>
      </c>
      <c r="H5113">
        <v>1209126286</v>
      </c>
      <c r="I5113">
        <v>22838.400000000001</v>
      </c>
      <c r="J5113" s="1">
        <v>44697</v>
      </c>
      <c r="K5113">
        <v>18720</v>
      </c>
      <c r="L5113" s="1">
        <v>44678</v>
      </c>
      <c r="M5113">
        <v>-19</v>
      </c>
      <c r="N5113" s="8">
        <f t="shared" si="79"/>
        <v>-355680</v>
      </c>
    </row>
    <row r="5114" spans="1:14">
      <c r="A5114" t="s">
        <v>14</v>
      </c>
      <c r="B5114" t="s">
        <v>62</v>
      </c>
      <c r="C5114" t="s">
        <v>72</v>
      </c>
      <c r="D5114">
        <v>9238800156</v>
      </c>
      <c r="E5114" s="1">
        <v>44637</v>
      </c>
      <c r="F5114" s="1">
        <v>44637</v>
      </c>
      <c r="G5114">
        <v>6903958597</v>
      </c>
      <c r="H5114">
        <v>1209126287</v>
      </c>
      <c r="I5114">
        <v>9428.16</v>
      </c>
      <c r="J5114" s="1">
        <v>44697</v>
      </c>
      <c r="K5114">
        <v>7728</v>
      </c>
      <c r="L5114" s="1">
        <v>44678</v>
      </c>
      <c r="M5114">
        <v>-19</v>
      </c>
      <c r="N5114" s="8">
        <f t="shared" si="79"/>
        <v>-146832</v>
      </c>
    </row>
    <row r="5115" spans="1:14">
      <c r="A5115" t="s">
        <v>14</v>
      </c>
      <c r="B5115" t="s">
        <v>62</v>
      </c>
      <c r="C5115" t="s">
        <v>396</v>
      </c>
      <c r="D5115">
        <v>1778520302</v>
      </c>
      <c r="E5115" s="1">
        <v>44637</v>
      </c>
      <c r="F5115" s="1">
        <v>44637</v>
      </c>
      <c r="G5115">
        <v>6904104904</v>
      </c>
      <c r="H5115">
        <v>6012222005158</v>
      </c>
      <c r="I5115">
        <v>3987.5</v>
      </c>
      <c r="J5115" s="1">
        <v>44697</v>
      </c>
      <c r="K5115">
        <v>3625</v>
      </c>
      <c r="L5115" s="1">
        <v>44678</v>
      </c>
      <c r="M5115">
        <v>-19</v>
      </c>
      <c r="N5115" s="8">
        <f t="shared" si="79"/>
        <v>-68875</v>
      </c>
    </row>
    <row r="5116" spans="1:14">
      <c r="A5116" t="s">
        <v>14</v>
      </c>
      <c r="B5116" t="s">
        <v>62</v>
      </c>
      <c r="C5116" t="s">
        <v>116</v>
      </c>
      <c r="D5116">
        <v>2789580590</v>
      </c>
      <c r="E5116" s="1">
        <v>44638</v>
      </c>
      <c r="F5116" s="1">
        <v>44638</v>
      </c>
      <c r="G5116">
        <v>6904490987</v>
      </c>
      <c r="H5116">
        <v>2022052942</v>
      </c>
      <c r="I5116">
        <v>332.18</v>
      </c>
      <c r="J5116" s="1">
        <v>44698</v>
      </c>
      <c r="K5116">
        <v>301.98</v>
      </c>
      <c r="L5116" s="1">
        <v>44678</v>
      </c>
      <c r="M5116">
        <v>-20</v>
      </c>
      <c r="N5116" s="8">
        <f t="shared" si="79"/>
        <v>-6039.6</v>
      </c>
    </row>
    <row r="5117" spans="1:14">
      <c r="A5117" t="s">
        <v>14</v>
      </c>
      <c r="B5117" t="s">
        <v>62</v>
      </c>
      <c r="C5117" t="s">
        <v>116</v>
      </c>
      <c r="D5117">
        <v>2789580590</v>
      </c>
      <c r="E5117" s="1">
        <v>44638</v>
      </c>
      <c r="F5117" s="1">
        <v>44638</v>
      </c>
      <c r="G5117">
        <v>6904490993</v>
      </c>
      <c r="H5117">
        <v>2022052943</v>
      </c>
      <c r="I5117">
        <v>112.2</v>
      </c>
      <c r="J5117" s="1">
        <v>44698</v>
      </c>
      <c r="K5117">
        <v>102</v>
      </c>
      <c r="L5117" s="1">
        <v>44678</v>
      </c>
      <c r="M5117">
        <v>-20</v>
      </c>
      <c r="N5117" s="8">
        <f t="shared" si="79"/>
        <v>-2040</v>
      </c>
    </row>
    <row r="5118" spans="1:14">
      <c r="A5118" t="s">
        <v>14</v>
      </c>
      <c r="B5118" t="s">
        <v>62</v>
      </c>
      <c r="C5118" t="s">
        <v>487</v>
      </c>
      <c r="D5118">
        <v>3841180106</v>
      </c>
      <c r="E5118" s="1">
        <v>44638</v>
      </c>
      <c r="F5118" s="1">
        <v>44638</v>
      </c>
      <c r="G5118">
        <v>6904787557</v>
      </c>
      <c r="H5118">
        <v>2200001984</v>
      </c>
      <c r="I5118">
        <v>1741.3</v>
      </c>
      <c r="J5118" s="1">
        <v>44698</v>
      </c>
      <c r="K5118">
        <v>1583</v>
      </c>
      <c r="L5118" s="1">
        <v>44678</v>
      </c>
      <c r="M5118">
        <v>-20</v>
      </c>
      <c r="N5118" s="8">
        <f t="shared" si="79"/>
        <v>-31660</v>
      </c>
    </row>
    <row r="5119" spans="1:14">
      <c r="A5119" t="s">
        <v>14</v>
      </c>
      <c r="B5119" t="s">
        <v>62</v>
      </c>
      <c r="C5119" t="s">
        <v>501</v>
      </c>
      <c r="D5119">
        <v>12432150154</v>
      </c>
      <c r="E5119" s="1">
        <v>44638</v>
      </c>
      <c r="F5119" s="1">
        <v>44638</v>
      </c>
      <c r="G5119">
        <v>6904933699</v>
      </c>
      <c r="H5119">
        <v>6000023118</v>
      </c>
      <c r="I5119">
        <v>1410.75</v>
      </c>
      <c r="J5119" s="1">
        <v>44698</v>
      </c>
      <c r="K5119">
        <v>1282.5</v>
      </c>
      <c r="L5119" s="1">
        <v>44678</v>
      </c>
      <c r="M5119">
        <v>-20</v>
      </c>
      <c r="N5119" s="8">
        <f t="shared" si="79"/>
        <v>-25650</v>
      </c>
    </row>
    <row r="5120" spans="1:14">
      <c r="A5120" t="s">
        <v>14</v>
      </c>
      <c r="B5120" t="s">
        <v>62</v>
      </c>
      <c r="C5120" t="s">
        <v>642</v>
      </c>
      <c r="D5120">
        <v>82130592</v>
      </c>
      <c r="E5120" s="1">
        <v>44638</v>
      </c>
      <c r="F5120" s="1">
        <v>44638</v>
      </c>
      <c r="G5120">
        <v>6905139204</v>
      </c>
      <c r="H5120">
        <v>2003007453</v>
      </c>
      <c r="I5120">
        <v>82115</v>
      </c>
      <c r="J5120" s="1">
        <v>44698</v>
      </c>
      <c r="K5120">
        <v>74650</v>
      </c>
      <c r="L5120" s="1">
        <v>44678</v>
      </c>
      <c r="M5120">
        <v>-20</v>
      </c>
      <c r="N5120" s="8">
        <f t="shared" si="79"/>
        <v>-1493000</v>
      </c>
    </row>
    <row r="5121" spans="1:14">
      <c r="A5121" t="s">
        <v>14</v>
      </c>
      <c r="B5121" t="s">
        <v>62</v>
      </c>
      <c r="C5121" t="s">
        <v>607</v>
      </c>
      <c r="D5121">
        <v>2774840595</v>
      </c>
      <c r="E5121" s="1">
        <v>44638</v>
      </c>
      <c r="F5121" s="1">
        <v>44638</v>
      </c>
      <c r="G5121">
        <v>6905165474</v>
      </c>
      <c r="H5121">
        <v>9897041441</v>
      </c>
      <c r="I5121">
        <v>4286.29</v>
      </c>
      <c r="J5121" s="1">
        <v>44698</v>
      </c>
      <c r="K5121">
        <v>3896.63</v>
      </c>
      <c r="L5121" s="1">
        <v>44678</v>
      </c>
      <c r="M5121">
        <v>-20</v>
      </c>
      <c r="N5121" s="8">
        <f t="shared" si="79"/>
        <v>-77932.600000000006</v>
      </c>
    </row>
    <row r="5122" spans="1:14">
      <c r="A5122" t="s">
        <v>14</v>
      </c>
      <c r="B5122" t="s">
        <v>62</v>
      </c>
      <c r="C5122" t="s">
        <v>504</v>
      </c>
      <c r="D5122">
        <v>7931650589</v>
      </c>
      <c r="E5122" s="1">
        <v>44638</v>
      </c>
      <c r="F5122" s="1">
        <v>44638</v>
      </c>
      <c r="G5122">
        <v>6905464320</v>
      </c>
      <c r="H5122" t="s">
        <v>2506</v>
      </c>
      <c r="I5122">
        <v>4160</v>
      </c>
      <c r="J5122" s="1">
        <v>44698</v>
      </c>
      <c r="K5122">
        <v>4000</v>
      </c>
      <c r="L5122" s="1">
        <v>44678</v>
      </c>
      <c r="M5122">
        <v>-20</v>
      </c>
      <c r="N5122" s="8">
        <f t="shared" si="79"/>
        <v>-80000</v>
      </c>
    </row>
    <row r="5123" spans="1:14">
      <c r="A5123" t="s">
        <v>14</v>
      </c>
      <c r="B5123" t="s">
        <v>62</v>
      </c>
      <c r="C5123" t="s">
        <v>403</v>
      </c>
      <c r="D5123">
        <v>12792100153</v>
      </c>
      <c r="E5123" s="1">
        <v>44638</v>
      </c>
      <c r="F5123" s="1">
        <v>44638</v>
      </c>
      <c r="G5123">
        <v>6906130635</v>
      </c>
      <c r="H5123">
        <v>22012939</v>
      </c>
      <c r="I5123">
        <v>408.27</v>
      </c>
      <c r="J5123" s="1">
        <v>44698</v>
      </c>
      <c r="K5123">
        <v>334.65</v>
      </c>
      <c r="L5123" s="1">
        <v>44650</v>
      </c>
      <c r="M5123">
        <v>-48</v>
      </c>
      <c r="N5123" s="8">
        <f t="shared" ref="N5123:N5186" si="80">+K5123*M5123</f>
        <v>-16063.199999999999</v>
      </c>
    </row>
    <row r="5124" spans="1:14">
      <c r="A5124" t="s">
        <v>14</v>
      </c>
      <c r="B5124" t="s">
        <v>62</v>
      </c>
      <c r="C5124" t="s">
        <v>403</v>
      </c>
      <c r="D5124">
        <v>12792100153</v>
      </c>
      <c r="E5124" s="1">
        <v>44638</v>
      </c>
      <c r="F5124" s="1">
        <v>44638</v>
      </c>
      <c r="G5124">
        <v>6906132242</v>
      </c>
      <c r="H5124">
        <v>22012940</v>
      </c>
      <c r="I5124">
        <v>371.27</v>
      </c>
      <c r="J5124" s="1">
        <v>44698</v>
      </c>
      <c r="K5124">
        <v>304.32</v>
      </c>
      <c r="L5124" s="1">
        <v>44670</v>
      </c>
      <c r="M5124">
        <v>-28</v>
      </c>
      <c r="N5124" s="8">
        <f t="shared" si="80"/>
        <v>-8520.9599999999991</v>
      </c>
    </row>
    <row r="5125" spans="1:14">
      <c r="A5125" t="s">
        <v>14</v>
      </c>
      <c r="B5125" t="s">
        <v>62</v>
      </c>
      <c r="C5125" t="s">
        <v>181</v>
      </c>
      <c r="D5125">
        <v>2707070963</v>
      </c>
      <c r="E5125" s="1">
        <v>44638</v>
      </c>
      <c r="F5125" s="1">
        <v>44638</v>
      </c>
      <c r="G5125">
        <v>6906308646</v>
      </c>
      <c r="H5125">
        <v>8722128555</v>
      </c>
      <c r="I5125">
        <v>19572.04</v>
      </c>
      <c r="J5125" s="1">
        <v>44698</v>
      </c>
      <c r="K5125">
        <v>17792.759999999998</v>
      </c>
      <c r="L5125" s="1">
        <v>44678</v>
      </c>
      <c r="M5125">
        <v>-20</v>
      </c>
      <c r="N5125" s="8">
        <f t="shared" si="80"/>
        <v>-355855.19999999995</v>
      </c>
    </row>
    <row r="5126" spans="1:14">
      <c r="A5126" t="s">
        <v>14</v>
      </c>
      <c r="B5126" t="s">
        <v>62</v>
      </c>
      <c r="C5126" t="s">
        <v>181</v>
      </c>
      <c r="D5126">
        <v>2707070963</v>
      </c>
      <c r="E5126" s="1">
        <v>44638</v>
      </c>
      <c r="F5126" s="1">
        <v>44638</v>
      </c>
      <c r="G5126">
        <v>6906309730</v>
      </c>
      <c r="H5126">
        <v>8722128554</v>
      </c>
      <c r="I5126">
        <v>15769.68</v>
      </c>
      <c r="J5126" s="1">
        <v>44698</v>
      </c>
      <c r="K5126">
        <v>14336.07</v>
      </c>
      <c r="L5126" s="1">
        <v>44678</v>
      </c>
      <c r="M5126">
        <v>-20</v>
      </c>
      <c r="N5126" s="8">
        <f t="shared" si="80"/>
        <v>-286721.40000000002</v>
      </c>
    </row>
    <row r="5127" spans="1:14">
      <c r="A5127" t="s">
        <v>14</v>
      </c>
      <c r="B5127" t="s">
        <v>62</v>
      </c>
      <c r="C5127" t="s">
        <v>422</v>
      </c>
      <c r="D5127">
        <v>2221101203</v>
      </c>
      <c r="E5127" s="1">
        <v>44638</v>
      </c>
      <c r="F5127" s="1">
        <v>44638</v>
      </c>
      <c r="G5127">
        <v>6906335873</v>
      </c>
      <c r="H5127">
        <v>412202912646</v>
      </c>
      <c r="I5127">
        <v>139.72999999999999</v>
      </c>
      <c r="J5127" s="1">
        <v>44698</v>
      </c>
      <c r="K5127">
        <v>132.55000000000001</v>
      </c>
      <c r="L5127" s="1">
        <v>44678</v>
      </c>
      <c r="M5127">
        <v>-20</v>
      </c>
      <c r="N5127" s="8">
        <f t="shared" si="80"/>
        <v>-2651</v>
      </c>
    </row>
    <row r="5128" spans="1:14">
      <c r="A5128" t="s">
        <v>14</v>
      </c>
      <c r="B5128" t="s">
        <v>62</v>
      </c>
      <c r="C5128" t="s">
        <v>422</v>
      </c>
      <c r="D5128">
        <v>2221101203</v>
      </c>
      <c r="E5128" s="1">
        <v>44638</v>
      </c>
      <c r="F5128" s="1">
        <v>44638</v>
      </c>
      <c r="G5128">
        <v>6906336222</v>
      </c>
      <c r="H5128">
        <v>412202912645</v>
      </c>
      <c r="I5128">
        <v>1794.21</v>
      </c>
      <c r="J5128" s="1">
        <v>44698</v>
      </c>
      <c r="K5128">
        <v>1708.53</v>
      </c>
      <c r="L5128" s="1">
        <v>44678</v>
      </c>
      <c r="M5128">
        <v>-20</v>
      </c>
      <c r="N5128" s="8">
        <f t="shared" si="80"/>
        <v>-34170.6</v>
      </c>
    </row>
    <row r="5129" spans="1:14">
      <c r="A5129" t="s">
        <v>14</v>
      </c>
      <c r="B5129" t="s">
        <v>62</v>
      </c>
      <c r="C5129" t="s">
        <v>417</v>
      </c>
      <c r="D5129">
        <v>7246691005</v>
      </c>
      <c r="E5129" s="1">
        <v>44638</v>
      </c>
      <c r="F5129" s="1">
        <v>44638</v>
      </c>
      <c r="G5129">
        <v>6906676817</v>
      </c>
      <c r="H5129" t="s">
        <v>2507</v>
      </c>
      <c r="I5129">
        <v>45.14</v>
      </c>
      <c r="J5129" s="1">
        <v>44698</v>
      </c>
      <c r="K5129">
        <v>37</v>
      </c>
      <c r="L5129" s="1">
        <v>44707</v>
      </c>
      <c r="M5129">
        <v>9</v>
      </c>
      <c r="N5129" s="8">
        <f t="shared" si="80"/>
        <v>333</v>
      </c>
    </row>
    <row r="5130" spans="1:14">
      <c r="A5130" t="s">
        <v>14</v>
      </c>
      <c r="B5130" t="s">
        <v>62</v>
      </c>
      <c r="C5130" t="s">
        <v>417</v>
      </c>
      <c r="D5130">
        <v>7246691005</v>
      </c>
      <c r="E5130" s="1">
        <v>44638</v>
      </c>
      <c r="F5130" s="1">
        <v>44638</v>
      </c>
      <c r="G5130">
        <v>6906676953</v>
      </c>
      <c r="H5130" t="s">
        <v>2508</v>
      </c>
      <c r="I5130">
        <v>423.95</v>
      </c>
      <c r="J5130" s="1">
        <v>44698</v>
      </c>
      <c r="K5130">
        <v>347.5</v>
      </c>
      <c r="L5130" s="1">
        <v>44707</v>
      </c>
      <c r="M5130">
        <v>9</v>
      </c>
      <c r="N5130" s="8">
        <f t="shared" si="80"/>
        <v>3127.5</v>
      </c>
    </row>
    <row r="5131" spans="1:14">
      <c r="A5131" t="s">
        <v>14</v>
      </c>
      <c r="B5131" t="s">
        <v>62</v>
      </c>
      <c r="C5131" t="s">
        <v>417</v>
      </c>
      <c r="D5131">
        <v>7246691005</v>
      </c>
      <c r="E5131" s="1">
        <v>44638</v>
      </c>
      <c r="F5131" s="1">
        <v>44638</v>
      </c>
      <c r="G5131">
        <v>6906677147</v>
      </c>
      <c r="H5131" t="s">
        <v>2509</v>
      </c>
      <c r="I5131">
        <v>383.08</v>
      </c>
      <c r="J5131" s="1">
        <v>44698</v>
      </c>
      <c r="K5131">
        <v>314</v>
      </c>
      <c r="L5131" s="1">
        <v>44707</v>
      </c>
      <c r="M5131">
        <v>9</v>
      </c>
      <c r="N5131" s="8">
        <f t="shared" si="80"/>
        <v>2826</v>
      </c>
    </row>
    <row r="5132" spans="1:14">
      <c r="A5132" t="s">
        <v>14</v>
      </c>
      <c r="B5132" t="s">
        <v>62</v>
      </c>
      <c r="C5132" t="s">
        <v>646</v>
      </c>
      <c r="D5132">
        <v>4947170967</v>
      </c>
      <c r="E5132" s="1">
        <v>44638</v>
      </c>
      <c r="F5132" s="1">
        <v>44638</v>
      </c>
      <c r="G5132">
        <v>6907018043</v>
      </c>
      <c r="H5132">
        <v>2202205561</v>
      </c>
      <c r="I5132">
        <v>47948.89</v>
      </c>
      <c r="J5132" s="1">
        <v>44698</v>
      </c>
      <c r="K5132">
        <v>43589.9</v>
      </c>
      <c r="L5132" s="1">
        <v>44678</v>
      </c>
      <c r="M5132">
        <v>-20</v>
      </c>
      <c r="N5132" s="8">
        <f t="shared" si="80"/>
        <v>-871798</v>
      </c>
    </row>
    <row r="5133" spans="1:14">
      <c r="A5133" t="s">
        <v>14</v>
      </c>
      <c r="B5133" t="s">
        <v>62</v>
      </c>
      <c r="C5133" t="s">
        <v>274</v>
      </c>
      <c r="D5133">
        <v>8082461008</v>
      </c>
      <c r="E5133" s="1">
        <v>44638</v>
      </c>
      <c r="F5133" s="1">
        <v>44638</v>
      </c>
      <c r="G5133">
        <v>6907020067</v>
      </c>
      <c r="H5133">
        <v>22055934</v>
      </c>
      <c r="I5133">
        <v>18739.2</v>
      </c>
      <c r="J5133" s="1">
        <v>44698</v>
      </c>
      <c r="K5133">
        <v>15360</v>
      </c>
      <c r="L5133" s="1">
        <v>44678</v>
      </c>
      <c r="M5133">
        <v>-20</v>
      </c>
      <c r="N5133" s="8">
        <f t="shared" si="80"/>
        <v>-307200</v>
      </c>
    </row>
    <row r="5134" spans="1:14">
      <c r="A5134" t="s">
        <v>14</v>
      </c>
      <c r="B5134" t="s">
        <v>62</v>
      </c>
      <c r="C5134" t="s">
        <v>509</v>
      </c>
      <c r="D5134">
        <v>399800580</v>
      </c>
      <c r="E5134" s="1">
        <v>44638</v>
      </c>
      <c r="F5134" s="1">
        <v>44638</v>
      </c>
      <c r="G5134">
        <v>6907254272</v>
      </c>
      <c r="H5134">
        <v>3202206383</v>
      </c>
      <c r="I5134">
        <v>10287.200000000001</v>
      </c>
      <c r="J5134" s="1">
        <v>44698</v>
      </c>
      <c r="K5134">
        <v>9352</v>
      </c>
      <c r="L5134" s="1">
        <v>44678</v>
      </c>
      <c r="M5134">
        <v>-20</v>
      </c>
      <c r="N5134" s="8">
        <f t="shared" si="80"/>
        <v>-187040</v>
      </c>
    </row>
    <row r="5135" spans="1:14">
      <c r="A5135" t="s">
        <v>14</v>
      </c>
      <c r="B5135" t="s">
        <v>62</v>
      </c>
      <c r="C5135" t="s">
        <v>619</v>
      </c>
      <c r="D5135">
        <v>322800376</v>
      </c>
      <c r="E5135" s="1">
        <v>44638</v>
      </c>
      <c r="F5135" s="1">
        <v>44638</v>
      </c>
      <c r="G5135">
        <v>6907292309</v>
      </c>
      <c r="H5135">
        <v>8006764</v>
      </c>
      <c r="I5135">
        <v>131.76</v>
      </c>
      <c r="J5135" s="1">
        <v>44698</v>
      </c>
      <c r="K5135">
        <v>108</v>
      </c>
      <c r="L5135" s="1">
        <v>44678</v>
      </c>
      <c r="M5135">
        <v>-20</v>
      </c>
      <c r="N5135" s="8">
        <f t="shared" si="80"/>
        <v>-2160</v>
      </c>
    </row>
    <row r="5136" spans="1:14">
      <c r="A5136" t="s">
        <v>14</v>
      </c>
      <c r="B5136" t="s">
        <v>62</v>
      </c>
      <c r="C5136" t="s">
        <v>619</v>
      </c>
      <c r="D5136">
        <v>322800376</v>
      </c>
      <c r="E5136" s="1">
        <v>44638</v>
      </c>
      <c r="F5136" s="1">
        <v>44638</v>
      </c>
      <c r="G5136">
        <v>6907292453</v>
      </c>
      <c r="H5136">
        <v>8006763</v>
      </c>
      <c r="I5136">
        <v>161.65</v>
      </c>
      <c r="J5136" s="1">
        <v>44698</v>
      </c>
      <c r="K5136">
        <v>132.5</v>
      </c>
      <c r="L5136" s="1">
        <v>44678</v>
      </c>
      <c r="M5136">
        <v>-20</v>
      </c>
      <c r="N5136" s="8">
        <f t="shared" si="80"/>
        <v>-2650</v>
      </c>
    </row>
    <row r="5137" spans="1:14">
      <c r="A5137" t="s">
        <v>14</v>
      </c>
      <c r="B5137" t="s">
        <v>62</v>
      </c>
      <c r="C5137" t="s">
        <v>619</v>
      </c>
      <c r="D5137">
        <v>322800376</v>
      </c>
      <c r="E5137" s="1">
        <v>44638</v>
      </c>
      <c r="F5137" s="1">
        <v>44638</v>
      </c>
      <c r="G5137">
        <v>6907292496</v>
      </c>
      <c r="H5137">
        <v>8006762</v>
      </c>
      <c r="I5137">
        <v>570.73</v>
      </c>
      <c r="J5137" s="1">
        <v>44698</v>
      </c>
      <c r="K5137">
        <v>467.81</v>
      </c>
      <c r="L5137" s="1">
        <v>44678</v>
      </c>
      <c r="M5137">
        <v>-20</v>
      </c>
      <c r="N5137" s="8">
        <f t="shared" si="80"/>
        <v>-9356.2000000000007</v>
      </c>
    </row>
    <row r="5138" spans="1:14">
      <c r="A5138" t="s">
        <v>14</v>
      </c>
      <c r="B5138" t="s">
        <v>62</v>
      </c>
      <c r="C5138" t="s">
        <v>1596</v>
      </c>
      <c r="D5138" t="s">
        <v>1597</v>
      </c>
      <c r="E5138" s="1">
        <v>44638</v>
      </c>
      <c r="F5138" s="1">
        <v>44638</v>
      </c>
      <c r="G5138">
        <v>6907304914</v>
      </c>
      <c r="H5138">
        <v>4</v>
      </c>
      <c r="I5138">
        <v>1500</v>
      </c>
      <c r="J5138" s="1">
        <v>44698</v>
      </c>
      <c r="K5138">
        <v>1500</v>
      </c>
      <c r="L5138" s="1">
        <v>44657</v>
      </c>
      <c r="M5138">
        <v>-41</v>
      </c>
      <c r="N5138" s="8">
        <f t="shared" si="80"/>
        <v>-61500</v>
      </c>
    </row>
    <row r="5139" spans="1:14">
      <c r="A5139" t="s">
        <v>14</v>
      </c>
      <c r="B5139" t="s">
        <v>62</v>
      </c>
      <c r="C5139" t="s">
        <v>2028</v>
      </c>
      <c r="D5139">
        <v>5704371003</v>
      </c>
      <c r="E5139" s="1">
        <v>44638</v>
      </c>
      <c r="F5139" s="1">
        <v>44638</v>
      </c>
      <c r="G5139">
        <v>6907594581</v>
      </c>
      <c r="H5139">
        <v>535</v>
      </c>
      <c r="I5139">
        <v>781.2</v>
      </c>
      <c r="J5139" s="1">
        <v>44698</v>
      </c>
      <c r="K5139">
        <v>744</v>
      </c>
      <c r="L5139" s="1">
        <v>44678</v>
      </c>
      <c r="M5139">
        <v>-20</v>
      </c>
      <c r="N5139" s="8">
        <f t="shared" si="80"/>
        <v>-14880</v>
      </c>
    </row>
    <row r="5140" spans="1:14">
      <c r="A5140" t="s">
        <v>14</v>
      </c>
      <c r="B5140" t="s">
        <v>62</v>
      </c>
      <c r="C5140" t="s">
        <v>2510</v>
      </c>
      <c r="D5140">
        <v>3649231002</v>
      </c>
      <c r="E5140" s="1">
        <v>44638</v>
      </c>
      <c r="F5140" s="1">
        <v>44638</v>
      </c>
      <c r="G5140">
        <v>6907958449</v>
      </c>
      <c r="H5140" t="s">
        <v>2511</v>
      </c>
      <c r="I5140">
        <v>1415.2</v>
      </c>
      <c r="J5140" s="1">
        <v>44698</v>
      </c>
      <c r="K5140">
        <v>1160</v>
      </c>
      <c r="L5140" s="1">
        <v>44678</v>
      </c>
      <c r="M5140">
        <v>-20</v>
      </c>
      <c r="N5140" s="8">
        <f t="shared" si="80"/>
        <v>-23200</v>
      </c>
    </row>
    <row r="5141" spans="1:14">
      <c r="A5141" t="s">
        <v>14</v>
      </c>
      <c r="B5141" t="s">
        <v>62</v>
      </c>
      <c r="C5141" t="s">
        <v>307</v>
      </c>
      <c r="D5141">
        <v>1086690581</v>
      </c>
      <c r="E5141" s="1">
        <v>44638</v>
      </c>
      <c r="F5141" s="1">
        <v>44638</v>
      </c>
      <c r="G5141">
        <v>6908296807</v>
      </c>
      <c r="H5141" t="s">
        <v>2512</v>
      </c>
      <c r="I5141">
        <v>209.84</v>
      </c>
      <c r="J5141" s="1">
        <v>44698</v>
      </c>
      <c r="K5141">
        <v>172</v>
      </c>
      <c r="L5141" s="1">
        <v>44650</v>
      </c>
      <c r="M5141">
        <v>-48</v>
      </c>
      <c r="N5141" s="8">
        <f t="shared" si="80"/>
        <v>-8256</v>
      </c>
    </row>
    <row r="5142" spans="1:14">
      <c r="A5142" t="s">
        <v>14</v>
      </c>
      <c r="B5142" t="s">
        <v>62</v>
      </c>
      <c r="C5142" t="s">
        <v>1602</v>
      </c>
      <c r="D5142">
        <v>3428610152</v>
      </c>
      <c r="E5142" s="1">
        <v>44638</v>
      </c>
      <c r="F5142" s="1">
        <v>44638</v>
      </c>
      <c r="G5142">
        <v>6908387872</v>
      </c>
      <c r="H5142">
        <v>11075</v>
      </c>
      <c r="I5142">
        <v>34.31</v>
      </c>
      <c r="J5142" s="1">
        <v>44698</v>
      </c>
      <c r="K5142">
        <v>31.19</v>
      </c>
      <c r="L5142" s="1">
        <v>44678</v>
      </c>
      <c r="M5142">
        <v>-20</v>
      </c>
      <c r="N5142" s="8">
        <f t="shared" si="80"/>
        <v>-623.80000000000007</v>
      </c>
    </row>
    <row r="5143" spans="1:14">
      <c r="A5143" t="s">
        <v>14</v>
      </c>
      <c r="B5143" t="s">
        <v>62</v>
      </c>
      <c r="C5143" t="s">
        <v>559</v>
      </c>
      <c r="D5143">
        <v>13206920152</v>
      </c>
      <c r="E5143" s="1">
        <v>44638</v>
      </c>
      <c r="F5143" s="1">
        <v>44638</v>
      </c>
      <c r="G5143">
        <v>6908694843</v>
      </c>
      <c r="H5143">
        <v>6251003396</v>
      </c>
      <c r="I5143">
        <v>231</v>
      </c>
      <c r="J5143" s="1">
        <v>44698</v>
      </c>
      <c r="K5143">
        <v>210</v>
      </c>
      <c r="L5143" s="1">
        <v>44678</v>
      </c>
      <c r="M5143">
        <v>-20</v>
      </c>
      <c r="N5143" s="8">
        <f t="shared" si="80"/>
        <v>-4200</v>
      </c>
    </row>
    <row r="5144" spans="1:14">
      <c r="A5144" t="s">
        <v>14</v>
      </c>
      <c r="B5144" t="s">
        <v>62</v>
      </c>
      <c r="C5144" t="s">
        <v>733</v>
      </c>
      <c r="D5144">
        <v>805390283</v>
      </c>
      <c r="E5144" s="1">
        <v>44638</v>
      </c>
      <c r="F5144" s="1">
        <v>44638</v>
      </c>
      <c r="G5144">
        <v>6908754674</v>
      </c>
      <c r="H5144" t="s">
        <v>2513</v>
      </c>
      <c r="I5144">
        <v>317.2</v>
      </c>
      <c r="J5144" s="1">
        <v>44698</v>
      </c>
      <c r="K5144">
        <v>260</v>
      </c>
      <c r="L5144" s="1">
        <v>44678</v>
      </c>
      <c r="M5144">
        <v>-20</v>
      </c>
      <c r="N5144" s="8">
        <f t="shared" si="80"/>
        <v>-5200</v>
      </c>
    </row>
    <row r="5145" spans="1:14">
      <c r="A5145" t="s">
        <v>14</v>
      </c>
      <c r="B5145" t="s">
        <v>62</v>
      </c>
      <c r="C5145" t="s">
        <v>345</v>
      </c>
      <c r="D5145">
        <v>13664791004</v>
      </c>
      <c r="E5145" s="1">
        <v>44638</v>
      </c>
      <c r="F5145" s="1">
        <v>44638</v>
      </c>
      <c r="G5145">
        <v>6908999812</v>
      </c>
      <c r="H5145">
        <v>195</v>
      </c>
      <c r="I5145">
        <v>1002</v>
      </c>
      <c r="J5145" s="1">
        <v>44698</v>
      </c>
      <c r="K5145">
        <v>1002</v>
      </c>
      <c r="L5145" s="1">
        <v>44763</v>
      </c>
      <c r="M5145">
        <v>65</v>
      </c>
      <c r="N5145" s="8">
        <f t="shared" si="80"/>
        <v>65130</v>
      </c>
    </row>
    <row r="5146" spans="1:14">
      <c r="A5146" t="s">
        <v>14</v>
      </c>
      <c r="B5146" t="s">
        <v>62</v>
      </c>
      <c r="C5146" t="s">
        <v>345</v>
      </c>
      <c r="D5146">
        <v>13664791004</v>
      </c>
      <c r="E5146" s="1">
        <v>44638</v>
      </c>
      <c r="F5146" s="1">
        <v>44638</v>
      </c>
      <c r="G5146">
        <v>6909011224</v>
      </c>
      <c r="H5146">
        <v>196</v>
      </c>
      <c r="I5146">
        <v>7502</v>
      </c>
      <c r="J5146" s="1">
        <v>44698</v>
      </c>
      <c r="K5146">
        <v>7502</v>
      </c>
      <c r="L5146" s="1">
        <v>44763</v>
      </c>
      <c r="M5146">
        <v>65</v>
      </c>
      <c r="N5146" s="8">
        <f t="shared" si="80"/>
        <v>487630</v>
      </c>
    </row>
    <row r="5147" spans="1:14">
      <c r="A5147" t="s">
        <v>14</v>
      </c>
      <c r="B5147" t="s">
        <v>62</v>
      </c>
      <c r="C5147" t="s">
        <v>469</v>
      </c>
      <c r="D5147">
        <v>4754860155</v>
      </c>
      <c r="E5147" s="1">
        <v>44638</v>
      </c>
      <c r="F5147" s="1">
        <v>44638</v>
      </c>
      <c r="G5147">
        <v>6909016362</v>
      </c>
      <c r="H5147">
        <v>2022004159</v>
      </c>
      <c r="I5147">
        <v>6031.11</v>
      </c>
      <c r="J5147" s="1">
        <v>44698</v>
      </c>
      <c r="K5147">
        <v>5482.83</v>
      </c>
      <c r="L5147" s="1">
        <v>44678</v>
      </c>
      <c r="M5147">
        <v>-20</v>
      </c>
      <c r="N5147" s="8">
        <f t="shared" si="80"/>
        <v>-109656.6</v>
      </c>
    </row>
    <row r="5148" spans="1:14">
      <c r="A5148" t="s">
        <v>14</v>
      </c>
      <c r="B5148" t="s">
        <v>62</v>
      </c>
      <c r="C5148" t="s">
        <v>469</v>
      </c>
      <c r="D5148">
        <v>4754860155</v>
      </c>
      <c r="E5148" s="1">
        <v>44638</v>
      </c>
      <c r="F5148" s="1">
        <v>44638</v>
      </c>
      <c r="G5148">
        <v>6909016426</v>
      </c>
      <c r="H5148">
        <v>2022004160</v>
      </c>
      <c r="I5148">
        <v>21574.91</v>
      </c>
      <c r="J5148" s="1">
        <v>44698</v>
      </c>
      <c r="K5148">
        <v>19613.55</v>
      </c>
      <c r="L5148" s="1">
        <v>44678</v>
      </c>
      <c r="M5148">
        <v>-20</v>
      </c>
      <c r="N5148" s="8">
        <f t="shared" si="80"/>
        <v>-392271</v>
      </c>
    </row>
    <row r="5149" spans="1:14">
      <c r="A5149" t="s">
        <v>14</v>
      </c>
      <c r="B5149" t="s">
        <v>62</v>
      </c>
      <c r="C5149" t="s">
        <v>345</v>
      </c>
      <c r="D5149">
        <v>13664791004</v>
      </c>
      <c r="E5149" s="1">
        <v>44638</v>
      </c>
      <c r="F5149" s="1">
        <v>44638</v>
      </c>
      <c r="G5149">
        <v>6909029819</v>
      </c>
      <c r="H5149">
        <v>197</v>
      </c>
      <c r="I5149">
        <v>3002</v>
      </c>
      <c r="J5149" s="1">
        <v>44698</v>
      </c>
      <c r="K5149">
        <v>3002</v>
      </c>
      <c r="L5149" s="1">
        <v>44763</v>
      </c>
      <c r="M5149">
        <v>65</v>
      </c>
      <c r="N5149" s="8">
        <f t="shared" si="80"/>
        <v>195130</v>
      </c>
    </row>
    <row r="5150" spans="1:14">
      <c r="A5150" t="s">
        <v>14</v>
      </c>
      <c r="B5150" t="s">
        <v>62</v>
      </c>
      <c r="C5150" t="s">
        <v>714</v>
      </c>
      <c r="D5150">
        <v>14929271006</v>
      </c>
      <c r="E5150" s="1">
        <v>44638</v>
      </c>
      <c r="F5150" s="1">
        <v>44638</v>
      </c>
      <c r="G5150">
        <v>6909190006</v>
      </c>
      <c r="H5150">
        <v>10</v>
      </c>
      <c r="I5150">
        <v>17952.3</v>
      </c>
      <c r="J5150" s="1">
        <v>44698</v>
      </c>
      <c r="K5150">
        <v>14715</v>
      </c>
      <c r="L5150" s="1">
        <v>44701</v>
      </c>
      <c r="M5150">
        <v>3</v>
      </c>
      <c r="N5150" s="8">
        <f t="shared" si="80"/>
        <v>44145</v>
      </c>
    </row>
    <row r="5151" spans="1:14">
      <c r="A5151" t="s">
        <v>14</v>
      </c>
      <c r="B5151" t="s">
        <v>62</v>
      </c>
      <c r="C5151" t="s">
        <v>1345</v>
      </c>
      <c r="D5151" t="s">
        <v>1346</v>
      </c>
      <c r="E5151" s="1">
        <v>44638</v>
      </c>
      <c r="F5151" s="1">
        <v>44638</v>
      </c>
      <c r="G5151">
        <v>6909247170</v>
      </c>
      <c r="H5151">
        <v>20220012</v>
      </c>
      <c r="I5151">
        <v>488</v>
      </c>
      <c r="J5151" s="1">
        <v>44698</v>
      </c>
      <c r="K5151">
        <v>400</v>
      </c>
      <c r="L5151" s="1">
        <v>44671</v>
      </c>
      <c r="M5151">
        <v>-27</v>
      </c>
      <c r="N5151" s="8">
        <f t="shared" si="80"/>
        <v>-10800</v>
      </c>
    </row>
    <row r="5152" spans="1:14">
      <c r="A5152" t="s">
        <v>14</v>
      </c>
      <c r="B5152" t="s">
        <v>62</v>
      </c>
      <c r="C5152" t="s">
        <v>465</v>
      </c>
      <c r="D5152">
        <v>6912570964</v>
      </c>
      <c r="E5152" s="1">
        <v>44638</v>
      </c>
      <c r="F5152" s="1">
        <v>44638</v>
      </c>
      <c r="G5152">
        <v>6909432968</v>
      </c>
      <c r="H5152">
        <v>97808102</v>
      </c>
      <c r="I5152">
        <v>3176.88</v>
      </c>
      <c r="J5152" s="1">
        <v>44698</v>
      </c>
      <c r="K5152">
        <v>2604</v>
      </c>
      <c r="L5152" s="1">
        <v>44678</v>
      </c>
      <c r="M5152">
        <v>-20</v>
      </c>
      <c r="N5152" s="8">
        <f t="shared" si="80"/>
        <v>-52080</v>
      </c>
    </row>
    <row r="5153" spans="1:14">
      <c r="A5153" t="s">
        <v>14</v>
      </c>
      <c r="B5153" t="s">
        <v>62</v>
      </c>
      <c r="C5153" t="s">
        <v>849</v>
      </c>
      <c r="D5153">
        <v>970310397</v>
      </c>
      <c r="E5153" s="1">
        <v>44638</v>
      </c>
      <c r="F5153" s="1">
        <v>44638</v>
      </c>
      <c r="G5153">
        <v>6909649574</v>
      </c>
      <c r="H5153" t="s">
        <v>2514</v>
      </c>
      <c r="I5153">
        <v>3202.5</v>
      </c>
      <c r="J5153" s="1">
        <v>44698</v>
      </c>
      <c r="K5153">
        <v>2625</v>
      </c>
      <c r="L5153" s="1">
        <v>44678</v>
      </c>
      <c r="M5153">
        <v>-20</v>
      </c>
      <c r="N5153" s="8">
        <f t="shared" si="80"/>
        <v>-52500</v>
      </c>
    </row>
    <row r="5154" spans="1:14">
      <c r="A5154" t="s">
        <v>14</v>
      </c>
      <c r="B5154" t="s">
        <v>62</v>
      </c>
      <c r="C5154" t="s">
        <v>849</v>
      </c>
      <c r="D5154">
        <v>970310397</v>
      </c>
      <c r="E5154" s="1">
        <v>44638</v>
      </c>
      <c r="F5154" s="1">
        <v>44638</v>
      </c>
      <c r="G5154">
        <v>6909652770</v>
      </c>
      <c r="H5154" t="s">
        <v>2515</v>
      </c>
      <c r="I5154">
        <v>16226</v>
      </c>
      <c r="J5154" s="1">
        <v>44698</v>
      </c>
      <c r="K5154">
        <v>13300</v>
      </c>
      <c r="L5154" s="1">
        <v>44678</v>
      </c>
      <c r="M5154">
        <v>-20</v>
      </c>
      <c r="N5154" s="8">
        <f t="shared" si="80"/>
        <v>-266000</v>
      </c>
    </row>
    <row r="5155" spans="1:14">
      <c r="A5155" t="s">
        <v>14</v>
      </c>
      <c r="B5155" t="s">
        <v>62</v>
      </c>
      <c r="C5155" t="s">
        <v>907</v>
      </c>
      <c r="D5155">
        <v>10926691006</v>
      </c>
      <c r="E5155" s="1">
        <v>44638</v>
      </c>
      <c r="F5155" s="1">
        <v>44638</v>
      </c>
      <c r="G5155">
        <v>6910107475</v>
      </c>
      <c r="H5155" t="s">
        <v>2516</v>
      </c>
      <c r="I5155">
        <v>1512.8</v>
      </c>
      <c r="J5155" s="1">
        <v>44698</v>
      </c>
      <c r="K5155">
        <v>1240</v>
      </c>
      <c r="L5155" s="1">
        <v>44670</v>
      </c>
      <c r="M5155">
        <v>-28</v>
      </c>
      <c r="N5155" s="8">
        <f t="shared" si="80"/>
        <v>-34720</v>
      </c>
    </row>
    <row r="5156" spans="1:14">
      <c r="A5156" t="s">
        <v>14</v>
      </c>
      <c r="B5156" t="s">
        <v>62</v>
      </c>
      <c r="C5156" t="s">
        <v>327</v>
      </c>
      <c r="D5156">
        <v>5501420961</v>
      </c>
      <c r="E5156" s="1">
        <v>44638</v>
      </c>
      <c r="F5156" s="1">
        <v>44638</v>
      </c>
      <c r="G5156">
        <v>6911178927</v>
      </c>
      <c r="H5156">
        <v>2208104824</v>
      </c>
      <c r="I5156">
        <v>6411.24</v>
      </c>
      <c r="J5156" s="1">
        <v>44698</v>
      </c>
      <c r="K5156">
        <v>5828.4</v>
      </c>
      <c r="L5156" s="1">
        <v>44685</v>
      </c>
      <c r="M5156">
        <v>-13</v>
      </c>
      <c r="N5156" s="8">
        <f t="shared" si="80"/>
        <v>-75769.2</v>
      </c>
    </row>
    <row r="5157" spans="1:14">
      <c r="A5157" t="s">
        <v>14</v>
      </c>
      <c r="B5157" t="s">
        <v>62</v>
      </c>
      <c r="C5157" t="s">
        <v>72</v>
      </c>
      <c r="D5157">
        <v>9238800156</v>
      </c>
      <c r="E5157" s="1">
        <v>44638</v>
      </c>
      <c r="F5157" s="1">
        <v>44638</v>
      </c>
      <c r="G5157">
        <v>6911345915</v>
      </c>
      <c r="H5157">
        <v>1209128051</v>
      </c>
      <c r="I5157">
        <v>512.4</v>
      </c>
      <c r="J5157" s="1">
        <v>44698</v>
      </c>
      <c r="K5157">
        <v>420</v>
      </c>
      <c r="L5157" s="1">
        <v>44678</v>
      </c>
      <c r="M5157">
        <v>-20</v>
      </c>
      <c r="N5157" s="8">
        <f t="shared" si="80"/>
        <v>-8400</v>
      </c>
    </row>
    <row r="5158" spans="1:14">
      <c r="A5158" t="s">
        <v>14</v>
      </c>
      <c r="B5158" t="s">
        <v>62</v>
      </c>
      <c r="C5158" t="s">
        <v>72</v>
      </c>
      <c r="D5158">
        <v>9238800156</v>
      </c>
      <c r="E5158" s="1">
        <v>44638</v>
      </c>
      <c r="F5158" s="1">
        <v>44638</v>
      </c>
      <c r="G5158">
        <v>6911346993</v>
      </c>
      <c r="H5158">
        <v>1209128052</v>
      </c>
      <c r="I5158">
        <v>9618.48</v>
      </c>
      <c r="J5158" s="1">
        <v>44698</v>
      </c>
      <c r="K5158">
        <v>7884</v>
      </c>
      <c r="L5158" s="1">
        <v>44678</v>
      </c>
      <c r="M5158">
        <v>-20</v>
      </c>
      <c r="N5158" s="8">
        <f t="shared" si="80"/>
        <v>-157680</v>
      </c>
    </row>
    <row r="5159" spans="1:14">
      <c r="A5159" t="s">
        <v>14</v>
      </c>
      <c r="B5159" t="s">
        <v>62</v>
      </c>
      <c r="C5159" t="s">
        <v>72</v>
      </c>
      <c r="D5159">
        <v>9238800156</v>
      </c>
      <c r="E5159" s="1">
        <v>44638</v>
      </c>
      <c r="F5159" s="1">
        <v>44638</v>
      </c>
      <c r="G5159">
        <v>6911347100</v>
      </c>
      <c r="H5159">
        <v>1209128053</v>
      </c>
      <c r="I5159">
        <v>3769.8</v>
      </c>
      <c r="J5159" s="1">
        <v>44698</v>
      </c>
      <c r="K5159">
        <v>3090</v>
      </c>
      <c r="L5159" s="1">
        <v>44678</v>
      </c>
      <c r="M5159">
        <v>-20</v>
      </c>
      <c r="N5159" s="8">
        <f t="shared" si="80"/>
        <v>-61800</v>
      </c>
    </row>
    <row r="5160" spans="1:14">
      <c r="A5160" t="s">
        <v>14</v>
      </c>
      <c r="B5160" t="s">
        <v>62</v>
      </c>
      <c r="C5160" t="s">
        <v>173</v>
      </c>
      <c r="D5160">
        <v>458450012</v>
      </c>
      <c r="E5160" s="1">
        <v>44638</v>
      </c>
      <c r="F5160" s="1">
        <v>44638</v>
      </c>
      <c r="G5160">
        <v>6911353278</v>
      </c>
      <c r="H5160" t="s">
        <v>2517</v>
      </c>
      <c r="I5160">
        <v>547.04999999999995</v>
      </c>
      <c r="J5160" s="1">
        <v>44698</v>
      </c>
      <c r="K5160">
        <v>448.4</v>
      </c>
      <c r="L5160" s="1">
        <v>44678</v>
      </c>
      <c r="M5160">
        <v>-20</v>
      </c>
      <c r="N5160" s="8">
        <f t="shared" si="80"/>
        <v>-8968</v>
      </c>
    </row>
    <row r="5161" spans="1:14">
      <c r="A5161" t="s">
        <v>14</v>
      </c>
      <c r="B5161" t="s">
        <v>62</v>
      </c>
      <c r="C5161" t="s">
        <v>173</v>
      </c>
      <c r="D5161">
        <v>458450012</v>
      </c>
      <c r="E5161" s="1">
        <v>44638</v>
      </c>
      <c r="F5161" s="1">
        <v>44638</v>
      </c>
      <c r="G5161">
        <v>6911353297</v>
      </c>
      <c r="H5161" t="s">
        <v>2518</v>
      </c>
      <c r="I5161">
        <v>620.74</v>
      </c>
      <c r="J5161" s="1">
        <v>44698</v>
      </c>
      <c r="K5161">
        <v>508.8</v>
      </c>
      <c r="L5161" s="1">
        <v>44678</v>
      </c>
      <c r="M5161">
        <v>-20</v>
      </c>
      <c r="N5161" s="8">
        <f t="shared" si="80"/>
        <v>-10176</v>
      </c>
    </row>
    <row r="5162" spans="1:14">
      <c r="A5162" t="s">
        <v>14</v>
      </c>
      <c r="B5162" t="s">
        <v>62</v>
      </c>
      <c r="C5162" t="s">
        <v>173</v>
      </c>
      <c r="D5162">
        <v>458450012</v>
      </c>
      <c r="E5162" s="1">
        <v>44638</v>
      </c>
      <c r="F5162" s="1">
        <v>44638</v>
      </c>
      <c r="G5162">
        <v>6911353299</v>
      </c>
      <c r="H5162" t="s">
        <v>2519</v>
      </c>
      <c r="I5162">
        <v>80.52</v>
      </c>
      <c r="J5162" s="1">
        <v>44698</v>
      </c>
      <c r="K5162">
        <v>66</v>
      </c>
      <c r="L5162" s="1">
        <v>44678</v>
      </c>
      <c r="M5162">
        <v>-20</v>
      </c>
      <c r="N5162" s="8">
        <f t="shared" si="80"/>
        <v>-1320</v>
      </c>
    </row>
    <row r="5163" spans="1:14">
      <c r="A5163" t="s">
        <v>14</v>
      </c>
      <c r="B5163" t="s">
        <v>62</v>
      </c>
      <c r="C5163" t="s">
        <v>173</v>
      </c>
      <c r="D5163">
        <v>458450012</v>
      </c>
      <c r="E5163" s="1">
        <v>44638</v>
      </c>
      <c r="F5163" s="1">
        <v>44638</v>
      </c>
      <c r="G5163">
        <v>6911353300</v>
      </c>
      <c r="H5163" t="s">
        <v>2520</v>
      </c>
      <c r="I5163">
        <v>170.8</v>
      </c>
      <c r="J5163" s="1">
        <v>44698</v>
      </c>
      <c r="K5163">
        <v>140</v>
      </c>
      <c r="L5163" s="1">
        <v>44678</v>
      </c>
      <c r="M5163">
        <v>-20</v>
      </c>
      <c r="N5163" s="8">
        <f t="shared" si="80"/>
        <v>-2800</v>
      </c>
    </row>
    <row r="5164" spans="1:14">
      <c r="A5164" t="s">
        <v>14</v>
      </c>
      <c r="B5164" t="s">
        <v>62</v>
      </c>
      <c r="C5164" t="s">
        <v>173</v>
      </c>
      <c r="D5164">
        <v>458450012</v>
      </c>
      <c r="E5164" s="1">
        <v>44638</v>
      </c>
      <c r="F5164" s="1">
        <v>44638</v>
      </c>
      <c r="G5164">
        <v>6911353309</v>
      </c>
      <c r="H5164" t="s">
        <v>2521</v>
      </c>
      <c r="I5164">
        <v>170.8</v>
      </c>
      <c r="J5164" s="1">
        <v>44698</v>
      </c>
      <c r="K5164">
        <v>140</v>
      </c>
      <c r="L5164" s="1">
        <v>44678</v>
      </c>
      <c r="M5164">
        <v>-20</v>
      </c>
      <c r="N5164" s="8">
        <f t="shared" si="80"/>
        <v>-2800</v>
      </c>
    </row>
    <row r="5165" spans="1:14">
      <c r="A5165" t="s">
        <v>14</v>
      </c>
      <c r="B5165" t="s">
        <v>62</v>
      </c>
      <c r="C5165" t="s">
        <v>259</v>
      </c>
      <c r="D5165">
        <v>13110270157</v>
      </c>
      <c r="E5165" s="1">
        <v>44638</v>
      </c>
      <c r="F5165" s="1">
        <v>44638</v>
      </c>
      <c r="G5165">
        <v>6911392603</v>
      </c>
      <c r="H5165">
        <v>980274085</v>
      </c>
      <c r="I5165">
        <v>821.3</v>
      </c>
      <c r="J5165" s="1">
        <v>44698</v>
      </c>
      <c r="K5165">
        <v>673.2</v>
      </c>
      <c r="L5165" s="1">
        <v>44670</v>
      </c>
      <c r="M5165">
        <v>-28</v>
      </c>
      <c r="N5165" s="8">
        <f t="shared" si="80"/>
        <v>-18849.600000000002</v>
      </c>
    </row>
    <row r="5166" spans="1:14">
      <c r="A5166" t="s">
        <v>14</v>
      </c>
      <c r="B5166" t="s">
        <v>62</v>
      </c>
      <c r="C5166" t="s">
        <v>259</v>
      </c>
      <c r="D5166">
        <v>13110270157</v>
      </c>
      <c r="E5166" s="1">
        <v>44638</v>
      </c>
      <c r="F5166" s="1">
        <v>44638</v>
      </c>
      <c r="G5166">
        <v>6911393589</v>
      </c>
      <c r="H5166">
        <v>980274084</v>
      </c>
      <c r="I5166">
        <v>420.31</v>
      </c>
      <c r="J5166" s="1">
        <v>44698</v>
      </c>
      <c r="K5166">
        <v>344.52</v>
      </c>
      <c r="L5166" s="1">
        <v>44650</v>
      </c>
      <c r="M5166">
        <v>-48</v>
      </c>
      <c r="N5166" s="8">
        <f t="shared" si="80"/>
        <v>-16536.96</v>
      </c>
    </row>
    <row r="5167" spans="1:14">
      <c r="A5167" t="s">
        <v>14</v>
      </c>
      <c r="B5167" t="s">
        <v>62</v>
      </c>
      <c r="C5167" t="s">
        <v>1296</v>
      </c>
      <c r="D5167">
        <v>12032011004</v>
      </c>
      <c r="E5167" s="1">
        <v>44638</v>
      </c>
      <c r="F5167" s="1">
        <v>44638</v>
      </c>
      <c r="G5167">
        <v>6911424090</v>
      </c>
      <c r="H5167" t="s">
        <v>2522</v>
      </c>
      <c r="I5167">
        <v>1751.92</v>
      </c>
      <c r="J5167" s="1">
        <v>44698</v>
      </c>
      <c r="K5167">
        <v>1436</v>
      </c>
      <c r="L5167" s="1">
        <v>44671</v>
      </c>
      <c r="M5167">
        <v>-27</v>
      </c>
      <c r="N5167" s="8">
        <f t="shared" si="80"/>
        <v>-38772</v>
      </c>
    </row>
    <row r="5168" spans="1:14">
      <c r="A5168" t="s">
        <v>14</v>
      </c>
      <c r="B5168" t="s">
        <v>62</v>
      </c>
      <c r="C5168" t="s">
        <v>500</v>
      </c>
      <c r="D5168">
        <v>422760587</v>
      </c>
      <c r="E5168" s="1">
        <v>44639</v>
      </c>
      <c r="F5168" s="1">
        <v>44639</v>
      </c>
      <c r="G5168">
        <v>6911934852</v>
      </c>
      <c r="H5168">
        <v>2022000010013630</v>
      </c>
      <c r="I5168">
        <v>3673.18</v>
      </c>
      <c r="J5168" s="1">
        <v>44699</v>
      </c>
      <c r="K5168">
        <v>3339.25</v>
      </c>
      <c r="L5168" s="1">
        <v>44678</v>
      </c>
      <c r="M5168">
        <v>-21</v>
      </c>
      <c r="N5168" s="8">
        <f t="shared" si="80"/>
        <v>-70124.25</v>
      </c>
    </row>
    <row r="5169" spans="1:14">
      <c r="A5169" t="s">
        <v>14</v>
      </c>
      <c r="B5169" t="s">
        <v>62</v>
      </c>
      <c r="C5169" t="s">
        <v>525</v>
      </c>
      <c r="D5169">
        <v>4732240967</v>
      </c>
      <c r="E5169" s="1">
        <v>44639</v>
      </c>
      <c r="F5169" s="1">
        <v>44639</v>
      </c>
      <c r="G5169">
        <v>6912089167</v>
      </c>
      <c r="H5169">
        <v>87116918</v>
      </c>
      <c r="I5169">
        <v>4467.38</v>
      </c>
      <c r="J5169" s="1">
        <v>44699</v>
      </c>
      <c r="K5169">
        <v>4061.25</v>
      </c>
      <c r="L5169" s="1">
        <v>44678</v>
      </c>
      <c r="M5169">
        <v>-21</v>
      </c>
      <c r="N5169" s="8">
        <f t="shared" si="80"/>
        <v>-85286.25</v>
      </c>
    </row>
    <row r="5170" spans="1:14">
      <c r="A5170" t="s">
        <v>14</v>
      </c>
      <c r="B5170" t="s">
        <v>62</v>
      </c>
      <c r="C5170" t="s">
        <v>466</v>
      </c>
      <c r="D5170">
        <v>5526631006</v>
      </c>
      <c r="E5170" s="1">
        <v>44639</v>
      </c>
      <c r="F5170" s="1">
        <v>44639</v>
      </c>
      <c r="G5170">
        <v>6913114253</v>
      </c>
      <c r="H5170" t="s">
        <v>2523</v>
      </c>
      <c r="I5170">
        <v>267.18</v>
      </c>
      <c r="J5170" s="1">
        <v>44699</v>
      </c>
      <c r="K5170">
        <v>219</v>
      </c>
      <c r="L5170" s="1">
        <v>44678</v>
      </c>
      <c r="M5170">
        <v>-21</v>
      </c>
      <c r="N5170" s="8">
        <f t="shared" si="80"/>
        <v>-4599</v>
      </c>
    </row>
    <row r="5171" spans="1:14">
      <c r="A5171" t="s">
        <v>14</v>
      </c>
      <c r="B5171" t="s">
        <v>62</v>
      </c>
      <c r="C5171" t="s">
        <v>94</v>
      </c>
      <c r="D5171">
        <v>13209130155</v>
      </c>
      <c r="E5171" s="1">
        <v>44639</v>
      </c>
      <c r="F5171" s="1">
        <v>44639</v>
      </c>
      <c r="G5171">
        <v>6913357163</v>
      </c>
      <c r="H5171">
        <v>8230400332</v>
      </c>
      <c r="I5171">
        <v>449.23</v>
      </c>
      <c r="J5171" s="1">
        <v>44699</v>
      </c>
      <c r="K5171">
        <v>368.22</v>
      </c>
      <c r="L5171" s="1">
        <v>44671</v>
      </c>
      <c r="M5171">
        <v>-28</v>
      </c>
      <c r="N5171" s="8">
        <f t="shared" si="80"/>
        <v>-10310.16</v>
      </c>
    </row>
    <row r="5172" spans="1:14">
      <c r="A5172" t="s">
        <v>14</v>
      </c>
      <c r="B5172" t="s">
        <v>62</v>
      </c>
      <c r="C5172" t="s">
        <v>403</v>
      </c>
      <c r="D5172">
        <v>12792100153</v>
      </c>
      <c r="E5172" s="1">
        <v>44639</v>
      </c>
      <c r="F5172" s="1">
        <v>44639</v>
      </c>
      <c r="G5172">
        <v>6913463234</v>
      </c>
      <c r="H5172">
        <v>22013224</v>
      </c>
      <c r="I5172">
        <v>9401.8700000000008</v>
      </c>
      <c r="J5172" s="1">
        <v>44699</v>
      </c>
      <c r="K5172">
        <v>7706.45</v>
      </c>
      <c r="L5172" s="1">
        <v>44707</v>
      </c>
      <c r="M5172">
        <v>8</v>
      </c>
      <c r="N5172" s="8">
        <f t="shared" si="80"/>
        <v>61651.6</v>
      </c>
    </row>
    <row r="5173" spans="1:14">
      <c r="A5173" t="s">
        <v>14</v>
      </c>
      <c r="B5173" t="s">
        <v>62</v>
      </c>
      <c r="C5173" t="s">
        <v>226</v>
      </c>
      <c r="D5173">
        <v>5849130157</v>
      </c>
      <c r="E5173" s="1">
        <v>44639</v>
      </c>
      <c r="F5173" s="1">
        <v>44639</v>
      </c>
      <c r="G5173">
        <v>6914370807</v>
      </c>
      <c r="H5173" s="3" t="s">
        <v>2524</v>
      </c>
      <c r="I5173">
        <v>7161</v>
      </c>
      <c r="J5173" s="1">
        <v>44699</v>
      </c>
      <c r="K5173">
        <v>6510</v>
      </c>
      <c r="L5173" s="1">
        <v>44678</v>
      </c>
      <c r="M5173">
        <v>-21</v>
      </c>
      <c r="N5173" s="8">
        <f t="shared" si="80"/>
        <v>-136710</v>
      </c>
    </row>
    <row r="5174" spans="1:14">
      <c r="A5174" t="s">
        <v>14</v>
      </c>
      <c r="B5174" t="s">
        <v>62</v>
      </c>
      <c r="C5174" t="s">
        <v>2168</v>
      </c>
      <c r="D5174" t="s">
        <v>2169</v>
      </c>
      <c r="E5174" s="1">
        <v>44639</v>
      </c>
      <c r="F5174" s="1">
        <v>44639</v>
      </c>
      <c r="G5174">
        <v>6914578032</v>
      </c>
      <c r="H5174">
        <v>2</v>
      </c>
      <c r="I5174">
        <v>2500</v>
      </c>
      <c r="J5174" s="1">
        <v>44699</v>
      </c>
      <c r="K5174">
        <v>2500</v>
      </c>
      <c r="L5174" s="1">
        <v>44649</v>
      </c>
      <c r="M5174">
        <v>-50</v>
      </c>
      <c r="N5174" s="8">
        <f t="shared" si="80"/>
        <v>-125000</v>
      </c>
    </row>
    <row r="5175" spans="1:14">
      <c r="A5175" t="s">
        <v>14</v>
      </c>
      <c r="B5175" t="s">
        <v>62</v>
      </c>
      <c r="C5175" t="s">
        <v>457</v>
      </c>
      <c r="D5175">
        <v>3663160962</v>
      </c>
      <c r="E5175" s="1">
        <v>44640</v>
      </c>
      <c r="F5175" s="1">
        <v>44640</v>
      </c>
      <c r="G5175">
        <v>6915653610</v>
      </c>
      <c r="H5175">
        <v>2205741</v>
      </c>
      <c r="I5175">
        <v>11700.48</v>
      </c>
      <c r="J5175" s="1">
        <v>44700</v>
      </c>
      <c r="K5175">
        <v>10636.8</v>
      </c>
      <c r="L5175" s="1">
        <v>44678</v>
      </c>
      <c r="M5175">
        <v>-22</v>
      </c>
      <c r="N5175" s="8">
        <f t="shared" si="80"/>
        <v>-234009.59999999998</v>
      </c>
    </row>
    <row r="5176" spans="1:14">
      <c r="A5176" t="s">
        <v>14</v>
      </c>
      <c r="B5176" t="s">
        <v>62</v>
      </c>
      <c r="C5176" t="s">
        <v>288</v>
      </c>
      <c r="D5176">
        <v>7195130153</v>
      </c>
      <c r="E5176" s="1">
        <v>44640</v>
      </c>
      <c r="F5176" s="1">
        <v>44640</v>
      </c>
      <c r="G5176">
        <v>6915996541</v>
      </c>
      <c r="H5176">
        <v>3622029509</v>
      </c>
      <c r="I5176">
        <v>8059.03</v>
      </c>
      <c r="J5176" s="1">
        <v>44700</v>
      </c>
      <c r="K5176">
        <v>7326.39</v>
      </c>
      <c r="L5176" s="1">
        <v>44678</v>
      </c>
      <c r="M5176">
        <v>-22</v>
      </c>
      <c r="N5176" s="8">
        <f t="shared" si="80"/>
        <v>-161180.58000000002</v>
      </c>
    </row>
    <row r="5177" spans="1:14">
      <c r="A5177" t="s">
        <v>14</v>
      </c>
      <c r="B5177" t="s">
        <v>62</v>
      </c>
      <c r="C5177" t="s">
        <v>288</v>
      </c>
      <c r="D5177">
        <v>7195130153</v>
      </c>
      <c r="E5177" s="1">
        <v>44640</v>
      </c>
      <c r="F5177" s="1">
        <v>44640</v>
      </c>
      <c r="G5177">
        <v>6915996555</v>
      </c>
      <c r="H5177">
        <v>3622029510</v>
      </c>
      <c r="I5177">
        <v>18021.060000000001</v>
      </c>
      <c r="J5177" s="1">
        <v>44700</v>
      </c>
      <c r="K5177">
        <v>16382.78</v>
      </c>
      <c r="L5177" s="1">
        <v>44678</v>
      </c>
      <c r="M5177">
        <v>-22</v>
      </c>
      <c r="N5177" s="8">
        <f t="shared" si="80"/>
        <v>-360421.16000000003</v>
      </c>
    </row>
    <row r="5178" spans="1:14">
      <c r="A5178" t="s">
        <v>14</v>
      </c>
      <c r="B5178" t="s">
        <v>62</v>
      </c>
      <c r="C5178" t="s">
        <v>140</v>
      </c>
      <c r="D5178">
        <v>2368591208</v>
      </c>
      <c r="E5178" s="1">
        <v>44641</v>
      </c>
      <c r="F5178" s="1">
        <v>44641</v>
      </c>
      <c r="G5178">
        <v>6918095496</v>
      </c>
      <c r="H5178">
        <v>8100288095</v>
      </c>
      <c r="I5178">
        <v>3377.17</v>
      </c>
      <c r="J5178" s="1">
        <v>44701</v>
      </c>
      <c r="K5178">
        <v>2768.17</v>
      </c>
      <c r="L5178" s="1">
        <v>44678</v>
      </c>
      <c r="M5178">
        <v>-23</v>
      </c>
      <c r="N5178" s="8">
        <f t="shared" si="80"/>
        <v>-63667.91</v>
      </c>
    </row>
    <row r="5179" spans="1:14">
      <c r="A5179" t="s">
        <v>14</v>
      </c>
      <c r="B5179" t="s">
        <v>62</v>
      </c>
      <c r="C5179" t="s">
        <v>140</v>
      </c>
      <c r="D5179">
        <v>2368591208</v>
      </c>
      <c r="E5179" s="1">
        <v>44641</v>
      </c>
      <c r="F5179" s="1">
        <v>44641</v>
      </c>
      <c r="G5179">
        <v>6918095500</v>
      </c>
      <c r="H5179">
        <v>8100288130</v>
      </c>
      <c r="I5179">
        <v>2405.35</v>
      </c>
      <c r="J5179" s="1">
        <v>44701</v>
      </c>
      <c r="K5179">
        <v>1971.6</v>
      </c>
      <c r="L5179" s="1">
        <v>44678</v>
      </c>
      <c r="M5179">
        <v>-23</v>
      </c>
      <c r="N5179" s="8">
        <f t="shared" si="80"/>
        <v>-45346.799999999996</v>
      </c>
    </row>
    <row r="5180" spans="1:14">
      <c r="A5180" t="s">
        <v>14</v>
      </c>
      <c r="B5180" t="s">
        <v>62</v>
      </c>
      <c r="C5180" t="s">
        <v>140</v>
      </c>
      <c r="D5180">
        <v>2368591208</v>
      </c>
      <c r="E5180" s="1">
        <v>44641</v>
      </c>
      <c r="F5180" s="1">
        <v>44641</v>
      </c>
      <c r="G5180">
        <v>6918095508</v>
      </c>
      <c r="H5180">
        <v>8100288131</v>
      </c>
      <c r="I5180">
        <v>420.31</v>
      </c>
      <c r="J5180" s="1">
        <v>44701</v>
      </c>
      <c r="K5180">
        <v>344.52</v>
      </c>
      <c r="L5180" s="1">
        <v>44678</v>
      </c>
      <c r="M5180">
        <v>-23</v>
      </c>
      <c r="N5180" s="8">
        <f t="shared" si="80"/>
        <v>-7923.9599999999991</v>
      </c>
    </row>
    <row r="5181" spans="1:14">
      <c r="A5181" t="s">
        <v>14</v>
      </c>
      <c r="B5181" t="s">
        <v>62</v>
      </c>
      <c r="C5181" t="s">
        <v>111</v>
      </c>
      <c r="D5181">
        <v>492340583</v>
      </c>
      <c r="E5181" s="1">
        <v>44641</v>
      </c>
      <c r="F5181" s="1">
        <v>44641</v>
      </c>
      <c r="G5181">
        <v>6918276263</v>
      </c>
      <c r="H5181">
        <v>22036087</v>
      </c>
      <c r="I5181">
        <v>1450.02</v>
      </c>
      <c r="J5181" s="1">
        <v>44701</v>
      </c>
      <c r="K5181">
        <v>1318.2</v>
      </c>
      <c r="L5181" s="1">
        <v>44678</v>
      </c>
      <c r="M5181">
        <v>-23</v>
      </c>
      <c r="N5181" s="8">
        <f t="shared" si="80"/>
        <v>-30318.600000000002</v>
      </c>
    </row>
    <row r="5182" spans="1:14">
      <c r="A5182" t="s">
        <v>14</v>
      </c>
      <c r="B5182" t="s">
        <v>62</v>
      </c>
      <c r="C5182" t="s">
        <v>111</v>
      </c>
      <c r="D5182">
        <v>492340583</v>
      </c>
      <c r="E5182" s="1">
        <v>44641</v>
      </c>
      <c r="F5182" s="1">
        <v>44641</v>
      </c>
      <c r="G5182">
        <v>6918276274</v>
      </c>
      <c r="H5182">
        <v>22036088</v>
      </c>
      <c r="I5182">
        <v>466.84</v>
      </c>
      <c r="J5182" s="1">
        <v>44701</v>
      </c>
      <c r="K5182">
        <v>424.4</v>
      </c>
      <c r="L5182" s="1">
        <v>44678</v>
      </c>
      <c r="M5182">
        <v>-23</v>
      </c>
      <c r="N5182" s="8">
        <f t="shared" si="80"/>
        <v>-9761.1999999999989</v>
      </c>
    </row>
    <row r="5183" spans="1:14">
      <c r="A5183" t="s">
        <v>14</v>
      </c>
      <c r="B5183" t="s">
        <v>62</v>
      </c>
      <c r="C5183" t="s">
        <v>111</v>
      </c>
      <c r="D5183">
        <v>492340583</v>
      </c>
      <c r="E5183" s="1">
        <v>44641</v>
      </c>
      <c r="F5183" s="1">
        <v>44641</v>
      </c>
      <c r="G5183">
        <v>6918276284</v>
      </c>
      <c r="H5183">
        <v>22036089</v>
      </c>
      <c r="I5183">
        <v>2953.28</v>
      </c>
      <c r="J5183" s="1">
        <v>44701</v>
      </c>
      <c r="K5183">
        <v>2684.8</v>
      </c>
      <c r="L5183" s="1">
        <v>44678</v>
      </c>
      <c r="M5183">
        <v>-23</v>
      </c>
      <c r="N5183" s="8">
        <f t="shared" si="80"/>
        <v>-61750.400000000001</v>
      </c>
    </row>
    <row r="5184" spans="1:14">
      <c r="A5184" t="s">
        <v>14</v>
      </c>
      <c r="B5184" t="s">
        <v>62</v>
      </c>
      <c r="C5184" t="s">
        <v>261</v>
      </c>
      <c r="D5184">
        <v>9933630155</v>
      </c>
      <c r="E5184" s="1">
        <v>44641</v>
      </c>
      <c r="F5184" s="1">
        <v>44641</v>
      </c>
      <c r="G5184">
        <v>6918298611</v>
      </c>
      <c r="H5184">
        <v>9700219941</v>
      </c>
      <c r="I5184">
        <v>4903.95</v>
      </c>
      <c r="J5184" s="1">
        <v>44701</v>
      </c>
      <c r="K5184">
        <v>4019.63</v>
      </c>
      <c r="L5184" s="1">
        <v>44678</v>
      </c>
      <c r="M5184">
        <v>-23</v>
      </c>
      <c r="N5184" s="8">
        <f t="shared" si="80"/>
        <v>-92451.49</v>
      </c>
    </row>
    <row r="5185" spans="1:14">
      <c r="A5185" t="s">
        <v>14</v>
      </c>
      <c r="B5185" t="s">
        <v>62</v>
      </c>
      <c r="C5185" t="s">
        <v>261</v>
      </c>
      <c r="D5185">
        <v>9933630155</v>
      </c>
      <c r="E5185" s="1">
        <v>44641</v>
      </c>
      <c r="F5185" s="1">
        <v>44641</v>
      </c>
      <c r="G5185">
        <v>6918302396</v>
      </c>
      <c r="H5185">
        <v>9700219942</v>
      </c>
      <c r="I5185">
        <v>6079.66</v>
      </c>
      <c r="J5185" s="1">
        <v>44701</v>
      </c>
      <c r="K5185">
        <v>4983.33</v>
      </c>
      <c r="L5185" s="1">
        <v>44672</v>
      </c>
      <c r="M5185">
        <v>-29</v>
      </c>
      <c r="N5185" s="8">
        <f t="shared" si="80"/>
        <v>-144516.57</v>
      </c>
    </row>
    <row r="5186" spans="1:14">
      <c r="A5186" t="s">
        <v>14</v>
      </c>
      <c r="B5186" t="s">
        <v>62</v>
      </c>
      <c r="C5186" t="s">
        <v>571</v>
      </c>
      <c r="D5186">
        <v>6754140157</v>
      </c>
      <c r="E5186" s="1">
        <v>44641</v>
      </c>
      <c r="F5186" s="1">
        <v>44641</v>
      </c>
      <c r="G5186">
        <v>6918790573</v>
      </c>
      <c r="H5186" t="s">
        <v>2525</v>
      </c>
      <c r="I5186">
        <v>65.760000000000005</v>
      </c>
      <c r="J5186" s="1">
        <v>44701</v>
      </c>
      <c r="K5186">
        <v>53.9</v>
      </c>
      <c r="L5186" s="1">
        <v>44670</v>
      </c>
      <c r="M5186">
        <v>-31</v>
      </c>
      <c r="N5186" s="8">
        <f t="shared" si="80"/>
        <v>-1670.8999999999999</v>
      </c>
    </row>
    <row r="5187" spans="1:14">
      <c r="A5187" t="s">
        <v>14</v>
      </c>
      <c r="B5187" t="s">
        <v>62</v>
      </c>
      <c r="C5187" t="s">
        <v>963</v>
      </c>
      <c r="D5187">
        <v>7830820580</v>
      </c>
      <c r="E5187" s="1">
        <v>44641</v>
      </c>
      <c r="F5187" s="1">
        <v>44641</v>
      </c>
      <c r="G5187">
        <v>6918909774</v>
      </c>
      <c r="H5187">
        <v>7</v>
      </c>
      <c r="I5187">
        <v>4066.66</v>
      </c>
      <c r="J5187" s="1">
        <v>44701</v>
      </c>
      <c r="K5187">
        <v>3333.33</v>
      </c>
      <c r="L5187" s="1">
        <v>44701</v>
      </c>
      <c r="M5187">
        <v>0</v>
      </c>
      <c r="N5187" s="8">
        <f t="shared" ref="N5187:N5250" si="81">+K5187*M5187</f>
        <v>0</v>
      </c>
    </row>
    <row r="5188" spans="1:14">
      <c r="A5188" t="s">
        <v>14</v>
      </c>
      <c r="B5188" t="s">
        <v>62</v>
      </c>
      <c r="C5188" t="s">
        <v>570</v>
      </c>
      <c r="D5188">
        <v>696360155</v>
      </c>
      <c r="E5188" s="1">
        <v>44641</v>
      </c>
      <c r="F5188" s="1">
        <v>44641</v>
      </c>
      <c r="G5188">
        <v>6919081255</v>
      </c>
      <c r="H5188">
        <v>2283013377</v>
      </c>
      <c r="I5188">
        <v>1876.84</v>
      </c>
      <c r="J5188" s="1">
        <v>44701</v>
      </c>
      <c r="K5188">
        <v>1706.22</v>
      </c>
      <c r="L5188" s="1">
        <v>44678</v>
      </c>
      <c r="M5188">
        <v>-23</v>
      </c>
      <c r="N5188" s="8">
        <f t="shared" si="81"/>
        <v>-39243.06</v>
      </c>
    </row>
    <row r="5189" spans="1:14">
      <c r="A5189" t="s">
        <v>14</v>
      </c>
      <c r="B5189" t="s">
        <v>62</v>
      </c>
      <c r="C5189" t="s">
        <v>2526</v>
      </c>
      <c r="D5189">
        <v>7928330583</v>
      </c>
      <c r="E5189" s="1">
        <v>44641</v>
      </c>
      <c r="F5189" s="1">
        <v>44641</v>
      </c>
      <c r="G5189">
        <v>6919253894</v>
      </c>
      <c r="H5189">
        <v>86</v>
      </c>
      <c r="I5189">
        <v>3045.12</v>
      </c>
      <c r="J5189" s="1">
        <v>44701</v>
      </c>
      <c r="K5189">
        <v>2496</v>
      </c>
      <c r="L5189" s="1">
        <v>44678</v>
      </c>
      <c r="M5189">
        <v>-23</v>
      </c>
      <c r="N5189" s="8">
        <f t="shared" si="81"/>
        <v>-57408</v>
      </c>
    </row>
    <row r="5190" spans="1:14">
      <c r="A5190" t="s">
        <v>14</v>
      </c>
      <c r="B5190" t="s">
        <v>62</v>
      </c>
      <c r="C5190" t="s">
        <v>444</v>
      </c>
      <c r="D5190">
        <v>226250165</v>
      </c>
      <c r="E5190" s="1">
        <v>44641</v>
      </c>
      <c r="F5190" s="1">
        <v>44641</v>
      </c>
      <c r="G5190">
        <v>6919401060</v>
      </c>
      <c r="H5190">
        <v>504752</v>
      </c>
      <c r="I5190">
        <v>132</v>
      </c>
      <c r="J5190" s="1">
        <v>44701</v>
      </c>
      <c r="K5190">
        <v>120</v>
      </c>
      <c r="L5190" s="1">
        <v>44832</v>
      </c>
      <c r="M5190">
        <v>131</v>
      </c>
      <c r="N5190" s="8">
        <f t="shared" si="81"/>
        <v>15720</v>
      </c>
    </row>
    <row r="5191" spans="1:14">
      <c r="A5191" t="s">
        <v>14</v>
      </c>
      <c r="B5191" t="s">
        <v>62</v>
      </c>
      <c r="C5191" t="s">
        <v>444</v>
      </c>
      <c r="D5191">
        <v>226250165</v>
      </c>
      <c r="E5191" s="1">
        <v>44641</v>
      </c>
      <c r="F5191" s="1">
        <v>44641</v>
      </c>
      <c r="G5191">
        <v>6919401070</v>
      </c>
      <c r="H5191">
        <v>504751</v>
      </c>
      <c r="I5191">
        <v>375.44</v>
      </c>
      <c r="J5191" s="1">
        <v>44701</v>
      </c>
      <c r="K5191">
        <v>341.31</v>
      </c>
      <c r="L5191" s="1">
        <v>44678</v>
      </c>
      <c r="M5191">
        <v>-23</v>
      </c>
      <c r="N5191" s="8">
        <f t="shared" si="81"/>
        <v>-7850.13</v>
      </c>
    </row>
    <row r="5192" spans="1:14">
      <c r="A5192" t="s">
        <v>14</v>
      </c>
      <c r="B5192" t="s">
        <v>62</v>
      </c>
      <c r="C5192" t="s">
        <v>444</v>
      </c>
      <c r="D5192">
        <v>226250165</v>
      </c>
      <c r="E5192" s="1">
        <v>44641</v>
      </c>
      <c r="F5192" s="1">
        <v>44641</v>
      </c>
      <c r="G5192">
        <v>6919401082</v>
      </c>
      <c r="H5192">
        <v>504753</v>
      </c>
      <c r="I5192">
        <v>1199</v>
      </c>
      <c r="J5192" s="1">
        <v>44701</v>
      </c>
      <c r="K5192">
        <v>1090</v>
      </c>
      <c r="L5192" s="1">
        <v>44707</v>
      </c>
      <c r="M5192">
        <v>6</v>
      </c>
      <c r="N5192" s="8">
        <f t="shared" si="81"/>
        <v>6540</v>
      </c>
    </row>
    <row r="5193" spans="1:14">
      <c r="A5193" t="s">
        <v>14</v>
      </c>
      <c r="B5193" t="s">
        <v>62</v>
      </c>
      <c r="C5193" t="s">
        <v>444</v>
      </c>
      <c r="D5193">
        <v>226250165</v>
      </c>
      <c r="E5193" s="1">
        <v>44641</v>
      </c>
      <c r="F5193" s="1">
        <v>44641</v>
      </c>
      <c r="G5193">
        <v>6919401091</v>
      </c>
      <c r="H5193">
        <v>504754</v>
      </c>
      <c r="I5193">
        <v>281.27</v>
      </c>
      <c r="J5193" s="1">
        <v>44701</v>
      </c>
      <c r="K5193">
        <v>255.7</v>
      </c>
      <c r="L5193" s="1">
        <v>44832</v>
      </c>
      <c r="M5193">
        <v>131</v>
      </c>
      <c r="N5193" s="8">
        <f t="shared" si="81"/>
        <v>33496.699999999997</v>
      </c>
    </row>
    <row r="5194" spans="1:14">
      <c r="A5194" t="s">
        <v>14</v>
      </c>
      <c r="B5194" t="s">
        <v>62</v>
      </c>
      <c r="C5194" t="s">
        <v>274</v>
      </c>
      <c r="D5194">
        <v>8082461008</v>
      </c>
      <c r="E5194" s="1">
        <v>44641</v>
      </c>
      <c r="F5194" s="1">
        <v>44641</v>
      </c>
      <c r="G5194">
        <v>6919406665</v>
      </c>
      <c r="H5194">
        <v>22056848</v>
      </c>
      <c r="I5194">
        <v>10174.799999999999</v>
      </c>
      <c r="J5194" s="1">
        <v>44701</v>
      </c>
      <c r="K5194">
        <v>8340</v>
      </c>
      <c r="L5194" s="1">
        <v>44678</v>
      </c>
      <c r="M5194">
        <v>-23</v>
      </c>
      <c r="N5194" s="8">
        <f t="shared" si="81"/>
        <v>-191820</v>
      </c>
    </row>
    <row r="5195" spans="1:14">
      <c r="A5195" t="s">
        <v>14</v>
      </c>
      <c r="B5195" t="s">
        <v>62</v>
      </c>
      <c r="C5195" t="s">
        <v>196</v>
      </c>
      <c r="D5195">
        <v>2405040284</v>
      </c>
      <c r="E5195" s="1">
        <v>44641</v>
      </c>
      <c r="F5195" s="1">
        <v>44641</v>
      </c>
      <c r="G5195">
        <v>6919546317</v>
      </c>
      <c r="H5195" t="s">
        <v>2527</v>
      </c>
      <c r="I5195">
        <v>1164.47</v>
      </c>
      <c r="J5195" s="1">
        <v>44701</v>
      </c>
      <c r="K5195">
        <v>954.48</v>
      </c>
      <c r="L5195" s="1">
        <v>44678</v>
      </c>
      <c r="M5195">
        <v>-23</v>
      </c>
      <c r="N5195" s="8">
        <f t="shared" si="81"/>
        <v>-21953.040000000001</v>
      </c>
    </row>
    <row r="5196" spans="1:14">
      <c r="A5196" t="s">
        <v>14</v>
      </c>
      <c r="B5196" t="s">
        <v>62</v>
      </c>
      <c r="C5196" t="s">
        <v>196</v>
      </c>
      <c r="D5196">
        <v>2405040284</v>
      </c>
      <c r="E5196" s="1">
        <v>44641</v>
      </c>
      <c r="F5196" s="1">
        <v>44641</v>
      </c>
      <c r="G5196">
        <v>6919547150</v>
      </c>
      <c r="H5196" t="s">
        <v>2528</v>
      </c>
      <c r="I5196">
        <v>176.9</v>
      </c>
      <c r="J5196" s="1">
        <v>44701</v>
      </c>
      <c r="K5196">
        <v>145</v>
      </c>
      <c r="L5196" s="1">
        <v>44678</v>
      </c>
      <c r="M5196">
        <v>-23</v>
      </c>
      <c r="N5196" s="8">
        <f t="shared" si="81"/>
        <v>-3335</v>
      </c>
    </row>
    <row r="5197" spans="1:14">
      <c r="A5197" t="s">
        <v>14</v>
      </c>
      <c r="B5197" t="s">
        <v>62</v>
      </c>
      <c r="C5197" t="s">
        <v>196</v>
      </c>
      <c r="D5197">
        <v>2405040284</v>
      </c>
      <c r="E5197" s="1">
        <v>44641</v>
      </c>
      <c r="F5197" s="1">
        <v>44641</v>
      </c>
      <c r="G5197">
        <v>6919547152</v>
      </c>
      <c r="H5197" t="s">
        <v>2529</v>
      </c>
      <c r="I5197">
        <v>530.70000000000005</v>
      </c>
      <c r="J5197" s="1">
        <v>44701</v>
      </c>
      <c r="K5197">
        <v>435</v>
      </c>
      <c r="L5197" s="1">
        <v>44678</v>
      </c>
      <c r="M5197">
        <v>-23</v>
      </c>
      <c r="N5197" s="8">
        <f t="shared" si="81"/>
        <v>-10005</v>
      </c>
    </row>
    <row r="5198" spans="1:14">
      <c r="A5198" t="s">
        <v>14</v>
      </c>
      <c r="B5198" t="s">
        <v>62</v>
      </c>
      <c r="C5198" t="s">
        <v>196</v>
      </c>
      <c r="D5198">
        <v>2405040284</v>
      </c>
      <c r="E5198" s="1">
        <v>44641</v>
      </c>
      <c r="F5198" s="1">
        <v>44641</v>
      </c>
      <c r="G5198">
        <v>6919547153</v>
      </c>
      <c r="H5198" t="s">
        <v>2530</v>
      </c>
      <c r="I5198">
        <v>497.76</v>
      </c>
      <c r="J5198" s="1">
        <v>44701</v>
      </c>
      <c r="K5198">
        <v>408</v>
      </c>
      <c r="L5198" s="1">
        <v>44678</v>
      </c>
      <c r="M5198">
        <v>-23</v>
      </c>
      <c r="N5198" s="8">
        <f t="shared" si="81"/>
        <v>-9384</v>
      </c>
    </row>
    <row r="5199" spans="1:14">
      <c r="A5199" t="s">
        <v>14</v>
      </c>
      <c r="B5199" t="s">
        <v>62</v>
      </c>
      <c r="C5199" t="s">
        <v>196</v>
      </c>
      <c r="D5199">
        <v>2405040284</v>
      </c>
      <c r="E5199" s="1">
        <v>44641</v>
      </c>
      <c r="F5199" s="1">
        <v>44641</v>
      </c>
      <c r="G5199">
        <v>6919547154</v>
      </c>
      <c r="H5199" t="s">
        <v>2531</v>
      </c>
      <c r="I5199">
        <v>1124.3499999999999</v>
      </c>
      <c r="J5199" s="1">
        <v>44701</v>
      </c>
      <c r="K5199">
        <v>921.6</v>
      </c>
      <c r="L5199" s="1">
        <v>44678</v>
      </c>
      <c r="M5199">
        <v>-23</v>
      </c>
      <c r="N5199" s="8">
        <f t="shared" si="81"/>
        <v>-21196.799999999999</v>
      </c>
    </row>
    <row r="5200" spans="1:14">
      <c r="A5200" t="s">
        <v>14</v>
      </c>
      <c r="B5200" t="s">
        <v>62</v>
      </c>
      <c r="C5200" t="s">
        <v>196</v>
      </c>
      <c r="D5200">
        <v>2405040284</v>
      </c>
      <c r="E5200" s="1">
        <v>44641</v>
      </c>
      <c r="F5200" s="1">
        <v>44641</v>
      </c>
      <c r="G5200">
        <v>6919547158</v>
      </c>
      <c r="H5200" t="s">
        <v>2532</v>
      </c>
      <c r="I5200">
        <v>175.68</v>
      </c>
      <c r="J5200" s="1">
        <v>44701</v>
      </c>
      <c r="K5200">
        <v>144</v>
      </c>
      <c r="L5200" s="1">
        <v>44678</v>
      </c>
      <c r="M5200">
        <v>-23</v>
      </c>
      <c r="N5200" s="8">
        <f t="shared" si="81"/>
        <v>-3312</v>
      </c>
    </row>
    <row r="5201" spans="1:14">
      <c r="A5201" t="s">
        <v>14</v>
      </c>
      <c r="B5201" t="s">
        <v>62</v>
      </c>
      <c r="C5201" t="s">
        <v>196</v>
      </c>
      <c r="D5201">
        <v>2405040284</v>
      </c>
      <c r="E5201" s="1">
        <v>44641</v>
      </c>
      <c r="F5201" s="1">
        <v>44641</v>
      </c>
      <c r="G5201">
        <v>6919547160</v>
      </c>
      <c r="H5201" t="s">
        <v>2533</v>
      </c>
      <c r="I5201">
        <v>244</v>
      </c>
      <c r="J5201" s="1">
        <v>44701</v>
      </c>
      <c r="K5201">
        <v>200</v>
      </c>
      <c r="L5201" s="1">
        <v>44678</v>
      </c>
      <c r="M5201">
        <v>-23</v>
      </c>
      <c r="N5201" s="8">
        <f t="shared" si="81"/>
        <v>-4600</v>
      </c>
    </row>
    <row r="5202" spans="1:14">
      <c r="A5202" t="s">
        <v>14</v>
      </c>
      <c r="B5202" t="s">
        <v>62</v>
      </c>
      <c r="C5202" t="s">
        <v>763</v>
      </c>
      <c r="D5202">
        <v>2518990284</v>
      </c>
      <c r="E5202" s="1">
        <v>44641</v>
      </c>
      <c r="F5202" s="1">
        <v>44641</v>
      </c>
      <c r="G5202">
        <v>6919765142</v>
      </c>
      <c r="H5202" t="s">
        <v>2534</v>
      </c>
      <c r="I5202">
        <v>3150</v>
      </c>
      <c r="J5202" s="1">
        <v>44701</v>
      </c>
      <c r="K5202">
        <v>3000</v>
      </c>
      <c r="L5202" s="1">
        <v>44678</v>
      </c>
      <c r="M5202">
        <v>-23</v>
      </c>
      <c r="N5202" s="8">
        <f t="shared" si="81"/>
        <v>-69000</v>
      </c>
    </row>
    <row r="5203" spans="1:14">
      <c r="A5203" t="s">
        <v>14</v>
      </c>
      <c r="B5203" t="s">
        <v>62</v>
      </c>
      <c r="C5203" t="s">
        <v>759</v>
      </c>
      <c r="D5203">
        <v>1944260221</v>
      </c>
      <c r="E5203" s="1">
        <v>44641</v>
      </c>
      <c r="F5203" s="1">
        <v>44641</v>
      </c>
      <c r="G5203">
        <v>6919970591</v>
      </c>
      <c r="H5203" t="s">
        <v>2535</v>
      </c>
      <c r="I5203">
        <v>66879.33</v>
      </c>
      <c r="J5203" s="1">
        <v>44701</v>
      </c>
      <c r="K5203">
        <v>54819.12</v>
      </c>
      <c r="L5203" s="1">
        <v>44678</v>
      </c>
      <c r="M5203">
        <v>-23</v>
      </c>
      <c r="N5203" s="8">
        <f t="shared" si="81"/>
        <v>-1260839.76</v>
      </c>
    </row>
    <row r="5204" spans="1:14">
      <c r="A5204" t="s">
        <v>14</v>
      </c>
      <c r="B5204" t="s">
        <v>62</v>
      </c>
      <c r="C5204" t="s">
        <v>406</v>
      </c>
      <c r="D5204">
        <v>4974910962</v>
      </c>
      <c r="E5204" s="1">
        <v>44641</v>
      </c>
      <c r="F5204" s="1">
        <v>44641</v>
      </c>
      <c r="G5204">
        <v>6920511676</v>
      </c>
      <c r="H5204">
        <v>6172</v>
      </c>
      <c r="I5204">
        <v>636.67999999999995</v>
      </c>
      <c r="J5204" s="1">
        <v>44701</v>
      </c>
      <c r="K5204">
        <v>578.79999999999995</v>
      </c>
      <c r="L5204" s="1">
        <v>44679</v>
      </c>
      <c r="M5204">
        <v>-22</v>
      </c>
      <c r="N5204" s="8">
        <f t="shared" si="81"/>
        <v>-12733.599999999999</v>
      </c>
    </row>
    <row r="5205" spans="1:14">
      <c r="A5205" t="s">
        <v>14</v>
      </c>
      <c r="B5205" t="s">
        <v>62</v>
      </c>
      <c r="C5205" t="s">
        <v>406</v>
      </c>
      <c r="D5205">
        <v>4974910962</v>
      </c>
      <c r="E5205" s="1">
        <v>44641</v>
      </c>
      <c r="F5205" s="1">
        <v>44641</v>
      </c>
      <c r="G5205">
        <v>6920511693</v>
      </c>
      <c r="H5205">
        <v>6173</v>
      </c>
      <c r="I5205">
        <v>129.36000000000001</v>
      </c>
      <c r="J5205" s="1">
        <v>44701</v>
      </c>
      <c r="K5205">
        <v>117.6</v>
      </c>
      <c r="L5205" s="1">
        <v>44679</v>
      </c>
      <c r="M5205">
        <v>-22</v>
      </c>
      <c r="N5205" s="8">
        <f t="shared" si="81"/>
        <v>-2587.1999999999998</v>
      </c>
    </row>
    <row r="5206" spans="1:14">
      <c r="A5206" t="s">
        <v>14</v>
      </c>
      <c r="B5206" t="s">
        <v>62</v>
      </c>
      <c r="C5206" t="s">
        <v>973</v>
      </c>
      <c r="D5206">
        <v>2578030153</v>
      </c>
      <c r="E5206" s="1">
        <v>44641</v>
      </c>
      <c r="F5206" s="1">
        <v>44641</v>
      </c>
      <c r="G5206">
        <v>6920711668</v>
      </c>
      <c r="H5206" t="s">
        <v>2536</v>
      </c>
      <c r="I5206">
        <v>196.25</v>
      </c>
      <c r="J5206" s="1">
        <v>44701</v>
      </c>
      <c r="K5206">
        <v>178.41</v>
      </c>
      <c r="L5206" s="1">
        <v>44685</v>
      </c>
      <c r="M5206">
        <v>-16</v>
      </c>
      <c r="N5206" s="8">
        <f t="shared" si="81"/>
        <v>-2854.56</v>
      </c>
    </row>
    <row r="5207" spans="1:14">
      <c r="A5207" t="s">
        <v>14</v>
      </c>
      <c r="B5207" t="s">
        <v>62</v>
      </c>
      <c r="C5207" t="s">
        <v>382</v>
      </c>
      <c r="D5207">
        <v>10852890150</v>
      </c>
      <c r="E5207" s="1">
        <v>44641</v>
      </c>
      <c r="F5207" s="1">
        <v>44641</v>
      </c>
      <c r="G5207">
        <v>6920722029</v>
      </c>
      <c r="H5207">
        <v>5916098639</v>
      </c>
      <c r="I5207">
        <v>31.72</v>
      </c>
      <c r="J5207" s="1">
        <v>44701</v>
      </c>
      <c r="K5207">
        <v>26</v>
      </c>
      <c r="L5207" s="1">
        <v>44707</v>
      </c>
      <c r="M5207">
        <v>6</v>
      </c>
      <c r="N5207" s="8">
        <f t="shared" si="81"/>
        <v>156</v>
      </c>
    </row>
    <row r="5208" spans="1:14">
      <c r="A5208" t="s">
        <v>14</v>
      </c>
      <c r="B5208" t="s">
        <v>62</v>
      </c>
      <c r="C5208" t="s">
        <v>937</v>
      </c>
      <c r="D5208">
        <v>13118231003</v>
      </c>
      <c r="E5208" s="1">
        <v>44641</v>
      </c>
      <c r="F5208" s="1">
        <v>44641</v>
      </c>
      <c r="G5208">
        <v>6921273456</v>
      </c>
      <c r="H5208" t="s">
        <v>2537</v>
      </c>
      <c r="I5208">
        <v>534.6</v>
      </c>
      <c r="J5208" s="1">
        <v>44701</v>
      </c>
      <c r="K5208">
        <v>486</v>
      </c>
      <c r="L5208" s="1">
        <v>44678</v>
      </c>
      <c r="M5208">
        <v>-23</v>
      </c>
      <c r="N5208" s="8">
        <f t="shared" si="81"/>
        <v>-11178</v>
      </c>
    </row>
    <row r="5209" spans="1:14">
      <c r="A5209" t="s">
        <v>14</v>
      </c>
      <c r="B5209" t="s">
        <v>62</v>
      </c>
      <c r="C5209" t="s">
        <v>521</v>
      </c>
      <c r="D5209">
        <v>5060260154</v>
      </c>
      <c r="E5209" s="1">
        <v>44641</v>
      </c>
      <c r="F5209" s="1">
        <v>44641</v>
      </c>
      <c r="G5209">
        <v>6921376212</v>
      </c>
      <c r="H5209" t="s">
        <v>2538</v>
      </c>
      <c r="I5209">
        <v>1767.05</v>
      </c>
      <c r="J5209" s="1">
        <v>44701</v>
      </c>
      <c r="K5209">
        <v>1448.4</v>
      </c>
      <c r="L5209" s="1">
        <v>44679</v>
      </c>
      <c r="M5209">
        <v>-22</v>
      </c>
      <c r="N5209" s="8">
        <f t="shared" si="81"/>
        <v>-31864.800000000003</v>
      </c>
    </row>
    <row r="5210" spans="1:14">
      <c r="A5210" t="s">
        <v>14</v>
      </c>
      <c r="B5210" t="s">
        <v>62</v>
      </c>
      <c r="C5210" t="s">
        <v>521</v>
      </c>
      <c r="D5210">
        <v>5060260154</v>
      </c>
      <c r="E5210" s="1">
        <v>44641</v>
      </c>
      <c r="F5210" s="1">
        <v>44641</v>
      </c>
      <c r="G5210">
        <v>6921376740</v>
      </c>
      <c r="H5210" t="s">
        <v>2539</v>
      </c>
      <c r="I5210">
        <v>102.48</v>
      </c>
      <c r="J5210" s="1">
        <v>44701</v>
      </c>
      <c r="K5210">
        <v>84</v>
      </c>
      <c r="L5210" s="1">
        <v>44679</v>
      </c>
      <c r="M5210">
        <v>-22</v>
      </c>
      <c r="N5210" s="8">
        <f t="shared" si="81"/>
        <v>-1848</v>
      </c>
    </row>
    <row r="5211" spans="1:14">
      <c r="A5211" t="s">
        <v>14</v>
      </c>
      <c r="B5211" t="s">
        <v>62</v>
      </c>
      <c r="C5211" t="s">
        <v>521</v>
      </c>
      <c r="D5211">
        <v>5060260154</v>
      </c>
      <c r="E5211" s="1">
        <v>44641</v>
      </c>
      <c r="F5211" s="1">
        <v>44641</v>
      </c>
      <c r="G5211">
        <v>6921376766</v>
      </c>
      <c r="H5211" t="s">
        <v>2540</v>
      </c>
      <c r="I5211">
        <v>1595.76</v>
      </c>
      <c r="J5211" s="1">
        <v>44701</v>
      </c>
      <c r="K5211">
        <v>1308</v>
      </c>
      <c r="L5211" s="1">
        <v>44679</v>
      </c>
      <c r="M5211">
        <v>-22</v>
      </c>
      <c r="N5211" s="8">
        <f t="shared" si="81"/>
        <v>-28776</v>
      </c>
    </row>
    <row r="5212" spans="1:14">
      <c r="A5212" t="s">
        <v>14</v>
      </c>
      <c r="B5212" t="s">
        <v>62</v>
      </c>
      <c r="C5212" t="s">
        <v>521</v>
      </c>
      <c r="D5212">
        <v>5060260154</v>
      </c>
      <c r="E5212" s="1">
        <v>44641</v>
      </c>
      <c r="F5212" s="1">
        <v>44641</v>
      </c>
      <c r="G5212">
        <v>6921377382</v>
      </c>
      <c r="H5212" t="s">
        <v>2541</v>
      </c>
      <c r="I5212">
        <v>366.73</v>
      </c>
      <c r="J5212" s="1">
        <v>44701</v>
      </c>
      <c r="K5212">
        <v>300.60000000000002</v>
      </c>
      <c r="L5212" s="1">
        <v>44679</v>
      </c>
      <c r="M5212">
        <v>-22</v>
      </c>
      <c r="N5212" s="8">
        <f t="shared" si="81"/>
        <v>-6613.2000000000007</v>
      </c>
    </row>
    <row r="5213" spans="1:14">
      <c r="A5213" t="s">
        <v>14</v>
      </c>
      <c r="B5213" t="s">
        <v>62</v>
      </c>
      <c r="C5213" t="s">
        <v>1630</v>
      </c>
      <c r="D5213">
        <v>5200381001</v>
      </c>
      <c r="E5213" s="1">
        <v>44641</v>
      </c>
      <c r="F5213" s="1">
        <v>44641</v>
      </c>
      <c r="G5213">
        <v>6921435733</v>
      </c>
      <c r="H5213" t="s">
        <v>2542</v>
      </c>
      <c r="I5213">
        <v>68.19</v>
      </c>
      <c r="J5213" s="1">
        <v>44701</v>
      </c>
      <c r="K5213">
        <v>61.99</v>
      </c>
      <c r="L5213" s="1">
        <v>44678</v>
      </c>
      <c r="M5213">
        <v>-23</v>
      </c>
      <c r="N5213" s="8">
        <f t="shared" si="81"/>
        <v>-1425.77</v>
      </c>
    </row>
    <row r="5214" spans="1:14">
      <c r="A5214" t="s">
        <v>14</v>
      </c>
      <c r="B5214" t="s">
        <v>62</v>
      </c>
      <c r="C5214" t="s">
        <v>521</v>
      </c>
      <c r="D5214">
        <v>5060260154</v>
      </c>
      <c r="E5214" s="1">
        <v>44641</v>
      </c>
      <c r="F5214" s="1">
        <v>44641</v>
      </c>
      <c r="G5214">
        <v>6921675549</v>
      </c>
      <c r="H5214" t="s">
        <v>2543</v>
      </c>
      <c r="I5214">
        <v>389.79</v>
      </c>
      <c r="J5214" s="1">
        <v>44701</v>
      </c>
      <c r="K5214">
        <v>319.5</v>
      </c>
      <c r="L5214" s="1">
        <v>44679</v>
      </c>
      <c r="M5214">
        <v>-22</v>
      </c>
      <c r="N5214" s="8">
        <f t="shared" si="81"/>
        <v>-7029</v>
      </c>
    </row>
    <row r="5215" spans="1:14">
      <c r="A5215" t="s">
        <v>14</v>
      </c>
      <c r="B5215" t="s">
        <v>62</v>
      </c>
      <c r="C5215" t="s">
        <v>521</v>
      </c>
      <c r="D5215">
        <v>5060260154</v>
      </c>
      <c r="E5215" s="1">
        <v>44641</v>
      </c>
      <c r="F5215" s="1">
        <v>44641</v>
      </c>
      <c r="G5215">
        <v>6921675588</v>
      </c>
      <c r="H5215" t="s">
        <v>2544</v>
      </c>
      <c r="I5215">
        <v>762.74</v>
      </c>
      <c r="J5215" s="1">
        <v>44701</v>
      </c>
      <c r="K5215">
        <v>625.20000000000005</v>
      </c>
      <c r="L5215" s="1">
        <v>44679</v>
      </c>
      <c r="M5215">
        <v>-22</v>
      </c>
      <c r="N5215" s="8">
        <f t="shared" si="81"/>
        <v>-13754.400000000001</v>
      </c>
    </row>
    <row r="5216" spans="1:14">
      <c r="A5216" t="s">
        <v>14</v>
      </c>
      <c r="B5216" t="s">
        <v>62</v>
      </c>
      <c r="C5216" t="s">
        <v>169</v>
      </c>
      <c r="D5216">
        <v>1313240424</v>
      </c>
      <c r="E5216" s="1">
        <v>44641</v>
      </c>
      <c r="F5216" s="1">
        <v>44641</v>
      </c>
      <c r="G5216">
        <v>6921689037</v>
      </c>
      <c r="H5216" t="s">
        <v>2545</v>
      </c>
      <c r="I5216">
        <v>409.92</v>
      </c>
      <c r="J5216" s="1">
        <v>44701</v>
      </c>
      <c r="K5216">
        <v>336</v>
      </c>
      <c r="L5216" s="1">
        <v>44678</v>
      </c>
      <c r="M5216">
        <v>-23</v>
      </c>
      <c r="N5216" s="8">
        <f t="shared" si="81"/>
        <v>-7728</v>
      </c>
    </row>
    <row r="5217" spans="1:14">
      <c r="A5217" t="s">
        <v>14</v>
      </c>
      <c r="B5217" t="s">
        <v>62</v>
      </c>
      <c r="C5217" t="s">
        <v>169</v>
      </c>
      <c r="D5217">
        <v>1313240424</v>
      </c>
      <c r="E5217" s="1">
        <v>44641</v>
      </c>
      <c r="F5217" s="1">
        <v>44641</v>
      </c>
      <c r="G5217">
        <v>6921689049</v>
      </c>
      <c r="H5217" t="s">
        <v>2546</v>
      </c>
      <c r="I5217">
        <v>1995</v>
      </c>
      <c r="J5217" s="1">
        <v>44701</v>
      </c>
      <c r="K5217">
        <v>1900</v>
      </c>
      <c r="L5217" s="1">
        <v>44678</v>
      </c>
      <c r="M5217">
        <v>-23</v>
      </c>
      <c r="N5217" s="8">
        <f t="shared" si="81"/>
        <v>-43700</v>
      </c>
    </row>
    <row r="5218" spans="1:14">
      <c r="A5218" t="s">
        <v>14</v>
      </c>
      <c r="B5218" t="s">
        <v>62</v>
      </c>
      <c r="C5218" t="s">
        <v>169</v>
      </c>
      <c r="D5218">
        <v>1313240424</v>
      </c>
      <c r="E5218" s="1">
        <v>44641</v>
      </c>
      <c r="F5218" s="1">
        <v>44641</v>
      </c>
      <c r="G5218">
        <v>6921689060</v>
      </c>
      <c r="H5218" t="s">
        <v>2547</v>
      </c>
      <c r="I5218">
        <v>1995</v>
      </c>
      <c r="J5218" s="1">
        <v>44701</v>
      </c>
      <c r="K5218">
        <v>1900</v>
      </c>
      <c r="L5218" s="1">
        <v>44678</v>
      </c>
      <c r="M5218">
        <v>-23</v>
      </c>
      <c r="N5218" s="8">
        <f t="shared" si="81"/>
        <v>-43700</v>
      </c>
    </row>
    <row r="5219" spans="1:14">
      <c r="A5219" t="s">
        <v>14</v>
      </c>
      <c r="B5219" t="s">
        <v>62</v>
      </c>
      <c r="C5219" t="s">
        <v>169</v>
      </c>
      <c r="D5219">
        <v>1313240424</v>
      </c>
      <c r="E5219" s="1">
        <v>44641</v>
      </c>
      <c r="F5219" s="1">
        <v>44641</v>
      </c>
      <c r="G5219">
        <v>6921689089</v>
      </c>
      <c r="H5219" t="s">
        <v>2548</v>
      </c>
      <c r="I5219">
        <v>409.92</v>
      </c>
      <c r="J5219" s="1">
        <v>44701</v>
      </c>
      <c r="K5219">
        <v>336</v>
      </c>
      <c r="L5219" s="1">
        <v>44678</v>
      </c>
      <c r="M5219">
        <v>-23</v>
      </c>
      <c r="N5219" s="8">
        <f t="shared" si="81"/>
        <v>-7728</v>
      </c>
    </row>
    <row r="5220" spans="1:14">
      <c r="A5220" t="s">
        <v>14</v>
      </c>
      <c r="B5220" t="s">
        <v>62</v>
      </c>
      <c r="C5220" t="s">
        <v>1661</v>
      </c>
      <c r="D5220" t="s">
        <v>1662</v>
      </c>
      <c r="E5220" s="1">
        <v>44641</v>
      </c>
      <c r="F5220" s="1">
        <v>44641</v>
      </c>
      <c r="G5220">
        <v>6922003859</v>
      </c>
      <c r="H5220" t="s">
        <v>2549</v>
      </c>
      <c r="I5220">
        <v>2333.33</v>
      </c>
      <c r="J5220" s="1">
        <v>44701</v>
      </c>
      <c r="K5220">
        <v>2333.33</v>
      </c>
      <c r="L5220" s="1">
        <v>44649</v>
      </c>
      <c r="M5220">
        <v>-52</v>
      </c>
      <c r="N5220" s="8">
        <f t="shared" si="81"/>
        <v>-121333.16</v>
      </c>
    </row>
    <row r="5221" spans="1:14">
      <c r="A5221" t="s">
        <v>14</v>
      </c>
      <c r="B5221" t="s">
        <v>62</v>
      </c>
      <c r="C5221" t="s">
        <v>116</v>
      </c>
      <c r="D5221">
        <v>2789580590</v>
      </c>
      <c r="E5221" s="1">
        <v>44641</v>
      </c>
      <c r="F5221" s="1">
        <v>44641</v>
      </c>
      <c r="G5221">
        <v>6922208457</v>
      </c>
      <c r="H5221">
        <v>2022057207</v>
      </c>
      <c r="I5221">
        <v>99</v>
      </c>
      <c r="J5221" s="1">
        <v>44701</v>
      </c>
      <c r="K5221">
        <v>90</v>
      </c>
      <c r="L5221" s="1">
        <v>44678</v>
      </c>
      <c r="M5221">
        <v>-23</v>
      </c>
      <c r="N5221" s="8">
        <f t="shared" si="81"/>
        <v>-2070</v>
      </c>
    </row>
    <row r="5222" spans="1:14">
      <c r="A5222" t="s">
        <v>14</v>
      </c>
      <c r="B5222" t="s">
        <v>62</v>
      </c>
      <c r="C5222" t="s">
        <v>190</v>
      </c>
      <c r="D5222">
        <v>9412650153</v>
      </c>
      <c r="E5222" s="1">
        <v>44641</v>
      </c>
      <c r="F5222" s="1">
        <v>44641</v>
      </c>
      <c r="G5222">
        <v>6922475551</v>
      </c>
      <c r="H5222" t="s">
        <v>2550</v>
      </c>
      <c r="I5222">
        <v>485.32</v>
      </c>
      <c r="J5222" s="1">
        <v>44701</v>
      </c>
      <c r="K5222">
        <v>397.8</v>
      </c>
      <c r="L5222" s="1">
        <v>44707</v>
      </c>
      <c r="M5222">
        <v>6</v>
      </c>
      <c r="N5222" s="8">
        <f t="shared" si="81"/>
        <v>2386.8000000000002</v>
      </c>
    </row>
    <row r="5223" spans="1:14">
      <c r="A5223" t="s">
        <v>14</v>
      </c>
      <c r="B5223" t="s">
        <v>62</v>
      </c>
      <c r="C5223" t="s">
        <v>396</v>
      </c>
      <c r="D5223">
        <v>1778520302</v>
      </c>
      <c r="E5223" s="1">
        <v>44641</v>
      </c>
      <c r="F5223" s="1">
        <v>44641</v>
      </c>
      <c r="G5223">
        <v>6923239608</v>
      </c>
      <c r="H5223">
        <v>6012222005328</v>
      </c>
      <c r="I5223">
        <v>1573</v>
      </c>
      <c r="J5223" s="1">
        <v>44701</v>
      </c>
      <c r="K5223">
        <v>1430</v>
      </c>
      <c r="L5223" s="1">
        <v>44736</v>
      </c>
      <c r="M5223">
        <v>35</v>
      </c>
      <c r="N5223" s="8">
        <f t="shared" si="81"/>
        <v>50050</v>
      </c>
    </row>
    <row r="5224" spans="1:14">
      <c r="A5224" t="s">
        <v>14</v>
      </c>
      <c r="B5224" t="s">
        <v>62</v>
      </c>
      <c r="C5224" t="s">
        <v>259</v>
      </c>
      <c r="D5224">
        <v>13110270157</v>
      </c>
      <c r="E5224" s="1">
        <v>44641</v>
      </c>
      <c r="F5224" s="1">
        <v>44641</v>
      </c>
      <c r="G5224">
        <v>6923312199</v>
      </c>
      <c r="H5224">
        <v>980274171</v>
      </c>
      <c r="I5224">
        <v>1024.8</v>
      </c>
      <c r="J5224" s="1">
        <v>44701</v>
      </c>
      <c r="K5224">
        <v>840</v>
      </c>
      <c r="L5224" s="1">
        <v>44707</v>
      </c>
      <c r="M5224">
        <v>6</v>
      </c>
      <c r="N5224" s="8">
        <f t="shared" si="81"/>
        <v>5040</v>
      </c>
    </row>
    <row r="5225" spans="1:14">
      <c r="A5225" t="s">
        <v>14</v>
      </c>
      <c r="B5225" t="s">
        <v>62</v>
      </c>
      <c r="C5225" t="s">
        <v>205</v>
      </c>
      <c r="D5225">
        <v>747170157</v>
      </c>
      <c r="E5225" s="1">
        <v>44641</v>
      </c>
      <c r="F5225" s="1">
        <v>44641</v>
      </c>
      <c r="G5225">
        <v>6923403212</v>
      </c>
      <c r="H5225">
        <v>6752310902</v>
      </c>
      <c r="I5225">
        <v>99698.28</v>
      </c>
      <c r="J5225" s="1">
        <v>44701</v>
      </c>
      <c r="K5225">
        <v>90634.8</v>
      </c>
      <c r="L5225" s="1">
        <v>44678</v>
      </c>
      <c r="M5225">
        <v>-23</v>
      </c>
      <c r="N5225" s="8">
        <f t="shared" si="81"/>
        <v>-2084600.4000000001</v>
      </c>
    </row>
    <row r="5226" spans="1:14">
      <c r="A5226" t="s">
        <v>14</v>
      </c>
      <c r="B5226" t="s">
        <v>62</v>
      </c>
      <c r="C5226" t="s">
        <v>72</v>
      </c>
      <c r="D5226">
        <v>9238800156</v>
      </c>
      <c r="E5226" s="1">
        <v>44641</v>
      </c>
      <c r="F5226" s="1">
        <v>44641</v>
      </c>
      <c r="G5226">
        <v>6923414258</v>
      </c>
      <c r="H5226">
        <v>1209129711</v>
      </c>
      <c r="I5226">
        <v>395.22</v>
      </c>
      <c r="J5226" s="1">
        <v>44701</v>
      </c>
      <c r="K5226">
        <v>323.95</v>
      </c>
      <c r="L5226" s="1">
        <v>44860</v>
      </c>
      <c r="M5226">
        <v>159</v>
      </c>
      <c r="N5226" s="8">
        <f t="shared" si="81"/>
        <v>51508.049999999996</v>
      </c>
    </row>
    <row r="5227" spans="1:14">
      <c r="A5227" t="s">
        <v>14</v>
      </c>
      <c r="B5227" t="s">
        <v>62</v>
      </c>
      <c r="C5227" t="s">
        <v>72</v>
      </c>
      <c r="D5227">
        <v>9238800156</v>
      </c>
      <c r="E5227" s="1">
        <v>44641</v>
      </c>
      <c r="F5227" s="1">
        <v>44641</v>
      </c>
      <c r="G5227">
        <v>6923414276</v>
      </c>
      <c r="H5227">
        <v>1209129710</v>
      </c>
      <c r="I5227">
        <v>988.2</v>
      </c>
      <c r="J5227" s="1">
        <v>44701</v>
      </c>
      <c r="K5227">
        <v>810</v>
      </c>
      <c r="L5227" s="1">
        <v>44678</v>
      </c>
      <c r="M5227">
        <v>-23</v>
      </c>
      <c r="N5227" s="8">
        <f t="shared" si="81"/>
        <v>-18630</v>
      </c>
    </row>
    <row r="5228" spans="1:14">
      <c r="A5228" t="s">
        <v>14</v>
      </c>
      <c r="B5228" t="s">
        <v>62</v>
      </c>
      <c r="C5228" t="s">
        <v>500</v>
      </c>
      <c r="D5228">
        <v>422760587</v>
      </c>
      <c r="E5228" s="1">
        <v>44642</v>
      </c>
      <c r="F5228" s="1">
        <v>44642</v>
      </c>
      <c r="G5228">
        <v>6923489612</v>
      </c>
      <c r="H5228">
        <v>2022000010013870</v>
      </c>
      <c r="I5228">
        <v>3673.18</v>
      </c>
      <c r="J5228" s="1">
        <v>44702</v>
      </c>
      <c r="K5228">
        <v>3339.25</v>
      </c>
      <c r="L5228" s="1">
        <v>44678</v>
      </c>
      <c r="M5228">
        <v>-24</v>
      </c>
      <c r="N5228" s="8">
        <f t="shared" si="81"/>
        <v>-80142</v>
      </c>
    </row>
    <row r="5229" spans="1:14">
      <c r="A5229" t="s">
        <v>14</v>
      </c>
      <c r="B5229" t="s">
        <v>62</v>
      </c>
      <c r="C5229" t="s">
        <v>500</v>
      </c>
      <c r="D5229">
        <v>422760587</v>
      </c>
      <c r="E5229" s="1">
        <v>44642</v>
      </c>
      <c r="F5229" s="1">
        <v>44642</v>
      </c>
      <c r="G5229">
        <v>6923489633</v>
      </c>
      <c r="H5229">
        <v>2022000010013870</v>
      </c>
      <c r="I5229">
        <v>1224.8499999999999</v>
      </c>
      <c r="J5229" s="1">
        <v>44702</v>
      </c>
      <c r="K5229">
        <v>1113.5</v>
      </c>
      <c r="L5229" s="1">
        <v>44678</v>
      </c>
      <c r="M5229">
        <v>-24</v>
      </c>
      <c r="N5229" s="8">
        <f t="shared" si="81"/>
        <v>-26724</v>
      </c>
    </row>
    <row r="5230" spans="1:14">
      <c r="A5230" t="s">
        <v>14</v>
      </c>
      <c r="B5230" t="s">
        <v>62</v>
      </c>
      <c r="C5230" t="s">
        <v>503</v>
      </c>
      <c r="D5230">
        <v>10051170156</v>
      </c>
      <c r="E5230" s="1">
        <v>44642</v>
      </c>
      <c r="F5230" s="1">
        <v>44642</v>
      </c>
      <c r="G5230">
        <v>6923575282</v>
      </c>
      <c r="H5230">
        <v>931837079</v>
      </c>
      <c r="I5230">
        <v>12446.92</v>
      </c>
      <c r="J5230" s="1">
        <v>44702</v>
      </c>
      <c r="K5230">
        <v>11315.38</v>
      </c>
      <c r="L5230" s="1">
        <v>44678</v>
      </c>
      <c r="M5230">
        <v>-24</v>
      </c>
      <c r="N5230" s="8">
        <f t="shared" si="81"/>
        <v>-271569.12</v>
      </c>
    </row>
    <row r="5231" spans="1:14">
      <c r="A5231" t="s">
        <v>14</v>
      </c>
      <c r="B5231" t="s">
        <v>62</v>
      </c>
      <c r="C5231" t="s">
        <v>607</v>
      </c>
      <c r="D5231">
        <v>2774840595</v>
      </c>
      <c r="E5231" s="1">
        <v>44642</v>
      </c>
      <c r="F5231" s="1">
        <v>44642</v>
      </c>
      <c r="G5231">
        <v>6923587035</v>
      </c>
      <c r="H5231">
        <v>9897042322</v>
      </c>
      <c r="I5231">
        <v>397.65</v>
      </c>
      <c r="J5231" s="1">
        <v>44702</v>
      </c>
      <c r="K5231">
        <v>361.5</v>
      </c>
      <c r="L5231" s="1">
        <v>44678</v>
      </c>
      <c r="M5231">
        <v>-24</v>
      </c>
      <c r="N5231" s="8">
        <f t="shared" si="81"/>
        <v>-8676</v>
      </c>
    </row>
    <row r="5232" spans="1:14">
      <c r="A5232" t="s">
        <v>14</v>
      </c>
      <c r="B5232" t="s">
        <v>62</v>
      </c>
      <c r="C5232" t="s">
        <v>607</v>
      </c>
      <c r="D5232">
        <v>2774840595</v>
      </c>
      <c r="E5232" s="1">
        <v>44642</v>
      </c>
      <c r="F5232" s="1">
        <v>44642</v>
      </c>
      <c r="G5232">
        <v>6923590649</v>
      </c>
      <c r="H5232">
        <v>9897042323</v>
      </c>
      <c r="I5232">
        <v>3750.52</v>
      </c>
      <c r="J5232" s="1">
        <v>44702</v>
      </c>
      <c r="K5232">
        <v>3409.56</v>
      </c>
      <c r="L5232" s="1">
        <v>44678</v>
      </c>
      <c r="M5232">
        <v>-24</v>
      </c>
      <c r="N5232" s="8">
        <f t="shared" si="81"/>
        <v>-81829.440000000002</v>
      </c>
    </row>
    <row r="5233" spans="1:14">
      <c r="A5233" t="s">
        <v>14</v>
      </c>
      <c r="B5233" t="s">
        <v>62</v>
      </c>
      <c r="C5233" t="s">
        <v>568</v>
      </c>
      <c r="D5233">
        <v>832400154</v>
      </c>
      <c r="E5233" s="1">
        <v>44642</v>
      </c>
      <c r="F5233" s="1">
        <v>44642</v>
      </c>
      <c r="G5233">
        <v>6923651213</v>
      </c>
      <c r="H5233">
        <v>27423533</v>
      </c>
      <c r="I5233">
        <v>28733.14</v>
      </c>
      <c r="J5233" s="1">
        <v>44702</v>
      </c>
      <c r="K5233">
        <v>26121.040000000001</v>
      </c>
      <c r="L5233" s="1">
        <v>44678</v>
      </c>
      <c r="M5233">
        <v>-24</v>
      </c>
      <c r="N5233" s="8">
        <f t="shared" si="81"/>
        <v>-626904.96</v>
      </c>
    </row>
    <row r="5234" spans="1:14">
      <c r="A5234" t="s">
        <v>14</v>
      </c>
      <c r="B5234" t="s">
        <v>62</v>
      </c>
      <c r="C5234" t="s">
        <v>466</v>
      </c>
      <c r="D5234">
        <v>5526631006</v>
      </c>
      <c r="E5234" s="1">
        <v>44642</v>
      </c>
      <c r="F5234" s="1">
        <v>44642</v>
      </c>
      <c r="G5234">
        <v>6924084524</v>
      </c>
      <c r="H5234" t="s">
        <v>2551</v>
      </c>
      <c r="I5234">
        <v>420.9</v>
      </c>
      <c r="J5234" s="1">
        <v>44702</v>
      </c>
      <c r="K5234">
        <v>345</v>
      </c>
      <c r="L5234" s="1">
        <v>44678</v>
      </c>
      <c r="M5234">
        <v>-24</v>
      </c>
      <c r="N5234" s="8">
        <f t="shared" si="81"/>
        <v>-8280</v>
      </c>
    </row>
    <row r="5235" spans="1:14">
      <c r="A5235" t="s">
        <v>14</v>
      </c>
      <c r="B5235" t="s">
        <v>62</v>
      </c>
      <c r="C5235" t="s">
        <v>466</v>
      </c>
      <c r="D5235">
        <v>5526631006</v>
      </c>
      <c r="E5235" s="1">
        <v>44642</v>
      </c>
      <c r="F5235" s="1">
        <v>44642</v>
      </c>
      <c r="G5235">
        <v>6924084570</v>
      </c>
      <c r="H5235" t="s">
        <v>2552</v>
      </c>
      <c r="I5235">
        <v>793.8</v>
      </c>
      <c r="J5235" s="1">
        <v>44702</v>
      </c>
      <c r="K5235">
        <v>756</v>
      </c>
      <c r="L5235" s="1">
        <v>44678</v>
      </c>
      <c r="M5235">
        <v>-24</v>
      </c>
      <c r="N5235" s="8">
        <f t="shared" si="81"/>
        <v>-18144</v>
      </c>
    </row>
    <row r="5236" spans="1:14">
      <c r="A5236" t="s">
        <v>14</v>
      </c>
      <c r="B5236" t="s">
        <v>62</v>
      </c>
      <c r="C5236" t="s">
        <v>466</v>
      </c>
      <c r="D5236">
        <v>5526631006</v>
      </c>
      <c r="E5236" s="1">
        <v>44642</v>
      </c>
      <c r="F5236" s="1">
        <v>44642</v>
      </c>
      <c r="G5236">
        <v>6924084665</v>
      </c>
      <c r="H5236" t="s">
        <v>2553</v>
      </c>
      <c r="I5236">
        <v>58.56</v>
      </c>
      <c r="J5236" s="1">
        <v>44702</v>
      </c>
      <c r="K5236">
        <v>48</v>
      </c>
      <c r="L5236" s="1">
        <v>44678</v>
      </c>
      <c r="M5236">
        <v>-24</v>
      </c>
      <c r="N5236" s="8">
        <f t="shared" si="81"/>
        <v>-1152</v>
      </c>
    </row>
    <row r="5237" spans="1:14">
      <c r="A5237" t="s">
        <v>14</v>
      </c>
      <c r="B5237" t="s">
        <v>62</v>
      </c>
      <c r="C5237" t="s">
        <v>98</v>
      </c>
      <c r="D5237">
        <v>3524050238</v>
      </c>
      <c r="E5237" s="1">
        <v>44642</v>
      </c>
      <c r="F5237" s="1">
        <v>44642</v>
      </c>
      <c r="G5237">
        <v>6924183861</v>
      </c>
      <c r="H5237">
        <v>740861566</v>
      </c>
      <c r="I5237">
        <v>209</v>
      </c>
      <c r="J5237" s="1">
        <v>44702</v>
      </c>
      <c r="K5237">
        <v>190</v>
      </c>
      <c r="L5237" s="1">
        <v>44678</v>
      </c>
      <c r="M5237">
        <v>-24</v>
      </c>
      <c r="N5237" s="8">
        <f t="shared" si="81"/>
        <v>-4560</v>
      </c>
    </row>
    <row r="5238" spans="1:14">
      <c r="A5238" t="s">
        <v>14</v>
      </c>
      <c r="B5238" t="s">
        <v>62</v>
      </c>
      <c r="C5238" t="s">
        <v>98</v>
      </c>
      <c r="D5238">
        <v>3524050238</v>
      </c>
      <c r="E5238" s="1">
        <v>44642</v>
      </c>
      <c r="F5238" s="1">
        <v>44642</v>
      </c>
      <c r="G5238">
        <v>6924183870</v>
      </c>
      <c r="H5238">
        <v>740861567</v>
      </c>
      <c r="I5238">
        <v>3564</v>
      </c>
      <c r="J5238" s="1">
        <v>44702</v>
      </c>
      <c r="K5238">
        <v>3240</v>
      </c>
      <c r="L5238" s="1">
        <v>44678</v>
      </c>
      <c r="M5238">
        <v>-24</v>
      </c>
      <c r="N5238" s="8">
        <f t="shared" si="81"/>
        <v>-77760</v>
      </c>
    </row>
    <row r="5239" spans="1:14">
      <c r="A5239" t="s">
        <v>14</v>
      </c>
      <c r="B5239" t="s">
        <v>62</v>
      </c>
      <c r="C5239" t="s">
        <v>98</v>
      </c>
      <c r="D5239">
        <v>3524050238</v>
      </c>
      <c r="E5239" s="1">
        <v>44642</v>
      </c>
      <c r="F5239" s="1">
        <v>44642</v>
      </c>
      <c r="G5239">
        <v>6924183881</v>
      </c>
      <c r="H5239">
        <v>740861568</v>
      </c>
      <c r="I5239">
        <v>257.39999999999998</v>
      </c>
      <c r="J5239" s="1">
        <v>44702</v>
      </c>
      <c r="K5239">
        <v>234</v>
      </c>
      <c r="L5239" s="1">
        <v>44678</v>
      </c>
      <c r="M5239">
        <v>-24</v>
      </c>
      <c r="N5239" s="8">
        <f t="shared" si="81"/>
        <v>-5616</v>
      </c>
    </row>
    <row r="5240" spans="1:14">
      <c r="A5240" t="s">
        <v>14</v>
      </c>
      <c r="B5240" t="s">
        <v>62</v>
      </c>
      <c r="C5240" t="s">
        <v>98</v>
      </c>
      <c r="D5240">
        <v>3524050238</v>
      </c>
      <c r="E5240" s="1">
        <v>44642</v>
      </c>
      <c r="F5240" s="1">
        <v>44642</v>
      </c>
      <c r="G5240">
        <v>6924183911</v>
      </c>
      <c r="H5240">
        <v>740861569</v>
      </c>
      <c r="I5240">
        <v>2552</v>
      </c>
      <c r="J5240" s="1">
        <v>44702</v>
      </c>
      <c r="K5240">
        <v>2320</v>
      </c>
      <c r="L5240" s="1">
        <v>44678</v>
      </c>
      <c r="M5240">
        <v>-24</v>
      </c>
      <c r="N5240" s="8">
        <f t="shared" si="81"/>
        <v>-55680</v>
      </c>
    </row>
    <row r="5241" spans="1:14">
      <c r="A5241" t="s">
        <v>14</v>
      </c>
      <c r="B5241" t="s">
        <v>62</v>
      </c>
      <c r="C5241" t="s">
        <v>98</v>
      </c>
      <c r="D5241">
        <v>3524050238</v>
      </c>
      <c r="E5241" s="1">
        <v>44642</v>
      </c>
      <c r="F5241" s="1">
        <v>44642</v>
      </c>
      <c r="G5241">
        <v>6924183918</v>
      </c>
      <c r="H5241">
        <v>740861570</v>
      </c>
      <c r="I5241">
        <v>161.91999999999999</v>
      </c>
      <c r="J5241" s="1">
        <v>44702</v>
      </c>
      <c r="K5241">
        <v>147.19999999999999</v>
      </c>
      <c r="L5241" s="1">
        <v>44678</v>
      </c>
      <c r="M5241">
        <v>-24</v>
      </c>
      <c r="N5241" s="8">
        <f t="shared" si="81"/>
        <v>-3532.7999999999997</v>
      </c>
    </row>
    <row r="5242" spans="1:14">
      <c r="A5242" t="s">
        <v>14</v>
      </c>
      <c r="B5242" t="s">
        <v>62</v>
      </c>
      <c r="C5242" t="s">
        <v>403</v>
      </c>
      <c r="D5242">
        <v>12792100153</v>
      </c>
      <c r="E5242" s="1">
        <v>44642</v>
      </c>
      <c r="F5242" s="1">
        <v>44642</v>
      </c>
      <c r="G5242">
        <v>6924415125</v>
      </c>
      <c r="H5242">
        <v>22013439</v>
      </c>
      <c r="I5242">
        <v>4595.13</v>
      </c>
      <c r="J5242" s="1">
        <v>44702</v>
      </c>
      <c r="K5242">
        <v>3766.5</v>
      </c>
      <c r="L5242" s="1">
        <v>44707</v>
      </c>
      <c r="M5242">
        <v>5</v>
      </c>
      <c r="N5242" s="8">
        <f t="shared" si="81"/>
        <v>18832.5</v>
      </c>
    </row>
    <row r="5243" spans="1:14">
      <c r="A5243" t="s">
        <v>14</v>
      </c>
      <c r="B5243" t="s">
        <v>62</v>
      </c>
      <c r="C5243" t="s">
        <v>403</v>
      </c>
      <c r="D5243">
        <v>12792100153</v>
      </c>
      <c r="E5243" s="1">
        <v>44642</v>
      </c>
      <c r="F5243" s="1">
        <v>44642</v>
      </c>
      <c r="G5243">
        <v>6924416004</v>
      </c>
      <c r="H5243">
        <v>22013438</v>
      </c>
      <c r="I5243">
        <v>6312.65</v>
      </c>
      <c r="J5243" s="1">
        <v>44702</v>
      </c>
      <c r="K5243">
        <v>5174.3</v>
      </c>
      <c r="L5243" s="1">
        <v>44672</v>
      </c>
      <c r="M5243">
        <v>-30</v>
      </c>
      <c r="N5243" s="8">
        <f t="shared" si="81"/>
        <v>-155229</v>
      </c>
    </row>
    <row r="5244" spans="1:14">
      <c r="A5244" t="s">
        <v>14</v>
      </c>
      <c r="B5244" t="s">
        <v>62</v>
      </c>
      <c r="C5244" t="s">
        <v>468</v>
      </c>
      <c r="D5244">
        <v>11187430159</v>
      </c>
      <c r="E5244" s="1">
        <v>44642</v>
      </c>
      <c r="F5244" s="1">
        <v>44642</v>
      </c>
      <c r="G5244">
        <v>6924573782</v>
      </c>
      <c r="H5244">
        <v>220004157</v>
      </c>
      <c r="I5244">
        <v>4403.97</v>
      </c>
      <c r="J5244" s="1">
        <v>44702</v>
      </c>
      <c r="K5244">
        <v>4003.61</v>
      </c>
      <c r="L5244" s="1">
        <v>44678</v>
      </c>
      <c r="M5244">
        <v>-24</v>
      </c>
      <c r="N5244" s="8">
        <f t="shared" si="81"/>
        <v>-96086.64</v>
      </c>
    </row>
    <row r="5245" spans="1:14">
      <c r="A5245" t="s">
        <v>14</v>
      </c>
      <c r="B5245" t="s">
        <v>62</v>
      </c>
      <c r="C5245" t="s">
        <v>2554</v>
      </c>
      <c r="D5245" t="s">
        <v>2555</v>
      </c>
      <c r="E5245" s="1">
        <v>44642</v>
      </c>
      <c r="F5245" s="1">
        <v>44642</v>
      </c>
      <c r="G5245">
        <v>6924995740</v>
      </c>
      <c r="H5245" t="s">
        <v>1203</v>
      </c>
      <c r="I5245">
        <v>2500</v>
      </c>
      <c r="J5245" s="1">
        <v>44702</v>
      </c>
      <c r="K5245">
        <v>2500</v>
      </c>
      <c r="L5245" s="1">
        <v>44649</v>
      </c>
      <c r="M5245">
        <v>-53</v>
      </c>
      <c r="N5245" s="8">
        <f t="shared" si="81"/>
        <v>-132500</v>
      </c>
    </row>
    <row r="5246" spans="1:14">
      <c r="A5246" t="s">
        <v>14</v>
      </c>
      <c r="B5246" t="s">
        <v>62</v>
      </c>
      <c r="C5246" t="s">
        <v>2556</v>
      </c>
      <c r="D5246" t="s">
        <v>2557</v>
      </c>
      <c r="E5246" s="1">
        <v>44642</v>
      </c>
      <c r="F5246" s="1">
        <v>44642</v>
      </c>
      <c r="G5246">
        <v>6925067932</v>
      </c>
      <c r="H5246" t="s">
        <v>1203</v>
      </c>
      <c r="I5246">
        <v>2142.85</v>
      </c>
      <c r="J5246" s="1">
        <v>44702</v>
      </c>
      <c r="K5246">
        <v>2142.85</v>
      </c>
      <c r="L5246" s="1">
        <v>44649</v>
      </c>
      <c r="M5246">
        <v>-53</v>
      </c>
      <c r="N5246" s="8">
        <f t="shared" si="81"/>
        <v>-113571.04999999999</v>
      </c>
    </row>
    <row r="5247" spans="1:14">
      <c r="A5247" t="s">
        <v>14</v>
      </c>
      <c r="B5247" t="s">
        <v>62</v>
      </c>
      <c r="C5247" t="s">
        <v>507</v>
      </c>
      <c r="D5247">
        <v>8862820969</v>
      </c>
      <c r="E5247" s="1">
        <v>44642</v>
      </c>
      <c r="F5247" s="1">
        <v>44642</v>
      </c>
      <c r="G5247">
        <v>6925086217</v>
      </c>
      <c r="H5247">
        <v>2022103227</v>
      </c>
      <c r="I5247">
        <v>30658.05</v>
      </c>
      <c r="J5247" s="1">
        <v>44702</v>
      </c>
      <c r="K5247">
        <v>23602.5</v>
      </c>
      <c r="L5247" s="1">
        <v>44678</v>
      </c>
      <c r="M5247">
        <v>-24</v>
      </c>
      <c r="N5247" s="8">
        <f t="shared" si="81"/>
        <v>-566460</v>
      </c>
    </row>
    <row r="5248" spans="1:14">
      <c r="A5248" t="s">
        <v>14</v>
      </c>
      <c r="B5248" t="s">
        <v>62</v>
      </c>
      <c r="C5248" t="s">
        <v>507</v>
      </c>
      <c r="D5248">
        <v>8862820969</v>
      </c>
      <c r="E5248" s="1">
        <v>44642</v>
      </c>
      <c r="F5248" s="1">
        <v>44642</v>
      </c>
      <c r="G5248">
        <v>6925086387</v>
      </c>
      <c r="H5248">
        <v>2022103230</v>
      </c>
      <c r="I5248">
        <v>63284.73</v>
      </c>
      <c r="J5248" s="1">
        <v>44702</v>
      </c>
      <c r="K5248">
        <v>51815.25</v>
      </c>
      <c r="L5248" s="1">
        <v>44678</v>
      </c>
      <c r="M5248">
        <v>-24</v>
      </c>
      <c r="N5248" s="8">
        <f t="shared" si="81"/>
        <v>-1243566</v>
      </c>
    </row>
    <row r="5249" spans="1:14">
      <c r="A5249" t="s">
        <v>14</v>
      </c>
      <c r="B5249" t="s">
        <v>62</v>
      </c>
      <c r="C5249" t="s">
        <v>109</v>
      </c>
      <c r="D5249">
        <v>795170158</v>
      </c>
      <c r="E5249" s="1">
        <v>44642</v>
      </c>
      <c r="F5249" s="1">
        <v>44642</v>
      </c>
      <c r="G5249">
        <v>6925239467</v>
      </c>
      <c r="H5249">
        <v>2100028136</v>
      </c>
      <c r="I5249">
        <v>44.17</v>
      </c>
      <c r="J5249" s="1">
        <v>44702</v>
      </c>
      <c r="K5249">
        <v>40.15</v>
      </c>
      <c r="L5249" s="1">
        <v>44678</v>
      </c>
      <c r="M5249">
        <v>-24</v>
      </c>
      <c r="N5249" s="8">
        <f t="shared" si="81"/>
        <v>-963.59999999999991</v>
      </c>
    </row>
    <row r="5250" spans="1:14">
      <c r="A5250" t="s">
        <v>14</v>
      </c>
      <c r="B5250" t="s">
        <v>62</v>
      </c>
      <c r="C5250" t="s">
        <v>109</v>
      </c>
      <c r="D5250">
        <v>795170158</v>
      </c>
      <c r="E5250" s="1">
        <v>44642</v>
      </c>
      <c r="F5250" s="1">
        <v>44642</v>
      </c>
      <c r="G5250">
        <v>6925239595</v>
      </c>
      <c r="H5250">
        <v>2100028137</v>
      </c>
      <c r="I5250">
        <v>875.6</v>
      </c>
      <c r="J5250" s="1">
        <v>44702</v>
      </c>
      <c r="K5250">
        <v>796</v>
      </c>
      <c r="L5250" s="1">
        <v>44678</v>
      </c>
      <c r="M5250">
        <v>-24</v>
      </c>
      <c r="N5250" s="8">
        <f t="shared" si="81"/>
        <v>-19104</v>
      </c>
    </row>
    <row r="5251" spans="1:14">
      <c r="A5251" t="s">
        <v>14</v>
      </c>
      <c r="B5251" t="s">
        <v>62</v>
      </c>
      <c r="C5251" t="s">
        <v>111</v>
      </c>
      <c r="D5251">
        <v>492340583</v>
      </c>
      <c r="E5251" s="1">
        <v>44642</v>
      </c>
      <c r="F5251" s="1">
        <v>44642</v>
      </c>
      <c r="G5251">
        <v>6925276516</v>
      </c>
      <c r="H5251">
        <v>22036858</v>
      </c>
      <c r="I5251">
        <v>253</v>
      </c>
      <c r="J5251" s="1">
        <v>44702</v>
      </c>
      <c r="K5251">
        <v>230</v>
      </c>
      <c r="L5251" s="1">
        <v>44678</v>
      </c>
      <c r="M5251">
        <v>-24</v>
      </c>
      <c r="N5251" s="8">
        <f t="shared" ref="N5251:N5314" si="82">+K5251*M5251</f>
        <v>-5520</v>
      </c>
    </row>
    <row r="5252" spans="1:14">
      <c r="A5252" t="s">
        <v>14</v>
      </c>
      <c r="B5252" t="s">
        <v>62</v>
      </c>
      <c r="C5252" t="s">
        <v>111</v>
      </c>
      <c r="D5252">
        <v>492340583</v>
      </c>
      <c r="E5252" s="1">
        <v>44642</v>
      </c>
      <c r="F5252" s="1">
        <v>44642</v>
      </c>
      <c r="G5252">
        <v>6925276537</v>
      </c>
      <c r="H5252">
        <v>22036859</v>
      </c>
      <c r="I5252">
        <v>1783.15</v>
      </c>
      <c r="J5252" s="1">
        <v>44702</v>
      </c>
      <c r="K5252">
        <v>1461.6</v>
      </c>
      <c r="L5252" s="1">
        <v>44678</v>
      </c>
      <c r="M5252">
        <v>-24</v>
      </c>
      <c r="N5252" s="8">
        <f t="shared" si="82"/>
        <v>-35078.399999999994</v>
      </c>
    </row>
    <row r="5253" spans="1:14">
      <c r="A5253" t="s">
        <v>14</v>
      </c>
      <c r="B5253" t="s">
        <v>62</v>
      </c>
      <c r="C5253" t="s">
        <v>646</v>
      </c>
      <c r="D5253">
        <v>4947170967</v>
      </c>
      <c r="E5253" s="1">
        <v>44642</v>
      </c>
      <c r="F5253" s="1">
        <v>44642</v>
      </c>
      <c r="G5253">
        <v>6925418487</v>
      </c>
      <c r="H5253">
        <v>2202205750</v>
      </c>
      <c r="I5253">
        <v>33637.07</v>
      </c>
      <c r="J5253" s="1">
        <v>44702</v>
      </c>
      <c r="K5253">
        <v>30579.15</v>
      </c>
      <c r="L5253" s="1">
        <v>44678</v>
      </c>
      <c r="M5253">
        <v>-24</v>
      </c>
      <c r="N5253" s="8">
        <f t="shared" si="82"/>
        <v>-733899.60000000009</v>
      </c>
    </row>
    <row r="5254" spans="1:14">
      <c r="A5254" t="s">
        <v>14</v>
      </c>
      <c r="B5254" t="s">
        <v>62</v>
      </c>
      <c r="C5254" t="s">
        <v>333</v>
      </c>
      <c r="D5254">
        <v>11173091007</v>
      </c>
      <c r="E5254" s="1">
        <v>44642</v>
      </c>
      <c r="F5254" s="1">
        <v>44642</v>
      </c>
      <c r="G5254">
        <v>6925536995</v>
      </c>
      <c r="H5254" t="s">
        <v>2558</v>
      </c>
      <c r="I5254">
        <v>2210.64</v>
      </c>
      <c r="J5254" s="1">
        <v>44702</v>
      </c>
      <c r="K5254">
        <v>1812</v>
      </c>
      <c r="L5254" s="1">
        <v>44678</v>
      </c>
      <c r="M5254">
        <v>-24</v>
      </c>
      <c r="N5254" s="8">
        <f t="shared" si="82"/>
        <v>-43488</v>
      </c>
    </row>
    <row r="5255" spans="1:14">
      <c r="A5255" t="s">
        <v>14</v>
      </c>
      <c r="B5255" t="s">
        <v>62</v>
      </c>
      <c r="C5255" t="s">
        <v>1355</v>
      </c>
      <c r="D5255">
        <v>7858440964</v>
      </c>
      <c r="E5255" s="1">
        <v>44642</v>
      </c>
      <c r="F5255" s="1">
        <v>44642</v>
      </c>
      <c r="G5255">
        <v>6925734067</v>
      </c>
      <c r="H5255">
        <v>480</v>
      </c>
      <c r="I5255">
        <v>17539.98</v>
      </c>
      <c r="J5255" s="1">
        <v>44702</v>
      </c>
      <c r="K5255">
        <v>15945.44</v>
      </c>
      <c r="L5255" s="1">
        <v>44678</v>
      </c>
      <c r="M5255">
        <v>-24</v>
      </c>
      <c r="N5255" s="8">
        <f t="shared" si="82"/>
        <v>-382690.56</v>
      </c>
    </row>
    <row r="5256" spans="1:14">
      <c r="A5256" t="s">
        <v>14</v>
      </c>
      <c r="B5256" t="s">
        <v>62</v>
      </c>
      <c r="C5256" t="s">
        <v>2179</v>
      </c>
      <c r="D5256">
        <v>101780492</v>
      </c>
      <c r="E5256" s="1">
        <v>44642</v>
      </c>
      <c r="F5256" s="1">
        <v>44642</v>
      </c>
      <c r="G5256">
        <v>6925762495</v>
      </c>
      <c r="H5256">
        <v>15337</v>
      </c>
      <c r="I5256">
        <v>95.04</v>
      </c>
      <c r="J5256" s="1">
        <v>44702</v>
      </c>
      <c r="K5256">
        <v>86.4</v>
      </c>
      <c r="L5256" s="1">
        <v>44678</v>
      </c>
      <c r="M5256">
        <v>-24</v>
      </c>
      <c r="N5256" s="8">
        <f t="shared" si="82"/>
        <v>-2073.6000000000004</v>
      </c>
    </row>
    <row r="5257" spans="1:14">
      <c r="A5257" t="s">
        <v>14</v>
      </c>
      <c r="B5257" t="s">
        <v>62</v>
      </c>
      <c r="C5257" t="s">
        <v>712</v>
      </c>
      <c r="D5257">
        <v>737420158</v>
      </c>
      <c r="E5257" s="1">
        <v>44642</v>
      </c>
      <c r="F5257" s="1">
        <v>44642</v>
      </c>
      <c r="G5257">
        <v>6926706954</v>
      </c>
      <c r="H5257">
        <v>2206938</v>
      </c>
      <c r="I5257">
        <v>4973.6499999999996</v>
      </c>
      <c r="J5257" s="1">
        <v>44702</v>
      </c>
      <c r="K5257">
        <v>4521.5</v>
      </c>
      <c r="L5257" s="1">
        <v>44678</v>
      </c>
      <c r="M5257">
        <v>-24</v>
      </c>
      <c r="N5257" s="8">
        <f t="shared" si="82"/>
        <v>-108516</v>
      </c>
    </row>
    <row r="5258" spans="1:14">
      <c r="A5258" t="s">
        <v>14</v>
      </c>
      <c r="B5258" t="s">
        <v>62</v>
      </c>
      <c r="C5258" t="s">
        <v>479</v>
      </c>
      <c r="D5258">
        <v>6522300968</v>
      </c>
      <c r="E5258" s="1">
        <v>44642</v>
      </c>
      <c r="F5258" s="1">
        <v>44642</v>
      </c>
      <c r="G5258">
        <v>6926725940</v>
      </c>
      <c r="H5258">
        <v>7000157750</v>
      </c>
      <c r="I5258">
        <v>132</v>
      </c>
      <c r="J5258" s="1">
        <v>44702</v>
      </c>
      <c r="K5258">
        <v>120</v>
      </c>
      <c r="L5258" s="1">
        <v>44678</v>
      </c>
      <c r="M5258">
        <v>-24</v>
      </c>
      <c r="N5258" s="8">
        <f t="shared" si="82"/>
        <v>-2880</v>
      </c>
    </row>
    <row r="5259" spans="1:14">
      <c r="A5259" t="s">
        <v>14</v>
      </c>
      <c r="B5259" t="s">
        <v>62</v>
      </c>
      <c r="C5259" t="s">
        <v>178</v>
      </c>
      <c r="D5259">
        <v>2154270595</v>
      </c>
      <c r="E5259" s="1">
        <v>44642</v>
      </c>
      <c r="F5259" s="1">
        <v>44642</v>
      </c>
      <c r="G5259">
        <v>6927467214</v>
      </c>
      <c r="H5259">
        <v>92204055</v>
      </c>
      <c r="I5259">
        <v>317.2</v>
      </c>
      <c r="J5259" s="1">
        <v>44702</v>
      </c>
      <c r="K5259">
        <v>260</v>
      </c>
      <c r="L5259" s="1">
        <v>44678</v>
      </c>
      <c r="M5259">
        <v>-24</v>
      </c>
      <c r="N5259" s="8">
        <f t="shared" si="82"/>
        <v>-6240</v>
      </c>
    </row>
    <row r="5260" spans="1:14">
      <c r="A5260" t="s">
        <v>14</v>
      </c>
      <c r="B5260" t="s">
        <v>62</v>
      </c>
      <c r="C5260" t="s">
        <v>415</v>
      </c>
      <c r="D5260">
        <v>3898780378</v>
      </c>
      <c r="E5260" s="1">
        <v>44642</v>
      </c>
      <c r="F5260" s="1">
        <v>44642</v>
      </c>
      <c r="G5260">
        <v>6928019576</v>
      </c>
      <c r="H5260" t="s">
        <v>2559</v>
      </c>
      <c r="I5260">
        <v>3335.36</v>
      </c>
      <c r="J5260" s="1">
        <v>44702</v>
      </c>
      <c r="K5260">
        <v>2733.9</v>
      </c>
      <c r="L5260" s="1">
        <v>44679</v>
      </c>
      <c r="M5260">
        <v>-23</v>
      </c>
      <c r="N5260" s="8">
        <f t="shared" si="82"/>
        <v>-62879.700000000004</v>
      </c>
    </row>
    <row r="5261" spans="1:14">
      <c r="A5261" t="s">
        <v>14</v>
      </c>
      <c r="B5261" t="s">
        <v>62</v>
      </c>
      <c r="C5261" t="s">
        <v>1054</v>
      </c>
      <c r="D5261">
        <v>1887000501</v>
      </c>
      <c r="E5261" s="1">
        <v>44642</v>
      </c>
      <c r="F5261" s="1">
        <v>44642</v>
      </c>
      <c r="G5261">
        <v>6928245283</v>
      </c>
      <c r="H5261" t="s">
        <v>2560</v>
      </c>
      <c r="I5261">
        <v>1885.4</v>
      </c>
      <c r="J5261" s="1">
        <v>44702</v>
      </c>
      <c r="K5261">
        <v>1714</v>
      </c>
      <c r="L5261" s="1">
        <v>44678</v>
      </c>
      <c r="M5261">
        <v>-24</v>
      </c>
      <c r="N5261" s="8">
        <f t="shared" si="82"/>
        <v>-41136</v>
      </c>
    </row>
    <row r="5262" spans="1:14">
      <c r="A5262" t="s">
        <v>14</v>
      </c>
      <c r="B5262" t="s">
        <v>62</v>
      </c>
      <c r="C5262" t="s">
        <v>203</v>
      </c>
      <c r="D5262">
        <v>212840235</v>
      </c>
      <c r="E5262" s="1">
        <v>44642</v>
      </c>
      <c r="F5262" s="1">
        <v>44642</v>
      </c>
      <c r="G5262">
        <v>6928529117</v>
      </c>
      <c r="H5262">
        <v>1000023327</v>
      </c>
      <c r="I5262">
        <v>21374.13</v>
      </c>
      <c r="J5262" s="1">
        <v>44702</v>
      </c>
      <c r="K5262">
        <v>19431.03</v>
      </c>
      <c r="L5262" s="1">
        <v>44678</v>
      </c>
      <c r="M5262">
        <v>-24</v>
      </c>
      <c r="N5262" s="8">
        <f t="shared" si="82"/>
        <v>-466344.72</v>
      </c>
    </row>
    <row r="5263" spans="1:14">
      <c r="A5263" t="s">
        <v>14</v>
      </c>
      <c r="B5263" t="s">
        <v>62</v>
      </c>
      <c r="C5263" t="s">
        <v>349</v>
      </c>
      <c r="D5263">
        <v>334560125</v>
      </c>
      <c r="E5263" s="1">
        <v>44642</v>
      </c>
      <c r="F5263" s="1">
        <v>44642</v>
      </c>
      <c r="G5263">
        <v>6928731514</v>
      </c>
      <c r="H5263" t="s">
        <v>2561</v>
      </c>
      <c r="I5263">
        <v>315.39</v>
      </c>
      <c r="J5263" s="1">
        <v>44702</v>
      </c>
      <c r="K5263">
        <v>286.70999999999998</v>
      </c>
      <c r="L5263" s="1">
        <v>44685</v>
      </c>
      <c r="M5263">
        <v>-17</v>
      </c>
      <c r="N5263" s="8">
        <f t="shared" si="82"/>
        <v>-4874.07</v>
      </c>
    </row>
    <row r="5264" spans="1:14">
      <c r="A5264" t="s">
        <v>14</v>
      </c>
      <c r="B5264" t="s">
        <v>62</v>
      </c>
      <c r="C5264" t="s">
        <v>2140</v>
      </c>
      <c r="D5264" t="s">
        <v>2141</v>
      </c>
      <c r="E5264" s="1">
        <v>44642</v>
      </c>
      <c r="F5264" s="1">
        <v>44642</v>
      </c>
      <c r="G5264">
        <v>6928788437</v>
      </c>
      <c r="H5264">
        <v>16</v>
      </c>
      <c r="I5264">
        <v>3000</v>
      </c>
      <c r="J5264" s="1">
        <v>44702</v>
      </c>
      <c r="K5264">
        <v>2400</v>
      </c>
      <c r="L5264" s="1">
        <v>44677</v>
      </c>
      <c r="M5264">
        <v>-25</v>
      </c>
      <c r="N5264" s="8">
        <f t="shared" si="82"/>
        <v>-60000</v>
      </c>
    </row>
    <row r="5265" spans="1:14">
      <c r="A5265" t="s">
        <v>14</v>
      </c>
      <c r="B5265" t="s">
        <v>62</v>
      </c>
      <c r="C5265" t="s">
        <v>319</v>
      </c>
      <c r="D5265">
        <v>9750710965</v>
      </c>
      <c r="E5265" s="1">
        <v>44642</v>
      </c>
      <c r="F5265" s="1">
        <v>44642</v>
      </c>
      <c r="G5265">
        <v>6929101889</v>
      </c>
      <c r="H5265" t="s">
        <v>2562</v>
      </c>
      <c r="I5265">
        <v>666.56</v>
      </c>
      <c r="J5265" s="1">
        <v>44702</v>
      </c>
      <c r="K5265">
        <v>605.96</v>
      </c>
      <c r="L5265" s="1">
        <v>44684</v>
      </c>
      <c r="M5265">
        <v>-18</v>
      </c>
      <c r="N5265" s="8">
        <f t="shared" si="82"/>
        <v>-10907.28</v>
      </c>
    </row>
    <row r="5266" spans="1:14">
      <c r="A5266" t="s">
        <v>14</v>
      </c>
      <c r="B5266" t="s">
        <v>62</v>
      </c>
      <c r="C5266" t="s">
        <v>190</v>
      </c>
      <c r="D5266">
        <v>9412650153</v>
      </c>
      <c r="E5266" s="1">
        <v>44642</v>
      </c>
      <c r="F5266" s="1">
        <v>44642</v>
      </c>
      <c r="G5266">
        <v>6929476265</v>
      </c>
      <c r="H5266" t="s">
        <v>2563</v>
      </c>
      <c r="I5266">
        <v>359.53</v>
      </c>
      <c r="J5266" s="1">
        <v>44702</v>
      </c>
      <c r="K5266">
        <v>294.7</v>
      </c>
      <c r="L5266" s="1">
        <v>44678</v>
      </c>
      <c r="M5266">
        <v>-24</v>
      </c>
      <c r="N5266" s="8">
        <f t="shared" si="82"/>
        <v>-7072.7999999999993</v>
      </c>
    </row>
    <row r="5267" spans="1:14">
      <c r="A5267" t="s">
        <v>14</v>
      </c>
      <c r="B5267" t="s">
        <v>62</v>
      </c>
      <c r="C5267" t="s">
        <v>2564</v>
      </c>
      <c r="D5267">
        <v>4526141215</v>
      </c>
      <c r="E5267" s="1">
        <v>44642</v>
      </c>
      <c r="F5267" s="1">
        <v>44642</v>
      </c>
      <c r="G5267">
        <v>6929668891</v>
      </c>
      <c r="H5267" t="s">
        <v>2565</v>
      </c>
      <c r="I5267">
        <v>11876.7</v>
      </c>
      <c r="J5267" s="1">
        <v>44702</v>
      </c>
      <c r="K5267">
        <v>9735</v>
      </c>
      <c r="L5267" s="1">
        <v>44720</v>
      </c>
      <c r="M5267">
        <v>18</v>
      </c>
      <c r="N5267" s="8">
        <f t="shared" si="82"/>
        <v>175230</v>
      </c>
    </row>
    <row r="5268" spans="1:14">
      <c r="A5268" t="s">
        <v>14</v>
      </c>
      <c r="B5268" t="s">
        <v>62</v>
      </c>
      <c r="C5268" t="s">
        <v>336</v>
      </c>
      <c r="D5268">
        <v>9873140967</v>
      </c>
      <c r="E5268" s="1">
        <v>44642</v>
      </c>
      <c r="F5268" s="1">
        <v>44642</v>
      </c>
      <c r="G5268">
        <v>6929722184</v>
      </c>
      <c r="H5268">
        <v>9202201447</v>
      </c>
      <c r="I5268">
        <v>1287</v>
      </c>
      <c r="J5268" s="1">
        <v>44702</v>
      </c>
      <c r="K5268">
        <v>1170</v>
      </c>
      <c r="L5268" s="1">
        <v>44678</v>
      </c>
      <c r="M5268">
        <v>-24</v>
      </c>
      <c r="N5268" s="8">
        <f t="shared" si="82"/>
        <v>-28080</v>
      </c>
    </row>
    <row r="5269" spans="1:14">
      <c r="A5269" t="s">
        <v>14</v>
      </c>
      <c r="B5269" t="s">
        <v>62</v>
      </c>
      <c r="C5269" t="s">
        <v>322</v>
      </c>
      <c r="D5269">
        <v>2645920592</v>
      </c>
      <c r="E5269" s="1">
        <v>44642</v>
      </c>
      <c r="F5269" s="1">
        <v>44642</v>
      </c>
      <c r="G5269">
        <v>6929768309</v>
      </c>
      <c r="H5269">
        <v>2022008717</v>
      </c>
      <c r="I5269">
        <v>30697.66</v>
      </c>
      <c r="J5269" s="1">
        <v>44702</v>
      </c>
      <c r="K5269">
        <v>27906.959999999999</v>
      </c>
      <c r="L5269" s="1">
        <v>44678</v>
      </c>
      <c r="M5269">
        <v>-24</v>
      </c>
      <c r="N5269" s="8">
        <f t="shared" si="82"/>
        <v>-669767.04</v>
      </c>
    </row>
    <row r="5270" spans="1:14">
      <c r="A5270" t="s">
        <v>14</v>
      </c>
      <c r="B5270" t="s">
        <v>62</v>
      </c>
      <c r="C5270" t="s">
        <v>2566</v>
      </c>
      <c r="D5270">
        <v>10634380017</v>
      </c>
      <c r="E5270" s="1">
        <v>44642</v>
      </c>
      <c r="F5270" s="1">
        <v>44642</v>
      </c>
      <c r="G5270">
        <v>6929874026</v>
      </c>
      <c r="H5270">
        <v>22002065</v>
      </c>
      <c r="I5270">
        <v>92.4</v>
      </c>
      <c r="J5270" s="1">
        <v>44702</v>
      </c>
      <c r="K5270">
        <v>84</v>
      </c>
      <c r="L5270" s="1">
        <v>44679</v>
      </c>
      <c r="M5270">
        <v>-23</v>
      </c>
      <c r="N5270" s="8">
        <f t="shared" si="82"/>
        <v>-1932</v>
      </c>
    </row>
    <row r="5271" spans="1:14">
      <c r="A5271" t="s">
        <v>14</v>
      </c>
      <c r="B5271" t="s">
        <v>62</v>
      </c>
      <c r="C5271" t="s">
        <v>205</v>
      </c>
      <c r="D5271">
        <v>747170157</v>
      </c>
      <c r="E5271" s="1">
        <v>44642</v>
      </c>
      <c r="F5271" s="1">
        <v>44642</v>
      </c>
      <c r="G5271">
        <v>6930101296</v>
      </c>
      <c r="H5271">
        <v>6752311262</v>
      </c>
      <c r="I5271">
        <v>18899.189999999999</v>
      </c>
      <c r="J5271" s="1">
        <v>44703</v>
      </c>
      <c r="K5271">
        <v>17181.080000000002</v>
      </c>
      <c r="L5271" s="1">
        <v>44678</v>
      </c>
      <c r="M5271">
        <v>-25</v>
      </c>
      <c r="N5271" s="8">
        <f t="shared" si="82"/>
        <v>-429527.00000000006</v>
      </c>
    </row>
    <row r="5272" spans="1:14">
      <c r="A5272" t="s">
        <v>14</v>
      </c>
      <c r="B5272" t="s">
        <v>62</v>
      </c>
      <c r="C5272" t="s">
        <v>288</v>
      </c>
      <c r="D5272">
        <v>7195130153</v>
      </c>
      <c r="E5272" s="1">
        <v>44643</v>
      </c>
      <c r="F5272" s="1">
        <v>44643</v>
      </c>
      <c r="G5272">
        <v>6930178162</v>
      </c>
      <c r="H5272">
        <v>3622030534</v>
      </c>
      <c r="I5272">
        <v>4410.8900000000003</v>
      </c>
      <c r="J5272" s="1">
        <v>44703</v>
      </c>
      <c r="K5272">
        <v>4009.9</v>
      </c>
      <c r="L5272" s="1">
        <v>44678</v>
      </c>
      <c r="M5272">
        <v>-25</v>
      </c>
      <c r="N5272" s="8">
        <f t="shared" si="82"/>
        <v>-100247.5</v>
      </c>
    </row>
    <row r="5273" spans="1:14">
      <c r="A5273" t="s">
        <v>14</v>
      </c>
      <c r="B5273" t="s">
        <v>62</v>
      </c>
      <c r="C5273" t="s">
        <v>288</v>
      </c>
      <c r="D5273">
        <v>7195130153</v>
      </c>
      <c r="E5273" s="1">
        <v>44643</v>
      </c>
      <c r="F5273" s="1">
        <v>44643</v>
      </c>
      <c r="G5273">
        <v>6930178236</v>
      </c>
      <c r="H5273">
        <v>3622030535</v>
      </c>
      <c r="I5273">
        <v>8059.03</v>
      </c>
      <c r="J5273" s="1">
        <v>44703</v>
      </c>
      <c r="K5273">
        <v>7326.39</v>
      </c>
      <c r="L5273" s="1">
        <v>44678</v>
      </c>
      <c r="M5273">
        <v>-25</v>
      </c>
      <c r="N5273" s="8">
        <f t="shared" si="82"/>
        <v>-183159.75</v>
      </c>
    </row>
    <row r="5274" spans="1:14">
      <c r="A5274" t="s">
        <v>14</v>
      </c>
      <c r="B5274" t="s">
        <v>62</v>
      </c>
      <c r="C5274" t="s">
        <v>288</v>
      </c>
      <c r="D5274">
        <v>7195130153</v>
      </c>
      <c r="E5274" s="1">
        <v>44643</v>
      </c>
      <c r="F5274" s="1">
        <v>44643</v>
      </c>
      <c r="G5274">
        <v>6930178377</v>
      </c>
      <c r="H5274">
        <v>3622030536</v>
      </c>
      <c r="I5274">
        <v>73971.92</v>
      </c>
      <c r="J5274" s="1">
        <v>44703</v>
      </c>
      <c r="K5274">
        <v>67247.199999999997</v>
      </c>
      <c r="L5274" s="1">
        <v>44678</v>
      </c>
      <c r="M5274">
        <v>-25</v>
      </c>
      <c r="N5274" s="8">
        <f t="shared" si="82"/>
        <v>-1681180</v>
      </c>
    </row>
    <row r="5275" spans="1:14">
      <c r="A5275" t="s">
        <v>14</v>
      </c>
      <c r="B5275" t="s">
        <v>62</v>
      </c>
      <c r="C5275" t="s">
        <v>601</v>
      </c>
      <c r="D5275">
        <v>11654150157</v>
      </c>
      <c r="E5275" s="1">
        <v>44643</v>
      </c>
      <c r="F5275" s="1">
        <v>44643</v>
      </c>
      <c r="G5275">
        <v>6930268104</v>
      </c>
      <c r="H5275">
        <v>3300039620</v>
      </c>
      <c r="I5275">
        <v>987.53</v>
      </c>
      <c r="J5275" s="1">
        <v>44703</v>
      </c>
      <c r="K5275">
        <v>897.75</v>
      </c>
      <c r="L5275" s="1">
        <v>44678</v>
      </c>
      <c r="M5275">
        <v>-25</v>
      </c>
      <c r="N5275" s="8">
        <f t="shared" si="82"/>
        <v>-22443.75</v>
      </c>
    </row>
    <row r="5276" spans="1:14">
      <c r="A5276" t="s">
        <v>14</v>
      </c>
      <c r="B5276" t="s">
        <v>62</v>
      </c>
      <c r="C5276" t="s">
        <v>525</v>
      </c>
      <c r="D5276">
        <v>4732240967</v>
      </c>
      <c r="E5276" s="1">
        <v>44643</v>
      </c>
      <c r="F5276" s="1">
        <v>44643</v>
      </c>
      <c r="G5276">
        <v>6930313826</v>
      </c>
      <c r="H5276">
        <v>87117038</v>
      </c>
      <c r="I5276">
        <v>4187.8900000000003</v>
      </c>
      <c r="J5276" s="1">
        <v>44703</v>
      </c>
      <c r="K5276">
        <v>3807.17</v>
      </c>
      <c r="L5276" s="1">
        <v>44678</v>
      </c>
      <c r="M5276">
        <v>-25</v>
      </c>
      <c r="N5276" s="8">
        <f t="shared" si="82"/>
        <v>-95179.25</v>
      </c>
    </row>
    <row r="5277" spans="1:14">
      <c r="A5277" t="s">
        <v>14</v>
      </c>
      <c r="B5277" t="s">
        <v>62</v>
      </c>
      <c r="C5277" t="s">
        <v>501</v>
      </c>
      <c r="D5277">
        <v>12432150154</v>
      </c>
      <c r="E5277" s="1">
        <v>44643</v>
      </c>
      <c r="F5277" s="1">
        <v>44643</v>
      </c>
      <c r="G5277">
        <v>6930336424</v>
      </c>
      <c r="H5277">
        <v>6000025459</v>
      </c>
      <c r="I5277">
        <v>8.75</v>
      </c>
      <c r="J5277" s="1">
        <v>44703</v>
      </c>
      <c r="K5277">
        <v>7.95</v>
      </c>
      <c r="L5277" s="1">
        <v>44678</v>
      </c>
      <c r="M5277">
        <v>-25</v>
      </c>
      <c r="N5277" s="8">
        <f t="shared" si="82"/>
        <v>-198.75</v>
      </c>
    </row>
    <row r="5278" spans="1:14">
      <c r="A5278" t="s">
        <v>14</v>
      </c>
      <c r="B5278" t="s">
        <v>62</v>
      </c>
      <c r="C5278" t="s">
        <v>568</v>
      </c>
      <c r="D5278">
        <v>832400154</v>
      </c>
      <c r="E5278" s="1">
        <v>44643</v>
      </c>
      <c r="F5278" s="1">
        <v>44643</v>
      </c>
      <c r="G5278">
        <v>6930344296</v>
      </c>
      <c r="H5278">
        <v>27423987</v>
      </c>
      <c r="I5278">
        <v>10319.69</v>
      </c>
      <c r="J5278" s="1">
        <v>44703</v>
      </c>
      <c r="K5278">
        <v>9381.5400000000009</v>
      </c>
      <c r="L5278" s="1">
        <v>44707</v>
      </c>
      <c r="M5278">
        <v>4</v>
      </c>
      <c r="N5278" s="8">
        <f t="shared" si="82"/>
        <v>37526.160000000003</v>
      </c>
    </row>
    <row r="5279" spans="1:14">
      <c r="A5279" t="s">
        <v>14</v>
      </c>
      <c r="B5279" t="s">
        <v>62</v>
      </c>
      <c r="C5279" t="s">
        <v>110</v>
      </c>
      <c r="D5279">
        <v>12736110151</v>
      </c>
      <c r="E5279" s="1">
        <v>44643</v>
      </c>
      <c r="F5279" s="1">
        <v>44643</v>
      </c>
      <c r="G5279">
        <v>6930358750</v>
      </c>
      <c r="H5279">
        <v>6264001415</v>
      </c>
      <c r="I5279">
        <v>1430</v>
      </c>
      <c r="J5279" s="1">
        <v>44703</v>
      </c>
      <c r="K5279">
        <v>1300</v>
      </c>
      <c r="L5279" s="1">
        <v>44678</v>
      </c>
      <c r="M5279">
        <v>-25</v>
      </c>
      <c r="N5279" s="8">
        <f t="shared" si="82"/>
        <v>-32500</v>
      </c>
    </row>
    <row r="5280" spans="1:14">
      <c r="A5280" t="s">
        <v>14</v>
      </c>
      <c r="B5280" t="s">
        <v>62</v>
      </c>
      <c r="C5280" t="s">
        <v>607</v>
      </c>
      <c r="D5280">
        <v>2774840595</v>
      </c>
      <c r="E5280" s="1">
        <v>44643</v>
      </c>
      <c r="F5280" s="1">
        <v>44643</v>
      </c>
      <c r="G5280">
        <v>6930493037</v>
      </c>
      <c r="H5280">
        <v>9897042776</v>
      </c>
      <c r="I5280">
        <v>16987.07</v>
      </c>
      <c r="J5280" s="1">
        <v>44703</v>
      </c>
      <c r="K5280">
        <v>15442.79</v>
      </c>
      <c r="L5280" s="1">
        <v>44678</v>
      </c>
      <c r="M5280">
        <v>-25</v>
      </c>
      <c r="N5280" s="8">
        <f t="shared" si="82"/>
        <v>-386069.75</v>
      </c>
    </row>
    <row r="5281" spans="1:14">
      <c r="A5281" t="s">
        <v>14</v>
      </c>
      <c r="B5281" t="s">
        <v>62</v>
      </c>
      <c r="C5281" t="s">
        <v>642</v>
      </c>
      <c r="D5281">
        <v>82130592</v>
      </c>
      <c r="E5281" s="1">
        <v>44643</v>
      </c>
      <c r="F5281" s="1">
        <v>44643</v>
      </c>
      <c r="G5281">
        <v>6930534955</v>
      </c>
      <c r="H5281">
        <v>2003007929</v>
      </c>
      <c r="I5281">
        <v>14669.2</v>
      </c>
      <c r="J5281" s="1">
        <v>44703</v>
      </c>
      <c r="K5281">
        <v>13335.63</v>
      </c>
      <c r="L5281" s="1">
        <v>44678</v>
      </c>
      <c r="M5281">
        <v>-25</v>
      </c>
      <c r="N5281" s="8">
        <f t="shared" si="82"/>
        <v>-333390.75</v>
      </c>
    </row>
    <row r="5282" spans="1:14">
      <c r="A5282" t="s">
        <v>14</v>
      </c>
      <c r="B5282" t="s">
        <v>62</v>
      </c>
      <c r="C5282" t="s">
        <v>642</v>
      </c>
      <c r="D5282">
        <v>82130592</v>
      </c>
      <c r="E5282" s="1">
        <v>44643</v>
      </c>
      <c r="F5282" s="1">
        <v>44643</v>
      </c>
      <c r="G5282">
        <v>6930541115</v>
      </c>
      <c r="H5282">
        <v>2003007930</v>
      </c>
      <c r="I5282">
        <v>3574.78</v>
      </c>
      <c r="J5282" s="1">
        <v>44703</v>
      </c>
      <c r="K5282">
        <v>3249.8</v>
      </c>
      <c r="L5282" s="1">
        <v>44678</v>
      </c>
      <c r="M5282">
        <v>-25</v>
      </c>
      <c r="N5282" s="8">
        <f t="shared" si="82"/>
        <v>-81245</v>
      </c>
    </row>
    <row r="5283" spans="1:14">
      <c r="A5283" t="s">
        <v>14</v>
      </c>
      <c r="B5283" t="s">
        <v>62</v>
      </c>
      <c r="C5283" t="s">
        <v>400</v>
      </c>
      <c r="D5283">
        <v>12878470157</v>
      </c>
      <c r="E5283" s="1">
        <v>44643</v>
      </c>
      <c r="F5283" s="1">
        <v>44643</v>
      </c>
      <c r="G5283">
        <v>6930796504</v>
      </c>
      <c r="H5283">
        <v>2800002674</v>
      </c>
      <c r="I5283">
        <v>5232.12</v>
      </c>
      <c r="J5283" s="1">
        <v>44703</v>
      </c>
      <c r="K5283">
        <v>4288.62</v>
      </c>
      <c r="L5283" s="1">
        <v>44678</v>
      </c>
      <c r="M5283">
        <v>-25</v>
      </c>
      <c r="N5283" s="8">
        <f t="shared" si="82"/>
        <v>-107215.5</v>
      </c>
    </row>
    <row r="5284" spans="1:14">
      <c r="A5284" t="s">
        <v>14</v>
      </c>
      <c r="B5284" t="s">
        <v>62</v>
      </c>
      <c r="C5284" t="s">
        <v>651</v>
      </c>
      <c r="D5284">
        <v>6324460150</v>
      </c>
      <c r="E5284" s="1">
        <v>44643</v>
      </c>
      <c r="F5284" s="1">
        <v>44643</v>
      </c>
      <c r="G5284">
        <v>6930838016</v>
      </c>
      <c r="H5284">
        <v>2223027950</v>
      </c>
      <c r="I5284">
        <v>301.95</v>
      </c>
      <c r="J5284" s="1">
        <v>44703</v>
      </c>
      <c r="K5284">
        <v>247.5</v>
      </c>
      <c r="L5284" s="1">
        <v>44678</v>
      </c>
      <c r="M5284">
        <v>-25</v>
      </c>
      <c r="N5284" s="8">
        <f t="shared" si="82"/>
        <v>-6187.5</v>
      </c>
    </row>
    <row r="5285" spans="1:14">
      <c r="A5285" t="s">
        <v>14</v>
      </c>
      <c r="B5285" t="s">
        <v>62</v>
      </c>
      <c r="C5285" t="s">
        <v>98</v>
      </c>
      <c r="D5285">
        <v>3524050238</v>
      </c>
      <c r="E5285" s="1">
        <v>44643</v>
      </c>
      <c r="F5285" s="1">
        <v>44643</v>
      </c>
      <c r="G5285">
        <v>6931313284</v>
      </c>
      <c r="H5285">
        <v>740861855</v>
      </c>
      <c r="I5285">
        <v>2469.0100000000002</v>
      </c>
      <c r="J5285" s="1">
        <v>44703</v>
      </c>
      <c r="K5285">
        <v>2244.5500000000002</v>
      </c>
      <c r="L5285" s="1">
        <v>44678</v>
      </c>
      <c r="M5285">
        <v>-25</v>
      </c>
      <c r="N5285" s="8">
        <f t="shared" si="82"/>
        <v>-56113.750000000007</v>
      </c>
    </row>
    <row r="5286" spans="1:14">
      <c r="A5286" t="s">
        <v>14</v>
      </c>
      <c r="B5286" t="s">
        <v>62</v>
      </c>
      <c r="C5286" t="s">
        <v>403</v>
      </c>
      <c r="D5286">
        <v>12792100153</v>
      </c>
      <c r="E5286" s="1">
        <v>44643</v>
      </c>
      <c r="F5286" s="1">
        <v>44643</v>
      </c>
      <c r="G5286">
        <v>6931440020</v>
      </c>
      <c r="H5286">
        <v>22013790</v>
      </c>
      <c r="I5286">
        <v>2573.35</v>
      </c>
      <c r="J5286" s="1">
        <v>44703</v>
      </c>
      <c r="K5286">
        <v>2109.3000000000002</v>
      </c>
      <c r="L5286" s="1">
        <v>44650</v>
      </c>
      <c r="M5286">
        <v>-53</v>
      </c>
      <c r="N5286" s="8">
        <f t="shared" si="82"/>
        <v>-111792.90000000001</v>
      </c>
    </row>
    <row r="5287" spans="1:14">
      <c r="A5287" t="s">
        <v>14</v>
      </c>
      <c r="B5287" t="s">
        <v>62</v>
      </c>
      <c r="C5287" t="s">
        <v>111</v>
      </c>
      <c r="D5287">
        <v>492340583</v>
      </c>
      <c r="E5287" s="1">
        <v>44643</v>
      </c>
      <c r="F5287" s="1">
        <v>44643</v>
      </c>
      <c r="G5287">
        <v>6931441633</v>
      </c>
      <c r="H5287">
        <v>22037785</v>
      </c>
      <c r="I5287">
        <v>266.45</v>
      </c>
      <c r="J5287" s="1">
        <v>44703</v>
      </c>
      <c r="K5287">
        <v>218.4</v>
      </c>
      <c r="L5287" s="1">
        <v>44678</v>
      </c>
      <c r="M5287">
        <v>-25</v>
      </c>
      <c r="N5287" s="8">
        <f t="shared" si="82"/>
        <v>-5460</v>
      </c>
    </row>
    <row r="5288" spans="1:14">
      <c r="A5288" t="s">
        <v>14</v>
      </c>
      <c r="B5288" t="s">
        <v>62</v>
      </c>
      <c r="C5288" t="s">
        <v>111</v>
      </c>
      <c r="D5288">
        <v>492340583</v>
      </c>
      <c r="E5288" s="1">
        <v>44643</v>
      </c>
      <c r="F5288" s="1">
        <v>44643</v>
      </c>
      <c r="G5288">
        <v>6931448104</v>
      </c>
      <c r="H5288">
        <v>22036857</v>
      </c>
      <c r="I5288">
        <v>380.16</v>
      </c>
      <c r="J5288" s="1">
        <v>44703</v>
      </c>
      <c r="K5288">
        <v>345.6</v>
      </c>
      <c r="L5288" s="1">
        <v>44678</v>
      </c>
      <c r="M5288">
        <v>-25</v>
      </c>
      <c r="N5288" s="8">
        <f t="shared" si="82"/>
        <v>-8640</v>
      </c>
    </row>
    <row r="5289" spans="1:14">
      <c r="A5289" t="s">
        <v>14</v>
      </c>
      <c r="B5289" t="s">
        <v>62</v>
      </c>
      <c r="C5289" t="s">
        <v>111</v>
      </c>
      <c r="D5289">
        <v>492340583</v>
      </c>
      <c r="E5289" s="1">
        <v>44643</v>
      </c>
      <c r="F5289" s="1">
        <v>44643</v>
      </c>
      <c r="G5289">
        <v>6931453444</v>
      </c>
      <c r="H5289">
        <v>22037786</v>
      </c>
      <c r="I5289">
        <v>6282.98</v>
      </c>
      <c r="J5289" s="1">
        <v>44703</v>
      </c>
      <c r="K5289">
        <v>5711.8</v>
      </c>
      <c r="L5289" s="1">
        <v>44678</v>
      </c>
      <c r="M5289">
        <v>-25</v>
      </c>
      <c r="N5289" s="8">
        <f t="shared" si="82"/>
        <v>-142795</v>
      </c>
    </row>
    <row r="5290" spans="1:14">
      <c r="A5290" t="s">
        <v>14</v>
      </c>
      <c r="B5290" t="s">
        <v>62</v>
      </c>
      <c r="C5290" t="s">
        <v>468</v>
      </c>
      <c r="D5290">
        <v>11187430159</v>
      </c>
      <c r="E5290" s="1">
        <v>44643</v>
      </c>
      <c r="F5290" s="1">
        <v>44643</v>
      </c>
      <c r="G5290">
        <v>6931572190</v>
      </c>
      <c r="H5290">
        <v>220004240</v>
      </c>
      <c r="I5290">
        <v>11977.46</v>
      </c>
      <c r="J5290" s="1">
        <v>44703</v>
      </c>
      <c r="K5290">
        <v>10888.6</v>
      </c>
      <c r="L5290" s="1">
        <v>44678</v>
      </c>
      <c r="M5290">
        <v>-25</v>
      </c>
      <c r="N5290" s="8">
        <f t="shared" si="82"/>
        <v>-272215</v>
      </c>
    </row>
    <row r="5291" spans="1:14">
      <c r="A5291" t="s">
        <v>14</v>
      </c>
      <c r="B5291" t="s">
        <v>62</v>
      </c>
      <c r="C5291" t="s">
        <v>614</v>
      </c>
      <c r="D5291">
        <v>2790240101</v>
      </c>
      <c r="E5291" s="1">
        <v>44643</v>
      </c>
      <c r="F5291" s="1">
        <v>44643</v>
      </c>
      <c r="G5291">
        <v>6931615306</v>
      </c>
      <c r="H5291">
        <v>7248</v>
      </c>
      <c r="I5291">
        <v>58.56</v>
      </c>
      <c r="J5291" s="1">
        <v>44703</v>
      </c>
      <c r="K5291">
        <v>48</v>
      </c>
      <c r="L5291" s="1">
        <v>44678</v>
      </c>
      <c r="M5291">
        <v>-25</v>
      </c>
      <c r="N5291" s="8">
        <f t="shared" si="82"/>
        <v>-1200</v>
      </c>
    </row>
    <row r="5292" spans="1:14">
      <c r="A5292" t="s">
        <v>14</v>
      </c>
      <c r="B5292" t="s">
        <v>62</v>
      </c>
      <c r="C5292" t="s">
        <v>614</v>
      </c>
      <c r="D5292">
        <v>2790240101</v>
      </c>
      <c r="E5292" s="1">
        <v>44643</v>
      </c>
      <c r="F5292" s="1">
        <v>44643</v>
      </c>
      <c r="G5292">
        <v>6931615553</v>
      </c>
      <c r="H5292">
        <v>7249</v>
      </c>
      <c r="I5292">
        <v>78.08</v>
      </c>
      <c r="J5292" s="1">
        <v>44703</v>
      </c>
      <c r="K5292">
        <v>64</v>
      </c>
      <c r="L5292" s="1">
        <v>44678</v>
      </c>
      <c r="M5292">
        <v>-25</v>
      </c>
      <c r="N5292" s="8">
        <f t="shared" si="82"/>
        <v>-1600</v>
      </c>
    </row>
    <row r="5293" spans="1:14">
      <c r="A5293" t="s">
        <v>14</v>
      </c>
      <c r="B5293" t="s">
        <v>62</v>
      </c>
      <c r="C5293" t="s">
        <v>614</v>
      </c>
      <c r="D5293">
        <v>2790240101</v>
      </c>
      <c r="E5293" s="1">
        <v>44643</v>
      </c>
      <c r="F5293" s="1">
        <v>44643</v>
      </c>
      <c r="G5293">
        <v>6931615923</v>
      </c>
      <c r="H5293">
        <v>7250</v>
      </c>
      <c r="I5293">
        <v>2510.7600000000002</v>
      </c>
      <c r="J5293" s="1">
        <v>44703</v>
      </c>
      <c r="K5293">
        <v>2058</v>
      </c>
      <c r="L5293" s="1">
        <v>44678</v>
      </c>
      <c r="M5293">
        <v>-25</v>
      </c>
      <c r="N5293" s="8">
        <f t="shared" si="82"/>
        <v>-51450</v>
      </c>
    </row>
    <row r="5294" spans="1:14">
      <c r="A5294" t="s">
        <v>14</v>
      </c>
      <c r="B5294" t="s">
        <v>62</v>
      </c>
      <c r="C5294" t="s">
        <v>614</v>
      </c>
      <c r="D5294">
        <v>2790240101</v>
      </c>
      <c r="E5294" s="1">
        <v>44643</v>
      </c>
      <c r="F5294" s="1">
        <v>44643</v>
      </c>
      <c r="G5294">
        <v>6931615964</v>
      </c>
      <c r="H5294">
        <v>7251</v>
      </c>
      <c r="I5294">
        <v>140.54</v>
      </c>
      <c r="J5294" s="1">
        <v>44703</v>
      </c>
      <c r="K5294">
        <v>115.2</v>
      </c>
      <c r="L5294" s="1">
        <v>44678</v>
      </c>
      <c r="M5294">
        <v>-25</v>
      </c>
      <c r="N5294" s="8">
        <f t="shared" si="82"/>
        <v>-2880</v>
      </c>
    </row>
    <row r="5295" spans="1:14">
      <c r="A5295" t="s">
        <v>14</v>
      </c>
      <c r="B5295" t="s">
        <v>62</v>
      </c>
      <c r="C5295" t="s">
        <v>614</v>
      </c>
      <c r="D5295">
        <v>2790240101</v>
      </c>
      <c r="E5295" s="1">
        <v>44643</v>
      </c>
      <c r="F5295" s="1">
        <v>44643</v>
      </c>
      <c r="G5295">
        <v>6931615987</v>
      </c>
      <c r="H5295">
        <v>7252</v>
      </c>
      <c r="I5295">
        <v>562.17999999999995</v>
      </c>
      <c r="J5295" s="1">
        <v>44703</v>
      </c>
      <c r="K5295">
        <v>460.8</v>
      </c>
      <c r="L5295" s="1">
        <v>44678</v>
      </c>
      <c r="M5295">
        <v>-25</v>
      </c>
      <c r="N5295" s="8">
        <f t="shared" si="82"/>
        <v>-11520</v>
      </c>
    </row>
    <row r="5296" spans="1:14">
      <c r="A5296" t="s">
        <v>14</v>
      </c>
      <c r="B5296" t="s">
        <v>62</v>
      </c>
      <c r="C5296" t="s">
        <v>570</v>
      </c>
      <c r="D5296">
        <v>696360155</v>
      </c>
      <c r="E5296" s="1">
        <v>44643</v>
      </c>
      <c r="F5296" s="1">
        <v>44643</v>
      </c>
      <c r="G5296">
        <v>6931686963</v>
      </c>
      <c r="H5296">
        <v>2283012840</v>
      </c>
      <c r="I5296">
        <v>11139.96</v>
      </c>
      <c r="J5296" s="1">
        <v>44703</v>
      </c>
      <c r="K5296">
        <v>10127.24</v>
      </c>
      <c r="L5296" s="1">
        <v>44678</v>
      </c>
      <c r="M5296">
        <v>-25</v>
      </c>
      <c r="N5296" s="8">
        <f t="shared" si="82"/>
        <v>-253181</v>
      </c>
    </row>
    <row r="5297" spans="1:14">
      <c r="A5297" t="s">
        <v>14</v>
      </c>
      <c r="B5297" t="s">
        <v>62</v>
      </c>
      <c r="C5297" t="s">
        <v>507</v>
      </c>
      <c r="D5297">
        <v>8862820969</v>
      </c>
      <c r="E5297" s="1">
        <v>44643</v>
      </c>
      <c r="F5297" s="1">
        <v>44643</v>
      </c>
      <c r="G5297">
        <v>6931767282</v>
      </c>
      <c r="H5297">
        <v>2022103307</v>
      </c>
      <c r="I5297">
        <v>38284.519999999997</v>
      </c>
      <c r="J5297" s="1">
        <v>44703</v>
      </c>
      <c r="K5297">
        <v>31380.75</v>
      </c>
      <c r="L5297" s="1">
        <v>44678</v>
      </c>
      <c r="M5297">
        <v>-25</v>
      </c>
      <c r="N5297" s="8">
        <f t="shared" si="82"/>
        <v>-784518.75</v>
      </c>
    </row>
    <row r="5298" spans="1:14">
      <c r="A5298" t="s">
        <v>14</v>
      </c>
      <c r="B5298" t="s">
        <v>62</v>
      </c>
      <c r="C5298" t="s">
        <v>409</v>
      </c>
      <c r="D5298">
        <v>1554220192</v>
      </c>
      <c r="E5298" s="1">
        <v>44643</v>
      </c>
      <c r="F5298" s="1">
        <v>44643</v>
      </c>
      <c r="G5298">
        <v>6931842018</v>
      </c>
      <c r="H5298">
        <v>1919</v>
      </c>
      <c r="I5298">
        <v>3410.89</v>
      </c>
      <c r="J5298" s="1">
        <v>44703</v>
      </c>
      <c r="K5298">
        <v>3100.81</v>
      </c>
      <c r="L5298" s="1">
        <v>44701</v>
      </c>
      <c r="M5298">
        <v>-2</v>
      </c>
      <c r="N5298" s="8">
        <f t="shared" si="82"/>
        <v>-6201.62</v>
      </c>
    </row>
    <row r="5299" spans="1:14">
      <c r="A5299" t="s">
        <v>14</v>
      </c>
      <c r="B5299" t="s">
        <v>62</v>
      </c>
      <c r="C5299" t="s">
        <v>2567</v>
      </c>
      <c r="D5299">
        <v>10616310156</v>
      </c>
      <c r="E5299" s="1">
        <v>44643</v>
      </c>
      <c r="F5299" s="1">
        <v>44643</v>
      </c>
      <c r="G5299">
        <v>6931880749</v>
      </c>
      <c r="H5299">
        <v>4000001524</v>
      </c>
      <c r="I5299">
        <v>41.88</v>
      </c>
      <c r="J5299" s="1">
        <v>44703</v>
      </c>
      <c r="K5299">
        <v>38.07</v>
      </c>
      <c r="L5299" s="1">
        <v>44678</v>
      </c>
      <c r="M5299">
        <v>-25</v>
      </c>
      <c r="N5299" s="8">
        <f t="shared" si="82"/>
        <v>-951.75</v>
      </c>
    </row>
    <row r="5300" spans="1:14">
      <c r="A5300" t="s">
        <v>14</v>
      </c>
      <c r="B5300" t="s">
        <v>62</v>
      </c>
      <c r="C5300" t="s">
        <v>1021</v>
      </c>
      <c r="D5300">
        <v>10135671005</v>
      </c>
      <c r="E5300" s="1">
        <v>44643</v>
      </c>
      <c r="F5300" s="1">
        <v>44643</v>
      </c>
      <c r="G5300">
        <v>6932001161</v>
      </c>
      <c r="H5300" t="s">
        <v>2568</v>
      </c>
      <c r="I5300">
        <v>1537.2</v>
      </c>
      <c r="J5300" s="1">
        <v>44703</v>
      </c>
      <c r="K5300">
        <v>1260</v>
      </c>
      <c r="L5300" s="1">
        <v>44678</v>
      </c>
      <c r="M5300">
        <v>-25</v>
      </c>
      <c r="N5300" s="8">
        <f t="shared" si="82"/>
        <v>-31500</v>
      </c>
    </row>
    <row r="5301" spans="1:14">
      <c r="A5301" t="s">
        <v>14</v>
      </c>
      <c r="B5301" t="s">
        <v>62</v>
      </c>
      <c r="C5301" t="s">
        <v>109</v>
      </c>
      <c r="D5301">
        <v>795170158</v>
      </c>
      <c r="E5301" s="1">
        <v>44643</v>
      </c>
      <c r="F5301" s="1">
        <v>44643</v>
      </c>
      <c r="G5301">
        <v>6932344535</v>
      </c>
      <c r="H5301">
        <v>2100028730</v>
      </c>
      <c r="I5301">
        <v>101.75</v>
      </c>
      <c r="J5301" s="1">
        <v>44703</v>
      </c>
      <c r="K5301">
        <v>92.5</v>
      </c>
      <c r="L5301" s="1">
        <v>44678</v>
      </c>
      <c r="M5301">
        <v>-25</v>
      </c>
      <c r="N5301" s="8">
        <f t="shared" si="82"/>
        <v>-2312.5</v>
      </c>
    </row>
    <row r="5302" spans="1:14">
      <c r="A5302" t="s">
        <v>14</v>
      </c>
      <c r="B5302" t="s">
        <v>62</v>
      </c>
      <c r="C5302" t="s">
        <v>155</v>
      </c>
      <c r="D5302">
        <v>5619050585</v>
      </c>
      <c r="E5302" s="1">
        <v>44643</v>
      </c>
      <c r="F5302" s="1">
        <v>44643</v>
      </c>
      <c r="G5302">
        <v>6932479894</v>
      </c>
      <c r="H5302">
        <v>500004217</v>
      </c>
      <c r="I5302">
        <v>8068.07</v>
      </c>
      <c r="J5302" s="1">
        <v>44703</v>
      </c>
      <c r="K5302">
        <v>7334.61</v>
      </c>
      <c r="L5302" s="1">
        <v>44678</v>
      </c>
      <c r="M5302">
        <v>-25</v>
      </c>
      <c r="N5302" s="8">
        <f t="shared" si="82"/>
        <v>-183365.25</v>
      </c>
    </row>
    <row r="5303" spans="1:14">
      <c r="A5303" t="s">
        <v>14</v>
      </c>
      <c r="B5303" t="s">
        <v>62</v>
      </c>
      <c r="C5303" t="s">
        <v>319</v>
      </c>
      <c r="D5303">
        <v>9750710965</v>
      </c>
      <c r="E5303" s="1">
        <v>44643</v>
      </c>
      <c r="F5303" s="1">
        <v>44643</v>
      </c>
      <c r="G5303">
        <v>6932529514</v>
      </c>
      <c r="H5303" t="s">
        <v>2569</v>
      </c>
      <c r="I5303">
        <v>6401.34</v>
      </c>
      <c r="J5303" s="1">
        <v>44703</v>
      </c>
      <c r="K5303">
        <v>5819.4</v>
      </c>
      <c r="L5303" s="1">
        <v>44684</v>
      </c>
      <c r="M5303">
        <v>-19</v>
      </c>
      <c r="N5303" s="8">
        <f t="shared" si="82"/>
        <v>-110568.59999999999</v>
      </c>
    </row>
    <row r="5304" spans="1:14">
      <c r="A5304" t="s">
        <v>14</v>
      </c>
      <c r="B5304" t="s">
        <v>62</v>
      </c>
      <c r="C5304" t="s">
        <v>226</v>
      </c>
      <c r="D5304">
        <v>5849130157</v>
      </c>
      <c r="E5304" s="1">
        <v>44643</v>
      </c>
      <c r="F5304" s="1">
        <v>44643</v>
      </c>
      <c r="G5304">
        <v>6932569923</v>
      </c>
      <c r="H5304" s="3" t="s">
        <v>2570</v>
      </c>
      <c r="I5304">
        <v>1839.2</v>
      </c>
      <c r="J5304" s="1">
        <v>44703</v>
      </c>
      <c r="K5304">
        <v>1672</v>
      </c>
      <c r="L5304" s="1">
        <v>44678</v>
      </c>
      <c r="M5304">
        <v>-25</v>
      </c>
      <c r="N5304" s="8">
        <f t="shared" si="82"/>
        <v>-41800</v>
      </c>
    </row>
    <row r="5305" spans="1:14">
      <c r="A5305" t="s">
        <v>14</v>
      </c>
      <c r="B5305" t="s">
        <v>62</v>
      </c>
      <c r="C5305" t="s">
        <v>236</v>
      </c>
      <c r="D5305">
        <v>13342400150</v>
      </c>
      <c r="E5305" s="1">
        <v>44643</v>
      </c>
      <c r="F5305" s="1">
        <v>44643</v>
      </c>
      <c r="G5305">
        <v>6932686236</v>
      </c>
      <c r="H5305" t="s">
        <v>2571</v>
      </c>
      <c r="I5305">
        <v>901.11</v>
      </c>
      <c r="J5305" s="1">
        <v>44703</v>
      </c>
      <c r="K5305">
        <v>819.19</v>
      </c>
      <c r="L5305" s="1">
        <v>44678</v>
      </c>
      <c r="M5305">
        <v>-25</v>
      </c>
      <c r="N5305" s="8">
        <f t="shared" si="82"/>
        <v>-20479.75</v>
      </c>
    </row>
    <row r="5306" spans="1:14">
      <c r="A5306" t="s">
        <v>14</v>
      </c>
      <c r="B5306" t="s">
        <v>62</v>
      </c>
      <c r="C5306" t="s">
        <v>236</v>
      </c>
      <c r="D5306">
        <v>13342400150</v>
      </c>
      <c r="E5306" s="1">
        <v>44643</v>
      </c>
      <c r="F5306" s="1">
        <v>44643</v>
      </c>
      <c r="G5306">
        <v>6932686242</v>
      </c>
      <c r="H5306" t="s">
        <v>2572</v>
      </c>
      <c r="I5306">
        <v>1802.22</v>
      </c>
      <c r="J5306" s="1">
        <v>44703</v>
      </c>
      <c r="K5306">
        <v>1638.38</v>
      </c>
      <c r="L5306" s="1">
        <v>44678</v>
      </c>
      <c r="M5306">
        <v>-25</v>
      </c>
      <c r="N5306" s="8">
        <f t="shared" si="82"/>
        <v>-40959.5</v>
      </c>
    </row>
    <row r="5307" spans="1:14">
      <c r="A5307" t="s">
        <v>14</v>
      </c>
      <c r="B5307" t="s">
        <v>62</v>
      </c>
      <c r="C5307" t="s">
        <v>236</v>
      </c>
      <c r="D5307">
        <v>13342400150</v>
      </c>
      <c r="E5307" s="1">
        <v>44643</v>
      </c>
      <c r="F5307" s="1">
        <v>44643</v>
      </c>
      <c r="G5307">
        <v>6932686246</v>
      </c>
      <c r="H5307" t="s">
        <v>2573</v>
      </c>
      <c r="I5307">
        <v>901.11</v>
      </c>
      <c r="J5307" s="1">
        <v>44703</v>
      </c>
      <c r="K5307">
        <v>819.19</v>
      </c>
      <c r="L5307" s="1">
        <v>44678</v>
      </c>
      <c r="M5307">
        <v>-25</v>
      </c>
      <c r="N5307" s="8">
        <f t="shared" si="82"/>
        <v>-20479.75</v>
      </c>
    </row>
    <row r="5308" spans="1:14">
      <c r="A5308" t="s">
        <v>14</v>
      </c>
      <c r="B5308" t="s">
        <v>62</v>
      </c>
      <c r="C5308" t="s">
        <v>236</v>
      </c>
      <c r="D5308">
        <v>13342400150</v>
      </c>
      <c r="E5308" s="1">
        <v>44643</v>
      </c>
      <c r="F5308" s="1">
        <v>44643</v>
      </c>
      <c r="G5308">
        <v>6932689254</v>
      </c>
      <c r="H5308" t="s">
        <v>2574</v>
      </c>
      <c r="I5308">
        <v>901.11</v>
      </c>
      <c r="J5308" s="1">
        <v>44703</v>
      </c>
      <c r="K5308">
        <v>819.19</v>
      </c>
      <c r="L5308" s="1">
        <v>44678</v>
      </c>
      <c r="M5308">
        <v>-25</v>
      </c>
      <c r="N5308" s="8">
        <f t="shared" si="82"/>
        <v>-20479.75</v>
      </c>
    </row>
    <row r="5309" spans="1:14">
      <c r="A5309" t="s">
        <v>14</v>
      </c>
      <c r="B5309" t="s">
        <v>62</v>
      </c>
      <c r="C5309" t="s">
        <v>236</v>
      </c>
      <c r="D5309">
        <v>13342400150</v>
      </c>
      <c r="E5309" s="1">
        <v>44643</v>
      </c>
      <c r="F5309" s="1">
        <v>44643</v>
      </c>
      <c r="G5309">
        <v>6932689286</v>
      </c>
      <c r="H5309" t="s">
        <v>2575</v>
      </c>
      <c r="I5309">
        <v>901.11</v>
      </c>
      <c r="J5309" s="1">
        <v>44703</v>
      </c>
      <c r="K5309">
        <v>819.19</v>
      </c>
      <c r="L5309" s="1">
        <v>44678</v>
      </c>
      <c r="M5309">
        <v>-25</v>
      </c>
      <c r="N5309" s="8">
        <f t="shared" si="82"/>
        <v>-20479.75</v>
      </c>
    </row>
    <row r="5310" spans="1:14">
      <c r="A5310" t="s">
        <v>14</v>
      </c>
      <c r="B5310" t="s">
        <v>62</v>
      </c>
      <c r="C5310" t="s">
        <v>236</v>
      </c>
      <c r="D5310">
        <v>13342400150</v>
      </c>
      <c r="E5310" s="1">
        <v>44643</v>
      </c>
      <c r="F5310" s="1">
        <v>44643</v>
      </c>
      <c r="G5310">
        <v>6932689290</v>
      </c>
      <c r="H5310" t="s">
        <v>2576</v>
      </c>
      <c r="I5310">
        <v>1802.22</v>
      </c>
      <c r="J5310" s="1">
        <v>44703</v>
      </c>
      <c r="K5310">
        <v>1638.38</v>
      </c>
      <c r="L5310" s="1">
        <v>44678</v>
      </c>
      <c r="M5310">
        <v>-25</v>
      </c>
      <c r="N5310" s="8">
        <f t="shared" si="82"/>
        <v>-40959.5</v>
      </c>
    </row>
    <row r="5311" spans="1:14">
      <c r="A5311" t="s">
        <v>14</v>
      </c>
      <c r="B5311" t="s">
        <v>62</v>
      </c>
      <c r="C5311" t="s">
        <v>236</v>
      </c>
      <c r="D5311">
        <v>13342400150</v>
      </c>
      <c r="E5311" s="1">
        <v>44643</v>
      </c>
      <c r="F5311" s="1">
        <v>44643</v>
      </c>
      <c r="G5311">
        <v>6932690969</v>
      </c>
      <c r="H5311" t="s">
        <v>2577</v>
      </c>
      <c r="I5311">
        <v>1802.22</v>
      </c>
      <c r="J5311" s="1">
        <v>44703</v>
      </c>
      <c r="K5311">
        <v>1638.38</v>
      </c>
      <c r="L5311" s="1">
        <v>44678</v>
      </c>
      <c r="M5311">
        <v>-25</v>
      </c>
      <c r="N5311" s="8">
        <f t="shared" si="82"/>
        <v>-40959.5</v>
      </c>
    </row>
    <row r="5312" spans="1:14">
      <c r="A5312" t="s">
        <v>14</v>
      </c>
      <c r="B5312" t="s">
        <v>62</v>
      </c>
      <c r="C5312" t="s">
        <v>236</v>
      </c>
      <c r="D5312">
        <v>13342400150</v>
      </c>
      <c r="E5312" s="1">
        <v>44643</v>
      </c>
      <c r="F5312" s="1">
        <v>44643</v>
      </c>
      <c r="G5312">
        <v>6932690970</v>
      </c>
      <c r="H5312" t="s">
        <v>2578</v>
      </c>
      <c r="I5312">
        <v>901.11</v>
      </c>
      <c r="J5312" s="1">
        <v>44703</v>
      </c>
      <c r="K5312">
        <v>819.19</v>
      </c>
      <c r="L5312" s="1">
        <v>44678</v>
      </c>
      <c r="M5312">
        <v>-25</v>
      </c>
      <c r="N5312" s="8">
        <f t="shared" si="82"/>
        <v>-20479.75</v>
      </c>
    </row>
    <row r="5313" spans="1:14">
      <c r="A5313" t="s">
        <v>14</v>
      </c>
      <c r="B5313" t="s">
        <v>62</v>
      </c>
      <c r="C5313" t="s">
        <v>236</v>
      </c>
      <c r="D5313">
        <v>13342400150</v>
      </c>
      <c r="E5313" s="1">
        <v>44643</v>
      </c>
      <c r="F5313" s="1">
        <v>44643</v>
      </c>
      <c r="G5313">
        <v>6932690977</v>
      </c>
      <c r="H5313" t="s">
        <v>2579</v>
      </c>
      <c r="I5313">
        <v>2372.44</v>
      </c>
      <c r="J5313" s="1">
        <v>44703</v>
      </c>
      <c r="K5313">
        <v>2156.7600000000002</v>
      </c>
      <c r="L5313" s="1">
        <v>44678</v>
      </c>
      <c r="M5313">
        <v>-25</v>
      </c>
      <c r="N5313" s="8">
        <f t="shared" si="82"/>
        <v>-53919.000000000007</v>
      </c>
    </row>
    <row r="5314" spans="1:14">
      <c r="A5314" t="s">
        <v>14</v>
      </c>
      <c r="B5314" t="s">
        <v>62</v>
      </c>
      <c r="C5314" t="s">
        <v>236</v>
      </c>
      <c r="D5314">
        <v>13342400150</v>
      </c>
      <c r="E5314" s="1">
        <v>44643</v>
      </c>
      <c r="F5314" s="1">
        <v>44643</v>
      </c>
      <c r="G5314">
        <v>6932690979</v>
      </c>
      <c r="H5314" t="s">
        <v>2580</v>
      </c>
      <c r="I5314">
        <v>1802.22</v>
      </c>
      <c r="J5314" s="1">
        <v>44703</v>
      </c>
      <c r="K5314">
        <v>1638.38</v>
      </c>
      <c r="L5314" s="1">
        <v>44678</v>
      </c>
      <c r="M5314">
        <v>-25</v>
      </c>
      <c r="N5314" s="8">
        <f t="shared" si="82"/>
        <v>-40959.5</v>
      </c>
    </row>
    <row r="5315" spans="1:14">
      <c r="A5315" t="s">
        <v>14</v>
      </c>
      <c r="B5315" t="s">
        <v>62</v>
      </c>
      <c r="C5315" t="s">
        <v>236</v>
      </c>
      <c r="D5315">
        <v>13342400150</v>
      </c>
      <c r="E5315" s="1">
        <v>44643</v>
      </c>
      <c r="F5315" s="1">
        <v>44643</v>
      </c>
      <c r="G5315">
        <v>6932690982</v>
      </c>
      <c r="H5315" t="s">
        <v>2581</v>
      </c>
      <c r="I5315">
        <v>901.11</v>
      </c>
      <c r="J5315" s="1">
        <v>44703</v>
      </c>
      <c r="K5315">
        <v>819.19</v>
      </c>
      <c r="L5315" s="1">
        <v>44678</v>
      </c>
      <c r="M5315">
        <v>-25</v>
      </c>
      <c r="N5315" s="8">
        <f t="shared" ref="N5315:N5378" si="83">+K5315*M5315</f>
        <v>-20479.75</v>
      </c>
    </row>
    <row r="5316" spans="1:14">
      <c r="A5316" t="s">
        <v>14</v>
      </c>
      <c r="B5316" t="s">
        <v>62</v>
      </c>
      <c r="C5316" t="s">
        <v>236</v>
      </c>
      <c r="D5316">
        <v>13342400150</v>
      </c>
      <c r="E5316" s="1">
        <v>44643</v>
      </c>
      <c r="F5316" s="1">
        <v>44643</v>
      </c>
      <c r="G5316">
        <v>6932690989</v>
      </c>
      <c r="H5316" t="s">
        <v>2582</v>
      </c>
      <c r="I5316">
        <v>1802.22</v>
      </c>
      <c r="J5316" s="1">
        <v>44703</v>
      </c>
      <c r="K5316">
        <v>1638.38</v>
      </c>
      <c r="L5316" s="1">
        <v>44678</v>
      </c>
      <c r="M5316">
        <v>-25</v>
      </c>
      <c r="N5316" s="8">
        <f t="shared" si="83"/>
        <v>-40959.5</v>
      </c>
    </row>
    <row r="5317" spans="1:14">
      <c r="A5317" t="s">
        <v>14</v>
      </c>
      <c r="B5317" t="s">
        <v>62</v>
      </c>
      <c r="C5317" t="s">
        <v>236</v>
      </c>
      <c r="D5317">
        <v>13342400150</v>
      </c>
      <c r="E5317" s="1">
        <v>44643</v>
      </c>
      <c r="F5317" s="1">
        <v>44643</v>
      </c>
      <c r="G5317">
        <v>6932690991</v>
      </c>
      <c r="H5317" t="s">
        <v>2583</v>
      </c>
      <c r="I5317">
        <v>901.11</v>
      </c>
      <c r="J5317" s="1">
        <v>44703</v>
      </c>
      <c r="K5317">
        <v>819.19</v>
      </c>
      <c r="L5317" s="1">
        <v>44678</v>
      </c>
      <c r="M5317">
        <v>-25</v>
      </c>
      <c r="N5317" s="8">
        <f t="shared" si="83"/>
        <v>-20479.75</v>
      </c>
    </row>
    <row r="5318" spans="1:14">
      <c r="A5318" t="s">
        <v>14</v>
      </c>
      <c r="B5318" t="s">
        <v>62</v>
      </c>
      <c r="C5318" t="s">
        <v>274</v>
      </c>
      <c r="D5318">
        <v>8082461008</v>
      </c>
      <c r="E5318" s="1">
        <v>44643</v>
      </c>
      <c r="F5318" s="1">
        <v>44643</v>
      </c>
      <c r="G5318">
        <v>6932691430</v>
      </c>
      <c r="H5318">
        <v>22058527</v>
      </c>
      <c r="I5318">
        <v>7234.36</v>
      </c>
      <c r="J5318" s="1">
        <v>44703</v>
      </c>
      <c r="K5318">
        <v>5929.8</v>
      </c>
      <c r="L5318" s="1">
        <v>44678</v>
      </c>
      <c r="M5318">
        <v>-25</v>
      </c>
      <c r="N5318" s="8">
        <f t="shared" si="83"/>
        <v>-148245</v>
      </c>
    </row>
    <row r="5319" spans="1:14">
      <c r="A5319" t="s">
        <v>14</v>
      </c>
      <c r="B5319" t="s">
        <v>62</v>
      </c>
      <c r="C5319" t="s">
        <v>236</v>
      </c>
      <c r="D5319">
        <v>13342400150</v>
      </c>
      <c r="E5319" s="1">
        <v>44643</v>
      </c>
      <c r="F5319" s="1">
        <v>44643</v>
      </c>
      <c r="G5319">
        <v>6932695972</v>
      </c>
      <c r="H5319" t="s">
        <v>2584</v>
      </c>
      <c r="I5319">
        <v>1802.22</v>
      </c>
      <c r="J5319" s="1">
        <v>44703</v>
      </c>
      <c r="K5319">
        <v>1638.38</v>
      </c>
      <c r="L5319" s="1">
        <v>44678</v>
      </c>
      <c r="M5319">
        <v>-25</v>
      </c>
      <c r="N5319" s="8">
        <f t="shared" si="83"/>
        <v>-40959.5</v>
      </c>
    </row>
    <row r="5320" spans="1:14">
      <c r="A5320" t="s">
        <v>14</v>
      </c>
      <c r="B5320" t="s">
        <v>62</v>
      </c>
      <c r="C5320" t="s">
        <v>236</v>
      </c>
      <c r="D5320">
        <v>13342400150</v>
      </c>
      <c r="E5320" s="1">
        <v>44643</v>
      </c>
      <c r="F5320" s="1">
        <v>44643</v>
      </c>
      <c r="G5320">
        <v>6932695980</v>
      </c>
      <c r="H5320" t="s">
        <v>2585</v>
      </c>
      <c r="I5320">
        <v>803</v>
      </c>
      <c r="J5320" s="1">
        <v>44703</v>
      </c>
      <c r="K5320">
        <v>730</v>
      </c>
      <c r="L5320" s="1">
        <v>44678</v>
      </c>
      <c r="M5320">
        <v>-25</v>
      </c>
      <c r="N5320" s="8">
        <f t="shared" si="83"/>
        <v>-18250</v>
      </c>
    </row>
    <row r="5321" spans="1:14">
      <c r="A5321" t="s">
        <v>14</v>
      </c>
      <c r="B5321" t="s">
        <v>62</v>
      </c>
      <c r="C5321" t="s">
        <v>236</v>
      </c>
      <c r="D5321">
        <v>13342400150</v>
      </c>
      <c r="E5321" s="1">
        <v>44643</v>
      </c>
      <c r="F5321" s="1">
        <v>44643</v>
      </c>
      <c r="G5321">
        <v>6932695981</v>
      </c>
      <c r="H5321" t="s">
        <v>2586</v>
      </c>
      <c r="I5321">
        <v>676.5</v>
      </c>
      <c r="J5321" s="1">
        <v>44703</v>
      </c>
      <c r="K5321">
        <v>615</v>
      </c>
      <c r="L5321" s="1">
        <v>44678</v>
      </c>
      <c r="M5321">
        <v>-25</v>
      </c>
      <c r="N5321" s="8">
        <f t="shared" si="83"/>
        <v>-15375</v>
      </c>
    </row>
    <row r="5322" spans="1:14">
      <c r="A5322" t="s">
        <v>14</v>
      </c>
      <c r="B5322" t="s">
        <v>62</v>
      </c>
      <c r="C5322" t="s">
        <v>236</v>
      </c>
      <c r="D5322">
        <v>13342400150</v>
      </c>
      <c r="E5322" s="1">
        <v>44643</v>
      </c>
      <c r="F5322" s="1">
        <v>44643</v>
      </c>
      <c r="G5322">
        <v>6932695984</v>
      </c>
      <c r="H5322" t="s">
        <v>2587</v>
      </c>
      <c r="I5322">
        <v>386.19</v>
      </c>
      <c r="J5322" s="1">
        <v>44703</v>
      </c>
      <c r="K5322">
        <v>351.08</v>
      </c>
      <c r="L5322" s="1">
        <v>44678</v>
      </c>
      <c r="M5322">
        <v>-25</v>
      </c>
      <c r="N5322" s="8">
        <f t="shared" si="83"/>
        <v>-8777</v>
      </c>
    </row>
    <row r="5323" spans="1:14">
      <c r="A5323" t="s">
        <v>14</v>
      </c>
      <c r="B5323" t="s">
        <v>62</v>
      </c>
      <c r="C5323" t="s">
        <v>274</v>
      </c>
      <c r="D5323">
        <v>8082461008</v>
      </c>
      <c r="E5323" s="1">
        <v>44643</v>
      </c>
      <c r="F5323" s="1">
        <v>44643</v>
      </c>
      <c r="G5323">
        <v>6932760164</v>
      </c>
      <c r="H5323">
        <v>22059538</v>
      </c>
      <c r="I5323">
        <v>305</v>
      </c>
      <c r="J5323" s="1">
        <v>44703</v>
      </c>
      <c r="K5323">
        <v>250</v>
      </c>
      <c r="L5323" s="1">
        <v>44678</v>
      </c>
      <c r="M5323">
        <v>-25</v>
      </c>
      <c r="N5323" s="8">
        <f t="shared" si="83"/>
        <v>-6250</v>
      </c>
    </row>
    <row r="5324" spans="1:14">
      <c r="A5324" t="s">
        <v>14</v>
      </c>
      <c r="B5324" t="s">
        <v>62</v>
      </c>
      <c r="C5324" t="s">
        <v>672</v>
      </c>
      <c r="D5324">
        <v>10128980157</v>
      </c>
      <c r="E5324" s="1">
        <v>44643</v>
      </c>
      <c r="F5324" s="1">
        <v>44643</v>
      </c>
      <c r="G5324">
        <v>6932862323</v>
      </c>
      <c r="H5324" t="s">
        <v>2588</v>
      </c>
      <c r="I5324">
        <v>825</v>
      </c>
      <c r="J5324" s="1">
        <v>44703</v>
      </c>
      <c r="K5324">
        <v>750</v>
      </c>
      <c r="L5324" s="1">
        <v>44678</v>
      </c>
      <c r="M5324">
        <v>-25</v>
      </c>
      <c r="N5324" s="8">
        <f t="shared" si="83"/>
        <v>-18750</v>
      </c>
    </row>
    <row r="5325" spans="1:14">
      <c r="A5325" t="s">
        <v>14</v>
      </c>
      <c r="B5325" t="s">
        <v>62</v>
      </c>
      <c r="C5325" t="s">
        <v>672</v>
      </c>
      <c r="D5325">
        <v>10128980157</v>
      </c>
      <c r="E5325" s="1">
        <v>44643</v>
      </c>
      <c r="F5325" s="1">
        <v>44643</v>
      </c>
      <c r="G5325">
        <v>6932866119</v>
      </c>
      <c r="H5325" t="s">
        <v>2589</v>
      </c>
      <c r="I5325">
        <v>4551.8</v>
      </c>
      <c r="J5325" s="1">
        <v>44703</v>
      </c>
      <c r="K5325">
        <v>4138</v>
      </c>
      <c r="L5325" s="1">
        <v>44678</v>
      </c>
      <c r="M5325">
        <v>-25</v>
      </c>
      <c r="N5325" s="8">
        <f t="shared" si="83"/>
        <v>-103450</v>
      </c>
    </row>
    <row r="5326" spans="1:14">
      <c r="A5326" t="s">
        <v>14</v>
      </c>
      <c r="B5326" t="s">
        <v>62</v>
      </c>
      <c r="C5326" t="s">
        <v>1051</v>
      </c>
      <c r="D5326">
        <v>11159150157</v>
      </c>
      <c r="E5326" s="1">
        <v>44643</v>
      </c>
      <c r="F5326" s="1">
        <v>44643</v>
      </c>
      <c r="G5326">
        <v>6933000241</v>
      </c>
      <c r="H5326">
        <v>2200449</v>
      </c>
      <c r="I5326">
        <v>23790</v>
      </c>
      <c r="J5326" s="1">
        <v>44703</v>
      </c>
      <c r="K5326">
        <v>19500</v>
      </c>
      <c r="L5326" s="1">
        <v>44707</v>
      </c>
      <c r="M5326">
        <v>4</v>
      </c>
      <c r="N5326" s="8">
        <f t="shared" si="83"/>
        <v>78000</v>
      </c>
    </row>
    <row r="5327" spans="1:14">
      <c r="A5327" t="s">
        <v>14</v>
      </c>
      <c r="B5327" t="s">
        <v>62</v>
      </c>
      <c r="C5327" t="s">
        <v>1054</v>
      </c>
      <c r="D5327">
        <v>1887000501</v>
      </c>
      <c r="E5327" s="1">
        <v>44643</v>
      </c>
      <c r="F5327" s="1">
        <v>44643</v>
      </c>
      <c r="G5327">
        <v>6933031029</v>
      </c>
      <c r="H5327" t="s">
        <v>2590</v>
      </c>
      <c r="I5327">
        <v>3029.81</v>
      </c>
      <c r="J5327" s="1">
        <v>44703</v>
      </c>
      <c r="K5327">
        <v>2754.37</v>
      </c>
      <c r="L5327" s="1">
        <v>44678</v>
      </c>
      <c r="M5327">
        <v>-25</v>
      </c>
      <c r="N5327" s="8">
        <f t="shared" si="83"/>
        <v>-68859.25</v>
      </c>
    </row>
    <row r="5328" spans="1:14">
      <c r="A5328" t="s">
        <v>14</v>
      </c>
      <c r="B5328" t="s">
        <v>62</v>
      </c>
      <c r="C5328" t="s">
        <v>1054</v>
      </c>
      <c r="D5328">
        <v>1887000501</v>
      </c>
      <c r="E5328" s="1">
        <v>44643</v>
      </c>
      <c r="F5328" s="1">
        <v>44643</v>
      </c>
      <c r="G5328">
        <v>6933031882</v>
      </c>
      <c r="H5328" t="s">
        <v>2591</v>
      </c>
      <c r="I5328">
        <v>3770.8</v>
      </c>
      <c r="J5328" s="1">
        <v>44703</v>
      </c>
      <c r="K5328">
        <v>3428</v>
      </c>
      <c r="L5328" s="1">
        <v>44678</v>
      </c>
      <c r="M5328">
        <v>-25</v>
      </c>
      <c r="N5328" s="8">
        <f t="shared" si="83"/>
        <v>-85700</v>
      </c>
    </row>
    <row r="5329" spans="1:14">
      <c r="A5329" t="s">
        <v>14</v>
      </c>
      <c r="B5329" t="s">
        <v>62</v>
      </c>
      <c r="C5329" t="s">
        <v>203</v>
      </c>
      <c r="D5329">
        <v>212840235</v>
      </c>
      <c r="E5329" s="1">
        <v>44643</v>
      </c>
      <c r="F5329" s="1">
        <v>44643</v>
      </c>
      <c r="G5329">
        <v>6933072131</v>
      </c>
      <c r="H5329">
        <v>1000023651</v>
      </c>
      <c r="I5329">
        <v>5740.33</v>
      </c>
      <c r="J5329" s="1">
        <v>44703</v>
      </c>
      <c r="K5329">
        <v>5218.4799999999996</v>
      </c>
      <c r="L5329" s="1">
        <v>44678</v>
      </c>
      <c r="M5329">
        <v>-25</v>
      </c>
      <c r="N5329" s="8">
        <f t="shared" si="83"/>
        <v>-130461.99999999999</v>
      </c>
    </row>
    <row r="5330" spans="1:14">
      <c r="A5330" t="s">
        <v>14</v>
      </c>
      <c r="B5330" t="s">
        <v>62</v>
      </c>
      <c r="C5330" t="s">
        <v>101</v>
      </c>
      <c r="D5330">
        <v>3878140239</v>
      </c>
      <c r="E5330" s="1">
        <v>44643</v>
      </c>
      <c r="F5330" s="1">
        <v>44643</v>
      </c>
      <c r="G5330">
        <v>6933079976</v>
      </c>
      <c r="H5330">
        <v>1060001842</v>
      </c>
      <c r="I5330">
        <v>4979.01</v>
      </c>
      <c r="J5330" s="1">
        <v>44703</v>
      </c>
      <c r="K5330">
        <v>4526.37</v>
      </c>
      <c r="L5330" s="1">
        <v>44678</v>
      </c>
      <c r="M5330">
        <v>-25</v>
      </c>
      <c r="N5330" s="8">
        <f t="shared" si="83"/>
        <v>-113159.25</v>
      </c>
    </row>
    <row r="5331" spans="1:14">
      <c r="A5331" t="s">
        <v>14</v>
      </c>
      <c r="B5331" t="s">
        <v>62</v>
      </c>
      <c r="C5331" t="s">
        <v>1516</v>
      </c>
      <c r="D5331">
        <v>827475227</v>
      </c>
      <c r="E5331" s="1">
        <v>44643</v>
      </c>
      <c r="F5331" s="1">
        <v>44643</v>
      </c>
      <c r="G5331">
        <v>6933173590</v>
      </c>
      <c r="H5331" t="s">
        <v>2592</v>
      </c>
      <c r="I5331">
        <v>5000</v>
      </c>
      <c r="J5331" s="1">
        <v>44703</v>
      </c>
      <c r="K5331">
        <v>5000</v>
      </c>
      <c r="L5331" s="1">
        <v>44692</v>
      </c>
      <c r="M5331">
        <v>-11</v>
      </c>
      <c r="N5331" s="8">
        <f t="shared" si="83"/>
        <v>-55000</v>
      </c>
    </row>
    <row r="5332" spans="1:14">
      <c r="A5332" t="s">
        <v>14</v>
      </c>
      <c r="B5332" t="s">
        <v>62</v>
      </c>
      <c r="C5332" t="s">
        <v>406</v>
      </c>
      <c r="D5332">
        <v>4974910962</v>
      </c>
      <c r="E5332" s="1">
        <v>44643</v>
      </c>
      <c r="F5332" s="1">
        <v>44643</v>
      </c>
      <c r="G5332">
        <v>6933216685</v>
      </c>
      <c r="H5332">
        <v>6396</v>
      </c>
      <c r="I5332">
        <v>1826</v>
      </c>
      <c r="J5332" s="1">
        <v>44703</v>
      </c>
      <c r="K5332">
        <v>1660</v>
      </c>
      <c r="L5332" s="1">
        <v>44679</v>
      </c>
      <c r="M5332">
        <v>-24</v>
      </c>
      <c r="N5332" s="8">
        <f t="shared" si="83"/>
        <v>-39840</v>
      </c>
    </row>
    <row r="5333" spans="1:14">
      <c r="A5333" t="s">
        <v>14</v>
      </c>
      <c r="B5333" t="s">
        <v>62</v>
      </c>
      <c r="C5333" t="s">
        <v>181</v>
      </c>
      <c r="D5333">
        <v>2707070963</v>
      </c>
      <c r="E5333" s="1">
        <v>44643</v>
      </c>
      <c r="F5333" s="1">
        <v>44643</v>
      </c>
      <c r="G5333">
        <v>6933362261</v>
      </c>
      <c r="H5333">
        <v>8722129217</v>
      </c>
      <c r="I5333">
        <v>25300.66</v>
      </c>
      <c r="J5333" s="1">
        <v>44703</v>
      </c>
      <c r="K5333">
        <v>23000.6</v>
      </c>
      <c r="L5333" s="1">
        <v>44678</v>
      </c>
      <c r="M5333">
        <v>-25</v>
      </c>
      <c r="N5333" s="8">
        <f t="shared" si="83"/>
        <v>-575015</v>
      </c>
    </row>
    <row r="5334" spans="1:14">
      <c r="A5334" t="s">
        <v>14</v>
      </c>
      <c r="B5334" t="s">
        <v>62</v>
      </c>
      <c r="C5334" t="s">
        <v>181</v>
      </c>
      <c r="D5334">
        <v>2707070963</v>
      </c>
      <c r="E5334" s="1">
        <v>44643</v>
      </c>
      <c r="F5334" s="1">
        <v>44643</v>
      </c>
      <c r="G5334">
        <v>6933366544</v>
      </c>
      <c r="H5334">
        <v>8722129218</v>
      </c>
      <c r="I5334">
        <v>59254.31</v>
      </c>
      <c r="J5334" s="1">
        <v>44703</v>
      </c>
      <c r="K5334">
        <v>53867.55</v>
      </c>
      <c r="L5334" s="1">
        <v>44678</v>
      </c>
      <c r="M5334">
        <v>-25</v>
      </c>
      <c r="N5334" s="8">
        <f t="shared" si="83"/>
        <v>-1346688.75</v>
      </c>
    </row>
    <row r="5335" spans="1:14">
      <c r="A5335" t="s">
        <v>14</v>
      </c>
      <c r="B5335" t="s">
        <v>62</v>
      </c>
      <c r="C5335" t="s">
        <v>181</v>
      </c>
      <c r="D5335">
        <v>2707070963</v>
      </c>
      <c r="E5335" s="1">
        <v>44643</v>
      </c>
      <c r="F5335" s="1">
        <v>44643</v>
      </c>
      <c r="G5335">
        <v>6933367802</v>
      </c>
      <c r="H5335">
        <v>8722129797</v>
      </c>
      <c r="I5335">
        <v>14340.48</v>
      </c>
      <c r="J5335" s="1">
        <v>44703</v>
      </c>
      <c r="K5335">
        <v>13036.8</v>
      </c>
      <c r="L5335" s="1">
        <v>44678</v>
      </c>
      <c r="M5335">
        <v>-25</v>
      </c>
      <c r="N5335" s="8">
        <f t="shared" si="83"/>
        <v>-325920</v>
      </c>
    </row>
    <row r="5336" spans="1:14">
      <c r="A5336" t="s">
        <v>14</v>
      </c>
      <c r="B5336" t="s">
        <v>62</v>
      </c>
      <c r="C5336" t="s">
        <v>181</v>
      </c>
      <c r="D5336">
        <v>2707070963</v>
      </c>
      <c r="E5336" s="1">
        <v>44643</v>
      </c>
      <c r="F5336" s="1">
        <v>44643</v>
      </c>
      <c r="G5336">
        <v>6933389509</v>
      </c>
      <c r="H5336">
        <v>8722129219</v>
      </c>
      <c r="I5336">
        <v>19572.04</v>
      </c>
      <c r="J5336" s="1">
        <v>44703</v>
      </c>
      <c r="K5336">
        <v>17792.759999999998</v>
      </c>
      <c r="L5336" s="1">
        <v>44678</v>
      </c>
      <c r="M5336">
        <v>-25</v>
      </c>
      <c r="N5336" s="8">
        <f t="shared" si="83"/>
        <v>-444818.99999999994</v>
      </c>
    </row>
    <row r="5337" spans="1:14">
      <c r="A5337" t="s">
        <v>14</v>
      </c>
      <c r="B5337" t="s">
        <v>62</v>
      </c>
      <c r="C5337" t="s">
        <v>2593</v>
      </c>
      <c r="D5337">
        <v>958350522</v>
      </c>
      <c r="E5337" s="1">
        <v>44643</v>
      </c>
      <c r="F5337" s="1">
        <v>44643</v>
      </c>
      <c r="G5337">
        <v>6933521748</v>
      </c>
      <c r="H5337">
        <v>632</v>
      </c>
      <c r="I5337">
        <v>451</v>
      </c>
      <c r="J5337" s="1">
        <v>44703</v>
      </c>
      <c r="K5337">
        <v>410</v>
      </c>
      <c r="L5337" s="1">
        <v>44707</v>
      </c>
      <c r="M5337">
        <v>4</v>
      </c>
      <c r="N5337" s="8">
        <f t="shared" si="83"/>
        <v>1640</v>
      </c>
    </row>
    <row r="5338" spans="1:14">
      <c r="A5338" t="s">
        <v>14</v>
      </c>
      <c r="B5338" t="s">
        <v>62</v>
      </c>
      <c r="C5338" t="s">
        <v>194</v>
      </c>
      <c r="D5338">
        <v>2344710484</v>
      </c>
      <c r="E5338" s="1">
        <v>44643</v>
      </c>
      <c r="F5338" s="1">
        <v>44643</v>
      </c>
      <c r="G5338">
        <v>6933758636</v>
      </c>
      <c r="H5338">
        <v>546553</v>
      </c>
      <c r="I5338">
        <v>3971</v>
      </c>
      <c r="J5338" s="1">
        <v>44703</v>
      </c>
      <c r="K5338">
        <v>3610</v>
      </c>
      <c r="L5338" s="1">
        <v>44678</v>
      </c>
      <c r="M5338">
        <v>-25</v>
      </c>
      <c r="N5338" s="8">
        <f t="shared" si="83"/>
        <v>-90250</v>
      </c>
    </row>
    <row r="5339" spans="1:14">
      <c r="A5339" t="s">
        <v>14</v>
      </c>
      <c r="B5339" t="s">
        <v>62</v>
      </c>
      <c r="C5339" t="s">
        <v>160</v>
      </c>
      <c r="D5339">
        <v>1423300183</v>
      </c>
      <c r="E5339" s="1">
        <v>44643</v>
      </c>
      <c r="F5339" s="1">
        <v>44643</v>
      </c>
      <c r="G5339">
        <v>6933826825</v>
      </c>
      <c r="H5339">
        <v>2201003529</v>
      </c>
      <c r="I5339">
        <v>31.35</v>
      </c>
      <c r="J5339" s="1">
        <v>44703</v>
      </c>
      <c r="K5339">
        <v>28.5</v>
      </c>
      <c r="L5339" s="1">
        <v>44684</v>
      </c>
      <c r="M5339">
        <v>-19</v>
      </c>
      <c r="N5339" s="8">
        <f t="shared" si="83"/>
        <v>-541.5</v>
      </c>
    </row>
    <row r="5340" spans="1:14">
      <c r="A5340" t="s">
        <v>14</v>
      </c>
      <c r="B5340" t="s">
        <v>62</v>
      </c>
      <c r="C5340" t="s">
        <v>136</v>
      </c>
      <c r="D5340">
        <v>228550273</v>
      </c>
      <c r="E5340" s="1">
        <v>44643</v>
      </c>
      <c r="F5340" s="1">
        <v>44643</v>
      </c>
      <c r="G5340">
        <v>6933881718</v>
      </c>
      <c r="H5340">
        <v>22504338</v>
      </c>
      <c r="I5340">
        <v>24.48</v>
      </c>
      <c r="J5340" s="1">
        <v>44703</v>
      </c>
      <c r="K5340">
        <v>22.25</v>
      </c>
      <c r="L5340" s="1">
        <v>44678</v>
      </c>
      <c r="M5340">
        <v>-25</v>
      </c>
      <c r="N5340" s="8">
        <f t="shared" si="83"/>
        <v>-556.25</v>
      </c>
    </row>
    <row r="5341" spans="1:14">
      <c r="A5341" t="s">
        <v>14</v>
      </c>
      <c r="B5341" t="s">
        <v>62</v>
      </c>
      <c r="C5341" t="s">
        <v>470</v>
      </c>
      <c r="D5341">
        <v>1835220482</v>
      </c>
      <c r="E5341" s="1">
        <v>44643</v>
      </c>
      <c r="F5341" s="1">
        <v>44643</v>
      </c>
      <c r="G5341">
        <v>6934281914</v>
      </c>
      <c r="H5341" t="s">
        <v>2594</v>
      </c>
      <c r="I5341">
        <v>333.79</v>
      </c>
      <c r="J5341" s="1">
        <v>44703</v>
      </c>
      <c r="K5341">
        <v>273.60000000000002</v>
      </c>
      <c r="L5341" s="1">
        <v>44678</v>
      </c>
      <c r="M5341">
        <v>-25</v>
      </c>
      <c r="N5341" s="8">
        <f t="shared" si="83"/>
        <v>-6840.0000000000009</v>
      </c>
    </row>
    <row r="5342" spans="1:14">
      <c r="A5342" t="s">
        <v>14</v>
      </c>
      <c r="B5342" t="s">
        <v>62</v>
      </c>
      <c r="C5342" t="s">
        <v>2526</v>
      </c>
      <c r="D5342">
        <v>7928330583</v>
      </c>
      <c r="E5342" s="1">
        <v>44643</v>
      </c>
      <c r="F5342" s="1">
        <v>44643</v>
      </c>
      <c r="G5342">
        <v>6934470595</v>
      </c>
      <c r="H5342">
        <v>96</v>
      </c>
      <c r="I5342">
        <v>3045.12</v>
      </c>
      <c r="J5342" s="1">
        <v>44703</v>
      </c>
      <c r="K5342">
        <v>2496</v>
      </c>
      <c r="L5342" s="1">
        <v>44769</v>
      </c>
      <c r="M5342">
        <v>66</v>
      </c>
      <c r="N5342" s="8">
        <f t="shared" si="83"/>
        <v>164736</v>
      </c>
    </row>
    <row r="5343" spans="1:14">
      <c r="A5343" t="s">
        <v>14</v>
      </c>
      <c r="B5343" t="s">
        <v>62</v>
      </c>
      <c r="C5343" t="s">
        <v>479</v>
      </c>
      <c r="D5343">
        <v>6522300968</v>
      </c>
      <c r="E5343" s="1">
        <v>44643</v>
      </c>
      <c r="F5343" s="1">
        <v>44643</v>
      </c>
      <c r="G5343">
        <v>6935824794</v>
      </c>
      <c r="H5343">
        <v>7000157806</v>
      </c>
      <c r="I5343">
        <v>1342</v>
      </c>
      <c r="J5343" s="1">
        <v>44703</v>
      </c>
      <c r="K5343">
        <v>1220</v>
      </c>
      <c r="L5343" s="1">
        <v>44678</v>
      </c>
      <c r="M5343">
        <v>-25</v>
      </c>
      <c r="N5343" s="8">
        <f t="shared" si="83"/>
        <v>-30500</v>
      </c>
    </row>
    <row r="5344" spans="1:14">
      <c r="A5344" t="s">
        <v>14</v>
      </c>
      <c r="B5344" t="s">
        <v>62</v>
      </c>
      <c r="C5344" t="s">
        <v>2566</v>
      </c>
      <c r="D5344">
        <v>10634380017</v>
      </c>
      <c r="E5344" s="1">
        <v>44643</v>
      </c>
      <c r="F5344" s="1">
        <v>44643</v>
      </c>
      <c r="G5344">
        <v>6935997264</v>
      </c>
      <c r="H5344">
        <v>22002106</v>
      </c>
      <c r="I5344">
        <v>16.899999999999999</v>
      </c>
      <c r="J5344" s="1">
        <v>44703</v>
      </c>
      <c r="K5344">
        <v>15.36</v>
      </c>
      <c r="L5344" s="1">
        <v>44679</v>
      </c>
      <c r="M5344">
        <v>-24</v>
      </c>
      <c r="N5344" s="8">
        <f t="shared" si="83"/>
        <v>-368.64</v>
      </c>
    </row>
    <row r="5345" spans="1:14">
      <c r="A5345" t="s">
        <v>14</v>
      </c>
      <c r="B5345" t="s">
        <v>62</v>
      </c>
      <c r="C5345" t="s">
        <v>72</v>
      </c>
      <c r="D5345">
        <v>9238800156</v>
      </c>
      <c r="E5345" s="1">
        <v>44643</v>
      </c>
      <c r="F5345" s="1">
        <v>44643</v>
      </c>
      <c r="G5345">
        <v>6936176922</v>
      </c>
      <c r="H5345">
        <v>1209133377</v>
      </c>
      <c r="I5345">
        <v>3294</v>
      </c>
      <c r="J5345" s="1">
        <v>44703</v>
      </c>
      <c r="K5345">
        <v>2700</v>
      </c>
      <c r="L5345" s="1">
        <v>44678</v>
      </c>
      <c r="M5345">
        <v>-25</v>
      </c>
      <c r="N5345" s="8">
        <f t="shared" si="83"/>
        <v>-67500</v>
      </c>
    </row>
    <row r="5346" spans="1:14">
      <c r="A5346" t="s">
        <v>14</v>
      </c>
      <c r="B5346" t="s">
        <v>62</v>
      </c>
      <c r="C5346" t="s">
        <v>99</v>
      </c>
      <c r="D5346">
        <v>803890151</v>
      </c>
      <c r="E5346" s="1">
        <v>44643</v>
      </c>
      <c r="F5346" s="1">
        <v>44643</v>
      </c>
      <c r="G5346">
        <v>6936343560</v>
      </c>
      <c r="H5346">
        <v>222019722</v>
      </c>
      <c r="I5346">
        <v>10180.9</v>
      </c>
      <c r="J5346" s="1">
        <v>44703</v>
      </c>
      <c r="K5346">
        <v>8345</v>
      </c>
      <c r="L5346" s="1">
        <v>44678</v>
      </c>
      <c r="M5346">
        <v>-25</v>
      </c>
      <c r="N5346" s="8">
        <f t="shared" si="83"/>
        <v>-208625</v>
      </c>
    </row>
    <row r="5347" spans="1:14">
      <c r="A5347" t="s">
        <v>14</v>
      </c>
      <c r="B5347" t="s">
        <v>62</v>
      </c>
      <c r="C5347" t="s">
        <v>110</v>
      </c>
      <c r="D5347">
        <v>12736110151</v>
      </c>
      <c r="E5347" s="1">
        <v>44643</v>
      </c>
      <c r="F5347" s="1">
        <v>44643</v>
      </c>
      <c r="G5347">
        <v>6936355871</v>
      </c>
      <c r="H5347">
        <v>6264001479</v>
      </c>
      <c r="I5347">
        <v>1430</v>
      </c>
      <c r="J5347" s="1">
        <v>44703</v>
      </c>
      <c r="K5347">
        <v>1300</v>
      </c>
      <c r="L5347" s="1">
        <v>44678</v>
      </c>
      <c r="M5347">
        <v>-25</v>
      </c>
      <c r="N5347" s="8">
        <f t="shared" si="83"/>
        <v>-32500</v>
      </c>
    </row>
    <row r="5348" spans="1:14">
      <c r="A5348" t="s">
        <v>14</v>
      </c>
      <c r="B5348" t="s">
        <v>62</v>
      </c>
      <c r="C5348" t="s">
        <v>318</v>
      </c>
      <c r="D5348">
        <v>7921350968</v>
      </c>
      <c r="E5348" s="1">
        <v>44644</v>
      </c>
      <c r="F5348" s="1">
        <v>44644</v>
      </c>
      <c r="G5348">
        <v>6937291124</v>
      </c>
      <c r="H5348">
        <v>4228001910</v>
      </c>
      <c r="I5348">
        <v>4317.72</v>
      </c>
      <c r="J5348" s="1">
        <v>44704</v>
      </c>
      <c r="K5348">
        <v>3925.2</v>
      </c>
      <c r="L5348" s="1">
        <v>44736</v>
      </c>
      <c r="M5348">
        <v>32</v>
      </c>
      <c r="N5348" s="8">
        <f t="shared" si="83"/>
        <v>125606.39999999999</v>
      </c>
    </row>
    <row r="5349" spans="1:14">
      <c r="A5349" t="s">
        <v>14</v>
      </c>
      <c r="B5349" t="s">
        <v>62</v>
      </c>
      <c r="C5349" t="s">
        <v>651</v>
      </c>
      <c r="D5349">
        <v>6324460150</v>
      </c>
      <c r="E5349" s="1">
        <v>44644</v>
      </c>
      <c r="F5349" s="1">
        <v>44644</v>
      </c>
      <c r="G5349">
        <v>6937301307</v>
      </c>
      <c r="H5349">
        <v>2223028471</v>
      </c>
      <c r="I5349">
        <v>451.5</v>
      </c>
      <c r="J5349" s="1">
        <v>44704</v>
      </c>
      <c r="K5349">
        <v>430</v>
      </c>
      <c r="L5349" s="1">
        <v>44678</v>
      </c>
      <c r="M5349">
        <v>-26</v>
      </c>
      <c r="N5349" s="8">
        <f t="shared" si="83"/>
        <v>-11180</v>
      </c>
    </row>
    <row r="5350" spans="1:14">
      <c r="A5350" t="s">
        <v>14</v>
      </c>
      <c r="B5350" t="s">
        <v>62</v>
      </c>
      <c r="C5350" t="s">
        <v>466</v>
      </c>
      <c r="D5350">
        <v>5526631006</v>
      </c>
      <c r="E5350" s="1">
        <v>44644</v>
      </c>
      <c r="F5350" s="1">
        <v>44644</v>
      </c>
      <c r="G5350">
        <v>6937517598</v>
      </c>
      <c r="H5350" t="s">
        <v>2595</v>
      </c>
      <c r="I5350">
        <v>10189.44</v>
      </c>
      <c r="J5350" s="1">
        <v>44704</v>
      </c>
      <c r="K5350">
        <v>8352</v>
      </c>
      <c r="L5350" s="1">
        <v>44678</v>
      </c>
      <c r="M5350">
        <v>-26</v>
      </c>
      <c r="N5350" s="8">
        <f t="shared" si="83"/>
        <v>-217152</v>
      </c>
    </row>
    <row r="5351" spans="1:14">
      <c r="A5351" t="s">
        <v>14</v>
      </c>
      <c r="B5351" t="s">
        <v>62</v>
      </c>
      <c r="C5351" t="s">
        <v>98</v>
      </c>
      <c r="D5351">
        <v>3524050238</v>
      </c>
      <c r="E5351" s="1">
        <v>44644</v>
      </c>
      <c r="F5351" s="1">
        <v>44644</v>
      </c>
      <c r="G5351">
        <v>6937786606</v>
      </c>
      <c r="H5351">
        <v>740862085</v>
      </c>
      <c r="I5351">
        <v>507.21</v>
      </c>
      <c r="J5351" s="1">
        <v>44704</v>
      </c>
      <c r="K5351">
        <v>461.1</v>
      </c>
      <c r="L5351" s="1">
        <v>44678</v>
      </c>
      <c r="M5351">
        <v>-26</v>
      </c>
      <c r="N5351" s="8">
        <f t="shared" si="83"/>
        <v>-11988.6</v>
      </c>
    </row>
    <row r="5352" spans="1:14">
      <c r="A5352" t="s">
        <v>14</v>
      </c>
      <c r="B5352" t="s">
        <v>62</v>
      </c>
      <c r="C5352" t="s">
        <v>607</v>
      </c>
      <c r="D5352">
        <v>2774840595</v>
      </c>
      <c r="E5352" s="1">
        <v>44644</v>
      </c>
      <c r="F5352" s="1">
        <v>44644</v>
      </c>
      <c r="G5352">
        <v>6937830816</v>
      </c>
      <c r="H5352">
        <v>9897043307</v>
      </c>
      <c r="I5352">
        <v>2970</v>
      </c>
      <c r="J5352" s="1">
        <v>44704</v>
      </c>
      <c r="K5352">
        <v>2700</v>
      </c>
      <c r="L5352" s="1">
        <v>44678</v>
      </c>
      <c r="M5352">
        <v>-26</v>
      </c>
      <c r="N5352" s="8">
        <f t="shared" si="83"/>
        <v>-70200</v>
      </c>
    </row>
    <row r="5353" spans="1:14">
      <c r="A5353" t="s">
        <v>14</v>
      </c>
      <c r="B5353" t="s">
        <v>62</v>
      </c>
      <c r="C5353" t="s">
        <v>111</v>
      </c>
      <c r="D5353">
        <v>492340583</v>
      </c>
      <c r="E5353" s="1">
        <v>44644</v>
      </c>
      <c r="F5353" s="1">
        <v>44644</v>
      </c>
      <c r="G5353">
        <v>6937888197</v>
      </c>
      <c r="H5353">
        <v>22038587</v>
      </c>
      <c r="I5353">
        <v>13032.8</v>
      </c>
      <c r="J5353" s="1">
        <v>44704</v>
      </c>
      <c r="K5353">
        <v>11848</v>
      </c>
      <c r="L5353" s="1">
        <v>44678</v>
      </c>
      <c r="M5353">
        <v>-26</v>
      </c>
      <c r="N5353" s="8">
        <f t="shared" si="83"/>
        <v>-308048</v>
      </c>
    </row>
    <row r="5354" spans="1:14">
      <c r="A5354" t="s">
        <v>14</v>
      </c>
      <c r="B5354" t="s">
        <v>62</v>
      </c>
      <c r="C5354" t="s">
        <v>261</v>
      </c>
      <c r="D5354">
        <v>9933630155</v>
      </c>
      <c r="E5354" s="1">
        <v>44644</v>
      </c>
      <c r="F5354" s="1">
        <v>44644</v>
      </c>
      <c r="G5354">
        <v>6937890122</v>
      </c>
      <c r="H5354">
        <v>9700220160</v>
      </c>
      <c r="I5354">
        <v>1830</v>
      </c>
      <c r="J5354" s="1">
        <v>44704</v>
      </c>
      <c r="K5354">
        <v>1500</v>
      </c>
      <c r="L5354" s="1">
        <v>44677</v>
      </c>
      <c r="M5354">
        <v>-27</v>
      </c>
      <c r="N5354" s="8">
        <f t="shared" si="83"/>
        <v>-40500</v>
      </c>
    </row>
    <row r="5355" spans="1:14">
      <c r="A5355" t="s">
        <v>14</v>
      </c>
      <c r="B5355" t="s">
        <v>62</v>
      </c>
      <c r="C5355" t="s">
        <v>1773</v>
      </c>
      <c r="D5355">
        <v>2248420263</v>
      </c>
      <c r="E5355" s="1">
        <v>44644</v>
      </c>
      <c r="F5355" s="1">
        <v>44644</v>
      </c>
      <c r="G5355">
        <v>6938297517</v>
      </c>
      <c r="H5355" t="s">
        <v>2596</v>
      </c>
      <c r="I5355">
        <v>2013</v>
      </c>
      <c r="J5355" s="1">
        <v>44704</v>
      </c>
      <c r="K5355">
        <v>1650</v>
      </c>
      <c r="L5355" s="1">
        <v>44685</v>
      </c>
      <c r="M5355">
        <v>-19</v>
      </c>
      <c r="N5355" s="8">
        <f t="shared" si="83"/>
        <v>-31350</v>
      </c>
    </row>
    <row r="5356" spans="1:14">
      <c r="A5356" t="s">
        <v>14</v>
      </c>
      <c r="B5356" t="s">
        <v>62</v>
      </c>
      <c r="C5356" t="s">
        <v>109</v>
      </c>
      <c r="D5356">
        <v>795170158</v>
      </c>
      <c r="E5356" s="1">
        <v>44644</v>
      </c>
      <c r="F5356" s="1">
        <v>44644</v>
      </c>
      <c r="G5356">
        <v>6938322202</v>
      </c>
      <c r="H5356">
        <v>2100029417</v>
      </c>
      <c r="I5356">
        <v>275</v>
      </c>
      <c r="J5356" s="1">
        <v>44704</v>
      </c>
      <c r="K5356">
        <v>250</v>
      </c>
      <c r="L5356" s="1">
        <v>44678</v>
      </c>
      <c r="M5356">
        <v>-26</v>
      </c>
      <c r="N5356" s="8">
        <f t="shared" si="83"/>
        <v>-6500</v>
      </c>
    </row>
    <row r="5357" spans="1:14">
      <c r="A5357" t="s">
        <v>14</v>
      </c>
      <c r="B5357" t="s">
        <v>62</v>
      </c>
      <c r="C5357" t="s">
        <v>156</v>
      </c>
      <c r="D5357">
        <v>10181220152</v>
      </c>
      <c r="E5357" s="1">
        <v>44644</v>
      </c>
      <c r="F5357" s="1">
        <v>44644</v>
      </c>
      <c r="G5357">
        <v>6938378828</v>
      </c>
      <c r="H5357">
        <v>9572310116</v>
      </c>
      <c r="I5357">
        <v>3477</v>
      </c>
      <c r="J5357" s="1">
        <v>44704</v>
      </c>
      <c r="K5357">
        <v>2850</v>
      </c>
      <c r="L5357" s="1">
        <v>44677</v>
      </c>
      <c r="M5357">
        <v>-27</v>
      </c>
      <c r="N5357" s="8">
        <f t="shared" si="83"/>
        <v>-76950</v>
      </c>
    </row>
    <row r="5358" spans="1:14">
      <c r="A5358" t="s">
        <v>14</v>
      </c>
      <c r="B5358" t="s">
        <v>62</v>
      </c>
      <c r="C5358" t="s">
        <v>182</v>
      </c>
      <c r="D5358">
        <v>4337640280</v>
      </c>
      <c r="E5358" s="1">
        <v>44644</v>
      </c>
      <c r="F5358" s="1">
        <v>44644</v>
      </c>
      <c r="G5358">
        <v>6938482439</v>
      </c>
      <c r="H5358" t="s">
        <v>2597</v>
      </c>
      <c r="I5358">
        <v>4106.03</v>
      </c>
      <c r="J5358" s="1">
        <v>44704</v>
      </c>
      <c r="K5358">
        <v>3365.6</v>
      </c>
      <c r="L5358" s="1">
        <v>44678</v>
      </c>
      <c r="M5358">
        <v>-26</v>
      </c>
      <c r="N5358" s="8">
        <f t="shared" si="83"/>
        <v>-87505.599999999991</v>
      </c>
    </row>
    <row r="5359" spans="1:14">
      <c r="A5359" t="s">
        <v>14</v>
      </c>
      <c r="B5359" t="s">
        <v>62</v>
      </c>
      <c r="C5359" t="s">
        <v>2598</v>
      </c>
      <c r="D5359" t="s">
        <v>2599</v>
      </c>
      <c r="E5359" s="1">
        <v>44644</v>
      </c>
      <c r="F5359" s="1">
        <v>44644</v>
      </c>
      <c r="G5359">
        <v>6938564981</v>
      </c>
      <c r="H5359" t="s">
        <v>1203</v>
      </c>
      <c r="I5359">
        <v>3000</v>
      </c>
      <c r="J5359" s="1">
        <v>44704</v>
      </c>
      <c r="K5359">
        <v>3000</v>
      </c>
      <c r="L5359" s="1">
        <v>44649</v>
      </c>
      <c r="M5359">
        <v>-55</v>
      </c>
      <c r="N5359" s="8">
        <f t="shared" si="83"/>
        <v>-165000</v>
      </c>
    </row>
    <row r="5360" spans="1:14">
      <c r="A5360" t="s">
        <v>14</v>
      </c>
      <c r="B5360" t="s">
        <v>62</v>
      </c>
      <c r="C5360" t="s">
        <v>71</v>
      </c>
      <c r="D5360">
        <v>1358970430</v>
      </c>
      <c r="E5360" s="1">
        <v>44644</v>
      </c>
      <c r="F5360" s="1">
        <v>44644</v>
      </c>
      <c r="G5360">
        <v>6938914303</v>
      </c>
      <c r="H5360">
        <v>87</v>
      </c>
      <c r="I5360">
        <v>8832.99</v>
      </c>
      <c r="J5360" s="1">
        <v>44704</v>
      </c>
      <c r="K5360">
        <v>8029.99</v>
      </c>
      <c r="L5360" s="1">
        <v>44678</v>
      </c>
      <c r="M5360">
        <v>-26</v>
      </c>
      <c r="N5360" s="8">
        <f t="shared" si="83"/>
        <v>-208779.74</v>
      </c>
    </row>
    <row r="5361" spans="1:14">
      <c r="A5361" t="s">
        <v>14</v>
      </c>
      <c r="B5361" t="s">
        <v>62</v>
      </c>
      <c r="C5361" t="s">
        <v>622</v>
      </c>
      <c r="D5361">
        <v>6991390961</v>
      </c>
      <c r="E5361" s="1">
        <v>44644</v>
      </c>
      <c r="F5361" s="1">
        <v>44644</v>
      </c>
      <c r="G5361">
        <v>6939054513</v>
      </c>
      <c r="H5361">
        <v>9300004035</v>
      </c>
      <c r="I5361">
        <v>31354</v>
      </c>
      <c r="J5361" s="1">
        <v>44704</v>
      </c>
      <c r="K5361">
        <v>25700</v>
      </c>
      <c r="L5361" s="1">
        <v>44769</v>
      </c>
      <c r="M5361">
        <v>65</v>
      </c>
      <c r="N5361" s="8">
        <f t="shared" si="83"/>
        <v>1670500</v>
      </c>
    </row>
    <row r="5362" spans="1:14">
      <c r="A5362" t="s">
        <v>14</v>
      </c>
      <c r="B5362" t="s">
        <v>62</v>
      </c>
      <c r="C5362" t="s">
        <v>2600</v>
      </c>
      <c r="D5362">
        <v>97136010150</v>
      </c>
      <c r="E5362" s="1">
        <v>44644</v>
      </c>
      <c r="F5362" s="1">
        <v>44644</v>
      </c>
      <c r="G5362">
        <v>6939109032</v>
      </c>
      <c r="H5362" t="s">
        <v>2601</v>
      </c>
      <c r="I5362">
        <v>1100</v>
      </c>
      <c r="J5362" s="1">
        <v>44704</v>
      </c>
      <c r="K5362">
        <v>1100</v>
      </c>
      <c r="L5362" s="1">
        <v>44684</v>
      </c>
      <c r="M5362">
        <v>-20</v>
      </c>
      <c r="N5362" s="8">
        <f t="shared" si="83"/>
        <v>-22000</v>
      </c>
    </row>
    <row r="5363" spans="1:14">
      <c r="A5363" t="s">
        <v>14</v>
      </c>
      <c r="B5363" t="s">
        <v>62</v>
      </c>
      <c r="C5363" t="s">
        <v>274</v>
      </c>
      <c r="D5363">
        <v>8082461008</v>
      </c>
      <c r="E5363" s="1">
        <v>44644</v>
      </c>
      <c r="F5363" s="1">
        <v>44644</v>
      </c>
      <c r="G5363">
        <v>6939279755</v>
      </c>
      <c r="H5363">
        <v>22060990</v>
      </c>
      <c r="I5363">
        <v>390.4</v>
      </c>
      <c r="J5363" s="1">
        <v>44704</v>
      </c>
      <c r="K5363">
        <v>320</v>
      </c>
      <c r="L5363" s="1">
        <v>44678</v>
      </c>
      <c r="M5363">
        <v>-26</v>
      </c>
      <c r="N5363" s="8">
        <f t="shared" si="83"/>
        <v>-8320</v>
      </c>
    </row>
    <row r="5364" spans="1:14">
      <c r="A5364" t="s">
        <v>14</v>
      </c>
      <c r="B5364" t="s">
        <v>62</v>
      </c>
      <c r="C5364" t="s">
        <v>556</v>
      </c>
      <c r="D5364">
        <v>11164410018</v>
      </c>
      <c r="E5364" s="1">
        <v>44644</v>
      </c>
      <c r="F5364" s="1">
        <v>44644</v>
      </c>
      <c r="G5364">
        <v>6939377653</v>
      </c>
      <c r="H5364">
        <v>1800075343</v>
      </c>
      <c r="I5364">
        <v>15606.71</v>
      </c>
      <c r="J5364" s="1">
        <v>44704</v>
      </c>
      <c r="K5364">
        <v>15006.45</v>
      </c>
      <c r="L5364" s="1">
        <v>44670</v>
      </c>
      <c r="M5364">
        <v>-34</v>
      </c>
      <c r="N5364" s="8">
        <f t="shared" si="83"/>
        <v>-510219.30000000005</v>
      </c>
    </row>
    <row r="5365" spans="1:14">
      <c r="A5365" t="s">
        <v>14</v>
      </c>
      <c r="B5365" t="s">
        <v>62</v>
      </c>
      <c r="C5365" t="s">
        <v>2602</v>
      </c>
      <c r="D5365" t="s">
        <v>2603</v>
      </c>
      <c r="E5365" s="1">
        <v>44644</v>
      </c>
      <c r="F5365" s="1">
        <v>44644</v>
      </c>
      <c r="G5365">
        <v>6939411637</v>
      </c>
      <c r="H5365">
        <v>75</v>
      </c>
      <c r="I5365">
        <v>345.88</v>
      </c>
      <c r="J5365" s="1">
        <v>44704</v>
      </c>
      <c r="K5365">
        <v>286.8</v>
      </c>
      <c r="L5365" s="1">
        <v>44733</v>
      </c>
      <c r="M5365">
        <v>29</v>
      </c>
      <c r="N5365" s="8">
        <f t="shared" si="83"/>
        <v>8317.2000000000007</v>
      </c>
    </row>
    <row r="5366" spans="1:14">
      <c r="A5366" t="s">
        <v>14</v>
      </c>
      <c r="B5366" t="s">
        <v>62</v>
      </c>
      <c r="C5366" t="s">
        <v>38</v>
      </c>
      <c r="D5366">
        <v>10282490159</v>
      </c>
      <c r="E5366" s="1">
        <v>44644</v>
      </c>
      <c r="F5366" s="1">
        <v>44644</v>
      </c>
      <c r="G5366">
        <v>6939600815</v>
      </c>
      <c r="H5366">
        <v>9161021496</v>
      </c>
      <c r="I5366">
        <v>10115.33</v>
      </c>
      <c r="J5366" s="1">
        <v>44704</v>
      </c>
      <c r="K5366">
        <v>8291.25</v>
      </c>
      <c r="L5366" s="1">
        <v>44685</v>
      </c>
      <c r="M5366">
        <v>-19</v>
      </c>
      <c r="N5366" s="8">
        <f t="shared" si="83"/>
        <v>-157533.75</v>
      </c>
    </row>
    <row r="5367" spans="1:14">
      <c r="A5367" t="s">
        <v>14</v>
      </c>
      <c r="B5367" t="s">
        <v>62</v>
      </c>
      <c r="C5367" t="s">
        <v>429</v>
      </c>
      <c r="D5367">
        <v>3635090875</v>
      </c>
      <c r="E5367" s="1">
        <v>44644</v>
      </c>
      <c r="F5367" s="1">
        <v>44644</v>
      </c>
      <c r="G5367">
        <v>6940290110</v>
      </c>
      <c r="H5367">
        <v>279</v>
      </c>
      <c r="I5367">
        <v>1080</v>
      </c>
      <c r="J5367" s="1">
        <v>44704</v>
      </c>
      <c r="K5367">
        <v>1080</v>
      </c>
      <c r="L5367" s="1">
        <v>44678</v>
      </c>
      <c r="M5367">
        <v>-26</v>
      </c>
      <c r="N5367" s="8">
        <f t="shared" si="83"/>
        <v>-28080</v>
      </c>
    </row>
    <row r="5368" spans="1:14">
      <c r="A5368" t="s">
        <v>14</v>
      </c>
      <c r="B5368" t="s">
        <v>62</v>
      </c>
      <c r="C5368" t="s">
        <v>995</v>
      </c>
      <c r="D5368">
        <v>3945320962</v>
      </c>
      <c r="E5368" s="1">
        <v>44644</v>
      </c>
      <c r="F5368" s="1">
        <v>44644</v>
      </c>
      <c r="G5368">
        <v>6940447769</v>
      </c>
      <c r="H5368">
        <v>2232000148</v>
      </c>
      <c r="I5368">
        <v>42700</v>
      </c>
      <c r="J5368" s="1">
        <v>44704</v>
      </c>
      <c r="K5368">
        <v>35000</v>
      </c>
      <c r="L5368" s="1">
        <v>44684</v>
      </c>
      <c r="M5368">
        <v>-20</v>
      </c>
      <c r="N5368" s="8">
        <f t="shared" si="83"/>
        <v>-700000</v>
      </c>
    </row>
    <row r="5369" spans="1:14">
      <c r="A5369" t="s">
        <v>14</v>
      </c>
      <c r="B5369" t="s">
        <v>62</v>
      </c>
      <c r="C5369" t="s">
        <v>117</v>
      </c>
      <c r="D5369">
        <v>11206730159</v>
      </c>
      <c r="E5369" s="1">
        <v>44644</v>
      </c>
      <c r="F5369" s="1">
        <v>44644</v>
      </c>
      <c r="G5369">
        <v>6940475847</v>
      </c>
      <c r="H5369">
        <v>7172068824</v>
      </c>
      <c r="I5369">
        <v>1040</v>
      </c>
      <c r="J5369" s="1">
        <v>44704</v>
      </c>
      <c r="K5369">
        <v>1000</v>
      </c>
      <c r="L5369" s="1">
        <v>44678</v>
      </c>
      <c r="M5369">
        <v>-26</v>
      </c>
      <c r="N5369" s="8">
        <f t="shared" si="83"/>
        <v>-26000</v>
      </c>
    </row>
    <row r="5370" spans="1:14">
      <c r="A5370" t="s">
        <v>14</v>
      </c>
      <c r="B5370" t="s">
        <v>62</v>
      </c>
      <c r="C5370" t="s">
        <v>2604</v>
      </c>
      <c r="D5370" t="s">
        <v>2605</v>
      </c>
      <c r="E5370" s="1">
        <v>44644</v>
      </c>
      <c r="F5370" s="1">
        <v>44644</v>
      </c>
      <c r="G5370">
        <v>6940576141</v>
      </c>
      <c r="H5370">
        <v>4</v>
      </c>
      <c r="I5370">
        <v>5897.48</v>
      </c>
      <c r="J5370" s="1">
        <v>44704</v>
      </c>
      <c r="K5370">
        <v>4967.8599999999997</v>
      </c>
      <c r="L5370" s="1">
        <v>44705</v>
      </c>
      <c r="M5370">
        <v>1</v>
      </c>
      <c r="N5370" s="8">
        <f t="shared" si="83"/>
        <v>4967.8599999999997</v>
      </c>
    </row>
    <row r="5371" spans="1:14">
      <c r="A5371" t="s">
        <v>14</v>
      </c>
      <c r="B5371" t="s">
        <v>62</v>
      </c>
      <c r="C5371" t="s">
        <v>298</v>
      </c>
      <c r="D5371">
        <v>4685201008</v>
      </c>
      <c r="E5371" s="1">
        <v>44644</v>
      </c>
      <c r="F5371" s="1">
        <v>44644</v>
      </c>
      <c r="G5371">
        <v>6940701954</v>
      </c>
      <c r="H5371">
        <v>311</v>
      </c>
      <c r="I5371">
        <v>86.01</v>
      </c>
      <c r="J5371" s="1">
        <v>44704</v>
      </c>
      <c r="K5371">
        <v>70.5</v>
      </c>
      <c r="L5371" s="1">
        <v>44678</v>
      </c>
      <c r="M5371">
        <v>-26</v>
      </c>
      <c r="N5371" s="8">
        <f t="shared" si="83"/>
        <v>-1833</v>
      </c>
    </row>
    <row r="5372" spans="1:14">
      <c r="A5372" t="s">
        <v>14</v>
      </c>
      <c r="B5372" t="s">
        <v>62</v>
      </c>
      <c r="C5372" t="s">
        <v>469</v>
      </c>
      <c r="D5372">
        <v>4754860155</v>
      </c>
      <c r="E5372" s="1">
        <v>44644</v>
      </c>
      <c r="F5372" s="1">
        <v>44644</v>
      </c>
      <c r="G5372">
        <v>6940706456</v>
      </c>
      <c r="H5372">
        <v>2022004511</v>
      </c>
      <c r="I5372">
        <v>17259.919999999998</v>
      </c>
      <c r="J5372" s="1">
        <v>44704</v>
      </c>
      <c r="K5372">
        <v>15690.84</v>
      </c>
      <c r="L5372" s="1">
        <v>44678</v>
      </c>
      <c r="M5372">
        <v>-26</v>
      </c>
      <c r="N5372" s="8">
        <f t="shared" si="83"/>
        <v>-407961.84</v>
      </c>
    </row>
    <row r="5373" spans="1:14">
      <c r="A5373" t="s">
        <v>14</v>
      </c>
      <c r="B5373" t="s">
        <v>62</v>
      </c>
      <c r="C5373" t="s">
        <v>469</v>
      </c>
      <c r="D5373">
        <v>4754860155</v>
      </c>
      <c r="E5373" s="1">
        <v>44644</v>
      </c>
      <c r="F5373" s="1">
        <v>44644</v>
      </c>
      <c r="G5373">
        <v>6940706507</v>
      </c>
      <c r="H5373">
        <v>2022004512</v>
      </c>
      <c r="I5373">
        <v>6031.11</v>
      </c>
      <c r="J5373" s="1">
        <v>44704</v>
      </c>
      <c r="K5373">
        <v>5482.83</v>
      </c>
      <c r="L5373" s="1">
        <v>44678</v>
      </c>
      <c r="M5373">
        <v>-26</v>
      </c>
      <c r="N5373" s="8">
        <f t="shared" si="83"/>
        <v>-142553.57999999999</v>
      </c>
    </row>
    <row r="5374" spans="1:14">
      <c r="A5374" t="s">
        <v>14</v>
      </c>
      <c r="B5374" t="s">
        <v>62</v>
      </c>
      <c r="C5374" t="s">
        <v>469</v>
      </c>
      <c r="D5374">
        <v>4754860155</v>
      </c>
      <c r="E5374" s="1">
        <v>44644</v>
      </c>
      <c r="F5374" s="1">
        <v>44644</v>
      </c>
      <c r="G5374">
        <v>6940706549</v>
      </c>
      <c r="H5374">
        <v>2022004513</v>
      </c>
      <c r="I5374">
        <v>6031.11</v>
      </c>
      <c r="J5374" s="1">
        <v>44704</v>
      </c>
      <c r="K5374">
        <v>5482.83</v>
      </c>
      <c r="L5374" s="1">
        <v>44678</v>
      </c>
      <c r="M5374">
        <v>-26</v>
      </c>
      <c r="N5374" s="8">
        <f t="shared" si="83"/>
        <v>-142553.57999999999</v>
      </c>
    </row>
    <row r="5375" spans="1:14">
      <c r="A5375" t="s">
        <v>14</v>
      </c>
      <c r="B5375" t="s">
        <v>62</v>
      </c>
      <c r="C5375" t="s">
        <v>469</v>
      </c>
      <c r="D5375">
        <v>4754860155</v>
      </c>
      <c r="E5375" s="1">
        <v>44644</v>
      </c>
      <c r="F5375" s="1">
        <v>44644</v>
      </c>
      <c r="G5375">
        <v>6940706625</v>
      </c>
      <c r="H5375">
        <v>2022004514</v>
      </c>
      <c r="I5375">
        <v>10787.45</v>
      </c>
      <c r="J5375" s="1">
        <v>44704</v>
      </c>
      <c r="K5375">
        <v>9806.77</v>
      </c>
      <c r="L5375" s="1">
        <v>44678</v>
      </c>
      <c r="M5375">
        <v>-26</v>
      </c>
      <c r="N5375" s="8">
        <f t="shared" si="83"/>
        <v>-254976.02000000002</v>
      </c>
    </row>
    <row r="5376" spans="1:14">
      <c r="A5376" t="s">
        <v>14</v>
      </c>
      <c r="B5376" t="s">
        <v>62</v>
      </c>
      <c r="C5376" t="s">
        <v>298</v>
      </c>
      <c r="D5376">
        <v>4685201008</v>
      </c>
      <c r="E5376" s="1">
        <v>44644</v>
      </c>
      <c r="F5376" s="1">
        <v>44644</v>
      </c>
      <c r="G5376">
        <v>6940709176</v>
      </c>
      <c r="H5376">
        <v>318</v>
      </c>
      <c r="I5376">
        <v>2470.5</v>
      </c>
      <c r="J5376" s="1">
        <v>44704</v>
      </c>
      <c r="K5376">
        <v>2025</v>
      </c>
      <c r="L5376" s="1">
        <v>44678</v>
      </c>
      <c r="M5376">
        <v>-26</v>
      </c>
      <c r="N5376" s="8">
        <f t="shared" si="83"/>
        <v>-52650</v>
      </c>
    </row>
    <row r="5377" spans="1:14">
      <c r="A5377" t="s">
        <v>14</v>
      </c>
      <c r="B5377" t="s">
        <v>62</v>
      </c>
      <c r="C5377" t="s">
        <v>239</v>
      </c>
      <c r="D5377">
        <v>1802940484</v>
      </c>
      <c r="E5377" s="1">
        <v>44644</v>
      </c>
      <c r="F5377" s="1">
        <v>44644</v>
      </c>
      <c r="G5377">
        <v>6941005818</v>
      </c>
      <c r="H5377">
        <v>2122012045</v>
      </c>
      <c r="I5377">
        <v>1499.62</v>
      </c>
      <c r="J5377" s="1">
        <v>44704</v>
      </c>
      <c r="K5377">
        <v>1229.2</v>
      </c>
      <c r="L5377" s="1">
        <v>44678</v>
      </c>
      <c r="M5377">
        <v>-26</v>
      </c>
      <c r="N5377" s="8">
        <f t="shared" si="83"/>
        <v>-31959.200000000001</v>
      </c>
    </row>
    <row r="5378" spans="1:14">
      <c r="A5378" t="s">
        <v>14</v>
      </c>
      <c r="B5378" t="s">
        <v>62</v>
      </c>
      <c r="C5378" t="s">
        <v>1054</v>
      </c>
      <c r="D5378">
        <v>1887000501</v>
      </c>
      <c r="E5378" s="1">
        <v>44644</v>
      </c>
      <c r="F5378" s="1">
        <v>44644</v>
      </c>
      <c r="G5378">
        <v>6941074205</v>
      </c>
      <c r="H5378" t="s">
        <v>2606</v>
      </c>
      <c r="I5378">
        <v>2642.85</v>
      </c>
      <c r="J5378" s="1">
        <v>44704</v>
      </c>
      <c r="K5378">
        <v>2402.59</v>
      </c>
      <c r="L5378" s="1">
        <v>44678</v>
      </c>
      <c r="M5378">
        <v>-26</v>
      </c>
      <c r="N5378" s="8">
        <f t="shared" si="83"/>
        <v>-62467.340000000004</v>
      </c>
    </row>
    <row r="5379" spans="1:14">
      <c r="A5379" t="s">
        <v>14</v>
      </c>
      <c r="B5379" t="s">
        <v>62</v>
      </c>
      <c r="C5379" t="s">
        <v>216</v>
      </c>
      <c r="D5379">
        <v>735390155</v>
      </c>
      <c r="E5379" s="1">
        <v>44644</v>
      </c>
      <c r="F5379" s="1">
        <v>44644</v>
      </c>
      <c r="G5379">
        <v>6941472012</v>
      </c>
      <c r="H5379">
        <v>1020631075</v>
      </c>
      <c r="I5379">
        <v>7306.38</v>
      </c>
      <c r="J5379" s="1">
        <v>44704</v>
      </c>
      <c r="K5379">
        <v>6642.16</v>
      </c>
      <c r="L5379" s="1">
        <v>44678</v>
      </c>
      <c r="M5379">
        <v>-26</v>
      </c>
      <c r="N5379" s="8">
        <f t="shared" ref="N5379:N5442" si="84">+K5379*M5379</f>
        <v>-172696.16</v>
      </c>
    </row>
    <row r="5380" spans="1:14">
      <c r="A5380" t="s">
        <v>14</v>
      </c>
      <c r="B5380" t="s">
        <v>62</v>
      </c>
      <c r="C5380" t="s">
        <v>517</v>
      </c>
      <c r="D5380">
        <v>701480584</v>
      </c>
      <c r="E5380" s="1">
        <v>44644</v>
      </c>
      <c r="F5380" s="1">
        <v>44644</v>
      </c>
      <c r="G5380">
        <v>6941573695</v>
      </c>
      <c r="H5380" t="s">
        <v>2607</v>
      </c>
      <c r="I5380">
        <v>1779.27</v>
      </c>
      <c r="J5380" s="1">
        <v>44704</v>
      </c>
      <c r="K5380">
        <v>1617.52</v>
      </c>
      <c r="L5380" s="1">
        <v>44678</v>
      </c>
      <c r="M5380">
        <v>-26</v>
      </c>
      <c r="N5380" s="8">
        <f t="shared" si="84"/>
        <v>-42055.519999999997</v>
      </c>
    </row>
    <row r="5381" spans="1:14">
      <c r="A5381" t="s">
        <v>14</v>
      </c>
      <c r="B5381" t="s">
        <v>62</v>
      </c>
      <c r="C5381" t="s">
        <v>319</v>
      </c>
      <c r="D5381">
        <v>9750710965</v>
      </c>
      <c r="E5381" s="1">
        <v>44644</v>
      </c>
      <c r="F5381" s="1">
        <v>44644</v>
      </c>
      <c r="G5381">
        <v>6941698734</v>
      </c>
      <c r="H5381" t="s">
        <v>2608</v>
      </c>
      <c r="I5381">
        <v>668.8</v>
      </c>
      <c r="J5381" s="1">
        <v>44704</v>
      </c>
      <c r="K5381">
        <v>608</v>
      </c>
      <c r="L5381" s="1">
        <v>44684</v>
      </c>
      <c r="M5381">
        <v>-20</v>
      </c>
      <c r="N5381" s="8">
        <f t="shared" si="84"/>
        <v>-12160</v>
      </c>
    </row>
    <row r="5382" spans="1:14">
      <c r="A5382" t="s">
        <v>14</v>
      </c>
      <c r="B5382" t="s">
        <v>62</v>
      </c>
      <c r="C5382" t="s">
        <v>216</v>
      </c>
      <c r="D5382">
        <v>735390155</v>
      </c>
      <c r="E5382" s="1">
        <v>44644</v>
      </c>
      <c r="F5382" s="1">
        <v>44644</v>
      </c>
      <c r="G5382">
        <v>6941704618</v>
      </c>
      <c r="H5382">
        <v>1020630848</v>
      </c>
      <c r="I5382">
        <v>4.62</v>
      </c>
      <c r="J5382" s="1">
        <v>44704</v>
      </c>
      <c r="K5382">
        <v>4.2</v>
      </c>
      <c r="L5382" s="1">
        <v>44678</v>
      </c>
      <c r="M5382">
        <v>-26</v>
      </c>
      <c r="N5382" s="8">
        <f t="shared" si="84"/>
        <v>-109.2</v>
      </c>
    </row>
    <row r="5383" spans="1:14">
      <c r="A5383" t="s">
        <v>14</v>
      </c>
      <c r="B5383" t="s">
        <v>62</v>
      </c>
      <c r="C5383" t="s">
        <v>319</v>
      </c>
      <c r="D5383">
        <v>9750710965</v>
      </c>
      <c r="E5383" s="1">
        <v>44644</v>
      </c>
      <c r="F5383" s="1">
        <v>44644</v>
      </c>
      <c r="G5383">
        <v>6941710739</v>
      </c>
      <c r="H5383" t="s">
        <v>2609</v>
      </c>
      <c r="I5383">
        <v>214.34</v>
      </c>
      <c r="J5383" s="1">
        <v>44704</v>
      </c>
      <c r="K5383">
        <v>194.85</v>
      </c>
      <c r="L5383" s="1">
        <v>44684</v>
      </c>
      <c r="M5383">
        <v>-20</v>
      </c>
      <c r="N5383" s="8">
        <f t="shared" si="84"/>
        <v>-3897</v>
      </c>
    </row>
    <row r="5384" spans="1:14">
      <c r="A5384" t="s">
        <v>14</v>
      </c>
      <c r="B5384" t="s">
        <v>62</v>
      </c>
      <c r="C5384" t="s">
        <v>319</v>
      </c>
      <c r="D5384">
        <v>9750710965</v>
      </c>
      <c r="E5384" s="1">
        <v>44644</v>
      </c>
      <c r="F5384" s="1">
        <v>44644</v>
      </c>
      <c r="G5384">
        <v>6941734870</v>
      </c>
      <c r="H5384" t="s">
        <v>2610</v>
      </c>
      <c r="I5384">
        <v>65.67</v>
      </c>
      <c r="J5384" s="1">
        <v>44704</v>
      </c>
      <c r="K5384">
        <v>59.7</v>
      </c>
      <c r="L5384" s="1">
        <v>44684</v>
      </c>
      <c r="M5384">
        <v>-20</v>
      </c>
      <c r="N5384" s="8">
        <f t="shared" si="84"/>
        <v>-1194</v>
      </c>
    </row>
    <row r="5385" spans="1:14">
      <c r="A5385" t="s">
        <v>14</v>
      </c>
      <c r="B5385" t="s">
        <v>62</v>
      </c>
      <c r="C5385" t="s">
        <v>190</v>
      </c>
      <c r="D5385">
        <v>9412650153</v>
      </c>
      <c r="E5385" s="1">
        <v>44644</v>
      </c>
      <c r="F5385" s="1">
        <v>44644</v>
      </c>
      <c r="G5385">
        <v>6941922430</v>
      </c>
      <c r="H5385" t="s">
        <v>2611</v>
      </c>
      <c r="I5385">
        <v>901.82</v>
      </c>
      <c r="J5385" s="1">
        <v>44704</v>
      </c>
      <c r="K5385">
        <v>739.2</v>
      </c>
      <c r="L5385" s="1">
        <v>44678</v>
      </c>
      <c r="M5385">
        <v>-26</v>
      </c>
      <c r="N5385" s="8">
        <f t="shared" si="84"/>
        <v>-19219.2</v>
      </c>
    </row>
    <row r="5386" spans="1:14">
      <c r="A5386" t="s">
        <v>14</v>
      </c>
      <c r="B5386" t="s">
        <v>62</v>
      </c>
      <c r="C5386" t="s">
        <v>190</v>
      </c>
      <c r="D5386">
        <v>9412650153</v>
      </c>
      <c r="E5386" s="1">
        <v>44644</v>
      </c>
      <c r="F5386" s="1">
        <v>44644</v>
      </c>
      <c r="G5386">
        <v>6941922525</v>
      </c>
      <c r="H5386" t="s">
        <v>2612</v>
      </c>
      <c r="I5386">
        <v>2434.5700000000002</v>
      </c>
      <c r="J5386" s="1">
        <v>44704</v>
      </c>
      <c r="K5386">
        <v>1995.54</v>
      </c>
      <c r="L5386" s="1">
        <v>44707</v>
      </c>
      <c r="M5386">
        <v>3</v>
      </c>
      <c r="N5386" s="8">
        <f t="shared" si="84"/>
        <v>5986.62</v>
      </c>
    </row>
    <row r="5387" spans="1:14">
      <c r="A5387" t="s">
        <v>14</v>
      </c>
      <c r="B5387" t="s">
        <v>62</v>
      </c>
      <c r="C5387" t="s">
        <v>519</v>
      </c>
      <c r="D5387">
        <v>14883281009</v>
      </c>
      <c r="E5387" s="1">
        <v>44644</v>
      </c>
      <c r="F5387" s="1">
        <v>44644</v>
      </c>
      <c r="G5387">
        <v>6942019005</v>
      </c>
      <c r="H5387" t="s">
        <v>2613</v>
      </c>
      <c r="I5387">
        <v>1660.23</v>
      </c>
      <c r="J5387" s="1">
        <v>44704</v>
      </c>
      <c r="K5387">
        <v>1509.3</v>
      </c>
      <c r="L5387" s="1">
        <v>44678</v>
      </c>
      <c r="M5387">
        <v>-26</v>
      </c>
      <c r="N5387" s="8">
        <f t="shared" si="84"/>
        <v>-39241.799999999996</v>
      </c>
    </row>
    <row r="5388" spans="1:14">
      <c r="A5388" t="s">
        <v>14</v>
      </c>
      <c r="B5388" t="s">
        <v>62</v>
      </c>
      <c r="C5388" t="s">
        <v>116</v>
      </c>
      <c r="D5388">
        <v>2789580590</v>
      </c>
      <c r="E5388" s="1">
        <v>44644</v>
      </c>
      <c r="F5388" s="1">
        <v>44644</v>
      </c>
      <c r="G5388">
        <v>6942177087</v>
      </c>
      <c r="H5388">
        <v>2022060421</v>
      </c>
      <c r="I5388">
        <v>76.56</v>
      </c>
      <c r="J5388" s="1">
        <v>44704</v>
      </c>
      <c r="K5388">
        <v>69.599999999999994</v>
      </c>
      <c r="L5388" s="1">
        <v>44678</v>
      </c>
      <c r="M5388">
        <v>-26</v>
      </c>
      <c r="N5388" s="8">
        <f t="shared" si="84"/>
        <v>-1809.6</v>
      </c>
    </row>
    <row r="5389" spans="1:14">
      <c r="A5389" t="s">
        <v>14</v>
      </c>
      <c r="B5389" t="s">
        <v>62</v>
      </c>
      <c r="C5389" t="s">
        <v>116</v>
      </c>
      <c r="D5389">
        <v>2789580590</v>
      </c>
      <c r="E5389" s="1">
        <v>44644</v>
      </c>
      <c r="F5389" s="1">
        <v>44644</v>
      </c>
      <c r="G5389">
        <v>6942177094</v>
      </c>
      <c r="H5389">
        <v>2022060419</v>
      </c>
      <c r="I5389">
        <v>0.01</v>
      </c>
      <c r="J5389" s="1">
        <v>44704</v>
      </c>
      <c r="K5389">
        <v>0.01</v>
      </c>
      <c r="L5389" s="1">
        <v>44678</v>
      </c>
      <c r="M5389">
        <v>-26</v>
      </c>
      <c r="N5389" s="8">
        <f t="shared" si="84"/>
        <v>-0.26</v>
      </c>
    </row>
    <row r="5390" spans="1:14">
      <c r="A5390" t="s">
        <v>14</v>
      </c>
      <c r="B5390" t="s">
        <v>62</v>
      </c>
      <c r="C5390" t="s">
        <v>116</v>
      </c>
      <c r="D5390">
        <v>2789580590</v>
      </c>
      <c r="E5390" s="1">
        <v>44644</v>
      </c>
      <c r="F5390" s="1">
        <v>44644</v>
      </c>
      <c r="G5390">
        <v>6942177152</v>
      </c>
      <c r="H5390">
        <v>2022060423</v>
      </c>
      <c r="I5390">
        <v>10.92</v>
      </c>
      <c r="J5390" s="1">
        <v>44704</v>
      </c>
      <c r="K5390">
        <v>9.93</v>
      </c>
      <c r="L5390" s="1">
        <v>44678</v>
      </c>
      <c r="M5390">
        <v>-26</v>
      </c>
      <c r="N5390" s="8">
        <f t="shared" si="84"/>
        <v>-258.18</v>
      </c>
    </row>
    <row r="5391" spans="1:14">
      <c r="A5391" t="s">
        <v>14</v>
      </c>
      <c r="B5391" t="s">
        <v>62</v>
      </c>
      <c r="C5391" t="s">
        <v>322</v>
      </c>
      <c r="D5391">
        <v>2645920592</v>
      </c>
      <c r="E5391" s="1">
        <v>44644</v>
      </c>
      <c r="F5391" s="1">
        <v>44644</v>
      </c>
      <c r="G5391">
        <v>6942451423</v>
      </c>
      <c r="H5391">
        <v>2022009103</v>
      </c>
      <c r="I5391">
        <v>4446.68</v>
      </c>
      <c r="J5391" s="1">
        <v>44704</v>
      </c>
      <c r="K5391">
        <v>4042.44</v>
      </c>
      <c r="L5391" s="1">
        <v>44678</v>
      </c>
      <c r="M5391">
        <v>-26</v>
      </c>
      <c r="N5391" s="8">
        <f t="shared" si="84"/>
        <v>-105103.44</v>
      </c>
    </row>
    <row r="5392" spans="1:14">
      <c r="A5392" t="s">
        <v>14</v>
      </c>
      <c r="B5392" t="s">
        <v>62</v>
      </c>
      <c r="C5392" t="s">
        <v>322</v>
      </c>
      <c r="D5392">
        <v>2645920592</v>
      </c>
      <c r="E5392" s="1">
        <v>44644</v>
      </c>
      <c r="F5392" s="1">
        <v>44644</v>
      </c>
      <c r="G5392">
        <v>6942453406</v>
      </c>
      <c r="H5392">
        <v>2022009104</v>
      </c>
      <c r="I5392">
        <v>30697.66</v>
      </c>
      <c r="J5392" s="1">
        <v>44704</v>
      </c>
      <c r="K5392">
        <v>27906.959999999999</v>
      </c>
      <c r="L5392" s="1">
        <v>44678</v>
      </c>
      <c r="M5392">
        <v>-26</v>
      </c>
      <c r="N5392" s="8">
        <f t="shared" si="84"/>
        <v>-725580.96</v>
      </c>
    </row>
    <row r="5393" spans="1:14">
      <c r="A5393" t="s">
        <v>14</v>
      </c>
      <c r="B5393" t="s">
        <v>62</v>
      </c>
      <c r="C5393" t="s">
        <v>1938</v>
      </c>
      <c r="D5393" t="s">
        <v>1939</v>
      </c>
      <c r="E5393" s="1">
        <v>44644</v>
      </c>
      <c r="F5393" s="1">
        <v>44644</v>
      </c>
      <c r="G5393">
        <v>6942521656</v>
      </c>
      <c r="H5393" t="s">
        <v>2614</v>
      </c>
      <c r="I5393">
        <v>6000</v>
      </c>
      <c r="J5393" s="1">
        <v>44704</v>
      </c>
      <c r="K5393">
        <v>4800</v>
      </c>
      <c r="L5393" s="1">
        <v>44657</v>
      </c>
      <c r="M5393">
        <v>-47</v>
      </c>
      <c r="N5393" s="8">
        <f t="shared" si="84"/>
        <v>-225600</v>
      </c>
    </row>
    <row r="5394" spans="1:14">
      <c r="A5394" t="s">
        <v>14</v>
      </c>
      <c r="B5394" t="s">
        <v>62</v>
      </c>
      <c r="C5394" t="s">
        <v>72</v>
      </c>
      <c r="D5394">
        <v>9238800156</v>
      </c>
      <c r="E5394" s="1">
        <v>44644</v>
      </c>
      <c r="F5394" s="1">
        <v>44644</v>
      </c>
      <c r="G5394">
        <v>6942592942</v>
      </c>
      <c r="H5394">
        <v>1209135187</v>
      </c>
      <c r="I5394">
        <v>215.21</v>
      </c>
      <c r="J5394" s="1">
        <v>44704</v>
      </c>
      <c r="K5394">
        <v>176.4</v>
      </c>
      <c r="L5394" s="1">
        <v>44678</v>
      </c>
      <c r="M5394">
        <v>-26</v>
      </c>
      <c r="N5394" s="8">
        <f t="shared" si="84"/>
        <v>-4586.4000000000005</v>
      </c>
    </row>
    <row r="5395" spans="1:14">
      <c r="A5395" t="s">
        <v>14</v>
      </c>
      <c r="B5395" t="s">
        <v>62</v>
      </c>
      <c r="C5395" t="s">
        <v>72</v>
      </c>
      <c r="D5395">
        <v>9238800156</v>
      </c>
      <c r="E5395" s="1">
        <v>44644</v>
      </c>
      <c r="F5395" s="1">
        <v>44644</v>
      </c>
      <c r="G5395">
        <v>6942594764</v>
      </c>
      <c r="H5395">
        <v>1209135189</v>
      </c>
      <c r="I5395">
        <v>1067.5</v>
      </c>
      <c r="J5395" s="1">
        <v>44704</v>
      </c>
      <c r="K5395">
        <v>875</v>
      </c>
      <c r="L5395" s="1">
        <v>44678</v>
      </c>
      <c r="M5395">
        <v>-26</v>
      </c>
      <c r="N5395" s="8">
        <f t="shared" si="84"/>
        <v>-22750</v>
      </c>
    </row>
    <row r="5396" spans="1:14">
      <c r="A5396" t="s">
        <v>14</v>
      </c>
      <c r="B5396" t="s">
        <v>62</v>
      </c>
      <c r="C5396" t="s">
        <v>72</v>
      </c>
      <c r="D5396">
        <v>9238800156</v>
      </c>
      <c r="E5396" s="1">
        <v>44644</v>
      </c>
      <c r="F5396" s="1">
        <v>44644</v>
      </c>
      <c r="G5396">
        <v>6942594882</v>
      </c>
      <c r="H5396">
        <v>1209135188</v>
      </c>
      <c r="I5396">
        <v>3538</v>
      </c>
      <c r="J5396" s="1">
        <v>44704</v>
      </c>
      <c r="K5396">
        <v>2900</v>
      </c>
      <c r="L5396" s="1">
        <v>44678</v>
      </c>
      <c r="M5396">
        <v>-26</v>
      </c>
      <c r="N5396" s="8">
        <f t="shared" si="84"/>
        <v>-75400</v>
      </c>
    </row>
    <row r="5397" spans="1:14">
      <c r="A5397" t="s">
        <v>14</v>
      </c>
      <c r="B5397" t="s">
        <v>62</v>
      </c>
      <c r="C5397" t="s">
        <v>205</v>
      </c>
      <c r="D5397">
        <v>747170157</v>
      </c>
      <c r="E5397" s="1">
        <v>44644</v>
      </c>
      <c r="F5397" s="1">
        <v>44644</v>
      </c>
      <c r="G5397">
        <v>6942714576</v>
      </c>
      <c r="H5397">
        <v>6752003218</v>
      </c>
      <c r="I5397">
        <v>2500</v>
      </c>
      <c r="J5397" s="1">
        <v>44704</v>
      </c>
      <c r="K5397">
        <v>2500</v>
      </c>
      <c r="L5397" s="1">
        <v>44694</v>
      </c>
      <c r="M5397">
        <v>-10</v>
      </c>
      <c r="N5397" s="8">
        <f t="shared" si="84"/>
        <v>-25000</v>
      </c>
    </row>
    <row r="5398" spans="1:14">
      <c r="A5398" t="s">
        <v>14</v>
      </c>
      <c r="B5398" t="s">
        <v>62</v>
      </c>
      <c r="C5398" t="s">
        <v>205</v>
      </c>
      <c r="D5398">
        <v>747170157</v>
      </c>
      <c r="E5398" s="1">
        <v>44644</v>
      </c>
      <c r="F5398" s="1">
        <v>44644</v>
      </c>
      <c r="G5398">
        <v>6942714990</v>
      </c>
      <c r="H5398">
        <v>6752311621</v>
      </c>
      <c r="I5398">
        <v>18191.36</v>
      </c>
      <c r="J5398" s="1">
        <v>44704</v>
      </c>
      <c r="K5398">
        <v>16537.599999999999</v>
      </c>
      <c r="L5398" s="1">
        <v>44678</v>
      </c>
      <c r="M5398">
        <v>-26</v>
      </c>
      <c r="N5398" s="8">
        <f t="shared" si="84"/>
        <v>-429977.59999999998</v>
      </c>
    </row>
    <row r="5399" spans="1:14">
      <c r="A5399" t="s">
        <v>14</v>
      </c>
      <c r="B5399" t="s">
        <v>62</v>
      </c>
      <c r="C5399" t="s">
        <v>321</v>
      </c>
      <c r="D5399">
        <v>421210485</v>
      </c>
      <c r="E5399" s="1">
        <v>44644</v>
      </c>
      <c r="F5399" s="1">
        <v>44644</v>
      </c>
      <c r="G5399">
        <v>6942729044</v>
      </c>
      <c r="H5399">
        <v>5029208412</v>
      </c>
      <c r="I5399">
        <v>3687.99</v>
      </c>
      <c r="J5399" s="1">
        <v>44704</v>
      </c>
      <c r="K5399">
        <v>3352.72</v>
      </c>
      <c r="L5399" s="1">
        <v>44678</v>
      </c>
      <c r="M5399">
        <v>-26</v>
      </c>
      <c r="N5399" s="8">
        <f t="shared" si="84"/>
        <v>-87170.72</v>
      </c>
    </row>
    <row r="5400" spans="1:14">
      <c r="A5400" t="s">
        <v>14</v>
      </c>
      <c r="B5400" t="s">
        <v>62</v>
      </c>
      <c r="C5400" t="s">
        <v>499</v>
      </c>
      <c r="D5400">
        <v>11667890153</v>
      </c>
      <c r="E5400" s="1">
        <v>44644</v>
      </c>
      <c r="F5400" s="1">
        <v>44644</v>
      </c>
      <c r="G5400">
        <v>6942768775</v>
      </c>
      <c r="H5400">
        <v>8261337267</v>
      </c>
      <c r="I5400">
        <v>79.2</v>
      </c>
      <c r="J5400" s="1">
        <v>44704</v>
      </c>
      <c r="K5400">
        <v>72</v>
      </c>
      <c r="L5400" s="1">
        <v>44678</v>
      </c>
      <c r="M5400">
        <v>-26</v>
      </c>
      <c r="N5400" s="8">
        <f t="shared" si="84"/>
        <v>-1872</v>
      </c>
    </row>
    <row r="5401" spans="1:14">
      <c r="A5401" t="s">
        <v>14</v>
      </c>
      <c r="B5401" t="s">
        <v>62</v>
      </c>
      <c r="C5401" t="s">
        <v>500</v>
      </c>
      <c r="D5401">
        <v>422760587</v>
      </c>
      <c r="E5401" s="1">
        <v>44645</v>
      </c>
      <c r="F5401" s="1">
        <v>44645</v>
      </c>
      <c r="G5401">
        <v>6942839954</v>
      </c>
      <c r="H5401">
        <v>2022000010014650</v>
      </c>
      <c r="I5401">
        <v>2696.49</v>
      </c>
      <c r="J5401" s="1">
        <v>44705</v>
      </c>
      <c r="K5401">
        <v>2451.35</v>
      </c>
      <c r="L5401" s="1">
        <v>44678</v>
      </c>
      <c r="M5401">
        <v>-27</v>
      </c>
      <c r="N5401" s="8">
        <f t="shared" si="84"/>
        <v>-66186.45</v>
      </c>
    </row>
    <row r="5402" spans="1:14">
      <c r="A5402" t="s">
        <v>14</v>
      </c>
      <c r="B5402" t="s">
        <v>62</v>
      </c>
      <c r="C5402" t="s">
        <v>502</v>
      </c>
      <c r="D5402">
        <v>3296950151</v>
      </c>
      <c r="E5402" s="1">
        <v>44645</v>
      </c>
      <c r="F5402" s="1">
        <v>44645</v>
      </c>
      <c r="G5402">
        <v>6942840053</v>
      </c>
      <c r="H5402">
        <v>2022000010012030</v>
      </c>
      <c r="I5402">
        <v>4573.8999999999996</v>
      </c>
      <c r="J5402" s="1">
        <v>44705</v>
      </c>
      <c r="K5402">
        <v>4158.09</v>
      </c>
      <c r="L5402" s="1">
        <v>44678</v>
      </c>
      <c r="M5402">
        <v>-27</v>
      </c>
      <c r="N5402" s="8">
        <f t="shared" si="84"/>
        <v>-112268.43000000001</v>
      </c>
    </row>
    <row r="5403" spans="1:14">
      <c r="A5403" t="s">
        <v>14</v>
      </c>
      <c r="B5403" t="s">
        <v>62</v>
      </c>
      <c r="C5403" t="s">
        <v>525</v>
      </c>
      <c r="D5403">
        <v>4732240967</v>
      </c>
      <c r="E5403" s="1">
        <v>44645</v>
      </c>
      <c r="F5403" s="1">
        <v>44645</v>
      </c>
      <c r="G5403">
        <v>6942843941</v>
      </c>
      <c r="H5403">
        <v>87117170</v>
      </c>
      <c r="I5403">
        <v>5956.5</v>
      </c>
      <c r="J5403" s="1">
        <v>44705</v>
      </c>
      <c r="K5403">
        <v>5415</v>
      </c>
      <c r="L5403" s="1">
        <v>44678</v>
      </c>
      <c r="M5403">
        <v>-27</v>
      </c>
      <c r="N5403" s="8">
        <f t="shared" si="84"/>
        <v>-146205</v>
      </c>
    </row>
    <row r="5404" spans="1:14">
      <c r="A5404" t="s">
        <v>14</v>
      </c>
      <c r="B5404" t="s">
        <v>62</v>
      </c>
      <c r="C5404" t="s">
        <v>525</v>
      </c>
      <c r="D5404">
        <v>4732240967</v>
      </c>
      <c r="E5404" s="1">
        <v>44645</v>
      </c>
      <c r="F5404" s="1">
        <v>44645</v>
      </c>
      <c r="G5404">
        <v>6942843947</v>
      </c>
      <c r="H5404">
        <v>87117171</v>
      </c>
      <c r="I5404">
        <v>5956.1</v>
      </c>
      <c r="J5404" s="1">
        <v>44705</v>
      </c>
      <c r="K5404">
        <v>5414.64</v>
      </c>
      <c r="L5404" s="1">
        <v>44678</v>
      </c>
      <c r="M5404">
        <v>-27</v>
      </c>
      <c r="N5404" s="8">
        <f t="shared" si="84"/>
        <v>-146195.28</v>
      </c>
    </row>
    <row r="5405" spans="1:14">
      <c r="A5405" t="s">
        <v>14</v>
      </c>
      <c r="B5405" t="s">
        <v>62</v>
      </c>
      <c r="C5405" t="s">
        <v>367</v>
      </c>
      <c r="D5405">
        <v>100190610</v>
      </c>
      <c r="E5405" s="1">
        <v>44645</v>
      </c>
      <c r="F5405" s="1">
        <v>44645</v>
      </c>
      <c r="G5405">
        <v>6942933663</v>
      </c>
      <c r="H5405">
        <v>9546836699</v>
      </c>
      <c r="I5405">
        <v>585.6</v>
      </c>
      <c r="J5405" s="1">
        <v>44705</v>
      </c>
      <c r="K5405">
        <v>480</v>
      </c>
      <c r="L5405" s="1">
        <v>44678</v>
      </c>
      <c r="M5405">
        <v>-27</v>
      </c>
      <c r="N5405" s="8">
        <f t="shared" si="84"/>
        <v>-12960</v>
      </c>
    </row>
    <row r="5406" spans="1:14">
      <c r="A5406" t="s">
        <v>14</v>
      </c>
      <c r="B5406" t="s">
        <v>62</v>
      </c>
      <c r="C5406" t="s">
        <v>607</v>
      </c>
      <c r="D5406">
        <v>2774840595</v>
      </c>
      <c r="E5406" s="1">
        <v>44645</v>
      </c>
      <c r="F5406" s="1">
        <v>44645</v>
      </c>
      <c r="G5406">
        <v>6943173588</v>
      </c>
      <c r="H5406">
        <v>9897043699</v>
      </c>
      <c r="I5406">
        <v>20155.07</v>
      </c>
      <c r="J5406" s="1">
        <v>44705</v>
      </c>
      <c r="K5406">
        <v>18322.79</v>
      </c>
      <c r="L5406" s="1">
        <v>44678</v>
      </c>
      <c r="M5406">
        <v>-27</v>
      </c>
      <c r="N5406" s="8">
        <f t="shared" si="84"/>
        <v>-494715.33</v>
      </c>
    </row>
    <row r="5407" spans="1:14">
      <c r="A5407" t="s">
        <v>14</v>
      </c>
      <c r="B5407" t="s">
        <v>62</v>
      </c>
      <c r="C5407" t="s">
        <v>607</v>
      </c>
      <c r="D5407">
        <v>2774840595</v>
      </c>
      <c r="E5407" s="1">
        <v>44645</v>
      </c>
      <c r="F5407" s="1">
        <v>44645</v>
      </c>
      <c r="G5407">
        <v>6943179443</v>
      </c>
      <c r="H5407">
        <v>9897043700</v>
      </c>
      <c r="I5407">
        <v>365.75</v>
      </c>
      <c r="J5407" s="1">
        <v>44705</v>
      </c>
      <c r="K5407">
        <v>332.5</v>
      </c>
      <c r="L5407" s="1">
        <v>44678</v>
      </c>
      <c r="M5407">
        <v>-27</v>
      </c>
      <c r="N5407" s="8">
        <f t="shared" si="84"/>
        <v>-8977.5</v>
      </c>
    </row>
    <row r="5408" spans="1:14">
      <c r="A5408" t="s">
        <v>14</v>
      </c>
      <c r="B5408" t="s">
        <v>62</v>
      </c>
      <c r="C5408" t="s">
        <v>261</v>
      </c>
      <c r="D5408">
        <v>9933630155</v>
      </c>
      <c r="E5408" s="1">
        <v>44645</v>
      </c>
      <c r="F5408" s="1">
        <v>44645</v>
      </c>
      <c r="G5408">
        <v>6943557855</v>
      </c>
      <c r="H5408">
        <v>9700220158</v>
      </c>
      <c r="I5408">
        <v>23658.26</v>
      </c>
      <c r="J5408" s="1">
        <v>44705</v>
      </c>
      <c r="K5408">
        <v>19392.02</v>
      </c>
      <c r="L5408" s="1">
        <v>44678</v>
      </c>
      <c r="M5408">
        <v>-27</v>
      </c>
      <c r="N5408" s="8">
        <f t="shared" si="84"/>
        <v>-523584.54000000004</v>
      </c>
    </row>
    <row r="5409" spans="1:14">
      <c r="A5409" t="s">
        <v>14</v>
      </c>
      <c r="B5409" t="s">
        <v>62</v>
      </c>
      <c r="C5409" t="s">
        <v>261</v>
      </c>
      <c r="D5409">
        <v>9933630155</v>
      </c>
      <c r="E5409" s="1">
        <v>44645</v>
      </c>
      <c r="F5409" s="1">
        <v>44645</v>
      </c>
      <c r="G5409">
        <v>6943559849</v>
      </c>
      <c r="H5409">
        <v>9700220159</v>
      </c>
      <c r="I5409">
        <v>5037.88</v>
      </c>
      <c r="J5409" s="1">
        <v>44705</v>
      </c>
      <c r="K5409">
        <v>4129.41</v>
      </c>
      <c r="L5409" s="1">
        <v>44678</v>
      </c>
      <c r="M5409">
        <v>-27</v>
      </c>
      <c r="N5409" s="8">
        <f t="shared" si="84"/>
        <v>-111494.06999999999</v>
      </c>
    </row>
    <row r="5410" spans="1:14">
      <c r="A5410" t="s">
        <v>14</v>
      </c>
      <c r="B5410" t="s">
        <v>62</v>
      </c>
      <c r="C5410" t="s">
        <v>403</v>
      </c>
      <c r="D5410">
        <v>12792100153</v>
      </c>
      <c r="E5410" s="1">
        <v>44645</v>
      </c>
      <c r="F5410" s="1">
        <v>44645</v>
      </c>
      <c r="G5410">
        <v>6943643220</v>
      </c>
      <c r="H5410">
        <v>22014246</v>
      </c>
      <c r="I5410">
        <v>2666.86</v>
      </c>
      <c r="J5410" s="1">
        <v>44705</v>
      </c>
      <c r="K5410">
        <v>2185.9499999999998</v>
      </c>
      <c r="L5410" s="1">
        <v>44677</v>
      </c>
      <c r="M5410">
        <v>-28</v>
      </c>
      <c r="N5410" s="8">
        <f t="shared" si="84"/>
        <v>-61206.599999999991</v>
      </c>
    </row>
    <row r="5411" spans="1:14">
      <c r="A5411" t="s">
        <v>14</v>
      </c>
      <c r="B5411" t="s">
        <v>62</v>
      </c>
      <c r="C5411" t="s">
        <v>403</v>
      </c>
      <c r="D5411">
        <v>12792100153</v>
      </c>
      <c r="E5411" s="1">
        <v>44645</v>
      </c>
      <c r="F5411" s="1">
        <v>44645</v>
      </c>
      <c r="G5411">
        <v>6943643312</v>
      </c>
      <c r="H5411">
        <v>22014247</v>
      </c>
      <c r="I5411">
        <v>3227.8</v>
      </c>
      <c r="J5411" s="1">
        <v>44705</v>
      </c>
      <c r="K5411">
        <v>2645.74</v>
      </c>
      <c r="L5411" s="1">
        <v>44677</v>
      </c>
      <c r="M5411">
        <v>-28</v>
      </c>
      <c r="N5411" s="8">
        <f t="shared" si="84"/>
        <v>-74080.72</v>
      </c>
    </row>
    <row r="5412" spans="1:14">
      <c r="A5412" t="s">
        <v>14</v>
      </c>
      <c r="B5412" t="s">
        <v>62</v>
      </c>
      <c r="C5412" t="s">
        <v>403</v>
      </c>
      <c r="D5412">
        <v>12792100153</v>
      </c>
      <c r="E5412" s="1">
        <v>44645</v>
      </c>
      <c r="F5412" s="1">
        <v>44645</v>
      </c>
      <c r="G5412">
        <v>6943643807</v>
      </c>
      <c r="H5412">
        <v>22014248</v>
      </c>
      <c r="I5412">
        <v>4226.26</v>
      </c>
      <c r="J5412" s="1">
        <v>44705</v>
      </c>
      <c r="K5412">
        <v>3464.15</v>
      </c>
      <c r="L5412" s="1">
        <v>44707</v>
      </c>
      <c r="M5412">
        <v>2</v>
      </c>
      <c r="N5412" s="8">
        <f t="shared" si="84"/>
        <v>6928.3</v>
      </c>
    </row>
    <row r="5413" spans="1:14">
      <c r="A5413" t="s">
        <v>14</v>
      </c>
      <c r="B5413" t="s">
        <v>62</v>
      </c>
      <c r="C5413" t="s">
        <v>181</v>
      </c>
      <c r="D5413">
        <v>2707070963</v>
      </c>
      <c r="E5413" s="1">
        <v>44645</v>
      </c>
      <c r="F5413" s="1">
        <v>44645</v>
      </c>
      <c r="G5413">
        <v>6943721247</v>
      </c>
      <c r="H5413">
        <v>8722130498</v>
      </c>
      <c r="I5413">
        <v>23900.799999999999</v>
      </c>
      <c r="J5413" s="1">
        <v>44705</v>
      </c>
      <c r="K5413">
        <v>21728</v>
      </c>
      <c r="L5413" s="1">
        <v>44678</v>
      </c>
      <c r="M5413">
        <v>-27</v>
      </c>
      <c r="N5413" s="8">
        <f t="shared" si="84"/>
        <v>-586656</v>
      </c>
    </row>
    <row r="5414" spans="1:14">
      <c r="A5414" t="s">
        <v>14</v>
      </c>
      <c r="B5414" t="s">
        <v>62</v>
      </c>
      <c r="C5414" t="s">
        <v>1295</v>
      </c>
      <c r="D5414">
        <v>471770016</v>
      </c>
      <c r="E5414" s="1">
        <v>44645</v>
      </c>
      <c r="F5414" s="1">
        <v>44645</v>
      </c>
      <c r="G5414">
        <v>6944122487</v>
      </c>
      <c r="H5414">
        <v>90005925</v>
      </c>
      <c r="I5414">
        <v>5860.56</v>
      </c>
      <c r="J5414" s="1">
        <v>44705</v>
      </c>
      <c r="K5414">
        <v>5327.78</v>
      </c>
      <c r="L5414" s="1">
        <v>44678</v>
      </c>
      <c r="M5414">
        <v>-27</v>
      </c>
      <c r="N5414" s="8">
        <f t="shared" si="84"/>
        <v>-143850.06</v>
      </c>
    </row>
    <row r="5415" spans="1:14">
      <c r="A5415" t="s">
        <v>14</v>
      </c>
      <c r="B5415" t="s">
        <v>62</v>
      </c>
      <c r="C5415" t="s">
        <v>1127</v>
      </c>
      <c r="D5415">
        <v>12140440012</v>
      </c>
      <c r="E5415" s="1">
        <v>44645</v>
      </c>
      <c r="F5415" s="1">
        <v>44645</v>
      </c>
      <c r="G5415">
        <v>6944219168</v>
      </c>
      <c r="H5415">
        <v>79</v>
      </c>
      <c r="I5415">
        <v>2562</v>
      </c>
      <c r="J5415" s="1">
        <v>44705</v>
      </c>
      <c r="K5415">
        <v>2100</v>
      </c>
      <c r="L5415" s="1">
        <v>44697</v>
      </c>
      <c r="M5415">
        <v>-8</v>
      </c>
      <c r="N5415" s="8">
        <f t="shared" si="84"/>
        <v>-16800</v>
      </c>
    </row>
    <row r="5416" spans="1:14">
      <c r="A5416" t="s">
        <v>14</v>
      </c>
      <c r="B5416" t="s">
        <v>62</v>
      </c>
      <c r="C5416" t="s">
        <v>1127</v>
      </c>
      <c r="D5416">
        <v>12140440012</v>
      </c>
      <c r="E5416" s="1">
        <v>44645</v>
      </c>
      <c r="F5416" s="1">
        <v>44645</v>
      </c>
      <c r="G5416">
        <v>6944219262</v>
      </c>
      <c r="H5416">
        <v>80</v>
      </c>
      <c r="I5416">
        <v>8662</v>
      </c>
      <c r="J5416" s="1">
        <v>44705</v>
      </c>
      <c r="K5416">
        <v>7100</v>
      </c>
      <c r="L5416" s="1">
        <v>44697</v>
      </c>
      <c r="M5416">
        <v>-8</v>
      </c>
      <c r="N5416" s="8">
        <f t="shared" si="84"/>
        <v>-56800</v>
      </c>
    </row>
    <row r="5417" spans="1:14">
      <c r="A5417" t="s">
        <v>14</v>
      </c>
      <c r="B5417" t="s">
        <v>62</v>
      </c>
      <c r="C5417" t="s">
        <v>226</v>
      </c>
      <c r="D5417">
        <v>5849130157</v>
      </c>
      <c r="E5417" s="1">
        <v>44645</v>
      </c>
      <c r="F5417" s="1">
        <v>44645</v>
      </c>
      <c r="G5417">
        <v>6944393267</v>
      </c>
      <c r="H5417" s="3" t="s">
        <v>2615</v>
      </c>
      <c r="I5417">
        <v>9196</v>
      </c>
      <c r="J5417" s="1">
        <v>44705</v>
      </c>
      <c r="K5417">
        <v>8360</v>
      </c>
      <c r="L5417" s="1">
        <v>44678</v>
      </c>
      <c r="M5417">
        <v>-27</v>
      </c>
      <c r="N5417" s="8">
        <f t="shared" si="84"/>
        <v>-225720</v>
      </c>
    </row>
    <row r="5418" spans="1:14">
      <c r="A5418" t="s">
        <v>14</v>
      </c>
      <c r="B5418" t="s">
        <v>62</v>
      </c>
      <c r="C5418" t="s">
        <v>2616</v>
      </c>
      <c r="D5418">
        <v>403210586</v>
      </c>
      <c r="E5418" s="1">
        <v>44645</v>
      </c>
      <c r="F5418" s="1">
        <v>44645</v>
      </c>
      <c r="G5418">
        <v>6944696526</v>
      </c>
      <c r="H5418" t="s">
        <v>2617</v>
      </c>
      <c r="I5418">
        <v>307.44</v>
      </c>
      <c r="J5418" s="1">
        <v>44705</v>
      </c>
      <c r="K5418">
        <v>279.49</v>
      </c>
      <c r="L5418" s="1">
        <v>44679</v>
      </c>
      <c r="M5418">
        <v>-26</v>
      </c>
      <c r="N5418" s="8">
        <f t="shared" si="84"/>
        <v>-7266.74</v>
      </c>
    </row>
    <row r="5419" spans="1:14">
      <c r="A5419" t="s">
        <v>14</v>
      </c>
      <c r="B5419" t="s">
        <v>62</v>
      </c>
      <c r="C5419" t="s">
        <v>2618</v>
      </c>
      <c r="D5419">
        <v>4533430403</v>
      </c>
      <c r="E5419" s="1">
        <v>44645</v>
      </c>
      <c r="F5419" s="1">
        <v>44645</v>
      </c>
      <c r="G5419">
        <v>6944745754</v>
      </c>
      <c r="H5419" s="2">
        <v>33239</v>
      </c>
      <c r="I5419">
        <v>1125</v>
      </c>
      <c r="J5419" s="1">
        <v>44705</v>
      </c>
      <c r="K5419">
        <v>1125</v>
      </c>
      <c r="L5419" s="1">
        <v>44678</v>
      </c>
      <c r="M5419">
        <v>-27</v>
      </c>
      <c r="N5419" s="8">
        <f t="shared" si="84"/>
        <v>-30375</v>
      </c>
    </row>
    <row r="5420" spans="1:14">
      <c r="A5420" t="s">
        <v>14</v>
      </c>
      <c r="B5420" t="s">
        <v>62</v>
      </c>
      <c r="C5420" t="s">
        <v>216</v>
      </c>
      <c r="D5420">
        <v>735390155</v>
      </c>
      <c r="E5420" s="1">
        <v>44645</v>
      </c>
      <c r="F5420" s="1">
        <v>44645</v>
      </c>
      <c r="G5420">
        <v>6944792492</v>
      </c>
      <c r="H5420">
        <v>1020631545</v>
      </c>
      <c r="I5420">
        <v>12009.92</v>
      </c>
      <c r="J5420" s="1">
        <v>44705</v>
      </c>
      <c r="K5420">
        <v>10918.11</v>
      </c>
      <c r="L5420" s="1">
        <v>44678</v>
      </c>
      <c r="M5420">
        <v>-27</v>
      </c>
      <c r="N5420" s="8">
        <f t="shared" si="84"/>
        <v>-294788.97000000003</v>
      </c>
    </row>
    <row r="5421" spans="1:14">
      <c r="A5421" t="s">
        <v>14</v>
      </c>
      <c r="B5421" t="s">
        <v>62</v>
      </c>
      <c r="C5421" t="s">
        <v>509</v>
      </c>
      <c r="D5421">
        <v>399800580</v>
      </c>
      <c r="E5421" s="1">
        <v>44645</v>
      </c>
      <c r="F5421" s="1">
        <v>44645</v>
      </c>
      <c r="G5421">
        <v>6944796101</v>
      </c>
      <c r="H5421">
        <v>3202206998</v>
      </c>
      <c r="I5421">
        <v>3555.82</v>
      </c>
      <c r="J5421" s="1">
        <v>44705</v>
      </c>
      <c r="K5421">
        <v>3232.56</v>
      </c>
      <c r="L5421" s="1">
        <v>44678</v>
      </c>
      <c r="M5421">
        <v>-27</v>
      </c>
      <c r="N5421" s="8">
        <f t="shared" si="84"/>
        <v>-87279.12</v>
      </c>
    </row>
    <row r="5422" spans="1:14">
      <c r="A5422" t="s">
        <v>14</v>
      </c>
      <c r="B5422" t="s">
        <v>62</v>
      </c>
      <c r="C5422" t="s">
        <v>2618</v>
      </c>
      <c r="D5422">
        <v>4533430403</v>
      </c>
      <c r="E5422" s="1">
        <v>44645</v>
      </c>
      <c r="F5422" s="1">
        <v>44645</v>
      </c>
      <c r="G5422">
        <v>6944798958</v>
      </c>
      <c r="H5422" s="2">
        <v>33604</v>
      </c>
      <c r="I5422">
        <v>250</v>
      </c>
      <c r="J5422" s="1">
        <v>44705</v>
      </c>
      <c r="K5422">
        <v>250</v>
      </c>
      <c r="L5422" s="1">
        <v>44678</v>
      </c>
      <c r="M5422">
        <v>-27</v>
      </c>
      <c r="N5422" s="8">
        <f t="shared" si="84"/>
        <v>-6750</v>
      </c>
    </row>
    <row r="5423" spans="1:14">
      <c r="A5423" t="s">
        <v>14</v>
      </c>
      <c r="B5423" t="s">
        <v>62</v>
      </c>
      <c r="C5423" t="s">
        <v>2619</v>
      </c>
      <c r="D5423">
        <v>14266081000</v>
      </c>
      <c r="E5423" s="1">
        <v>44645</v>
      </c>
      <c r="F5423" s="1">
        <v>44645</v>
      </c>
      <c r="G5423">
        <v>6944879406</v>
      </c>
      <c r="H5423" t="s">
        <v>2620</v>
      </c>
      <c r="I5423">
        <v>11783.98</v>
      </c>
      <c r="J5423" s="1">
        <v>44705</v>
      </c>
      <c r="K5423">
        <v>9659</v>
      </c>
      <c r="L5423" s="1">
        <v>44736</v>
      </c>
      <c r="M5423">
        <v>31</v>
      </c>
      <c r="N5423" s="8">
        <f t="shared" si="84"/>
        <v>299429</v>
      </c>
    </row>
    <row r="5424" spans="1:14">
      <c r="A5424" t="s">
        <v>14</v>
      </c>
      <c r="B5424" t="s">
        <v>62</v>
      </c>
      <c r="C5424" t="s">
        <v>21</v>
      </c>
      <c r="D5424">
        <v>1021130362</v>
      </c>
      <c r="E5424" s="1">
        <v>44645</v>
      </c>
      <c r="F5424" s="1">
        <v>44645</v>
      </c>
      <c r="G5424">
        <v>6944976578</v>
      </c>
      <c r="H5424" t="s">
        <v>2621</v>
      </c>
      <c r="I5424">
        <v>19520</v>
      </c>
      <c r="J5424" s="1">
        <v>44705</v>
      </c>
      <c r="K5424">
        <v>16000</v>
      </c>
      <c r="L5424" s="1">
        <v>44678</v>
      </c>
      <c r="M5424">
        <v>-27</v>
      </c>
      <c r="N5424" s="8">
        <f t="shared" si="84"/>
        <v>-432000</v>
      </c>
    </row>
    <row r="5425" spans="1:14">
      <c r="A5425" t="s">
        <v>14</v>
      </c>
      <c r="B5425" t="s">
        <v>62</v>
      </c>
      <c r="C5425" t="s">
        <v>21</v>
      </c>
      <c r="D5425">
        <v>1021130362</v>
      </c>
      <c r="E5425" s="1">
        <v>44645</v>
      </c>
      <c r="F5425" s="1">
        <v>44645</v>
      </c>
      <c r="G5425">
        <v>6944998347</v>
      </c>
      <c r="H5425" t="s">
        <v>2622</v>
      </c>
      <c r="I5425">
        <v>11968.2</v>
      </c>
      <c r="J5425" s="1">
        <v>44705</v>
      </c>
      <c r="K5425">
        <v>9810</v>
      </c>
      <c r="L5425" s="1">
        <v>44736</v>
      </c>
      <c r="M5425">
        <v>31</v>
      </c>
      <c r="N5425" s="8">
        <f t="shared" si="84"/>
        <v>304110</v>
      </c>
    </row>
    <row r="5426" spans="1:14">
      <c r="A5426" t="s">
        <v>14</v>
      </c>
      <c r="B5426" t="s">
        <v>62</v>
      </c>
      <c r="C5426" t="s">
        <v>140</v>
      </c>
      <c r="D5426">
        <v>2368591208</v>
      </c>
      <c r="E5426" s="1">
        <v>44645</v>
      </c>
      <c r="F5426" s="1">
        <v>44645</v>
      </c>
      <c r="G5426">
        <v>6945139092</v>
      </c>
      <c r="H5426">
        <v>8100290271</v>
      </c>
      <c r="I5426">
        <v>5764.5</v>
      </c>
      <c r="J5426" s="1">
        <v>44705</v>
      </c>
      <c r="K5426">
        <v>4725</v>
      </c>
      <c r="L5426" s="1">
        <v>44736</v>
      </c>
      <c r="M5426">
        <v>31</v>
      </c>
      <c r="N5426" s="8">
        <f t="shared" si="84"/>
        <v>146475</v>
      </c>
    </row>
    <row r="5427" spans="1:14">
      <c r="A5427" t="s">
        <v>14</v>
      </c>
      <c r="B5427" t="s">
        <v>62</v>
      </c>
      <c r="C5427" t="s">
        <v>800</v>
      </c>
      <c r="D5427">
        <v>3359340837</v>
      </c>
      <c r="E5427" s="1">
        <v>44645</v>
      </c>
      <c r="F5427" s="1">
        <v>44645</v>
      </c>
      <c r="G5427">
        <v>6945304374</v>
      </c>
      <c r="H5427" t="s">
        <v>677</v>
      </c>
      <c r="I5427">
        <v>282.83999999999997</v>
      </c>
      <c r="J5427" s="1">
        <v>44705</v>
      </c>
      <c r="K5427">
        <v>231.84</v>
      </c>
      <c r="L5427" s="1">
        <v>44678</v>
      </c>
      <c r="M5427">
        <v>-27</v>
      </c>
      <c r="N5427" s="8">
        <f t="shared" si="84"/>
        <v>-6259.68</v>
      </c>
    </row>
    <row r="5428" spans="1:14">
      <c r="A5428" t="s">
        <v>14</v>
      </c>
      <c r="B5428" t="s">
        <v>62</v>
      </c>
      <c r="C5428" t="s">
        <v>244</v>
      </c>
      <c r="D5428">
        <v>674840152</v>
      </c>
      <c r="E5428" s="1">
        <v>44645</v>
      </c>
      <c r="F5428" s="1">
        <v>44645</v>
      </c>
      <c r="G5428">
        <v>6945463075</v>
      </c>
      <c r="H5428">
        <v>5302441192</v>
      </c>
      <c r="I5428">
        <v>168.48</v>
      </c>
      <c r="J5428" s="1">
        <v>44705</v>
      </c>
      <c r="K5428">
        <v>162</v>
      </c>
      <c r="L5428" s="1">
        <v>44678</v>
      </c>
      <c r="M5428">
        <v>-27</v>
      </c>
      <c r="N5428" s="8">
        <f t="shared" si="84"/>
        <v>-4374</v>
      </c>
    </row>
    <row r="5429" spans="1:14">
      <c r="A5429" t="s">
        <v>14</v>
      </c>
      <c r="B5429" t="s">
        <v>62</v>
      </c>
      <c r="C5429" t="s">
        <v>244</v>
      </c>
      <c r="D5429">
        <v>674840152</v>
      </c>
      <c r="E5429" s="1">
        <v>44645</v>
      </c>
      <c r="F5429" s="1">
        <v>44645</v>
      </c>
      <c r="G5429">
        <v>6945463119</v>
      </c>
      <c r="H5429">
        <v>5302441193</v>
      </c>
      <c r="I5429">
        <v>388.91</v>
      </c>
      <c r="J5429" s="1">
        <v>44705</v>
      </c>
      <c r="K5429">
        <v>318.77999999999997</v>
      </c>
      <c r="L5429" s="1">
        <v>44769</v>
      </c>
      <c r="M5429">
        <v>64</v>
      </c>
      <c r="N5429" s="8">
        <f t="shared" si="84"/>
        <v>20401.919999999998</v>
      </c>
    </row>
    <row r="5430" spans="1:14">
      <c r="A5430" t="s">
        <v>14</v>
      </c>
      <c r="B5430" t="s">
        <v>62</v>
      </c>
      <c r="C5430" t="s">
        <v>244</v>
      </c>
      <c r="D5430">
        <v>674840152</v>
      </c>
      <c r="E5430" s="1">
        <v>44645</v>
      </c>
      <c r="F5430" s="1">
        <v>44645</v>
      </c>
      <c r="G5430">
        <v>6945463181</v>
      </c>
      <c r="H5430">
        <v>5302438010</v>
      </c>
      <c r="I5430">
        <v>1134.5999999999999</v>
      </c>
      <c r="J5430" s="1">
        <v>44705</v>
      </c>
      <c r="K5430">
        <v>930</v>
      </c>
      <c r="L5430" s="1">
        <v>44678</v>
      </c>
      <c r="M5430">
        <v>-27</v>
      </c>
      <c r="N5430" s="8">
        <f t="shared" si="84"/>
        <v>-25110</v>
      </c>
    </row>
    <row r="5431" spans="1:14">
      <c r="A5431" t="s">
        <v>14</v>
      </c>
      <c r="B5431" t="s">
        <v>62</v>
      </c>
      <c r="C5431" t="s">
        <v>203</v>
      </c>
      <c r="D5431">
        <v>212840235</v>
      </c>
      <c r="E5431" s="1">
        <v>44645</v>
      </c>
      <c r="F5431" s="1">
        <v>44645</v>
      </c>
      <c r="G5431">
        <v>6945476237</v>
      </c>
      <c r="H5431">
        <v>1000024543</v>
      </c>
      <c r="I5431">
        <v>5740.33</v>
      </c>
      <c r="J5431" s="1">
        <v>44705</v>
      </c>
      <c r="K5431">
        <v>5218.4799999999996</v>
      </c>
      <c r="L5431" s="1">
        <v>44678</v>
      </c>
      <c r="M5431">
        <v>-27</v>
      </c>
      <c r="N5431" s="8">
        <f t="shared" si="84"/>
        <v>-140898.96</v>
      </c>
    </row>
    <row r="5432" spans="1:14">
      <c r="A5432" t="s">
        <v>14</v>
      </c>
      <c r="B5432" t="s">
        <v>62</v>
      </c>
      <c r="C5432" t="s">
        <v>203</v>
      </c>
      <c r="D5432">
        <v>212840235</v>
      </c>
      <c r="E5432" s="1">
        <v>44645</v>
      </c>
      <c r="F5432" s="1">
        <v>44645</v>
      </c>
      <c r="G5432">
        <v>6945485891</v>
      </c>
      <c r="H5432">
        <v>1000024544</v>
      </c>
      <c r="I5432">
        <v>10687.06</v>
      </c>
      <c r="J5432" s="1">
        <v>44705</v>
      </c>
      <c r="K5432">
        <v>9715.51</v>
      </c>
      <c r="L5432" s="1">
        <v>44678</v>
      </c>
      <c r="M5432">
        <v>-27</v>
      </c>
      <c r="N5432" s="8">
        <f t="shared" si="84"/>
        <v>-262318.77</v>
      </c>
    </row>
    <row r="5433" spans="1:14">
      <c r="A5433" t="s">
        <v>14</v>
      </c>
      <c r="B5433" t="s">
        <v>62</v>
      </c>
      <c r="C5433" t="s">
        <v>403</v>
      </c>
      <c r="D5433">
        <v>12792100153</v>
      </c>
      <c r="E5433" s="1">
        <v>44648</v>
      </c>
      <c r="F5433" s="1">
        <v>44648</v>
      </c>
      <c r="G5433">
        <v>6945732090</v>
      </c>
      <c r="H5433">
        <v>22013223</v>
      </c>
      <c r="I5433">
        <v>3751.68</v>
      </c>
      <c r="J5433" s="1">
        <v>44708</v>
      </c>
      <c r="K5433">
        <v>3075.15</v>
      </c>
      <c r="L5433" s="1">
        <v>44670</v>
      </c>
      <c r="M5433">
        <v>-38</v>
      </c>
      <c r="N5433" s="8">
        <f t="shared" si="84"/>
        <v>-116855.7</v>
      </c>
    </row>
    <row r="5434" spans="1:14">
      <c r="A5434" t="s">
        <v>14</v>
      </c>
      <c r="B5434" t="s">
        <v>62</v>
      </c>
      <c r="C5434" t="s">
        <v>273</v>
      </c>
      <c r="D5434">
        <v>3237150234</v>
      </c>
      <c r="E5434" s="1">
        <v>44645</v>
      </c>
      <c r="F5434" s="1">
        <v>44645</v>
      </c>
      <c r="G5434">
        <v>6945831149</v>
      </c>
      <c r="H5434">
        <v>2202456</v>
      </c>
      <c r="I5434">
        <v>585.6</v>
      </c>
      <c r="J5434" s="1">
        <v>44705</v>
      </c>
      <c r="K5434">
        <v>480</v>
      </c>
      <c r="L5434" s="1">
        <v>44860</v>
      </c>
      <c r="M5434">
        <v>155</v>
      </c>
      <c r="N5434" s="8">
        <f t="shared" si="84"/>
        <v>74400</v>
      </c>
    </row>
    <row r="5435" spans="1:14">
      <c r="A5435" t="s">
        <v>14</v>
      </c>
      <c r="B5435" t="s">
        <v>62</v>
      </c>
      <c r="C5435" t="s">
        <v>255</v>
      </c>
      <c r="D5435">
        <v>12400990151</v>
      </c>
      <c r="E5435" s="1">
        <v>44645</v>
      </c>
      <c r="F5435" s="1">
        <v>44645</v>
      </c>
      <c r="G5435">
        <v>6946021608</v>
      </c>
      <c r="H5435">
        <v>202154739</v>
      </c>
      <c r="I5435">
        <v>124200</v>
      </c>
      <c r="J5435" s="1">
        <v>44705</v>
      </c>
      <c r="K5435">
        <v>124200</v>
      </c>
      <c r="L5435" s="1">
        <v>44678</v>
      </c>
      <c r="M5435">
        <v>-27</v>
      </c>
      <c r="N5435" s="8">
        <f t="shared" si="84"/>
        <v>-3353400</v>
      </c>
    </row>
    <row r="5436" spans="1:14">
      <c r="A5436" t="s">
        <v>14</v>
      </c>
      <c r="B5436" t="s">
        <v>62</v>
      </c>
      <c r="C5436" t="s">
        <v>255</v>
      </c>
      <c r="D5436">
        <v>12400990151</v>
      </c>
      <c r="E5436" s="1">
        <v>44645</v>
      </c>
      <c r="F5436" s="1">
        <v>44645</v>
      </c>
      <c r="G5436">
        <v>6946022038</v>
      </c>
      <c r="H5436">
        <v>202154904</v>
      </c>
      <c r="I5436">
        <v>368002</v>
      </c>
      <c r="J5436" s="1">
        <v>44705</v>
      </c>
      <c r="K5436">
        <v>2</v>
      </c>
      <c r="L5436" s="1">
        <v>44651</v>
      </c>
      <c r="M5436">
        <v>-54</v>
      </c>
      <c r="N5436" s="8">
        <f t="shared" si="84"/>
        <v>-108</v>
      </c>
    </row>
    <row r="5437" spans="1:14">
      <c r="A5437" t="s">
        <v>14</v>
      </c>
      <c r="B5437" t="s">
        <v>62</v>
      </c>
      <c r="C5437" t="s">
        <v>255</v>
      </c>
      <c r="D5437">
        <v>12400990151</v>
      </c>
      <c r="E5437" s="1">
        <v>44645</v>
      </c>
      <c r="F5437" s="1">
        <v>44645</v>
      </c>
      <c r="G5437">
        <v>6946022038</v>
      </c>
      <c r="H5437">
        <v>202154904</v>
      </c>
      <c r="I5437">
        <v>368002</v>
      </c>
      <c r="J5437" s="1">
        <v>44705</v>
      </c>
      <c r="K5437">
        <v>368000</v>
      </c>
      <c r="L5437" s="1">
        <v>44650</v>
      </c>
      <c r="M5437">
        <v>-55</v>
      </c>
      <c r="N5437" s="8">
        <f t="shared" si="84"/>
        <v>-20240000</v>
      </c>
    </row>
    <row r="5438" spans="1:14">
      <c r="A5438" t="s">
        <v>14</v>
      </c>
      <c r="B5438" t="s">
        <v>62</v>
      </c>
      <c r="C5438" t="s">
        <v>255</v>
      </c>
      <c r="D5438">
        <v>12400990151</v>
      </c>
      <c r="E5438" s="1">
        <v>44645</v>
      </c>
      <c r="F5438" s="1">
        <v>44645</v>
      </c>
      <c r="G5438">
        <v>6946036406</v>
      </c>
      <c r="H5438">
        <v>202154792</v>
      </c>
      <c r="I5438">
        <v>4880</v>
      </c>
      <c r="J5438" s="1">
        <v>44705</v>
      </c>
      <c r="K5438">
        <v>4000</v>
      </c>
      <c r="L5438" s="1">
        <v>44678</v>
      </c>
      <c r="M5438">
        <v>-27</v>
      </c>
      <c r="N5438" s="8">
        <f t="shared" si="84"/>
        <v>-108000</v>
      </c>
    </row>
    <row r="5439" spans="1:14">
      <c r="A5439" t="s">
        <v>14</v>
      </c>
      <c r="B5439" t="s">
        <v>62</v>
      </c>
      <c r="C5439" t="s">
        <v>1397</v>
      </c>
      <c r="D5439" t="s">
        <v>1398</v>
      </c>
      <c r="E5439" s="1">
        <v>44645</v>
      </c>
      <c r="F5439" s="1">
        <v>44645</v>
      </c>
      <c r="G5439">
        <v>6946052382</v>
      </c>
      <c r="H5439" t="s">
        <v>1612</v>
      </c>
      <c r="I5439">
        <v>2702.7</v>
      </c>
      <c r="J5439" s="1">
        <v>44705</v>
      </c>
      <c r="K5439">
        <v>2702.7</v>
      </c>
      <c r="L5439" s="1">
        <v>44657</v>
      </c>
      <c r="M5439">
        <v>-48</v>
      </c>
      <c r="N5439" s="8">
        <f t="shared" si="84"/>
        <v>-129729.59999999999</v>
      </c>
    </row>
    <row r="5440" spans="1:14">
      <c r="A5440" t="s">
        <v>14</v>
      </c>
      <c r="B5440" t="s">
        <v>62</v>
      </c>
      <c r="C5440" t="s">
        <v>288</v>
      </c>
      <c r="D5440">
        <v>7195130153</v>
      </c>
      <c r="E5440" s="1">
        <v>44645</v>
      </c>
      <c r="F5440" s="1">
        <v>44645</v>
      </c>
      <c r="G5440">
        <v>6946304652</v>
      </c>
      <c r="H5440">
        <v>3622031881</v>
      </c>
      <c r="I5440">
        <v>110741.46</v>
      </c>
      <c r="J5440" s="1">
        <v>44705</v>
      </c>
      <c r="K5440">
        <v>100674.04</v>
      </c>
      <c r="L5440" s="1">
        <v>44678</v>
      </c>
      <c r="M5440">
        <v>-27</v>
      </c>
      <c r="N5440" s="8">
        <f t="shared" si="84"/>
        <v>-2718199.0799999996</v>
      </c>
    </row>
    <row r="5441" spans="1:14">
      <c r="A5441" t="s">
        <v>14</v>
      </c>
      <c r="B5441" t="s">
        <v>62</v>
      </c>
      <c r="C5441" t="s">
        <v>570</v>
      </c>
      <c r="D5441">
        <v>696360155</v>
      </c>
      <c r="E5441" s="1">
        <v>44645</v>
      </c>
      <c r="F5441" s="1">
        <v>44645</v>
      </c>
      <c r="G5441">
        <v>6946307020</v>
      </c>
      <c r="H5441">
        <v>2283014378</v>
      </c>
      <c r="I5441">
        <v>0.04</v>
      </c>
      <c r="J5441" s="1">
        <v>44705</v>
      </c>
      <c r="K5441">
        <v>0.04</v>
      </c>
      <c r="L5441" s="1">
        <v>44678</v>
      </c>
      <c r="M5441">
        <v>-27</v>
      </c>
      <c r="N5441" s="8">
        <f t="shared" si="84"/>
        <v>-1.08</v>
      </c>
    </row>
    <row r="5442" spans="1:14">
      <c r="A5442" t="s">
        <v>14</v>
      </c>
      <c r="B5442" t="s">
        <v>62</v>
      </c>
      <c r="C5442" t="s">
        <v>136</v>
      </c>
      <c r="D5442">
        <v>228550273</v>
      </c>
      <c r="E5442" s="1">
        <v>44645</v>
      </c>
      <c r="F5442" s="1">
        <v>44645</v>
      </c>
      <c r="G5442">
        <v>6946374866</v>
      </c>
      <c r="H5442">
        <v>22504448</v>
      </c>
      <c r="I5442">
        <v>16.010000000000002</v>
      </c>
      <c r="J5442" s="1">
        <v>44705</v>
      </c>
      <c r="K5442">
        <v>14.55</v>
      </c>
      <c r="L5442" s="1">
        <v>44678</v>
      </c>
      <c r="M5442">
        <v>-27</v>
      </c>
      <c r="N5442" s="8">
        <f t="shared" si="84"/>
        <v>-392.85</v>
      </c>
    </row>
    <row r="5443" spans="1:14">
      <c r="A5443" t="s">
        <v>14</v>
      </c>
      <c r="B5443" t="s">
        <v>62</v>
      </c>
      <c r="C5443" t="s">
        <v>307</v>
      </c>
      <c r="D5443">
        <v>1086690581</v>
      </c>
      <c r="E5443" s="1">
        <v>44645</v>
      </c>
      <c r="F5443" s="1">
        <v>44645</v>
      </c>
      <c r="G5443">
        <v>6947089772</v>
      </c>
      <c r="H5443" t="s">
        <v>2623</v>
      </c>
      <c r="I5443">
        <v>5172.8</v>
      </c>
      <c r="J5443" s="1">
        <v>44705</v>
      </c>
      <c r="K5443">
        <v>4240</v>
      </c>
      <c r="L5443" s="1">
        <v>44677</v>
      </c>
      <c r="M5443">
        <v>-28</v>
      </c>
      <c r="N5443" s="8">
        <f t="shared" ref="N5443:N5506" si="85">+K5443*M5443</f>
        <v>-118720</v>
      </c>
    </row>
    <row r="5444" spans="1:14">
      <c r="A5444" t="s">
        <v>14</v>
      </c>
      <c r="B5444" t="s">
        <v>62</v>
      </c>
      <c r="C5444" t="s">
        <v>307</v>
      </c>
      <c r="D5444">
        <v>1086690581</v>
      </c>
      <c r="E5444" s="1">
        <v>44645</v>
      </c>
      <c r="F5444" s="1">
        <v>44645</v>
      </c>
      <c r="G5444">
        <v>6947104210</v>
      </c>
      <c r="H5444" t="s">
        <v>2624</v>
      </c>
      <c r="I5444">
        <v>97.6</v>
      </c>
      <c r="J5444" s="1">
        <v>44705</v>
      </c>
      <c r="K5444">
        <v>80</v>
      </c>
      <c r="L5444" s="1">
        <v>44677</v>
      </c>
      <c r="M5444">
        <v>-28</v>
      </c>
      <c r="N5444" s="8">
        <f t="shared" si="85"/>
        <v>-2240</v>
      </c>
    </row>
    <row r="5445" spans="1:14">
      <c r="A5445" t="s">
        <v>14</v>
      </c>
      <c r="B5445" t="s">
        <v>62</v>
      </c>
      <c r="C5445" t="s">
        <v>307</v>
      </c>
      <c r="D5445">
        <v>1086690581</v>
      </c>
      <c r="E5445" s="1">
        <v>44645</v>
      </c>
      <c r="F5445" s="1">
        <v>44645</v>
      </c>
      <c r="G5445">
        <v>6947114498</v>
      </c>
      <c r="H5445" t="s">
        <v>2625</v>
      </c>
      <c r="I5445">
        <v>263.52</v>
      </c>
      <c r="J5445" s="1">
        <v>44705</v>
      </c>
      <c r="K5445">
        <v>216</v>
      </c>
      <c r="L5445" s="1">
        <v>44677</v>
      </c>
      <c r="M5445">
        <v>-28</v>
      </c>
      <c r="N5445" s="8">
        <f t="shared" si="85"/>
        <v>-6048</v>
      </c>
    </row>
    <row r="5446" spans="1:14">
      <c r="A5446" t="s">
        <v>14</v>
      </c>
      <c r="B5446" t="s">
        <v>62</v>
      </c>
      <c r="C5446" t="s">
        <v>307</v>
      </c>
      <c r="D5446">
        <v>1086690581</v>
      </c>
      <c r="E5446" s="1">
        <v>44645</v>
      </c>
      <c r="F5446" s="1">
        <v>44645</v>
      </c>
      <c r="G5446">
        <v>6947115249</v>
      </c>
      <c r="H5446" t="s">
        <v>2626</v>
      </c>
      <c r="I5446">
        <v>400.16</v>
      </c>
      <c r="J5446" s="1">
        <v>44705</v>
      </c>
      <c r="K5446">
        <v>328</v>
      </c>
      <c r="L5446" s="1">
        <v>44677</v>
      </c>
      <c r="M5446">
        <v>-28</v>
      </c>
      <c r="N5446" s="8">
        <f t="shared" si="85"/>
        <v>-9184</v>
      </c>
    </row>
    <row r="5447" spans="1:14">
      <c r="A5447" t="s">
        <v>14</v>
      </c>
      <c r="B5447" t="s">
        <v>62</v>
      </c>
      <c r="C5447" t="s">
        <v>307</v>
      </c>
      <c r="D5447">
        <v>1086690581</v>
      </c>
      <c r="E5447" s="1">
        <v>44645</v>
      </c>
      <c r="F5447" s="1">
        <v>44645</v>
      </c>
      <c r="G5447">
        <v>6947120930</v>
      </c>
      <c r="H5447" t="s">
        <v>2627</v>
      </c>
      <c r="I5447">
        <v>161.04</v>
      </c>
      <c r="J5447" s="1">
        <v>44705</v>
      </c>
      <c r="K5447">
        <v>132</v>
      </c>
      <c r="L5447" s="1">
        <v>44651</v>
      </c>
      <c r="M5447">
        <v>-54</v>
      </c>
      <c r="N5447" s="8">
        <f t="shared" si="85"/>
        <v>-7128</v>
      </c>
    </row>
    <row r="5448" spans="1:14">
      <c r="A5448" t="s">
        <v>14</v>
      </c>
      <c r="B5448" t="s">
        <v>62</v>
      </c>
      <c r="C5448" t="s">
        <v>2628</v>
      </c>
      <c r="D5448">
        <v>4168470153</v>
      </c>
      <c r="E5448" s="1">
        <v>44645</v>
      </c>
      <c r="F5448" s="1">
        <v>44645</v>
      </c>
      <c r="G5448">
        <v>6947499488</v>
      </c>
      <c r="H5448" t="s">
        <v>2629</v>
      </c>
      <c r="I5448">
        <v>145.18</v>
      </c>
      <c r="J5448" s="1">
        <v>44705</v>
      </c>
      <c r="K5448">
        <v>119</v>
      </c>
      <c r="L5448" s="1">
        <v>44678</v>
      </c>
      <c r="M5448">
        <v>-27</v>
      </c>
      <c r="N5448" s="8">
        <f t="shared" si="85"/>
        <v>-3213</v>
      </c>
    </row>
    <row r="5449" spans="1:14">
      <c r="A5449" t="s">
        <v>14</v>
      </c>
      <c r="B5449" t="s">
        <v>62</v>
      </c>
      <c r="C5449" t="s">
        <v>72</v>
      </c>
      <c r="D5449">
        <v>9238800156</v>
      </c>
      <c r="E5449" s="1">
        <v>44645</v>
      </c>
      <c r="F5449" s="1">
        <v>44645</v>
      </c>
      <c r="G5449">
        <v>6947861279</v>
      </c>
      <c r="H5449">
        <v>1209136391</v>
      </c>
      <c r="I5449">
        <v>1439.6</v>
      </c>
      <c r="J5449" s="1">
        <v>44705</v>
      </c>
      <c r="K5449">
        <v>1180</v>
      </c>
      <c r="L5449" s="1">
        <v>44678</v>
      </c>
      <c r="M5449">
        <v>-27</v>
      </c>
      <c r="N5449" s="8">
        <f t="shared" si="85"/>
        <v>-31860</v>
      </c>
    </row>
    <row r="5450" spans="1:14">
      <c r="A5450" t="s">
        <v>14</v>
      </c>
      <c r="B5450" t="s">
        <v>62</v>
      </c>
      <c r="C5450" t="s">
        <v>2029</v>
      </c>
      <c r="D5450">
        <v>5559430482</v>
      </c>
      <c r="E5450" s="1">
        <v>44646</v>
      </c>
      <c r="F5450" s="1">
        <v>44646</v>
      </c>
      <c r="G5450">
        <v>6948089400</v>
      </c>
      <c r="H5450" t="s">
        <v>2630</v>
      </c>
      <c r="I5450">
        <v>340.73</v>
      </c>
      <c r="J5450" s="1">
        <v>44706</v>
      </c>
      <c r="K5450">
        <v>279.29000000000002</v>
      </c>
      <c r="L5450" s="1">
        <v>44700</v>
      </c>
      <c r="M5450">
        <v>-6</v>
      </c>
      <c r="N5450" s="8">
        <f t="shared" si="85"/>
        <v>-1675.7400000000002</v>
      </c>
    </row>
    <row r="5451" spans="1:14">
      <c r="A5451" t="s">
        <v>14</v>
      </c>
      <c r="B5451" t="s">
        <v>62</v>
      </c>
      <c r="C5451" t="s">
        <v>607</v>
      </c>
      <c r="D5451">
        <v>2774840595</v>
      </c>
      <c r="E5451" s="1">
        <v>44646</v>
      </c>
      <c r="F5451" s="1">
        <v>44646</v>
      </c>
      <c r="G5451">
        <v>6948205112</v>
      </c>
      <c r="H5451">
        <v>9897044133</v>
      </c>
      <c r="I5451">
        <v>938.96</v>
      </c>
      <c r="J5451" s="1">
        <v>44706</v>
      </c>
      <c r="K5451">
        <v>853.6</v>
      </c>
      <c r="L5451" s="1">
        <v>44678</v>
      </c>
      <c r="M5451">
        <v>-28</v>
      </c>
      <c r="N5451" s="8">
        <f t="shared" si="85"/>
        <v>-23900.799999999999</v>
      </c>
    </row>
    <row r="5452" spans="1:14">
      <c r="A5452" t="s">
        <v>14</v>
      </c>
      <c r="B5452" t="s">
        <v>62</v>
      </c>
      <c r="C5452" t="s">
        <v>642</v>
      </c>
      <c r="D5452">
        <v>82130592</v>
      </c>
      <c r="E5452" s="1">
        <v>44646</v>
      </c>
      <c r="F5452" s="1">
        <v>44646</v>
      </c>
      <c r="G5452">
        <v>6948229185</v>
      </c>
      <c r="H5452">
        <v>2003008314</v>
      </c>
      <c r="I5452">
        <v>82115</v>
      </c>
      <c r="J5452" s="1">
        <v>44706</v>
      </c>
      <c r="K5452">
        <v>74650</v>
      </c>
      <c r="L5452" s="1">
        <v>44678</v>
      </c>
      <c r="M5452">
        <v>-28</v>
      </c>
      <c r="N5452" s="8">
        <f t="shared" si="85"/>
        <v>-2090200</v>
      </c>
    </row>
    <row r="5453" spans="1:14">
      <c r="A5453" t="s">
        <v>14</v>
      </c>
      <c r="B5453" t="s">
        <v>62</v>
      </c>
      <c r="C5453" t="s">
        <v>500</v>
      </c>
      <c r="D5453">
        <v>422760587</v>
      </c>
      <c r="E5453" s="1">
        <v>44646</v>
      </c>
      <c r="F5453" s="1">
        <v>44646</v>
      </c>
      <c r="G5453">
        <v>6948328530</v>
      </c>
      <c r="H5453">
        <v>2022000010014930</v>
      </c>
      <c r="I5453">
        <v>326.7</v>
      </c>
      <c r="J5453" s="1">
        <v>44706</v>
      </c>
      <c r="K5453">
        <v>297</v>
      </c>
      <c r="L5453" s="1">
        <v>44678</v>
      </c>
      <c r="M5453">
        <v>-28</v>
      </c>
      <c r="N5453" s="8">
        <f t="shared" si="85"/>
        <v>-8316</v>
      </c>
    </row>
    <row r="5454" spans="1:14">
      <c r="A5454" t="s">
        <v>14</v>
      </c>
      <c r="B5454" t="s">
        <v>62</v>
      </c>
      <c r="C5454" t="s">
        <v>500</v>
      </c>
      <c r="D5454">
        <v>422760587</v>
      </c>
      <c r="E5454" s="1">
        <v>44646</v>
      </c>
      <c r="F5454" s="1">
        <v>44646</v>
      </c>
      <c r="G5454">
        <v>6948328549</v>
      </c>
      <c r="H5454">
        <v>2022000010014930</v>
      </c>
      <c r="I5454">
        <v>3673.18</v>
      </c>
      <c r="J5454" s="1">
        <v>44706</v>
      </c>
      <c r="K5454">
        <v>3339.25</v>
      </c>
      <c r="L5454" s="1">
        <v>44678</v>
      </c>
      <c r="M5454">
        <v>-28</v>
      </c>
      <c r="N5454" s="8">
        <f t="shared" si="85"/>
        <v>-93499</v>
      </c>
    </row>
    <row r="5455" spans="1:14">
      <c r="A5455" t="s">
        <v>14</v>
      </c>
      <c r="B5455" t="s">
        <v>62</v>
      </c>
      <c r="C5455" t="s">
        <v>318</v>
      </c>
      <c r="D5455">
        <v>7921350968</v>
      </c>
      <c r="E5455" s="1">
        <v>44646</v>
      </c>
      <c r="F5455" s="1">
        <v>44646</v>
      </c>
      <c r="G5455">
        <v>6948343076</v>
      </c>
      <c r="H5455">
        <v>4228001969</v>
      </c>
      <c r="I5455">
        <v>5245.02</v>
      </c>
      <c r="J5455" s="1">
        <v>44706</v>
      </c>
      <c r="K5455">
        <v>4768.2</v>
      </c>
      <c r="L5455" s="1">
        <v>44678</v>
      </c>
      <c r="M5455">
        <v>-28</v>
      </c>
      <c r="N5455" s="8">
        <f t="shared" si="85"/>
        <v>-133509.6</v>
      </c>
    </row>
    <row r="5456" spans="1:14">
      <c r="A5456" t="s">
        <v>14</v>
      </c>
      <c r="B5456" t="s">
        <v>62</v>
      </c>
      <c r="C5456" t="s">
        <v>318</v>
      </c>
      <c r="D5456">
        <v>7921350968</v>
      </c>
      <c r="E5456" s="1">
        <v>44646</v>
      </c>
      <c r="F5456" s="1">
        <v>44646</v>
      </c>
      <c r="G5456">
        <v>6948343232</v>
      </c>
      <c r="H5456">
        <v>4228001968</v>
      </c>
      <c r="I5456">
        <v>7727.08</v>
      </c>
      <c r="J5456" s="1">
        <v>44706</v>
      </c>
      <c r="K5456">
        <v>7024.62</v>
      </c>
      <c r="L5456" s="1">
        <v>44678</v>
      </c>
      <c r="M5456">
        <v>-28</v>
      </c>
      <c r="N5456" s="8">
        <f t="shared" si="85"/>
        <v>-196689.36</v>
      </c>
    </row>
    <row r="5457" spans="1:14">
      <c r="A5457" t="s">
        <v>14</v>
      </c>
      <c r="B5457" t="s">
        <v>62</v>
      </c>
      <c r="C5457" t="s">
        <v>651</v>
      </c>
      <c r="D5457">
        <v>6324460150</v>
      </c>
      <c r="E5457" s="1">
        <v>44646</v>
      </c>
      <c r="F5457" s="1">
        <v>44646</v>
      </c>
      <c r="G5457">
        <v>6948374270</v>
      </c>
      <c r="H5457">
        <v>2223029242</v>
      </c>
      <c r="I5457">
        <v>1281</v>
      </c>
      <c r="J5457" s="1">
        <v>44706</v>
      </c>
      <c r="K5457">
        <v>1050</v>
      </c>
      <c r="L5457" s="1">
        <v>44860</v>
      </c>
      <c r="M5457">
        <v>154</v>
      </c>
      <c r="N5457" s="8">
        <f t="shared" si="85"/>
        <v>161700</v>
      </c>
    </row>
    <row r="5458" spans="1:14">
      <c r="A5458" t="s">
        <v>14</v>
      </c>
      <c r="B5458" t="s">
        <v>62</v>
      </c>
      <c r="C5458" t="s">
        <v>651</v>
      </c>
      <c r="D5458">
        <v>6324460150</v>
      </c>
      <c r="E5458" s="1">
        <v>44646</v>
      </c>
      <c r="F5458" s="1">
        <v>44646</v>
      </c>
      <c r="G5458">
        <v>6948380247</v>
      </c>
      <c r="H5458">
        <v>2223029243</v>
      </c>
      <c r="I5458">
        <v>60.39</v>
      </c>
      <c r="J5458" s="1">
        <v>44706</v>
      </c>
      <c r="K5458">
        <v>49.5</v>
      </c>
      <c r="L5458" s="1">
        <v>44678</v>
      </c>
      <c r="M5458">
        <v>-28</v>
      </c>
      <c r="N5458" s="8">
        <f t="shared" si="85"/>
        <v>-1386</v>
      </c>
    </row>
    <row r="5459" spans="1:14">
      <c r="A5459" t="s">
        <v>14</v>
      </c>
      <c r="B5459" t="s">
        <v>62</v>
      </c>
      <c r="C5459" t="s">
        <v>651</v>
      </c>
      <c r="D5459">
        <v>6324460150</v>
      </c>
      <c r="E5459" s="1">
        <v>44646</v>
      </c>
      <c r="F5459" s="1">
        <v>44646</v>
      </c>
      <c r="G5459">
        <v>6948380355</v>
      </c>
      <c r="H5459">
        <v>2223029244</v>
      </c>
      <c r="I5459">
        <v>47.58</v>
      </c>
      <c r="J5459" s="1">
        <v>44706</v>
      </c>
      <c r="K5459">
        <v>39</v>
      </c>
      <c r="L5459" s="1">
        <v>44769</v>
      </c>
      <c r="M5459">
        <v>63</v>
      </c>
      <c r="N5459" s="8">
        <f t="shared" si="85"/>
        <v>2457</v>
      </c>
    </row>
    <row r="5460" spans="1:14">
      <c r="A5460" t="s">
        <v>14</v>
      </c>
      <c r="B5460" t="s">
        <v>62</v>
      </c>
      <c r="C5460" t="s">
        <v>403</v>
      </c>
      <c r="D5460">
        <v>12792100153</v>
      </c>
      <c r="E5460" s="1">
        <v>44646</v>
      </c>
      <c r="F5460" s="1">
        <v>44646</v>
      </c>
      <c r="G5460">
        <v>6948561973</v>
      </c>
      <c r="H5460">
        <v>22014644</v>
      </c>
      <c r="I5460">
        <v>13421.35</v>
      </c>
      <c r="J5460" s="1">
        <v>44706</v>
      </c>
      <c r="K5460">
        <v>11001.11</v>
      </c>
      <c r="L5460" s="1">
        <v>44677</v>
      </c>
      <c r="M5460">
        <v>-29</v>
      </c>
      <c r="N5460" s="8">
        <f t="shared" si="85"/>
        <v>-319032.19</v>
      </c>
    </row>
    <row r="5461" spans="1:14">
      <c r="A5461" t="s">
        <v>14</v>
      </c>
      <c r="B5461" t="s">
        <v>62</v>
      </c>
      <c r="C5461" t="s">
        <v>570</v>
      </c>
      <c r="D5461">
        <v>696360155</v>
      </c>
      <c r="E5461" s="1">
        <v>44646</v>
      </c>
      <c r="F5461" s="1">
        <v>44646</v>
      </c>
      <c r="G5461">
        <v>6948730475</v>
      </c>
      <c r="H5461">
        <v>2283014631</v>
      </c>
      <c r="I5461">
        <v>14661.44</v>
      </c>
      <c r="J5461" s="1">
        <v>44706</v>
      </c>
      <c r="K5461">
        <v>13328.58</v>
      </c>
      <c r="L5461" s="1">
        <v>44678</v>
      </c>
      <c r="M5461">
        <v>-28</v>
      </c>
      <c r="N5461" s="8">
        <f t="shared" si="85"/>
        <v>-373200.24</v>
      </c>
    </row>
    <row r="5462" spans="1:14">
      <c r="A5462" t="s">
        <v>14</v>
      </c>
      <c r="B5462" t="s">
        <v>62</v>
      </c>
      <c r="C5462" t="s">
        <v>156</v>
      </c>
      <c r="D5462">
        <v>10181220152</v>
      </c>
      <c r="E5462" s="1">
        <v>44646</v>
      </c>
      <c r="F5462" s="1">
        <v>44646</v>
      </c>
      <c r="G5462">
        <v>6948785387</v>
      </c>
      <c r="H5462">
        <v>9572310556</v>
      </c>
      <c r="I5462">
        <v>854</v>
      </c>
      <c r="J5462" s="1">
        <v>44706</v>
      </c>
      <c r="K5462">
        <v>700</v>
      </c>
      <c r="L5462" s="1">
        <v>44678</v>
      </c>
      <c r="M5462">
        <v>-28</v>
      </c>
      <c r="N5462" s="8">
        <f t="shared" si="85"/>
        <v>-19600</v>
      </c>
    </row>
    <row r="5463" spans="1:14">
      <c r="A5463" t="s">
        <v>14</v>
      </c>
      <c r="B5463" t="s">
        <v>62</v>
      </c>
      <c r="C5463" t="s">
        <v>156</v>
      </c>
      <c r="D5463">
        <v>10181220152</v>
      </c>
      <c r="E5463" s="1">
        <v>44646</v>
      </c>
      <c r="F5463" s="1">
        <v>44646</v>
      </c>
      <c r="G5463">
        <v>6948785418</v>
      </c>
      <c r="H5463">
        <v>9572310557</v>
      </c>
      <c r="I5463">
        <v>610</v>
      </c>
      <c r="J5463" s="1">
        <v>44706</v>
      </c>
      <c r="K5463">
        <v>500</v>
      </c>
      <c r="L5463" s="1">
        <v>44678</v>
      </c>
      <c r="M5463">
        <v>-28</v>
      </c>
      <c r="N5463" s="8">
        <f t="shared" si="85"/>
        <v>-14000</v>
      </c>
    </row>
    <row r="5464" spans="1:14">
      <c r="A5464" t="s">
        <v>14</v>
      </c>
      <c r="B5464" t="s">
        <v>62</v>
      </c>
      <c r="C5464" t="s">
        <v>953</v>
      </c>
      <c r="D5464">
        <v>8126390155</v>
      </c>
      <c r="E5464" s="1">
        <v>44646</v>
      </c>
      <c r="F5464" s="1">
        <v>44646</v>
      </c>
      <c r="G5464">
        <v>6949011900</v>
      </c>
      <c r="H5464" t="s">
        <v>2631</v>
      </c>
      <c r="I5464">
        <v>321.95999999999998</v>
      </c>
      <c r="J5464" s="1">
        <v>44706</v>
      </c>
      <c r="K5464">
        <v>263.89999999999998</v>
      </c>
      <c r="L5464" s="1">
        <v>44678</v>
      </c>
      <c r="M5464">
        <v>-28</v>
      </c>
      <c r="N5464" s="8">
        <f t="shared" si="85"/>
        <v>-7389.1999999999989</v>
      </c>
    </row>
    <row r="5465" spans="1:14">
      <c r="A5465" t="s">
        <v>14</v>
      </c>
      <c r="B5465" t="s">
        <v>62</v>
      </c>
      <c r="C5465" t="s">
        <v>955</v>
      </c>
      <c r="D5465">
        <v>4029180371</v>
      </c>
      <c r="E5465" s="1">
        <v>44646</v>
      </c>
      <c r="F5465" s="1">
        <v>44646</v>
      </c>
      <c r="G5465">
        <v>6949185629</v>
      </c>
      <c r="H5465" t="s">
        <v>2632</v>
      </c>
      <c r="I5465">
        <v>47.58</v>
      </c>
      <c r="J5465" s="1">
        <v>44706</v>
      </c>
      <c r="K5465">
        <v>39</v>
      </c>
      <c r="L5465" s="1">
        <v>44678</v>
      </c>
      <c r="M5465">
        <v>-28</v>
      </c>
      <c r="N5465" s="8">
        <f t="shared" si="85"/>
        <v>-1092</v>
      </c>
    </row>
    <row r="5466" spans="1:14">
      <c r="A5466" t="s">
        <v>14</v>
      </c>
      <c r="B5466" t="s">
        <v>62</v>
      </c>
      <c r="C5466" t="s">
        <v>273</v>
      </c>
      <c r="D5466">
        <v>3237150234</v>
      </c>
      <c r="E5466" s="1">
        <v>44646</v>
      </c>
      <c r="F5466" s="1">
        <v>44646</v>
      </c>
      <c r="G5466">
        <v>6949324603</v>
      </c>
      <c r="H5466">
        <v>2202490</v>
      </c>
      <c r="I5466">
        <v>292.8</v>
      </c>
      <c r="J5466" s="1">
        <v>44706</v>
      </c>
      <c r="K5466">
        <v>240</v>
      </c>
      <c r="L5466" s="1">
        <v>44678</v>
      </c>
      <c r="M5466">
        <v>-28</v>
      </c>
      <c r="N5466" s="8">
        <f t="shared" si="85"/>
        <v>-6720</v>
      </c>
    </row>
    <row r="5467" spans="1:14">
      <c r="A5467" t="s">
        <v>14</v>
      </c>
      <c r="B5467" t="s">
        <v>62</v>
      </c>
      <c r="C5467" t="s">
        <v>273</v>
      </c>
      <c r="D5467">
        <v>3237150234</v>
      </c>
      <c r="E5467" s="1">
        <v>44646</v>
      </c>
      <c r="F5467" s="1">
        <v>44646</v>
      </c>
      <c r="G5467">
        <v>6949325189</v>
      </c>
      <c r="H5467">
        <v>2202505</v>
      </c>
      <c r="I5467">
        <v>3513.6</v>
      </c>
      <c r="J5467" s="1">
        <v>44706</v>
      </c>
      <c r="K5467">
        <v>2880</v>
      </c>
      <c r="L5467" s="1">
        <v>44893</v>
      </c>
      <c r="M5467">
        <v>187</v>
      </c>
      <c r="N5467" s="8">
        <f t="shared" si="85"/>
        <v>538560</v>
      </c>
    </row>
    <row r="5468" spans="1:14">
      <c r="A5468" t="s">
        <v>14</v>
      </c>
      <c r="B5468" t="s">
        <v>62</v>
      </c>
      <c r="C5468" t="s">
        <v>457</v>
      </c>
      <c r="D5468">
        <v>3663160962</v>
      </c>
      <c r="E5468" s="1">
        <v>44647</v>
      </c>
      <c r="F5468" s="1">
        <v>44647</v>
      </c>
      <c r="G5468">
        <v>6950876500</v>
      </c>
      <c r="H5468">
        <v>2206324</v>
      </c>
      <c r="I5468">
        <v>2880.24</v>
      </c>
      <c r="J5468" s="1">
        <v>44707</v>
      </c>
      <c r="K5468">
        <v>2618.4</v>
      </c>
      <c r="L5468" s="1">
        <v>44678</v>
      </c>
      <c r="M5468">
        <v>-29</v>
      </c>
      <c r="N5468" s="8">
        <f t="shared" si="85"/>
        <v>-75933.600000000006</v>
      </c>
    </row>
    <row r="5469" spans="1:14">
      <c r="A5469" t="s">
        <v>14</v>
      </c>
      <c r="B5469" t="s">
        <v>62</v>
      </c>
      <c r="C5469" t="s">
        <v>568</v>
      </c>
      <c r="D5469">
        <v>832400154</v>
      </c>
      <c r="E5469" s="1">
        <v>44647</v>
      </c>
      <c r="F5469" s="1">
        <v>44647</v>
      </c>
      <c r="G5469">
        <v>6950930857</v>
      </c>
      <c r="H5469">
        <v>27425122</v>
      </c>
      <c r="I5469">
        <v>3102.73</v>
      </c>
      <c r="J5469" s="1">
        <v>44707</v>
      </c>
      <c r="K5469">
        <v>2820.66</v>
      </c>
      <c r="L5469" s="1">
        <v>44678</v>
      </c>
      <c r="M5469">
        <v>-29</v>
      </c>
      <c r="N5469" s="8">
        <f t="shared" si="85"/>
        <v>-81799.14</v>
      </c>
    </row>
    <row r="5470" spans="1:14">
      <c r="A5470" t="s">
        <v>14</v>
      </c>
      <c r="B5470" t="s">
        <v>62</v>
      </c>
      <c r="C5470" t="s">
        <v>568</v>
      </c>
      <c r="D5470">
        <v>832400154</v>
      </c>
      <c r="E5470" s="1">
        <v>44647</v>
      </c>
      <c r="F5470" s="1">
        <v>44647</v>
      </c>
      <c r="G5470">
        <v>6950930984</v>
      </c>
      <c r="H5470">
        <v>27425123</v>
      </c>
      <c r="I5470">
        <v>1250.83</v>
      </c>
      <c r="J5470" s="1">
        <v>44707</v>
      </c>
      <c r="K5470">
        <v>1137.1199999999999</v>
      </c>
      <c r="L5470" s="1">
        <v>44678</v>
      </c>
      <c r="M5470">
        <v>-29</v>
      </c>
      <c r="N5470" s="8">
        <f t="shared" si="85"/>
        <v>-32976.479999999996</v>
      </c>
    </row>
    <row r="5471" spans="1:14">
      <c r="A5471" t="s">
        <v>14</v>
      </c>
      <c r="B5471" t="s">
        <v>62</v>
      </c>
      <c r="C5471" t="s">
        <v>568</v>
      </c>
      <c r="D5471">
        <v>832400154</v>
      </c>
      <c r="E5471" s="1">
        <v>44647</v>
      </c>
      <c r="F5471" s="1">
        <v>44647</v>
      </c>
      <c r="G5471">
        <v>6950931085</v>
      </c>
      <c r="H5471">
        <v>27425124</v>
      </c>
      <c r="I5471">
        <v>211.2</v>
      </c>
      <c r="J5471" s="1">
        <v>44707</v>
      </c>
      <c r="K5471">
        <v>192</v>
      </c>
      <c r="L5471" s="1">
        <v>44678</v>
      </c>
      <c r="M5471">
        <v>-29</v>
      </c>
      <c r="N5471" s="8">
        <f t="shared" si="85"/>
        <v>-5568</v>
      </c>
    </row>
    <row r="5472" spans="1:14">
      <c r="A5472" t="s">
        <v>14</v>
      </c>
      <c r="B5472" t="s">
        <v>62</v>
      </c>
      <c r="C5472" t="s">
        <v>568</v>
      </c>
      <c r="D5472">
        <v>832400154</v>
      </c>
      <c r="E5472" s="1">
        <v>44647</v>
      </c>
      <c r="F5472" s="1">
        <v>44647</v>
      </c>
      <c r="G5472">
        <v>6950931151</v>
      </c>
      <c r="H5472">
        <v>27425125</v>
      </c>
      <c r="I5472">
        <v>22568.04</v>
      </c>
      <c r="J5472" s="1">
        <v>44707</v>
      </c>
      <c r="K5472">
        <v>20516.400000000001</v>
      </c>
      <c r="L5472" s="1">
        <v>44678</v>
      </c>
      <c r="M5472">
        <v>-29</v>
      </c>
      <c r="N5472" s="8">
        <f t="shared" si="85"/>
        <v>-594975.60000000009</v>
      </c>
    </row>
    <row r="5473" spans="1:14">
      <c r="A5473" t="s">
        <v>14</v>
      </c>
      <c r="B5473" t="s">
        <v>62</v>
      </c>
      <c r="C5473" t="s">
        <v>244</v>
      </c>
      <c r="D5473">
        <v>674840152</v>
      </c>
      <c r="E5473" s="1">
        <v>44647</v>
      </c>
      <c r="F5473" s="1">
        <v>44647</v>
      </c>
      <c r="G5473">
        <v>6951587388</v>
      </c>
      <c r="H5473">
        <v>5302442142</v>
      </c>
      <c r="I5473">
        <v>439.2</v>
      </c>
      <c r="J5473" s="1">
        <v>44707</v>
      </c>
      <c r="K5473">
        <v>360</v>
      </c>
      <c r="L5473" s="1">
        <v>44678</v>
      </c>
      <c r="M5473">
        <v>-29</v>
      </c>
      <c r="N5473" s="8">
        <f t="shared" si="85"/>
        <v>-10440</v>
      </c>
    </row>
    <row r="5474" spans="1:14">
      <c r="A5474" t="s">
        <v>14</v>
      </c>
      <c r="B5474" t="s">
        <v>62</v>
      </c>
      <c r="C5474" t="s">
        <v>953</v>
      </c>
      <c r="D5474">
        <v>8126390155</v>
      </c>
      <c r="E5474" s="1">
        <v>44647</v>
      </c>
      <c r="F5474" s="1">
        <v>44647</v>
      </c>
      <c r="G5474">
        <v>6951890764</v>
      </c>
      <c r="H5474" t="s">
        <v>2633</v>
      </c>
      <c r="I5474">
        <v>2220.4</v>
      </c>
      <c r="J5474" s="1">
        <v>44707</v>
      </c>
      <c r="K5474">
        <v>1820</v>
      </c>
      <c r="L5474" s="1">
        <v>44678</v>
      </c>
      <c r="M5474">
        <v>-29</v>
      </c>
      <c r="N5474" s="8">
        <f t="shared" si="85"/>
        <v>-52780</v>
      </c>
    </row>
    <row r="5475" spans="1:14">
      <c r="A5475" t="s">
        <v>14</v>
      </c>
      <c r="B5475" t="s">
        <v>62</v>
      </c>
      <c r="C5475" t="s">
        <v>953</v>
      </c>
      <c r="D5475">
        <v>8126390155</v>
      </c>
      <c r="E5475" s="1">
        <v>44647</v>
      </c>
      <c r="F5475" s="1">
        <v>44647</v>
      </c>
      <c r="G5475">
        <v>6951891396</v>
      </c>
      <c r="H5475" t="s">
        <v>2634</v>
      </c>
      <c r="I5475">
        <v>661.73</v>
      </c>
      <c r="J5475" s="1">
        <v>44707</v>
      </c>
      <c r="K5475">
        <v>542.4</v>
      </c>
      <c r="L5475" s="1">
        <v>44678</v>
      </c>
      <c r="M5475">
        <v>-29</v>
      </c>
      <c r="N5475" s="8">
        <f t="shared" si="85"/>
        <v>-15729.599999999999</v>
      </c>
    </row>
    <row r="5476" spans="1:14">
      <c r="A5476" t="s">
        <v>14</v>
      </c>
      <c r="B5476" t="s">
        <v>62</v>
      </c>
      <c r="C5476" t="s">
        <v>953</v>
      </c>
      <c r="D5476">
        <v>8126390155</v>
      </c>
      <c r="E5476" s="1">
        <v>44647</v>
      </c>
      <c r="F5476" s="1">
        <v>44647</v>
      </c>
      <c r="G5476">
        <v>6951955415</v>
      </c>
      <c r="H5476" t="s">
        <v>2635</v>
      </c>
      <c r="I5476">
        <v>968.19</v>
      </c>
      <c r="J5476" s="1">
        <v>44707</v>
      </c>
      <c r="K5476">
        <v>793.6</v>
      </c>
      <c r="L5476" s="1">
        <v>44678</v>
      </c>
      <c r="M5476">
        <v>-29</v>
      </c>
      <c r="N5476" s="8">
        <f t="shared" si="85"/>
        <v>-23014.400000000001</v>
      </c>
    </row>
    <row r="5477" spans="1:14">
      <c r="A5477" t="s">
        <v>14</v>
      </c>
      <c r="B5477" t="s">
        <v>62</v>
      </c>
      <c r="C5477" t="s">
        <v>140</v>
      </c>
      <c r="D5477">
        <v>2368591208</v>
      </c>
      <c r="E5477" s="1">
        <v>44648</v>
      </c>
      <c r="F5477" s="1">
        <v>44648</v>
      </c>
      <c r="G5477">
        <v>6952237577</v>
      </c>
      <c r="H5477">
        <v>8100289750</v>
      </c>
      <c r="I5477">
        <v>813.47</v>
      </c>
      <c r="J5477" s="1">
        <v>44708</v>
      </c>
      <c r="K5477">
        <v>666.78</v>
      </c>
      <c r="L5477" s="1">
        <v>44678</v>
      </c>
      <c r="M5477">
        <v>-30</v>
      </c>
      <c r="N5477" s="8">
        <f t="shared" si="85"/>
        <v>-20003.399999999998</v>
      </c>
    </row>
    <row r="5478" spans="1:14">
      <c r="A5478" t="s">
        <v>14</v>
      </c>
      <c r="B5478" t="s">
        <v>62</v>
      </c>
      <c r="C5478" t="s">
        <v>111</v>
      </c>
      <c r="D5478">
        <v>492340583</v>
      </c>
      <c r="E5478" s="1">
        <v>44648</v>
      </c>
      <c r="F5478" s="1">
        <v>44648</v>
      </c>
      <c r="G5478">
        <v>6952421469</v>
      </c>
      <c r="H5478">
        <v>22040147</v>
      </c>
      <c r="I5478">
        <v>4348.08</v>
      </c>
      <c r="J5478" s="1">
        <v>44708</v>
      </c>
      <c r="K5478">
        <v>3564</v>
      </c>
      <c r="L5478" s="1">
        <v>44678</v>
      </c>
      <c r="M5478">
        <v>-30</v>
      </c>
      <c r="N5478" s="8">
        <f t="shared" si="85"/>
        <v>-106920</v>
      </c>
    </row>
    <row r="5479" spans="1:14">
      <c r="A5479" t="s">
        <v>14</v>
      </c>
      <c r="B5479" t="s">
        <v>62</v>
      </c>
      <c r="C5479" t="s">
        <v>507</v>
      </c>
      <c r="D5479">
        <v>8862820969</v>
      </c>
      <c r="E5479" s="1">
        <v>44648</v>
      </c>
      <c r="F5479" s="1">
        <v>44648</v>
      </c>
      <c r="G5479">
        <v>6952599647</v>
      </c>
      <c r="H5479">
        <v>2022103528</v>
      </c>
      <c r="I5479">
        <v>7246.8</v>
      </c>
      <c r="J5479" s="1">
        <v>44708</v>
      </c>
      <c r="K5479">
        <v>5940</v>
      </c>
      <c r="L5479" s="1">
        <v>44678</v>
      </c>
      <c r="M5479">
        <v>-30</v>
      </c>
      <c r="N5479" s="8">
        <f t="shared" si="85"/>
        <v>-178200</v>
      </c>
    </row>
    <row r="5480" spans="1:14">
      <c r="A5480" t="s">
        <v>14</v>
      </c>
      <c r="B5480" t="s">
        <v>62</v>
      </c>
      <c r="C5480" t="s">
        <v>507</v>
      </c>
      <c r="D5480">
        <v>8862820969</v>
      </c>
      <c r="E5480" s="1">
        <v>44648</v>
      </c>
      <c r="F5480" s="1">
        <v>44648</v>
      </c>
      <c r="G5480">
        <v>6952599750</v>
      </c>
      <c r="H5480">
        <v>2022103529</v>
      </c>
      <c r="I5480">
        <v>7246.8</v>
      </c>
      <c r="J5480" s="1">
        <v>44708</v>
      </c>
      <c r="K5480">
        <v>5940</v>
      </c>
      <c r="L5480" s="1">
        <v>44678</v>
      </c>
      <c r="M5480">
        <v>-30</v>
      </c>
      <c r="N5480" s="8">
        <f t="shared" si="85"/>
        <v>-178200</v>
      </c>
    </row>
    <row r="5481" spans="1:14">
      <c r="A5481" t="s">
        <v>14</v>
      </c>
      <c r="B5481" t="s">
        <v>62</v>
      </c>
      <c r="C5481" t="s">
        <v>181</v>
      </c>
      <c r="D5481">
        <v>2707070963</v>
      </c>
      <c r="E5481" s="1">
        <v>44648</v>
      </c>
      <c r="F5481" s="1">
        <v>44648</v>
      </c>
      <c r="G5481">
        <v>6952600215</v>
      </c>
      <c r="H5481">
        <v>8722130546</v>
      </c>
      <c r="I5481">
        <v>9560.32</v>
      </c>
      <c r="J5481" s="1">
        <v>44708</v>
      </c>
      <c r="K5481">
        <v>8691.2000000000007</v>
      </c>
      <c r="L5481" s="1">
        <v>44678</v>
      </c>
      <c r="M5481">
        <v>-30</v>
      </c>
      <c r="N5481" s="8">
        <f t="shared" si="85"/>
        <v>-260736.00000000003</v>
      </c>
    </row>
    <row r="5482" spans="1:14">
      <c r="A5482" t="s">
        <v>14</v>
      </c>
      <c r="B5482" t="s">
        <v>62</v>
      </c>
      <c r="C5482" t="s">
        <v>181</v>
      </c>
      <c r="D5482">
        <v>2707070963</v>
      </c>
      <c r="E5482" s="1">
        <v>44648</v>
      </c>
      <c r="F5482" s="1">
        <v>44648</v>
      </c>
      <c r="G5482">
        <v>6952604270</v>
      </c>
      <c r="H5482">
        <v>8722130547</v>
      </c>
      <c r="I5482">
        <v>25300.66</v>
      </c>
      <c r="J5482" s="1">
        <v>44708</v>
      </c>
      <c r="K5482">
        <v>23000.6</v>
      </c>
      <c r="L5482" s="1">
        <v>44678</v>
      </c>
      <c r="M5482">
        <v>-30</v>
      </c>
      <c r="N5482" s="8">
        <f t="shared" si="85"/>
        <v>-690018</v>
      </c>
    </row>
    <row r="5483" spans="1:14">
      <c r="A5483" t="s">
        <v>14</v>
      </c>
      <c r="B5483" t="s">
        <v>62</v>
      </c>
      <c r="C5483" t="s">
        <v>2618</v>
      </c>
      <c r="D5483">
        <v>4533430403</v>
      </c>
      <c r="E5483" s="1">
        <v>44648</v>
      </c>
      <c r="F5483" s="1">
        <v>44648</v>
      </c>
      <c r="G5483">
        <v>6952610063</v>
      </c>
      <c r="H5483" s="2">
        <v>33970</v>
      </c>
      <c r="I5483">
        <v>250</v>
      </c>
      <c r="J5483" s="1">
        <v>44708</v>
      </c>
      <c r="K5483">
        <v>250</v>
      </c>
      <c r="L5483" s="1">
        <v>44678</v>
      </c>
      <c r="M5483">
        <v>-30</v>
      </c>
      <c r="N5483" s="8">
        <f t="shared" si="85"/>
        <v>-7500</v>
      </c>
    </row>
    <row r="5484" spans="1:14">
      <c r="A5484" t="s">
        <v>14</v>
      </c>
      <c r="B5484" t="s">
        <v>62</v>
      </c>
      <c r="C5484" t="s">
        <v>316</v>
      </c>
      <c r="D5484">
        <v>1484180391</v>
      </c>
      <c r="E5484" s="1">
        <v>44648</v>
      </c>
      <c r="F5484" s="1">
        <v>44648</v>
      </c>
      <c r="G5484">
        <v>6952791274</v>
      </c>
      <c r="H5484" t="s">
        <v>2636</v>
      </c>
      <c r="I5484">
        <v>27416.99</v>
      </c>
      <c r="J5484" s="1">
        <v>44708</v>
      </c>
      <c r="K5484">
        <v>22472.94</v>
      </c>
      <c r="L5484" s="1">
        <v>44678</v>
      </c>
      <c r="M5484">
        <v>-30</v>
      </c>
      <c r="N5484" s="8">
        <f t="shared" si="85"/>
        <v>-674188.2</v>
      </c>
    </row>
    <row r="5485" spans="1:14">
      <c r="A5485" t="s">
        <v>14</v>
      </c>
      <c r="B5485" t="s">
        <v>62</v>
      </c>
      <c r="C5485" t="s">
        <v>451</v>
      </c>
      <c r="D5485">
        <v>80213750583</v>
      </c>
      <c r="E5485" s="1">
        <v>44648</v>
      </c>
      <c r="F5485" s="1">
        <v>44648</v>
      </c>
      <c r="G5485">
        <v>6952803258</v>
      </c>
      <c r="H5485" t="s">
        <v>2637</v>
      </c>
      <c r="I5485">
        <v>15250</v>
      </c>
      <c r="J5485" s="1">
        <v>44708</v>
      </c>
      <c r="K5485">
        <v>12500</v>
      </c>
      <c r="L5485" s="1">
        <v>44746</v>
      </c>
      <c r="M5485">
        <v>38</v>
      </c>
      <c r="N5485" s="8">
        <f t="shared" si="85"/>
        <v>475000</v>
      </c>
    </row>
    <row r="5486" spans="1:14">
      <c r="A5486" t="s">
        <v>14</v>
      </c>
      <c r="B5486" t="s">
        <v>62</v>
      </c>
      <c r="C5486" t="s">
        <v>38</v>
      </c>
      <c r="D5486">
        <v>10282490159</v>
      </c>
      <c r="E5486" s="1">
        <v>44648</v>
      </c>
      <c r="F5486" s="1">
        <v>44648</v>
      </c>
      <c r="G5486">
        <v>6953041418</v>
      </c>
      <c r="H5486">
        <v>9161021550</v>
      </c>
      <c r="I5486">
        <v>3890.09</v>
      </c>
      <c r="J5486" s="1">
        <v>44708</v>
      </c>
      <c r="K5486">
        <v>3188.6</v>
      </c>
      <c r="L5486" s="1">
        <v>44678</v>
      </c>
      <c r="M5486">
        <v>-30</v>
      </c>
      <c r="N5486" s="8">
        <f t="shared" si="85"/>
        <v>-95658</v>
      </c>
    </row>
    <row r="5487" spans="1:14">
      <c r="A5487" t="s">
        <v>14</v>
      </c>
      <c r="B5487" t="s">
        <v>62</v>
      </c>
      <c r="C5487" t="s">
        <v>676</v>
      </c>
      <c r="D5487">
        <v>967900325</v>
      </c>
      <c r="E5487" s="1">
        <v>44648</v>
      </c>
      <c r="F5487" s="1">
        <v>44648</v>
      </c>
      <c r="G5487">
        <v>6953075192</v>
      </c>
      <c r="H5487" t="s">
        <v>1569</v>
      </c>
      <c r="I5487">
        <v>14640</v>
      </c>
      <c r="J5487" s="1">
        <v>44708</v>
      </c>
      <c r="K5487">
        <v>12000</v>
      </c>
      <c r="L5487" s="1">
        <v>44678</v>
      </c>
      <c r="M5487">
        <v>-30</v>
      </c>
      <c r="N5487" s="8">
        <f t="shared" si="85"/>
        <v>-360000</v>
      </c>
    </row>
    <row r="5488" spans="1:14">
      <c r="A5488" t="s">
        <v>14</v>
      </c>
      <c r="B5488" t="s">
        <v>62</v>
      </c>
      <c r="C5488" t="s">
        <v>294</v>
      </c>
      <c r="D5488">
        <v>1798781207</v>
      </c>
      <c r="E5488" s="1">
        <v>44648</v>
      </c>
      <c r="F5488" s="1">
        <v>44648</v>
      </c>
      <c r="G5488">
        <v>6953334167</v>
      </c>
      <c r="H5488" t="s">
        <v>2638</v>
      </c>
      <c r="I5488">
        <v>1760</v>
      </c>
      <c r="J5488" s="1">
        <v>44708</v>
      </c>
      <c r="K5488">
        <v>1600</v>
      </c>
      <c r="L5488" s="1">
        <v>44678</v>
      </c>
      <c r="M5488">
        <v>-30</v>
      </c>
      <c r="N5488" s="8">
        <f t="shared" si="85"/>
        <v>-48000</v>
      </c>
    </row>
    <row r="5489" spans="1:14">
      <c r="A5489" t="s">
        <v>14</v>
      </c>
      <c r="B5489" t="s">
        <v>62</v>
      </c>
      <c r="C5489" t="s">
        <v>937</v>
      </c>
      <c r="D5489">
        <v>13118231003</v>
      </c>
      <c r="E5489" s="1">
        <v>44648</v>
      </c>
      <c r="F5489" s="1">
        <v>44648</v>
      </c>
      <c r="G5489">
        <v>6953440822</v>
      </c>
      <c r="H5489" t="s">
        <v>2639</v>
      </c>
      <c r="I5489">
        <v>534.6</v>
      </c>
      <c r="J5489" s="1">
        <v>44708</v>
      </c>
      <c r="K5489">
        <v>486</v>
      </c>
      <c r="L5489" s="1">
        <v>44678</v>
      </c>
      <c r="M5489">
        <v>-30</v>
      </c>
      <c r="N5489" s="8">
        <f t="shared" si="85"/>
        <v>-14580</v>
      </c>
    </row>
    <row r="5490" spans="1:14">
      <c r="A5490" t="s">
        <v>14</v>
      </c>
      <c r="B5490" t="s">
        <v>62</v>
      </c>
      <c r="C5490" t="s">
        <v>444</v>
      </c>
      <c r="D5490">
        <v>226250165</v>
      </c>
      <c r="E5490" s="1">
        <v>44648</v>
      </c>
      <c r="F5490" s="1">
        <v>44648</v>
      </c>
      <c r="G5490">
        <v>6953710786</v>
      </c>
      <c r="H5490">
        <v>505302</v>
      </c>
      <c r="I5490">
        <v>237.91</v>
      </c>
      <c r="J5490" s="1">
        <v>44708</v>
      </c>
      <c r="K5490">
        <v>216.28</v>
      </c>
      <c r="L5490" s="1">
        <v>44678</v>
      </c>
      <c r="M5490">
        <v>-30</v>
      </c>
      <c r="N5490" s="8">
        <f t="shared" si="85"/>
        <v>-6488.4</v>
      </c>
    </row>
    <row r="5491" spans="1:14">
      <c r="A5491" t="s">
        <v>14</v>
      </c>
      <c r="B5491" t="s">
        <v>62</v>
      </c>
      <c r="C5491" t="s">
        <v>925</v>
      </c>
      <c r="D5491" t="s">
        <v>926</v>
      </c>
      <c r="E5491" s="1">
        <v>44648</v>
      </c>
      <c r="F5491" s="1">
        <v>44648</v>
      </c>
      <c r="G5491">
        <v>6953828566</v>
      </c>
      <c r="H5491">
        <v>135</v>
      </c>
      <c r="I5491">
        <v>508.74</v>
      </c>
      <c r="J5491" s="1">
        <v>44708</v>
      </c>
      <c r="K5491">
        <v>417</v>
      </c>
      <c r="L5491" s="1">
        <v>44677</v>
      </c>
      <c r="M5491">
        <v>-31</v>
      </c>
      <c r="N5491" s="8">
        <f t="shared" si="85"/>
        <v>-12927</v>
      </c>
    </row>
    <row r="5492" spans="1:14">
      <c r="A5492" t="s">
        <v>14</v>
      </c>
      <c r="B5492" t="s">
        <v>62</v>
      </c>
      <c r="C5492" t="s">
        <v>406</v>
      </c>
      <c r="D5492">
        <v>4974910962</v>
      </c>
      <c r="E5492" s="1">
        <v>44648</v>
      </c>
      <c r="F5492" s="1">
        <v>44648</v>
      </c>
      <c r="G5492">
        <v>6953953355</v>
      </c>
      <c r="H5492">
        <v>6739</v>
      </c>
      <c r="I5492">
        <v>3541.99</v>
      </c>
      <c r="J5492" s="1">
        <v>44708</v>
      </c>
      <c r="K5492">
        <v>3219.99</v>
      </c>
      <c r="L5492" s="1">
        <v>44679</v>
      </c>
      <c r="M5492">
        <v>-29</v>
      </c>
      <c r="N5492" s="8">
        <f t="shared" si="85"/>
        <v>-93379.709999999992</v>
      </c>
    </row>
    <row r="5493" spans="1:14">
      <c r="A5493" t="s">
        <v>14</v>
      </c>
      <c r="B5493" t="s">
        <v>62</v>
      </c>
      <c r="C5493" t="s">
        <v>470</v>
      </c>
      <c r="D5493">
        <v>1835220482</v>
      </c>
      <c r="E5493" s="1">
        <v>44648</v>
      </c>
      <c r="F5493" s="1">
        <v>44648</v>
      </c>
      <c r="G5493">
        <v>6954032791</v>
      </c>
      <c r="H5493" t="s">
        <v>2640</v>
      </c>
      <c r="I5493">
        <v>530.70000000000005</v>
      </c>
      <c r="J5493" s="1">
        <v>44708</v>
      </c>
      <c r="K5493">
        <v>435</v>
      </c>
      <c r="L5493" s="1">
        <v>44832</v>
      </c>
      <c r="M5493">
        <v>124</v>
      </c>
      <c r="N5493" s="8">
        <f t="shared" si="85"/>
        <v>53940</v>
      </c>
    </row>
    <row r="5494" spans="1:14">
      <c r="A5494" t="s">
        <v>14</v>
      </c>
      <c r="B5494" t="s">
        <v>62</v>
      </c>
      <c r="C5494" t="s">
        <v>274</v>
      </c>
      <c r="D5494">
        <v>8082461008</v>
      </c>
      <c r="E5494" s="1">
        <v>44648</v>
      </c>
      <c r="F5494" s="1">
        <v>44648</v>
      </c>
      <c r="G5494">
        <v>6954201521</v>
      </c>
      <c r="H5494">
        <v>22062721</v>
      </c>
      <c r="I5494">
        <v>2928</v>
      </c>
      <c r="J5494" s="1">
        <v>44708</v>
      </c>
      <c r="K5494">
        <v>2400</v>
      </c>
      <c r="L5494" s="1">
        <v>44678</v>
      </c>
      <c r="M5494">
        <v>-30</v>
      </c>
      <c r="N5494" s="8">
        <f t="shared" si="85"/>
        <v>-72000</v>
      </c>
    </row>
    <row r="5495" spans="1:14">
      <c r="A5495" t="s">
        <v>14</v>
      </c>
      <c r="B5495" t="s">
        <v>62</v>
      </c>
      <c r="C5495" t="s">
        <v>274</v>
      </c>
      <c r="D5495">
        <v>8082461008</v>
      </c>
      <c r="E5495" s="1">
        <v>44648</v>
      </c>
      <c r="F5495" s="1">
        <v>44648</v>
      </c>
      <c r="G5495">
        <v>6954204217</v>
      </c>
      <c r="H5495">
        <v>22062985</v>
      </c>
      <c r="I5495">
        <v>3405.14</v>
      </c>
      <c r="J5495" s="1">
        <v>44708</v>
      </c>
      <c r="K5495">
        <v>2791.1</v>
      </c>
      <c r="L5495" s="1">
        <v>44707</v>
      </c>
      <c r="M5495">
        <v>-1</v>
      </c>
      <c r="N5495" s="8">
        <f t="shared" si="85"/>
        <v>-2791.1</v>
      </c>
    </row>
    <row r="5496" spans="1:14">
      <c r="A5496" t="s">
        <v>14</v>
      </c>
      <c r="B5496" t="s">
        <v>62</v>
      </c>
      <c r="C5496" t="s">
        <v>255</v>
      </c>
      <c r="D5496">
        <v>12400990151</v>
      </c>
      <c r="E5496" s="1">
        <v>44648</v>
      </c>
      <c r="F5496" s="1">
        <v>44648</v>
      </c>
      <c r="G5496">
        <v>6954262230</v>
      </c>
      <c r="H5496">
        <v>202250259</v>
      </c>
      <c r="I5496">
        <v>55202</v>
      </c>
      <c r="J5496" s="1">
        <v>44708</v>
      </c>
      <c r="K5496">
        <v>2</v>
      </c>
      <c r="L5496" s="1">
        <v>44651</v>
      </c>
      <c r="M5496">
        <v>-57</v>
      </c>
      <c r="N5496" s="8">
        <f t="shared" si="85"/>
        <v>-114</v>
      </c>
    </row>
    <row r="5497" spans="1:14">
      <c r="A5497" t="s">
        <v>14</v>
      </c>
      <c r="B5497" t="s">
        <v>62</v>
      </c>
      <c r="C5497" t="s">
        <v>255</v>
      </c>
      <c r="D5497">
        <v>12400990151</v>
      </c>
      <c r="E5497" s="1">
        <v>44648</v>
      </c>
      <c r="F5497" s="1">
        <v>44648</v>
      </c>
      <c r="G5497">
        <v>6954262230</v>
      </c>
      <c r="H5497">
        <v>202250259</v>
      </c>
      <c r="I5497">
        <v>55202</v>
      </c>
      <c r="J5497" s="1">
        <v>44708</v>
      </c>
      <c r="K5497">
        <v>55200</v>
      </c>
      <c r="L5497" s="1">
        <v>44650</v>
      </c>
      <c r="M5497">
        <v>-58</v>
      </c>
      <c r="N5497" s="8">
        <f t="shared" si="85"/>
        <v>-3201600</v>
      </c>
    </row>
    <row r="5498" spans="1:14">
      <c r="A5498" t="s">
        <v>14</v>
      </c>
      <c r="B5498" t="s">
        <v>62</v>
      </c>
      <c r="C5498" t="s">
        <v>255</v>
      </c>
      <c r="D5498">
        <v>12400990151</v>
      </c>
      <c r="E5498" s="1">
        <v>44648</v>
      </c>
      <c r="F5498" s="1">
        <v>44648</v>
      </c>
      <c r="G5498">
        <v>6954262510</v>
      </c>
      <c r="H5498">
        <v>202250446</v>
      </c>
      <c r="I5498">
        <v>183</v>
      </c>
      <c r="J5498" s="1">
        <v>44708</v>
      </c>
      <c r="K5498">
        <v>150</v>
      </c>
      <c r="L5498" s="1">
        <v>44736</v>
      </c>
      <c r="M5498">
        <v>28</v>
      </c>
      <c r="N5498" s="8">
        <f t="shared" si="85"/>
        <v>4200</v>
      </c>
    </row>
    <row r="5499" spans="1:14">
      <c r="A5499" t="s">
        <v>14</v>
      </c>
      <c r="B5499" t="s">
        <v>62</v>
      </c>
      <c r="C5499" t="s">
        <v>255</v>
      </c>
      <c r="D5499">
        <v>12400990151</v>
      </c>
      <c r="E5499" s="1">
        <v>44648</v>
      </c>
      <c r="F5499" s="1">
        <v>44648</v>
      </c>
      <c r="G5499">
        <v>6954262718</v>
      </c>
      <c r="H5499">
        <v>202250707</v>
      </c>
      <c r="I5499">
        <v>6954</v>
      </c>
      <c r="J5499" s="1">
        <v>44708</v>
      </c>
      <c r="K5499">
        <v>5700</v>
      </c>
      <c r="L5499" s="1">
        <v>44736</v>
      </c>
      <c r="M5499">
        <v>28</v>
      </c>
      <c r="N5499" s="8">
        <f t="shared" si="85"/>
        <v>159600</v>
      </c>
    </row>
    <row r="5500" spans="1:14">
      <c r="A5500" t="s">
        <v>14</v>
      </c>
      <c r="B5500" t="s">
        <v>62</v>
      </c>
      <c r="C5500" t="s">
        <v>255</v>
      </c>
      <c r="D5500">
        <v>12400990151</v>
      </c>
      <c r="E5500" s="1">
        <v>44648</v>
      </c>
      <c r="F5500" s="1">
        <v>44648</v>
      </c>
      <c r="G5500">
        <v>6954262768</v>
      </c>
      <c r="H5500">
        <v>202251092</v>
      </c>
      <c r="I5500">
        <v>6720</v>
      </c>
      <c r="J5500" s="1">
        <v>44708</v>
      </c>
      <c r="K5500">
        <v>6720</v>
      </c>
      <c r="L5500" s="1">
        <v>44736</v>
      </c>
      <c r="M5500">
        <v>28</v>
      </c>
      <c r="N5500" s="8">
        <f t="shared" si="85"/>
        <v>188160</v>
      </c>
    </row>
    <row r="5501" spans="1:14">
      <c r="A5501" t="s">
        <v>14</v>
      </c>
      <c r="B5501" t="s">
        <v>62</v>
      </c>
      <c r="C5501" t="s">
        <v>255</v>
      </c>
      <c r="D5501">
        <v>12400990151</v>
      </c>
      <c r="E5501" s="1">
        <v>44648</v>
      </c>
      <c r="F5501" s="1">
        <v>44648</v>
      </c>
      <c r="G5501">
        <v>6954262953</v>
      </c>
      <c r="H5501">
        <v>202250926</v>
      </c>
      <c r="I5501">
        <v>2440</v>
      </c>
      <c r="J5501" s="1">
        <v>44708</v>
      </c>
      <c r="K5501">
        <v>2000</v>
      </c>
      <c r="L5501" s="1">
        <v>44736</v>
      </c>
      <c r="M5501">
        <v>28</v>
      </c>
      <c r="N5501" s="8">
        <f t="shared" si="85"/>
        <v>56000</v>
      </c>
    </row>
    <row r="5502" spans="1:14">
      <c r="A5502" t="s">
        <v>14</v>
      </c>
      <c r="B5502" t="s">
        <v>62</v>
      </c>
      <c r="C5502" t="s">
        <v>255</v>
      </c>
      <c r="D5502">
        <v>12400990151</v>
      </c>
      <c r="E5502" s="1">
        <v>44648</v>
      </c>
      <c r="F5502" s="1">
        <v>44648</v>
      </c>
      <c r="G5502">
        <v>6954263001</v>
      </c>
      <c r="H5502">
        <v>202251091</v>
      </c>
      <c r="I5502">
        <v>7320</v>
      </c>
      <c r="J5502" s="1">
        <v>44708</v>
      </c>
      <c r="K5502">
        <v>6000</v>
      </c>
      <c r="L5502" s="1">
        <v>44736</v>
      </c>
      <c r="M5502">
        <v>28</v>
      </c>
      <c r="N5502" s="8">
        <f t="shared" si="85"/>
        <v>168000</v>
      </c>
    </row>
    <row r="5503" spans="1:14">
      <c r="A5503" t="s">
        <v>14</v>
      </c>
      <c r="B5503" t="s">
        <v>62</v>
      </c>
      <c r="C5503" t="s">
        <v>255</v>
      </c>
      <c r="D5503">
        <v>12400990151</v>
      </c>
      <c r="E5503" s="1">
        <v>44648</v>
      </c>
      <c r="F5503" s="1">
        <v>44648</v>
      </c>
      <c r="G5503">
        <v>6954263257</v>
      </c>
      <c r="H5503">
        <v>202251175</v>
      </c>
      <c r="I5503">
        <v>18000</v>
      </c>
      <c r="J5503" s="1">
        <v>44708</v>
      </c>
      <c r="K5503">
        <v>18000</v>
      </c>
      <c r="L5503" s="1">
        <v>44650</v>
      </c>
      <c r="M5503">
        <v>-58</v>
      </c>
      <c r="N5503" s="8">
        <f t="shared" si="85"/>
        <v>-1044000</v>
      </c>
    </row>
    <row r="5504" spans="1:14">
      <c r="A5504" t="s">
        <v>14</v>
      </c>
      <c r="B5504" t="s">
        <v>62</v>
      </c>
      <c r="C5504" t="s">
        <v>255</v>
      </c>
      <c r="D5504">
        <v>12400990151</v>
      </c>
      <c r="E5504" s="1">
        <v>44648</v>
      </c>
      <c r="F5504" s="1">
        <v>44648</v>
      </c>
      <c r="G5504">
        <v>6954263368</v>
      </c>
      <c r="H5504">
        <v>202251177</v>
      </c>
      <c r="I5504">
        <v>54002</v>
      </c>
      <c r="J5504" s="1">
        <v>44708</v>
      </c>
      <c r="K5504">
        <v>54002</v>
      </c>
      <c r="L5504" s="1">
        <v>44736</v>
      </c>
      <c r="M5504">
        <v>28</v>
      </c>
      <c r="N5504" s="8">
        <f t="shared" si="85"/>
        <v>1512056</v>
      </c>
    </row>
    <row r="5505" spans="1:14">
      <c r="A5505" t="s">
        <v>14</v>
      </c>
      <c r="B5505" t="s">
        <v>62</v>
      </c>
      <c r="C5505" t="s">
        <v>1996</v>
      </c>
      <c r="D5505">
        <v>10580381001</v>
      </c>
      <c r="E5505" s="1">
        <v>44648</v>
      </c>
      <c r="F5505" s="1">
        <v>44648</v>
      </c>
      <c r="G5505">
        <v>6955029855</v>
      </c>
      <c r="H5505" t="s">
        <v>2641</v>
      </c>
      <c r="I5505">
        <v>14000</v>
      </c>
      <c r="J5505" s="1">
        <v>44708</v>
      </c>
      <c r="K5505">
        <v>11475.41</v>
      </c>
      <c r="L5505" s="1">
        <v>44739</v>
      </c>
      <c r="M5505">
        <v>31</v>
      </c>
      <c r="N5505" s="8">
        <f t="shared" si="85"/>
        <v>355737.71</v>
      </c>
    </row>
    <row r="5506" spans="1:14">
      <c r="A5506" t="s">
        <v>14</v>
      </c>
      <c r="B5506" t="s">
        <v>62</v>
      </c>
      <c r="C5506" t="s">
        <v>176</v>
      </c>
      <c r="D5506">
        <v>12792100153</v>
      </c>
      <c r="E5506" s="1">
        <v>44648</v>
      </c>
      <c r="F5506" s="1">
        <v>44648</v>
      </c>
      <c r="G5506">
        <v>6955040083</v>
      </c>
      <c r="H5506">
        <v>5912216494</v>
      </c>
      <c r="I5506">
        <v>462226.45</v>
      </c>
      <c r="J5506" s="1">
        <v>44708</v>
      </c>
      <c r="K5506">
        <v>378874.14</v>
      </c>
      <c r="L5506" s="1">
        <v>44651</v>
      </c>
      <c r="M5506">
        <v>-57</v>
      </c>
      <c r="N5506" s="8">
        <f t="shared" si="85"/>
        <v>-21595825.98</v>
      </c>
    </row>
    <row r="5507" spans="1:14">
      <c r="A5507" t="s">
        <v>14</v>
      </c>
      <c r="B5507" t="s">
        <v>62</v>
      </c>
      <c r="C5507" t="s">
        <v>136</v>
      </c>
      <c r="D5507">
        <v>228550273</v>
      </c>
      <c r="E5507" s="1">
        <v>44648</v>
      </c>
      <c r="F5507" s="1">
        <v>44648</v>
      </c>
      <c r="G5507">
        <v>6955053324</v>
      </c>
      <c r="H5507">
        <v>22504581</v>
      </c>
      <c r="I5507">
        <v>99</v>
      </c>
      <c r="J5507" s="1">
        <v>44708</v>
      </c>
      <c r="K5507">
        <v>90</v>
      </c>
      <c r="L5507" s="1">
        <v>44678</v>
      </c>
      <c r="M5507">
        <v>-30</v>
      </c>
      <c r="N5507" s="8">
        <f t="shared" ref="N5507:N5570" si="86">+K5507*M5507</f>
        <v>-2700</v>
      </c>
    </row>
    <row r="5508" spans="1:14">
      <c r="A5508" t="s">
        <v>14</v>
      </c>
      <c r="B5508" t="s">
        <v>62</v>
      </c>
      <c r="C5508" t="s">
        <v>492</v>
      </c>
      <c r="D5508">
        <v>5763890638</v>
      </c>
      <c r="E5508" s="1">
        <v>44648</v>
      </c>
      <c r="F5508" s="1">
        <v>44648</v>
      </c>
      <c r="G5508">
        <v>6955747079</v>
      </c>
      <c r="H5508" t="s">
        <v>2642</v>
      </c>
      <c r="I5508">
        <v>3652.44</v>
      </c>
      <c r="J5508" s="1">
        <v>44708</v>
      </c>
      <c r="K5508">
        <v>3320.4</v>
      </c>
      <c r="L5508" s="1">
        <v>44678</v>
      </c>
      <c r="M5508">
        <v>-30</v>
      </c>
      <c r="N5508" s="8">
        <f t="shared" si="86"/>
        <v>-99612</v>
      </c>
    </row>
    <row r="5509" spans="1:14">
      <c r="A5509" t="s">
        <v>14</v>
      </c>
      <c r="B5509" t="s">
        <v>62</v>
      </c>
      <c r="C5509" t="s">
        <v>492</v>
      </c>
      <c r="D5509">
        <v>5763890638</v>
      </c>
      <c r="E5509" s="1">
        <v>44648</v>
      </c>
      <c r="F5509" s="1">
        <v>44648</v>
      </c>
      <c r="G5509">
        <v>6955747412</v>
      </c>
      <c r="H5509" t="s">
        <v>2643</v>
      </c>
      <c r="I5509">
        <v>3652.44</v>
      </c>
      <c r="J5509" s="1">
        <v>44708</v>
      </c>
      <c r="K5509">
        <v>3320.4</v>
      </c>
      <c r="L5509" s="1">
        <v>44678</v>
      </c>
      <c r="M5509">
        <v>-30</v>
      </c>
      <c r="N5509" s="8">
        <f t="shared" si="86"/>
        <v>-99612</v>
      </c>
    </row>
    <row r="5510" spans="1:14">
      <c r="A5510" t="s">
        <v>14</v>
      </c>
      <c r="B5510" t="s">
        <v>62</v>
      </c>
      <c r="C5510" t="s">
        <v>346</v>
      </c>
      <c r="D5510">
        <v>5870050589</v>
      </c>
      <c r="E5510" s="1">
        <v>44648</v>
      </c>
      <c r="F5510" s="1">
        <v>44648</v>
      </c>
      <c r="G5510">
        <v>6955945746</v>
      </c>
      <c r="H5510" t="s">
        <v>2644</v>
      </c>
      <c r="I5510">
        <v>427</v>
      </c>
      <c r="J5510" s="1">
        <v>44708</v>
      </c>
      <c r="K5510">
        <v>350</v>
      </c>
      <c r="L5510" s="1">
        <v>44678</v>
      </c>
      <c r="M5510">
        <v>-30</v>
      </c>
      <c r="N5510" s="8">
        <f t="shared" si="86"/>
        <v>-10500</v>
      </c>
    </row>
    <row r="5511" spans="1:14">
      <c r="A5511" t="s">
        <v>14</v>
      </c>
      <c r="B5511" t="s">
        <v>62</v>
      </c>
      <c r="C5511" t="s">
        <v>1066</v>
      </c>
      <c r="D5511">
        <v>12739780158</v>
      </c>
      <c r="E5511" s="1">
        <v>44648</v>
      </c>
      <c r="F5511" s="1">
        <v>44648</v>
      </c>
      <c r="G5511">
        <v>6955963959</v>
      </c>
      <c r="H5511">
        <v>4102200128</v>
      </c>
      <c r="I5511">
        <v>156770</v>
      </c>
      <c r="J5511" s="1">
        <v>44708</v>
      </c>
      <c r="K5511">
        <v>128500</v>
      </c>
      <c r="L5511" s="1">
        <v>44678</v>
      </c>
      <c r="M5511">
        <v>-30</v>
      </c>
      <c r="N5511" s="8">
        <f t="shared" si="86"/>
        <v>-3855000</v>
      </c>
    </row>
    <row r="5512" spans="1:14">
      <c r="A5512" t="s">
        <v>14</v>
      </c>
      <c r="B5512" t="s">
        <v>62</v>
      </c>
      <c r="C5512" t="s">
        <v>417</v>
      </c>
      <c r="D5512">
        <v>7246691005</v>
      </c>
      <c r="E5512" s="1">
        <v>44648</v>
      </c>
      <c r="F5512" s="1">
        <v>44648</v>
      </c>
      <c r="G5512">
        <v>6956050759</v>
      </c>
      <c r="H5512" t="s">
        <v>884</v>
      </c>
      <c r="I5512">
        <v>212.77</v>
      </c>
      <c r="J5512" s="1">
        <v>44708</v>
      </c>
      <c r="K5512">
        <v>174.4</v>
      </c>
      <c r="L5512" s="1">
        <v>44769</v>
      </c>
      <c r="M5512">
        <v>61</v>
      </c>
      <c r="N5512" s="8">
        <f t="shared" si="86"/>
        <v>10638.4</v>
      </c>
    </row>
    <row r="5513" spans="1:14">
      <c r="A5513" t="s">
        <v>14</v>
      </c>
      <c r="B5513" t="s">
        <v>62</v>
      </c>
      <c r="C5513" t="s">
        <v>417</v>
      </c>
      <c r="D5513">
        <v>7246691005</v>
      </c>
      <c r="E5513" s="1">
        <v>44648</v>
      </c>
      <c r="F5513" s="1">
        <v>44648</v>
      </c>
      <c r="G5513">
        <v>6956051091</v>
      </c>
      <c r="H5513" t="s">
        <v>2645</v>
      </c>
      <c r="I5513">
        <v>29.28</v>
      </c>
      <c r="J5513" s="1">
        <v>44708</v>
      </c>
      <c r="K5513">
        <v>24</v>
      </c>
      <c r="L5513" s="1">
        <v>44707</v>
      </c>
      <c r="M5513">
        <v>-1</v>
      </c>
      <c r="N5513" s="8">
        <f t="shared" si="86"/>
        <v>-24</v>
      </c>
    </row>
    <row r="5514" spans="1:14">
      <c r="A5514" t="s">
        <v>14</v>
      </c>
      <c r="B5514" t="s">
        <v>62</v>
      </c>
      <c r="C5514" t="s">
        <v>417</v>
      </c>
      <c r="D5514">
        <v>7246691005</v>
      </c>
      <c r="E5514" s="1">
        <v>44648</v>
      </c>
      <c r="F5514" s="1">
        <v>44648</v>
      </c>
      <c r="G5514">
        <v>6956051545</v>
      </c>
      <c r="H5514" t="s">
        <v>2646</v>
      </c>
      <c r="I5514">
        <v>201.3</v>
      </c>
      <c r="J5514" s="1">
        <v>44708</v>
      </c>
      <c r="K5514">
        <v>165</v>
      </c>
      <c r="L5514" s="1">
        <v>44707</v>
      </c>
      <c r="M5514">
        <v>-1</v>
      </c>
      <c r="N5514" s="8">
        <f t="shared" si="86"/>
        <v>-165</v>
      </c>
    </row>
    <row r="5515" spans="1:14">
      <c r="A5515" t="s">
        <v>14</v>
      </c>
      <c r="B5515" t="s">
        <v>62</v>
      </c>
      <c r="C5515" t="s">
        <v>417</v>
      </c>
      <c r="D5515">
        <v>7246691005</v>
      </c>
      <c r="E5515" s="1">
        <v>44648</v>
      </c>
      <c r="F5515" s="1">
        <v>44648</v>
      </c>
      <c r="G5515">
        <v>6956051924</v>
      </c>
      <c r="H5515" t="s">
        <v>2647</v>
      </c>
      <c r="I5515">
        <v>104.92</v>
      </c>
      <c r="J5515" s="1">
        <v>44708</v>
      </c>
      <c r="K5515">
        <v>86</v>
      </c>
      <c r="L5515" s="1">
        <v>44769</v>
      </c>
      <c r="M5515">
        <v>61</v>
      </c>
      <c r="N5515" s="8">
        <f t="shared" si="86"/>
        <v>5246</v>
      </c>
    </row>
    <row r="5516" spans="1:14">
      <c r="A5516" t="s">
        <v>14</v>
      </c>
      <c r="B5516" t="s">
        <v>62</v>
      </c>
      <c r="C5516" t="s">
        <v>417</v>
      </c>
      <c r="D5516">
        <v>7246691005</v>
      </c>
      <c r="E5516" s="1">
        <v>44648</v>
      </c>
      <c r="F5516" s="1">
        <v>44648</v>
      </c>
      <c r="G5516">
        <v>6956052331</v>
      </c>
      <c r="H5516" t="s">
        <v>2648</v>
      </c>
      <c r="I5516">
        <v>161.04</v>
      </c>
      <c r="J5516" s="1">
        <v>44708</v>
      </c>
      <c r="K5516">
        <v>132</v>
      </c>
      <c r="L5516" s="1">
        <v>44707</v>
      </c>
      <c r="M5516">
        <v>-1</v>
      </c>
      <c r="N5516" s="8">
        <f t="shared" si="86"/>
        <v>-132</v>
      </c>
    </row>
    <row r="5517" spans="1:14">
      <c r="A5517" t="s">
        <v>14</v>
      </c>
      <c r="B5517" t="s">
        <v>62</v>
      </c>
      <c r="C5517" t="s">
        <v>417</v>
      </c>
      <c r="D5517">
        <v>7246691005</v>
      </c>
      <c r="E5517" s="1">
        <v>44648</v>
      </c>
      <c r="F5517" s="1">
        <v>44648</v>
      </c>
      <c r="G5517">
        <v>6956052784</v>
      </c>
      <c r="H5517" t="s">
        <v>2649</v>
      </c>
      <c r="I5517">
        <v>8064.2</v>
      </c>
      <c r="J5517" s="1">
        <v>44708</v>
      </c>
      <c r="K5517">
        <v>6610</v>
      </c>
      <c r="L5517" s="1">
        <v>44707</v>
      </c>
      <c r="M5517">
        <v>-1</v>
      </c>
      <c r="N5517" s="8">
        <f t="shared" si="86"/>
        <v>-6610</v>
      </c>
    </row>
    <row r="5518" spans="1:14">
      <c r="A5518" t="s">
        <v>14</v>
      </c>
      <c r="B5518" t="s">
        <v>62</v>
      </c>
      <c r="C5518" t="s">
        <v>417</v>
      </c>
      <c r="D5518">
        <v>7246691005</v>
      </c>
      <c r="E5518" s="1">
        <v>44648</v>
      </c>
      <c r="F5518" s="1">
        <v>44648</v>
      </c>
      <c r="G5518">
        <v>6956053130</v>
      </c>
      <c r="H5518" t="s">
        <v>2650</v>
      </c>
      <c r="I5518">
        <v>1891</v>
      </c>
      <c r="J5518" s="1">
        <v>44708</v>
      </c>
      <c r="K5518">
        <v>1550</v>
      </c>
      <c r="L5518" s="1">
        <v>44707</v>
      </c>
      <c r="M5518">
        <v>-1</v>
      </c>
      <c r="N5518" s="8">
        <f t="shared" si="86"/>
        <v>-1550</v>
      </c>
    </row>
    <row r="5519" spans="1:14">
      <c r="A5519" t="s">
        <v>14</v>
      </c>
      <c r="B5519" t="s">
        <v>62</v>
      </c>
      <c r="C5519" t="s">
        <v>417</v>
      </c>
      <c r="D5519">
        <v>7246691005</v>
      </c>
      <c r="E5519" s="1">
        <v>44648</v>
      </c>
      <c r="F5519" s="1">
        <v>44648</v>
      </c>
      <c r="G5519">
        <v>6956054867</v>
      </c>
      <c r="H5519" t="s">
        <v>2651</v>
      </c>
      <c r="I5519">
        <v>371</v>
      </c>
      <c r="J5519" s="1">
        <v>44708</v>
      </c>
      <c r="K5519">
        <v>304.10000000000002</v>
      </c>
      <c r="L5519" s="1">
        <v>44707</v>
      </c>
      <c r="M5519">
        <v>-1</v>
      </c>
      <c r="N5519" s="8">
        <f t="shared" si="86"/>
        <v>-304.10000000000002</v>
      </c>
    </row>
    <row r="5520" spans="1:14">
      <c r="A5520" t="s">
        <v>14</v>
      </c>
      <c r="B5520" t="s">
        <v>62</v>
      </c>
      <c r="C5520" t="s">
        <v>343</v>
      </c>
      <c r="D5520">
        <v>9592090964</v>
      </c>
      <c r="E5520" s="1">
        <v>44648</v>
      </c>
      <c r="F5520" s="1">
        <v>44648</v>
      </c>
      <c r="G5520">
        <v>6957052534</v>
      </c>
      <c r="H5520">
        <v>3900001416</v>
      </c>
      <c r="I5520">
        <v>27845.41</v>
      </c>
      <c r="J5520" s="1">
        <v>44708</v>
      </c>
      <c r="K5520">
        <v>25314.01</v>
      </c>
      <c r="L5520" s="1">
        <v>44678</v>
      </c>
      <c r="M5520">
        <v>-30</v>
      </c>
      <c r="N5520" s="8">
        <f t="shared" si="86"/>
        <v>-759420.29999999993</v>
      </c>
    </row>
    <row r="5521" spans="1:14">
      <c r="A5521" t="s">
        <v>14</v>
      </c>
      <c r="B5521" t="s">
        <v>62</v>
      </c>
      <c r="C5521" t="s">
        <v>327</v>
      </c>
      <c r="D5521">
        <v>5501420961</v>
      </c>
      <c r="E5521" s="1">
        <v>44648</v>
      </c>
      <c r="F5521" s="1">
        <v>44648</v>
      </c>
      <c r="G5521">
        <v>6957271688</v>
      </c>
      <c r="H5521">
        <v>2208105326</v>
      </c>
      <c r="I5521">
        <v>1320</v>
      </c>
      <c r="J5521" s="1">
        <v>44708</v>
      </c>
      <c r="K5521">
        <v>1200</v>
      </c>
      <c r="L5521" s="1">
        <v>44685</v>
      </c>
      <c r="M5521">
        <v>-23</v>
      </c>
      <c r="N5521" s="8">
        <f t="shared" si="86"/>
        <v>-27600</v>
      </c>
    </row>
    <row r="5522" spans="1:14">
      <c r="A5522" t="s">
        <v>14</v>
      </c>
      <c r="B5522" t="s">
        <v>62</v>
      </c>
      <c r="C5522" t="s">
        <v>396</v>
      </c>
      <c r="D5522">
        <v>1778520302</v>
      </c>
      <c r="E5522" s="1">
        <v>44648</v>
      </c>
      <c r="F5522" s="1">
        <v>44648</v>
      </c>
      <c r="G5522">
        <v>6957365861</v>
      </c>
      <c r="H5522">
        <v>6012222006001</v>
      </c>
      <c r="I5522">
        <v>1573</v>
      </c>
      <c r="J5522" s="1">
        <v>44708</v>
      </c>
      <c r="K5522">
        <v>1430</v>
      </c>
      <c r="L5522" s="1">
        <v>44769</v>
      </c>
      <c r="M5522">
        <v>61</v>
      </c>
      <c r="N5522" s="8">
        <f t="shared" si="86"/>
        <v>87230</v>
      </c>
    </row>
    <row r="5523" spans="1:14">
      <c r="A5523" t="s">
        <v>14</v>
      </c>
      <c r="B5523" t="s">
        <v>62</v>
      </c>
      <c r="C5523" t="s">
        <v>72</v>
      </c>
      <c r="D5523">
        <v>9238800156</v>
      </c>
      <c r="E5523" s="1">
        <v>44648</v>
      </c>
      <c r="F5523" s="1">
        <v>44648</v>
      </c>
      <c r="G5523">
        <v>6957464116</v>
      </c>
      <c r="H5523">
        <v>1209138327</v>
      </c>
      <c r="I5523">
        <v>896.7</v>
      </c>
      <c r="J5523" s="1">
        <v>44709</v>
      </c>
      <c r="K5523">
        <v>735</v>
      </c>
      <c r="L5523" s="1">
        <v>44860</v>
      </c>
      <c r="M5523">
        <v>151</v>
      </c>
      <c r="N5523" s="8">
        <f t="shared" si="86"/>
        <v>110985</v>
      </c>
    </row>
    <row r="5524" spans="1:14">
      <c r="A5524" t="s">
        <v>14</v>
      </c>
      <c r="B5524" t="s">
        <v>62</v>
      </c>
      <c r="C5524" t="s">
        <v>72</v>
      </c>
      <c r="D5524">
        <v>9238800156</v>
      </c>
      <c r="E5524" s="1">
        <v>44648</v>
      </c>
      <c r="F5524" s="1">
        <v>44648</v>
      </c>
      <c r="G5524">
        <v>6957464133</v>
      </c>
      <c r="H5524">
        <v>1209138328</v>
      </c>
      <c r="I5524">
        <v>263.52</v>
      </c>
      <c r="J5524" s="1">
        <v>44709</v>
      </c>
      <c r="K5524">
        <v>216</v>
      </c>
      <c r="L5524" s="1">
        <v>44860</v>
      </c>
      <c r="M5524">
        <v>151</v>
      </c>
      <c r="N5524" s="8">
        <f t="shared" si="86"/>
        <v>32616</v>
      </c>
    </row>
    <row r="5525" spans="1:14">
      <c r="A5525" t="s">
        <v>14</v>
      </c>
      <c r="B5525" t="s">
        <v>62</v>
      </c>
      <c r="C5525" t="s">
        <v>72</v>
      </c>
      <c r="D5525">
        <v>9238800156</v>
      </c>
      <c r="E5525" s="1">
        <v>44648</v>
      </c>
      <c r="F5525" s="1">
        <v>44648</v>
      </c>
      <c r="G5525">
        <v>6957464141</v>
      </c>
      <c r="H5525">
        <v>1209138329</v>
      </c>
      <c r="I5525">
        <v>640.5</v>
      </c>
      <c r="J5525" s="1">
        <v>44709</v>
      </c>
      <c r="K5525">
        <v>525</v>
      </c>
      <c r="L5525" s="1">
        <v>44769</v>
      </c>
      <c r="M5525">
        <v>60</v>
      </c>
      <c r="N5525" s="8">
        <f t="shared" si="86"/>
        <v>31500</v>
      </c>
    </row>
    <row r="5526" spans="1:14">
      <c r="A5526" t="s">
        <v>14</v>
      </c>
      <c r="B5526" t="s">
        <v>62</v>
      </c>
      <c r="C5526" t="s">
        <v>72</v>
      </c>
      <c r="D5526">
        <v>9238800156</v>
      </c>
      <c r="E5526" s="1">
        <v>44648</v>
      </c>
      <c r="F5526" s="1">
        <v>44648</v>
      </c>
      <c r="G5526">
        <v>6957464967</v>
      </c>
      <c r="H5526">
        <v>1209138330</v>
      </c>
      <c r="I5526">
        <v>1482.3</v>
      </c>
      <c r="J5526" s="1">
        <v>44709</v>
      </c>
      <c r="K5526">
        <v>1215</v>
      </c>
      <c r="L5526" s="1">
        <v>44678</v>
      </c>
      <c r="M5526">
        <v>-31</v>
      </c>
      <c r="N5526" s="8">
        <f t="shared" si="86"/>
        <v>-37665</v>
      </c>
    </row>
    <row r="5527" spans="1:14">
      <c r="A5527" t="s">
        <v>14</v>
      </c>
      <c r="B5527" t="s">
        <v>62</v>
      </c>
      <c r="C5527" t="s">
        <v>503</v>
      </c>
      <c r="D5527">
        <v>10051170156</v>
      </c>
      <c r="E5527" s="1">
        <v>44649</v>
      </c>
      <c r="F5527" s="1">
        <v>44649</v>
      </c>
      <c r="G5527">
        <v>6957669453</v>
      </c>
      <c r="H5527">
        <v>931838148</v>
      </c>
      <c r="I5527">
        <v>1367.05</v>
      </c>
      <c r="J5527" s="1">
        <v>44709</v>
      </c>
      <c r="K5527">
        <v>1242.77</v>
      </c>
      <c r="L5527" s="1">
        <v>44678</v>
      </c>
      <c r="M5527">
        <v>-31</v>
      </c>
      <c r="N5527" s="8">
        <f t="shared" si="86"/>
        <v>-38525.870000000003</v>
      </c>
    </row>
    <row r="5528" spans="1:14">
      <c r="A5528" t="s">
        <v>14</v>
      </c>
      <c r="B5528" t="s">
        <v>62</v>
      </c>
      <c r="C5528" t="s">
        <v>192</v>
      </c>
      <c r="D5528">
        <v>93027710016</v>
      </c>
      <c r="E5528" s="1">
        <v>44649</v>
      </c>
      <c r="F5528" s="1">
        <v>44649</v>
      </c>
      <c r="G5528">
        <v>6957701096</v>
      </c>
      <c r="H5528" t="s">
        <v>2652</v>
      </c>
      <c r="I5528">
        <v>106750</v>
      </c>
      <c r="J5528" s="1">
        <v>44709</v>
      </c>
      <c r="K5528">
        <v>87500</v>
      </c>
      <c r="L5528" s="1">
        <v>44800</v>
      </c>
      <c r="M5528">
        <v>91</v>
      </c>
      <c r="N5528" s="8">
        <f t="shared" si="86"/>
        <v>7962500</v>
      </c>
    </row>
    <row r="5529" spans="1:14">
      <c r="A5529" t="s">
        <v>14</v>
      </c>
      <c r="B5529" t="s">
        <v>62</v>
      </c>
      <c r="C5529" t="s">
        <v>192</v>
      </c>
      <c r="D5529">
        <v>93027710016</v>
      </c>
      <c r="E5529" s="1">
        <v>44649</v>
      </c>
      <c r="F5529" s="1">
        <v>44649</v>
      </c>
      <c r="G5529">
        <v>6957701137</v>
      </c>
      <c r="H5529" t="s">
        <v>2653</v>
      </c>
      <c r="I5529">
        <v>2141.1</v>
      </c>
      <c r="J5529" s="1">
        <v>44709</v>
      </c>
      <c r="K5529">
        <v>1755</v>
      </c>
      <c r="L5529" s="1">
        <v>44736</v>
      </c>
      <c r="M5529">
        <v>27</v>
      </c>
      <c r="N5529" s="8">
        <f t="shared" si="86"/>
        <v>47385</v>
      </c>
    </row>
    <row r="5530" spans="1:14">
      <c r="A5530" t="s">
        <v>14</v>
      </c>
      <c r="B5530" t="s">
        <v>62</v>
      </c>
      <c r="C5530" t="s">
        <v>466</v>
      </c>
      <c r="D5530">
        <v>5526631006</v>
      </c>
      <c r="E5530" s="1">
        <v>44649</v>
      </c>
      <c r="F5530" s="1">
        <v>44649</v>
      </c>
      <c r="G5530">
        <v>6957814975</v>
      </c>
      <c r="H5530" t="s">
        <v>2654</v>
      </c>
      <c r="I5530">
        <v>1179.22</v>
      </c>
      <c r="J5530" s="1">
        <v>44709</v>
      </c>
      <c r="K5530">
        <v>1036.8</v>
      </c>
      <c r="L5530" s="1">
        <v>44678</v>
      </c>
      <c r="M5530">
        <v>-31</v>
      </c>
      <c r="N5530" s="8">
        <f t="shared" si="86"/>
        <v>-32140.799999999999</v>
      </c>
    </row>
    <row r="5531" spans="1:14">
      <c r="A5531" t="s">
        <v>14</v>
      </c>
      <c r="B5531" t="s">
        <v>62</v>
      </c>
      <c r="C5531" t="s">
        <v>140</v>
      </c>
      <c r="D5531">
        <v>2368591208</v>
      </c>
      <c r="E5531" s="1">
        <v>44649</v>
      </c>
      <c r="F5531" s="1">
        <v>44649</v>
      </c>
      <c r="G5531">
        <v>6957856186</v>
      </c>
      <c r="H5531">
        <v>8100290812</v>
      </c>
      <c r="I5531">
        <v>2405.35</v>
      </c>
      <c r="J5531" s="1">
        <v>44709</v>
      </c>
      <c r="K5531">
        <v>1971.6</v>
      </c>
      <c r="L5531" s="1">
        <v>44678</v>
      </c>
      <c r="M5531">
        <v>-31</v>
      </c>
      <c r="N5531" s="8">
        <f t="shared" si="86"/>
        <v>-61119.6</v>
      </c>
    </row>
    <row r="5532" spans="1:14">
      <c r="A5532" t="s">
        <v>14</v>
      </c>
      <c r="B5532" t="s">
        <v>62</v>
      </c>
      <c r="C5532" t="s">
        <v>403</v>
      </c>
      <c r="D5532">
        <v>12792100153</v>
      </c>
      <c r="E5532" s="1">
        <v>44649</v>
      </c>
      <c r="F5532" s="1">
        <v>44649</v>
      </c>
      <c r="G5532">
        <v>6958018725</v>
      </c>
      <c r="H5532">
        <v>22014985</v>
      </c>
      <c r="I5532">
        <v>758.55</v>
      </c>
      <c r="J5532" s="1">
        <v>44709</v>
      </c>
      <c r="K5532">
        <v>621.76</v>
      </c>
      <c r="L5532" s="1">
        <v>44692</v>
      </c>
      <c r="M5532">
        <v>-17</v>
      </c>
      <c r="N5532" s="8">
        <f t="shared" si="86"/>
        <v>-10569.92</v>
      </c>
    </row>
    <row r="5533" spans="1:14">
      <c r="A5533" t="s">
        <v>14</v>
      </c>
      <c r="B5533" t="s">
        <v>62</v>
      </c>
      <c r="C5533" t="s">
        <v>111</v>
      </c>
      <c r="D5533">
        <v>492340583</v>
      </c>
      <c r="E5533" s="1">
        <v>44649</v>
      </c>
      <c r="F5533" s="1">
        <v>44649</v>
      </c>
      <c r="G5533">
        <v>6958180253</v>
      </c>
      <c r="H5533">
        <v>22040827</v>
      </c>
      <c r="I5533">
        <v>5841.36</v>
      </c>
      <c r="J5533" s="1">
        <v>44709</v>
      </c>
      <c r="K5533">
        <v>4788</v>
      </c>
      <c r="L5533" s="1">
        <v>44707</v>
      </c>
      <c r="M5533">
        <v>-2</v>
      </c>
      <c r="N5533" s="8">
        <f t="shared" si="86"/>
        <v>-9576</v>
      </c>
    </row>
    <row r="5534" spans="1:14">
      <c r="A5534" t="s">
        <v>14</v>
      </c>
      <c r="B5534" t="s">
        <v>62</v>
      </c>
      <c r="C5534" t="s">
        <v>507</v>
      </c>
      <c r="D5534">
        <v>8862820969</v>
      </c>
      <c r="E5534" s="1">
        <v>44649</v>
      </c>
      <c r="F5534" s="1">
        <v>44649</v>
      </c>
      <c r="G5534">
        <v>6958235916</v>
      </c>
      <c r="H5534">
        <v>2022103601</v>
      </c>
      <c r="I5534">
        <v>12681.9</v>
      </c>
      <c r="J5534" s="1">
        <v>44709</v>
      </c>
      <c r="K5534">
        <v>10395</v>
      </c>
      <c r="L5534" s="1">
        <v>44678</v>
      </c>
      <c r="M5534">
        <v>-31</v>
      </c>
      <c r="N5534" s="8">
        <f t="shared" si="86"/>
        <v>-322245</v>
      </c>
    </row>
    <row r="5535" spans="1:14">
      <c r="A5535" t="s">
        <v>14</v>
      </c>
      <c r="B5535" t="s">
        <v>62</v>
      </c>
      <c r="C5535" t="s">
        <v>1115</v>
      </c>
      <c r="D5535">
        <v>234290658</v>
      </c>
      <c r="E5535" s="1">
        <v>44649</v>
      </c>
      <c r="F5535" s="1">
        <v>44649</v>
      </c>
      <c r="G5535">
        <v>6958275536</v>
      </c>
      <c r="H5535" t="s">
        <v>2655</v>
      </c>
      <c r="I5535">
        <v>73.569999999999993</v>
      </c>
      <c r="J5535" s="1">
        <v>44709</v>
      </c>
      <c r="K5535">
        <v>60.3</v>
      </c>
      <c r="L5535" s="1">
        <v>44678</v>
      </c>
      <c r="M5535">
        <v>-31</v>
      </c>
      <c r="N5535" s="8">
        <f t="shared" si="86"/>
        <v>-1869.3</v>
      </c>
    </row>
    <row r="5536" spans="1:14">
      <c r="A5536" t="s">
        <v>14</v>
      </c>
      <c r="B5536" t="s">
        <v>62</v>
      </c>
      <c r="C5536" t="s">
        <v>109</v>
      </c>
      <c r="D5536">
        <v>795170158</v>
      </c>
      <c r="E5536" s="1">
        <v>44649</v>
      </c>
      <c r="F5536" s="1">
        <v>44649</v>
      </c>
      <c r="G5536">
        <v>6958412036</v>
      </c>
      <c r="H5536">
        <v>2100031136</v>
      </c>
      <c r="I5536">
        <v>2077.4699999999998</v>
      </c>
      <c r="J5536" s="1">
        <v>44709</v>
      </c>
      <c r="K5536">
        <v>1786.41</v>
      </c>
      <c r="L5536" s="1">
        <v>44910</v>
      </c>
      <c r="M5536">
        <v>201</v>
      </c>
      <c r="N5536" s="8">
        <f t="shared" si="86"/>
        <v>359068.41000000003</v>
      </c>
    </row>
    <row r="5537" spans="1:14">
      <c r="A5537" t="s">
        <v>14</v>
      </c>
      <c r="B5537" t="s">
        <v>62</v>
      </c>
      <c r="C5537" t="s">
        <v>109</v>
      </c>
      <c r="D5537">
        <v>795170158</v>
      </c>
      <c r="E5537" s="1">
        <v>44649</v>
      </c>
      <c r="F5537" s="1">
        <v>44649</v>
      </c>
      <c r="G5537">
        <v>6958412290</v>
      </c>
      <c r="H5537">
        <v>2100031137</v>
      </c>
      <c r="I5537">
        <v>1593.9</v>
      </c>
      <c r="J5537" s="1">
        <v>44709</v>
      </c>
      <c r="K5537">
        <v>1449</v>
      </c>
      <c r="L5537" s="1">
        <v>44678</v>
      </c>
      <c r="M5537">
        <v>-31</v>
      </c>
      <c r="N5537" s="8">
        <f t="shared" si="86"/>
        <v>-44919</v>
      </c>
    </row>
    <row r="5538" spans="1:14">
      <c r="A5538" t="s">
        <v>14</v>
      </c>
      <c r="B5538" t="s">
        <v>62</v>
      </c>
      <c r="C5538" t="s">
        <v>156</v>
      </c>
      <c r="D5538">
        <v>10181220152</v>
      </c>
      <c r="E5538" s="1">
        <v>44649</v>
      </c>
      <c r="F5538" s="1">
        <v>44649</v>
      </c>
      <c r="G5538">
        <v>6958672379</v>
      </c>
      <c r="H5538">
        <v>9572311060</v>
      </c>
      <c r="I5538">
        <v>61</v>
      </c>
      <c r="J5538" s="1">
        <v>44709</v>
      </c>
      <c r="K5538">
        <v>50</v>
      </c>
      <c r="L5538" s="1">
        <v>44800</v>
      </c>
      <c r="M5538">
        <v>91</v>
      </c>
      <c r="N5538" s="8">
        <f t="shared" si="86"/>
        <v>4550</v>
      </c>
    </row>
    <row r="5539" spans="1:14">
      <c r="A5539" t="s">
        <v>14</v>
      </c>
      <c r="B5539" t="s">
        <v>62</v>
      </c>
      <c r="C5539" t="s">
        <v>508</v>
      </c>
      <c r="D5539">
        <v>9284460962</v>
      </c>
      <c r="E5539" s="1">
        <v>44649</v>
      </c>
      <c r="F5539" s="1">
        <v>44649</v>
      </c>
      <c r="G5539">
        <v>6958747496</v>
      </c>
      <c r="H5539">
        <v>22502176</v>
      </c>
      <c r="I5539">
        <v>1146.8</v>
      </c>
      <c r="J5539" s="1">
        <v>44709</v>
      </c>
      <c r="K5539">
        <v>940</v>
      </c>
      <c r="L5539" s="1">
        <v>44861</v>
      </c>
      <c r="M5539">
        <v>152</v>
      </c>
      <c r="N5539" s="8">
        <f t="shared" si="86"/>
        <v>142880</v>
      </c>
    </row>
    <row r="5540" spans="1:14">
      <c r="A5540" t="s">
        <v>14</v>
      </c>
      <c r="B5540" t="s">
        <v>62</v>
      </c>
      <c r="C5540" t="s">
        <v>182</v>
      </c>
      <c r="D5540">
        <v>4337640280</v>
      </c>
      <c r="E5540" s="1">
        <v>44649</v>
      </c>
      <c r="F5540" s="1">
        <v>44649</v>
      </c>
      <c r="G5540">
        <v>6958774574</v>
      </c>
      <c r="H5540" t="s">
        <v>2656</v>
      </c>
      <c r="I5540">
        <v>1592.83</v>
      </c>
      <c r="J5540" s="1">
        <v>44709</v>
      </c>
      <c r="K5540">
        <v>1305.5999999999999</v>
      </c>
      <c r="L5540" s="1">
        <v>44678</v>
      </c>
      <c r="M5540">
        <v>-31</v>
      </c>
      <c r="N5540" s="8">
        <f t="shared" si="86"/>
        <v>-40473.599999999999</v>
      </c>
    </row>
    <row r="5541" spans="1:14">
      <c r="A5541" t="s">
        <v>14</v>
      </c>
      <c r="B5541" t="s">
        <v>62</v>
      </c>
      <c r="C5541" t="s">
        <v>382</v>
      </c>
      <c r="D5541">
        <v>10852890150</v>
      </c>
      <c r="E5541" s="1">
        <v>44649</v>
      </c>
      <c r="F5541" s="1">
        <v>44649</v>
      </c>
      <c r="G5541">
        <v>6958845827</v>
      </c>
      <c r="H5541">
        <v>5916099072</v>
      </c>
      <c r="I5541">
        <v>2386.17</v>
      </c>
      <c r="J5541" s="1">
        <v>44709</v>
      </c>
      <c r="K5541">
        <v>1955.85</v>
      </c>
      <c r="L5541" s="1">
        <v>44678</v>
      </c>
      <c r="M5541">
        <v>-31</v>
      </c>
      <c r="N5541" s="8">
        <f t="shared" si="86"/>
        <v>-60631.35</v>
      </c>
    </row>
    <row r="5542" spans="1:14">
      <c r="A5542" t="s">
        <v>14</v>
      </c>
      <c r="B5542" t="s">
        <v>62</v>
      </c>
      <c r="C5542" t="s">
        <v>382</v>
      </c>
      <c r="D5542">
        <v>10852890150</v>
      </c>
      <c r="E5542" s="1">
        <v>44649</v>
      </c>
      <c r="F5542" s="1">
        <v>44649</v>
      </c>
      <c r="G5542">
        <v>6958852652</v>
      </c>
      <c r="H5542">
        <v>5916099146</v>
      </c>
      <c r="I5542">
        <v>2112</v>
      </c>
      <c r="J5542" s="1">
        <v>44709</v>
      </c>
      <c r="K5542">
        <v>1920</v>
      </c>
      <c r="L5542" s="1">
        <v>44678</v>
      </c>
      <c r="M5542">
        <v>-31</v>
      </c>
      <c r="N5542" s="8">
        <f t="shared" si="86"/>
        <v>-59520</v>
      </c>
    </row>
    <row r="5543" spans="1:14">
      <c r="A5543" t="s">
        <v>14</v>
      </c>
      <c r="B5543" t="s">
        <v>62</v>
      </c>
      <c r="C5543" t="s">
        <v>216</v>
      </c>
      <c r="D5543">
        <v>735390155</v>
      </c>
      <c r="E5543" s="1">
        <v>44649</v>
      </c>
      <c r="F5543" s="1">
        <v>44649</v>
      </c>
      <c r="G5543">
        <v>6959297948</v>
      </c>
      <c r="H5543">
        <v>1020632100</v>
      </c>
      <c r="I5543">
        <v>61640.66</v>
      </c>
      <c r="J5543" s="1">
        <v>44709</v>
      </c>
      <c r="K5543">
        <v>56036.959999999999</v>
      </c>
      <c r="L5543" s="1">
        <v>44678</v>
      </c>
      <c r="M5543">
        <v>-31</v>
      </c>
      <c r="N5543" s="8">
        <f t="shared" si="86"/>
        <v>-1737145.76</v>
      </c>
    </row>
    <row r="5544" spans="1:14">
      <c r="A5544" t="s">
        <v>14</v>
      </c>
      <c r="B5544" t="s">
        <v>62</v>
      </c>
      <c r="C5544" t="s">
        <v>479</v>
      </c>
      <c r="D5544">
        <v>6522300968</v>
      </c>
      <c r="E5544" s="1">
        <v>44649</v>
      </c>
      <c r="F5544" s="1">
        <v>44649</v>
      </c>
      <c r="G5544">
        <v>6959816857</v>
      </c>
      <c r="H5544">
        <v>7000158483</v>
      </c>
      <c r="I5544">
        <v>1166.67</v>
      </c>
      <c r="J5544" s="1">
        <v>44709</v>
      </c>
      <c r="K5544">
        <v>1060.6099999999999</v>
      </c>
      <c r="L5544" s="1">
        <v>44678</v>
      </c>
      <c r="M5544">
        <v>-31</v>
      </c>
      <c r="N5544" s="8">
        <f t="shared" si="86"/>
        <v>-32878.909999999996</v>
      </c>
    </row>
    <row r="5545" spans="1:14">
      <c r="A5545" t="s">
        <v>14</v>
      </c>
      <c r="B5545" t="s">
        <v>62</v>
      </c>
      <c r="C5545" t="s">
        <v>479</v>
      </c>
      <c r="D5545">
        <v>6522300968</v>
      </c>
      <c r="E5545" s="1">
        <v>44649</v>
      </c>
      <c r="F5545" s="1">
        <v>44649</v>
      </c>
      <c r="G5545">
        <v>6959819263</v>
      </c>
      <c r="H5545">
        <v>7000158438</v>
      </c>
      <c r="I5545">
        <v>572</v>
      </c>
      <c r="J5545" s="1">
        <v>44709</v>
      </c>
      <c r="K5545">
        <v>520</v>
      </c>
      <c r="L5545" s="1">
        <v>44678</v>
      </c>
      <c r="M5545">
        <v>-31</v>
      </c>
      <c r="N5545" s="8">
        <f t="shared" si="86"/>
        <v>-16120</v>
      </c>
    </row>
    <row r="5546" spans="1:14">
      <c r="A5546" t="s">
        <v>14</v>
      </c>
      <c r="B5546" t="s">
        <v>62</v>
      </c>
      <c r="C5546" t="s">
        <v>169</v>
      </c>
      <c r="D5546">
        <v>1313240424</v>
      </c>
      <c r="E5546" s="1">
        <v>44649</v>
      </c>
      <c r="F5546" s="1">
        <v>44649</v>
      </c>
      <c r="G5546">
        <v>6959934945</v>
      </c>
      <c r="H5546" t="s">
        <v>2657</v>
      </c>
      <c r="I5546">
        <v>1113</v>
      </c>
      <c r="J5546" s="1">
        <v>44709</v>
      </c>
      <c r="K5546">
        <v>1060</v>
      </c>
      <c r="L5546" s="1">
        <v>44678</v>
      </c>
      <c r="M5546">
        <v>-31</v>
      </c>
      <c r="N5546" s="8">
        <f t="shared" si="86"/>
        <v>-32860</v>
      </c>
    </row>
    <row r="5547" spans="1:14">
      <c r="A5547" t="s">
        <v>14</v>
      </c>
      <c r="B5547" t="s">
        <v>62</v>
      </c>
      <c r="C5547" t="s">
        <v>169</v>
      </c>
      <c r="D5547">
        <v>1313240424</v>
      </c>
      <c r="E5547" s="1">
        <v>44649</v>
      </c>
      <c r="F5547" s="1">
        <v>44649</v>
      </c>
      <c r="G5547">
        <v>6959934954</v>
      </c>
      <c r="H5547" t="s">
        <v>2658</v>
      </c>
      <c r="I5547">
        <v>3990</v>
      </c>
      <c r="J5547" s="1">
        <v>44709</v>
      </c>
      <c r="K5547">
        <v>3800</v>
      </c>
      <c r="L5547" s="1">
        <v>44678</v>
      </c>
      <c r="M5547">
        <v>-31</v>
      </c>
      <c r="N5547" s="8">
        <f t="shared" si="86"/>
        <v>-117800</v>
      </c>
    </row>
    <row r="5548" spans="1:14">
      <c r="A5548" t="s">
        <v>14</v>
      </c>
      <c r="B5548" t="s">
        <v>62</v>
      </c>
      <c r="C5548" t="s">
        <v>169</v>
      </c>
      <c r="D5548">
        <v>1313240424</v>
      </c>
      <c r="E5548" s="1">
        <v>44649</v>
      </c>
      <c r="F5548" s="1">
        <v>44649</v>
      </c>
      <c r="G5548">
        <v>6959934986</v>
      </c>
      <c r="H5548" t="s">
        <v>2659</v>
      </c>
      <c r="I5548">
        <v>756</v>
      </c>
      <c r="J5548" s="1">
        <v>44709</v>
      </c>
      <c r="K5548">
        <v>720</v>
      </c>
      <c r="L5548" s="1">
        <v>44678</v>
      </c>
      <c r="M5548">
        <v>-31</v>
      </c>
      <c r="N5548" s="8">
        <f t="shared" si="86"/>
        <v>-22320</v>
      </c>
    </row>
    <row r="5549" spans="1:14">
      <c r="A5549" t="s">
        <v>14</v>
      </c>
      <c r="B5549" t="s">
        <v>62</v>
      </c>
      <c r="C5549" t="s">
        <v>169</v>
      </c>
      <c r="D5549">
        <v>1313240424</v>
      </c>
      <c r="E5549" s="1">
        <v>44649</v>
      </c>
      <c r="F5549" s="1">
        <v>44649</v>
      </c>
      <c r="G5549">
        <v>6959935018</v>
      </c>
      <c r="H5549" t="s">
        <v>2660</v>
      </c>
      <c r="I5549">
        <v>488</v>
      </c>
      <c r="J5549" s="1">
        <v>44709</v>
      </c>
      <c r="K5549">
        <v>400</v>
      </c>
      <c r="L5549" s="1">
        <v>44678</v>
      </c>
      <c r="M5549">
        <v>-31</v>
      </c>
      <c r="N5549" s="8">
        <f t="shared" si="86"/>
        <v>-12400</v>
      </c>
    </row>
    <row r="5550" spans="1:14">
      <c r="A5550" t="s">
        <v>14</v>
      </c>
      <c r="B5550" t="s">
        <v>62</v>
      </c>
      <c r="C5550" t="s">
        <v>169</v>
      </c>
      <c r="D5550">
        <v>1313240424</v>
      </c>
      <c r="E5550" s="1">
        <v>44649</v>
      </c>
      <c r="F5550" s="1">
        <v>44649</v>
      </c>
      <c r="G5550">
        <v>6959935046</v>
      </c>
      <c r="H5550" t="s">
        <v>2661</v>
      </c>
      <c r="I5550">
        <v>523.14</v>
      </c>
      <c r="J5550" s="1">
        <v>44709</v>
      </c>
      <c r="K5550">
        <v>428.8</v>
      </c>
      <c r="L5550" s="1">
        <v>44707</v>
      </c>
      <c r="M5550">
        <v>-2</v>
      </c>
      <c r="N5550" s="8">
        <f t="shared" si="86"/>
        <v>-857.6</v>
      </c>
    </row>
    <row r="5551" spans="1:14">
      <c r="A5551" t="s">
        <v>14</v>
      </c>
      <c r="B5551" t="s">
        <v>62</v>
      </c>
      <c r="C5551" t="s">
        <v>1353</v>
      </c>
      <c r="D5551">
        <v>3351040583</v>
      </c>
      <c r="E5551" s="1">
        <v>44649</v>
      </c>
      <c r="F5551" s="1">
        <v>44649</v>
      </c>
      <c r="G5551">
        <v>6960055797</v>
      </c>
      <c r="H5551" t="s">
        <v>2662</v>
      </c>
      <c r="I5551">
        <v>2928</v>
      </c>
      <c r="J5551" s="1">
        <v>44709</v>
      </c>
      <c r="K5551">
        <v>2400</v>
      </c>
      <c r="L5551" s="1">
        <v>44678</v>
      </c>
      <c r="M5551">
        <v>-31</v>
      </c>
      <c r="N5551" s="8">
        <f t="shared" si="86"/>
        <v>-74400</v>
      </c>
    </row>
    <row r="5552" spans="1:14">
      <c r="A5552" t="s">
        <v>14</v>
      </c>
      <c r="B5552" t="s">
        <v>62</v>
      </c>
      <c r="C5552" t="s">
        <v>1018</v>
      </c>
      <c r="D5552">
        <v>136740404</v>
      </c>
      <c r="E5552" s="1">
        <v>44649</v>
      </c>
      <c r="F5552" s="1">
        <v>44649</v>
      </c>
      <c r="G5552">
        <v>6960425448</v>
      </c>
      <c r="H5552">
        <v>22502906</v>
      </c>
      <c r="I5552">
        <v>835.21</v>
      </c>
      <c r="J5552" s="1">
        <v>44709</v>
      </c>
      <c r="K5552">
        <v>684.6</v>
      </c>
      <c r="L5552" s="1">
        <v>44678</v>
      </c>
      <c r="M5552">
        <v>-31</v>
      </c>
      <c r="N5552" s="8">
        <f t="shared" si="86"/>
        <v>-21222.600000000002</v>
      </c>
    </row>
    <row r="5553" spans="1:14">
      <c r="A5553" t="s">
        <v>14</v>
      </c>
      <c r="B5553" t="s">
        <v>62</v>
      </c>
      <c r="C5553" t="s">
        <v>624</v>
      </c>
      <c r="D5553">
        <v>11815361008</v>
      </c>
      <c r="E5553" s="1">
        <v>44649</v>
      </c>
      <c r="F5553" s="1">
        <v>44649</v>
      </c>
      <c r="G5553">
        <v>6960998715</v>
      </c>
      <c r="H5553" t="s">
        <v>2663</v>
      </c>
      <c r="I5553">
        <v>176.9</v>
      </c>
      <c r="J5553" s="1">
        <v>44709</v>
      </c>
      <c r="K5553">
        <v>160.82</v>
      </c>
      <c r="L5553" s="1">
        <v>44678</v>
      </c>
      <c r="M5553">
        <v>-31</v>
      </c>
      <c r="N5553" s="8">
        <f t="shared" si="86"/>
        <v>-4985.42</v>
      </c>
    </row>
    <row r="5554" spans="1:14">
      <c r="A5554" t="s">
        <v>14</v>
      </c>
      <c r="B5554" t="s">
        <v>62</v>
      </c>
      <c r="C5554" t="s">
        <v>624</v>
      </c>
      <c r="D5554">
        <v>11815361008</v>
      </c>
      <c r="E5554" s="1">
        <v>44649</v>
      </c>
      <c r="F5554" s="1">
        <v>44649</v>
      </c>
      <c r="G5554">
        <v>6961018223</v>
      </c>
      <c r="H5554" t="s">
        <v>2664</v>
      </c>
      <c r="I5554">
        <v>376.23</v>
      </c>
      <c r="J5554" s="1">
        <v>44709</v>
      </c>
      <c r="K5554">
        <v>342.03</v>
      </c>
      <c r="L5554" s="1">
        <v>44678</v>
      </c>
      <c r="M5554">
        <v>-31</v>
      </c>
      <c r="N5554" s="8">
        <f t="shared" si="86"/>
        <v>-10602.929999999998</v>
      </c>
    </row>
    <row r="5555" spans="1:14">
      <c r="A5555" t="s">
        <v>14</v>
      </c>
      <c r="B5555" t="s">
        <v>62</v>
      </c>
      <c r="C5555" t="s">
        <v>624</v>
      </c>
      <c r="D5555">
        <v>11815361008</v>
      </c>
      <c r="E5555" s="1">
        <v>44649</v>
      </c>
      <c r="F5555" s="1">
        <v>44649</v>
      </c>
      <c r="G5555">
        <v>6961031847</v>
      </c>
      <c r="H5555" t="s">
        <v>2665</v>
      </c>
      <c r="I5555">
        <v>3660.99</v>
      </c>
      <c r="J5555" s="1">
        <v>44709</v>
      </c>
      <c r="K5555">
        <v>3328.17</v>
      </c>
      <c r="L5555" s="1">
        <v>44678</v>
      </c>
      <c r="M5555">
        <v>-31</v>
      </c>
      <c r="N5555" s="8">
        <f t="shared" si="86"/>
        <v>-103173.27</v>
      </c>
    </row>
    <row r="5556" spans="1:14">
      <c r="A5556" t="s">
        <v>14</v>
      </c>
      <c r="B5556" t="s">
        <v>62</v>
      </c>
      <c r="C5556" t="s">
        <v>2666</v>
      </c>
      <c r="D5556">
        <v>3682100833</v>
      </c>
      <c r="E5556" s="1">
        <v>44649</v>
      </c>
      <c r="F5556" s="1">
        <v>44649</v>
      </c>
      <c r="G5556">
        <v>6961036297</v>
      </c>
      <c r="H5556">
        <v>1</v>
      </c>
      <c r="I5556">
        <v>2000</v>
      </c>
      <c r="J5556" s="1">
        <v>44709</v>
      </c>
      <c r="K5556">
        <v>2000</v>
      </c>
      <c r="L5556" s="1">
        <v>44657</v>
      </c>
      <c r="M5556">
        <v>-52</v>
      </c>
      <c r="N5556" s="8">
        <f t="shared" si="86"/>
        <v>-104000</v>
      </c>
    </row>
    <row r="5557" spans="1:14">
      <c r="A5557" t="s">
        <v>14</v>
      </c>
      <c r="B5557" t="s">
        <v>62</v>
      </c>
      <c r="C5557" t="s">
        <v>624</v>
      </c>
      <c r="D5557">
        <v>11815361008</v>
      </c>
      <c r="E5557" s="1">
        <v>44649</v>
      </c>
      <c r="F5557" s="1">
        <v>44649</v>
      </c>
      <c r="G5557">
        <v>6961068784</v>
      </c>
      <c r="H5557" t="s">
        <v>2667</v>
      </c>
      <c r="I5557">
        <v>977.87</v>
      </c>
      <c r="J5557" s="1">
        <v>44709</v>
      </c>
      <c r="K5557">
        <v>888.97</v>
      </c>
      <c r="L5557" s="1">
        <v>44678</v>
      </c>
      <c r="M5557">
        <v>-31</v>
      </c>
      <c r="N5557" s="8">
        <f t="shared" si="86"/>
        <v>-27558.07</v>
      </c>
    </row>
    <row r="5558" spans="1:14">
      <c r="A5558" t="s">
        <v>14</v>
      </c>
      <c r="B5558" t="s">
        <v>62</v>
      </c>
      <c r="C5558" t="s">
        <v>624</v>
      </c>
      <c r="D5558">
        <v>11815361008</v>
      </c>
      <c r="E5558" s="1">
        <v>44649</v>
      </c>
      <c r="F5558" s="1">
        <v>44649</v>
      </c>
      <c r="G5558">
        <v>6961096803</v>
      </c>
      <c r="H5558" t="s">
        <v>2668</v>
      </c>
      <c r="I5558">
        <v>2178.02</v>
      </c>
      <c r="J5558" s="1">
        <v>44709</v>
      </c>
      <c r="K5558">
        <v>1980.02</v>
      </c>
      <c r="L5558" s="1">
        <v>44678</v>
      </c>
      <c r="M5558">
        <v>-31</v>
      </c>
      <c r="N5558" s="8">
        <f t="shared" si="86"/>
        <v>-61380.62</v>
      </c>
    </row>
    <row r="5559" spans="1:14">
      <c r="A5559" t="s">
        <v>14</v>
      </c>
      <c r="B5559" t="s">
        <v>62</v>
      </c>
      <c r="C5559" t="s">
        <v>624</v>
      </c>
      <c r="D5559">
        <v>11815361008</v>
      </c>
      <c r="E5559" s="1">
        <v>44649</v>
      </c>
      <c r="F5559" s="1">
        <v>44649</v>
      </c>
      <c r="G5559">
        <v>6961098264</v>
      </c>
      <c r="H5559" t="s">
        <v>2669</v>
      </c>
      <c r="I5559">
        <v>670.48</v>
      </c>
      <c r="J5559" s="1">
        <v>44709</v>
      </c>
      <c r="K5559">
        <v>609.53</v>
      </c>
      <c r="L5559" s="1">
        <v>44678</v>
      </c>
      <c r="M5559">
        <v>-31</v>
      </c>
      <c r="N5559" s="8">
        <f t="shared" si="86"/>
        <v>-18895.43</v>
      </c>
    </row>
    <row r="5560" spans="1:14">
      <c r="A5560" t="s">
        <v>14</v>
      </c>
      <c r="B5560" t="s">
        <v>62</v>
      </c>
      <c r="C5560" t="s">
        <v>624</v>
      </c>
      <c r="D5560">
        <v>11815361008</v>
      </c>
      <c r="E5560" s="1">
        <v>44649</v>
      </c>
      <c r="F5560" s="1">
        <v>44649</v>
      </c>
      <c r="G5560">
        <v>6961111385</v>
      </c>
      <c r="H5560" t="s">
        <v>2670</v>
      </c>
      <c r="I5560">
        <v>1164.06</v>
      </c>
      <c r="J5560" s="1">
        <v>44709</v>
      </c>
      <c r="K5560">
        <v>1058.24</v>
      </c>
      <c r="L5560" s="1">
        <v>44678</v>
      </c>
      <c r="M5560">
        <v>-31</v>
      </c>
      <c r="N5560" s="8">
        <f t="shared" si="86"/>
        <v>-32805.440000000002</v>
      </c>
    </row>
    <row r="5561" spans="1:14">
      <c r="A5561" t="s">
        <v>14</v>
      </c>
      <c r="B5561" t="s">
        <v>62</v>
      </c>
      <c r="C5561" t="s">
        <v>288</v>
      </c>
      <c r="D5561">
        <v>7195130153</v>
      </c>
      <c r="E5561" s="1">
        <v>44649</v>
      </c>
      <c r="F5561" s="1">
        <v>44649</v>
      </c>
      <c r="G5561">
        <v>6961199717</v>
      </c>
      <c r="H5561">
        <v>3622033089</v>
      </c>
      <c r="I5561">
        <v>53124.97</v>
      </c>
      <c r="J5561" s="1">
        <v>44709</v>
      </c>
      <c r="K5561">
        <v>48295.42</v>
      </c>
      <c r="L5561" s="1">
        <v>44678</v>
      </c>
      <c r="M5561">
        <v>-31</v>
      </c>
      <c r="N5561" s="8">
        <f t="shared" si="86"/>
        <v>-1497158.02</v>
      </c>
    </row>
    <row r="5562" spans="1:14">
      <c r="A5562" t="s">
        <v>14</v>
      </c>
      <c r="B5562" t="s">
        <v>62</v>
      </c>
      <c r="C5562" t="s">
        <v>288</v>
      </c>
      <c r="D5562">
        <v>7195130153</v>
      </c>
      <c r="E5562" s="1">
        <v>44649</v>
      </c>
      <c r="F5562" s="1">
        <v>44649</v>
      </c>
      <c r="G5562">
        <v>6961199951</v>
      </c>
      <c r="H5562">
        <v>3622033090</v>
      </c>
      <c r="I5562">
        <v>11468.31</v>
      </c>
      <c r="J5562" s="1">
        <v>44709</v>
      </c>
      <c r="K5562">
        <v>10425.74</v>
      </c>
      <c r="L5562" s="1">
        <v>44678</v>
      </c>
      <c r="M5562">
        <v>-31</v>
      </c>
      <c r="N5562" s="8">
        <f t="shared" si="86"/>
        <v>-323197.94</v>
      </c>
    </row>
    <row r="5563" spans="1:14">
      <c r="A5563" t="s">
        <v>14</v>
      </c>
      <c r="B5563" t="s">
        <v>62</v>
      </c>
      <c r="C5563" t="s">
        <v>288</v>
      </c>
      <c r="D5563">
        <v>7195130153</v>
      </c>
      <c r="E5563" s="1">
        <v>44649</v>
      </c>
      <c r="F5563" s="1">
        <v>44649</v>
      </c>
      <c r="G5563">
        <v>6961200088</v>
      </c>
      <c r="H5563">
        <v>3622033091</v>
      </c>
      <c r="I5563">
        <v>9402.2099999999991</v>
      </c>
      <c r="J5563" s="1">
        <v>44709</v>
      </c>
      <c r="K5563">
        <v>8547.4599999999991</v>
      </c>
      <c r="L5563" s="1">
        <v>44678</v>
      </c>
      <c r="M5563">
        <v>-31</v>
      </c>
      <c r="N5563" s="8">
        <f t="shared" si="86"/>
        <v>-264971.25999999995</v>
      </c>
    </row>
    <row r="5564" spans="1:14">
      <c r="A5564" t="s">
        <v>14</v>
      </c>
      <c r="B5564" t="s">
        <v>62</v>
      </c>
      <c r="C5564" t="s">
        <v>517</v>
      </c>
      <c r="D5564">
        <v>701480584</v>
      </c>
      <c r="E5564" s="1">
        <v>44649</v>
      </c>
      <c r="F5564" s="1">
        <v>44649</v>
      </c>
      <c r="G5564">
        <v>6961264047</v>
      </c>
      <c r="H5564" t="s">
        <v>2671</v>
      </c>
      <c r="I5564">
        <v>4003.36</v>
      </c>
      <c r="J5564" s="1">
        <v>44709</v>
      </c>
      <c r="K5564">
        <v>3639.42</v>
      </c>
      <c r="L5564" s="1">
        <v>44678</v>
      </c>
      <c r="M5564">
        <v>-31</v>
      </c>
      <c r="N5564" s="8">
        <f t="shared" si="86"/>
        <v>-112822.02</v>
      </c>
    </row>
    <row r="5565" spans="1:14">
      <c r="A5565" t="s">
        <v>14</v>
      </c>
      <c r="B5565" t="s">
        <v>62</v>
      </c>
      <c r="C5565" t="s">
        <v>319</v>
      </c>
      <c r="D5565">
        <v>9750710965</v>
      </c>
      <c r="E5565" s="1">
        <v>44649</v>
      </c>
      <c r="F5565" s="1">
        <v>44649</v>
      </c>
      <c r="G5565">
        <v>6961426511</v>
      </c>
      <c r="H5565" t="s">
        <v>2672</v>
      </c>
      <c r="I5565">
        <v>1165.7</v>
      </c>
      <c r="J5565" s="1">
        <v>44709</v>
      </c>
      <c r="K5565">
        <v>1059.73</v>
      </c>
      <c r="L5565" s="1">
        <v>44684</v>
      </c>
      <c r="M5565">
        <v>-25</v>
      </c>
      <c r="N5565" s="8">
        <f t="shared" si="86"/>
        <v>-26493.25</v>
      </c>
    </row>
    <row r="5566" spans="1:14">
      <c r="A5566" t="s">
        <v>14</v>
      </c>
      <c r="B5566" t="s">
        <v>62</v>
      </c>
      <c r="C5566" t="s">
        <v>1602</v>
      </c>
      <c r="D5566">
        <v>3428610152</v>
      </c>
      <c r="E5566" s="1">
        <v>44649</v>
      </c>
      <c r="F5566" s="1">
        <v>44649</v>
      </c>
      <c r="G5566">
        <v>6961762125</v>
      </c>
      <c r="H5566">
        <v>13673</v>
      </c>
      <c r="I5566">
        <v>158.6</v>
      </c>
      <c r="J5566" s="1">
        <v>44709</v>
      </c>
      <c r="K5566">
        <v>130</v>
      </c>
      <c r="L5566" s="1">
        <v>44769</v>
      </c>
      <c r="M5566">
        <v>60</v>
      </c>
      <c r="N5566" s="8">
        <f t="shared" si="86"/>
        <v>7800</v>
      </c>
    </row>
    <row r="5567" spans="1:14">
      <c r="A5567" t="s">
        <v>14</v>
      </c>
      <c r="B5567" t="s">
        <v>62</v>
      </c>
      <c r="C5567" t="s">
        <v>190</v>
      </c>
      <c r="D5567">
        <v>9412650153</v>
      </c>
      <c r="E5567" s="1">
        <v>44649</v>
      </c>
      <c r="F5567" s="1">
        <v>44649</v>
      </c>
      <c r="G5567">
        <v>6961957134</v>
      </c>
      <c r="H5567" t="s">
        <v>2673</v>
      </c>
      <c r="I5567">
        <v>185.2</v>
      </c>
      <c r="J5567" s="1">
        <v>44709</v>
      </c>
      <c r="K5567">
        <v>151.80000000000001</v>
      </c>
      <c r="L5567" s="1">
        <v>44678</v>
      </c>
      <c r="M5567">
        <v>-31</v>
      </c>
      <c r="N5567" s="8">
        <f t="shared" si="86"/>
        <v>-4705.8</v>
      </c>
    </row>
    <row r="5568" spans="1:14">
      <c r="A5568" t="s">
        <v>14</v>
      </c>
      <c r="B5568" t="s">
        <v>62</v>
      </c>
      <c r="C5568" t="s">
        <v>190</v>
      </c>
      <c r="D5568">
        <v>9412650153</v>
      </c>
      <c r="E5568" s="1">
        <v>44649</v>
      </c>
      <c r="F5568" s="1">
        <v>44649</v>
      </c>
      <c r="G5568">
        <v>6961957197</v>
      </c>
      <c r="H5568" t="s">
        <v>2674</v>
      </c>
      <c r="I5568">
        <v>275.72000000000003</v>
      </c>
      <c r="J5568" s="1">
        <v>44709</v>
      </c>
      <c r="K5568">
        <v>226</v>
      </c>
      <c r="L5568" s="1">
        <v>44707</v>
      </c>
      <c r="M5568">
        <v>-2</v>
      </c>
      <c r="N5568" s="8">
        <f t="shared" si="86"/>
        <v>-452</v>
      </c>
    </row>
    <row r="5569" spans="1:14">
      <c r="A5569" t="s">
        <v>14</v>
      </c>
      <c r="B5569" t="s">
        <v>62</v>
      </c>
      <c r="C5569" t="s">
        <v>712</v>
      </c>
      <c r="D5569">
        <v>737420158</v>
      </c>
      <c r="E5569" s="1">
        <v>44649</v>
      </c>
      <c r="F5569" s="1">
        <v>44649</v>
      </c>
      <c r="G5569">
        <v>6962177728</v>
      </c>
      <c r="H5569">
        <v>2207748</v>
      </c>
      <c r="I5569">
        <v>4973.6499999999996</v>
      </c>
      <c r="J5569" s="1">
        <v>44709</v>
      </c>
      <c r="K5569">
        <v>4521.5</v>
      </c>
      <c r="L5569" s="1">
        <v>44678</v>
      </c>
      <c r="M5569">
        <v>-31</v>
      </c>
      <c r="N5569" s="8">
        <f t="shared" si="86"/>
        <v>-140166.5</v>
      </c>
    </row>
    <row r="5570" spans="1:14">
      <c r="A5570" t="s">
        <v>14</v>
      </c>
      <c r="B5570" t="s">
        <v>62</v>
      </c>
      <c r="C5570" t="s">
        <v>712</v>
      </c>
      <c r="D5570">
        <v>737420158</v>
      </c>
      <c r="E5570" s="1">
        <v>44649</v>
      </c>
      <c r="F5570" s="1">
        <v>44649</v>
      </c>
      <c r="G5570">
        <v>6962178137</v>
      </c>
      <c r="H5570">
        <v>2207747</v>
      </c>
      <c r="I5570">
        <v>2984.19</v>
      </c>
      <c r="J5570" s="1">
        <v>44709</v>
      </c>
      <c r="K5570">
        <v>2712.9</v>
      </c>
      <c r="L5570" s="1">
        <v>44736</v>
      </c>
      <c r="M5570">
        <v>27</v>
      </c>
      <c r="N5570" s="8">
        <f t="shared" si="86"/>
        <v>73248.3</v>
      </c>
    </row>
    <row r="5571" spans="1:14">
      <c r="A5571" t="s">
        <v>14</v>
      </c>
      <c r="B5571" t="s">
        <v>62</v>
      </c>
      <c r="C5571" t="s">
        <v>321</v>
      </c>
      <c r="D5571">
        <v>421210485</v>
      </c>
      <c r="E5571" s="1">
        <v>44649</v>
      </c>
      <c r="F5571" s="1">
        <v>44649</v>
      </c>
      <c r="G5571">
        <v>6962412014</v>
      </c>
      <c r="H5571">
        <v>5029208859</v>
      </c>
      <c r="I5571">
        <v>1844</v>
      </c>
      <c r="J5571" s="1">
        <v>44709</v>
      </c>
      <c r="K5571">
        <v>1676.36</v>
      </c>
      <c r="L5571" s="1">
        <v>44678</v>
      </c>
      <c r="M5571">
        <v>-31</v>
      </c>
      <c r="N5571" s="8">
        <f t="shared" ref="N5571:N5634" si="87">+K5571*M5571</f>
        <v>-51967.159999999996</v>
      </c>
    </row>
    <row r="5572" spans="1:14">
      <c r="A5572" t="s">
        <v>14</v>
      </c>
      <c r="B5572" t="s">
        <v>62</v>
      </c>
      <c r="C5572" t="s">
        <v>72</v>
      </c>
      <c r="D5572">
        <v>9238800156</v>
      </c>
      <c r="E5572" s="1">
        <v>44651</v>
      </c>
      <c r="F5572" s="1">
        <v>44651</v>
      </c>
      <c r="G5572">
        <v>6962457893</v>
      </c>
      <c r="H5572">
        <v>1209140530</v>
      </c>
      <c r="I5572">
        <v>1878.8</v>
      </c>
      <c r="J5572" s="1">
        <v>44711</v>
      </c>
      <c r="K5572">
        <v>1540</v>
      </c>
      <c r="L5572" s="1">
        <v>44832</v>
      </c>
      <c r="M5572">
        <v>121</v>
      </c>
      <c r="N5572" s="8">
        <f t="shared" si="87"/>
        <v>186340</v>
      </c>
    </row>
    <row r="5573" spans="1:14">
      <c r="A5573" t="s">
        <v>14</v>
      </c>
      <c r="B5573" t="s">
        <v>62</v>
      </c>
      <c r="C5573" t="s">
        <v>72</v>
      </c>
      <c r="D5573">
        <v>9238800156</v>
      </c>
      <c r="E5573" s="1">
        <v>44649</v>
      </c>
      <c r="F5573" s="1">
        <v>44649</v>
      </c>
      <c r="G5573">
        <v>6962458470</v>
      </c>
      <c r="H5573">
        <v>1209140529</v>
      </c>
      <c r="I5573">
        <v>22640.76</v>
      </c>
      <c r="J5573" s="1">
        <v>44709</v>
      </c>
      <c r="K5573">
        <v>18558</v>
      </c>
      <c r="L5573" s="1">
        <v>44678</v>
      </c>
      <c r="M5573">
        <v>-31</v>
      </c>
      <c r="N5573" s="8">
        <f t="shared" si="87"/>
        <v>-575298</v>
      </c>
    </row>
    <row r="5574" spans="1:14">
      <c r="A5574" t="s">
        <v>14</v>
      </c>
      <c r="B5574" t="s">
        <v>62</v>
      </c>
      <c r="C5574" t="s">
        <v>798</v>
      </c>
      <c r="D5574">
        <v>10491670963</v>
      </c>
      <c r="E5574" s="1">
        <v>44650</v>
      </c>
      <c r="F5574" s="1">
        <v>44650</v>
      </c>
      <c r="G5574">
        <v>6962490540</v>
      </c>
      <c r="H5574">
        <v>8150019005</v>
      </c>
      <c r="I5574">
        <v>1165.3499999999999</v>
      </c>
      <c r="J5574" s="1">
        <v>44710</v>
      </c>
      <c r="K5574">
        <v>955.2</v>
      </c>
      <c r="L5574" s="1">
        <v>44678</v>
      </c>
      <c r="M5574">
        <v>-32</v>
      </c>
      <c r="N5574" s="8">
        <f t="shared" si="87"/>
        <v>-30566.400000000001</v>
      </c>
    </row>
    <row r="5575" spans="1:14">
      <c r="A5575" t="s">
        <v>14</v>
      </c>
      <c r="B5575" t="s">
        <v>62</v>
      </c>
      <c r="C5575" t="s">
        <v>500</v>
      </c>
      <c r="D5575">
        <v>422760587</v>
      </c>
      <c r="E5575" s="1">
        <v>44650</v>
      </c>
      <c r="F5575" s="1">
        <v>44650</v>
      </c>
      <c r="G5575">
        <v>6962490652</v>
      </c>
      <c r="H5575">
        <v>2022000010015390</v>
      </c>
      <c r="I5575">
        <v>3445.81</v>
      </c>
      <c r="J5575" s="1">
        <v>44710</v>
      </c>
      <c r="K5575">
        <v>3132.55</v>
      </c>
      <c r="L5575" s="1">
        <v>44678</v>
      </c>
      <c r="M5575">
        <v>-32</v>
      </c>
      <c r="N5575" s="8">
        <f t="shared" si="87"/>
        <v>-100241.60000000001</v>
      </c>
    </row>
    <row r="5576" spans="1:14">
      <c r="A5576" t="s">
        <v>14</v>
      </c>
      <c r="B5576" t="s">
        <v>62</v>
      </c>
      <c r="C5576" t="s">
        <v>500</v>
      </c>
      <c r="D5576">
        <v>422760587</v>
      </c>
      <c r="E5576" s="1">
        <v>44650</v>
      </c>
      <c r="F5576" s="1">
        <v>44650</v>
      </c>
      <c r="G5576">
        <v>6962491023</v>
      </c>
      <c r="H5576">
        <v>2022000010015390</v>
      </c>
      <c r="I5576">
        <v>3961.94</v>
      </c>
      <c r="J5576" s="1">
        <v>44710</v>
      </c>
      <c r="K5576">
        <v>3601.76</v>
      </c>
      <c r="L5576" s="1">
        <v>44678</v>
      </c>
      <c r="M5576">
        <v>-32</v>
      </c>
      <c r="N5576" s="8">
        <f t="shared" si="87"/>
        <v>-115256.32000000001</v>
      </c>
    </row>
    <row r="5577" spans="1:14">
      <c r="A5577" t="s">
        <v>14</v>
      </c>
      <c r="B5577" t="s">
        <v>62</v>
      </c>
      <c r="C5577" t="s">
        <v>500</v>
      </c>
      <c r="D5577">
        <v>422760587</v>
      </c>
      <c r="E5577" s="1">
        <v>44650</v>
      </c>
      <c r="F5577" s="1">
        <v>44650</v>
      </c>
      <c r="G5577">
        <v>6962491051</v>
      </c>
      <c r="H5577">
        <v>2022000010015390</v>
      </c>
      <c r="I5577">
        <v>138124.79999999999</v>
      </c>
      <c r="J5577" s="1">
        <v>44710</v>
      </c>
      <c r="K5577">
        <v>125568</v>
      </c>
      <c r="L5577" s="1">
        <v>44678</v>
      </c>
      <c r="M5577">
        <v>-32</v>
      </c>
      <c r="N5577" s="8">
        <f t="shared" si="87"/>
        <v>-4018176</v>
      </c>
    </row>
    <row r="5578" spans="1:14">
      <c r="A5578" t="s">
        <v>14</v>
      </c>
      <c r="B5578" t="s">
        <v>62</v>
      </c>
      <c r="C5578" t="s">
        <v>502</v>
      </c>
      <c r="D5578">
        <v>3296950151</v>
      </c>
      <c r="E5578" s="1">
        <v>44650</v>
      </c>
      <c r="F5578" s="1">
        <v>44650</v>
      </c>
      <c r="G5578">
        <v>6962491326</v>
      </c>
      <c r="H5578">
        <v>2022000010012610</v>
      </c>
      <c r="I5578">
        <v>2.34</v>
      </c>
      <c r="J5578" s="1">
        <v>44710</v>
      </c>
      <c r="K5578">
        <v>2.13</v>
      </c>
      <c r="L5578" s="1">
        <v>44678</v>
      </c>
      <c r="M5578">
        <v>-32</v>
      </c>
      <c r="N5578" s="8">
        <f t="shared" si="87"/>
        <v>-68.16</v>
      </c>
    </row>
    <row r="5579" spans="1:14">
      <c r="A5579" t="s">
        <v>14</v>
      </c>
      <c r="B5579" t="s">
        <v>62</v>
      </c>
      <c r="C5579" t="s">
        <v>500</v>
      </c>
      <c r="D5579">
        <v>422760587</v>
      </c>
      <c r="E5579" s="1">
        <v>44650</v>
      </c>
      <c r="F5579" s="1">
        <v>44650</v>
      </c>
      <c r="G5579">
        <v>6962491623</v>
      </c>
      <c r="H5579">
        <v>2022000010015390</v>
      </c>
      <c r="I5579">
        <v>3673.18</v>
      </c>
      <c r="J5579" s="1">
        <v>44710</v>
      </c>
      <c r="K5579">
        <v>3339.25</v>
      </c>
      <c r="L5579" s="1">
        <v>44678</v>
      </c>
      <c r="M5579">
        <v>-32</v>
      </c>
      <c r="N5579" s="8">
        <f t="shared" si="87"/>
        <v>-106856</v>
      </c>
    </row>
    <row r="5580" spans="1:14">
      <c r="A5580" t="s">
        <v>14</v>
      </c>
      <c r="B5580" t="s">
        <v>62</v>
      </c>
      <c r="C5580" t="s">
        <v>568</v>
      </c>
      <c r="D5580">
        <v>832400154</v>
      </c>
      <c r="E5580" s="1">
        <v>44650</v>
      </c>
      <c r="F5580" s="1">
        <v>44650</v>
      </c>
      <c r="G5580">
        <v>6962495946</v>
      </c>
      <c r="H5580">
        <v>27425832</v>
      </c>
      <c r="I5580">
        <v>3102.73</v>
      </c>
      <c r="J5580" s="1">
        <v>44710</v>
      </c>
      <c r="K5580">
        <v>2820.66</v>
      </c>
      <c r="L5580" s="1">
        <v>44678</v>
      </c>
      <c r="M5580">
        <v>-32</v>
      </c>
      <c r="N5580" s="8">
        <f t="shared" si="87"/>
        <v>-90261.119999999995</v>
      </c>
    </row>
    <row r="5581" spans="1:14">
      <c r="A5581" t="s">
        <v>14</v>
      </c>
      <c r="B5581" t="s">
        <v>62</v>
      </c>
      <c r="C5581" t="s">
        <v>568</v>
      </c>
      <c r="D5581">
        <v>832400154</v>
      </c>
      <c r="E5581" s="1">
        <v>44650</v>
      </c>
      <c r="F5581" s="1">
        <v>44650</v>
      </c>
      <c r="G5581">
        <v>6962495959</v>
      </c>
      <c r="H5581">
        <v>27425833</v>
      </c>
      <c r="I5581">
        <v>16399.57</v>
      </c>
      <c r="J5581" s="1">
        <v>44710</v>
      </c>
      <c r="K5581">
        <v>14908.7</v>
      </c>
      <c r="L5581" s="1">
        <v>44678</v>
      </c>
      <c r="M5581">
        <v>-32</v>
      </c>
      <c r="N5581" s="8">
        <f t="shared" si="87"/>
        <v>-477078.4</v>
      </c>
    </row>
    <row r="5582" spans="1:14">
      <c r="A5582" t="s">
        <v>14</v>
      </c>
      <c r="B5582" t="s">
        <v>62</v>
      </c>
      <c r="C5582" t="s">
        <v>525</v>
      </c>
      <c r="D5582">
        <v>4732240967</v>
      </c>
      <c r="E5582" s="1">
        <v>44650</v>
      </c>
      <c r="F5582" s="1">
        <v>44650</v>
      </c>
      <c r="G5582">
        <v>6962498767</v>
      </c>
      <c r="H5582">
        <v>87117372</v>
      </c>
      <c r="I5582">
        <v>1092.03</v>
      </c>
      <c r="J5582" s="1">
        <v>44710</v>
      </c>
      <c r="K5582">
        <v>992.75</v>
      </c>
      <c r="L5582" s="1">
        <v>44678</v>
      </c>
      <c r="M5582">
        <v>-32</v>
      </c>
      <c r="N5582" s="8">
        <f t="shared" si="87"/>
        <v>-31768</v>
      </c>
    </row>
    <row r="5583" spans="1:14">
      <c r="A5583" t="s">
        <v>14</v>
      </c>
      <c r="B5583" t="s">
        <v>62</v>
      </c>
      <c r="C5583" t="s">
        <v>501</v>
      </c>
      <c r="D5583">
        <v>12432150154</v>
      </c>
      <c r="E5583" s="1">
        <v>44651</v>
      </c>
      <c r="F5583" s="1">
        <v>44651</v>
      </c>
      <c r="G5583">
        <v>6962553882</v>
      </c>
      <c r="H5583">
        <v>6000028556</v>
      </c>
      <c r="I5583">
        <v>16.37</v>
      </c>
      <c r="J5583" s="1">
        <v>44711</v>
      </c>
      <c r="K5583">
        <v>14.88</v>
      </c>
      <c r="L5583" s="1">
        <v>44707</v>
      </c>
      <c r="M5583">
        <v>-4</v>
      </c>
      <c r="N5583" s="8">
        <f t="shared" si="87"/>
        <v>-59.52</v>
      </c>
    </row>
    <row r="5584" spans="1:14">
      <c r="A5584" t="s">
        <v>14</v>
      </c>
      <c r="B5584" t="s">
        <v>62</v>
      </c>
      <c r="C5584" t="s">
        <v>501</v>
      </c>
      <c r="D5584">
        <v>12432150154</v>
      </c>
      <c r="E5584" s="1">
        <v>44650</v>
      </c>
      <c r="F5584" s="1">
        <v>44650</v>
      </c>
      <c r="G5584">
        <v>6962553928</v>
      </c>
      <c r="H5584">
        <v>6000028557</v>
      </c>
      <c r="I5584">
        <v>268.26</v>
      </c>
      <c r="J5584" s="1">
        <v>44710</v>
      </c>
      <c r="K5584">
        <v>243.87</v>
      </c>
      <c r="L5584" s="1">
        <v>44707</v>
      </c>
      <c r="M5584">
        <v>-3</v>
      </c>
      <c r="N5584" s="8">
        <f t="shared" si="87"/>
        <v>-731.61</v>
      </c>
    </row>
    <row r="5585" spans="1:14">
      <c r="A5585" t="s">
        <v>14</v>
      </c>
      <c r="B5585" t="s">
        <v>62</v>
      </c>
      <c r="C5585" t="s">
        <v>642</v>
      </c>
      <c r="D5585">
        <v>82130592</v>
      </c>
      <c r="E5585" s="1">
        <v>44650</v>
      </c>
      <c r="F5585" s="1">
        <v>44650</v>
      </c>
      <c r="G5585">
        <v>6962631960</v>
      </c>
      <c r="H5585">
        <v>2003008550</v>
      </c>
      <c r="I5585">
        <v>3574.78</v>
      </c>
      <c r="J5585" s="1">
        <v>44710</v>
      </c>
      <c r="K5585">
        <v>3249.8</v>
      </c>
      <c r="L5585" s="1">
        <v>44678</v>
      </c>
      <c r="M5585">
        <v>-32</v>
      </c>
      <c r="N5585" s="8">
        <f t="shared" si="87"/>
        <v>-103993.60000000001</v>
      </c>
    </row>
    <row r="5586" spans="1:14">
      <c r="A5586" t="s">
        <v>14</v>
      </c>
      <c r="B5586" t="s">
        <v>62</v>
      </c>
      <c r="C5586" t="s">
        <v>642</v>
      </c>
      <c r="D5586">
        <v>82130592</v>
      </c>
      <c r="E5586" s="1">
        <v>44650</v>
      </c>
      <c r="F5586" s="1">
        <v>44650</v>
      </c>
      <c r="G5586">
        <v>6962633440</v>
      </c>
      <c r="H5586">
        <v>2003008551</v>
      </c>
      <c r="I5586">
        <v>23922.86</v>
      </c>
      <c r="J5586" s="1">
        <v>44710</v>
      </c>
      <c r="K5586">
        <v>21748.05</v>
      </c>
      <c r="L5586" s="1">
        <v>44678</v>
      </c>
      <c r="M5586">
        <v>-32</v>
      </c>
      <c r="N5586" s="8">
        <f t="shared" si="87"/>
        <v>-695937.6</v>
      </c>
    </row>
    <row r="5587" spans="1:14">
      <c r="A5587" t="s">
        <v>14</v>
      </c>
      <c r="B5587" t="s">
        <v>62</v>
      </c>
      <c r="C5587" t="s">
        <v>607</v>
      </c>
      <c r="D5587">
        <v>2774840595</v>
      </c>
      <c r="E5587" s="1">
        <v>44651</v>
      </c>
      <c r="F5587" s="1">
        <v>44651</v>
      </c>
      <c r="G5587">
        <v>6962712634</v>
      </c>
      <c r="H5587">
        <v>9897044752</v>
      </c>
      <c r="I5587">
        <v>397.65</v>
      </c>
      <c r="J5587" s="1">
        <v>44710</v>
      </c>
      <c r="K5587">
        <v>361.5</v>
      </c>
      <c r="L5587" s="1">
        <v>44678</v>
      </c>
      <c r="M5587">
        <v>-32</v>
      </c>
      <c r="N5587" s="8">
        <f t="shared" si="87"/>
        <v>-11568</v>
      </c>
    </row>
    <row r="5588" spans="1:14">
      <c r="A5588" t="s">
        <v>14</v>
      </c>
      <c r="B5588" t="s">
        <v>62</v>
      </c>
      <c r="C5588" t="s">
        <v>607</v>
      </c>
      <c r="D5588">
        <v>2774840595</v>
      </c>
      <c r="E5588" s="1">
        <v>44650</v>
      </c>
      <c r="F5588" s="1">
        <v>44650</v>
      </c>
      <c r="G5588">
        <v>6962713372</v>
      </c>
      <c r="H5588">
        <v>9897044755</v>
      </c>
      <c r="I5588">
        <v>692.74</v>
      </c>
      <c r="J5588" s="1">
        <v>44710</v>
      </c>
      <c r="K5588">
        <v>629.76</v>
      </c>
      <c r="L5588" s="1">
        <v>44678</v>
      </c>
      <c r="M5588">
        <v>-32</v>
      </c>
      <c r="N5588" s="8">
        <f t="shared" si="87"/>
        <v>-20152.32</v>
      </c>
    </row>
    <row r="5589" spans="1:14">
      <c r="A5589" t="s">
        <v>14</v>
      </c>
      <c r="B5589" t="s">
        <v>62</v>
      </c>
      <c r="C5589" t="s">
        <v>607</v>
      </c>
      <c r="D5589">
        <v>2774840595</v>
      </c>
      <c r="E5589" s="1">
        <v>44650</v>
      </c>
      <c r="F5589" s="1">
        <v>44650</v>
      </c>
      <c r="G5589">
        <v>6962713602</v>
      </c>
      <c r="H5589">
        <v>9897044754</v>
      </c>
      <c r="I5589">
        <v>462.7</v>
      </c>
      <c r="J5589" s="1">
        <v>44710</v>
      </c>
      <c r="K5589">
        <v>420.64</v>
      </c>
      <c r="L5589" s="1">
        <v>44678</v>
      </c>
      <c r="M5589">
        <v>-32</v>
      </c>
      <c r="N5589" s="8">
        <f t="shared" si="87"/>
        <v>-13460.48</v>
      </c>
    </row>
    <row r="5590" spans="1:14">
      <c r="A5590" t="s">
        <v>14</v>
      </c>
      <c r="B5590" t="s">
        <v>62</v>
      </c>
      <c r="C5590" t="s">
        <v>607</v>
      </c>
      <c r="D5590">
        <v>2774840595</v>
      </c>
      <c r="E5590" s="1">
        <v>44650</v>
      </c>
      <c r="F5590" s="1">
        <v>44650</v>
      </c>
      <c r="G5590">
        <v>6962715997</v>
      </c>
      <c r="H5590">
        <v>9897044753</v>
      </c>
      <c r="I5590">
        <v>17424</v>
      </c>
      <c r="J5590" s="1">
        <v>44710</v>
      </c>
      <c r="K5590">
        <v>15840</v>
      </c>
      <c r="L5590" s="1">
        <v>44678</v>
      </c>
      <c r="M5590">
        <v>-32</v>
      </c>
      <c r="N5590" s="8">
        <f t="shared" si="87"/>
        <v>-506880</v>
      </c>
    </row>
    <row r="5591" spans="1:14">
      <c r="A5591" t="s">
        <v>14</v>
      </c>
      <c r="B5591" t="s">
        <v>62</v>
      </c>
      <c r="C5591" t="s">
        <v>318</v>
      </c>
      <c r="D5591">
        <v>7921350968</v>
      </c>
      <c r="E5591" s="1">
        <v>44650</v>
      </c>
      <c r="F5591" s="1">
        <v>44650</v>
      </c>
      <c r="G5591">
        <v>6963051966</v>
      </c>
      <c r="H5591">
        <v>4228002048</v>
      </c>
      <c r="I5591">
        <v>11590.62</v>
      </c>
      <c r="J5591" s="1">
        <v>44710</v>
      </c>
      <c r="K5591">
        <v>10536.93</v>
      </c>
      <c r="L5591" s="1">
        <v>44678</v>
      </c>
      <c r="M5591">
        <v>-32</v>
      </c>
      <c r="N5591" s="8">
        <f t="shared" si="87"/>
        <v>-337181.76</v>
      </c>
    </row>
    <row r="5592" spans="1:14">
      <c r="A5592" t="s">
        <v>14</v>
      </c>
      <c r="B5592" t="s">
        <v>62</v>
      </c>
      <c r="C5592" t="s">
        <v>466</v>
      </c>
      <c r="D5592">
        <v>5526631006</v>
      </c>
      <c r="E5592" s="1">
        <v>44650</v>
      </c>
      <c r="F5592" s="1">
        <v>44650</v>
      </c>
      <c r="G5592">
        <v>6963689116</v>
      </c>
      <c r="H5592" t="s">
        <v>2675</v>
      </c>
      <c r="I5592">
        <v>10390.74</v>
      </c>
      <c r="J5592" s="1">
        <v>44710</v>
      </c>
      <c r="K5592">
        <v>8517</v>
      </c>
      <c r="L5592" s="1">
        <v>44678</v>
      </c>
      <c r="M5592">
        <v>-32</v>
      </c>
      <c r="N5592" s="8">
        <f t="shared" si="87"/>
        <v>-272544</v>
      </c>
    </row>
    <row r="5593" spans="1:14">
      <c r="A5593" t="s">
        <v>14</v>
      </c>
      <c r="B5593" t="s">
        <v>62</v>
      </c>
      <c r="C5593" t="s">
        <v>205</v>
      </c>
      <c r="D5593">
        <v>747170157</v>
      </c>
      <c r="E5593" s="1">
        <v>44650</v>
      </c>
      <c r="F5593" s="1">
        <v>44650</v>
      </c>
      <c r="G5593">
        <v>6964486687</v>
      </c>
      <c r="H5593">
        <v>6752003337</v>
      </c>
      <c r="I5593">
        <v>1500</v>
      </c>
      <c r="J5593" s="1">
        <v>44710</v>
      </c>
      <c r="K5593">
        <v>1500</v>
      </c>
      <c r="L5593" s="1">
        <v>44679</v>
      </c>
      <c r="M5593">
        <v>-31</v>
      </c>
      <c r="N5593" s="8">
        <f t="shared" si="87"/>
        <v>-46500</v>
      </c>
    </row>
    <row r="5594" spans="1:14">
      <c r="A5594" t="s">
        <v>14</v>
      </c>
      <c r="B5594" t="s">
        <v>62</v>
      </c>
      <c r="C5594" t="s">
        <v>205</v>
      </c>
      <c r="D5594">
        <v>747170157</v>
      </c>
      <c r="E5594" s="1">
        <v>44650</v>
      </c>
      <c r="F5594" s="1">
        <v>44650</v>
      </c>
      <c r="G5594">
        <v>6964487041</v>
      </c>
      <c r="H5594">
        <v>6752312134</v>
      </c>
      <c r="I5594">
        <v>92362.86</v>
      </c>
      <c r="J5594" s="1">
        <v>44710</v>
      </c>
      <c r="K5594">
        <v>83966.24</v>
      </c>
      <c r="L5594" s="1">
        <v>44707</v>
      </c>
      <c r="M5594">
        <v>-3</v>
      </c>
      <c r="N5594" s="8">
        <f t="shared" si="87"/>
        <v>-251898.72000000003</v>
      </c>
    </row>
    <row r="5595" spans="1:14">
      <c r="A5595" t="s">
        <v>14</v>
      </c>
      <c r="B5595" t="s">
        <v>62</v>
      </c>
      <c r="C5595" t="s">
        <v>205</v>
      </c>
      <c r="D5595">
        <v>747170157</v>
      </c>
      <c r="E5595" s="1">
        <v>44650</v>
      </c>
      <c r="F5595" s="1">
        <v>44650</v>
      </c>
      <c r="G5595">
        <v>6964487209</v>
      </c>
      <c r="H5595">
        <v>6752312133</v>
      </c>
      <c r="I5595">
        <v>16843.53</v>
      </c>
      <c r="J5595" s="1">
        <v>44710</v>
      </c>
      <c r="K5595">
        <v>15312.3</v>
      </c>
      <c r="L5595" s="1">
        <v>44707</v>
      </c>
      <c r="M5595">
        <v>-3</v>
      </c>
      <c r="N5595" s="8">
        <f t="shared" si="87"/>
        <v>-45936.899999999994</v>
      </c>
    </row>
    <row r="5596" spans="1:14">
      <c r="A5596" t="s">
        <v>14</v>
      </c>
      <c r="B5596" t="s">
        <v>62</v>
      </c>
      <c r="C5596" t="s">
        <v>403</v>
      </c>
      <c r="D5596">
        <v>12792100153</v>
      </c>
      <c r="E5596" s="1">
        <v>44650</v>
      </c>
      <c r="F5596" s="1">
        <v>44650</v>
      </c>
      <c r="G5596">
        <v>6964716755</v>
      </c>
      <c r="H5596">
        <v>22015373</v>
      </c>
      <c r="I5596">
        <v>3623.38</v>
      </c>
      <c r="J5596" s="1">
        <v>44710</v>
      </c>
      <c r="K5596">
        <v>2969.98</v>
      </c>
      <c r="L5596" s="1">
        <v>44707</v>
      </c>
      <c r="M5596">
        <v>-3</v>
      </c>
      <c r="N5596" s="8">
        <f t="shared" si="87"/>
        <v>-8909.94</v>
      </c>
    </row>
    <row r="5597" spans="1:14">
      <c r="A5597" t="s">
        <v>14</v>
      </c>
      <c r="B5597" t="s">
        <v>62</v>
      </c>
      <c r="C5597" t="s">
        <v>403</v>
      </c>
      <c r="D5597">
        <v>12792100153</v>
      </c>
      <c r="E5597" s="1">
        <v>44650</v>
      </c>
      <c r="F5597" s="1">
        <v>44650</v>
      </c>
      <c r="G5597">
        <v>6964717336</v>
      </c>
      <c r="H5597">
        <v>22015372</v>
      </c>
      <c r="I5597">
        <v>374.59</v>
      </c>
      <c r="J5597" s="1">
        <v>44710</v>
      </c>
      <c r="K5597">
        <v>307.04000000000002</v>
      </c>
      <c r="L5597" s="1">
        <v>44677</v>
      </c>
      <c r="M5597">
        <v>-33</v>
      </c>
      <c r="N5597" s="8">
        <f t="shared" si="87"/>
        <v>-10132.320000000002</v>
      </c>
    </row>
    <row r="5598" spans="1:14">
      <c r="A5598" t="s">
        <v>14</v>
      </c>
      <c r="B5598" t="s">
        <v>62</v>
      </c>
      <c r="C5598" t="s">
        <v>99</v>
      </c>
      <c r="D5598">
        <v>803890151</v>
      </c>
      <c r="E5598" s="1">
        <v>44650</v>
      </c>
      <c r="F5598" s="1">
        <v>44650</v>
      </c>
      <c r="G5598">
        <v>6964804494</v>
      </c>
      <c r="H5598">
        <v>222021492</v>
      </c>
      <c r="I5598">
        <v>990</v>
      </c>
      <c r="J5598" s="1">
        <v>44710</v>
      </c>
      <c r="K5598">
        <v>900</v>
      </c>
      <c r="L5598" s="1">
        <v>44769</v>
      </c>
      <c r="M5598">
        <v>59</v>
      </c>
      <c r="N5598" s="8">
        <f t="shared" si="87"/>
        <v>53100</v>
      </c>
    </row>
    <row r="5599" spans="1:14">
      <c r="A5599" t="s">
        <v>14</v>
      </c>
      <c r="B5599" t="s">
        <v>62</v>
      </c>
      <c r="C5599" t="s">
        <v>181</v>
      </c>
      <c r="D5599">
        <v>2707070963</v>
      </c>
      <c r="E5599" s="1">
        <v>44650</v>
      </c>
      <c r="F5599" s="1">
        <v>44650</v>
      </c>
      <c r="G5599">
        <v>6964808941</v>
      </c>
      <c r="H5599">
        <v>8722131138</v>
      </c>
      <c r="I5599">
        <v>34311.9</v>
      </c>
      <c r="J5599" s="1">
        <v>44710</v>
      </c>
      <c r="K5599">
        <v>31192.639999999999</v>
      </c>
      <c r="L5599" s="1">
        <v>44707</v>
      </c>
      <c r="M5599">
        <v>-3</v>
      </c>
      <c r="N5599" s="8">
        <f t="shared" si="87"/>
        <v>-93577.919999999998</v>
      </c>
    </row>
    <row r="5600" spans="1:14">
      <c r="A5600" t="s">
        <v>14</v>
      </c>
      <c r="B5600" t="s">
        <v>62</v>
      </c>
      <c r="C5600" t="s">
        <v>181</v>
      </c>
      <c r="D5600">
        <v>2707070963</v>
      </c>
      <c r="E5600" s="1">
        <v>44650</v>
      </c>
      <c r="F5600" s="1">
        <v>44650</v>
      </c>
      <c r="G5600">
        <v>6964815497</v>
      </c>
      <c r="H5600">
        <v>8722131139</v>
      </c>
      <c r="I5600">
        <v>15484.19</v>
      </c>
      <c r="J5600" s="1">
        <v>44710</v>
      </c>
      <c r="K5600">
        <v>14076.54</v>
      </c>
      <c r="L5600" s="1">
        <v>44707</v>
      </c>
      <c r="M5600">
        <v>-3</v>
      </c>
      <c r="N5600" s="8">
        <f t="shared" si="87"/>
        <v>-42229.62</v>
      </c>
    </row>
    <row r="5601" spans="1:14">
      <c r="A5601" t="s">
        <v>14</v>
      </c>
      <c r="B5601" t="s">
        <v>62</v>
      </c>
      <c r="C5601" t="s">
        <v>111</v>
      </c>
      <c r="D5601">
        <v>492340583</v>
      </c>
      <c r="E5601" s="1">
        <v>44650</v>
      </c>
      <c r="F5601" s="1">
        <v>44650</v>
      </c>
      <c r="G5601">
        <v>6964945593</v>
      </c>
      <c r="H5601">
        <v>22041468</v>
      </c>
      <c r="I5601">
        <v>759</v>
      </c>
      <c r="J5601" s="1">
        <v>44710</v>
      </c>
      <c r="K5601">
        <v>690</v>
      </c>
      <c r="L5601" s="1">
        <v>44707</v>
      </c>
      <c r="M5601">
        <v>-3</v>
      </c>
      <c r="N5601" s="8">
        <f t="shared" si="87"/>
        <v>-2070</v>
      </c>
    </row>
    <row r="5602" spans="1:14">
      <c r="A5602" t="s">
        <v>14</v>
      </c>
      <c r="B5602" t="s">
        <v>62</v>
      </c>
      <c r="C5602" t="s">
        <v>274</v>
      </c>
      <c r="D5602">
        <v>8082461008</v>
      </c>
      <c r="E5602" s="1">
        <v>44650</v>
      </c>
      <c r="F5602" s="1">
        <v>44650</v>
      </c>
      <c r="G5602">
        <v>6965222815</v>
      </c>
      <c r="H5602">
        <v>22065081</v>
      </c>
      <c r="I5602">
        <v>342.58</v>
      </c>
      <c r="J5602" s="1">
        <v>44710</v>
      </c>
      <c r="K5602">
        <v>280.8</v>
      </c>
      <c r="L5602" s="1">
        <v>44707</v>
      </c>
      <c r="M5602">
        <v>-3</v>
      </c>
      <c r="N5602" s="8">
        <f t="shared" si="87"/>
        <v>-842.40000000000009</v>
      </c>
    </row>
    <row r="5603" spans="1:14">
      <c r="A5603" t="s">
        <v>14</v>
      </c>
      <c r="B5603" t="s">
        <v>62</v>
      </c>
      <c r="C5603" t="s">
        <v>156</v>
      </c>
      <c r="D5603">
        <v>10181220152</v>
      </c>
      <c r="E5603" s="1">
        <v>44650</v>
      </c>
      <c r="F5603" s="1">
        <v>44650</v>
      </c>
      <c r="G5603">
        <v>6965338394</v>
      </c>
      <c r="H5603">
        <v>9572311516</v>
      </c>
      <c r="I5603">
        <v>3825.43</v>
      </c>
      <c r="J5603" s="1">
        <v>44710</v>
      </c>
      <c r="K5603">
        <v>3135.6</v>
      </c>
      <c r="L5603" s="1">
        <v>44707</v>
      </c>
      <c r="M5603">
        <v>-3</v>
      </c>
      <c r="N5603" s="8">
        <f t="shared" si="87"/>
        <v>-9406.7999999999993</v>
      </c>
    </row>
    <row r="5604" spans="1:14">
      <c r="A5604" t="s">
        <v>14</v>
      </c>
      <c r="B5604" t="s">
        <v>62</v>
      </c>
      <c r="C5604" t="s">
        <v>156</v>
      </c>
      <c r="D5604">
        <v>10181220152</v>
      </c>
      <c r="E5604" s="1">
        <v>44650</v>
      </c>
      <c r="F5604" s="1">
        <v>44650</v>
      </c>
      <c r="G5604">
        <v>6965338586</v>
      </c>
      <c r="H5604">
        <v>9572311517</v>
      </c>
      <c r="I5604">
        <v>2534.86</v>
      </c>
      <c r="J5604" s="1">
        <v>44710</v>
      </c>
      <c r="K5604">
        <v>2077.75</v>
      </c>
      <c r="L5604" s="1">
        <v>44707</v>
      </c>
      <c r="M5604">
        <v>-3</v>
      </c>
      <c r="N5604" s="8">
        <f t="shared" si="87"/>
        <v>-6233.25</v>
      </c>
    </row>
    <row r="5605" spans="1:14">
      <c r="A5605" t="s">
        <v>14</v>
      </c>
      <c r="B5605" t="s">
        <v>62</v>
      </c>
      <c r="C5605" t="s">
        <v>1099</v>
      </c>
      <c r="D5605">
        <v>14669571003</v>
      </c>
      <c r="E5605" s="1">
        <v>44650</v>
      </c>
      <c r="F5605" s="1">
        <v>44650</v>
      </c>
      <c r="G5605">
        <v>6965471738</v>
      </c>
      <c r="H5605" t="s">
        <v>2676</v>
      </c>
      <c r="I5605">
        <v>4383.8599999999997</v>
      </c>
      <c r="J5605" s="1">
        <v>44710</v>
      </c>
      <c r="K5605">
        <v>3593.33</v>
      </c>
      <c r="L5605" s="1">
        <v>44707</v>
      </c>
      <c r="M5605">
        <v>-3</v>
      </c>
      <c r="N5605" s="8">
        <f t="shared" si="87"/>
        <v>-10779.99</v>
      </c>
    </row>
    <row r="5606" spans="1:14">
      <c r="A5606" t="s">
        <v>14</v>
      </c>
      <c r="B5606" t="s">
        <v>62</v>
      </c>
      <c r="C5606" t="s">
        <v>1101</v>
      </c>
      <c r="D5606">
        <v>14769431009</v>
      </c>
      <c r="E5606" s="1">
        <v>44650</v>
      </c>
      <c r="F5606" s="1">
        <v>44650</v>
      </c>
      <c r="G5606">
        <v>6965606401</v>
      </c>
      <c r="H5606" t="s">
        <v>2677</v>
      </c>
      <c r="I5606">
        <v>4084.96</v>
      </c>
      <c r="J5606" s="1">
        <v>44710</v>
      </c>
      <c r="K5606">
        <v>3348.33</v>
      </c>
      <c r="L5606" s="1">
        <v>44707</v>
      </c>
      <c r="M5606">
        <v>-3</v>
      </c>
      <c r="N5606" s="8">
        <f t="shared" si="87"/>
        <v>-10044.99</v>
      </c>
    </row>
    <row r="5607" spans="1:14">
      <c r="A5607" t="s">
        <v>14</v>
      </c>
      <c r="B5607" t="s">
        <v>62</v>
      </c>
      <c r="C5607" t="s">
        <v>303</v>
      </c>
      <c r="D5607">
        <v>426150488</v>
      </c>
      <c r="E5607" s="1">
        <v>44650</v>
      </c>
      <c r="F5607" s="1">
        <v>44650</v>
      </c>
      <c r="G5607">
        <v>6965698348</v>
      </c>
      <c r="H5607">
        <v>114206</v>
      </c>
      <c r="I5607">
        <v>16709.55</v>
      </c>
      <c r="J5607" s="1">
        <v>44710</v>
      </c>
      <c r="K5607">
        <v>15190.5</v>
      </c>
      <c r="L5607" s="1">
        <v>44769</v>
      </c>
      <c r="M5607">
        <v>59</v>
      </c>
      <c r="N5607" s="8">
        <f t="shared" si="87"/>
        <v>896239.5</v>
      </c>
    </row>
    <row r="5608" spans="1:14">
      <c r="A5608" t="s">
        <v>14</v>
      </c>
      <c r="B5608" t="s">
        <v>62</v>
      </c>
      <c r="C5608" t="s">
        <v>303</v>
      </c>
      <c r="D5608">
        <v>426150488</v>
      </c>
      <c r="E5608" s="1">
        <v>44650</v>
      </c>
      <c r="F5608" s="1">
        <v>44650</v>
      </c>
      <c r="G5608">
        <v>6965698647</v>
      </c>
      <c r="H5608">
        <v>114207</v>
      </c>
      <c r="I5608">
        <v>3339.16</v>
      </c>
      <c r="J5608" s="1">
        <v>44710</v>
      </c>
      <c r="K5608">
        <v>3035.6</v>
      </c>
      <c r="L5608" s="1">
        <v>44769</v>
      </c>
      <c r="M5608">
        <v>59</v>
      </c>
      <c r="N5608" s="8">
        <f t="shared" si="87"/>
        <v>179100.4</v>
      </c>
    </row>
    <row r="5609" spans="1:14">
      <c r="A5609" t="s">
        <v>14</v>
      </c>
      <c r="B5609" t="s">
        <v>62</v>
      </c>
      <c r="C5609" t="s">
        <v>509</v>
      </c>
      <c r="D5609">
        <v>399800580</v>
      </c>
      <c r="E5609" s="1">
        <v>44650</v>
      </c>
      <c r="F5609" s="1">
        <v>44650</v>
      </c>
      <c r="G5609">
        <v>6965707684</v>
      </c>
      <c r="H5609">
        <v>3202207318</v>
      </c>
      <c r="I5609">
        <v>26.4</v>
      </c>
      <c r="J5609" s="1">
        <v>44710</v>
      </c>
      <c r="K5609">
        <v>24</v>
      </c>
      <c r="L5609" s="1">
        <v>44769</v>
      </c>
      <c r="M5609">
        <v>59</v>
      </c>
      <c r="N5609" s="8">
        <f t="shared" si="87"/>
        <v>1416</v>
      </c>
    </row>
    <row r="5610" spans="1:14">
      <c r="A5610" t="s">
        <v>14</v>
      </c>
      <c r="B5610" t="s">
        <v>62</v>
      </c>
      <c r="C5610" t="s">
        <v>509</v>
      </c>
      <c r="D5610">
        <v>399800580</v>
      </c>
      <c r="E5610" s="1">
        <v>44650</v>
      </c>
      <c r="F5610" s="1">
        <v>44650</v>
      </c>
      <c r="G5610">
        <v>6965708231</v>
      </c>
      <c r="H5610">
        <v>3202207319</v>
      </c>
      <c r="I5610">
        <v>18251.82</v>
      </c>
      <c r="J5610" s="1">
        <v>44710</v>
      </c>
      <c r="K5610">
        <v>16592.560000000001</v>
      </c>
      <c r="L5610" s="1">
        <v>44769</v>
      </c>
      <c r="M5610">
        <v>59</v>
      </c>
      <c r="N5610" s="8">
        <f t="shared" si="87"/>
        <v>978961.04</v>
      </c>
    </row>
    <row r="5611" spans="1:14">
      <c r="A5611" t="s">
        <v>14</v>
      </c>
      <c r="B5611" t="s">
        <v>62</v>
      </c>
      <c r="C5611" t="s">
        <v>155</v>
      </c>
      <c r="D5611">
        <v>5619050585</v>
      </c>
      <c r="E5611" s="1">
        <v>44650</v>
      </c>
      <c r="F5611" s="1">
        <v>44650</v>
      </c>
      <c r="G5611">
        <v>6965812885</v>
      </c>
      <c r="H5611">
        <v>500004630</v>
      </c>
      <c r="I5611">
        <v>18825.5</v>
      </c>
      <c r="J5611" s="1">
        <v>44710</v>
      </c>
      <c r="K5611">
        <v>17114.09</v>
      </c>
      <c r="L5611" s="1">
        <v>44707</v>
      </c>
      <c r="M5611">
        <v>-3</v>
      </c>
      <c r="N5611" s="8">
        <f t="shared" si="87"/>
        <v>-51342.270000000004</v>
      </c>
    </row>
    <row r="5612" spans="1:14">
      <c r="A5612" t="s">
        <v>14</v>
      </c>
      <c r="B5612" t="s">
        <v>62</v>
      </c>
      <c r="C5612" t="s">
        <v>226</v>
      </c>
      <c r="D5612">
        <v>5849130157</v>
      </c>
      <c r="E5612" s="1">
        <v>44650</v>
      </c>
      <c r="F5612" s="1">
        <v>44650</v>
      </c>
      <c r="G5612">
        <v>6965983503</v>
      </c>
      <c r="H5612" s="3" t="s">
        <v>2678</v>
      </c>
      <c r="I5612">
        <v>1049.4000000000001</v>
      </c>
      <c r="J5612" s="1">
        <v>44710</v>
      </c>
      <c r="K5612">
        <v>954</v>
      </c>
      <c r="L5612" s="1">
        <v>44736</v>
      </c>
      <c r="M5612">
        <v>26</v>
      </c>
      <c r="N5612" s="8">
        <f t="shared" si="87"/>
        <v>24804</v>
      </c>
    </row>
    <row r="5613" spans="1:14">
      <c r="A5613" t="s">
        <v>14</v>
      </c>
      <c r="B5613" t="s">
        <v>62</v>
      </c>
      <c r="C5613" t="s">
        <v>469</v>
      </c>
      <c r="D5613">
        <v>4754860155</v>
      </c>
      <c r="E5613" s="1">
        <v>44650</v>
      </c>
      <c r="F5613" s="1">
        <v>44650</v>
      </c>
      <c r="G5613">
        <v>6965984141</v>
      </c>
      <c r="H5613">
        <v>2022004809</v>
      </c>
      <c r="I5613">
        <v>10787.45</v>
      </c>
      <c r="J5613" s="1">
        <v>44710</v>
      </c>
      <c r="K5613">
        <v>9806.77</v>
      </c>
      <c r="L5613" s="1">
        <v>44707</v>
      </c>
      <c r="M5613">
        <v>-3</v>
      </c>
      <c r="N5613" s="8">
        <f t="shared" si="87"/>
        <v>-29420.31</v>
      </c>
    </row>
    <row r="5614" spans="1:14">
      <c r="A5614" t="s">
        <v>14</v>
      </c>
      <c r="B5614" t="s">
        <v>62</v>
      </c>
      <c r="C5614" t="s">
        <v>469</v>
      </c>
      <c r="D5614">
        <v>4754860155</v>
      </c>
      <c r="E5614" s="1">
        <v>44650</v>
      </c>
      <c r="F5614" s="1">
        <v>44650</v>
      </c>
      <c r="G5614">
        <v>6965984257</v>
      </c>
      <c r="H5614">
        <v>2022004810</v>
      </c>
      <c r="I5614">
        <v>11423.5</v>
      </c>
      <c r="J5614" s="1">
        <v>44710</v>
      </c>
      <c r="K5614">
        <v>10385</v>
      </c>
      <c r="L5614" s="1">
        <v>44739</v>
      </c>
      <c r="M5614">
        <v>29</v>
      </c>
      <c r="N5614" s="8">
        <f t="shared" si="87"/>
        <v>301165</v>
      </c>
    </row>
    <row r="5615" spans="1:14">
      <c r="A5615" t="s">
        <v>14</v>
      </c>
      <c r="B5615" t="s">
        <v>62</v>
      </c>
      <c r="C5615" t="s">
        <v>226</v>
      </c>
      <c r="D5615">
        <v>5849130157</v>
      </c>
      <c r="E5615" s="1">
        <v>44650</v>
      </c>
      <c r="F5615" s="1">
        <v>44650</v>
      </c>
      <c r="G5615">
        <v>6966207717</v>
      </c>
      <c r="H5615" s="3" t="s">
        <v>2679</v>
      </c>
      <c r="I5615">
        <v>3678.4</v>
      </c>
      <c r="J5615" s="1">
        <v>44710</v>
      </c>
      <c r="K5615">
        <v>3344</v>
      </c>
      <c r="L5615" s="1">
        <v>44707</v>
      </c>
      <c r="M5615">
        <v>-3</v>
      </c>
      <c r="N5615" s="8">
        <f t="shared" si="87"/>
        <v>-10032</v>
      </c>
    </row>
    <row r="5616" spans="1:14">
      <c r="A5616" t="s">
        <v>14</v>
      </c>
      <c r="B5616" t="s">
        <v>62</v>
      </c>
      <c r="C5616" t="s">
        <v>1220</v>
      </c>
      <c r="D5616" t="s">
        <v>1221</v>
      </c>
      <c r="E5616" s="1">
        <v>44650</v>
      </c>
      <c r="F5616" s="1">
        <v>44650</v>
      </c>
      <c r="G5616">
        <v>6966242419</v>
      </c>
      <c r="H5616" t="s">
        <v>2680</v>
      </c>
      <c r="I5616">
        <v>2083.33</v>
      </c>
      <c r="J5616" s="1">
        <v>44710</v>
      </c>
      <c r="K5616">
        <v>2083.33</v>
      </c>
      <c r="L5616" s="1">
        <v>44662</v>
      </c>
      <c r="M5616">
        <v>-48</v>
      </c>
      <c r="N5616" s="8">
        <f t="shared" si="87"/>
        <v>-99999.84</v>
      </c>
    </row>
    <row r="5617" spans="1:14">
      <c r="A5617" t="s">
        <v>14</v>
      </c>
      <c r="B5617" t="s">
        <v>62</v>
      </c>
      <c r="C5617" t="s">
        <v>1738</v>
      </c>
      <c r="D5617">
        <v>9009860967</v>
      </c>
      <c r="E5617" s="1">
        <v>44650</v>
      </c>
      <c r="F5617" s="1">
        <v>44650</v>
      </c>
      <c r="G5617">
        <v>6966315895</v>
      </c>
      <c r="H5617" t="s">
        <v>2681</v>
      </c>
      <c r="I5617">
        <v>10140</v>
      </c>
      <c r="J5617" s="1">
        <v>44710</v>
      </c>
      <c r="K5617">
        <v>9750</v>
      </c>
      <c r="L5617" s="1">
        <v>44755</v>
      </c>
      <c r="M5617">
        <v>45</v>
      </c>
      <c r="N5617" s="8">
        <f t="shared" si="87"/>
        <v>438750</v>
      </c>
    </row>
    <row r="5618" spans="1:14">
      <c r="A5618" t="s">
        <v>14</v>
      </c>
      <c r="B5618" t="s">
        <v>62</v>
      </c>
      <c r="C5618" t="s">
        <v>1738</v>
      </c>
      <c r="D5618">
        <v>9009860967</v>
      </c>
      <c r="E5618" s="1">
        <v>44650</v>
      </c>
      <c r="F5618" s="1">
        <v>44650</v>
      </c>
      <c r="G5618">
        <v>6966316154</v>
      </c>
      <c r="H5618" t="s">
        <v>2682</v>
      </c>
      <c r="I5618">
        <v>12480</v>
      </c>
      <c r="J5618" s="1">
        <v>44710</v>
      </c>
      <c r="K5618">
        <v>12000</v>
      </c>
      <c r="L5618" s="1">
        <v>44755</v>
      </c>
      <c r="M5618">
        <v>45</v>
      </c>
      <c r="N5618" s="8">
        <f t="shared" si="87"/>
        <v>540000</v>
      </c>
    </row>
    <row r="5619" spans="1:14">
      <c r="A5619" t="s">
        <v>14</v>
      </c>
      <c r="B5619" t="s">
        <v>62</v>
      </c>
      <c r="C5619" t="s">
        <v>1658</v>
      </c>
      <c r="D5619">
        <v>1323030690</v>
      </c>
      <c r="E5619" s="1">
        <v>44650</v>
      </c>
      <c r="F5619" s="1">
        <v>44650</v>
      </c>
      <c r="G5619">
        <v>6966391928</v>
      </c>
      <c r="H5619">
        <v>2221927657</v>
      </c>
      <c r="I5619">
        <v>1963.31</v>
      </c>
      <c r="J5619" s="1">
        <v>44710</v>
      </c>
      <c r="K5619">
        <v>1609.27</v>
      </c>
      <c r="L5619" s="1">
        <v>44678</v>
      </c>
      <c r="M5619">
        <v>-32</v>
      </c>
      <c r="N5619" s="8">
        <f t="shared" si="87"/>
        <v>-51496.639999999999</v>
      </c>
    </row>
    <row r="5620" spans="1:14">
      <c r="A5620" t="s">
        <v>14</v>
      </c>
      <c r="B5620" t="s">
        <v>62</v>
      </c>
      <c r="C5620" t="s">
        <v>672</v>
      </c>
      <c r="D5620">
        <v>10128980157</v>
      </c>
      <c r="E5620" s="1">
        <v>44650</v>
      </c>
      <c r="F5620" s="1">
        <v>44650</v>
      </c>
      <c r="G5620">
        <v>6966524608</v>
      </c>
      <c r="H5620" t="s">
        <v>2683</v>
      </c>
      <c r="I5620">
        <v>620.95000000000005</v>
      </c>
      <c r="J5620" s="1">
        <v>44710</v>
      </c>
      <c r="K5620">
        <v>564.5</v>
      </c>
      <c r="L5620" s="1">
        <v>44769</v>
      </c>
      <c r="M5620">
        <v>59</v>
      </c>
      <c r="N5620" s="8">
        <f t="shared" si="87"/>
        <v>33305.5</v>
      </c>
    </row>
    <row r="5621" spans="1:14">
      <c r="A5621" t="s">
        <v>14</v>
      </c>
      <c r="B5621" t="s">
        <v>62</v>
      </c>
      <c r="C5621" t="s">
        <v>406</v>
      </c>
      <c r="D5621">
        <v>4974910962</v>
      </c>
      <c r="E5621" s="1">
        <v>44650</v>
      </c>
      <c r="F5621" s="1">
        <v>44650</v>
      </c>
      <c r="G5621">
        <v>6966719836</v>
      </c>
      <c r="H5621">
        <v>6917</v>
      </c>
      <c r="I5621">
        <v>51.74</v>
      </c>
      <c r="J5621" s="1">
        <v>44710</v>
      </c>
      <c r="K5621">
        <v>47.04</v>
      </c>
      <c r="L5621" s="1">
        <v>44698</v>
      </c>
      <c r="M5621">
        <v>-12</v>
      </c>
      <c r="N5621" s="8">
        <f t="shared" si="87"/>
        <v>-564.48</v>
      </c>
    </row>
    <row r="5622" spans="1:14">
      <c r="A5622" t="s">
        <v>14</v>
      </c>
      <c r="B5622" t="s">
        <v>62</v>
      </c>
      <c r="C5622" t="s">
        <v>651</v>
      </c>
      <c r="D5622">
        <v>6324460150</v>
      </c>
      <c r="E5622" s="1">
        <v>44651</v>
      </c>
      <c r="F5622" s="1">
        <v>44651</v>
      </c>
      <c r="G5622">
        <v>6966810742</v>
      </c>
      <c r="H5622">
        <v>2223031418</v>
      </c>
      <c r="I5622">
        <v>144.9</v>
      </c>
      <c r="J5622" s="1">
        <v>44711</v>
      </c>
      <c r="K5622">
        <v>138</v>
      </c>
      <c r="L5622" s="1">
        <v>44910</v>
      </c>
      <c r="M5622">
        <v>199</v>
      </c>
      <c r="N5622" s="8">
        <f t="shared" si="87"/>
        <v>27462</v>
      </c>
    </row>
    <row r="5623" spans="1:14">
      <c r="A5623" t="s">
        <v>14</v>
      </c>
      <c r="B5623" t="s">
        <v>62</v>
      </c>
      <c r="C5623" t="s">
        <v>101</v>
      </c>
      <c r="D5623">
        <v>3878140239</v>
      </c>
      <c r="E5623" s="1">
        <v>44651</v>
      </c>
      <c r="F5623" s="1">
        <v>44651</v>
      </c>
      <c r="G5623">
        <v>6966988054</v>
      </c>
      <c r="H5623">
        <v>1060002021</v>
      </c>
      <c r="I5623">
        <v>11294.09</v>
      </c>
      <c r="J5623" s="1">
        <v>44711</v>
      </c>
      <c r="K5623">
        <v>10267.35</v>
      </c>
      <c r="L5623" s="1">
        <v>44707</v>
      </c>
      <c r="M5623">
        <v>-4</v>
      </c>
      <c r="N5623" s="8">
        <f t="shared" si="87"/>
        <v>-41069.4</v>
      </c>
    </row>
    <row r="5624" spans="1:14">
      <c r="A5624" t="s">
        <v>14</v>
      </c>
      <c r="B5624" t="s">
        <v>62</v>
      </c>
      <c r="C5624" t="s">
        <v>612</v>
      </c>
      <c r="D5624">
        <v>6058020964</v>
      </c>
      <c r="E5624" s="1">
        <v>44651</v>
      </c>
      <c r="F5624" s="1">
        <v>44651</v>
      </c>
      <c r="G5624">
        <v>6967054981</v>
      </c>
      <c r="H5624">
        <v>221003138</v>
      </c>
      <c r="I5624">
        <v>81.84</v>
      </c>
      <c r="J5624" s="1">
        <v>44711</v>
      </c>
      <c r="K5624">
        <v>74.400000000000006</v>
      </c>
      <c r="L5624" s="1">
        <v>44760</v>
      </c>
      <c r="M5624">
        <v>49</v>
      </c>
      <c r="N5624" s="8">
        <f t="shared" si="87"/>
        <v>3645.6000000000004</v>
      </c>
    </row>
    <row r="5625" spans="1:14">
      <c r="A5625" t="s">
        <v>14</v>
      </c>
      <c r="B5625" t="s">
        <v>62</v>
      </c>
      <c r="C5625" t="s">
        <v>1295</v>
      </c>
      <c r="D5625">
        <v>471770016</v>
      </c>
      <c r="E5625" s="1">
        <v>44651</v>
      </c>
      <c r="F5625" s="1">
        <v>44651</v>
      </c>
      <c r="G5625">
        <v>6967095470</v>
      </c>
      <c r="H5625">
        <v>90006309</v>
      </c>
      <c r="I5625">
        <v>9376.8799999999992</v>
      </c>
      <c r="J5625" s="1">
        <v>44711</v>
      </c>
      <c r="K5625">
        <v>8524.44</v>
      </c>
      <c r="L5625" s="1">
        <v>44707</v>
      </c>
      <c r="M5625">
        <v>-4</v>
      </c>
      <c r="N5625" s="8">
        <f t="shared" si="87"/>
        <v>-34097.760000000002</v>
      </c>
    </row>
    <row r="5626" spans="1:14">
      <c r="A5626" t="s">
        <v>14</v>
      </c>
      <c r="B5626" t="s">
        <v>62</v>
      </c>
      <c r="C5626" t="s">
        <v>201</v>
      </c>
      <c r="D5626">
        <v>9561321002</v>
      </c>
      <c r="E5626" s="1">
        <v>44651</v>
      </c>
      <c r="F5626" s="1">
        <v>44651</v>
      </c>
      <c r="G5626">
        <v>6967164433</v>
      </c>
      <c r="H5626">
        <v>210</v>
      </c>
      <c r="I5626">
        <v>1451.8</v>
      </c>
      <c r="J5626" s="1">
        <v>44711</v>
      </c>
      <c r="K5626">
        <v>1190</v>
      </c>
      <c r="L5626" s="1">
        <v>44707</v>
      </c>
      <c r="M5626">
        <v>-4</v>
      </c>
      <c r="N5626" s="8">
        <f t="shared" si="87"/>
        <v>-4760</v>
      </c>
    </row>
    <row r="5627" spans="1:14">
      <c r="A5627" t="s">
        <v>14</v>
      </c>
      <c r="B5627" t="s">
        <v>62</v>
      </c>
      <c r="C5627" t="s">
        <v>201</v>
      </c>
      <c r="D5627">
        <v>9561321002</v>
      </c>
      <c r="E5627" s="1">
        <v>44651</v>
      </c>
      <c r="F5627" s="1">
        <v>44651</v>
      </c>
      <c r="G5627">
        <v>6967164512</v>
      </c>
      <c r="H5627">
        <v>202</v>
      </c>
      <c r="I5627">
        <v>4016.24</v>
      </c>
      <c r="J5627" s="1">
        <v>44711</v>
      </c>
      <c r="K5627">
        <v>3292</v>
      </c>
      <c r="L5627" s="1">
        <v>44707</v>
      </c>
      <c r="M5627">
        <v>-4</v>
      </c>
      <c r="N5627" s="8">
        <f t="shared" si="87"/>
        <v>-13168</v>
      </c>
    </row>
    <row r="5628" spans="1:14">
      <c r="A5628" t="s">
        <v>14</v>
      </c>
      <c r="B5628" t="s">
        <v>62</v>
      </c>
      <c r="C5628" t="s">
        <v>239</v>
      </c>
      <c r="D5628">
        <v>1802940484</v>
      </c>
      <c r="E5628" s="1">
        <v>44651</v>
      </c>
      <c r="F5628" s="1">
        <v>44651</v>
      </c>
      <c r="G5628">
        <v>6967393362</v>
      </c>
      <c r="H5628">
        <v>2122013131</v>
      </c>
      <c r="I5628">
        <v>6.69</v>
      </c>
      <c r="J5628" s="1">
        <v>44711</v>
      </c>
      <c r="K5628">
        <v>5.48</v>
      </c>
      <c r="L5628" s="1">
        <v>44707</v>
      </c>
      <c r="M5628">
        <v>-4</v>
      </c>
      <c r="N5628" s="8">
        <f t="shared" si="87"/>
        <v>-21.92</v>
      </c>
    </row>
    <row r="5629" spans="1:14">
      <c r="A5629" t="s">
        <v>14</v>
      </c>
      <c r="B5629" t="s">
        <v>62</v>
      </c>
      <c r="C5629" t="s">
        <v>239</v>
      </c>
      <c r="D5629">
        <v>1802940484</v>
      </c>
      <c r="E5629" s="1">
        <v>44651</v>
      </c>
      <c r="F5629" s="1">
        <v>44651</v>
      </c>
      <c r="G5629">
        <v>6967394430</v>
      </c>
      <c r="H5629">
        <v>2122013132</v>
      </c>
      <c r="I5629">
        <v>6.69</v>
      </c>
      <c r="J5629" s="1">
        <v>44711</v>
      </c>
      <c r="K5629">
        <v>5.48</v>
      </c>
      <c r="L5629" s="1">
        <v>44707</v>
      </c>
      <c r="M5629">
        <v>-4</v>
      </c>
      <c r="N5629" s="8">
        <f t="shared" si="87"/>
        <v>-21.92</v>
      </c>
    </row>
    <row r="5630" spans="1:14">
      <c r="A5630" t="s">
        <v>14</v>
      </c>
      <c r="B5630" t="s">
        <v>62</v>
      </c>
      <c r="C5630" t="s">
        <v>842</v>
      </c>
      <c r="D5630">
        <v>6496050151</v>
      </c>
      <c r="E5630" s="1">
        <v>44651</v>
      </c>
      <c r="F5630" s="1">
        <v>44651</v>
      </c>
      <c r="G5630">
        <v>6967511775</v>
      </c>
      <c r="H5630">
        <v>32221098</v>
      </c>
      <c r="I5630">
        <v>463.7</v>
      </c>
      <c r="J5630" s="1">
        <v>44711</v>
      </c>
      <c r="K5630">
        <v>380.08</v>
      </c>
      <c r="L5630" s="1">
        <v>44707</v>
      </c>
      <c r="M5630">
        <v>-4</v>
      </c>
      <c r="N5630" s="8">
        <f t="shared" si="87"/>
        <v>-1520.32</v>
      </c>
    </row>
    <row r="5631" spans="1:14">
      <c r="A5631" t="s">
        <v>14</v>
      </c>
      <c r="B5631" t="s">
        <v>62</v>
      </c>
      <c r="C5631" t="s">
        <v>842</v>
      </c>
      <c r="D5631">
        <v>6496050151</v>
      </c>
      <c r="E5631" s="1">
        <v>44651</v>
      </c>
      <c r="F5631" s="1">
        <v>44651</v>
      </c>
      <c r="G5631">
        <v>6967514168</v>
      </c>
      <c r="H5631">
        <v>32222835</v>
      </c>
      <c r="I5631">
        <v>22.1</v>
      </c>
      <c r="J5631" s="1">
        <v>44711</v>
      </c>
      <c r="K5631">
        <v>22.1</v>
      </c>
      <c r="L5631" s="1">
        <v>44736</v>
      </c>
      <c r="M5631">
        <v>25</v>
      </c>
      <c r="N5631" s="8">
        <f t="shared" si="87"/>
        <v>552.5</v>
      </c>
    </row>
    <row r="5632" spans="1:14">
      <c r="A5632" t="s">
        <v>14</v>
      </c>
      <c r="B5632" t="s">
        <v>62</v>
      </c>
      <c r="C5632" t="s">
        <v>75</v>
      </c>
      <c r="D5632">
        <v>801720152</v>
      </c>
      <c r="E5632" s="1">
        <v>44651</v>
      </c>
      <c r="F5632" s="1">
        <v>44651</v>
      </c>
      <c r="G5632">
        <v>6967697304</v>
      </c>
      <c r="H5632">
        <v>2200010826</v>
      </c>
      <c r="I5632">
        <v>708.58</v>
      </c>
      <c r="J5632" s="1">
        <v>44711</v>
      </c>
      <c r="K5632">
        <v>580.79999999999995</v>
      </c>
      <c r="L5632" s="1">
        <v>44698</v>
      </c>
      <c r="M5632">
        <v>-13</v>
      </c>
      <c r="N5632" s="8">
        <f t="shared" si="87"/>
        <v>-7550.4</v>
      </c>
    </row>
    <row r="5633" spans="1:14">
      <c r="A5633" t="s">
        <v>14</v>
      </c>
      <c r="B5633" t="s">
        <v>62</v>
      </c>
      <c r="C5633" t="s">
        <v>307</v>
      </c>
      <c r="D5633">
        <v>1086690581</v>
      </c>
      <c r="E5633" s="1">
        <v>44651</v>
      </c>
      <c r="F5633" s="1">
        <v>44651</v>
      </c>
      <c r="G5633">
        <v>6967873663</v>
      </c>
      <c r="H5633" t="s">
        <v>2684</v>
      </c>
      <c r="I5633">
        <v>640.5</v>
      </c>
      <c r="J5633" s="1">
        <v>44711</v>
      </c>
      <c r="K5633">
        <v>525</v>
      </c>
      <c r="L5633" s="1">
        <v>44679</v>
      </c>
      <c r="M5633">
        <v>-32</v>
      </c>
      <c r="N5633" s="8">
        <f t="shared" si="87"/>
        <v>-16800</v>
      </c>
    </row>
    <row r="5634" spans="1:14">
      <c r="A5634" t="s">
        <v>14</v>
      </c>
      <c r="B5634" t="s">
        <v>62</v>
      </c>
      <c r="C5634" t="s">
        <v>307</v>
      </c>
      <c r="D5634">
        <v>1086690581</v>
      </c>
      <c r="E5634" s="1">
        <v>44651</v>
      </c>
      <c r="F5634" s="1">
        <v>44651</v>
      </c>
      <c r="G5634">
        <v>6967875217</v>
      </c>
      <c r="H5634" t="s">
        <v>2685</v>
      </c>
      <c r="I5634">
        <v>17932.78</v>
      </c>
      <c r="J5634" s="1">
        <v>44711</v>
      </c>
      <c r="K5634">
        <v>14699</v>
      </c>
      <c r="L5634" s="1">
        <v>44679</v>
      </c>
      <c r="M5634">
        <v>-32</v>
      </c>
      <c r="N5634" s="8">
        <f t="shared" si="87"/>
        <v>-470368</v>
      </c>
    </row>
    <row r="5635" spans="1:14">
      <c r="A5635" t="s">
        <v>14</v>
      </c>
      <c r="B5635" t="s">
        <v>62</v>
      </c>
      <c r="C5635" t="s">
        <v>379</v>
      </c>
      <c r="D5635">
        <v>1650760505</v>
      </c>
      <c r="E5635" s="1">
        <v>44651</v>
      </c>
      <c r="F5635" s="1">
        <v>44651</v>
      </c>
      <c r="G5635">
        <v>6967875504</v>
      </c>
      <c r="H5635" t="s">
        <v>2686</v>
      </c>
      <c r="I5635">
        <v>1637.67</v>
      </c>
      <c r="J5635" s="1">
        <v>44711</v>
      </c>
      <c r="K5635">
        <v>1488.79</v>
      </c>
      <c r="L5635" s="1">
        <v>44760</v>
      </c>
      <c r="M5635">
        <v>49</v>
      </c>
      <c r="N5635" s="8">
        <f t="shared" ref="N5635:N5698" si="88">+K5635*M5635</f>
        <v>72950.709999999992</v>
      </c>
    </row>
    <row r="5636" spans="1:14">
      <c r="A5636" t="s">
        <v>14</v>
      </c>
      <c r="B5636" t="s">
        <v>62</v>
      </c>
      <c r="C5636" t="s">
        <v>307</v>
      </c>
      <c r="D5636">
        <v>1086690581</v>
      </c>
      <c r="E5636" s="1">
        <v>44651</v>
      </c>
      <c r="F5636" s="1">
        <v>44651</v>
      </c>
      <c r="G5636">
        <v>6967877555</v>
      </c>
      <c r="H5636" t="s">
        <v>2687</v>
      </c>
      <c r="I5636">
        <v>192.76</v>
      </c>
      <c r="J5636" s="1">
        <v>44711</v>
      </c>
      <c r="K5636">
        <v>158</v>
      </c>
      <c r="L5636" s="1">
        <v>44679</v>
      </c>
      <c r="M5636">
        <v>-32</v>
      </c>
      <c r="N5636" s="8">
        <f t="shared" si="88"/>
        <v>-5056</v>
      </c>
    </row>
    <row r="5637" spans="1:14">
      <c r="A5637" t="s">
        <v>14</v>
      </c>
      <c r="B5637" t="s">
        <v>62</v>
      </c>
      <c r="C5637" t="s">
        <v>307</v>
      </c>
      <c r="D5637">
        <v>1086690581</v>
      </c>
      <c r="E5637" s="1">
        <v>44651</v>
      </c>
      <c r="F5637" s="1">
        <v>44651</v>
      </c>
      <c r="G5637">
        <v>6967904499</v>
      </c>
      <c r="H5637" t="s">
        <v>2688</v>
      </c>
      <c r="I5637">
        <v>384.3</v>
      </c>
      <c r="J5637" s="1">
        <v>44711</v>
      </c>
      <c r="K5637">
        <v>315</v>
      </c>
      <c r="L5637" s="1">
        <v>44679</v>
      </c>
      <c r="M5637">
        <v>-32</v>
      </c>
      <c r="N5637" s="8">
        <f t="shared" si="88"/>
        <v>-10080</v>
      </c>
    </row>
    <row r="5638" spans="1:14">
      <c r="A5638" t="s">
        <v>14</v>
      </c>
      <c r="B5638" t="s">
        <v>62</v>
      </c>
      <c r="C5638" t="s">
        <v>307</v>
      </c>
      <c r="D5638">
        <v>1086690581</v>
      </c>
      <c r="E5638" s="1">
        <v>44651</v>
      </c>
      <c r="F5638" s="1">
        <v>44651</v>
      </c>
      <c r="G5638">
        <v>6967913201</v>
      </c>
      <c r="H5638" t="s">
        <v>2689</v>
      </c>
      <c r="I5638">
        <v>14558.26</v>
      </c>
      <c r="J5638" s="1">
        <v>44711</v>
      </c>
      <c r="K5638">
        <v>11933</v>
      </c>
      <c r="L5638" s="1">
        <v>44679</v>
      </c>
      <c r="M5638">
        <v>-32</v>
      </c>
      <c r="N5638" s="8">
        <f t="shared" si="88"/>
        <v>-381856</v>
      </c>
    </row>
    <row r="5639" spans="1:14">
      <c r="A5639" t="s">
        <v>14</v>
      </c>
      <c r="B5639" t="s">
        <v>62</v>
      </c>
      <c r="C5639" t="s">
        <v>307</v>
      </c>
      <c r="D5639">
        <v>1086690581</v>
      </c>
      <c r="E5639" s="1">
        <v>44651</v>
      </c>
      <c r="F5639" s="1">
        <v>44651</v>
      </c>
      <c r="G5639">
        <v>6967941965</v>
      </c>
      <c r="H5639" t="s">
        <v>2690</v>
      </c>
      <c r="I5639">
        <v>102.48</v>
      </c>
      <c r="J5639" s="1">
        <v>44711</v>
      </c>
      <c r="K5639">
        <v>84</v>
      </c>
      <c r="L5639" s="1">
        <v>44679</v>
      </c>
      <c r="M5639">
        <v>-32</v>
      </c>
      <c r="N5639" s="8">
        <f t="shared" si="88"/>
        <v>-2688</v>
      </c>
    </row>
    <row r="5640" spans="1:14">
      <c r="A5640" t="s">
        <v>14</v>
      </c>
      <c r="B5640" t="s">
        <v>62</v>
      </c>
      <c r="C5640" t="s">
        <v>261</v>
      </c>
      <c r="D5640">
        <v>9933630155</v>
      </c>
      <c r="E5640" s="1">
        <v>44651</v>
      </c>
      <c r="F5640" s="1">
        <v>44651</v>
      </c>
      <c r="G5640">
        <v>6968138441</v>
      </c>
      <c r="H5640">
        <v>9700220500</v>
      </c>
      <c r="I5640">
        <v>2968.99</v>
      </c>
      <c r="J5640" s="1">
        <v>44711</v>
      </c>
      <c r="K5640">
        <v>2433.6</v>
      </c>
      <c r="L5640" s="1">
        <v>44800</v>
      </c>
      <c r="M5640">
        <v>89</v>
      </c>
      <c r="N5640" s="8">
        <f t="shared" si="88"/>
        <v>216590.4</v>
      </c>
    </row>
    <row r="5641" spans="1:14">
      <c r="A5641" t="s">
        <v>14</v>
      </c>
      <c r="B5641" t="s">
        <v>62</v>
      </c>
      <c r="C5641" t="s">
        <v>2151</v>
      </c>
      <c r="D5641">
        <v>3907010585</v>
      </c>
      <c r="E5641" s="1">
        <v>44651</v>
      </c>
      <c r="F5641" s="1">
        <v>44651</v>
      </c>
      <c r="G5641">
        <v>6968353613</v>
      </c>
      <c r="H5641">
        <v>1220254741</v>
      </c>
      <c r="I5641">
        <v>3828.73</v>
      </c>
      <c r="J5641" s="1">
        <v>44711</v>
      </c>
      <c r="K5641">
        <v>3480.66</v>
      </c>
      <c r="L5641" s="1">
        <v>44769</v>
      </c>
      <c r="M5641">
        <v>58</v>
      </c>
      <c r="N5641" s="8">
        <f t="shared" si="88"/>
        <v>201878.28</v>
      </c>
    </row>
    <row r="5642" spans="1:14">
      <c r="A5642" t="s">
        <v>14</v>
      </c>
      <c r="B5642" t="s">
        <v>62</v>
      </c>
      <c r="C5642" t="s">
        <v>71</v>
      </c>
      <c r="D5642">
        <v>1358970430</v>
      </c>
      <c r="E5642" s="1">
        <v>44651</v>
      </c>
      <c r="F5642" s="1">
        <v>44651</v>
      </c>
      <c r="G5642">
        <v>6968370591</v>
      </c>
      <c r="H5642">
        <v>115</v>
      </c>
      <c r="I5642">
        <v>3630</v>
      </c>
      <c r="J5642" s="1">
        <v>44711</v>
      </c>
      <c r="K5642">
        <v>3300</v>
      </c>
      <c r="L5642" s="1">
        <v>44678</v>
      </c>
      <c r="M5642">
        <v>-33</v>
      </c>
      <c r="N5642" s="8">
        <f t="shared" si="88"/>
        <v>-108900</v>
      </c>
    </row>
    <row r="5643" spans="1:14">
      <c r="A5643" t="s">
        <v>14</v>
      </c>
      <c r="B5643" t="s">
        <v>62</v>
      </c>
      <c r="C5643" t="s">
        <v>71</v>
      </c>
      <c r="D5643">
        <v>1358970430</v>
      </c>
      <c r="E5643" s="1">
        <v>44652</v>
      </c>
      <c r="F5643" s="1">
        <v>44652</v>
      </c>
      <c r="G5643">
        <v>6968530316</v>
      </c>
      <c r="H5643">
        <v>116</v>
      </c>
      <c r="I5643">
        <v>34320</v>
      </c>
      <c r="J5643" s="1">
        <v>44711</v>
      </c>
      <c r="K5643">
        <v>31200</v>
      </c>
      <c r="L5643" s="1">
        <v>44678</v>
      </c>
      <c r="M5643">
        <v>-33</v>
      </c>
      <c r="N5643" s="8">
        <f t="shared" si="88"/>
        <v>-1029600</v>
      </c>
    </row>
    <row r="5644" spans="1:14">
      <c r="A5644" t="s">
        <v>14</v>
      </c>
      <c r="B5644" t="s">
        <v>62</v>
      </c>
      <c r="C5644" t="s">
        <v>72</v>
      </c>
      <c r="D5644">
        <v>9238800156</v>
      </c>
      <c r="E5644" s="1">
        <v>44651</v>
      </c>
      <c r="F5644" s="1">
        <v>44651</v>
      </c>
      <c r="G5644">
        <v>6968587024</v>
      </c>
      <c r="H5644">
        <v>1209142276</v>
      </c>
      <c r="I5644">
        <v>8784</v>
      </c>
      <c r="J5644" s="1">
        <v>44711</v>
      </c>
      <c r="K5644">
        <v>7200</v>
      </c>
      <c r="L5644" s="1">
        <v>44707</v>
      </c>
      <c r="M5644">
        <v>-4</v>
      </c>
      <c r="N5644" s="8">
        <f t="shared" si="88"/>
        <v>-28800</v>
      </c>
    </row>
    <row r="5645" spans="1:14">
      <c r="A5645" t="s">
        <v>14</v>
      </c>
      <c r="B5645" t="s">
        <v>62</v>
      </c>
      <c r="C5645" t="s">
        <v>72</v>
      </c>
      <c r="D5645">
        <v>9238800156</v>
      </c>
      <c r="E5645" s="1">
        <v>44651</v>
      </c>
      <c r="F5645" s="1">
        <v>44651</v>
      </c>
      <c r="G5645">
        <v>6968587760</v>
      </c>
      <c r="H5645">
        <v>1209142277</v>
      </c>
      <c r="I5645">
        <v>8784</v>
      </c>
      <c r="J5645" s="1">
        <v>44711</v>
      </c>
      <c r="K5645">
        <v>7200</v>
      </c>
      <c r="L5645" s="1">
        <v>44707</v>
      </c>
      <c r="M5645">
        <v>-4</v>
      </c>
      <c r="N5645" s="8">
        <f t="shared" si="88"/>
        <v>-28800</v>
      </c>
    </row>
    <row r="5646" spans="1:14">
      <c r="A5646" t="s">
        <v>14</v>
      </c>
      <c r="B5646" t="s">
        <v>62</v>
      </c>
      <c r="C5646" t="s">
        <v>72</v>
      </c>
      <c r="D5646">
        <v>9238800156</v>
      </c>
      <c r="E5646" s="1">
        <v>44651</v>
      </c>
      <c r="F5646" s="1">
        <v>44651</v>
      </c>
      <c r="G5646">
        <v>6968588807</v>
      </c>
      <c r="H5646">
        <v>1209142279</v>
      </c>
      <c r="I5646">
        <v>1390.8</v>
      </c>
      <c r="J5646" s="1">
        <v>44711</v>
      </c>
      <c r="K5646">
        <v>1140</v>
      </c>
      <c r="L5646" s="1">
        <v>44736</v>
      </c>
      <c r="M5646">
        <v>25</v>
      </c>
      <c r="N5646" s="8">
        <f t="shared" si="88"/>
        <v>28500</v>
      </c>
    </row>
    <row r="5647" spans="1:14">
      <c r="A5647" t="s">
        <v>14</v>
      </c>
      <c r="B5647" t="s">
        <v>62</v>
      </c>
      <c r="C5647" t="s">
        <v>901</v>
      </c>
      <c r="D5647">
        <v>3859880969</v>
      </c>
      <c r="E5647" s="1">
        <v>44651</v>
      </c>
      <c r="F5647" s="1">
        <v>44651</v>
      </c>
      <c r="G5647">
        <v>6968607506</v>
      </c>
      <c r="H5647" t="s">
        <v>2691</v>
      </c>
      <c r="I5647">
        <v>10032</v>
      </c>
      <c r="J5647" s="1">
        <v>44711</v>
      </c>
      <c r="K5647">
        <v>9120</v>
      </c>
      <c r="L5647" s="1">
        <v>44736</v>
      </c>
      <c r="M5647">
        <v>25</v>
      </c>
      <c r="N5647" s="8">
        <f t="shared" si="88"/>
        <v>228000</v>
      </c>
    </row>
    <row r="5648" spans="1:14">
      <c r="A5648" t="s">
        <v>14</v>
      </c>
      <c r="B5648" t="s">
        <v>62</v>
      </c>
      <c r="C5648" t="s">
        <v>71</v>
      </c>
      <c r="D5648">
        <v>1358970430</v>
      </c>
      <c r="E5648" s="1">
        <v>44651</v>
      </c>
      <c r="F5648" s="1">
        <v>44651</v>
      </c>
      <c r="G5648">
        <v>6968709578</v>
      </c>
      <c r="H5648">
        <v>117</v>
      </c>
      <c r="I5648">
        <v>73200</v>
      </c>
      <c r="J5648" s="1">
        <v>44711</v>
      </c>
      <c r="K5648">
        <v>60000</v>
      </c>
      <c r="L5648" s="1">
        <v>44678</v>
      </c>
      <c r="M5648">
        <v>-33</v>
      </c>
      <c r="N5648" s="8">
        <f t="shared" si="88"/>
        <v>-1980000</v>
      </c>
    </row>
    <row r="5649" spans="1:14">
      <c r="A5649" t="s">
        <v>14</v>
      </c>
      <c r="B5649" t="s">
        <v>62</v>
      </c>
      <c r="C5649" t="s">
        <v>1302</v>
      </c>
      <c r="D5649">
        <v>13023610150</v>
      </c>
      <c r="E5649" s="1">
        <v>44651</v>
      </c>
      <c r="F5649" s="1">
        <v>44651</v>
      </c>
      <c r="G5649">
        <v>6968834830</v>
      </c>
      <c r="H5649">
        <v>540029542</v>
      </c>
      <c r="I5649">
        <v>1270.8499999999999</v>
      </c>
      <c r="J5649" s="1">
        <v>44711</v>
      </c>
      <c r="K5649">
        <v>1041.68</v>
      </c>
      <c r="L5649" s="1">
        <v>44683</v>
      </c>
      <c r="M5649">
        <v>-28</v>
      </c>
      <c r="N5649" s="8">
        <f t="shared" si="88"/>
        <v>-29167.040000000001</v>
      </c>
    </row>
    <row r="5650" spans="1:14">
      <c r="A5650" t="s">
        <v>14</v>
      </c>
      <c r="B5650" t="s">
        <v>62</v>
      </c>
      <c r="C5650" t="s">
        <v>979</v>
      </c>
      <c r="D5650">
        <v>2158490595</v>
      </c>
      <c r="E5650" s="1">
        <v>44651</v>
      </c>
      <c r="F5650" s="1">
        <v>44651</v>
      </c>
      <c r="G5650">
        <v>6969010172</v>
      </c>
      <c r="H5650">
        <v>101300</v>
      </c>
      <c r="I5650">
        <v>55</v>
      </c>
      <c r="J5650" s="1">
        <v>44711</v>
      </c>
      <c r="K5650">
        <v>50</v>
      </c>
      <c r="L5650" s="1">
        <v>44698</v>
      </c>
      <c r="M5650">
        <v>-13</v>
      </c>
      <c r="N5650" s="8">
        <f t="shared" si="88"/>
        <v>-650</v>
      </c>
    </row>
    <row r="5651" spans="1:14">
      <c r="A5651" t="s">
        <v>14</v>
      </c>
      <c r="B5651" t="s">
        <v>62</v>
      </c>
      <c r="C5651" t="s">
        <v>733</v>
      </c>
      <c r="D5651">
        <v>805390283</v>
      </c>
      <c r="E5651" s="1">
        <v>44652</v>
      </c>
      <c r="F5651" s="1">
        <v>44652</v>
      </c>
      <c r="G5651">
        <v>6969206451</v>
      </c>
      <c r="H5651" t="s">
        <v>2692</v>
      </c>
      <c r="I5651">
        <v>1198.04</v>
      </c>
      <c r="J5651" s="1">
        <v>44712</v>
      </c>
      <c r="K5651">
        <v>982</v>
      </c>
      <c r="L5651" s="1">
        <v>44678</v>
      </c>
      <c r="M5651">
        <v>-34</v>
      </c>
      <c r="N5651" s="8">
        <f t="shared" si="88"/>
        <v>-33388</v>
      </c>
    </row>
    <row r="5652" spans="1:14">
      <c r="A5652" t="s">
        <v>14</v>
      </c>
      <c r="B5652" t="s">
        <v>62</v>
      </c>
      <c r="C5652" t="s">
        <v>507</v>
      </c>
      <c r="D5652">
        <v>8862820969</v>
      </c>
      <c r="E5652" s="1">
        <v>44652</v>
      </c>
      <c r="F5652" s="1">
        <v>44652</v>
      </c>
      <c r="G5652">
        <v>6969268951</v>
      </c>
      <c r="H5652">
        <v>2022103879</v>
      </c>
      <c r="I5652">
        <v>82608.03</v>
      </c>
      <c r="J5652" s="1">
        <v>44712</v>
      </c>
      <c r="K5652">
        <v>67711.5</v>
      </c>
      <c r="L5652" s="1">
        <v>44736</v>
      </c>
      <c r="M5652">
        <v>24</v>
      </c>
      <c r="N5652" s="8">
        <f t="shared" si="88"/>
        <v>1625076</v>
      </c>
    </row>
    <row r="5653" spans="1:14">
      <c r="A5653" t="s">
        <v>14</v>
      </c>
      <c r="B5653" t="s">
        <v>62</v>
      </c>
      <c r="C5653" t="s">
        <v>507</v>
      </c>
      <c r="D5653">
        <v>8862820969</v>
      </c>
      <c r="E5653" s="1">
        <v>44652</v>
      </c>
      <c r="F5653" s="1">
        <v>44652</v>
      </c>
      <c r="G5653">
        <v>6969269248</v>
      </c>
      <c r="H5653">
        <v>2022103880</v>
      </c>
      <c r="I5653">
        <v>85572.63</v>
      </c>
      <c r="J5653" s="1">
        <v>44712</v>
      </c>
      <c r="K5653">
        <v>70141.5</v>
      </c>
      <c r="L5653" s="1">
        <v>44736</v>
      </c>
      <c r="M5653">
        <v>24</v>
      </c>
      <c r="N5653" s="8">
        <f t="shared" si="88"/>
        <v>1683396</v>
      </c>
    </row>
    <row r="5654" spans="1:14">
      <c r="A5654" t="s">
        <v>14</v>
      </c>
      <c r="B5654" t="s">
        <v>62</v>
      </c>
      <c r="C5654" t="s">
        <v>507</v>
      </c>
      <c r="D5654">
        <v>8862820969</v>
      </c>
      <c r="E5654" s="1">
        <v>44652</v>
      </c>
      <c r="F5654" s="1">
        <v>44652</v>
      </c>
      <c r="G5654">
        <v>6969269292</v>
      </c>
      <c r="H5654">
        <v>2022103881</v>
      </c>
      <c r="I5654">
        <v>140924.64000000001</v>
      </c>
      <c r="J5654" s="1">
        <v>44712</v>
      </c>
      <c r="K5654">
        <v>115512</v>
      </c>
      <c r="L5654" s="1">
        <v>44736</v>
      </c>
      <c r="M5654">
        <v>24</v>
      </c>
      <c r="N5654" s="8">
        <f t="shared" si="88"/>
        <v>2772288</v>
      </c>
    </row>
    <row r="5655" spans="1:14">
      <c r="A5655" t="s">
        <v>14</v>
      </c>
      <c r="B5655" t="s">
        <v>62</v>
      </c>
      <c r="C5655" t="s">
        <v>507</v>
      </c>
      <c r="D5655">
        <v>8862820969</v>
      </c>
      <c r="E5655" s="1">
        <v>44652</v>
      </c>
      <c r="F5655" s="1">
        <v>44652</v>
      </c>
      <c r="G5655">
        <v>6969269764</v>
      </c>
      <c r="H5655">
        <v>2022103882</v>
      </c>
      <c r="I5655">
        <v>65481.98</v>
      </c>
      <c r="J5655" s="1">
        <v>44712</v>
      </c>
      <c r="K5655">
        <v>53673.75</v>
      </c>
      <c r="L5655" s="1">
        <v>44736</v>
      </c>
      <c r="M5655">
        <v>24</v>
      </c>
      <c r="N5655" s="8">
        <f t="shared" si="88"/>
        <v>1288170</v>
      </c>
    </row>
    <row r="5656" spans="1:14">
      <c r="A5656" t="s">
        <v>14</v>
      </c>
      <c r="B5656" t="s">
        <v>62</v>
      </c>
      <c r="C5656" t="s">
        <v>507</v>
      </c>
      <c r="D5656">
        <v>8862820969</v>
      </c>
      <c r="E5656" s="1">
        <v>44652</v>
      </c>
      <c r="F5656" s="1">
        <v>44652</v>
      </c>
      <c r="G5656">
        <v>6969269825</v>
      </c>
      <c r="H5656">
        <v>2022103883</v>
      </c>
      <c r="I5656">
        <v>76428.12</v>
      </c>
      <c r="J5656" s="1">
        <v>44712</v>
      </c>
      <c r="K5656">
        <v>62646</v>
      </c>
      <c r="L5656" s="1">
        <v>44736</v>
      </c>
      <c r="M5656">
        <v>24</v>
      </c>
      <c r="N5656" s="8">
        <f t="shared" si="88"/>
        <v>1503504</v>
      </c>
    </row>
    <row r="5657" spans="1:14">
      <c r="A5657" t="s">
        <v>14</v>
      </c>
      <c r="B5657" t="s">
        <v>62</v>
      </c>
      <c r="C5657" t="s">
        <v>507</v>
      </c>
      <c r="D5657">
        <v>8862820969</v>
      </c>
      <c r="E5657" s="1">
        <v>44652</v>
      </c>
      <c r="F5657" s="1">
        <v>44652</v>
      </c>
      <c r="G5657">
        <v>6969269942</v>
      </c>
      <c r="H5657">
        <v>2022103884</v>
      </c>
      <c r="I5657">
        <v>96311.99</v>
      </c>
      <c r="J5657" s="1">
        <v>44712</v>
      </c>
      <c r="K5657">
        <v>78944.25</v>
      </c>
      <c r="L5657" s="1">
        <v>44736</v>
      </c>
      <c r="M5657">
        <v>24</v>
      </c>
      <c r="N5657" s="8">
        <f t="shared" si="88"/>
        <v>1894662</v>
      </c>
    </row>
    <row r="5658" spans="1:14">
      <c r="A5658" t="s">
        <v>14</v>
      </c>
      <c r="B5658" t="s">
        <v>62</v>
      </c>
      <c r="C5658" t="s">
        <v>507</v>
      </c>
      <c r="D5658">
        <v>8862820969</v>
      </c>
      <c r="E5658" s="1">
        <v>44652</v>
      </c>
      <c r="F5658" s="1">
        <v>44652</v>
      </c>
      <c r="G5658">
        <v>6969270115</v>
      </c>
      <c r="H5658">
        <v>2022103885</v>
      </c>
      <c r="I5658">
        <v>50264.61</v>
      </c>
      <c r="J5658" s="1">
        <v>44712</v>
      </c>
      <c r="K5658">
        <v>41200.5</v>
      </c>
      <c r="L5658" s="1">
        <v>44736</v>
      </c>
      <c r="M5658">
        <v>24</v>
      </c>
      <c r="N5658" s="8">
        <f t="shared" si="88"/>
        <v>988812</v>
      </c>
    </row>
    <row r="5659" spans="1:14">
      <c r="A5659" t="s">
        <v>14</v>
      </c>
      <c r="B5659" t="s">
        <v>62</v>
      </c>
      <c r="C5659" t="s">
        <v>507</v>
      </c>
      <c r="D5659">
        <v>8862820969</v>
      </c>
      <c r="E5659" s="1">
        <v>44652</v>
      </c>
      <c r="F5659" s="1">
        <v>44652</v>
      </c>
      <c r="G5659">
        <v>6969270334</v>
      </c>
      <c r="H5659">
        <v>2022103886</v>
      </c>
      <c r="I5659">
        <v>144550.79</v>
      </c>
      <c r="J5659" s="1">
        <v>44712</v>
      </c>
      <c r="K5659">
        <v>118484.25</v>
      </c>
      <c r="L5659" s="1">
        <v>44736</v>
      </c>
      <c r="M5659">
        <v>24</v>
      </c>
      <c r="N5659" s="8">
        <f t="shared" si="88"/>
        <v>2843622</v>
      </c>
    </row>
    <row r="5660" spans="1:14">
      <c r="A5660" t="s">
        <v>14</v>
      </c>
      <c r="B5660" t="s">
        <v>62</v>
      </c>
      <c r="C5660" t="s">
        <v>507</v>
      </c>
      <c r="D5660">
        <v>8862820969</v>
      </c>
      <c r="E5660" s="1">
        <v>44652</v>
      </c>
      <c r="F5660" s="1">
        <v>44652</v>
      </c>
      <c r="G5660">
        <v>6969270420</v>
      </c>
      <c r="H5660">
        <v>2022103932</v>
      </c>
      <c r="I5660">
        <v>57950</v>
      </c>
      <c r="J5660" s="1">
        <v>44712</v>
      </c>
      <c r="K5660">
        <v>47500</v>
      </c>
      <c r="L5660" s="1">
        <v>44736</v>
      </c>
      <c r="M5660">
        <v>24</v>
      </c>
      <c r="N5660" s="8">
        <f t="shared" si="88"/>
        <v>1140000</v>
      </c>
    </row>
    <row r="5661" spans="1:14">
      <c r="A5661" t="s">
        <v>14</v>
      </c>
      <c r="B5661" t="s">
        <v>62</v>
      </c>
      <c r="C5661" t="s">
        <v>507</v>
      </c>
      <c r="D5661">
        <v>8862820969</v>
      </c>
      <c r="E5661" s="1">
        <v>44652</v>
      </c>
      <c r="F5661" s="1">
        <v>44652</v>
      </c>
      <c r="G5661">
        <v>6969270486</v>
      </c>
      <c r="H5661">
        <v>2022103939</v>
      </c>
      <c r="I5661">
        <v>112850</v>
      </c>
      <c r="J5661" s="1">
        <v>44712</v>
      </c>
      <c r="K5661">
        <v>92500</v>
      </c>
      <c r="L5661" s="1">
        <v>44736</v>
      </c>
      <c r="M5661">
        <v>24</v>
      </c>
      <c r="N5661" s="8">
        <f t="shared" si="88"/>
        <v>2220000</v>
      </c>
    </row>
    <row r="5662" spans="1:14">
      <c r="A5662" t="s">
        <v>14</v>
      </c>
      <c r="B5662" t="s">
        <v>62</v>
      </c>
      <c r="C5662" t="s">
        <v>909</v>
      </c>
      <c r="D5662">
        <v>784230872</v>
      </c>
      <c r="E5662" s="1">
        <v>44652</v>
      </c>
      <c r="F5662" s="1">
        <v>44652</v>
      </c>
      <c r="G5662">
        <v>6969471100</v>
      </c>
      <c r="H5662" t="s">
        <v>2693</v>
      </c>
      <c r="I5662">
        <v>207.4</v>
      </c>
      <c r="J5662" s="1">
        <v>44712</v>
      </c>
      <c r="K5662">
        <v>170</v>
      </c>
      <c r="L5662" s="1">
        <v>44769</v>
      </c>
      <c r="M5662">
        <v>57</v>
      </c>
      <c r="N5662" s="8">
        <f t="shared" si="88"/>
        <v>9690</v>
      </c>
    </row>
    <row r="5663" spans="1:14">
      <c r="A5663" t="s">
        <v>14</v>
      </c>
      <c r="B5663" t="s">
        <v>62</v>
      </c>
      <c r="C5663" t="s">
        <v>468</v>
      </c>
      <c r="D5663">
        <v>11187430159</v>
      </c>
      <c r="E5663" s="1">
        <v>44652</v>
      </c>
      <c r="F5663" s="1">
        <v>44652</v>
      </c>
      <c r="G5663">
        <v>6969695543</v>
      </c>
      <c r="H5663">
        <v>220004652</v>
      </c>
      <c r="I5663">
        <v>35928.86</v>
      </c>
      <c r="J5663" s="1">
        <v>44712</v>
      </c>
      <c r="K5663">
        <v>32662.6</v>
      </c>
      <c r="L5663" s="1">
        <v>44736</v>
      </c>
      <c r="M5663">
        <v>24</v>
      </c>
      <c r="N5663" s="8">
        <f t="shared" si="88"/>
        <v>783902.39999999991</v>
      </c>
    </row>
    <row r="5664" spans="1:14">
      <c r="A5664" t="s">
        <v>14</v>
      </c>
      <c r="B5664" t="s">
        <v>62</v>
      </c>
      <c r="C5664" t="s">
        <v>1218</v>
      </c>
      <c r="D5664" t="s">
        <v>1219</v>
      </c>
      <c r="E5664" s="1">
        <v>44652</v>
      </c>
      <c r="F5664" s="1">
        <v>44652</v>
      </c>
      <c r="G5664">
        <v>6969696749</v>
      </c>
      <c r="H5664" t="s">
        <v>49</v>
      </c>
      <c r="I5664">
        <v>954.54</v>
      </c>
      <c r="J5664" s="1">
        <v>44712</v>
      </c>
      <c r="K5664">
        <v>954.54</v>
      </c>
      <c r="L5664" s="1">
        <v>44657</v>
      </c>
      <c r="M5664">
        <v>-55</v>
      </c>
      <c r="N5664" s="8">
        <f t="shared" si="88"/>
        <v>-52499.7</v>
      </c>
    </row>
    <row r="5665" spans="1:14">
      <c r="A5665" t="s">
        <v>14</v>
      </c>
      <c r="B5665" t="s">
        <v>62</v>
      </c>
      <c r="C5665" t="s">
        <v>973</v>
      </c>
      <c r="D5665">
        <v>2578030153</v>
      </c>
      <c r="E5665" s="1">
        <v>44652</v>
      </c>
      <c r="F5665" s="1">
        <v>44652</v>
      </c>
      <c r="G5665">
        <v>6969914590</v>
      </c>
      <c r="H5665" t="s">
        <v>2694</v>
      </c>
      <c r="I5665">
        <v>253</v>
      </c>
      <c r="J5665" s="1">
        <v>44712</v>
      </c>
      <c r="K5665">
        <v>230</v>
      </c>
      <c r="L5665" s="1">
        <v>44693</v>
      </c>
      <c r="M5665">
        <v>-19</v>
      </c>
      <c r="N5665" s="8">
        <f t="shared" si="88"/>
        <v>-4370</v>
      </c>
    </row>
    <row r="5666" spans="1:14">
      <c r="A5666" t="s">
        <v>14</v>
      </c>
      <c r="B5666" t="s">
        <v>62</v>
      </c>
      <c r="C5666" t="s">
        <v>773</v>
      </c>
      <c r="D5666">
        <v>6683201211</v>
      </c>
      <c r="E5666" s="1">
        <v>44652</v>
      </c>
      <c r="F5666" s="1">
        <v>44652</v>
      </c>
      <c r="G5666">
        <v>6970145706</v>
      </c>
      <c r="H5666">
        <v>453</v>
      </c>
      <c r="I5666">
        <v>168.36</v>
      </c>
      <c r="J5666" s="1">
        <v>44712</v>
      </c>
      <c r="K5666">
        <v>138</v>
      </c>
      <c r="L5666" s="1">
        <v>44684</v>
      </c>
      <c r="M5666">
        <v>-28</v>
      </c>
      <c r="N5666" s="8">
        <f t="shared" si="88"/>
        <v>-3864</v>
      </c>
    </row>
    <row r="5667" spans="1:14">
      <c r="A5667" t="s">
        <v>14</v>
      </c>
      <c r="B5667" t="s">
        <v>62</v>
      </c>
      <c r="C5667" t="s">
        <v>773</v>
      </c>
      <c r="D5667">
        <v>6683201211</v>
      </c>
      <c r="E5667" s="1">
        <v>44652</v>
      </c>
      <c r="F5667" s="1">
        <v>44652</v>
      </c>
      <c r="G5667">
        <v>6970145920</v>
      </c>
      <c r="H5667">
        <v>452</v>
      </c>
      <c r="I5667">
        <v>504.08</v>
      </c>
      <c r="J5667" s="1">
        <v>44712</v>
      </c>
      <c r="K5667">
        <v>413.18</v>
      </c>
      <c r="L5667" s="1">
        <v>44684</v>
      </c>
      <c r="M5667">
        <v>-28</v>
      </c>
      <c r="N5667" s="8">
        <f t="shared" si="88"/>
        <v>-11569.04</v>
      </c>
    </row>
    <row r="5668" spans="1:14">
      <c r="A5668" t="s">
        <v>14</v>
      </c>
      <c r="B5668" t="s">
        <v>62</v>
      </c>
      <c r="C5668" t="s">
        <v>773</v>
      </c>
      <c r="D5668">
        <v>6683201211</v>
      </c>
      <c r="E5668" s="1">
        <v>44652</v>
      </c>
      <c r="F5668" s="1">
        <v>44652</v>
      </c>
      <c r="G5668">
        <v>6970145932</v>
      </c>
      <c r="H5668">
        <v>451</v>
      </c>
      <c r="I5668">
        <v>1110.44</v>
      </c>
      <c r="J5668" s="1">
        <v>44712</v>
      </c>
      <c r="K5668">
        <v>910.2</v>
      </c>
      <c r="L5668" s="1">
        <v>44705</v>
      </c>
      <c r="M5668">
        <v>-7</v>
      </c>
      <c r="N5668" s="8">
        <f t="shared" si="88"/>
        <v>-6371.4000000000005</v>
      </c>
    </row>
    <row r="5669" spans="1:14">
      <c r="A5669" t="s">
        <v>14</v>
      </c>
      <c r="B5669" t="s">
        <v>62</v>
      </c>
      <c r="C5669" t="s">
        <v>773</v>
      </c>
      <c r="D5669">
        <v>6683201211</v>
      </c>
      <c r="E5669" s="1">
        <v>44652</v>
      </c>
      <c r="F5669" s="1">
        <v>44652</v>
      </c>
      <c r="G5669">
        <v>6970145970</v>
      </c>
      <c r="H5669">
        <v>450</v>
      </c>
      <c r="I5669">
        <v>549</v>
      </c>
      <c r="J5669" s="1">
        <v>44712</v>
      </c>
      <c r="K5669">
        <v>450</v>
      </c>
      <c r="L5669" s="1">
        <v>44684</v>
      </c>
      <c r="M5669">
        <v>-28</v>
      </c>
      <c r="N5669" s="8">
        <f t="shared" si="88"/>
        <v>-12600</v>
      </c>
    </row>
    <row r="5670" spans="1:14">
      <c r="A5670" t="s">
        <v>14</v>
      </c>
      <c r="B5670" t="s">
        <v>62</v>
      </c>
      <c r="C5670" t="s">
        <v>773</v>
      </c>
      <c r="D5670">
        <v>6683201211</v>
      </c>
      <c r="E5670" s="1">
        <v>44652</v>
      </c>
      <c r="F5670" s="1">
        <v>44652</v>
      </c>
      <c r="G5670">
        <v>6970146026</v>
      </c>
      <c r="H5670">
        <v>449</v>
      </c>
      <c r="I5670">
        <v>40.159999999999997</v>
      </c>
      <c r="J5670" s="1">
        <v>44712</v>
      </c>
      <c r="K5670">
        <v>32.92</v>
      </c>
      <c r="L5670" s="1">
        <v>44684</v>
      </c>
      <c r="M5670">
        <v>-28</v>
      </c>
      <c r="N5670" s="8">
        <f t="shared" si="88"/>
        <v>-921.76</v>
      </c>
    </row>
    <row r="5671" spans="1:14">
      <c r="A5671" t="s">
        <v>14</v>
      </c>
      <c r="B5671" t="s">
        <v>62</v>
      </c>
      <c r="C5671" t="s">
        <v>773</v>
      </c>
      <c r="D5671">
        <v>6683201211</v>
      </c>
      <c r="E5671" s="1">
        <v>44652</v>
      </c>
      <c r="F5671" s="1">
        <v>44652</v>
      </c>
      <c r="G5671">
        <v>6970146354</v>
      </c>
      <c r="H5671">
        <v>448</v>
      </c>
      <c r="I5671">
        <v>723.07</v>
      </c>
      <c r="J5671" s="1">
        <v>44712</v>
      </c>
      <c r="K5671">
        <v>592.67999999999995</v>
      </c>
      <c r="L5671" s="1">
        <v>44684</v>
      </c>
      <c r="M5671">
        <v>-28</v>
      </c>
      <c r="N5671" s="8">
        <f t="shared" si="88"/>
        <v>-16595.039999999997</v>
      </c>
    </row>
    <row r="5672" spans="1:14">
      <c r="A5672" t="s">
        <v>14</v>
      </c>
      <c r="B5672" t="s">
        <v>62</v>
      </c>
      <c r="C5672" t="s">
        <v>773</v>
      </c>
      <c r="D5672">
        <v>6683201211</v>
      </c>
      <c r="E5672" s="1">
        <v>44652</v>
      </c>
      <c r="F5672" s="1">
        <v>44652</v>
      </c>
      <c r="G5672">
        <v>6970146574</v>
      </c>
      <c r="H5672">
        <v>447</v>
      </c>
      <c r="I5672">
        <v>34.159999999999997</v>
      </c>
      <c r="J5672" s="1">
        <v>44712</v>
      </c>
      <c r="K5672">
        <v>28</v>
      </c>
      <c r="L5672" s="1">
        <v>44684</v>
      </c>
      <c r="M5672">
        <v>-28</v>
      </c>
      <c r="N5672" s="8">
        <f t="shared" si="88"/>
        <v>-784</v>
      </c>
    </row>
    <row r="5673" spans="1:14">
      <c r="A5673" t="s">
        <v>14</v>
      </c>
      <c r="B5673" t="s">
        <v>62</v>
      </c>
      <c r="C5673" t="s">
        <v>773</v>
      </c>
      <c r="D5673">
        <v>6683201211</v>
      </c>
      <c r="E5673" s="1">
        <v>44652</v>
      </c>
      <c r="F5673" s="1">
        <v>44652</v>
      </c>
      <c r="G5673">
        <v>6970146998</v>
      </c>
      <c r="H5673">
        <v>446</v>
      </c>
      <c r="I5673">
        <v>914.39</v>
      </c>
      <c r="J5673" s="1">
        <v>44712</v>
      </c>
      <c r="K5673">
        <v>749.5</v>
      </c>
      <c r="L5673" s="1">
        <v>44684</v>
      </c>
      <c r="M5673">
        <v>-28</v>
      </c>
      <c r="N5673" s="8">
        <f t="shared" si="88"/>
        <v>-20986</v>
      </c>
    </row>
    <row r="5674" spans="1:14">
      <c r="A5674" t="s">
        <v>14</v>
      </c>
      <c r="B5674" t="s">
        <v>62</v>
      </c>
      <c r="C5674" t="s">
        <v>773</v>
      </c>
      <c r="D5674">
        <v>6683201211</v>
      </c>
      <c r="E5674" s="1">
        <v>44652</v>
      </c>
      <c r="F5674" s="1">
        <v>44652</v>
      </c>
      <c r="G5674">
        <v>6970147021</v>
      </c>
      <c r="H5674">
        <v>445</v>
      </c>
      <c r="I5674">
        <v>3039.89</v>
      </c>
      <c r="J5674" s="1">
        <v>44712</v>
      </c>
      <c r="K5674">
        <v>2491.71</v>
      </c>
      <c r="L5674" s="1">
        <v>44684</v>
      </c>
      <c r="M5674">
        <v>-28</v>
      </c>
      <c r="N5674" s="8">
        <f t="shared" si="88"/>
        <v>-69767.88</v>
      </c>
    </row>
    <row r="5675" spans="1:14">
      <c r="A5675" t="s">
        <v>14</v>
      </c>
      <c r="B5675" t="s">
        <v>62</v>
      </c>
      <c r="C5675" t="s">
        <v>236</v>
      </c>
      <c r="D5675">
        <v>13342400150</v>
      </c>
      <c r="E5675" s="1">
        <v>44652</v>
      </c>
      <c r="F5675" s="1">
        <v>44652</v>
      </c>
      <c r="G5675">
        <v>6970164392</v>
      </c>
      <c r="H5675" t="s">
        <v>2695</v>
      </c>
      <c r="I5675">
        <v>1802.22</v>
      </c>
      <c r="J5675" s="1">
        <v>44712</v>
      </c>
      <c r="K5675">
        <v>1638.38</v>
      </c>
      <c r="L5675" s="1">
        <v>44678</v>
      </c>
      <c r="M5675">
        <v>-34</v>
      </c>
      <c r="N5675" s="8">
        <f t="shared" si="88"/>
        <v>-55704.920000000006</v>
      </c>
    </row>
    <row r="5676" spans="1:14">
      <c r="A5676" t="s">
        <v>14</v>
      </c>
      <c r="B5676" t="s">
        <v>62</v>
      </c>
      <c r="C5676" t="s">
        <v>236</v>
      </c>
      <c r="D5676">
        <v>13342400150</v>
      </c>
      <c r="E5676" s="1">
        <v>44652</v>
      </c>
      <c r="F5676" s="1">
        <v>44652</v>
      </c>
      <c r="G5676">
        <v>6970164396</v>
      </c>
      <c r="H5676" t="s">
        <v>2696</v>
      </c>
      <c r="I5676">
        <v>901.11</v>
      </c>
      <c r="J5676" s="1">
        <v>44712</v>
      </c>
      <c r="K5676">
        <v>819.19</v>
      </c>
      <c r="L5676" s="1">
        <v>44678</v>
      </c>
      <c r="M5676">
        <v>-34</v>
      </c>
      <c r="N5676" s="8">
        <f t="shared" si="88"/>
        <v>-27852.460000000003</v>
      </c>
    </row>
    <row r="5677" spans="1:14">
      <c r="A5677" t="s">
        <v>14</v>
      </c>
      <c r="B5677" t="s">
        <v>62</v>
      </c>
      <c r="C5677" t="s">
        <v>236</v>
      </c>
      <c r="D5677">
        <v>13342400150</v>
      </c>
      <c r="E5677" s="1">
        <v>44652</v>
      </c>
      <c r="F5677" s="1">
        <v>44652</v>
      </c>
      <c r="G5677">
        <v>6970164402</v>
      </c>
      <c r="H5677" t="s">
        <v>2697</v>
      </c>
      <c r="I5677">
        <v>901.11</v>
      </c>
      <c r="J5677" s="1">
        <v>44712</v>
      </c>
      <c r="K5677">
        <v>819.19</v>
      </c>
      <c r="L5677" s="1">
        <v>44678</v>
      </c>
      <c r="M5677">
        <v>-34</v>
      </c>
      <c r="N5677" s="8">
        <f t="shared" si="88"/>
        <v>-27852.460000000003</v>
      </c>
    </row>
    <row r="5678" spans="1:14">
      <c r="A5678" t="s">
        <v>14</v>
      </c>
      <c r="B5678" t="s">
        <v>62</v>
      </c>
      <c r="C5678" t="s">
        <v>236</v>
      </c>
      <c r="D5678">
        <v>13342400150</v>
      </c>
      <c r="E5678" s="1">
        <v>44652</v>
      </c>
      <c r="F5678" s="1">
        <v>44652</v>
      </c>
      <c r="G5678">
        <v>6970164406</v>
      </c>
      <c r="H5678" t="s">
        <v>2698</v>
      </c>
      <c r="I5678">
        <v>901.11</v>
      </c>
      <c r="J5678" s="1">
        <v>44712</v>
      </c>
      <c r="K5678">
        <v>819.19</v>
      </c>
      <c r="L5678" s="1">
        <v>44678</v>
      </c>
      <c r="M5678">
        <v>-34</v>
      </c>
      <c r="N5678" s="8">
        <f t="shared" si="88"/>
        <v>-27852.460000000003</v>
      </c>
    </row>
    <row r="5679" spans="1:14">
      <c r="A5679" t="s">
        <v>14</v>
      </c>
      <c r="B5679" t="s">
        <v>62</v>
      </c>
      <c r="C5679" t="s">
        <v>236</v>
      </c>
      <c r="D5679">
        <v>13342400150</v>
      </c>
      <c r="E5679" s="1">
        <v>44652</v>
      </c>
      <c r="F5679" s="1">
        <v>44652</v>
      </c>
      <c r="G5679">
        <v>6970164407</v>
      </c>
      <c r="H5679" t="s">
        <v>2699</v>
      </c>
      <c r="I5679">
        <v>901.11</v>
      </c>
      <c r="J5679" s="1">
        <v>44712</v>
      </c>
      <c r="K5679">
        <v>819.19</v>
      </c>
      <c r="L5679" s="1">
        <v>44678</v>
      </c>
      <c r="M5679">
        <v>-34</v>
      </c>
      <c r="N5679" s="8">
        <f t="shared" si="88"/>
        <v>-27852.460000000003</v>
      </c>
    </row>
    <row r="5680" spans="1:14">
      <c r="A5680" t="s">
        <v>14</v>
      </c>
      <c r="B5680" t="s">
        <v>62</v>
      </c>
      <c r="C5680" t="s">
        <v>236</v>
      </c>
      <c r="D5680">
        <v>13342400150</v>
      </c>
      <c r="E5680" s="1">
        <v>44652</v>
      </c>
      <c r="F5680" s="1">
        <v>44652</v>
      </c>
      <c r="G5680">
        <v>6970164422</v>
      </c>
      <c r="H5680" t="s">
        <v>2700</v>
      </c>
      <c r="I5680">
        <v>1802.22</v>
      </c>
      <c r="J5680" s="1">
        <v>44712</v>
      </c>
      <c r="K5680">
        <v>1638.38</v>
      </c>
      <c r="L5680" s="1">
        <v>44678</v>
      </c>
      <c r="M5680">
        <v>-34</v>
      </c>
      <c r="N5680" s="8">
        <f t="shared" si="88"/>
        <v>-55704.920000000006</v>
      </c>
    </row>
    <row r="5681" spans="1:14">
      <c r="A5681" t="s">
        <v>14</v>
      </c>
      <c r="B5681" t="s">
        <v>62</v>
      </c>
      <c r="C5681" t="s">
        <v>236</v>
      </c>
      <c r="D5681">
        <v>13342400150</v>
      </c>
      <c r="E5681" s="1">
        <v>44652</v>
      </c>
      <c r="F5681" s="1">
        <v>44652</v>
      </c>
      <c r="G5681">
        <v>6970164426</v>
      </c>
      <c r="H5681" t="s">
        <v>2701</v>
      </c>
      <c r="I5681">
        <v>1802.22</v>
      </c>
      <c r="J5681" s="1">
        <v>44712</v>
      </c>
      <c r="K5681">
        <v>1638.38</v>
      </c>
      <c r="L5681" s="1">
        <v>44678</v>
      </c>
      <c r="M5681">
        <v>-34</v>
      </c>
      <c r="N5681" s="8">
        <f t="shared" si="88"/>
        <v>-55704.920000000006</v>
      </c>
    </row>
    <row r="5682" spans="1:14">
      <c r="A5682" t="s">
        <v>14</v>
      </c>
      <c r="B5682" t="s">
        <v>62</v>
      </c>
      <c r="C5682" t="s">
        <v>236</v>
      </c>
      <c r="D5682">
        <v>13342400150</v>
      </c>
      <c r="E5682" s="1">
        <v>44652</v>
      </c>
      <c r="F5682" s="1">
        <v>44652</v>
      </c>
      <c r="G5682">
        <v>6970164427</v>
      </c>
      <c r="H5682" t="s">
        <v>2702</v>
      </c>
      <c r="I5682">
        <v>901.11</v>
      </c>
      <c r="J5682" s="1">
        <v>44712</v>
      </c>
      <c r="K5682">
        <v>819.19</v>
      </c>
      <c r="L5682" s="1">
        <v>44736</v>
      </c>
      <c r="M5682">
        <v>24</v>
      </c>
      <c r="N5682" s="8">
        <f t="shared" si="88"/>
        <v>19660.560000000001</v>
      </c>
    </row>
    <row r="5683" spans="1:14">
      <c r="A5683" t="s">
        <v>14</v>
      </c>
      <c r="B5683" t="s">
        <v>62</v>
      </c>
      <c r="C5683" t="s">
        <v>236</v>
      </c>
      <c r="D5683">
        <v>13342400150</v>
      </c>
      <c r="E5683" s="1">
        <v>44652</v>
      </c>
      <c r="F5683" s="1">
        <v>44652</v>
      </c>
      <c r="G5683">
        <v>6970164429</v>
      </c>
      <c r="H5683" t="s">
        <v>2703</v>
      </c>
      <c r="I5683">
        <v>1802.22</v>
      </c>
      <c r="J5683" s="1">
        <v>44712</v>
      </c>
      <c r="K5683">
        <v>1638.38</v>
      </c>
      <c r="L5683" s="1">
        <v>44736</v>
      </c>
      <c r="M5683">
        <v>24</v>
      </c>
      <c r="N5683" s="8">
        <f t="shared" si="88"/>
        <v>39321.120000000003</v>
      </c>
    </row>
    <row r="5684" spans="1:14">
      <c r="A5684" t="s">
        <v>14</v>
      </c>
      <c r="B5684" t="s">
        <v>62</v>
      </c>
      <c r="C5684" t="s">
        <v>236</v>
      </c>
      <c r="D5684">
        <v>13342400150</v>
      </c>
      <c r="E5684" s="1">
        <v>44652</v>
      </c>
      <c r="F5684" s="1">
        <v>44652</v>
      </c>
      <c r="G5684">
        <v>6970164436</v>
      </c>
      <c r="H5684" t="s">
        <v>2704</v>
      </c>
      <c r="I5684">
        <v>6085.64</v>
      </c>
      <c r="J5684" s="1">
        <v>44712</v>
      </c>
      <c r="K5684">
        <v>5532.4</v>
      </c>
      <c r="L5684" s="1">
        <v>44860</v>
      </c>
      <c r="M5684">
        <v>148</v>
      </c>
      <c r="N5684" s="8">
        <f t="shared" si="88"/>
        <v>818795.2</v>
      </c>
    </row>
    <row r="5685" spans="1:14">
      <c r="A5685" t="s">
        <v>14</v>
      </c>
      <c r="B5685" t="s">
        <v>62</v>
      </c>
      <c r="C5685" t="s">
        <v>236</v>
      </c>
      <c r="D5685">
        <v>13342400150</v>
      </c>
      <c r="E5685" s="1">
        <v>44652</v>
      </c>
      <c r="F5685" s="1">
        <v>44652</v>
      </c>
      <c r="G5685">
        <v>6970171473</v>
      </c>
      <c r="H5685" t="s">
        <v>2705</v>
      </c>
      <c r="I5685">
        <v>901.11</v>
      </c>
      <c r="J5685" s="1">
        <v>44712</v>
      </c>
      <c r="K5685">
        <v>819.19</v>
      </c>
      <c r="L5685" s="1">
        <v>44736</v>
      </c>
      <c r="M5685">
        <v>24</v>
      </c>
      <c r="N5685" s="8">
        <f t="shared" si="88"/>
        <v>19660.560000000001</v>
      </c>
    </row>
    <row r="5686" spans="1:14">
      <c r="A5686" t="s">
        <v>14</v>
      </c>
      <c r="B5686" t="s">
        <v>62</v>
      </c>
      <c r="C5686" t="s">
        <v>236</v>
      </c>
      <c r="D5686">
        <v>13342400150</v>
      </c>
      <c r="E5686" s="1">
        <v>44652</v>
      </c>
      <c r="F5686" s="1">
        <v>44652</v>
      </c>
      <c r="G5686">
        <v>6970171502</v>
      </c>
      <c r="H5686" t="s">
        <v>2706</v>
      </c>
      <c r="I5686">
        <v>1800.41</v>
      </c>
      <c r="J5686" s="1">
        <v>44712</v>
      </c>
      <c r="K5686">
        <v>1636.74</v>
      </c>
      <c r="L5686" s="1">
        <v>44736</v>
      </c>
      <c r="M5686">
        <v>24</v>
      </c>
      <c r="N5686" s="8">
        <f t="shared" si="88"/>
        <v>39281.760000000002</v>
      </c>
    </row>
    <row r="5687" spans="1:14">
      <c r="A5687" t="s">
        <v>14</v>
      </c>
      <c r="B5687" t="s">
        <v>62</v>
      </c>
      <c r="C5687" t="s">
        <v>236</v>
      </c>
      <c r="D5687">
        <v>13342400150</v>
      </c>
      <c r="E5687" s="1">
        <v>44652</v>
      </c>
      <c r="F5687" s="1">
        <v>44652</v>
      </c>
      <c r="G5687">
        <v>6970171512</v>
      </c>
      <c r="H5687" t="s">
        <v>2707</v>
      </c>
      <c r="I5687">
        <v>901.11</v>
      </c>
      <c r="J5687" s="1">
        <v>44712</v>
      </c>
      <c r="K5687">
        <v>819.19</v>
      </c>
      <c r="L5687" s="1">
        <v>44736</v>
      </c>
      <c r="M5687">
        <v>24</v>
      </c>
      <c r="N5687" s="8">
        <f t="shared" si="88"/>
        <v>19660.560000000001</v>
      </c>
    </row>
    <row r="5688" spans="1:14">
      <c r="A5688" t="s">
        <v>14</v>
      </c>
      <c r="B5688" t="s">
        <v>62</v>
      </c>
      <c r="C5688" t="s">
        <v>236</v>
      </c>
      <c r="D5688">
        <v>13342400150</v>
      </c>
      <c r="E5688" s="1">
        <v>44652</v>
      </c>
      <c r="F5688" s="1">
        <v>44652</v>
      </c>
      <c r="G5688">
        <v>6970179340</v>
      </c>
      <c r="H5688" t="s">
        <v>2708</v>
      </c>
      <c r="I5688">
        <v>3163.25</v>
      </c>
      <c r="J5688" s="1">
        <v>44712</v>
      </c>
      <c r="K5688">
        <v>2875.68</v>
      </c>
      <c r="L5688" s="1">
        <v>44736</v>
      </c>
      <c r="M5688">
        <v>24</v>
      </c>
      <c r="N5688" s="8">
        <f t="shared" si="88"/>
        <v>69016.319999999992</v>
      </c>
    </row>
    <row r="5689" spans="1:14">
      <c r="A5689" t="s">
        <v>14</v>
      </c>
      <c r="B5689" t="s">
        <v>62</v>
      </c>
      <c r="C5689" t="s">
        <v>236</v>
      </c>
      <c r="D5689">
        <v>13342400150</v>
      </c>
      <c r="E5689" s="1">
        <v>44652</v>
      </c>
      <c r="F5689" s="1">
        <v>44652</v>
      </c>
      <c r="G5689">
        <v>6970179348</v>
      </c>
      <c r="H5689" t="s">
        <v>2709</v>
      </c>
      <c r="I5689">
        <v>2002</v>
      </c>
      <c r="J5689" s="1">
        <v>44712</v>
      </c>
      <c r="K5689">
        <v>1820</v>
      </c>
      <c r="L5689" s="1">
        <v>44736</v>
      </c>
      <c r="M5689">
        <v>24</v>
      </c>
      <c r="N5689" s="8">
        <f t="shared" si="88"/>
        <v>43680</v>
      </c>
    </row>
    <row r="5690" spans="1:14">
      <c r="A5690" t="s">
        <v>14</v>
      </c>
      <c r="B5690" t="s">
        <v>62</v>
      </c>
      <c r="C5690" t="s">
        <v>236</v>
      </c>
      <c r="D5690">
        <v>13342400150</v>
      </c>
      <c r="E5690" s="1">
        <v>44652</v>
      </c>
      <c r="F5690" s="1">
        <v>44652</v>
      </c>
      <c r="G5690">
        <v>6970179412</v>
      </c>
      <c r="H5690" t="s">
        <v>2710</v>
      </c>
      <c r="I5690">
        <v>386.19</v>
      </c>
      <c r="J5690" s="1">
        <v>44712</v>
      </c>
      <c r="K5690">
        <v>351.08</v>
      </c>
      <c r="L5690" s="1">
        <v>44736</v>
      </c>
      <c r="M5690">
        <v>24</v>
      </c>
      <c r="N5690" s="8">
        <f t="shared" si="88"/>
        <v>8425.92</v>
      </c>
    </row>
    <row r="5691" spans="1:14">
      <c r="A5691" t="s">
        <v>14</v>
      </c>
      <c r="B5691" t="s">
        <v>62</v>
      </c>
      <c r="C5691" t="s">
        <v>236</v>
      </c>
      <c r="D5691">
        <v>13342400150</v>
      </c>
      <c r="E5691" s="1">
        <v>44652</v>
      </c>
      <c r="F5691" s="1">
        <v>44652</v>
      </c>
      <c r="G5691">
        <v>6970179415</v>
      </c>
      <c r="H5691" t="s">
        <v>2711</v>
      </c>
      <c r="I5691">
        <v>1802.22</v>
      </c>
      <c r="J5691" s="1">
        <v>44712</v>
      </c>
      <c r="K5691">
        <v>1638.38</v>
      </c>
      <c r="L5691" s="1">
        <v>44736</v>
      </c>
      <c r="M5691">
        <v>24</v>
      </c>
      <c r="N5691" s="8">
        <f t="shared" si="88"/>
        <v>39321.120000000003</v>
      </c>
    </row>
    <row r="5692" spans="1:14">
      <c r="A5692" t="s">
        <v>14</v>
      </c>
      <c r="B5692" t="s">
        <v>62</v>
      </c>
      <c r="C5692" t="s">
        <v>236</v>
      </c>
      <c r="D5692">
        <v>13342400150</v>
      </c>
      <c r="E5692" s="1">
        <v>44652</v>
      </c>
      <c r="F5692" s="1">
        <v>44652</v>
      </c>
      <c r="G5692">
        <v>6970179441</v>
      </c>
      <c r="H5692" t="s">
        <v>2712</v>
      </c>
      <c r="I5692">
        <v>363</v>
      </c>
      <c r="J5692" s="1">
        <v>44712</v>
      </c>
      <c r="K5692">
        <v>330</v>
      </c>
      <c r="L5692" s="1">
        <v>44736</v>
      </c>
      <c r="M5692">
        <v>24</v>
      </c>
      <c r="N5692" s="8">
        <f t="shared" si="88"/>
        <v>7920</v>
      </c>
    </row>
    <row r="5693" spans="1:14">
      <c r="A5693" t="s">
        <v>14</v>
      </c>
      <c r="B5693" t="s">
        <v>62</v>
      </c>
      <c r="C5693" t="s">
        <v>236</v>
      </c>
      <c r="D5693">
        <v>13342400150</v>
      </c>
      <c r="E5693" s="1">
        <v>44652</v>
      </c>
      <c r="F5693" s="1">
        <v>44652</v>
      </c>
      <c r="G5693">
        <v>6970179451</v>
      </c>
      <c r="H5693" t="s">
        <v>2713</v>
      </c>
      <c r="I5693">
        <v>517</v>
      </c>
      <c r="J5693" s="1">
        <v>44712</v>
      </c>
      <c r="K5693">
        <v>470</v>
      </c>
      <c r="L5693" s="1">
        <v>44736</v>
      </c>
      <c r="M5693">
        <v>24</v>
      </c>
      <c r="N5693" s="8">
        <f t="shared" si="88"/>
        <v>11280</v>
      </c>
    </row>
    <row r="5694" spans="1:14">
      <c r="A5694" t="s">
        <v>14</v>
      </c>
      <c r="B5694" t="s">
        <v>62</v>
      </c>
      <c r="C5694" t="s">
        <v>116</v>
      </c>
      <c r="D5694">
        <v>2789580590</v>
      </c>
      <c r="E5694" s="1">
        <v>44652</v>
      </c>
      <c r="F5694" s="1">
        <v>44652</v>
      </c>
      <c r="G5694">
        <v>6970327451</v>
      </c>
      <c r="H5694">
        <v>2022063098</v>
      </c>
      <c r="I5694">
        <v>168.3</v>
      </c>
      <c r="J5694" s="1">
        <v>44712</v>
      </c>
      <c r="K5694">
        <v>153</v>
      </c>
      <c r="L5694" s="1">
        <v>44678</v>
      </c>
      <c r="M5694">
        <v>-34</v>
      </c>
      <c r="N5694" s="8">
        <f t="shared" si="88"/>
        <v>-5202</v>
      </c>
    </row>
    <row r="5695" spans="1:14">
      <c r="A5695" t="s">
        <v>14</v>
      </c>
      <c r="B5695" t="s">
        <v>62</v>
      </c>
      <c r="C5695" t="s">
        <v>116</v>
      </c>
      <c r="D5695">
        <v>2789580590</v>
      </c>
      <c r="E5695" s="1">
        <v>44652</v>
      </c>
      <c r="F5695" s="1">
        <v>44652</v>
      </c>
      <c r="G5695">
        <v>6970328111</v>
      </c>
      <c r="H5695">
        <v>2022063095</v>
      </c>
      <c r="I5695">
        <v>207.9</v>
      </c>
      <c r="J5695" s="1">
        <v>44712</v>
      </c>
      <c r="K5695">
        <v>189</v>
      </c>
      <c r="L5695" s="1">
        <v>44678</v>
      </c>
      <c r="M5695">
        <v>-34</v>
      </c>
      <c r="N5695" s="8">
        <f t="shared" si="88"/>
        <v>-6426</v>
      </c>
    </row>
    <row r="5696" spans="1:14">
      <c r="A5696" t="s">
        <v>14</v>
      </c>
      <c r="B5696" t="s">
        <v>62</v>
      </c>
      <c r="C5696" t="s">
        <v>116</v>
      </c>
      <c r="D5696">
        <v>2789580590</v>
      </c>
      <c r="E5696" s="1">
        <v>44652</v>
      </c>
      <c r="F5696" s="1">
        <v>44652</v>
      </c>
      <c r="G5696">
        <v>6970329534</v>
      </c>
      <c r="H5696">
        <v>2022063096</v>
      </c>
      <c r="I5696">
        <v>123.99</v>
      </c>
      <c r="J5696" s="1">
        <v>44712</v>
      </c>
      <c r="K5696">
        <v>112.72</v>
      </c>
      <c r="L5696" s="1">
        <v>44678</v>
      </c>
      <c r="M5696">
        <v>-34</v>
      </c>
      <c r="N5696" s="8">
        <f t="shared" si="88"/>
        <v>-3832.48</v>
      </c>
    </row>
    <row r="5697" spans="1:14">
      <c r="A5697" t="s">
        <v>14</v>
      </c>
      <c r="B5697" t="s">
        <v>62</v>
      </c>
      <c r="C5697" t="s">
        <v>99</v>
      </c>
      <c r="D5697">
        <v>803890151</v>
      </c>
      <c r="E5697" s="1">
        <v>44652</v>
      </c>
      <c r="F5697" s="1">
        <v>44652</v>
      </c>
      <c r="G5697">
        <v>6970655084</v>
      </c>
      <c r="H5697">
        <v>222020317</v>
      </c>
      <c r="I5697">
        <v>1403</v>
      </c>
      <c r="J5697" s="1">
        <v>44712</v>
      </c>
      <c r="K5697">
        <v>1150</v>
      </c>
      <c r="L5697" s="1">
        <v>44769</v>
      </c>
      <c r="M5697">
        <v>57</v>
      </c>
      <c r="N5697" s="8">
        <f t="shared" si="88"/>
        <v>65550</v>
      </c>
    </row>
    <row r="5698" spans="1:14">
      <c r="A5698" t="s">
        <v>14</v>
      </c>
      <c r="B5698" t="s">
        <v>62</v>
      </c>
      <c r="C5698" t="s">
        <v>392</v>
      </c>
      <c r="D5698">
        <v>13976751001</v>
      </c>
      <c r="E5698" s="1">
        <v>44652</v>
      </c>
      <c r="F5698" s="1">
        <v>44652</v>
      </c>
      <c r="G5698">
        <v>6970968656</v>
      </c>
      <c r="H5698" t="s">
        <v>2714</v>
      </c>
      <c r="I5698">
        <v>3960.93</v>
      </c>
      <c r="J5698" s="1">
        <v>44712</v>
      </c>
      <c r="K5698">
        <v>3246.66</v>
      </c>
      <c r="L5698" s="1">
        <v>44698</v>
      </c>
      <c r="M5698">
        <v>-14</v>
      </c>
      <c r="N5698" s="8">
        <f t="shared" si="88"/>
        <v>-45453.24</v>
      </c>
    </row>
    <row r="5699" spans="1:14">
      <c r="A5699" t="s">
        <v>14</v>
      </c>
      <c r="B5699" t="s">
        <v>62</v>
      </c>
      <c r="C5699" t="s">
        <v>392</v>
      </c>
      <c r="D5699">
        <v>13976751001</v>
      </c>
      <c r="E5699" s="1">
        <v>44652</v>
      </c>
      <c r="F5699" s="1">
        <v>44652</v>
      </c>
      <c r="G5699">
        <v>6970986973</v>
      </c>
      <c r="H5699" t="s">
        <v>2715</v>
      </c>
      <c r="I5699">
        <v>3960.93</v>
      </c>
      <c r="J5699" s="1">
        <v>44712</v>
      </c>
      <c r="K5699">
        <v>3246.66</v>
      </c>
      <c r="L5699" s="1">
        <v>44698</v>
      </c>
      <c r="M5699">
        <v>-14</v>
      </c>
      <c r="N5699" s="8">
        <f t="shared" ref="N5699:N5762" si="89">+K5699*M5699</f>
        <v>-45453.24</v>
      </c>
    </row>
    <row r="5700" spans="1:14">
      <c r="A5700" t="s">
        <v>14</v>
      </c>
      <c r="B5700" t="s">
        <v>62</v>
      </c>
      <c r="C5700" t="s">
        <v>392</v>
      </c>
      <c r="D5700">
        <v>13976751001</v>
      </c>
      <c r="E5700" s="1">
        <v>44652</v>
      </c>
      <c r="F5700" s="1">
        <v>44652</v>
      </c>
      <c r="G5700">
        <v>6971005212</v>
      </c>
      <c r="H5700" t="s">
        <v>2716</v>
      </c>
      <c r="I5700">
        <v>3960.93</v>
      </c>
      <c r="J5700" s="1">
        <v>44712</v>
      </c>
      <c r="K5700">
        <v>3246.66</v>
      </c>
      <c r="L5700" s="1">
        <v>44698</v>
      </c>
      <c r="M5700">
        <v>-14</v>
      </c>
      <c r="N5700" s="8">
        <f t="shared" si="89"/>
        <v>-45453.24</v>
      </c>
    </row>
    <row r="5701" spans="1:14">
      <c r="A5701" t="s">
        <v>14</v>
      </c>
      <c r="B5701" t="s">
        <v>62</v>
      </c>
      <c r="C5701" t="s">
        <v>1389</v>
      </c>
      <c r="D5701">
        <v>5158401009</v>
      </c>
      <c r="E5701" s="1">
        <v>44652</v>
      </c>
      <c r="F5701" s="1">
        <v>44652</v>
      </c>
      <c r="G5701">
        <v>6971032827</v>
      </c>
      <c r="H5701" t="s">
        <v>2717</v>
      </c>
      <c r="I5701">
        <v>522.16</v>
      </c>
      <c r="J5701" s="1">
        <v>44712</v>
      </c>
      <c r="K5701">
        <v>428</v>
      </c>
      <c r="L5701" s="1">
        <v>44683</v>
      </c>
      <c r="M5701">
        <v>-29</v>
      </c>
      <c r="N5701" s="8">
        <f t="shared" si="89"/>
        <v>-12412</v>
      </c>
    </row>
    <row r="5702" spans="1:14">
      <c r="A5702" t="s">
        <v>14</v>
      </c>
      <c r="B5702" t="s">
        <v>62</v>
      </c>
      <c r="C5702" t="s">
        <v>312</v>
      </c>
      <c r="D5702">
        <v>5025691212</v>
      </c>
      <c r="E5702" s="1">
        <v>44652</v>
      </c>
      <c r="F5702" s="1">
        <v>44652</v>
      </c>
      <c r="G5702">
        <v>6971073518</v>
      </c>
      <c r="H5702" t="s">
        <v>2718</v>
      </c>
      <c r="I5702">
        <v>977.1</v>
      </c>
      <c r="J5702" s="1">
        <v>44712</v>
      </c>
      <c r="K5702">
        <v>800.9</v>
      </c>
      <c r="L5702" s="1">
        <v>44678</v>
      </c>
      <c r="M5702">
        <v>-34</v>
      </c>
      <c r="N5702" s="8">
        <f t="shared" si="89"/>
        <v>-27230.6</v>
      </c>
    </row>
    <row r="5703" spans="1:14">
      <c r="A5703" t="s">
        <v>14</v>
      </c>
      <c r="B5703" t="s">
        <v>62</v>
      </c>
      <c r="C5703" t="s">
        <v>333</v>
      </c>
      <c r="D5703">
        <v>11173091007</v>
      </c>
      <c r="E5703" s="1">
        <v>44652</v>
      </c>
      <c r="F5703" s="1">
        <v>44652</v>
      </c>
      <c r="G5703">
        <v>6971395175</v>
      </c>
      <c r="H5703" t="s">
        <v>2719</v>
      </c>
      <c r="I5703">
        <v>2210.64</v>
      </c>
      <c r="J5703" s="1">
        <v>44712</v>
      </c>
      <c r="K5703">
        <v>1812</v>
      </c>
      <c r="L5703" s="1">
        <v>44678</v>
      </c>
      <c r="M5703">
        <v>-34</v>
      </c>
      <c r="N5703" s="8">
        <f t="shared" si="89"/>
        <v>-61608</v>
      </c>
    </row>
    <row r="5704" spans="1:14">
      <c r="A5704" t="s">
        <v>14</v>
      </c>
      <c r="B5704" t="s">
        <v>62</v>
      </c>
      <c r="C5704" t="s">
        <v>1471</v>
      </c>
      <c r="D5704">
        <v>6696370961</v>
      </c>
      <c r="E5704" s="1">
        <v>44652</v>
      </c>
      <c r="F5704" s="1">
        <v>44652</v>
      </c>
      <c r="G5704">
        <v>6971757200</v>
      </c>
      <c r="H5704" t="s">
        <v>2720</v>
      </c>
      <c r="I5704">
        <v>18035.77</v>
      </c>
      <c r="J5704" s="1">
        <v>44712</v>
      </c>
      <c r="K5704">
        <v>14783.42</v>
      </c>
      <c r="L5704" s="1">
        <v>44711</v>
      </c>
      <c r="M5704">
        <v>-1</v>
      </c>
      <c r="N5704" s="8">
        <f t="shared" si="89"/>
        <v>-14783.42</v>
      </c>
    </row>
    <row r="5705" spans="1:14">
      <c r="A5705" t="s">
        <v>14</v>
      </c>
      <c r="B5705" t="s">
        <v>62</v>
      </c>
      <c r="C5705" t="s">
        <v>796</v>
      </c>
      <c r="D5705">
        <v>3222390159</v>
      </c>
      <c r="E5705" s="1">
        <v>44652</v>
      </c>
      <c r="F5705" s="1">
        <v>44652</v>
      </c>
      <c r="G5705">
        <v>6972135557</v>
      </c>
      <c r="H5705">
        <v>2022011043</v>
      </c>
      <c r="I5705">
        <v>1438.11</v>
      </c>
      <c r="J5705" s="1">
        <v>44712</v>
      </c>
      <c r="K5705">
        <v>1178.78</v>
      </c>
      <c r="L5705" s="1">
        <v>44707</v>
      </c>
      <c r="M5705">
        <v>-5</v>
      </c>
      <c r="N5705" s="8">
        <f t="shared" si="89"/>
        <v>-5893.9</v>
      </c>
    </row>
    <row r="5706" spans="1:14">
      <c r="A5706" t="s">
        <v>14</v>
      </c>
      <c r="B5706" t="s">
        <v>62</v>
      </c>
      <c r="C5706" t="s">
        <v>1119</v>
      </c>
      <c r="D5706">
        <v>2481080964</v>
      </c>
      <c r="E5706" s="1">
        <v>44652</v>
      </c>
      <c r="F5706" s="1">
        <v>44652</v>
      </c>
      <c r="G5706">
        <v>6972248120</v>
      </c>
      <c r="H5706">
        <v>1124</v>
      </c>
      <c r="I5706">
        <v>9914.94</v>
      </c>
      <c r="J5706" s="1">
        <v>44712</v>
      </c>
      <c r="K5706">
        <v>8127</v>
      </c>
      <c r="L5706" s="1">
        <v>44683</v>
      </c>
      <c r="M5706">
        <v>-29</v>
      </c>
      <c r="N5706" s="8">
        <f t="shared" si="89"/>
        <v>-235683</v>
      </c>
    </row>
    <row r="5707" spans="1:14">
      <c r="A5707" t="s">
        <v>14</v>
      </c>
      <c r="B5707" t="s">
        <v>62</v>
      </c>
      <c r="C5707" t="s">
        <v>1119</v>
      </c>
      <c r="D5707">
        <v>2481080964</v>
      </c>
      <c r="E5707" s="1">
        <v>44652</v>
      </c>
      <c r="F5707" s="1">
        <v>44652</v>
      </c>
      <c r="G5707">
        <v>6972248420</v>
      </c>
      <c r="H5707">
        <v>1125</v>
      </c>
      <c r="I5707">
        <v>57099.05</v>
      </c>
      <c r="J5707" s="1">
        <v>44712</v>
      </c>
      <c r="K5707">
        <v>46802.5</v>
      </c>
      <c r="L5707" s="1">
        <v>44683</v>
      </c>
      <c r="M5707">
        <v>-29</v>
      </c>
      <c r="N5707" s="8">
        <f t="shared" si="89"/>
        <v>-1357272.5</v>
      </c>
    </row>
    <row r="5708" spans="1:14">
      <c r="A5708" t="s">
        <v>14</v>
      </c>
      <c r="B5708" t="s">
        <v>62</v>
      </c>
      <c r="C5708" t="s">
        <v>508</v>
      </c>
      <c r="D5708">
        <v>9284460962</v>
      </c>
      <c r="E5708" s="1">
        <v>44652</v>
      </c>
      <c r="F5708" s="1">
        <v>44652</v>
      </c>
      <c r="G5708">
        <v>6972386822</v>
      </c>
      <c r="H5708">
        <v>22502348</v>
      </c>
      <c r="I5708">
        <v>2293.6</v>
      </c>
      <c r="J5708" s="1">
        <v>44712</v>
      </c>
      <c r="K5708">
        <v>1880</v>
      </c>
      <c r="L5708" s="1">
        <v>44707</v>
      </c>
      <c r="M5708">
        <v>-5</v>
      </c>
      <c r="N5708" s="8">
        <f t="shared" si="89"/>
        <v>-9400</v>
      </c>
    </row>
    <row r="5709" spans="1:14">
      <c r="A5709" t="s">
        <v>14</v>
      </c>
      <c r="B5709" t="s">
        <v>62</v>
      </c>
      <c r="C5709" t="s">
        <v>99</v>
      </c>
      <c r="D5709">
        <v>803890151</v>
      </c>
      <c r="E5709" s="1">
        <v>44652</v>
      </c>
      <c r="F5709" s="1">
        <v>44652</v>
      </c>
      <c r="G5709">
        <v>6972521449</v>
      </c>
      <c r="H5709">
        <v>222022328</v>
      </c>
      <c r="I5709">
        <v>2145</v>
      </c>
      <c r="J5709" s="1">
        <v>44712</v>
      </c>
      <c r="K5709">
        <v>1950</v>
      </c>
      <c r="L5709" s="1">
        <v>44678</v>
      </c>
      <c r="M5709">
        <v>-34</v>
      </c>
      <c r="N5709" s="8">
        <f t="shared" si="89"/>
        <v>-66300</v>
      </c>
    </row>
    <row r="5710" spans="1:14">
      <c r="A5710" t="s">
        <v>14</v>
      </c>
      <c r="B5710" t="s">
        <v>62</v>
      </c>
      <c r="C5710" t="s">
        <v>72</v>
      </c>
      <c r="D5710">
        <v>9238800156</v>
      </c>
      <c r="E5710" s="1">
        <v>44652</v>
      </c>
      <c r="F5710" s="1">
        <v>44652</v>
      </c>
      <c r="G5710">
        <v>6972619754</v>
      </c>
      <c r="H5710">
        <v>1209144178</v>
      </c>
      <c r="I5710">
        <v>1390.8</v>
      </c>
      <c r="J5710" s="1">
        <v>44712</v>
      </c>
      <c r="K5710">
        <v>1140</v>
      </c>
      <c r="L5710" s="1">
        <v>44678</v>
      </c>
      <c r="M5710">
        <v>-34</v>
      </c>
      <c r="N5710" s="8">
        <f t="shared" si="89"/>
        <v>-38760</v>
      </c>
    </row>
    <row r="5711" spans="1:14">
      <c r="A5711" t="s">
        <v>14</v>
      </c>
      <c r="B5711" t="s">
        <v>62</v>
      </c>
      <c r="C5711" t="s">
        <v>72</v>
      </c>
      <c r="D5711">
        <v>9238800156</v>
      </c>
      <c r="E5711" s="1">
        <v>44652</v>
      </c>
      <c r="F5711" s="1">
        <v>44652</v>
      </c>
      <c r="G5711">
        <v>6972620067</v>
      </c>
      <c r="H5711">
        <v>1209144176</v>
      </c>
      <c r="I5711">
        <v>4270</v>
      </c>
      <c r="J5711" s="1">
        <v>44712</v>
      </c>
      <c r="K5711">
        <v>3500</v>
      </c>
      <c r="L5711" s="1">
        <v>44678</v>
      </c>
      <c r="M5711">
        <v>-34</v>
      </c>
      <c r="N5711" s="8">
        <f t="shared" si="89"/>
        <v>-119000</v>
      </c>
    </row>
    <row r="5712" spans="1:14">
      <c r="A5712" t="s">
        <v>14</v>
      </c>
      <c r="B5712" t="s">
        <v>62</v>
      </c>
      <c r="C5712" t="s">
        <v>504</v>
      </c>
      <c r="D5712">
        <v>7931650589</v>
      </c>
      <c r="E5712" s="1">
        <v>44652</v>
      </c>
      <c r="F5712" s="1">
        <v>44652</v>
      </c>
      <c r="G5712">
        <v>6973789837</v>
      </c>
      <c r="H5712" t="s">
        <v>2721</v>
      </c>
      <c r="I5712">
        <v>393.08</v>
      </c>
      <c r="J5712" s="1">
        <v>44712</v>
      </c>
      <c r="K5712">
        <v>322.2</v>
      </c>
      <c r="L5712" s="1">
        <v>44678</v>
      </c>
      <c r="M5712">
        <v>-34</v>
      </c>
      <c r="N5712" s="8">
        <f t="shared" si="89"/>
        <v>-10954.8</v>
      </c>
    </row>
    <row r="5713" spans="1:14">
      <c r="A5713" t="s">
        <v>14</v>
      </c>
      <c r="B5713" t="s">
        <v>62</v>
      </c>
      <c r="C5713" t="s">
        <v>1224</v>
      </c>
      <c r="D5713" t="s">
        <v>1225</v>
      </c>
      <c r="E5713" s="1">
        <v>44652</v>
      </c>
      <c r="F5713" s="1">
        <v>44652</v>
      </c>
      <c r="G5713">
        <v>6974256264</v>
      </c>
      <c r="H5713" t="s">
        <v>2258</v>
      </c>
      <c r="I5713">
        <v>4187.04</v>
      </c>
      <c r="J5713" s="1">
        <v>44712</v>
      </c>
      <c r="K5713">
        <v>3500.64</v>
      </c>
      <c r="L5713" s="1">
        <v>44657</v>
      </c>
      <c r="M5713">
        <v>-55</v>
      </c>
      <c r="N5713" s="8">
        <f t="shared" si="89"/>
        <v>-192535.19999999998</v>
      </c>
    </row>
    <row r="5714" spans="1:14">
      <c r="A5714" t="s">
        <v>14</v>
      </c>
      <c r="B5714" t="s">
        <v>62</v>
      </c>
      <c r="C5714" t="s">
        <v>403</v>
      </c>
      <c r="D5714">
        <v>12792100153</v>
      </c>
      <c r="E5714" s="1">
        <v>44652</v>
      </c>
      <c r="F5714" s="1">
        <v>44652</v>
      </c>
      <c r="G5714">
        <v>6974366480</v>
      </c>
      <c r="H5714">
        <v>22015966</v>
      </c>
      <c r="I5714">
        <v>3616.08</v>
      </c>
      <c r="J5714" s="1">
        <v>44712</v>
      </c>
      <c r="K5714">
        <v>2964</v>
      </c>
      <c r="L5714" s="1">
        <v>44707</v>
      </c>
      <c r="M5714">
        <v>-5</v>
      </c>
      <c r="N5714" s="8">
        <f t="shared" si="89"/>
        <v>-14820</v>
      </c>
    </row>
    <row r="5715" spans="1:14">
      <c r="A5715" t="s">
        <v>14</v>
      </c>
      <c r="B5715" t="s">
        <v>62</v>
      </c>
      <c r="C5715" t="s">
        <v>1201</v>
      </c>
      <c r="D5715" t="s">
        <v>1202</v>
      </c>
      <c r="E5715" s="1">
        <v>44652</v>
      </c>
      <c r="F5715" s="1">
        <v>44652</v>
      </c>
      <c r="G5715">
        <v>6974489397</v>
      </c>
      <c r="H5715" t="s">
        <v>2258</v>
      </c>
      <c r="I5715">
        <v>2250</v>
      </c>
      <c r="J5715" s="1">
        <v>44712</v>
      </c>
      <c r="K5715">
        <v>2250</v>
      </c>
      <c r="L5715" s="1">
        <v>44657</v>
      </c>
      <c r="M5715">
        <v>-55</v>
      </c>
      <c r="N5715" s="8">
        <f t="shared" si="89"/>
        <v>-123750</v>
      </c>
    </row>
    <row r="5716" spans="1:14">
      <c r="A5716" t="s">
        <v>14</v>
      </c>
      <c r="B5716" t="s">
        <v>62</v>
      </c>
      <c r="C5716" t="s">
        <v>1211</v>
      </c>
      <c r="D5716" t="s">
        <v>1212</v>
      </c>
      <c r="E5716" s="1">
        <v>44652</v>
      </c>
      <c r="F5716" s="1">
        <v>44652</v>
      </c>
      <c r="G5716">
        <v>6974564112</v>
      </c>
      <c r="H5716" t="s">
        <v>2258</v>
      </c>
      <c r="I5716">
        <v>1500</v>
      </c>
      <c r="J5716" s="1">
        <v>44712</v>
      </c>
      <c r="K5716">
        <v>1500</v>
      </c>
      <c r="L5716" s="1">
        <v>44657</v>
      </c>
      <c r="M5716">
        <v>-55</v>
      </c>
      <c r="N5716" s="8">
        <f t="shared" si="89"/>
        <v>-82500</v>
      </c>
    </row>
    <row r="5717" spans="1:14">
      <c r="A5717" t="s">
        <v>14</v>
      </c>
      <c r="B5717" t="s">
        <v>62</v>
      </c>
      <c r="C5717" t="s">
        <v>1747</v>
      </c>
      <c r="D5717" t="s">
        <v>1748</v>
      </c>
      <c r="E5717" s="1">
        <v>44652</v>
      </c>
      <c r="F5717" s="1">
        <v>44652</v>
      </c>
      <c r="G5717">
        <v>6974674949</v>
      </c>
      <c r="H5717" t="s">
        <v>44</v>
      </c>
      <c r="I5717">
        <v>1500</v>
      </c>
      <c r="J5717" s="1">
        <v>44712</v>
      </c>
      <c r="K5717">
        <v>1500</v>
      </c>
      <c r="L5717" s="1">
        <v>44657</v>
      </c>
      <c r="M5717">
        <v>-55</v>
      </c>
      <c r="N5717" s="8">
        <f t="shared" si="89"/>
        <v>-82500</v>
      </c>
    </row>
    <row r="5718" spans="1:14">
      <c r="A5718" t="s">
        <v>14</v>
      </c>
      <c r="B5718" t="s">
        <v>62</v>
      </c>
      <c r="C5718" t="s">
        <v>1342</v>
      </c>
      <c r="D5718" t="s">
        <v>1343</v>
      </c>
      <c r="E5718" s="1">
        <v>44652</v>
      </c>
      <c r="F5718" s="1">
        <v>44652</v>
      </c>
      <c r="G5718">
        <v>6974968295</v>
      </c>
      <c r="H5718" t="s">
        <v>2258</v>
      </c>
      <c r="I5718">
        <v>2684.33</v>
      </c>
      <c r="J5718" s="1">
        <v>44712</v>
      </c>
      <c r="K5718">
        <v>2684.33</v>
      </c>
      <c r="L5718" s="1">
        <v>44657</v>
      </c>
      <c r="M5718">
        <v>-55</v>
      </c>
      <c r="N5718" s="8">
        <f t="shared" si="89"/>
        <v>-147638.15</v>
      </c>
    </row>
    <row r="5719" spans="1:14">
      <c r="A5719" t="s">
        <v>14</v>
      </c>
      <c r="B5719" t="s">
        <v>62</v>
      </c>
      <c r="C5719" t="s">
        <v>1213</v>
      </c>
      <c r="D5719" t="s">
        <v>1214</v>
      </c>
      <c r="E5719" s="1">
        <v>44653</v>
      </c>
      <c r="F5719" s="1">
        <v>44653</v>
      </c>
      <c r="G5719">
        <v>6975351954</v>
      </c>
      <c r="H5719" t="s">
        <v>2258</v>
      </c>
      <c r="I5719">
        <v>2500</v>
      </c>
      <c r="J5719" s="1">
        <v>44713</v>
      </c>
      <c r="K5719">
        <v>2500</v>
      </c>
      <c r="L5719" s="1">
        <v>44657</v>
      </c>
      <c r="M5719">
        <v>-56</v>
      </c>
      <c r="N5719" s="8">
        <f t="shared" si="89"/>
        <v>-140000</v>
      </c>
    </row>
    <row r="5720" spans="1:14">
      <c r="A5720" t="s">
        <v>14</v>
      </c>
      <c r="B5720" t="s">
        <v>62</v>
      </c>
      <c r="C5720" t="s">
        <v>1122</v>
      </c>
      <c r="D5720">
        <v>7791381002</v>
      </c>
      <c r="E5720" s="1">
        <v>44653</v>
      </c>
      <c r="F5720" s="1">
        <v>44653</v>
      </c>
      <c r="G5720">
        <v>6975477113</v>
      </c>
      <c r="H5720" t="s">
        <v>2722</v>
      </c>
      <c r="I5720">
        <v>445.3</v>
      </c>
      <c r="J5720" s="1">
        <v>44713</v>
      </c>
      <c r="K5720">
        <v>365</v>
      </c>
      <c r="L5720" s="1">
        <v>44678</v>
      </c>
      <c r="M5720">
        <v>-35</v>
      </c>
      <c r="N5720" s="8">
        <f t="shared" si="89"/>
        <v>-12775</v>
      </c>
    </row>
    <row r="5721" spans="1:14">
      <c r="A5721" t="s">
        <v>14</v>
      </c>
      <c r="B5721" t="s">
        <v>62</v>
      </c>
      <c r="C5721" t="s">
        <v>160</v>
      </c>
      <c r="D5721">
        <v>1423300183</v>
      </c>
      <c r="E5721" s="1">
        <v>44653</v>
      </c>
      <c r="F5721" s="1">
        <v>44653</v>
      </c>
      <c r="G5721">
        <v>6975675207</v>
      </c>
      <c r="H5721">
        <v>2201003975</v>
      </c>
      <c r="I5721">
        <v>127.41</v>
      </c>
      <c r="J5721" s="1">
        <v>44713</v>
      </c>
      <c r="K5721">
        <v>115.83</v>
      </c>
      <c r="L5721" s="1">
        <v>44705</v>
      </c>
      <c r="M5721">
        <v>-8</v>
      </c>
      <c r="N5721" s="8">
        <f t="shared" si="89"/>
        <v>-926.64</v>
      </c>
    </row>
    <row r="5722" spans="1:14">
      <c r="A5722" t="s">
        <v>14</v>
      </c>
      <c r="B5722" t="s">
        <v>62</v>
      </c>
      <c r="C5722" t="s">
        <v>1089</v>
      </c>
      <c r="D5722" t="s">
        <v>1090</v>
      </c>
      <c r="E5722" s="1">
        <v>44653</v>
      </c>
      <c r="F5722" s="1">
        <v>44653</v>
      </c>
      <c r="G5722">
        <v>6976116606</v>
      </c>
      <c r="H5722" t="s">
        <v>1203</v>
      </c>
      <c r="I5722">
        <v>4120</v>
      </c>
      <c r="J5722" s="1">
        <v>44713</v>
      </c>
      <c r="K5722">
        <v>4120</v>
      </c>
      <c r="L5722" s="1">
        <v>44657</v>
      </c>
      <c r="M5722">
        <v>-56</v>
      </c>
      <c r="N5722" s="8">
        <f t="shared" si="89"/>
        <v>-230720</v>
      </c>
    </row>
    <row r="5723" spans="1:14">
      <c r="A5723" t="s">
        <v>14</v>
      </c>
      <c r="B5723" t="s">
        <v>62</v>
      </c>
      <c r="C5723" t="s">
        <v>780</v>
      </c>
      <c r="D5723" t="s">
        <v>781</v>
      </c>
      <c r="E5723" s="1">
        <v>44653</v>
      </c>
      <c r="F5723" s="1">
        <v>44653</v>
      </c>
      <c r="G5723">
        <v>6976221614</v>
      </c>
      <c r="H5723" t="s">
        <v>44</v>
      </c>
      <c r="I5723">
        <v>3000</v>
      </c>
      <c r="J5723" s="1">
        <v>44713</v>
      </c>
      <c r="K5723">
        <v>2400</v>
      </c>
      <c r="L5723" s="1">
        <v>44657</v>
      </c>
      <c r="M5723">
        <v>-56</v>
      </c>
      <c r="N5723" s="8">
        <f t="shared" si="89"/>
        <v>-134400</v>
      </c>
    </row>
    <row r="5724" spans="1:14">
      <c r="A5724" t="s">
        <v>14</v>
      </c>
      <c r="B5724" t="s">
        <v>62</v>
      </c>
      <c r="C5724" t="s">
        <v>780</v>
      </c>
      <c r="D5724" t="s">
        <v>781</v>
      </c>
      <c r="E5724" s="1">
        <v>44653</v>
      </c>
      <c r="F5724" s="1">
        <v>44653</v>
      </c>
      <c r="G5724">
        <v>6976276334</v>
      </c>
      <c r="H5724" t="s">
        <v>2258</v>
      </c>
      <c r="I5724">
        <v>3000</v>
      </c>
      <c r="J5724" s="1">
        <v>44713</v>
      </c>
      <c r="K5724">
        <v>2400</v>
      </c>
      <c r="L5724" s="1">
        <v>44657</v>
      </c>
      <c r="M5724">
        <v>-56</v>
      </c>
      <c r="N5724" s="8">
        <f t="shared" si="89"/>
        <v>-134400</v>
      </c>
    </row>
    <row r="5725" spans="1:14">
      <c r="A5725" t="s">
        <v>14</v>
      </c>
      <c r="B5725" t="s">
        <v>62</v>
      </c>
      <c r="C5725" t="s">
        <v>541</v>
      </c>
      <c r="D5725">
        <v>5066690156</v>
      </c>
      <c r="E5725" s="1">
        <v>44653</v>
      </c>
      <c r="F5725" s="1">
        <v>44653</v>
      </c>
      <c r="G5725">
        <v>6976303760</v>
      </c>
      <c r="H5725" t="s">
        <v>2723</v>
      </c>
      <c r="I5725">
        <v>1911.39</v>
      </c>
      <c r="J5725" s="1">
        <v>44713</v>
      </c>
      <c r="K5725">
        <v>1566.71</v>
      </c>
      <c r="L5725" s="1">
        <v>44701</v>
      </c>
      <c r="M5725">
        <v>-12</v>
      </c>
      <c r="N5725" s="8">
        <f t="shared" si="89"/>
        <v>-18800.52</v>
      </c>
    </row>
    <row r="5726" spans="1:14">
      <c r="A5726" t="s">
        <v>14</v>
      </c>
      <c r="B5726" t="s">
        <v>62</v>
      </c>
      <c r="C5726" t="s">
        <v>1206</v>
      </c>
      <c r="D5726" t="s">
        <v>1207</v>
      </c>
      <c r="E5726" s="1">
        <v>44653</v>
      </c>
      <c r="F5726" s="1">
        <v>44653</v>
      </c>
      <c r="G5726">
        <v>6976549859</v>
      </c>
      <c r="H5726" t="s">
        <v>44</v>
      </c>
      <c r="I5726">
        <v>2517.66</v>
      </c>
      <c r="J5726" s="1">
        <v>44713</v>
      </c>
      <c r="K5726">
        <v>2517.66</v>
      </c>
      <c r="L5726" s="1">
        <v>44657</v>
      </c>
      <c r="M5726">
        <v>-56</v>
      </c>
      <c r="N5726" s="8">
        <f t="shared" si="89"/>
        <v>-140988.96</v>
      </c>
    </row>
    <row r="5727" spans="1:14">
      <c r="A5727" t="s">
        <v>14</v>
      </c>
      <c r="B5727" t="s">
        <v>62</v>
      </c>
      <c r="C5727" t="s">
        <v>1838</v>
      </c>
      <c r="D5727" t="s">
        <v>1839</v>
      </c>
      <c r="E5727" s="1">
        <v>44653</v>
      </c>
      <c r="F5727" s="1">
        <v>44653</v>
      </c>
      <c r="G5727">
        <v>6976652232</v>
      </c>
      <c r="H5727">
        <v>3</v>
      </c>
      <c r="I5727">
        <v>2666.66</v>
      </c>
      <c r="J5727" s="1">
        <v>44713</v>
      </c>
      <c r="K5727">
        <v>2666.66</v>
      </c>
      <c r="L5727" s="1">
        <v>44657</v>
      </c>
      <c r="M5727">
        <v>-56</v>
      </c>
      <c r="N5727" s="8">
        <f t="shared" si="89"/>
        <v>-149332.96</v>
      </c>
    </row>
    <row r="5728" spans="1:14">
      <c r="A5728" t="s">
        <v>14</v>
      </c>
      <c r="B5728" t="s">
        <v>62</v>
      </c>
      <c r="C5728" t="s">
        <v>1204</v>
      </c>
      <c r="D5728" t="s">
        <v>1205</v>
      </c>
      <c r="E5728" s="1">
        <v>44653</v>
      </c>
      <c r="F5728" s="1">
        <v>44653</v>
      </c>
      <c r="G5728">
        <v>6976716727</v>
      </c>
      <c r="H5728" t="s">
        <v>2258</v>
      </c>
      <c r="I5728">
        <v>1258.8399999999999</v>
      </c>
      <c r="J5728" s="1">
        <v>44713</v>
      </c>
      <c r="K5728">
        <v>1258.8399999999999</v>
      </c>
      <c r="L5728" s="1">
        <v>44657</v>
      </c>
      <c r="M5728">
        <v>-56</v>
      </c>
      <c r="N5728" s="8">
        <f t="shared" si="89"/>
        <v>-70495.039999999994</v>
      </c>
    </row>
    <row r="5729" spans="1:14">
      <c r="A5729" t="s">
        <v>14</v>
      </c>
      <c r="B5729" t="s">
        <v>62</v>
      </c>
      <c r="C5729" t="s">
        <v>1787</v>
      </c>
      <c r="D5729" t="s">
        <v>1788</v>
      </c>
      <c r="E5729" s="1">
        <v>44653</v>
      </c>
      <c r="F5729" s="1">
        <v>44653</v>
      </c>
      <c r="G5729">
        <v>6977247802</v>
      </c>
      <c r="H5729" t="s">
        <v>2724</v>
      </c>
      <c r="I5729">
        <v>3045.12</v>
      </c>
      <c r="J5729" s="1">
        <v>44713</v>
      </c>
      <c r="K5729">
        <v>2565.12</v>
      </c>
      <c r="L5729" s="1">
        <v>44662</v>
      </c>
      <c r="M5729">
        <v>-51</v>
      </c>
      <c r="N5729" s="8">
        <f t="shared" si="89"/>
        <v>-130821.12</v>
      </c>
    </row>
    <row r="5730" spans="1:14">
      <c r="A5730" t="s">
        <v>14</v>
      </c>
      <c r="B5730" t="s">
        <v>62</v>
      </c>
      <c r="C5730" t="s">
        <v>1231</v>
      </c>
      <c r="D5730">
        <v>6700240580</v>
      </c>
      <c r="E5730" s="1">
        <v>44653</v>
      </c>
      <c r="F5730" s="1">
        <v>44653</v>
      </c>
      <c r="G5730">
        <v>6977461894</v>
      </c>
      <c r="H5730" t="s">
        <v>2725</v>
      </c>
      <c r="I5730">
        <v>7045.5</v>
      </c>
      <c r="J5730" s="1">
        <v>44713</v>
      </c>
      <c r="K5730">
        <v>5775</v>
      </c>
      <c r="L5730" s="1">
        <v>44707</v>
      </c>
      <c r="M5730">
        <v>-6</v>
      </c>
      <c r="N5730" s="8">
        <f t="shared" si="89"/>
        <v>-34650</v>
      </c>
    </row>
    <row r="5731" spans="1:14">
      <c r="A5731" t="s">
        <v>14</v>
      </c>
      <c r="B5731" t="s">
        <v>62</v>
      </c>
      <c r="C5731" t="s">
        <v>1251</v>
      </c>
      <c r="D5731" t="s">
        <v>1252</v>
      </c>
      <c r="E5731" s="1">
        <v>44653</v>
      </c>
      <c r="F5731" s="1">
        <v>44653</v>
      </c>
      <c r="G5731">
        <v>6977470367</v>
      </c>
      <c r="H5731" t="s">
        <v>2258</v>
      </c>
      <c r="I5731">
        <v>2998</v>
      </c>
      <c r="J5731" s="1">
        <v>44713</v>
      </c>
      <c r="K5731">
        <v>2998</v>
      </c>
      <c r="L5731" s="1">
        <v>44657</v>
      </c>
      <c r="M5731">
        <v>-56</v>
      </c>
      <c r="N5731" s="8">
        <f t="shared" si="89"/>
        <v>-167888</v>
      </c>
    </row>
    <row r="5732" spans="1:14">
      <c r="A5732" t="s">
        <v>14</v>
      </c>
      <c r="B5732" t="s">
        <v>62</v>
      </c>
      <c r="C5732" t="s">
        <v>190</v>
      </c>
      <c r="D5732">
        <v>9412650153</v>
      </c>
      <c r="E5732" s="1">
        <v>44653</v>
      </c>
      <c r="F5732" s="1">
        <v>44653</v>
      </c>
      <c r="G5732">
        <v>6977771956</v>
      </c>
      <c r="H5732" t="s">
        <v>2726</v>
      </c>
      <c r="I5732">
        <v>1.34</v>
      </c>
      <c r="J5732" s="1">
        <v>44713</v>
      </c>
      <c r="K5732">
        <v>1.1000000000000001</v>
      </c>
      <c r="L5732" s="1">
        <v>44707</v>
      </c>
      <c r="M5732">
        <v>-6</v>
      </c>
      <c r="N5732" s="8">
        <f t="shared" si="89"/>
        <v>-6.6000000000000005</v>
      </c>
    </row>
    <row r="5733" spans="1:14">
      <c r="A5733" t="s">
        <v>14</v>
      </c>
      <c r="B5733" t="s">
        <v>62</v>
      </c>
      <c r="C5733" t="s">
        <v>1809</v>
      </c>
      <c r="D5733">
        <v>4709610150</v>
      </c>
      <c r="E5733" s="1">
        <v>44653</v>
      </c>
      <c r="F5733" s="1">
        <v>44653</v>
      </c>
      <c r="G5733">
        <v>6977919295</v>
      </c>
      <c r="H5733" t="s">
        <v>2727</v>
      </c>
      <c r="I5733">
        <v>549</v>
      </c>
      <c r="J5733" s="1">
        <v>44713</v>
      </c>
      <c r="K5733">
        <v>450</v>
      </c>
      <c r="L5733" s="1">
        <v>44678</v>
      </c>
      <c r="M5733">
        <v>-35</v>
      </c>
      <c r="N5733" s="8">
        <f t="shared" si="89"/>
        <v>-15750</v>
      </c>
    </row>
    <row r="5734" spans="1:14">
      <c r="A5734" t="s">
        <v>14</v>
      </c>
      <c r="B5734" t="s">
        <v>62</v>
      </c>
      <c r="C5734" t="s">
        <v>596</v>
      </c>
      <c r="D5734">
        <v>2705540165</v>
      </c>
      <c r="E5734" s="1">
        <v>44653</v>
      </c>
      <c r="F5734" s="1">
        <v>44653</v>
      </c>
      <c r="G5734">
        <v>6978503896</v>
      </c>
      <c r="H5734">
        <v>3623</v>
      </c>
      <c r="I5734">
        <v>87.84</v>
      </c>
      <c r="J5734" s="1">
        <v>44713</v>
      </c>
      <c r="K5734">
        <v>72</v>
      </c>
      <c r="L5734" s="1">
        <v>44707</v>
      </c>
      <c r="M5734">
        <v>-6</v>
      </c>
      <c r="N5734" s="8">
        <f t="shared" si="89"/>
        <v>-432</v>
      </c>
    </row>
    <row r="5735" spans="1:14">
      <c r="A5735" t="s">
        <v>14</v>
      </c>
      <c r="B5735" t="s">
        <v>62</v>
      </c>
      <c r="C5735" t="s">
        <v>2728</v>
      </c>
      <c r="D5735" t="s">
        <v>2729</v>
      </c>
      <c r="E5735" s="1">
        <v>44653</v>
      </c>
      <c r="F5735" s="1">
        <v>44653</v>
      </c>
      <c r="G5735">
        <v>6978715705</v>
      </c>
      <c r="H5735" t="s">
        <v>1203</v>
      </c>
      <c r="I5735">
        <v>2333.33</v>
      </c>
      <c r="J5735" s="1">
        <v>44713</v>
      </c>
      <c r="K5735">
        <v>2333.33</v>
      </c>
      <c r="L5735" s="1">
        <v>44662</v>
      </c>
      <c r="M5735">
        <v>-51</v>
      </c>
      <c r="N5735" s="8">
        <f t="shared" si="89"/>
        <v>-118999.83</v>
      </c>
    </row>
    <row r="5736" spans="1:14">
      <c r="A5736" t="s">
        <v>14</v>
      </c>
      <c r="B5736" t="s">
        <v>62</v>
      </c>
      <c r="C5736" t="s">
        <v>298</v>
      </c>
      <c r="D5736">
        <v>4685201008</v>
      </c>
      <c r="E5736" s="1">
        <v>44653</v>
      </c>
      <c r="F5736" s="1">
        <v>44653</v>
      </c>
      <c r="G5736">
        <v>6979126008</v>
      </c>
      <c r="H5736">
        <v>333</v>
      </c>
      <c r="I5736">
        <v>1093.1199999999999</v>
      </c>
      <c r="J5736" s="1">
        <v>44713</v>
      </c>
      <c r="K5736">
        <v>896</v>
      </c>
      <c r="L5736" s="1">
        <v>44678</v>
      </c>
      <c r="M5736">
        <v>-35</v>
      </c>
      <c r="N5736" s="8">
        <f t="shared" si="89"/>
        <v>-31360</v>
      </c>
    </row>
    <row r="5737" spans="1:14">
      <c r="A5737" t="s">
        <v>14</v>
      </c>
      <c r="B5737" t="s">
        <v>62</v>
      </c>
      <c r="C5737" t="s">
        <v>298</v>
      </c>
      <c r="D5737">
        <v>4685201008</v>
      </c>
      <c r="E5737" s="1">
        <v>44653</v>
      </c>
      <c r="F5737" s="1">
        <v>44653</v>
      </c>
      <c r="G5737">
        <v>6979126502</v>
      </c>
      <c r="H5737">
        <v>334</v>
      </c>
      <c r="I5737">
        <v>546.55999999999995</v>
      </c>
      <c r="J5737" s="1">
        <v>44713</v>
      </c>
      <c r="K5737">
        <v>448</v>
      </c>
      <c r="L5737" s="1">
        <v>44678</v>
      </c>
      <c r="M5737">
        <v>-35</v>
      </c>
      <c r="N5737" s="8">
        <f t="shared" si="89"/>
        <v>-15680</v>
      </c>
    </row>
    <row r="5738" spans="1:14">
      <c r="A5738" t="s">
        <v>14</v>
      </c>
      <c r="B5738" t="s">
        <v>62</v>
      </c>
      <c r="C5738" t="s">
        <v>466</v>
      </c>
      <c r="D5738">
        <v>5526631006</v>
      </c>
      <c r="E5738" s="1">
        <v>44653</v>
      </c>
      <c r="F5738" s="1">
        <v>44653</v>
      </c>
      <c r="G5738">
        <v>6979236639</v>
      </c>
      <c r="H5738" t="s">
        <v>2730</v>
      </c>
      <c r="I5738">
        <v>351.36</v>
      </c>
      <c r="J5738" s="1">
        <v>44713</v>
      </c>
      <c r="K5738">
        <v>288</v>
      </c>
      <c r="L5738" s="1">
        <v>44678</v>
      </c>
      <c r="M5738">
        <v>-35</v>
      </c>
      <c r="N5738" s="8">
        <f t="shared" si="89"/>
        <v>-10080</v>
      </c>
    </row>
    <row r="5739" spans="1:14">
      <c r="A5739" t="s">
        <v>14</v>
      </c>
      <c r="B5739" t="s">
        <v>62</v>
      </c>
      <c r="C5739" t="s">
        <v>466</v>
      </c>
      <c r="D5739">
        <v>5526631006</v>
      </c>
      <c r="E5739" s="1">
        <v>44653</v>
      </c>
      <c r="F5739" s="1">
        <v>44653</v>
      </c>
      <c r="G5739">
        <v>6979237398</v>
      </c>
      <c r="H5739" t="s">
        <v>2731</v>
      </c>
      <c r="I5739">
        <v>1422.52</v>
      </c>
      <c r="J5739" s="1">
        <v>44713</v>
      </c>
      <c r="K5739">
        <v>1166</v>
      </c>
      <c r="L5739" s="1">
        <v>44678</v>
      </c>
      <c r="M5739">
        <v>-35</v>
      </c>
      <c r="N5739" s="8">
        <f t="shared" si="89"/>
        <v>-40810</v>
      </c>
    </row>
    <row r="5740" spans="1:14">
      <c r="A5740" t="s">
        <v>14</v>
      </c>
      <c r="B5740" t="s">
        <v>62</v>
      </c>
      <c r="C5740" t="s">
        <v>508</v>
      </c>
      <c r="D5740">
        <v>9284460962</v>
      </c>
      <c r="E5740" s="1">
        <v>44653</v>
      </c>
      <c r="F5740" s="1">
        <v>44653</v>
      </c>
      <c r="G5740">
        <v>6979300445</v>
      </c>
      <c r="H5740">
        <v>22502392</v>
      </c>
      <c r="I5740">
        <v>3744</v>
      </c>
      <c r="J5740" s="1">
        <v>44713</v>
      </c>
      <c r="K5740">
        <v>3600</v>
      </c>
      <c r="L5740" s="1">
        <v>44678</v>
      </c>
      <c r="M5740">
        <v>-35</v>
      </c>
      <c r="N5740" s="8">
        <f t="shared" si="89"/>
        <v>-126000</v>
      </c>
    </row>
    <row r="5741" spans="1:14">
      <c r="A5741" t="s">
        <v>14</v>
      </c>
      <c r="B5741" t="s">
        <v>62</v>
      </c>
      <c r="C5741" t="s">
        <v>508</v>
      </c>
      <c r="D5741">
        <v>9284460962</v>
      </c>
      <c r="E5741" s="1">
        <v>44653</v>
      </c>
      <c r="F5741" s="1">
        <v>44653</v>
      </c>
      <c r="G5741">
        <v>6979302389</v>
      </c>
      <c r="H5741">
        <v>22502391</v>
      </c>
      <c r="I5741">
        <v>1560</v>
      </c>
      <c r="J5741" s="1">
        <v>44713</v>
      </c>
      <c r="K5741">
        <v>1500</v>
      </c>
      <c r="L5741" s="1">
        <v>44678</v>
      </c>
      <c r="M5741">
        <v>-35</v>
      </c>
      <c r="N5741" s="8">
        <f t="shared" si="89"/>
        <v>-52500</v>
      </c>
    </row>
    <row r="5742" spans="1:14">
      <c r="A5742" t="s">
        <v>14</v>
      </c>
      <c r="B5742" t="s">
        <v>62</v>
      </c>
      <c r="C5742" t="s">
        <v>205</v>
      </c>
      <c r="D5742">
        <v>747170157</v>
      </c>
      <c r="E5742" s="1">
        <v>44653</v>
      </c>
      <c r="F5742" s="1">
        <v>44653</v>
      </c>
      <c r="G5742">
        <v>6979378773</v>
      </c>
      <c r="H5742">
        <v>6752312700</v>
      </c>
      <c r="I5742">
        <v>43077.38</v>
      </c>
      <c r="J5742" s="1">
        <v>44713</v>
      </c>
      <c r="K5742">
        <v>39161.25</v>
      </c>
      <c r="L5742" s="1">
        <v>44678</v>
      </c>
      <c r="M5742">
        <v>-35</v>
      </c>
      <c r="N5742" s="8">
        <f t="shared" si="89"/>
        <v>-1370643.75</v>
      </c>
    </row>
    <row r="5743" spans="1:14">
      <c r="A5743" t="s">
        <v>14</v>
      </c>
      <c r="B5743" t="s">
        <v>62</v>
      </c>
      <c r="C5743" t="s">
        <v>500</v>
      </c>
      <c r="D5743">
        <v>422760587</v>
      </c>
      <c r="E5743" s="1">
        <v>44653</v>
      </c>
      <c r="F5743" s="1">
        <v>44653</v>
      </c>
      <c r="G5743">
        <v>6979558491</v>
      </c>
      <c r="H5743">
        <v>2022000010016120</v>
      </c>
      <c r="I5743">
        <v>244.97</v>
      </c>
      <c r="J5743" s="1">
        <v>44713</v>
      </c>
      <c r="K5743">
        <v>222.7</v>
      </c>
      <c r="L5743" s="1">
        <v>44678</v>
      </c>
      <c r="M5743">
        <v>-35</v>
      </c>
      <c r="N5743" s="8">
        <f t="shared" si="89"/>
        <v>-7794.5</v>
      </c>
    </row>
    <row r="5744" spans="1:14">
      <c r="A5744" t="s">
        <v>14</v>
      </c>
      <c r="B5744" t="s">
        <v>62</v>
      </c>
      <c r="C5744" t="s">
        <v>500</v>
      </c>
      <c r="D5744">
        <v>422760587</v>
      </c>
      <c r="E5744" s="1">
        <v>44653</v>
      </c>
      <c r="F5744" s="1">
        <v>44653</v>
      </c>
      <c r="G5744">
        <v>6979558743</v>
      </c>
      <c r="H5744">
        <v>2022000010016120</v>
      </c>
      <c r="I5744">
        <v>3673.18</v>
      </c>
      <c r="J5744" s="1">
        <v>44713</v>
      </c>
      <c r="K5744">
        <v>3339.25</v>
      </c>
      <c r="L5744" s="1">
        <v>44678</v>
      </c>
      <c r="M5744">
        <v>-35</v>
      </c>
      <c r="N5744" s="8">
        <f t="shared" si="89"/>
        <v>-116873.75</v>
      </c>
    </row>
    <row r="5745" spans="1:14">
      <c r="A5745" t="s">
        <v>14</v>
      </c>
      <c r="B5745" t="s">
        <v>62</v>
      </c>
      <c r="C5745" t="s">
        <v>525</v>
      </c>
      <c r="D5745">
        <v>4732240967</v>
      </c>
      <c r="E5745" s="1">
        <v>44653</v>
      </c>
      <c r="F5745" s="1">
        <v>44653</v>
      </c>
      <c r="G5745">
        <v>6979585450</v>
      </c>
      <c r="H5745">
        <v>87117455</v>
      </c>
      <c r="I5745">
        <v>4467.38</v>
      </c>
      <c r="J5745" s="1">
        <v>44713</v>
      </c>
      <c r="K5745">
        <v>4061.25</v>
      </c>
      <c r="L5745" s="1">
        <v>44678</v>
      </c>
      <c r="M5745">
        <v>-35</v>
      </c>
      <c r="N5745" s="8">
        <f t="shared" si="89"/>
        <v>-142143.75</v>
      </c>
    </row>
    <row r="5746" spans="1:14">
      <c r="A5746" t="s">
        <v>14</v>
      </c>
      <c r="B5746" t="s">
        <v>62</v>
      </c>
      <c r="C5746" t="s">
        <v>72</v>
      </c>
      <c r="D5746">
        <v>9238800156</v>
      </c>
      <c r="E5746" s="1">
        <v>44653</v>
      </c>
      <c r="F5746" s="1">
        <v>44653</v>
      </c>
      <c r="G5746">
        <v>6979659653</v>
      </c>
      <c r="H5746">
        <v>1209146389</v>
      </c>
      <c r="I5746">
        <v>2781.6</v>
      </c>
      <c r="J5746" s="1">
        <v>44713</v>
      </c>
      <c r="K5746">
        <v>2280</v>
      </c>
      <c r="L5746" s="1">
        <v>44769</v>
      </c>
      <c r="M5746">
        <v>56</v>
      </c>
      <c r="N5746" s="8">
        <f t="shared" si="89"/>
        <v>127680</v>
      </c>
    </row>
    <row r="5747" spans="1:14">
      <c r="A5747" t="s">
        <v>14</v>
      </c>
      <c r="B5747" t="s">
        <v>62</v>
      </c>
      <c r="C5747" t="s">
        <v>72</v>
      </c>
      <c r="D5747">
        <v>9238800156</v>
      </c>
      <c r="E5747" s="1">
        <v>44653</v>
      </c>
      <c r="F5747" s="1">
        <v>44653</v>
      </c>
      <c r="G5747">
        <v>6979659708</v>
      </c>
      <c r="H5747">
        <v>1209146390</v>
      </c>
      <c r="I5747">
        <v>256.2</v>
      </c>
      <c r="J5747" s="1">
        <v>44713</v>
      </c>
      <c r="K5747">
        <v>210</v>
      </c>
      <c r="L5747" s="1">
        <v>44678</v>
      </c>
      <c r="M5747">
        <v>-35</v>
      </c>
      <c r="N5747" s="8">
        <f t="shared" si="89"/>
        <v>-7350</v>
      </c>
    </row>
    <row r="5748" spans="1:14">
      <c r="A5748" t="s">
        <v>14</v>
      </c>
      <c r="B5748" t="s">
        <v>62</v>
      </c>
      <c r="C5748" t="s">
        <v>72</v>
      </c>
      <c r="D5748">
        <v>9238800156</v>
      </c>
      <c r="E5748" s="1">
        <v>44653</v>
      </c>
      <c r="F5748" s="1">
        <v>44653</v>
      </c>
      <c r="G5748">
        <v>6979659846</v>
      </c>
      <c r="H5748">
        <v>1209146393</v>
      </c>
      <c r="I5748">
        <v>6588</v>
      </c>
      <c r="J5748" s="1">
        <v>44713</v>
      </c>
      <c r="K5748">
        <v>5400</v>
      </c>
      <c r="L5748" s="1">
        <v>44678</v>
      </c>
      <c r="M5748">
        <v>-35</v>
      </c>
      <c r="N5748" s="8">
        <f t="shared" si="89"/>
        <v>-189000</v>
      </c>
    </row>
    <row r="5749" spans="1:14">
      <c r="A5749" t="s">
        <v>14</v>
      </c>
      <c r="B5749" t="s">
        <v>62</v>
      </c>
      <c r="C5749" t="s">
        <v>72</v>
      </c>
      <c r="D5749">
        <v>9238800156</v>
      </c>
      <c r="E5749" s="1">
        <v>44653</v>
      </c>
      <c r="F5749" s="1">
        <v>44653</v>
      </c>
      <c r="G5749">
        <v>6979660505</v>
      </c>
      <c r="H5749">
        <v>1209146392</v>
      </c>
      <c r="I5749">
        <v>186.66</v>
      </c>
      <c r="J5749" s="1">
        <v>44713</v>
      </c>
      <c r="K5749">
        <v>153</v>
      </c>
      <c r="L5749" s="1">
        <v>44707</v>
      </c>
      <c r="M5749">
        <v>-6</v>
      </c>
      <c r="N5749" s="8">
        <f t="shared" si="89"/>
        <v>-918</v>
      </c>
    </row>
    <row r="5750" spans="1:14">
      <c r="A5750" t="s">
        <v>14</v>
      </c>
      <c r="B5750" t="s">
        <v>62</v>
      </c>
      <c r="C5750" t="s">
        <v>642</v>
      </c>
      <c r="D5750">
        <v>82130592</v>
      </c>
      <c r="E5750" s="1">
        <v>44653</v>
      </c>
      <c r="F5750" s="1">
        <v>44653</v>
      </c>
      <c r="G5750">
        <v>6979840624</v>
      </c>
      <c r="H5750">
        <v>2003009131</v>
      </c>
      <c r="I5750">
        <v>142992.19</v>
      </c>
      <c r="J5750" s="1">
        <v>44713</v>
      </c>
      <c r="K5750">
        <v>129992.9</v>
      </c>
      <c r="L5750" s="1">
        <v>44678</v>
      </c>
      <c r="M5750">
        <v>-35</v>
      </c>
      <c r="N5750" s="8">
        <f t="shared" si="89"/>
        <v>-4549751.5</v>
      </c>
    </row>
    <row r="5751" spans="1:14">
      <c r="A5751" t="s">
        <v>14</v>
      </c>
      <c r="B5751" t="s">
        <v>62</v>
      </c>
      <c r="C5751" t="s">
        <v>651</v>
      </c>
      <c r="D5751">
        <v>6324460150</v>
      </c>
      <c r="E5751" s="1">
        <v>44653</v>
      </c>
      <c r="F5751" s="1">
        <v>44653</v>
      </c>
      <c r="G5751">
        <v>6980234816</v>
      </c>
      <c r="H5751">
        <v>2223032710</v>
      </c>
      <c r="I5751">
        <v>6866.16</v>
      </c>
      <c r="J5751" s="1">
        <v>44713</v>
      </c>
      <c r="K5751">
        <v>5628</v>
      </c>
      <c r="L5751" s="1">
        <v>44678</v>
      </c>
      <c r="M5751">
        <v>-35</v>
      </c>
      <c r="N5751" s="8">
        <f t="shared" si="89"/>
        <v>-196980</v>
      </c>
    </row>
    <row r="5752" spans="1:14">
      <c r="A5752" t="s">
        <v>14</v>
      </c>
      <c r="B5752" t="s">
        <v>62</v>
      </c>
      <c r="C5752" t="s">
        <v>651</v>
      </c>
      <c r="D5752">
        <v>6324460150</v>
      </c>
      <c r="E5752" s="1">
        <v>44653</v>
      </c>
      <c r="F5752" s="1">
        <v>44653</v>
      </c>
      <c r="G5752">
        <v>6980239466</v>
      </c>
      <c r="H5752">
        <v>2223032712</v>
      </c>
      <c r="I5752">
        <v>249.19</v>
      </c>
      <c r="J5752" s="1">
        <v>44713</v>
      </c>
      <c r="K5752">
        <v>204.25</v>
      </c>
      <c r="L5752" s="1">
        <v>44678</v>
      </c>
      <c r="M5752">
        <v>-35</v>
      </c>
      <c r="N5752" s="8">
        <f t="shared" si="89"/>
        <v>-7148.75</v>
      </c>
    </row>
    <row r="5753" spans="1:14">
      <c r="A5753" t="s">
        <v>14</v>
      </c>
      <c r="B5753" t="s">
        <v>62</v>
      </c>
      <c r="C5753" t="s">
        <v>651</v>
      </c>
      <c r="D5753">
        <v>6324460150</v>
      </c>
      <c r="E5753" s="1">
        <v>44653</v>
      </c>
      <c r="F5753" s="1">
        <v>44653</v>
      </c>
      <c r="G5753">
        <v>6980241948</v>
      </c>
      <c r="H5753">
        <v>2223032713</v>
      </c>
      <c r="I5753">
        <v>40.26</v>
      </c>
      <c r="J5753" s="1">
        <v>44713</v>
      </c>
      <c r="K5753">
        <v>33</v>
      </c>
      <c r="L5753" s="1">
        <v>44678</v>
      </c>
      <c r="M5753">
        <v>-35</v>
      </c>
      <c r="N5753" s="8">
        <f t="shared" si="89"/>
        <v>-1155</v>
      </c>
    </row>
    <row r="5754" spans="1:14">
      <c r="A5754" t="s">
        <v>14</v>
      </c>
      <c r="B5754" t="s">
        <v>62</v>
      </c>
      <c r="C5754" t="s">
        <v>651</v>
      </c>
      <c r="D5754">
        <v>6324460150</v>
      </c>
      <c r="E5754" s="1">
        <v>44653</v>
      </c>
      <c r="F5754" s="1">
        <v>44653</v>
      </c>
      <c r="G5754">
        <v>6980249703</v>
      </c>
      <c r="H5754">
        <v>2223032711</v>
      </c>
      <c r="I5754">
        <v>154.35</v>
      </c>
      <c r="J5754" s="1">
        <v>44713</v>
      </c>
      <c r="K5754">
        <v>130</v>
      </c>
      <c r="L5754" s="1">
        <v>44678</v>
      </c>
      <c r="M5754">
        <v>-35</v>
      </c>
      <c r="N5754" s="8">
        <f t="shared" si="89"/>
        <v>-4550</v>
      </c>
    </row>
    <row r="5755" spans="1:14">
      <c r="A5755" t="s">
        <v>14</v>
      </c>
      <c r="B5755" t="s">
        <v>62</v>
      </c>
      <c r="C5755" t="s">
        <v>1080</v>
      </c>
      <c r="D5755" t="s">
        <v>1081</v>
      </c>
      <c r="E5755" s="1">
        <v>44653</v>
      </c>
      <c r="F5755" s="1">
        <v>44653</v>
      </c>
      <c r="G5755">
        <v>6980274708</v>
      </c>
      <c r="H5755" t="s">
        <v>2732</v>
      </c>
      <c r="I5755">
        <v>2255.5</v>
      </c>
      <c r="J5755" s="1">
        <v>44713</v>
      </c>
      <c r="K5755">
        <v>1893</v>
      </c>
      <c r="L5755" s="1">
        <v>44662</v>
      </c>
      <c r="M5755">
        <v>-51</v>
      </c>
      <c r="N5755" s="8">
        <f t="shared" si="89"/>
        <v>-96543</v>
      </c>
    </row>
    <row r="5756" spans="1:14">
      <c r="A5756" t="s">
        <v>14</v>
      </c>
      <c r="B5756" t="s">
        <v>62</v>
      </c>
      <c r="C5756" t="s">
        <v>346</v>
      </c>
      <c r="D5756">
        <v>5870050589</v>
      </c>
      <c r="E5756" s="1">
        <v>44653</v>
      </c>
      <c r="F5756" s="1">
        <v>44653</v>
      </c>
      <c r="G5756">
        <v>6980341368</v>
      </c>
      <c r="H5756" t="s">
        <v>2733</v>
      </c>
      <c r="I5756">
        <v>1464</v>
      </c>
      <c r="J5756" s="1">
        <v>44713</v>
      </c>
      <c r="K5756">
        <v>1200</v>
      </c>
      <c r="L5756" s="1">
        <v>44860</v>
      </c>
      <c r="M5756">
        <v>147</v>
      </c>
      <c r="N5756" s="8">
        <f t="shared" si="89"/>
        <v>176400</v>
      </c>
    </row>
    <row r="5757" spans="1:14">
      <c r="A5757" t="s">
        <v>14</v>
      </c>
      <c r="B5757" t="s">
        <v>62</v>
      </c>
      <c r="C5757" t="s">
        <v>346</v>
      </c>
      <c r="D5757">
        <v>5870050589</v>
      </c>
      <c r="E5757" s="1">
        <v>44653</v>
      </c>
      <c r="F5757" s="1">
        <v>44653</v>
      </c>
      <c r="G5757">
        <v>6980341721</v>
      </c>
      <c r="H5757" t="s">
        <v>2734</v>
      </c>
      <c r="I5757">
        <v>488</v>
      </c>
      <c r="J5757" s="1">
        <v>44713</v>
      </c>
      <c r="K5757">
        <v>400</v>
      </c>
      <c r="L5757" s="1">
        <v>44678</v>
      </c>
      <c r="M5757">
        <v>-35</v>
      </c>
      <c r="N5757" s="8">
        <f t="shared" si="89"/>
        <v>-14000</v>
      </c>
    </row>
    <row r="5758" spans="1:14">
      <c r="A5758" t="s">
        <v>14</v>
      </c>
      <c r="B5758" t="s">
        <v>62</v>
      </c>
      <c r="C5758" t="s">
        <v>504</v>
      </c>
      <c r="D5758">
        <v>7931650589</v>
      </c>
      <c r="E5758" s="1">
        <v>44653</v>
      </c>
      <c r="F5758" s="1">
        <v>44653</v>
      </c>
      <c r="G5758">
        <v>6980551271</v>
      </c>
      <c r="H5758" t="s">
        <v>2735</v>
      </c>
      <c r="I5758">
        <v>393.08</v>
      </c>
      <c r="J5758" s="1">
        <v>44713</v>
      </c>
      <c r="K5758">
        <v>322.2</v>
      </c>
      <c r="L5758" s="1">
        <v>44678</v>
      </c>
      <c r="M5758">
        <v>-35</v>
      </c>
      <c r="N5758" s="8">
        <f t="shared" si="89"/>
        <v>-11277</v>
      </c>
    </row>
    <row r="5759" spans="1:14">
      <c r="A5759" t="s">
        <v>14</v>
      </c>
      <c r="B5759" t="s">
        <v>62</v>
      </c>
      <c r="C5759" t="s">
        <v>2736</v>
      </c>
      <c r="D5759">
        <v>391470580</v>
      </c>
      <c r="E5759" s="1">
        <v>44653</v>
      </c>
      <c r="F5759" s="1">
        <v>44653</v>
      </c>
      <c r="G5759">
        <v>6980567643</v>
      </c>
      <c r="H5759" t="s">
        <v>2737</v>
      </c>
      <c r="I5759">
        <v>397.43</v>
      </c>
      <c r="J5759" s="1">
        <v>44713</v>
      </c>
      <c r="K5759">
        <v>325.76</v>
      </c>
      <c r="L5759" s="1">
        <v>44700</v>
      </c>
      <c r="M5759">
        <v>-13</v>
      </c>
      <c r="N5759" s="8">
        <f t="shared" si="89"/>
        <v>-4234.88</v>
      </c>
    </row>
    <row r="5760" spans="1:14">
      <c r="A5760" t="s">
        <v>14</v>
      </c>
      <c r="B5760" t="s">
        <v>62</v>
      </c>
      <c r="C5760" t="s">
        <v>2736</v>
      </c>
      <c r="D5760">
        <v>391470580</v>
      </c>
      <c r="E5760" s="1">
        <v>44653</v>
      </c>
      <c r="F5760" s="1">
        <v>44653</v>
      </c>
      <c r="G5760">
        <v>6980567912</v>
      </c>
      <c r="H5760" t="s">
        <v>2738</v>
      </c>
      <c r="I5760">
        <v>794.85</v>
      </c>
      <c r="J5760" s="1">
        <v>44713</v>
      </c>
      <c r="K5760">
        <v>651.52</v>
      </c>
      <c r="L5760" s="1">
        <v>44700</v>
      </c>
      <c r="M5760">
        <v>-13</v>
      </c>
      <c r="N5760" s="8">
        <f t="shared" si="89"/>
        <v>-8469.76</v>
      </c>
    </row>
    <row r="5761" spans="1:14">
      <c r="A5761" t="s">
        <v>14</v>
      </c>
      <c r="B5761" t="s">
        <v>62</v>
      </c>
      <c r="C5761" t="s">
        <v>570</v>
      </c>
      <c r="D5761">
        <v>696360155</v>
      </c>
      <c r="E5761" s="1">
        <v>44653</v>
      </c>
      <c r="F5761" s="1">
        <v>44653</v>
      </c>
      <c r="G5761">
        <v>6980969864</v>
      </c>
      <c r="H5761">
        <v>2283015662</v>
      </c>
      <c r="I5761">
        <v>19250</v>
      </c>
      <c r="J5761" s="1">
        <v>44713</v>
      </c>
      <c r="K5761">
        <v>17500</v>
      </c>
      <c r="L5761" s="1">
        <v>44678</v>
      </c>
      <c r="M5761">
        <v>-35</v>
      </c>
      <c r="N5761" s="8">
        <f t="shared" si="89"/>
        <v>-612500</v>
      </c>
    </row>
    <row r="5762" spans="1:14">
      <c r="A5762" t="s">
        <v>14</v>
      </c>
      <c r="B5762" t="s">
        <v>62</v>
      </c>
      <c r="C5762" t="s">
        <v>415</v>
      </c>
      <c r="D5762">
        <v>3898780378</v>
      </c>
      <c r="E5762" s="1">
        <v>44653</v>
      </c>
      <c r="F5762" s="1">
        <v>44653</v>
      </c>
      <c r="G5762">
        <v>6981006049</v>
      </c>
      <c r="H5762" t="s">
        <v>2739</v>
      </c>
      <c r="I5762">
        <v>2756.44</v>
      </c>
      <c r="J5762" s="1">
        <v>44713</v>
      </c>
      <c r="K5762">
        <v>2259.38</v>
      </c>
      <c r="L5762" s="1">
        <v>44684</v>
      </c>
      <c r="M5762">
        <v>-29</v>
      </c>
      <c r="N5762" s="8">
        <f t="shared" si="89"/>
        <v>-65522.020000000004</v>
      </c>
    </row>
    <row r="5763" spans="1:14">
      <c r="A5763" t="s">
        <v>14</v>
      </c>
      <c r="B5763" t="s">
        <v>62</v>
      </c>
      <c r="C5763" t="s">
        <v>415</v>
      </c>
      <c r="D5763">
        <v>3898780378</v>
      </c>
      <c r="E5763" s="1">
        <v>44655</v>
      </c>
      <c r="F5763" s="1">
        <v>44655</v>
      </c>
      <c r="G5763">
        <v>6981006175</v>
      </c>
      <c r="H5763" t="s">
        <v>2740</v>
      </c>
      <c r="I5763">
        <v>2938.98</v>
      </c>
      <c r="J5763" s="1">
        <v>44715</v>
      </c>
      <c r="K5763">
        <v>2409</v>
      </c>
      <c r="L5763" s="1">
        <v>44684</v>
      </c>
      <c r="M5763">
        <v>-31</v>
      </c>
      <c r="N5763" s="8">
        <f t="shared" ref="N5763:N5826" si="90">+K5763*M5763</f>
        <v>-74679</v>
      </c>
    </row>
    <row r="5764" spans="1:14">
      <c r="A5764" t="s">
        <v>14</v>
      </c>
      <c r="B5764" t="s">
        <v>62</v>
      </c>
      <c r="C5764" t="s">
        <v>403</v>
      </c>
      <c r="D5764">
        <v>12792100153</v>
      </c>
      <c r="E5764" s="1">
        <v>44653</v>
      </c>
      <c r="F5764" s="1">
        <v>44653</v>
      </c>
      <c r="G5764">
        <v>6981205934</v>
      </c>
      <c r="H5764">
        <v>22016272</v>
      </c>
      <c r="I5764">
        <v>9190.26</v>
      </c>
      <c r="J5764" s="1">
        <v>44713</v>
      </c>
      <c r="K5764">
        <v>7533</v>
      </c>
      <c r="L5764" s="1">
        <v>44707</v>
      </c>
      <c r="M5764">
        <v>-6</v>
      </c>
      <c r="N5764" s="8">
        <f t="shared" si="90"/>
        <v>-45198</v>
      </c>
    </row>
    <row r="5765" spans="1:14">
      <c r="A5765" t="s">
        <v>14</v>
      </c>
      <c r="B5765" t="s">
        <v>62</v>
      </c>
      <c r="C5765" t="s">
        <v>570</v>
      </c>
      <c r="D5765">
        <v>696360155</v>
      </c>
      <c r="E5765" s="1">
        <v>44653</v>
      </c>
      <c r="F5765" s="1">
        <v>44653</v>
      </c>
      <c r="G5765">
        <v>6981264528</v>
      </c>
      <c r="H5765">
        <v>2283016025</v>
      </c>
      <c r="I5765">
        <v>14661.44</v>
      </c>
      <c r="J5765" s="1">
        <v>44713</v>
      </c>
      <c r="K5765">
        <v>13328.58</v>
      </c>
      <c r="L5765" s="1">
        <v>44678</v>
      </c>
      <c r="M5765">
        <v>-35</v>
      </c>
      <c r="N5765" s="8">
        <f t="shared" si="90"/>
        <v>-466500.3</v>
      </c>
    </row>
    <row r="5766" spans="1:14">
      <c r="A5766" t="s">
        <v>14</v>
      </c>
      <c r="B5766" t="s">
        <v>62</v>
      </c>
      <c r="C5766" t="s">
        <v>570</v>
      </c>
      <c r="D5766">
        <v>696360155</v>
      </c>
      <c r="E5766" s="1">
        <v>44653</v>
      </c>
      <c r="F5766" s="1">
        <v>44653</v>
      </c>
      <c r="G5766">
        <v>6981265357</v>
      </c>
      <c r="H5766">
        <v>2283016024</v>
      </c>
      <c r="I5766">
        <v>38500</v>
      </c>
      <c r="J5766" s="1">
        <v>44713</v>
      </c>
      <c r="K5766">
        <v>35000</v>
      </c>
      <c r="L5766" s="1">
        <v>44678</v>
      </c>
      <c r="M5766">
        <v>-35</v>
      </c>
      <c r="N5766" s="8">
        <f t="shared" si="90"/>
        <v>-1225000</v>
      </c>
    </row>
    <row r="5767" spans="1:14">
      <c r="A5767" t="s">
        <v>14</v>
      </c>
      <c r="B5767" t="s">
        <v>62</v>
      </c>
      <c r="C5767" t="s">
        <v>849</v>
      </c>
      <c r="D5767">
        <v>970310397</v>
      </c>
      <c r="E5767" s="1">
        <v>44653</v>
      </c>
      <c r="F5767" s="1">
        <v>44653</v>
      </c>
      <c r="G5767">
        <v>6981352507</v>
      </c>
      <c r="H5767" t="s">
        <v>2741</v>
      </c>
      <c r="I5767">
        <v>18989.3</v>
      </c>
      <c r="J5767" s="1">
        <v>44713</v>
      </c>
      <c r="K5767">
        <v>15565</v>
      </c>
      <c r="L5767" s="1">
        <v>44678</v>
      </c>
      <c r="M5767">
        <v>-35</v>
      </c>
      <c r="N5767" s="8">
        <f t="shared" si="90"/>
        <v>-544775</v>
      </c>
    </row>
    <row r="5768" spans="1:14">
      <c r="A5768" t="s">
        <v>14</v>
      </c>
      <c r="B5768" t="s">
        <v>62</v>
      </c>
      <c r="C5768" t="s">
        <v>2742</v>
      </c>
      <c r="D5768">
        <v>4788971002</v>
      </c>
      <c r="E5768" s="1">
        <v>44654</v>
      </c>
      <c r="F5768" s="1">
        <v>44654</v>
      </c>
      <c r="G5768">
        <v>6982653747</v>
      </c>
      <c r="H5768">
        <v>67</v>
      </c>
      <c r="I5768">
        <v>90397.83</v>
      </c>
      <c r="J5768" s="1">
        <v>44714</v>
      </c>
      <c r="K5768">
        <v>74096.58</v>
      </c>
      <c r="L5768" s="1">
        <v>44701</v>
      </c>
      <c r="M5768">
        <v>-13</v>
      </c>
      <c r="N5768" s="8">
        <f t="shared" si="90"/>
        <v>-963255.54</v>
      </c>
    </row>
    <row r="5769" spans="1:14">
      <c r="A5769" t="s">
        <v>14</v>
      </c>
      <c r="B5769" t="s">
        <v>62</v>
      </c>
      <c r="C5769" t="s">
        <v>674</v>
      </c>
      <c r="D5769">
        <v>967720285</v>
      </c>
      <c r="E5769" s="1">
        <v>44654</v>
      </c>
      <c r="F5769" s="1">
        <v>44654</v>
      </c>
      <c r="G5769">
        <v>6983126166</v>
      </c>
      <c r="H5769">
        <v>2022911022</v>
      </c>
      <c r="I5769">
        <v>6039</v>
      </c>
      <c r="J5769" s="1">
        <v>44714</v>
      </c>
      <c r="K5769">
        <v>4950</v>
      </c>
      <c r="L5769" s="1">
        <v>44678</v>
      </c>
      <c r="M5769">
        <v>-36</v>
      </c>
      <c r="N5769" s="8">
        <f t="shared" si="90"/>
        <v>-178200</v>
      </c>
    </row>
    <row r="5770" spans="1:14">
      <c r="A5770" t="s">
        <v>14</v>
      </c>
      <c r="B5770" t="s">
        <v>62</v>
      </c>
      <c r="C5770" t="s">
        <v>674</v>
      </c>
      <c r="D5770">
        <v>967720285</v>
      </c>
      <c r="E5770" s="1">
        <v>44654</v>
      </c>
      <c r="F5770" s="1">
        <v>44654</v>
      </c>
      <c r="G5770">
        <v>6983130541</v>
      </c>
      <c r="H5770">
        <v>2022911024</v>
      </c>
      <c r="I5770">
        <v>7726.67</v>
      </c>
      <c r="J5770" s="1">
        <v>44714</v>
      </c>
      <c r="K5770">
        <v>6333.34</v>
      </c>
      <c r="L5770" s="1">
        <v>44707</v>
      </c>
      <c r="M5770">
        <v>-7</v>
      </c>
      <c r="N5770" s="8">
        <f t="shared" si="90"/>
        <v>-44333.380000000005</v>
      </c>
    </row>
    <row r="5771" spans="1:14">
      <c r="A5771" t="s">
        <v>14</v>
      </c>
      <c r="B5771" t="s">
        <v>62</v>
      </c>
      <c r="C5771" t="s">
        <v>709</v>
      </c>
      <c r="D5771" t="s">
        <v>710</v>
      </c>
      <c r="E5771" s="1">
        <v>44655</v>
      </c>
      <c r="F5771" s="1">
        <v>44655</v>
      </c>
      <c r="G5771">
        <v>6983923075</v>
      </c>
      <c r="H5771" t="s">
        <v>2743</v>
      </c>
      <c r="I5771">
        <v>2666.66</v>
      </c>
      <c r="J5771" s="1">
        <v>44715</v>
      </c>
      <c r="K5771">
        <v>2666.66</v>
      </c>
      <c r="L5771" s="1">
        <v>44671</v>
      </c>
      <c r="M5771">
        <v>-44</v>
      </c>
      <c r="N5771" s="8">
        <f t="shared" si="90"/>
        <v>-117333.04</v>
      </c>
    </row>
    <row r="5772" spans="1:14">
      <c r="A5772" t="s">
        <v>14</v>
      </c>
      <c r="B5772" t="s">
        <v>62</v>
      </c>
      <c r="C5772" t="s">
        <v>624</v>
      </c>
      <c r="D5772">
        <v>11815361008</v>
      </c>
      <c r="E5772" s="1">
        <v>44654</v>
      </c>
      <c r="F5772" s="1">
        <v>44654</v>
      </c>
      <c r="G5772">
        <v>6984441282</v>
      </c>
      <c r="H5772" t="s">
        <v>2744</v>
      </c>
      <c r="I5772">
        <v>106.14</v>
      </c>
      <c r="J5772" s="1">
        <v>44714</v>
      </c>
      <c r="K5772">
        <v>96.49</v>
      </c>
      <c r="L5772" s="1">
        <v>44707</v>
      </c>
      <c r="M5772">
        <v>-7</v>
      </c>
      <c r="N5772" s="8">
        <f t="shared" si="90"/>
        <v>-675.43</v>
      </c>
    </row>
    <row r="5773" spans="1:14">
      <c r="A5773" t="s">
        <v>14</v>
      </c>
      <c r="B5773" t="s">
        <v>62</v>
      </c>
      <c r="C5773" t="s">
        <v>348</v>
      </c>
      <c r="D5773">
        <v>6991810588</v>
      </c>
      <c r="E5773" s="1">
        <v>44654</v>
      </c>
      <c r="F5773" s="1">
        <v>44654</v>
      </c>
      <c r="G5773">
        <v>6984446014</v>
      </c>
      <c r="H5773">
        <v>1826</v>
      </c>
      <c r="I5773">
        <v>13398</v>
      </c>
      <c r="J5773" s="1">
        <v>44714</v>
      </c>
      <c r="K5773">
        <v>12760</v>
      </c>
      <c r="L5773" s="1">
        <v>44678</v>
      </c>
      <c r="M5773">
        <v>-36</v>
      </c>
      <c r="N5773" s="8">
        <f t="shared" si="90"/>
        <v>-459360</v>
      </c>
    </row>
    <row r="5774" spans="1:14">
      <c r="A5774" t="s">
        <v>14</v>
      </c>
      <c r="B5774" t="s">
        <v>62</v>
      </c>
      <c r="C5774" t="s">
        <v>319</v>
      </c>
      <c r="D5774">
        <v>9750710965</v>
      </c>
      <c r="E5774" s="1">
        <v>44654</v>
      </c>
      <c r="F5774" s="1">
        <v>44654</v>
      </c>
      <c r="G5774">
        <v>6984485990</v>
      </c>
      <c r="H5774" t="s">
        <v>2745</v>
      </c>
      <c r="I5774">
        <v>1088.73</v>
      </c>
      <c r="J5774" s="1">
        <v>44714</v>
      </c>
      <c r="K5774">
        <v>989.75</v>
      </c>
      <c r="L5774" s="1">
        <v>44761</v>
      </c>
      <c r="M5774">
        <v>47</v>
      </c>
      <c r="N5774" s="8">
        <f t="shared" si="90"/>
        <v>46518.25</v>
      </c>
    </row>
    <row r="5775" spans="1:14">
      <c r="A5775" t="s">
        <v>14</v>
      </c>
      <c r="B5775" t="s">
        <v>62</v>
      </c>
      <c r="C5775" t="s">
        <v>624</v>
      </c>
      <c r="D5775">
        <v>11815361008</v>
      </c>
      <c r="E5775" s="1">
        <v>44654</v>
      </c>
      <c r="F5775" s="1">
        <v>44654</v>
      </c>
      <c r="G5775">
        <v>6984591941</v>
      </c>
      <c r="H5775" t="s">
        <v>2746</v>
      </c>
      <c r="I5775">
        <v>7321.97</v>
      </c>
      <c r="J5775" s="1">
        <v>44714</v>
      </c>
      <c r="K5775">
        <v>6656.34</v>
      </c>
      <c r="L5775" s="1">
        <v>44707</v>
      </c>
      <c r="M5775">
        <v>-7</v>
      </c>
      <c r="N5775" s="8">
        <f t="shared" si="90"/>
        <v>-46594.380000000005</v>
      </c>
    </row>
    <row r="5776" spans="1:14">
      <c r="A5776" t="s">
        <v>14</v>
      </c>
      <c r="B5776" t="s">
        <v>62</v>
      </c>
      <c r="C5776" t="s">
        <v>2747</v>
      </c>
      <c r="D5776">
        <v>1463800035</v>
      </c>
      <c r="E5776" s="1">
        <v>44654</v>
      </c>
      <c r="F5776" s="1">
        <v>44654</v>
      </c>
      <c r="G5776">
        <v>6985001023</v>
      </c>
      <c r="H5776">
        <v>1073</v>
      </c>
      <c r="I5776">
        <v>2007.14</v>
      </c>
      <c r="J5776" s="1">
        <v>44714</v>
      </c>
      <c r="K5776">
        <v>1645.2</v>
      </c>
      <c r="L5776" s="1">
        <v>44678</v>
      </c>
      <c r="M5776">
        <v>-36</v>
      </c>
      <c r="N5776" s="8">
        <f t="shared" si="90"/>
        <v>-59227.200000000004</v>
      </c>
    </row>
    <row r="5777" spans="1:14">
      <c r="A5777" t="s">
        <v>14</v>
      </c>
      <c r="B5777" t="s">
        <v>62</v>
      </c>
      <c r="C5777" t="s">
        <v>601</v>
      </c>
      <c r="D5777">
        <v>11654150157</v>
      </c>
      <c r="E5777" s="1">
        <v>44654</v>
      </c>
      <c r="F5777" s="1">
        <v>44654</v>
      </c>
      <c r="G5777">
        <v>6985011439</v>
      </c>
      <c r="H5777">
        <v>3300044356</v>
      </c>
      <c r="I5777">
        <v>19.79</v>
      </c>
      <c r="J5777" s="1">
        <v>44714</v>
      </c>
      <c r="K5777">
        <v>17.989999999999998</v>
      </c>
      <c r="L5777" s="1">
        <v>44707</v>
      </c>
      <c r="M5777">
        <v>-7</v>
      </c>
      <c r="N5777" s="8">
        <f t="shared" si="90"/>
        <v>-125.92999999999999</v>
      </c>
    </row>
    <row r="5778" spans="1:14">
      <c r="A5778" t="s">
        <v>14</v>
      </c>
      <c r="B5778" t="s">
        <v>62</v>
      </c>
      <c r="C5778" t="s">
        <v>925</v>
      </c>
      <c r="D5778" t="s">
        <v>926</v>
      </c>
      <c r="E5778" s="1">
        <v>44654</v>
      </c>
      <c r="F5778" s="1">
        <v>44654</v>
      </c>
      <c r="G5778">
        <v>6985398499</v>
      </c>
      <c r="H5778">
        <v>141</v>
      </c>
      <c r="I5778">
        <v>764.94</v>
      </c>
      <c r="J5778" s="1">
        <v>44714</v>
      </c>
      <c r="K5778">
        <v>627</v>
      </c>
      <c r="L5778" s="1">
        <v>44683</v>
      </c>
      <c r="M5778">
        <v>-31</v>
      </c>
      <c r="N5778" s="8">
        <f t="shared" si="90"/>
        <v>-19437</v>
      </c>
    </row>
    <row r="5779" spans="1:14">
      <c r="A5779" t="s">
        <v>14</v>
      </c>
      <c r="B5779" t="s">
        <v>62</v>
      </c>
      <c r="C5779" t="s">
        <v>1419</v>
      </c>
      <c r="D5779">
        <v>795910157</v>
      </c>
      <c r="E5779" s="1">
        <v>44654</v>
      </c>
      <c r="F5779" s="1">
        <v>44654</v>
      </c>
      <c r="G5779">
        <v>6985809601</v>
      </c>
      <c r="H5779">
        <v>5742004493</v>
      </c>
      <c r="I5779">
        <v>14890.7</v>
      </c>
      <c r="J5779" s="1">
        <v>44714</v>
      </c>
      <c r="K5779">
        <v>12205.49</v>
      </c>
      <c r="L5779" s="1">
        <v>44718</v>
      </c>
      <c r="M5779">
        <v>4</v>
      </c>
      <c r="N5779" s="8">
        <f t="shared" si="90"/>
        <v>48821.96</v>
      </c>
    </row>
    <row r="5780" spans="1:14">
      <c r="A5780" t="s">
        <v>14</v>
      </c>
      <c r="B5780" t="s">
        <v>62</v>
      </c>
      <c r="C5780" t="s">
        <v>907</v>
      </c>
      <c r="D5780">
        <v>10926691006</v>
      </c>
      <c r="E5780" s="1">
        <v>44654</v>
      </c>
      <c r="F5780" s="1">
        <v>44654</v>
      </c>
      <c r="G5780">
        <v>6986011087</v>
      </c>
      <c r="H5780" t="s">
        <v>2748</v>
      </c>
      <c r="I5780">
        <v>836.66</v>
      </c>
      <c r="J5780" s="1">
        <v>44714</v>
      </c>
      <c r="K5780">
        <v>685.79</v>
      </c>
      <c r="L5780" s="1">
        <v>44693</v>
      </c>
      <c r="M5780">
        <v>-21</v>
      </c>
      <c r="N5780" s="8">
        <f t="shared" si="90"/>
        <v>-14401.59</v>
      </c>
    </row>
    <row r="5781" spans="1:14">
      <c r="A5781" t="s">
        <v>14</v>
      </c>
      <c r="B5781" t="s">
        <v>62</v>
      </c>
      <c r="C5781" t="s">
        <v>695</v>
      </c>
      <c r="D5781">
        <v>5848061007</v>
      </c>
      <c r="E5781" s="1">
        <v>44654</v>
      </c>
      <c r="F5781" s="1">
        <v>44654</v>
      </c>
      <c r="G5781">
        <v>6986328420</v>
      </c>
      <c r="H5781">
        <v>2022012000035540</v>
      </c>
      <c r="I5781">
        <v>11893.26</v>
      </c>
      <c r="J5781" s="1">
        <v>44714</v>
      </c>
      <c r="K5781">
        <v>10812.05</v>
      </c>
      <c r="L5781" s="1">
        <v>44707</v>
      </c>
      <c r="M5781">
        <v>-7</v>
      </c>
      <c r="N5781" s="8">
        <f t="shared" si="90"/>
        <v>-75684.349999999991</v>
      </c>
    </row>
    <row r="5782" spans="1:14">
      <c r="A5782" t="s">
        <v>14</v>
      </c>
      <c r="B5782" t="s">
        <v>62</v>
      </c>
      <c r="C5782" t="s">
        <v>1245</v>
      </c>
      <c r="D5782" t="s">
        <v>1246</v>
      </c>
      <c r="E5782" s="1">
        <v>44654</v>
      </c>
      <c r="F5782" s="1">
        <v>44654</v>
      </c>
      <c r="G5782">
        <v>6986475257</v>
      </c>
      <c r="H5782" t="s">
        <v>2258</v>
      </c>
      <c r="I5782">
        <v>2500</v>
      </c>
      <c r="J5782" s="1">
        <v>44714</v>
      </c>
      <c r="K5782">
        <v>2500</v>
      </c>
      <c r="L5782" s="1">
        <v>44657</v>
      </c>
      <c r="M5782">
        <v>-57</v>
      </c>
      <c r="N5782" s="8">
        <f t="shared" si="90"/>
        <v>-142500</v>
      </c>
    </row>
    <row r="5783" spans="1:14">
      <c r="A5783" t="s">
        <v>14</v>
      </c>
      <c r="B5783" t="s">
        <v>62</v>
      </c>
      <c r="C5783" t="s">
        <v>1191</v>
      </c>
      <c r="D5783">
        <v>4785851009</v>
      </c>
      <c r="E5783" s="1">
        <v>44654</v>
      </c>
      <c r="F5783" s="1">
        <v>44654</v>
      </c>
      <c r="G5783">
        <v>6987645610</v>
      </c>
      <c r="H5783">
        <v>9520001310</v>
      </c>
      <c r="I5783">
        <v>20638.310000000001</v>
      </c>
      <c r="J5783" s="1">
        <v>44714</v>
      </c>
      <c r="K5783">
        <v>16916.650000000001</v>
      </c>
      <c r="L5783" s="1">
        <v>44678</v>
      </c>
      <c r="M5783">
        <v>-36</v>
      </c>
      <c r="N5783" s="8">
        <f t="shared" si="90"/>
        <v>-608999.4</v>
      </c>
    </row>
    <row r="5784" spans="1:14">
      <c r="A5784" t="s">
        <v>14</v>
      </c>
      <c r="B5784" t="s">
        <v>62</v>
      </c>
      <c r="C5784" t="s">
        <v>661</v>
      </c>
      <c r="D5784">
        <v>2274950654</v>
      </c>
      <c r="E5784" s="1">
        <v>44654</v>
      </c>
      <c r="F5784" s="1">
        <v>44654</v>
      </c>
      <c r="G5784">
        <v>6987963532</v>
      </c>
      <c r="H5784" t="s">
        <v>2749</v>
      </c>
      <c r="I5784">
        <v>170.8</v>
      </c>
      <c r="J5784" s="1">
        <v>44714</v>
      </c>
      <c r="K5784">
        <v>140</v>
      </c>
      <c r="L5784" s="1">
        <v>44685</v>
      </c>
      <c r="M5784">
        <v>-29</v>
      </c>
      <c r="N5784" s="8">
        <f t="shared" si="90"/>
        <v>-4060</v>
      </c>
    </row>
    <row r="5785" spans="1:14">
      <c r="A5785" t="s">
        <v>14</v>
      </c>
      <c r="B5785" t="s">
        <v>62</v>
      </c>
      <c r="C5785" t="s">
        <v>2750</v>
      </c>
      <c r="D5785" t="s">
        <v>2751</v>
      </c>
      <c r="E5785" s="1">
        <v>44654</v>
      </c>
      <c r="F5785" s="1">
        <v>44654</v>
      </c>
      <c r="G5785">
        <v>6988312884</v>
      </c>
      <c r="H5785" t="s">
        <v>1203</v>
      </c>
      <c r="I5785">
        <v>3000</v>
      </c>
      <c r="J5785" s="1">
        <v>44714</v>
      </c>
      <c r="K5785">
        <v>3000</v>
      </c>
      <c r="L5785" s="1">
        <v>44671</v>
      </c>
      <c r="M5785">
        <v>-43</v>
      </c>
      <c r="N5785" s="8">
        <f t="shared" si="90"/>
        <v>-129000</v>
      </c>
    </row>
    <row r="5786" spans="1:14">
      <c r="A5786" t="s">
        <v>14</v>
      </c>
      <c r="B5786" t="s">
        <v>62</v>
      </c>
      <c r="C5786" t="s">
        <v>695</v>
      </c>
      <c r="D5786">
        <v>5848061007</v>
      </c>
      <c r="E5786" s="1">
        <v>44654</v>
      </c>
      <c r="F5786" s="1">
        <v>44654</v>
      </c>
      <c r="G5786">
        <v>6988472140</v>
      </c>
      <c r="H5786">
        <v>2022012000035740</v>
      </c>
      <c r="I5786">
        <v>5586.32</v>
      </c>
      <c r="J5786" s="1">
        <v>44714</v>
      </c>
      <c r="K5786">
        <v>5078.47</v>
      </c>
      <c r="L5786" s="1">
        <v>44707</v>
      </c>
      <c r="M5786">
        <v>-7</v>
      </c>
      <c r="N5786" s="8">
        <f t="shared" si="90"/>
        <v>-35549.29</v>
      </c>
    </row>
    <row r="5787" spans="1:14">
      <c r="A5787" t="s">
        <v>14</v>
      </c>
      <c r="B5787" t="s">
        <v>62</v>
      </c>
      <c r="C5787" t="s">
        <v>1194</v>
      </c>
      <c r="D5787">
        <v>1282550555</v>
      </c>
      <c r="E5787" s="1">
        <v>44655</v>
      </c>
      <c r="F5787" s="1">
        <v>44655</v>
      </c>
      <c r="G5787">
        <v>6988675775</v>
      </c>
      <c r="H5787" t="s">
        <v>2752</v>
      </c>
      <c r="I5787">
        <v>8631.3799999999992</v>
      </c>
      <c r="J5787" s="1">
        <v>44715</v>
      </c>
      <c r="K5787">
        <v>7074.9</v>
      </c>
      <c r="L5787" s="1">
        <v>44769</v>
      </c>
      <c r="M5787">
        <v>54</v>
      </c>
      <c r="N5787" s="8">
        <f t="shared" si="90"/>
        <v>382044.6</v>
      </c>
    </row>
    <row r="5788" spans="1:14">
      <c r="A5788" t="s">
        <v>14</v>
      </c>
      <c r="B5788" t="s">
        <v>62</v>
      </c>
      <c r="C5788" t="s">
        <v>299</v>
      </c>
      <c r="D5788">
        <v>2426070120</v>
      </c>
      <c r="E5788" s="1">
        <v>44654</v>
      </c>
      <c r="F5788" s="1">
        <v>44654</v>
      </c>
      <c r="G5788">
        <v>6988724853</v>
      </c>
      <c r="H5788">
        <v>94007085</v>
      </c>
      <c r="I5788">
        <v>384.3</v>
      </c>
      <c r="J5788" s="1">
        <v>44714</v>
      </c>
      <c r="K5788">
        <v>315</v>
      </c>
      <c r="L5788" s="1">
        <v>44769</v>
      </c>
      <c r="M5788">
        <v>55</v>
      </c>
      <c r="N5788" s="8">
        <f t="shared" si="90"/>
        <v>17325</v>
      </c>
    </row>
    <row r="5789" spans="1:14">
      <c r="A5789" t="s">
        <v>14</v>
      </c>
      <c r="B5789" t="s">
        <v>62</v>
      </c>
      <c r="C5789" t="s">
        <v>503</v>
      </c>
      <c r="D5789">
        <v>10051170156</v>
      </c>
      <c r="E5789" s="1">
        <v>44655</v>
      </c>
      <c r="F5789" s="1">
        <v>44655</v>
      </c>
      <c r="G5789">
        <v>6989515427</v>
      </c>
      <c r="H5789">
        <v>931838928</v>
      </c>
      <c r="I5789">
        <v>5252.84</v>
      </c>
      <c r="J5789" s="1">
        <v>44715</v>
      </c>
      <c r="K5789">
        <v>4775.3100000000004</v>
      </c>
      <c r="L5789" s="1">
        <v>44736</v>
      </c>
      <c r="M5789">
        <v>21</v>
      </c>
      <c r="N5789" s="8">
        <f t="shared" si="90"/>
        <v>100281.51000000001</v>
      </c>
    </row>
    <row r="5790" spans="1:14">
      <c r="A5790" t="s">
        <v>14</v>
      </c>
      <c r="B5790" t="s">
        <v>62</v>
      </c>
      <c r="C5790" t="s">
        <v>395</v>
      </c>
      <c r="D5790">
        <v>6814140965</v>
      </c>
      <c r="E5790" s="1">
        <v>44655</v>
      </c>
      <c r="F5790" s="1">
        <v>44655</v>
      </c>
      <c r="G5790">
        <v>6989628254</v>
      </c>
      <c r="H5790">
        <v>7080029847</v>
      </c>
      <c r="I5790">
        <v>9290.25</v>
      </c>
      <c r="J5790" s="1">
        <v>44715</v>
      </c>
      <c r="K5790">
        <v>7614.96</v>
      </c>
      <c r="L5790" s="1">
        <v>44694</v>
      </c>
      <c r="M5790">
        <v>-21</v>
      </c>
      <c r="N5790" s="8">
        <f t="shared" si="90"/>
        <v>-159914.16</v>
      </c>
    </row>
    <row r="5791" spans="1:14">
      <c r="A5791" t="s">
        <v>14</v>
      </c>
      <c r="B5791" t="s">
        <v>62</v>
      </c>
      <c r="C5791" t="s">
        <v>727</v>
      </c>
      <c r="D5791">
        <v>12785290151</v>
      </c>
      <c r="E5791" s="1">
        <v>44655</v>
      </c>
      <c r="F5791" s="1">
        <v>44655</v>
      </c>
      <c r="G5791">
        <v>6989665825</v>
      </c>
      <c r="H5791" t="s">
        <v>2753</v>
      </c>
      <c r="I5791">
        <v>1627.24</v>
      </c>
      <c r="J5791" s="1">
        <v>44715</v>
      </c>
      <c r="K5791">
        <v>1333.8</v>
      </c>
      <c r="L5791" s="1">
        <v>44832</v>
      </c>
      <c r="M5791">
        <v>117</v>
      </c>
      <c r="N5791" s="8">
        <f t="shared" si="90"/>
        <v>156054.6</v>
      </c>
    </row>
    <row r="5792" spans="1:14">
      <c r="A5792" t="s">
        <v>14</v>
      </c>
      <c r="B5792" t="s">
        <v>62</v>
      </c>
      <c r="C5792" t="s">
        <v>2140</v>
      </c>
      <c r="D5792" t="s">
        <v>2141</v>
      </c>
      <c r="E5792" s="1">
        <v>44655</v>
      </c>
      <c r="F5792" s="1">
        <v>44655</v>
      </c>
      <c r="G5792">
        <v>6989799158</v>
      </c>
      <c r="H5792">
        <v>18</v>
      </c>
      <c r="I5792">
        <v>3000</v>
      </c>
      <c r="J5792" s="1">
        <v>44715</v>
      </c>
      <c r="K5792">
        <v>2400</v>
      </c>
      <c r="L5792" s="1">
        <v>44671</v>
      </c>
      <c r="M5792">
        <v>-44</v>
      </c>
      <c r="N5792" s="8">
        <f t="shared" si="90"/>
        <v>-105600</v>
      </c>
    </row>
    <row r="5793" spans="1:14">
      <c r="A5793" t="s">
        <v>14</v>
      </c>
      <c r="B5793" t="s">
        <v>62</v>
      </c>
      <c r="C5793" t="s">
        <v>336</v>
      </c>
      <c r="D5793">
        <v>9873140967</v>
      </c>
      <c r="E5793" s="1">
        <v>44655</v>
      </c>
      <c r="F5793" s="1">
        <v>44655</v>
      </c>
      <c r="G5793">
        <v>6989890654</v>
      </c>
      <c r="H5793">
        <v>9202201611</v>
      </c>
      <c r="I5793">
        <v>5247</v>
      </c>
      <c r="J5793" s="1">
        <v>44715</v>
      </c>
      <c r="K5793">
        <v>4770</v>
      </c>
      <c r="L5793" s="1">
        <v>44769</v>
      </c>
      <c r="M5793">
        <v>54</v>
      </c>
      <c r="N5793" s="8">
        <f t="shared" si="90"/>
        <v>257580</v>
      </c>
    </row>
    <row r="5794" spans="1:14">
      <c r="A5794" t="s">
        <v>14</v>
      </c>
      <c r="B5794" t="s">
        <v>62</v>
      </c>
      <c r="C5794" t="s">
        <v>1410</v>
      </c>
      <c r="D5794" t="s">
        <v>1411</v>
      </c>
      <c r="E5794" s="1">
        <v>44655</v>
      </c>
      <c r="F5794" s="1">
        <v>44655</v>
      </c>
      <c r="G5794">
        <v>6990225927</v>
      </c>
      <c r="H5794">
        <v>17</v>
      </c>
      <c r="I5794">
        <v>1171.43</v>
      </c>
      <c r="J5794" s="1">
        <v>44715</v>
      </c>
      <c r="K5794">
        <v>937.14</v>
      </c>
      <c r="L5794" s="1">
        <v>44662</v>
      </c>
      <c r="M5794">
        <v>-53</v>
      </c>
      <c r="N5794" s="8">
        <f t="shared" si="90"/>
        <v>-49668.42</v>
      </c>
    </row>
    <row r="5795" spans="1:14">
      <c r="A5795" t="s">
        <v>14</v>
      </c>
      <c r="B5795" t="s">
        <v>62</v>
      </c>
      <c r="C5795" t="s">
        <v>1030</v>
      </c>
      <c r="D5795">
        <v>4785851009</v>
      </c>
      <c r="E5795" s="1">
        <v>44655</v>
      </c>
      <c r="F5795" s="1">
        <v>44655</v>
      </c>
      <c r="G5795">
        <v>6990572835</v>
      </c>
      <c r="H5795">
        <v>1011321426</v>
      </c>
      <c r="I5795">
        <v>1195.5999999999999</v>
      </c>
      <c r="J5795" s="1">
        <v>44715</v>
      </c>
      <c r="K5795">
        <v>980</v>
      </c>
      <c r="L5795" s="1">
        <v>44683</v>
      </c>
      <c r="M5795">
        <v>-32</v>
      </c>
      <c r="N5795" s="8">
        <f t="shared" si="90"/>
        <v>-31360</v>
      </c>
    </row>
    <row r="5796" spans="1:14">
      <c r="A5796" t="s">
        <v>14</v>
      </c>
      <c r="B5796" t="s">
        <v>62</v>
      </c>
      <c r="C5796" t="s">
        <v>444</v>
      </c>
      <c r="D5796">
        <v>226250165</v>
      </c>
      <c r="E5796" s="1">
        <v>44655</v>
      </c>
      <c r="F5796" s="1">
        <v>44655</v>
      </c>
      <c r="G5796">
        <v>6990608724</v>
      </c>
      <c r="H5796">
        <v>505712</v>
      </c>
      <c r="I5796">
        <v>413.6</v>
      </c>
      <c r="J5796" s="1">
        <v>44715</v>
      </c>
      <c r="K5796">
        <v>376</v>
      </c>
      <c r="L5796" s="1">
        <v>44678</v>
      </c>
      <c r="M5796">
        <v>-37</v>
      </c>
      <c r="N5796" s="8">
        <f t="shared" si="90"/>
        <v>-13912</v>
      </c>
    </row>
    <row r="5797" spans="1:14">
      <c r="A5797" t="s">
        <v>14</v>
      </c>
      <c r="B5797" t="s">
        <v>62</v>
      </c>
      <c r="C5797" t="s">
        <v>1120</v>
      </c>
      <c r="D5797">
        <v>3728930714</v>
      </c>
      <c r="E5797" s="1">
        <v>44655</v>
      </c>
      <c r="F5797" s="1">
        <v>44655</v>
      </c>
      <c r="G5797">
        <v>6990985925</v>
      </c>
      <c r="H5797" t="s">
        <v>2754</v>
      </c>
      <c r="I5797">
        <v>888.3</v>
      </c>
      <c r="J5797" s="1">
        <v>44715</v>
      </c>
      <c r="K5797">
        <v>846</v>
      </c>
      <c r="L5797" s="1">
        <v>44760</v>
      </c>
      <c r="M5797">
        <v>45</v>
      </c>
      <c r="N5797" s="8">
        <f t="shared" si="90"/>
        <v>38070</v>
      </c>
    </row>
    <row r="5798" spans="1:14">
      <c r="A5798" t="s">
        <v>14</v>
      </c>
      <c r="B5798" t="s">
        <v>62</v>
      </c>
      <c r="C5798" t="s">
        <v>194</v>
      </c>
      <c r="D5798">
        <v>2344710484</v>
      </c>
      <c r="E5798" s="1">
        <v>44655</v>
      </c>
      <c r="F5798" s="1">
        <v>44655</v>
      </c>
      <c r="G5798">
        <v>6991109222</v>
      </c>
      <c r="H5798">
        <v>555086</v>
      </c>
      <c r="I5798">
        <v>1196.8</v>
      </c>
      <c r="J5798" s="1">
        <v>44715</v>
      </c>
      <c r="K5798">
        <v>1088</v>
      </c>
      <c r="L5798" s="1">
        <v>44739</v>
      </c>
      <c r="M5798">
        <v>24</v>
      </c>
      <c r="N5798" s="8">
        <f t="shared" si="90"/>
        <v>26112</v>
      </c>
    </row>
    <row r="5799" spans="1:14">
      <c r="A5799" t="s">
        <v>14</v>
      </c>
      <c r="B5799" t="s">
        <v>62</v>
      </c>
      <c r="C5799" t="s">
        <v>289</v>
      </c>
      <c r="D5799">
        <v>7973040582</v>
      </c>
      <c r="E5799" s="1">
        <v>44655</v>
      </c>
      <c r="F5799" s="1">
        <v>44655</v>
      </c>
      <c r="G5799">
        <v>6991179815</v>
      </c>
      <c r="H5799" t="s">
        <v>2755</v>
      </c>
      <c r="I5799">
        <v>640.5</v>
      </c>
      <c r="J5799" s="1">
        <v>44715</v>
      </c>
      <c r="K5799">
        <v>525</v>
      </c>
      <c r="L5799" s="1">
        <v>44678</v>
      </c>
      <c r="M5799">
        <v>-37</v>
      </c>
      <c r="N5799" s="8">
        <f t="shared" si="90"/>
        <v>-19425</v>
      </c>
    </row>
    <row r="5800" spans="1:14">
      <c r="A5800" t="s">
        <v>14</v>
      </c>
      <c r="B5800" t="s">
        <v>62</v>
      </c>
      <c r="C5800" t="s">
        <v>772</v>
      </c>
      <c r="D5800">
        <v>856750153</v>
      </c>
      <c r="E5800" s="1">
        <v>44655</v>
      </c>
      <c r="F5800" s="1">
        <v>44655</v>
      </c>
      <c r="G5800">
        <v>6991263644</v>
      </c>
      <c r="H5800">
        <v>920583893</v>
      </c>
      <c r="I5800">
        <v>25925</v>
      </c>
      <c r="J5800" s="1">
        <v>44715</v>
      </c>
      <c r="K5800">
        <v>21250</v>
      </c>
      <c r="L5800" s="1">
        <v>44678</v>
      </c>
      <c r="M5800">
        <v>-37</v>
      </c>
      <c r="N5800" s="8">
        <f t="shared" si="90"/>
        <v>-786250</v>
      </c>
    </row>
    <row r="5801" spans="1:14">
      <c r="A5801" t="s">
        <v>14</v>
      </c>
      <c r="B5801" t="s">
        <v>62</v>
      </c>
      <c r="C5801" t="s">
        <v>1427</v>
      </c>
      <c r="D5801" t="s">
        <v>1428</v>
      </c>
      <c r="E5801" s="1">
        <v>44655</v>
      </c>
      <c r="F5801" s="1">
        <v>44655</v>
      </c>
      <c r="G5801">
        <v>6991428231</v>
      </c>
      <c r="H5801" t="s">
        <v>2258</v>
      </c>
      <c r="I5801">
        <v>2517.66</v>
      </c>
      <c r="J5801" s="1">
        <v>44715</v>
      </c>
      <c r="K5801">
        <v>2517.66</v>
      </c>
      <c r="L5801" s="1">
        <v>44662</v>
      </c>
      <c r="M5801">
        <v>-53</v>
      </c>
      <c r="N5801" s="8">
        <f t="shared" si="90"/>
        <v>-133435.97999999998</v>
      </c>
    </row>
    <row r="5802" spans="1:14">
      <c r="A5802" t="s">
        <v>14</v>
      </c>
      <c r="B5802" t="s">
        <v>62</v>
      </c>
      <c r="C5802" t="s">
        <v>1405</v>
      </c>
      <c r="D5802">
        <v>14457361005</v>
      </c>
      <c r="E5802" s="1">
        <v>44655</v>
      </c>
      <c r="F5802" s="1">
        <v>44655</v>
      </c>
      <c r="G5802">
        <v>6991515867</v>
      </c>
      <c r="H5802">
        <v>488</v>
      </c>
      <c r="I5802">
        <v>13748.58</v>
      </c>
      <c r="J5802" s="1">
        <v>44715</v>
      </c>
      <c r="K5802">
        <v>11269.33</v>
      </c>
      <c r="L5802" s="1">
        <v>44678</v>
      </c>
      <c r="M5802">
        <v>-37</v>
      </c>
      <c r="N5802" s="8">
        <f t="shared" si="90"/>
        <v>-416965.21</v>
      </c>
    </row>
    <row r="5803" spans="1:14">
      <c r="A5803" t="s">
        <v>14</v>
      </c>
      <c r="B5803" t="s">
        <v>62</v>
      </c>
      <c r="C5803" t="s">
        <v>1405</v>
      </c>
      <c r="D5803">
        <v>14457361005</v>
      </c>
      <c r="E5803" s="1">
        <v>44655</v>
      </c>
      <c r="F5803" s="1">
        <v>44655</v>
      </c>
      <c r="G5803">
        <v>6991536887</v>
      </c>
      <c r="H5803">
        <v>489</v>
      </c>
      <c r="I5803">
        <v>3909.86</v>
      </c>
      <c r="J5803" s="1">
        <v>44715</v>
      </c>
      <c r="K5803">
        <v>3204.8</v>
      </c>
      <c r="L5803" s="1">
        <v>44678</v>
      </c>
      <c r="M5803">
        <v>-37</v>
      </c>
      <c r="N5803" s="8">
        <f t="shared" si="90"/>
        <v>-118577.60000000001</v>
      </c>
    </row>
    <row r="5804" spans="1:14">
      <c r="A5804" t="s">
        <v>14</v>
      </c>
      <c r="B5804" t="s">
        <v>62</v>
      </c>
      <c r="C5804" t="s">
        <v>1405</v>
      </c>
      <c r="D5804">
        <v>14457361005</v>
      </c>
      <c r="E5804" s="1">
        <v>44655</v>
      </c>
      <c r="F5804" s="1">
        <v>44655</v>
      </c>
      <c r="G5804">
        <v>6991537130</v>
      </c>
      <c r="H5804">
        <v>487</v>
      </c>
      <c r="I5804">
        <v>159691.32999999999</v>
      </c>
      <c r="J5804" s="1">
        <v>44715</v>
      </c>
      <c r="K5804">
        <v>130894.53</v>
      </c>
      <c r="L5804" s="1">
        <v>44678</v>
      </c>
      <c r="M5804">
        <v>-37</v>
      </c>
      <c r="N5804" s="8">
        <f t="shared" si="90"/>
        <v>-4843097.6100000003</v>
      </c>
    </row>
    <row r="5805" spans="1:14">
      <c r="A5805" t="s">
        <v>14</v>
      </c>
      <c r="B5805" t="s">
        <v>62</v>
      </c>
      <c r="C5805" t="s">
        <v>1377</v>
      </c>
      <c r="D5805" t="s">
        <v>1378</v>
      </c>
      <c r="E5805" s="1">
        <v>44655</v>
      </c>
      <c r="F5805" s="1">
        <v>44655</v>
      </c>
      <c r="G5805">
        <v>6991573654</v>
      </c>
      <c r="H5805" t="s">
        <v>44</v>
      </c>
      <c r="I5805">
        <v>3000</v>
      </c>
      <c r="J5805" s="1">
        <v>44715</v>
      </c>
      <c r="K5805">
        <v>3000</v>
      </c>
      <c r="L5805" s="1">
        <v>44662</v>
      </c>
      <c r="M5805">
        <v>-53</v>
      </c>
      <c r="N5805" s="8">
        <f t="shared" si="90"/>
        <v>-159000</v>
      </c>
    </row>
    <row r="5806" spans="1:14">
      <c r="A5806" t="s">
        <v>14</v>
      </c>
      <c r="B5806" t="s">
        <v>62</v>
      </c>
      <c r="C5806" t="s">
        <v>1262</v>
      </c>
      <c r="D5806" t="s">
        <v>1263</v>
      </c>
      <c r="E5806" s="1">
        <v>44655</v>
      </c>
      <c r="F5806" s="1">
        <v>44655</v>
      </c>
      <c r="G5806">
        <v>6991750025</v>
      </c>
      <c r="H5806" t="s">
        <v>2756</v>
      </c>
      <c r="I5806">
        <v>2833.33</v>
      </c>
      <c r="J5806" s="1">
        <v>44715</v>
      </c>
      <c r="K5806">
        <v>2833.33</v>
      </c>
      <c r="L5806" s="1">
        <v>44657</v>
      </c>
      <c r="M5806">
        <v>-58</v>
      </c>
      <c r="N5806" s="8">
        <f t="shared" si="90"/>
        <v>-164333.13999999998</v>
      </c>
    </row>
    <row r="5807" spans="1:14">
      <c r="A5807" t="s">
        <v>14</v>
      </c>
      <c r="B5807" t="s">
        <v>62</v>
      </c>
      <c r="C5807" t="s">
        <v>1262</v>
      </c>
      <c r="D5807" t="s">
        <v>1263</v>
      </c>
      <c r="E5807" s="1">
        <v>44655</v>
      </c>
      <c r="F5807" s="1">
        <v>44655</v>
      </c>
      <c r="G5807">
        <v>6991839272</v>
      </c>
      <c r="H5807" t="s">
        <v>2757</v>
      </c>
      <c r="I5807">
        <v>2000</v>
      </c>
      <c r="J5807" s="1">
        <v>44715</v>
      </c>
      <c r="K5807">
        <v>2000</v>
      </c>
      <c r="L5807" s="1">
        <v>44662</v>
      </c>
      <c r="M5807">
        <v>-53</v>
      </c>
      <c r="N5807" s="8">
        <f t="shared" si="90"/>
        <v>-106000</v>
      </c>
    </row>
    <row r="5808" spans="1:14">
      <c r="A5808" t="s">
        <v>14</v>
      </c>
      <c r="B5808" t="s">
        <v>62</v>
      </c>
      <c r="C5808" t="s">
        <v>310</v>
      </c>
      <c r="D5808">
        <v>11278030157</v>
      </c>
      <c r="E5808" s="1">
        <v>44655</v>
      </c>
      <c r="F5808" s="1">
        <v>44655</v>
      </c>
      <c r="G5808">
        <v>6991869248</v>
      </c>
      <c r="H5808" t="s">
        <v>2758</v>
      </c>
      <c r="I5808">
        <v>3997.95</v>
      </c>
      <c r="J5808" s="1">
        <v>44715</v>
      </c>
      <c r="K5808">
        <v>3634.5</v>
      </c>
      <c r="L5808" s="1">
        <v>44707</v>
      </c>
      <c r="M5808">
        <v>-8</v>
      </c>
      <c r="N5808" s="8">
        <f t="shared" si="90"/>
        <v>-29076</v>
      </c>
    </row>
    <row r="5809" spans="1:14">
      <c r="A5809" t="s">
        <v>14</v>
      </c>
      <c r="B5809" t="s">
        <v>62</v>
      </c>
      <c r="C5809" t="s">
        <v>310</v>
      </c>
      <c r="D5809">
        <v>11278030157</v>
      </c>
      <c r="E5809" s="1">
        <v>44655</v>
      </c>
      <c r="F5809" s="1">
        <v>44655</v>
      </c>
      <c r="G5809">
        <v>6991882459</v>
      </c>
      <c r="H5809" t="s">
        <v>2759</v>
      </c>
      <c r="I5809">
        <v>1569.15</v>
      </c>
      <c r="J5809" s="1">
        <v>44715</v>
      </c>
      <c r="K5809">
        <v>1426.5</v>
      </c>
      <c r="L5809" s="1">
        <v>44707</v>
      </c>
      <c r="M5809">
        <v>-8</v>
      </c>
      <c r="N5809" s="8">
        <f t="shared" si="90"/>
        <v>-11412</v>
      </c>
    </row>
    <row r="5810" spans="1:14">
      <c r="A5810" t="s">
        <v>14</v>
      </c>
      <c r="B5810" t="s">
        <v>62</v>
      </c>
      <c r="C5810" t="s">
        <v>310</v>
      </c>
      <c r="D5810">
        <v>11278030157</v>
      </c>
      <c r="E5810" s="1">
        <v>44655</v>
      </c>
      <c r="F5810" s="1">
        <v>44655</v>
      </c>
      <c r="G5810">
        <v>6991892758</v>
      </c>
      <c r="H5810" t="s">
        <v>2760</v>
      </c>
      <c r="I5810">
        <v>231</v>
      </c>
      <c r="J5810" s="1">
        <v>44715</v>
      </c>
      <c r="K5810">
        <v>210</v>
      </c>
      <c r="L5810" s="1">
        <v>44707</v>
      </c>
      <c r="M5810">
        <v>-8</v>
      </c>
      <c r="N5810" s="8">
        <f t="shared" si="90"/>
        <v>-1680</v>
      </c>
    </row>
    <row r="5811" spans="1:14">
      <c r="A5811" t="s">
        <v>14</v>
      </c>
      <c r="B5811" t="s">
        <v>62</v>
      </c>
      <c r="C5811" t="s">
        <v>310</v>
      </c>
      <c r="D5811">
        <v>11278030157</v>
      </c>
      <c r="E5811" s="1">
        <v>44655</v>
      </c>
      <c r="F5811" s="1">
        <v>44655</v>
      </c>
      <c r="G5811">
        <v>6991926221</v>
      </c>
      <c r="H5811" t="s">
        <v>2761</v>
      </c>
      <c r="I5811">
        <v>435.6</v>
      </c>
      <c r="J5811" s="1">
        <v>44715</v>
      </c>
      <c r="K5811">
        <v>396</v>
      </c>
      <c r="L5811" s="1">
        <v>44707</v>
      </c>
      <c r="M5811">
        <v>-8</v>
      </c>
      <c r="N5811" s="8">
        <f t="shared" si="90"/>
        <v>-3168</v>
      </c>
    </row>
    <row r="5812" spans="1:14">
      <c r="A5812" t="s">
        <v>14</v>
      </c>
      <c r="B5812" t="s">
        <v>62</v>
      </c>
      <c r="C5812" t="s">
        <v>310</v>
      </c>
      <c r="D5812">
        <v>11278030157</v>
      </c>
      <c r="E5812" s="1">
        <v>44655</v>
      </c>
      <c r="F5812" s="1">
        <v>44655</v>
      </c>
      <c r="G5812">
        <v>6991928484</v>
      </c>
      <c r="H5812" t="s">
        <v>2762</v>
      </c>
      <c r="I5812">
        <v>90.75</v>
      </c>
      <c r="J5812" s="1">
        <v>44715</v>
      </c>
      <c r="K5812">
        <v>82.5</v>
      </c>
      <c r="L5812" s="1">
        <v>44707</v>
      </c>
      <c r="M5812">
        <v>-8</v>
      </c>
      <c r="N5812" s="8">
        <f t="shared" si="90"/>
        <v>-660</v>
      </c>
    </row>
    <row r="5813" spans="1:14">
      <c r="A5813" t="s">
        <v>14</v>
      </c>
      <c r="B5813" t="s">
        <v>62</v>
      </c>
      <c r="C5813" t="s">
        <v>310</v>
      </c>
      <c r="D5813">
        <v>11278030157</v>
      </c>
      <c r="E5813" s="1">
        <v>44655</v>
      </c>
      <c r="F5813" s="1">
        <v>44655</v>
      </c>
      <c r="G5813">
        <v>6991933860</v>
      </c>
      <c r="H5813" t="s">
        <v>2763</v>
      </c>
      <c r="I5813">
        <v>4831.75</v>
      </c>
      <c r="J5813" s="1">
        <v>44715</v>
      </c>
      <c r="K5813">
        <v>4392.5</v>
      </c>
      <c r="L5813" s="1">
        <v>44707</v>
      </c>
      <c r="M5813">
        <v>-8</v>
      </c>
      <c r="N5813" s="8">
        <f t="shared" si="90"/>
        <v>-35140</v>
      </c>
    </row>
    <row r="5814" spans="1:14">
      <c r="A5814" t="s">
        <v>14</v>
      </c>
      <c r="B5814" t="s">
        <v>62</v>
      </c>
      <c r="C5814" t="s">
        <v>1258</v>
      </c>
      <c r="D5814" t="s">
        <v>1259</v>
      </c>
      <c r="E5814" s="1">
        <v>44655</v>
      </c>
      <c r="F5814" s="1">
        <v>44655</v>
      </c>
      <c r="G5814">
        <v>6991934109</v>
      </c>
      <c r="H5814" t="s">
        <v>44</v>
      </c>
      <c r="I5814">
        <v>2666.66</v>
      </c>
      <c r="J5814" s="1">
        <v>44715</v>
      </c>
      <c r="K5814">
        <v>2666.66</v>
      </c>
      <c r="L5814" s="1">
        <v>44671</v>
      </c>
      <c r="M5814">
        <v>-44</v>
      </c>
      <c r="N5814" s="8">
        <f t="shared" si="90"/>
        <v>-117333.04</v>
      </c>
    </row>
    <row r="5815" spans="1:14">
      <c r="A5815" t="s">
        <v>14</v>
      </c>
      <c r="B5815" t="s">
        <v>62</v>
      </c>
      <c r="C5815" t="s">
        <v>1432</v>
      </c>
      <c r="D5815" t="s">
        <v>1433</v>
      </c>
      <c r="E5815" s="1">
        <v>44655</v>
      </c>
      <c r="F5815" s="1">
        <v>44655</v>
      </c>
      <c r="G5815">
        <v>6991941186</v>
      </c>
      <c r="H5815" t="s">
        <v>2258</v>
      </c>
      <c r="I5815">
        <v>2333.33</v>
      </c>
      <c r="J5815" s="1">
        <v>44715</v>
      </c>
      <c r="K5815">
        <v>2333.33</v>
      </c>
      <c r="L5815" s="1">
        <v>44662</v>
      </c>
      <c r="M5815">
        <v>-53</v>
      </c>
      <c r="N5815" s="8">
        <f t="shared" si="90"/>
        <v>-123666.48999999999</v>
      </c>
    </row>
    <row r="5816" spans="1:14">
      <c r="A5816" t="s">
        <v>14</v>
      </c>
      <c r="B5816" t="s">
        <v>62</v>
      </c>
      <c r="C5816" t="s">
        <v>1355</v>
      </c>
      <c r="D5816">
        <v>7858440964</v>
      </c>
      <c r="E5816" s="1">
        <v>44655</v>
      </c>
      <c r="F5816" s="1">
        <v>44655</v>
      </c>
      <c r="G5816">
        <v>6992104422</v>
      </c>
      <c r="H5816">
        <v>552</v>
      </c>
      <c r="I5816">
        <v>8770</v>
      </c>
      <c r="J5816" s="1">
        <v>44715</v>
      </c>
      <c r="K5816">
        <v>7972.7</v>
      </c>
      <c r="L5816" s="1">
        <v>44736</v>
      </c>
      <c r="M5816">
        <v>21</v>
      </c>
      <c r="N5816" s="8">
        <f t="shared" si="90"/>
        <v>167426.69999999998</v>
      </c>
    </row>
    <row r="5817" spans="1:14">
      <c r="A5817" t="s">
        <v>14</v>
      </c>
      <c r="B5817" t="s">
        <v>62</v>
      </c>
      <c r="C5817" t="s">
        <v>1215</v>
      </c>
      <c r="D5817" t="s">
        <v>1216</v>
      </c>
      <c r="E5817" s="1">
        <v>44655</v>
      </c>
      <c r="F5817" s="1">
        <v>44655</v>
      </c>
      <c r="G5817">
        <v>6992226012</v>
      </c>
      <c r="H5817" t="s">
        <v>2184</v>
      </c>
      <c r="I5817">
        <v>2517.66</v>
      </c>
      <c r="J5817" s="1">
        <v>44715</v>
      </c>
      <c r="K5817">
        <v>2517.66</v>
      </c>
      <c r="L5817" s="1">
        <v>44662</v>
      </c>
      <c r="M5817">
        <v>-53</v>
      </c>
      <c r="N5817" s="8">
        <f t="shared" si="90"/>
        <v>-133435.97999999998</v>
      </c>
    </row>
    <row r="5818" spans="1:14">
      <c r="A5818" t="s">
        <v>14</v>
      </c>
      <c r="B5818" t="s">
        <v>62</v>
      </c>
      <c r="C5818" t="s">
        <v>307</v>
      </c>
      <c r="D5818">
        <v>1086690581</v>
      </c>
      <c r="E5818" s="1">
        <v>44655</v>
      </c>
      <c r="F5818" s="1">
        <v>44655</v>
      </c>
      <c r="G5818">
        <v>6992554683</v>
      </c>
      <c r="H5818" t="s">
        <v>2764</v>
      </c>
      <c r="I5818">
        <v>1878.8</v>
      </c>
      <c r="J5818" s="1">
        <v>44715</v>
      </c>
      <c r="K5818">
        <v>1540</v>
      </c>
      <c r="L5818" s="1">
        <v>44683</v>
      </c>
      <c r="M5818">
        <v>-32</v>
      </c>
      <c r="N5818" s="8">
        <f t="shared" si="90"/>
        <v>-49280</v>
      </c>
    </row>
    <row r="5819" spans="1:14">
      <c r="A5819" t="s">
        <v>14</v>
      </c>
      <c r="B5819" t="s">
        <v>62</v>
      </c>
      <c r="C5819" t="s">
        <v>92</v>
      </c>
      <c r="D5819">
        <v>5090860585</v>
      </c>
      <c r="E5819" s="1">
        <v>44655</v>
      </c>
      <c r="F5819" s="1">
        <v>44655</v>
      </c>
      <c r="G5819">
        <v>6992862588</v>
      </c>
      <c r="H5819" t="s">
        <v>2765</v>
      </c>
      <c r="I5819">
        <v>1579.32</v>
      </c>
      <c r="J5819" s="1">
        <v>44715</v>
      </c>
      <c r="K5819">
        <v>1351.96</v>
      </c>
      <c r="L5819" s="1">
        <v>44727</v>
      </c>
      <c r="M5819">
        <v>12</v>
      </c>
      <c r="N5819" s="8">
        <f t="shared" si="90"/>
        <v>16223.52</v>
      </c>
    </row>
    <row r="5820" spans="1:14">
      <c r="A5820" t="s">
        <v>14</v>
      </c>
      <c r="B5820" t="s">
        <v>62</v>
      </c>
      <c r="C5820" t="s">
        <v>1625</v>
      </c>
      <c r="D5820" t="s">
        <v>1626</v>
      </c>
      <c r="E5820" s="1">
        <v>44655</v>
      </c>
      <c r="F5820" s="1">
        <v>44655</v>
      </c>
      <c r="G5820">
        <v>6992884891</v>
      </c>
      <c r="H5820" t="s">
        <v>2033</v>
      </c>
      <c r="I5820">
        <v>3450</v>
      </c>
      <c r="J5820" s="1">
        <v>44715</v>
      </c>
      <c r="K5820">
        <v>3450</v>
      </c>
      <c r="L5820" s="1">
        <v>44657</v>
      </c>
      <c r="M5820">
        <v>-58</v>
      </c>
      <c r="N5820" s="8">
        <f t="shared" si="90"/>
        <v>-200100</v>
      </c>
    </row>
    <row r="5821" spans="1:14">
      <c r="A5821" t="s">
        <v>14</v>
      </c>
      <c r="B5821" t="s">
        <v>62</v>
      </c>
      <c r="C5821" t="s">
        <v>1809</v>
      </c>
      <c r="D5821">
        <v>4709610150</v>
      </c>
      <c r="E5821" s="1">
        <v>44655</v>
      </c>
      <c r="F5821" s="1">
        <v>44655</v>
      </c>
      <c r="G5821">
        <v>6993068882</v>
      </c>
      <c r="H5821" t="s">
        <v>2766</v>
      </c>
      <c r="I5821">
        <v>634.4</v>
      </c>
      <c r="J5821" s="1">
        <v>44715</v>
      </c>
      <c r="K5821">
        <v>520</v>
      </c>
      <c r="L5821" s="1">
        <v>44769</v>
      </c>
      <c r="M5821">
        <v>54</v>
      </c>
      <c r="N5821" s="8">
        <f t="shared" si="90"/>
        <v>28080</v>
      </c>
    </row>
    <row r="5822" spans="1:14">
      <c r="A5822" t="s">
        <v>14</v>
      </c>
      <c r="B5822" t="s">
        <v>62</v>
      </c>
      <c r="C5822" t="s">
        <v>109</v>
      </c>
      <c r="D5822">
        <v>795170158</v>
      </c>
      <c r="E5822" s="1">
        <v>44655</v>
      </c>
      <c r="F5822" s="1">
        <v>44655</v>
      </c>
      <c r="G5822">
        <v>6993265686</v>
      </c>
      <c r="H5822">
        <v>2100034387</v>
      </c>
      <c r="I5822">
        <v>1468.5</v>
      </c>
      <c r="J5822" s="1">
        <v>44715</v>
      </c>
      <c r="K5822">
        <v>1335</v>
      </c>
      <c r="L5822" s="1">
        <v>44678</v>
      </c>
      <c r="M5822">
        <v>-37</v>
      </c>
      <c r="N5822" s="8">
        <f t="shared" si="90"/>
        <v>-49395</v>
      </c>
    </row>
    <row r="5823" spans="1:14">
      <c r="A5823" t="s">
        <v>14</v>
      </c>
      <c r="B5823" t="s">
        <v>62</v>
      </c>
      <c r="C5823" t="s">
        <v>274</v>
      </c>
      <c r="D5823">
        <v>8082461008</v>
      </c>
      <c r="E5823" s="1">
        <v>44655</v>
      </c>
      <c r="F5823" s="1">
        <v>44655</v>
      </c>
      <c r="G5823">
        <v>6993282290</v>
      </c>
      <c r="H5823">
        <v>22069980</v>
      </c>
      <c r="I5823">
        <v>123.85</v>
      </c>
      <c r="J5823" s="1">
        <v>44715</v>
      </c>
      <c r="K5823">
        <v>101.52</v>
      </c>
      <c r="L5823" s="1">
        <v>44707</v>
      </c>
      <c r="M5823">
        <v>-8</v>
      </c>
      <c r="N5823" s="8">
        <f t="shared" si="90"/>
        <v>-812.16</v>
      </c>
    </row>
    <row r="5824" spans="1:14">
      <c r="A5824" t="s">
        <v>14</v>
      </c>
      <c r="B5824" t="s">
        <v>62</v>
      </c>
      <c r="C5824" t="s">
        <v>1249</v>
      </c>
      <c r="D5824">
        <v>5633040588</v>
      </c>
      <c r="E5824" s="1">
        <v>44655</v>
      </c>
      <c r="F5824" s="1">
        <v>44655</v>
      </c>
      <c r="G5824">
        <v>6993313819</v>
      </c>
      <c r="H5824" s="2">
        <v>12816</v>
      </c>
      <c r="I5824">
        <v>22326</v>
      </c>
      <c r="J5824" s="1">
        <v>44715</v>
      </c>
      <c r="K5824">
        <v>18300</v>
      </c>
      <c r="L5824" s="1">
        <v>44678</v>
      </c>
      <c r="M5824">
        <v>-37</v>
      </c>
      <c r="N5824" s="8">
        <f t="shared" si="90"/>
        <v>-677100</v>
      </c>
    </row>
    <row r="5825" spans="1:14">
      <c r="A5825" t="s">
        <v>14</v>
      </c>
      <c r="B5825" t="s">
        <v>62</v>
      </c>
      <c r="C5825" t="s">
        <v>482</v>
      </c>
      <c r="D5825">
        <v>3896500489</v>
      </c>
      <c r="E5825" s="1">
        <v>44655</v>
      </c>
      <c r="F5825" s="1">
        <v>44655</v>
      </c>
      <c r="G5825">
        <v>6993424429</v>
      </c>
      <c r="H5825" t="s">
        <v>2767</v>
      </c>
      <c r="I5825">
        <v>1185.5999999999999</v>
      </c>
      <c r="J5825" s="1">
        <v>44715</v>
      </c>
      <c r="K5825">
        <v>1140</v>
      </c>
      <c r="L5825" s="1">
        <v>44860</v>
      </c>
      <c r="M5825">
        <v>145</v>
      </c>
      <c r="N5825" s="8">
        <f t="shared" si="90"/>
        <v>165300</v>
      </c>
    </row>
    <row r="5826" spans="1:14">
      <c r="A5826" t="s">
        <v>14</v>
      </c>
      <c r="B5826" t="s">
        <v>62</v>
      </c>
      <c r="C5826" t="s">
        <v>216</v>
      </c>
      <c r="D5826">
        <v>735390155</v>
      </c>
      <c r="E5826" s="1">
        <v>44655</v>
      </c>
      <c r="F5826" s="1">
        <v>44655</v>
      </c>
      <c r="G5826">
        <v>6993670114</v>
      </c>
      <c r="H5826">
        <v>1020632668</v>
      </c>
      <c r="I5826">
        <v>12009.92</v>
      </c>
      <c r="J5826" s="1">
        <v>44715</v>
      </c>
      <c r="K5826">
        <v>10918.11</v>
      </c>
      <c r="L5826" s="1">
        <v>44707</v>
      </c>
      <c r="M5826">
        <v>-8</v>
      </c>
      <c r="N5826" s="8">
        <f t="shared" si="90"/>
        <v>-87344.88</v>
      </c>
    </row>
    <row r="5827" spans="1:14">
      <c r="A5827" t="s">
        <v>14</v>
      </c>
      <c r="B5827" t="s">
        <v>62</v>
      </c>
      <c r="C5827" t="s">
        <v>909</v>
      </c>
      <c r="D5827">
        <v>784230872</v>
      </c>
      <c r="E5827" s="1">
        <v>44655</v>
      </c>
      <c r="F5827" s="1">
        <v>44655</v>
      </c>
      <c r="G5827">
        <v>6993693518</v>
      </c>
      <c r="H5827" t="s">
        <v>2768</v>
      </c>
      <c r="I5827">
        <v>575.84</v>
      </c>
      <c r="J5827" s="1">
        <v>44715</v>
      </c>
      <c r="K5827">
        <v>472</v>
      </c>
      <c r="L5827" s="1">
        <v>44707</v>
      </c>
      <c r="M5827">
        <v>-8</v>
      </c>
      <c r="N5827" s="8">
        <f t="shared" ref="N5827:N5890" si="91">+K5827*M5827</f>
        <v>-3776</v>
      </c>
    </row>
    <row r="5828" spans="1:14">
      <c r="A5828" t="s">
        <v>14</v>
      </c>
      <c r="B5828" t="s">
        <v>62</v>
      </c>
      <c r="C5828" t="s">
        <v>1240</v>
      </c>
      <c r="D5828" t="s">
        <v>1241</v>
      </c>
      <c r="E5828" s="1">
        <v>44655</v>
      </c>
      <c r="F5828" s="1">
        <v>44655</v>
      </c>
      <c r="G5828">
        <v>6994105607</v>
      </c>
      <c r="H5828" t="s">
        <v>2258</v>
      </c>
      <c r="I5828">
        <v>2666.66</v>
      </c>
      <c r="J5828" s="1">
        <v>44715</v>
      </c>
      <c r="K5828">
        <v>2666.66</v>
      </c>
      <c r="L5828" s="1">
        <v>44671</v>
      </c>
      <c r="M5828">
        <v>-44</v>
      </c>
      <c r="N5828" s="8">
        <f t="shared" si="91"/>
        <v>-117333.04</v>
      </c>
    </row>
    <row r="5829" spans="1:14">
      <c r="A5829" t="s">
        <v>14</v>
      </c>
      <c r="B5829" t="s">
        <v>62</v>
      </c>
      <c r="C5829" t="s">
        <v>204</v>
      </c>
      <c r="D5829">
        <v>1679130060</v>
      </c>
      <c r="E5829" s="1">
        <v>44655</v>
      </c>
      <c r="F5829" s="1">
        <v>44655</v>
      </c>
      <c r="G5829">
        <v>6994318583</v>
      </c>
      <c r="H5829">
        <v>202206022956</v>
      </c>
      <c r="I5829">
        <v>46.09</v>
      </c>
      <c r="J5829" s="1">
        <v>44715</v>
      </c>
      <c r="K5829">
        <v>41.9</v>
      </c>
      <c r="L5829" s="1">
        <v>44707</v>
      </c>
      <c r="M5829">
        <v>-8</v>
      </c>
      <c r="N5829" s="8">
        <f t="shared" si="91"/>
        <v>-335.2</v>
      </c>
    </row>
    <row r="5830" spans="1:14">
      <c r="A5830" t="s">
        <v>14</v>
      </c>
      <c r="B5830" t="s">
        <v>62</v>
      </c>
      <c r="C5830" t="s">
        <v>1031</v>
      </c>
      <c r="D5830" t="s">
        <v>1032</v>
      </c>
      <c r="E5830" s="1">
        <v>44655</v>
      </c>
      <c r="F5830" s="1">
        <v>44655</v>
      </c>
      <c r="G5830">
        <v>6994412206</v>
      </c>
      <c r="H5830" s="2">
        <v>44621</v>
      </c>
      <c r="I5830">
        <v>3000</v>
      </c>
      <c r="J5830" s="1">
        <v>44715</v>
      </c>
      <c r="K5830">
        <v>3000</v>
      </c>
      <c r="L5830" s="1">
        <v>44657</v>
      </c>
      <c r="M5830">
        <v>-58</v>
      </c>
      <c r="N5830" s="8">
        <f t="shared" si="91"/>
        <v>-174000</v>
      </c>
    </row>
    <row r="5831" spans="1:14">
      <c r="A5831" t="s">
        <v>14</v>
      </c>
      <c r="B5831" t="s">
        <v>62</v>
      </c>
      <c r="C5831" t="s">
        <v>676</v>
      </c>
      <c r="D5831">
        <v>967900325</v>
      </c>
      <c r="E5831" s="1">
        <v>44655</v>
      </c>
      <c r="F5831" s="1">
        <v>44655</v>
      </c>
      <c r="G5831">
        <v>6994510913</v>
      </c>
      <c r="H5831" t="s">
        <v>1800</v>
      </c>
      <c r="I5831">
        <v>9760</v>
      </c>
      <c r="J5831" s="1">
        <v>44715</v>
      </c>
      <c r="K5831">
        <v>8000</v>
      </c>
      <c r="L5831" s="1">
        <v>44678</v>
      </c>
      <c r="M5831">
        <v>-37</v>
      </c>
      <c r="N5831" s="8">
        <f t="shared" si="91"/>
        <v>-296000</v>
      </c>
    </row>
    <row r="5832" spans="1:14">
      <c r="A5832" t="s">
        <v>14</v>
      </c>
      <c r="B5832" t="s">
        <v>62</v>
      </c>
      <c r="C5832" t="s">
        <v>1151</v>
      </c>
      <c r="D5832" t="s">
        <v>1152</v>
      </c>
      <c r="E5832" s="1">
        <v>44655</v>
      </c>
      <c r="F5832" s="1">
        <v>44655</v>
      </c>
      <c r="G5832">
        <v>6994639362</v>
      </c>
      <c r="H5832" t="s">
        <v>2258</v>
      </c>
      <c r="I5832">
        <v>1950</v>
      </c>
      <c r="J5832" s="1">
        <v>44715</v>
      </c>
      <c r="K5832">
        <v>1950</v>
      </c>
      <c r="L5832" s="1">
        <v>44662</v>
      </c>
      <c r="M5832">
        <v>-53</v>
      </c>
      <c r="N5832" s="8">
        <f t="shared" si="91"/>
        <v>-103350</v>
      </c>
    </row>
    <row r="5833" spans="1:14">
      <c r="A5833" t="s">
        <v>14</v>
      </c>
      <c r="B5833" t="s">
        <v>62</v>
      </c>
      <c r="C5833" t="s">
        <v>465</v>
      </c>
      <c r="D5833">
        <v>6912570964</v>
      </c>
      <c r="E5833" s="1">
        <v>44656</v>
      </c>
      <c r="F5833" s="1">
        <v>44656</v>
      </c>
      <c r="G5833">
        <v>6995355264</v>
      </c>
      <c r="H5833">
        <v>97848633</v>
      </c>
      <c r="I5833">
        <v>3228.12</v>
      </c>
      <c r="J5833" s="1">
        <v>44716</v>
      </c>
      <c r="K5833">
        <v>2646</v>
      </c>
      <c r="L5833" s="1">
        <v>44707</v>
      </c>
      <c r="M5833">
        <v>-9</v>
      </c>
      <c r="N5833" s="8">
        <f t="shared" si="91"/>
        <v>-23814</v>
      </c>
    </row>
    <row r="5834" spans="1:14">
      <c r="A5834" t="s">
        <v>14</v>
      </c>
      <c r="B5834" t="s">
        <v>62</v>
      </c>
      <c r="C5834" t="s">
        <v>2769</v>
      </c>
      <c r="D5834" t="s">
        <v>1422</v>
      </c>
      <c r="E5834" s="1">
        <v>44656</v>
      </c>
      <c r="F5834" s="1">
        <v>44656</v>
      </c>
      <c r="G5834">
        <v>6995569259</v>
      </c>
      <c r="H5834" t="s">
        <v>44</v>
      </c>
      <c r="I5834">
        <v>1258.83</v>
      </c>
      <c r="J5834" s="1">
        <v>44716</v>
      </c>
      <c r="K5834">
        <v>1258.83</v>
      </c>
      <c r="L5834" s="1">
        <v>44662</v>
      </c>
      <c r="M5834">
        <v>-54</v>
      </c>
      <c r="N5834" s="8">
        <f t="shared" si="91"/>
        <v>-67976.819999999992</v>
      </c>
    </row>
    <row r="5835" spans="1:14">
      <c r="A5835" t="s">
        <v>14</v>
      </c>
      <c r="B5835" t="s">
        <v>62</v>
      </c>
      <c r="C5835" t="s">
        <v>116</v>
      </c>
      <c r="D5835">
        <v>2789580590</v>
      </c>
      <c r="E5835" s="1">
        <v>44656</v>
      </c>
      <c r="F5835" s="1">
        <v>44656</v>
      </c>
      <c r="G5835">
        <v>6995796592</v>
      </c>
      <c r="H5835">
        <v>2022063093</v>
      </c>
      <c r="I5835">
        <v>27.72</v>
      </c>
      <c r="J5835" s="1">
        <v>44716</v>
      </c>
      <c r="K5835">
        <v>25.2</v>
      </c>
      <c r="L5835" s="1">
        <v>44707</v>
      </c>
      <c r="M5835">
        <v>-9</v>
      </c>
      <c r="N5835" s="8">
        <f t="shared" si="91"/>
        <v>-226.79999999999998</v>
      </c>
    </row>
    <row r="5836" spans="1:14">
      <c r="A5836" t="s">
        <v>14</v>
      </c>
      <c r="B5836" t="s">
        <v>62</v>
      </c>
      <c r="C5836" t="s">
        <v>116</v>
      </c>
      <c r="D5836">
        <v>2789580590</v>
      </c>
      <c r="E5836" s="1">
        <v>44656</v>
      </c>
      <c r="F5836" s="1">
        <v>44656</v>
      </c>
      <c r="G5836">
        <v>6995796600</v>
      </c>
      <c r="H5836">
        <v>2022063094</v>
      </c>
      <c r="I5836">
        <v>188.1</v>
      </c>
      <c r="J5836" s="1">
        <v>44716</v>
      </c>
      <c r="K5836">
        <v>171</v>
      </c>
      <c r="L5836" s="1">
        <v>44707</v>
      </c>
      <c r="M5836">
        <v>-9</v>
      </c>
      <c r="N5836" s="8">
        <f t="shared" si="91"/>
        <v>-1539</v>
      </c>
    </row>
    <row r="5837" spans="1:14">
      <c r="A5837" t="s">
        <v>14</v>
      </c>
      <c r="B5837" t="s">
        <v>62</v>
      </c>
      <c r="C5837" t="s">
        <v>116</v>
      </c>
      <c r="D5837">
        <v>2789580590</v>
      </c>
      <c r="E5837" s="1">
        <v>44656</v>
      </c>
      <c r="F5837" s="1">
        <v>44656</v>
      </c>
      <c r="G5837">
        <v>6995796644</v>
      </c>
      <c r="H5837">
        <v>2022063092</v>
      </c>
      <c r="I5837">
        <v>0.04</v>
      </c>
      <c r="J5837" s="1">
        <v>44716</v>
      </c>
      <c r="K5837">
        <v>0.04</v>
      </c>
      <c r="L5837" s="1">
        <v>44707</v>
      </c>
      <c r="M5837">
        <v>-9</v>
      </c>
      <c r="N5837" s="8">
        <f t="shared" si="91"/>
        <v>-0.36</v>
      </c>
    </row>
    <row r="5838" spans="1:14">
      <c r="A5838" t="s">
        <v>14</v>
      </c>
      <c r="B5838" t="s">
        <v>62</v>
      </c>
      <c r="C5838" t="s">
        <v>592</v>
      </c>
      <c r="D5838">
        <v>2208650446</v>
      </c>
      <c r="E5838" s="1">
        <v>44656</v>
      </c>
      <c r="F5838" s="1">
        <v>44656</v>
      </c>
      <c r="G5838">
        <v>6995912936</v>
      </c>
      <c r="H5838" t="s">
        <v>2770</v>
      </c>
      <c r="I5838">
        <v>170.53</v>
      </c>
      <c r="J5838" s="1">
        <v>44716</v>
      </c>
      <c r="K5838">
        <v>139.78</v>
      </c>
      <c r="L5838" s="1">
        <v>44701</v>
      </c>
      <c r="M5838">
        <v>-15</v>
      </c>
      <c r="N5838" s="8">
        <f t="shared" si="91"/>
        <v>-2096.6999999999998</v>
      </c>
    </row>
    <row r="5839" spans="1:14">
      <c r="A5839" t="s">
        <v>14</v>
      </c>
      <c r="B5839" t="s">
        <v>62</v>
      </c>
      <c r="C5839" t="s">
        <v>396</v>
      </c>
      <c r="D5839">
        <v>1778520302</v>
      </c>
      <c r="E5839" s="1">
        <v>44656</v>
      </c>
      <c r="F5839" s="1">
        <v>44656</v>
      </c>
      <c r="G5839">
        <v>6996914029</v>
      </c>
      <c r="H5839">
        <v>6012222006691</v>
      </c>
      <c r="I5839">
        <v>1573</v>
      </c>
      <c r="J5839" s="1">
        <v>44716</v>
      </c>
      <c r="K5839">
        <v>1430</v>
      </c>
      <c r="L5839" s="1">
        <v>44707</v>
      </c>
      <c r="M5839">
        <v>-9</v>
      </c>
      <c r="N5839" s="8">
        <f t="shared" si="91"/>
        <v>-12870</v>
      </c>
    </row>
    <row r="5840" spans="1:14">
      <c r="A5840" t="s">
        <v>14</v>
      </c>
      <c r="B5840" t="s">
        <v>62</v>
      </c>
      <c r="C5840" t="s">
        <v>630</v>
      </c>
      <c r="D5840">
        <v>9076261214</v>
      </c>
      <c r="E5840" s="1">
        <v>44656</v>
      </c>
      <c r="F5840" s="1">
        <v>44656</v>
      </c>
      <c r="G5840">
        <v>6996931481</v>
      </c>
      <c r="H5840">
        <v>66</v>
      </c>
      <c r="I5840">
        <v>30816.55</v>
      </c>
      <c r="J5840" s="1">
        <v>44716</v>
      </c>
      <c r="K5840">
        <v>25259.47</v>
      </c>
      <c r="L5840" s="1">
        <v>44707</v>
      </c>
      <c r="M5840">
        <v>-9</v>
      </c>
      <c r="N5840" s="8">
        <f t="shared" si="91"/>
        <v>-227335.23</v>
      </c>
    </row>
    <row r="5841" spans="1:14">
      <c r="A5841" t="s">
        <v>14</v>
      </c>
      <c r="B5841" t="s">
        <v>62</v>
      </c>
      <c r="C5841" t="s">
        <v>322</v>
      </c>
      <c r="D5841">
        <v>2645920592</v>
      </c>
      <c r="E5841" s="1">
        <v>44656</v>
      </c>
      <c r="F5841" s="1">
        <v>44656</v>
      </c>
      <c r="G5841">
        <v>6996938171</v>
      </c>
      <c r="H5841">
        <v>2022010313</v>
      </c>
      <c r="I5841">
        <v>4446.68</v>
      </c>
      <c r="J5841" s="1">
        <v>44716</v>
      </c>
      <c r="K5841">
        <v>4042.44</v>
      </c>
      <c r="L5841" s="1">
        <v>44707</v>
      </c>
      <c r="M5841">
        <v>-9</v>
      </c>
      <c r="N5841" s="8">
        <f t="shared" si="91"/>
        <v>-36381.96</v>
      </c>
    </row>
    <row r="5842" spans="1:14">
      <c r="A5842" t="s">
        <v>14</v>
      </c>
      <c r="B5842" t="s">
        <v>62</v>
      </c>
      <c r="C5842" t="s">
        <v>1490</v>
      </c>
      <c r="D5842" t="s">
        <v>1491</v>
      </c>
      <c r="E5842" s="1">
        <v>44656</v>
      </c>
      <c r="F5842" s="1">
        <v>44656</v>
      </c>
      <c r="G5842">
        <v>6996985489</v>
      </c>
      <c r="H5842">
        <v>4</v>
      </c>
      <c r="I5842">
        <v>5000</v>
      </c>
      <c r="J5842" s="1">
        <v>44716</v>
      </c>
      <c r="K5842">
        <v>4000</v>
      </c>
      <c r="L5842" s="1">
        <v>44662</v>
      </c>
      <c r="M5842">
        <v>-54</v>
      </c>
      <c r="N5842" s="8">
        <f t="shared" si="91"/>
        <v>-216000</v>
      </c>
    </row>
    <row r="5843" spans="1:14">
      <c r="A5843" t="s">
        <v>14</v>
      </c>
      <c r="B5843" t="s">
        <v>62</v>
      </c>
      <c r="C5843" t="s">
        <v>205</v>
      </c>
      <c r="D5843">
        <v>747170157</v>
      </c>
      <c r="E5843" s="1">
        <v>44656</v>
      </c>
      <c r="F5843" s="1">
        <v>44656</v>
      </c>
      <c r="G5843">
        <v>6997171609</v>
      </c>
      <c r="H5843">
        <v>6752312930</v>
      </c>
      <c r="I5843">
        <v>99845.35</v>
      </c>
      <c r="J5843" s="1">
        <v>44716</v>
      </c>
      <c r="K5843">
        <v>90768.5</v>
      </c>
      <c r="L5843" s="1">
        <v>44707</v>
      </c>
      <c r="M5843">
        <v>-9</v>
      </c>
      <c r="N5843" s="8">
        <f t="shared" si="91"/>
        <v>-816916.5</v>
      </c>
    </row>
    <row r="5844" spans="1:14">
      <c r="A5844" t="s">
        <v>14</v>
      </c>
      <c r="B5844" t="s">
        <v>62</v>
      </c>
      <c r="C5844" t="s">
        <v>1247</v>
      </c>
      <c r="D5844" t="s">
        <v>1248</v>
      </c>
      <c r="E5844" s="1">
        <v>44656</v>
      </c>
      <c r="F5844" s="1">
        <v>44656</v>
      </c>
      <c r="G5844">
        <v>6997299067</v>
      </c>
      <c r="H5844" t="s">
        <v>2258</v>
      </c>
      <c r="I5844">
        <v>3171.92</v>
      </c>
      <c r="J5844" s="1">
        <v>44716</v>
      </c>
      <c r="K5844">
        <v>3171.92</v>
      </c>
      <c r="L5844" s="1">
        <v>44662</v>
      </c>
      <c r="M5844">
        <v>-54</v>
      </c>
      <c r="N5844" s="8">
        <f t="shared" si="91"/>
        <v>-171283.68</v>
      </c>
    </row>
    <row r="5845" spans="1:14">
      <c r="A5845" t="s">
        <v>14</v>
      </c>
      <c r="B5845" t="s">
        <v>62</v>
      </c>
      <c r="C5845" t="s">
        <v>270</v>
      </c>
      <c r="D5845">
        <v>8611781009</v>
      </c>
      <c r="E5845" s="1">
        <v>44656</v>
      </c>
      <c r="F5845" s="1">
        <v>44656</v>
      </c>
      <c r="G5845">
        <v>6997571692</v>
      </c>
      <c r="H5845">
        <v>131</v>
      </c>
      <c r="I5845">
        <v>20231.66</v>
      </c>
      <c r="J5845" s="1">
        <v>44716</v>
      </c>
      <c r="K5845">
        <v>16583.330000000002</v>
      </c>
      <c r="L5845" s="1">
        <v>44707</v>
      </c>
      <c r="M5845">
        <v>-9</v>
      </c>
      <c r="N5845" s="8">
        <f t="shared" si="91"/>
        <v>-149249.97000000003</v>
      </c>
    </row>
    <row r="5846" spans="1:14">
      <c r="A5846" t="s">
        <v>14</v>
      </c>
      <c r="B5846" t="s">
        <v>62</v>
      </c>
      <c r="C5846" t="s">
        <v>642</v>
      </c>
      <c r="D5846">
        <v>82130592</v>
      </c>
      <c r="E5846" s="1">
        <v>44656</v>
      </c>
      <c r="F5846" s="1">
        <v>44656</v>
      </c>
      <c r="G5846">
        <v>6997992461</v>
      </c>
      <c r="H5846">
        <v>2003009149</v>
      </c>
      <c r="I5846">
        <v>3574.78</v>
      </c>
      <c r="J5846" s="1">
        <v>44716</v>
      </c>
      <c r="K5846">
        <v>3249.8</v>
      </c>
      <c r="L5846" s="1">
        <v>44707</v>
      </c>
      <c r="M5846">
        <v>-9</v>
      </c>
      <c r="N5846" s="8">
        <f t="shared" si="91"/>
        <v>-29248.2</v>
      </c>
    </row>
    <row r="5847" spans="1:14">
      <c r="A5847" t="s">
        <v>14</v>
      </c>
      <c r="B5847" t="s">
        <v>62</v>
      </c>
      <c r="C5847" t="s">
        <v>642</v>
      </c>
      <c r="D5847">
        <v>82130592</v>
      </c>
      <c r="E5847" s="1">
        <v>44656</v>
      </c>
      <c r="F5847" s="1">
        <v>44656</v>
      </c>
      <c r="G5847">
        <v>6997997272</v>
      </c>
      <c r="H5847">
        <v>2003009150</v>
      </c>
      <c r="I5847">
        <v>106037.86</v>
      </c>
      <c r="J5847" s="1">
        <v>44716</v>
      </c>
      <c r="K5847">
        <v>96398.05</v>
      </c>
      <c r="L5847" s="1">
        <v>44707</v>
      </c>
      <c r="M5847">
        <v>-9</v>
      </c>
      <c r="N5847" s="8">
        <f t="shared" si="91"/>
        <v>-867582.45000000007</v>
      </c>
    </row>
    <row r="5848" spans="1:14">
      <c r="A5848" t="s">
        <v>14</v>
      </c>
      <c r="B5848" t="s">
        <v>62</v>
      </c>
      <c r="C5848" t="s">
        <v>503</v>
      </c>
      <c r="D5848">
        <v>10051170156</v>
      </c>
      <c r="E5848" s="1">
        <v>44656</v>
      </c>
      <c r="F5848" s="1">
        <v>44656</v>
      </c>
      <c r="G5848">
        <v>6998085822</v>
      </c>
      <c r="H5848">
        <v>931839153</v>
      </c>
      <c r="I5848">
        <v>9592.11</v>
      </c>
      <c r="J5848" s="1">
        <v>44716</v>
      </c>
      <c r="K5848">
        <v>8720.1</v>
      </c>
      <c r="L5848" s="1">
        <v>44707</v>
      </c>
      <c r="M5848">
        <v>-9</v>
      </c>
      <c r="N5848" s="8">
        <f t="shared" si="91"/>
        <v>-78480.900000000009</v>
      </c>
    </row>
    <row r="5849" spans="1:14">
      <c r="A5849" t="s">
        <v>14</v>
      </c>
      <c r="B5849" t="s">
        <v>62</v>
      </c>
      <c r="C5849" t="s">
        <v>173</v>
      </c>
      <c r="D5849">
        <v>458450012</v>
      </c>
      <c r="E5849" s="1">
        <v>44656</v>
      </c>
      <c r="F5849" s="1">
        <v>44656</v>
      </c>
      <c r="G5849">
        <v>6998260062</v>
      </c>
      <c r="H5849" t="s">
        <v>2771</v>
      </c>
      <c r="I5849">
        <v>547.04999999999995</v>
      </c>
      <c r="J5849" s="1">
        <v>44716</v>
      </c>
      <c r="K5849">
        <v>448.4</v>
      </c>
      <c r="L5849" s="1">
        <v>44707</v>
      </c>
      <c r="M5849">
        <v>-9</v>
      </c>
      <c r="N5849" s="8">
        <f t="shared" si="91"/>
        <v>-4035.6</v>
      </c>
    </row>
    <row r="5850" spans="1:14">
      <c r="A5850" t="s">
        <v>14</v>
      </c>
      <c r="B5850" t="s">
        <v>62</v>
      </c>
      <c r="C5850" t="s">
        <v>173</v>
      </c>
      <c r="D5850">
        <v>458450012</v>
      </c>
      <c r="E5850" s="1">
        <v>44656</v>
      </c>
      <c r="F5850" s="1">
        <v>44656</v>
      </c>
      <c r="G5850">
        <v>6998260077</v>
      </c>
      <c r="H5850" t="s">
        <v>2772</v>
      </c>
      <c r="I5850">
        <v>310.37</v>
      </c>
      <c r="J5850" s="1">
        <v>44716</v>
      </c>
      <c r="K5850">
        <v>254.4</v>
      </c>
      <c r="L5850" s="1">
        <v>44707</v>
      </c>
      <c r="M5850">
        <v>-9</v>
      </c>
      <c r="N5850" s="8">
        <f t="shared" si="91"/>
        <v>-2289.6</v>
      </c>
    </row>
    <row r="5851" spans="1:14">
      <c r="A5851" t="s">
        <v>14</v>
      </c>
      <c r="B5851" t="s">
        <v>62</v>
      </c>
      <c r="C5851" t="s">
        <v>382</v>
      </c>
      <c r="D5851">
        <v>10852890150</v>
      </c>
      <c r="E5851" s="1">
        <v>44656</v>
      </c>
      <c r="F5851" s="1">
        <v>44656</v>
      </c>
      <c r="G5851">
        <v>6998376502</v>
      </c>
      <c r="H5851">
        <v>5916099441</v>
      </c>
      <c r="I5851">
        <v>921.11</v>
      </c>
      <c r="J5851" s="1">
        <v>44716</v>
      </c>
      <c r="K5851">
        <v>755.01</v>
      </c>
      <c r="L5851" s="1">
        <v>44707</v>
      </c>
      <c r="M5851">
        <v>-9</v>
      </c>
      <c r="N5851" s="8">
        <f t="shared" si="91"/>
        <v>-6795.09</v>
      </c>
    </row>
    <row r="5852" spans="1:14">
      <c r="A5852" t="s">
        <v>14</v>
      </c>
      <c r="B5852" t="s">
        <v>62</v>
      </c>
      <c r="C5852" t="s">
        <v>382</v>
      </c>
      <c r="D5852">
        <v>10852890150</v>
      </c>
      <c r="E5852" s="1">
        <v>44656</v>
      </c>
      <c r="F5852" s="1">
        <v>44656</v>
      </c>
      <c r="G5852">
        <v>6998379184</v>
      </c>
      <c r="H5852">
        <v>5916099505</v>
      </c>
      <c r="I5852">
        <v>5280</v>
      </c>
      <c r="J5852" s="1">
        <v>44716</v>
      </c>
      <c r="K5852">
        <v>4800</v>
      </c>
      <c r="L5852" s="1">
        <v>44707</v>
      </c>
      <c r="M5852">
        <v>-9</v>
      </c>
      <c r="N5852" s="8">
        <f t="shared" si="91"/>
        <v>-43200</v>
      </c>
    </row>
    <row r="5853" spans="1:14">
      <c r="A5853" t="s">
        <v>14</v>
      </c>
      <c r="B5853" t="s">
        <v>62</v>
      </c>
      <c r="C5853" t="s">
        <v>382</v>
      </c>
      <c r="D5853">
        <v>10852890150</v>
      </c>
      <c r="E5853" s="1">
        <v>44656</v>
      </c>
      <c r="F5853" s="1">
        <v>44656</v>
      </c>
      <c r="G5853">
        <v>6998392215</v>
      </c>
      <c r="H5853">
        <v>5916099288</v>
      </c>
      <c r="I5853">
        <v>1060.81</v>
      </c>
      <c r="J5853" s="1">
        <v>44716</v>
      </c>
      <c r="K5853">
        <v>869.52</v>
      </c>
      <c r="L5853" s="1">
        <v>44707</v>
      </c>
      <c r="M5853">
        <v>-9</v>
      </c>
      <c r="N5853" s="8">
        <f t="shared" si="91"/>
        <v>-7825.68</v>
      </c>
    </row>
    <row r="5854" spans="1:14">
      <c r="A5854" t="s">
        <v>14</v>
      </c>
      <c r="B5854" t="s">
        <v>62</v>
      </c>
      <c r="C5854" t="s">
        <v>648</v>
      </c>
      <c r="D5854">
        <v>5297730961</v>
      </c>
      <c r="E5854" s="1">
        <v>44656</v>
      </c>
      <c r="F5854" s="1">
        <v>44656</v>
      </c>
      <c r="G5854">
        <v>6998426592</v>
      </c>
      <c r="H5854">
        <v>22104945</v>
      </c>
      <c r="I5854">
        <v>53.68</v>
      </c>
      <c r="J5854" s="1">
        <v>44716</v>
      </c>
      <c r="K5854">
        <v>44</v>
      </c>
      <c r="L5854" s="1">
        <v>44769</v>
      </c>
      <c r="M5854">
        <v>53</v>
      </c>
      <c r="N5854" s="8">
        <f t="shared" si="91"/>
        <v>2332</v>
      </c>
    </row>
    <row r="5855" spans="1:14">
      <c r="A5855" t="s">
        <v>14</v>
      </c>
      <c r="B5855" t="s">
        <v>62</v>
      </c>
      <c r="C5855" t="s">
        <v>607</v>
      </c>
      <c r="D5855">
        <v>2774840595</v>
      </c>
      <c r="E5855" s="1">
        <v>44656</v>
      </c>
      <c r="F5855" s="1">
        <v>44656</v>
      </c>
      <c r="G5855">
        <v>6998462285</v>
      </c>
      <c r="H5855">
        <v>9897046337</v>
      </c>
      <c r="I5855">
        <v>1269.8399999999999</v>
      </c>
      <c r="J5855" s="1">
        <v>44716</v>
      </c>
      <c r="K5855">
        <v>1154.4000000000001</v>
      </c>
      <c r="L5855" s="1">
        <v>44707</v>
      </c>
      <c r="M5855">
        <v>-9</v>
      </c>
      <c r="N5855" s="8">
        <f t="shared" si="91"/>
        <v>-10389.6</v>
      </c>
    </row>
    <row r="5856" spans="1:14">
      <c r="A5856" t="s">
        <v>14</v>
      </c>
      <c r="B5856" t="s">
        <v>62</v>
      </c>
      <c r="C5856" t="s">
        <v>607</v>
      </c>
      <c r="D5856">
        <v>2774840595</v>
      </c>
      <c r="E5856" s="1">
        <v>44656</v>
      </c>
      <c r="F5856" s="1">
        <v>44656</v>
      </c>
      <c r="G5856">
        <v>6998466393</v>
      </c>
      <c r="H5856">
        <v>9897046336</v>
      </c>
      <c r="I5856">
        <v>474.43</v>
      </c>
      <c r="J5856" s="1">
        <v>44716</v>
      </c>
      <c r="K5856">
        <v>431.3</v>
      </c>
      <c r="L5856" s="1">
        <v>44707</v>
      </c>
      <c r="M5856">
        <v>-9</v>
      </c>
      <c r="N5856" s="8">
        <f t="shared" si="91"/>
        <v>-3881.7000000000003</v>
      </c>
    </row>
    <row r="5857" spans="1:14">
      <c r="A5857" t="s">
        <v>14</v>
      </c>
      <c r="B5857" t="s">
        <v>62</v>
      </c>
      <c r="C5857" t="s">
        <v>607</v>
      </c>
      <c r="D5857">
        <v>2774840595</v>
      </c>
      <c r="E5857" s="1">
        <v>44656</v>
      </c>
      <c r="F5857" s="1">
        <v>44656</v>
      </c>
      <c r="G5857">
        <v>6998480280</v>
      </c>
      <c r="H5857">
        <v>9897046335</v>
      </c>
      <c r="I5857">
        <v>2420</v>
      </c>
      <c r="J5857" s="1">
        <v>44716</v>
      </c>
      <c r="K5857">
        <v>2200</v>
      </c>
      <c r="L5857" s="1">
        <v>44707</v>
      </c>
      <c r="M5857">
        <v>-9</v>
      </c>
      <c r="N5857" s="8">
        <f t="shared" si="91"/>
        <v>-19800</v>
      </c>
    </row>
    <row r="5858" spans="1:14">
      <c r="A5858" t="s">
        <v>14</v>
      </c>
      <c r="B5858" t="s">
        <v>62</v>
      </c>
      <c r="C5858" t="s">
        <v>651</v>
      </c>
      <c r="D5858">
        <v>6324460150</v>
      </c>
      <c r="E5858" s="1">
        <v>44656</v>
      </c>
      <c r="F5858" s="1">
        <v>44656</v>
      </c>
      <c r="G5858">
        <v>6998586588</v>
      </c>
      <c r="H5858">
        <v>2223033552</v>
      </c>
      <c r="I5858">
        <v>120.78</v>
      </c>
      <c r="J5858" s="1">
        <v>44716</v>
      </c>
      <c r="K5858">
        <v>99</v>
      </c>
      <c r="L5858" s="1">
        <v>44707</v>
      </c>
      <c r="M5858">
        <v>-9</v>
      </c>
      <c r="N5858" s="8">
        <f t="shared" si="91"/>
        <v>-891</v>
      </c>
    </row>
    <row r="5859" spans="1:14">
      <c r="A5859" t="s">
        <v>14</v>
      </c>
      <c r="B5859" t="s">
        <v>62</v>
      </c>
      <c r="C5859" t="s">
        <v>492</v>
      </c>
      <c r="D5859">
        <v>5763890638</v>
      </c>
      <c r="E5859" s="1">
        <v>44656</v>
      </c>
      <c r="F5859" s="1">
        <v>44656</v>
      </c>
      <c r="G5859">
        <v>7000042903</v>
      </c>
      <c r="H5859" t="s">
        <v>2773</v>
      </c>
      <c r="I5859">
        <v>3652.44</v>
      </c>
      <c r="J5859" s="1">
        <v>44716</v>
      </c>
      <c r="K5859">
        <v>3320.4</v>
      </c>
      <c r="L5859" s="1">
        <v>44707</v>
      </c>
      <c r="M5859">
        <v>-9</v>
      </c>
      <c r="N5859" s="8">
        <f t="shared" si="91"/>
        <v>-29883.600000000002</v>
      </c>
    </row>
    <row r="5860" spans="1:14">
      <c r="A5860" t="s">
        <v>14</v>
      </c>
      <c r="B5860" t="s">
        <v>62</v>
      </c>
      <c r="C5860" t="s">
        <v>72</v>
      </c>
      <c r="D5860">
        <v>9238800156</v>
      </c>
      <c r="E5860" s="1">
        <v>44656</v>
      </c>
      <c r="F5860" s="1">
        <v>44656</v>
      </c>
      <c r="G5860">
        <v>7000197783</v>
      </c>
      <c r="H5860">
        <v>1209148943</v>
      </c>
      <c r="I5860">
        <v>3294</v>
      </c>
      <c r="J5860" s="1">
        <v>44716</v>
      </c>
      <c r="K5860">
        <v>2700</v>
      </c>
      <c r="L5860" s="1">
        <v>44707</v>
      </c>
      <c r="M5860">
        <v>-9</v>
      </c>
      <c r="N5860" s="8">
        <f t="shared" si="91"/>
        <v>-24300</v>
      </c>
    </row>
    <row r="5861" spans="1:14">
      <c r="A5861" t="s">
        <v>14</v>
      </c>
      <c r="B5861" t="s">
        <v>62</v>
      </c>
      <c r="C5861" t="s">
        <v>1208</v>
      </c>
      <c r="D5861" t="s">
        <v>1209</v>
      </c>
      <c r="E5861" s="1">
        <v>44656</v>
      </c>
      <c r="F5861" s="1">
        <v>44656</v>
      </c>
      <c r="G5861">
        <v>7000584178</v>
      </c>
      <c r="H5861" t="s">
        <v>2184</v>
      </c>
      <c r="I5861">
        <v>3450</v>
      </c>
      <c r="J5861" s="1">
        <v>44716</v>
      </c>
      <c r="K5861">
        <v>3450</v>
      </c>
      <c r="L5861" s="1">
        <v>44662</v>
      </c>
      <c r="M5861">
        <v>-54</v>
      </c>
      <c r="N5861" s="8">
        <f t="shared" si="91"/>
        <v>-186300</v>
      </c>
    </row>
    <row r="5862" spans="1:14">
      <c r="A5862" t="s">
        <v>14</v>
      </c>
      <c r="B5862" t="s">
        <v>62</v>
      </c>
      <c r="C5862" t="s">
        <v>2774</v>
      </c>
      <c r="D5862" t="s">
        <v>2775</v>
      </c>
      <c r="E5862" s="1">
        <v>44656</v>
      </c>
      <c r="F5862" s="1">
        <v>44656</v>
      </c>
      <c r="G5862">
        <v>7000785119</v>
      </c>
      <c r="H5862">
        <v>38</v>
      </c>
      <c r="I5862">
        <v>4119.9399999999996</v>
      </c>
      <c r="J5862" s="1">
        <v>44716</v>
      </c>
      <c r="K5862">
        <v>3377</v>
      </c>
      <c r="L5862" s="1">
        <v>44711</v>
      </c>
      <c r="M5862">
        <v>-5</v>
      </c>
      <c r="N5862" s="8">
        <f t="shared" si="91"/>
        <v>-16885</v>
      </c>
    </row>
    <row r="5863" spans="1:14">
      <c r="A5863" t="s">
        <v>14</v>
      </c>
      <c r="B5863" t="s">
        <v>62</v>
      </c>
      <c r="C5863" t="s">
        <v>2774</v>
      </c>
      <c r="D5863" t="s">
        <v>2775</v>
      </c>
      <c r="E5863" s="1">
        <v>44656</v>
      </c>
      <c r="F5863" s="1">
        <v>44656</v>
      </c>
      <c r="G5863">
        <v>7000829645</v>
      </c>
      <c r="H5863">
        <v>39</v>
      </c>
      <c r="I5863">
        <v>3383.06</v>
      </c>
      <c r="J5863" s="1">
        <v>44716</v>
      </c>
      <c r="K5863">
        <v>2773</v>
      </c>
      <c r="L5863" s="1">
        <v>44711</v>
      </c>
      <c r="M5863">
        <v>-5</v>
      </c>
      <c r="N5863" s="8">
        <f t="shared" si="91"/>
        <v>-13865</v>
      </c>
    </row>
    <row r="5864" spans="1:14">
      <c r="A5864" t="s">
        <v>14</v>
      </c>
      <c r="B5864" t="s">
        <v>62</v>
      </c>
      <c r="C5864" t="s">
        <v>274</v>
      </c>
      <c r="D5864">
        <v>8082461008</v>
      </c>
      <c r="E5864" s="1">
        <v>44656</v>
      </c>
      <c r="F5864" s="1">
        <v>44656</v>
      </c>
      <c r="G5864">
        <v>7000986460</v>
      </c>
      <c r="H5864">
        <v>22070644</v>
      </c>
      <c r="I5864">
        <v>1092.1400000000001</v>
      </c>
      <c r="J5864" s="1">
        <v>44716</v>
      </c>
      <c r="K5864">
        <v>895.2</v>
      </c>
      <c r="L5864" s="1">
        <v>44707</v>
      </c>
      <c r="M5864">
        <v>-9</v>
      </c>
      <c r="N5864" s="8">
        <f t="shared" si="91"/>
        <v>-8056.8</v>
      </c>
    </row>
    <row r="5865" spans="1:14">
      <c r="A5865" t="s">
        <v>14</v>
      </c>
      <c r="B5865" t="s">
        <v>62</v>
      </c>
      <c r="C5865" t="s">
        <v>1266</v>
      </c>
      <c r="D5865" t="s">
        <v>1267</v>
      </c>
      <c r="E5865" s="1">
        <v>44656</v>
      </c>
      <c r="F5865" s="1">
        <v>44656</v>
      </c>
      <c r="G5865">
        <v>7001280332</v>
      </c>
      <c r="H5865" t="s">
        <v>2743</v>
      </c>
      <c r="I5865">
        <v>2256.23</v>
      </c>
      <c r="J5865" s="1">
        <v>44716</v>
      </c>
      <c r="K5865">
        <v>2256.23</v>
      </c>
      <c r="L5865" s="1">
        <v>44665</v>
      </c>
      <c r="M5865">
        <v>-51</v>
      </c>
      <c r="N5865" s="8">
        <f t="shared" si="91"/>
        <v>-115067.73</v>
      </c>
    </row>
    <row r="5866" spans="1:14">
      <c r="A5866" t="s">
        <v>14</v>
      </c>
      <c r="B5866" t="s">
        <v>62</v>
      </c>
      <c r="C5866" t="s">
        <v>1435</v>
      </c>
      <c r="D5866" t="s">
        <v>1436</v>
      </c>
      <c r="E5866" s="1">
        <v>44657</v>
      </c>
      <c r="F5866" s="1">
        <v>44657</v>
      </c>
      <c r="G5866">
        <v>7001796005</v>
      </c>
      <c r="H5866" t="s">
        <v>2258</v>
      </c>
      <c r="I5866">
        <v>2517.66</v>
      </c>
      <c r="J5866" s="1">
        <v>44717</v>
      </c>
      <c r="K5866">
        <v>2517.66</v>
      </c>
      <c r="L5866" s="1">
        <v>44662</v>
      </c>
      <c r="M5866">
        <v>-55</v>
      </c>
      <c r="N5866" s="8">
        <f t="shared" si="91"/>
        <v>-138471.29999999999</v>
      </c>
    </row>
    <row r="5867" spans="1:14">
      <c r="A5867" t="s">
        <v>14</v>
      </c>
      <c r="B5867" t="s">
        <v>62</v>
      </c>
      <c r="C5867" t="s">
        <v>531</v>
      </c>
      <c r="D5867">
        <v>2037841000</v>
      </c>
      <c r="E5867" s="1">
        <v>44657</v>
      </c>
      <c r="F5867" s="1">
        <v>44657</v>
      </c>
      <c r="G5867">
        <v>7002320477</v>
      </c>
      <c r="H5867" t="s">
        <v>2776</v>
      </c>
      <c r="I5867">
        <v>629.20000000000005</v>
      </c>
      <c r="J5867" s="1">
        <v>44717</v>
      </c>
      <c r="K5867">
        <v>605</v>
      </c>
      <c r="L5867" s="1">
        <v>44707</v>
      </c>
      <c r="M5867">
        <v>-10</v>
      </c>
      <c r="N5867" s="8">
        <f t="shared" si="91"/>
        <v>-6050</v>
      </c>
    </row>
    <row r="5868" spans="1:14">
      <c r="A5868" t="s">
        <v>14</v>
      </c>
      <c r="B5868" t="s">
        <v>62</v>
      </c>
      <c r="C5868" t="s">
        <v>1603</v>
      </c>
      <c r="D5868" t="s">
        <v>1604</v>
      </c>
      <c r="E5868" s="1">
        <v>44657</v>
      </c>
      <c r="F5868" s="1">
        <v>44657</v>
      </c>
      <c r="G5868">
        <v>7002374603</v>
      </c>
      <c r="H5868" t="s">
        <v>2777</v>
      </c>
      <c r="I5868">
        <v>2500</v>
      </c>
      <c r="J5868" s="1">
        <v>44717</v>
      </c>
      <c r="K5868">
        <v>2500</v>
      </c>
      <c r="L5868" s="1">
        <v>44662</v>
      </c>
      <c r="M5868">
        <v>-55</v>
      </c>
      <c r="N5868" s="8">
        <f t="shared" si="91"/>
        <v>-137500</v>
      </c>
    </row>
    <row r="5869" spans="1:14">
      <c r="A5869" t="s">
        <v>14</v>
      </c>
      <c r="B5869" t="s">
        <v>62</v>
      </c>
      <c r="C5869" t="s">
        <v>196</v>
      </c>
      <c r="D5869">
        <v>2405040284</v>
      </c>
      <c r="E5869" s="1">
        <v>44657</v>
      </c>
      <c r="F5869" s="1">
        <v>44657</v>
      </c>
      <c r="G5869">
        <v>7002497130</v>
      </c>
      <c r="H5869" t="s">
        <v>2778</v>
      </c>
      <c r="I5869">
        <v>366</v>
      </c>
      <c r="J5869" s="1">
        <v>44717</v>
      </c>
      <c r="K5869">
        <v>300</v>
      </c>
      <c r="L5869" s="1">
        <v>44678</v>
      </c>
      <c r="M5869">
        <v>-39</v>
      </c>
      <c r="N5869" s="8">
        <f t="shared" si="91"/>
        <v>-11700</v>
      </c>
    </row>
    <row r="5870" spans="1:14">
      <c r="A5870" t="s">
        <v>14</v>
      </c>
      <c r="B5870" t="s">
        <v>62</v>
      </c>
      <c r="C5870" t="s">
        <v>196</v>
      </c>
      <c r="D5870">
        <v>2405040284</v>
      </c>
      <c r="E5870" s="1">
        <v>44657</v>
      </c>
      <c r="F5870" s="1">
        <v>44657</v>
      </c>
      <c r="G5870">
        <v>7002497133</v>
      </c>
      <c r="H5870" t="s">
        <v>2779</v>
      </c>
      <c r="I5870">
        <v>204.96</v>
      </c>
      <c r="J5870" s="1">
        <v>44717</v>
      </c>
      <c r="K5870">
        <v>168</v>
      </c>
      <c r="L5870" s="1">
        <v>44678</v>
      </c>
      <c r="M5870">
        <v>-39</v>
      </c>
      <c r="N5870" s="8">
        <f t="shared" si="91"/>
        <v>-6552</v>
      </c>
    </row>
    <row r="5871" spans="1:14">
      <c r="A5871" t="s">
        <v>14</v>
      </c>
      <c r="B5871" t="s">
        <v>62</v>
      </c>
      <c r="C5871" t="s">
        <v>1798</v>
      </c>
      <c r="D5871" t="s">
        <v>1799</v>
      </c>
      <c r="E5871" s="1">
        <v>44657</v>
      </c>
      <c r="F5871" s="1">
        <v>44657</v>
      </c>
      <c r="G5871">
        <v>7002964668</v>
      </c>
      <c r="H5871" t="s">
        <v>44</v>
      </c>
      <c r="I5871">
        <v>2500</v>
      </c>
      <c r="J5871" s="1">
        <v>44717</v>
      </c>
      <c r="K5871">
        <v>2500</v>
      </c>
      <c r="L5871" s="1">
        <v>44662</v>
      </c>
      <c r="M5871">
        <v>-55</v>
      </c>
      <c r="N5871" s="8">
        <f t="shared" si="91"/>
        <v>-137500</v>
      </c>
    </row>
    <row r="5872" spans="1:14">
      <c r="A5872" t="s">
        <v>14</v>
      </c>
      <c r="B5872" t="s">
        <v>62</v>
      </c>
      <c r="C5872" t="s">
        <v>1349</v>
      </c>
      <c r="D5872" t="s">
        <v>1350</v>
      </c>
      <c r="E5872" s="1">
        <v>44657</v>
      </c>
      <c r="F5872" s="1">
        <v>44657</v>
      </c>
      <c r="G5872">
        <v>7003125050</v>
      </c>
      <c r="H5872">
        <v>4</v>
      </c>
      <c r="I5872">
        <v>1000</v>
      </c>
      <c r="J5872" s="1">
        <v>44717</v>
      </c>
      <c r="K5872">
        <v>1000</v>
      </c>
      <c r="L5872" s="1">
        <v>44662</v>
      </c>
      <c r="M5872">
        <v>-55</v>
      </c>
      <c r="N5872" s="8">
        <f t="shared" si="91"/>
        <v>-55000</v>
      </c>
    </row>
    <row r="5873" spans="1:14">
      <c r="A5873" t="s">
        <v>14</v>
      </c>
      <c r="B5873" t="s">
        <v>62</v>
      </c>
      <c r="C5873" t="s">
        <v>2780</v>
      </c>
      <c r="D5873">
        <v>8702311005</v>
      </c>
      <c r="E5873" s="1">
        <v>44657</v>
      </c>
      <c r="F5873" s="1">
        <v>44657</v>
      </c>
      <c r="G5873">
        <v>7003196802</v>
      </c>
      <c r="H5873">
        <v>41</v>
      </c>
      <c r="I5873">
        <v>7938.95</v>
      </c>
      <c r="J5873" s="1">
        <v>44717</v>
      </c>
      <c r="K5873">
        <v>6507.34</v>
      </c>
      <c r="L5873" s="1">
        <v>44693</v>
      </c>
      <c r="M5873">
        <v>-24</v>
      </c>
      <c r="N5873" s="8">
        <f t="shared" si="91"/>
        <v>-156176.16</v>
      </c>
    </row>
    <row r="5874" spans="1:14">
      <c r="A5874" t="s">
        <v>14</v>
      </c>
      <c r="B5874" t="s">
        <v>62</v>
      </c>
      <c r="C5874" t="s">
        <v>2781</v>
      </c>
      <c r="D5874">
        <v>1378350191</v>
      </c>
      <c r="E5874" s="1">
        <v>44657</v>
      </c>
      <c r="F5874" s="1">
        <v>44657</v>
      </c>
      <c r="G5874">
        <v>7003832127</v>
      </c>
      <c r="H5874" t="s">
        <v>2782</v>
      </c>
      <c r="I5874">
        <v>724.68</v>
      </c>
      <c r="J5874" s="1">
        <v>44717</v>
      </c>
      <c r="K5874">
        <v>594</v>
      </c>
      <c r="L5874" s="1">
        <v>44698</v>
      </c>
      <c r="M5874">
        <v>-19</v>
      </c>
      <c r="N5874" s="8">
        <f t="shared" si="91"/>
        <v>-11286</v>
      </c>
    </row>
    <row r="5875" spans="1:14">
      <c r="A5875" t="s">
        <v>14</v>
      </c>
      <c r="B5875" t="s">
        <v>62</v>
      </c>
      <c r="C5875" t="s">
        <v>417</v>
      </c>
      <c r="D5875">
        <v>7246691005</v>
      </c>
      <c r="E5875" s="1">
        <v>44657</v>
      </c>
      <c r="F5875" s="1">
        <v>44657</v>
      </c>
      <c r="G5875">
        <v>7004032063</v>
      </c>
      <c r="H5875" t="s">
        <v>1814</v>
      </c>
      <c r="I5875">
        <v>46.36</v>
      </c>
      <c r="J5875" s="1">
        <v>44717</v>
      </c>
      <c r="K5875">
        <v>38</v>
      </c>
      <c r="L5875" s="1">
        <v>44707</v>
      </c>
      <c r="M5875">
        <v>-10</v>
      </c>
      <c r="N5875" s="8">
        <f t="shared" si="91"/>
        <v>-380</v>
      </c>
    </row>
    <row r="5876" spans="1:14">
      <c r="A5876" t="s">
        <v>14</v>
      </c>
      <c r="B5876" t="s">
        <v>62</v>
      </c>
      <c r="C5876" t="s">
        <v>417</v>
      </c>
      <c r="D5876">
        <v>7246691005</v>
      </c>
      <c r="E5876" s="1">
        <v>44657</v>
      </c>
      <c r="F5876" s="1">
        <v>44657</v>
      </c>
      <c r="G5876">
        <v>7004032384</v>
      </c>
      <c r="H5876" t="s">
        <v>1815</v>
      </c>
      <c r="I5876">
        <v>90.28</v>
      </c>
      <c r="J5876" s="1">
        <v>44717</v>
      </c>
      <c r="K5876">
        <v>74</v>
      </c>
      <c r="L5876" s="1">
        <v>44707</v>
      </c>
      <c r="M5876">
        <v>-10</v>
      </c>
      <c r="N5876" s="8">
        <f t="shared" si="91"/>
        <v>-740</v>
      </c>
    </row>
    <row r="5877" spans="1:14">
      <c r="A5877" t="s">
        <v>14</v>
      </c>
      <c r="B5877" t="s">
        <v>62</v>
      </c>
      <c r="C5877" t="s">
        <v>417</v>
      </c>
      <c r="D5877">
        <v>7246691005</v>
      </c>
      <c r="E5877" s="1">
        <v>44657</v>
      </c>
      <c r="F5877" s="1">
        <v>44657</v>
      </c>
      <c r="G5877">
        <v>7004032641</v>
      </c>
      <c r="H5877" t="s">
        <v>1816</v>
      </c>
      <c r="I5877">
        <v>317.2</v>
      </c>
      <c r="J5877" s="1">
        <v>44717</v>
      </c>
      <c r="K5877">
        <v>260</v>
      </c>
      <c r="L5877" s="1">
        <v>44707</v>
      </c>
      <c r="M5877">
        <v>-10</v>
      </c>
      <c r="N5877" s="8">
        <f t="shared" si="91"/>
        <v>-2600</v>
      </c>
    </row>
    <row r="5878" spans="1:14">
      <c r="A5878" t="s">
        <v>14</v>
      </c>
      <c r="B5878" t="s">
        <v>62</v>
      </c>
      <c r="C5878" t="s">
        <v>417</v>
      </c>
      <c r="D5878">
        <v>7246691005</v>
      </c>
      <c r="E5878" s="1">
        <v>44657</v>
      </c>
      <c r="F5878" s="1">
        <v>44657</v>
      </c>
      <c r="G5878">
        <v>7004032948</v>
      </c>
      <c r="H5878" t="s">
        <v>1817</v>
      </c>
      <c r="I5878">
        <v>51.24</v>
      </c>
      <c r="J5878" s="1">
        <v>44717</v>
      </c>
      <c r="K5878">
        <v>42</v>
      </c>
      <c r="L5878" s="1">
        <v>44707</v>
      </c>
      <c r="M5878">
        <v>-10</v>
      </c>
      <c r="N5878" s="8">
        <f t="shared" si="91"/>
        <v>-420</v>
      </c>
    </row>
    <row r="5879" spans="1:14">
      <c r="A5879" t="s">
        <v>14</v>
      </c>
      <c r="B5879" t="s">
        <v>62</v>
      </c>
      <c r="C5879" t="s">
        <v>417</v>
      </c>
      <c r="D5879">
        <v>7246691005</v>
      </c>
      <c r="E5879" s="1">
        <v>44657</v>
      </c>
      <c r="F5879" s="1">
        <v>44657</v>
      </c>
      <c r="G5879">
        <v>7004033149</v>
      </c>
      <c r="H5879" t="s">
        <v>1818</v>
      </c>
      <c r="I5879">
        <v>17.079999999999998</v>
      </c>
      <c r="J5879" s="1">
        <v>44717</v>
      </c>
      <c r="K5879">
        <v>14</v>
      </c>
      <c r="L5879" s="1">
        <v>44707</v>
      </c>
      <c r="M5879">
        <v>-10</v>
      </c>
      <c r="N5879" s="8">
        <f t="shared" si="91"/>
        <v>-140</v>
      </c>
    </row>
    <row r="5880" spans="1:14">
      <c r="A5880" t="s">
        <v>14</v>
      </c>
      <c r="B5880" t="s">
        <v>62</v>
      </c>
      <c r="C5880" t="s">
        <v>417</v>
      </c>
      <c r="D5880">
        <v>7246691005</v>
      </c>
      <c r="E5880" s="1">
        <v>44657</v>
      </c>
      <c r="F5880" s="1">
        <v>44657</v>
      </c>
      <c r="G5880">
        <v>7004033487</v>
      </c>
      <c r="H5880" t="s">
        <v>1819</v>
      </c>
      <c r="I5880">
        <v>1443.02</v>
      </c>
      <c r="J5880" s="1">
        <v>44717</v>
      </c>
      <c r="K5880">
        <v>1182.8</v>
      </c>
      <c r="L5880" s="1">
        <v>44707</v>
      </c>
      <c r="M5880">
        <v>-10</v>
      </c>
      <c r="N5880" s="8">
        <f t="shared" si="91"/>
        <v>-11828</v>
      </c>
    </row>
    <row r="5881" spans="1:14">
      <c r="A5881" t="s">
        <v>14</v>
      </c>
      <c r="B5881" t="s">
        <v>62</v>
      </c>
      <c r="C5881" t="s">
        <v>417</v>
      </c>
      <c r="D5881">
        <v>7246691005</v>
      </c>
      <c r="E5881" s="1">
        <v>44657</v>
      </c>
      <c r="F5881" s="1">
        <v>44657</v>
      </c>
      <c r="G5881">
        <v>7004034028</v>
      </c>
      <c r="H5881" t="s">
        <v>2783</v>
      </c>
      <c r="I5881">
        <v>341.6</v>
      </c>
      <c r="J5881" s="1">
        <v>44717</v>
      </c>
      <c r="K5881">
        <v>280</v>
      </c>
      <c r="L5881" s="1">
        <v>44707</v>
      </c>
      <c r="M5881">
        <v>-10</v>
      </c>
      <c r="N5881" s="8">
        <f t="shared" si="91"/>
        <v>-2800</v>
      </c>
    </row>
    <row r="5882" spans="1:14">
      <c r="A5882" t="s">
        <v>14</v>
      </c>
      <c r="B5882" t="s">
        <v>62</v>
      </c>
      <c r="C5882" t="s">
        <v>190</v>
      </c>
      <c r="D5882">
        <v>9412650153</v>
      </c>
      <c r="E5882" s="1">
        <v>44657</v>
      </c>
      <c r="F5882" s="1">
        <v>44657</v>
      </c>
      <c r="G5882">
        <v>7004051993</v>
      </c>
      <c r="H5882" t="s">
        <v>2784</v>
      </c>
      <c r="I5882">
        <v>522.65</v>
      </c>
      <c r="J5882" s="1">
        <v>44717</v>
      </c>
      <c r="K5882">
        <v>428.4</v>
      </c>
      <c r="L5882" s="1">
        <v>44707</v>
      </c>
      <c r="M5882">
        <v>-10</v>
      </c>
      <c r="N5882" s="8">
        <f t="shared" si="91"/>
        <v>-4284</v>
      </c>
    </row>
    <row r="5883" spans="1:14">
      <c r="A5883" t="s">
        <v>14</v>
      </c>
      <c r="B5883" t="s">
        <v>62</v>
      </c>
      <c r="C5883" t="s">
        <v>1833</v>
      </c>
      <c r="D5883" t="s">
        <v>1834</v>
      </c>
      <c r="E5883" s="1">
        <v>44657</v>
      </c>
      <c r="F5883" s="1">
        <v>44657</v>
      </c>
      <c r="G5883">
        <v>7004194769</v>
      </c>
      <c r="H5883" t="s">
        <v>44</v>
      </c>
      <c r="I5883">
        <v>2250</v>
      </c>
      <c r="J5883" s="1">
        <v>44717</v>
      </c>
      <c r="K5883">
        <v>2250</v>
      </c>
      <c r="L5883" s="1">
        <v>44662</v>
      </c>
      <c r="M5883">
        <v>-55</v>
      </c>
      <c r="N5883" s="8">
        <f t="shared" si="91"/>
        <v>-123750</v>
      </c>
    </row>
    <row r="5884" spans="1:14">
      <c r="A5884" t="s">
        <v>14</v>
      </c>
      <c r="B5884" t="s">
        <v>62</v>
      </c>
      <c r="C5884" t="s">
        <v>32</v>
      </c>
      <c r="D5884">
        <v>1766360463</v>
      </c>
      <c r="E5884" s="1">
        <v>44657</v>
      </c>
      <c r="F5884" s="1">
        <v>44657</v>
      </c>
      <c r="G5884">
        <v>7004308641</v>
      </c>
      <c r="H5884" t="s">
        <v>2785</v>
      </c>
      <c r="I5884">
        <v>9658.33</v>
      </c>
      <c r="J5884" s="1">
        <v>44717</v>
      </c>
      <c r="K5884">
        <v>7916.66</v>
      </c>
      <c r="L5884" s="1">
        <v>44733</v>
      </c>
      <c r="M5884">
        <v>16</v>
      </c>
      <c r="N5884" s="8">
        <f t="shared" si="91"/>
        <v>126666.56</v>
      </c>
    </row>
    <row r="5885" spans="1:14">
      <c r="A5885" t="s">
        <v>14</v>
      </c>
      <c r="B5885" t="s">
        <v>62</v>
      </c>
      <c r="C5885" t="s">
        <v>205</v>
      </c>
      <c r="D5885">
        <v>747170157</v>
      </c>
      <c r="E5885" s="1">
        <v>44657</v>
      </c>
      <c r="F5885" s="1">
        <v>44657</v>
      </c>
      <c r="G5885">
        <v>7004761743</v>
      </c>
      <c r="H5885">
        <v>6752313110</v>
      </c>
      <c r="I5885">
        <v>21022.67</v>
      </c>
      <c r="J5885" s="1">
        <v>44717</v>
      </c>
      <c r="K5885">
        <v>19111.52</v>
      </c>
      <c r="L5885" s="1">
        <v>44707</v>
      </c>
      <c r="M5885">
        <v>-10</v>
      </c>
      <c r="N5885" s="8">
        <f t="shared" si="91"/>
        <v>-191115.2</v>
      </c>
    </row>
    <row r="5886" spans="1:14">
      <c r="A5886" t="s">
        <v>14</v>
      </c>
      <c r="B5886" t="s">
        <v>62</v>
      </c>
      <c r="C5886" t="s">
        <v>72</v>
      </c>
      <c r="D5886">
        <v>9238800156</v>
      </c>
      <c r="E5886" s="1">
        <v>44657</v>
      </c>
      <c r="F5886" s="1">
        <v>44657</v>
      </c>
      <c r="G5886">
        <v>7004925999</v>
      </c>
      <c r="H5886">
        <v>1209150851</v>
      </c>
      <c r="I5886">
        <v>6566.04</v>
      </c>
      <c r="J5886" s="1">
        <v>44717</v>
      </c>
      <c r="K5886">
        <v>5382</v>
      </c>
      <c r="L5886" s="1">
        <v>44707</v>
      </c>
      <c r="M5886">
        <v>-10</v>
      </c>
      <c r="N5886" s="8">
        <f t="shared" si="91"/>
        <v>-53820</v>
      </c>
    </row>
    <row r="5887" spans="1:14">
      <c r="A5887" t="s">
        <v>14</v>
      </c>
      <c r="B5887" t="s">
        <v>62</v>
      </c>
      <c r="C5887" t="s">
        <v>72</v>
      </c>
      <c r="D5887">
        <v>9238800156</v>
      </c>
      <c r="E5887" s="1">
        <v>44657</v>
      </c>
      <c r="F5887" s="1">
        <v>44657</v>
      </c>
      <c r="G5887">
        <v>7004927577</v>
      </c>
      <c r="H5887">
        <v>1209150853</v>
      </c>
      <c r="I5887">
        <v>1477.1</v>
      </c>
      <c r="J5887" s="1">
        <v>44717</v>
      </c>
      <c r="K5887">
        <v>1210.74</v>
      </c>
      <c r="L5887" s="1">
        <v>44707</v>
      </c>
      <c r="M5887">
        <v>-10</v>
      </c>
      <c r="N5887" s="8">
        <f t="shared" si="91"/>
        <v>-12107.4</v>
      </c>
    </row>
    <row r="5888" spans="1:14">
      <c r="A5888" t="s">
        <v>14</v>
      </c>
      <c r="B5888" t="s">
        <v>62</v>
      </c>
      <c r="C5888" t="s">
        <v>72</v>
      </c>
      <c r="D5888">
        <v>9238800156</v>
      </c>
      <c r="E5888" s="1">
        <v>44657</v>
      </c>
      <c r="F5888" s="1">
        <v>44657</v>
      </c>
      <c r="G5888">
        <v>7004927686</v>
      </c>
      <c r="H5888">
        <v>1209150852</v>
      </c>
      <c r="I5888">
        <v>310.66000000000003</v>
      </c>
      <c r="J5888" s="1">
        <v>44717</v>
      </c>
      <c r="K5888">
        <v>254.64</v>
      </c>
      <c r="L5888" s="1">
        <v>44707</v>
      </c>
      <c r="M5888">
        <v>-10</v>
      </c>
      <c r="N5888" s="8">
        <f t="shared" si="91"/>
        <v>-2546.3999999999996</v>
      </c>
    </row>
    <row r="5889" spans="1:14">
      <c r="A5889" t="s">
        <v>14</v>
      </c>
      <c r="B5889" t="s">
        <v>62</v>
      </c>
      <c r="C5889" t="s">
        <v>72</v>
      </c>
      <c r="D5889">
        <v>9238800156</v>
      </c>
      <c r="E5889" s="1">
        <v>44657</v>
      </c>
      <c r="F5889" s="1">
        <v>44657</v>
      </c>
      <c r="G5889">
        <v>7004927812</v>
      </c>
      <c r="H5889">
        <v>1209150854</v>
      </c>
      <c r="I5889">
        <v>1603.08</v>
      </c>
      <c r="J5889" s="1">
        <v>44717</v>
      </c>
      <c r="K5889">
        <v>1314</v>
      </c>
      <c r="L5889" s="1">
        <v>44832</v>
      </c>
      <c r="M5889">
        <v>115</v>
      </c>
      <c r="N5889" s="8">
        <f t="shared" si="91"/>
        <v>151110</v>
      </c>
    </row>
    <row r="5890" spans="1:14">
      <c r="A5890" t="s">
        <v>14</v>
      </c>
      <c r="B5890" t="s">
        <v>62</v>
      </c>
      <c r="C5890" t="s">
        <v>288</v>
      </c>
      <c r="D5890">
        <v>7195130153</v>
      </c>
      <c r="E5890" s="1">
        <v>44657</v>
      </c>
      <c r="F5890" s="1">
        <v>44657</v>
      </c>
      <c r="G5890">
        <v>7005005177</v>
      </c>
      <c r="H5890">
        <v>3622035575</v>
      </c>
      <c r="I5890">
        <v>31415.87</v>
      </c>
      <c r="J5890" s="1">
        <v>44717</v>
      </c>
      <c r="K5890">
        <v>28559.88</v>
      </c>
      <c r="L5890" s="1">
        <v>44707</v>
      </c>
      <c r="M5890">
        <v>-10</v>
      </c>
      <c r="N5890" s="8">
        <f t="shared" si="91"/>
        <v>-285598.8</v>
      </c>
    </row>
    <row r="5891" spans="1:14">
      <c r="A5891" t="s">
        <v>14</v>
      </c>
      <c r="B5891" t="s">
        <v>62</v>
      </c>
      <c r="C5891" t="s">
        <v>288</v>
      </c>
      <c r="D5891">
        <v>7195130153</v>
      </c>
      <c r="E5891" s="1">
        <v>44657</v>
      </c>
      <c r="F5891" s="1">
        <v>44657</v>
      </c>
      <c r="G5891">
        <v>7005005284</v>
      </c>
      <c r="H5891">
        <v>3622035576</v>
      </c>
      <c r="I5891">
        <v>54988.98</v>
      </c>
      <c r="J5891" s="1">
        <v>44717</v>
      </c>
      <c r="K5891">
        <v>49989.98</v>
      </c>
      <c r="L5891" s="1">
        <v>44707</v>
      </c>
      <c r="M5891">
        <v>-10</v>
      </c>
      <c r="N5891" s="8">
        <f t="shared" ref="N5891:N5954" si="92">+K5891*M5891</f>
        <v>-499899.80000000005</v>
      </c>
    </row>
    <row r="5892" spans="1:14">
      <c r="A5892" t="s">
        <v>14</v>
      </c>
      <c r="B5892" t="s">
        <v>62</v>
      </c>
      <c r="C5892" t="s">
        <v>111</v>
      </c>
      <c r="D5892">
        <v>492340583</v>
      </c>
      <c r="E5892" s="1">
        <v>44657</v>
      </c>
      <c r="F5892" s="1">
        <v>44657</v>
      </c>
      <c r="G5892">
        <v>7005053846</v>
      </c>
      <c r="H5892">
        <v>22042404</v>
      </c>
      <c r="I5892">
        <v>1378.74</v>
      </c>
      <c r="J5892" s="1">
        <v>44717</v>
      </c>
      <c r="K5892">
        <v>1253.4000000000001</v>
      </c>
      <c r="L5892" s="1">
        <v>44707</v>
      </c>
      <c r="M5892">
        <v>-10</v>
      </c>
      <c r="N5892" s="8">
        <f t="shared" si="92"/>
        <v>-12534</v>
      </c>
    </row>
    <row r="5893" spans="1:14">
      <c r="A5893" t="s">
        <v>14</v>
      </c>
      <c r="B5893" t="s">
        <v>62</v>
      </c>
      <c r="C5893" t="s">
        <v>348</v>
      </c>
      <c r="D5893">
        <v>6991810588</v>
      </c>
      <c r="E5893" s="1">
        <v>44657</v>
      </c>
      <c r="F5893" s="1">
        <v>44657</v>
      </c>
      <c r="G5893">
        <v>7005078325</v>
      </c>
      <c r="H5893">
        <v>1883</v>
      </c>
      <c r="I5893">
        <v>775.92</v>
      </c>
      <c r="J5893" s="1">
        <v>44717</v>
      </c>
      <c r="K5893">
        <v>636</v>
      </c>
      <c r="L5893" s="1">
        <v>44678</v>
      </c>
      <c r="M5893">
        <v>-39</v>
      </c>
      <c r="N5893" s="8">
        <f t="shared" si="92"/>
        <v>-24804</v>
      </c>
    </row>
    <row r="5894" spans="1:14">
      <c r="A5894" t="s">
        <v>14</v>
      </c>
      <c r="B5894" t="s">
        <v>62</v>
      </c>
      <c r="C5894" t="s">
        <v>525</v>
      </c>
      <c r="D5894">
        <v>4732240967</v>
      </c>
      <c r="E5894" s="1">
        <v>44657</v>
      </c>
      <c r="F5894" s="1">
        <v>44657</v>
      </c>
      <c r="G5894">
        <v>7005111595</v>
      </c>
      <c r="H5894">
        <v>87117686</v>
      </c>
      <c r="I5894">
        <v>4467.38</v>
      </c>
      <c r="J5894" s="1">
        <v>44717</v>
      </c>
      <c r="K5894">
        <v>4061.25</v>
      </c>
      <c r="L5894" s="1">
        <v>44707</v>
      </c>
      <c r="M5894">
        <v>-10</v>
      </c>
      <c r="N5894" s="8">
        <f t="shared" si="92"/>
        <v>-40612.5</v>
      </c>
    </row>
    <row r="5895" spans="1:14">
      <c r="A5895" t="s">
        <v>14</v>
      </c>
      <c r="B5895" t="s">
        <v>62</v>
      </c>
      <c r="C5895" t="s">
        <v>525</v>
      </c>
      <c r="D5895">
        <v>4732240967</v>
      </c>
      <c r="E5895" s="1">
        <v>44657</v>
      </c>
      <c r="F5895" s="1">
        <v>44657</v>
      </c>
      <c r="G5895">
        <v>7005113251</v>
      </c>
      <c r="H5895">
        <v>87117687</v>
      </c>
      <c r="I5895">
        <v>1768.22</v>
      </c>
      <c r="J5895" s="1">
        <v>44717</v>
      </c>
      <c r="K5895">
        <v>1607.47</v>
      </c>
      <c r="L5895" s="1">
        <v>44707</v>
      </c>
      <c r="M5895">
        <v>-10</v>
      </c>
      <c r="N5895" s="8">
        <f t="shared" si="92"/>
        <v>-16074.7</v>
      </c>
    </row>
    <row r="5896" spans="1:14">
      <c r="A5896" t="s">
        <v>14</v>
      </c>
      <c r="B5896" t="s">
        <v>62</v>
      </c>
      <c r="C5896" t="s">
        <v>181</v>
      </c>
      <c r="D5896">
        <v>2707070963</v>
      </c>
      <c r="E5896" s="1">
        <v>44657</v>
      </c>
      <c r="F5896" s="1">
        <v>44657</v>
      </c>
      <c r="G5896">
        <v>7005132636</v>
      </c>
      <c r="H5896">
        <v>8722132337</v>
      </c>
      <c r="I5896">
        <v>59254.31</v>
      </c>
      <c r="J5896" s="1">
        <v>44717</v>
      </c>
      <c r="K5896">
        <v>53867.55</v>
      </c>
      <c r="L5896" s="1">
        <v>44707</v>
      </c>
      <c r="M5896">
        <v>-10</v>
      </c>
      <c r="N5896" s="8">
        <f t="shared" si="92"/>
        <v>-538675.5</v>
      </c>
    </row>
    <row r="5897" spans="1:14">
      <c r="A5897" t="s">
        <v>14</v>
      </c>
      <c r="B5897" t="s">
        <v>62</v>
      </c>
      <c r="C5897" t="s">
        <v>1286</v>
      </c>
      <c r="D5897" t="s">
        <v>1287</v>
      </c>
      <c r="E5897" s="1">
        <v>44657</v>
      </c>
      <c r="F5897" s="1">
        <v>44657</v>
      </c>
      <c r="G5897">
        <v>7005246805</v>
      </c>
      <c r="H5897" t="s">
        <v>2786</v>
      </c>
      <c r="I5897">
        <v>2550</v>
      </c>
      <c r="J5897" s="1">
        <v>44717</v>
      </c>
      <c r="K5897">
        <v>2550</v>
      </c>
      <c r="L5897" s="1">
        <v>44662</v>
      </c>
      <c r="M5897">
        <v>-55</v>
      </c>
      <c r="N5897" s="8">
        <f t="shared" si="92"/>
        <v>-140250</v>
      </c>
    </row>
    <row r="5898" spans="1:14">
      <c r="A5898" t="s">
        <v>14</v>
      </c>
      <c r="B5898" t="s">
        <v>62</v>
      </c>
      <c r="C5898" t="s">
        <v>419</v>
      </c>
      <c r="D5898">
        <v>10191080158</v>
      </c>
      <c r="E5898" s="1">
        <v>44657</v>
      </c>
      <c r="F5898" s="1">
        <v>44657</v>
      </c>
      <c r="G5898">
        <v>7005367400</v>
      </c>
      <c r="H5898" t="s">
        <v>2787</v>
      </c>
      <c r="I5898">
        <v>374.4</v>
      </c>
      <c r="J5898" s="1">
        <v>44717</v>
      </c>
      <c r="K5898">
        <v>360</v>
      </c>
      <c r="L5898" s="1">
        <v>44707</v>
      </c>
      <c r="M5898">
        <v>-10</v>
      </c>
      <c r="N5898" s="8">
        <f t="shared" si="92"/>
        <v>-3600</v>
      </c>
    </row>
    <row r="5899" spans="1:14">
      <c r="A5899" t="s">
        <v>14</v>
      </c>
      <c r="B5899" t="s">
        <v>62</v>
      </c>
      <c r="C5899" t="s">
        <v>419</v>
      </c>
      <c r="D5899">
        <v>10191080158</v>
      </c>
      <c r="E5899" s="1">
        <v>44657</v>
      </c>
      <c r="F5899" s="1">
        <v>44657</v>
      </c>
      <c r="G5899">
        <v>7005394606</v>
      </c>
      <c r="H5899" t="s">
        <v>2788</v>
      </c>
      <c r="I5899">
        <v>1146.8</v>
      </c>
      <c r="J5899" s="1">
        <v>44717</v>
      </c>
      <c r="K5899">
        <v>940</v>
      </c>
      <c r="L5899" s="1">
        <v>44707</v>
      </c>
      <c r="M5899">
        <v>-10</v>
      </c>
      <c r="N5899" s="8">
        <f t="shared" si="92"/>
        <v>-9400</v>
      </c>
    </row>
    <row r="5900" spans="1:14">
      <c r="A5900" t="s">
        <v>14</v>
      </c>
      <c r="B5900" t="s">
        <v>62</v>
      </c>
      <c r="C5900" t="s">
        <v>568</v>
      </c>
      <c r="D5900">
        <v>832400154</v>
      </c>
      <c r="E5900" s="1">
        <v>44657</v>
      </c>
      <c r="F5900" s="1">
        <v>44657</v>
      </c>
      <c r="G5900">
        <v>7005465212</v>
      </c>
      <c r="H5900">
        <v>27427768</v>
      </c>
      <c r="I5900">
        <v>484.44</v>
      </c>
      <c r="J5900" s="1">
        <v>44717</v>
      </c>
      <c r="K5900">
        <v>440.4</v>
      </c>
      <c r="L5900" s="1">
        <v>44707</v>
      </c>
      <c r="M5900">
        <v>-10</v>
      </c>
      <c r="N5900" s="8">
        <f t="shared" si="92"/>
        <v>-4404</v>
      </c>
    </row>
    <row r="5901" spans="1:14">
      <c r="A5901" t="s">
        <v>14</v>
      </c>
      <c r="B5901" t="s">
        <v>62</v>
      </c>
      <c r="C5901" t="s">
        <v>568</v>
      </c>
      <c r="D5901">
        <v>832400154</v>
      </c>
      <c r="E5901" s="1">
        <v>44657</v>
      </c>
      <c r="F5901" s="1">
        <v>44657</v>
      </c>
      <c r="G5901">
        <v>7005465237</v>
      </c>
      <c r="H5901">
        <v>27427769</v>
      </c>
      <c r="I5901">
        <v>35292.97</v>
      </c>
      <c r="J5901" s="1">
        <v>44717</v>
      </c>
      <c r="K5901">
        <v>32084.52</v>
      </c>
      <c r="L5901" s="1">
        <v>44707</v>
      </c>
      <c r="M5901">
        <v>-10</v>
      </c>
      <c r="N5901" s="8">
        <f t="shared" si="92"/>
        <v>-320845.2</v>
      </c>
    </row>
    <row r="5902" spans="1:14">
      <c r="A5902" t="s">
        <v>14</v>
      </c>
      <c r="B5902" t="s">
        <v>62</v>
      </c>
      <c r="C5902" t="s">
        <v>367</v>
      </c>
      <c r="D5902">
        <v>100190610</v>
      </c>
      <c r="E5902" s="1">
        <v>44657</v>
      </c>
      <c r="F5902" s="1">
        <v>44657</v>
      </c>
      <c r="G5902">
        <v>7005608207</v>
      </c>
      <c r="H5902">
        <v>9546842880</v>
      </c>
      <c r="I5902">
        <v>610</v>
      </c>
      <c r="J5902" s="1">
        <v>44717</v>
      </c>
      <c r="K5902">
        <v>500</v>
      </c>
      <c r="L5902" s="1">
        <v>44769</v>
      </c>
      <c r="M5902">
        <v>52</v>
      </c>
      <c r="N5902" s="8">
        <f t="shared" si="92"/>
        <v>26000</v>
      </c>
    </row>
    <row r="5903" spans="1:14">
      <c r="A5903" t="s">
        <v>14</v>
      </c>
      <c r="B5903" t="s">
        <v>62</v>
      </c>
      <c r="C5903" t="s">
        <v>642</v>
      </c>
      <c r="D5903">
        <v>82130592</v>
      </c>
      <c r="E5903" s="1">
        <v>44657</v>
      </c>
      <c r="F5903" s="1">
        <v>44657</v>
      </c>
      <c r="G5903">
        <v>7005670558</v>
      </c>
      <c r="H5903">
        <v>2003009368</v>
      </c>
      <c r="I5903">
        <v>7334.6</v>
      </c>
      <c r="J5903" s="1">
        <v>44717</v>
      </c>
      <c r="K5903">
        <v>6667.82</v>
      </c>
      <c r="L5903" s="1">
        <v>44707</v>
      </c>
      <c r="M5903">
        <v>-10</v>
      </c>
      <c r="N5903" s="8">
        <f t="shared" si="92"/>
        <v>-66678.2</v>
      </c>
    </row>
    <row r="5904" spans="1:14">
      <c r="A5904" t="s">
        <v>14</v>
      </c>
      <c r="B5904" t="s">
        <v>62</v>
      </c>
      <c r="C5904" t="s">
        <v>601</v>
      </c>
      <c r="D5904">
        <v>11654150157</v>
      </c>
      <c r="E5904" s="1">
        <v>44657</v>
      </c>
      <c r="F5904" s="1">
        <v>44657</v>
      </c>
      <c r="G5904">
        <v>7005971192</v>
      </c>
      <c r="H5904">
        <v>3300044906</v>
      </c>
      <c r="I5904">
        <v>272.58</v>
      </c>
      <c r="J5904" s="1">
        <v>44717</v>
      </c>
      <c r="K5904">
        <v>247.8</v>
      </c>
      <c r="L5904" s="1">
        <v>44707</v>
      </c>
      <c r="M5904">
        <v>-10</v>
      </c>
      <c r="N5904" s="8">
        <f t="shared" si="92"/>
        <v>-2478</v>
      </c>
    </row>
    <row r="5905" spans="1:14">
      <c r="A5905" t="s">
        <v>14</v>
      </c>
      <c r="B5905" t="s">
        <v>62</v>
      </c>
      <c r="C5905" t="s">
        <v>601</v>
      </c>
      <c r="D5905">
        <v>11654150157</v>
      </c>
      <c r="E5905" s="1">
        <v>44657</v>
      </c>
      <c r="F5905" s="1">
        <v>44657</v>
      </c>
      <c r="G5905">
        <v>7005971760</v>
      </c>
      <c r="H5905">
        <v>3300044905</v>
      </c>
      <c r="I5905">
        <v>1766.42</v>
      </c>
      <c r="J5905" s="1">
        <v>44717</v>
      </c>
      <c r="K5905">
        <v>1605.84</v>
      </c>
      <c r="L5905" s="1">
        <v>44707</v>
      </c>
      <c r="M5905">
        <v>-10</v>
      </c>
      <c r="N5905" s="8">
        <f t="shared" si="92"/>
        <v>-16058.4</v>
      </c>
    </row>
    <row r="5906" spans="1:14">
      <c r="A5906" t="s">
        <v>14</v>
      </c>
      <c r="B5906" t="s">
        <v>62</v>
      </c>
      <c r="C5906" t="s">
        <v>500</v>
      </c>
      <c r="D5906">
        <v>422760587</v>
      </c>
      <c r="E5906" s="1">
        <v>44657</v>
      </c>
      <c r="F5906" s="1">
        <v>44657</v>
      </c>
      <c r="G5906">
        <v>7006243155</v>
      </c>
      <c r="H5906">
        <v>2022000010016750</v>
      </c>
      <c r="I5906">
        <v>544.5</v>
      </c>
      <c r="J5906" s="1">
        <v>44717</v>
      </c>
      <c r="K5906">
        <v>495</v>
      </c>
      <c r="L5906" s="1">
        <v>44707</v>
      </c>
      <c r="M5906">
        <v>-10</v>
      </c>
      <c r="N5906" s="8">
        <f t="shared" si="92"/>
        <v>-4950</v>
      </c>
    </row>
    <row r="5907" spans="1:14">
      <c r="A5907" t="s">
        <v>14</v>
      </c>
      <c r="B5907" t="s">
        <v>62</v>
      </c>
      <c r="C5907" t="s">
        <v>500</v>
      </c>
      <c r="D5907">
        <v>422760587</v>
      </c>
      <c r="E5907" s="1">
        <v>44657</v>
      </c>
      <c r="F5907" s="1">
        <v>44657</v>
      </c>
      <c r="G5907">
        <v>7006243301</v>
      </c>
      <c r="H5907">
        <v>2022000010016750</v>
      </c>
      <c r="I5907">
        <v>96687.360000000001</v>
      </c>
      <c r="J5907" s="1">
        <v>44717</v>
      </c>
      <c r="K5907">
        <v>87897.600000000006</v>
      </c>
      <c r="L5907" s="1">
        <v>44707</v>
      </c>
      <c r="M5907">
        <v>-10</v>
      </c>
      <c r="N5907" s="8">
        <f t="shared" si="92"/>
        <v>-878976</v>
      </c>
    </row>
    <row r="5908" spans="1:14">
      <c r="A5908" t="s">
        <v>14</v>
      </c>
      <c r="B5908" t="s">
        <v>62</v>
      </c>
      <c r="C5908" t="s">
        <v>500</v>
      </c>
      <c r="D5908">
        <v>422760587</v>
      </c>
      <c r="E5908" s="1">
        <v>44657</v>
      </c>
      <c r="F5908" s="1">
        <v>44657</v>
      </c>
      <c r="G5908">
        <v>7006243332</v>
      </c>
      <c r="H5908">
        <v>2022000010016750</v>
      </c>
      <c r="I5908">
        <v>745.8</v>
      </c>
      <c r="J5908" s="1">
        <v>44717</v>
      </c>
      <c r="K5908">
        <v>678</v>
      </c>
      <c r="L5908" s="1">
        <v>44707</v>
      </c>
      <c r="M5908">
        <v>-10</v>
      </c>
      <c r="N5908" s="8">
        <f t="shared" si="92"/>
        <v>-6780</v>
      </c>
    </row>
    <row r="5909" spans="1:14">
      <c r="A5909" t="s">
        <v>14</v>
      </c>
      <c r="B5909" t="s">
        <v>62</v>
      </c>
      <c r="C5909" t="s">
        <v>502</v>
      </c>
      <c r="D5909">
        <v>3296950151</v>
      </c>
      <c r="E5909" s="1">
        <v>44657</v>
      </c>
      <c r="F5909" s="1">
        <v>44657</v>
      </c>
      <c r="G5909">
        <v>7006244189</v>
      </c>
      <c r="H5909">
        <v>2022000010013240</v>
      </c>
      <c r="I5909">
        <v>4573.8999999999996</v>
      </c>
      <c r="J5909" s="1">
        <v>44717</v>
      </c>
      <c r="K5909">
        <v>4158.09</v>
      </c>
      <c r="L5909" s="1">
        <v>44707</v>
      </c>
      <c r="M5909">
        <v>-10</v>
      </c>
      <c r="N5909" s="8">
        <f t="shared" si="92"/>
        <v>-41580.9</v>
      </c>
    </row>
    <row r="5910" spans="1:14">
      <c r="A5910" t="s">
        <v>14</v>
      </c>
      <c r="B5910" t="s">
        <v>62</v>
      </c>
      <c r="C5910" t="s">
        <v>502</v>
      </c>
      <c r="D5910">
        <v>3296950151</v>
      </c>
      <c r="E5910" s="1">
        <v>44657</v>
      </c>
      <c r="F5910" s="1">
        <v>44657</v>
      </c>
      <c r="G5910">
        <v>7006244196</v>
      </c>
      <c r="H5910">
        <v>2022000010013240</v>
      </c>
      <c r="I5910">
        <v>55</v>
      </c>
      <c r="J5910" s="1">
        <v>44717</v>
      </c>
      <c r="K5910">
        <v>50</v>
      </c>
      <c r="L5910" s="1">
        <v>44707</v>
      </c>
      <c r="M5910">
        <v>-10</v>
      </c>
      <c r="N5910" s="8">
        <f t="shared" si="92"/>
        <v>-500</v>
      </c>
    </row>
    <row r="5911" spans="1:14">
      <c r="A5911" t="s">
        <v>14</v>
      </c>
      <c r="B5911" t="s">
        <v>62</v>
      </c>
      <c r="C5911" t="s">
        <v>500</v>
      </c>
      <c r="D5911">
        <v>422760587</v>
      </c>
      <c r="E5911" s="1">
        <v>44657</v>
      </c>
      <c r="F5911" s="1">
        <v>44657</v>
      </c>
      <c r="G5911">
        <v>7006247772</v>
      </c>
      <c r="H5911">
        <v>2022000010016750</v>
      </c>
      <c r="I5911">
        <v>4407.8100000000004</v>
      </c>
      <c r="J5911" s="1">
        <v>44717</v>
      </c>
      <c r="K5911">
        <v>4007.1</v>
      </c>
      <c r="L5911" s="1">
        <v>44707</v>
      </c>
      <c r="M5911">
        <v>-10</v>
      </c>
      <c r="N5911" s="8">
        <f t="shared" si="92"/>
        <v>-40071</v>
      </c>
    </row>
    <row r="5912" spans="1:14">
      <c r="A5912" t="s">
        <v>14</v>
      </c>
      <c r="B5912" t="s">
        <v>62</v>
      </c>
      <c r="C5912" t="s">
        <v>466</v>
      </c>
      <c r="D5912">
        <v>5526631006</v>
      </c>
      <c r="E5912" s="1">
        <v>44657</v>
      </c>
      <c r="F5912" s="1">
        <v>44657</v>
      </c>
      <c r="G5912">
        <v>7006676983</v>
      </c>
      <c r="H5912" t="s">
        <v>2789</v>
      </c>
      <c r="I5912">
        <v>508.86</v>
      </c>
      <c r="J5912" s="1">
        <v>44717</v>
      </c>
      <c r="K5912">
        <v>438</v>
      </c>
      <c r="L5912" s="1">
        <v>44860</v>
      </c>
      <c r="M5912">
        <v>143</v>
      </c>
      <c r="N5912" s="8">
        <f t="shared" si="92"/>
        <v>62634</v>
      </c>
    </row>
    <row r="5913" spans="1:14">
      <c r="A5913" t="s">
        <v>14</v>
      </c>
      <c r="B5913" t="s">
        <v>62</v>
      </c>
      <c r="C5913" t="s">
        <v>466</v>
      </c>
      <c r="D5913">
        <v>5526631006</v>
      </c>
      <c r="E5913" s="1">
        <v>44657</v>
      </c>
      <c r="F5913" s="1">
        <v>44657</v>
      </c>
      <c r="G5913">
        <v>7006679299</v>
      </c>
      <c r="H5913" t="s">
        <v>2790</v>
      </c>
      <c r="I5913">
        <v>58.56</v>
      </c>
      <c r="J5913" s="1">
        <v>44717</v>
      </c>
      <c r="K5913">
        <v>48</v>
      </c>
      <c r="L5913" s="1">
        <v>44860</v>
      </c>
      <c r="M5913">
        <v>143</v>
      </c>
      <c r="N5913" s="8">
        <f t="shared" si="92"/>
        <v>6864</v>
      </c>
    </row>
    <row r="5914" spans="1:14">
      <c r="A5914" t="s">
        <v>14</v>
      </c>
      <c r="B5914" t="s">
        <v>62</v>
      </c>
      <c r="C5914" t="s">
        <v>466</v>
      </c>
      <c r="D5914">
        <v>5526631006</v>
      </c>
      <c r="E5914" s="1">
        <v>44657</v>
      </c>
      <c r="F5914" s="1">
        <v>44657</v>
      </c>
      <c r="G5914">
        <v>7006679388</v>
      </c>
      <c r="H5914" t="s">
        <v>2791</v>
      </c>
      <c r="I5914">
        <v>9415.9599999999991</v>
      </c>
      <c r="J5914" s="1">
        <v>44717</v>
      </c>
      <c r="K5914">
        <v>7718</v>
      </c>
      <c r="L5914" s="1">
        <v>44769</v>
      </c>
      <c r="M5914">
        <v>52</v>
      </c>
      <c r="N5914" s="8">
        <f t="shared" si="92"/>
        <v>401336</v>
      </c>
    </row>
    <row r="5915" spans="1:14">
      <c r="A5915" t="s">
        <v>14</v>
      </c>
      <c r="B5915" t="s">
        <v>62</v>
      </c>
      <c r="C5915" t="s">
        <v>2792</v>
      </c>
      <c r="D5915">
        <v>5445891004</v>
      </c>
      <c r="E5915" s="1">
        <v>44657</v>
      </c>
      <c r="F5915" s="1">
        <v>44657</v>
      </c>
      <c r="G5915">
        <v>7007274663</v>
      </c>
      <c r="H5915">
        <v>3220000322</v>
      </c>
      <c r="I5915">
        <v>2956.61</v>
      </c>
      <c r="J5915" s="1">
        <v>44717</v>
      </c>
      <c r="K5915">
        <v>2501.94</v>
      </c>
      <c r="L5915" s="1">
        <v>44736</v>
      </c>
      <c r="M5915">
        <v>19</v>
      </c>
      <c r="N5915" s="8">
        <f t="shared" si="92"/>
        <v>47536.86</v>
      </c>
    </row>
    <row r="5916" spans="1:14">
      <c r="A5916" t="s">
        <v>14</v>
      </c>
      <c r="B5916" t="s">
        <v>62</v>
      </c>
      <c r="C5916" t="s">
        <v>959</v>
      </c>
      <c r="D5916">
        <v>753720879</v>
      </c>
      <c r="E5916" s="1">
        <v>44657</v>
      </c>
      <c r="F5916" s="1">
        <v>44657</v>
      </c>
      <c r="G5916">
        <v>7007645563</v>
      </c>
      <c r="H5916" t="s">
        <v>2793</v>
      </c>
      <c r="I5916">
        <v>1285.8800000000001</v>
      </c>
      <c r="J5916" s="1">
        <v>44717</v>
      </c>
      <c r="K5916">
        <v>1054</v>
      </c>
      <c r="L5916" s="1">
        <v>44707</v>
      </c>
      <c r="M5916">
        <v>-10</v>
      </c>
      <c r="N5916" s="8">
        <f t="shared" si="92"/>
        <v>-10540</v>
      </c>
    </row>
    <row r="5917" spans="1:14">
      <c r="A5917" t="s">
        <v>14</v>
      </c>
      <c r="B5917" t="s">
        <v>62</v>
      </c>
      <c r="C5917" t="s">
        <v>2566</v>
      </c>
      <c r="D5917">
        <v>10634380017</v>
      </c>
      <c r="E5917" s="1">
        <v>44657</v>
      </c>
      <c r="F5917" s="1">
        <v>44657</v>
      </c>
      <c r="G5917">
        <v>7007650159</v>
      </c>
      <c r="H5917">
        <v>22002412</v>
      </c>
      <c r="I5917">
        <v>184.8</v>
      </c>
      <c r="J5917" s="1">
        <v>44717</v>
      </c>
      <c r="K5917">
        <v>168</v>
      </c>
      <c r="L5917" s="1">
        <v>44704</v>
      </c>
      <c r="M5917">
        <v>-13</v>
      </c>
      <c r="N5917" s="8">
        <f t="shared" si="92"/>
        <v>-2184</v>
      </c>
    </row>
    <row r="5918" spans="1:14">
      <c r="A5918" t="s">
        <v>14</v>
      </c>
      <c r="B5918" t="s">
        <v>62</v>
      </c>
      <c r="C5918" t="s">
        <v>2566</v>
      </c>
      <c r="D5918">
        <v>10634380017</v>
      </c>
      <c r="E5918" s="1">
        <v>44657</v>
      </c>
      <c r="F5918" s="1">
        <v>44657</v>
      </c>
      <c r="G5918">
        <v>7007655040</v>
      </c>
      <c r="H5918">
        <v>22002413</v>
      </c>
      <c r="I5918">
        <v>46.2</v>
      </c>
      <c r="J5918" s="1">
        <v>44717</v>
      </c>
      <c r="K5918">
        <v>42</v>
      </c>
      <c r="L5918" s="1">
        <v>44704</v>
      </c>
      <c r="M5918">
        <v>-13</v>
      </c>
      <c r="N5918" s="8">
        <f t="shared" si="92"/>
        <v>-546</v>
      </c>
    </row>
    <row r="5919" spans="1:14">
      <c r="A5919" t="s">
        <v>14</v>
      </c>
      <c r="B5919" t="s">
        <v>62</v>
      </c>
      <c r="C5919" t="s">
        <v>223</v>
      </c>
      <c r="D5919">
        <v>2362600344</v>
      </c>
      <c r="E5919" s="1">
        <v>44657</v>
      </c>
      <c r="F5919" s="1">
        <v>44657</v>
      </c>
      <c r="G5919">
        <v>7007684581</v>
      </c>
      <c r="H5919">
        <v>594</v>
      </c>
      <c r="I5919">
        <v>11327.7</v>
      </c>
      <c r="J5919" s="1">
        <v>44717</v>
      </c>
      <c r="K5919">
        <v>9285</v>
      </c>
      <c r="L5919" s="1">
        <v>44769</v>
      </c>
      <c r="M5919">
        <v>52</v>
      </c>
      <c r="N5919" s="8">
        <f t="shared" si="92"/>
        <v>482820</v>
      </c>
    </row>
    <row r="5920" spans="1:14">
      <c r="A5920" t="s">
        <v>14</v>
      </c>
      <c r="B5920" t="s">
        <v>62</v>
      </c>
      <c r="C5920" t="s">
        <v>403</v>
      </c>
      <c r="D5920">
        <v>12792100153</v>
      </c>
      <c r="E5920" s="1">
        <v>44657</v>
      </c>
      <c r="F5920" s="1">
        <v>44657</v>
      </c>
      <c r="G5920">
        <v>7007763574</v>
      </c>
      <c r="H5920">
        <v>22016861</v>
      </c>
      <c r="I5920">
        <v>728.19</v>
      </c>
      <c r="J5920" s="1">
        <v>44717</v>
      </c>
      <c r="K5920">
        <v>596.88</v>
      </c>
      <c r="L5920" s="1">
        <v>44692</v>
      </c>
      <c r="M5920">
        <v>-25</v>
      </c>
      <c r="N5920" s="8">
        <f t="shared" si="92"/>
        <v>-14922</v>
      </c>
    </row>
    <row r="5921" spans="1:14">
      <c r="A5921" t="s">
        <v>14</v>
      </c>
      <c r="B5921" t="s">
        <v>62</v>
      </c>
      <c r="C5921" t="s">
        <v>403</v>
      </c>
      <c r="D5921">
        <v>12792100153</v>
      </c>
      <c r="E5921" s="1">
        <v>44657</v>
      </c>
      <c r="F5921" s="1">
        <v>44657</v>
      </c>
      <c r="G5921">
        <v>7007763681</v>
      </c>
      <c r="H5921">
        <v>22016860</v>
      </c>
      <c r="I5921">
        <v>1001.27</v>
      </c>
      <c r="J5921" s="1">
        <v>44717</v>
      </c>
      <c r="K5921">
        <v>820.71</v>
      </c>
      <c r="L5921" s="1">
        <v>44692</v>
      </c>
      <c r="M5921">
        <v>-25</v>
      </c>
      <c r="N5921" s="8">
        <f t="shared" si="92"/>
        <v>-20517.75</v>
      </c>
    </row>
    <row r="5922" spans="1:14">
      <c r="A5922" t="s">
        <v>14</v>
      </c>
      <c r="B5922" t="s">
        <v>62</v>
      </c>
      <c r="C5922" t="s">
        <v>468</v>
      </c>
      <c r="D5922">
        <v>11187430159</v>
      </c>
      <c r="E5922" s="1">
        <v>44657</v>
      </c>
      <c r="F5922" s="1">
        <v>44657</v>
      </c>
      <c r="G5922">
        <v>7007881435</v>
      </c>
      <c r="H5922">
        <v>220004970</v>
      </c>
      <c r="I5922">
        <v>44059.53</v>
      </c>
      <c r="J5922" s="1">
        <v>44717</v>
      </c>
      <c r="K5922">
        <v>40054.120000000003</v>
      </c>
      <c r="L5922" s="1">
        <v>44736</v>
      </c>
      <c r="M5922">
        <v>19</v>
      </c>
      <c r="N5922" s="8">
        <f t="shared" si="92"/>
        <v>761028.28</v>
      </c>
    </row>
    <row r="5923" spans="1:14">
      <c r="A5923" t="s">
        <v>14</v>
      </c>
      <c r="B5923" t="s">
        <v>62</v>
      </c>
      <c r="C5923" t="s">
        <v>255</v>
      </c>
      <c r="D5923">
        <v>12400990151</v>
      </c>
      <c r="E5923" s="1">
        <v>44657</v>
      </c>
      <c r="F5923" s="1">
        <v>44657</v>
      </c>
      <c r="G5923">
        <v>7008615018</v>
      </c>
      <c r="H5923">
        <v>202153526</v>
      </c>
      <c r="I5923">
        <v>2</v>
      </c>
      <c r="J5923" s="1">
        <v>44717</v>
      </c>
      <c r="K5923">
        <v>2</v>
      </c>
      <c r="L5923" s="1">
        <v>44769</v>
      </c>
      <c r="M5923">
        <v>52</v>
      </c>
      <c r="N5923" s="8">
        <f t="shared" si="92"/>
        <v>104</v>
      </c>
    </row>
    <row r="5924" spans="1:14">
      <c r="A5924" t="s">
        <v>14</v>
      </c>
      <c r="B5924" t="s">
        <v>62</v>
      </c>
      <c r="C5924" t="s">
        <v>1115</v>
      </c>
      <c r="D5924">
        <v>234290658</v>
      </c>
      <c r="E5924" s="1">
        <v>44658</v>
      </c>
      <c r="F5924" s="1">
        <v>44658</v>
      </c>
      <c r="G5924">
        <v>7009053784</v>
      </c>
      <c r="H5924" t="s">
        <v>2794</v>
      </c>
      <c r="I5924">
        <v>33131.54</v>
      </c>
      <c r="J5924" s="1">
        <v>44718</v>
      </c>
      <c r="K5924">
        <v>27157</v>
      </c>
      <c r="L5924" s="1">
        <v>44707</v>
      </c>
      <c r="M5924">
        <v>-11</v>
      </c>
      <c r="N5924" s="8">
        <f t="shared" si="92"/>
        <v>-298727</v>
      </c>
    </row>
    <row r="5925" spans="1:14">
      <c r="A5925" t="s">
        <v>14</v>
      </c>
      <c r="B5925" t="s">
        <v>62</v>
      </c>
      <c r="C5925" t="s">
        <v>94</v>
      </c>
      <c r="D5925">
        <v>13209130155</v>
      </c>
      <c r="E5925" s="1">
        <v>44658</v>
      </c>
      <c r="F5925" s="1">
        <v>44658</v>
      </c>
      <c r="G5925">
        <v>7009120114</v>
      </c>
      <c r="H5925">
        <v>8230407202</v>
      </c>
      <c r="I5925">
        <v>117.12</v>
      </c>
      <c r="J5925" s="1">
        <v>44718</v>
      </c>
      <c r="K5925">
        <v>96</v>
      </c>
      <c r="L5925" s="1">
        <v>44697</v>
      </c>
      <c r="M5925">
        <v>-21</v>
      </c>
      <c r="N5925" s="8">
        <f t="shared" si="92"/>
        <v>-2016</v>
      </c>
    </row>
    <row r="5926" spans="1:14">
      <c r="A5926" t="s">
        <v>14</v>
      </c>
      <c r="B5926" t="s">
        <v>62</v>
      </c>
      <c r="C5926" t="s">
        <v>2795</v>
      </c>
      <c r="D5926">
        <v>2376321200</v>
      </c>
      <c r="E5926" s="1">
        <v>44658</v>
      </c>
      <c r="F5926" s="1">
        <v>44658</v>
      </c>
      <c r="G5926">
        <v>7009607035</v>
      </c>
      <c r="H5926" t="s">
        <v>2796</v>
      </c>
      <c r="I5926">
        <v>2806</v>
      </c>
      <c r="J5926" s="1">
        <v>44718</v>
      </c>
      <c r="K5926">
        <v>2300</v>
      </c>
      <c r="L5926" s="1">
        <v>44683</v>
      </c>
      <c r="M5926">
        <v>-35</v>
      </c>
      <c r="N5926" s="8">
        <f t="shared" si="92"/>
        <v>-80500</v>
      </c>
    </row>
    <row r="5927" spans="1:14">
      <c r="A5927" t="s">
        <v>14</v>
      </c>
      <c r="B5927" t="s">
        <v>62</v>
      </c>
      <c r="C5927" t="s">
        <v>274</v>
      </c>
      <c r="D5927">
        <v>8082461008</v>
      </c>
      <c r="E5927" s="1">
        <v>44658</v>
      </c>
      <c r="F5927" s="1">
        <v>44658</v>
      </c>
      <c r="G5927">
        <v>7009764907</v>
      </c>
      <c r="H5927">
        <v>22071794</v>
      </c>
      <c r="I5927">
        <v>2928</v>
      </c>
      <c r="J5927" s="1">
        <v>44718</v>
      </c>
      <c r="K5927">
        <v>2400</v>
      </c>
      <c r="L5927" s="1">
        <v>44707</v>
      </c>
      <c r="M5927">
        <v>-11</v>
      </c>
      <c r="N5927" s="8">
        <f t="shared" si="92"/>
        <v>-26400</v>
      </c>
    </row>
    <row r="5928" spans="1:14">
      <c r="A5928" t="s">
        <v>14</v>
      </c>
      <c r="B5928" t="s">
        <v>62</v>
      </c>
      <c r="C5928" t="s">
        <v>274</v>
      </c>
      <c r="D5928">
        <v>8082461008</v>
      </c>
      <c r="E5928" s="1">
        <v>44658</v>
      </c>
      <c r="F5928" s="1">
        <v>44658</v>
      </c>
      <c r="G5928">
        <v>7009764963</v>
      </c>
      <c r="H5928">
        <v>22071663</v>
      </c>
      <c r="I5928">
        <v>2875.44</v>
      </c>
      <c r="J5928" s="1">
        <v>44718</v>
      </c>
      <c r="K5928">
        <v>2356.92</v>
      </c>
      <c r="L5928" s="1">
        <v>44707</v>
      </c>
      <c r="M5928">
        <v>-11</v>
      </c>
      <c r="N5928" s="8">
        <f t="shared" si="92"/>
        <v>-25926.120000000003</v>
      </c>
    </row>
    <row r="5929" spans="1:14">
      <c r="A5929" t="s">
        <v>14</v>
      </c>
      <c r="B5929" t="s">
        <v>62</v>
      </c>
      <c r="C5929" t="s">
        <v>509</v>
      </c>
      <c r="D5929">
        <v>399800580</v>
      </c>
      <c r="E5929" s="1">
        <v>44658</v>
      </c>
      <c r="F5929" s="1">
        <v>44658</v>
      </c>
      <c r="G5929">
        <v>7009832240</v>
      </c>
      <c r="H5929">
        <v>3202207849</v>
      </c>
      <c r="I5929">
        <v>13843.02</v>
      </c>
      <c r="J5929" s="1">
        <v>44718</v>
      </c>
      <c r="K5929">
        <v>12584.56</v>
      </c>
      <c r="L5929" s="1">
        <v>44832</v>
      </c>
      <c r="M5929">
        <v>114</v>
      </c>
      <c r="N5929" s="8">
        <f t="shared" si="92"/>
        <v>1434639.8399999999</v>
      </c>
    </row>
    <row r="5930" spans="1:14">
      <c r="A5930" t="s">
        <v>14</v>
      </c>
      <c r="B5930" t="s">
        <v>62</v>
      </c>
      <c r="C5930" t="s">
        <v>509</v>
      </c>
      <c r="D5930">
        <v>399800580</v>
      </c>
      <c r="E5930" s="1">
        <v>44658</v>
      </c>
      <c r="F5930" s="1">
        <v>44658</v>
      </c>
      <c r="G5930">
        <v>7009832752</v>
      </c>
      <c r="H5930">
        <v>3202207848</v>
      </c>
      <c r="I5930">
        <v>31.68</v>
      </c>
      <c r="J5930" s="1">
        <v>44718</v>
      </c>
      <c r="K5930">
        <v>28.8</v>
      </c>
      <c r="L5930" s="1">
        <v>44832</v>
      </c>
      <c r="M5930">
        <v>114</v>
      </c>
      <c r="N5930" s="8">
        <f t="shared" si="92"/>
        <v>3283.2000000000003</v>
      </c>
    </row>
    <row r="5931" spans="1:14">
      <c r="A5931" t="s">
        <v>14</v>
      </c>
      <c r="B5931" t="s">
        <v>62</v>
      </c>
      <c r="C5931" t="s">
        <v>1881</v>
      </c>
      <c r="D5931">
        <v>713510154</v>
      </c>
      <c r="E5931" s="1">
        <v>44658</v>
      </c>
      <c r="F5931" s="1">
        <v>44658</v>
      </c>
      <c r="G5931">
        <v>7010012961</v>
      </c>
      <c r="H5931" t="s">
        <v>2797</v>
      </c>
      <c r="I5931">
        <v>125.4</v>
      </c>
      <c r="J5931" s="1">
        <v>44718</v>
      </c>
      <c r="K5931">
        <v>114</v>
      </c>
      <c r="L5931" s="1">
        <v>44707</v>
      </c>
      <c r="M5931">
        <v>-11</v>
      </c>
      <c r="N5931" s="8">
        <f t="shared" si="92"/>
        <v>-1254</v>
      </c>
    </row>
    <row r="5932" spans="1:14">
      <c r="A5932" t="s">
        <v>14</v>
      </c>
      <c r="B5932" t="s">
        <v>62</v>
      </c>
      <c r="C5932" t="s">
        <v>1881</v>
      </c>
      <c r="D5932">
        <v>713510154</v>
      </c>
      <c r="E5932" s="1">
        <v>44658</v>
      </c>
      <c r="F5932" s="1">
        <v>44658</v>
      </c>
      <c r="G5932">
        <v>7010017903</v>
      </c>
      <c r="H5932" t="s">
        <v>2798</v>
      </c>
      <c r="I5932">
        <v>698.06</v>
      </c>
      <c r="J5932" s="1">
        <v>44718</v>
      </c>
      <c r="K5932">
        <v>634.6</v>
      </c>
      <c r="L5932" s="1">
        <v>44707</v>
      </c>
      <c r="M5932">
        <v>-11</v>
      </c>
      <c r="N5932" s="8">
        <f t="shared" si="92"/>
        <v>-6980.6</v>
      </c>
    </row>
    <row r="5933" spans="1:14">
      <c r="A5933" t="s">
        <v>14</v>
      </c>
      <c r="B5933" t="s">
        <v>62</v>
      </c>
      <c r="C5933" t="s">
        <v>712</v>
      </c>
      <c r="D5933">
        <v>737420158</v>
      </c>
      <c r="E5933" s="1">
        <v>44658</v>
      </c>
      <c r="F5933" s="1">
        <v>44658</v>
      </c>
      <c r="G5933">
        <v>7010110280</v>
      </c>
      <c r="H5933">
        <v>2208399</v>
      </c>
      <c r="I5933">
        <v>7882.6</v>
      </c>
      <c r="J5933" s="1">
        <v>44718</v>
      </c>
      <c r="K5933">
        <v>7166</v>
      </c>
      <c r="L5933" s="1">
        <v>44736</v>
      </c>
      <c r="M5933">
        <v>18</v>
      </c>
      <c r="N5933" s="8">
        <f t="shared" si="92"/>
        <v>128988</v>
      </c>
    </row>
    <row r="5934" spans="1:14">
      <c r="A5934" t="s">
        <v>14</v>
      </c>
      <c r="B5934" t="s">
        <v>62</v>
      </c>
      <c r="C5934" t="s">
        <v>265</v>
      </c>
      <c r="D5934">
        <v>11271521004</v>
      </c>
      <c r="E5934" s="1">
        <v>44658</v>
      </c>
      <c r="F5934" s="1">
        <v>44658</v>
      </c>
      <c r="G5934">
        <v>7010183077</v>
      </c>
      <c r="H5934">
        <v>22004164</v>
      </c>
      <c r="I5934">
        <v>17020.87</v>
      </c>
      <c r="J5934" s="1">
        <v>44718</v>
      </c>
      <c r="K5934">
        <v>15473.52</v>
      </c>
      <c r="L5934" s="1">
        <v>44825</v>
      </c>
      <c r="M5934">
        <v>107</v>
      </c>
      <c r="N5934" s="8">
        <f t="shared" si="92"/>
        <v>1655666.6400000001</v>
      </c>
    </row>
    <row r="5935" spans="1:14">
      <c r="A5935" t="s">
        <v>14</v>
      </c>
      <c r="B5935" t="s">
        <v>62</v>
      </c>
      <c r="C5935" t="s">
        <v>1514</v>
      </c>
      <c r="D5935" t="s">
        <v>1515</v>
      </c>
      <c r="E5935" s="1">
        <v>44658</v>
      </c>
      <c r="F5935" s="1">
        <v>44658</v>
      </c>
      <c r="G5935">
        <v>7010205898</v>
      </c>
      <c r="H5935" t="s">
        <v>2258</v>
      </c>
      <c r="I5935">
        <v>3000</v>
      </c>
      <c r="J5935" s="1">
        <v>44718</v>
      </c>
      <c r="K5935">
        <v>3000</v>
      </c>
      <c r="L5935" s="1">
        <v>44662</v>
      </c>
      <c r="M5935">
        <v>-56</v>
      </c>
      <c r="N5935" s="8">
        <f t="shared" si="92"/>
        <v>-168000</v>
      </c>
    </row>
    <row r="5936" spans="1:14">
      <c r="A5936" t="s">
        <v>14</v>
      </c>
      <c r="B5936" t="s">
        <v>62</v>
      </c>
      <c r="C5936" t="s">
        <v>559</v>
      </c>
      <c r="D5936">
        <v>13206920152</v>
      </c>
      <c r="E5936" s="1">
        <v>44658</v>
      </c>
      <c r="F5936" s="1">
        <v>44658</v>
      </c>
      <c r="G5936">
        <v>7010225793</v>
      </c>
      <c r="H5936">
        <v>6251004860</v>
      </c>
      <c r="I5936">
        <v>231</v>
      </c>
      <c r="J5936" s="1">
        <v>44718</v>
      </c>
      <c r="K5936">
        <v>210</v>
      </c>
      <c r="L5936" s="1">
        <v>44860</v>
      </c>
      <c r="M5936">
        <v>142</v>
      </c>
      <c r="N5936" s="8">
        <f t="shared" si="92"/>
        <v>29820</v>
      </c>
    </row>
    <row r="5937" spans="1:14">
      <c r="A5937" t="s">
        <v>14</v>
      </c>
      <c r="B5937" t="s">
        <v>62</v>
      </c>
      <c r="C5937" t="s">
        <v>303</v>
      </c>
      <c r="D5937">
        <v>426150488</v>
      </c>
      <c r="E5937" s="1">
        <v>44658</v>
      </c>
      <c r="F5937" s="1">
        <v>44658</v>
      </c>
      <c r="G5937">
        <v>7010242313</v>
      </c>
      <c r="H5937">
        <v>115475</v>
      </c>
      <c r="I5937">
        <v>2501.0700000000002</v>
      </c>
      <c r="J5937" s="1">
        <v>44718</v>
      </c>
      <c r="K5937">
        <v>2273.6999999999998</v>
      </c>
      <c r="L5937" s="1">
        <v>44860</v>
      </c>
      <c r="M5937">
        <v>142</v>
      </c>
      <c r="N5937" s="8">
        <f t="shared" si="92"/>
        <v>322865.39999999997</v>
      </c>
    </row>
    <row r="5938" spans="1:14">
      <c r="A5938" t="s">
        <v>14</v>
      </c>
      <c r="B5938" t="s">
        <v>62</v>
      </c>
      <c r="C5938" t="s">
        <v>421</v>
      </c>
      <c r="D5938">
        <v>7279701002</v>
      </c>
      <c r="E5938" s="1">
        <v>44658</v>
      </c>
      <c r="F5938" s="1">
        <v>44658</v>
      </c>
      <c r="G5938">
        <v>7010283445</v>
      </c>
      <c r="H5938">
        <v>3822000783</v>
      </c>
      <c r="I5938">
        <v>3120</v>
      </c>
      <c r="J5938" s="1">
        <v>44718</v>
      </c>
      <c r="K5938">
        <v>3000</v>
      </c>
      <c r="L5938" s="1">
        <v>44719</v>
      </c>
      <c r="M5938">
        <v>1</v>
      </c>
      <c r="N5938" s="8">
        <f t="shared" si="92"/>
        <v>3000</v>
      </c>
    </row>
    <row r="5939" spans="1:14">
      <c r="A5939" t="s">
        <v>14</v>
      </c>
      <c r="B5939" t="s">
        <v>62</v>
      </c>
      <c r="C5939" t="s">
        <v>406</v>
      </c>
      <c r="D5939">
        <v>4974910962</v>
      </c>
      <c r="E5939" s="1">
        <v>44658</v>
      </c>
      <c r="F5939" s="1">
        <v>44658</v>
      </c>
      <c r="G5939">
        <v>7010502543</v>
      </c>
      <c r="H5939">
        <v>7442</v>
      </c>
      <c r="I5939">
        <v>1826</v>
      </c>
      <c r="J5939" s="1">
        <v>44718</v>
      </c>
      <c r="K5939">
        <v>1660</v>
      </c>
      <c r="L5939" s="1">
        <v>44698</v>
      </c>
      <c r="M5939">
        <v>-20</v>
      </c>
      <c r="N5939" s="8">
        <f t="shared" si="92"/>
        <v>-33200</v>
      </c>
    </row>
    <row r="5940" spans="1:14">
      <c r="A5940" t="s">
        <v>14</v>
      </c>
      <c r="B5940" t="s">
        <v>62</v>
      </c>
      <c r="C5940" t="s">
        <v>406</v>
      </c>
      <c r="D5940">
        <v>4974910962</v>
      </c>
      <c r="E5940" s="1">
        <v>44658</v>
      </c>
      <c r="F5940" s="1">
        <v>44658</v>
      </c>
      <c r="G5940">
        <v>7010502579</v>
      </c>
      <c r="H5940">
        <v>7441</v>
      </c>
      <c r="I5940">
        <v>3541.99</v>
      </c>
      <c r="J5940" s="1">
        <v>44718</v>
      </c>
      <c r="K5940">
        <v>3219.99</v>
      </c>
      <c r="L5940" s="1">
        <v>44698</v>
      </c>
      <c r="M5940">
        <v>-20</v>
      </c>
      <c r="N5940" s="8">
        <f t="shared" si="92"/>
        <v>-64399.799999999996</v>
      </c>
    </row>
    <row r="5941" spans="1:14">
      <c r="A5941" t="s">
        <v>14</v>
      </c>
      <c r="B5941" t="s">
        <v>62</v>
      </c>
      <c r="C5941" t="s">
        <v>607</v>
      </c>
      <c r="D5941">
        <v>2774840595</v>
      </c>
      <c r="E5941" s="1">
        <v>44658</v>
      </c>
      <c r="F5941" s="1">
        <v>44658</v>
      </c>
      <c r="G5941">
        <v>7010734738</v>
      </c>
      <c r="H5941">
        <v>9897047157</v>
      </c>
      <c r="I5941">
        <v>1043.1300000000001</v>
      </c>
      <c r="J5941" s="1">
        <v>44718</v>
      </c>
      <c r="K5941">
        <v>948.3</v>
      </c>
      <c r="L5941" s="1">
        <v>44832</v>
      </c>
      <c r="M5941">
        <v>114</v>
      </c>
      <c r="N5941" s="8">
        <f t="shared" si="92"/>
        <v>108106.2</v>
      </c>
    </row>
    <row r="5942" spans="1:14">
      <c r="A5942" t="s">
        <v>14</v>
      </c>
      <c r="B5942" t="s">
        <v>62</v>
      </c>
      <c r="C5942" t="s">
        <v>345</v>
      </c>
      <c r="D5942">
        <v>13664791004</v>
      </c>
      <c r="E5942" s="1">
        <v>44658</v>
      </c>
      <c r="F5942" s="1">
        <v>44658</v>
      </c>
      <c r="G5942">
        <v>7010754943</v>
      </c>
      <c r="H5942">
        <v>239</v>
      </c>
      <c r="I5942">
        <v>6002</v>
      </c>
      <c r="J5942" s="1">
        <v>44718</v>
      </c>
      <c r="K5942">
        <v>6002</v>
      </c>
      <c r="L5942" s="1">
        <v>44763</v>
      </c>
      <c r="M5942">
        <v>45</v>
      </c>
      <c r="N5942" s="8">
        <f t="shared" si="92"/>
        <v>270090</v>
      </c>
    </row>
    <row r="5943" spans="1:14">
      <c r="A5943" t="s">
        <v>14</v>
      </c>
      <c r="B5943" t="s">
        <v>62</v>
      </c>
      <c r="C5943" t="s">
        <v>595</v>
      </c>
      <c r="D5943">
        <v>873670152</v>
      </c>
      <c r="E5943" s="1">
        <v>44658</v>
      </c>
      <c r="F5943" s="1">
        <v>44658</v>
      </c>
      <c r="G5943">
        <v>7010795275</v>
      </c>
      <c r="H5943">
        <v>92200072</v>
      </c>
      <c r="I5943">
        <v>33375.32</v>
      </c>
      <c r="J5943" s="1">
        <v>44718</v>
      </c>
      <c r="K5943">
        <v>15033.93</v>
      </c>
      <c r="L5943" s="1">
        <v>44894</v>
      </c>
      <c r="M5943">
        <v>176</v>
      </c>
      <c r="N5943" s="8">
        <f t="shared" si="92"/>
        <v>2645971.6800000002</v>
      </c>
    </row>
    <row r="5944" spans="1:14">
      <c r="A5944" t="s">
        <v>14</v>
      </c>
      <c r="B5944" t="s">
        <v>62</v>
      </c>
      <c r="C5944" t="s">
        <v>595</v>
      </c>
      <c r="D5944">
        <v>873670152</v>
      </c>
      <c r="E5944" s="1">
        <v>44658</v>
      </c>
      <c r="F5944" s="1">
        <v>44658</v>
      </c>
      <c r="G5944">
        <v>7010795275</v>
      </c>
      <c r="H5944">
        <v>92200072</v>
      </c>
      <c r="I5944">
        <v>33375.32</v>
      </c>
      <c r="J5944" s="1">
        <v>44718</v>
      </c>
      <c r="K5944">
        <v>15033.93</v>
      </c>
      <c r="L5944" s="1">
        <v>44707</v>
      </c>
      <c r="M5944">
        <v>-11</v>
      </c>
      <c r="N5944" s="8">
        <f t="shared" si="92"/>
        <v>-165373.23000000001</v>
      </c>
    </row>
    <row r="5945" spans="1:14">
      <c r="A5945" t="s">
        <v>14</v>
      </c>
      <c r="B5945" t="s">
        <v>62</v>
      </c>
      <c r="C5945" t="s">
        <v>2799</v>
      </c>
      <c r="D5945">
        <v>12549600158</v>
      </c>
      <c r="E5945" s="1">
        <v>44658</v>
      </c>
      <c r="F5945" s="1">
        <v>44658</v>
      </c>
      <c r="G5945">
        <v>7011021246</v>
      </c>
      <c r="H5945">
        <v>1022105063</v>
      </c>
      <c r="I5945">
        <v>2365.64</v>
      </c>
      <c r="J5945" s="1">
        <v>44718</v>
      </c>
      <c r="K5945">
        <v>1939.05</v>
      </c>
      <c r="L5945" s="1">
        <v>44670</v>
      </c>
      <c r="M5945">
        <v>-48</v>
      </c>
      <c r="N5945" s="8">
        <f t="shared" si="92"/>
        <v>-93074.4</v>
      </c>
    </row>
    <row r="5946" spans="1:14">
      <c r="A5946" t="s">
        <v>14</v>
      </c>
      <c r="B5946" t="s">
        <v>62</v>
      </c>
      <c r="C5946" t="s">
        <v>2799</v>
      </c>
      <c r="D5946">
        <v>12549600158</v>
      </c>
      <c r="E5946" s="1">
        <v>44658</v>
      </c>
      <c r="F5946" s="1">
        <v>44658</v>
      </c>
      <c r="G5946">
        <v>7011021658</v>
      </c>
      <c r="H5946">
        <v>1022105167</v>
      </c>
      <c r="I5946">
        <v>541.07000000000005</v>
      </c>
      <c r="J5946" s="1">
        <v>44718</v>
      </c>
      <c r="K5946">
        <v>443.5</v>
      </c>
      <c r="L5946" s="1">
        <v>44670</v>
      </c>
      <c r="M5946">
        <v>-48</v>
      </c>
      <c r="N5946" s="8">
        <f t="shared" si="92"/>
        <v>-21288</v>
      </c>
    </row>
    <row r="5947" spans="1:14">
      <c r="A5947" t="s">
        <v>14</v>
      </c>
      <c r="B5947" t="s">
        <v>62</v>
      </c>
      <c r="C5947" t="s">
        <v>2799</v>
      </c>
      <c r="D5947">
        <v>12549600158</v>
      </c>
      <c r="E5947" s="1">
        <v>44658</v>
      </c>
      <c r="F5947" s="1">
        <v>44658</v>
      </c>
      <c r="G5947">
        <v>7011087203</v>
      </c>
      <c r="H5947">
        <v>1022105166</v>
      </c>
      <c r="I5947">
        <v>973.56</v>
      </c>
      <c r="J5947" s="1">
        <v>44718</v>
      </c>
      <c r="K5947">
        <v>798</v>
      </c>
      <c r="L5947" s="1">
        <v>44670</v>
      </c>
      <c r="M5947">
        <v>-48</v>
      </c>
      <c r="N5947" s="8">
        <f t="shared" si="92"/>
        <v>-38304</v>
      </c>
    </row>
    <row r="5948" spans="1:14">
      <c r="A5948" t="s">
        <v>14</v>
      </c>
      <c r="B5948" t="s">
        <v>62</v>
      </c>
      <c r="C5948" t="s">
        <v>2799</v>
      </c>
      <c r="D5948">
        <v>12549600158</v>
      </c>
      <c r="E5948" s="1">
        <v>44658</v>
      </c>
      <c r="F5948" s="1">
        <v>44658</v>
      </c>
      <c r="G5948">
        <v>7011276498</v>
      </c>
      <c r="H5948">
        <v>1022200718</v>
      </c>
      <c r="I5948">
        <v>3997.39</v>
      </c>
      <c r="J5948" s="1">
        <v>44718</v>
      </c>
      <c r="K5948">
        <v>3276.55</v>
      </c>
      <c r="L5948" s="1">
        <v>44670</v>
      </c>
      <c r="M5948">
        <v>-48</v>
      </c>
      <c r="N5948" s="8">
        <f t="shared" si="92"/>
        <v>-157274.40000000002</v>
      </c>
    </row>
    <row r="5949" spans="1:14">
      <c r="A5949" t="s">
        <v>14</v>
      </c>
      <c r="B5949" t="s">
        <v>62</v>
      </c>
      <c r="C5949" t="s">
        <v>631</v>
      </c>
      <c r="D5949">
        <v>1286700487</v>
      </c>
      <c r="E5949" s="1">
        <v>44658</v>
      </c>
      <c r="F5949" s="1">
        <v>44658</v>
      </c>
      <c r="G5949">
        <v>7011378544</v>
      </c>
      <c r="H5949">
        <v>50004666</v>
      </c>
      <c r="I5949">
        <v>89.09</v>
      </c>
      <c r="J5949" s="1">
        <v>44718</v>
      </c>
      <c r="K5949">
        <v>80.989999999999995</v>
      </c>
      <c r="L5949" s="1">
        <v>44736</v>
      </c>
      <c r="M5949">
        <v>18</v>
      </c>
      <c r="N5949" s="8">
        <f t="shared" si="92"/>
        <v>1457.82</v>
      </c>
    </row>
    <row r="5950" spans="1:14">
      <c r="A5950" t="s">
        <v>14</v>
      </c>
      <c r="B5950" t="s">
        <v>62</v>
      </c>
      <c r="C5950" t="s">
        <v>631</v>
      </c>
      <c r="D5950">
        <v>1286700487</v>
      </c>
      <c r="E5950" s="1">
        <v>44658</v>
      </c>
      <c r="F5950" s="1">
        <v>44658</v>
      </c>
      <c r="G5950">
        <v>7011378629</v>
      </c>
      <c r="H5950">
        <v>50004664</v>
      </c>
      <c r="I5950">
        <v>541.20000000000005</v>
      </c>
      <c r="J5950" s="1">
        <v>44718</v>
      </c>
      <c r="K5950">
        <v>492</v>
      </c>
      <c r="L5950" s="1">
        <v>44736</v>
      </c>
      <c r="M5950">
        <v>18</v>
      </c>
      <c r="N5950" s="8">
        <f t="shared" si="92"/>
        <v>8856</v>
      </c>
    </row>
    <row r="5951" spans="1:14">
      <c r="A5951" t="s">
        <v>14</v>
      </c>
      <c r="B5951" t="s">
        <v>62</v>
      </c>
      <c r="C5951" t="s">
        <v>631</v>
      </c>
      <c r="D5951">
        <v>1286700487</v>
      </c>
      <c r="E5951" s="1">
        <v>44658</v>
      </c>
      <c r="F5951" s="1">
        <v>44658</v>
      </c>
      <c r="G5951">
        <v>7011378651</v>
      </c>
      <c r="H5951">
        <v>50004665</v>
      </c>
      <c r="I5951">
        <v>48.4</v>
      </c>
      <c r="J5951" s="1">
        <v>44718</v>
      </c>
      <c r="K5951">
        <v>44</v>
      </c>
      <c r="L5951" s="1">
        <v>44736</v>
      </c>
      <c r="M5951">
        <v>18</v>
      </c>
      <c r="N5951" s="8">
        <f t="shared" si="92"/>
        <v>792</v>
      </c>
    </row>
    <row r="5952" spans="1:14">
      <c r="A5952" t="s">
        <v>14</v>
      </c>
      <c r="B5952" t="s">
        <v>62</v>
      </c>
      <c r="C5952" t="s">
        <v>2799</v>
      </c>
      <c r="D5952">
        <v>12549600158</v>
      </c>
      <c r="E5952" s="1">
        <v>44658</v>
      </c>
      <c r="F5952" s="1">
        <v>44658</v>
      </c>
      <c r="G5952">
        <v>7011441220</v>
      </c>
      <c r="H5952">
        <v>1022200719</v>
      </c>
      <c r="I5952">
        <v>603.66</v>
      </c>
      <c r="J5952" s="1">
        <v>44718</v>
      </c>
      <c r="K5952">
        <v>494.8</v>
      </c>
      <c r="L5952" s="1">
        <v>44677</v>
      </c>
      <c r="M5952">
        <v>-41</v>
      </c>
      <c r="N5952" s="8">
        <f t="shared" si="92"/>
        <v>-20286.8</v>
      </c>
    </row>
    <row r="5953" spans="1:14">
      <c r="A5953" t="s">
        <v>14</v>
      </c>
      <c r="B5953" t="s">
        <v>62</v>
      </c>
      <c r="C5953" t="s">
        <v>181</v>
      </c>
      <c r="D5953">
        <v>2707070963</v>
      </c>
      <c r="E5953" s="1">
        <v>44658</v>
      </c>
      <c r="F5953" s="1">
        <v>44658</v>
      </c>
      <c r="G5953">
        <v>7011713112</v>
      </c>
      <c r="H5953">
        <v>8722132795</v>
      </c>
      <c r="I5953">
        <v>59254.31</v>
      </c>
      <c r="J5953" s="1">
        <v>44718</v>
      </c>
      <c r="K5953">
        <v>53867.55</v>
      </c>
      <c r="L5953" s="1">
        <v>44707</v>
      </c>
      <c r="M5953">
        <v>-11</v>
      </c>
      <c r="N5953" s="8">
        <f t="shared" si="92"/>
        <v>-592543.05000000005</v>
      </c>
    </row>
    <row r="5954" spans="1:14">
      <c r="A5954" t="s">
        <v>14</v>
      </c>
      <c r="B5954" t="s">
        <v>62</v>
      </c>
      <c r="C5954" t="s">
        <v>98</v>
      </c>
      <c r="D5954">
        <v>3524050238</v>
      </c>
      <c r="E5954" s="1">
        <v>44658</v>
      </c>
      <c r="F5954" s="1">
        <v>44658</v>
      </c>
      <c r="G5954">
        <v>7012122765</v>
      </c>
      <c r="H5954">
        <v>740864911</v>
      </c>
      <c r="I5954">
        <v>3513.6</v>
      </c>
      <c r="J5954" s="1">
        <v>44718</v>
      </c>
      <c r="K5954">
        <v>2880</v>
      </c>
      <c r="L5954" s="1">
        <v>44736</v>
      </c>
      <c r="M5954">
        <v>18</v>
      </c>
      <c r="N5954" s="8">
        <f t="shared" si="92"/>
        <v>51840</v>
      </c>
    </row>
    <row r="5955" spans="1:14">
      <c r="A5955" t="s">
        <v>14</v>
      </c>
      <c r="B5955" t="s">
        <v>62</v>
      </c>
      <c r="C5955" t="s">
        <v>98</v>
      </c>
      <c r="D5955">
        <v>3524050238</v>
      </c>
      <c r="E5955" s="1">
        <v>44658</v>
      </c>
      <c r="F5955" s="1">
        <v>44658</v>
      </c>
      <c r="G5955">
        <v>7012122840</v>
      </c>
      <c r="H5955">
        <v>740864912</v>
      </c>
      <c r="I5955">
        <v>247.21</v>
      </c>
      <c r="J5955" s="1">
        <v>44718</v>
      </c>
      <c r="K5955">
        <v>224.74</v>
      </c>
      <c r="L5955" s="1">
        <v>44736</v>
      </c>
      <c r="M5955">
        <v>18</v>
      </c>
      <c r="N5955" s="8">
        <f t="shared" ref="N5955:N6018" si="93">+K5955*M5955</f>
        <v>4045.32</v>
      </c>
    </row>
    <row r="5956" spans="1:14">
      <c r="A5956" t="s">
        <v>14</v>
      </c>
      <c r="B5956" t="s">
        <v>62</v>
      </c>
      <c r="C5956" t="s">
        <v>98</v>
      </c>
      <c r="D5956">
        <v>3524050238</v>
      </c>
      <c r="E5956" s="1">
        <v>44658</v>
      </c>
      <c r="F5956" s="1">
        <v>44658</v>
      </c>
      <c r="G5956">
        <v>7012662251</v>
      </c>
      <c r="H5956">
        <v>740864910</v>
      </c>
      <c r="I5956">
        <v>11207.41</v>
      </c>
      <c r="J5956" s="1">
        <v>44718</v>
      </c>
      <c r="K5956">
        <v>9186.4</v>
      </c>
      <c r="L5956" s="1">
        <v>44736</v>
      </c>
      <c r="M5956">
        <v>18</v>
      </c>
      <c r="N5956" s="8">
        <f t="shared" si="93"/>
        <v>165355.19999999998</v>
      </c>
    </row>
    <row r="5957" spans="1:14">
      <c r="A5957" t="s">
        <v>14</v>
      </c>
      <c r="B5957" t="s">
        <v>62</v>
      </c>
      <c r="C5957" t="s">
        <v>2179</v>
      </c>
      <c r="D5957">
        <v>101780492</v>
      </c>
      <c r="E5957" s="1">
        <v>44658</v>
      </c>
      <c r="F5957" s="1">
        <v>44658</v>
      </c>
      <c r="G5957">
        <v>7012687604</v>
      </c>
      <c r="H5957">
        <v>18425</v>
      </c>
      <c r="I5957">
        <v>158.4</v>
      </c>
      <c r="J5957" s="1">
        <v>44718</v>
      </c>
      <c r="K5957">
        <v>144</v>
      </c>
      <c r="L5957" s="1">
        <v>44707</v>
      </c>
      <c r="M5957">
        <v>-11</v>
      </c>
      <c r="N5957" s="8">
        <f t="shared" si="93"/>
        <v>-1584</v>
      </c>
    </row>
    <row r="5958" spans="1:14">
      <c r="A5958" t="s">
        <v>14</v>
      </c>
      <c r="B5958" t="s">
        <v>62</v>
      </c>
      <c r="C5958" t="s">
        <v>836</v>
      </c>
      <c r="D5958" t="s">
        <v>837</v>
      </c>
      <c r="E5958" s="1">
        <v>44658</v>
      </c>
      <c r="F5958" s="1">
        <v>44658</v>
      </c>
      <c r="G5958">
        <v>7012786816</v>
      </c>
      <c r="H5958" t="s">
        <v>2800</v>
      </c>
      <c r="I5958">
        <v>1128.1199999999999</v>
      </c>
      <c r="J5958" s="1">
        <v>44718</v>
      </c>
      <c r="K5958">
        <v>902.5</v>
      </c>
      <c r="L5958" s="1">
        <v>44665</v>
      </c>
      <c r="M5958">
        <v>-53</v>
      </c>
      <c r="N5958" s="8">
        <f t="shared" si="93"/>
        <v>-47832.5</v>
      </c>
    </row>
    <row r="5959" spans="1:14">
      <c r="A5959" t="s">
        <v>14</v>
      </c>
      <c r="B5959" t="s">
        <v>62</v>
      </c>
      <c r="C5959" t="s">
        <v>322</v>
      </c>
      <c r="D5959">
        <v>2645920592</v>
      </c>
      <c r="E5959" s="1">
        <v>44658</v>
      </c>
      <c r="F5959" s="1">
        <v>44658</v>
      </c>
      <c r="G5959">
        <v>7012923380</v>
      </c>
      <c r="H5959">
        <v>2022010647</v>
      </c>
      <c r="I5959">
        <v>2112</v>
      </c>
      <c r="J5959" s="1">
        <v>44718</v>
      </c>
      <c r="K5959">
        <v>1920</v>
      </c>
      <c r="L5959" s="1">
        <v>44707</v>
      </c>
      <c r="M5959">
        <v>-11</v>
      </c>
      <c r="N5959" s="8">
        <f t="shared" si="93"/>
        <v>-21120</v>
      </c>
    </row>
    <row r="5960" spans="1:14">
      <c r="A5960" t="s">
        <v>14</v>
      </c>
      <c r="B5960" t="s">
        <v>62</v>
      </c>
      <c r="C5960" t="s">
        <v>322</v>
      </c>
      <c r="D5960">
        <v>2645920592</v>
      </c>
      <c r="E5960" s="1">
        <v>44658</v>
      </c>
      <c r="F5960" s="1">
        <v>44658</v>
      </c>
      <c r="G5960">
        <v>7012928664</v>
      </c>
      <c r="H5960">
        <v>2022010648</v>
      </c>
      <c r="I5960">
        <v>3465</v>
      </c>
      <c r="J5960" s="1">
        <v>44718</v>
      </c>
      <c r="K5960">
        <v>3150</v>
      </c>
      <c r="L5960" s="1">
        <v>44707</v>
      </c>
      <c r="M5960">
        <v>-11</v>
      </c>
      <c r="N5960" s="8">
        <f t="shared" si="93"/>
        <v>-34650</v>
      </c>
    </row>
    <row r="5961" spans="1:14">
      <c r="A5961" t="s">
        <v>14</v>
      </c>
      <c r="B5961" t="s">
        <v>62</v>
      </c>
      <c r="C5961" t="s">
        <v>72</v>
      </c>
      <c r="D5961">
        <v>9238800156</v>
      </c>
      <c r="E5961" s="1">
        <v>44658</v>
      </c>
      <c r="F5961" s="1">
        <v>44658</v>
      </c>
      <c r="G5961">
        <v>7013194251</v>
      </c>
      <c r="H5961">
        <v>1209152937</v>
      </c>
      <c r="I5961">
        <v>3769.8</v>
      </c>
      <c r="J5961" s="1">
        <v>44718</v>
      </c>
      <c r="K5961">
        <v>3090</v>
      </c>
      <c r="L5961" s="1">
        <v>44736</v>
      </c>
      <c r="M5961">
        <v>18</v>
      </c>
      <c r="N5961" s="8">
        <f t="shared" si="93"/>
        <v>55620</v>
      </c>
    </row>
    <row r="5962" spans="1:14">
      <c r="A5962" t="s">
        <v>14</v>
      </c>
      <c r="B5962" t="s">
        <v>62</v>
      </c>
      <c r="C5962" t="s">
        <v>72</v>
      </c>
      <c r="D5962">
        <v>9238800156</v>
      </c>
      <c r="E5962" s="1">
        <v>44658</v>
      </c>
      <c r="F5962" s="1">
        <v>44658</v>
      </c>
      <c r="G5962">
        <v>7013194382</v>
      </c>
      <c r="H5962">
        <v>1209152936</v>
      </c>
      <c r="I5962">
        <v>430.42</v>
      </c>
      <c r="J5962" s="1">
        <v>44718</v>
      </c>
      <c r="K5962">
        <v>352.8</v>
      </c>
      <c r="L5962" s="1">
        <v>44832</v>
      </c>
      <c r="M5962">
        <v>114</v>
      </c>
      <c r="N5962" s="8">
        <f t="shared" si="93"/>
        <v>40219.200000000004</v>
      </c>
    </row>
    <row r="5963" spans="1:14">
      <c r="A5963" t="s">
        <v>14</v>
      </c>
      <c r="B5963" t="s">
        <v>62</v>
      </c>
      <c r="C5963" t="s">
        <v>226</v>
      </c>
      <c r="D5963">
        <v>5849130157</v>
      </c>
      <c r="E5963" s="1">
        <v>44658</v>
      </c>
      <c r="F5963" s="1">
        <v>44658</v>
      </c>
      <c r="G5963">
        <v>7013208720</v>
      </c>
      <c r="H5963" s="3" t="s">
        <v>2801</v>
      </c>
      <c r="I5963">
        <v>1049.4000000000001</v>
      </c>
      <c r="J5963" s="1">
        <v>44718</v>
      </c>
      <c r="K5963">
        <v>954</v>
      </c>
      <c r="L5963" s="1">
        <v>44736</v>
      </c>
      <c r="M5963">
        <v>18</v>
      </c>
      <c r="N5963" s="8">
        <f t="shared" si="93"/>
        <v>17172</v>
      </c>
    </row>
    <row r="5964" spans="1:14">
      <c r="A5964" t="s">
        <v>14</v>
      </c>
      <c r="B5964" t="s">
        <v>62</v>
      </c>
      <c r="C5964" t="s">
        <v>601</v>
      </c>
      <c r="D5964">
        <v>11654150157</v>
      </c>
      <c r="E5964" s="1">
        <v>44658</v>
      </c>
      <c r="F5964" s="1">
        <v>44658</v>
      </c>
      <c r="G5964">
        <v>7013427261</v>
      </c>
      <c r="H5964">
        <v>3300045499</v>
      </c>
      <c r="I5964">
        <v>625.53</v>
      </c>
      <c r="J5964" s="1">
        <v>44718</v>
      </c>
      <c r="K5964">
        <v>568.66</v>
      </c>
      <c r="L5964" s="1">
        <v>44707</v>
      </c>
      <c r="M5964">
        <v>-11</v>
      </c>
      <c r="N5964" s="8">
        <f t="shared" si="93"/>
        <v>-6255.2599999999993</v>
      </c>
    </row>
    <row r="5965" spans="1:14">
      <c r="A5965" t="s">
        <v>14</v>
      </c>
      <c r="B5965" t="s">
        <v>62</v>
      </c>
      <c r="C5965" t="s">
        <v>601</v>
      </c>
      <c r="D5965">
        <v>11654150157</v>
      </c>
      <c r="E5965" s="1">
        <v>44658</v>
      </c>
      <c r="F5965" s="1">
        <v>44658</v>
      </c>
      <c r="G5965">
        <v>7013427948</v>
      </c>
      <c r="H5965">
        <v>3300045500</v>
      </c>
      <c r="I5965">
        <v>7.66</v>
      </c>
      <c r="J5965" s="1">
        <v>44718</v>
      </c>
      <c r="K5965">
        <v>6.96</v>
      </c>
      <c r="L5965" s="1">
        <v>44707</v>
      </c>
      <c r="M5965">
        <v>-11</v>
      </c>
      <c r="N5965" s="8">
        <f t="shared" si="93"/>
        <v>-76.56</v>
      </c>
    </row>
    <row r="5966" spans="1:14">
      <c r="A5966" t="s">
        <v>14</v>
      </c>
      <c r="B5966" t="s">
        <v>62</v>
      </c>
      <c r="C5966" t="s">
        <v>601</v>
      </c>
      <c r="D5966">
        <v>11654150157</v>
      </c>
      <c r="E5966" s="1">
        <v>44658</v>
      </c>
      <c r="F5966" s="1">
        <v>44658</v>
      </c>
      <c r="G5966">
        <v>7013428058</v>
      </c>
      <c r="H5966">
        <v>3300045501</v>
      </c>
      <c r="I5966">
        <v>1759.45</v>
      </c>
      <c r="J5966" s="1">
        <v>44718</v>
      </c>
      <c r="K5966">
        <v>1599.5</v>
      </c>
      <c r="L5966" s="1">
        <v>44707</v>
      </c>
      <c r="M5966">
        <v>-11</v>
      </c>
      <c r="N5966" s="8">
        <f t="shared" si="93"/>
        <v>-17594.5</v>
      </c>
    </row>
    <row r="5967" spans="1:14">
      <c r="A5967" t="s">
        <v>14</v>
      </c>
      <c r="B5967" t="s">
        <v>62</v>
      </c>
      <c r="C5967" t="s">
        <v>274</v>
      </c>
      <c r="D5967">
        <v>8082461008</v>
      </c>
      <c r="E5967" s="1">
        <v>44658</v>
      </c>
      <c r="F5967" s="1">
        <v>44658</v>
      </c>
      <c r="G5967">
        <v>7013458556</v>
      </c>
      <c r="H5967">
        <v>22072624</v>
      </c>
      <c r="I5967">
        <v>16726.2</v>
      </c>
      <c r="J5967" s="1">
        <v>44718</v>
      </c>
      <c r="K5967">
        <v>13710</v>
      </c>
      <c r="L5967" s="1">
        <v>44860</v>
      </c>
      <c r="M5967">
        <v>142</v>
      </c>
      <c r="N5967" s="8">
        <f t="shared" si="93"/>
        <v>1946820</v>
      </c>
    </row>
    <row r="5968" spans="1:14">
      <c r="A5968" t="s">
        <v>14</v>
      </c>
      <c r="B5968" t="s">
        <v>62</v>
      </c>
      <c r="C5968" t="s">
        <v>651</v>
      </c>
      <c r="D5968">
        <v>6324460150</v>
      </c>
      <c r="E5968" s="1">
        <v>44658</v>
      </c>
      <c r="F5968" s="1">
        <v>44658</v>
      </c>
      <c r="G5968">
        <v>7014140496</v>
      </c>
      <c r="H5968">
        <v>2223034331</v>
      </c>
      <c r="I5968">
        <v>301.95</v>
      </c>
      <c r="J5968" s="1">
        <v>44718</v>
      </c>
      <c r="K5968">
        <v>247.5</v>
      </c>
      <c r="L5968" s="1">
        <v>44860</v>
      </c>
      <c r="M5968">
        <v>142</v>
      </c>
      <c r="N5968" s="8">
        <f t="shared" si="93"/>
        <v>35145</v>
      </c>
    </row>
    <row r="5969" spans="1:14">
      <c r="A5969" t="s">
        <v>14</v>
      </c>
      <c r="B5969" t="s">
        <v>62</v>
      </c>
      <c r="C5969" t="s">
        <v>623</v>
      </c>
      <c r="D5969">
        <v>6714021000</v>
      </c>
      <c r="E5969" s="1">
        <v>44658</v>
      </c>
      <c r="F5969" s="1">
        <v>44658</v>
      </c>
      <c r="G5969">
        <v>7014360666</v>
      </c>
      <c r="H5969">
        <v>202230010964</v>
      </c>
      <c r="I5969">
        <v>435.54</v>
      </c>
      <c r="J5969" s="1">
        <v>44718</v>
      </c>
      <c r="K5969">
        <v>357</v>
      </c>
      <c r="L5969" s="1">
        <v>44707</v>
      </c>
      <c r="M5969">
        <v>-11</v>
      </c>
      <c r="N5969" s="8">
        <f t="shared" si="93"/>
        <v>-3927</v>
      </c>
    </row>
    <row r="5970" spans="1:14">
      <c r="A5970" t="s">
        <v>14</v>
      </c>
      <c r="B5970" t="s">
        <v>62</v>
      </c>
      <c r="C5970" t="s">
        <v>519</v>
      </c>
      <c r="D5970">
        <v>14883281009</v>
      </c>
      <c r="E5970" s="1">
        <v>44658</v>
      </c>
      <c r="F5970" s="1">
        <v>44658</v>
      </c>
      <c r="G5970">
        <v>7014566094</v>
      </c>
      <c r="H5970" t="s">
        <v>2802</v>
      </c>
      <c r="I5970">
        <v>533.5</v>
      </c>
      <c r="J5970" s="1">
        <v>44718</v>
      </c>
      <c r="K5970">
        <v>485</v>
      </c>
      <c r="L5970" s="1">
        <v>44705</v>
      </c>
      <c r="M5970">
        <v>-13</v>
      </c>
      <c r="N5970" s="8">
        <f t="shared" si="93"/>
        <v>-6305</v>
      </c>
    </row>
    <row r="5971" spans="1:14">
      <c r="A5971" t="s">
        <v>14</v>
      </c>
      <c r="B5971" t="s">
        <v>62</v>
      </c>
      <c r="C5971" t="s">
        <v>2803</v>
      </c>
      <c r="D5971">
        <v>8358350588</v>
      </c>
      <c r="E5971" s="1">
        <v>44658</v>
      </c>
      <c r="F5971" s="1">
        <v>44658</v>
      </c>
      <c r="G5971">
        <v>7014720559</v>
      </c>
      <c r="H5971" t="s">
        <v>2804</v>
      </c>
      <c r="I5971">
        <v>1361.52</v>
      </c>
      <c r="J5971" s="1">
        <v>44718</v>
      </c>
      <c r="K5971">
        <v>1116</v>
      </c>
      <c r="L5971" s="1">
        <v>44712</v>
      </c>
      <c r="M5971">
        <v>-6</v>
      </c>
      <c r="N5971" s="8">
        <f t="shared" si="93"/>
        <v>-6696</v>
      </c>
    </row>
    <row r="5972" spans="1:14">
      <c r="A5972" t="s">
        <v>14</v>
      </c>
      <c r="B5972" t="s">
        <v>62</v>
      </c>
      <c r="C5972" t="s">
        <v>403</v>
      </c>
      <c r="D5972">
        <v>12792100153</v>
      </c>
      <c r="E5972" s="1">
        <v>44658</v>
      </c>
      <c r="F5972" s="1">
        <v>44658</v>
      </c>
      <c r="G5972">
        <v>7014943335</v>
      </c>
      <c r="H5972">
        <v>22017115</v>
      </c>
      <c r="I5972">
        <v>816.33</v>
      </c>
      <c r="J5972" s="1">
        <v>44718</v>
      </c>
      <c r="K5972">
        <v>669.12</v>
      </c>
      <c r="L5972" s="1">
        <v>44692</v>
      </c>
      <c r="M5972">
        <v>-26</v>
      </c>
      <c r="N5972" s="8">
        <f t="shared" si="93"/>
        <v>-17397.12</v>
      </c>
    </row>
    <row r="5973" spans="1:14">
      <c r="A5973" t="s">
        <v>14</v>
      </c>
      <c r="B5973" t="s">
        <v>62</v>
      </c>
      <c r="C5973" t="s">
        <v>403</v>
      </c>
      <c r="D5973">
        <v>12792100153</v>
      </c>
      <c r="E5973" s="1">
        <v>44658</v>
      </c>
      <c r="F5973" s="1">
        <v>44658</v>
      </c>
      <c r="G5973">
        <v>7014943400</v>
      </c>
      <c r="H5973">
        <v>22017114</v>
      </c>
      <c r="I5973">
        <v>742.49</v>
      </c>
      <c r="J5973" s="1">
        <v>44718</v>
      </c>
      <c r="K5973">
        <v>608.6</v>
      </c>
      <c r="L5973" s="1">
        <v>44707</v>
      </c>
      <c r="M5973">
        <v>-11</v>
      </c>
      <c r="N5973" s="8">
        <f t="shared" si="93"/>
        <v>-6694.6</v>
      </c>
    </row>
    <row r="5974" spans="1:14">
      <c r="A5974" t="s">
        <v>14</v>
      </c>
      <c r="B5974" t="s">
        <v>62</v>
      </c>
      <c r="C5974" t="s">
        <v>403</v>
      </c>
      <c r="D5974">
        <v>12792100153</v>
      </c>
      <c r="E5974" s="1">
        <v>44658</v>
      </c>
      <c r="F5974" s="1">
        <v>44658</v>
      </c>
      <c r="G5974">
        <v>7014944855</v>
      </c>
      <c r="H5974">
        <v>22017116</v>
      </c>
      <c r="I5974">
        <v>7161.03</v>
      </c>
      <c r="J5974" s="1">
        <v>44718</v>
      </c>
      <c r="K5974">
        <v>5869.7</v>
      </c>
      <c r="L5974" s="1">
        <v>44707</v>
      </c>
      <c r="M5974">
        <v>-11</v>
      </c>
      <c r="N5974" s="8">
        <f t="shared" si="93"/>
        <v>-64566.7</v>
      </c>
    </row>
    <row r="5975" spans="1:14">
      <c r="A5975" t="s">
        <v>14</v>
      </c>
      <c r="B5975" t="s">
        <v>62</v>
      </c>
      <c r="C5975" t="s">
        <v>1305</v>
      </c>
      <c r="D5975" t="s">
        <v>1306</v>
      </c>
      <c r="E5975" s="1">
        <v>44658</v>
      </c>
      <c r="F5975" s="1">
        <v>44658</v>
      </c>
      <c r="G5975">
        <v>7014953203</v>
      </c>
      <c r="H5975" t="s">
        <v>2258</v>
      </c>
      <c r="I5975">
        <v>2256.23</v>
      </c>
      <c r="J5975" s="1">
        <v>44718</v>
      </c>
      <c r="K5975">
        <v>2256.23</v>
      </c>
      <c r="L5975" s="1">
        <v>44665</v>
      </c>
      <c r="M5975">
        <v>-53</v>
      </c>
      <c r="N5975" s="8">
        <f t="shared" si="93"/>
        <v>-119580.19</v>
      </c>
    </row>
    <row r="5976" spans="1:14">
      <c r="A5976" t="s">
        <v>14</v>
      </c>
      <c r="B5976" t="s">
        <v>62</v>
      </c>
      <c r="C5976" t="s">
        <v>194</v>
      </c>
      <c r="D5976">
        <v>2344710484</v>
      </c>
      <c r="E5976" s="1">
        <v>44658</v>
      </c>
      <c r="F5976" s="1">
        <v>44658</v>
      </c>
      <c r="G5976">
        <v>7015256071</v>
      </c>
      <c r="H5976">
        <v>556095</v>
      </c>
      <c r="I5976">
        <v>71.39</v>
      </c>
      <c r="J5976" s="1">
        <v>44718</v>
      </c>
      <c r="K5976">
        <v>64.900000000000006</v>
      </c>
      <c r="L5976" s="1">
        <v>44739</v>
      </c>
      <c r="M5976">
        <v>21</v>
      </c>
      <c r="N5976" s="8">
        <f t="shared" si="93"/>
        <v>1362.9</v>
      </c>
    </row>
    <row r="5977" spans="1:14">
      <c r="A5977" t="s">
        <v>14</v>
      </c>
      <c r="B5977" t="s">
        <v>62</v>
      </c>
      <c r="C5977" t="s">
        <v>2151</v>
      </c>
      <c r="D5977">
        <v>3907010585</v>
      </c>
      <c r="E5977" s="1">
        <v>44658</v>
      </c>
      <c r="F5977" s="1">
        <v>44658</v>
      </c>
      <c r="G5977">
        <v>7015340837</v>
      </c>
      <c r="H5977">
        <v>1220255172</v>
      </c>
      <c r="I5977">
        <v>2977.9</v>
      </c>
      <c r="J5977" s="1">
        <v>44718</v>
      </c>
      <c r="K5977">
        <v>2707.18</v>
      </c>
      <c r="L5977" s="1">
        <v>44860</v>
      </c>
      <c r="M5977">
        <v>142</v>
      </c>
      <c r="N5977" s="8">
        <f t="shared" si="93"/>
        <v>384419.56</v>
      </c>
    </row>
    <row r="5978" spans="1:14">
      <c r="A5978" t="s">
        <v>14</v>
      </c>
      <c r="B5978" t="s">
        <v>62</v>
      </c>
      <c r="C5978" t="s">
        <v>979</v>
      </c>
      <c r="D5978">
        <v>2158490595</v>
      </c>
      <c r="E5978" s="1">
        <v>44658</v>
      </c>
      <c r="F5978" s="1">
        <v>44658</v>
      </c>
      <c r="G5978">
        <v>7015404924</v>
      </c>
      <c r="H5978">
        <v>101420</v>
      </c>
      <c r="I5978">
        <v>55</v>
      </c>
      <c r="J5978" s="1">
        <v>44718</v>
      </c>
      <c r="K5978">
        <v>50</v>
      </c>
      <c r="L5978" s="1">
        <v>44844</v>
      </c>
      <c r="M5978">
        <v>126</v>
      </c>
      <c r="N5978" s="8">
        <f t="shared" si="93"/>
        <v>6300</v>
      </c>
    </row>
    <row r="5979" spans="1:14">
      <c r="A5979" t="s">
        <v>14</v>
      </c>
      <c r="B5979" t="s">
        <v>62</v>
      </c>
      <c r="C5979" t="s">
        <v>2157</v>
      </c>
      <c r="D5979">
        <v>2307520243</v>
      </c>
      <c r="E5979" s="1">
        <v>44658</v>
      </c>
      <c r="F5979" s="1">
        <v>44658</v>
      </c>
      <c r="G5979">
        <v>7015587092</v>
      </c>
      <c r="H5979">
        <v>7322002627</v>
      </c>
      <c r="I5979">
        <v>225.17</v>
      </c>
      <c r="J5979" s="1">
        <v>44718</v>
      </c>
      <c r="K5979">
        <v>204.7</v>
      </c>
      <c r="L5979" s="1">
        <v>44739</v>
      </c>
      <c r="M5979">
        <v>21</v>
      </c>
      <c r="N5979" s="8">
        <f t="shared" si="93"/>
        <v>4298.7</v>
      </c>
    </row>
    <row r="5980" spans="1:14">
      <c r="A5980" t="s">
        <v>14</v>
      </c>
      <c r="B5980" t="s">
        <v>62</v>
      </c>
      <c r="C5980" t="s">
        <v>1379</v>
      </c>
      <c r="D5980" t="s">
        <v>1380</v>
      </c>
      <c r="E5980" s="1">
        <v>44658</v>
      </c>
      <c r="F5980" s="1">
        <v>44658</v>
      </c>
      <c r="G5980">
        <v>7015600352</v>
      </c>
      <c r="H5980" t="s">
        <v>2805</v>
      </c>
      <c r="I5980">
        <v>2464.66</v>
      </c>
      <c r="J5980" s="1">
        <v>44718</v>
      </c>
      <c r="K5980">
        <v>2464.66</v>
      </c>
      <c r="L5980" s="1">
        <v>44665</v>
      </c>
      <c r="M5980">
        <v>-53</v>
      </c>
      <c r="N5980" s="8">
        <f t="shared" si="93"/>
        <v>-130626.98</v>
      </c>
    </row>
    <row r="5981" spans="1:14">
      <c r="A5981" t="s">
        <v>14</v>
      </c>
      <c r="B5981" t="s">
        <v>62</v>
      </c>
      <c r="C5981" t="s">
        <v>1148</v>
      </c>
      <c r="D5981" t="s">
        <v>1149</v>
      </c>
      <c r="E5981" s="1">
        <v>44659</v>
      </c>
      <c r="F5981" s="1">
        <v>44659</v>
      </c>
      <c r="G5981">
        <v>7015927639</v>
      </c>
      <c r="H5981" t="s">
        <v>2806</v>
      </c>
      <c r="I5981">
        <v>463.8</v>
      </c>
      <c r="J5981" s="1">
        <v>44719</v>
      </c>
      <c r="K5981">
        <v>380.16</v>
      </c>
      <c r="L5981" s="1">
        <v>44684</v>
      </c>
      <c r="M5981">
        <v>-35</v>
      </c>
      <c r="N5981" s="8">
        <f t="shared" si="93"/>
        <v>-13305.6</v>
      </c>
    </row>
    <row r="5982" spans="1:14">
      <c r="A5982" t="s">
        <v>14</v>
      </c>
      <c r="B5982" t="s">
        <v>62</v>
      </c>
      <c r="C5982" t="s">
        <v>521</v>
      </c>
      <c r="D5982">
        <v>5060260154</v>
      </c>
      <c r="E5982" s="1">
        <v>44659</v>
      </c>
      <c r="F5982" s="1">
        <v>44659</v>
      </c>
      <c r="G5982">
        <v>7015966795</v>
      </c>
      <c r="H5982" t="s">
        <v>2807</v>
      </c>
      <c r="I5982">
        <v>4062.6</v>
      </c>
      <c r="J5982" s="1">
        <v>44719</v>
      </c>
      <c r="K5982">
        <v>3330</v>
      </c>
      <c r="L5982" s="1">
        <v>44705</v>
      </c>
      <c r="M5982">
        <v>-14</v>
      </c>
      <c r="N5982" s="8">
        <f t="shared" si="93"/>
        <v>-46620</v>
      </c>
    </row>
    <row r="5983" spans="1:14">
      <c r="A5983" t="s">
        <v>14</v>
      </c>
      <c r="B5983" t="s">
        <v>62</v>
      </c>
      <c r="C5983" t="s">
        <v>663</v>
      </c>
      <c r="D5983">
        <v>2644430825</v>
      </c>
      <c r="E5983" s="1">
        <v>44659</v>
      </c>
      <c r="F5983" s="1">
        <v>44659</v>
      </c>
      <c r="G5983">
        <v>7016160624</v>
      </c>
      <c r="H5983">
        <v>5175</v>
      </c>
      <c r="I5983">
        <v>26571.599999999999</v>
      </c>
      <c r="J5983" s="1">
        <v>44719</v>
      </c>
      <c r="K5983">
        <v>21780</v>
      </c>
      <c r="L5983" s="1">
        <v>44707</v>
      </c>
      <c r="M5983">
        <v>-12</v>
      </c>
      <c r="N5983" s="8">
        <f t="shared" si="93"/>
        <v>-261360</v>
      </c>
    </row>
    <row r="5984" spans="1:14">
      <c r="A5984" t="s">
        <v>14</v>
      </c>
      <c r="B5984" t="s">
        <v>62</v>
      </c>
      <c r="C5984" t="s">
        <v>1462</v>
      </c>
      <c r="D5984">
        <v>4720630633</v>
      </c>
      <c r="E5984" s="1">
        <v>44659</v>
      </c>
      <c r="F5984" s="1">
        <v>44659</v>
      </c>
      <c r="G5984">
        <v>7016184512</v>
      </c>
      <c r="H5984" t="s">
        <v>2808</v>
      </c>
      <c r="I5984">
        <v>48.07</v>
      </c>
      <c r="J5984" s="1">
        <v>44719</v>
      </c>
      <c r="K5984">
        <v>39.4</v>
      </c>
      <c r="L5984" s="1">
        <v>44736</v>
      </c>
      <c r="M5984">
        <v>17</v>
      </c>
      <c r="N5984" s="8">
        <f t="shared" si="93"/>
        <v>669.8</v>
      </c>
    </row>
    <row r="5985" spans="1:14">
      <c r="A5985" t="s">
        <v>14</v>
      </c>
      <c r="B5985" t="s">
        <v>62</v>
      </c>
      <c r="C5985" t="s">
        <v>1462</v>
      </c>
      <c r="D5985">
        <v>4720630633</v>
      </c>
      <c r="E5985" s="1">
        <v>44659</v>
      </c>
      <c r="F5985" s="1">
        <v>44659</v>
      </c>
      <c r="G5985">
        <v>7016184572</v>
      </c>
      <c r="H5985" t="s">
        <v>2809</v>
      </c>
      <c r="I5985">
        <v>536.79999999999995</v>
      </c>
      <c r="J5985" s="1">
        <v>44719</v>
      </c>
      <c r="K5985">
        <v>440</v>
      </c>
      <c r="L5985" s="1">
        <v>44736</v>
      </c>
      <c r="M5985">
        <v>17</v>
      </c>
      <c r="N5985" s="8">
        <f t="shared" si="93"/>
        <v>7480</v>
      </c>
    </row>
    <row r="5986" spans="1:14">
      <c r="A5986" t="s">
        <v>14</v>
      </c>
      <c r="B5986" t="s">
        <v>62</v>
      </c>
      <c r="C5986" t="s">
        <v>155</v>
      </c>
      <c r="D5986">
        <v>5619050585</v>
      </c>
      <c r="E5986" s="1">
        <v>44659</v>
      </c>
      <c r="F5986" s="1">
        <v>44659</v>
      </c>
      <c r="G5986">
        <v>7016656508</v>
      </c>
      <c r="H5986">
        <v>500005037</v>
      </c>
      <c r="I5986">
        <v>8068.07</v>
      </c>
      <c r="J5986" s="1">
        <v>44719</v>
      </c>
      <c r="K5986">
        <v>7334.61</v>
      </c>
      <c r="L5986" s="1">
        <v>44707</v>
      </c>
      <c r="M5986">
        <v>-12</v>
      </c>
      <c r="N5986" s="8">
        <f t="shared" si="93"/>
        <v>-88015.319999999992</v>
      </c>
    </row>
    <row r="5987" spans="1:14">
      <c r="A5987" t="s">
        <v>14</v>
      </c>
      <c r="B5987" t="s">
        <v>62</v>
      </c>
      <c r="C5987" t="s">
        <v>156</v>
      </c>
      <c r="D5987">
        <v>10181220152</v>
      </c>
      <c r="E5987" s="1">
        <v>44659</v>
      </c>
      <c r="F5987" s="1">
        <v>44659</v>
      </c>
      <c r="G5987">
        <v>7016760148</v>
      </c>
      <c r="H5987">
        <v>9572312954</v>
      </c>
      <c r="I5987">
        <v>2419.38</v>
      </c>
      <c r="J5987" s="1">
        <v>44719</v>
      </c>
      <c r="K5987">
        <v>1983.1</v>
      </c>
      <c r="L5987" s="1">
        <v>44707</v>
      </c>
      <c r="M5987">
        <v>-12</v>
      </c>
      <c r="N5987" s="8">
        <f t="shared" si="93"/>
        <v>-23797.199999999997</v>
      </c>
    </row>
    <row r="5988" spans="1:14">
      <c r="A5988" t="s">
        <v>14</v>
      </c>
      <c r="B5988" t="s">
        <v>62</v>
      </c>
      <c r="C5988" t="s">
        <v>487</v>
      </c>
      <c r="D5988">
        <v>3841180106</v>
      </c>
      <c r="E5988" s="1">
        <v>44659</v>
      </c>
      <c r="F5988" s="1">
        <v>44659</v>
      </c>
      <c r="G5988">
        <v>7016765429</v>
      </c>
      <c r="H5988">
        <v>2200002469</v>
      </c>
      <c r="I5988">
        <v>3976.5</v>
      </c>
      <c r="J5988" s="1">
        <v>44719</v>
      </c>
      <c r="K5988">
        <v>3615</v>
      </c>
      <c r="L5988" s="1">
        <v>44707</v>
      </c>
      <c r="M5988">
        <v>-12</v>
      </c>
      <c r="N5988" s="8">
        <f t="shared" si="93"/>
        <v>-43380</v>
      </c>
    </row>
    <row r="5989" spans="1:14">
      <c r="A5989" t="s">
        <v>14</v>
      </c>
      <c r="B5989" t="s">
        <v>62</v>
      </c>
      <c r="C5989" t="s">
        <v>66</v>
      </c>
      <c r="D5989">
        <v>10994940152</v>
      </c>
      <c r="E5989" s="1">
        <v>44659</v>
      </c>
      <c r="F5989" s="1">
        <v>44659</v>
      </c>
      <c r="G5989">
        <v>7016775252</v>
      </c>
      <c r="H5989">
        <v>6100206161</v>
      </c>
      <c r="I5989">
        <v>1897.51</v>
      </c>
      <c r="J5989" s="1">
        <v>44719</v>
      </c>
      <c r="K5989">
        <v>1555.34</v>
      </c>
      <c r="L5989" s="1">
        <v>44707</v>
      </c>
      <c r="M5989">
        <v>-12</v>
      </c>
      <c r="N5989" s="8">
        <f t="shared" si="93"/>
        <v>-18664.079999999998</v>
      </c>
    </row>
    <row r="5990" spans="1:14">
      <c r="A5990" t="s">
        <v>14</v>
      </c>
      <c r="B5990" t="s">
        <v>62</v>
      </c>
      <c r="C5990" t="s">
        <v>66</v>
      </c>
      <c r="D5990">
        <v>10994940152</v>
      </c>
      <c r="E5990" s="1">
        <v>44659</v>
      </c>
      <c r="F5990" s="1">
        <v>44659</v>
      </c>
      <c r="G5990">
        <v>7016775941</v>
      </c>
      <c r="H5990">
        <v>6100206162</v>
      </c>
      <c r="I5990">
        <v>671.12</v>
      </c>
      <c r="J5990" s="1">
        <v>44719</v>
      </c>
      <c r="K5990">
        <v>550.1</v>
      </c>
      <c r="L5990" s="1">
        <v>44707</v>
      </c>
      <c r="M5990">
        <v>-12</v>
      </c>
      <c r="N5990" s="8">
        <f t="shared" si="93"/>
        <v>-6601.2000000000007</v>
      </c>
    </row>
    <row r="5991" spans="1:14">
      <c r="A5991" t="s">
        <v>14</v>
      </c>
      <c r="B5991" t="s">
        <v>62</v>
      </c>
      <c r="C5991" t="s">
        <v>1311</v>
      </c>
      <c r="D5991" t="s">
        <v>1312</v>
      </c>
      <c r="E5991" s="1">
        <v>44659</v>
      </c>
      <c r="F5991" s="1">
        <v>44659</v>
      </c>
      <c r="G5991">
        <v>7016842738</v>
      </c>
      <c r="H5991">
        <v>4</v>
      </c>
      <c r="I5991">
        <v>2709.57</v>
      </c>
      <c r="J5991" s="1">
        <v>44719</v>
      </c>
      <c r="K5991">
        <v>2709.57</v>
      </c>
      <c r="L5991" s="1">
        <v>44665</v>
      </c>
      <c r="M5991">
        <v>-54</v>
      </c>
      <c r="N5991" s="8">
        <f t="shared" si="93"/>
        <v>-146316.78</v>
      </c>
    </row>
    <row r="5992" spans="1:14">
      <c r="A5992" t="s">
        <v>14</v>
      </c>
      <c r="B5992" t="s">
        <v>62</v>
      </c>
      <c r="C5992" t="s">
        <v>172</v>
      </c>
      <c r="D5992">
        <v>3432221202</v>
      </c>
      <c r="E5992" s="1">
        <v>44659</v>
      </c>
      <c r="F5992" s="1">
        <v>44659</v>
      </c>
      <c r="G5992">
        <v>7017086244</v>
      </c>
      <c r="H5992">
        <v>3018113</v>
      </c>
      <c r="I5992">
        <v>164.78</v>
      </c>
      <c r="J5992" s="1">
        <v>44719</v>
      </c>
      <c r="K5992">
        <v>149.80000000000001</v>
      </c>
      <c r="L5992" s="1">
        <v>44769</v>
      </c>
      <c r="M5992">
        <v>50</v>
      </c>
      <c r="N5992" s="8">
        <f t="shared" si="93"/>
        <v>7490.0000000000009</v>
      </c>
    </row>
    <row r="5993" spans="1:14">
      <c r="A5993" t="s">
        <v>14</v>
      </c>
      <c r="B5993" t="s">
        <v>62</v>
      </c>
      <c r="C5993" t="s">
        <v>687</v>
      </c>
      <c r="D5993">
        <v>12971531004</v>
      </c>
      <c r="E5993" s="1">
        <v>44659</v>
      </c>
      <c r="F5993" s="1">
        <v>44659</v>
      </c>
      <c r="G5993">
        <v>7017092829</v>
      </c>
      <c r="H5993" t="s">
        <v>2810</v>
      </c>
      <c r="I5993">
        <v>140.30000000000001</v>
      </c>
      <c r="J5993" s="1">
        <v>44719</v>
      </c>
      <c r="K5993">
        <v>115</v>
      </c>
      <c r="L5993" s="1">
        <v>44683</v>
      </c>
      <c r="M5993">
        <v>-36</v>
      </c>
      <c r="N5993" s="8">
        <f t="shared" si="93"/>
        <v>-4140</v>
      </c>
    </row>
    <row r="5994" spans="1:14">
      <c r="A5994" t="s">
        <v>14</v>
      </c>
      <c r="B5994" t="s">
        <v>62</v>
      </c>
      <c r="C5994" t="s">
        <v>687</v>
      </c>
      <c r="D5994">
        <v>12971531004</v>
      </c>
      <c r="E5994" s="1">
        <v>44659</v>
      </c>
      <c r="F5994" s="1">
        <v>44659</v>
      </c>
      <c r="G5994">
        <v>7017093831</v>
      </c>
      <c r="H5994" t="s">
        <v>2811</v>
      </c>
      <c r="I5994">
        <v>3247.85</v>
      </c>
      <c r="J5994" s="1">
        <v>44719</v>
      </c>
      <c r="K5994">
        <v>2666.88</v>
      </c>
      <c r="L5994" s="1">
        <v>44736</v>
      </c>
      <c r="M5994">
        <v>17</v>
      </c>
      <c r="N5994" s="8">
        <f t="shared" si="93"/>
        <v>45336.959999999999</v>
      </c>
    </row>
    <row r="5995" spans="1:14">
      <c r="A5995" t="s">
        <v>14</v>
      </c>
      <c r="B5995" t="s">
        <v>62</v>
      </c>
      <c r="C5995" t="s">
        <v>265</v>
      </c>
      <c r="D5995">
        <v>11271521004</v>
      </c>
      <c r="E5995" s="1">
        <v>44659</v>
      </c>
      <c r="F5995" s="1">
        <v>44659</v>
      </c>
      <c r="G5995">
        <v>7017095256</v>
      </c>
      <c r="H5995">
        <v>22004190</v>
      </c>
      <c r="I5995">
        <v>1702.09</v>
      </c>
      <c r="J5995" s="1">
        <v>44719</v>
      </c>
      <c r="K5995">
        <v>1547.35</v>
      </c>
      <c r="L5995" s="1">
        <v>44747</v>
      </c>
      <c r="M5995">
        <v>28</v>
      </c>
      <c r="N5995" s="8">
        <f t="shared" si="93"/>
        <v>43325.799999999996</v>
      </c>
    </row>
    <row r="5996" spans="1:14">
      <c r="A5996" t="s">
        <v>14</v>
      </c>
      <c r="B5996" t="s">
        <v>62</v>
      </c>
      <c r="C5996" t="s">
        <v>687</v>
      </c>
      <c r="D5996">
        <v>12971531004</v>
      </c>
      <c r="E5996" s="1">
        <v>44659</v>
      </c>
      <c r="F5996" s="1">
        <v>44659</v>
      </c>
      <c r="G5996">
        <v>7017100918</v>
      </c>
      <c r="H5996" t="s">
        <v>2812</v>
      </c>
      <c r="I5996">
        <v>604.46</v>
      </c>
      <c r="J5996" s="1">
        <v>44719</v>
      </c>
      <c r="K5996">
        <v>546.1</v>
      </c>
      <c r="L5996" s="1">
        <v>44736</v>
      </c>
      <c r="M5996">
        <v>17</v>
      </c>
      <c r="N5996" s="8">
        <f t="shared" si="93"/>
        <v>9283.7000000000007</v>
      </c>
    </row>
    <row r="5997" spans="1:14">
      <c r="A5997" t="s">
        <v>14</v>
      </c>
      <c r="B5997" t="s">
        <v>62</v>
      </c>
      <c r="C5997" t="s">
        <v>469</v>
      </c>
      <c r="D5997">
        <v>4754860155</v>
      </c>
      <c r="E5997" s="1">
        <v>44659</v>
      </c>
      <c r="F5997" s="1">
        <v>44659</v>
      </c>
      <c r="G5997">
        <v>7018011404</v>
      </c>
      <c r="H5997">
        <v>2022004986</v>
      </c>
      <c r="I5997">
        <v>10787.45</v>
      </c>
      <c r="J5997" s="1">
        <v>44719</v>
      </c>
      <c r="K5997">
        <v>9806.77</v>
      </c>
      <c r="L5997" s="1">
        <v>44707</v>
      </c>
      <c r="M5997">
        <v>-12</v>
      </c>
      <c r="N5997" s="8">
        <f t="shared" si="93"/>
        <v>-117681.24</v>
      </c>
    </row>
    <row r="5998" spans="1:14">
      <c r="A5998" t="s">
        <v>14</v>
      </c>
      <c r="B5998" t="s">
        <v>62</v>
      </c>
      <c r="C5998" t="s">
        <v>469</v>
      </c>
      <c r="D5998">
        <v>4754860155</v>
      </c>
      <c r="E5998" s="1">
        <v>44659</v>
      </c>
      <c r="F5998" s="1">
        <v>44659</v>
      </c>
      <c r="G5998">
        <v>7018011448</v>
      </c>
      <c r="H5998">
        <v>2022004987</v>
      </c>
      <c r="I5998">
        <v>22847</v>
      </c>
      <c r="J5998" s="1">
        <v>44719</v>
      </c>
      <c r="K5998">
        <v>20770</v>
      </c>
      <c r="L5998" s="1">
        <v>44739</v>
      </c>
      <c r="M5998">
        <v>20</v>
      </c>
      <c r="N5998" s="8">
        <f t="shared" si="93"/>
        <v>415400</v>
      </c>
    </row>
    <row r="5999" spans="1:14">
      <c r="A5999" t="s">
        <v>14</v>
      </c>
      <c r="B5999" t="s">
        <v>62</v>
      </c>
      <c r="C5999" t="s">
        <v>469</v>
      </c>
      <c r="D5999">
        <v>4754860155</v>
      </c>
      <c r="E5999" s="1">
        <v>44659</v>
      </c>
      <c r="F5999" s="1">
        <v>44659</v>
      </c>
      <c r="G5999">
        <v>7018053937</v>
      </c>
      <c r="H5999">
        <v>2022005225</v>
      </c>
      <c r="I5999">
        <v>6472.47</v>
      </c>
      <c r="J5999" s="1">
        <v>44719</v>
      </c>
      <c r="K5999">
        <v>5884.06</v>
      </c>
      <c r="L5999" s="1">
        <v>44707</v>
      </c>
      <c r="M5999">
        <v>-12</v>
      </c>
      <c r="N5999" s="8">
        <f t="shared" si="93"/>
        <v>-70608.72</v>
      </c>
    </row>
    <row r="6000" spans="1:14">
      <c r="A6000" t="s">
        <v>14</v>
      </c>
      <c r="B6000" t="s">
        <v>62</v>
      </c>
      <c r="C6000" t="s">
        <v>469</v>
      </c>
      <c r="D6000">
        <v>4754860155</v>
      </c>
      <c r="E6000" s="1">
        <v>44659</v>
      </c>
      <c r="F6000" s="1">
        <v>44659</v>
      </c>
      <c r="G6000">
        <v>7018054128</v>
      </c>
      <c r="H6000">
        <v>2022005226</v>
      </c>
      <c r="I6000">
        <v>6031.11</v>
      </c>
      <c r="J6000" s="1">
        <v>44719</v>
      </c>
      <c r="K6000">
        <v>5482.83</v>
      </c>
      <c r="L6000" s="1">
        <v>44707</v>
      </c>
      <c r="M6000">
        <v>-12</v>
      </c>
      <c r="N6000" s="8">
        <f t="shared" si="93"/>
        <v>-65793.959999999992</v>
      </c>
    </row>
    <row r="6001" spans="1:14">
      <c r="A6001" t="s">
        <v>14</v>
      </c>
      <c r="B6001" t="s">
        <v>62</v>
      </c>
      <c r="C6001" t="s">
        <v>1113</v>
      </c>
      <c r="D6001">
        <v>2404790392</v>
      </c>
      <c r="E6001" s="1">
        <v>44659</v>
      </c>
      <c r="F6001" s="1">
        <v>44659</v>
      </c>
      <c r="G6001">
        <v>7018185091</v>
      </c>
      <c r="H6001" t="s">
        <v>2813</v>
      </c>
      <c r="I6001">
        <v>3330.6</v>
      </c>
      <c r="J6001" s="1">
        <v>44719</v>
      </c>
      <c r="K6001">
        <v>2730</v>
      </c>
      <c r="L6001" s="1">
        <v>44736</v>
      </c>
      <c r="M6001">
        <v>17</v>
      </c>
      <c r="N6001" s="8">
        <f t="shared" si="93"/>
        <v>46410</v>
      </c>
    </row>
    <row r="6002" spans="1:14">
      <c r="A6002" t="s">
        <v>14</v>
      </c>
      <c r="B6002" t="s">
        <v>62</v>
      </c>
      <c r="C6002" t="s">
        <v>457</v>
      </c>
      <c r="D6002">
        <v>3663160962</v>
      </c>
      <c r="E6002" s="1">
        <v>44659</v>
      </c>
      <c r="F6002" s="1">
        <v>44659</v>
      </c>
      <c r="G6002">
        <v>7018466139</v>
      </c>
      <c r="H6002">
        <v>2207002</v>
      </c>
      <c r="I6002">
        <v>9720.48</v>
      </c>
      <c r="J6002" s="1">
        <v>44719</v>
      </c>
      <c r="K6002">
        <v>8836.7999999999993</v>
      </c>
      <c r="L6002" s="1">
        <v>44736</v>
      </c>
      <c r="M6002">
        <v>17</v>
      </c>
      <c r="N6002" s="8">
        <f t="shared" si="93"/>
        <v>150225.59999999998</v>
      </c>
    </row>
    <row r="6003" spans="1:14">
      <c r="A6003" t="s">
        <v>14</v>
      </c>
      <c r="B6003" t="s">
        <v>62</v>
      </c>
      <c r="C6003" t="s">
        <v>75</v>
      </c>
      <c r="D6003">
        <v>801720152</v>
      </c>
      <c r="E6003" s="1">
        <v>44659</v>
      </c>
      <c r="F6003" s="1">
        <v>44659</v>
      </c>
      <c r="G6003">
        <v>7018558197</v>
      </c>
      <c r="H6003">
        <v>2200012005</v>
      </c>
      <c r="I6003">
        <v>22344.3</v>
      </c>
      <c r="J6003" s="1">
        <v>44719</v>
      </c>
      <c r="K6003">
        <v>18315</v>
      </c>
      <c r="L6003" s="1">
        <v>44693</v>
      </c>
      <c r="M6003">
        <v>-26</v>
      </c>
      <c r="N6003" s="8">
        <f t="shared" si="93"/>
        <v>-476190</v>
      </c>
    </row>
    <row r="6004" spans="1:14">
      <c r="A6004" t="s">
        <v>14</v>
      </c>
      <c r="B6004" t="s">
        <v>62</v>
      </c>
      <c r="C6004" t="s">
        <v>836</v>
      </c>
      <c r="D6004" t="s">
        <v>837</v>
      </c>
      <c r="E6004" s="1">
        <v>44659</v>
      </c>
      <c r="F6004" s="1">
        <v>44659</v>
      </c>
      <c r="G6004">
        <v>7018753190</v>
      </c>
      <c r="H6004" t="s">
        <v>2814</v>
      </c>
      <c r="I6004">
        <v>2256.23</v>
      </c>
      <c r="J6004" s="1">
        <v>44719</v>
      </c>
      <c r="K6004">
        <v>1804.98</v>
      </c>
      <c r="L6004" s="1">
        <v>44665</v>
      </c>
      <c r="M6004">
        <v>-54</v>
      </c>
      <c r="N6004" s="8">
        <f t="shared" si="93"/>
        <v>-97468.92</v>
      </c>
    </row>
    <row r="6005" spans="1:14">
      <c r="A6005" t="s">
        <v>14</v>
      </c>
      <c r="B6005" t="s">
        <v>62</v>
      </c>
      <c r="C6005" t="s">
        <v>836</v>
      </c>
      <c r="D6005" t="s">
        <v>837</v>
      </c>
      <c r="E6005" s="1">
        <v>44659</v>
      </c>
      <c r="F6005" s="1">
        <v>44659</v>
      </c>
      <c r="G6005">
        <v>7018758988</v>
      </c>
      <c r="H6005" t="s">
        <v>2815</v>
      </c>
      <c r="I6005">
        <v>2256.23</v>
      </c>
      <c r="J6005" s="1">
        <v>44719</v>
      </c>
      <c r="K6005">
        <v>1804.98</v>
      </c>
      <c r="L6005" s="1">
        <v>44665</v>
      </c>
      <c r="M6005">
        <v>-54</v>
      </c>
      <c r="N6005" s="8">
        <f t="shared" si="93"/>
        <v>-97468.92</v>
      </c>
    </row>
    <row r="6006" spans="1:14">
      <c r="A6006" t="s">
        <v>14</v>
      </c>
      <c r="B6006" t="s">
        <v>62</v>
      </c>
      <c r="C6006" t="s">
        <v>799</v>
      </c>
      <c r="D6006">
        <v>4185110154</v>
      </c>
      <c r="E6006" s="1">
        <v>44659</v>
      </c>
      <c r="F6006" s="1">
        <v>44659</v>
      </c>
      <c r="G6006">
        <v>7018762242</v>
      </c>
      <c r="H6006">
        <v>2022020262</v>
      </c>
      <c r="I6006">
        <v>1736.08</v>
      </c>
      <c r="J6006" s="1">
        <v>44719</v>
      </c>
      <c r="K6006">
        <v>1423.02</v>
      </c>
      <c r="L6006" s="1">
        <v>44707</v>
      </c>
      <c r="M6006">
        <v>-12</v>
      </c>
      <c r="N6006" s="8">
        <f t="shared" si="93"/>
        <v>-17076.239999999998</v>
      </c>
    </row>
    <row r="6007" spans="1:14">
      <c r="A6007" t="s">
        <v>14</v>
      </c>
      <c r="B6007" t="s">
        <v>62</v>
      </c>
      <c r="C6007" t="s">
        <v>799</v>
      </c>
      <c r="D6007">
        <v>4185110154</v>
      </c>
      <c r="E6007" s="1">
        <v>44659</v>
      </c>
      <c r="F6007" s="1">
        <v>44659</v>
      </c>
      <c r="G6007">
        <v>7018764122</v>
      </c>
      <c r="H6007">
        <v>2022020332</v>
      </c>
      <c r="I6007">
        <v>1737.89</v>
      </c>
      <c r="J6007" s="1">
        <v>44719</v>
      </c>
      <c r="K6007">
        <v>1424.5</v>
      </c>
      <c r="L6007" s="1">
        <v>44707</v>
      </c>
      <c r="M6007">
        <v>-12</v>
      </c>
      <c r="N6007" s="8">
        <f t="shared" si="93"/>
        <v>-17094</v>
      </c>
    </row>
    <row r="6008" spans="1:14">
      <c r="A6008" t="s">
        <v>14</v>
      </c>
      <c r="B6008" t="s">
        <v>62</v>
      </c>
      <c r="C6008" t="s">
        <v>799</v>
      </c>
      <c r="D6008">
        <v>4185110154</v>
      </c>
      <c r="E6008" s="1">
        <v>44659</v>
      </c>
      <c r="F6008" s="1">
        <v>44659</v>
      </c>
      <c r="G6008">
        <v>7018766135</v>
      </c>
      <c r="H6008">
        <v>2022020400</v>
      </c>
      <c r="I6008">
        <v>681.02</v>
      </c>
      <c r="J6008" s="1">
        <v>44719</v>
      </c>
      <c r="K6008">
        <v>558.21</v>
      </c>
      <c r="L6008" s="1">
        <v>44707</v>
      </c>
      <c r="M6008">
        <v>-12</v>
      </c>
      <c r="N6008" s="8">
        <f t="shared" si="93"/>
        <v>-6698.52</v>
      </c>
    </row>
    <row r="6009" spans="1:14">
      <c r="A6009" t="s">
        <v>14</v>
      </c>
      <c r="B6009" t="s">
        <v>62</v>
      </c>
      <c r="C6009" t="s">
        <v>181</v>
      </c>
      <c r="D6009">
        <v>2707070963</v>
      </c>
      <c r="E6009" s="1">
        <v>44659</v>
      </c>
      <c r="F6009" s="1">
        <v>44659</v>
      </c>
      <c r="G6009">
        <v>7018800196</v>
      </c>
      <c r="H6009">
        <v>8722132862</v>
      </c>
      <c r="I6009">
        <v>13108.26</v>
      </c>
      <c r="J6009" s="1">
        <v>44719</v>
      </c>
      <c r="K6009">
        <v>11916.6</v>
      </c>
      <c r="L6009" s="1">
        <v>44707</v>
      </c>
      <c r="M6009">
        <v>-12</v>
      </c>
      <c r="N6009" s="8">
        <f t="shared" si="93"/>
        <v>-142999.20000000001</v>
      </c>
    </row>
    <row r="6010" spans="1:14">
      <c r="A6010" t="s">
        <v>14</v>
      </c>
      <c r="B6010" t="s">
        <v>62</v>
      </c>
      <c r="C6010" t="s">
        <v>181</v>
      </c>
      <c r="D6010">
        <v>2707070963</v>
      </c>
      <c r="E6010" s="1">
        <v>44659</v>
      </c>
      <c r="F6010" s="1">
        <v>44659</v>
      </c>
      <c r="G6010">
        <v>7018804348</v>
      </c>
      <c r="H6010">
        <v>8722132861</v>
      </c>
      <c r="I6010">
        <v>7828.81</v>
      </c>
      <c r="J6010" s="1">
        <v>44719</v>
      </c>
      <c r="K6010">
        <v>7117.1</v>
      </c>
      <c r="L6010" s="1">
        <v>44707</v>
      </c>
      <c r="M6010">
        <v>-12</v>
      </c>
      <c r="N6010" s="8">
        <f t="shared" si="93"/>
        <v>-85405.200000000012</v>
      </c>
    </row>
    <row r="6011" spans="1:14">
      <c r="A6011" t="s">
        <v>14</v>
      </c>
      <c r="B6011" t="s">
        <v>62</v>
      </c>
      <c r="C6011" t="s">
        <v>607</v>
      </c>
      <c r="D6011">
        <v>2774840595</v>
      </c>
      <c r="E6011" s="1">
        <v>44659</v>
      </c>
      <c r="F6011" s="1">
        <v>44659</v>
      </c>
      <c r="G6011">
        <v>7018926261</v>
      </c>
      <c r="H6011">
        <v>9897047709</v>
      </c>
      <c r="I6011">
        <v>26333.68</v>
      </c>
      <c r="J6011" s="1">
        <v>44719</v>
      </c>
      <c r="K6011">
        <v>23939.71</v>
      </c>
      <c r="L6011" s="1">
        <v>44736</v>
      </c>
      <c r="M6011">
        <v>17</v>
      </c>
      <c r="N6011" s="8">
        <f t="shared" si="93"/>
        <v>406975.07</v>
      </c>
    </row>
    <row r="6012" spans="1:14">
      <c r="A6012" t="s">
        <v>14</v>
      </c>
      <c r="B6012" t="s">
        <v>62</v>
      </c>
      <c r="C6012" t="s">
        <v>369</v>
      </c>
      <c r="D6012">
        <v>530130673</v>
      </c>
      <c r="E6012" s="1">
        <v>44659</v>
      </c>
      <c r="F6012" s="1">
        <v>44659</v>
      </c>
      <c r="G6012">
        <v>7018970953</v>
      </c>
      <c r="H6012" t="s">
        <v>2816</v>
      </c>
      <c r="I6012">
        <v>324.52</v>
      </c>
      <c r="J6012" s="1">
        <v>44719</v>
      </c>
      <c r="K6012">
        <v>266</v>
      </c>
      <c r="L6012" s="1">
        <v>44707</v>
      </c>
      <c r="M6012">
        <v>-12</v>
      </c>
      <c r="N6012" s="8">
        <f t="shared" si="93"/>
        <v>-3192</v>
      </c>
    </row>
    <row r="6013" spans="1:14">
      <c r="A6013" t="s">
        <v>14</v>
      </c>
      <c r="B6013" t="s">
        <v>62</v>
      </c>
      <c r="C6013" t="s">
        <v>190</v>
      </c>
      <c r="D6013">
        <v>9412650153</v>
      </c>
      <c r="E6013" s="1">
        <v>44659</v>
      </c>
      <c r="F6013" s="1">
        <v>44659</v>
      </c>
      <c r="G6013">
        <v>7019071703</v>
      </c>
      <c r="H6013" t="s">
        <v>2817</v>
      </c>
      <c r="I6013">
        <v>911.34</v>
      </c>
      <c r="J6013" s="1">
        <v>44719</v>
      </c>
      <c r="K6013">
        <v>747</v>
      </c>
      <c r="L6013" s="1">
        <v>44707</v>
      </c>
      <c r="M6013">
        <v>-12</v>
      </c>
      <c r="N6013" s="8">
        <f t="shared" si="93"/>
        <v>-8964</v>
      </c>
    </row>
    <row r="6014" spans="1:14">
      <c r="A6014" t="s">
        <v>14</v>
      </c>
      <c r="B6014" t="s">
        <v>62</v>
      </c>
      <c r="C6014" t="s">
        <v>1933</v>
      </c>
      <c r="D6014">
        <v>204260285</v>
      </c>
      <c r="E6014" s="1">
        <v>44659</v>
      </c>
      <c r="F6014" s="1">
        <v>44659</v>
      </c>
      <c r="G6014">
        <v>7019132530</v>
      </c>
      <c r="H6014">
        <v>200004072</v>
      </c>
      <c r="I6014">
        <v>171.6</v>
      </c>
      <c r="J6014" s="1">
        <v>44719</v>
      </c>
      <c r="K6014">
        <v>156</v>
      </c>
      <c r="L6014" s="1">
        <v>44739</v>
      </c>
      <c r="M6014">
        <v>20</v>
      </c>
      <c r="N6014" s="8">
        <f t="shared" si="93"/>
        <v>3120</v>
      </c>
    </row>
    <row r="6015" spans="1:14">
      <c r="A6015" t="s">
        <v>14</v>
      </c>
      <c r="B6015" t="s">
        <v>62</v>
      </c>
      <c r="C6015" t="s">
        <v>1933</v>
      </c>
      <c r="D6015">
        <v>204260285</v>
      </c>
      <c r="E6015" s="1">
        <v>44659</v>
      </c>
      <c r="F6015" s="1">
        <v>44659</v>
      </c>
      <c r="G6015">
        <v>7019133959</v>
      </c>
      <c r="H6015">
        <v>200003899</v>
      </c>
      <c r="I6015">
        <v>14.85</v>
      </c>
      <c r="J6015" s="1">
        <v>44719</v>
      </c>
      <c r="K6015">
        <v>13.5</v>
      </c>
      <c r="L6015" s="1">
        <v>44739</v>
      </c>
      <c r="M6015">
        <v>20</v>
      </c>
      <c r="N6015" s="8">
        <f t="shared" si="93"/>
        <v>270</v>
      </c>
    </row>
    <row r="6016" spans="1:14">
      <c r="A6016" t="s">
        <v>14</v>
      </c>
      <c r="B6016" t="s">
        <v>62</v>
      </c>
      <c r="C6016" t="s">
        <v>1933</v>
      </c>
      <c r="D6016">
        <v>204260285</v>
      </c>
      <c r="E6016" s="1">
        <v>44659</v>
      </c>
      <c r="F6016" s="1">
        <v>44659</v>
      </c>
      <c r="G6016">
        <v>7019146632</v>
      </c>
      <c r="H6016">
        <v>200004659</v>
      </c>
      <c r="I6016">
        <v>660</v>
      </c>
      <c r="J6016" s="1">
        <v>44719</v>
      </c>
      <c r="K6016">
        <v>600</v>
      </c>
      <c r="L6016" s="1">
        <v>44739</v>
      </c>
      <c r="M6016">
        <v>20</v>
      </c>
      <c r="N6016" s="8">
        <f t="shared" si="93"/>
        <v>12000</v>
      </c>
    </row>
    <row r="6017" spans="1:14">
      <c r="A6017" t="s">
        <v>14</v>
      </c>
      <c r="B6017" t="s">
        <v>62</v>
      </c>
      <c r="C6017" t="s">
        <v>1933</v>
      </c>
      <c r="D6017">
        <v>204260285</v>
      </c>
      <c r="E6017" s="1">
        <v>44659</v>
      </c>
      <c r="F6017" s="1">
        <v>44659</v>
      </c>
      <c r="G6017">
        <v>7019148264</v>
      </c>
      <c r="H6017">
        <v>200004383</v>
      </c>
      <c r="I6017">
        <v>679.8</v>
      </c>
      <c r="J6017" s="1">
        <v>44719</v>
      </c>
      <c r="K6017">
        <v>618</v>
      </c>
      <c r="L6017" s="1">
        <v>44739</v>
      </c>
      <c r="M6017">
        <v>20</v>
      </c>
      <c r="N6017" s="8">
        <f t="shared" si="93"/>
        <v>12360</v>
      </c>
    </row>
    <row r="6018" spans="1:14">
      <c r="A6018" t="s">
        <v>14</v>
      </c>
      <c r="B6018" t="s">
        <v>62</v>
      </c>
      <c r="C6018" t="s">
        <v>333</v>
      </c>
      <c r="D6018">
        <v>11173091007</v>
      </c>
      <c r="E6018" s="1">
        <v>44659</v>
      </c>
      <c r="F6018" s="1">
        <v>44659</v>
      </c>
      <c r="G6018">
        <v>7019301992</v>
      </c>
      <c r="H6018" t="s">
        <v>2818</v>
      </c>
      <c r="I6018">
        <v>2947.52</v>
      </c>
      <c r="J6018" s="1">
        <v>44719</v>
      </c>
      <c r="K6018">
        <v>2416</v>
      </c>
      <c r="L6018" s="1">
        <v>44736</v>
      </c>
      <c r="M6018">
        <v>17</v>
      </c>
      <c r="N6018" s="8">
        <f t="shared" si="93"/>
        <v>41072</v>
      </c>
    </row>
    <row r="6019" spans="1:14">
      <c r="A6019" t="s">
        <v>14</v>
      </c>
      <c r="B6019" t="s">
        <v>62</v>
      </c>
      <c r="C6019" t="s">
        <v>327</v>
      </c>
      <c r="D6019">
        <v>5501420961</v>
      </c>
      <c r="E6019" s="1">
        <v>44659</v>
      </c>
      <c r="F6019" s="1">
        <v>44659</v>
      </c>
      <c r="G6019">
        <v>7019328104</v>
      </c>
      <c r="H6019">
        <v>2208106112</v>
      </c>
      <c r="I6019">
        <v>6411.24</v>
      </c>
      <c r="J6019" s="1">
        <v>44719</v>
      </c>
      <c r="K6019">
        <v>5828.4</v>
      </c>
      <c r="L6019" s="1">
        <v>44806</v>
      </c>
      <c r="M6019">
        <v>87</v>
      </c>
      <c r="N6019" s="8">
        <f t="shared" ref="N6019:N6082" si="94">+K6019*M6019</f>
        <v>507070.8</v>
      </c>
    </row>
    <row r="6020" spans="1:14">
      <c r="A6020" t="s">
        <v>14</v>
      </c>
      <c r="B6020" t="s">
        <v>62</v>
      </c>
      <c r="C6020" t="s">
        <v>396</v>
      </c>
      <c r="D6020">
        <v>1778520302</v>
      </c>
      <c r="E6020" s="1">
        <v>44659</v>
      </c>
      <c r="F6020" s="1">
        <v>44659</v>
      </c>
      <c r="G6020">
        <v>7019455029</v>
      </c>
      <c r="H6020">
        <v>6012222007105</v>
      </c>
      <c r="I6020">
        <v>3987.5</v>
      </c>
      <c r="J6020" s="1">
        <v>44719</v>
      </c>
      <c r="K6020">
        <v>3625</v>
      </c>
      <c r="L6020" s="1">
        <v>44736</v>
      </c>
      <c r="M6020">
        <v>17</v>
      </c>
      <c r="N6020" s="8">
        <f t="shared" si="94"/>
        <v>61625</v>
      </c>
    </row>
    <row r="6021" spans="1:14">
      <c r="A6021" t="s">
        <v>14</v>
      </c>
      <c r="B6021" t="s">
        <v>62</v>
      </c>
      <c r="C6021" t="s">
        <v>725</v>
      </c>
      <c r="D6021" t="s">
        <v>726</v>
      </c>
      <c r="E6021" s="1">
        <v>44659</v>
      </c>
      <c r="F6021" s="1">
        <v>44659</v>
      </c>
      <c r="G6021">
        <v>7019473965</v>
      </c>
      <c r="H6021" t="s">
        <v>2258</v>
      </c>
      <c r="I6021">
        <v>1000</v>
      </c>
      <c r="J6021" s="1">
        <v>44719</v>
      </c>
      <c r="K6021">
        <v>1000</v>
      </c>
      <c r="L6021" s="1">
        <v>44671</v>
      </c>
      <c r="M6021">
        <v>-48</v>
      </c>
      <c r="N6021" s="8">
        <f t="shared" si="94"/>
        <v>-48000</v>
      </c>
    </row>
    <row r="6022" spans="1:14">
      <c r="A6022" t="s">
        <v>14</v>
      </c>
      <c r="B6022" t="s">
        <v>62</v>
      </c>
      <c r="C6022" t="s">
        <v>72</v>
      </c>
      <c r="D6022">
        <v>9238800156</v>
      </c>
      <c r="E6022" s="1">
        <v>44659</v>
      </c>
      <c r="F6022" s="1">
        <v>44659</v>
      </c>
      <c r="G6022">
        <v>7019694564</v>
      </c>
      <c r="H6022">
        <v>1027707838</v>
      </c>
      <c r="I6022">
        <v>1451.8</v>
      </c>
      <c r="J6022" s="1">
        <v>44719</v>
      </c>
      <c r="K6022">
        <v>1190</v>
      </c>
      <c r="L6022" s="1">
        <v>44832</v>
      </c>
      <c r="M6022">
        <v>113</v>
      </c>
      <c r="N6022" s="8">
        <f t="shared" si="94"/>
        <v>134470</v>
      </c>
    </row>
    <row r="6023" spans="1:14">
      <c r="A6023" t="s">
        <v>14</v>
      </c>
      <c r="B6023" t="s">
        <v>62</v>
      </c>
      <c r="C6023" t="s">
        <v>72</v>
      </c>
      <c r="D6023">
        <v>9238800156</v>
      </c>
      <c r="E6023" s="1">
        <v>44659</v>
      </c>
      <c r="F6023" s="1">
        <v>44659</v>
      </c>
      <c r="G6023">
        <v>7019694823</v>
      </c>
      <c r="H6023">
        <v>1209154596</v>
      </c>
      <c r="I6023">
        <v>3538</v>
      </c>
      <c r="J6023" s="1">
        <v>44719</v>
      </c>
      <c r="K6023">
        <v>2900</v>
      </c>
      <c r="L6023" s="1">
        <v>44832</v>
      </c>
      <c r="M6023">
        <v>113</v>
      </c>
      <c r="N6023" s="8">
        <f t="shared" si="94"/>
        <v>327700</v>
      </c>
    </row>
    <row r="6024" spans="1:14">
      <c r="A6024" t="s">
        <v>14</v>
      </c>
      <c r="B6024" t="s">
        <v>62</v>
      </c>
      <c r="C6024" t="s">
        <v>1486</v>
      </c>
      <c r="D6024">
        <v>1189430885</v>
      </c>
      <c r="E6024" s="1">
        <v>44659</v>
      </c>
      <c r="F6024" s="1">
        <v>44659</v>
      </c>
      <c r="G6024">
        <v>7019736920</v>
      </c>
      <c r="H6024">
        <v>215</v>
      </c>
      <c r="I6024">
        <v>3654.91</v>
      </c>
      <c r="J6024" s="1">
        <v>44719</v>
      </c>
      <c r="K6024">
        <v>2995.83</v>
      </c>
      <c r="L6024" s="1">
        <v>44707</v>
      </c>
      <c r="M6024">
        <v>-12</v>
      </c>
      <c r="N6024" s="8">
        <f t="shared" si="94"/>
        <v>-35949.96</v>
      </c>
    </row>
    <row r="6025" spans="1:14">
      <c r="A6025" t="s">
        <v>14</v>
      </c>
      <c r="B6025" t="s">
        <v>62</v>
      </c>
      <c r="C6025" t="s">
        <v>500</v>
      </c>
      <c r="D6025">
        <v>422760587</v>
      </c>
      <c r="E6025" s="1">
        <v>44659</v>
      </c>
      <c r="F6025" s="1">
        <v>44659</v>
      </c>
      <c r="G6025">
        <v>7019814690</v>
      </c>
      <c r="H6025">
        <v>2022000010017230</v>
      </c>
      <c r="I6025">
        <v>1469.82</v>
      </c>
      <c r="J6025" s="1">
        <v>44719</v>
      </c>
      <c r="K6025">
        <v>1336.2</v>
      </c>
      <c r="L6025" s="1">
        <v>44707</v>
      </c>
      <c r="M6025">
        <v>-12</v>
      </c>
      <c r="N6025" s="8">
        <f t="shared" si="94"/>
        <v>-16034.400000000001</v>
      </c>
    </row>
    <row r="6026" spans="1:14">
      <c r="A6026" t="s">
        <v>14</v>
      </c>
      <c r="B6026" t="s">
        <v>62</v>
      </c>
      <c r="C6026" t="s">
        <v>226</v>
      </c>
      <c r="D6026">
        <v>5849130157</v>
      </c>
      <c r="E6026" s="1">
        <v>44659</v>
      </c>
      <c r="F6026" s="1">
        <v>44659</v>
      </c>
      <c r="G6026">
        <v>7019958585</v>
      </c>
      <c r="H6026" s="3" t="s">
        <v>2819</v>
      </c>
      <c r="I6026">
        <v>9196</v>
      </c>
      <c r="J6026" s="1">
        <v>44719</v>
      </c>
      <c r="K6026">
        <v>8360</v>
      </c>
      <c r="L6026" s="1">
        <v>44736</v>
      </c>
      <c r="M6026">
        <v>17</v>
      </c>
      <c r="N6026" s="8">
        <f t="shared" si="94"/>
        <v>142120</v>
      </c>
    </row>
    <row r="6027" spans="1:14">
      <c r="A6027" t="s">
        <v>14</v>
      </c>
      <c r="B6027" t="s">
        <v>62</v>
      </c>
      <c r="C6027" t="s">
        <v>98</v>
      </c>
      <c r="D6027">
        <v>3524050238</v>
      </c>
      <c r="E6027" s="1">
        <v>44659</v>
      </c>
      <c r="F6027" s="1">
        <v>44659</v>
      </c>
      <c r="G6027">
        <v>7020015414</v>
      </c>
      <c r="H6027">
        <v>740865177</v>
      </c>
      <c r="I6027">
        <v>3808.64</v>
      </c>
      <c r="J6027" s="1">
        <v>44719</v>
      </c>
      <c r="K6027">
        <v>3173.4</v>
      </c>
      <c r="L6027" s="1">
        <v>44832</v>
      </c>
      <c r="M6027">
        <v>113</v>
      </c>
      <c r="N6027" s="8">
        <f t="shared" si="94"/>
        <v>358594.2</v>
      </c>
    </row>
    <row r="6028" spans="1:14">
      <c r="A6028" t="s">
        <v>14</v>
      </c>
      <c r="B6028" t="s">
        <v>62</v>
      </c>
      <c r="C6028" t="s">
        <v>98</v>
      </c>
      <c r="D6028">
        <v>3524050238</v>
      </c>
      <c r="E6028" s="1">
        <v>44659</v>
      </c>
      <c r="F6028" s="1">
        <v>44659</v>
      </c>
      <c r="G6028">
        <v>7020025712</v>
      </c>
      <c r="H6028">
        <v>740865178</v>
      </c>
      <c r="I6028">
        <v>3564</v>
      </c>
      <c r="J6028" s="1">
        <v>44719</v>
      </c>
      <c r="K6028">
        <v>3240</v>
      </c>
      <c r="L6028" s="1">
        <v>44832</v>
      </c>
      <c r="M6028">
        <v>113</v>
      </c>
      <c r="N6028" s="8">
        <f t="shared" si="94"/>
        <v>366120</v>
      </c>
    </row>
    <row r="6029" spans="1:14">
      <c r="A6029" t="s">
        <v>14</v>
      </c>
      <c r="B6029" t="s">
        <v>62</v>
      </c>
      <c r="C6029" t="s">
        <v>203</v>
      </c>
      <c r="D6029">
        <v>212840235</v>
      </c>
      <c r="E6029" s="1">
        <v>44659</v>
      </c>
      <c r="F6029" s="1">
        <v>44659</v>
      </c>
      <c r="G6029">
        <v>7020052965</v>
      </c>
      <c r="H6029">
        <v>1000028128</v>
      </c>
      <c r="I6029">
        <v>21374.13</v>
      </c>
      <c r="J6029" s="1">
        <v>44719</v>
      </c>
      <c r="K6029">
        <v>19431.03</v>
      </c>
      <c r="L6029" s="1">
        <v>44860</v>
      </c>
      <c r="M6029">
        <v>141</v>
      </c>
      <c r="N6029" s="8">
        <f t="shared" si="94"/>
        <v>2739775.23</v>
      </c>
    </row>
    <row r="6030" spans="1:14">
      <c r="A6030" t="s">
        <v>14</v>
      </c>
      <c r="B6030" t="s">
        <v>62</v>
      </c>
      <c r="C6030" t="s">
        <v>203</v>
      </c>
      <c r="D6030">
        <v>212840235</v>
      </c>
      <c r="E6030" s="1">
        <v>44659</v>
      </c>
      <c r="F6030" s="1">
        <v>44659</v>
      </c>
      <c r="G6030">
        <v>7020061421</v>
      </c>
      <c r="H6030">
        <v>1000028130</v>
      </c>
      <c r="I6030">
        <v>124.74</v>
      </c>
      <c r="J6030" s="1">
        <v>44719</v>
      </c>
      <c r="K6030">
        <v>113.4</v>
      </c>
      <c r="L6030" s="1">
        <v>44860</v>
      </c>
      <c r="M6030">
        <v>141</v>
      </c>
      <c r="N6030" s="8">
        <f t="shared" si="94"/>
        <v>15989.400000000001</v>
      </c>
    </row>
    <row r="6031" spans="1:14">
      <c r="A6031" t="s">
        <v>14</v>
      </c>
      <c r="B6031" t="s">
        <v>62</v>
      </c>
      <c r="C6031" t="s">
        <v>203</v>
      </c>
      <c r="D6031">
        <v>212840235</v>
      </c>
      <c r="E6031" s="1">
        <v>44659</v>
      </c>
      <c r="F6031" s="1">
        <v>44659</v>
      </c>
      <c r="G6031">
        <v>7020066171</v>
      </c>
      <c r="H6031">
        <v>1000028129</v>
      </c>
      <c r="I6031">
        <v>2870.16</v>
      </c>
      <c r="J6031" s="1">
        <v>44719</v>
      </c>
      <c r="K6031">
        <v>2609.2399999999998</v>
      </c>
      <c r="L6031" s="1">
        <v>44860</v>
      </c>
      <c r="M6031">
        <v>141</v>
      </c>
      <c r="N6031" s="8">
        <f t="shared" si="94"/>
        <v>367902.83999999997</v>
      </c>
    </row>
    <row r="6032" spans="1:14">
      <c r="A6032" t="s">
        <v>14</v>
      </c>
      <c r="B6032" t="s">
        <v>62</v>
      </c>
      <c r="C6032" t="s">
        <v>568</v>
      </c>
      <c r="D6032">
        <v>832400154</v>
      </c>
      <c r="E6032" s="1">
        <v>44659</v>
      </c>
      <c r="F6032" s="1">
        <v>44659</v>
      </c>
      <c r="G6032">
        <v>7020261318</v>
      </c>
      <c r="H6032">
        <v>27428886</v>
      </c>
      <c r="I6032">
        <v>37613.4</v>
      </c>
      <c r="J6032" s="1">
        <v>44719</v>
      </c>
      <c r="K6032">
        <v>34194</v>
      </c>
      <c r="L6032" s="1">
        <v>44707</v>
      </c>
      <c r="M6032">
        <v>-12</v>
      </c>
      <c r="N6032" s="8">
        <f t="shared" si="94"/>
        <v>-410328</v>
      </c>
    </row>
    <row r="6033" spans="1:14">
      <c r="A6033" t="s">
        <v>14</v>
      </c>
      <c r="B6033" t="s">
        <v>62</v>
      </c>
      <c r="C6033" t="s">
        <v>601</v>
      </c>
      <c r="D6033">
        <v>11654150157</v>
      </c>
      <c r="E6033" s="1">
        <v>44659</v>
      </c>
      <c r="F6033" s="1">
        <v>44659</v>
      </c>
      <c r="G6033">
        <v>7020452539</v>
      </c>
      <c r="H6033">
        <v>3300046552</v>
      </c>
      <c r="I6033">
        <v>2417.02</v>
      </c>
      <c r="J6033" s="1">
        <v>44719</v>
      </c>
      <c r="K6033">
        <v>2197.29</v>
      </c>
      <c r="L6033" s="1">
        <v>44707</v>
      </c>
      <c r="M6033">
        <v>-12</v>
      </c>
      <c r="N6033" s="8">
        <f t="shared" si="94"/>
        <v>-26367.48</v>
      </c>
    </row>
    <row r="6034" spans="1:14">
      <c r="A6034" t="s">
        <v>14</v>
      </c>
      <c r="B6034" t="s">
        <v>62</v>
      </c>
      <c r="C6034" t="s">
        <v>479</v>
      </c>
      <c r="D6034">
        <v>6522300968</v>
      </c>
      <c r="E6034" s="1">
        <v>44659</v>
      </c>
      <c r="F6034" s="1">
        <v>44659</v>
      </c>
      <c r="G6034">
        <v>7020489801</v>
      </c>
      <c r="H6034">
        <v>7000159135</v>
      </c>
      <c r="I6034">
        <v>511.5</v>
      </c>
      <c r="J6034" s="1">
        <v>44719</v>
      </c>
      <c r="K6034">
        <v>465</v>
      </c>
      <c r="L6034" s="1">
        <v>44707</v>
      </c>
      <c r="M6034">
        <v>-12</v>
      </c>
      <c r="N6034" s="8">
        <f t="shared" si="94"/>
        <v>-5580</v>
      </c>
    </row>
    <row r="6035" spans="1:14">
      <c r="A6035" t="s">
        <v>14</v>
      </c>
      <c r="B6035" t="s">
        <v>62</v>
      </c>
      <c r="C6035" t="s">
        <v>479</v>
      </c>
      <c r="D6035">
        <v>6522300968</v>
      </c>
      <c r="E6035" s="1">
        <v>44659</v>
      </c>
      <c r="F6035" s="1">
        <v>44659</v>
      </c>
      <c r="G6035">
        <v>7020489825</v>
      </c>
      <c r="H6035">
        <v>7000159134</v>
      </c>
      <c r="I6035">
        <v>28.1</v>
      </c>
      <c r="J6035" s="1">
        <v>44719</v>
      </c>
      <c r="K6035">
        <v>25.55</v>
      </c>
      <c r="L6035" s="1">
        <v>44707</v>
      </c>
      <c r="M6035">
        <v>-12</v>
      </c>
      <c r="N6035" s="8">
        <f t="shared" si="94"/>
        <v>-306.60000000000002</v>
      </c>
    </row>
    <row r="6036" spans="1:14">
      <c r="A6036" t="s">
        <v>14</v>
      </c>
      <c r="B6036" t="s">
        <v>62</v>
      </c>
      <c r="C6036" t="s">
        <v>554</v>
      </c>
      <c r="D6036" t="s">
        <v>555</v>
      </c>
      <c r="E6036" s="1">
        <v>44659</v>
      </c>
      <c r="F6036" s="1">
        <v>44659</v>
      </c>
      <c r="G6036">
        <v>7020933097</v>
      </c>
      <c r="H6036">
        <v>10</v>
      </c>
      <c r="I6036">
        <v>1850</v>
      </c>
      <c r="J6036" s="1">
        <v>44719</v>
      </c>
      <c r="K6036">
        <v>1480</v>
      </c>
      <c r="L6036" s="1">
        <v>44671</v>
      </c>
      <c r="M6036">
        <v>-48</v>
      </c>
      <c r="N6036" s="8">
        <f t="shared" si="94"/>
        <v>-71040</v>
      </c>
    </row>
    <row r="6037" spans="1:14">
      <c r="A6037" t="s">
        <v>14</v>
      </c>
      <c r="B6037" t="s">
        <v>62</v>
      </c>
      <c r="C6037" t="s">
        <v>554</v>
      </c>
      <c r="D6037" t="s">
        <v>555</v>
      </c>
      <c r="E6037" s="1">
        <v>44659</v>
      </c>
      <c r="F6037" s="1">
        <v>44659</v>
      </c>
      <c r="G6037">
        <v>7020954342</v>
      </c>
      <c r="H6037">
        <v>7</v>
      </c>
      <c r="I6037">
        <v>1850</v>
      </c>
      <c r="J6037" s="1">
        <v>44719</v>
      </c>
      <c r="K6037">
        <v>1480</v>
      </c>
      <c r="L6037" s="1">
        <v>44671</v>
      </c>
      <c r="M6037">
        <v>-48</v>
      </c>
      <c r="N6037" s="8">
        <f t="shared" si="94"/>
        <v>-71040</v>
      </c>
    </row>
    <row r="6038" spans="1:14">
      <c r="A6038" t="s">
        <v>14</v>
      </c>
      <c r="B6038" t="s">
        <v>62</v>
      </c>
      <c r="C6038" t="s">
        <v>695</v>
      </c>
      <c r="D6038">
        <v>5848061007</v>
      </c>
      <c r="E6038" s="1">
        <v>44659</v>
      </c>
      <c r="F6038" s="1">
        <v>44659</v>
      </c>
      <c r="G6038">
        <v>7021140222</v>
      </c>
      <c r="H6038">
        <v>2022012000036630</v>
      </c>
      <c r="I6038">
        <v>7.21</v>
      </c>
      <c r="J6038" s="1">
        <v>44719</v>
      </c>
      <c r="K6038">
        <v>6.55</v>
      </c>
      <c r="L6038" s="1">
        <v>44707</v>
      </c>
      <c r="M6038">
        <v>-12</v>
      </c>
      <c r="N6038" s="8">
        <f t="shared" si="94"/>
        <v>-78.599999999999994</v>
      </c>
    </row>
    <row r="6039" spans="1:14">
      <c r="A6039" t="s">
        <v>14</v>
      </c>
      <c r="B6039" t="s">
        <v>62</v>
      </c>
      <c r="C6039" t="s">
        <v>1773</v>
      </c>
      <c r="D6039">
        <v>2248420263</v>
      </c>
      <c r="E6039" s="1">
        <v>44660</v>
      </c>
      <c r="F6039" s="1">
        <v>44660</v>
      </c>
      <c r="G6039">
        <v>7021992765</v>
      </c>
      <c r="H6039" t="s">
        <v>2820</v>
      </c>
      <c r="I6039">
        <v>210.45</v>
      </c>
      <c r="J6039" s="1">
        <v>44720</v>
      </c>
      <c r="K6039">
        <v>172.5</v>
      </c>
      <c r="L6039" s="1">
        <v>44693</v>
      </c>
      <c r="M6039">
        <v>-27</v>
      </c>
      <c r="N6039" s="8">
        <f t="shared" si="94"/>
        <v>-4657.5</v>
      </c>
    </row>
    <row r="6040" spans="1:14">
      <c r="A6040" t="s">
        <v>14</v>
      </c>
      <c r="B6040" t="s">
        <v>62</v>
      </c>
      <c r="C6040" t="s">
        <v>2821</v>
      </c>
      <c r="D6040">
        <v>4657931004</v>
      </c>
      <c r="E6040" s="1">
        <v>44660</v>
      </c>
      <c r="F6040" s="1">
        <v>44660</v>
      </c>
      <c r="G6040">
        <v>7021995446</v>
      </c>
      <c r="H6040" t="s">
        <v>2822</v>
      </c>
      <c r="I6040">
        <v>854</v>
      </c>
      <c r="J6040" s="1">
        <v>44720</v>
      </c>
      <c r="K6040">
        <v>700</v>
      </c>
      <c r="L6040" s="1">
        <v>44860</v>
      </c>
      <c r="M6040">
        <v>140</v>
      </c>
      <c r="N6040" s="8">
        <f t="shared" si="94"/>
        <v>98000</v>
      </c>
    </row>
    <row r="6041" spans="1:14">
      <c r="A6041" t="s">
        <v>14</v>
      </c>
      <c r="B6041" t="s">
        <v>62</v>
      </c>
      <c r="C6041" t="s">
        <v>619</v>
      </c>
      <c r="D6041">
        <v>322800376</v>
      </c>
      <c r="E6041" s="1">
        <v>44660</v>
      </c>
      <c r="F6041" s="1">
        <v>44660</v>
      </c>
      <c r="G6041">
        <v>7022762669</v>
      </c>
      <c r="H6041">
        <v>8008630</v>
      </c>
      <c r="I6041">
        <v>21.72</v>
      </c>
      <c r="J6041" s="1">
        <v>44720</v>
      </c>
      <c r="K6041">
        <v>17.8</v>
      </c>
      <c r="L6041" s="1">
        <v>44736</v>
      </c>
      <c r="M6041">
        <v>16</v>
      </c>
      <c r="N6041" s="8">
        <f t="shared" si="94"/>
        <v>284.8</v>
      </c>
    </row>
    <row r="6042" spans="1:14">
      <c r="A6042" t="s">
        <v>14</v>
      </c>
      <c r="B6042" t="s">
        <v>62</v>
      </c>
      <c r="C6042" t="s">
        <v>619</v>
      </c>
      <c r="D6042">
        <v>322800376</v>
      </c>
      <c r="E6042" s="1">
        <v>44660</v>
      </c>
      <c r="F6042" s="1">
        <v>44660</v>
      </c>
      <c r="G6042">
        <v>7022762847</v>
      </c>
      <c r="H6042">
        <v>8008631</v>
      </c>
      <c r="I6042">
        <v>128.1</v>
      </c>
      <c r="J6042" s="1">
        <v>44720</v>
      </c>
      <c r="K6042">
        <v>105</v>
      </c>
      <c r="L6042" s="1">
        <v>44736</v>
      </c>
      <c r="M6042">
        <v>16</v>
      </c>
      <c r="N6042" s="8">
        <f t="shared" si="94"/>
        <v>1680</v>
      </c>
    </row>
    <row r="6043" spans="1:14">
      <c r="A6043" t="s">
        <v>14</v>
      </c>
      <c r="B6043" t="s">
        <v>62</v>
      </c>
      <c r="C6043" t="s">
        <v>379</v>
      </c>
      <c r="D6043">
        <v>1650760505</v>
      </c>
      <c r="E6043" s="1">
        <v>44660</v>
      </c>
      <c r="F6043" s="1">
        <v>44660</v>
      </c>
      <c r="G6043">
        <v>7022981208</v>
      </c>
      <c r="H6043" t="s">
        <v>2823</v>
      </c>
      <c r="I6043">
        <v>990</v>
      </c>
      <c r="J6043" s="1">
        <v>44720</v>
      </c>
      <c r="K6043">
        <v>900</v>
      </c>
      <c r="L6043" s="1">
        <v>44720</v>
      </c>
      <c r="M6043">
        <v>0</v>
      </c>
      <c r="N6043" s="8">
        <f t="shared" si="94"/>
        <v>0</v>
      </c>
    </row>
    <row r="6044" spans="1:14">
      <c r="A6044" t="s">
        <v>14</v>
      </c>
      <c r="B6044" t="s">
        <v>62</v>
      </c>
      <c r="C6044" t="s">
        <v>379</v>
      </c>
      <c r="D6044">
        <v>1650760505</v>
      </c>
      <c r="E6044" s="1">
        <v>44660</v>
      </c>
      <c r="F6044" s="1">
        <v>44660</v>
      </c>
      <c r="G6044">
        <v>7023002022</v>
      </c>
      <c r="H6044" t="s">
        <v>2824</v>
      </c>
      <c r="I6044">
        <v>3275.34</v>
      </c>
      <c r="J6044" s="1">
        <v>44720</v>
      </c>
      <c r="K6044">
        <v>2977.58</v>
      </c>
      <c r="L6044" s="1">
        <v>44720</v>
      </c>
      <c r="M6044">
        <v>0</v>
      </c>
      <c r="N6044" s="8">
        <f t="shared" si="94"/>
        <v>0</v>
      </c>
    </row>
    <row r="6045" spans="1:14">
      <c r="A6045" t="s">
        <v>14</v>
      </c>
      <c r="B6045" t="s">
        <v>62</v>
      </c>
      <c r="C6045" t="s">
        <v>345</v>
      </c>
      <c r="D6045">
        <v>13664791004</v>
      </c>
      <c r="E6045" s="1">
        <v>44660</v>
      </c>
      <c r="F6045" s="1">
        <v>44660</v>
      </c>
      <c r="G6045">
        <v>7023004847</v>
      </c>
      <c r="H6045">
        <v>253</v>
      </c>
      <c r="I6045">
        <v>650</v>
      </c>
      <c r="J6045" s="1">
        <v>44720</v>
      </c>
      <c r="K6045">
        <v>532.79</v>
      </c>
      <c r="L6045" s="1">
        <v>44763</v>
      </c>
      <c r="M6045">
        <v>43</v>
      </c>
      <c r="N6045" s="8">
        <f t="shared" si="94"/>
        <v>22909.969999999998</v>
      </c>
    </row>
    <row r="6046" spans="1:14">
      <c r="A6046" t="s">
        <v>14</v>
      </c>
      <c r="B6046" t="s">
        <v>62</v>
      </c>
      <c r="C6046" t="s">
        <v>434</v>
      </c>
      <c r="D6046">
        <v>2123550200</v>
      </c>
      <c r="E6046" s="1">
        <v>44660</v>
      </c>
      <c r="F6046" s="1">
        <v>44660</v>
      </c>
      <c r="G6046">
        <v>7023104836</v>
      </c>
      <c r="H6046" t="s">
        <v>2825</v>
      </c>
      <c r="I6046">
        <v>1924.67</v>
      </c>
      <c r="J6046" s="1">
        <v>44720</v>
      </c>
      <c r="K6046">
        <v>1577.6</v>
      </c>
      <c r="L6046" s="1">
        <v>44707</v>
      </c>
      <c r="M6046">
        <v>-13</v>
      </c>
      <c r="N6046" s="8">
        <f t="shared" si="94"/>
        <v>-20508.8</v>
      </c>
    </row>
    <row r="6047" spans="1:14">
      <c r="A6047" t="s">
        <v>14</v>
      </c>
      <c r="B6047" t="s">
        <v>62</v>
      </c>
      <c r="C6047" t="s">
        <v>501</v>
      </c>
      <c r="D6047">
        <v>12432150154</v>
      </c>
      <c r="E6047" s="1">
        <v>44660</v>
      </c>
      <c r="F6047" s="1">
        <v>44660</v>
      </c>
      <c r="G6047">
        <v>7023179396</v>
      </c>
      <c r="H6047">
        <v>6000030407</v>
      </c>
      <c r="I6047">
        <v>11.69</v>
      </c>
      <c r="J6047" s="1">
        <v>44720</v>
      </c>
      <c r="K6047">
        <v>10.63</v>
      </c>
      <c r="L6047" s="1">
        <v>44707</v>
      </c>
      <c r="M6047">
        <v>-13</v>
      </c>
      <c r="N6047" s="8">
        <f t="shared" si="94"/>
        <v>-138.19</v>
      </c>
    </row>
    <row r="6048" spans="1:14">
      <c r="A6048" t="s">
        <v>14</v>
      </c>
      <c r="B6048" t="s">
        <v>62</v>
      </c>
      <c r="C6048" t="s">
        <v>501</v>
      </c>
      <c r="D6048">
        <v>12432150154</v>
      </c>
      <c r="E6048" s="1">
        <v>44660</v>
      </c>
      <c r="F6048" s="1">
        <v>44660</v>
      </c>
      <c r="G6048">
        <v>7023179755</v>
      </c>
      <c r="H6048">
        <v>6000030408</v>
      </c>
      <c r="I6048">
        <v>227.67</v>
      </c>
      <c r="J6048" s="1">
        <v>44720</v>
      </c>
      <c r="K6048">
        <v>206.97</v>
      </c>
      <c r="L6048" s="1">
        <v>44707</v>
      </c>
      <c r="M6048">
        <v>-13</v>
      </c>
      <c r="N6048" s="8">
        <f t="shared" si="94"/>
        <v>-2690.61</v>
      </c>
    </row>
    <row r="6049" spans="1:14">
      <c r="A6049" t="s">
        <v>14</v>
      </c>
      <c r="B6049" t="s">
        <v>62</v>
      </c>
      <c r="C6049" t="s">
        <v>94</v>
      </c>
      <c r="D6049">
        <v>13209130155</v>
      </c>
      <c r="E6049" s="1">
        <v>44660</v>
      </c>
      <c r="F6049" s="1">
        <v>44660</v>
      </c>
      <c r="G6049">
        <v>7023901280</v>
      </c>
      <c r="H6049">
        <v>8230410505</v>
      </c>
      <c r="I6049">
        <v>319.64</v>
      </c>
      <c r="J6049" s="1">
        <v>44720</v>
      </c>
      <c r="K6049">
        <v>262</v>
      </c>
      <c r="L6049" s="1">
        <v>44697</v>
      </c>
      <c r="M6049">
        <v>-23</v>
      </c>
      <c r="N6049" s="8">
        <f t="shared" si="94"/>
        <v>-6026</v>
      </c>
    </row>
    <row r="6050" spans="1:14">
      <c r="A6050" t="s">
        <v>14</v>
      </c>
      <c r="B6050" t="s">
        <v>62</v>
      </c>
      <c r="C6050" t="s">
        <v>1093</v>
      </c>
      <c r="D6050">
        <v>3770941007</v>
      </c>
      <c r="E6050" s="1">
        <v>44660</v>
      </c>
      <c r="F6050" s="1">
        <v>44660</v>
      </c>
      <c r="G6050">
        <v>7024251751</v>
      </c>
      <c r="H6050">
        <v>31</v>
      </c>
      <c r="I6050">
        <v>53224.03</v>
      </c>
      <c r="J6050" s="1">
        <v>44720</v>
      </c>
      <c r="K6050">
        <v>43626.25</v>
      </c>
      <c r="L6050" s="1">
        <v>44707</v>
      </c>
      <c r="M6050">
        <v>-13</v>
      </c>
      <c r="N6050" s="8">
        <f t="shared" si="94"/>
        <v>-567141.25</v>
      </c>
    </row>
    <row r="6051" spans="1:14">
      <c r="A6051" t="s">
        <v>14</v>
      </c>
      <c r="B6051" t="s">
        <v>62</v>
      </c>
      <c r="C6051" t="s">
        <v>883</v>
      </c>
      <c r="D6051">
        <v>2008340016</v>
      </c>
      <c r="E6051" s="1">
        <v>44660</v>
      </c>
      <c r="F6051" s="1">
        <v>44660</v>
      </c>
      <c r="G6051">
        <v>7024409731</v>
      </c>
      <c r="H6051" t="s">
        <v>1133</v>
      </c>
      <c r="I6051">
        <v>6636.8</v>
      </c>
      <c r="J6051" s="1">
        <v>44720</v>
      </c>
      <c r="K6051">
        <v>5440</v>
      </c>
      <c r="L6051" s="1">
        <v>44707</v>
      </c>
      <c r="M6051">
        <v>-13</v>
      </c>
      <c r="N6051" s="8">
        <f t="shared" si="94"/>
        <v>-70720</v>
      </c>
    </row>
    <row r="6052" spans="1:14">
      <c r="A6052" t="s">
        <v>14</v>
      </c>
      <c r="B6052" t="s">
        <v>62</v>
      </c>
      <c r="C6052" t="s">
        <v>2799</v>
      </c>
      <c r="D6052">
        <v>12549600158</v>
      </c>
      <c r="E6052" s="1">
        <v>44660</v>
      </c>
      <c r="F6052" s="1">
        <v>44660</v>
      </c>
      <c r="G6052">
        <v>7024691526</v>
      </c>
      <c r="H6052">
        <v>1022105022</v>
      </c>
      <c r="I6052">
        <v>1601.74</v>
      </c>
      <c r="J6052" s="1">
        <v>44720</v>
      </c>
      <c r="K6052">
        <v>1312.9</v>
      </c>
      <c r="L6052" s="1">
        <v>44670</v>
      </c>
      <c r="M6052">
        <v>-50</v>
      </c>
      <c r="N6052" s="8">
        <f t="shared" si="94"/>
        <v>-65645</v>
      </c>
    </row>
    <row r="6053" spans="1:14">
      <c r="A6053" t="s">
        <v>14</v>
      </c>
      <c r="B6053" t="s">
        <v>62</v>
      </c>
      <c r="C6053" t="s">
        <v>103</v>
      </c>
      <c r="D6053">
        <v>746550409</v>
      </c>
      <c r="E6053" s="1">
        <v>44660</v>
      </c>
      <c r="F6053" s="1">
        <v>44660</v>
      </c>
      <c r="G6053">
        <v>7024859414</v>
      </c>
      <c r="H6053" t="s">
        <v>1800</v>
      </c>
      <c r="I6053">
        <v>10239.459999999999</v>
      </c>
      <c r="J6053" s="1">
        <v>44720</v>
      </c>
      <c r="K6053">
        <v>8393</v>
      </c>
      <c r="L6053" s="1">
        <v>44725</v>
      </c>
      <c r="M6053">
        <v>5</v>
      </c>
      <c r="N6053" s="8">
        <f t="shared" si="94"/>
        <v>41965</v>
      </c>
    </row>
    <row r="6054" spans="1:14">
      <c r="A6054" t="s">
        <v>14</v>
      </c>
      <c r="B6054" t="s">
        <v>62</v>
      </c>
      <c r="C6054" t="s">
        <v>111</v>
      </c>
      <c r="D6054">
        <v>492340583</v>
      </c>
      <c r="E6054" s="1">
        <v>44660</v>
      </c>
      <c r="F6054" s="1">
        <v>44660</v>
      </c>
      <c r="G6054">
        <v>7025175893</v>
      </c>
      <c r="H6054">
        <v>22045462</v>
      </c>
      <c r="I6054">
        <v>8595.39</v>
      </c>
      <c r="J6054" s="1">
        <v>44720</v>
      </c>
      <c r="K6054">
        <v>7813.99</v>
      </c>
      <c r="L6054" s="1">
        <v>44707</v>
      </c>
      <c r="M6054">
        <v>-13</v>
      </c>
      <c r="N6054" s="8">
        <f t="shared" si="94"/>
        <v>-101581.87</v>
      </c>
    </row>
    <row r="6055" spans="1:14">
      <c r="A6055" t="s">
        <v>14</v>
      </c>
      <c r="B6055" t="s">
        <v>62</v>
      </c>
      <c r="C6055" t="s">
        <v>2826</v>
      </c>
      <c r="D6055">
        <v>3670780158</v>
      </c>
      <c r="E6055" s="1">
        <v>44660</v>
      </c>
      <c r="F6055" s="1">
        <v>44660</v>
      </c>
      <c r="G6055">
        <v>7025212981</v>
      </c>
      <c r="H6055">
        <v>2220101152</v>
      </c>
      <c r="I6055">
        <v>125.4</v>
      </c>
      <c r="J6055" s="1">
        <v>44720</v>
      </c>
      <c r="K6055">
        <v>114</v>
      </c>
      <c r="L6055" s="1">
        <v>44736</v>
      </c>
      <c r="M6055">
        <v>16</v>
      </c>
      <c r="N6055" s="8">
        <f t="shared" si="94"/>
        <v>1824</v>
      </c>
    </row>
    <row r="6056" spans="1:14">
      <c r="A6056" t="s">
        <v>14</v>
      </c>
      <c r="B6056" t="s">
        <v>62</v>
      </c>
      <c r="C6056" t="s">
        <v>1630</v>
      </c>
      <c r="D6056">
        <v>5200381001</v>
      </c>
      <c r="E6056" s="1">
        <v>44660</v>
      </c>
      <c r="F6056" s="1">
        <v>44660</v>
      </c>
      <c r="G6056">
        <v>7025408180</v>
      </c>
      <c r="H6056" t="s">
        <v>2827</v>
      </c>
      <c r="I6056">
        <v>68.19</v>
      </c>
      <c r="J6056" s="1">
        <v>44720</v>
      </c>
      <c r="K6056">
        <v>61.99</v>
      </c>
      <c r="L6056" s="1">
        <v>44736</v>
      </c>
      <c r="M6056">
        <v>16</v>
      </c>
      <c r="N6056" s="8">
        <f t="shared" si="94"/>
        <v>991.84</v>
      </c>
    </row>
    <row r="6057" spans="1:14">
      <c r="A6057" t="s">
        <v>14</v>
      </c>
      <c r="B6057" t="s">
        <v>62</v>
      </c>
      <c r="C6057" t="s">
        <v>190</v>
      </c>
      <c r="D6057">
        <v>9412650153</v>
      </c>
      <c r="E6057" s="1">
        <v>44660</v>
      </c>
      <c r="F6057" s="1">
        <v>44660</v>
      </c>
      <c r="G6057">
        <v>7025648220</v>
      </c>
      <c r="H6057" t="s">
        <v>2828</v>
      </c>
      <c r="I6057">
        <v>379.66</v>
      </c>
      <c r="J6057" s="1">
        <v>44720</v>
      </c>
      <c r="K6057">
        <v>311.2</v>
      </c>
      <c r="L6057" s="1">
        <v>44707</v>
      </c>
      <c r="M6057">
        <v>-13</v>
      </c>
      <c r="N6057" s="8">
        <f t="shared" si="94"/>
        <v>-4045.6</v>
      </c>
    </row>
    <row r="6058" spans="1:14">
      <c r="A6058" t="s">
        <v>14</v>
      </c>
      <c r="B6058" t="s">
        <v>62</v>
      </c>
      <c r="C6058" t="s">
        <v>190</v>
      </c>
      <c r="D6058">
        <v>9412650153</v>
      </c>
      <c r="E6058" s="1">
        <v>44660</v>
      </c>
      <c r="F6058" s="1">
        <v>44660</v>
      </c>
      <c r="G6058">
        <v>7025648441</v>
      </c>
      <c r="H6058" t="s">
        <v>2829</v>
      </c>
      <c r="I6058">
        <v>827.16</v>
      </c>
      <c r="J6058" s="1">
        <v>44720</v>
      </c>
      <c r="K6058">
        <v>678</v>
      </c>
      <c r="L6058" s="1">
        <v>44707</v>
      </c>
      <c r="M6058">
        <v>-13</v>
      </c>
      <c r="N6058" s="8">
        <f t="shared" si="94"/>
        <v>-8814</v>
      </c>
    </row>
    <row r="6059" spans="1:14">
      <c r="A6059" t="s">
        <v>14</v>
      </c>
      <c r="B6059" t="s">
        <v>62</v>
      </c>
      <c r="C6059" t="s">
        <v>2179</v>
      </c>
      <c r="D6059">
        <v>101780492</v>
      </c>
      <c r="E6059" s="1">
        <v>44660</v>
      </c>
      <c r="F6059" s="1">
        <v>44660</v>
      </c>
      <c r="G6059">
        <v>7025733545</v>
      </c>
      <c r="H6059">
        <v>19051</v>
      </c>
      <c r="I6059">
        <v>253.44</v>
      </c>
      <c r="J6059" s="1">
        <v>44720</v>
      </c>
      <c r="K6059">
        <v>230.4</v>
      </c>
      <c r="L6059" s="1">
        <v>44707</v>
      </c>
      <c r="M6059">
        <v>-13</v>
      </c>
      <c r="N6059" s="8">
        <f t="shared" si="94"/>
        <v>-2995.2000000000003</v>
      </c>
    </row>
    <row r="6060" spans="1:14">
      <c r="A6060" t="s">
        <v>14</v>
      </c>
      <c r="B6060" t="s">
        <v>62</v>
      </c>
      <c r="C6060" t="s">
        <v>259</v>
      </c>
      <c r="D6060">
        <v>13110270157</v>
      </c>
      <c r="E6060" s="1">
        <v>44660</v>
      </c>
      <c r="F6060" s="1">
        <v>44660</v>
      </c>
      <c r="G6060">
        <v>7025825254</v>
      </c>
      <c r="H6060">
        <v>980275282</v>
      </c>
      <c r="I6060">
        <v>1402.25</v>
      </c>
      <c r="J6060" s="1">
        <v>44720</v>
      </c>
      <c r="K6060">
        <v>1083.2</v>
      </c>
      <c r="L6060" s="1">
        <v>44700</v>
      </c>
      <c r="M6060">
        <v>-20</v>
      </c>
      <c r="N6060" s="8">
        <f t="shared" si="94"/>
        <v>-21664</v>
      </c>
    </row>
    <row r="6061" spans="1:14">
      <c r="A6061" t="s">
        <v>14</v>
      </c>
      <c r="B6061" t="s">
        <v>62</v>
      </c>
      <c r="C6061" t="s">
        <v>259</v>
      </c>
      <c r="D6061">
        <v>13110270157</v>
      </c>
      <c r="E6061" s="1">
        <v>44660</v>
      </c>
      <c r="F6061" s="1">
        <v>44660</v>
      </c>
      <c r="G6061">
        <v>7025825254</v>
      </c>
      <c r="H6061">
        <v>980275282</v>
      </c>
      <c r="I6061">
        <v>1402.25</v>
      </c>
      <c r="J6061" s="1">
        <v>44720</v>
      </c>
      <c r="K6061">
        <v>80.75</v>
      </c>
      <c r="L6061" s="1">
        <v>44694</v>
      </c>
      <c r="M6061">
        <v>-26</v>
      </c>
      <c r="N6061" s="8">
        <f t="shared" si="94"/>
        <v>-2099.5</v>
      </c>
    </row>
    <row r="6062" spans="1:14">
      <c r="A6062" t="s">
        <v>14</v>
      </c>
      <c r="B6062" t="s">
        <v>62</v>
      </c>
      <c r="C6062" t="s">
        <v>259</v>
      </c>
      <c r="D6062">
        <v>13110270157</v>
      </c>
      <c r="E6062" s="1">
        <v>44660</v>
      </c>
      <c r="F6062" s="1">
        <v>44660</v>
      </c>
      <c r="G6062">
        <v>7025827746</v>
      </c>
      <c r="H6062">
        <v>980275281</v>
      </c>
      <c r="I6062">
        <v>763.21</v>
      </c>
      <c r="J6062" s="1">
        <v>44720</v>
      </c>
      <c r="K6062">
        <v>625.58000000000004</v>
      </c>
      <c r="L6062" s="1">
        <v>44694</v>
      </c>
      <c r="M6062">
        <v>-26</v>
      </c>
      <c r="N6062" s="8">
        <f t="shared" si="94"/>
        <v>-16265.080000000002</v>
      </c>
    </row>
    <row r="6063" spans="1:14">
      <c r="A6063" t="s">
        <v>14</v>
      </c>
      <c r="B6063" t="s">
        <v>62</v>
      </c>
      <c r="C6063" t="s">
        <v>218</v>
      </c>
      <c r="D6063">
        <v>9158150962</v>
      </c>
      <c r="E6063" s="1">
        <v>44660</v>
      </c>
      <c r="F6063" s="1">
        <v>44660</v>
      </c>
      <c r="G6063">
        <v>7025840736</v>
      </c>
      <c r="H6063">
        <v>3900277899</v>
      </c>
      <c r="I6063">
        <v>1779.75</v>
      </c>
      <c r="J6063" s="1">
        <v>44720</v>
      </c>
      <c r="K6063">
        <v>1695</v>
      </c>
      <c r="L6063" s="1">
        <v>44736</v>
      </c>
      <c r="M6063">
        <v>16</v>
      </c>
      <c r="N6063" s="8">
        <f t="shared" si="94"/>
        <v>27120</v>
      </c>
    </row>
    <row r="6064" spans="1:14">
      <c r="A6064" t="s">
        <v>14</v>
      </c>
      <c r="B6064" t="s">
        <v>62</v>
      </c>
      <c r="C6064" t="s">
        <v>322</v>
      </c>
      <c r="D6064">
        <v>2645920592</v>
      </c>
      <c r="E6064" s="1">
        <v>44660</v>
      </c>
      <c r="F6064" s="1">
        <v>44660</v>
      </c>
      <c r="G6064">
        <v>7025984019</v>
      </c>
      <c r="H6064">
        <v>2022010967</v>
      </c>
      <c r="I6064">
        <v>4446.68</v>
      </c>
      <c r="J6064" s="1">
        <v>44720</v>
      </c>
      <c r="K6064">
        <v>4042.44</v>
      </c>
      <c r="L6064" s="1">
        <v>44707</v>
      </c>
      <c r="M6064">
        <v>-13</v>
      </c>
      <c r="N6064" s="8">
        <f t="shared" si="94"/>
        <v>-52551.72</v>
      </c>
    </row>
    <row r="6065" spans="1:14">
      <c r="A6065" t="s">
        <v>14</v>
      </c>
      <c r="B6065" t="s">
        <v>62</v>
      </c>
      <c r="C6065" t="s">
        <v>322</v>
      </c>
      <c r="D6065">
        <v>2645920592</v>
      </c>
      <c r="E6065" s="1">
        <v>44660</v>
      </c>
      <c r="F6065" s="1">
        <v>44660</v>
      </c>
      <c r="G6065">
        <v>7025986273</v>
      </c>
      <c r="H6065">
        <v>2022010968</v>
      </c>
      <c r="I6065">
        <v>25581.38</v>
      </c>
      <c r="J6065" s="1">
        <v>44720</v>
      </c>
      <c r="K6065">
        <v>23255.8</v>
      </c>
      <c r="L6065" s="1">
        <v>44707</v>
      </c>
      <c r="M6065">
        <v>-13</v>
      </c>
      <c r="N6065" s="8">
        <f t="shared" si="94"/>
        <v>-302325.39999999997</v>
      </c>
    </row>
    <row r="6066" spans="1:14">
      <c r="A6066" t="s">
        <v>14</v>
      </c>
      <c r="B6066" t="s">
        <v>62</v>
      </c>
      <c r="C6066" t="s">
        <v>205</v>
      </c>
      <c r="D6066">
        <v>747170157</v>
      </c>
      <c r="E6066" s="1">
        <v>44660</v>
      </c>
      <c r="F6066" s="1">
        <v>44660</v>
      </c>
      <c r="G6066">
        <v>7026025945</v>
      </c>
      <c r="H6066">
        <v>6752313642</v>
      </c>
      <c r="I6066">
        <v>31534.01</v>
      </c>
      <c r="J6066" s="1">
        <v>44720</v>
      </c>
      <c r="K6066">
        <v>28667.279999999999</v>
      </c>
      <c r="L6066" s="1">
        <v>44707</v>
      </c>
      <c r="M6066">
        <v>-13</v>
      </c>
      <c r="N6066" s="8">
        <f t="shared" si="94"/>
        <v>-372674.64</v>
      </c>
    </row>
    <row r="6067" spans="1:14">
      <c r="A6067" t="s">
        <v>14</v>
      </c>
      <c r="B6067" t="s">
        <v>62</v>
      </c>
      <c r="C6067" t="s">
        <v>72</v>
      </c>
      <c r="D6067">
        <v>9238800156</v>
      </c>
      <c r="E6067" s="1">
        <v>44660</v>
      </c>
      <c r="F6067" s="1">
        <v>44660</v>
      </c>
      <c r="G6067">
        <v>7026234360</v>
      </c>
      <c r="H6067">
        <v>1209156736</v>
      </c>
      <c r="I6067">
        <v>512.4</v>
      </c>
      <c r="J6067" s="1">
        <v>44720</v>
      </c>
      <c r="K6067">
        <v>420</v>
      </c>
      <c r="L6067" s="1">
        <v>44707</v>
      </c>
      <c r="M6067">
        <v>-13</v>
      </c>
      <c r="N6067" s="8">
        <f t="shared" si="94"/>
        <v>-5460</v>
      </c>
    </row>
    <row r="6068" spans="1:14">
      <c r="A6068" t="s">
        <v>14</v>
      </c>
      <c r="B6068" t="s">
        <v>62</v>
      </c>
      <c r="C6068" t="s">
        <v>72</v>
      </c>
      <c r="D6068">
        <v>9238800156</v>
      </c>
      <c r="E6068" s="1">
        <v>44660</v>
      </c>
      <c r="F6068" s="1">
        <v>44660</v>
      </c>
      <c r="G6068">
        <v>7026234609</v>
      </c>
      <c r="H6068">
        <v>1209156738</v>
      </c>
      <c r="I6068">
        <v>52.17</v>
      </c>
      <c r="J6068" s="1">
        <v>44720</v>
      </c>
      <c r="K6068">
        <v>42.76</v>
      </c>
      <c r="L6068" s="1">
        <v>44707</v>
      </c>
      <c r="M6068">
        <v>-13</v>
      </c>
      <c r="N6068" s="8">
        <f t="shared" si="94"/>
        <v>-555.88</v>
      </c>
    </row>
    <row r="6069" spans="1:14">
      <c r="A6069" t="s">
        <v>14</v>
      </c>
      <c r="B6069" t="s">
        <v>62</v>
      </c>
      <c r="C6069" t="s">
        <v>72</v>
      </c>
      <c r="D6069">
        <v>9238800156</v>
      </c>
      <c r="E6069" s="1">
        <v>44660</v>
      </c>
      <c r="F6069" s="1">
        <v>44660</v>
      </c>
      <c r="G6069">
        <v>7026234691</v>
      </c>
      <c r="H6069">
        <v>1209156734</v>
      </c>
      <c r="I6069">
        <v>451.5</v>
      </c>
      <c r="J6069" s="1">
        <v>44720</v>
      </c>
      <c r="K6069">
        <v>430</v>
      </c>
      <c r="L6069" s="1">
        <v>44860</v>
      </c>
      <c r="M6069">
        <v>140</v>
      </c>
      <c r="N6069" s="8">
        <f t="shared" si="94"/>
        <v>60200</v>
      </c>
    </row>
    <row r="6070" spans="1:14">
      <c r="A6070" t="s">
        <v>14</v>
      </c>
      <c r="B6070" t="s">
        <v>62</v>
      </c>
      <c r="C6070" t="s">
        <v>72</v>
      </c>
      <c r="D6070">
        <v>9238800156</v>
      </c>
      <c r="E6070" s="1">
        <v>44660</v>
      </c>
      <c r="F6070" s="1">
        <v>44660</v>
      </c>
      <c r="G6070">
        <v>7026236226</v>
      </c>
      <c r="H6070">
        <v>1209156735</v>
      </c>
      <c r="I6070">
        <v>19244.28</v>
      </c>
      <c r="J6070" s="1">
        <v>44720</v>
      </c>
      <c r="K6070">
        <v>15774</v>
      </c>
      <c r="L6070" s="1">
        <v>44707</v>
      </c>
      <c r="M6070">
        <v>-13</v>
      </c>
      <c r="N6070" s="8">
        <f t="shared" si="94"/>
        <v>-205062</v>
      </c>
    </row>
    <row r="6071" spans="1:14">
      <c r="A6071" t="s">
        <v>14</v>
      </c>
      <c r="B6071" t="s">
        <v>62</v>
      </c>
      <c r="C6071" t="s">
        <v>72</v>
      </c>
      <c r="D6071">
        <v>9238800156</v>
      </c>
      <c r="E6071" s="1">
        <v>44660</v>
      </c>
      <c r="F6071" s="1">
        <v>44660</v>
      </c>
      <c r="G6071">
        <v>7026236276</v>
      </c>
      <c r="H6071">
        <v>1209156739</v>
      </c>
      <c r="I6071">
        <v>8344.7999999999993</v>
      </c>
      <c r="J6071" s="1">
        <v>44720</v>
      </c>
      <c r="K6071">
        <v>6840</v>
      </c>
      <c r="L6071" s="1">
        <v>44707</v>
      </c>
      <c r="M6071">
        <v>-13</v>
      </c>
      <c r="N6071" s="8">
        <f t="shared" si="94"/>
        <v>-88920</v>
      </c>
    </row>
    <row r="6072" spans="1:14">
      <c r="A6072" t="s">
        <v>14</v>
      </c>
      <c r="B6072" t="s">
        <v>62</v>
      </c>
      <c r="C6072" t="s">
        <v>72</v>
      </c>
      <c r="D6072">
        <v>9238800156</v>
      </c>
      <c r="E6072" s="1">
        <v>44660</v>
      </c>
      <c r="F6072" s="1">
        <v>44660</v>
      </c>
      <c r="G6072">
        <v>7026236315</v>
      </c>
      <c r="H6072">
        <v>1209156737</v>
      </c>
      <c r="I6072">
        <v>939.4</v>
      </c>
      <c r="J6072" s="1">
        <v>44720</v>
      </c>
      <c r="K6072">
        <v>770</v>
      </c>
      <c r="L6072" s="1">
        <v>44832</v>
      </c>
      <c r="M6072">
        <v>112</v>
      </c>
      <c r="N6072" s="8">
        <f t="shared" si="94"/>
        <v>86240</v>
      </c>
    </row>
    <row r="6073" spans="1:14">
      <c r="A6073" t="s">
        <v>14</v>
      </c>
      <c r="B6073" t="s">
        <v>62</v>
      </c>
      <c r="C6073" t="s">
        <v>500</v>
      </c>
      <c r="D6073">
        <v>422760587</v>
      </c>
      <c r="E6073" s="1">
        <v>44660</v>
      </c>
      <c r="F6073" s="1">
        <v>44660</v>
      </c>
      <c r="G6073">
        <v>7026364396</v>
      </c>
      <c r="H6073">
        <v>2022000010017480</v>
      </c>
      <c r="I6073">
        <v>3445.81</v>
      </c>
      <c r="J6073" s="1">
        <v>44720</v>
      </c>
      <c r="K6073">
        <v>3132.55</v>
      </c>
      <c r="L6073" s="1">
        <v>44707</v>
      </c>
      <c r="M6073">
        <v>-13</v>
      </c>
      <c r="N6073" s="8">
        <f t="shared" si="94"/>
        <v>-40723.15</v>
      </c>
    </row>
    <row r="6074" spans="1:14">
      <c r="A6074" t="s">
        <v>14</v>
      </c>
      <c r="B6074" t="s">
        <v>62</v>
      </c>
      <c r="C6074" t="s">
        <v>500</v>
      </c>
      <c r="D6074">
        <v>422760587</v>
      </c>
      <c r="E6074" s="1">
        <v>44660</v>
      </c>
      <c r="F6074" s="1">
        <v>44660</v>
      </c>
      <c r="G6074">
        <v>7026364509</v>
      </c>
      <c r="H6074">
        <v>2022000010017480</v>
      </c>
      <c r="I6074">
        <v>1386</v>
      </c>
      <c r="J6074" s="1">
        <v>44720</v>
      </c>
      <c r="K6074">
        <v>1260</v>
      </c>
      <c r="L6074" s="1">
        <v>44707</v>
      </c>
      <c r="M6074">
        <v>-13</v>
      </c>
      <c r="N6074" s="8">
        <f t="shared" si="94"/>
        <v>-16380</v>
      </c>
    </row>
    <row r="6075" spans="1:14">
      <c r="A6075" t="s">
        <v>14</v>
      </c>
      <c r="B6075" t="s">
        <v>62</v>
      </c>
      <c r="C6075" t="s">
        <v>500</v>
      </c>
      <c r="D6075">
        <v>422760587</v>
      </c>
      <c r="E6075" s="1">
        <v>44660</v>
      </c>
      <c r="F6075" s="1">
        <v>44660</v>
      </c>
      <c r="G6075">
        <v>7026364580</v>
      </c>
      <c r="H6075">
        <v>2022000010017480</v>
      </c>
      <c r="I6075">
        <v>4407.8100000000004</v>
      </c>
      <c r="J6075" s="1">
        <v>44720</v>
      </c>
      <c r="K6075">
        <v>4007.1</v>
      </c>
      <c r="L6075" s="1">
        <v>44707</v>
      </c>
      <c r="M6075">
        <v>-13</v>
      </c>
      <c r="N6075" s="8">
        <f t="shared" si="94"/>
        <v>-52092.299999999996</v>
      </c>
    </row>
    <row r="6076" spans="1:14">
      <c r="A6076" t="s">
        <v>14</v>
      </c>
      <c r="B6076" t="s">
        <v>62</v>
      </c>
      <c r="C6076" t="s">
        <v>99</v>
      </c>
      <c r="D6076">
        <v>803890151</v>
      </c>
      <c r="E6076" s="1">
        <v>44660</v>
      </c>
      <c r="F6076" s="1">
        <v>44660</v>
      </c>
      <c r="G6076">
        <v>7026372728</v>
      </c>
      <c r="H6076">
        <v>222024233</v>
      </c>
      <c r="I6076">
        <v>660</v>
      </c>
      <c r="J6076" s="1">
        <v>44720</v>
      </c>
      <c r="K6076">
        <v>600</v>
      </c>
      <c r="L6076" s="1">
        <v>44739</v>
      </c>
      <c r="M6076">
        <v>19</v>
      </c>
      <c r="N6076" s="8">
        <f t="shared" si="94"/>
        <v>11400</v>
      </c>
    </row>
    <row r="6077" spans="1:14">
      <c r="A6077" t="s">
        <v>14</v>
      </c>
      <c r="B6077" t="s">
        <v>62</v>
      </c>
      <c r="C6077" t="s">
        <v>568</v>
      </c>
      <c r="D6077">
        <v>832400154</v>
      </c>
      <c r="E6077" s="1">
        <v>44660</v>
      </c>
      <c r="F6077" s="1">
        <v>44660</v>
      </c>
      <c r="G6077">
        <v>7026382825</v>
      </c>
      <c r="H6077">
        <v>27429282</v>
      </c>
      <c r="I6077">
        <v>55</v>
      </c>
      <c r="J6077" s="1">
        <v>44720</v>
      </c>
      <c r="K6077">
        <v>50</v>
      </c>
      <c r="L6077" s="1">
        <v>44707</v>
      </c>
      <c r="M6077">
        <v>-13</v>
      </c>
      <c r="N6077" s="8">
        <f t="shared" si="94"/>
        <v>-650</v>
      </c>
    </row>
    <row r="6078" spans="1:14">
      <c r="A6078" t="s">
        <v>14</v>
      </c>
      <c r="B6078" t="s">
        <v>62</v>
      </c>
      <c r="C6078" t="s">
        <v>766</v>
      </c>
      <c r="D6078">
        <v>4409721000</v>
      </c>
      <c r="E6078" s="1">
        <v>44660</v>
      </c>
      <c r="F6078" s="1">
        <v>44660</v>
      </c>
      <c r="G6078">
        <v>7026444103</v>
      </c>
      <c r="H6078" t="s">
        <v>1506</v>
      </c>
      <c r="I6078">
        <v>10846.07</v>
      </c>
      <c r="J6078" s="1">
        <v>44720</v>
      </c>
      <c r="K6078">
        <v>8890.2199999999993</v>
      </c>
      <c r="L6078" s="1">
        <v>44707</v>
      </c>
      <c r="M6078">
        <v>-13</v>
      </c>
      <c r="N6078" s="8">
        <f t="shared" si="94"/>
        <v>-115572.85999999999</v>
      </c>
    </row>
    <row r="6079" spans="1:14">
      <c r="A6079" t="s">
        <v>14</v>
      </c>
      <c r="B6079" t="s">
        <v>62</v>
      </c>
      <c r="C6079" t="s">
        <v>789</v>
      </c>
      <c r="D6079" t="s">
        <v>790</v>
      </c>
      <c r="E6079" s="1">
        <v>44660</v>
      </c>
      <c r="F6079" s="1">
        <v>44660</v>
      </c>
      <c r="G6079">
        <v>7026520185</v>
      </c>
      <c r="H6079" t="s">
        <v>2392</v>
      </c>
      <c r="I6079">
        <v>2256.23</v>
      </c>
      <c r="J6079" s="1">
        <v>44720</v>
      </c>
      <c r="K6079">
        <v>2256.23</v>
      </c>
      <c r="L6079" s="1">
        <v>44665</v>
      </c>
      <c r="M6079">
        <v>-55</v>
      </c>
      <c r="N6079" s="8">
        <f t="shared" si="94"/>
        <v>-124092.65</v>
      </c>
    </row>
    <row r="6080" spans="1:14">
      <c r="A6080" t="s">
        <v>14</v>
      </c>
      <c r="B6080" t="s">
        <v>62</v>
      </c>
      <c r="C6080" t="s">
        <v>288</v>
      </c>
      <c r="D6080">
        <v>7195130153</v>
      </c>
      <c r="E6080" s="1">
        <v>44660</v>
      </c>
      <c r="F6080" s="1">
        <v>44660</v>
      </c>
      <c r="G6080">
        <v>7026549171</v>
      </c>
      <c r="H6080">
        <v>3622037190</v>
      </c>
      <c r="I6080">
        <v>96461.49</v>
      </c>
      <c r="J6080" s="1">
        <v>44720</v>
      </c>
      <c r="K6080">
        <v>87692.26</v>
      </c>
      <c r="L6080" s="1">
        <v>44707</v>
      </c>
      <c r="M6080">
        <v>-13</v>
      </c>
      <c r="N6080" s="8">
        <f t="shared" si="94"/>
        <v>-1139999.3799999999</v>
      </c>
    </row>
    <row r="6081" spans="1:14">
      <c r="A6081" t="s">
        <v>14</v>
      </c>
      <c r="B6081" t="s">
        <v>62</v>
      </c>
      <c r="C6081" t="s">
        <v>288</v>
      </c>
      <c r="D6081">
        <v>7195130153</v>
      </c>
      <c r="E6081" s="1">
        <v>44660</v>
      </c>
      <c r="F6081" s="1">
        <v>44660</v>
      </c>
      <c r="G6081">
        <v>7026550798</v>
      </c>
      <c r="H6081">
        <v>3622037189</v>
      </c>
      <c r="I6081">
        <v>17643.560000000001</v>
      </c>
      <c r="J6081" s="1">
        <v>44720</v>
      </c>
      <c r="K6081">
        <v>16039.6</v>
      </c>
      <c r="L6081" s="1">
        <v>44707</v>
      </c>
      <c r="M6081">
        <v>-13</v>
      </c>
      <c r="N6081" s="8">
        <f t="shared" si="94"/>
        <v>-208514.80000000002</v>
      </c>
    </row>
    <row r="6082" spans="1:14">
      <c r="A6082" t="s">
        <v>14</v>
      </c>
      <c r="B6082" t="s">
        <v>62</v>
      </c>
      <c r="C6082" t="s">
        <v>288</v>
      </c>
      <c r="D6082">
        <v>7195130153</v>
      </c>
      <c r="E6082" s="1">
        <v>44660</v>
      </c>
      <c r="F6082" s="1">
        <v>44660</v>
      </c>
      <c r="G6082">
        <v>7026551112</v>
      </c>
      <c r="H6082">
        <v>3622037191</v>
      </c>
      <c r="I6082">
        <v>5372.69</v>
      </c>
      <c r="J6082" s="1">
        <v>44720</v>
      </c>
      <c r="K6082">
        <v>4884.26</v>
      </c>
      <c r="L6082" s="1">
        <v>44707</v>
      </c>
      <c r="M6082">
        <v>-13</v>
      </c>
      <c r="N6082" s="8">
        <f t="shared" si="94"/>
        <v>-63495.380000000005</v>
      </c>
    </row>
    <row r="6083" spans="1:14">
      <c r="A6083" t="s">
        <v>14</v>
      </c>
      <c r="B6083" t="s">
        <v>62</v>
      </c>
      <c r="C6083" t="s">
        <v>651</v>
      </c>
      <c r="D6083">
        <v>6324460150</v>
      </c>
      <c r="E6083" s="1">
        <v>44660</v>
      </c>
      <c r="F6083" s="1">
        <v>44660</v>
      </c>
      <c r="G6083">
        <v>7027112803</v>
      </c>
      <c r="H6083">
        <v>2223034750</v>
      </c>
      <c r="I6083">
        <v>307.44</v>
      </c>
      <c r="J6083" s="1">
        <v>44720</v>
      </c>
      <c r="K6083">
        <v>252</v>
      </c>
      <c r="L6083" s="1">
        <v>44739</v>
      </c>
      <c r="M6083">
        <v>19</v>
      </c>
      <c r="N6083" s="8">
        <f t="shared" ref="N6083:N6146" si="95">+K6083*M6083</f>
        <v>4788</v>
      </c>
    </row>
    <row r="6084" spans="1:14">
      <c r="A6084" t="s">
        <v>14</v>
      </c>
      <c r="B6084" t="s">
        <v>62</v>
      </c>
      <c r="C6084" t="s">
        <v>651</v>
      </c>
      <c r="D6084">
        <v>6324460150</v>
      </c>
      <c r="E6084" s="1">
        <v>44660</v>
      </c>
      <c r="F6084" s="1">
        <v>44660</v>
      </c>
      <c r="G6084">
        <v>7027119012</v>
      </c>
      <c r="H6084">
        <v>2223034751</v>
      </c>
      <c r="I6084">
        <v>512.4</v>
      </c>
      <c r="J6084" s="1">
        <v>44720</v>
      </c>
      <c r="K6084">
        <v>420</v>
      </c>
      <c r="L6084" s="1">
        <v>44860</v>
      </c>
      <c r="M6084">
        <v>140</v>
      </c>
      <c r="N6084" s="8">
        <f t="shared" si="95"/>
        <v>58800</v>
      </c>
    </row>
    <row r="6085" spans="1:14">
      <c r="A6085" t="s">
        <v>14</v>
      </c>
      <c r="B6085" t="s">
        <v>62</v>
      </c>
      <c r="C6085" t="s">
        <v>651</v>
      </c>
      <c r="D6085">
        <v>6324460150</v>
      </c>
      <c r="E6085" s="1">
        <v>44660</v>
      </c>
      <c r="F6085" s="1">
        <v>44660</v>
      </c>
      <c r="G6085">
        <v>7027119155</v>
      </c>
      <c r="H6085">
        <v>2223034749</v>
      </c>
      <c r="I6085">
        <v>131.15</v>
      </c>
      <c r="J6085" s="1">
        <v>44720</v>
      </c>
      <c r="K6085">
        <v>107.5</v>
      </c>
      <c r="L6085" s="1">
        <v>44739</v>
      </c>
      <c r="M6085">
        <v>19</v>
      </c>
      <c r="N6085" s="8">
        <f t="shared" si="95"/>
        <v>2042.5</v>
      </c>
    </row>
    <row r="6086" spans="1:14">
      <c r="A6086" t="s">
        <v>14</v>
      </c>
      <c r="B6086" t="s">
        <v>62</v>
      </c>
      <c r="C6086" t="s">
        <v>403</v>
      </c>
      <c r="D6086">
        <v>12792100153</v>
      </c>
      <c r="E6086" s="1">
        <v>44660</v>
      </c>
      <c r="F6086" s="1">
        <v>44660</v>
      </c>
      <c r="G6086">
        <v>7027962695</v>
      </c>
      <c r="H6086">
        <v>22017533</v>
      </c>
      <c r="I6086">
        <v>3616.08</v>
      </c>
      <c r="J6086" s="1">
        <v>44720</v>
      </c>
      <c r="K6086">
        <v>2964</v>
      </c>
      <c r="L6086" s="1">
        <v>44707</v>
      </c>
      <c r="M6086">
        <v>-13</v>
      </c>
      <c r="N6086" s="8">
        <f t="shared" si="95"/>
        <v>-38532</v>
      </c>
    </row>
    <row r="6087" spans="1:14">
      <c r="A6087" t="s">
        <v>14</v>
      </c>
      <c r="B6087" t="s">
        <v>62</v>
      </c>
      <c r="C6087" t="s">
        <v>403</v>
      </c>
      <c r="D6087">
        <v>12792100153</v>
      </c>
      <c r="E6087" s="1">
        <v>44660</v>
      </c>
      <c r="F6087" s="1">
        <v>44660</v>
      </c>
      <c r="G6087">
        <v>7027963796</v>
      </c>
      <c r="H6087">
        <v>22017535</v>
      </c>
      <c r="I6087">
        <v>3113.27</v>
      </c>
      <c r="J6087" s="1">
        <v>44720</v>
      </c>
      <c r="K6087">
        <v>2551.86</v>
      </c>
      <c r="L6087" s="1">
        <v>44692</v>
      </c>
      <c r="M6087">
        <v>-28</v>
      </c>
      <c r="N6087" s="8">
        <f t="shared" si="95"/>
        <v>-71452.08</v>
      </c>
    </row>
    <row r="6088" spans="1:14">
      <c r="A6088" t="s">
        <v>14</v>
      </c>
      <c r="B6088" t="s">
        <v>62</v>
      </c>
      <c r="C6088" t="s">
        <v>1528</v>
      </c>
      <c r="D6088">
        <v>9331210154</v>
      </c>
      <c r="E6088" s="1">
        <v>44660</v>
      </c>
      <c r="F6088" s="1">
        <v>44660</v>
      </c>
      <c r="G6088">
        <v>7028047401</v>
      </c>
      <c r="H6088">
        <v>931855220</v>
      </c>
      <c r="I6088">
        <v>230.01</v>
      </c>
      <c r="J6088" s="1">
        <v>44720</v>
      </c>
      <c r="K6088">
        <v>209.1</v>
      </c>
      <c r="L6088" s="1">
        <v>44736</v>
      </c>
      <c r="M6088">
        <v>16</v>
      </c>
      <c r="N6088" s="8">
        <f t="shared" si="95"/>
        <v>3345.6</v>
      </c>
    </row>
    <row r="6089" spans="1:14">
      <c r="A6089" t="s">
        <v>14</v>
      </c>
      <c r="B6089" t="s">
        <v>62</v>
      </c>
      <c r="C6089" t="s">
        <v>2830</v>
      </c>
      <c r="D6089">
        <v>11974111004</v>
      </c>
      <c r="E6089" s="1">
        <v>44660</v>
      </c>
      <c r="F6089" s="1">
        <v>44660</v>
      </c>
      <c r="G6089">
        <v>7028293220</v>
      </c>
      <c r="H6089">
        <v>10</v>
      </c>
      <c r="I6089">
        <v>42309.599999999999</v>
      </c>
      <c r="J6089" s="1">
        <v>44720</v>
      </c>
      <c r="K6089">
        <v>34680</v>
      </c>
      <c r="L6089" s="1">
        <v>44707</v>
      </c>
      <c r="M6089">
        <v>-13</v>
      </c>
      <c r="N6089" s="8">
        <f t="shared" si="95"/>
        <v>-450840</v>
      </c>
    </row>
    <row r="6090" spans="1:14">
      <c r="A6090" t="s">
        <v>14</v>
      </c>
      <c r="B6090" t="s">
        <v>62</v>
      </c>
      <c r="C6090" t="s">
        <v>2826</v>
      </c>
      <c r="D6090">
        <v>3670780158</v>
      </c>
      <c r="E6090" s="1">
        <v>44661</v>
      </c>
      <c r="F6090" s="1">
        <v>44661</v>
      </c>
      <c r="G6090">
        <v>7028800589</v>
      </c>
      <c r="H6090">
        <v>2220101309</v>
      </c>
      <c r="I6090">
        <v>313.5</v>
      </c>
      <c r="J6090" s="1">
        <v>44721</v>
      </c>
      <c r="K6090">
        <v>285</v>
      </c>
      <c r="L6090" s="1">
        <v>44736</v>
      </c>
      <c r="M6090">
        <v>15</v>
      </c>
      <c r="N6090" s="8">
        <f t="shared" si="95"/>
        <v>4275</v>
      </c>
    </row>
    <row r="6091" spans="1:14">
      <c r="A6091" t="s">
        <v>14</v>
      </c>
      <c r="B6091" t="s">
        <v>62</v>
      </c>
      <c r="C6091" t="s">
        <v>695</v>
      </c>
      <c r="D6091">
        <v>5848061007</v>
      </c>
      <c r="E6091" s="1">
        <v>44661</v>
      </c>
      <c r="F6091" s="1">
        <v>44661</v>
      </c>
      <c r="G6091">
        <v>7028803861</v>
      </c>
      <c r="H6091">
        <v>2022012000036700</v>
      </c>
      <c r="I6091">
        <v>56242.37</v>
      </c>
      <c r="J6091" s="1">
        <v>44721</v>
      </c>
      <c r="K6091">
        <v>51129.43</v>
      </c>
      <c r="L6091" s="1">
        <v>44707</v>
      </c>
      <c r="M6091">
        <v>-14</v>
      </c>
      <c r="N6091" s="8">
        <f t="shared" si="95"/>
        <v>-715812.02</v>
      </c>
    </row>
    <row r="6092" spans="1:14">
      <c r="A6092" t="s">
        <v>14</v>
      </c>
      <c r="B6092" t="s">
        <v>62</v>
      </c>
      <c r="C6092" t="s">
        <v>695</v>
      </c>
      <c r="D6092">
        <v>5848061007</v>
      </c>
      <c r="E6092" s="1">
        <v>44661</v>
      </c>
      <c r="F6092" s="1">
        <v>44661</v>
      </c>
      <c r="G6092">
        <v>7028811315</v>
      </c>
      <c r="H6092">
        <v>2022012000036900</v>
      </c>
      <c r="I6092">
        <v>1292.8599999999999</v>
      </c>
      <c r="J6092" s="1">
        <v>44721</v>
      </c>
      <c r="K6092">
        <v>1175.33</v>
      </c>
      <c r="L6092" s="1">
        <v>44707</v>
      </c>
      <c r="M6092">
        <v>-14</v>
      </c>
      <c r="N6092" s="8">
        <f t="shared" si="95"/>
        <v>-16454.62</v>
      </c>
    </row>
    <row r="6093" spans="1:14">
      <c r="A6093" t="s">
        <v>14</v>
      </c>
      <c r="B6093" t="s">
        <v>62</v>
      </c>
      <c r="C6093" t="s">
        <v>156</v>
      </c>
      <c r="D6093">
        <v>10181220152</v>
      </c>
      <c r="E6093" s="1">
        <v>44661</v>
      </c>
      <c r="F6093" s="1">
        <v>44661</v>
      </c>
      <c r="G6093">
        <v>7028994216</v>
      </c>
      <c r="H6093">
        <v>9572313271</v>
      </c>
      <c r="I6093">
        <v>6648.7</v>
      </c>
      <c r="J6093" s="1">
        <v>44721</v>
      </c>
      <c r="K6093">
        <v>5449.75</v>
      </c>
      <c r="L6093" s="1">
        <v>44707</v>
      </c>
      <c r="M6093">
        <v>-14</v>
      </c>
      <c r="N6093" s="8">
        <f t="shared" si="95"/>
        <v>-76296.5</v>
      </c>
    </row>
    <row r="6094" spans="1:14">
      <c r="A6094" t="s">
        <v>14</v>
      </c>
      <c r="B6094" t="s">
        <v>62</v>
      </c>
      <c r="C6094" t="s">
        <v>2373</v>
      </c>
      <c r="D6094">
        <v>47510326</v>
      </c>
      <c r="E6094" s="1">
        <v>44661</v>
      </c>
      <c r="F6094" s="1">
        <v>44661</v>
      </c>
      <c r="G6094">
        <v>7029378045</v>
      </c>
      <c r="H6094" t="s">
        <v>2831</v>
      </c>
      <c r="I6094">
        <v>2000.8</v>
      </c>
      <c r="J6094" s="1">
        <v>44721</v>
      </c>
      <c r="K6094">
        <v>1640</v>
      </c>
      <c r="L6094" s="1">
        <v>44707</v>
      </c>
      <c r="M6094">
        <v>-14</v>
      </c>
      <c r="N6094" s="8">
        <f t="shared" si="95"/>
        <v>-22960</v>
      </c>
    </row>
    <row r="6095" spans="1:14">
      <c r="A6095" t="s">
        <v>14</v>
      </c>
      <c r="B6095" t="s">
        <v>62</v>
      </c>
      <c r="C6095" t="s">
        <v>244</v>
      </c>
      <c r="D6095">
        <v>674840152</v>
      </c>
      <c r="E6095" s="1">
        <v>44661</v>
      </c>
      <c r="F6095" s="1">
        <v>44661</v>
      </c>
      <c r="G6095">
        <v>7029856416</v>
      </c>
      <c r="H6095">
        <v>5302442503</v>
      </c>
      <c r="I6095">
        <v>303.60000000000002</v>
      </c>
      <c r="J6095" s="1">
        <v>44721</v>
      </c>
      <c r="K6095">
        <v>276</v>
      </c>
      <c r="L6095" s="1">
        <v>44736</v>
      </c>
      <c r="M6095">
        <v>15</v>
      </c>
      <c r="N6095" s="8">
        <f t="shared" si="95"/>
        <v>4140</v>
      </c>
    </row>
    <row r="6096" spans="1:14">
      <c r="A6096" t="s">
        <v>14</v>
      </c>
      <c r="B6096" t="s">
        <v>62</v>
      </c>
      <c r="C6096" t="s">
        <v>244</v>
      </c>
      <c r="D6096">
        <v>674840152</v>
      </c>
      <c r="E6096" s="1">
        <v>44661</v>
      </c>
      <c r="F6096" s="1">
        <v>44661</v>
      </c>
      <c r="G6096">
        <v>7029856500</v>
      </c>
      <c r="H6096">
        <v>5302443710</v>
      </c>
      <c r="I6096">
        <v>2096.64</v>
      </c>
      <c r="J6096" s="1">
        <v>44721</v>
      </c>
      <c r="K6096">
        <v>2016</v>
      </c>
      <c r="L6096" s="1">
        <v>44736</v>
      </c>
      <c r="M6096">
        <v>15</v>
      </c>
      <c r="N6096" s="8">
        <f t="shared" si="95"/>
        <v>30240</v>
      </c>
    </row>
    <row r="6097" spans="1:14">
      <c r="A6097" t="s">
        <v>14</v>
      </c>
      <c r="B6097" t="s">
        <v>62</v>
      </c>
      <c r="C6097" t="s">
        <v>1602</v>
      </c>
      <c r="D6097">
        <v>3428610152</v>
      </c>
      <c r="E6097" s="1">
        <v>44661</v>
      </c>
      <c r="F6097" s="1">
        <v>44661</v>
      </c>
      <c r="G6097">
        <v>7030463036</v>
      </c>
      <c r="H6097">
        <v>14919</v>
      </c>
      <c r="I6097">
        <v>1018.16</v>
      </c>
      <c r="J6097" s="1">
        <v>44721</v>
      </c>
      <c r="K6097">
        <v>925.6</v>
      </c>
      <c r="L6097" s="1">
        <v>44707</v>
      </c>
      <c r="M6097">
        <v>-14</v>
      </c>
      <c r="N6097" s="8">
        <f t="shared" si="95"/>
        <v>-12958.4</v>
      </c>
    </row>
    <row r="6098" spans="1:14">
      <c r="A6098" t="s">
        <v>14</v>
      </c>
      <c r="B6098" t="s">
        <v>62</v>
      </c>
      <c r="C6098" t="s">
        <v>368</v>
      </c>
      <c r="D6098">
        <v>11388870153</v>
      </c>
      <c r="E6098" s="1">
        <v>44661</v>
      </c>
      <c r="F6098" s="1">
        <v>44661</v>
      </c>
      <c r="G6098">
        <v>7030749809</v>
      </c>
      <c r="H6098">
        <v>420003452</v>
      </c>
      <c r="I6098">
        <v>12.44</v>
      </c>
      <c r="J6098" s="1">
        <v>44721</v>
      </c>
      <c r="K6098">
        <v>11.31</v>
      </c>
      <c r="L6098" s="1">
        <v>44705</v>
      </c>
      <c r="M6098">
        <v>-16</v>
      </c>
      <c r="N6098" s="8">
        <f t="shared" si="95"/>
        <v>-180.96</v>
      </c>
    </row>
    <row r="6099" spans="1:14">
      <c r="A6099" t="s">
        <v>14</v>
      </c>
      <c r="B6099" t="s">
        <v>62</v>
      </c>
      <c r="C6099" t="s">
        <v>487</v>
      </c>
      <c r="D6099">
        <v>3841180106</v>
      </c>
      <c r="E6099" s="1">
        <v>44661</v>
      </c>
      <c r="F6099" s="1">
        <v>44661</v>
      </c>
      <c r="G6099">
        <v>7030892224</v>
      </c>
      <c r="H6099">
        <v>2200002547</v>
      </c>
      <c r="I6099">
        <v>6415.2</v>
      </c>
      <c r="J6099" s="1">
        <v>44721</v>
      </c>
      <c r="K6099">
        <v>5832</v>
      </c>
      <c r="L6099" s="1">
        <v>44707</v>
      </c>
      <c r="M6099">
        <v>-14</v>
      </c>
      <c r="N6099" s="8">
        <f t="shared" si="95"/>
        <v>-81648</v>
      </c>
    </row>
    <row r="6100" spans="1:14">
      <c r="A6100" t="s">
        <v>14</v>
      </c>
      <c r="B6100" t="s">
        <v>62</v>
      </c>
      <c r="C6100" t="s">
        <v>487</v>
      </c>
      <c r="D6100">
        <v>3841180106</v>
      </c>
      <c r="E6100" s="1">
        <v>44661</v>
      </c>
      <c r="F6100" s="1">
        <v>44661</v>
      </c>
      <c r="G6100">
        <v>7030897117</v>
      </c>
      <c r="H6100">
        <v>2200002546</v>
      </c>
      <c r="I6100">
        <v>1741.3</v>
      </c>
      <c r="J6100" s="1">
        <v>44721</v>
      </c>
      <c r="K6100">
        <v>1583</v>
      </c>
      <c r="L6100" s="1">
        <v>44707</v>
      </c>
      <c r="M6100">
        <v>-14</v>
      </c>
      <c r="N6100" s="8">
        <f t="shared" si="95"/>
        <v>-22162</v>
      </c>
    </row>
    <row r="6101" spans="1:14">
      <c r="A6101" t="s">
        <v>14</v>
      </c>
      <c r="B6101" t="s">
        <v>62</v>
      </c>
      <c r="C6101" t="s">
        <v>395</v>
      </c>
      <c r="D6101">
        <v>6814140965</v>
      </c>
      <c r="E6101" s="1">
        <v>44661</v>
      </c>
      <c r="F6101" s="1">
        <v>44661</v>
      </c>
      <c r="G6101">
        <v>7033265993</v>
      </c>
      <c r="H6101">
        <v>7080029987</v>
      </c>
      <c r="I6101">
        <v>1485.59</v>
      </c>
      <c r="J6101" s="1">
        <v>44721</v>
      </c>
      <c r="K6101">
        <v>1217.7</v>
      </c>
      <c r="L6101" s="1">
        <v>44718</v>
      </c>
      <c r="M6101">
        <v>-3</v>
      </c>
      <c r="N6101" s="8">
        <f t="shared" si="95"/>
        <v>-3653.1000000000004</v>
      </c>
    </row>
    <row r="6102" spans="1:14">
      <c r="A6102" t="s">
        <v>14</v>
      </c>
      <c r="B6102" t="s">
        <v>62</v>
      </c>
      <c r="C6102" t="s">
        <v>457</v>
      </c>
      <c r="D6102">
        <v>3663160962</v>
      </c>
      <c r="E6102" s="1">
        <v>44661</v>
      </c>
      <c r="F6102" s="1">
        <v>44661</v>
      </c>
      <c r="G6102">
        <v>7033408726</v>
      </c>
      <c r="H6102">
        <v>2207307</v>
      </c>
      <c r="I6102">
        <v>7680.64</v>
      </c>
      <c r="J6102" s="1">
        <v>44721</v>
      </c>
      <c r="K6102">
        <v>6982.4</v>
      </c>
      <c r="L6102" s="1">
        <v>44736</v>
      </c>
      <c r="M6102">
        <v>15</v>
      </c>
      <c r="N6102" s="8">
        <f t="shared" si="95"/>
        <v>104736</v>
      </c>
    </row>
    <row r="6103" spans="1:14">
      <c r="A6103" t="s">
        <v>14</v>
      </c>
      <c r="B6103" t="s">
        <v>62</v>
      </c>
      <c r="C6103" t="s">
        <v>570</v>
      </c>
      <c r="D6103">
        <v>696360155</v>
      </c>
      <c r="E6103" s="1">
        <v>44661</v>
      </c>
      <c r="F6103" s="1">
        <v>44661</v>
      </c>
      <c r="G6103">
        <v>7033436672</v>
      </c>
      <c r="H6103">
        <v>2283017206</v>
      </c>
      <c r="I6103">
        <v>0.13</v>
      </c>
      <c r="J6103" s="1">
        <v>44721</v>
      </c>
      <c r="K6103">
        <v>0.12</v>
      </c>
      <c r="L6103" s="1">
        <v>44736</v>
      </c>
      <c r="M6103">
        <v>15</v>
      </c>
      <c r="N6103" s="8">
        <f t="shared" si="95"/>
        <v>1.7999999999999998</v>
      </c>
    </row>
    <row r="6104" spans="1:14">
      <c r="A6104" t="s">
        <v>14</v>
      </c>
      <c r="B6104" t="s">
        <v>62</v>
      </c>
      <c r="C6104" t="s">
        <v>2001</v>
      </c>
      <c r="D6104">
        <v>7599490963</v>
      </c>
      <c r="E6104" s="1">
        <v>44661</v>
      </c>
      <c r="F6104" s="1">
        <v>44661</v>
      </c>
      <c r="G6104">
        <v>7034538769</v>
      </c>
      <c r="H6104">
        <v>9270032816</v>
      </c>
      <c r="I6104">
        <v>3050</v>
      </c>
      <c r="J6104" s="1">
        <v>44721</v>
      </c>
      <c r="K6104">
        <v>2500</v>
      </c>
      <c r="L6104" s="1">
        <v>44707</v>
      </c>
      <c r="M6104">
        <v>-14</v>
      </c>
      <c r="N6104" s="8">
        <f t="shared" si="95"/>
        <v>-35000</v>
      </c>
    </row>
    <row r="6105" spans="1:14">
      <c r="A6105" t="s">
        <v>14</v>
      </c>
      <c r="B6105" t="s">
        <v>62</v>
      </c>
      <c r="C6105" t="s">
        <v>111</v>
      </c>
      <c r="D6105">
        <v>492340583</v>
      </c>
      <c r="E6105" s="1">
        <v>44662</v>
      </c>
      <c r="F6105" s="1">
        <v>44662</v>
      </c>
      <c r="G6105">
        <v>7035603263</v>
      </c>
      <c r="H6105">
        <v>22046168</v>
      </c>
      <c r="I6105">
        <v>3172.4</v>
      </c>
      <c r="J6105" s="1">
        <v>44722</v>
      </c>
      <c r="K6105">
        <v>2884</v>
      </c>
      <c r="L6105" s="1">
        <v>44707</v>
      </c>
      <c r="M6105">
        <v>-15</v>
      </c>
      <c r="N6105" s="8">
        <f t="shared" si="95"/>
        <v>-43260</v>
      </c>
    </row>
    <row r="6106" spans="1:14">
      <c r="A6106" t="s">
        <v>14</v>
      </c>
      <c r="B6106" t="s">
        <v>62</v>
      </c>
      <c r="C6106" t="s">
        <v>111</v>
      </c>
      <c r="D6106">
        <v>492340583</v>
      </c>
      <c r="E6106" s="1">
        <v>44662</v>
      </c>
      <c r="F6106" s="1">
        <v>44662</v>
      </c>
      <c r="G6106">
        <v>7035621066</v>
      </c>
      <c r="H6106">
        <v>22046169</v>
      </c>
      <c r="I6106">
        <v>1664.19</v>
      </c>
      <c r="J6106" s="1">
        <v>44722</v>
      </c>
      <c r="K6106">
        <v>1512.9</v>
      </c>
      <c r="L6106" s="1">
        <v>44707</v>
      </c>
      <c r="M6106">
        <v>-15</v>
      </c>
      <c r="N6106" s="8">
        <f t="shared" si="95"/>
        <v>-22693.5</v>
      </c>
    </row>
    <row r="6107" spans="1:14">
      <c r="A6107" t="s">
        <v>14</v>
      </c>
      <c r="B6107" t="s">
        <v>62</v>
      </c>
      <c r="C6107" t="s">
        <v>98</v>
      </c>
      <c r="D6107">
        <v>3524050238</v>
      </c>
      <c r="E6107" s="1">
        <v>44662</v>
      </c>
      <c r="F6107" s="1">
        <v>44662</v>
      </c>
      <c r="G6107">
        <v>7036124392</v>
      </c>
      <c r="H6107">
        <v>740865779</v>
      </c>
      <c r="I6107">
        <v>1210</v>
      </c>
      <c r="J6107" s="1">
        <v>44722</v>
      </c>
      <c r="K6107">
        <v>1100</v>
      </c>
      <c r="L6107" s="1">
        <v>44707</v>
      </c>
      <c r="M6107">
        <v>-15</v>
      </c>
      <c r="N6107" s="8">
        <f t="shared" si="95"/>
        <v>-16500</v>
      </c>
    </row>
    <row r="6108" spans="1:14">
      <c r="A6108" t="s">
        <v>14</v>
      </c>
      <c r="B6108" t="s">
        <v>62</v>
      </c>
      <c r="C6108" t="s">
        <v>2566</v>
      </c>
      <c r="D6108">
        <v>10634380017</v>
      </c>
      <c r="E6108" s="1">
        <v>44662</v>
      </c>
      <c r="F6108" s="1">
        <v>44662</v>
      </c>
      <c r="G6108">
        <v>7036278989</v>
      </c>
      <c r="H6108">
        <v>22002658</v>
      </c>
      <c r="I6108">
        <v>184.8</v>
      </c>
      <c r="J6108" s="1">
        <v>44722</v>
      </c>
      <c r="K6108">
        <v>168</v>
      </c>
      <c r="L6108" s="1">
        <v>44707</v>
      </c>
      <c r="M6108">
        <v>-15</v>
      </c>
      <c r="N6108" s="8">
        <f t="shared" si="95"/>
        <v>-2520</v>
      </c>
    </row>
    <row r="6109" spans="1:14">
      <c r="A6109" t="s">
        <v>14</v>
      </c>
      <c r="B6109" t="s">
        <v>62</v>
      </c>
      <c r="C6109" t="s">
        <v>203</v>
      </c>
      <c r="D6109">
        <v>212840235</v>
      </c>
      <c r="E6109" s="1">
        <v>44662</v>
      </c>
      <c r="F6109" s="1">
        <v>44662</v>
      </c>
      <c r="G6109">
        <v>7037297384</v>
      </c>
      <c r="H6109">
        <v>1000029031</v>
      </c>
      <c r="I6109">
        <v>62.37</v>
      </c>
      <c r="J6109" s="1">
        <v>44722</v>
      </c>
      <c r="K6109">
        <v>56.7</v>
      </c>
      <c r="L6109" s="1">
        <v>44707</v>
      </c>
      <c r="M6109">
        <v>-15</v>
      </c>
      <c r="N6109" s="8">
        <f t="shared" si="95"/>
        <v>-850.5</v>
      </c>
    </row>
    <row r="6110" spans="1:14">
      <c r="A6110" t="s">
        <v>14</v>
      </c>
      <c r="B6110" t="s">
        <v>62</v>
      </c>
      <c r="C6110" t="s">
        <v>216</v>
      </c>
      <c r="D6110">
        <v>735390155</v>
      </c>
      <c r="E6110" s="1">
        <v>44662</v>
      </c>
      <c r="F6110" s="1">
        <v>44662</v>
      </c>
      <c r="G6110">
        <v>7037300866</v>
      </c>
      <c r="H6110">
        <v>1020633610</v>
      </c>
      <c r="I6110">
        <v>54313.11</v>
      </c>
      <c r="J6110" s="1">
        <v>44722</v>
      </c>
      <c r="K6110">
        <v>49375.55</v>
      </c>
      <c r="L6110" s="1">
        <v>44707</v>
      </c>
      <c r="M6110">
        <v>-15</v>
      </c>
      <c r="N6110" s="8">
        <f t="shared" si="95"/>
        <v>-740633.25</v>
      </c>
    </row>
    <row r="6111" spans="1:14">
      <c r="A6111" t="s">
        <v>14</v>
      </c>
      <c r="B6111" t="s">
        <v>62</v>
      </c>
      <c r="C6111" t="s">
        <v>216</v>
      </c>
      <c r="D6111">
        <v>735390155</v>
      </c>
      <c r="E6111" s="1">
        <v>44662</v>
      </c>
      <c r="F6111" s="1">
        <v>44662</v>
      </c>
      <c r="G6111">
        <v>7038583911</v>
      </c>
      <c r="H6111">
        <v>1020634572</v>
      </c>
      <c r="I6111">
        <v>69343.27</v>
      </c>
      <c r="J6111" s="1">
        <v>44722</v>
      </c>
      <c r="K6111">
        <v>63039.34</v>
      </c>
      <c r="L6111" s="1">
        <v>44707</v>
      </c>
      <c r="M6111">
        <v>-15</v>
      </c>
      <c r="N6111" s="8">
        <f t="shared" si="95"/>
        <v>-945590.1</v>
      </c>
    </row>
    <row r="6112" spans="1:14">
      <c r="A6112" t="s">
        <v>14</v>
      </c>
      <c r="B6112" t="s">
        <v>62</v>
      </c>
      <c r="C6112" t="s">
        <v>400</v>
      </c>
      <c r="D6112">
        <v>12878470157</v>
      </c>
      <c r="E6112" s="1">
        <v>44662</v>
      </c>
      <c r="F6112" s="1">
        <v>44662</v>
      </c>
      <c r="G6112">
        <v>7038671324</v>
      </c>
      <c r="H6112" t="s">
        <v>2832</v>
      </c>
      <c r="I6112">
        <v>132555.93</v>
      </c>
      <c r="J6112" s="1">
        <v>44722</v>
      </c>
      <c r="K6112">
        <v>108652.4</v>
      </c>
      <c r="L6112" s="1">
        <v>44707</v>
      </c>
      <c r="M6112">
        <v>-15</v>
      </c>
      <c r="N6112" s="8">
        <f t="shared" si="95"/>
        <v>-1629786</v>
      </c>
    </row>
    <row r="6113" spans="1:14">
      <c r="A6113" t="s">
        <v>14</v>
      </c>
      <c r="B6113" t="s">
        <v>62</v>
      </c>
      <c r="C6113" t="s">
        <v>75</v>
      </c>
      <c r="D6113">
        <v>801720152</v>
      </c>
      <c r="E6113" s="1">
        <v>44662</v>
      </c>
      <c r="F6113" s="1">
        <v>44662</v>
      </c>
      <c r="G6113">
        <v>7039257961</v>
      </c>
      <c r="H6113">
        <v>2200012600</v>
      </c>
      <c r="I6113">
        <v>254</v>
      </c>
      <c r="J6113" s="1">
        <v>44722</v>
      </c>
      <c r="K6113">
        <v>208.2</v>
      </c>
      <c r="L6113" s="1">
        <v>44693</v>
      </c>
      <c r="M6113">
        <v>-29</v>
      </c>
      <c r="N6113" s="8">
        <f t="shared" si="95"/>
        <v>-6037.7999999999993</v>
      </c>
    </row>
    <row r="6114" spans="1:14">
      <c r="A6114" t="s">
        <v>14</v>
      </c>
      <c r="B6114" t="s">
        <v>62</v>
      </c>
      <c r="C6114" t="s">
        <v>517</v>
      </c>
      <c r="D6114">
        <v>701480584</v>
      </c>
      <c r="E6114" s="1">
        <v>44662</v>
      </c>
      <c r="F6114" s="1">
        <v>44662</v>
      </c>
      <c r="G6114">
        <v>7039771286</v>
      </c>
      <c r="H6114" t="s">
        <v>2833</v>
      </c>
      <c r="I6114">
        <v>4448.18</v>
      </c>
      <c r="J6114" s="1">
        <v>44722</v>
      </c>
      <c r="K6114">
        <v>4043.8</v>
      </c>
      <c r="L6114" s="1">
        <v>44707</v>
      </c>
      <c r="M6114">
        <v>-15</v>
      </c>
      <c r="N6114" s="8">
        <f t="shared" si="95"/>
        <v>-60657</v>
      </c>
    </row>
    <row r="6115" spans="1:14">
      <c r="A6115" t="s">
        <v>14</v>
      </c>
      <c r="B6115" t="s">
        <v>62</v>
      </c>
      <c r="C6115" t="s">
        <v>517</v>
      </c>
      <c r="D6115">
        <v>701480584</v>
      </c>
      <c r="E6115" s="1">
        <v>44662</v>
      </c>
      <c r="F6115" s="1">
        <v>44662</v>
      </c>
      <c r="G6115">
        <v>7039789640</v>
      </c>
      <c r="H6115" t="s">
        <v>2834</v>
      </c>
      <c r="I6115">
        <v>4893</v>
      </c>
      <c r="J6115" s="1">
        <v>44722</v>
      </c>
      <c r="K6115">
        <v>4448.18</v>
      </c>
      <c r="L6115" s="1">
        <v>44736</v>
      </c>
      <c r="M6115">
        <v>14</v>
      </c>
      <c r="N6115" s="8">
        <f t="shared" si="95"/>
        <v>62274.520000000004</v>
      </c>
    </row>
    <row r="6116" spans="1:14">
      <c r="A6116" t="s">
        <v>14</v>
      </c>
      <c r="B6116" t="s">
        <v>62</v>
      </c>
      <c r="C6116" t="s">
        <v>140</v>
      </c>
      <c r="D6116">
        <v>2368591208</v>
      </c>
      <c r="E6116" s="1">
        <v>44662</v>
      </c>
      <c r="F6116" s="1">
        <v>44662</v>
      </c>
      <c r="G6116">
        <v>7040051614</v>
      </c>
      <c r="H6116">
        <v>8100293002</v>
      </c>
      <c r="I6116">
        <v>23062.81</v>
      </c>
      <c r="J6116" s="1">
        <v>44722</v>
      </c>
      <c r="K6116">
        <v>18903.939999999999</v>
      </c>
      <c r="L6116" s="1">
        <v>44707</v>
      </c>
      <c r="M6116">
        <v>-15</v>
      </c>
      <c r="N6116" s="8">
        <f t="shared" si="95"/>
        <v>-283559.09999999998</v>
      </c>
    </row>
    <row r="6117" spans="1:14">
      <c r="A6117" t="s">
        <v>14</v>
      </c>
      <c r="B6117" t="s">
        <v>62</v>
      </c>
      <c r="C6117" t="s">
        <v>140</v>
      </c>
      <c r="D6117">
        <v>2368591208</v>
      </c>
      <c r="E6117" s="1">
        <v>44662</v>
      </c>
      <c r="F6117" s="1">
        <v>44662</v>
      </c>
      <c r="G6117">
        <v>7040052215</v>
      </c>
      <c r="H6117">
        <v>8100292995</v>
      </c>
      <c r="I6117">
        <v>2492.46</v>
      </c>
      <c r="J6117" s="1">
        <v>44722</v>
      </c>
      <c r="K6117">
        <v>2043</v>
      </c>
      <c r="L6117" s="1">
        <v>44707</v>
      </c>
      <c r="M6117">
        <v>-15</v>
      </c>
      <c r="N6117" s="8">
        <f t="shared" si="95"/>
        <v>-30645</v>
      </c>
    </row>
    <row r="6118" spans="1:14">
      <c r="A6118" t="s">
        <v>14</v>
      </c>
      <c r="B6118" t="s">
        <v>62</v>
      </c>
      <c r="C6118" t="s">
        <v>647</v>
      </c>
      <c r="D6118">
        <v>6655971007</v>
      </c>
      <c r="E6118" s="1">
        <v>44662</v>
      </c>
      <c r="F6118" s="1">
        <v>44662</v>
      </c>
      <c r="G6118">
        <v>7040518003</v>
      </c>
      <c r="H6118">
        <v>4214847725</v>
      </c>
      <c r="I6118">
        <v>9775.4</v>
      </c>
      <c r="J6118" s="1">
        <v>44722</v>
      </c>
      <c r="K6118">
        <v>8012.62</v>
      </c>
      <c r="L6118" s="1">
        <v>44707</v>
      </c>
      <c r="M6118">
        <v>-15</v>
      </c>
      <c r="N6118" s="8">
        <f t="shared" si="95"/>
        <v>-120189.3</v>
      </c>
    </row>
    <row r="6119" spans="1:14">
      <c r="A6119" t="s">
        <v>14</v>
      </c>
      <c r="B6119" t="s">
        <v>62</v>
      </c>
      <c r="C6119" t="s">
        <v>492</v>
      </c>
      <c r="D6119">
        <v>5763890638</v>
      </c>
      <c r="E6119" s="1">
        <v>44662</v>
      </c>
      <c r="F6119" s="1">
        <v>44662</v>
      </c>
      <c r="G6119">
        <v>7040851596</v>
      </c>
      <c r="H6119" t="s">
        <v>2835</v>
      </c>
      <c r="I6119">
        <v>3652.44</v>
      </c>
      <c r="J6119" s="1">
        <v>44722</v>
      </c>
      <c r="K6119">
        <v>3320.4</v>
      </c>
      <c r="L6119" s="1">
        <v>44707</v>
      </c>
      <c r="M6119">
        <v>-15</v>
      </c>
      <c r="N6119" s="8">
        <f t="shared" si="95"/>
        <v>-49806</v>
      </c>
    </row>
    <row r="6120" spans="1:14">
      <c r="A6120" t="s">
        <v>14</v>
      </c>
      <c r="B6120" t="s">
        <v>62</v>
      </c>
      <c r="C6120" t="s">
        <v>492</v>
      </c>
      <c r="D6120">
        <v>5763890638</v>
      </c>
      <c r="E6120" s="1">
        <v>44662</v>
      </c>
      <c r="F6120" s="1">
        <v>44662</v>
      </c>
      <c r="G6120">
        <v>7040851784</v>
      </c>
      <c r="H6120" t="s">
        <v>2836</v>
      </c>
      <c r="I6120">
        <v>3652.44</v>
      </c>
      <c r="J6120" s="1">
        <v>44722</v>
      </c>
      <c r="K6120">
        <v>3320.4</v>
      </c>
      <c r="L6120" s="1">
        <v>44707</v>
      </c>
      <c r="M6120">
        <v>-15</v>
      </c>
      <c r="N6120" s="8">
        <f t="shared" si="95"/>
        <v>-49806</v>
      </c>
    </row>
    <row r="6121" spans="1:14">
      <c r="A6121" t="s">
        <v>14</v>
      </c>
      <c r="B6121" t="s">
        <v>62</v>
      </c>
      <c r="C6121" t="s">
        <v>321</v>
      </c>
      <c r="D6121">
        <v>421210485</v>
      </c>
      <c r="E6121" s="1">
        <v>44662</v>
      </c>
      <c r="F6121" s="1">
        <v>44662</v>
      </c>
      <c r="G6121">
        <v>7040936371</v>
      </c>
      <c r="H6121">
        <v>5029210018</v>
      </c>
      <c r="I6121">
        <v>1844</v>
      </c>
      <c r="J6121" s="1">
        <v>44722</v>
      </c>
      <c r="K6121">
        <v>1676.36</v>
      </c>
      <c r="L6121" s="1">
        <v>44707</v>
      </c>
      <c r="M6121">
        <v>-15</v>
      </c>
      <c r="N6121" s="8">
        <f t="shared" si="95"/>
        <v>-25145.399999999998</v>
      </c>
    </row>
    <row r="6122" spans="1:14">
      <c r="A6122" t="s">
        <v>14</v>
      </c>
      <c r="B6122" t="s">
        <v>62</v>
      </c>
      <c r="C6122" t="s">
        <v>109</v>
      </c>
      <c r="D6122">
        <v>795170158</v>
      </c>
      <c r="E6122" s="1">
        <v>44662</v>
      </c>
      <c r="F6122" s="1">
        <v>44662</v>
      </c>
      <c r="G6122">
        <v>7041018367</v>
      </c>
      <c r="H6122">
        <v>2100037027</v>
      </c>
      <c r="I6122">
        <v>215.38</v>
      </c>
      <c r="J6122" s="1">
        <v>44722</v>
      </c>
      <c r="K6122">
        <v>195.8</v>
      </c>
      <c r="L6122" s="1">
        <v>44860</v>
      </c>
      <c r="M6122">
        <v>138</v>
      </c>
      <c r="N6122" s="8">
        <f t="shared" si="95"/>
        <v>27020.400000000001</v>
      </c>
    </row>
    <row r="6123" spans="1:14">
      <c r="A6123" t="s">
        <v>14</v>
      </c>
      <c r="B6123" t="s">
        <v>62</v>
      </c>
      <c r="C6123" t="s">
        <v>559</v>
      </c>
      <c r="D6123">
        <v>13206920152</v>
      </c>
      <c r="E6123" s="1">
        <v>44662</v>
      </c>
      <c r="F6123" s="1">
        <v>44662</v>
      </c>
      <c r="G6123">
        <v>7041039462</v>
      </c>
      <c r="H6123">
        <v>6251005093</v>
      </c>
      <c r="I6123">
        <v>319.44</v>
      </c>
      <c r="J6123" s="1">
        <v>44722</v>
      </c>
      <c r="K6123">
        <v>290.39999999999998</v>
      </c>
      <c r="L6123" s="1">
        <v>44860</v>
      </c>
      <c r="M6123">
        <v>138</v>
      </c>
      <c r="N6123" s="8">
        <f t="shared" si="95"/>
        <v>40075.199999999997</v>
      </c>
    </row>
    <row r="6124" spans="1:14">
      <c r="A6124" t="s">
        <v>14</v>
      </c>
      <c r="B6124" t="s">
        <v>62</v>
      </c>
      <c r="C6124" t="s">
        <v>226</v>
      </c>
      <c r="D6124">
        <v>5849130157</v>
      </c>
      <c r="E6124" s="1">
        <v>44662</v>
      </c>
      <c r="F6124" s="1">
        <v>44662</v>
      </c>
      <c r="G6124">
        <v>7041059757</v>
      </c>
      <c r="H6124" s="3" t="s">
        <v>2837</v>
      </c>
      <c r="I6124">
        <v>7161</v>
      </c>
      <c r="J6124" s="1">
        <v>44722</v>
      </c>
      <c r="K6124">
        <v>6510</v>
      </c>
      <c r="L6124" s="1">
        <v>44736</v>
      </c>
      <c r="M6124">
        <v>14</v>
      </c>
      <c r="N6124" s="8">
        <f t="shared" si="95"/>
        <v>91140</v>
      </c>
    </row>
    <row r="6125" spans="1:14">
      <c r="A6125" t="s">
        <v>14</v>
      </c>
      <c r="B6125" t="s">
        <v>62</v>
      </c>
      <c r="C6125" t="s">
        <v>652</v>
      </c>
      <c r="D6125">
        <v>12146481002</v>
      </c>
      <c r="E6125" s="1">
        <v>44662</v>
      </c>
      <c r="F6125" s="1">
        <v>44662</v>
      </c>
      <c r="G6125">
        <v>7041074413</v>
      </c>
      <c r="H6125">
        <v>790</v>
      </c>
      <c r="I6125">
        <v>5906.87</v>
      </c>
      <c r="J6125" s="1">
        <v>44722</v>
      </c>
      <c r="K6125">
        <v>5369.88</v>
      </c>
      <c r="L6125" s="1">
        <v>44860</v>
      </c>
      <c r="M6125">
        <v>138</v>
      </c>
      <c r="N6125" s="8">
        <f t="shared" si="95"/>
        <v>741043.44000000006</v>
      </c>
    </row>
    <row r="6126" spans="1:14">
      <c r="A6126" t="s">
        <v>14</v>
      </c>
      <c r="B6126" t="s">
        <v>62</v>
      </c>
      <c r="C6126" t="s">
        <v>1610</v>
      </c>
      <c r="D6126">
        <v>887630150</v>
      </c>
      <c r="E6126" s="1">
        <v>44662</v>
      </c>
      <c r="F6126" s="1">
        <v>44662</v>
      </c>
      <c r="G6126">
        <v>7041204037</v>
      </c>
      <c r="H6126">
        <v>52030817</v>
      </c>
      <c r="I6126">
        <v>3346.95</v>
      </c>
      <c r="J6126" s="1">
        <v>44722</v>
      </c>
      <c r="K6126">
        <v>2743.4</v>
      </c>
      <c r="L6126" s="1">
        <v>44693</v>
      </c>
      <c r="M6126">
        <v>-29</v>
      </c>
      <c r="N6126" s="8">
        <f t="shared" si="95"/>
        <v>-79558.600000000006</v>
      </c>
    </row>
    <row r="6127" spans="1:14">
      <c r="A6127" t="s">
        <v>14</v>
      </c>
      <c r="B6127" t="s">
        <v>62</v>
      </c>
      <c r="C6127" t="s">
        <v>1610</v>
      </c>
      <c r="D6127">
        <v>887630150</v>
      </c>
      <c r="E6127" s="1">
        <v>44662</v>
      </c>
      <c r="F6127" s="1">
        <v>44662</v>
      </c>
      <c r="G6127">
        <v>7041205642</v>
      </c>
      <c r="H6127">
        <v>52030839</v>
      </c>
      <c r="I6127">
        <v>3699.53</v>
      </c>
      <c r="J6127" s="1">
        <v>44722</v>
      </c>
      <c r="K6127">
        <v>3032.4</v>
      </c>
      <c r="L6127" s="1">
        <v>44693</v>
      </c>
      <c r="M6127">
        <v>-29</v>
      </c>
      <c r="N6127" s="8">
        <f t="shared" si="95"/>
        <v>-87939.6</v>
      </c>
    </row>
    <row r="6128" spans="1:14">
      <c r="A6128" t="s">
        <v>14</v>
      </c>
      <c r="B6128" t="s">
        <v>62</v>
      </c>
      <c r="C6128" t="s">
        <v>101</v>
      </c>
      <c r="D6128">
        <v>3878140239</v>
      </c>
      <c r="E6128" s="1">
        <v>44662</v>
      </c>
      <c r="F6128" s="1">
        <v>44662</v>
      </c>
      <c r="G6128">
        <v>7041376162</v>
      </c>
      <c r="H6128">
        <v>1060002270</v>
      </c>
      <c r="I6128">
        <v>2197.1</v>
      </c>
      <c r="J6128" s="1">
        <v>44722</v>
      </c>
      <c r="K6128">
        <v>1997.36</v>
      </c>
      <c r="L6128" s="1">
        <v>44832</v>
      </c>
      <c r="M6128">
        <v>110</v>
      </c>
      <c r="N6128" s="8">
        <f t="shared" si="95"/>
        <v>219709.59999999998</v>
      </c>
    </row>
    <row r="6129" spans="1:14">
      <c r="A6129" t="s">
        <v>14</v>
      </c>
      <c r="B6129" t="s">
        <v>62</v>
      </c>
      <c r="C6129" t="s">
        <v>203</v>
      </c>
      <c r="D6129">
        <v>212840235</v>
      </c>
      <c r="E6129" s="1">
        <v>44662</v>
      </c>
      <c r="F6129" s="1">
        <v>44662</v>
      </c>
      <c r="G6129">
        <v>7041412855</v>
      </c>
      <c r="H6129">
        <v>1000029443</v>
      </c>
      <c r="I6129">
        <v>25831.5</v>
      </c>
      <c r="J6129" s="1">
        <v>44722</v>
      </c>
      <c r="K6129">
        <v>23483.18</v>
      </c>
      <c r="L6129" s="1">
        <v>44860</v>
      </c>
      <c r="M6129">
        <v>138</v>
      </c>
      <c r="N6129" s="8">
        <f t="shared" si="95"/>
        <v>3240678.84</v>
      </c>
    </row>
    <row r="6130" spans="1:14">
      <c r="A6130" t="s">
        <v>14</v>
      </c>
      <c r="B6130" t="s">
        <v>62</v>
      </c>
      <c r="C6130" t="s">
        <v>274</v>
      </c>
      <c r="D6130">
        <v>8082461008</v>
      </c>
      <c r="E6130" s="1">
        <v>44662</v>
      </c>
      <c r="F6130" s="1">
        <v>44662</v>
      </c>
      <c r="G6130">
        <v>7041614389</v>
      </c>
      <c r="H6130">
        <v>22075110</v>
      </c>
      <c r="I6130">
        <v>2347.52</v>
      </c>
      <c r="J6130" s="1">
        <v>44722</v>
      </c>
      <c r="K6130">
        <v>1924.19</v>
      </c>
      <c r="L6130" s="1">
        <v>44707</v>
      </c>
      <c r="M6130">
        <v>-15</v>
      </c>
      <c r="N6130" s="8">
        <f t="shared" si="95"/>
        <v>-28862.850000000002</v>
      </c>
    </row>
    <row r="6131" spans="1:14">
      <c r="A6131" t="s">
        <v>14</v>
      </c>
      <c r="B6131" t="s">
        <v>62</v>
      </c>
      <c r="C6131" t="s">
        <v>646</v>
      </c>
      <c r="D6131">
        <v>4947170967</v>
      </c>
      <c r="E6131" s="1">
        <v>44662</v>
      </c>
      <c r="F6131" s="1">
        <v>44662</v>
      </c>
      <c r="G6131">
        <v>7041642191</v>
      </c>
      <c r="H6131">
        <v>2202207162</v>
      </c>
      <c r="I6131">
        <v>1667.7</v>
      </c>
      <c r="J6131" s="1">
        <v>44722</v>
      </c>
      <c r="K6131">
        <v>1516.09</v>
      </c>
      <c r="L6131" s="1">
        <v>44860</v>
      </c>
      <c r="M6131">
        <v>138</v>
      </c>
      <c r="N6131" s="8">
        <f t="shared" si="95"/>
        <v>209220.41999999998</v>
      </c>
    </row>
    <row r="6132" spans="1:14">
      <c r="A6132" t="s">
        <v>14</v>
      </c>
      <c r="B6132" t="s">
        <v>62</v>
      </c>
      <c r="C6132" t="s">
        <v>274</v>
      </c>
      <c r="D6132">
        <v>8082461008</v>
      </c>
      <c r="E6132" s="1">
        <v>44662</v>
      </c>
      <c r="F6132" s="1">
        <v>44662</v>
      </c>
      <c r="G6132">
        <v>7041662579</v>
      </c>
      <c r="H6132">
        <v>22075108</v>
      </c>
      <c r="I6132">
        <v>23.13</v>
      </c>
      <c r="J6132" s="1">
        <v>44722</v>
      </c>
      <c r="K6132">
        <v>18.96</v>
      </c>
      <c r="L6132" s="1">
        <v>44707</v>
      </c>
      <c r="M6132">
        <v>-15</v>
      </c>
      <c r="N6132" s="8">
        <f t="shared" si="95"/>
        <v>-284.40000000000003</v>
      </c>
    </row>
    <row r="6133" spans="1:14">
      <c r="A6133" t="s">
        <v>14</v>
      </c>
      <c r="B6133" t="s">
        <v>62</v>
      </c>
      <c r="C6133" t="s">
        <v>274</v>
      </c>
      <c r="D6133">
        <v>8082461008</v>
      </c>
      <c r="E6133" s="1">
        <v>44662</v>
      </c>
      <c r="F6133" s="1">
        <v>44662</v>
      </c>
      <c r="G6133">
        <v>7041662892</v>
      </c>
      <c r="H6133">
        <v>22075109</v>
      </c>
      <c r="I6133">
        <v>3945.48</v>
      </c>
      <c r="J6133" s="1">
        <v>44722</v>
      </c>
      <c r="K6133">
        <v>3234</v>
      </c>
      <c r="L6133" s="1">
        <v>44707</v>
      </c>
      <c r="M6133">
        <v>-15</v>
      </c>
      <c r="N6133" s="8">
        <f t="shared" si="95"/>
        <v>-48510</v>
      </c>
    </row>
    <row r="6134" spans="1:14">
      <c r="A6134" t="s">
        <v>14</v>
      </c>
      <c r="B6134" t="s">
        <v>62</v>
      </c>
      <c r="C6134" t="s">
        <v>274</v>
      </c>
      <c r="D6134">
        <v>8082461008</v>
      </c>
      <c r="E6134" s="1">
        <v>44662</v>
      </c>
      <c r="F6134" s="1">
        <v>44662</v>
      </c>
      <c r="G6134">
        <v>7041786199</v>
      </c>
      <c r="H6134">
        <v>22075107</v>
      </c>
      <c r="I6134">
        <v>3342.8</v>
      </c>
      <c r="J6134" s="1">
        <v>44722</v>
      </c>
      <c r="K6134">
        <v>2740</v>
      </c>
      <c r="L6134" s="1">
        <v>44707</v>
      </c>
      <c r="M6134">
        <v>-15</v>
      </c>
      <c r="N6134" s="8">
        <f t="shared" si="95"/>
        <v>-41100</v>
      </c>
    </row>
    <row r="6135" spans="1:14">
      <c r="A6135" t="s">
        <v>14</v>
      </c>
      <c r="B6135" t="s">
        <v>62</v>
      </c>
      <c r="C6135" t="s">
        <v>303</v>
      </c>
      <c r="D6135">
        <v>426150488</v>
      </c>
      <c r="E6135" s="1">
        <v>44662</v>
      </c>
      <c r="F6135" s="1">
        <v>44662</v>
      </c>
      <c r="G6135">
        <v>7042121011</v>
      </c>
      <c r="H6135">
        <v>116248</v>
      </c>
      <c r="I6135">
        <v>1667.38</v>
      </c>
      <c r="J6135" s="1">
        <v>44722</v>
      </c>
      <c r="K6135">
        <v>1515.8</v>
      </c>
      <c r="L6135" s="1">
        <v>44860</v>
      </c>
      <c r="M6135">
        <v>138</v>
      </c>
      <c r="N6135" s="8">
        <f t="shared" si="95"/>
        <v>209180.4</v>
      </c>
    </row>
    <row r="6136" spans="1:14">
      <c r="A6136" t="s">
        <v>14</v>
      </c>
      <c r="B6136" t="s">
        <v>62</v>
      </c>
      <c r="C6136" t="s">
        <v>294</v>
      </c>
      <c r="D6136">
        <v>1798781207</v>
      </c>
      <c r="E6136" s="1">
        <v>44662</v>
      </c>
      <c r="F6136" s="1">
        <v>44662</v>
      </c>
      <c r="G6136">
        <v>7042441009</v>
      </c>
      <c r="H6136" t="s">
        <v>2838</v>
      </c>
      <c r="I6136">
        <v>8800</v>
      </c>
      <c r="J6136" s="1">
        <v>44722</v>
      </c>
      <c r="K6136">
        <v>8000</v>
      </c>
      <c r="L6136" s="1">
        <v>44707</v>
      </c>
      <c r="M6136">
        <v>-15</v>
      </c>
      <c r="N6136" s="8">
        <f t="shared" si="95"/>
        <v>-120000</v>
      </c>
    </row>
    <row r="6137" spans="1:14">
      <c r="A6137" t="s">
        <v>14</v>
      </c>
      <c r="B6137" t="s">
        <v>62</v>
      </c>
      <c r="C6137" t="s">
        <v>294</v>
      </c>
      <c r="D6137">
        <v>1798781207</v>
      </c>
      <c r="E6137" s="1">
        <v>44662</v>
      </c>
      <c r="F6137" s="1">
        <v>44662</v>
      </c>
      <c r="G6137">
        <v>7042441041</v>
      </c>
      <c r="H6137" t="s">
        <v>2839</v>
      </c>
      <c r="I6137">
        <v>7040</v>
      </c>
      <c r="J6137" s="1">
        <v>44722</v>
      </c>
      <c r="K6137">
        <v>6400</v>
      </c>
      <c r="L6137" s="1">
        <v>44707</v>
      </c>
      <c r="M6137">
        <v>-15</v>
      </c>
      <c r="N6137" s="8">
        <f t="shared" si="95"/>
        <v>-96000</v>
      </c>
    </row>
    <row r="6138" spans="1:14">
      <c r="A6138" t="s">
        <v>14</v>
      </c>
      <c r="B6138" t="s">
        <v>62</v>
      </c>
      <c r="C6138" t="s">
        <v>406</v>
      </c>
      <c r="D6138">
        <v>4974910962</v>
      </c>
      <c r="E6138" s="1">
        <v>44663</v>
      </c>
      <c r="F6138" s="1">
        <v>44663</v>
      </c>
      <c r="G6138">
        <v>7043064518</v>
      </c>
      <c r="H6138">
        <v>7700</v>
      </c>
      <c r="I6138">
        <v>1104.18</v>
      </c>
      <c r="J6138" s="1">
        <v>44723</v>
      </c>
      <c r="K6138">
        <v>1003.8</v>
      </c>
      <c r="L6138" s="1">
        <v>44698</v>
      </c>
      <c r="M6138">
        <v>-25</v>
      </c>
      <c r="N6138" s="8">
        <f t="shared" si="95"/>
        <v>-25095</v>
      </c>
    </row>
    <row r="6139" spans="1:14">
      <c r="A6139" t="s">
        <v>14</v>
      </c>
      <c r="B6139" t="s">
        <v>62</v>
      </c>
      <c r="C6139" t="s">
        <v>406</v>
      </c>
      <c r="D6139">
        <v>4974910962</v>
      </c>
      <c r="E6139" s="1">
        <v>44663</v>
      </c>
      <c r="F6139" s="1">
        <v>44663</v>
      </c>
      <c r="G6139">
        <v>7043064549</v>
      </c>
      <c r="H6139">
        <v>7701</v>
      </c>
      <c r="I6139">
        <v>194.04</v>
      </c>
      <c r="J6139" s="1">
        <v>44723</v>
      </c>
      <c r="K6139">
        <v>176.4</v>
      </c>
      <c r="L6139" s="1">
        <v>44698</v>
      </c>
      <c r="M6139">
        <v>-25</v>
      </c>
      <c r="N6139" s="8">
        <f t="shared" si="95"/>
        <v>-4410</v>
      </c>
    </row>
    <row r="6140" spans="1:14">
      <c r="A6140" t="s">
        <v>14</v>
      </c>
      <c r="B6140" t="s">
        <v>62</v>
      </c>
      <c r="C6140" t="s">
        <v>1091</v>
      </c>
      <c r="D6140">
        <v>50110527</v>
      </c>
      <c r="E6140" s="1">
        <v>44663</v>
      </c>
      <c r="F6140" s="1">
        <v>44663</v>
      </c>
      <c r="G6140">
        <v>7044694863</v>
      </c>
      <c r="H6140">
        <v>222002592</v>
      </c>
      <c r="I6140">
        <v>75.900000000000006</v>
      </c>
      <c r="J6140" s="1">
        <v>44723</v>
      </c>
      <c r="K6140">
        <v>69</v>
      </c>
      <c r="L6140" s="1">
        <v>44707</v>
      </c>
      <c r="M6140">
        <v>-16</v>
      </c>
      <c r="N6140" s="8">
        <f t="shared" si="95"/>
        <v>-1104</v>
      </c>
    </row>
    <row r="6141" spans="1:14">
      <c r="A6141" t="s">
        <v>14</v>
      </c>
      <c r="B6141" t="s">
        <v>62</v>
      </c>
      <c r="C6141" t="s">
        <v>1091</v>
      </c>
      <c r="D6141">
        <v>50110527</v>
      </c>
      <c r="E6141" s="1">
        <v>44663</v>
      </c>
      <c r="F6141" s="1">
        <v>44663</v>
      </c>
      <c r="G6141">
        <v>7044695012</v>
      </c>
      <c r="H6141">
        <v>222002593</v>
      </c>
      <c r="I6141">
        <v>414.7</v>
      </c>
      <c r="J6141" s="1">
        <v>44723</v>
      </c>
      <c r="K6141">
        <v>377</v>
      </c>
      <c r="L6141" s="1">
        <v>44707</v>
      </c>
      <c r="M6141">
        <v>-16</v>
      </c>
      <c r="N6141" s="8">
        <f t="shared" si="95"/>
        <v>-6032</v>
      </c>
    </row>
    <row r="6142" spans="1:14">
      <c r="A6142" t="s">
        <v>14</v>
      </c>
      <c r="B6142" t="s">
        <v>62</v>
      </c>
      <c r="C6142" t="s">
        <v>1091</v>
      </c>
      <c r="D6142">
        <v>50110527</v>
      </c>
      <c r="E6142" s="1">
        <v>44663</v>
      </c>
      <c r="F6142" s="1">
        <v>44663</v>
      </c>
      <c r="G6142">
        <v>7044695563</v>
      </c>
      <c r="H6142">
        <v>222002594</v>
      </c>
      <c r="I6142">
        <v>360.71</v>
      </c>
      <c r="J6142" s="1">
        <v>44723</v>
      </c>
      <c r="K6142">
        <v>327.92</v>
      </c>
      <c r="L6142" s="1">
        <v>44707</v>
      </c>
      <c r="M6142">
        <v>-16</v>
      </c>
      <c r="N6142" s="8">
        <f t="shared" si="95"/>
        <v>-5246.72</v>
      </c>
    </row>
    <row r="6143" spans="1:14">
      <c r="A6143" t="s">
        <v>14</v>
      </c>
      <c r="B6143" t="s">
        <v>62</v>
      </c>
      <c r="C6143" t="s">
        <v>155</v>
      </c>
      <c r="D6143">
        <v>5619050585</v>
      </c>
      <c r="E6143" s="1">
        <v>44663</v>
      </c>
      <c r="F6143" s="1">
        <v>44663</v>
      </c>
      <c r="G6143">
        <v>7045064702</v>
      </c>
      <c r="H6143">
        <v>500005285</v>
      </c>
      <c r="I6143">
        <v>2689.36</v>
      </c>
      <c r="J6143" s="1">
        <v>44723</v>
      </c>
      <c r="K6143">
        <v>2444.87</v>
      </c>
      <c r="L6143" s="1">
        <v>44707</v>
      </c>
      <c r="M6143">
        <v>-16</v>
      </c>
      <c r="N6143" s="8">
        <f t="shared" si="95"/>
        <v>-39117.919999999998</v>
      </c>
    </row>
    <row r="6144" spans="1:14">
      <c r="A6144" t="s">
        <v>14</v>
      </c>
      <c r="B6144" t="s">
        <v>62</v>
      </c>
      <c r="C6144" t="s">
        <v>136</v>
      </c>
      <c r="D6144">
        <v>228550273</v>
      </c>
      <c r="E6144" s="1">
        <v>44663</v>
      </c>
      <c r="F6144" s="1">
        <v>44663</v>
      </c>
      <c r="G6144">
        <v>7045127578</v>
      </c>
      <c r="H6144">
        <v>22504941</v>
      </c>
      <c r="I6144">
        <v>2376</v>
      </c>
      <c r="J6144" s="1">
        <v>44723</v>
      </c>
      <c r="K6144">
        <v>2160</v>
      </c>
      <c r="L6144" s="1">
        <v>44707</v>
      </c>
      <c r="M6144">
        <v>-16</v>
      </c>
      <c r="N6144" s="8">
        <f t="shared" si="95"/>
        <v>-34560</v>
      </c>
    </row>
    <row r="6145" spans="1:14">
      <c r="A6145" t="s">
        <v>14</v>
      </c>
      <c r="B6145" t="s">
        <v>62</v>
      </c>
      <c r="C6145" t="s">
        <v>433</v>
      </c>
      <c r="D6145">
        <v>12269371006</v>
      </c>
      <c r="E6145" s="1">
        <v>44663</v>
      </c>
      <c r="F6145" s="1">
        <v>44663</v>
      </c>
      <c r="G6145">
        <v>7045203120</v>
      </c>
      <c r="H6145">
        <v>136</v>
      </c>
      <c r="I6145">
        <v>33745.93</v>
      </c>
      <c r="J6145" s="1">
        <v>44723</v>
      </c>
      <c r="K6145">
        <v>27660.6</v>
      </c>
      <c r="L6145" s="1">
        <v>44707</v>
      </c>
      <c r="M6145">
        <v>-16</v>
      </c>
      <c r="N6145" s="8">
        <f t="shared" si="95"/>
        <v>-442569.6</v>
      </c>
    </row>
    <row r="6146" spans="1:14">
      <c r="A6146" t="s">
        <v>14</v>
      </c>
      <c r="B6146" t="s">
        <v>62</v>
      </c>
      <c r="C6146" t="s">
        <v>433</v>
      </c>
      <c r="D6146">
        <v>12269371006</v>
      </c>
      <c r="E6146" s="1">
        <v>44663</v>
      </c>
      <c r="F6146" s="1">
        <v>44663</v>
      </c>
      <c r="G6146">
        <v>7045204163</v>
      </c>
      <c r="H6146">
        <v>137</v>
      </c>
      <c r="I6146">
        <v>17306.8</v>
      </c>
      <c r="J6146" s="1">
        <v>44723</v>
      </c>
      <c r="K6146">
        <v>14185.9</v>
      </c>
      <c r="L6146" s="1">
        <v>44707</v>
      </c>
      <c r="M6146">
        <v>-16</v>
      </c>
      <c r="N6146" s="8">
        <f t="shared" si="95"/>
        <v>-226974.4</v>
      </c>
    </row>
    <row r="6147" spans="1:14">
      <c r="A6147" t="s">
        <v>14</v>
      </c>
      <c r="B6147" t="s">
        <v>62</v>
      </c>
      <c r="C6147" t="s">
        <v>433</v>
      </c>
      <c r="D6147">
        <v>12269371006</v>
      </c>
      <c r="E6147" s="1">
        <v>44663</v>
      </c>
      <c r="F6147" s="1">
        <v>44663</v>
      </c>
      <c r="G6147">
        <v>7045205614</v>
      </c>
      <c r="H6147">
        <v>138</v>
      </c>
      <c r="I6147">
        <v>11953.56</v>
      </c>
      <c r="J6147" s="1">
        <v>44723</v>
      </c>
      <c r="K6147">
        <v>9798</v>
      </c>
      <c r="L6147" s="1">
        <v>44707</v>
      </c>
      <c r="M6147">
        <v>-16</v>
      </c>
      <c r="N6147" s="8">
        <f t="shared" ref="N6147:N6210" si="96">+K6147*M6147</f>
        <v>-156768</v>
      </c>
    </row>
    <row r="6148" spans="1:14">
      <c r="A6148" t="s">
        <v>14</v>
      </c>
      <c r="B6148" t="s">
        <v>62</v>
      </c>
      <c r="C6148" t="s">
        <v>318</v>
      </c>
      <c r="D6148">
        <v>7921350968</v>
      </c>
      <c r="E6148" s="1">
        <v>44663</v>
      </c>
      <c r="F6148" s="1">
        <v>44663</v>
      </c>
      <c r="G6148">
        <v>7045589744</v>
      </c>
      <c r="H6148">
        <v>4228002303</v>
      </c>
      <c r="I6148">
        <v>985.06</v>
      </c>
      <c r="J6148" s="1">
        <v>44723</v>
      </c>
      <c r="K6148">
        <v>895.51</v>
      </c>
      <c r="L6148" s="1">
        <v>44707</v>
      </c>
      <c r="M6148">
        <v>-16</v>
      </c>
      <c r="N6148" s="8">
        <f t="shared" si="96"/>
        <v>-14328.16</v>
      </c>
    </row>
    <row r="6149" spans="1:14">
      <c r="A6149" t="s">
        <v>14</v>
      </c>
      <c r="B6149" t="s">
        <v>62</v>
      </c>
      <c r="C6149" t="s">
        <v>873</v>
      </c>
      <c r="D6149" t="s">
        <v>874</v>
      </c>
      <c r="E6149" s="1">
        <v>44663</v>
      </c>
      <c r="F6149" s="1">
        <v>44663</v>
      </c>
      <c r="G6149">
        <v>7045703913</v>
      </c>
      <c r="H6149" t="s">
        <v>2258</v>
      </c>
      <c r="I6149">
        <v>2256.23</v>
      </c>
      <c r="J6149" s="1">
        <v>44723</v>
      </c>
      <c r="K6149">
        <v>2256.23</v>
      </c>
      <c r="L6149" s="1">
        <v>44671</v>
      </c>
      <c r="M6149">
        <v>-52</v>
      </c>
      <c r="N6149" s="8">
        <f t="shared" si="96"/>
        <v>-117323.96</v>
      </c>
    </row>
    <row r="6150" spans="1:14">
      <c r="A6150" t="s">
        <v>14</v>
      </c>
      <c r="B6150" t="s">
        <v>62</v>
      </c>
      <c r="C6150" t="s">
        <v>465</v>
      </c>
      <c r="D6150">
        <v>6912570964</v>
      </c>
      <c r="E6150" s="1">
        <v>44663</v>
      </c>
      <c r="F6150" s="1">
        <v>44663</v>
      </c>
      <c r="G6150">
        <v>7045746796</v>
      </c>
      <c r="H6150">
        <v>97866600</v>
      </c>
      <c r="I6150">
        <v>1464</v>
      </c>
      <c r="J6150" s="1">
        <v>44723</v>
      </c>
      <c r="K6150">
        <v>1200</v>
      </c>
      <c r="L6150" s="1">
        <v>44707</v>
      </c>
      <c r="M6150">
        <v>-16</v>
      </c>
      <c r="N6150" s="8">
        <f t="shared" si="96"/>
        <v>-19200</v>
      </c>
    </row>
    <row r="6151" spans="1:14">
      <c r="A6151" t="s">
        <v>14</v>
      </c>
      <c r="B6151" t="s">
        <v>62</v>
      </c>
      <c r="C6151" t="s">
        <v>1093</v>
      </c>
      <c r="D6151">
        <v>3770941007</v>
      </c>
      <c r="E6151" s="1">
        <v>44663</v>
      </c>
      <c r="F6151" s="1">
        <v>44663</v>
      </c>
      <c r="G6151">
        <v>7046756119</v>
      </c>
      <c r="H6151">
        <v>33</v>
      </c>
      <c r="I6151">
        <v>124851.03</v>
      </c>
      <c r="J6151" s="1">
        <v>44723</v>
      </c>
      <c r="K6151">
        <v>102336.91</v>
      </c>
      <c r="L6151" s="1">
        <v>44707</v>
      </c>
      <c r="M6151">
        <v>-16</v>
      </c>
      <c r="N6151" s="8">
        <f t="shared" si="96"/>
        <v>-1637390.56</v>
      </c>
    </row>
    <row r="6152" spans="1:14">
      <c r="A6152" t="s">
        <v>14</v>
      </c>
      <c r="B6152" t="s">
        <v>62</v>
      </c>
      <c r="C6152" t="s">
        <v>607</v>
      </c>
      <c r="D6152">
        <v>2774840595</v>
      </c>
      <c r="E6152" s="1">
        <v>44663</v>
      </c>
      <c r="F6152" s="1">
        <v>44663</v>
      </c>
      <c r="G6152">
        <v>7047005055</v>
      </c>
      <c r="H6152">
        <v>9897048789</v>
      </c>
      <c r="I6152">
        <v>6168.89</v>
      </c>
      <c r="J6152" s="1">
        <v>44723</v>
      </c>
      <c r="K6152">
        <v>5608.07</v>
      </c>
      <c r="L6152" s="1">
        <v>44707</v>
      </c>
      <c r="M6152">
        <v>-16</v>
      </c>
      <c r="N6152" s="8">
        <f t="shared" si="96"/>
        <v>-89729.12</v>
      </c>
    </row>
    <row r="6153" spans="1:14">
      <c r="A6153" t="s">
        <v>14</v>
      </c>
      <c r="B6153" t="s">
        <v>62</v>
      </c>
      <c r="C6153" t="s">
        <v>607</v>
      </c>
      <c r="D6153">
        <v>2774840595</v>
      </c>
      <c r="E6153" s="1">
        <v>44663</v>
      </c>
      <c r="F6153" s="1">
        <v>44663</v>
      </c>
      <c r="G6153">
        <v>7047063805</v>
      </c>
      <c r="H6153">
        <v>9897048790</v>
      </c>
      <c r="I6153">
        <v>10.56</v>
      </c>
      <c r="J6153" s="1">
        <v>44723</v>
      </c>
      <c r="K6153">
        <v>9.6</v>
      </c>
      <c r="L6153" s="1">
        <v>44707</v>
      </c>
      <c r="M6153">
        <v>-16</v>
      </c>
      <c r="N6153" s="8">
        <f t="shared" si="96"/>
        <v>-153.6</v>
      </c>
    </row>
    <row r="6154" spans="1:14">
      <c r="A6154" t="s">
        <v>14</v>
      </c>
      <c r="B6154" t="s">
        <v>62</v>
      </c>
      <c r="C6154" t="s">
        <v>607</v>
      </c>
      <c r="D6154">
        <v>2774840595</v>
      </c>
      <c r="E6154" s="1">
        <v>44663</v>
      </c>
      <c r="F6154" s="1">
        <v>44663</v>
      </c>
      <c r="G6154">
        <v>7047071923</v>
      </c>
      <c r="H6154">
        <v>9897048791</v>
      </c>
      <c r="I6154">
        <v>4558.66</v>
      </c>
      <c r="J6154" s="1">
        <v>44723</v>
      </c>
      <c r="K6154">
        <v>4144.24</v>
      </c>
      <c r="L6154" s="1">
        <v>44707</v>
      </c>
      <c r="M6154">
        <v>-16</v>
      </c>
      <c r="N6154" s="8">
        <f t="shared" si="96"/>
        <v>-66307.839999999997</v>
      </c>
    </row>
    <row r="6155" spans="1:14">
      <c r="A6155" t="s">
        <v>14</v>
      </c>
      <c r="B6155" t="s">
        <v>62</v>
      </c>
      <c r="C6155" t="s">
        <v>607</v>
      </c>
      <c r="D6155">
        <v>2774840595</v>
      </c>
      <c r="E6155" s="1">
        <v>44663</v>
      </c>
      <c r="F6155" s="1">
        <v>44663</v>
      </c>
      <c r="G6155">
        <v>7047086024</v>
      </c>
      <c r="H6155">
        <v>9897048788</v>
      </c>
      <c r="I6155">
        <v>41985.15</v>
      </c>
      <c r="J6155" s="1">
        <v>44723</v>
      </c>
      <c r="K6155">
        <v>38168.31</v>
      </c>
      <c r="L6155" s="1">
        <v>44707</v>
      </c>
      <c r="M6155">
        <v>-16</v>
      </c>
      <c r="N6155" s="8">
        <f t="shared" si="96"/>
        <v>-610692.96</v>
      </c>
    </row>
    <row r="6156" spans="1:14">
      <c r="A6156" t="s">
        <v>14</v>
      </c>
      <c r="B6156" t="s">
        <v>62</v>
      </c>
      <c r="C6156" t="s">
        <v>607</v>
      </c>
      <c r="D6156">
        <v>2774840595</v>
      </c>
      <c r="E6156" s="1">
        <v>44663</v>
      </c>
      <c r="F6156" s="1">
        <v>44663</v>
      </c>
      <c r="G6156">
        <v>7047116053</v>
      </c>
      <c r="H6156">
        <v>9897048792</v>
      </c>
      <c r="I6156">
        <v>2539.6799999999998</v>
      </c>
      <c r="J6156" s="1">
        <v>44723</v>
      </c>
      <c r="K6156">
        <v>2308.8000000000002</v>
      </c>
      <c r="L6156" s="1">
        <v>44707</v>
      </c>
      <c r="M6156">
        <v>-16</v>
      </c>
      <c r="N6156" s="8">
        <f t="shared" si="96"/>
        <v>-36940.800000000003</v>
      </c>
    </row>
    <row r="6157" spans="1:14">
      <c r="A6157" t="s">
        <v>14</v>
      </c>
      <c r="B6157" t="s">
        <v>62</v>
      </c>
      <c r="C6157" t="s">
        <v>190</v>
      </c>
      <c r="D6157">
        <v>9412650153</v>
      </c>
      <c r="E6157" s="1">
        <v>44663</v>
      </c>
      <c r="F6157" s="1">
        <v>44663</v>
      </c>
      <c r="G6157">
        <v>7047238871</v>
      </c>
      <c r="H6157" t="s">
        <v>2840</v>
      </c>
      <c r="I6157">
        <v>1235.98</v>
      </c>
      <c r="J6157" s="1">
        <v>44723</v>
      </c>
      <c r="K6157">
        <v>1013.1</v>
      </c>
      <c r="L6157" s="1">
        <v>44707</v>
      </c>
      <c r="M6157">
        <v>-16</v>
      </c>
      <c r="N6157" s="8">
        <f t="shared" si="96"/>
        <v>-16209.6</v>
      </c>
    </row>
    <row r="6158" spans="1:14">
      <c r="A6158" t="s">
        <v>14</v>
      </c>
      <c r="B6158" t="s">
        <v>62</v>
      </c>
      <c r="C6158" t="s">
        <v>190</v>
      </c>
      <c r="D6158">
        <v>9412650153</v>
      </c>
      <c r="E6158" s="1">
        <v>44663</v>
      </c>
      <c r="F6158" s="1">
        <v>44663</v>
      </c>
      <c r="G6158">
        <v>7047238947</v>
      </c>
      <c r="H6158" t="s">
        <v>2841</v>
      </c>
      <c r="I6158">
        <v>145.12</v>
      </c>
      <c r="J6158" s="1">
        <v>44723</v>
      </c>
      <c r="K6158">
        <v>118.95</v>
      </c>
      <c r="L6158" s="1">
        <v>44707</v>
      </c>
      <c r="M6158">
        <v>-16</v>
      </c>
      <c r="N6158" s="8">
        <f t="shared" si="96"/>
        <v>-1903.2</v>
      </c>
    </row>
    <row r="6159" spans="1:14">
      <c r="A6159" t="s">
        <v>14</v>
      </c>
      <c r="B6159" t="s">
        <v>62</v>
      </c>
      <c r="C6159" t="s">
        <v>99</v>
      </c>
      <c r="D6159">
        <v>803890151</v>
      </c>
      <c r="E6159" s="1">
        <v>44663</v>
      </c>
      <c r="F6159" s="1">
        <v>44663</v>
      </c>
      <c r="G6159">
        <v>7047601697</v>
      </c>
      <c r="H6159">
        <v>222024659</v>
      </c>
      <c r="I6159">
        <v>201.3</v>
      </c>
      <c r="J6159" s="1">
        <v>44723</v>
      </c>
      <c r="K6159">
        <v>165</v>
      </c>
      <c r="L6159" s="1">
        <v>44707</v>
      </c>
      <c r="M6159">
        <v>-16</v>
      </c>
      <c r="N6159" s="8">
        <f t="shared" si="96"/>
        <v>-2640</v>
      </c>
    </row>
    <row r="6160" spans="1:14">
      <c r="A6160" t="s">
        <v>14</v>
      </c>
      <c r="B6160" t="s">
        <v>62</v>
      </c>
      <c r="C6160" t="s">
        <v>875</v>
      </c>
      <c r="D6160" t="s">
        <v>876</v>
      </c>
      <c r="E6160" s="1">
        <v>44663</v>
      </c>
      <c r="F6160" s="1">
        <v>44663</v>
      </c>
      <c r="G6160">
        <v>7047686347</v>
      </c>
      <c r="H6160" t="s">
        <v>2258</v>
      </c>
      <c r="I6160">
        <v>2256.23</v>
      </c>
      <c r="J6160" s="1">
        <v>44723</v>
      </c>
      <c r="K6160">
        <v>2256.23</v>
      </c>
      <c r="L6160" s="1">
        <v>44671</v>
      </c>
      <c r="M6160">
        <v>-52</v>
      </c>
      <c r="N6160" s="8">
        <f t="shared" si="96"/>
        <v>-117323.96</v>
      </c>
    </row>
    <row r="6161" spans="1:14">
      <c r="A6161" t="s">
        <v>14</v>
      </c>
      <c r="B6161" t="s">
        <v>62</v>
      </c>
      <c r="C6161" t="s">
        <v>322</v>
      </c>
      <c r="D6161">
        <v>2645920592</v>
      </c>
      <c r="E6161" s="1">
        <v>44663</v>
      </c>
      <c r="F6161" s="1">
        <v>44663</v>
      </c>
      <c r="G6161">
        <v>7047768612</v>
      </c>
      <c r="H6161">
        <v>2022011109</v>
      </c>
      <c r="I6161">
        <v>46046.48</v>
      </c>
      <c r="J6161" s="1">
        <v>44723</v>
      </c>
      <c r="K6161">
        <v>41860.44</v>
      </c>
      <c r="L6161" s="1">
        <v>44707</v>
      </c>
      <c r="M6161">
        <v>-16</v>
      </c>
      <c r="N6161" s="8">
        <f t="shared" si="96"/>
        <v>-669767.04</v>
      </c>
    </row>
    <row r="6162" spans="1:14">
      <c r="A6162" t="s">
        <v>14</v>
      </c>
      <c r="B6162" t="s">
        <v>62</v>
      </c>
      <c r="C6162" t="s">
        <v>396</v>
      </c>
      <c r="D6162">
        <v>1778520302</v>
      </c>
      <c r="E6162" s="1">
        <v>44663</v>
      </c>
      <c r="F6162" s="1">
        <v>44663</v>
      </c>
      <c r="G6162">
        <v>7047825361</v>
      </c>
      <c r="H6162">
        <v>6012222007275</v>
      </c>
      <c r="I6162">
        <v>1573</v>
      </c>
      <c r="J6162" s="1">
        <v>44723</v>
      </c>
      <c r="K6162">
        <v>1430</v>
      </c>
      <c r="L6162" s="1">
        <v>44736</v>
      </c>
      <c r="M6162">
        <v>13</v>
      </c>
      <c r="N6162" s="8">
        <f t="shared" si="96"/>
        <v>18590</v>
      </c>
    </row>
    <row r="6163" spans="1:14">
      <c r="A6163" t="s">
        <v>14</v>
      </c>
      <c r="B6163" t="s">
        <v>62</v>
      </c>
      <c r="C6163" t="s">
        <v>205</v>
      </c>
      <c r="D6163">
        <v>747170157</v>
      </c>
      <c r="E6163" s="1">
        <v>44663</v>
      </c>
      <c r="F6163" s="1">
        <v>44663</v>
      </c>
      <c r="G6163">
        <v>7048015326</v>
      </c>
      <c r="H6163">
        <v>6752313782</v>
      </c>
      <c r="I6163">
        <v>22783.64</v>
      </c>
      <c r="J6163" s="1">
        <v>44723</v>
      </c>
      <c r="K6163">
        <v>20712.400000000001</v>
      </c>
      <c r="L6163" s="1">
        <v>44707</v>
      </c>
      <c r="M6163">
        <v>-16</v>
      </c>
      <c r="N6163" s="8">
        <f t="shared" si="96"/>
        <v>-331398.40000000002</v>
      </c>
    </row>
    <row r="6164" spans="1:14">
      <c r="A6164" t="s">
        <v>14</v>
      </c>
      <c r="B6164" t="s">
        <v>62</v>
      </c>
      <c r="C6164" t="s">
        <v>72</v>
      </c>
      <c r="D6164">
        <v>9238800156</v>
      </c>
      <c r="E6164" s="1">
        <v>44663</v>
      </c>
      <c r="F6164" s="1">
        <v>44663</v>
      </c>
      <c r="G6164">
        <v>7048156023</v>
      </c>
      <c r="H6164">
        <v>1209158496</v>
      </c>
      <c r="I6164">
        <v>1317.6</v>
      </c>
      <c r="J6164" s="1">
        <v>44723</v>
      </c>
      <c r="K6164">
        <v>1080</v>
      </c>
      <c r="L6164" s="1">
        <v>44832</v>
      </c>
      <c r="M6164">
        <v>109</v>
      </c>
      <c r="N6164" s="8">
        <f t="shared" si="96"/>
        <v>117720</v>
      </c>
    </row>
    <row r="6165" spans="1:14">
      <c r="A6165" t="s">
        <v>14</v>
      </c>
      <c r="B6165" t="s">
        <v>62</v>
      </c>
      <c r="C6165" t="s">
        <v>72</v>
      </c>
      <c r="D6165">
        <v>9238800156</v>
      </c>
      <c r="E6165" s="1">
        <v>44663</v>
      </c>
      <c r="F6165" s="1">
        <v>44663</v>
      </c>
      <c r="G6165">
        <v>7048156205</v>
      </c>
      <c r="H6165">
        <v>1209158495</v>
      </c>
      <c r="I6165">
        <v>3294</v>
      </c>
      <c r="J6165" s="1">
        <v>44723</v>
      </c>
      <c r="K6165">
        <v>2700</v>
      </c>
      <c r="L6165" s="1">
        <v>44707</v>
      </c>
      <c r="M6165">
        <v>-16</v>
      </c>
      <c r="N6165" s="8">
        <f t="shared" si="96"/>
        <v>-43200</v>
      </c>
    </row>
    <row r="6166" spans="1:14">
      <c r="A6166" t="s">
        <v>14</v>
      </c>
      <c r="B6166" t="s">
        <v>62</v>
      </c>
      <c r="C6166" t="s">
        <v>181</v>
      </c>
      <c r="D6166">
        <v>2707070963</v>
      </c>
      <c r="E6166" s="1">
        <v>44663</v>
      </c>
      <c r="F6166" s="1">
        <v>44663</v>
      </c>
      <c r="G6166">
        <v>7048250195</v>
      </c>
      <c r="H6166">
        <v>8722133906</v>
      </c>
      <c r="I6166">
        <v>50130.99</v>
      </c>
      <c r="J6166" s="1">
        <v>44723</v>
      </c>
      <c r="K6166">
        <v>45573.63</v>
      </c>
      <c r="L6166" s="1">
        <v>44707</v>
      </c>
      <c r="M6166">
        <v>-16</v>
      </c>
      <c r="N6166" s="8">
        <f t="shared" si="96"/>
        <v>-729178.08</v>
      </c>
    </row>
    <row r="6167" spans="1:14">
      <c r="A6167" t="s">
        <v>14</v>
      </c>
      <c r="B6167" t="s">
        <v>62</v>
      </c>
      <c r="C6167" t="s">
        <v>181</v>
      </c>
      <c r="D6167">
        <v>2707070963</v>
      </c>
      <c r="E6167" s="1">
        <v>44663</v>
      </c>
      <c r="F6167" s="1">
        <v>44663</v>
      </c>
      <c r="G6167">
        <v>7048260979</v>
      </c>
      <c r="H6167">
        <v>8722133907</v>
      </c>
      <c r="I6167">
        <v>21510.720000000001</v>
      </c>
      <c r="J6167" s="1">
        <v>44723</v>
      </c>
      <c r="K6167">
        <v>19555.2</v>
      </c>
      <c r="L6167" s="1">
        <v>44707</v>
      </c>
      <c r="M6167">
        <v>-16</v>
      </c>
      <c r="N6167" s="8">
        <f t="shared" si="96"/>
        <v>-312883.20000000001</v>
      </c>
    </row>
    <row r="6168" spans="1:14">
      <c r="A6168" t="s">
        <v>14</v>
      </c>
      <c r="B6168" t="s">
        <v>62</v>
      </c>
      <c r="C6168" t="s">
        <v>181</v>
      </c>
      <c r="D6168">
        <v>2707070963</v>
      </c>
      <c r="E6168" s="1">
        <v>44663</v>
      </c>
      <c r="F6168" s="1">
        <v>44663</v>
      </c>
      <c r="G6168">
        <v>7048269085</v>
      </c>
      <c r="H6168">
        <v>8722133908</v>
      </c>
      <c r="I6168">
        <v>31315.24</v>
      </c>
      <c r="J6168" s="1">
        <v>44723</v>
      </c>
      <c r="K6168">
        <v>28468.400000000001</v>
      </c>
      <c r="L6168" s="1">
        <v>44707</v>
      </c>
      <c r="M6168">
        <v>-16</v>
      </c>
      <c r="N6168" s="8">
        <f t="shared" si="96"/>
        <v>-455494.40000000002</v>
      </c>
    </row>
    <row r="6169" spans="1:14">
      <c r="A6169" t="s">
        <v>14</v>
      </c>
      <c r="B6169" t="s">
        <v>62</v>
      </c>
      <c r="C6169" t="s">
        <v>367</v>
      </c>
      <c r="D6169">
        <v>100190610</v>
      </c>
      <c r="E6169" s="1">
        <v>44663</v>
      </c>
      <c r="F6169" s="1">
        <v>44663</v>
      </c>
      <c r="G6169">
        <v>7048354186</v>
      </c>
      <c r="H6169">
        <v>9546845611</v>
      </c>
      <c r="I6169">
        <v>306.70999999999998</v>
      </c>
      <c r="J6169" s="1">
        <v>44723</v>
      </c>
      <c r="K6169">
        <v>251.4</v>
      </c>
      <c r="L6169" s="1">
        <v>44860</v>
      </c>
      <c r="M6169">
        <v>137</v>
      </c>
      <c r="N6169" s="8">
        <f t="shared" si="96"/>
        <v>34441.800000000003</v>
      </c>
    </row>
    <row r="6170" spans="1:14">
      <c r="A6170" t="s">
        <v>14</v>
      </c>
      <c r="B6170" t="s">
        <v>62</v>
      </c>
      <c r="C6170" t="s">
        <v>642</v>
      </c>
      <c r="D6170">
        <v>82130592</v>
      </c>
      <c r="E6170" s="1">
        <v>44664</v>
      </c>
      <c r="F6170" s="1">
        <v>44664</v>
      </c>
      <c r="G6170">
        <v>7048844081</v>
      </c>
      <c r="H6170">
        <v>2003010046</v>
      </c>
      <c r="I6170">
        <v>86223.34</v>
      </c>
      <c r="J6170" s="1">
        <v>44724</v>
      </c>
      <c r="K6170">
        <v>78384.850000000006</v>
      </c>
      <c r="L6170" s="1">
        <v>44707</v>
      </c>
      <c r="M6170">
        <v>-17</v>
      </c>
      <c r="N6170" s="8">
        <f t="shared" si="96"/>
        <v>-1332542.4500000002</v>
      </c>
    </row>
    <row r="6171" spans="1:14">
      <c r="A6171" t="s">
        <v>14</v>
      </c>
      <c r="B6171" t="s">
        <v>62</v>
      </c>
      <c r="C6171" t="s">
        <v>417</v>
      </c>
      <c r="D6171">
        <v>7246691005</v>
      </c>
      <c r="E6171" s="1">
        <v>44664</v>
      </c>
      <c r="F6171" s="1">
        <v>44664</v>
      </c>
      <c r="G6171">
        <v>7048861107</v>
      </c>
      <c r="H6171" t="s">
        <v>2842</v>
      </c>
      <c r="I6171">
        <v>122</v>
      </c>
      <c r="J6171" s="1">
        <v>44724</v>
      </c>
      <c r="K6171">
        <v>100</v>
      </c>
      <c r="L6171" s="1">
        <v>44707</v>
      </c>
      <c r="M6171">
        <v>-17</v>
      </c>
      <c r="N6171" s="8">
        <f t="shared" si="96"/>
        <v>-1700</v>
      </c>
    </row>
    <row r="6172" spans="1:14">
      <c r="A6172" t="s">
        <v>14</v>
      </c>
      <c r="B6172" t="s">
        <v>62</v>
      </c>
      <c r="C6172" t="s">
        <v>503</v>
      </c>
      <c r="D6172">
        <v>10051170156</v>
      </c>
      <c r="E6172" s="1">
        <v>44664</v>
      </c>
      <c r="F6172" s="1">
        <v>44664</v>
      </c>
      <c r="G6172">
        <v>7048937554</v>
      </c>
      <c r="H6172">
        <v>931840185</v>
      </c>
      <c r="I6172">
        <v>5252.84</v>
      </c>
      <c r="J6172" s="1">
        <v>44724</v>
      </c>
      <c r="K6172">
        <v>4775.3100000000004</v>
      </c>
      <c r="L6172" s="1">
        <v>44707</v>
      </c>
      <c r="M6172">
        <v>-17</v>
      </c>
      <c r="N6172" s="8">
        <f t="shared" si="96"/>
        <v>-81180.27</v>
      </c>
    </row>
    <row r="6173" spans="1:14">
      <c r="A6173" t="s">
        <v>14</v>
      </c>
      <c r="B6173" t="s">
        <v>62</v>
      </c>
      <c r="C6173" t="s">
        <v>298</v>
      </c>
      <c r="D6173">
        <v>4685201008</v>
      </c>
      <c r="E6173" s="1">
        <v>44664</v>
      </c>
      <c r="F6173" s="1">
        <v>44664</v>
      </c>
      <c r="G6173">
        <v>7049265439</v>
      </c>
      <c r="H6173">
        <v>441</v>
      </c>
      <c r="I6173">
        <v>1622.6</v>
      </c>
      <c r="J6173" s="1">
        <v>44724</v>
      </c>
      <c r="K6173">
        <v>1330</v>
      </c>
      <c r="L6173" s="1">
        <v>44707</v>
      </c>
      <c r="M6173">
        <v>-17</v>
      </c>
      <c r="N6173" s="8">
        <f t="shared" si="96"/>
        <v>-22610</v>
      </c>
    </row>
    <row r="6174" spans="1:14">
      <c r="A6174" t="s">
        <v>14</v>
      </c>
      <c r="B6174" t="s">
        <v>62</v>
      </c>
      <c r="C6174" t="s">
        <v>318</v>
      </c>
      <c r="D6174">
        <v>7921350968</v>
      </c>
      <c r="E6174" s="1">
        <v>44664</v>
      </c>
      <c r="F6174" s="1">
        <v>44664</v>
      </c>
      <c r="G6174">
        <v>7049344421</v>
      </c>
      <c r="H6174">
        <v>4228002337</v>
      </c>
      <c r="I6174">
        <v>14923.28</v>
      </c>
      <c r="J6174" s="1">
        <v>44724</v>
      </c>
      <c r="K6174">
        <v>13566.62</v>
      </c>
      <c r="L6174" s="1">
        <v>44707</v>
      </c>
      <c r="M6174">
        <v>-17</v>
      </c>
      <c r="N6174" s="8">
        <f t="shared" si="96"/>
        <v>-230632.54</v>
      </c>
    </row>
    <row r="6175" spans="1:14">
      <c r="A6175" t="s">
        <v>14</v>
      </c>
      <c r="B6175" t="s">
        <v>62</v>
      </c>
      <c r="C6175" t="s">
        <v>446</v>
      </c>
      <c r="D6175">
        <v>8720161002</v>
      </c>
      <c r="E6175" s="1">
        <v>44664</v>
      </c>
      <c r="F6175" s="1">
        <v>44664</v>
      </c>
      <c r="G6175">
        <v>7049803722</v>
      </c>
      <c r="H6175" t="s">
        <v>2843</v>
      </c>
      <c r="I6175">
        <v>9621.77</v>
      </c>
      <c r="J6175" s="1">
        <v>44724</v>
      </c>
      <c r="K6175">
        <v>7886.7</v>
      </c>
      <c r="L6175" s="1">
        <v>44707</v>
      </c>
      <c r="M6175">
        <v>-17</v>
      </c>
      <c r="N6175" s="8">
        <f t="shared" si="96"/>
        <v>-134073.9</v>
      </c>
    </row>
    <row r="6176" spans="1:14">
      <c r="A6176" t="s">
        <v>14</v>
      </c>
      <c r="B6176" t="s">
        <v>62</v>
      </c>
      <c r="C6176" t="s">
        <v>446</v>
      </c>
      <c r="D6176">
        <v>8720161002</v>
      </c>
      <c r="E6176" s="1">
        <v>44664</v>
      </c>
      <c r="F6176" s="1">
        <v>44664</v>
      </c>
      <c r="G6176">
        <v>7049819335</v>
      </c>
      <c r="H6176" t="s">
        <v>2844</v>
      </c>
      <c r="I6176">
        <v>14998.19</v>
      </c>
      <c r="J6176" s="1">
        <v>44724</v>
      </c>
      <c r="K6176">
        <v>12293.6</v>
      </c>
      <c r="L6176" s="1">
        <v>44707</v>
      </c>
      <c r="M6176">
        <v>-17</v>
      </c>
      <c r="N6176" s="8">
        <f t="shared" si="96"/>
        <v>-208991.2</v>
      </c>
    </row>
    <row r="6177" spans="1:14">
      <c r="A6177" t="s">
        <v>14</v>
      </c>
      <c r="B6177" t="s">
        <v>62</v>
      </c>
      <c r="C6177" t="s">
        <v>647</v>
      </c>
      <c r="D6177">
        <v>6655971007</v>
      </c>
      <c r="E6177" s="1">
        <v>44664</v>
      </c>
      <c r="F6177" s="1">
        <v>44664</v>
      </c>
      <c r="G6177">
        <v>7049938310</v>
      </c>
      <c r="H6177">
        <v>4215805331</v>
      </c>
      <c r="I6177">
        <v>406.21</v>
      </c>
      <c r="J6177" s="1">
        <v>44724</v>
      </c>
      <c r="K6177">
        <v>332.96</v>
      </c>
      <c r="L6177" s="1">
        <v>44707</v>
      </c>
      <c r="M6177">
        <v>-17</v>
      </c>
      <c r="N6177" s="8">
        <f t="shared" si="96"/>
        <v>-5660.32</v>
      </c>
    </row>
    <row r="6178" spans="1:14">
      <c r="A6178" t="s">
        <v>14</v>
      </c>
      <c r="B6178" t="s">
        <v>62</v>
      </c>
      <c r="C6178" t="s">
        <v>612</v>
      </c>
      <c r="D6178">
        <v>6058020964</v>
      </c>
      <c r="E6178" s="1">
        <v>44664</v>
      </c>
      <c r="F6178" s="1">
        <v>44664</v>
      </c>
      <c r="G6178">
        <v>7049993016</v>
      </c>
      <c r="H6178">
        <v>221003545</v>
      </c>
      <c r="I6178">
        <v>455.4</v>
      </c>
      <c r="J6178" s="1">
        <v>44724</v>
      </c>
      <c r="K6178">
        <v>414</v>
      </c>
      <c r="L6178" s="1">
        <v>44706</v>
      </c>
      <c r="M6178">
        <v>-18</v>
      </c>
      <c r="N6178" s="8">
        <f t="shared" si="96"/>
        <v>-7452</v>
      </c>
    </row>
    <row r="6179" spans="1:14">
      <c r="A6179" t="s">
        <v>14</v>
      </c>
      <c r="B6179" t="s">
        <v>62</v>
      </c>
      <c r="C6179" t="s">
        <v>528</v>
      </c>
      <c r="D6179">
        <v>2173800281</v>
      </c>
      <c r="E6179" s="1">
        <v>44664</v>
      </c>
      <c r="F6179" s="1">
        <v>44664</v>
      </c>
      <c r="G6179">
        <v>7050065653</v>
      </c>
      <c r="H6179" t="s">
        <v>2845</v>
      </c>
      <c r="I6179">
        <v>254.1</v>
      </c>
      <c r="J6179" s="1">
        <v>44724</v>
      </c>
      <c r="K6179">
        <v>242</v>
      </c>
      <c r="L6179" s="1">
        <v>44707</v>
      </c>
      <c r="M6179">
        <v>-17</v>
      </c>
      <c r="N6179" s="8">
        <f t="shared" si="96"/>
        <v>-4114</v>
      </c>
    </row>
    <row r="6180" spans="1:14">
      <c r="A6180" t="s">
        <v>14</v>
      </c>
      <c r="B6180" t="s">
        <v>62</v>
      </c>
      <c r="C6180" t="s">
        <v>403</v>
      </c>
      <c r="D6180">
        <v>12792100153</v>
      </c>
      <c r="E6180" s="1">
        <v>44664</v>
      </c>
      <c r="F6180" s="1">
        <v>44664</v>
      </c>
      <c r="G6180">
        <v>7050436241</v>
      </c>
      <c r="H6180">
        <v>22017756</v>
      </c>
      <c r="I6180">
        <v>1632.86</v>
      </c>
      <c r="J6180" s="1">
        <v>44724</v>
      </c>
      <c r="K6180">
        <v>1338.41</v>
      </c>
      <c r="L6180" s="1">
        <v>44707</v>
      </c>
      <c r="M6180">
        <v>-17</v>
      </c>
      <c r="N6180" s="8">
        <f t="shared" si="96"/>
        <v>-22752.97</v>
      </c>
    </row>
    <row r="6181" spans="1:14">
      <c r="A6181" t="s">
        <v>14</v>
      </c>
      <c r="B6181" t="s">
        <v>62</v>
      </c>
      <c r="C6181" t="s">
        <v>590</v>
      </c>
      <c r="D6181">
        <v>7484470153</v>
      </c>
      <c r="E6181" s="1">
        <v>44664</v>
      </c>
      <c r="F6181" s="1">
        <v>44664</v>
      </c>
      <c r="G6181">
        <v>7050700066</v>
      </c>
      <c r="H6181" t="s">
        <v>2846</v>
      </c>
      <c r="I6181">
        <v>1720.2</v>
      </c>
      <c r="J6181" s="1">
        <v>44724</v>
      </c>
      <c r="K6181">
        <v>1410</v>
      </c>
      <c r="L6181" s="1">
        <v>44693</v>
      </c>
      <c r="M6181">
        <v>-31</v>
      </c>
      <c r="N6181" s="8">
        <f t="shared" si="96"/>
        <v>-43710</v>
      </c>
    </row>
    <row r="6182" spans="1:14">
      <c r="A6182" t="s">
        <v>14</v>
      </c>
      <c r="B6182" t="s">
        <v>62</v>
      </c>
      <c r="C6182" t="s">
        <v>590</v>
      </c>
      <c r="D6182">
        <v>7484470153</v>
      </c>
      <c r="E6182" s="1">
        <v>44664</v>
      </c>
      <c r="F6182" s="1">
        <v>44664</v>
      </c>
      <c r="G6182">
        <v>7050702706</v>
      </c>
      <c r="H6182" t="s">
        <v>2847</v>
      </c>
      <c r="I6182">
        <v>2781.6</v>
      </c>
      <c r="J6182" s="1">
        <v>44724</v>
      </c>
      <c r="K6182">
        <v>2280</v>
      </c>
      <c r="L6182" s="1">
        <v>44693</v>
      </c>
      <c r="M6182">
        <v>-31</v>
      </c>
      <c r="N6182" s="8">
        <f t="shared" si="96"/>
        <v>-70680</v>
      </c>
    </row>
    <row r="6183" spans="1:14">
      <c r="A6183" t="s">
        <v>14</v>
      </c>
      <c r="B6183" t="s">
        <v>62</v>
      </c>
      <c r="C6183" t="s">
        <v>699</v>
      </c>
      <c r="D6183">
        <v>771530151</v>
      </c>
      <c r="E6183" s="1">
        <v>44664</v>
      </c>
      <c r="F6183" s="1">
        <v>44664</v>
      </c>
      <c r="G6183">
        <v>7050843878</v>
      </c>
      <c r="H6183">
        <v>303663</v>
      </c>
      <c r="I6183">
        <v>690.68</v>
      </c>
      <c r="J6183" s="1">
        <v>44724</v>
      </c>
      <c r="K6183">
        <v>566.13</v>
      </c>
      <c r="L6183" s="1">
        <v>44698</v>
      </c>
      <c r="M6183">
        <v>-26</v>
      </c>
      <c r="N6183" s="8">
        <f t="shared" si="96"/>
        <v>-14719.38</v>
      </c>
    </row>
    <row r="6184" spans="1:14">
      <c r="A6184" t="s">
        <v>14</v>
      </c>
      <c r="B6184" t="s">
        <v>62</v>
      </c>
      <c r="C6184" t="s">
        <v>303</v>
      </c>
      <c r="D6184">
        <v>426150488</v>
      </c>
      <c r="E6184" s="1">
        <v>44664</v>
      </c>
      <c r="F6184" s="1">
        <v>44664</v>
      </c>
      <c r="G6184">
        <v>7050855426</v>
      </c>
      <c r="H6184">
        <v>116292</v>
      </c>
      <c r="I6184">
        <v>16709.55</v>
      </c>
      <c r="J6184" s="1">
        <v>44724</v>
      </c>
      <c r="K6184">
        <v>15190.5</v>
      </c>
      <c r="L6184" s="1">
        <v>44707</v>
      </c>
      <c r="M6184">
        <v>-17</v>
      </c>
      <c r="N6184" s="8">
        <f t="shared" si="96"/>
        <v>-258238.5</v>
      </c>
    </row>
    <row r="6185" spans="1:14">
      <c r="A6185" t="s">
        <v>14</v>
      </c>
      <c r="B6185" t="s">
        <v>62</v>
      </c>
      <c r="C6185" t="s">
        <v>288</v>
      </c>
      <c r="D6185">
        <v>7195130153</v>
      </c>
      <c r="E6185" s="1">
        <v>44664</v>
      </c>
      <c r="F6185" s="1">
        <v>44664</v>
      </c>
      <c r="G6185">
        <v>7050959319</v>
      </c>
      <c r="H6185">
        <v>3622038042</v>
      </c>
      <c r="I6185">
        <v>21511.45</v>
      </c>
      <c r="J6185" s="1">
        <v>44724</v>
      </c>
      <c r="K6185">
        <v>19555.86</v>
      </c>
      <c r="L6185" s="1">
        <v>44707</v>
      </c>
      <c r="M6185">
        <v>-17</v>
      </c>
      <c r="N6185" s="8">
        <f t="shared" si="96"/>
        <v>-332449.62</v>
      </c>
    </row>
    <row r="6186" spans="1:14">
      <c r="A6186" t="s">
        <v>14</v>
      </c>
      <c r="B6186" t="s">
        <v>62</v>
      </c>
      <c r="C6186" t="s">
        <v>444</v>
      </c>
      <c r="D6186">
        <v>226250165</v>
      </c>
      <c r="E6186" s="1">
        <v>44664</v>
      </c>
      <c r="F6186" s="1">
        <v>44664</v>
      </c>
      <c r="G6186">
        <v>7050960011</v>
      </c>
      <c r="H6186">
        <v>506111</v>
      </c>
      <c r="I6186">
        <v>260.01</v>
      </c>
      <c r="J6186" s="1">
        <v>44724</v>
      </c>
      <c r="K6186">
        <v>236.37</v>
      </c>
      <c r="L6186" s="1">
        <v>44707</v>
      </c>
      <c r="M6186">
        <v>-17</v>
      </c>
      <c r="N6186" s="8">
        <f t="shared" si="96"/>
        <v>-4018.29</v>
      </c>
    </row>
    <row r="6187" spans="1:14">
      <c r="A6187" t="s">
        <v>14</v>
      </c>
      <c r="B6187" t="s">
        <v>62</v>
      </c>
      <c r="C6187" t="s">
        <v>444</v>
      </c>
      <c r="D6187">
        <v>226250165</v>
      </c>
      <c r="E6187" s="1">
        <v>44664</v>
      </c>
      <c r="F6187" s="1">
        <v>44664</v>
      </c>
      <c r="G6187">
        <v>7050960079</v>
      </c>
      <c r="H6187">
        <v>506112</v>
      </c>
      <c r="I6187">
        <v>260.01</v>
      </c>
      <c r="J6187" s="1">
        <v>44724</v>
      </c>
      <c r="K6187">
        <v>236.37</v>
      </c>
      <c r="L6187" s="1">
        <v>44707</v>
      </c>
      <c r="M6187">
        <v>-17</v>
      </c>
      <c r="N6187" s="8">
        <f t="shared" si="96"/>
        <v>-4018.29</v>
      </c>
    </row>
    <row r="6188" spans="1:14">
      <c r="A6188" t="s">
        <v>14</v>
      </c>
      <c r="B6188" t="s">
        <v>62</v>
      </c>
      <c r="C6188" t="s">
        <v>444</v>
      </c>
      <c r="D6188">
        <v>226250165</v>
      </c>
      <c r="E6188" s="1">
        <v>44664</v>
      </c>
      <c r="F6188" s="1">
        <v>44664</v>
      </c>
      <c r="G6188">
        <v>7050960135</v>
      </c>
      <c r="H6188">
        <v>506110</v>
      </c>
      <c r="I6188">
        <v>483.32</v>
      </c>
      <c r="J6188" s="1">
        <v>44724</v>
      </c>
      <c r="K6188">
        <v>439.38</v>
      </c>
      <c r="L6188" s="1">
        <v>44832</v>
      </c>
      <c r="M6188">
        <v>108</v>
      </c>
      <c r="N6188" s="8">
        <f t="shared" si="96"/>
        <v>47453.04</v>
      </c>
    </row>
    <row r="6189" spans="1:14">
      <c r="A6189" t="s">
        <v>14</v>
      </c>
      <c r="B6189" t="s">
        <v>62</v>
      </c>
      <c r="C6189" t="s">
        <v>444</v>
      </c>
      <c r="D6189">
        <v>226250165</v>
      </c>
      <c r="E6189" s="1">
        <v>44664</v>
      </c>
      <c r="F6189" s="1">
        <v>44664</v>
      </c>
      <c r="G6189">
        <v>7050960153</v>
      </c>
      <c r="H6189">
        <v>506113</v>
      </c>
      <c r="I6189">
        <v>1431.58</v>
      </c>
      <c r="J6189" s="1">
        <v>44724</v>
      </c>
      <c r="K6189">
        <v>1301.44</v>
      </c>
      <c r="L6189" s="1">
        <v>44707</v>
      </c>
      <c r="M6189">
        <v>-17</v>
      </c>
      <c r="N6189" s="8">
        <f t="shared" si="96"/>
        <v>-22124.48</v>
      </c>
    </row>
    <row r="6190" spans="1:14">
      <c r="A6190" t="s">
        <v>14</v>
      </c>
      <c r="B6190" t="s">
        <v>62</v>
      </c>
      <c r="C6190" t="s">
        <v>1775</v>
      </c>
      <c r="D6190">
        <v>4969470154</v>
      </c>
      <c r="E6190" s="1">
        <v>44664</v>
      </c>
      <c r="F6190" s="1">
        <v>44664</v>
      </c>
      <c r="G6190">
        <v>7051001511</v>
      </c>
      <c r="H6190">
        <v>8220291</v>
      </c>
      <c r="I6190">
        <v>400.11</v>
      </c>
      <c r="J6190" s="1">
        <v>44724</v>
      </c>
      <c r="K6190">
        <v>327.96</v>
      </c>
      <c r="L6190" s="1">
        <v>44707</v>
      </c>
      <c r="M6190">
        <v>-17</v>
      </c>
      <c r="N6190" s="8">
        <f t="shared" si="96"/>
        <v>-5575.32</v>
      </c>
    </row>
    <row r="6191" spans="1:14">
      <c r="A6191" t="s">
        <v>14</v>
      </c>
      <c r="B6191" t="s">
        <v>62</v>
      </c>
      <c r="C6191" t="s">
        <v>1775</v>
      </c>
      <c r="D6191">
        <v>4969470154</v>
      </c>
      <c r="E6191" s="1">
        <v>44664</v>
      </c>
      <c r="F6191" s="1">
        <v>44664</v>
      </c>
      <c r="G6191">
        <v>7051003398</v>
      </c>
      <c r="H6191">
        <v>8220353</v>
      </c>
      <c r="I6191">
        <v>305</v>
      </c>
      <c r="J6191" s="1">
        <v>44724</v>
      </c>
      <c r="K6191">
        <v>250</v>
      </c>
      <c r="L6191" s="1">
        <v>44707</v>
      </c>
      <c r="M6191">
        <v>-17</v>
      </c>
      <c r="N6191" s="8">
        <f t="shared" si="96"/>
        <v>-4250</v>
      </c>
    </row>
    <row r="6192" spans="1:14">
      <c r="A6192" t="s">
        <v>14</v>
      </c>
      <c r="B6192" t="s">
        <v>62</v>
      </c>
      <c r="C6192" t="s">
        <v>1775</v>
      </c>
      <c r="D6192">
        <v>4969470154</v>
      </c>
      <c r="E6192" s="1">
        <v>44664</v>
      </c>
      <c r="F6192" s="1">
        <v>44664</v>
      </c>
      <c r="G6192">
        <v>7051003560</v>
      </c>
      <c r="H6192">
        <v>8220346</v>
      </c>
      <c r="I6192">
        <v>1139.31</v>
      </c>
      <c r="J6192" s="1">
        <v>44724</v>
      </c>
      <c r="K6192">
        <v>933.86</v>
      </c>
      <c r="L6192" s="1">
        <v>44707</v>
      </c>
      <c r="M6192">
        <v>-17</v>
      </c>
      <c r="N6192" s="8">
        <f t="shared" si="96"/>
        <v>-15875.62</v>
      </c>
    </row>
    <row r="6193" spans="1:14">
      <c r="A6193" t="s">
        <v>14</v>
      </c>
      <c r="B6193" t="s">
        <v>62</v>
      </c>
      <c r="C6193" t="s">
        <v>1775</v>
      </c>
      <c r="D6193">
        <v>4969470154</v>
      </c>
      <c r="E6193" s="1">
        <v>44664</v>
      </c>
      <c r="F6193" s="1">
        <v>44664</v>
      </c>
      <c r="G6193">
        <v>7051003565</v>
      </c>
      <c r="H6193">
        <v>8220347</v>
      </c>
      <c r="I6193">
        <v>97.21</v>
      </c>
      <c r="J6193" s="1">
        <v>44724</v>
      </c>
      <c r="K6193">
        <v>79.680000000000007</v>
      </c>
      <c r="L6193" s="1">
        <v>44707</v>
      </c>
      <c r="M6193">
        <v>-17</v>
      </c>
      <c r="N6193" s="8">
        <f t="shared" si="96"/>
        <v>-1354.5600000000002</v>
      </c>
    </row>
    <row r="6194" spans="1:14">
      <c r="A6194" t="s">
        <v>14</v>
      </c>
      <c r="B6194" t="s">
        <v>62</v>
      </c>
      <c r="C6194" t="s">
        <v>1775</v>
      </c>
      <c r="D6194">
        <v>4969470154</v>
      </c>
      <c r="E6194" s="1">
        <v>44664</v>
      </c>
      <c r="F6194" s="1">
        <v>44664</v>
      </c>
      <c r="G6194">
        <v>7051005582</v>
      </c>
      <c r="H6194">
        <v>8220376</v>
      </c>
      <c r="I6194">
        <v>252.98</v>
      </c>
      <c r="J6194" s="1">
        <v>44724</v>
      </c>
      <c r="K6194">
        <v>207.36</v>
      </c>
      <c r="L6194" s="1">
        <v>44707</v>
      </c>
      <c r="M6194">
        <v>-17</v>
      </c>
      <c r="N6194" s="8">
        <f t="shared" si="96"/>
        <v>-3525.1200000000003</v>
      </c>
    </row>
    <row r="6195" spans="1:14">
      <c r="A6195" t="s">
        <v>14</v>
      </c>
      <c r="B6195" t="s">
        <v>62</v>
      </c>
      <c r="C6195" t="s">
        <v>1775</v>
      </c>
      <c r="D6195">
        <v>4969470154</v>
      </c>
      <c r="E6195" s="1">
        <v>44664</v>
      </c>
      <c r="F6195" s="1">
        <v>44664</v>
      </c>
      <c r="G6195">
        <v>7051005879</v>
      </c>
      <c r="H6195">
        <v>8220377</v>
      </c>
      <c r="I6195">
        <v>194.42</v>
      </c>
      <c r="J6195" s="1">
        <v>44724</v>
      </c>
      <c r="K6195">
        <v>159.36000000000001</v>
      </c>
      <c r="L6195" s="1">
        <v>44707</v>
      </c>
      <c r="M6195">
        <v>-17</v>
      </c>
      <c r="N6195" s="8">
        <f t="shared" si="96"/>
        <v>-2709.1200000000003</v>
      </c>
    </row>
    <row r="6196" spans="1:14">
      <c r="A6196" t="s">
        <v>14</v>
      </c>
      <c r="B6196" t="s">
        <v>62</v>
      </c>
      <c r="C6196" t="s">
        <v>507</v>
      </c>
      <c r="D6196">
        <v>8862820969</v>
      </c>
      <c r="E6196" s="1">
        <v>44664</v>
      </c>
      <c r="F6196" s="1">
        <v>44664</v>
      </c>
      <c r="G6196">
        <v>7051160360</v>
      </c>
      <c r="H6196">
        <v>2022104354</v>
      </c>
      <c r="I6196">
        <v>37259.72</v>
      </c>
      <c r="J6196" s="1">
        <v>44724</v>
      </c>
      <c r="K6196">
        <v>30540.75</v>
      </c>
      <c r="L6196" s="1">
        <v>44707</v>
      </c>
      <c r="M6196">
        <v>-17</v>
      </c>
      <c r="N6196" s="8">
        <f t="shared" si="96"/>
        <v>-519192.75</v>
      </c>
    </row>
    <row r="6197" spans="1:14">
      <c r="A6197" t="s">
        <v>14</v>
      </c>
      <c r="B6197" t="s">
        <v>62</v>
      </c>
      <c r="C6197" t="s">
        <v>507</v>
      </c>
      <c r="D6197">
        <v>8862820969</v>
      </c>
      <c r="E6197" s="1">
        <v>44664</v>
      </c>
      <c r="F6197" s="1">
        <v>44664</v>
      </c>
      <c r="G6197">
        <v>7051160507</v>
      </c>
      <c r="H6197">
        <v>2022104355</v>
      </c>
      <c r="I6197">
        <v>57780.42</v>
      </c>
      <c r="J6197" s="1">
        <v>44724</v>
      </c>
      <c r="K6197">
        <v>47361</v>
      </c>
      <c r="L6197" s="1">
        <v>44707</v>
      </c>
      <c r="M6197">
        <v>-17</v>
      </c>
      <c r="N6197" s="8">
        <f t="shared" si="96"/>
        <v>-805137</v>
      </c>
    </row>
    <row r="6198" spans="1:14">
      <c r="A6198" t="s">
        <v>14</v>
      </c>
      <c r="B6198" t="s">
        <v>62</v>
      </c>
      <c r="C6198" t="s">
        <v>274</v>
      </c>
      <c r="D6198">
        <v>8082461008</v>
      </c>
      <c r="E6198" s="1">
        <v>44664</v>
      </c>
      <c r="F6198" s="1">
        <v>44664</v>
      </c>
      <c r="G6198">
        <v>7051387606</v>
      </c>
      <c r="H6198">
        <v>22076417</v>
      </c>
      <c r="I6198">
        <v>2013</v>
      </c>
      <c r="J6198" s="1">
        <v>44724</v>
      </c>
      <c r="K6198">
        <v>1650</v>
      </c>
      <c r="L6198" s="1">
        <v>44707</v>
      </c>
      <c r="M6198">
        <v>-17</v>
      </c>
      <c r="N6198" s="8">
        <f t="shared" si="96"/>
        <v>-28050</v>
      </c>
    </row>
    <row r="6199" spans="1:14">
      <c r="A6199" t="s">
        <v>14</v>
      </c>
      <c r="B6199" t="s">
        <v>62</v>
      </c>
      <c r="C6199" t="s">
        <v>492</v>
      </c>
      <c r="D6199">
        <v>5763890638</v>
      </c>
      <c r="E6199" s="1">
        <v>44664</v>
      </c>
      <c r="F6199" s="1">
        <v>44664</v>
      </c>
      <c r="G6199">
        <v>7051677583</v>
      </c>
      <c r="H6199" t="s">
        <v>2848</v>
      </c>
      <c r="I6199">
        <v>7304.88</v>
      </c>
      <c r="J6199" s="1">
        <v>44724</v>
      </c>
      <c r="K6199">
        <v>6640.8</v>
      </c>
      <c r="L6199" s="1">
        <v>44707</v>
      </c>
      <c r="M6199">
        <v>-17</v>
      </c>
      <c r="N6199" s="8">
        <f t="shared" si="96"/>
        <v>-112893.6</v>
      </c>
    </row>
    <row r="6200" spans="1:14">
      <c r="A6200" t="s">
        <v>14</v>
      </c>
      <c r="B6200" t="s">
        <v>62</v>
      </c>
      <c r="C6200" t="s">
        <v>1736</v>
      </c>
      <c r="D6200">
        <v>244540100</v>
      </c>
      <c r="E6200" s="1">
        <v>44664</v>
      </c>
      <c r="F6200" s="1">
        <v>44664</v>
      </c>
      <c r="G6200">
        <v>7051689113</v>
      </c>
      <c r="H6200">
        <v>10005837</v>
      </c>
      <c r="I6200">
        <v>21.12</v>
      </c>
      <c r="J6200" s="1">
        <v>44724</v>
      </c>
      <c r="K6200">
        <v>19.2</v>
      </c>
      <c r="L6200" s="1">
        <v>44707</v>
      </c>
      <c r="M6200">
        <v>-17</v>
      </c>
      <c r="N6200" s="8">
        <f t="shared" si="96"/>
        <v>-326.39999999999998</v>
      </c>
    </row>
    <row r="6201" spans="1:14">
      <c r="A6201" t="s">
        <v>14</v>
      </c>
      <c r="B6201" t="s">
        <v>62</v>
      </c>
      <c r="C6201" t="s">
        <v>2849</v>
      </c>
      <c r="D6201" t="s">
        <v>2850</v>
      </c>
      <c r="E6201" s="1">
        <v>44664</v>
      </c>
      <c r="F6201" s="1">
        <v>44664</v>
      </c>
      <c r="G6201">
        <v>7051724358</v>
      </c>
      <c r="H6201" t="s">
        <v>2851</v>
      </c>
      <c r="I6201">
        <v>2000</v>
      </c>
      <c r="J6201" s="1">
        <v>44724</v>
      </c>
      <c r="K6201">
        <v>2000</v>
      </c>
      <c r="L6201" s="1">
        <v>44694</v>
      </c>
      <c r="M6201">
        <v>-30</v>
      </c>
      <c r="N6201" s="8">
        <f t="shared" si="96"/>
        <v>-60000</v>
      </c>
    </row>
    <row r="6202" spans="1:14">
      <c r="A6202" t="s">
        <v>14</v>
      </c>
      <c r="B6202" t="s">
        <v>62</v>
      </c>
      <c r="C6202" t="s">
        <v>1355</v>
      </c>
      <c r="D6202">
        <v>7858440964</v>
      </c>
      <c r="E6202" s="1">
        <v>44664</v>
      </c>
      <c r="F6202" s="1">
        <v>44664</v>
      </c>
      <c r="G6202">
        <v>7051784954</v>
      </c>
      <c r="H6202">
        <v>601</v>
      </c>
      <c r="I6202">
        <v>8770</v>
      </c>
      <c r="J6202" s="1">
        <v>44724</v>
      </c>
      <c r="K6202">
        <v>7972.7</v>
      </c>
      <c r="L6202" s="1">
        <v>44707</v>
      </c>
      <c r="M6202">
        <v>-17</v>
      </c>
      <c r="N6202" s="8">
        <f t="shared" si="96"/>
        <v>-135535.9</v>
      </c>
    </row>
    <row r="6203" spans="1:14">
      <c r="A6203" t="s">
        <v>14</v>
      </c>
      <c r="B6203" t="s">
        <v>62</v>
      </c>
      <c r="C6203" t="s">
        <v>937</v>
      </c>
      <c r="D6203">
        <v>13118231003</v>
      </c>
      <c r="E6203" s="1">
        <v>44664</v>
      </c>
      <c r="F6203" s="1">
        <v>44664</v>
      </c>
      <c r="G6203">
        <v>7051814183</v>
      </c>
      <c r="H6203" t="s">
        <v>2852</v>
      </c>
      <c r="I6203">
        <v>623.70000000000005</v>
      </c>
      <c r="J6203" s="1">
        <v>44724</v>
      </c>
      <c r="K6203">
        <v>567</v>
      </c>
      <c r="L6203" s="1">
        <v>44707</v>
      </c>
      <c r="M6203">
        <v>-17</v>
      </c>
      <c r="N6203" s="8">
        <f t="shared" si="96"/>
        <v>-9639</v>
      </c>
    </row>
    <row r="6204" spans="1:14">
      <c r="A6204" t="s">
        <v>14</v>
      </c>
      <c r="B6204" t="s">
        <v>62</v>
      </c>
      <c r="C6204" t="s">
        <v>973</v>
      </c>
      <c r="D6204">
        <v>2578030153</v>
      </c>
      <c r="E6204" s="1">
        <v>44664</v>
      </c>
      <c r="F6204" s="1">
        <v>44664</v>
      </c>
      <c r="G6204">
        <v>7051952564</v>
      </c>
      <c r="H6204" t="s">
        <v>2853</v>
      </c>
      <c r="I6204">
        <v>314.01</v>
      </c>
      <c r="J6204" s="1">
        <v>44724</v>
      </c>
      <c r="K6204">
        <v>285.45999999999998</v>
      </c>
      <c r="L6204" s="1">
        <v>44707</v>
      </c>
      <c r="M6204">
        <v>-17</v>
      </c>
      <c r="N6204" s="8">
        <f t="shared" si="96"/>
        <v>-4852.82</v>
      </c>
    </row>
    <row r="6205" spans="1:14">
      <c r="A6205" t="s">
        <v>14</v>
      </c>
      <c r="B6205" t="s">
        <v>62</v>
      </c>
      <c r="C6205" t="s">
        <v>111</v>
      </c>
      <c r="D6205">
        <v>492340583</v>
      </c>
      <c r="E6205" s="1">
        <v>44664</v>
      </c>
      <c r="F6205" s="1">
        <v>44664</v>
      </c>
      <c r="G6205">
        <v>7053061312</v>
      </c>
      <c r="H6205">
        <v>22046789</v>
      </c>
      <c r="I6205">
        <v>1214.3699999999999</v>
      </c>
      <c r="J6205" s="1">
        <v>44724</v>
      </c>
      <c r="K6205">
        <v>1103.97</v>
      </c>
      <c r="L6205" s="1">
        <v>44707</v>
      </c>
      <c r="M6205">
        <v>-17</v>
      </c>
      <c r="N6205" s="8">
        <f t="shared" si="96"/>
        <v>-18767.490000000002</v>
      </c>
    </row>
    <row r="6206" spans="1:14">
      <c r="A6206" t="s">
        <v>14</v>
      </c>
      <c r="B6206" t="s">
        <v>62</v>
      </c>
      <c r="C6206" t="s">
        <v>111</v>
      </c>
      <c r="D6206">
        <v>492340583</v>
      </c>
      <c r="E6206" s="1">
        <v>44664</v>
      </c>
      <c r="F6206" s="1">
        <v>44664</v>
      </c>
      <c r="G6206">
        <v>7053061902</v>
      </c>
      <c r="H6206">
        <v>22046790</v>
      </c>
      <c r="I6206">
        <v>2757.47</v>
      </c>
      <c r="J6206" s="1">
        <v>44724</v>
      </c>
      <c r="K6206">
        <v>2506.79</v>
      </c>
      <c r="L6206" s="1">
        <v>44707</v>
      </c>
      <c r="M6206">
        <v>-17</v>
      </c>
      <c r="N6206" s="8">
        <f t="shared" si="96"/>
        <v>-42615.43</v>
      </c>
    </row>
    <row r="6207" spans="1:14">
      <c r="A6207" t="s">
        <v>14</v>
      </c>
      <c r="B6207" t="s">
        <v>62</v>
      </c>
      <c r="C6207" t="s">
        <v>426</v>
      </c>
      <c r="D6207" t="s">
        <v>427</v>
      </c>
      <c r="E6207" s="1">
        <v>44664</v>
      </c>
      <c r="F6207" s="1">
        <v>44664</v>
      </c>
      <c r="G6207">
        <v>7053240610</v>
      </c>
      <c r="H6207" t="s">
        <v>2854</v>
      </c>
      <c r="I6207">
        <v>921.34</v>
      </c>
      <c r="J6207" s="1">
        <v>44724</v>
      </c>
      <c r="K6207">
        <v>755.2</v>
      </c>
      <c r="L6207" s="1">
        <v>44707</v>
      </c>
      <c r="M6207">
        <v>-17</v>
      </c>
      <c r="N6207" s="8">
        <f t="shared" si="96"/>
        <v>-12838.400000000001</v>
      </c>
    </row>
    <row r="6208" spans="1:14">
      <c r="A6208" t="s">
        <v>14</v>
      </c>
      <c r="B6208" t="s">
        <v>62</v>
      </c>
      <c r="C6208" t="s">
        <v>329</v>
      </c>
      <c r="D6208">
        <v>80127910588</v>
      </c>
      <c r="E6208" s="1">
        <v>44664</v>
      </c>
      <c r="F6208" s="1">
        <v>44664</v>
      </c>
      <c r="G6208">
        <v>7053384103</v>
      </c>
      <c r="H6208" s="2">
        <v>44774</v>
      </c>
      <c r="I6208">
        <v>42845.4</v>
      </c>
      <c r="J6208" s="1">
        <v>44724</v>
      </c>
      <c r="K6208">
        <v>42845.4</v>
      </c>
      <c r="L6208" s="1">
        <v>44719</v>
      </c>
      <c r="M6208">
        <v>-5</v>
      </c>
      <c r="N6208" s="8">
        <f t="shared" si="96"/>
        <v>-214227</v>
      </c>
    </row>
    <row r="6209" spans="1:14">
      <c r="A6209" t="s">
        <v>14</v>
      </c>
      <c r="B6209" t="s">
        <v>62</v>
      </c>
      <c r="C6209" t="s">
        <v>1260</v>
      </c>
      <c r="D6209" t="s">
        <v>1261</v>
      </c>
      <c r="E6209" s="1">
        <v>44664</v>
      </c>
      <c r="F6209" s="1">
        <v>44664</v>
      </c>
      <c r="G6209">
        <v>7054570820</v>
      </c>
      <c r="H6209" t="s">
        <v>2258</v>
      </c>
      <c r="I6209">
        <v>1342.17</v>
      </c>
      <c r="J6209" s="1">
        <v>44724</v>
      </c>
      <c r="K6209">
        <v>1342.17</v>
      </c>
      <c r="L6209" s="1">
        <v>44671</v>
      </c>
      <c r="M6209">
        <v>-53</v>
      </c>
      <c r="N6209" s="8">
        <f t="shared" si="96"/>
        <v>-71135.010000000009</v>
      </c>
    </row>
    <row r="6210" spans="1:14">
      <c r="A6210" t="s">
        <v>14</v>
      </c>
      <c r="B6210" t="s">
        <v>62</v>
      </c>
      <c r="C6210" t="s">
        <v>178</v>
      </c>
      <c r="D6210">
        <v>2154270595</v>
      </c>
      <c r="E6210" s="1">
        <v>44664</v>
      </c>
      <c r="F6210" s="1">
        <v>44664</v>
      </c>
      <c r="G6210">
        <v>7055196938</v>
      </c>
      <c r="H6210">
        <v>92205256</v>
      </c>
      <c r="I6210">
        <v>63.44</v>
      </c>
      <c r="J6210" s="1">
        <v>44724</v>
      </c>
      <c r="K6210">
        <v>52</v>
      </c>
      <c r="L6210" s="1">
        <v>44707</v>
      </c>
      <c r="M6210">
        <v>-17</v>
      </c>
      <c r="N6210" s="8">
        <f t="shared" si="96"/>
        <v>-884</v>
      </c>
    </row>
    <row r="6211" spans="1:14">
      <c r="A6211" t="s">
        <v>14</v>
      </c>
      <c r="B6211" t="s">
        <v>62</v>
      </c>
      <c r="C6211" t="s">
        <v>397</v>
      </c>
      <c r="D6211">
        <v>12657941006</v>
      </c>
      <c r="E6211" s="1">
        <v>44664</v>
      </c>
      <c r="F6211" s="1">
        <v>44664</v>
      </c>
      <c r="G6211">
        <v>7055340383</v>
      </c>
      <c r="H6211">
        <v>5967</v>
      </c>
      <c r="I6211">
        <v>1256.9100000000001</v>
      </c>
      <c r="J6211" s="1">
        <v>44724</v>
      </c>
      <c r="K6211">
        <v>1030.25</v>
      </c>
      <c r="L6211" s="1">
        <v>44683</v>
      </c>
      <c r="M6211">
        <v>-41</v>
      </c>
      <c r="N6211" s="8">
        <f t="shared" ref="N6211:N6274" si="97">+K6211*M6211</f>
        <v>-42240.25</v>
      </c>
    </row>
    <row r="6212" spans="1:14">
      <c r="A6212" t="s">
        <v>14</v>
      </c>
      <c r="B6212" t="s">
        <v>62</v>
      </c>
      <c r="C6212" t="s">
        <v>190</v>
      </c>
      <c r="D6212">
        <v>9412650153</v>
      </c>
      <c r="E6212" s="1">
        <v>44664</v>
      </c>
      <c r="F6212" s="1">
        <v>44664</v>
      </c>
      <c r="G6212">
        <v>7055543326</v>
      </c>
      <c r="H6212" t="s">
        <v>2855</v>
      </c>
      <c r="I6212">
        <v>1822.68</v>
      </c>
      <c r="J6212" s="1">
        <v>44724</v>
      </c>
      <c r="K6212">
        <v>1494</v>
      </c>
      <c r="L6212" s="1">
        <v>44707</v>
      </c>
      <c r="M6212">
        <v>-17</v>
      </c>
      <c r="N6212" s="8">
        <f t="shared" si="97"/>
        <v>-25398</v>
      </c>
    </row>
    <row r="6213" spans="1:14">
      <c r="A6213" t="s">
        <v>14</v>
      </c>
      <c r="B6213" t="s">
        <v>62</v>
      </c>
      <c r="C6213" t="s">
        <v>466</v>
      </c>
      <c r="D6213">
        <v>5526631006</v>
      </c>
      <c r="E6213" s="1">
        <v>44664</v>
      </c>
      <c r="F6213" s="1">
        <v>44664</v>
      </c>
      <c r="G6213">
        <v>7055696450</v>
      </c>
      <c r="H6213" t="s">
        <v>2856</v>
      </c>
      <c r="I6213">
        <v>9851.5</v>
      </c>
      <c r="J6213" s="1">
        <v>44724</v>
      </c>
      <c r="K6213">
        <v>8075</v>
      </c>
      <c r="L6213" s="1">
        <v>44707</v>
      </c>
      <c r="M6213">
        <v>-17</v>
      </c>
      <c r="N6213" s="8">
        <f t="shared" si="97"/>
        <v>-137275</v>
      </c>
    </row>
    <row r="6214" spans="1:14">
      <c r="A6214" t="s">
        <v>14</v>
      </c>
      <c r="B6214" t="s">
        <v>62</v>
      </c>
      <c r="C6214" t="s">
        <v>693</v>
      </c>
      <c r="D6214">
        <v>10169951000</v>
      </c>
      <c r="E6214" s="1">
        <v>44664</v>
      </c>
      <c r="F6214" s="1">
        <v>44664</v>
      </c>
      <c r="G6214">
        <v>7055702504</v>
      </c>
      <c r="H6214" t="s">
        <v>2857</v>
      </c>
      <c r="I6214">
        <v>30195</v>
      </c>
      <c r="J6214" s="1">
        <v>44724</v>
      </c>
      <c r="K6214">
        <v>24750</v>
      </c>
      <c r="L6214" s="1">
        <v>44707</v>
      </c>
      <c r="M6214">
        <v>-17</v>
      </c>
      <c r="N6214" s="8">
        <f t="shared" si="97"/>
        <v>-420750</v>
      </c>
    </row>
    <row r="6215" spans="1:14">
      <c r="A6215" t="s">
        <v>14</v>
      </c>
      <c r="B6215" t="s">
        <v>62</v>
      </c>
      <c r="C6215" t="s">
        <v>156</v>
      </c>
      <c r="D6215">
        <v>10181220152</v>
      </c>
      <c r="E6215" s="1">
        <v>44664</v>
      </c>
      <c r="F6215" s="1">
        <v>44664</v>
      </c>
      <c r="G6215">
        <v>7055745249</v>
      </c>
      <c r="H6215">
        <v>9572313507</v>
      </c>
      <c r="I6215">
        <v>3416</v>
      </c>
      <c r="J6215" s="1">
        <v>44724</v>
      </c>
      <c r="K6215">
        <v>2800</v>
      </c>
      <c r="L6215" s="1">
        <v>44694</v>
      </c>
      <c r="M6215">
        <v>-30</v>
      </c>
      <c r="N6215" s="8">
        <f t="shared" si="97"/>
        <v>-84000</v>
      </c>
    </row>
    <row r="6216" spans="1:14">
      <c r="A6216" t="s">
        <v>14</v>
      </c>
      <c r="B6216" t="s">
        <v>62</v>
      </c>
      <c r="C6216" t="s">
        <v>382</v>
      </c>
      <c r="D6216">
        <v>10852890150</v>
      </c>
      <c r="E6216" s="1">
        <v>44664</v>
      </c>
      <c r="F6216" s="1">
        <v>44664</v>
      </c>
      <c r="G6216">
        <v>7055822740</v>
      </c>
      <c r="H6216">
        <v>5916099736</v>
      </c>
      <c r="I6216">
        <v>1056</v>
      </c>
      <c r="J6216" s="1">
        <v>44724</v>
      </c>
      <c r="K6216">
        <v>960</v>
      </c>
      <c r="L6216" s="1">
        <v>44707</v>
      </c>
      <c r="M6216">
        <v>-17</v>
      </c>
      <c r="N6216" s="8">
        <f t="shared" si="97"/>
        <v>-16320</v>
      </c>
    </row>
    <row r="6217" spans="1:14">
      <c r="A6217" t="s">
        <v>14</v>
      </c>
      <c r="B6217" t="s">
        <v>62</v>
      </c>
      <c r="C6217" t="s">
        <v>382</v>
      </c>
      <c r="D6217">
        <v>10852890150</v>
      </c>
      <c r="E6217" s="1">
        <v>44664</v>
      </c>
      <c r="F6217" s="1">
        <v>44664</v>
      </c>
      <c r="G6217">
        <v>7055870787</v>
      </c>
      <c r="H6217">
        <v>5916100135</v>
      </c>
      <c r="I6217">
        <v>1060.81</v>
      </c>
      <c r="J6217" s="1">
        <v>44725</v>
      </c>
      <c r="K6217">
        <v>869.52</v>
      </c>
      <c r="L6217" s="1">
        <v>44707</v>
      </c>
      <c r="M6217">
        <v>-18</v>
      </c>
      <c r="N6217" s="8">
        <f t="shared" si="97"/>
        <v>-15651.36</v>
      </c>
    </row>
    <row r="6218" spans="1:14">
      <c r="A6218" t="s">
        <v>14</v>
      </c>
      <c r="B6218" t="s">
        <v>62</v>
      </c>
      <c r="C6218" t="s">
        <v>382</v>
      </c>
      <c r="D6218">
        <v>10852890150</v>
      </c>
      <c r="E6218" s="1">
        <v>44664</v>
      </c>
      <c r="F6218" s="1">
        <v>44664</v>
      </c>
      <c r="G6218">
        <v>7055870860</v>
      </c>
      <c r="H6218">
        <v>5916100136</v>
      </c>
      <c r="I6218">
        <v>2112</v>
      </c>
      <c r="J6218" s="1">
        <v>44724</v>
      </c>
      <c r="K6218">
        <v>1920</v>
      </c>
      <c r="L6218" s="1">
        <v>44707</v>
      </c>
      <c r="M6218">
        <v>-17</v>
      </c>
      <c r="N6218" s="8">
        <f t="shared" si="97"/>
        <v>-32640</v>
      </c>
    </row>
    <row r="6219" spans="1:14">
      <c r="A6219" t="s">
        <v>14</v>
      </c>
      <c r="B6219" t="s">
        <v>62</v>
      </c>
      <c r="C6219" t="s">
        <v>327</v>
      </c>
      <c r="D6219">
        <v>5501420961</v>
      </c>
      <c r="E6219" s="1">
        <v>44665</v>
      </c>
      <c r="F6219" s="1">
        <v>44665</v>
      </c>
      <c r="G6219">
        <v>7056115450</v>
      </c>
      <c r="H6219">
        <v>2208106397</v>
      </c>
      <c r="I6219">
        <v>6411.24</v>
      </c>
      <c r="J6219" s="1">
        <v>44725</v>
      </c>
      <c r="K6219">
        <v>5828.4</v>
      </c>
      <c r="L6219" s="1">
        <v>44718</v>
      </c>
      <c r="M6219">
        <v>-7</v>
      </c>
      <c r="N6219" s="8">
        <f t="shared" si="97"/>
        <v>-40798.799999999996</v>
      </c>
    </row>
    <row r="6220" spans="1:14">
      <c r="A6220" t="s">
        <v>14</v>
      </c>
      <c r="B6220" t="s">
        <v>62</v>
      </c>
      <c r="C6220" t="s">
        <v>259</v>
      </c>
      <c r="D6220">
        <v>13110270157</v>
      </c>
      <c r="E6220" s="1">
        <v>44665</v>
      </c>
      <c r="F6220" s="1">
        <v>44665</v>
      </c>
      <c r="G6220">
        <v>7056528462</v>
      </c>
      <c r="H6220">
        <v>980275454</v>
      </c>
      <c r="I6220">
        <v>286.20999999999998</v>
      </c>
      <c r="J6220" s="1">
        <v>44725</v>
      </c>
      <c r="K6220">
        <v>234.6</v>
      </c>
      <c r="L6220" s="1">
        <v>44694</v>
      </c>
      <c r="M6220">
        <v>-31</v>
      </c>
      <c r="N6220" s="8">
        <f t="shared" si="97"/>
        <v>-7272.5999999999995</v>
      </c>
    </row>
    <row r="6221" spans="1:14">
      <c r="A6221" t="s">
        <v>14</v>
      </c>
      <c r="B6221" t="s">
        <v>62</v>
      </c>
      <c r="C6221" t="s">
        <v>288</v>
      </c>
      <c r="D6221">
        <v>7195130153</v>
      </c>
      <c r="E6221" s="1">
        <v>44665</v>
      </c>
      <c r="F6221" s="1">
        <v>44665</v>
      </c>
      <c r="G6221">
        <v>7056677994</v>
      </c>
      <c r="H6221">
        <v>3622038495</v>
      </c>
      <c r="I6221">
        <v>97821.92</v>
      </c>
      <c r="J6221" s="1">
        <v>44725</v>
      </c>
      <c r="K6221">
        <v>88929.02</v>
      </c>
      <c r="L6221" s="1">
        <v>44707</v>
      </c>
      <c r="M6221">
        <v>-18</v>
      </c>
      <c r="N6221" s="8">
        <f t="shared" si="97"/>
        <v>-1600722.36</v>
      </c>
    </row>
    <row r="6222" spans="1:14">
      <c r="A6222" t="s">
        <v>14</v>
      </c>
      <c r="B6222" t="s">
        <v>62</v>
      </c>
      <c r="C6222" t="s">
        <v>650</v>
      </c>
      <c r="D6222">
        <v>6068041000</v>
      </c>
      <c r="E6222" s="1">
        <v>44665</v>
      </c>
      <c r="F6222" s="1">
        <v>44665</v>
      </c>
      <c r="G6222">
        <v>7056757482</v>
      </c>
      <c r="H6222">
        <v>22207327</v>
      </c>
      <c r="I6222">
        <v>2440</v>
      </c>
      <c r="J6222" s="1">
        <v>44725</v>
      </c>
      <c r="K6222">
        <v>2000</v>
      </c>
      <c r="L6222" s="1">
        <v>44707</v>
      </c>
      <c r="M6222">
        <v>-18</v>
      </c>
      <c r="N6222" s="8">
        <f t="shared" si="97"/>
        <v>-36000</v>
      </c>
    </row>
    <row r="6223" spans="1:14">
      <c r="A6223" t="s">
        <v>14</v>
      </c>
      <c r="B6223" t="s">
        <v>62</v>
      </c>
      <c r="C6223" t="s">
        <v>205</v>
      </c>
      <c r="D6223">
        <v>747170157</v>
      </c>
      <c r="E6223" s="1">
        <v>44665</v>
      </c>
      <c r="F6223" s="1">
        <v>44665</v>
      </c>
      <c r="G6223">
        <v>7056798880</v>
      </c>
      <c r="H6223">
        <v>6752313977</v>
      </c>
      <c r="I6223">
        <v>70224.39</v>
      </c>
      <c r="J6223" s="1">
        <v>44725</v>
      </c>
      <c r="K6223">
        <v>63840.35</v>
      </c>
      <c r="L6223" s="1">
        <v>44707</v>
      </c>
      <c r="M6223">
        <v>-18</v>
      </c>
      <c r="N6223" s="8">
        <f t="shared" si="97"/>
        <v>-1149126.3</v>
      </c>
    </row>
    <row r="6224" spans="1:14">
      <c r="A6224" t="s">
        <v>14</v>
      </c>
      <c r="B6224" t="s">
        <v>62</v>
      </c>
      <c r="C6224" t="s">
        <v>99</v>
      </c>
      <c r="D6224">
        <v>803890151</v>
      </c>
      <c r="E6224" s="1">
        <v>44665</v>
      </c>
      <c r="F6224" s="1">
        <v>44665</v>
      </c>
      <c r="G6224">
        <v>7056958921</v>
      </c>
      <c r="H6224">
        <v>222025122</v>
      </c>
      <c r="I6224">
        <v>7645.59</v>
      </c>
      <c r="J6224" s="1">
        <v>44725</v>
      </c>
      <c r="K6224">
        <v>6266.88</v>
      </c>
      <c r="L6224" s="1">
        <v>44707</v>
      </c>
      <c r="M6224">
        <v>-18</v>
      </c>
      <c r="N6224" s="8">
        <f t="shared" si="97"/>
        <v>-112803.84</v>
      </c>
    </row>
    <row r="6225" spans="1:14">
      <c r="A6225" t="s">
        <v>14</v>
      </c>
      <c r="B6225" t="s">
        <v>62</v>
      </c>
      <c r="C6225" t="s">
        <v>274</v>
      </c>
      <c r="D6225">
        <v>8082461008</v>
      </c>
      <c r="E6225" s="1">
        <v>44665</v>
      </c>
      <c r="F6225" s="1">
        <v>44665</v>
      </c>
      <c r="G6225">
        <v>7057136675</v>
      </c>
      <c r="H6225">
        <v>22077356</v>
      </c>
      <c r="I6225">
        <v>230.14</v>
      </c>
      <c r="J6225" s="1">
        <v>44725</v>
      </c>
      <c r="K6225">
        <v>188.64</v>
      </c>
      <c r="L6225" s="1">
        <v>44707</v>
      </c>
      <c r="M6225">
        <v>-18</v>
      </c>
      <c r="N6225" s="8">
        <f t="shared" si="97"/>
        <v>-3395.5199999999995</v>
      </c>
    </row>
    <row r="6226" spans="1:14">
      <c r="A6226" t="s">
        <v>14</v>
      </c>
      <c r="B6226" t="s">
        <v>62</v>
      </c>
      <c r="C6226" t="s">
        <v>479</v>
      </c>
      <c r="D6226">
        <v>6522300968</v>
      </c>
      <c r="E6226" s="1">
        <v>44665</v>
      </c>
      <c r="F6226" s="1">
        <v>44665</v>
      </c>
      <c r="G6226">
        <v>7057170175</v>
      </c>
      <c r="H6226">
        <v>7000159497</v>
      </c>
      <c r="I6226">
        <v>3627.25</v>
      </c>
      <c r="J6226" s="1">
        <v>44725</v>
      </c>
      <c r="K6226">
        <v>3297.5</v>
      </c>
      <c r="L6226" s="1">
        <v>44707</v>
      </c>
      <c r="M6226">
        <v>-18</v>
      </c>
      <c r="N6226" s="8">
        <f t="shared" si="97"/>
        <v>-59355</v>
      </c>
    </row>
    <row r="6227" spans="1:14">
      <c r="A6227" t="s">
        <v>14</v>
      </c>
      <c r="B6227" t="s">
        <v>62</v>
      </c>
      <c r="C6227" t="s">
        <v>72</v>
      </c>
      <c r="D6227">
        <v>9238800156</v>
      </c>
      <c r="E6227" s="1">
        <v>44665</v>
      </c>
      <c r="F6227" s="1">
        <v>44665</v>
      </c>
      <c r="G6227">
        <v>7057234589</v>
      </c>
      <c r="H6227">
        <v>1209160314</v>
      </c>
      <c r="I6227">
        <v>3294</v>
      </c>
      <c r="J6227" s="1">
        <v>44725</v>
      </c>
      <c r="K6227">
        <v>2700</v>
      </c>
      <c r="L6227" s="1">
        <v>44860</v>
      </c>
      <c r="M6227">
        <v>135</v>
      </c>
      <c r="N6227" s="8">
        <f t="shared" si="97"/>
        <v>364500</v>
      </c>
    </row>
    <row r="6228" spans="1:14">
      <c r="A6228" t="s">
        <v>14</v>
      </c>
      <c r="B6228" t="s">
        <v>62</v>
      </c>
      <c r="C6228" t="s">
        <v>72</v>
      </c>
      <c r="D6228">
        <v>9238800156</v>
      </c>
      <c r="E6228" s="1">
        <v>44665</v>
      </c>
      <c r="F6228" s="1">
        <v>44665</v>
      </c>
      <c r="G6228">
        <v>7057236378</v>
      </c>
      <c r="H6228">
        <v>1209160313</v>
      </c>
      <c r="I6228">
        <v>136.5</v>
      </c>
      <c r="J6228" s="1">
        <v>44725</v>
      </c>
      <c r="K6228">
        <v>130</v>
      </c>
      <c r="L6228" s="1">
        <v>44707</v>
      </c>
      <c r="M6228">
        <v>-18</v>
      </c>
      <c r="N6228" s="8">
        <f t="shared" si="97"/>
        <v>-2340</v>
      </c>
    </row>
    <row r="6229" spans="1:14">
      <c r="A6229" t="s">
        <v>14</v>
      </c>
      <c r="B6229" t="s">
        <v>62</v>
      </c>
      <c r="C6229" t="s">
        <v>72</v>
      </c>
      <c r="D6229">
        <v>9238800156</v>
      </c>
      <c r="E6229" s="1">
        <v>44665</v>
      </c>
      <c r="F6229" s="1">
        <v>44665</v>
      </c>
      <c r="G6229">
        <v>7057236575</v>
      </c>
      <c r="H6229">
        <v>1209160315</v>
      </c>
      <c r="I6229">
        <v>3769.8</v>
      </c>
      <c r="J6229" s="1">
        <v>44725</v>
      </c>
      <c r="K6229">
        <v>3090</v>
      </c>
      <c r="L6229" s="1">
        <v>44860</v>
      </c>
      <c r="M6229">
        <v>135</v>
      </c>
      <c r="N6229" s="8">
        <f t="shared" si="97"/>
        <v>417150</v>
      </c>
    </row>
    <row r="6230" spans="1:14">
      <c r="A6230" t="s">
        <v>14</v>
      </c>
      <c r="B6230" t="s">
        <v>62</v>
      </c>
      <c r="C6230" t="s">
        <v>99</v>
      </c>
      <c r="D6230">
        <v>803890151</v>
      </c>
      <c r="E6230" s="1">
        <v>44665</v>
      </c>
      <c r="F6230" s="1">
        <v>44665</v>
      </c>
      <c r="G6230">
        <v>7057311215</v>
      </c>
      <c r="H6230">
        <v>222025121</v>
      </c>
      <c r="I6230">
        <v>829.6</v>
      </c>
      <c r="J6230" s="1">
        <v>44725</v>
      </c>
      <c r="K6230">
        <v>680</v>
      </c>
      <c r="L6230" s="1">
        <v>44707</v>
      </c>
      <c r="M6230">
        <v>-18</v>
      </c>
      <c r="N6230" s="8">
        <f t="shared" si="97"/>
        <v>-12240</v>
      </c>
    </row>
    <row r="6231" spans="1:14">
      <c r="A6231" t="s">
        <v>14</v>
      </c>
      <c r="B6231" t="s">
        <v>62</v>
      </c>
      <c r="C6231" t="s">
        <v>650</v>
      </c>
      <c r="D6231">
        <v>6068041000</v>
      </c>
      <c r="E6231" s="1">
        <v>44665</v>
      </c>
      <c r="F6231" s="1">
        <v>44665</v>
      </c>
      <c r="G6231">
        <v>7057376491</v>
      </c>
      <c r="H6231">
        <v>22207330</v>
      </c>
      <c r="I6231">
        <v>1586</v>
      </c>
      <c r="J6231" s="1">
        <v>44725</v>
      </c>
      <c r="K6231">
        <v>1300</v>
      </c>
      <c r="L6231" s="1">
        <v>44707</v>
      </c>
      <c r="M6231">
        <v>-18</v>
      </c>
      <c r="N6231" s="8">
        <f t="shared" si="97"/>
        <v>-23400</v>
      </c>
    </row>
    <row r="6232" spans="1:14">
      <c r="A6232" t="s">
        <v>14</v>
      </c>
      <c r="B6232" t="s">
        <v>62</v>
      </c>
      <c r="C6232" t="s">
        <v>499</v>
      </c>
      <c r="D6232">
        <v>11667890153</v>
      </c>
      <c r="E6232" s="1">
        <v>44665</v>
      </c>
      <c r="F6232" s="1">
        <v>44665</v>
      </c>
      <c r="G6232">
        <v>7057377102</v>
      </c>
      <c r="H6232">
        <v>8261343279</v>
      </c>
      <c r="I6232">
        <v>138.07</v>
      </c>
      <c r="J6232" s="1">
        <v>44725</v>
      </c>
      <c r="K6232">
        <v>125.52</v>
      </c>
      <c r="L6232" s="1">
        <v>44707</v>
      </c>
      <c r="M6232">
        <v>-18</v>
      </c>
      <c r="N6232" s="8">
        <f t="shared" si="97"/>
        <v>-2259.36</v>
      </c>
    </row>
    <row r="6233" spans="1:14">
      <c r="A6233" t="s">
        <v>14</v>
      </c>
      <c r="B6233" t="s">
        <v>62</v>
      </c>
      <c r="C6233" t="s">
        <v>525</v>
      </c>
      <c r="D6233">
        <v>4732240967</v>
      </c>
      <c r="E6233" s="1">
        <v>44665</v>
      </c>
      <c r="F6233" s="1">
        <v>44665</v>
      </c>
      <c r="G6233">
        <v>7057623019</v>
      </c>
      <c r="H6233">
        <v>87117942</v>
      </c>
      <c r="I6233">
        <v>4467.38</v>
      </c>
      <c r="J6233" s="1">
        <v>44725</v>
      </c>
      <c r="K6233">
        <v>4061.25</v>
      </c>
      <c r="L6233" s="1">
        <v>44707</v>
      </c>
      <c r="M6233">
        <v>-18</v>
      </c>
      <c r="N6233" s="8">
        <f t="shared" si="97"/>
        <v>-73102.5</v>
      </c>
    </row>
    <row r="6234" spans="1:14">
      <c r="A6234" t="s">
        <v>14</v>
      </c>
      <c r="B6234" t="s">
        <v>62</v>
      </c>
      <c r="C6234" t="s">
        <v>525</v>
      </c>
      <c r="D6234">
        <v>4732240967</v>
      </c>
      <c r="E6234" s="1">
        <v>44665</v>
      </c>
      <c r="F6234" s="1">
        <v>44665</v>
      </c>
      <c r="G6234">
        <v>7057623722</v>
      </c>
      <c r="H6234">
        <v>87117941</v>
      </c>
      <c r="I6234">
        <v>7488.7</v>
      </c>
      <c r="J6234" s="1">
        <v>44725</v>
      </c>
      <c r="K6234">
        <v>6807.91</v>
      </c>
      <c r="L6234" s="1">
        <v>44707</v>
      </c>
      <c r="M6234">
        <v>-18</v>
      </c>
      <c r="N6234" s="8">
        <f t="shared" si="97"/>
        <v>-122542.38</v>
      </c>
    </row>
    <row r="6235" spans="1:14">
      <c r="A6235" t="s">
        <v>14</v>
      </c>
      <c r="B6235" t="s">
        <v>62</v>
      </c>
      <c r="C6235" t="s">
        <v>642</v>
      </c>
      <c r="D6235">
        <v>82130592</v>
      </c>
      <c r="E6235" s="1">
        <v>44665</v>
      </c>
      <c r="F6235" s="1">
        <v>44665</v>
      </c>
      <c r="G6235">
        <v>7058405689</v>
      </c>
      <c r="H6235">
        <v>2003010060</v>
      </c>
      <c r="I6235">
        <v>3574.78</v>
      </c>
      <c r="J6235" s="1">
        <v>44725</v>
      </c>
      <c r="K6235">
        <v>3249.8</v>
      </c>
      <c r="L6235" s="1">
        <v>44707</v>
      </c>
      <c r="M6235">
        <v>-18</v>
      </c>
      <c r="N6235" s="8">
        <f t="shared" si="97"/>
        <v>-58496.4</v>
      </c>
    </row>
    <row r="6236" spans="1:14">
      <c r="A6236" t="s">
        <v>14</v>
      </c>
      <c r="B6236" t="s">
        <v>62</v>
      </c>
      <c r="C6236" t="s">
        <v>642</v>
      </c>
      <c r="D6236">
        <v>82130592</v>
      </c>
      <c r="E6236" s="1">
        <v>44665</v>
      </c>
      <c r="F6236" s="1">
        <v>44665</v>
      </c>
      <c r="G6236">
        <v>7058407599</v>
      </c>
      <c r="H6236">
        <v>2003010059</v>
      </c>
      <c r="I6236">
        <v>11001.9</v>
      </c>
      <c r="J6236" s="1">
        <v>44725</v>
      </c>
      <c r="K6236">
        <v>10001.719999999999</v>
      </c>
      <c r="L6236" s="1">
        <v>44707</v>
      </c>
      <c r="M6236">
        <v>-18</v>
      </c>
      <c r="N6236" s="8">
        <f t="shared" si="97"/>
        <v>-180030.96</v>
      </c>
    </row>
    <row r="6237" spans="1:14">
      <c r="A6237" t="s">
        <v>14</v>
      </c>
      <c r="B6237" t="s">
        <v>62</v>
      </c>
      <c r="C6237" t="s">
        <v>116</v>
      </c>
      <c r="D6237">
        <v>2789580590</v>
      </c>
      <c r="E6237" s="1">
        <v>44665</v>
      </c>
      <c r="F6237" s="1">
        <v>44665</v>
      </c>
      <c r="G6237">
        <v>7059187821</v>
      </c>
      <c r="H6237">
        <v>2022074409</v>
      </c>
      <c r="I6237">
        <v>482.79</v>
      </c>
      <c r="J6237" s="1">
        <v>44725</v>
      </c>
      <c r="K6237">
        <v>438.9</v>
      </c>
      <c r="L6237" s="1">
        <v>44707</v>
      </c>
      <c r="M6237">
        <v>-18</v>
      </c>
      <c r="N6237" s="8">
        <f t="shared" si="97"/>
        <v>-7900.2</v>
      </c>
    </row>
    <row r="6238" spans="1:14">
      <c r="A6238" t="s">
        <v>14</v>
      </c>
      <c r="B6238" t="s">
        <v>62</v>
      </c>
      <c r="C6238" t="s">
        <v>116</v>
      </c>
      <c r="D6238">
        <v>2789580590</v>
      </c>
      <c r="E6238" s="1">
        <v>44665</v>
      </c>
      <c r="F6238" s="1">
        <v>44665</v>
      </c>
      <c r="G6238">
        <v>7059188583</v>
      </c>
      <c r="H6238">
        <v>2022074416</v>
      </c>
      <c r="I6238">
        <v>349.27</v>
      </c>
      <c r="J6238" s="1">
        <v>44725</v>
      </c>
      <c r="K6238">
        <v>317.52</v>
      </c>
      <c r="L6238" s="1">
        <v>44707</v>
      </c>
      <c r="M6238">
        <v>-18</v>
      </c>
      <c r="N6238" s="8">
        <f t="shared" si="97"/>
        <v>-5715.36</v>
      </c>
    </row>
    <row r="6239" spans="1:14">
      <c r="A6239" t="s">
        <v>14</v>
      </c>
      <c r="B6239" t="s">
        <v>62</v>
      </c>
      <c r="C6239" t="s">
        <v>116</v>
      </c>
      <c r="D6239">
        <v>2789580590</v>
      </c>
      <c r="E6239" s="1">
        <v>44665</v>
      </c>
      <c r="F6239" s="1">
        <v>44665</v>
      </c>
      <c r="G6239">
        <v>7059188662</v>
      </c>
      <c r="H6239">
        <v>2022074412</v>
      </c>
      <c r="I6239">
        <v>546.21</v>
      </c>
      <c r="J6239" s="1">
        <v>44725</v>
      </c>
      <c r="K6239">
        <v>496.55</v>
      </c>
      <c r="L6239" s="1">
        <v>44707</v>
      </c>
      <c r="M6239">
        <v>-18</v>
      </c>
      <c r="N6239" s="8">
        <f t="shared" si="97"/>
        <v>-8937.9</v>
      </c>
    </row>
    <row r="6240" spans="1:14">
      <c r="A6240" t="s">
        <v>14</v>
      </c>
      <c r="B6240" t="s">
        <v>62</v>
      </c>
      <c r="C6240" t="s">
        <v>116</v>
      </c>
      <c r="D6240">
        <v>2789580590</v>
      </c>
      <c r="E6240" s="1">
        <v>44665</v>
      </c>
      <c r="F6240" s="1">
        <v>44665</v>
      </c>
      <c r="G6240">
        <v>7059188803</v>
      </c>
      <c r="H6240">
        <v>2022074414</v>
      </c>
      <c r="I6240">
        <v>687.39</v>
      </c>
      <c r="J6240" s="1">
        <v>44725</v>
      </c>
      <c r="K6240">
        <v>624.9</v>
      </c>
      <c r="L6240" s="1">
        <v>44707</v>
      </c>
      <c r="M6240">
        <v>-18</v>
      </c>
      <c r="N6240" s="8">
        <f t="shared" si="97"/>
        <v>-11248.199999999999</v>
      </c>
    </row>
    <row r="6241" spans="1:14">
      <c r="A6241" t="s">
        <v>14</v>
      </c>
      <c r="B6241" t="s">
        <v>62</v>
      </c>
      <c r="C6241" t="s">
        <v>116</v>
      </c>
      <c r="D6241">
        <v>2789580590</v>
      </c>
      <c r="E6241" s="1">
        <v>44665</v>
      </c>
      <c r="F6241" s="1">
        <v>44665</v>
      </c>
      <c r="G6241">
        <v>7059188881</v>
      </c>
      <c r="H6241">
        <v>2022074410</v>
      </c>
      <c r="I6241">
        <v>659.56</v>
      </c>
      <c r="J6241" s="1">
        <v>44725</v>
      </c>
      <c r="K6241">
        <v>599.6</v>
      </c>
      <c r="L6241" s="1">
        <v>44707</v>
      </c>
      <c r="M6241">
        <v>-18</v>
      </c>
      <c r="N6241" s="8">
        <f t="shared" si="97"/>
        <v>-10792.800000000001</v>
      </c>
    </row>
    <row r="6242" spans="1:14">
      <c r="A6242" t="s">
        <v>14</v>
      </c>
      <c r="B6242" t="s">
        <v>62</v>
      </c>
      <c r="C6242" t="s">
        <v>116</v>
      </c>
      <c r="D6242">
        <v>2789580590</v>
      </c>
      <c r="E6242" s="1">
        <v>44665</v>
      </c>
      <c r="F6242" s="1">
        <v>44665</v>
      </c>
      <c r="G6242">
        <v>7059189093</v>
      </c>
      <c r="H6242">
        <v>2022074415</v>
      </c>
      <c r="I6242">
        <v>0.01</v>
      </c>
      <c r="J6242" s="1">
        <v>44725</v>
      </c>
      <c r="K6242">
        <v>0.01</v>
      </c>
      <c r="L6242" s="1">
        <v>44707</v>
      </c>
      <c r="M6242">
        <v>-18</v>
      </c>
      <c r="N6242" s="8">
        <f t="shared" si="97"/>
        <v>-0.18</v>
      </c>
    </row>
    <row r="6243" spans="1:14">
      <c r="A6243" t="s">
        <v>14</v>
      </c>
      <c r="B6243" t="s">
        <v>62</v>
      </c>
      <c r="C6243" t="s">
        <v>116</v>
      </c>
      <c r="D6243">
        <v>2789580590</v>
      </c>
      <c r="E6243" s="1">
        <v>44665</v>
      </c>
      <c r="F6243" s="1">
        <v>44665</v>
      </c>
      <c r="G6243">
        <v>7059189765</v>
      </c>
      <c r="H6243">
        <v>2022074411</v>
      </c>
      <c r="I6243">
        <v>687.39</v>
      </c>
      <c r="J6243" s="1">
        <v>44725</v>
      </c>
      <c r="K6243">
        <v>624.9</v>
      </c>
      <c r="L6243" s="1">
        <v>44707</v>
      </c>
      <c r="M6243">
        <v>-18</v>
      </c>
      <c r="N6243" s="8">
        <f t="shared" si="97"/>
        <v>-11248.199999999999</v>
      </c>
    </row>
    <row r="6244" spans="1:14">
      <c r="A6244" t="s">
        <v>14</v>
      </c>
      <c r="B6244" t="s">
        <v>62</v>
      </c>
      <c r="C6244" t="s">
        <v>116</v>
      </c>
      <c r="D6244">
        <v>2789580590</v>
      </c>
      <c r="E6244" s="1">
        <v>44665</v>
      </c>
      <c r="F6244" s="1">
        <v>44665</v>
      </c>
      <c r="G6244">
        <v>7059189827</v>
      </c>
      <c r="H6244">
        <v>2022074413</v>
      </c>
      <c r="I6244">
        <v>928.69</v>
      </c>
      <c r="J6244" s="1">
        <v>44725</v>
      </c>
      <c r="K6244">
        <v>844.26</v>
      </c>
      <c r="L6244" s="1">
        <v>44707</v>
      </c>
      <c r="M6244">
        <v>-18</v>
      </c>
      <c r="N6244" s="8">
        <f t="shared" si="97"/>
        <v>-15196.68</v>
      </c>
    </row>
    <row r="6245" spans="1:14">
      <c r="A6245" t="s">
        <v>14</v>
      </c>
      <c r="B6245" t="s">
        <v>62</v>
      </c>
      <c r="C6245" t="s">
        <v>500</v>
      </c>
      <c r="D6245">
        <v>422760587</v>
      </c>
      <c r="E6245" s="1">
        <v>44665</v>
      </c>
      <c r="F6245" s="1">
        <v>44665</v>
      </c>
      <c r="G6245">
        <v>7059203886</v>
      </c>
      <c r="H6245">
        <v>2022000010018030</v>
      </c>
      <c r="I6245">
        <v>4707.74</v>
      </c>
      <c r="J6245" s="1">
        <v>44725</v>
      </c>
      <c r="K6245">
        <v>4279.76</v>
      </c>
      <c r="L6245" s="1">
        <v>44707</v>
      </c>
      <c r="M6245">
        <v>-18</v>
      </c>
      <c r="N6245" s="8">
        <f t="shared" si="97"/>
        <v>-77035.680000000008</v>
      </c>
    </row>
    <row r="6246" spans="1:14">
      <c r="A6246" t="s">
        <v>14</v>
      </c>
      <c r="B6246" t="s">
        <v>62</v>
      </c>
      <c r="C6246" t="s">
        <v>500</v>
      </c>
      <c r="D6246">
        <v>422760587</v>
      </c>
      <c r="E6246" s="1">
        <v>44665</v>
      </c>
      <c r="F6246" s="1">
        <v>44665</v>
      </c>
      <c r="G6246">
        <v>7059208073</v>
      </c>
      <c r="H6246">
        <v>2022000010018030</v>
      </c>
      <c r="I6246">
        <v>138124.79999999999</v>
      </c>
      <c r="J6246" s="1">
        <v>44725</v>
      </c>
      <c r="K6246">
        <v>125568</v>
      </c>
      <c r="L6246" s="1">
        <v>44707</v>
      </c>
      <c r="M6246">
        <v>-18</v>
      </c>
      <c r="N6246" s="8">
        <f t="shared" si="97"/>
        <v>-2260224</v>
      </c>
    </row>
    <row r="6247" spans="1:14">
      <c r="A6247" t="s">
        <v>14</v>
      </c>
      <c r="B6247" t="s">
        <v>62</v>
      </c>
      <c r="C6247" t="s">
        <v>502</v>
      </c>
      <c r="D6247">
        <v>3296950151</v>
      </c>
      <c r="E6247" s="1">
        <v>44665</v>
      </c>
      <c r="F6247" s="1">
        <v>44665</v>
      </c>
      <c r="G6247">
        <v>7059209589</v>
      </c>
      <c r="H6247">
        <v>2022000010014060</v>
      </c>
      <c r="I6247">
        <v>7623.17</v>
      </c>
      <c r="J6247" s="1">
        <v>44725</v>
      </c>
      <c r="K6247">
        <v>6930.15</v>
      </c>
      <c r="L6247" s="1">
        <v>44707</v>
      </c>
      <c r="M6247">
        <v>-18</v>
      </c>
      <c r="N6247" s="8">
        <f t="shared" si="97"/>
        <v>-124742.7</v>
      </c>
    </row>
    <row r="6248" spans="1:14">
      <c r="A6248" t="s">
        <v>14</v>
      </c>
      <c r="B6248" t="s">
        <v>62</v>
      </c>
      <c r="C6248" t="s">
        <v>318</v>
      </c>
      <c r="D6248">
        <v>7921350968</v>
      </c>
      <c r="E6248" s="1">
        <v>44665</v>
      </c>
      <c r="F6248" s="1">
        <v>44665</v>
      </c>
      <c r="G6248">
        <v>7059397223</v>
      </c>
      <c r="H6248">
        <v>4228002374</v>
      </c>
      <c r="I6248">
        <v>25.67</v>
      </c>
      <c r="J6248" s="1">
        <v>44725</v>
      </c>
      <c r="K6248">
        <v>23.34</v>
      </c>
      <c r="L6248" s="1">
        <v>44736</v>
      </c>
      <c r="M6248">
        <v>11</v>
      </c>
      <c r="N6248" s="8">
        <f t="shared" si="97"/>
        <v>256.74</v>
      </c>
    </row>
    <row r="6249" spans="1:14">
      <c r="A6249" t="s">
        <v>14</v>
      </c>
      <c r="B6249" t="s">
        <v>62</v>
      </c>
      <c r="C6249" t="s">
        <v>94</v>
      </c>
      <c r="D6249">
        <v>13209130155</v>
      </c>
      <c r="E6249" s="1">
        <v>44665</v>
      </c>
      <c r="F6249" s="1">
        <v>44665</v>
      </c>
      <c r="G6249">
        <v>7059977141</v>
      </c>
      <c r="H6249">
        <v>8230413030</v>
      </c>
      <c r="I6249">
        <v>23.18</v>
      </c>
      <c r="J6249" s="1">
        <v>44725</v>
      </c>
      <c r="K6249">
        <v>19</v>
      </c>
      <c r="L6249" s="1">
        <v>44697</v>
      </c>
      <c r="M6249">
        <v>-28</v>
      </c>
      <c r="N6249" s="8">
        <f t="shared" si="97"/>
        <v>-532</v>
      </c>
    </row>
    <row r="6250" spans="1:14">
      <c r="A6250" t="s">
        <v>14</v>
      </c>
      <c r="B6250" t="s">
        <v>62</v>
      </c>
      <c r="C6250" t="s">
        <v>607</v>
      </c>
      <c r="D6250">
        <v>2774840595</v>
      </c>
      <c r="E6250" s="1">
        <v>44665</v>
      </c>
      <c r="F6250" s="1">
        <v>44665</v>
      </c>
      <c r="G6250">
        <v>7060064541</v>
      </c>
      <c r="H6250">
        <v>9897049170</v>
      </c>
      <c r="I6250">
        <v>4423.91</v>
      </c>
      <c r="J6250" s="1">
        <v>44725</v>
      </c>
      <c r="K6250">
        <v>4021.74</v>
      </c>
      <c r="L6250" s="1">
        <v>44707</v>
      </c>
      <c r="M6250">
        <v>-18</v>
      </c>
      <c r="N6250" s="8">
        <f t="shared" si="97"/>
        <v>-72391.319999999992</v>
      </c>
    </row>
    <row r="6251" spans="1:14">
      <c r="A6251" t="s">
        <v>14</v>
      </c>
      <c r="B6251" t="s">
        <v>62</v>
      </c>
      <c r="C6251" t="s">
        <v>607</v>
      </c>
      <c r="D6251">
        <v>2774840595</v>
      </c>
      <c r="E6251" s="1">
        <v>44665</v>
      </c>
      <c r="F6251" s="1">
        <v>44665</v>
      </c>
      <c r="G6251">
        <v>7060093261</v>
      </c>
      <c r="H6251">
        <v>9897049171</v>
      </c>
      <c r="I6251">
        <v>365.75</v>
      </c>
      <c r="J6251" s="1">
        <v>44725</v>
      </c>
      <c r="K6251">
        <v>332.5</v>
      </c>
      <c r="L6251" s="1">
        <v>44707</v>
      </c>
      <c r="M6251">
        <v>-18</v>
      </c>
      <c r="N6251" s="8">
        <f t="shared" si="97"/>
        <v>-5985</v>
      </c>
    </row>
    <row r="6252" spans="1:14">
      <c r="A6252" t="s">
        <v>14</v>
      </c>
      <c r="B6252" t="s">
        <v>62</v>
      </c>
      <c r="C6252" t="s">
        <v>98</v>
      </c>
      <c r="D6252">
        <v>3524050238</v>
      </c>
      <c r="E6252" s="1">
        <v>44665</v>
      </c>
      <c r="F6252" s="1">
        <v>44665</v>
      </c>
      <c r="G6252">
        <v>7060435793</v>
      </c>
      <c r="H6252">
        <v>740866404</v>
      </c>
      <c r="I6252">
        <v>417.45</v>
      </c>
      <c r="J6252" s="1">
        <v>44725</v>
      </c>
      <c r="K6252">
        <v>379.5</v>
      </c>
      <c r="L6252" s="1">
        <v>44707</v>
      </c>
      <c r="M6252">
        <v>-18</v>
      </c>
      <c r="N6252" s="8">
        <f t="shared" si="97"/>
        <v>-6831</v>
      </c>
    </row>
    <row r="6253" spans="1:14">
      <c r="A6253" t="s">
        <v>14</v>
      </c>
      <c r="B6253" t="s">
        <v>62</v>
      </c>
      <c r="C6253" t="s">
        <v>98</v>
      </c>
      <c r="D6253">
        <v>3524050238</v>
      </c>
      <c r="E6253" s="1">
        <v>44665</v>
      </c>
      <c r="F6253" s="1">
        <v>44665</v>
      </c>
      <c r="G6253">
        <v>7060435804</v>
      </c>
      <c r="H6253">
        <v>740866405</v>
      </c>
      <c r="I6253">
        <v>3762.88</v>
      </c>
      <c r="J6253" s="1">
        <v>44725</v>
      </c>
      <c r="K6253">
        <v>3420.8</v>
      </c>
      <c r="L6253" s="1">
        <v>44707</v>
      </c>
      <c r="M6253">
        <v>-18</v>
      </c>
      <c r="N6253" s="8">
        <f t="shared" si="97"/>
        <v>-61574.400000000001</v>
      </c>
    </row>
    <row r="6254" spans="1:14">
      <c r="A6254" t="s">
        <v>14</v>
      </c>
      <c r="B6254" t="s">
        <v>62</v>
      </c>
      <c r="C6254" t="s">
        <v>98</v>
      </c>
      <c r="D6254">
        <v>3524050238</v>
      </c>
      <c r="E6254" s="1">
        <v>44665</v>
      </c>
      <c r="F6254" s="1">
        <v>44665</v>
      </c>
      <c r="G6254">
        <v>7060435934</v>
      </c>
      <c r="H6254">
        <v>740866406</v>
      </c>
      <c r="I6254">
        <v>86.13</v>
      </c>
      <c r="J6254" s="1">
        <v>44725</v>
      </c>
      <c r="K6254">
        <v>78.3</v>
      </c>
      <c r="L6254" s="1">
        <v>44707</v>
      </c>
      <c r="M6254">
        <v>-18</v>
      </c>
      <c r="N6254" s="8">
        <f t="shared" si="97"/>
        <v>-1409.3999999999999</v>
      </c>
    </row>
    <row r="6255" spans="1:14">
      <c r="A6255" t="s">
        <v>14</v>
      </c>
      <c r="B6255" t="s">
        <v>62</v>
      </c>
      <c r="C6255" t="s">
        <v>98</v>
      </c>
      <c r="D6255">
        <v>3524050238</v>
      </c>
      <c r="E6255" s="1">
        <v>44665</v>
      </c>
      <c r="F6255" s="1">
        <v>44665</v>
      </c>
      <c r="G6255">
        <v>7060435958</v>
      </c>
      <c r="H6255">
        <v>740866407</v>
      </c>
      <c r="I6255">
        <v>845.35</v>
      </c>
      <c r="J6255" s="1">
        <v>44725</v>
      </c>
      <c r="K6255">
        <v>768.5</v>
      </c>
      <c r="L6255" s="1">
        <v>44707</v>
      </c>
      <c r="M6255">
        <v>-18</v>
      </c>
      <c r="N6255" s="8">
        <f t="shared" si="97"/>
        <v>-13833</v>
      </c>
    </row>
    <row r="6256" spans="1:14">
      <c r="A6256" t="s">
        <v>14</v>
      </c>
      <c r="B6256" t="s">
        <v>62</v>
      </c>
      <c r="C6256" t="s">
        <v>181</v>
      </c>
      <c r="D6256">
        <v>2707070963</v>
      </c>
      <c r="E6256" s="1">
        <v>44665</v>
      </c>
      <c r="F6256" s="1">
        <v>44665</v>
      </c>
      <c r="G6256">
        <v>7060477002</v>
      </c>
      <c r="H6256">
        <v>8722134198</v>
      </c>
      <c r="I6256">
        <v>23486.43</v>
      </c>
      <c r="J6256" s="1">
        <v>44725</v>
      </c>
      <c r="K6256">
        <v>21351.3</v>
      </c>
      <c r="L6256" s="1">
        <v>44707</v>
      </c>
      <c r="M6256">
        <v>-18</v>
      </c>
      <c r="N6256" s="8">
        <f t="shared" si="97"/>
        <v>-384323.39999999997</v>
      </c>
    </row>
    <row r="6257" spans="1:14">
      <c r="A6257" t="s">
        <v>14</v>
      </c>
      <c r="B6257" t="s">
        <v>62</v>
      </c>
      <c r="C6257" t="s">
        <v>181</v>
      </c>
      <c r="D6257">
        <v>2707070963</v>
      </c>
      <c r="E6257" s="1">
        <v>44665</v>
      </c>
      <c r="F6257" s="1">
        <v>44665</v>
      </c>
      <c r="G6257">
        <v>7060497541</v>
      </c>
      <c r="H6257">
        <v>8722134199</v>
      </c>
      <c r="I6257">
        <v>15729.91</v>
      </c>
      <c r="J6257" s="1">
        <v>44725</v>
      </c>
      <c r="K6257">
        <v>14299.92</v>
      </c>
      <c r="L6257" s="1">
        <v>44707</v>
      </c>
      <c r="M6257">
        <v>-18</v>
      </c>
      <c r="N6257" s="8">
        <f t="shared" si="97"/>
        <v>-257398.56</v>
      </c>
    </row>
    <row r="6258" spans="1:14">
      <c r="A6258" t="s">
        <v>14</v>
      </c>
      <c r="B6258" t="s">
        <v>62</v>
      </c>
      <c r="C6258" t="s">
        <v>111</v>
      </c>
      <c r="D6258">
        <v>492340583</v>
      </c>
      <c r="E6258" s="1">
        <v>44665</v>
      </c>
      <c r="F6258" s="1">
        <v>44665</v>
      </c>
      <c r="G6258">
        <v>7060531269</v>
      </c>
      <c r="H6258">
        <v>22047397</v>
      </c>
      <c r="I6258">
        <v>646.79999999999995</v>
      </c>
      <c r="J6258" s="1">
        <v>44725</v>
      </c>
      <c r="K6258">
        <v>588</v>
      </c>
      <c r="L6258" s="1">
        <v>44707</v>
      </c>
      <c r="M6258">
        <v>-18</v>
      </c>
      <c r="N6258" s="8">
        <f t="shared" si="97"/>
        <v>-10584</v>
      </c>
    </row>
    <row r="6259" spans="1:14">
      <c r="A6259" t="s">
        <v>14</v>
      </c>
      <c r="B6259" t="s">
        <v>62</v>
      </c>
      <c r="C6259" t="s">
        <v>111</v>
      </c>
      <c r="D6259">
        <v>492340583</v>
      </c>
      <c r="E6259" s="1">
        <v>44665</v>
      </c>
      <c r="F6259" s="1">
        <v>44665</v>
      </c>
      <c r="G6259">
        <v>7060531282</v>
      </c>
      <c r="H6259">
        <v>22047398</v>
      </c>
      <c r="I6259">
        <v>380.16</v>
      </c>
      <c r="J6259" s="1">
        <v>44725</v>
      </c>
      <c r="K6259">
        <v>345.6</v>
      </c>
      <c r="L6259" s="1">
        <v>44707</v>
      </c>
      <c r="M6259">
        <v>-18</v>
      </c>
      <c r="N6259" s="8">
        <f t="shared" si="97"/>
        <v>-6220.8</v>
      </c>
    </row>
    <row r="6260" spans="1:14">
      <c r="A6260" t="s">
        <v>14</v>
      </c>
      <c r="B6260" t="s">
        <v>62</v>
      </c>
      <c r="C6260" t="s">
        <v>111</v>
      </c>
      <c r="D6260">
        <v>492340583</v>
      </c>
      <c r="E6260" s="1">
        <v>44665</v>
      </c>
      <c r="F6260" s="1">
        <v>44665</v>
      </c>
      <c r="G6260">
        <v>7060531296</v>
      </c>
      <c r="H6260">
        <v>22047399</v>
      </c>
      <c r="I6260">
        <v>19549.2</v>
      </c>
      <c r="J6260" s="1">
        <v>44725</v>
      </c>
      <c r="K6260">
        <v>17772</v>
      </c>
      <c r="L6260" s="1">
        <v>44707</v>
      </c>
      <c r="M6260">
        <v>-18</v>
      </c>
      <c r="N6260" s="8">
        <f t="shared" si="97"/>
        <v>-319896</v>
      </c>
    </row>
    <row r="6261" spans="1:14">
      <c r="A6261" t="s">
        <v>14</v>
      </c>
      <c r="B6261" t="s">
        <v>62</v>
      </c>
      <c r="C6261" t="s">
        <v>565</v>
      </c>
      <c r="D6261">
        <v>9190500968</v>
      </c>
      <c r="E6261" s="1">
        <v>44665</v>
      </c>
      <c r="F6261" s="1">
        <v>44665</v>
      </c>
      <c r="G6261">
        <v>7060544832</v>
      </c>
      <c r="H6261">
        <v>5647</v>
      </c>
      <c r="I6261">
        <v>705.36</v>
      </c>
      <c r="J6261" s="1">
        <v>44725</v>
      </c>
      <c r="K6261">
        <v>641.24</v>
      </c>
      <c r="L6261" s="1">
        <v>44707</v>
      </c>
      <c r="M6261">
        <v>-18</v>
      </c>
      <c r="N6261" s="8">
        <f t="shared" si="97"/>
        <v>-11542.32</v>
      </c>
    </row>
    <row r="6262" spans="1:14">
      <c r="A6262" t="s">
        <v>14</v>
      </c>
      <c r="B6262" t="s">
        <v>62</v>
      </c>
      <c r="C6262" t="s">
        <v>457</v>
      </c>
      <c r="D6262">
        <v>3663160962</v>
      </c>
      <c r="E6262" s="1">
        <v>44665</v>
      </c>
      <c r="F6262" s="1">
        <v>44665</v>
      </c>
      <c r="G6262">
        <v>7060758276</v>
      </c>
      <c r="H6262">
        <v>2207391</v>
      </c>
      <c r="I6262">
        <v>4950</v>
      </c>
      <c r="J6262" s="1">
        <v>44725</v>
      </c>
      <c r="K6262">
        <v>4500</v>
      </c>
      <c r="L6262" s="1">
        <v>44707</v>
      </c>
      <c r="M6262">
        <v>-18</v>
      </c>
      <c r="N6262" s="8">
        <f t="shared" si="97"/>
        <v>-81000</v>
      </c>
    </row>
    <row r="6263" spans="1:14">
      <c r="A6263" t="s">
        <v>14</v>
      </c>
      <c r="B6263" t="s">
        <v>62</v>
      </c>
      <c r="C6263" t="s">
        <v>468</v>
      </c>
      <c r="D6263">
        <v>11187430159</v>
      </c>
      <c r="E6263" s="1">
        <v>44665</v>
      </c>
      <c r="F6263" s="1">
        <v>44665</v>
      </c>
      <c r="G6263">
        <v>7061406646</v>
      </c>
      <c r="H6263">
        <v>220005332</v>
      </c>
      <c r="I6263">
        <v>32337.03</v>
      </c>
      <c r="J6263" s="1">
        <v>44725</v>
      </c>
      <c r="K6263">
        <v>29397.3</v>
      </c>
      <c r="L6263" s="1">
        <v>44736</v>
      </c>
      <c r="M6263">
        <v>11</v>
      </c>
      <c r="N6263" s="8">
        <f t="shared" si="97"/>
        <v>323370.3</v>
      </c>
    </row>
    <row r="6264" spans="1:14">
      <c r="A6264" t="s">
        <v>14</v>
      </c>
      <c r="B6264" t="s">
        <v>62</v>
      </c>
      <c r="C6264" t="s">
        <v>479</v>
      </c>
      <c r="D6264">
        <v>6522300968</v>
      </c>
      <c r="E6264" s="1">
        <v>44665</v>
      </c>
      <c r="F6264" s="1">
        <v>44665</v>
      </c>
      <c r="G6264">
        <v>7061467975</v>
      </c>
      <c r="H6264">
        <v>7000159588</v>
      </c>
      <c r="I6264">
        <v>60.32</v>
      </c>
      <c r="J6264" s="1">
        <v>44725</v>
      </c>
      <c r="K6264">
        <v>54.84</v>
      </c>
      <c r="L6264" s="1">
        <v>44707</v>
      </c>
      <c r="M6264">
        <v>-18</v>
      </c>
      <c r="N6264" s="8">
        <f t="shared" si="97"/>
        <v>-987.12000000000012</v>
      </c>
    </row>
    <row r="6265" spans="1:14">
      <c r="A6265" t="s">
        <v>14</v>
      </c>
      <c r="B6265" t="s">
        <v>62</v>
      </c>
      <c r="C6265" t="s">
        <v>1558</v>
      </c>
      <c r="D6265" t="s">
        <v>1559</v>
      </c>
      <c r="E6265" s="1">
        <v>44665</v>
      </c>
      <c r="F6265" s="1">
        <v>44665</v>
      </c>
      <c r="G6265">
        <v>7061549299</v>
      </c>
      <c r="H6265" s="2">
        <v>44682</v>
      </c>
      <c r="I6265">
        <v>3066.67</v>
      </c>
      <c r="J6265" s="1">
        <v>44725</v>
      </c>
      <c r="K6265">
        <v>3066.67</v>
      </c>
      <c r="L6265" s="1">
        <v>44678</v>
      </c>
      <c r="M6265">
        <v>-47</v>
      </c>
      <c r="N6265" s="8">
        <f t="shared" si="97"/>
        <v>-144133.49</v>
      </c>
    </row>
    <row r="6266" spans="1:14">
      <c r="A6266" t="s">
        <v>14</v>
      </c>
      <c r="B6266" t="s">
        <v>62</v>
      </c>
      <c r="C6266" t="s">
        <v>510</v>
      </c>
      <c r="D6266">
        <v>4197741004</v>
      </c>
      <c r="E6266" s="1">
        <v>44665</v>
      </c>
      <c r="F6266" s="1">
        <v>44665</v>
      </c>
      <c r="G6266">
        <v>7062022598</v>
      </c>
      <c r="H6266" t="s">
        <v>2858</v>
      </c>
      <c r="I6266">
        <v>188687.89</v>
      </c>
      <c r="J6266" s="1">
        <v>44725</v>
      </c>
      <c r="K6266">
        <v>179702.75</v>
      </c>
      <c r="L6266" s="1">
        <v>44707</v>
      </c>
      <c r="M6266">
        <v>-18</v>
      </c>
      <c r="N6266" s="8">
        <f t="shared" si="97"/>
        <v>-3234649.5</v>
      </c>
    </row>
    <row r="6267" spans="1:14">
      <c r="A6267" t="s">
        <v>14</v>
      </c>
      <c r="B6267" t="s">
        <v>62</v>
      </c>
      <c r="C6267" t="s">
        <v>303</v>
      </c>
      <c r="D6267">
        <v>426150488</v>
      </c>
      <c r="E6267" s="1">
        <v>44666</v>
      </c>
      <c r="F6267" s="1">
        <v>44666</v>
      </c>
      <c r="G6267">
        <v>7062577169</v>
      </c>
      <c r="H6267">
        <v>116783</v>
      </c>
      <c r="I6267">
        <v>5004.34</v>
      </c>
      <c r="J6267" s="1">
        <v>44726</v>
      </c>
      <c r="K6267">
        <v>4549.3999999999996</v>
      </c>
      <c r="L6267" s="1">
        <v>44707</v>
      </c>
      <c r="M6267">
        <v>-19</v>
      </c>
      <c r="N6267" s="8">
        <f t="shared" si="97"/>
        <v>-86438.599999999991</v>
      </c>
    </row>
    <row r="6268" spans="1:14">
      <c r="A6268" t="s">
        <v>14</v>
      </c>
      <c r="B6268" t="s">
        <v>62</v>
      </c>
      <c r="C6268" t="s">
        <v>509</v>
      </c>
      <c r="D6268">
        <v>399800580</v>
      </c>
      <c r="E6268" s="1">
        <v>44666</v>
      </c>
      <c r="F6268" s="1">
        <v>44666</v>
      </c>
      <c r="G6268">
        <v>7062681062</v>
      </c>
      <c r="H6268">
        <v>3202208479</v>
      </c>
      <c r="I6268">
        <v>3555.82</v>
      </c>
      <c r="J6268" s="1">
        <v>44726</v>
      </c>
      <c r="K6268">
        <v>3232.56</v>
      </c>
      <c r="L6268" s="1">
        <v>44832</v>
      </c>
      <c r="M6268">
        <v>106</v>
      </c>
      <c r="N6268" s="8">
        <f t="shared" si="97"/>
        <v>342651.36</v>
      </c>
    </row>
    <row r="6269" spans="1:14">
      <c r="A6269" t="s">
        <v>14</v>
      </c>
      <c r="B6269" t="s">
        <v>62</v>
      </c>
      <c r="C6269" t="s">
        <v>298</v>
      </c>
      <c r="D6269">
        <v>4685201008</v>
      </c>
      <c r="E6269" s="1">
        <v>44666</v>
      </c>
      <c r="F6269" s="1">
        <v>44666</v>
      </c>
      <c r="G6269">
        <v>7063097124</v>
      </c>
      <c r="H6269">
        <v>410</v>
      </c>
      <c r="I6269">
        <v>1093.1199999999999</v>
      </c>
      <c r="J6269" s="1">
        <v>44726</v>
      </c>
      <c r="K6269">
        <v>896</v>
      </c>
      <c r="L6269" s="1">
        <v>44707</v>
      </c>
      <c r="M6269">
        <v>-19</v>
      </c>
      <c r="N6269" s="8">
        <f t="shared" si="97"/>
        <v>-17024</v>
      </c>
    </row>
    <row r="6270" spans="1:14">
      <c r="A6270" t="s">
        <v>14</v>
      </c>
      <c r="B6270" t="s">
        <v>62</v>
      </c>
      <c r="C6270" t="s">
        <v>298</v>
      </c>
      <c r="D6270">
        <v>4685201008</v>
      </c>
      <c r="E6270" s="1">
        <v>44666</v>
      </c>
      <c r="F6270" s="1">
        <v>44666</v>
      </c>
      <c r="G6270">
        <v>7063098225</v>
      </c>
      <c r="H6270">
        <v>411</v>
      </c>
      <c r="I6270">
        <v>512.4</v>
      </c>
      <c r="J6270" s="1">
        <v>44726</v>
      </c>
      <c r="K6270">
        <v>420</v>
      </c>
      <c r="L6270" s="1">
        <v>44707</v>
      </c>
      <c r="M6270">
        <v>-19</v>
      </c>
      <c r="N6270" s="8">
        <f t="shared" si="97"/>
        <v>-7980</v>
      </c>
    </row>
    <row r="6271" spans="1:14">
      <c r="A6271" t="s">
        <v>14</v>
      </c>
      <c r="B6271" t="s">
        <v>62</v>
      </c>
      <c r="C6271" t="s">
        <v>298</v>
      </c>
      <c r="D6271">
        <v>4685201008</v>
      </c>
      <c r="E6271" s="1">
        <v>44666</v>
      </c>
      <c r="F6271" s="1">
        <v>44666</v>
      </c>
      <c r="G6271">
        <v>7063114645</v>
      </c>
      <c r="H6271">
        <v>454</v>
      </c>
      <c r="I6271">
        <v>1378.6</v>
      </c>
      <c r="J6271" s="1">
        <v>44726</v>
      </c>
      <c r="K6271">
        <v>1130</v>
      </c>
      <c r="L6271" s="1">
        <v>44707</v>
      </c>
      <c r="M6271">
        <v>-19</v>
      </c>
      <c r="N6271" s="8">
        <f t="shared" si="97"/>
        <v>-21470</v>
      </c>
    </row>
    <row r="6272" spans="1:14">
      <c r="A6272" t="s">
        <v>14</v>
      </c>
      <c r="B6272" t="s">
        <v>62</v>
      </c>
      <c r="C6272" t="s">
        <v>298</v>
      </c>
      <c r="D6272">
        <v>4685201008</v>
      </c>
      <c r="E6272" s="1">
        <v>44666</v>
      </c>
      <c r="F6272" s="1">
        <v>44666</v>
      </c>
      <c r="G6272">
        <v>7063120359</v>
      </c>
      <c r="H6272">
        <v>472</v>
      </c>
      <c r="I6272">
        <v>3312.3</v>
      </c>
      <c r="J6272" s="1">
        <v>44726</v>
      </c>
      <c r="K6272">
        <v>2715</v>
      </c>
      <c r="L6272" s="1">
        <v>44707</v>
      </c>
      <c r="M6272">
        <v>-19</v>
      </c>
      <c r="N6272" s="8">
        <f t="shared" si="97"/>
        <v>-51585</v>
      </c>
    </row>
    <row r="6273" spans="1:14">
      <c r="A6273" t="s">
        <v>14</v>
      </c>
      <c r="B6273" t="s">
        <v>62</v>
      </c>
      <c r="C6273" t="s">
        <v>1407</v>
      </c>
      <c r="D6273" t="s">
        <v>1408</v>
      </c>
      <c r="E6273" s="1">
        <v>44666</v>
      </c>
      <c r="F6273" s="1">
        <v>44666</v>
      </c>
      <c r="G6273">
        <v>7063159155</v>
      </c>
      <c r="H6273" t="s">
        <v>49</v>
      </c>
      <c r="I6273">
        <v>3066.67</v>
      </c>
      <c r="J6273" s="1">
        <v>44726</v>
      </c>
      <c r="K6273">
        <v>3066.67</v>
      </c>
      <c r="L6273" s="1">
        <v>44678</v>
      </c>
      <c r="M6273">
        <v>-48</v>
      </c>
      <c r="N6273" s="8">
        <f t="shared" si="97"/>
        <v>-147200.16</v>
      </c>
    </row>
    <row r="6274" spans="1:14">
      <c r="A6274" t="s">
        <v>14</v>
      </c>
      <c r="B6274" t="s">
        <v>62</v>
      </c>
      <c r="C6274" t="s">
        <v>466</v>
      </c>
      <c r="D6274">
        <v>5526631006</v>
      </c>
      <c r="E6274" s="1">
        <v>44666</v>
      </c>
      <c r="F6274" s="1">
        <v>44666</v>
      </c>
      <c r="G6274">
        <v>7063244733</v>
      </c>
      <c r="H6274" t="s">
        <v>2859</v>
      </c>
      <c r="I6274">
        <v>168.36</v>
      </c>
      <c r="J6274" s="1">
        <v>44726</v>
      </c>
      <c r="K6274">
        <v>138</v>
      </c>
      <c r="L6274" s="1">
        <v>44707</v>
      </c>
      <c r="M6274">
        <v>-19</v>
      </c>
      <c r="N6274" s="8">
        <f t="shared" si="97"/>
        <v>-2622</v>
      </c>
    </row>
    <row r="6275" spans="1:14">
      <c r="A6275" t="s">
        <v>14</v>
      </c>
      <c r="B6275" t="s">
        <v>62</v>
      </c>
      <c r="C6275" t="s">
        <v>155</v>
      </c>
      <c r="D6275">
        <v>5619050585</v>
      </c>
      <c r="E6275" s="1">
        <v>44666</v>
      </c>
      <c r="F6275" s="1">
        <v>44666</v>
      </c>
      <c r="G6275">
        <v>7063389376</v>
      </c>
      <c r="H6275">
        <v>500005405</v>
      </c>
      <c r="I6275">
        <v>798.27</v>
      </c>
      <c r="J6275" s="1">
        <v>44726</v>
      </c>
      <c r="K6275">
        <v>725.7</v>
      </c>
      <c r="L6275" s="1">
        <v>44910</v>
      </c>
      <c r="M6275">
        <v>184</v>
      </c>
      <c r="N6275" s="8">
        <f t="shared" ref="N6275:N6338" si="98">+K6275*M6275</f>
        <v>133528.80000000002</v>
      </c>
    </row>
    <row r="6276" spans="1:14">
      <c r="A6276" t="s">
        <v>14</v>
      </c>
      <c r="B6276" t="s">
        <v>62</v>
      </c>
      <c r="C6276" t="s">
        <v>155</v>
      </c>
      <c r="D6276">
        <v>5619050585</v>
      </c>
      <c r="E6276" s="1">
        <v>44666</v>
      </c>
      <c r="F6276" s="1">
        <v>44666</v>
      </c>
      <c r="G6276">
        <v>7063389674</v>
      </c>
      <c r="H6276">
        <v>500005406</v>
      </c>
      <c r="I6276">
        <v>1596.54</v>
      </c>
      <c r="J6276" s="1">
        <v>44726</v>
      </c>
      <c r="K6276">
        <v>1451.4</v>
      </c>
      <c r="L6276" s="1">
        <v>44910</v>
      </c>
      <c r="M6276">
        <v>184</v>
      </c>
      <c r="N6276" s="8">
        <f t="shared" si="98"/>
        <v>267057.60000000003</v>
      </c>
    </row>
    <row r="6277" spans="1:14">
      <c r="A6277" t="s">
        <v>14</v>
      </c>
      <c r="B6277" t="s">
        <v>62</v>
      </c>
      <c r="C6277" t="s">
        <v>155</v>
      </c>
      <c r="D6277">
        <v>5619050585</v>
      </c>
      <c r="E6277" s="1">
        <v>44666</v>
      </c>
      <c r="F6277" s="1">
        <v>44666</v>
      </c>
      <c r="G6277">
        <v>7063389771</v>
      </c>
      <c r="H6277">
        <v>500005407</v>
      </c>
      <c r="I6277">
        <v>5378.71</v>
      </c>
      <c r="J6277" s="1">
        <v>44726</v>
      </c>
      <c r="K6277">
        <v>4889.74</v>
      </c>
      <c r="L6277" s="1">
        <v>44707</v>
      </c>
      <c r="M6277">
        <v>-19</v>
      </c>
      <c r="N6277" s="8">
        <f t="shared" si="98"/>
        <v>-92905.06</v>
      </c>
    </row>
    <row r="6278" spans="1:14">
      <c r="A6278" t="s">
        <v>14</v>
      </c>
      <c r="B6278" t="s">
        <v>62</v>
      </c>
      <c r="C6278" t="s">
        <v>672</v>
      </c>
      <c r="D6278">
        <v>10128980157</v>
      </c>
      <c r="E6278" s="1">
        <v>44665</v>
      </c>
      <c r="F6278" s="1">
        <v>44665</v>
      </c>
      <c r="G6278">
        <v>7063725902</v>
      </c>
      <c r="H6278" t="s">
        <v>2860</v>
      </c>
      <c r="I6278">
        <v>2275.9</v>
      </c>
      <c r="J6278" s="1">
        <v>44725</v>
      </c>
      <c r="K6278">
        <v>2069</v>
      </c>
      <c r="L6278" s="1">
        <v>44707</v>
      </c>
      <c r="M6278">
        <v>-18</v>
      </c>
      <c r="N6278" s="8">
        <f t="shared" si="98"/>
        <v>-37242</v>
      </c>
    </row>
    <row r="6279" spans="1:14">
      <c r="A6279" t="s">
        <v>14</v>
      </c>
      <c r="B6279" t="s">
        <v>62</v>
      </c>
      <c r="C6279" t="s">
        <v>1054</v>
      </c>
      <c r="D6279">
        <v>1887000501</v>
      </c>
      <c r="E6279" s="1">
        <v>44666</v>
      </c>
      <c r="F6279" s="1">
        <v>44666</v>
      </c>
      <c r="G6279">
        <v>7063887624</v>
      </c>
      <c r="H6279" t="s">
        <v>2861</v>
      </c>
      <c r="I6279">
        <v>3770.8</v>
      </c>
      <c r="J6279" s="1">
        <v>44726</v>
      </c>
      <c r="K6279">
        <v>3428</v>
      </c>
      <c r="L6279" s="1">
        <v>44707</v>
      </c>
      <c r="M6279">
        <v>-19</v>
      </c>
      <c r="N6279" s="8">
        <f t="shared" si="98"/>
        <v>-65132</v>
      </c>
    </row>
    <row r="6280" spans="1:14">
      <c r="A6280" t="s">
        <v>14</v>
      </c>
      <c r="B6280" t="s">
        <v>62</v>
      </c>
      <c r="C6280" t="s">
        <v>1054</v>
      </c>
      <c r="D6280">
        <v>1887000501</v>
      </c>
      <c r="E6280" s="1">
        <v>44666</v>
      </c>
      <c r="F6280" s="1">
        <v>44666</v>
      </c>
      <c r="G6280">
        <v>7063887768</v>
      </c>
      <c r="H6280" t="s">
        <v>2862</v>
      </c>
      <c r="I6280">
        <v>10689.4</v>
      </c>
      <c r="J6280" s="1">
        <v>44726</v>
      </c>
      <c r="K6280">
        <v>9717.64</v>
      </c>
      <c r="L6280" s="1">
        <v>44707</v>
      </c>
      <c r="M6280">
        <v>-19</v>
      </c>
      <c r="N6280" s="8">
        <f t="shared" si="98"/>
        <v>-184635.15999999997</v>
      </c>
    </row>
    <row r="6281" spans="1:14">
      <c r="A6281" t="s">
        <v>14</v>
      </c>
      <c r="B6281" t="s">
        <v>62</v>
      </c>
      <c r="C6281" t="s">
        <v>406</v>
      </c>
      <c r="D6281">
        <v>4974910962</v>
      </c>
      <c r="E6281" s="1">
        <v>44666</v>
      </c>
      <c r="F6281" s="1">
        <v>44666</v>
      </c>
      <c r="G6281">
        <v>7064158152</v>
      </c>
      <c r="H6281">
        <v>7885</v>
      </c>
      <c r="I6281">
        <v>7083.98</v>
      </c>
      <c r="J6281" s="1">
        <v>44726</v>
      </c>
      <c r="K6281">
        <v>6439.98</v>
      </c>
      <c r="L6281" s="1">
        <v>44719</v>
      </c>
      <c r="M6281">
        <v>-7</v>
      </c>
      <c r="N6281" s="8">
        <f t="shared" si="98"/>
        <v>-45079.86</v>
      </c>
    </row>
    <row r="6282" spans="1:14">
      <c r="A6282" t="s">
        <v>14</v>
      </c>
      <c r="B6282" t="s">
        <v>62</v>
      </c>
      <c r="C6282" t="s">
        <v>421</v>
      </c>
      <c r="D6282">
        <v>7279701002</v>
      </c>
      <c r="E6282" s="1">
        <v>44666</v>
      </c>
      <c r="F6282" s="1">
        <v>44666</v>
      </c>
      <c r="G6282">
        <v>7064256387</v>
      </c>
      <c r="H6282">
        <v>3822001412</v>
      </c>
      <c r="I6282">
        <v>10400</v>
      </c>
      <c r="J6282" s="1">
        <v>44726</v>
      </c>
      <c r="K6282">
        <v>10000</v>
      </c>
      <c r="L6282" s="1">
        <v>44719</v>
      </c>
      <c r="M6282">
        <v>-7</v>
      </c>
      <c r="N6282" s="8">
        <f t="shared" si="98"/>
        <v>-70000</v>
      </c>
    </row>
    <row r="6283" spans="1:14">
      <c r="A6283" t="s">
        <v>14</v>
      </c>
      <c r="B6283" t="s">
        <v>62</v>
      </c>
      <c r="C6283" t="s">
        <v>1663</v>
      </c>
      <c r="D6283">
        <v>3888370289</v>
      </c>
      <c r="E6283" s="1">
        <v>44666</v>
      </c>
      <c r="F6283" s="1">
        <v>44666</v>
      </c>
      <c r="G6283">
        <v>7064361448</v>
      </c>
      <c r="H6283" t="s">
        <v>2863</v>
      </c>
      <c r="I6283">
        <v>1665.79</v>
      </c>
      <c r="J6283" s="1">
        <v>44726</v>
      </c>
      <c r="K6283">
        <v>1365.4</v>
      </c>
      <c r="L6283" s="1">
        <v>44697</v>
      </c>
      <c r="M6283">
        <v>-29</v>
      </c>
      <c r="N6283" s="8">
        <f t="shared" si="98"/>
        <v>-39596.600000000006</v>
      </c>
    </row>
    <row r="6284" spans="1:14">
      <c r="A6284" t="s">
        <v>14</v>
      </c>
      <c r="B6284" t="s">
        <v>62</v>
      </c>
      <c r="C6284" t="s">
        <v>403</v>
      </c>
      <c r="D6284">
        <v>12792100153</v>
      </c>
      <c r="E6284" s="1">
        <v>44666</v>
      </c>
      <c r="F6284" s="1">
        <v>44666</v>
      </c>
      <c r="G6284">
        <v>7064449261</v>
      </c>
      <c r="H6284">
        <v>22017532</v>
      </c>
      <c r="I6284">
        <v>592.91999999999996</v>
      </c>
      <c r="J6284" s="1">
        <v>44726</v>
      </c>
      <c r="K6284">
        <v>486</v>
      </c>
      <c r="L6284" s="1">
        <v>44692</v>
      </c>
      <c r="M6284">
        <v>-34</v>
      </c>
      <c r="N6284" s="8">
        <f t="shared" si="98"/>
        <v>-16524</v>
      </c>
    </row>
    <row r="6285" spans="1:14">
      <c r="A6285" t="s">
        <v>14</v>
      </c>
      <c r="B6285" t="s">
        <v>62</v>
      </c>
      <c r="C6285" t="s">
        <v>1215</v>
      </c>
      <c r="D6285" t="s">
        <v>1216</v>
      </c>
      <c r="E6285" s="1">
        <v>44666</v>
      </c>
      <c r="F6285" s="1">
        <v>44666</v>
      </c>
      <c r="G6285">
        <v>7064475070</v>
      </c>
      <c r="H6285" t="s">
        <v>2190</v>
      </c>
      <c r="I6285">
        <v>750</v>
      </c>
      <c r="J6285" s="1">
        <v>44726</v>
      </c>
      <c r="K6285">
        <v>750</v>
      </c>
      <c r="L6285" s="1">
        <v>44691</v>
      </c>
      <c r="M6285">
        <v>-35</v>
      </c>
      <c r="N6285" s="8">
        <f t="shared" si="98"/>
        <v>-26250</v>
      </c>
    </row>
    <row r="6286" spans="1:14">
      <c r="A6286" t="s">
        <v>14</v>
      </c>
      <c r="B6286" t="s">
        <v>62</v>
      </c>
      <c r="C6286" t="s">
        <v>403</v>
      </c>
      <c r="D6286">
        <v>12792100153</v>
      </c>
      <c r="E6286" s="1">
        <v>44666</v>
      </c>
      <c r="F6286" s="1">
        <v>44666</v>
      </c>
      <c r="G6286">
        <v>7064481972</v>
      </c>
      <c r="H6286">
        <v>22017530</v>
      </c>
      <c r="I6286">
        <v>88.33</v>
      </c>
      <c r="J6286" s="1">
        <v>44726</v>
      </c>
      <c r="K6286">
        <v>72.400000000000006</v>
      </c>
      <c r="L6286" s="1">
        <v>44692</v>
      </c>
      <c r="M6286">
        <v>-34</v>
      </c>
      <c r="N6286" s="8">
        <f t="shared" si="98"/>
        <v>-2461.6000000000004</v>
      </c>
    </row>
    <row r="6287" spans="1:14">
      <c r="A6287" t="s">
        <v>14</v>
      </c>
      <c r="B6287" t="s">
        <v>62</v>
      </c>
      <c r="C6287" t="s">
        <v>925</v>
      </c>
      <c r="D6287" t="s">
        <v>926</v>
      </c>
      <c r="E6287" s="1">
        <v>44666</v>
      </c>
      <c r="F6287" s="1">
        <v>44666</v>
      </c>
      <c r="G6287">
        <v>7064486947</v>
      </c>
      <c r="H6287">
        <v>195</v>
      </c>
      <c r="I6287">
        <v>637.86</v>
      </c>
      <c r="J6287" s="1">
        <v>44726</v>
      </c>
      <c r="K6287">
        <v>522.84</v>
      </c>
      <c r="L6287" s="1">
        <v>44697</v>
      </c>
      <c r="M6287">
        <v>-29</v>
      </c>
      <c r="N6287" s="8">
        <f t="shared" si="98"/>
        <v>-15162.36</v>
      </c>
    </row>
    <row r="6288" spans="1:14">
      <c r="A6288" t="s">
        <v>14</v>
      </c>
      <c r="B6288" t="s">
        <v>62</v>
      </c>
      <c r="C6288" t="s">
        <v>136</v>
      </c>
      <c r="D6288">
        <v>228550273</v>
      </c>
      <c r="E6288" s="1">
        <v>44666</v>
      </c>
      <c r="F6288" s="1">
        <v>44666</v>
      </c>
      <c r="G6288">
        <v>7064520267</v>
      </c>
      <c r="H6288">
        <v>22505373</v>
      </c>
      <c r="I6288">
        <v>199.1</v>
      </c>
      <c r="J6288" s="1">
        <v>44726</v>
      </c>
      <c r="K6288">
        <v>181</v>
      </c>
      <c r="L6288" s="1">
        <v>44707</v>
      </c>
      <c r="M6288">
        <v>-19</v>
      </c>
      <c r="N6288" s="8">
        <f t="shared" si="98"/>
        <v>-3439</v>
      </c>
    </row>
    <row r="6289" spans="1:14">
      <c r="A6289" t="s">
        <v>14</v>
      </c>
      <c r="B6289" t="s">
        <v>62</v>
      </c>
      <c r="C6289" t="s">
        <v>160</v>
      </c>
      <c r="D6289">
        <v>1423300183</v>
      </c>
      <c r="E6289" s="1">
        <v>44666</v>
      </c>
      <c r="F6289" s="1">
        <v>44666</v>
      </c>
      <c r="G6289">
        <v>7064799300</v>
      </c>
      <c r="H6289">
        <v>2201004387</v>
      </c>
      <c r="I6289">
        <v>46</v>
      </c>
      <c r="J6289" s="1">
        <v>44726</v>
      </c>
      <c r="K6289">
        <v>41.82</v>
      </c>
      <c r="L6289" s="1">
        <v>44705</v>
      </c>
      <c r="M6289">
        <v>-21</v>
      </c>
      <c r="N6289" s="8">
        <f t="shared" si="98"/>
        <v>-878.22</v>
      </c>
    </row>
    <row r="6290" spans="1:14">
      <c r="A6290" t="s">
        <v>14</v>
      </c>
      <c r="B6290" t="s">
        <v>62</v>
      </c>
      <c r="C6290" t="s">
        <v>116</v>
      </c>
      <c r="D6290">
        <v>2789580590</v>
      </c>
      <c r="E6290" s="1">
        <v>44665</v>
      </c>
      <c r="F6290" s="1">
        <v>44665</v>
      </c>
      <c r="G6290">
        <v>7065238002</v>
      </c>
      <c r="H6290">
        <v>2022074408</v>
      </c>
      <c r="I6290">
        <v>318.08999999999997</v>
      </c>
      <c r="J6290" s="1">
        <v>44725</v>
      </c>
      <c r="K6290">
        <v>289.17</v>
      </c>
      <c r="L6290" s="1">
        <v>44707</v>
      </c>
      <c r="M6290">
        <v>-18</v>
      </c>
      <c r="N6290" s="8">
        <f t="shared" si="98"/>
        <v>-5205.0600000000004</v>
      </c>
    </row>
    <row r="6291" spans="1:14">
      <c r="A6291" t="s">
        <v>14</v>
      </c>
      <c r="B6291" t="s">
        <v>62</v>
      </c>
      <c r="C6291" t="s">
        <v>248</v>
      </c>
      <c r="D6291">
        <v>3784450961</v>
      </c>
      <c r="E6291" s="1">
        <v>44666</v>
      </c>
      <c r="F6291" s="1">
        <v>44666</v>
      </c>
      <c r="G6291">
        <v>7065333497</v>
      </c>
      <c r="H6291" t="s">
        <v>2864</v>
      </c>
      <c r="I6291">
        <v>1091.96</v>
      </c>
      <c r="J6291" s="1">
        <v>44726</v>
      </c>
      <c r="K6291">
        <v>895.05</v>
      </c>
      <c r="L6291" s="1">
        <v>44697</v>
      </c>
      <c r="M6291">
        <v>-29</v>
      </c>
      <c r="N6291" s="8">
        <f t="shared" si="98"/>
        <v>-25956.449999999997</v>
      </c>
    </row>
    <row r="6292" spans="1:14">
      <c r="A6292" t="s">
        <v>14</v>
      </c>
      <c r="B6292" t="s">
        <v>62</v>
      </c>
      <c r="C6292" t="s">
        <v>321</v>
      </c>
      <c r="D6292">
        <v>421210485</v>
      </c>
      <c r="E6292" s="1">
        <v>44666</v>
      </c>
      <c r="F6292" s="1">
        <v>44666</v>
      </c>
      <c r="G6292">
        <v>7065814429</v>
      </c>
      <c r="H6292">
        <v>5029210338</v>
      </c>
      <c r="I6292">
        <v>3687.99</v>
      </c>
      <c r="J6292" s="1">
        <v>44726</v>
      </c>
      <c r="K6292">
        <v>3352.72</v>
      </c>
      <c r="L6292" s="1">
        <v>44707</v>
      </c>
      <c r="M6292">
        <v>-19</v>
      </c>
      <c r="N6292" s="8">
        <f t="shared" si="98"/>
        <v>-63701.679999999993</v>
      </c>
    </row>
    <row r="6293" spans="1:14">
      <c r="A6293" t="s">
        <v>14</v>
      </c>
      <c r="B6293" t="s">
        <v>62</v>
      </c>
      <c r="C6293" t="s">
        <v>517</v>
      </c>
      <c r="D6293">
        <v>701480584</v>
      </c>
      <c r="E6293" s="1">
        <v>44666</v>
      </c>
      <c r="F6293" s="1">
        <v>44666</v>
      </c>
      <c r="G6293">
        <v>7066359174</v>
      </c>
      <c r="H6293" t="s">
        <v>2865</v>
      </c>
      <c r="I6293">
        <v>4448.18</v>
      </c>
      <c r="J6293" s="1">
        <v>44726</v>
      </c>
      <c r="K6293">
        <v>4043.8</v>
      </c>
      <c r="L6293" s="1">
        <v>44736</v>
      </c>
      <c r="M6293">
        <v>10</v>
      </c>
      <c r="N6293" s="8">
        <f t="shared" si="98"/>
        <v>40438</v>
      </c>
    </row>
    <row r="6294" spans="1:14">
      <c r="A6294" t="s">
        <v>14</v>
      </c>
      <c r="B6294" t="s">
        <v>62</v>
      </c>
      <c r="C6294" t="s">
        <v>517</v>
      </c>
      <c r="D6294">
        <v>701480584</v>
      </c>
      <c r="E6294" s="1">
        <v>44666</v>
      </c>
      <c r="F6294" s="1">
        <v>44666</v>
      </c>
      <c r="G6294">
        <v>7066362213</v>
      </c>
      <c r="H6294" t="s">
        <v>2866</v>
      </c>
      <c r="I6294">
        <v>851.47</v>
      </c>
      <c r="J6294" s="1">
        <v>44726</v>
      </c>
      <c r="K6294">
        <v>774.06</v>
      </c>
      <c r="L6294" s="1">
        <v>44707</v>
      </c>
      <c r="M6294">
        <v>-19</v>
      </c>
      <c r="N6294" s="8">
        <f t="shared" si="98"/>
        <v>-14707.14</v>
      </c>
    </row>
    <row r="6295" spans="1:14">
      <c r="A6295" t="s">
        <v>14</v>
      </c>
      <c r="B6295" t="s">
        <v>62</v>
      </c>
      <c r="C6295" t="s">
        <v>1828</v>
      </c>
      <c r="D6295">
        <v>11481391008</v>
      </c>
      <c r="E6295" s="1">
        <v>44666</v>
      </c>
      <c r="F6295" s="1">
        <v>44666</v>
      </c>
      <c r="G6295">
        <v>7066372078</v>
      </c>
      <c r="H6295" s="4">
        <v>44935</v>
      </c>
      <c r="I6295">
        <v>2705.47</v>
      </c>
      <c r="J6295" s="1">
        <v>44726</v>
      </c>
      <c r="K6295">
        <v>2217.6</v>
      </c>
      <c r="L6295" s="1">
        <v>44726</v>
      </c>
      <c r="M6295">
        <v>0</v>
      </c>
      <c r="N6295" s="8">
        <f t="shared" si="98"/>
        <v>0</v>
      </c>
    </row>
    <row r="6296" spans="1:14">
      <c r="A6296" t="s">
        <v>14</v>
      </c>
      <c r="B6296" t="s">
        <v>62</v>
      </c>
      <c r="C6296" t="s">
        <v>1828</v>
      </c>
      <c r="D6296">
        <v>11481391008</v>
      </c>
      <c r="E6296" s="1">
        <v>44666</v>
      </c>
      <c r="F6296" s="1">
        <v>44666</v>
      </c>
      <c r="G6296">
        <v>7066372086</v>
      </c>
      <c r="H6296" s="4">
        <v>44937</v>
      </c>
      <c r="I6296">
        <v>2705.47</v>
      </c>
      <c r="J6296" s="1">
        <v>44726</v>
      </c>
      <c r="K6296">
        <v>2217.6</v>
      </c>
      <c r="L6296" s="1">
        <v>44726</v>
      </c>
      <c r="M6296">
        <v>0</v>
      </c>
      <c r="N6296" s="8">
        <f t="shared" si="98"/>
        <v>0</v>
      </c>
    </row>
    <row r="6297" spans="1:14">
      <c r="A6297" t="s">
        <v>14</v>
      </c>
      <c r="B6297" t="s">
        <v>62</v>
      </c>
      <c r="C6297" t="s">
        <v>1828</v>
      </c>
      <c r="D6297">
        <v>11481391008</v>
      </c>
      <c r="E6297" s="1">
        <v>44666</v>
      </c>
      <c r="F6297" s="1">
        <v>44666</v>
      </c>
      <c r="G6297">
        <v>7066372090</v>
      </c>
      <c r="H6297" s="4">
        <v>44936</v>
      </c>
      <c r="I6297">
        <v>3381.84</v>
      </c>
      <c r="J6297" s="1">
        <v>44726</v>
      </c>
      <c r="K6297">
        <v>2772</v>
      </c>
      <c r="L6297" s="1">
        <v>44726</v>
      </c>
      <c r="M6297">
        <v>0</v>
      </c>
      <c r="N6297" s="8">
        <f t="shared" si="98"/>
        <v>0</v>
      </c>
    </row>
    <row r="6298" spans="1:14">
      <c r="A6298" t="s">
        <v>14</v>
      </c>
      <c r="B6298" t="s">
        <v>62</v>
      </c>
      <c r="C6298" t="s">
        <v>496</v>
      </c>
      <c r="D6298">
        <v>5626031008</v>
      </c>
      <c r="E6298" s="1">
        <v>44666</v>
      </c>
      <c r="F6298" s="1">
        <v>44666</v>
      </c>
      <c r="G6298">
        <v>7066604854</v>
      </c>
      <c r="H6298" t="s">
        <v>2867</v>
      </c>
      <c r="I6298">
        <v>298.89999999999998</v>
      </c>
      <c r="J6298" s="1">
        <v>44726</v>
      </c>
      <c r="K6298">
        <v>245</v>
      </c>
      <c r="L6298" s="1">
        <v>44707</v>
      </c>
      <c r="M6298">
        <v>-19</v>
      </c>
      <c r="N6298" s="8">
        <f t="shared" si="98"/>
        <v>-4655</v>
      </c>
    </row>
    <row r="6299" spans="1:14">
      <c r="A6299" t="s">
        <v>14</v>
      </c>
      <c r="B6299" t="s">
        <v>62</v>
      </c>
      <c r="C6299" t="s">
        <v>219</v>
      </c>
      <c r="D6299">
        <v>133360081</v>
      </c>
      <c r="E6299" s="1">
        <v>44666</v>
      </c>
      <c r="F6299" s="1">
        <v>44666</v>
      </c>
      <c r="G6299">
        <v>7066871563</v>
      </c>
      <c r="H6299" t="s">
        <v>2868</v>
      </c>
      <c r="I6299">
        <v>2686.2</v>
      </c>
      <c r="J6299" s="1">
        <v>44726</v>
      </c>
      <c r="K6299">
        <v>2442</v>
      </c>
      <c r="L6299" s="1">
        <v>44707</v>
      </c>
      <c r="M6299">
        <v>-19</v>
      </c>
      <c r="N6299" s="8">
        <f t="shared" si="98"/>
        <v>-46398</v>
      </c>
    </row>
    <row r="6300" spans="1:14">
      <c r="A6300" t="s">
        <v>14</v>
      </c>
      <c r="B6300" t="s">
        <v>62</v>
      </c>
      <c r="C6300" t="s">
        <v>395</v>
      </c>
      <c r="D6300">
        <v>6814140965</v>
      </c>
      <c r="E6300" s="1">
        <v>44666</v>
      </c>
      <c r="F6300" s="1">
        <v>44666</v>
      </c>
      <c r="G6300">
        <v>7066915943</v>
      </c>
      <c r="H6300">
        <v>7080030124</v>
      </c>
      <c r="I6300">
        <v>15852.92</v>
      </c>
      <c r="J6300" s="1">
        <v>44726</v>
      </c>
      <c r="K6300">
        <v>12994.2</v>
      </c>
      <c r="L6300" s="1">
        <v>44694</v>
      </c>
      <c r="M6300">
        <v>-32</v>
      </c>
      <c r="N6300" s="8">
        <f t="shared" si="98"/>
        <v>-415814.40000000002</v>
      </c>
    </row>
    <row r="6301" spans="1:14">
      <c r="A6301" t="s">
        <v>14</v>
      </c>
      <c r="B6301" t="s">
        <v>62</v>
      </c>
      <c r="C6301" t="s">
        <v>612</v>
      </c>
      <c r="D6301">
        <v>6058020964</v>
      </c>
      <c r="E6301" s="1">
        <v>44666</v>
      </c>
      <c r="F6301" s="1">
        <v>44666</v>
      </c>
      <c r="G6301">
        <v>7067325259</v>
      </c>
      <c r="H6301">
        <v>221003709</v>
      </c>
      <c r="I6301">
        <v>1001</v>
      </c>
      <c r="J6301" s="1">
        <v>44726</v>
      </c>
      <c r="K6301">
        <v>910</v>
      </c>
      <c r="L6301" s="1">
        <v>44706</v>
      </c>
      <c r="M6301">
        <v>-20</v>
      </c>
      <c r="N6301" s="8">
        <f t="shared" si="98"/>
        <v>-18200</v>
      </c>
    </row>
    <row r="6302" spans="1:14">
      <c r="A6302" t="s">
        <v>14</v>
      </c>
      <c r="B6302" t="s">
        <v>62</v>
      </c>
      <c r="C6302" t="s">
        <v>607</v>
      </c>
      <c r="D6302">
        <v>2774840595</v>
      </c>
      <c r="E6302" s="1">
        <v>44666</v>
      </c>
      <c r="F6302" s="1">
        <v>44666</v>
      </c>
      <c r="G6302">
        <v>7067361572</v>
      </c>
      <c r="H6302">
        <v>9897049976</v>
      </c>
      <c r="I6302">
        <v>67857.88</v>
      </c>
      <c r="J6302" s="1">
        <v>44726</v>
      </c>
      <c r="K6302">
        <v>61688.98</v>
      </c>
      <c r="L6302" s="1">
        <v>44707</v>
      </c>
      <c r="M6302">
        <v>-19</v>
      </c>
      <c r="N6302" s="8">
        <f t="shared" si="98"/>
        <v>-1172090.6200000001</v>
      </c>
    </row>
    <row r="6303" spans="1:14">
      <c r="A6303" t="s">
        <v>14</v>
      </c>
      <c r="B6303" t="s">
        <v>62</v>
      </c>
      <c r="C6303" t="s">
        <v>94</v>
      </c>
      <c r="D6303">
        <v>13209130155</v>
      </c>
      <c r="E6303" s="1">
        <v>44666</v>
      </c>
      <c r="F6303" s="1">
        <v>44666</v>
      </c>
      <c r="G6303">
        <v>7067370183</v>
      </c>
      <c r="H6303">
        <v>8230413959</v>
      </c>
      <c r="I6303">
        <v>950.38</v>
      </c>
      <c r="J6303" s="1">
        <v>44726</v>
      </c>
      <c r="K6303">
        <v>779</v>
      </c>
      <c r="L6303" s="1">
        <v>44697</v>
      </c>
      <c r="M6303">
        <v>-29</v>
      </c>
      <c r="N6303" s="8">
        <f t="shared" si="98"/>
        <v>-22591</v>
      </c>
    </row>
    <row r="6304" spans="1:14">
      <c r="A6304" t="s">
        <v>14</v>
      </c>
      <c r="B6304" t="s">
        <v>62</v>
      </c>
      <c r="C6304" t="s">
        <v>566</v>
      </c>
      <c r="D6304">
        <v>6037901003</v>
      </c>
      <c r="E6304" s="1">
        <v>44666</v>
      </c>
      <c r="F6304" s="1">
        <v>44666</v>
      </c>
      <c r="G6304">
        <v>7067373063</v>
      </c>
      <c r="H6304" t="s">
        <v>2869</v>
      </c>
      <c r="I6304">
        <v>88.9</v>
      </c>
      <c r="J6304" s="1">
        <v>44726</v>
      </c>
      <c r="K6304">
        <v>80.819999999999993</v>
      </c>
      <c r="L6304" s="1">
        <v>44707</v>
      </c>
      <c r="M6304">
        <v>-19</v>
      </c>
      <c r="N6304" s="8">
        <f t="shared" si="98"/>
        <v>-1535.58</v>
      </c>
    </row>
    <row r="6305" spans="1:14">
      <c r="A6305" t="s">
        <v>14</v>
      </c>
      <c r="B6305" t="s">
        <v>62</v>
      </c>
      <c r="C6305" t="s">
        <v>607</v>
      </c>
      <c r="D6305">
        <v>2774840595</v>
      </c>
      <c r="E6305" s="1">
        <v>44666</v>
      </c>
      <c r="F6305" s="1">
        <v>44666</v>
      </c>
      <c r="G6305">
        <v>7067815730</v>
      </c>
      <c r="H6305">
        <v>9897049977</v>
      </c>
      <c r="I6305">
        <v>166.65</v>
      </c>
      <c r="J6305" s="1">
        <v>44727</v>
      </c>
      <c r="K6305">
        <v>151.5</v>
      </c>
      <c r="L6305" s="1">
        <v>44707</v>
      </c>
      <c r="M6305">
        <v>-20</v>
      </c>
      <c r="N6305" s="8">
        <f t="shared" si="98"/>
        <v>-3030</v>
      </c>
    </row>
    <row r="6306" spans="1:14">
      <c r="A6306" t="s">
        <v>14</v>
      </c>
      <c r="B6306" t="s">
        <v>62</v>
      </c>
      <c r="C6306" t="s">
        <v>181</v>
      </c>
      <c r="D6306">
        <v>2707070963</v>
      </c>
      <c r="E6306" s="1">
        <v>44667</v>
      </c>
      <c r="F6306" s="1">
        <v>44667</v>
      </c>
      <c r="G6306">
        <v>7068402125</v>
      </c>
      <c r="H6306">
        <v>8722134880</v>
      </c>
      <c r="I6306">
        <v>23900.799999999999</v>
      </c>
      <c r="J6306" s="1">
        <v>44727</v>
      </c>
      <c r="K6306">
        <v>21728</v>
      </c>
      <c r="L6306" s="1">
        <v>44707</v>
      </c>
      <c r="M6306">
        <v>-20</v>
      </c>
      <c r="N6306" s="8">
        <f t="shared" si="98"/>
        <v>-434560</v>
      </c>
    </row>
    <row r="6307" spans="1:14">
      <c r="A6307" t="s">
        <v>14</v>
      </c>
      <c r="B6307" t="s">
        <v>62</v>
      </c>
      <c r="C6307" t="s">
        <v>568</v>
      </c>
      <c r="D6307">
        <v>832400154</v>
      </c>
      <c r="E6307" s="1">
        <v>44666</v>
      </c>
      <c r="F6307" s="1">
        <v>44666</v>
      </c>
      <c r="G6307">
        <v>7068872109</v>
      </c>
      <c r="H6307">
        <v>27430420</v>
      </c>
      <c r="I6307">
        <v>11551.19</v>
      </c>
      <c r="J6307" s="1">
        <v>44726</v>
      </c>
      <c r="K6307">
        <v>10501.08</v>
      </c>
      <c r="L6307" s="1">
        <v>44832</v>
      </c>
      <c r="M6307">
        <v>106</v>
      </c>
      <c r="N6307" s="8">
        <f t="shared" si="98"/>
        <v>1113114.48</v>
      </c>
    </row>
    <row r="6308" spans="1:14">
      <c r="A6308" t="s">
        <v>14</v>
      </c>
      <c r="B6308" t="s">
        <v>62</v>
      </c>
      <c r="C6308" t="s">
        <v>563</v>
      </c>
      <c r="D6308">
        <v>3716240969</v>
      </c>
      <c r="E6308" s="1">
        <v>44667</v>
      </c>
      <c r="F6308" s="1">
        <v>44667</v>
      </c>
      <c r="G6308">
        <v>7069073772</v>
      </c>
      <c r="H6308" t="s">
        <v>2870</v>
      </c>
      <c r="I6308">
        <v>121</v>
      </c>
      <c r="J6308" s="1">
        <v>44727</v>
      </c>
      <c r="K6308">
        <v>110</v>
      </c>
      <c r="L6308" s="1">
        <v>44707</v>
      </c>
      <c r="M6308">
        <v>-20</v>
      </c>
      <c r="N6308" s="8">
        <f t="shared" si="98"/>
        <v>-2200</v>
      </c>
    </row>
    <row r="6309" spans="1:14">
      <c r="A6309" t="s">
        <v>14</v>
      </c>
      <c r="B6309" t="s">
        <v>62</v>
      </c>
      <c r="C6309" t="s">
        <v>226</v>
      </c>
      <c r="D6309">
        <v>5849130157</v>
      </c>
      <c r="E6309" s="1">
        <v>44667</v>
      </c>
      <c r="F6309" s="1">
        <v>44667</v>
      </c>
      <c r="G6309">
        <v>7070105456</v>
      </c>
      <c r="H6309" s="3" t="s">
        <v>2871</v>
      </c>
      <c r="I6309">
        <v>28328.400000000001</v>
      </c>
      <c r="J6309" s="1">
        <v>44727</v>
      </c>
      <c r="K6309">
        <v>23220</v>
      </c>
      <c r="L6309" s="1">
        <v>44707</v>
      </c>
      <c r="M6309">
        <v>-20</v>
      </c>
      <c r="N6309" s="8">
        <f t="shared" si="98"/>
        <v>-464400</v>
      </c>
    </row>
    <row r="6310" spans="1:14">
      <c r="A6310" t="s">
        <v>14</v>
      </c>
      <c r="B6310" t="s">
        <v>62</v>
      </c>
      <c r="C6310" t="s">
        <v>216</v>
      </c>
      <c r="D6310">
        <v>735390155</v>
      </c>
      <c r="E6310" s="1">
        <v>44667</v>
      </c>
      <c r="F6310" s="1">
        <v>44667</v>
      </c>
      <c r="G6310">
        <v>7070449766</v>
      </c>
      <c r="H6310">
        <v>1020634991</v>
      </c>
      <c r="I6310">
        <v>67985.149999999994</v>
      </c>
      <c r="J6310" s="1">
        <v>44727</v>
      </c>
      <c r="K6310">
        <v>61804.68</v>
      </c>
      <c r="L6310" s="1">
        <v>44707</v>
      </c>
      <c r="M6310">
        <v>-20</v>
      </c>
      <c r="N6310" s="8">
        <f t="shared" si="98"/>
        <v>-1236093.6000000001</v>
      </c>
    </row>
    <row r="6311" spans="1:14">
      <c r="A6311" t="s">
        <v>14</v>
      </c>
      <c r="B6311" t="s">
        <v>62</v>
      </c>
      <c r="C6311" t="s">
        <v>216</v>
      </c>
      <c r="D6311">
        <v>735390155</v>
      </c>
      <c r="E6311" s="1">
        <v>44667</v>
      </c>
      <c r="F6311" s="1">
        <v>44667</v>
      </c>
      <c r="G6311">
        <v>7070461582</v>
      </c>
      <c r="H6311">
        <v>1020634990</v>
      </c>
      <c r="I6311">
        <v>10050.540000000001</v>
      </c>
      <c r="J6311" s="1">
        <v>44727</v>
      </c>
      <c r="K6311">
        <v>9136.85</v>
      </c>
      <c r="L6311" s="1">
        <v>44707</v>
      </c>
      <c r="M6311">
        <v>-20</v>
      </c>
      <c r="N6311" s="8">
        <f t="shared" si="98"/>
        <v>-182737</v>
      </c>
    </row>
    <row r="6312" spans="1:14">
      <c r="A6312" t="s">
        <v>14</v>
      </c>
      <c r="B6312" t="s">
        <v>62</v>
      </c>
      <c r="C6312" t="s">
        <v>101</v>
      </c>
      <c r="D6312">
        <v>3878140239</v>
      </c>
      <c r="E6312" s="1">
        <v>44667</v>
      </c>
      <c r="F6312" s="1">
        <v>44667</v>
      </c>
      <c r="G6312">
        <v>7070835454</v>
      </c>
      <c r="H6312">
        <v>1060002323</v>
      </c>
      <c r="I6312">
        <v>9432.17</v>
      </c>
      <c r="J6312" s="1">
        <v>44727</v>
      </c>
      <c r="K6312">
        <v>8574.7000000000007</v>
      </c>
      <c r="L6312" s="1">
        <v>44707</v>
      </c>
      <c r="M6312">
        <v>-20</v>
      </c>
      <c r="N6312" s="8">
        <f t="shared" si="98"/>
        <v>-171494</v>
      </c>
    </row>
    <row r="6313" spans="1:14">
      <c r="A6313" t="s">
        <v>14</v>
      </c>
      <c r="B6313" t="s">
        <v>62</v>
      </c>
      <c r="C6313" t="s">
        <v>203</v>
      </c>
      <c r="D6313">
        <v>212840235</v>
      </c>
      <c r="E6313" s="1">
        <v>44667</v>
      </c>
      <c r="F6313" s="1">
        <v>44667</v>
      </c>
      <c r="G6313">
        <v>7070839366</v>
      </c>
      <c r="H6313">
        <v>1000030210</v>
      </c>
      <c r="I6313">
        <v>5740.33</v>
      </c>
      <c r="J6313" s="1">
        <v>44727</v>
      </c>
      <c r="K6313">
        <v>5218.4799999999996</v>
      </c>
      <c r="L6313" s="1">
        <v>44707</v>
      </c>
      <c r="M6313">
        <v>-20</v>
      </c>
      <c r="N6313" s="8">
        <f t="shared" si="98"/>
        <v>-104369.59999999999</v>
      </c>
    </row>
    <row r="6314" spans="1:14">
      <c r="A6314" t="s">
        <v>14</v>
      </c>
      <c r="B6314" t="s">
        <v>62</v>
      </c>
      <c r="C6314" t="s">
        <v>2378</v>
      </c>
      <c r="D6314" t="s">
        <v>2379</v>
      </c>
      <c r="E6314" s="1">
        <v>44667</v>
      </c>
      <c r="F6314" s="1">
        <v>44667</v>
      </c>
      <c r="G6314">
        <v>7071195983</v>
      </c>
      <c r="H6314">
        <v>6</v>
      </c>
      <c r="I6314">
        <v>1250</v>
      </c>
      <c r="J6314" s="1">
        <v>44727</v>
      </c>
      <c r="K6314">
        <v>1250</v>
      </c>
      <c r="L6314" s="1">
        <v>44678</v>
      </c>
      <c r="M6314">
        <v>-49</v>
      </c>
      <c r="N6314" s="8">
        <f t="shared" si="98"/>
        <v>-61250</v>
      </c>
    </row>
    <row r="6315" spans="1:14">
      <c r="A6315" t="s">
        <v>14</v>
      </c>
      <c r="B6315" t="s">
        <v>62</v>
      </c>
      <c r="C6315" t="s">
        <v>94</v>
      </c>
      <c r="D6315">
        <v>13209130155</v>
      </c>
      <c r="E6315" s="1">
        <v>44667</v>
      </c>
      <c r="F6315" s="1">
        <v>44667</v>
      </c>
      <c r="G6315">
        <v>7071281273</v>
      </c>
      <c r="H6315">
        <v>8230295195</v>
      </c>
      <c r="I6315">
        <v>938.18</v>
      </c>
      <c r="J6315" s="1">
        <v>44727</v>
      </c>
      <c r="K6315">
        <v>769</v>
      </c>
      <c r="L6315" s="1">
        <v>44679</v>
      </c>
      <c r="M6315">
        <v>-48</v>
      </c>
      <c r="N6315" s="8">
        <f t="shared" si="98"/>
        <v>-36912</v>
      </c>
    </row>
    <row r="6316" spans="1:14">
      <c r="A6316" t="s">
        <v>14</v>
      </c>
      <c r="B6316" t="s">
        <v>62</v>
      </c>
      <c r="C6316" t="s">
        <v>319</v>
      </c>
      <c r="D6316">
        <v>9750710965</v>
      </c>
      <c r="E6316" s="1">
        <v>44667</v>
      </c>
      <c r="F6316" s="1">
        <v>44667</v>
      </c>
      <c r="G6316">
        <v>7071313164</v>
      </c>
      <c r="H6316" t="s">
        <v>2872</v>
      </c>
      <c r="I6316">
        <v>1088.73</v>
      </c>
      <c r="J6316" s="1">
        <v>44727</v>
      </c>
      <c r="K6316">
        <v>989.75</v>
      </c>
      <c r="L6316" s="1">
        <v>44705</v>
      </c>
      <c r="M6316">
        <v>-22</v>
      </c>
      <c r="N6316" s="8">
        <f t="shared" si="98"/>
        <v>-21774.5</v>
      </c>
    </row>
    <row r="6317" spans="1:14">
      <c r="A6317" t="s">
        <v>14</v>
      </c>
      <c r="B6317" t="s">
        <v>62</v>
      </c>
      <c r="C6317" t="s">
        <v>319</v>
      </c>
      <c r="D6317">
        <v>9750710965</v>
      </c>
      <c r="E6317" s="1">
        <v>44667</v>
      </c>
      <c r="F6317" s="1">
        <v>44667</v>
      </c>
      <c r="G6317">
        <v>7071316361</v>
      </c>
      <c r="H6317" t="s">
        <v>2873</v>
      </c>
      <c r="I6317">
        <v>799.88</v>
      </c>
      <c r="J6317" s="1">
        <v>44727</v>
      </c>
      <c r="K6317">
        <v>727.16</v>
      </c>
      <c r="L6317" s="1">
        <v>44705</v>
      </c>
      <c r="M6317">
        <v>-22</v>
      </c>
      <c r="N6317" s="8">
        <f t="shared" si="98"/>
        <v>-15997.519999999999</v>
      </c>
    </row>
    <row r="6318" spans="1:14">
      <c r="A6318" t="s">
        <v>14</v>
      </c>
      <c r="B6318" t="s">
        <v>62</v>
      </c>
      <c r="C6318" t="s">
        <v>318</v>
      </c>
      <c r="D6318">
        <v>7921350968</v>
      </c>
      <c r="E6318" s="1">
        <v>44667</v>
      </c>
      <c r="F6318" s="1">
        <v>44667</v>
      </c>
      <c r="G6318">
        <v>7071390099</v>
      </c>
      <c r="H6318">
        <v>4228002456</v>
      </c>
      <c r="I6318">
        <v>14545.81</v>
      </c>
      <c r="J6318" s="1">
        <v>44727</v>
      </c>
      <c r="K6318">
        <v>13223.46</v>
      </c>
      <c r="L6318" s="1">
        <v>44736</v>
      </c>
      <c r="M6318">
        <v>9</v>
      </c>
      <c r="N6318" s="8">
        <f t="shared" si="98"/>
        <v>119011.13999999998</v>
      </c>
    </row>
    <row r="6319" spans="1:14">
      <c r="A6319" t="s">
        <v>14</v>
      </c>
      <c r="B6319" t="s">
        <v>62</v>
      </c>
      <c r="C6319" t="s">
        <v>2874</v>
      </c>
      <c r="D6319">
        <v>4271810246</v>
      </c>
      <c r="E6319" s="1">
        <v>44667</v>
      </c>
      <c r="F6319" s="1">
        <v>44667</v>
      </c>
      <c r="G6319">
        <v>7071458250</v>
      </c>
      <c r="H6319" t="s">
        <v>2875</v>
      </c>
      <c r="I6319">
        <v>3037.8</v>
      </c>
      <c r="J6319" s="1">
        <v>44727</v>
      </c>
      <c r="K6319">
        <v>2490</v>
      </c>
      <c r="L6319" s="1">
        <v>44761</v>
      </c>
      <c r="M6319">
        <v>34</v>
      </c>
      <c r="N6319" s="8">
        <f t="shared" si="98"/>
        <v>84660</v>
      </c>
    </row>
    <row r="6320" spans="1:14">
      <c r="A6320" t="s">
        <v>14</v>
      </c>
      <c r="B6320" t="s">
        <v>62</v>
      </c>
      <c r="C6320" t="s">
        <v>319</v>
      </c>
      <c r="D6320">
        <v>9750710965</v>
      </c>
      <c r="E6320" s="1">
        <v>44667</v>
      </c>
      <c r="F6320" s="1">
        <v>44667</v>
      </c>
      <c r="G6320">
        <v>7071832255</v>
      </c>
      <c r="H6320" t="s">
        <v>2876</v>
      </c>
      <c r="I6320">
        <v>2033.27</v>
      </c>
      <c r="J6320" s="1">
        <v>44727</v>
      </c>
      <c r="K6320">
        <v>1848.43</v>
      </c>
      <c r="L6320" s="1">
        <v>44705</v>
      </c>
      <c r="M6320">
        <v>-22</v>
      </c>
      <c r="N6320" s="8">
        <f t="shared" si="98"/>
        <v>-40665.46</v>
      </c>
    </row>
    <row r="6321" spans="1:14">
      <c r="A6321" t="s">
        <v>14</v>
      </c>
      <c r="B6321" t="s">
        <v>62</v>
      </c>
      <c r="C6321" t="s">
        <v>116</v>
      </c>
      <c r="D6321">
        <v>2789580590</v>
      </c>
      <c r="E6321" s="1">
        <v>44667</v>
      </c>
      <c r="F6321" s="1">
        <v>44667</v>
      </c>
      <c r="G6321">
        <v>7072051153</v>
      </c>
      <c r="H6321">
        <v>2022075636</v>
      </c>
      <c r="I6321">
        <v>112.2</v>
      </c>
      <c r="J6321" s="1">
        <v>44727</v>
      </c>
      <c r="K6321">
        <v>102</v>
      </c>
      <c r="L6321" s="1">
        <v>44707</v>
      </c>
      <c r="M6321">
        <v>-20</v>
      </c>
      <c r="N6321" s="8">
        <f t="shared" si="98"/>
        <v>-2040</v>
      </c>
    </row>
    <row r="6322" spans="1:14">
      <c r="A6322" t="s">
        <v>14</v>
      </c>
      <c r="B6322" t="s">
        <v>62</v>
      </c>
      <c r="C6322" t="s">
        <v>116</v>
      </c>
      <c r="D6322">
        <v>2789580590</v>
      </c>
      <c r="E6322" s="1">
        <v>44667</v>
      </c>
      <c r="F6322" s="1">
        <v>44667</v>
      </c>
      <c r="G6322">
        <v>7072054384</v>
      </c>
      <c r="H6322">
        <v>2022075635</v>
      </c>
      <c r="I6322">
        <v>208.59</v>
      </c>
      <c r="J6322" s="1">
        <v>44727</v>
      </c>
      <c r="K6322">
        <v>189.63</v>
      </c>
      <c r="L6322" s="1">
        <v>44707</v>
      </c>
      <c r="M6322">
        <v>-20</v>
      </c>
      <c r="N6322" s="8">
        <f t="shared" si="98"/>
        <v>-3792.6</v>
      </c>
    </row>
    <row r="6323" spans="1:14">
      <c r="A6323" t="s">
        <v>14</v>
      </c>
      <c r="B6323" t="s">
        <v>62</v>
      </c>
      <c r="C6323" t="s">
        <v>116</v>
      </c>
      <c r="D6323">
        <v>2789580590</v>
      </c>
      <c r="E6323" s="1">
        <v>44667</v>
      </c>
      <c r="F6323" s="1">
        <v>44667</v>
      </c>
      <c r="G6323">
        <v>7072059656</v>
      </c>
      <c r="H6323">
        <v>2022075637</v>
      </c>
      <c r="I6323">
        <v>45</v>
      </c>
      <c r="J6323" s="1">
        <v>44727</v>
      </c>
      <c r="K6323">
        <v>40.909999999999997</v>
      </c>
      <c r="L6323" s="1">
        <v>44707</v>
      </c>
      <c r="M6323">
        <v>-20</v>
      </c>
      <c r="N6323" s="8">
        <f t="shared" si="98"/>
        <v>-818.19999999999993</v>
      </c>
    </row>
    <row r="6324" spans="1:14">
      <c r="A6324" t="s">
        <v>14</v>
      </c>
      <c r="B6324" t="s">
        <v>62</v>
      </c>
      <c r="C6324" t="s">
        <v>116</v>
      </c>
      <c r="D6324">
        <v>2789580590</v>
      </c>
      <c r="E6324" s="1">
        <v>44667</v>
      </c>
      <c r="F6324" s="1">
        <v>44667</v>
      </c>
      <c r="G6324">
        <v>7072065229</v>
      </c>
      <c r="H6324">
        <v>2022075633</v>
      </c>
      <c r="I6324">
        <v>1374.78</v>
      </c>
      <c r="J6324" s="1">
        <v>44727</v>
      </c>
      <c r="K6324">
        <v>1249.8</v>
      </c>
      <c r="L6324" s="1">
        <v>44707</v>
      </c>
      <c r="M6324">
        <v>-20</v>
      </c>
      <c r="N6324" s="8">
        <f t="shared" si="98"/>
        <v>-24996</v>
      </c>
    </row>
    <row r="6325" spans="1:14">
      <c r="A6325" t="s">
        <v>14</v>
      </c>
      <c r="B6325" t="s">
        <v>62</v>
      </c>
      <c r="C6325" t="s">
        <v>2877</v>
      </c>
      <c r="D6325">
        <v>7179150151</v>
      </c>
      <c r="E6325" s="1">
        <v>44667</v>
      </c>
      <c r="F6325" s="1">
        <v>44667</v>
      </c>
      <c r="G6325">
        <v>7072318231</v>
      </c>
      <c r="H6325">
        <v>86601359</v>
      </c>
      <c r="I6325">
        <v>197.64</v>
      </c>
      <c r="J6325" s="1">
        <v>44727</v>
      </c>
      <c r="K6325">
        <v>162</v>
      </c>
      <c r="L6325" s="1">
        <v>44707</v>
      </c>
      <c r="M6325">
        <v>-20</v>
      </c>
      <c r="N6325" s="8">
        <f t="shared" si="98"/>
        <v>-3240</v>
      </c>
    </row>
    <row r="6326" spans="1:14">
      <c r="A6326" t="s">
        <v>14</v>
      </c>
      <c r="B6326" t="s">
        <v>62</v>
      </c>
      <c r="C6326" t="s">
        <v>395</v>
      </c>
      <c r="D6326">
        <v>6814140965</v>
      </c>
      <c r="E6326" s="1">
        <v>44666</v>
      </c>
      <c r="F6326" s="1">
        <v>44666</v>
      </c>
      <c r="G6326">
        <v>7072953714</v>
      </c>
      <c r="H6326">
        <v>7080030147</v>
      </c>
      <c r="I6326">
        <v>3408.38</v>
      </c>
      <c r="J6326" s="1">
        <v>44726</v>
      </c>
      <c r="K6326">
        <v>2793.75</v>
      </c>
      <c r="L6326" s="1">
        <v>44697</v>
      </c>
      <c r="M6326">
        <v>-29</v>
      </c>
      <c r="N6326" s="8">
        <f t="shared" si="98"/>
        <v>-81018.75</v>
      </c>
    </row>
    <row r="6327" spans="1:14">
      <c r="A6327" t="s">
        <v>14</v>
      </c>
      <c r="B6327" t="s">
        <v>62</v>
      </c>
      <c r="C6327" t="s">
        <v>368</v>
      </c>
      <c r="D6327">
        <v>11388870153</v>
      </c>
      <c r="E6327" s="1">
        <v>44667</v>
      </c>
      <c r="F6327" s="1">
        <v>44667</v>
      </c>
      <c r="G6327">
        <v>7073409464</v>
      </c>
      <c r="H6327">
        <v>420003623</v>
      </c>
      <c r="I6327">
        <v>58.42</v>
      </c>
      <c r="J6327" s="1">
        <v>44727</v>
      </c>
      <c r="K6327">
        <v>53.11</v>
      </c>
      <c r="L6327" s="1">
        <v>44705</v>
      </c>
      <c r="M6327">
        <v>-22</v>
      </c>
      <c r="N6327" s="8">
        <f t="shared" si="98"/>
        <v>-1168.42</v>
      </c>
    </row>
    <row r="6328" spans="1:14">
      <c r="A6328" t="s">
        <v>14</v>
      </c>
      <c r="B6328" t="s">
        <v>62</v>
      </c>
      <c r="C6328" t="s">
        <v>601</v>
      </c>
      <c r="D6328">
        <v>11654150157</v>
      </c>
      <c r="E6328" s="1">
        <v>44667</v>
      </c>
      <c r="F6328" s="1">
        <v>44667</v>
      </c>
      <c r="G6328">
        <v>7073633185</v>
      </c>
      <c r="H6328">
        <v>3300049774</v>
      </c>
      <c r="I6328">
        <v>0.04</v>
      </c>
      <c r="J6328" s="1">
        <v>44727</v>
      </c>
      <c r="K6328">
        <v>0.04</v>
      </c>
      <c r="L6328" s="1">
        <v>44707</v>
      </c>
      <c r="M6328">
        <v>-20</v>
      </c>
      <c r="N6328" s="8">
        <f t="shared" si="98"/>
        <v>-0.8</v>
      </c>
    </row>
    <row r="6329" spans="1:14">
      <c r="A6329" t="s">
        <v>14</v>
      </c>
      <c r="B6329" t="s">
        <v>62</v>
      </c>
      <c r="C6329" t="s">
        <v>99</v>
      </c>
      <c r="D6329">
        <v>803890151</v>
      </c>
      <c r="E6329" s="1">
        <v>44667</v>
      </c>
      <c r="F6329" s="1">
        <v>44667</v>
      </c>
      <c r="G6329">
        <v>7073682040</v>
      </c>
      <c r="H6329">
        <v>222025423</v>
      </c>
      <c r="I6329">
        <v>603.9</v>
      </c>
      <c r="J6329" s="1">
        <v>44727</v>
      </c>
      <c r="K6329">
        <v>495</v>
      </c>
      <c r="L6329" s="1">
        <v>44707</v>
      </c>
      <c r="M6329">
        <v>-20</v>
      </c>
      <c r="N6329" s="8">
        <f t="shared" si="98"/>
        <v>-9900</v>
      </c>
    </row>
    <row r="6330" spans="1:14">
      <c r="A6330" t="s">
        <v>14</v>
      </c>
      <c r="B6330" t="s">
        <v>62</v>
      </c>
      <c r="C6330" t="s">
        <v>469</v>
      </c>
      <c r="D6330">
        <v>4754860155</v>
      </c>
      <c r="E6330" s="1">
        <v>44667</v>
      </c>
      <c r="F6330" s="1">
        <v>44667</v>
      </c>
      <c r="G6330">
        <v>7074475624</v>
      </c>
      <c r="H6330">
        <v>2022005635</v>
      </c>
      <c r="I6330">
        <v>6031.11</v>
      </c>
      <c r="J6330" s="1">
        <v>44727</v>
      </c>
      <c r="K6330">
        <v>5482.83</v>
      </c>
      <c r="L6330" s="1">
        <v>44707</v>
      </c>
      <c r="M6330">
        <v>-20</v>
      </c>
      <c r="N6330" s="8">
        <f t="shared" si="98"/>
        <v>-109656.6</v>
      </c>
    </row>
    <row r="6331" spans="1:14">
      <c r="A6331" t="s">
        <v>14</v>
      </c>
      <c r="B6331" t="s">
        <v>62</v>
      </c>
      <c r="C6331" t="s">
        <v>194</v>
      </c>
      <c r="D6331">
        <v>2344710484</v>
      </c>
      <c r="E6331" s="1">
        <v>44665</v>
      </c>
      <c r="F6331" s="1">
        <v>44665</v>
      </c>
      <c r="G6331">
        <v>7074534204</v>
      </c>
      <c r="H6331">
        <v>559627</v>
      </c>
      <c r="I6331">
        <v>598.4</v>
      </c>
      <c r="J6331" s="1">
        <v>44725</v>
      </c>
      <c r="K6331">
        <v>544</v>
      </c>
      <c r="L6331" s="1">
        <v>44707</v>
      </c>
      <c r="M6331">
        <v>-18</v>
      </c>
      <c r="N6331" s="8">
        <f t="shared" si="98"/>
        <v>-9792</v>
      </c>
    </row>
    <row r="6332" spans="1:14">
      <c r="A6332" t="s">
        <v>14</v>
      </c>
      <c r="B6332" t="s">
        <v>62</v>
      </c>
      <c r="C6332" t="s">
        <v>469</v>
      </c>
      <c r="D6332">
        <v>4754860155</v>
      </c>
      <c r="E6332" s="1">
        <v>44666</v>
      </c>
      <c r="F6332" s="1">
        <v>44666</v>
      </c>
      <c r="G6332">
        <v>7074797017</v>
      </c>
      <c r="H6332">
        <v>2022005636</v>
      </c>
      <c r="I6332">
        <v>28047.37</v>
      </c>
      <c r="J6332" s="1">
        <v>44726</v>
      </c>
      <c r="K6332">
        <v>25497.61</v>
      </c>
      <c r="L6332" s="1">
        <v>44707</v>
      </c>
      <c r="M6332">
        <v>-19</v>
      </c>
      <c r="N6332" s="8">
        <f t="shared" si="98"/>
        <v>-484454.59</v>
      </c>
    </row>
    <row r="6333" spans="1:14">
      <c r="A6333" t="s">
        <v>14</v>
      </c>
      <c r="B6333" t="s">
        <v>62</v>
      </c>
      <c r="C6333" t="s">
        <v>469</v>
      </c>
      <c r="D6333">
        <v>4754860155</v>
      </c>
      <c r="E6333" s="1">
        <v>44668</v>
      </c>
      <c r="F6333" s="1">
        <v>44668</v>
      </c>
      <c r="G6333">
        <v>7074797061</v>
      </c>
      <c r="H6333">
        <v>2022005637</v>
      </c>
      <c r="I6333">
        <v>34519.85</v>
      </c>
      <c r="J6333" s="1">
        <v>44728</v>
      </c>
      <c r="K6333">
        <v>31381.68</v>
      </c>
      <c r="L6333" s="1">
        <v>44707</v>
      </c>
      <c r="M6333">
        <v>-21</v>
      </c>
      <c r="N6333" s="8">
        <f t="shared" si="98"/>
        <v>-659015.28</v>
      </c>
    </row>
    <row r="6334" spans="1:14">
      <c r="A6334" t="s">
        <v>14</v>
      </c>
      <c r="B6334" t="s">
        <v>62</v>
      </c>
      <c r="C6334" t="s">
        <v>336</v>
      </c>
      <c r="D6334">
        <v>9873140967</v>
      </c>
      <c r="E6334" s="1">
        <v>44668</v>
      </c>
      <c r="F6334" s="1">
        <v>44668</v>
      </c>
      <c r="G6334">
        <v>7075521689</v>
      </c>
      <c r="H6334">
        <v>9202201827</v>
      </c>
      <c r="I6334">
        <v>5841</v>
      </c>
      <c r="J6334" s="1">
        <v>44728</v>
      </c>
      <c r="K6334">
        <v>5310</v>
      </c>
      <c r="L6334" s="1">
        <v>44707</v>
      </c>
      <c r="M6334">
        <v>-21</v>
      </c>
      <c r="N6334" s="8">
        <f t="shared" si="98"/>
        <v>-111510</v>
      </c>
    </row>
    <row r="6335" spans="1:14">
      <c r="A6335" t="s">
        <v>14</v>
      </c>
      <c r="B6335" t="s">
        <v>62</v>
      </c>
      <c r="C6335" t="s">
        <v>676</v>
      </c>
      <c r="D6335">
        <v>967900325</v>
      </c>
      <c r="E6335" s="1">
        <v>44666</v>
      </c>
      <c r="F6335" s="1">
        <v>44666</v>
      </c>
      <c r="G6335">
        <v>7075667508</v>
      </c>
      <c r="H6335" t="s">
        <v>164</v>
      </c>
      <c r="I6335">
        <v>24400</v>
      </c>
      <c r="J6335" s="1">
        <v>44726</v>
      </c>
      <c r="K6335">
        <v>20000</v>
      </c>
      <c r="L6335" s="1">
        <v>44707</v>
      </c>
      <c r="M6335">
        <v>-19</v>
      </c>
      <c r="N6335" s="8">
        <f t="shared" si="98"/>
        <v>-380000</v>
      </c>
    </row>
    <row r="6336" spans="1:14">
      <c r="A6336" t="s">
        <v>14</v>
      </c>
      <c r="B6336" t="s">
        <v>62</v>
      </c>
      <c r="C6336" t="s">
        <v>307</v>
      </c>
      <c r="D6336">
        <v>1086690581</v>
      </c>
      <c r="E6336" s="1">
        <v>44668</v>
      </c>
      <c r="F6336" s="1">
        <v>44668</v>
      </c>
      <c r="G6336">
        <v>7075902452</v>
      </c>
      <c r="H6336" t="s">
        <v>2878</v>
      </c>
      <c r="I6336">
        <v>287.92</v>
      </c>
      <c r="J6336" s="1">
        <v>44728</v>
      </c>
      <c r="K6336">
        <v>236</v>
      </c>
      <c r="L6336" s="1">
        <v>44697</v>
      </c>
      <c r="M6336">
        <v>-31</v>
      </c>
      <c r="N6336" s="8">
        <f t="shared" si="98"/>
        <v>-7316</v>
      </c>
    </row>
    <row r="6337" spans="1:14">
      <c r="A6337" t="s">
        <v>14</v>
      </c>
      <c r="B6337" t="s">
        <v>62</v>
      </c>
      <c r="C6337" t="s">
        <v>1723</v>
      </c>
      <c r="D6337" t="s">
        <v>1724</v>
      </c>
      <c r="E6337" s="1">
        <v>44667</v>
      </c>
      <c r="F6337" s="1">
        <v>44667</v>
      </c>
      <c r="G6337">
        <v>7076139925</v>
      </c>
      <c r="H6337" t="s">
        <v>2879</v>
      </c>
      <c r="I6337">
        <v>2500</v>
      </c>
      <c r="J6337" s="1">
        <v>44727</v>
      </c>
      <c r="K6337">
        <v>2500</v>
      </c>
      <c r="L6337" s="1">
        <v>44678</v>
      </c>
      <c r="M6337">
        <v>-49</v>
      </c>
      <c r="N6337" s="8">
        <f t="shared" si="98"/>
        <v>-122500</v>
      </c>
    </row>
    <row r="6338" spans="1:14">
      <c r="A6338" t="s">
        <v>14</v>
      </c>
      <c r="B6338" t="s">
        <v>62</v>
      </c>
      <c r="C6338" t="s">
        <v>1996</v>
      </c>
      <c r="D6338">
        <v>10580381001</v>
      </c>
      <c r="E6338" s="1">
        <v>44668</v>
      </c>
      <c r="F6338" s="1">
        <v>44668</v>
      </c>
      <c r="G6338">
        <v>7076289499</v>
      </c>
      <c r="H6338" t="s">
        <v>2880</v>
      </c>
      <c r="I6338">
        <v>41000</v>
      </c>
      <c r="J6338" s="1">
        <v>44728</v>
      </c>
      <c r="K6338">
        <v>33606.559999999998</v>
      </c>
      <c r="L6338" s="1">
        <v>44739</v>
      </c>
      <c r="M6338">
        <v>11</v>
      </c>
      <c r="N6338" s="8">
        <f t="shared" si="98"/>
        <v>369672.16</v>
      </c>
    </row>
    <row r="6339" spans="1:14">
      <c r="A6339" t="s">
        <v>14</v>
      </c>
      <c r="B6339" t="s">
        <v>62</v>
      </c>
      <c r="C6339" t="s">
        <v>1872</v>
      </c>
      <c r="D6339" t="s">
        <v>1873</v>
      </c>
      <c r="E6339" s="1">
        <v>44668</v>
      </c>
      <c r="F6339" s="1">
        <v>44668</v>
      </c>
      <c r="G6339">
        <v>7076316769</v>
      </c>
      <c r="H6339" t="s">
        <v>43</v>
      </c>
      <c r="I6339">
        <v>2000</v>
      </c>
      <c r="J6339" s="1">
        <v>44728</v>
      </c>
      <c r="K6339">
        <v>2000</v>
      </c>
      <c r="L6339" s="1">
        <v>44678</v>
      </c>
      <c r="M6339">
        <v>-50</v>
      </c>
      <c r="N6339" s="8">
        <f t="shared" ref="N6339:N6402" si="99">+K6339*M6339</f>
        <v>-100000</v>
      </c>
    </row>
    <row r="6340" spans="1:14">
      <c r="A6340" t="s">
        <v>14</v>
      </c>
      <c r="B6340" t="s">
        <v>62</v>
      </c>
      <c r="C6340" t="s">
        <v>1872</v>
      </c>
      <c r="D6340" t="s">
        <v>1873</v>
      </c>
      <c r="E6340" s="1">
        <v>44668</v>
      </c>
      <c r="F6340" s="1">
        <v>44668</v>
      </c>
      <c r="G6340">
        <v>7076353739</v>
      </c>
      <c r="H6340" t="s">
        <v>2258</v>
      </c>
      <c r="I6340">
        <v>2000</v>
      </c>
      <c r="J6340" s="1">
        <v>44728</v>
      </c>
      <c r="K6340">
        <v>2000</v>
      </c>
      <c r="L6340" s="1">
        <v>44678</v>
      </c>
      <c r="M6340">
        <v>-50</v>
      </c>
      <c r="N6340" s="8">
        <f t="shared" si="99"/>
        <v>-100000</v>
      </c>
    </row>
    <row r="6341" spans="1:14">
      <c r="A6341" t="s">
        <v>14</v>
      </c>
      <c r="B6341" t="s">
        <v>62</v>
      </c>
      <c r="C6341" t="s">
        <v>136</v>
      </c>
      <c r="D6341">
        <v>228550273</v>
      </c>
      <c r="E6341" s="1">
        <v>44667</v>
      </c>
      <c r="F6341" s="1">
        <v>44667</v>
      </c>
      <c r="G6341">
        <v>7077379936</v>
      </c>
      <c r="H6341">
        <v>22505582</v>
      </c>
      <c r="I6341">
        <v>492.8</v>
      </c>
      <c r="J6341" s="1">
        <v>44727</v>
      </c>
      <c r="K6341">
        <v>448</v>
      </c>
      <c r="L6341" s="1">
        <v>44707</v>
      </c>
      <c r="M6341">
        <v>-20</v>
      </c>
      <c r="N6341" s="8">
        <f t="shared" si="99"/>
        <v>-8960</v>
      </c>
    </row>
    <row r="6342" spans="1:14">
      <c r="A6342" t="s">
        <v>14</v>
      </c>
      <c r="B6342" t="s">
        <v>62</v>
      </c>
      <c r="C6342" t="s">
        <v>136</v>
      </c>
      <c r="D6342">
        <v>228550273</v>
      </c>
      <c r="E6342" s="1">
        <v>44668</v>
      </c>
      <c r="F6342" s="1">
        <v>44668</v>
      </c>
      <c r="G6342">
        <v>7077380352</v>
      </c>
      <c r="H6342">
        <v>22505581</v>
      </c>
      <c r="I6342">
        <v>197.01</v>
      </c>
      <c r="J6342" s="1">
        <v>44728</v>
      </c>
      <c r="K6342">
        <v>179.1</v>
      </c>
      <c r="L6342" s="1">
        <v>44707</v>
      </c>
      <c r="M6342">
        <v>-21</v>
      </c>
      <c r="N6342" s="8">
        <f t="shared" si="99"/>
        <v>-3761.1</v>
      </c>
    </row>
    <row r="6343" spans="1:14">
      <c r="A6343" t="s">
        <v>14</v>
      </c>
      <c r="B6343" t="s">
        <v>62</v>
      </c>
      <c r="C6343" t="s">
        <v>136</v>
      </c>
      <c r="D6343">
        <v>228550273</v>
      </c>
      <c r="E6343" s="1">
        <v>44668</v>
      </c>
      <c r="F6343" s="1">
        <v>44668</v>
      </c>
      <c r="G6343">
        <v>7077380955</v>
      </c>
      <c r="H6343">
        <v>22505583</v>
      </c>
      <c r="I6343">
        <v>220.22</v>
      </c>
      <c r="J6343" s="1">
        <v>44728</v>
      </c>
      <c r="K6343">
        <v>200.2</v>
      </c>
      <c r="L6343" s="1">
        <v>44707</v>
      </c>
      <c r="M6343">
        <v>-21</v>
      </c>
      <c r="N6343" s="8">
        <f t="shared" si="99"/>
        <v>-4204.2</v>
      </c>
    </row>
    <row r="6344" spans="1:14">
      <c r="A6344" t="s">
        <v>14</v>
      </c>
      <c r="B6344" t="s">
        <v>62</v>
      </c>
      <c r="C6344" t="s">
        <v>959</v>
      </c>
      <c r="D6344">
        <v>753720879</v>
      </c>
      <c r="E6344" s="1">
        <v>44668</v>
      </c>
      <c r="F6344" s="1">
        <v>44668</v>
      </c>
      <c r="G6344">
        <v>7077389964</v>
      </c>
      <c r="H6344" t="s">
        <v>2881</v>
      </c>
      <c r="I6344">
        <v>191.54</v>
      </c>
      <c r="J6344" s="1">
        <v>44728</v>
      </c>
      <c r="K6344">
        <v>157</v>
      </c>
      <c r="L6344" s="1">
        <v>44707</v>
      </c>
      <c r="M6344">
        <v>-21</v>
      </c>
      <c r="N6344" s="8">
        <f t="shared" si="99"/>
        <v>-3297</v>
      </c>
    </row>
    <row r="6345" spans="1:14">
      <c r="A6345" t="s">
        <v>14</v>
      </c>
      <c r="B6345" t="s">
        <v>62</v>
      </c>
      <c r="C6345" t="s">
        <v>901</v>
      </c>
      <c r="D6345">
        <v>3859880969</v>
      </c>
      <c r="E6345" s="1">
        <v>44668</v>
      </c>
      <c r="F6345" s="1">
        <v>44668</v>
      </c>
      <c r="G6345">
        <v>7078719867</v>
      </c>
      <c r="H6345" t="s">
        <v>2882</v>
      </c>
      <c r="I6345">
        <v>9504</v>
      </c>
      <c r="J6345" s="1">
        <v>44728</v>
      </c>
      <c r="K6345">
        <v>8640</v>
      </c>
      <c r="L6345" s="1">
        <v>44707</v>
      </c>
      <c r="M6345">
        <v>-21</v>
      </c>
      <c r="N6345" s="8">
        <f t="shared" si="99"/>
        <v>-181440</v>
      </c>
    </row>
    <row r="6346" spans="1:14">
      <c r="A6346" t="s">
        <v>14</v>
      </c>
      <c r="B6346" t="s">
        <v>62</v>
      </c>
      <c r="C6346" t="s">
        <v>200</v>
      </c>
      <c r="D6346">
        <v>7123400157</v>
      </c>
      <c r="E6346" s="1">
        <v>44666</v>
      </c>
      <c r="F6346" s="1">
        <v>44666</v>
      </c>
      <c r="G6346">
        <v>7079409407</v>
      </c>
      <c r="H6346">
        <v>22010997</v>
      </c>
      <c r="I6346">
        <v>1622.4</v>
      </c>
      <c r="J6346" s="1">
        <v>44726</v>
      </c>
      <c r="K6346">
        <v>1560</v>
      </c>
      <c r="L6346" s="1">
        <v>44707</v>
      </c>
      <c r="M6346">
        <v>-19</v>
      </c>
      <c r="N6346" s="8">
        <f t="shared" si="99"/>
        <v>-29640</v>
      </c>
    </row>
    <row r="6347" spans="1:14">
      <c r="A6347" t="s">
        <v>14</v>
      </c>
      <c r="B6347" t="s">
        <v>62</v>
      </c>
      <c r="C6347" t="s">
        <v>200</v>
      </c>
      <c r="D6347">
        <v>7123400157</v>
      </c>
      <c r="E6347" s="1">
        <v>44668</v>
      </c>
      <c r="F6347" s="1">
        <v>44668</v>
      </c>
      <c r="G6347">
        <v>7079417584</v>
      </c>
      <c r="H6347">
        <v>22011150</v>
      </c>
      <c r="I6347">
        <v>1037</v>
      </c>
      <c r="J6347" s="1">
        <v>44728</v>
      </c>
      <c r="K6347">
        <v>850</v>
      </c>
      <c r="L6347" s="1">
        <v>44707</v>
      </c>
      <c r="M6347">
        <v>-21</v>
      </c>
      <c r="N6347" s="8">
        <f t="shared" si="99"/>
        <v>-17850</v>
      </c>
    </row>
    <row r="6348" spans="1:14">
      <c r="A6348" t="s">
        <v>14</v>
      </c>
      <c r="B6348" t="s">
        <v>62</v>
      </c>
      <c r="C6348" t="s">
        <v>323</v>
      </c>
      <c r="D6348">
        <v>488410010</v>
      </c>
      <c r="E6348" s="1">
        <v>44668</v>
      </c>
      <c r="F6348" s="1">
        <v>44668</v>
      </c>
      <c r="G6348">
        <v>7079529197</v>
      </c>
      <c r="H6348">
        <v>4222422800001110</v>
      </c>
      <c r="I6348">
        <v>1916.99</v>
      </c>
      <c r="J6348" s="1">
        <v>44728</v>
      </c>
      <c r="K6348">
        <v>1571.3</v>
      </c>
      <c r="L6348" s="1">
        <v>44805</v>
      </c>
      <c r="M6348">
        <v>77</v>
      </c>
      <c r="N6348" s="8">
        <f t="shared" si="99"/>
        <v>120990.09999999999</v>
      </c>
    </row>
    <row r="6349" spans="1:14">
      <c r="A6349" t="s">
        <v>14</v>
      </c>
      <c r="B6349" t="s">
        <v>62</v>
      </c>
      <c r="C6349" t="s">
        <v>2883</v>
      </c>
      <c r="D6349">
        <v>9839511004</v>
      </c>
      <c r="E6349" s="1">
        <v>44668</v>
      </c>
      <c r="F6349" s="1">
        <v>44668</v>
      </c>
      <c r="G6349">
        <v>7080008980</v>
      </c>
      <c r="H6349" t="s">
        <v>1275</v>
      </c>
      <c r="I6349">
        <v>37206.800000000003</v>
      </c>
      <c r="J6349" s="1">
        <v>44728</v>
      </c>
      <c r="K6349">
        <v>30497.38</v>
      </c>
      <c r="L6349" s="1">
        <v>44707</v>
      </c>
      <c r="M6349">
        <v>-21</v>
      </c>
      <c r="N6349" s="8">
        <f t="shared" si="99"/>
        <v>-640444.98</v>
      </c>
    </row>
    <row r="6350" spans="1:14">
      <c r="A6350" t="s">
        <v>14</v>
      </c>
      <c r="B6350" t="s">
        <v>62</v>
      </c>
      <c r="C6350" t="s">
        <v>519</v>
      </c>
      <c r="D6350">
        <v>14883281009</v>
      </c>
      <c r="E6350" s="1">
        <v>44667</v>
      </c>
      <c r="F6350" s="1">
        <v>44667</v>
      </c>
      <c r="G6350">
        <v>7080534325</v>
      </c>
      <c r="H6350" t="s">
        <v>2289</v>
      </c>
      <c r="I6350">
        <v>1660.23</v>
      </c>
      <c r="J6350" s="1">
        <v>44727</v>
      </c>
      <c r="K6350">
        <v>1509.3</v>
      </c>
      <c r="L6350" s="1">
        <v>44705</v>
      </c>
      <c r="M6350">
        <v>-22</v>
      </c>
      <c r="N6350" s="8">
        <f t="shared" si="99"/>
        <v>-33204.6</v>
      </c>
    </row>
    <row r="6351" spans="1:14">
      <c r="A6351" t="s">
        <v>14</v>
      </c>
      <c r="B6351" t="s">
        <v>62</v>
      </c>
      <c r="C6351" t="s">
        <v>647</v>
      </c>
      <c r="D6351">
        <v>6655971007</v>
      </c>
      <c r="E6351" s="1">
        <v>44668</v>
      </c>
      <c r="F6351" s="1">
        <v>44668</v>
      </c>
      <c r="G6351">
        <v>7081197781</v>
      </c>
      <c r="H6351">
        <v>4219742607</v>
      </c>
      <c r="I6351">
        <v>208114.07</v>
      </c>
      <c r="J6351" s="1">
        <v>44728</v>
      </c>
      <c r="K6351">
        <v>170585.3</v>
      </c>
      <c r="L6351" s="1">
        <v>44707</v>
      </c>
      <c r="M6351">
        <v>-21</v>
      </c>
      <c r="N6351" s="8">
        <f t="shared" si="99"/>
        <v>-3582291.3</v>
      </c>
    </row>
    <row r="6352" spans="1:14">
      <c r="A6352" t="s">
        <v>14</v>
      </c>
      <c r="B6352" t="s">
        <v>62</v>
      </c>
      <c r="C6352" t="s">
        <v>259</v>
      </c>
      <c r="D6352">
        <v>13110270157</v>
      </c>
      <c r="E6352" s="1">
        <v>44668</v>
      </c>
      <c r="F6352" s="1">
        <v>44668</v>
      </c>
      <c r="G6352">
        <v>7081484044</v>
      </c>
      <c r="H6352">
        <v>980275599</v>
      </c>
      <c r="I6352">
        <v>575.94000000000005</v>
      </c>
      <c r="J6352" s="1">
        <v>44728</v>
      </c>
      <c r="K6352">
        <v>472.08</v>
      </c>
      <c r="L6352" s="1">
        <v>44694</v>
      </c>
      <c r="M6352">
        <v>-34</v>
      </c>
      <c r="N6352" s="8">
        <f t="shared" si="99"/>
        <v>-16050.72</v>
      </c>
    </row>
    <row r="6353" spans="1:14">
      <c r="A6353" t="s">
        <v>14</v>
      </c>
      <c r="B6353" t="s">
        <v>62</v>
      </c>
      <c r="C6353" t="s">
        <v>205</v>
      </c>
      <c r="D6353">
        <v>747170157</v>
      </c>
      <c r="E6353" s="1">
        <v>44668</v>
      </c>
      <c r="F6353" s="1">
        <v>44668</v>
      </c>
      <c r="G6353">
        <v>7081619188</v>
      </c>
      <c r="H6353">
        <v>6752314380</v>
      </c>
      <c r="I6353">
        <v>84915.16</v>
      </c>
      <c r="J6353" s="1">
        <v>44728</v>
      </c>
      <c r="K6353">
        <v>77195.600000000006</v>
      </c>
      <c r="L6353" s="1">
        <v>44707</v>
      </c>
      <c r="M6353">
        <v>-21</v>
      </c>
      <c r="N6353" s="8">
        <f t="shared" si="99"/>
        <v>-1621107.6</v>
      </c>
    </row>
    <row r="6354" spans="1:14">
      <c r="A6354" t="s">
        <v>14</v>
      </c>
      <c r="B6354" t="s">
        <v>62</v>
      </c>
      <c r="C6354" t="s">
        <v>274</v>
      </c>
      <c r="D6354">
        <v>8082461008</v>
      </c>
      <c r="E6354" s="1">
        <v>44666</v>
      </c>
      <c r="F6354" s="1">
        <v>44666</v>
      </c>
      <c r="G6354">
        <v>7081699114</v>
      </c>
      <c r="H6354">
        <v>22079580</v>
      </c>
      <c r="I6354">
        <v>1408.37</v>
      </c>
      <c r="J6354" s="1">
        <v>44726</v>
      </c>
      <c r="K6354">
        <v>1154.4000000000001</v>
      </c>
      <c r="L6354" s="1">
        <v>44707</v>
      </c>
      <c r="M6354">
        <v>-19</v>
      </c>
      <c r="N6354" s="8">
        <f t="shared" si="99"/>
        <v>-21933.600000000002</v>
      </c>
    </row>
    <row r="6355" spans="1:14">
      <c r="A6355" t="s">
        <v>14</v>
      </c>
      <c r="B6355" t="s">
        <v>62</v>
      </c>
      <c r="C6355" t="s">
        <v>72</v>
      </c>
      <c r="D6355">
        <v>9238800156</v>
      </c>
      <c r="E6355" s="1">
        <v>44666</v>
      </c>
      <c r="F6355" s="1">
        <v>44666</v>
      </c>
      <c r="G6355">
        <v>7081748110</v>
      </c>
      <c r="H6355">
        <v>1209164136</v>
      </c>
      <c r="I6355">
        <v>3769.8</v>
      </c>
      <c r="J6355" s="1">
        <v>44726</v>
      </c>
      <c r="K6355">
        <v>3090</v>
      </c>
      <c r="L6355" s="1">
        <v>44707</v>
      </c>
      <c r="M6355">
        <v>-19</v>
      </c>
      <c r="N6355" s="8">
        <f t="shared" si="99"/>
        <v>-58710</v>
      </c>
    </row>
    <row r="6356" spans="1:14">
      <c r="A6356" t="s">
        <v>14</v>
      </c>
      <c r="B6356" t="s">
        <v>62</v>
      </c>
      <c r="C6356" t="s">
        <v>72</v>
      </c>
      <c r="D6356">
        <v>9238800156</v>
      </c>
      <c r="E6356" s="1">
        <v>44668</v>
      </c>
      <c r="F6356" s="1">
        <v>44668</v>
      </c>
      <c r="G6356">
        <v>7081748147</v>
      </c>
      <c r="H6356">
        <v>1209164135</v>
      </c>
      <c r="I6356">
        <v>137.25</v>
      </c>
      <c r="J6356" s="1">
        <v>44728</v>
      </c>
      <c r="K6356">
        <v>112.5</v>
      </c>
      <c r="L6356" s="1">
        <v>44707</v>
      </c>
      <c r="M6356">
        <v>-21</v>
      </c>
      <c r="N6356" s="8">
        <f t="shared" si="99"/>
        <v>-2362.5</v>
      </c>
    </row>
    <row r="6357" spans="1:14">
      <c r="A6357" t="s">
        <v>14</v>
      </c>
      <c r="B6357" t="s">
        <v>62</v>
      </c>
      <c r="C6357" t="s">
        <v>500</v>
      </c>
      <c r="D6357">
        <v>422760587</v>
      </c>
      <c r="E6357" s="1">
        <v>44666</v>
      </c>
      <c r="F6357" s="1">
        <v>44666</v>
      </c>
      <c r="G6357">
        <v>7081837113</v>
      </c>
      <c r="H6357">
        <v>2022000010018540</v>
      </c>
      <c r="I6357">
        <v>734.91</v>
      </c>
      <c r="J6357" s="1">
        <v>44726</v>
      </c>
      <c r="K6357">
        <v>668.1</v>
      </c>
      <c r="L6357" s="1">
        <v>44707</v>
      </c>
      <c r="M6357">
        <v>-19</v>
      </c>
      <c r="N6357" s="8">
        <f t="shared" si="99"/>
        <v>-12693.9</v>
      </c>
    </row>
    <row r="6358" spans="1:14">
      <c r="A6358" t="s">
        <v>14</v>
      </c>
      <c r="B6358" t="s">
        <v>62</v>
      </c>
      <c r="C6358" t="s">
        <v>568</v>
      </c>
      <c r="D6358">
        <v>832400154</v>
      </c>
      <c r="E6358" s="1">
        <v>44668</v>
      </c>
      <c r="F6358" s="1">
        <v>44668</v>
      </c>
      <c r="G6358">
        <v>7082028887</v>
      </c>
      <c r="H6358">
        <v>27430649</v>
      </c>
      <c r="I6358">
        <v>1250.83</v>
      </c>
      <c r="J6358" s="1">
        <v>44728</v>
      </c>
      <c r="K6358">
        <v>1137.1199999999999</v>
      </c>
      <c r="L6358" s="1">
        <v>44707</v>
      </c>
      <c r="M6358">
        <v>-21</v>
      </c>
      <c r="N6358" s="8">
        <f t="shared" si="99"/>
        <v>-23879.519999999997</v>
      </c>
    </row>
    <row r="6359" spans="1:14">
      <c r="A6359" t="s">
        <v>14</v>
      </c>
      <c r="B6359" t="s">
        <v>62</v>
      </c>
      <c r="C6359" t="s">
        <v>568</v>
      </c>
      <c r="D6359">
        <v>832400154</v>
      </c>
      <c r="E6359" s="1">
        <v>44667</v>
      </c>
      <c r="F6359" s="1">
        <v>44667</v>
      </c>
      <c r="G6359">
        <v>7082028926</v>
      </c>
      <c r="H6359">
        <v>27430650</v>
      </c>
      <c r="I6359">
        <v>16399.57</v>
      </c>
      <c r="J6359" s="1">
        <v>44727</v>
      </c>
      <c r="K6359">
        <v>14908.2</v>
      </c>
      <c r="L6359" s="1">
        <v>44707</v>
      </c>
      <c r="M6359">
        <v>-20</v>
      </c>
      <c r="N6359" s="8">
        <f t="shared" si="99"/>
        <v>-298164</v>
      </c>
    </row>
    <row r="6360" spans="1:14">
      <c r="A6360" t="s">
        <v>14</v>
      </c>
      <c r="B6360" t="s">
        <v>62</v>
      </c>
      <c r="C6360" t="s">
        <v>503</v>
      </c>
      <c r="D6360">
        <v>10051170156</v>
      </c>
      <c r="E6360" s="1">
        <v>44668</v>
      </c>
      <c r="F6360" s="1">
        <v>44668</v>
      </c>
      <c r="G6360">
        <v>7082439676</v>
      </c>
      <c r="H6360">
        <v>931840901</v>
      </c>
      <c r="I6360">
        <v>6774.87</v>
      </c>
      <c r="J6360" s="1">
        <v>44728</v>
      </c>
      <c r="K6360">
        <v>6158.97</v>
      </c>
      <c r="L6360" s="1">
        <v>44736</v>
      </c>
      <c r="M6360">
        <v>8</v>
      </c>
      <c r="N6360" s="8">
        <f t="shared" si="99"/>
        <v>49271.76</v>
      </c>
    </row>
    <row r="6361" spans="1:14">
      <c r="A6361" t="s">
        <v>14</v>
      </c>
      <c r="B6361" t="s">
        <v>62</v>
      </c>
      <c r="C6361" t="s">
        <v>503</v>
      </c>
      <c r="D6361">
        <v>10051170156</v>
      </c>
      <c r="E6361" s="1">
        <v>44668</v>
      </c>
      <c r="F6361" s="1">
        <v>44668</v>
      </c>
      <c r="G6361">
        <v>7082439771</v>
      </c>
      <c r="H6361">
        <v>931840902</v>
      </c>
      <c r="I6361">
        <v>12326.18</v>
      </c>
      <c r="J6361" s="1">
        <v>44728</v>
      </c>
      <c r="K6361">
        <v>11205.61</v>
      </c>
      <c r="L6361" s="1">
        <v>44736</v>
      </c>
      <c r="M6361">
        <v>8</v>
      </c>
      <c r="N6361" s="8">
        <f t="shared" si="99"/>
        <v>89644.88</v>
      </c>
    </row>
    <row r="6362" spans="1:14">
      <c r="A6362" t="s">
        <v>14</v>
      </c>
      <c r="B6362" t="s">
        <v>62</v>
      </c>
      <c r="C6362" t="s">
        <v>601</v>
      </c>
      <c r="D6362">
        <v>11654150157</v>
      </c>
      <c r="E6362" s="1">
        <v>44668</v>
      </c>
      <c r="F6362" s="1">
        <v>44668</v>
      </c>
      <c r="G6362">
        <v>7082482746</v>
      </c>
      <c r="H6362">
        <v>3300050365</v>
      </c>
      <c r="I6362">
        <v>128</v>
      </c>
      <c r="J6362" s="1">
        <v>44728</v>
      </c>
      <c r="K6362">
        <v>116.36</v>
      </c>
      <c r="L6362" s="1">
        <v>44707</v>
      </c>
      <c r="M6362">
        <v>-21</v>
      </c>
      <c r="N6362" s="8">
        <f t="shared" si="99"/>
        <v>-2443.56</v>
      </c>
    </row>
    <row r="6363" spans="1:14">
      <c r="A6363" t="s">
        <v>14</v>
      </c>
      <c r="B6363" t="s">
        <v>62</v>
      </c>
      <c r="C6363" t="s">
        <v>98</v>
      </c>
      <c r="D6363">
        <v>3524050238</v>
      </c>
      <c r="E6363" s="1">
        <v>44667</v>
      </c>
      <c r="F6363" s="1">
        <v>44667</v>
      </c>
      <c r="G6363">
        <v>7083218024</v>
      </c>
      <c r="H6363">
        <v>740867204</v>
      </c>
      <c r="I6363">
        <v>317.89999999999998</v>
      </c>
      <c r="J6363" s="1">
        <v>44727</v>
      </c>
      <c r="K6363">
        <v>289</v>
      </c>
      <c r="L6363" s="1">
        <v>44707</v>
      </c>
      <c r="M6363">
        <v>-20</v>
      </c>
      <c r="N6363" s="8">
        <f t="shared" si="99"/>
        <v>-5780</v>
      </c>
    </row>
    <row r="6364" spans="1:14">
      <c r="A6364" t="s">
        <v>14</v>
      </c>
      <c r="B6364" t="s">
        <v>62</v>
      </c>
      <c r="C6364" t="s">
        <v>98</v>
      </c>
      <c r="D6364">
        <v>3524050238</v>
      </c>
      <c r="E6364" s="1">
        <v>44667</v>
      </c>
      <c r="F6364" s="1">
        <v>44667</v>
      </c>
      <c r="G6364">
        <v>7083218031</v>
      </c>
      <c r="H6364">
        <v>740867205</v>
      </c>
      <c r="I6364">
        <v>1710.72</v>
      </c>
      <c r="J6364" s="1">
        <v>44727</v>
      </c>
      <c r="K6364">
        <v>1555.2</v>
      </c>
      <c r="L6364" s="1">
        <v>44707</v>
      </c>
      <c r="M6364">
        <v>-20</v>
      </c>
      <c r="N6364" s="8">
        <f t="shared" si="99"/>
        <v>-31104</v>
      </c>
    </row>
    <row r="6365" spans="1:14">
      <c r="A6365" t="s">
        <v>14</v>
      </c>
      <c r="B6365" t="s">
        <v>62</v>
      </c>
      <c r="C6365" t="s">
        <v>181</v>
      </c>
      <c r="D6365">
        <v>2707070963</v>
      </c>
      <c r="E6365" s="1">
        <v>44668</v>
      </c>
      <c r="F6365" s="1">
        <v>44668</v>
      </c>
      <c r="G6365">
        <v>7083873746</v>
      </c>
      <c r="H6365">
        <v>8722135563</v>
      </c>
      <c r="I6365">
        <v>59254.31</v>
      </c>
      <c r="J6365" s="1">
        <v>44728</v>
      </c>
      <c r="K6365">
        <v>53867.55</v>
      </c>
      <c r="L6365" s="1">
        <v>44707</v>
      </c>
      <c r="M6365">
        <v>-21</v>
      </c>
      <c r="N6365" s="8">
        <f t="shared" si="99"/>
        <v>-1131218.55</v>
      </c>
    </row>
    <row r="6366" spans="1:14">
      <c r="A6366" t="s">
        <v>14</v>
      </c>
      <c r="B6366" t="s">
        <v>62</v>
      </c>
      <c r="C6366" t="s">
        <v>466</v>
      </c>
      <c r="D6366">
        <v>5526631006</v>
      </c>
      <c r="E6366" s="1">
        <v>44668</v>
      </c>
      <c r="F6366" s="1">
        <v>44668</v>
      </c>
      <c r="G6366">
        <v>7084301450</v>
      </c>
      <c r="H6366" t="s">
        <v>2884</v>
      </c>
      <c r="I6366">
        <v>1366.4</v>
      </c>
      <c r="J6366" s="1">
        <v>44728</v>
      </c>
      <c r="K6366">
        <v>1120</v>
      </c>
      <c r="L6366" s="1">
        <v>44707</v>
      </c>
      <c r="M6366">
        <v>-21</v>
      </c>
      <c r="N6366" s="8">
        <f t="shared" si="99"/>
        <v>-23520</v>
      </c>
    </row>
    <row r="6367" spans="1:14">
      <c r="A6367" t="s">
        <v>14</v>
      </c>
      <c r="B6367" t="s">
        <v>62</v>
      </c>
      <c r="C6367" t="s">
        <v>466</v>
      </c>
      <c r="D6367">
        <v>5526631006</v>
      </c>
      <c r="E6367" s="1">
        <v>44666</v>
      </c>
      <c r="F6367" s="1">
        <v>44666</v>
      </c>
      <c r="G6367">
        <v>7084301514</v>
      </c>
      <c r="H6367" t="s">
        <v>2885</v>
      </c>
      <c r="I6367">
        <v>508.62</v>
      </c>
      <c r="J6367" s="1">
        <v>44726</v>
      </c>
      <c r="K6367">
        <v>416.9</v>
      </c>
      <c r="L6367" s="1">
        <v>44707</v>
      </c>
      <c r="M6367">
        <v>-19</v>
      </c>
      <c r="N6367" s="8">
        <f t="shared" si="99"/>
        <v>-7921.0999999999995</v>
      </c>
    </row>
    <row r="6368" spans="1:14">
      <c r="A6368" t="s">
        <v>14</v>
      </c>
      <c r="B6368" t="s">
        <v>62</v>
      </c>
      <c r="C6368" t="s">
        <v>466</v>
      </c>
      <c r="D6368">
        <v>5526631006</v>
      </c>
      <c r="E6368" s="1">
        <v>44669</v>
      </c>
      <c r="F6368" s="1">
        <v>44669</v>
      </c>
      <c r="G6368">
        <v>7084301694</v>
      </c>
      <c r="H6368" t="s">
        <v>2886</v>
      </c>
      <c r="I6368">
        <v>1026.3800000000001</v>
      </c>
      <c r="J6368" s="1">
        <v>44729</v>
      </c>
      <c r="K6368">
        <v>977.5</v>
      </c>
      <c r="L6368" s="1">
        <v>44769</v>
      </c>
      <c r="M6368">
        <v>40</v>
      </c>
      <c r="N6368" s="8">
        <f t="shared" si="99"/>
        <v>39100</v>
      </c>
    </row>
    <row r="6369" spans="1:14">
      <c r="A6369" t="s">
        <v>14</v>
      </c>
      <c r="B6369" t="s">
        <v>62</v>
      </c>
      <c r="C6369" t="s">
        <v>466</v>
      </c>
      <c r="D6369">
        <v>5526631006</v>
      </c>
      <c r="E6369" s="1">
        <v>44666</v>
      </c>
      <c r="F6369" s="1">
        <v>44666</v>
      </c>
      <c r="G6369">
        <v>7084302504</v>
      </c>
      <c r="H6369" t="s">
        <v>2887</v>
      </c>
      <c r="I6369">
        <v>1263.19</v>
      </c>
      <c r="J6369" s="1">
        <v>44726</v>
      </c>
      <c r="K6369">
        <v>1147.5999999999999</v>
      </c>
      <c r="L6369" s="1">
        <v>44860</v>
      </c>
      <c r="M6369">
        <v>134</v>
      </c>
      <c r="N6369" s="8">
        <f t="shared" si="99"/>
        <v>153778.4</v>
      </c>
    </row>
    <row r="6370" spans="1:14">
      <c r="A6370" t="s">
        <v>14</v>
      </c>
      <c r="B6370" t="s">
        <v>62</v>
      </c>
      <c r="C6370" t="s">
        <v>2888</v>
      </c>
      <c r="D6370">
        <v>3542760172</v>
      </c>
      <c r="E6370" s="1">
        <v>44669</v>
      </c>
      <c r="F6370" s="1">
        <v>44669</v>
      </c>
      <c r="G6370">
        <v>7085129290</v>
      </c>
      <c r="H6370" t="s">
        <v>2889</v>
      </c>
      <c r="I6370">
        <v>166.32</v>
      </c>
      <c r="J6370" s="1">
        <v>44729</v>
      </c>
      <c r="K6370">
        <v>151.19999999999999</v>
      </c>
      <c r="L6370" s="1">
        <v>44719</v>
      </c>
      <c r="M6370">
        <v>-10</v>
      </c>
      <c r="N6370" s="8">
        <f t="shared" si="99"/>
        <v>-1512</v>
      </c>
    </row>
    <row r="6371" spans="1:14">
      <c r="A6371" t="s">
        <v>14</v>
      </c>
      <c r="B6371" t="s">
        <v>62</v>
      </c>
      <c r="C6371" t="s">
        <v>434</v>
      </c>
      <c r="D6371">
        <v>2123550200</v>
      </c>
      <c r="E6371" s="1">
        <v>44667</v>
      </c>
      <c r="F6371" s="1">
        <v>44667</v>
      </c>
      <c r="G6371">
        <v>7085749224</v>
      </c>
      <c r="H6371" t="s">
        <v>2890</v>
      </c>
      <c r="I6371">
        <v>539.85</v>
      </c>
      <c r="J6371" s="1">
        <v>44727</v>
      </c>
      <c r="K6371">
        <v>442.5</v>
      </c>
      <c r="L6371" s="1">
        <v>44707</v>
      </c>
      <c r="M6371">
        <v>-20</v>
      </c>
      <c r="N6371" s="8">
        <f t="shared" si="99"/>
        <v>-8850</v>
      </c>
    </row>
    <row r="6372" spans="1:14">
      <c r="A6372" t="s">
        <v>14</v>
      </c>
      <c r="B6372" t="s">
        <v>62</v>
      </c>
      <c r="C6372" t="s">
        <v>434</v>
      </c>
      <c r="D6372">
        <v>2123550200</v>
      </c>
      <c r="E6372" s="1">
        <v>44669</v>
      </c>
      <c r="F6372" s="1">
        <v>44669</v>
      </c>
      <c r="G6372">
        <v>7085777472</v>
      </c>
      <c r="H6372" t="s">
        <v>2891</v>
      </c>
      <c r="I6372">
        <v>1343.95</v>
      </c>
      <c r="J6372" s="1">
        <v>44729</v>
      </c>
      <c r="K6372">
        <v>1101.5999999999999</v>
      </c>
      <c r="L6372" s="1">
        <v>44707</v>
      </c>
      <c r="M6372">
        <v>-22</v>
      </c>
      <c r="N6372" s="8">
        <f t="shared" si="99"/>
        <v>-24235.199999999997</v>
      </c>
    </row>
    <row r="6373" spans="1:14">
      <c r="A6373" t="s">
        <v>14</v>
      </c>
      <c r="B6373" t="s">
        <v>62</v>
      </c>
      <c r="C6373" t="s">
        <v>1122</v>
      </c>
      <c r="D6373">
        <v>7791381002</v>
      </c>
      <c r="E6373" s="1">
        <v>44666</v>
      </c>
      <c r="F6373" s="1">
        <v>44666</v>
      </c>
      <c r="G6373">
        <v>7085919520</v>
      </c>
      <c r="H6373" t="s">
        <v>2892</v>
      </c>
      <c r="I6373">
        <v>1159.49</v>
      </c>
      <c r="J6373" s="1">
        <v>44726</v>
      </c>
      <c r="K6373">
        <v>950.4</v>
      </c>
      <c r="L6373" s="1">
        <v>44707</v>
      </c>
      <c r="M6373">
        <v>-19</v>
      </c>
      <c r="N6373" s="8">
        <f t="shared" si="99"/>
        <v>-18057.599999999999</v>
      </c>
    </row>
    <row r="6374" spans="1:14">
      <c r="A6374" t="s">
        <v>14</v>
      </c>
      <c r="B6374" t="s">
        <v>62</v>
      </c>
      <c r="C6374" t="s">
        <v>479</v>
      </c>
      <c r="D6374">
        <v>6522300968</v>
      </c>
      <c r="E6374" s="1">
        <v>44666</v>
      </c>
      <c r="F6374" s="1">
        <v>44666</v>
      </c>
      <c r="G6374">
        <v>7085944521</v>
      </c>
      <c r="H6374">
        <v>7000160012</v>
      </c>
      <c r="I6374">
        <v>3111.11</v>
      </c>
      <c r="J6374" s="1">
        <v>44726</v>
      </c>
      <c r="K6374">
        <v>2828.28</v>
      </c>
      <c r="L6374" s="1">
        <v>44707</v>
      </c>
      <c r="M6374">
        <v>-19</v>
      </c>
      <c r="N6374" s="8">
        <f t="shared" si="99"/>
        <v>-53737.320000000007</v>
      </c>
    </row>
    <row r="6375" spans="1:14">
      <c r="A6375" t="s">
        <v>14</v>
      </c>
      <c r="B6375" t="s">
        <v>62</v>
      </c>
      <c r="C6375" t="s">
        <v>479</v>
      </c>
      <c r="D6375">
        <v>6522300968</v>
      </c>
      <c r="E6375" s="1">
        <v>44666</v>
      </c>
      <c r="F6375" s="1">
        <v>44666</v>
      </c>
      <c r="G6375">
        <v>7085944612</v>
      </c>
      <c r="H6375">
        <v>7000160011</v>
      </c>
      <c r="I6375">
        <v>1342</v>
      </c>
      <c r="J6375" s="1">
        <v>44726</v>
      </c>
      <c r="K6375">
        <v>1220</v>
      </c>
      <c r="L6375" s="1">
        <v>44707</v>
      </c>
      <c r="M6375">
        <v>-19</v>
      </c>
      <c r="N6375" s="8">
        <f t="shared" si="99"/>
        <v>-23180</v>
      </c>
    </row>
    <row r="6376" spans="1:14">
      <c r="A6376" t="s">
        <v>14</v>
      </c>
      <c r="B6376" t="s">
        <v>62</v>
      </c>
      <c r="C6376" t="s">
        <v>672</v>
      </c>
      <c r="D6376">
        <v>10128980157</v>
      </c>
      <c r="E6376" s="1">
        <v>44667</v>
      </c>
      <c r="F6376" s="1">
        <v>44667</v>
      </c>
      <c r="G6376">
        <v>7086018735</v>
      </c>
      <c r="H6376" t="s">
        <v>2893</v>
      </c>
      <c r="I6376">
        <v>1375</v>
      </c>
      <c r="J6376" s="1">
        <v>44727</v>
      </c>
      <c r="K6376">
        <v>1250</v>
      </c>
      <c r="L6376" s="1">
        <v>44707</v>
      </c>
      <c r="M6376">
        <v>-20</v>
      </c>
      <c r="N6376" s="8">
        <f t="shared" si="99"/>
        <v>-25000</v>
      </c>
    </row>
    <row r="6377" spans="1:14">
      <c r="A6377" t="s">
        <v>14</v>
      </c>
      <c r="B6377" t="s">
        <v>62</v>
      </c>
      <c r="C6377" t="s">
        <v>2168</v>
      </c>
      <c r="D6377" t="s">
        <v>2169</v>
      </c>
      <c r="E6377" s="1">
        <v>44668</v>
      </c>
      <c r="F6377" s="1">
        <v>44668</v>
      </c>
      <c r="G6377">
        <v>7086177658</v>
      </c>
      <c r="H6377">
        <v>3</v>
      </c>
      <c r="I6377">
        <v>2500</v>
      </c>
      <c r="J6377" s="1">
        <v>44728</v>
      </c>
      <c r="K6377">
        <v>2500</v>
      </c>
      <c r="L6377" s="1">
        <v>44672</v>
      </c>
      <c r="M6377">
        <v>-56</v>
      </c>
      <c r="N6377" s="8">
        <f t="shared" si="99"/>
        <v>-140000</v>
      </c>
    </row>
    <row r="6378" spans="1:14">
      <c r="A6378" t="s">
        <v>14</v>
      </c>
      <c r="B6378" t="s">
        <v>62</v>
      </c>
      <c r="C6378" t="s">
        <v>2180</v>
      </c>
      <c r="D6378">
        <v>2292260599</v>
      </c>
      <c r="E6378" s="1">
        <v>44669</v>
      </c>
      <c r="F6378" s="1">
        <v>44669</v>
      </c>
      <c r="G6378">
        <v>7086388088</v>
      </c>
      <c r="H6378">
        <v>2210385</v>
      </c>
      <c r="I6378">
        <v>30835.5</v>
      </c>
      <c r="J6378" s="1">
        <v>44729</v>
      </c>
      <c r="K6378">
        <v>25275</v>
      </c>
      <c r="L6378" s="1">
        <v>44707</v>
      </c>
      <c r="M6378">
        <v>-22</v>
      </c>
      <c r="N6378" s="8">
        <f t="shared" si="99"/>
        <v>-556050</v>
      </c>
    </row>
    <row r="6379" spans="1:14">
      <c r="A6379" t="s">
        <v>14</v>
      </c>
      <c r="B6379" t="s">
        <v>62</v>
      </c>
      <c r="C6379" t="s">
        <v>108</v>
      </c>
      <c r="D6379">
        <v>2006400960</v>
      </c>
      <c r="E6379" s="1">
        <v>44666</v>
      </c>
      <c r="F6379" s="1">
        <v>44666</v>
      </c>
      <c r="G6379">
        <v>7086719704</v>
      </c>
      <c r="H6379">
        <v>1617297</v>
      </c>
      <c r="I6379">
        <v>97.6</v>
      </c>
      <c r="J6379" s="1">
        <v>44726</v>
      </c>
      <c r="K6379">
        <v>80</v>
      </c>
      <c r="L6379" s="1">
        <v>44683</v>
      </c>
      <c r="M6379">
        <v>-43</v>
      </c>
      <c r="N6379" s="8">
        <f t="shared" si="99"/>
        <v>-3440</v>
      </c>
    </row>
    <row r="6380" spans="1:14">
      <c r="A6380" t="s">
        <v>14</v>
      </c>
      <c r="B6380" t="s">
        <v>62</v>
      </c>
      <c r="C6380" t="s">
        <v>108</v>
      </c>
      <c r="D6380">
        <v>2006400960</v>
      </c>
      <c r="E6380" s="1">
        <v>44669</v>
      </c>
      <c r="F6380" s="1">
        <v>44669</v>
      </c>
      <c r="G6380">
        <v>7086719778</v>
      </c>
      <c r="H6380">
        <v>1617298</v>
      </c>
      <c r="I6380">
        <v>97.6</v>
      </c>
      <c r="J6380" s="1">
        <v>44729</v>
      </c>
      <c r="K6380">
        <v>80</v>
      </c>
      <c r="L6380" s="1">
        <v>44683</v>
      </c>
      <c r="M6380">
        <v>-46</v>
      </c>
      <c r="N6380" s="8">
        <f t="shared" si="99"/>
        <v>-3680</v>
      </c>
    </row>
    <row r="6381" spans="1:14">
      <c r="A6381" t="s">
        <v>14</v>
      </c>
      <c r="B6381" t="s">
        <v>62</v>
      </c>
      <c r="C6381" t="s">
        <v>108</v>
      </c>
      <c r="D6381">
        <v>2006400960</v>
      </c>
      <c r="E6381" s="1">
        <v>44666</v>
      </c>
      <c r="F6381" s="1">
        <v>44666</v>
      </c>
      <c r="G6381">
        <v>7086720410</v>
      </c>
      <c r="H6381">
        <v>1617299</v>
      </c>
      <c r="I6381">
        <v>43.92</v>
      </c>
      <c r="J6381" s="1">
        <v>44726</v>
      </c>
      <c r="K6381">
        <v>36</v>
      </c>
      <c r="L6381" s="1">
        <v>44893</v>
      </c>
      <c r="M6381">
        <v>167</v>
      </c>
      <c r="N6381" s="8">
        <f t="shared" si="99"/>
        <v>6012</v>
      </c>
    </row>
    <row r="6382" spans="1:14">
      <c r="A6382" t="s">
        <v>14</v>
      </c>
      <c r="B6382" t="s">
        <v>62</v>
      </c>
      <c r="C6382" t="s">
        <v>108</v>
      </c>
      <c r="D6382">
        <v>2006400960</v>
      </c>
      <c r="E6382" s="1">
        <v>44667</v>
      </c>
      <c r="F6382" s="1">
        <v>44667</v>
      </c>
      <c r="G6382">
        <v>7086720537</v>
      </c>
      <c r="H6382">
        <v>1617300</v>
      </c>
      <c r="I6382">
        <v>97.6</v>
      </c>
      <c r="J6382" s="1">
        <v>44727</v>
      </c>
      <c r="K6382">
        <v>80</v>
      </c>
      <c r="L6382" s="1">
        <v>44683</v>
      </c>
      <c r="M6382">
        <v>-44</v>
      </c>
      <c r="N6382" s="8">
        <f t="shared" si="99"/>
        <v>-3520</v>
      </c>
    </row>
    <row r="6383" spans="1:14">
      <c r="A6383" t="s">
        <v>14</v>
      </c>
      <c r="B6383" t="s">
        <v>62</v>
      </c>
      <c r="C6383" t="s">
        <v>108</v>
      </c>
      <c r="D6383">
        <v>2006400960</v>
      </c>
      <c r="E6383" s="1">
        <v>44666</v>
      </c>
      <c r="F6383" s="1">
        <v>44666</v>
      </c>
      <c r="G6383">
        <v>7086721017</v>
      </c>
      <c r="H6383">
        <v>1617301</v>
      </c>
      <c r="I6383">
        <v>43.92</v>
      </c>
      <c r="J6383" s="1">
        <v>44726</v>
      </c>
      <c r="K6383">
        <v>36</v>
      </c>
      <c r="L6383" s="1">
        <v>44893</v>
      </c>
      <c r="M6383">
        <v>167</v>
      </c>
      <c r="N6383" s="8">
        <f t="shared" si="99"/>
        <v>6012</v>
      </c>
    </row>
    <row r="6384" spans="1:14">
      <c r="A6384" t="s">
        <v>14</v>
      </c>
      <c r="B6384" t="s">
        <v>62</v>
      </c>
      <c r="C6384" t="s">
        <v>108</v>
      </c>
      <c r="D6384">
        <v>2006400960</v>
      </c>
      <c r="E6384" s="1">
        <v>44666</v>
      </c>
      <c r="F6384" s="1">
        <v>44666</v>
      </c>
      <c r="G6384">
        <v>7086724417</v>
      </c>
      <c r="H6384">
        <v>1617307</v>
      </c>
      <c r="I6384">
        <v>263.52</v>
      </c>
      <c r="J6384" s="1">
        <v>44726</v>
      </c>
      <c r="K6384">
        <v>216</v>
      </c>
      <c r="L6384" s="1">
        <v>44683</v>
      </c>
      <c r="M6384">
        <v>-43</v>
      </c>
      <c r="N6384" s="8">
        <f t="shared" si="99"/>
        <v>-9288</v>
      </c>
    </row>
    <row r="6385" spans="1:14">
      <c r="A6385" t="s">
        <v>14</v>
      </c>
      <c r="B6385" t="s">
        <v>62</v>
      </c>
      <c r="C6385" t="s">
        <v>108</v>
      </c>
      <c r="D6385">
        <v>2006400960</v>
      </c>
      <c r="E6385" s="1">
        <v>44667</v>
      </c>
      <c r="F6385" s="1">
        <v>44667</v>
      </c>
      <c r="G6385">
        <v>7086732731</v>
      </c>
      <c r="H6385">
        <v>1617327</v>
      </c>
      <c r="I6385">
        <v>2198.04</v>
      </c>
      <c r="J6385" s="1">
        <v>44727</v>
      </c>
      <c r="K6385">
        <v>2113.5</v>
      </c>
      <c r="L6385" s="1">
        <v>44832</v>
      </c>
      <c r="M6385">
        <v>105</v>
      </c>
      <c r="N6385" s="8">
        <f t="shared" si="99"/>
        <v>221917.5</v>
      </c>
    </row>
    <row r="6386" spans="1:14">
      <c r="A6386" t="s">
        <v>14</v>
      </c>
      <c r="B6386" t="s">
        <v>62</v>
      </c>
      <c r="C6386" t="s">
        <v>108</v>
      </c>
      <c r="D6386">
        <v>2006400960</v>
      </c>
      <c r="E6386" s="1">
        <v>44666</v>
      </c>
      <c r="F6386" s="1">
        <v>44666</v>
      </c>
      <c r="G6386">
        <v>7086733511</v>
      </c>
      <c r="H6386">
        <v>1617328</v>
      </c>
      <c r="I6386">
        <v>290.12</v>
      </c>
      <c r="J6386" s="1">
        <v>44726</v>
      </c>
      <c r="K6386">
        <v>278.95999999999998</v>
      </c>
      <c r="L6386" s="1">
        <v>44832</v>
      </c>
      <c r="M6386">
        <v>106</v>
      </c>
      <c r="N6386" s="8">
        <f t="shared" si="99"/>
        <v>29569.759999999998</v>
      </c>
    </row>
    <row r="6387" spans="1:14">
      <c r="A6387" t="s">
        <v>14</v>
      </c>
      <c r="B6387" t="s">
        <v>62</v>
      </c>
      <c r="C6387" t="s">
        <v>108</v>
      </c>
      <c r="D6387">
        <v>2006400960</v>
      </c>
      <c r="E6387" s="1">
        <v>44668</v>
      </c>
      <c r="F6387" s="1">
        <v>44668</v>
      </c>
      <c r="G6387">
        <v>7086734041</v>
      </c>
      <c r="H6387">
        <v>1617332</v>
      </c>
      <c r="I6387">
        <v>431.43</v>
      </c>
      <c r="J6387" s="1">
        <v>44728</v>
      </c>
      <c r="K6387">
        <v>414.84</v>
      </c>
      <c r="L6387" s="1">
        <v>44707</v>
      </c>
      <c r="M6387">
        <v>-21</v>
      </c>
      <c r="N6387" s="8">
        <f t="shared" si="99"/>
        <v>-8711.64</v>
      </c>
    </row>
    <row r="6388" spans="1:14">
      <c r="A6388" t="s">
        <v>14</v>
      </c>
      <c r="B6388" t="s">
        <v>62</v>
      </c>
      <c r="C6388" t="s">
        <v>108</v>
      </c>
      <c r="D6388">
        <v>2006400960</v>
      </c>
      <c r="E6388" s="1">
        <v>44669</v>
      </c>
      <c r="F6388" s="1">
        <v>44669</v>
      </c>
      <c r="G6388">
        <v>7086740469</v>
      </c>
      <c r="H6388">
        <v>1617345</v>
      </c>
      <c r="I6388">
        <v>4072.54</v>
      </c>
      <c r="J6388" s="1">
        <v>44729</v>
      </c>
      <c r="K6388">
        <v>3915.9</v>
      </c>
      <c r="L6388" s="1">
        <v>44832</v>
      </c>
      <c r="M6388">
        <v>103</v>
      </c>
      <c r="N6388" s="8">
        <f t="shared" si="99"/>
        <v>403337.7</v>
      </c>
    </row>
    <row r="6389" spans="1:14">
      <c r="A6389" t="s">
        <v>14</v>
      </c>
      <c r="B6389" t="s">
        <v>62</v>
      </c>
      <c r="C6389" t="s">
        <v>108</v>
      </c>
      <c r="D6389">
        <v>2006400960</v>
      </c>
      <c r="E6389" s="1">
        <v>44669</v>
      </c>
      <c r="F6389" s="1">
        <v>44669</v>
      </c>
      <c r="G6389">
        <v>7086741079</v>
      </c>
      <c r="H6389">
        <v>1617346</v>
      </c>
      <c r="I6389">
        <v>193.11</v>
      </c>
      <c r="J6389" s="1">
        <v>44729</v>
      </c>
      <c r="K6389">
        <v>185.68</v>
      </c>
      <c r="L6389" s="1">
        <v>44683</v>
      </c>
      <c r="M6389">
        <v>-46</v>
      </c>
      <c r="N6389" s="8">
        <f t="shared" si="99"/>
        <v>-8541.2800000000007</v>
      </c>
    </row>
    <row r="6390" spans="1:14">
      <c r="A6390" t="s">
        <v>14</v>
      </c>
      <c r="B6390" t="s">
        <v>62</v>
      </c>
      <c r="C6390" t="s">
        <v>108</v>
      </c>
      <c r="D6390">
        <v>2006400960</v>
      </c>
      <c r="E6390" s="1">
        <v>44669</v>
      </c>
      <c r="F6390" s="1">
        <v>44669</v>
      </c>
      <c r="G6390">
        <v>7086741278</v>
      </c>
      <c r="H6390">
        <v>1617347</v>
      </c>
      <c r="I6390">
        <v>1282.32</v>
      </c>
      <c r="J6390" s="1">
        <v>44729</v>
      </c>
      <c r="K6390">
        <v>1233</v>
      </c>
      <c r="L6390" s="1">
        <v>44832</v>
      </c>
      <c r="M6390">
        <v>103</v>
      </c>
      <c r="N6390" s="8">
        <f t="shared" si="99"/>
        <v>126999</v>
      </c>
    </row>
    <row r="6391" spans="1:14">
      <c r="A6391" t="s">
        <v>14</v>
      </c>
      <c r="B6391" t="s">
        <v>62</v>
      </c>
      <c r="C6391" t="s">
        <v>108</v>
      </c>
      <c r="D6391">
        <v>2006400960</v>
      </c>
      <c r="E6391" s="1">
        <v>44667</v>
      </c>
      <c r="F6391" s="1">
        <v>44667</v>
      </c>
      <c r="G6391">
        <v>7086742828</v>
      </c>
      <c r="H6391">
        <v>1617354</v>
      </c>
      <c r="I6391">
        <v>387.13</v>
      </c>
      <c r="J6391" s="1">
        <v>44727</v>
      </c>
      <c r="K6391">
        <v>372.24</v>
      </c>
      <c r="L6391" s="1">
        <v>44683</v>
      </c>
      <c r="M6391">
        <v>-44</v>
      </c>
      <c r="N6391" s="8">
        <f t="shared" si="99"/>
        <v>-16378.560000000001</v>
      </c>
    </row>
    <row r="6392" spans="1:14">
      <c r="A6392" t="s">
        <v>14</v>
      </c>
      <c r="B6392" t="s">
        <v>62</v>
      </c>
      <c r="C6392" t="s">
        <v>108</v>
      </c>
      <c r="D6392">
        <v>2006400960</v>
      </c>
      <c r="E6392" s="1">
        <v>44667</v>
      </c>
      <c r="F6392" s="1">
        <v>44667</v>
      </c>
      <c r="G6392">
        <v>7086750232</v>
      </c>
      <c r="H6392">
        <v>1617380</v>
      </c>
      <c r="I6392">
        <v>730.33</v>
      </c>
      <c r="J6392" s="1">
        <v>44727</v>
      </c>
      <c r="K6392">
        <v>702.24</v>
      </c>
      <c r="L6392" s="1">
        <v>44683</v>
      </c>
      <c r="M6392">
        <v>-44</v>
      </c>
      <c r="N6392" s="8">
        <f t="shared" si="99"/>
        <v>-30898.560000000001</v>
      </c>
    </row>
    <row r="6393" spans="1:14">
      <c r="A6393" t="s">
        <v>14</v>
      </c>
      <c r="B6393" t="s">
        <v>62</v>
      </c>
      <c r="C6393" t="s">
        <v>108</v>
      </c>
      <c r="D6393">
        <v>2006400960</v>
      </c>
      <c r="E6393" s="1">
        <v>44667</v>
      </c>
      <c r="F6393" s="1">
        <v>44667</v>
      </c>
      <c r="G6393">
        <v>7086752530</v>
      </c>
      <c r="H6393">
        <v>1617383</v>
      </c>
      <c r="I6393">
        <v>2576.81</v>
      </c>
      <c r="J6393" s="1">
        <v>44727</v>
      </c>
      <c r="K6393">
        <v>2477.6999999999998</v>
      </c>
      <c r="L6393" s="1">
        <v>44832</v>
      </c>
      <c r="M6393">
        <v>105</v>
      </c>
      <c r="N6393" s="8">
        <f t="shared" si="99"/>
        <v>260158.49999999997</v>
      </c>
    </row>
    <row r="6394" spans="1:14">
      <c r="A6394" t="s">
        <v>14</v>
      </c>
      <c r="B6394" t="s">
        <v>62</v>
      </c>
      <c r="C6394" t="s">
        <v>108</v>
      </c>
      <c r="D6394">
        <v>2006400960</v>
      </c>
      <c r="E6394" s="1">
        <v>44669</v>
      </c>
      <c r="F6394" s="1">
        <v>44669</v>
      </c>
      <c r="G6394">
        <v>7086753969</v>
      </c>
      <c r="H6394">
        <v>1617391</v>
      </c>
      <c r="I6394">
        <v>13.27</v>
      </c>
      <c r="J6394" s="1">
        <v>44729</v>
      </c>
      <c r="K6394">
        <v>12.76</v>
      </c>
      <c r="L6394" s="1">
        <v>44707</v>
      </c>
      <c r="M6394">
        <v>-22</v>
      </c>
      <c r="N6394" s="8">
        <f t="shared" si="99"/>
        <v>-280.71999999999997</v>
      </c>
    </row>
    <row r="6395" spans="1:14">
      <c r="A6395" t="s">
        <v>14</v>
      </c>
      <c r="B6395" t="s">
        <v>62</v>
      </c>
      <c r="C6395" t="s">
        <v>108</v>
      </c>
      <c r="D6395">
        <v>2006400960</v>
      </c>
      <c r="E6395" s="1">
        <v>44667</v>
      </c>
      <c r="F6395" s="1">
        <v>44667</v>
      </c>
      <c r="G6395">
        <v>7086761029</v>
      </c>
      <c r="H6395">
        <v>1617410</v>
      </c>
      <c r="I6395">
        <v>1875.74</v>
      </c>
      <c r="J6395" s="1">
        <v>44727</v>
      </c>
      <c r="K6395">
        <v>1803.6</v>
      </c>
      <c r="L6395" s="1">
        <v>44832</v>
      </c>
      <c r="M6395">
        <v>105</v>
      </c>
      <c r="N6395" s="8">
        <f t="shared" si="99"/>
        <v>189378</v>
      </c>
    </row>
    <row r="6396" spans="1:14">
      <c r="A6396" t="s">
        <v>14</v>
      </c>
      <c r="B6396" t="s">
        <v>62</v>
      </c>
      <c r="C6396" t="s">
        <v>108</v>
      </c>
      <c r="D6396">
        <v>2006400960</v>
      </c>
      <c r="E6396" s="1">
        <v>44667</v>
      </c>
      <c r="F6396" s="1">
        <v>44667</v>
      </c>
      <c r="G6396">
        <v>7086763728</v>
      </c>
      <c r="H6396">
        <v>1617422</v>
      </c>
      <c r="I6396">
        <v>2266.9899999999998</v>
      </c>
      <c r="J6396" s="1">
        <v>44727</v>
      </c>
      <c r="K6396">
        <v>2179.8000000000002</v>
      </c>
      <c r="L6396" s="1">
        <v>44832</v>
      </c>
      <c r="M6396">
        <v>105</v>
      </c>
      <c r="N6396" s="8">
        <f t="shared" si="99"/>
        <v>228879.00000000003</v>
      </c>
    </row>
    <row r="6397" spans="1:14">
      <c r="A6397" t="s">
        <v>14</v>
      </c>
      <c r="B6397" t="s">
        <v>62</v>
      </c>
      <c r="C6397" t="s">
        <v>108</v>
      </c>
      <c r="D6397">
        <v>2006400960</v>
      </c>
      <c r="E6397" s="1">
        <v>44667</v>
      </c>
      <c r="F6397" s="1">
        <v>44667</v>
      </c>
      <c r="G6397">
        <v>7086765434</v>
      </c>
      <c r="H6397">
        <v>1617423</v>
      </c>
      <c r="I6397">
        <v>241.61</v>
      </c>
      <c r="J6397" s="1">
        <v>44727</v>
      </c>
      <c r="K6397">
        <v>232.32</v>
      </c>
      <c r="L6397" s="1">
        <v>44683</v>
      </c>
      <c r="M6397">
        <v>-44</v>
      </c>
      <c r="N6397" s="8">
        <f t="shared" si="99"/>
        <v>-10222.08</v>
      </c>
    </row>
    <row r="6398" spans="1:14">
      <c r="A6398" t="s">
        <v>14</v>
      </c>
      <c r="B6398" t="s">
        <v>62</v>
      </c>
      <c r="C6398" t="s">
        <v>108</v>
      </c>
      <c r="D6398">
        <v>2006400960</v>
      </c>
      <c r="E6398" s="1">
        <v>44666</v>
      </c>
      <c r="F6398" s="1">
        <v>44666</v>
      </c>
      <c r="G6398">
        <v>7086766813</v>
      </c>
      <c r="H6398">
        <v>1617427</v>
      </c>
      <c r="I6398">
        <v>367.91</v>
      </c>
      <c r="J6398" s="1">
        <v>44726</v>
      </c>
      <c r="K6398">
        <v>353.76</v>
      </c>
      <c r="L6398" s="1">
        <v>44832</v>
      </c>
      <c r="M6398">
        <v>106</v>
      </c>
      <c r="N6398" s="8">
        <f t="shared" si="99"/>
        <v>37498.559999999998</v>
      </c>
    </row>
    <row r="6399" spans="1:14">
      <c r="A6399" t="s">
        <v>14</v>
      </c>
      <c r="B6399" t="s">
        <v>62</v>
      </c>
      <c r="C6399" t="s">
        <v>108</v>
      </c>
      <c r="D6399">
        <v>2006400960</v>
      </c>
      <c r="E6399" s="1">
        <v>44668</v>
      </c>
      <c r="F6399" s="1">
        <v>44668</v>
      </c>
      <c r="G6399">
        <v>7086766949</v>
      </c>
      <c r="H6399">
        <v>1617428</v>
      </c>
      <c r="I6399">
        <v>1968.72</v>
      </c>
      <c r="J6399" s="1">
        <v>44728</v>
      </c>
      <c r="K6399">
        <v>1893</v>
      </c>
      <c r="L6399" s="1">
        <v>44832</v>
      </c>
      <c r="M6399">
        <v>104</v>
      </c>
      <c r="N6399" s="8">
        <f t="shared" si="99"/>
        <v>196872</v>
      </c>
    </row>
    <row r="6400" spans="1:14">
      <c r="A6400" t="s">
        <v>14</v>
      </c>
      <c r="B6400" t="s">
        <v>62</v>
      </c>
      <c r="C6400" t="s">
        <v>108</v>
      </c>
      <c r="D6400">
        <v>2006400960</v>
      </c>
      <c r="E6400" s="1">
        <v>44666</v>
      </c>
      <c r="F6400" s="1">
        <v>44666</v>
      </c>
      <c r="G6400">
        <v>7086768620</v>
      </c>
      <c r="H6400">
        <v>1617433</v>
      </c>
      <c r="I6400">
        <v>2308.2800000000002</v>
      </c>
      <c r="J6400" s="1">
        <v>44726</v>
      </c>
      <c r="K6400">
        <v>2219.5</v>
      </c>
      <c r="L6400" s="1">
        <v>44832</v>
      </c>
      <c r="M6400">
        <v>106</v>
      </c>
      <c r="N6400" s="8">
        <f t="shared" si="99"/>
        <v>235267</v>
      </c>
    </row>
    <row r="6401" spans="1:14">
      <c r="A6401" t="s">
        <v>14</v>
      </c>
      <c r="B6401" t="s">
        <v>62</v>
      </c>
      <c r="C6401" t="s">
        <v>108</v>
      </c>
      <c r="D6401">
        <v>2006400960</v>
      </c>
      <c r="E6401" s="1">
        <v>44667</v>
      </c>
      <c r="F6401" s="1">
        <v>44667</v>
      </c>
      <c r="G6401">
        <v>7086769125</v>
      </c>
      <c r="H6401">
        <v>1617434</v>
      </c>
      <c r="I6401">
        <v>387.13</v>
      </c>
      <c r="J6401" s="1">
        <v>44727</v>
      </c>
      <c r="K6401">
        <v>372.24</v>
      </c>
      <c r="L6401" s="1">
        <v>44683</v>
      </c>
      <c r="M6401">
        <v>-44</v>
      </c>
      <c r="N6401" s="8">
        <f t="shared" si="99"/>
        <v>-16378.560000000001</v>
      </c>
    </row>
    <row r="6402" spans="1:14">
      <c r="A6402" t="s">
        <v>14</v>
      </c>
      <c r="B6402" t="s">
        <v>62</v>
      </c>
      <c r="C6402" t="s">
        <v>108</v>
      </c>
      <c r="D6402">
        <v>2006400960</v>
      </c>
      <c r="E6402" s="1">
        <v>44668</v>
      </c>
      <c r="F6402" s="1">
        <v>44668</v>
      </c>
      <c r="G6402">
        <v>7086792857</v>
      </c>
      <c r="H6402">
        <v>1617494</v>
      </c>
      <c r="I6402">
        <v>161.08000000000001</v>
      </c>
      <c r="J6402" s="1">
        <v>44728</v>
      </c>
      <c r="K6402">
        <v>154.88</v>
      </c>
      <c r="L6402" s="1">
        <v>44832</v>
      </c>
      <c r="M6402">
        <v>104</v>
      </c>
      <c r="N6402" s="8">
        <f t="shared" si="99"/>
        <v>16107.52</v>
      </c>
    </row>
    <row r="6403" spans="1:14">
      <c r="A6403" t="s">
        <v>14</v>
      </c>
      <c r="B6403" t="s">
        <v>62</v>
      </c>
      <c r="C6403" t="s">
        <v>108</v>
      </c>
      <c r="D6403">
        <v>2006400960</v>
      </c>
      <c r="E6403" s="1">
        <v>44669</v>
      </c>
      <c r="F6403" s="1">
        <v>44669</v>
      </c>
      <c r="G6403">
        <v>7086794479</v>
      </c>
      <c r="H6403">
        <v>1617496</v>
      </c>
      <c r="I6403">
        <v>915</v>
      </c>
      <c r="J6403" s="1">
        <v>44729</v>
      </c>
      <c r="K6403">
        <v>750</v>
      </c>
      <c r="L6403" s="1">
        <v>44683</v>
      </c>
      <c r="M6403">
        <v>-46</v>
      </c>
      <c r="N6403" s="8">
        <f t="shared" ref="N6403:N6466" si="100">+K6403*M6403</f>
        <v>-34500</v>
      </c>
    </row>
    <row r="6404" spans="1:14">
      <c r="A6404" t="s">
        <v>14</v>
      </c>
      <c r="B6404" t="s">
        <v>62</v>
      </c>
      <c r="C6404" t="s">
        <v>108</v>
      </c>
      <c r="D6404">
        <v>2006400960</v>
      </c>
      <c r="E6404" s="1">
        <v>44667</v>
      </c>
      <c r="F6404" s="1">
        <v>44667</v>
      </c>
      <c r="G6404">
        <v>7086797428</v>
      </c>
      <c r="H6404">
        <v>1617503</v>
      </c>
      <c r="I6404">
        <v>915</v>
      </c>
      <c r="J6404" s="1">
        <v>44727</v>
      </c>
      <c r="K6404">
        <v>750</v>
      </c>
      <c r="L6404" s="1">
        <v>44683</v>
      </c>
      <c r="M6404">
        <v>-44</v>
      </c>
      <c r="N6404" s="8">
        <f t="shared" si="100"/>
        <v>-33000</v>
      </c>
    </row>
    <row r="6405" spans="1:14">
      <c r="A6405" t="s">
        <v>14</v>
      </c>
      <c r="B6405" t="s">
        <v>62</v>
      </c>
      <c r="C6405" t="s">
        <v>108</v>
      </c>
      <c r="D6405">
        <v>2006400960</v>
      </c>
      <c r="E6405" s="1">
        <v>44668</v>
      </c>
      <c r="F6405" s="1">
        <v>44668</v>
      </c>
      <c r="G6405">
        <v>7086798939</v>
      </c>
      <c r="H6405">
        <v>1617505</v>
      </c>
      <c r="I6405">
        <v>258.08999999999997</v>
      </c>
      <c r="J6405" s="1">
        <v>44728</v>
      </c>
      <c r="K6405">
        <v>248.16</v>
      </c>
      <c r="L6405" s="1">
        <v>44683</v>
      </c>
      <c r="M6405">
        <v>-45</v>
      </c>
      <c r="N6405" s="8">
        <f t="shared" si="100"/>
        <v>-11167.2</v>
      </c>
    </row>
    <row r="6406" spans="1:14">
      <c r="A6406" t="s">
        <v>14</v>
      </c>
      <c r="B6406" t="s">
        <v>62</v>
      </c>
      <c r="C6406" t="s">
        <v>108</v>
      </c>
      <c r="D6406">
        <v>2006400960</v>
      </c>
      <c r="E6406" s="1">
        <v>44669</v>
      </c>
      <c r="F6406" s="1">
        <v>44669</v>
      </c>
      <c r="G6406">
        <v>7086800780</v>
      </c>
      <c r="H6406">
        <v>1617509</v>
      </c>
      <c r="I6406">
        <v>1416.48</v>
      </c>
      <c r="J6406" s="1">
        <v>44729</v>
      </c>
      <c r="K6406">
        <v>1362</v>
      </c>
      <c r="L6406" s="1">
        <v>44832</v>
      </c>
      <c r="M6406">
        <v>103</v>
      </c>
      <c r="N6406" s="8">
        <f t="shared" si="100"/>
        <v>140286</v>
      </c>
    </row>
    <row r="6407" spans="1:14">
      <c r="A6407" t="s">
        <v>14</v>
      </c>
      <c r="B6407" t="s">
        <v>62</v>
      </c>
      <c r="C6407" t="s">
        <v>108</v>
      </c>
      <c r="D6407">
        <v>2006400960</v>
      </c>
      <c r="E6407" s="1">
        <v>44666</v>
      </c>
      <c r="F6407" s="1">
        <v>44666</v>
      </c>
      <c r="G6407">
        <v>7086801606</v>
      </c>
      <c r="H6407">
        <v>1617510</v>
      </c>
      <c r="I6407">
        <v>961.88</v>
      </c>
      <c r="J6407" s="1">
        <v>44726</v>
      </c>
      <c r="K6407">
        <v>924.88</v>
      </c>
      <c r="L6407" s="1">
        <v>44832</v>
      </c>
      <c r="M6407">
        <v>106</v>
      </c>
      <c r="N6407" s="8">
        <f t="shared" si="100"/>
        <v>98037.28</v>
      </c>
    </row>
    <row r="6408" spans="1:14">
      <c r="A6408" t="s">
        <v>14</v>
      </c>
      <c r="B6408" t="s">
        <v>62</v>
      </c>
      <c r="C6408" t="s">
        <v>108</v>
      </c>
      <c r="D6408">
        <v>2006400960</v>
      </c>
      <c r="E6408" s="1">
        <v>44669</v>
      </c>
      <c r="F6408" s="1">
        <v>44669</v>
      </c>
      <c r="G6408">
        <v>7086805065</v>
      </c>
      <c r="H6408">
        <v>1617514</v>
      </c>
      <c r="I6408">
        <v>4094.06</v>
      </c>
      <c r="J6408" s="1">
        <v>44729</v>
      </c>
      <c r="K6408">
        <v>3936.6</v>
      </c>
      <c r="L6408" s="1">
        <v>44832</v>
      </c>
      <c r="M6408">
        <v>103</v>
      </c>
      <c r="N6408" s="8">
        <f t="shared" si="100"/>
        <v>405469.8</v>
      </c>
    </row>
    <row r="6409" spans="1:14">
      <c r="A6409" t="s">
        <v>14</v>
      </c>
      <c r="B6409" t="s">
        <v>62</v>
      </c>
      <c r="C6409" t="s">
        <v>108</v>
      </c>
      <c r="D6409">
        <v>2006400960</v>
      </c>
      <c r="E6409" s="1">
        <v>44669</v>
      </c>
      <c r="F6409" s="1">
        <v>44669</v>
      </c>
      <c r="G6409">
        <v>7086805790</v>
      </c>
      <c r="H6409">
        <v>1617515</v>
      </c>
      <c r="I6409">
        <v>249.6</v>
      </c>
      <c r="J6409" s="1">
        <v>44729</v>
      </c>
      <c r="K6409">
        <v>240</v>
      </c>
      <c r="L6409" s="1">
        <v>44707</v>
      </c>
      <c r="M6409">
        <v>-22</v>
      </c>
      <c r="N6409" s="8">
        <f t="shared" si="100"/>
        <v>-5280</v>
      </c>
    </row>
    <row r="6410" spans="1:14">
      <c r="A6410" t="s">
        <v>14</v>
      </c>
      <c r="B6410" t="s">
        <v>62</v>
      </c>
      <c r="C6410" t="s">
        <v>108</v>
      </c>
      <c r="D6410">
        <v>2006400960</v>
      </c>
      <c r="E6410" s="1">
        <v>44668</v>
      </c>
      <c r="F6410" s="1">
        <v>44668</v>
      </c>
      <c r="G6410">
        <v>7086806644</v>
      </c>
      <c r="H6410">
        <v>1617517</v>
      </c>
      <c r="I6410">
        <v>66.349999999999994</v>
      </c>
      <c r="J6410" s="1">
        <v>44728</v>
      </c>
      <c r="K6410">
        <v>63.8</v>
      </c>
      <c r="L6410" s="1">
        <v>44707</v>
      </c>
      <c r="M6410">
        <v>-21</v>
      </c>
      <c r="N6410" s="8">
        <f t="shared" si="100"/>
        <v>-1339.8</v>
      </c>
    </row>
    <row r="6411" spans="1:14">
      <c r="A6411" t="s">
        <v>14</v>
      </c>
      <c r="B6411" t="s">
        <v>62</v>
      </c>
      <c r="C6411" t="s">
        <v>108</v>
      </c>
      <c r="D6411">
        <v>2006400960</v>
      </c>
      <c r="E6411" s="1">
        <v>44669</v>
      </c>
      <c r="F6411" s="1">
        <v>44669</v>
      </c>
      <c r="G6411">
        <v>7086807981</v>
      </c>
      <c r="H6411">
        <v>1617527</v>
      </c>
      <c r="I6411">
        <v>1007.76</v>
      </c>
      <c r="J6411" s="1">
        <v>44729</v>
      </c>
      <c r="K6411">
        <v>969</v>
      </c>
      <c r="L6411" s="1">
        <v>44832</v>
      </c>
      <c r="M6411">
        <v>103</v>
      </c>
      <c r="N6411" s="8">
        <f t="shared" si="100"/>
        <v>99807</v>
      </c>
    </row>
    <row r="6412" spans="1:14">
      <c r="A6412" t="s">
        <v>14</v>
      </c>
      <c r="B6412" t="s">
        <v>62</v>
      </c>
      <c r="C6412" t="s">
        <v>108</v>
      </c>
      <c r="D6412">
        <v>2006400960</v>
      </c>
      <c r="E6412" s="1">
        <v>44666</v>
      </c>
      <c r="F6412" s="1">
        <v>44666</v>
      </c>
      <c r="G6412">
        <v>7086810911</v>
      </c>
      <c r="H6412">
        <v>1617542</v>
      </c>
      <c r="I6412">
        <v>128.75</v>
      </c>
      <c r="J6412" s="1">
        <v>44726</v>
      </c>
      <c r="K6412">
        <v>123.8</v>
      </c>
      <c r="L6412" s="1">
        <v>44707</v>
      </c>
      <c r="M6412">
        <v>-19</v>
      </c>
      <c r="N6412" s="8">
        <f t="shared" si="100"/>
        <v>-2352.1999999999998</v>
      </c>
    </row>
    <row r="6413" spans="1:14">
      <c r="A6413" t="s">
        <v>14</v>
      </c>
      <c r="B6413" t="s">
        <v>62</v>
      </c>
      <c r="C6413" t="s">
        <v>108</v>
      </c>
      <c r="D6413">
        <v>2006400960</v>
      </c>
      <c r="E6413" s="1">
        <v>44668</v>
      </c>
      <c r="F6413" s="1">
        <v>44668</v>
      </c>
      <c r="G6413">
        <v>7086813160</v>
      </c>
      <c r="H6413">
        <v>1617549</v>
      </c>
      <c r="I6413">
        <v>129.04</v>
      </c>
      <c r="J6413" s="1">
        <v>44728</v>
      </c>
      <c r="K6413">
        <v>124.08</v>
      </c>
      <c r="L6413" s="1">
        <v>44683</v>
      </c>
      <c r="M6413">
        <v>-45</v>
      </c>
      <c r="N6413" s="8">
        <f t="shared" si="100"/>
        <v>-5583.6</v>
      </c>
    </row>
    <row r="6414" spans="1:14">
      <c r="A6414" t="s">
        <v>14</v>
      </c>
      <c r="B6414" t="s">
        <v>62</v>
      </c>
      <c r="C6414" t="s">
        <v>108</v>
      </c>
      <c r="D6414">
        <v>2006400960</v>
      </c>
      <c r="E6414" s="1">
        <v>44669</v>
      </c>
      <c r="F6414" s="1">
        <v>44669</v>
      </c>
      <c r="G6414">
        <v>7086817092</v>
      </c>
      <c r="H6414">
        <v>1617560</v>
      </c>
      <c r="I6414">
        <v>2637.96</v>
      </c>
      <c r="J6414" s="1">
        <v>44729</v>
      </c>
      <c r="K6414">
        <v>2536.5</v>
      </c>
      <c r="L6414" s="1">
        <v>44832</v>
      </c>
      <c r="M6414">
        <v>103</v>
      </c>
      <c r="N6414" s="8">
        <f t="shared" si="100"/>
        <v>261259.5</v>
      </c>
    </row>
    <row r="6415" spans="1:14">
      <c r="A6415" t="s">
        <v>14</v>
      </c>
      <c r="B6415" t="s">
        <v>62</v>
      </c>
      <c r="C6415" t="s">
        <v>108</v>
      </c>
      <c r="D6415">
        <v>2006400960</v>
      </c>
      <c r="E6415" s="1">
        <v>44668</v>
      </c>
      <c r="F6415" s="1">
        <v>44668</v>
      </c>
      <c r="G6415">
        <v>7086818244</v>
      </c>
      <c r="H6415">
        <v>1617561</v>
      </c>
      <c r="I6415">
        <v>516.16999999999996</v>
      </c>
      <c r="J6415" s="1">
        <v>44728</v>
      </c>
      <c r="K6415">
        <v>496.32</v>
      </c>
      <c r="L6415" s="1">
        <v>44683</v>
      </c>
      <c r="M6415">
        <v>-45</v>
      </c>
      <c r="N6415" s="8">
        <f t="shared" si="100"/>
        <v>-22334.400000000001</v>
      </c>
    </row>
    <row r="6416" spans="1:14">
      <c r="A6416" t="s">
        <v>14</v>
      </c>
      <c r="B6416" t="s">
        <v>62</v>
      </c>
      <c r="C6416" t="s">
        <v>108</v>
      </c>
      <c r="D6416">
        <v>2006400960</v>
      </c>
      <c r="E6416" s="1">
        <v>44668</v>
      </c>
      <c r="F6416" s="1">
        <v>44668</v>
      </c>
      <c r="G6416">
        <v>7086830450</v>
      </c>
      <c r="H6416">
        <v>1617581</v>
      </c>
      <c r="I6416">
        <v>761.8</v>
      </c>
      <c r="J6416" s="1">
        <v>44728</v>
      </c>
      <c r="K6416">
        <v>732.5</v>
      </c>
      <c r="L6416" s="1">
        <v>44832</v>
      </c>
      <c r="M6416">
        <v>104</v>
      </c>
      <c r="N6416" s="8">
        <f t="shared" si="100"/>
        <v>76180</v>
      </c>
    </row>
    <row r="6417" spans="1:14">
      <c r="A6417" t="s">
        <v>14</v>
      </c>
      <c r="B6417" t="s">
        <v>62</v>
      </c>
      <c r="C6417" t="s">
        <v>108</v>
      </c>
      <c r="D6417">
        <v>2006400960</v>
      </c>
      <c r="E6417" s="1">
        <v>44668</v>
      </c>
      <c r="F6417" s="1">
        <v>44668</v>
      </c>
      <c r="G6417">
        <v>7086830559</v>
      </c>
      <c r="H6417">
        <v>1617582</v>
      </c>
      <c r="I6417">
        <v>572</v>
      </c>
      <c r="J6417" s="1">
        <v>44728</v>
      </c>
      <c r="K6417">
        <v>550</v>
      </c>
      <c r="L6417" s="1">
        <v>44683</v>
      </c>
      <c r="M6417">
        <v>-45</v>
      </c>
      <c r="N6417" s="8">
        <f t="shared" si="100"/>
        <v>-24750</v>
      </c>
    </row>
    <row r="6418" spans="1:14">
      <c r="A6418" t="s">
        <v>14</v>
      </c>
      <c r="B6418" t="s">
        <v>62</v>
      </c>
      <c r="C6418" t="s">
        <v>108</v>
      </c>
      <c r="D6418">
        <v>2006400960</v>
      </c>
      <c r="E6418" s="1">
        <v>44668</v>
      </c>
      <c r="F6418" s="1">
        <v>44668</v>
      </c>
      <c r="G6418">
        <v>7086831344</v>
      </c>
      <c r="H6418">
        <v>1617585</v>
      </c>
      <c r="I6418">
        <v>3711.24</v>
      </c>
      <c r="J6418" s="1">
        <v>44728</v>
      </c>
      <c r="K6418">
        <v>3568.5</v>
      </c>
      <c r="L6418" s="1">
        <v>44832</v>
      </c>
      <c r="M6418">
        <v>104</v>
      </c>
      <c r="N6418" s="8">
        <f t="shared" si="100"/>
        <v>371124</v>
      </c>
    </row>
    <row r="6419" spans="1:14">
      <c r="A6419" t="s">
        <v>14</v>
      </c>
      <c r="B6419" t="s">
        <v>62</v>
      </c>
      <c r="C6419" t="s">
        <v>108</v>
      </c>
      <c r="D6419">
        <v>2006400960</v>
      </c>
      <c r="E6419" s="1">
        <v>44668</v>
      </c>
      <c r="F6419" s="1">
        <v>44668</v>
      </c>
      <c r="G6419">
        <v>7086918252</v>
      </c>
      <c r="H6419">
        <v>1617831</v>
      </c>
      <c r="I6419">
        <v>195.2</v>
      </c>
      <c r="J6419" s="1">
        <v>44728</v>
      </c>
      <c r="K6419">
        <v>160</v>
      </c>
      <c r="L6419" s="1">
        <v>44683</v>
      </c>
      <c r="M6419">
        <v>-45</v>
      </c>
      <c r="N6419" s="8">
        <f t="shared" si="100"/>
        <v>-7200</v>
      </c>
    </row>
    <row r="6420" spans="1:14">
      <c r="A6420" t="s">
        <v>14</v>
      </c>
      <c r="B6420" t="s">
        <v>62</v>
      </c>
      <c r="C6420" t="s">
        <v>108</v>
      </c>
      <c r="D6420">
        <v>2006400960</v>
      </c>
      <c r="E6420" s="1">
        <v>44669</v>
      </c>
      <c r="F6420" s="1">
        <v>44669</v>
      </c>
      <c r="G6420">
        <v>7086918580</v>
      </c>
      <c r="H6420">
        <v>1617832</v>
      </c>
      <c r="I6420">
        <v>87.84</v>
      </c>
      <c r="J6420" s="1">
        <v>44729</v>
      </c>
      <c r="K6420">
        <v>72</v>
      </c>
      <c r="L6420" s="1">
        <v>44893</v>
      </c>
      <c r="M6420">
        <v>164</v>
      </c>
      <c r="N6420" s="8">
        <f t="shared" si="100"/>
        <v>11808</v>
      </c>
    </row>
    <row r="6421" spans="1:14">
      <c r="A6421" t="s">
        <v>14</v>
      </c>
      <c r="B6421" t="s">
        <v>62</v>
      </c>
      <c r="C6421" t="s">
        <v>647</v>
      </c>
      <c r="D6421">
        <v>6655971007</v>
      </c>
      <c r="E6421" s="1">
        <v>44666</v>
      </c>
      <c r="F6421" s="1">
        <v>44666</v>
      </c>
      <c r="G6421">
        <v>7087283410</v>
      </c>
      <c r="H6421">
        <v>4220723824</v>
      </c>
      <c r="I6421">
        <v>714.1</v>
      </c>
      <c r="J6421" s="1">
        <v>44726</v>
      </c>
      <c r="K6421">
        <v>585.33000000000004</v>
      </c>
      <c r="L6421" s="1">
        <v>44707</v>
      </c>
      <c r="M6421">
        <v>-19</v>
      </c>
      <c r="N6421" s="8">
        <f t="shared" si="100"/>
        <v>-11121.27</v>
      </c>
    </row>
    <row r="6422" spans="1:14">
      <c r="A6422" t="s">
        <v>14</v>
      </c>
      <c r="B6422" t="s">
        <v>62</v>
      </c>
      <c r="C6422" t="s">
        <v>346</v>
      </c>
      <c r="D6422">
        <v>5870050589</v>
      </c>
      <c r="E6422" s="1">
        <v>44666</v>
      </c>
      <c r="F6422" s="1">
        <v>44666</v>
      </c>
      <c r="G6422">
        <v>7087298112</v>
      </c>
      <c r="H6422" t="s">
        <v>2894</v>
      </c>
      <c r="I6422">
        <v>1079.7</v>
      </c>
      <c r="J6422" s="1">
        <v>44726</v>
      </c>
      <c r="K6422">
        <v>885</v>
      </c>
      <c r="L6422" s="1">
        <v>44707</v>
      </c>
      <c r="M6422">
        <v>-19</v>
      </c>
      <c r="N6422" s="8">
        <f t="shared" si="100"/>
        <v>-16815</v>
      </c>
    </row>
    <row r="6423" spans="1:14">
      <c r="A6423" t="s">
        <v>14</v>
      </c>
      <c r="B6423" t="s">
        <v>62</v>
      </c>
      <c r="C6423" t="s">
        <v>470</v>
      </c>
      <c r="D6423">
        <v>1835220482</v>
      </c>
      <c r="E6423" s="1">
        <v>44668</v>
      </c>
      <c r="F6423" s="1">
        <v>44668</v>
      </c>
      <c r="G6423">
        <v>7087980440</v>
      </c>
      <c r="H6423" t="s">
        <v>2895</v>
      </c>
      <c r="I6423">
        <v>128.1</v>
      </c>
      <c r="J6423" s="1">
        <v>44728</v>
      </c>
      <c r="K6423">
        <v>105</v>
      </c>
      <c r="L6423" s="1">
        <v>44707</v>
      </c>
      <c r="M6423">
        <v>-21</v>
      </c>
      <c r="N6423" s="8">
        <f t="shared" si="100"/>
        <v>-2205</v>
      </c>
    </row>
    <row r="6424" spans="1:14">
      <c r="A6424" t="s">
        <v>14</v>
      </c>
      <c r="B6424" t="s">
        <v>62</v>
      </c>
      <c r="C6424" t="s">
        <v>517</v>
      </c>
      <c r="D6424">
        <v>701480584</v>
      </c>
      <c r="E6424" s="1">
        <v>44669</v>
      </c>
      <c r="F6424" s="1">
        <v>44669</v>
      </c>
      <c r="G6424">
        <v>7088433791</v>
      </c>
      <c r="H6424" t="s">
        <v>2896</v>
      </c>
      <c r="I6424">
        <v>4448.18</v>
      </c>
      <c r="J6424" s="1">
        <v>44729</v>
      </c>
      <c r="K6424">
        <v>4043.8</v>
      </c>
      <c r="L6424" s="1">
        <v>44736</v>
      </c>
      <c r="M6424">
        <v>7</v>
      </c>
      <c r="N6424" s="8">
        <f t="shared" si="100"/>
        <v>28306.600000000002</v>
      </c>
    </row>
    <row r="6425" spans="1:14">
      <c r="A6425" t="s">
        <v>14</v>
      </c>
      <c r="B6425" t="s">
        <v>62</v>
      </c>
      <c r="C6425" t="s">
        <v>2897</v>
      </c>
      <c r="D6425">
        <v>1501260622</v>
      </c>
      <c r="E6425" s="1">
        <v>44666</v>
      </c>
      <c r="F6425" s="1">
        <v>44666</v>
      </c>
      <c r="G6425">
        <v>7088901709</v>
      </c>
      <c r="H6425" t="s">
        <v>2898</v>
      </c>
      <c r="I6425">
        <v>23.42</v>
      </c>
      <c r="J6425" s="1">
        <v>44726</v>
      </c>
      <c r="K6425">
        <v>23.42</v>
      </c>
      <c r="L6425" s="1">
        <v>44707</v>
      </c>
      <c r="M6425">
        <v>-19</v>
      </c>
      <c r="N6425" s="8">
        <f t="shared" si="100"/>
        <v>-444.98</v>
      </c>
    </row>
    <row r="6426" spans="1:14">
      <c r="A6426" t="s">
        <v>14</v>
      </c>
      <c r="B6426" t="s">
        <v>62</v>
      </c>
      <c r="C6426" t="s">
        <v>2897</v>
      </c>
      <c r="D6426">
        <v>1501260622</v>
      </c>
      <c r="E6426" s="1">
        <v>44669</v>
      </c>
      <c r="F6426" s="1">
        <v>44669</v>
      </c>
      <c r="G6426">
        <v>7088901768</v>
      </c>
      <c r="H6426" t="s">
        <v>2899</v>
      </c>
      <c r="I6426">
        <v>1209.78</v>
      </c>
      <c r="J6426" s="1">
        <v>44729</v>
      </c>
      <c r="K6426">
        <v>1209.78</v>
      </c>
      <c r="L6426" s="1">
        <v>44707</v>
      </c>
      <c r="M6426">
        <v>-22</v>
      </c>
      <c r="N6426" s="8">
        <f t="shared" si="100"/>
        <v>-26615.16</v>
      </c>
    </row>
    <row r="6427" spans="1:14">
      <c r="A6427" t="s">
        <v>14</v>
      </c>
      <c r="B6427" t="s">
        <v>62</v>
      </c>
      <c r="C6427" t="s">
        <v>2897</v>
      </c>
      <c r="D6427">
        <v>1501260622</v>
      </c>
      <c r="E6427" s="1">
        <v>44669</v>
      </c>
      <c r="F6427" s="1">
        <v>44669</v>
      </c>
      <c r="G6427">
        <v>7088901787</v>
      </c>
      <c r="H6427" t="s">
        <v>2900</v>
      </c>
      <c r="I6427">
        <v>1075.6099999999999</v>
      </c>
      <c r="J6427" s="1">
        <v>44729</v>
      </c>
      <c r="K6427">
        <v>1075.6099999999999</v>
      </c>
      <c r="L6427" s="1">
        <v>44707</v>
      </c>
      <c r="M6427">
        <v>-22</v>
      </c>
      <c r="N6427" s="8">
        <f t="shared" si="100"/>
        <v>-23663.42</v>
      </c>
    </row>
    <row r="6428" spans="1:14">
      <c r="A6428" t="s">
        <v>14</v>
      </c>
      <c r="B6428" t="s">
        <v>62</v>
      </c>
      <c r="C6428" t="s">
        <v>2897</v>
      </c>
      <c r="D6428">
        <v>1501260622</v>
      </c>
      <c r="E6428" s="1">
        <v>44668</v>
      </c>
      <c r="F6428" s="1">
        <v>44668</v>
      </c>
      <c r="G6428">
        <v>7088901859</v>
      </c>
      <c r="H6428" t="s">
        <v>2901</v>
      </c>
      <c r="I6428">
        <v>3030.05</v>
      </c>
      <c r="J6428" s="1">
        <v>44728</v>
      </c>
      <c r="K6428">
        <v>3030.05</v>
      </c>
      <c r="L6428" s="1">
        <v>44707</v>
      </c>
      <c r="M6428">
        <v>-21</v>
      </c>
      <c r="N6428" s="8">
        <f t="shared" si="100"/>
        <v>-63631.05</v>
      </c>
    </row>
    <row r="6429" spans="1:14">
      <c r="A6429" t="s">
        <v>14</v>
      </c>
      <c r="B6429" t="s">
        <v>62</v>
      </c>
      <c r="C6429" t="s">
        <v>2897</v>
      </c>
      <c r="D6429">
        <v>1501260622</v>
      </c>
      <c r="E6429" s="1">
        <v>44669</v>
      </c>
      <c r="F6429" s="1">
        <v>44669</v>
      </c>
      <c r="G6429">
        <v>7088901878</v>
      </c>
      <c r="H6429" t="s">
        <v>2902</v>
      </c>
      <c r="I6429">
        <v>1685.28</v>
      </c>
      <c r="J6429" s="1">
        <v>44729</v>
      </c>
      <c r="K6429">
        <v>1685.28</v>
      </c>
      <c r="L6429" s="1">
        <v>44707</v>
      </c>
      <c r="M6429">
        <v>-22</v>
      </c>
      <c r="N6429" s="8">
        <f t="shared" si="100"/>
        <v>-37076.159999999996</v>
      </c>
    </row>
    <row r="6430" spans="1:14">
      <c r="A6430" t="s">
        <v>14</v>
      </c>
      <c r="B6430" t="s">
        <v>62</v>
      </c>
      <c r="C6430" t="s">
        <v>2897</v>
      </c>
      <c r="D6430">
        <v>1501260622</v>
      </c>
      <c r="E6430" s="1">
        <v>44669</v>
      </c>
      <c r="F6430" s="1">
        <v>44669</v>
      </c>
      <c r="G6430">
        <v>7088901981</v>
      </c>
      <c r="H6430" t="s">
        <v>2903</v>
      </c>
      <c r="I6430">
        <v>1501.48</v>
      </c>
      <c r="J6430" s="1">
        <v>44729</v>
      </c>
      <c r="K6430">
        <v>1501.48</v>
      </c>
      <c r="L6430" s="1">
        <v>44707</v>
      </c>
      <c r="M6430">
        <v>-22</v>
      </c>
      <c r="N6430" s="8">
        <f t="shared" si="100"/>
        <v>-33032.559999999998</v>
      </c>
    </row>
    <row r="6431" spans="1:14">
      <c r="A6431" t="s">
        <v>14</v>
      </c>
      <c r="B6431" t="s">
        <v>62</v>
      </c>
      <c r="C6431" t="s">
        <v>2897</v>
      </c>
      <c r="D6431">
        <v>1501260622</v>
      </c>
      <c r="E6431" s="1">
        <v>44668</v>
      </c>
      <c r="F6431" s="1">
        <v>44668</v>
      </c>
      <c r="G6431">
        <v>7088902161</v>
      </c>
      <c r="H6431" t="s">
        <v>2904</v>
      </c>
      <c r="I6431">
        <v>1680</v>
      </c>
      <c r="J6431" s="1">
        <v>44728</v>
      </c>
      <c r="K6431">
        <v>1680</v>
      </c>
      <c r="L6431" s="1">
        <v>44707</v>
      </c>
      <c r="M6431">
        <v>-21</v>
      </c>
      <c r="N6431" s="8">
        <f t="shared" si="100"/>
        <v>-35280</v>
      </c>
    </row>
    <row r="6432" spans="1:14">
      <c r="A6432" t="s">
        <v>14</v>
      </c>
      <c r="B6432" t="s">
        <v>62</v>
      </c>
      <c r="C6432" t="s">
        <v>2897</v>
      </c>
      <c r="D6432">
        <v>1501260622</v>
      </c>
      <c r="E6432" s="1">
        <v>44666</v>
      </c>
      <c r="F6432" s="1">
        <v>44666</v>
      </c>
      <c r="G6432">
        <v>7088902214</v>
      </c>
      <c r="H6432" t="s">
        <v>2905</v>
      </c>
      <c r="I6432">
        <v>823.96</v>
      </c>
      <c r="J6432" s="1">
        <v>44726</v>
      </c>
      <c r="K6432">
        <v>823.96</v>
      </c>
      <c r="L6432" s="1">
        <v>44707</v>
      </c>
      <c r="M6432">
        <v>-19</v>
      </c>
      <c r="N6432" s="8">
        <f t="shared" si="100"/>
        <v>-15655.240000000002</v>
      </c>
    </row>
    <row r="6433" spans="1:14">
      <c r="A6433" t="s">
        <v>14</v>
      </c>
      <c r="B6433" t="s">
        <v>62</v>
      </c>
      <c r="C6433" t="s">
        <v>2897</v>
      </c>
      <c r="D6433">
        <v>1501260622</v>
      </c>
      <c r="E6433" s="1">
        <v>44669</v>
      </c>
      <c r="F6433" s="1">
        <v>44669</v>
      </c>
      <c r="G6433">
        <v>7088902283</v>
      </c>
      <c r="H6433" t="s">
        <v>2906</v>
      </c>
      <c r="I6433">
        <v>3617.59</v>
      </c>
      <c r="J6433" s="1">
        <v>44729</v>
      </c>
      <c r="K6433">
        <v>3617.59</v>
      </c>
      <c r="L6433" s="1">
        <v>44707</v>
      </c>
      <c r="M6433">
        <v>-22</v>
      </c>
      <c r="N6433" s="8">
        <f t="shared" si="100"/>
        <v>-79586.98000000001</v>
      </c>
    </row>
    <row r="6434" spans="1:14">
      <c r="A6434" t="s">
        <v>14</v>
      </c>
      <c r="B6434" t="s">
        <v>62</v>
      </c>
      <c r="C6434" t="s">
        <v>2897</v>
      </c>
      <c r="D6434">
        <v>1501260622</v>
      </c>
      <c r="E6434" s="1">
        <v>44667</v>
      </c>
      <c r="F6434" s="1">
        <v>44667</v>
      </c>
      <c r="G6434">
        <v>7088902336</v>
      </c>
      <c r="H6434" t="s">
        <v>2907</v>
      </c>
      <c r="I6434">
        <v>1452.65</v>
      </c>
      <c r="J6434" s="1">
        <v>44727</v>
      </c>
      <c r="K6434">
        <v>1452.65</v>
      </c>
      <c r="L6434" s="1">
        <v>44707</v>
      </c>
      <c r="M6434">
        <v>-20</v>
      </c>
      <c r="N6434" s="8">
        <f t="shared" si="100"/>
        <v>-29053</v>
      </c>
    </row>
    <row r="6435" spans="1:14">
      <c r="A6435" t="s">
        <v>14</v>
      </c>
      <c r="B6435" t="s">
        <v>62</v>
      </c>
      <c r="C6435" t="s">
        <v>2897</v>
      </c>
      <c r="D6435">
        <v>1501260622</v>
      </c>
      <c r="E6435" s="1">
        <v>44669</v>
      </c>
      <c r="F6435" s="1">
        <v>44669</v>
      </c>
      <c r="G6435">
        <v>7088902596</v>
      </c>
      <c r="H6435" t="s">
        <v>2908</v>
      </c>
      <c r="I6435">
        <v>3646.55</v>
      </c>
      <c r="J6435" s="1">
        <v>44729</v>
      </c>
      <c r="K6435">
        <v>3646.55</v>
      </c>
      <c r="L6435" s="1">
        <v>44707</v>
      </c>
      <c r="M6435">
        <v>-22</v>
      </c>
      <c r="N6435" s="8">
        <f t="shared" si="100"/>
        <v>-80224.100000000006</v>
      </c>
    </row>
    <row r="6436" spans="1:14">
      <c r="A6436" t="s">
        <v>14</v>
      </c>
      <c r="B6436" t="s">
        <v>62</v>
      </c>
      <c r="C6436" t="s">
        <v>2897</v>
      </c>
      <c r="D6436">
        <v>1501260622</v>
      </c>
      <c r="E6436" s="1">
        <v>44666</v>
      </c>
      <c r="F6436" s="1">
        <v>44666</v>
      </c>
      <c r="G6436">
        <v>7088902714</v>
      </c>
      <c r="H6436" t="s">
        <v>2909</v>
      </c>
      <c r="I6436">
        <v>1679.99</v>
      </c>
      <c r="J6436" s="1">
        <v>44726</v>
      </c>
      <c r="K6436">
        <v>1679.99</v>
      </c>
      <c r="L6436" s="1">
        <v>44707</v>
      </c>
      <c r="M6436">
        <v>-19</v>
      </c>
      <c r="N6436" s="8">
        <f t="shared" si="100"/>
        <v>-31919.81</v>
      </c>
    </row>
    <row r="6437" spans="1:14">
      <c r="A6437" t="s">
        <v>14</v>
      </c>
      <c r="B6437" t="s">
        <v>62</v>
      </c>
      <c r="C6437" t="s">
        <v>422</v>
      </c>
      <c r="D6437">
        <v>2221101203</v>
      </c>
      <c r="E6437" s="1">
        <v>44668</v>
      </c>
      <c r="F6437" s="1">
        <v>44668</v>
      </c>
      <c r="G6437">
        <v>7089177648</v>
      </c>
      <c r="H6437">
        <v>412204083802</v>
      </c>
      <c r="I6437">
        <v>2416.1</v>
      </c>
      <c r="J6437" s="1">
        <v>44728</v>
      </c>
      <c r="K6437">
        <v>2300.83</v>
      </c>
      <c r="L6437" s="1">
        <v>44705</v>
      </c>
      <c r="M6437">
        <v>-23</v>
      </c>
      <c r="N6437" s="8">
        <f t="shared" si="100"/>
        <v>-52919.09</v>
      </c>
    </row>
    <row r="6438" spans="1:14">
      <c r="A6438" t="s">
        <v>14</v>
      </c>
      <c r="B6438" t="s">
        <v>62</v>
      </c>
      <c r="C6438" t="s">
        <v>422</v>
      </c>
      <c r="D6438">
        <v>2221101203</v>
      </c>
      <c r="E6438" s="1">
        <v>44668</v>
      </c>
      <c r="F6438" s="1">
        <v>44668</v>
      </c>
      <c r="G6438">
        <v>7089177860</v>
      </c>
      <c r="H6438">
        <v>412204083803</v>
      </c>
      <c r="I6438">
        <v>156.07</v>
      </c>
      <c r="J6438" s="1">
        <v>44728</v>
      </c>
      <c r="K6438">
        <v>148.13999999999999</v>
      </c>
      <c r="L6438" s="1">
        <v>44705</v>
      </c>
      <c r="M6438">
        <v>-23</v>
      </c>
      <c r="N6438" s="8">
        <f t="shared" si="100"/>
        <v>-3407.22</v>
      </c>
    </row>
    <row r="6439" spans="1:14">
      <c r="A6439" t="s">
        <v>14</v>
      </c>
      <c r="B6439" t="s">
        <v>62</v>
      </c>
      <c r="C6439" t="s">
        <v>2567</v>
      </c>
      <c r="D6439">
        <v>10616310156</v>
      </c>
      <c r="E6439" s="1">
        <v>44669</v>
      </c>
      <c r="F6439" s="1">
        <v>44669</v>
      </c>
      <c r="G6439">
        <v>7089483293</v>
      </c>
      <c r="H6439">
        <v>4000001869</v>
      </c>
      <c r="I6439">
        <v>141.63</v>
      </c>
      <c r="J6439" s="1">
        <v>44729</v>
      </c>
      <c r="K6439">
        <v>128.75</v>
      </c>
      <c r="L6439" s="1">
        <v>44707</v>
      </c>
      <c r="M6439">
        <v>-22</v>
      </c>
      <c r="N6439" s="8">
        <f t="shared" si="100"/>
        <v>-2832.5</v>
      </c>
    </row>
    <row r="6440" spans="1:14">
      <c r="A6440" t="s">
        <v>14</v>
      </c>
      <c r="B6440" t="s">
        <v>62</v>
      </c>
      <c r="C6440" t="s">
        <v>2208</v>
      </c>
      <c r="D6440">
        <v>10896871000</v>
      </c>
      <c r="E6440" s="1">
        <v>44668</v>
      </c>
      <c r="F6440" s="1">
        <v>44668</v>
      </c>
      <c r="G6440">
        <v>7089825161</v>
      </c>
      <c r="H6440" t="s">
        <v>1399</v>
      </c>
      <c r="I6440">
        <v>642</v>
      </c>
      <c r="J6440" s="1">
        <v>44728</v>
      </c>
      <c r="K6440">
        <v>642</v>
      </c>
      <c r="L6440" s="1">
        <v>44700</v>
      </c>
      <c r="M6440">
        <v>-28</v>
      </c>
      <c r="N6440" s="8">
        <f t="shared" si="100"/>
        <v>-17976</v>
      </c>
    </row>
    <row r="6441" spans="1:14">
      <c r="A6441" t="s">
        <v>14</v>
      </c>
      <c r="B6441" t="s">
        <v>62</v>
      </c>
      <c r="C6441" t="s">
        <v>205</v>
      </c>
      <c r="D6441">
        <v>747170157</v>
      </c>
      <c r="E6441" s="1">
        <v>44669</v>
      </c>
      <c r="F6441" s="1">
        <v>44669</v>
      </c>
      <c r="G6441">
        <v>7090503087</v>
      </c>
      <c r="H6441">
        <v>6752314552</v>
      </c>
      <c r="I6441">
        <v>13643.52</v>
      </c>
      <c r="J6441" s="1">
        <v>44729</v>
      </c>
      <c r="K6441">
        <v>12403.2</v>
      </c>
      <c r="L6441" s="1">
        <v>44707</v>
      </c>
      <c r="M6441">
        <v>-22</v>
      </c>
      <c r="N6441" s="8">
        <f t="shared" si="100"/>
        <v>-272870.40000000002</v>
      </c>
    </row>
    <row r="6442" spans="1:14">
      <c r="A6442" t="s">
        <v>14</v>
      </c>
      <c r="B6442" t="s">
        <v>62</v>
      </c>
      <c r="C6442" t="s">
        <v>288</v>
      </c>
      <c r="D6442">
        <v>7195130153</v>
      </c>
      <c r="E6442" s="1">
        <v>44666</v>
      </c>
      <c r="F6442" s="1">
        <v>44666</v>
      </c>
      <c r="G6442">
        <v>7090520902</v>
      </c>
      <c r="H6442">
        <v>3622040163</v>
      </c>
      <c r="I6442">
        <v>108438.03</v>
      </c>
      <c r="J6442" s="1">
        <v>44726</v>
      </c>
      <c r="K6442">
        <v>98580.02</v>
      </c>
      <c r="L6442" s="1">
        <v>44707</v>
      </c>
      <c r="M6442">
        <v>-19</v>
      </c>
      <c r="N6442" s="8">
        <f t="shared" si="100"/>
        <v>-1873020.3800000001</v>
      </c>
    </row>
    <row r="6443" spans="1:14">
      <c r="A6443" t="s">
        <v>14</v>
      </c>
      <c r="B6443" t="s">
        <v>62</v>
      </c>
      <c r="C6443" t="s">
        <v>525</v>
      </c>
      <c r="D6443">
        <v>4732240967</v>
      </c>
      <c r="E6443" s="1">
        <v>44667</v>
      </c>
      <c r="F6443" s="1">
        <v>44667</v>
      </c>
      <c r="G6443">
        <v>7090728308</v>
      </c>
      <c r="H6443">
        <v>87118097</v>
      </c>
      <c r="I6443">
        <v>5956.1</v>
      </c>
      <c r="J6443" s="1">
        <v>44727</v>
      </c>
      <c r="K6443">
        <v>5414.64</v>
      </c>
      <c r="L6443" s="1">
        <v>44707</v>
      </c>
      <c r="M6443">
        <v>-20</v>
      </c>
      <c r="N6443" s="8">
        <f t="shared" si="100"/>
        <v>-108292.8</v>
      </c>
    </row>
    <row r="6444" spans="1:14">
      <c r="A6444" t="s">
        <v>14</v>
      </c>
      <c r="B6444" t="s">
        <v>62</v>
      </c>
      <c r="C6444" t="s">
        <v>94</v>
      </c>
      <c r="D6444">
        <v>13209130155</v>
      </c>
      <c r="E6444" s="1">
        <v>44667</v>
      </c>
      <c r="F6444" s="1">
        <v>44667</v>
      </c>
      <c r="G6444">
        <v>7090859930</v>
      </c>
      <c r="H6444">
        <v>8230415699</v>
      </c>
      <c r="I6444">
        <v>449.07</v>
      </c>
      <c r="J6444" s="1">
        <v>44727</v>
      </c>
      <c r="K6444">
        <v>368.09</v>
      </c>
      <c r="L6444" s="1">
        <v>44697</v>
      </c>
      <c r="M6444">
        <v>-30</v>
      </c>
      <c r="N6444" s="8">
        <f t="shared" si="100"/>
        <v>-11042.699999999999</v>
      </c>
    </row>
    <row r="6445" spans="1:14">
      <c r="A6445" t="s">
        <v>14</v>
      </c>
      <c r="B6445" t="s">
        <v>62</v>
      </c>
      <c r="C6445" t="s">
        <v>607</v>
      </c>
      <c r="D6445">
        <v>2774840595</v>
      </c>
      <c r="E6445" s="1">
        <v>44667</v>
      </c>
      <c r="F6445" s="1">
        <v>44667</v>
      </c>
      <c r="G6445">
        <v>7090964804</v>
      </c>
      <c r="H6445">
        <v>9897051047</v>
      </c>
      <c r="I6445">
        <v>2143.15</v>
      </c>
      <c r="J6445" s="1">
        <v>44727</v>
      </c>
      <c r="K6445">
        <v>1948.32</v>
      </c>
      <c r="L6445" s="1">
        <v>44707</v>
      </c>
      <c r="M6445">
        <v>-20</v>
      </c>
      <c r="N6445" s="8">
        <f t="shared" si="100"/>
        <v>-38966.400000000001</v>
      </c>
    </row>
    <row r="6446" spans="1:14">
      <c r="A6446" t="s">
        <v>14</v>
      </c>
      <c r="B6446" t="s">
        <v>62</v>
      </c>
      <c r="C6446" t="s">
        <v>607</v>
      </c>
      <c r="D6446">
        <v>2774840595</v>
      </c>
      <c r="E6446" s="1">
        <v>44669</v>
      </c>
      <c r="F6446" s="1">
        <v>44669</v>
      </c>
      <c r="G6446">
        <v>7091008782</v>
      </c>
      <c r="H6446">
        <v>9897051048</v>
      </c>
      <c r="I6446">
        <v>21633.49</v>
      </c>
      <c r="J6446" s="1">
        <v>44729</v>
      </c>
      <c r="K6446">
        <v>19666.810000000001</v>
      </c>
      <c r="L6446" s="1">
        <v>44707</v>
      </c>
      <c r="M6446">
        <v>-22</v>
      </c>
      <c r="N6446" s="8">
        <f t="shared" si="100"/>
        <v>-432669.82</v>
      </c>
    </row>
    <row r="6447" spans="1:14">
      <c r="A6447" t="s">
        <v>14</v>
      </c>
      <c r="B6447" t="s">
        <v>62</v>
      </c>
      <c r="C6447" t="s">
        <v>607</v>
      </c>
      <c r="D6447">
        <v>2774840595</v>
      </c>
      <c r="E6447" s="1">
        <v>44668</v>
      </c>
      <c r="F6447" s="1">
        <v>44668</v>
      </c>
      <c r="G6447">
        <v>7091009851</v>
      </c>
      <c r="H6447">
        <v>9897051049</v>
      </c>
      <c r="I6447">
        <v>3809.52</v>
      </c>
      <c r="J6447" s="1">
        <v>44728</v>
      </c>
      <c r="K6447">
        <v>3463.2</v>
      </c>
      <c r="L6447" s="1">
        <v>44707</v>
      </c>
      <c r="M6447">
        <v>-21</v>
      </c>
      <c r="N6447" s="8">
        <f t="shared" si="100"/>
        <v>-72727.199999999997</v>
      </c>
    </row>
    <row r="6448" spans="1:14">
      <c r="A6448" t="s">
        <v>14</v>
      </c>
      <c r="B6448" t="s">
        <v>62</v>
      </c>
      <c r="C6448" t="s">
        <v>642</v>
      </c>
      <c r="D6448">
        <v>82130592</v>
      </c>
      <c r="E6448" s="1">
        <v>44667</v>
      </c>
      <c r="F6448" s="1">
        <v>44667</v>
      </c>
      <c r="G6448">
        <v>7091019401</v>
      </c>
      <c r="H6448">
        <v>2003010624</v>
      </c>
      <c r="I6448">
        <v>3667.3</v>
      </c>
      <c r="J6448" s="1">
        <v>44727</v>
      </c>
      <c r="K6448">
        <v>3333.91</v>
      </c>
      <c r="L6448" s="1">
        <v>44707</v>
      </c>
      <c r="M6448">
        <v>-20</v>
      </c>
      <c r="N6448" s="8">
        <f t="shared" si="100"/>
        <v>-66678.2</v>
      </c>
    </row>
    <row r="6449" spans="1:14">
      <c r="A6449" t="s">
        <v>14</v>
      </c>
      <c r="B6449" t="s">
        <v>62</v>
      </c>
      <c r="C6449" t="s">
        <v>403</v>
      </c>
      <c r="D6449">
        <v>12792100153</v>
      </c>
      <c r="E6449" s="1">
        <v>44667</v>
      </c>
      <c r="F6449" s="1">
        <v>44667</v>
      </c>
      <c r="G6449">
        <v>7091725135</v>
      </c>
      <c r="H6449">
        <v>22018780</v>
      </c>
      <c r="I6449">
        <v>126.79</v>
      </c>
      <c r="J6449" s="1">
        <v>44727</v>
      </c>
      <c r="K6449">
        <v>103.93</v>
      </c>
      <c r="L6449" s="1">
        <v>44707</v>
      </c>
      <c r="M6449">
        <v>-20</v>
      </c>
      <c r="N6449" s="8">
        <f t="shared" si="100"/>
        <v>-2078.6000000000004</v>
      </c>
    </row>
    <row r="6450" spans="1:14">
      <c r="A6450" t="s">
        <v>14</v>
      </c>
      <c r="B6450" t="s">
        <v>62</v>
      </c>
      <c r="C6450" t="s">
        <v>565</v>
      </c>
      <c r="D6450">
        <v>9190500968</v>
      </c>
      <c r="E6450" s="1">
        <v>44667</v>
      </c>
      <c r="F6450" s="1">
        <v>44667</v>
      </c>
      <c r="G6450">
        <v>7091922335</v>
      </c>
      <c r="H6450">
        <v>6039</v>
      </c>
      <c r="I6450">
        <v>1441.55</v>
      </c>
      <c r="J6450" s="1">
        <v>44727</v>
      </c>
      <c r="K6450">
        <v>1310.5</v>
      </c>
      <c r="L6450" s="1">
        <v>44707</v>
      </c>
      <c r="M6450">
        <v>-20</v>
      </c>
      <c r="N6450" s="8">
        <f t="shared" si="100"/>
        <v>-26210</v>
      </c>
    </row>
    <row r="6451" spans="1:14">
      <c r="A6451" t="s">
        <v>14</v>
      </c>
      <c r="B6451" t="s">
        <v>62</v>
      </c>
      <c r="C6451" t="s">
        <v>156</v>
      </c>
      <c r="D6451">
        <v>10181220152</v>
      </c>
      <c r="E6451" s="1">
        <v>44669</v>
      </c>
      <c r="F6451" s="1">
        <v>44669</v>
      </c>
      <c r="G6451">
        <v>7092150485</v>
      </c>
      <c r="H6451">
        <v>9582301535</v>
      </c>
      <c r="I6451">
        <v>21161.14</v>
      </c>
      <c r="J6451" s="1">
        <v>44729</v>
      </c>
      <c r="K6451">
        <v>17345.18</v>
      </c>
      <c r="L6451" s="1">
        <v>44800</v>
      </c>
      <c r="M6451">
        <v>71</v>
      </c>
      <c r="N6451" s="8">
        <f t="shared" si="100"/>
        <v>1231507.78</v>
      </c>
    </row>
    <row r="6452" spans="1:14">
      <c r="A6452" t="s">
        <v>14</v>
      </c>
      <c r="B6452" t="s">
        <v>62</v>
      </c>
      <c r="C6452" t="s">
        <v>226</v>
      </c>
      <c r="D6452">
        <v>5849130157</v>
      </c>
      <c r="E6452" s="1">
        <v>44668</v>
      </c>
      <c r="F6452" s="1">
        <v>44668</v>
      </c>
      <c r="G6452">
        <v>7092276245</v>
      </c>
      <c r="H6452" s="3" t="s">
        <v>2910</v>
      </c>
      <c r="I6452">
        <v>5517.6</v>
      </c>
      <c r="J6452" s="1">
        <v>44728</v>
      </c>
      <c r="K6452">
        <v>5016</v>
      </c>
      <c r="L6452" s="1">
        <v>44736</v>
      </c>
      <c r="M6452">
        <v>8</v>
      </c>
      <c r="N6452" s="8">
        <f t="shared" si="100"/>
        <v>40128</v>
      </c>
    </row>
    <row r="6453" spans="1:14">
      <c r="A6453" t="s">
        <v>14</v>
      </c>
      <c r="B6453" t="s">
        <v>62</v>
      </c>
      <c r="C6453" t="s">
        <v>2017</v>
      </c>
      <c r="D6453" t="s">
        <v>2018</v>
      </c>
      <c r="E6453" s="1">
        <v>44669</v>
      </c>
      <c r="F6453" s="1">
        <v>44669</v>
      </c>
      <c r="G6453">
        <v>7092578570</v>
      </c>
      <c r="H6453" t="s">
        <v>44</v>
      </c>
      <c r="I6453">
        <v>2500</v>
      </c>
      <c r="J6453" s="1">
        <v>44729</v>
      </c>
      <c r="K6453">
        <v>2500</v>
      </c>
      <c r="L6453" s="1">
        <v>44678</v>
      </c>
      <c r="M6453">
        <v>-51</v>
      </c>
      <c r="N6453" s="8">
        <f t="shared" si="100"/>
        <v>-127500</v>
      </c>
    </row>
    <row r="6454" spans="1:14">
      <c r="A6454" t="s">
        <v>14</v>
      </c>
      <c r="B6454" t="s">
        <v>62</v>
      </c>
      <c r="C6454" t="s">
        <v>2556</v>
      </c>
      <c r="D6454" t="s">
        <v>2557</v>
      </c>
      <c r="E6454" s="1">
        <v>44669</v>
      </c>
      <c r="F6454" s="1">
        <v>44669</v>
      </c>
      <c r="G6454">
        <v>7093196496</v>
      </c>
      <c r="H6454" t="s">
        <v>43</v>
      </c>
      <c r="I6454">
        <v>2142.85</v>
      </c>
      <c r="J6454" s="1">
        <v>44729</v>
      </c>
      <c r="K6454">
        <v>2142.85</v>
      </c>
      <c r="L6454" s="1">
        <v>44678</v>
      </c>
      <c r="M6454">
        <v>-51</v>
      </c>
      <c r="N6454" s="8">
        <f t="shared" si="100"/>
        <v>-109285.34999999999</v>
      </c>
    </row>
    <row r="6455" spans="1:14">
      <c r="A6455" t="s">
        <v>14</v>
      </c>
      <c r="B6455" t="s">
        <v>62</v>
      </c>
      <c r="C6455" t="s">
        <v>201</v>
      </c>
      <c r="D6455">
        <v>9561321002</v>
      </c>
      <c r="E6455" s="1">
        <v>44669</v>
      </c>
      <c r="F6455" s="1">
        <v>44669</v>
      </c>
      <c r="G6455">
        <v>7094769577</v>
      </c>
      <c r="H6455">
        <v>232</v>
      </c>
      <c r="I6455">
        <v>1423.33</v>
      </c>
      <c r="J6455" s="1">
        <v>44729</v>
      </c>
      <c r="K6455">
        <v>1166.6600000000001</v>
      </c>
      <c r="L6455" s="1">
        <v>44736</v>
      </c>
      <c r="M6455">
        <v>7</v>
      </c>
      <c r="N6455" s="8">
        <f t="shared" si="100"/>
        <v>8166.6200000000008</v>
      </c>
    </row>
    <row r="6456" spans="1:14">
      <c r="A6456" t="s">
        <v>14</v>
      </c>
      <c r="B6456" t="s">
        <v>62</v>
      </c>
      <c r="C6456" t="s">
        <v>201</v>
      </c>
      <c r="D6456">
        <v>9561321002</v>
      </c>
      <c r="E6456" s="1">
        <v>44669</v>
      </c>
      <c r="F6456" s="1">
        <v>44669</v>
      </c>
      <c r="G6456">
        <v>7094770366</v>
      </c>
      <c r="H6456">
        <v>250</v>
      </c>
      <c r="I6456">
        <v>3025.6</v>
      </c>
      <c r="J6456" s="1">
        <v>44729</v>
      </c>
      <c r="K6456">
        <v>2480</v>
      </c>
      <c r="L6456" s="1">
        <v>44707</v>
      </c>
      <c r="M6456">
        <v>-22</v>
      </c>
      <c r="N6456" s="8">
        <f t="shared" si="100"/>
        <v>-54560</v>
      </c>
    </row>
    <row r="6457" spans="1:14">
      <c r="A6457" t="s">
        <v>14</v>
      </c>
      <c r="B6457" t="s">
        <v>62</v>
      </c>
      <c r="C6457" t="s">
        <v>1439</v>
      </c>
      <c r="D6457">
        <v>1511090126</v>
      </c>
      <c r="E6457" s="1">
        <v>44669</v>
      </c>
      <c r="F6457" s="1">
        <v>44669</v>
      </c>
      <c r="G6457">
        <v>7094976120</v>
      </c>
      <c r="H6457" t="s">
        <v>2911</v>
      </c>
      <c r="I6457">
        <v>97.86</v>
      </c>
      <c r="J6457" s="1">
        <v>44729</v>
      </c>
      <c r="K6457">
        <v>80.209999999999994</v>
      </c>
      <c r="L6457" s="1">
        <v>44697</v>
      </c>
      <c r="M6457">
        <v>-32</v>
      </c>
      <c r="N6457" s="8">
        <f t="shared" si="100"/>
        <v>-2566.7199999999998</v>
      </c>
    </row>
    <row r="6458" spans="1:14">
      <c r="A6458" t="s">
        <v>14</v>
      </c>
      <c r="B6458" t="s">
        <v>62</v>
      </c>
      <c r="C6458" t="s">
        <v>508</v>
      </c>
      <c r="D6458">
        <v>9284460962</v>
      </c>
      <c r="E6458" s="1">
        <v>44670</v>
      </c>
      <c r="F6458" s="1">
        <v>44670</v>
      </c>
      <c r="G6458">
        <v>7095248045</v>
      </c>
      <c r="H6458">
        <v>22502817</v>
      </c>
      <c r="I6458">
        <v>1549.6</v>
      </c>
      <c r="J6458" s="1">
        <v>44730</v>
      </c>
      <c r="K6458">
        <v>1490</v>
      </c>
      <c r="L6458" s="1">
        <v>44707</v>
      </c>
      <c r="M6458">
        <v>-23</v>
      </c>
      <c r="N6458" s="8">
        <f t="shared" si="100"/>
        <v>-34270</v>
      </c>
    </row>
    <row r="6459" spans="1:14">
      <c r="A6459" t="s">
        <v>14</v>
      </c>
      <c r="B6459" t="s">
        <v>62</v>
      </c>
      <c r="C6459" t="s">
        <v>181</v>
      </c>
      <c r="D6459">
        <v>2707070963</v>
      </c>
      <c r="E6459" s="1">
        <v>44670</v>
      </c>
      <c r="F6459" s="1">
        <v>44670</v>
      </c>
      <c r="G6459">
        <v>7096196098</v>
      </c>
      <c r="H6459">
        <v>8722135609</v>
      </c>
      <c r="I6459">
        <v>17040.740000000002</v>
      </c>
      <c r="J6459" s="1">
        <v>44730</v>
      </c>
      <c r="K6459">
        <v>15491.58</v>
      </c>
      <c r="L6459" s="1">
        <v>44707</v>
      </c>
      <c r="M6459">
        <v>-23</v>
      </c>
      <c r="N6459" s="8">
        <f t="shared" si="100"/>
        <v>-356306.34</v>
      </c>
    </row>
    <row r="6460" spans="1:14">
      <c r="A6460" t="s">
        <v>14</v>
      </c>
      <c r="B6460" t="s">
        <v>62</v>
      </c>
      <c r="C6460" t="s">
        <v>181</v>
      </c>
      <c r="D6460">
        <v>2707070963</v>
      </c>
      <c r="E6460" s="1">
        <v>44670</v>
      </c>
      <c r="F6460" s="1">
        <v>44670</v>
      </c>
      <c r="G6460">
        <v>7096197479</v>
      </c>
      <c r="H6460">
        <v>8722135610</v>
      </c>
      <c r="I6460">
        <v>16730.560000000001</v>
      </c>
      <c r="J6460" s="1">
        <v>44730</v>
      </c>
      <c r="K6460">
        <v>15209.6</v>
      </c>
      <c r="L6460" s="1">
        <v>44707</v>
      </c>
      <c r="M6460">
        <v>-23</v>
      </c>
      <c r="N6460" s="8">
        <f t="shared" si="100"/>
        <v>-349820.8</v>
      </c>
    </row>
    <row r="6461" spans="1:14">
      <c r="A6461" t="s">
        <v>14</v>
      </c>
      <c r="B6461" t="s">
        <v>62</v>
      </c>
      <c r="C6461" t="s">
        <v>1289</v>
      </c>
      <c r="D6461" t="s">
        <v>1290</v>
      </c>
      <c r="E6461" s="1">
        <v>44670</v>
      </c>
      <c r="F6461" s="1">
        <v>44670</v>
      </c>
      <c r="G6461">
        <v>7096359797</v>
      </c>
      <c r="H6461" t="s">
        <v>2258</v>
      </c>
      <c r="I6461">
        <v>2517.65</v>
      </c>
      <c r="J6461" s="1">
        <v>44730</v>
      </c>
      <c r="K6461">
        <v>2517.65</v>
      </c>
      <c r="L6461" s="1">
        <v>44678</v>
      </c>
      <c r="M6461">
        <v>-52</v>
      </c>
      <c r="N6461" s="8">
        <f t="shared" si="100"/>
        <v>-130917.8</v>
      </c>
    </row>
    <row r="6462" spans="1:14">
      <c r="A6462" t="s">
        <v>14</v>
      </c>
      <c r="B6462" t="s">
        <v>62</v>
      </c>
      <c r="C6462" t="s">
        <v>468</v>
      </c>
      <c r="D6462">
        <v>11187430159</v>
      </c>
      <c r="E6462" s="1">
        <v>44670</v>
      </c>
      <c r="F6462" s="1">
        <v>44670</v>
      </c>
      <c r="G6462">
        <v>7096405082</v>
      </c>
      <c r="H6462">
        <v>220005570</v>
      </c>
      <c r="I6462">
        <v>47906.32</v>
      </c>
      <c r="J6462" s="1">
        <v>44730</v>
      </c>
      <c r="K6462">
        <v>43551.199999999997</v>
      </c>
      <c r="L6462" s="1">
        <v>44736</v>
      </c>
      <c r="M6462">
        <v>6</v>
      </c>
      <c r="N6462" s="8">
        <f t="shared" si="100"/>
        <v>261307.19999999998</v>
      </c>
    </row>
    <row r="6463" spans="1:14">
      <c r="A6463" t="s">
        <v>14</v>
      </c>
      <c r="B6463" t="s">
        <v>62</v>
      </c>
      <c r="C6463" t="s">
        <v>2912</v>
      </c>
      <c r="D6463" t="s">
        <v>2913</v>
      </c>
      <c r="E6463" s="1">
        <v>44670</v>
      </c>
      <c r="F6463" s="1">
        <v>44670</v>
      </c>
      <c r="G6463">
        <v>7097185784</v>
      </c>
      <c r="H6463" t="s">
        <v>2914</v>
      </c>
      <c r="I6463">
        <v>750</v>
      </c>
      <c r="J6463" s="1">
        <v>44730</v>
      </c>
      <c r="K6463">
        <v>600</v>
      </c>
      <c r="L6463" s="1">
        <v>44680</v>
      </c>
      <c r="M6463">
        <v>-50</v>
      </c>
      <c r="N6463" s="8">
        <f t="shared" si="100"/>
        <v>-30000</v>
      </c>
    </row>
    <row r="6464" spans="1:14">
      <c r="A6464" t="s">
        <v>14</v>
      </c>
      <c r="B6464" t="s">
        <v>62</v>
      </c>
      <c r="C6464" t="s">
        <v>479</v>
      </c>
      <c r="D6464">
        <v>6522300968</v>
      </c>
      <c r="E6464" s="1">
        <v>44670</v>
      </c>
      <c r="F6464" s="1">
        <v>44670</v>
      </c>
      <c r="G6464">
        <v>7097302020</v>
      </c>
      <c r="H6464">
        <v>7000160162</v>
      </c>
      <c r="I6464">
        <v>120.65</v>
      </c>
      <c r="J6464" s="1">
        <v>44730</v>
      </c>
      <c r="K6464">
        <v>109.68</v>
      </c>
      <c r="L6464" s="1">
        <v>44707</v>
      </c>
      <c r="M6464">
        <v>-23</v>
      </c>
      <c r="N6464" s="8">
        <f t="shared" si="100"/>
        <v>-2522.6400000000003</v>
      </c>
    </row>
    <row r="6465" spans="1:14">
      <c r="A6465" t="s">
        <v>14</v>
      </c>
      <c r="B6465" t="s">
        <v>62</v>
      </c>
      <c r="C6465" t="s">
        <v>1412</v>
      </c>
      <c r="D6465" t="s">
        <v>1413</v>
      </c>
      <c r="E6465" s="1">
        <v>44670</v>
      </c>
      <c r="F6465" s="1">
        <v>44670</v>
      </c>
      <c r="G6465">
        <v>7097417723</v>
      </c>
      <c r="H6465" t="s">
        <v>49</v>
      </c>
      <c r="I6465">
        <v>3000</v>
      </c>
      <c r="J6465" s="1">
        <v>44730</v>
      </c>
      <c r="K6465">
        <v>3000</v>
      </c>
      <c r="L6465" s="1">
        <v>44680</v>
      </c>
      <c r="M6465">
        <v>-50</v>
      </c>
      <c r="N6465" s="8">
        <f t="shared" si="100"/>
        <v>-150000</v>
      </c>
    </row>
    <row r="6466" spans="1:14">
      <c r="A6466" t="s">
        <v>14</v>
      </c>
      <c r="B6466" t="s">
        <v>62</v>
      </c>
      <c r="C6466" t="s">
        <v>155</v>
      </c>
      <c r="D6466">
        <v>5619050585</v>
      </c>
      <c r="E6466" s="1">
        <v>44670</v>
      </c>
      <c r="F6466" s="1">
        <v>44670</v>
      </c>
      <c r="G6466">
        <v>7097470856</v>
      </c>
      <c r="H6466">
        <v>500005641</v>
      </c>
      <c r="I6466">
        <v>18825.5</v>
      </c>
      <c r="J6466" s="1">
        <v>44730</v>
      </c>
      <c r="K6466">
        <v>17114.09</v>
      </c>
      <c r="L6466" s="1">
        <v>44707</v>
      </c>
      <c r="M6466">
        <v>-23</v>
      </c>
      <c r="N6466" s="8">
        <f t="shared" si="100"/>
        <v>-393624.07</v>
      </c>
    </row>
    <row r="6467" spans="1:14">
      <c r="A6467" t="s">
        <v>14</v>
      </c>
      <c r="B6467" t="s">
        <v>62</v>
      </c>
      <c r="C6467" t="s">
        <v>333</v>
      </c>
      <c r="D6467">
        <v>11173091007</v>
      </c>
      <c r="E6467" s="1">
        <v>44670</v>
      </c>
      <c r="F6467" s="1">
        <v>44670</v>
      </c>
      <c r="G6467">
        <v>7097531074</v>
      </c>
      <c r="H6467" t="s">
        <v>2915</v>
      </c>
      <c r="I6467">
        <v>4855.41</v>
      </c>
      <c r="J6467" s="1">
        <v>44730</v>
      </c>
      <c r="K6467">
        <v>4110.9399999999996</v>
      </c>
      <c r="L6467" s="1">
        <v>44707</v>
      </c>
      <c r="M6467">
        <v>-23</v>
      </c>
      <c r="N6467" s="8">
        <f t="shared" ref="N6467:N6530" si="101">+K6467*M6467</f>
        <v>-94551.62</v>
      </c>
    </row>
    <row r="6468" spans="1:14">
      <c r="A6468" t="s">
        <v>14</v>
      </c>
      <c r="B6468" t="s">
        <v>62</v>
      </c>
      <c r="C6468" t="s">
        <v>2916</v>
      </c>
      <c r="D6468" t="s">
        <v>2917</v>
      </c>
      <c r="E6468" s="1">
        <v>44670</v>
      </c>
      <c r="F6468" s="1">
        <v>44670</v>
      </c>
      <c r="G6468">
        <v>7097636094</v>
      </c>
      <c r="H6468" t="s">
        <v>2918</v>
      </c>
      <c r="I6468">
        <v>11306.64</v>
      </c>
      <c r="J6468" s="1">
        <v>44730</v>
      </c>
      <c r="K6468">
        <v>9524.3799999999992</v>
      </c>
      <c r="L6468" s="1">
        <v>44678</v>
      </c>
      <c r="M6468">
        <v>-52</v>
      </c>
      <c r="N6468" s="8">
        <f t="shared" si="101"/>
        <v>-495267.75999999995</v>
      </c>
    </row>
    <row r="6469" spans="1:14">
      <c r="A6469" t="s">
        <v>14</v>
      </c>
      <c r="B6469" t="s">
        <v>62</v>
      </c>
      <c r="C6469" t="s">
        <v>773</v>
      </c>
      <c r="D6469">
        <v>6683201211</v>
      </c>
      <c r="E6469" s="1">
        <v>44670</v>
      </c>
      <c r="F6469" s="1">
        <v>44670</v>
      </c>
      <c r="G6469">
        <v>7097735777</v>
      </c>
      <c r="H6469">
        <v>2156</v>
      </c>
      <c r="I6469">
        <v>1220.83</v>
      </c>
      <c r="J6469" s="1">
        <v>44730</v>
      </c>
      <c r="K6469">
        <v>1000.68</v>
      </c>
      <c r="L6469" s="1">
        <v>44677</v>
      </c>
      <c r="M6469">
        <v>-53</v>
      </c>
      <c r="N6469" s="8">
        <f t="shared" si="101"/>
        <v>-53036.04</v>
      </c>
    </row>
    <row r="6470" spans="1:14">
      <c r="A6470" t="s">
        <v>14</v>
      </c>
      <c r="B6470" t="s">
        <v>62</v>
      </c>
      <c r="C6470" t="s">
        <v>109</v>
      </c>
      <c r="D6470">
        <v>795170158</v>
      </c>
      <c r="E6470" s="1">
        <v>44670</v>
      </c>
      <c r="F6470" s="1">
        <v>44670</v>
      </c>
      <c r="G6470">
        <v>7098163209</v>
      </c>
      <c r="H6470">
        <v>2100039059</v>
      </c>
      <c r="I6470">
        <v>33</v>
      </c>
      <c r="J6470" s="1">
        <v>44730</v>
      </c>
      <c r="K6470">
        <v>30</v>
      </c>
      <c r="L6470" s="1">
        <v>44860</v>
      </c>
      <c r="M6470">
        <v>130</v>
      </c>
      <c r="N6470" s="8">
        <f t="shared" si="101"/>
        <v>3900</v>
      </c>
    </row>
    <row r="6471" spans="1:14">
      <c r="A6471" t="s">
        <v>14</v>
      </c>
      <c r="B6471" t="s">
        <v>62</v>
      </c>
      <c r="C6471" t="s">
        <v>109</v>
      </c>
      <c r="D6471">
        <v>795170158</v>
      </c>
      <c r="E6471" s="1">
        <v>44670</v>
      </c>
      <c r="F6471" s="1">
        <v>44670</v>
      </c>
      <c r="G6471">
        <v>7098163327</v>
      </c>
      <c r="H6471">
        <v>2100039060</v>
      </c>
      <c r="I6471">
        <v>2077.4699999999998</v>
      </c>
      <c r="J6471" s="1">
        <v>44730</v>
      </c>
      <c r="K6471">
        <v>1786.41</v>
      </c>
      <c r="L6471" s="1">
        <v>44910</v>
      </c>
      <c r="M6471">
        <v>180</v>
      </c>
      <c r="N6471" s="8">
        <f t="shared" si="101"/>
        <v>321553.8</v>
      </c>
    </row>
    <row r="6472" spans="1:14">
      <c r="A6472" t="s">
        <v>14</v>
      </c>
      <c r="B6472" t="s">
        <v>62</v>
      </c>
      <c r="C6472" t="s">
        <v>236</v>
      </c>
      <c r="D6472">
        <v>13342400150</v>
      </c>
      <c r="E6472" s="1">
        <v>44670</v>
      </c>
      <c r="F6472" s="1">
        <v>44670</v>
      </c>
      <c r="G6472">
        <v>7098356749</v>
      </c>
      <c r="H6472" t="s">
        <v>2919</v>
      </c>
      <c r="I6472">
        <v>901.11</v>
      </c>
      <c r="J6472" s="1">
        <v>44730</v>
      </c>
      <c r="K6472">
        <v>819.19</v>
      </c>
      <c r="L6472" s="1">
        <v>44736</v>
      </c>
      <c r="M6472">
        <v>6</v>
      </c>
      <c r="N6472" s="8">
        <f t="shared" si="101"/>
        <v>4915.1400000000003</v>
      </c>
    </row>
    <row r="6473" spans="1:14">
      <c r="A6473" t="s">
        <v>14</v>
      </c>
      <c r="B6473" t="s">
        <v>62</v>
      </c>
      <c r="C6473" t="s">
        <v>236</v>
      </c>
      <c r="D6473">
        <v>13342400150</v>
      </c>
      <c r="E6473" s="1">
        <v>44670</v>
      </c>
      <c r="F6473" s="1">
        <v>44670</v>
      </c>
      <c r="G6473">
        <v>7098356750</v>
      </c>
      <c r="H6473" t="s">
        <v>2920</v>
      </c>
      <c r="I6473">
        <v>1802.22</v>
      </c>
      <c r="J6473" s="1">
        <v>44730</v>
      </c>
      <c r="K6473">
        <v>1638.38</v>
      </c>
      <c r="L6473" s="1">
        <v>44736</v>
      </c>
      <c r="M6473">
        <v>6</v>
      </c>
      <c r="N6473" s="8">
        <f t="shared" si="101"/>
        <v>9830.2800000000007</v>
      </c>
    </row>
    <row r="6474" spans="1:14">
      <c r="A6474" t="s">
        <v>14</v>
      </c>
      <c r="B6474" t="s">
        <v>62</v>
      </c>
      <c r="C6474" t="s">
        <v>236</v>
      </c>
      <c r="D6474">
        <v>13342400150</v>
      </c>
      <c r="E6474" s="1">
        <v>44670</v>
      </c>
      <c r="F6474" s="1">
        <v>44670</v>
      </c>
      <c r="G6474">
        <v>7098356762</v>
      </c>
      <c r="H6474" t="s">
        <v>2921</v>
      </c>
      <c r="I6474">
        <v>901.11</v>
      </c>
      <c r="J6474" s="1">
        <v>44730</v>
      </c>
      <c r="K6474">
        <v>819.19</v>
      </c>
      <c r="L6474" s="1">
        <v>44736</v>
      </c>
      <c r="M6474">
        <v>6</v>
      </c>
      <c r="N6474" s="8">
        <f t="shared" si="101"/>
        <v>4915.1400000000003</v>
      </c>
    </row>
    <row r="6475" spans="1:14">
      <c r="A6475" t="s">
        <v>14</v>
      </c>
      <c r="B6475" t="s">
        <v>62</v>
      </c>
      <c r="C6475" t="s">
        <v>236</v>
      </c>
      <c r="D6475">
        <v>13342400150</v>
      </c>
      <c r="E6475" s="1">
        <v>44670</v>
      </c>
      <c r="F6475" s="1">
        <v>44670</v>
      </c>
      <c r="G6475">
        <v>7098356766</v>
      </c>
      <c r="H6475" t="s">
        <v>2922</v>
      </c>
      <c r="I6475">
        <v>901.11</v>
      </c>
      <c r="J6475" s="1">
        <v>44730</v>
      </c>
      <c r="K6475">
        <v>819.19</v>
      </c>
      <c r="L6475" s="1">
        <v>44736</v>
      </c>
      <c r="M6475">
        <v>6</v>
      </c>
      <c r="N6475" s="8">
        <f t="shared" si="101"/>
        <v>4915.1400000000003</v>
      </c>
    </row>
    <row r="6476" spans="1:14">
      <c r="A6476" t="s">
        <v>14</v>
      </c>
      <c r="B6476" t="s">
        <v>62</v>
      </c>
      <c r="C6476" t="s">
        <v>236</v>
      </c>
      <c r="D6476">
        <v>13342400150</v>
      </c>
      <c r="E6476" s="1">
        <v>44670</v>
      </c>
      <c r="F6476" s="1">
        <v>44670</v>
      </c>
      <c r="G6476">
        <v>7098363062</v>
      </c>
      <c r="H6476" t="s">
        <v>2923</v>
      </c>
      <c r="I6476">
        <v>3160.08</v>
      </c>
      <c r="J6476" s="1">
        <v>44730</v>
      </c>
      <c r="K6476">
        <v>2872.8</v>
      </c>
      <c r="L6476" s="1">
        <v>44736</v>
      </c>
      <c r="M6476">
        <v>6</v>
      </c>
      <c r="N6476" s="8">
        <f t="shared" si="101"/>
        <v>17236.800000000003</v>
      </c>
    </row>
    <row r="6477" spans="1:14">
      <c r="A6477" t="s">
        <v>14</v>
      </c>
      <c r="B6477" t="s">
        <v>62</v>
      </c>
      <c r="C6477" t="s">
        <v>236</v>
      </c>
      <c r="D6477">
        <v>13342400150</v>
      </c>
      <c r="E6477" s="1">
        <v>44670</v>
      </c>
      <c r="F6477" s="1">
        <v>44670</v>
      </c>
      <c r="G6477">
        <v>7098363068</v>
      </c>
      <c r="H6477" t="s">
        <v>2924</v>
      </c>
      <c r="I6477">
        <v>386.19</v>
      </c>
      <c r="J6477" s="1">
        <v>44730</v>
      </c>
      <c r="K6477">
        <v>351.08</v>
      </c>
      <c r="L6477" s="1">
        <v>44736</v>
      </c>
      <c r="M6477">
        <v>6</v>
      </c>
      <c r="N6477" s="8">
        <f t="shared" si="101"/>
        <v>2106.48</v>
      </c>
    </row>
    <row r="6478" spans="1:14">
      <c r="A6478" t="s">
        <v>14</v>
      </c>
      <c r="B6478" t="s">
        <v>62</v>
      </c>
      <c r="C6478" t="s">
        <v>236</v>
      </c>
      <c r="D6478">
        <v>13342400150</v>
      </c>
      <c r="E6478" s="1">
        <v>44670</v>
      </c>
      <c r="F6478" s="1">
        <v>44670</v>
      </c>
      <c r="G6478">
        <v>7098363070</v>
      </c>
      <c r="H6478" t="s">
        <v>2925</v>
      </c>
      <c r="I6478">
        <v>901.11</v>
      </c>
      <c r="J6478" s="1">
        <v>44730</v>
      </c>
      <c r="K6478">
        <v>819.19</v>
      </c>
      <c r="L6478" s="1">
        <v>44736</v>
      </c>
      <c r="M6478">
        <v>6</v>
      </c>
      <c r="N6478" s="8">
        <f t="shared" si="101"/>
        <v>4915.1400000000003</v>
      </c>
    </row>
    <row r="6479" spans="1:14">
      <c r="A6479" t="s">
        <v>14</v>
      </c>
      <c r="B6479" t="s">
        <v>62</v>
      </c>
      <c r="C6479" t="s">
        <v>236</v>
      </c>
      <c r="D6479">
        <v>13342400150</v>
      </c>
      <c r="E6479" s="1">
        <v>44670</v>
      </c>
      <c r="F6479" s="1">
        <v>44670</v>
      </c>
      <c r="G6479">
        <v>7098363072</v>
      </c>
      <c r="H6479" t="s">
        <v>2926</v>
      </c>
      <c r="I6479">
        <v>1802.22</v>
      </c>
      <c r="J6479" s="1">
        <v>44730</v>
      </c>
      <c r="K6479">
        <v>1638.38</v>
      </c>
      <c r="L6479" s="1">
        <v>44736</v>
      </c>
      <c r="M6479">
        <v>6</v>
      </c>
      <c r="N6479" s="8">
        <f t="shared" si="101"/>
        <v>9830.2800000000007</v>
      </c>
    </row>
    <row r="6480" spans="1:14">
      <c r="A6480" t="s">
        <v>14</v>
      </c>
      <c r="B6480" t="s">
        <v>62</v>
      </c>
      <c r="C6480" t="s">
        <v>236</v>
      </c>
      <c r="D6480">
        <v>13342400150</v>
      </c>
      <c r="E6480" s="1">
        <v>44670</v>
      </c>
      <c r="F6480" s="1">
        <v>44670</v>
      </c>
      <c r="G6480">
        <v>7098363073</v>
      </c>
      <c r="H6480" t="s">
        <v>2927</v>
      </c>
      <c r="I6480">
        <v>901.11</v>
      </c>
      <c r="J6480" s="1">
        <v>44730</v>
      </c>
      <c r="K6480">
        <v>819.19</v>
      </c>
      <c r="L6480" s="1">
        <v>44736</v>
      </c>
      <c r="M6480">
        <v>6</v>
      </c>
      <c r="N6480" s="8">
        <f t="shared" si="101"/>
        <v>4915.1400000000003</v>
      </c>
    </row>
    <row r="6481" spans="1:14">
      <c r="A6481" t="s">
        <v>14</v>
      </c>
      <c r="B6481" t="s">
        <v>62</v>
      </c>
      <c r="C6481" t="s">
        <v>236</v>
      </c>
      <c r="D6481">
        <v>13342400150</v>
      </c>
      <c r="E6481" s="1">
        <v>44670</v>
      </c>
      <c r="F6481" s="1">
        <v>44670</v>
      </c>
      <c r="G6481">
        <v>7098363085</v>
      </c>
      <c r="H6481" t="s">
        <v>2928</v>
      </c>
      <c r="I6481">
        <v>901.11</v>
      </c>
      <c r="J6481" s="1">
        <v>44730</v>
      </c>
      <c r="K6481">
        <v>819.19</v>
      </c>
      <c r="L6481" s="1">
        <v>44736</v>
      </c>
      <c r="M6481">
        <v>6</v>
      </c>
      <c r="N6481" s="8">
        <f t="shared" si="101"/>
        <v>4915.1400000000003</v>
      </c>
    </row>
    <row r="6482" spans="1:14">
      <c r="A6482" t="s">
        <v>14</v>
      </c>
      <c r="B6482" t="s">
        <v>62</v>
      </c>
      <c r="C6482" t="s">
        <v>236</v>
      </c>
      <c r="D6482">
        <v>13342400150</v>
      </c>
      <c r="E6482" s="1">
        <v>44670</v>
      </c>
      <c r="F6482" s="1">
        <v>44670</v>
      </c>
      <c r="G6482">
        <v>7098363086</v>
      </c>
      <c r="H6482" t="s">
        <v>2929</v>
      </c>
      <c r="I6482">
        <v>1802.22</v>
      </c>
      <c r="J6482" s="1">
        <v>44730</v>
      </c>
      <c r="K6482">
        <v>1638.38</v>
      </c>
      <c r="L6482" s="1">
        <v>44736</v>
      </c>
      <c r="M6482">
        <v>6</v>
      </c>
      <c r="N6482" s="8">
        <f t="shared" si="101"/>
        <v>9830.2800000000007</v>
      </c>
    </row>
    <row r="6483" spans="1:14">
      <c r="A6483" t="s">
        <v>14</v>
      </c>
      <c r="B6483" t="s">
        <v>62</v>
      </c>
      <c r="C6483" t="s">
        <v>236</v>
      </c>
      <c r="D6483">
        <v>13342400150</v>
      </c>
      <c r="E6483" s="1">
        <v>44670</v>
      </c>
      <c r="F6483" s="1">
        <v>44670</v>
      </c>
      <c r="G6483">
        <v>7098363087</v>
      </c>
      <c r="H6483" t="s">
        <v>2930</v>
      </c>
      <c r="I6483">
        <v>1802.22</v>
      </c>
      <c r="J6483" s="1">
        <v>44730</v>
      </c>
      <c r="K6483">
        <v>1638.38</v>
      </c>
      <c r="L6483" s="1">
        <v>44736</v>
      </c>
      <c r="M6483">
        <v>6</v>
      </c>
      <c r="N6483" s="8">
        <f t="shared" si="101"/>
        <v>9830.2800000000007</v>
      </c>
    </row>
    <row r="6484" spans="1:14">
      <c r="A6484" t="s">
        <v>14</v>
      </c>
      <c r="B6484" t="s">
        <v>62</v>
      </c>
      <c r="C6484" t="s">
        <v>236</v>
      </c>
      <c r="D6484">
        <v>13342400150</v>
      </c>
      <c r="E6484" s="1">
        <v>44670</v>
      </c>
      <c r="F6484" s="1">
        <v>44670</v>
      </c>
      <c r="G6484">
        <v>7098363088</v>
      </c>
      <c r="H6484" t="s">
        <v>2931</v>
      </c>
      <c r="I6484">
        <v>1802.22</v>
      </c>
      <c r="J6484" s="1">
        <v>44730</v>
      </c>
      <c r="K6484">
        <v>1638.38</v>
      </c>
      <c r="L6484" s="1">
        <v>44736</v>
      </c>
      <c r="M6484">
        <v>6</v>
      </c>
      <c r="N6484" s="8">
        <f t="shared" si="101"/>
        <v>9830.2800000000007</v>
      </c>
    </row>
    <row r="6485" spans="1:14">
      <c r="A6485" t="s">
        <v>14</v>
      </c>
      <c r="B6485" t="s">
        <v>62</v>
      </c>
      <c r="C6485" t="s">
        <v>236</v>
      </c>
      <c r="D6485">
        <v>13342400150</v>
      </c>
      <c r="E6485" s="1">
        <v>44670</v>
      </c>
      <c r="F6485" s="1">
        <v>44670</v>
      </c>
      <c r="G6485">
        <v>7098363090</v>
      </c>
      <c r="H6485" t="s">
        <v>2932</v>
      </c>
      <c r="I6485">
        <v>901.11</v>
      </c>
      <c r="J6485" s="1">
        <v>44730</v>
      </c>
      <c r="K6485">
        <v>819.19</v>
      </c>
      <c r="L6485" s="1">
        <v>44736</v>
      </c>
      <c r="M6485">
        <v>6</v>
      </c>
      <c r="N6485" s="8">
        <f t="shared" si="101"/>
        <v>4915.1400000000003</v>
      </c>
    </row>
    <row r="6486" spans="1:14">
      <c r="A6486" t="s">
        <v>14</v>
      </c>
      <c r="B6486" t="s">
        <v>62</v>
      </c>
      <c r="C6486" t="s">
        <v>236</v>
      </c>
      <c r="D6486">
        <v>13342400150</v>
      </c>
      <c r="E6486" s="1">
        <v>44670</v>
      </c>
      <c r="F6486" s="1">
        <v>44670</v>
      </c>
      <c r="G6486">
        <v>7098369425</v>
      </c>
      <c r="H6486" t="s">
        <v>2933</v>
      </c>
      <c r="I6486">
        <v>1802.22</v>
      </c>
      <c r="J6486" s="1">
        <v>44730</v>
      </c>
      <c r="K6486">
        <v>1638.38</v>
      </c>
      <c r="L6486" s="1">
        <v>44736</v>
      </c>
      <c r="M6486">
        <v>6</v>
      </c>
      <c r="N6486" s="8">
        <f t="shared" si="101"/>
        <v>9830.2800000000007</v>
      </c>
    </row>
    <row r="6487" spans="1:14">
      <c r="A6487" t="s">
        <v>14</v>
      </c>
      <c r="B6487" t="s">
        <v>62</v>
      </c>
      <c r="C6487" t="s">
        <v>236</v>
      </c>
      <c r="D6487">
        <v>13342400150</v>
      </c>
      <c r="E6487" s="1">
        <v>44670</v>
      </c>
      <c r="F6487" s="1">
        <v>44670</v>
      </c>
      <c r="G6487">
        <v>7098369426</v>
      </c>
      <c r="H6487" t="s">
        <v>2934</v>
      </c>
      <c r="I6487">
        <v>1802.22</v>
      </c>
      <c r="J6487" s="1">
        <v>44730</v>
      </c>
      <c r="K6487">
        <v>1638.38</v>
      </c>
      <c r="L6487" s="1">
        <v>44707</v>
      </c>
      <c r="M6487">
        <v>-23</v>
      </c>
      <c r="N6487" s="8">
        <f t="shared" si="101"/>
        <v>-37682.740000000005</v>
      </c>
    </row>
    <row r="6488" spans="1:14">
      <c r="A6488" t="s">
        <v>14</v>
      </c>
      <c r="B6488" t="s">
        <v>62</v>
      </c>
      <c r="C6488" t="s">
        <v>236</v>
      </c>
      <c r="D6488">
        <v>13342400150</v>
      </c>
      <c r="E6488" s="1">
        <v>44670</v>
      </c>
      <c r="F6488" s="1">
        <v>44670</v>
      </c>
      <c r="G6488">
        <v>7098369431</v>
      </c>
      <c r="H6488" t="s">
        <v>2935</v>
      </c>
      <c r="I6488">
        <v>901.11</v>
      </c>
      <c r="J6488" s="1">
        <v>44730</v>
      </c>
      <c r="K6488">
        <v>819.19</v>
      </c>
      <c r="L6488" s="1">
        <v>44736</v>
      </c>
      <c r="M6488">
        <v>6</v>
      </c>
      <c r="N6488" s="8">
        <f t="shared" si="101"/>
        <v>4915.1400000000003</v>
      </c>
    </row>
    <row r="6489" spans="1:14">
      <c r="A6489" t="s">
        <v>14</v>
      </c>
      <c r="B6489" t="s">
        <v>62</v>
      </c>
      <c r="C6489" t="s">
        <v>236</v>
      </c>
      <c r="D6489">
        <v>13342400150</v>
      </c>
      <c r="E6489" s="1">
        <v>44670</v>
      </c>
      <c r="F6489" s="1">
        <v>44670</v>
      </c>
      <c r="G6489">
        <v>7098369432</v>
      </c>
      <c r="H6489" t="s">
        <v>2936</v>
      </c>
      <c r="I6489">
        <v>901.11</v>
      </c>
      <c r="J6489" s="1">
        <v>44730</v>
      </c>
      <c r="K6489">
        <v>819.19</v>
      </c>
      <c r="L6489" s="1">
        <v>44736</v>
      </c>
      <c r="M6489">
        <v>6</v>
      </c>
      <c r="N6489" s="8">
        <f t="shared" si="101"/>
        <v>4915.1400000000003</v>
      </c>
    </row>
    <row r="6490" spans="1:14">
      <c r="A6490" t="s">
        <v>14</v>
      </c>
      <c r="B6490" t="s">
        <v>62</v>
      </c>
      <c r="C6490" t="s">
        <v>236</v>
      </c>
      <c r="D6490">
        <v>13342400150</v>
      </c>
      <c r="E6490" s="1">
        <v>44670</v>
      </c>
      <c r="F6490" s="1">
        <v>44670</v>
      </c>
      <c r="G6490">
        <v>7098369433</v>
      </c>
      <c r="H6490" t="s">
        <v>2937</v>
      </c>
      <c r="I6490">
        <v>1802.22</v>
      </c>
      <c r="J6490" s="1">
        <v>44730</v>
      </c>
      <c r="K6490">
        <v>1638.38</v>
      </c>
      <c r="L6490" s="1">
        <v>44736</v>
      </c>
      <c r="M6490">
        <v>6</v>
      </c>
      <c r="N6490" s="8">
        <f t="shared" si="101"/>
        <v>9830.2800000000007</v>
      </c>
    </row>
    <row r="6491" spans="1:14">
      <c r="A6491" t="s">
        <v>14</v>
      </c>
      <c r="B6491" t="s">
        <v>62</v>
      </c>
      <c r="C6491" t="s">
        <v>236</v>
      </c>
      <c r="D6491">
        <v>13342400150</v>
      </c>
      <c r="E6491" s="1">
        <v>44670</v>
      </c>
      <c r="F6491" s="1">
        <v>44670</v>
      </c>
      <c r="G6491">
        <v>7098369438</v>
      </c>
      <c r="H6491" t="s">
        <v>2938</v>
      </c>
      <c r="I6491">
        <v>901.11</v>
      </c>
      <c r="J6491" s="1">
        <v>44730</v>
      </c>
      <c r="K6491">
        <v>819.19</v>
      </c>
      <c r="L6491" s="1">
        <v>44736</v>
      </c>
      <c r="M6491">
        <v>6</v>
      </c>
      <c r="N6491" s="8">
        <f t="shared" si="101"/>
        <v>4915.1400000000003</v>
      </c>
    </row>
    <row r="6492" spans="1:14">
      <c r="A6492" t="s">
        <v>14</v>
      </c>
      <c r="B6492" t="s">
        <v>62</v>
      </c>
      <c r="C6492" t="s">
        <v>236</v>
      </c>
      <c r="D6492">
        <v>13342400150</v>
      </c>
      <c r="E6492" s="1">
        <v>44670</v>
      </c>
      <c r="F6492" s="1">
        <v>44670</v>
      </c>
      <c r="G6492">
        <v>7098369440</v>
      </c>
      <c r="H6492" t="s">
        <v>2939</v>
      </c>
      <c r="I6492">
        <v>901.11</v>
      </c>
      <c r="J6492" s="1">
        <v>44730</v>
      </c>
      <c r="K6492">
        <v>819.19</v>
      </c>
      <c r="L6492" s="1">
        <v>44736</v>
      </c>
      <c r="M6492">
        <v>6</v>
      </c>
      <c r="N6492" s="8">
        <f t="shared" si="101"/>
        <v>4915.1400000000003</v>
      </c>
    </row>
    <row r="6493" spans="1:14">
      <c r="A6493" t="s">
        <v>14</v>
      </c>
      <c r="B6493" t="s">
        <v>62</v>
      </c>
      <c r="C6493" t="s">
        <v>236</v>
      </c>
      <c r="D6493">
        <v>13342400150</v>
      </c>
      <c r="E6493" s="1">
        <v>44670</v>
      </c>
      <c r="F6493" s="1">
        <v>44670</v>
      </c>
      <c r="G6493">
        <v>7098369442</v>
      </c>
      <c r="H6493" t="s">
        <v>2940</v>
      </c>
      <c r="I6493">
        <v>901.11</v>
      </c>
      <c r="J6493" s="1">
        <v>44730</v>
      </c>
      <c r="K6493">
        <v>819.19</v>
      </c>
      <c r="L6493" s="1">
        <v>44736</v>
      </c>
      <c r="M6493">
        <v>6</v>
      </c>
      <c r="N6493" s="8">
        <f t="shared" si="101"/>
        <v>4915.1400000000003</v>
      </c>
    </row>
    <row r="6494" spans="1:14">
      <c r="A6494" t="s">
        <v>14</v>
      </c>
      <c r="B6494" t="s">
        <v>62</v>
      </c>
      <c r="C6494" t="s">
        <v>236</v>
      </c>
      <c r="D6494">
        <v>13342400150</v>
      </c>
      <c r="E6494" s="1">
        <v>44670</v>
      </c>
      <c r="F6494" s="1">
        <v>44670</v>
      </c>
      <c r="G6494">
        <v>7098369444</v>
      </c>
      <c r="H6494" t="s">
        <v>2941</v>
      </c>
      <c r="I6494">
        <v>901.11</v>
      </c>
      <c r="J6494" s="1">
        <v>44730</v>
      </c>
      <c r="K6494">
        <v>819.19</v>
      </c>
      <c r="L6494" s="1">
        <v>44736</v>
      </c>
      <c r="M6494">
        <v>6</v>
      </c>
      <c r="N6494" s="8">
        <f t="shared" si="101"/>
        <v>4915.1400000000003</v>
      </c>
    </row>
    <row r="6495" spans="1:14">
      <c r="A6495" t="s">
        <v>14</v>
      </c>
      <c r="B6495" t="s">
        <v>62</v>
      </c>
      <c r="C6495" t="s">
        <v>236</v>
      </c>
      <c r="D6495">
        <v>13342400150</v>
      </c>
      <c r="E6495" s="1">
        <v>44670</v>
      </c>
      <c r="F6495" s="1">
        <v>44670</v>
      </c>
      <c r="G6495">
        <v>7098369445</v>
      </c>
      <c r="H6495" t="s">
        <v>2942</v>
      </c>
      <c r="I6495">
        <v>1802.22</v>
      </c>
      <c r="J6495" s="1">
        <v>44730</v>
      </c>
      <c r="K6495">
        <v>1638.38</v>
      </c>
      <c r="L6495" s="1">
        <v>44736</v>
      </c>
      <c r="M6495">
        <v>6</v>
      </c>
      <c r="N6495" s="8">
        <f t="shared" si="101"/>
        <v>9830.2800000000007</v>
      </c>
    </row>
    <row r="6496" spans="1:14">
      <c r="A6496" t="s">
        <v>14</v>
      </c>
      <c r="B6496" t="s">
        <v>62</v>
      </c>
      <c r="C6496" t="s">
        <v>236</v>
      </c>
      <c r="D6496">
        <v>13342400150</v>
      </c>
      <c r="E6496" s="1">
        <v>44670</v>
      </c>
      <c r="F6496" s="1">
        <v>44670</v>
      </c>
      <c r="G6496">
        <v>7098375293</v>
      </c>
      <c r="H6496" t="s">
        <v>2943</v>
      </c>
      <c r="I6496">
        <v>1802.22</v>
      </c>
      <c r="J6496" s="1">
        <v>44730</v>
      </c>
      <c r="K6496">
        <v>1638.38</v>
      </c>
      <c r="L6496" s="1">
        <v>44736</v>
      </c>
      <c r="M6496">
        <v>6</v>
      </c>
      <c r="N6496" s="8">
        <f t="shared" si="101"/>
        <v>9830.2800000000007</v>
      </c>
    </row>
    <row r="6497" spans="1:14">
      <c r="A6497" t="s">
        <v>14</v>
      </c>
      <c r="B6497" t="s">
        <v>62</v>
      </c>
      <c r="C6497" t="s">
        <v>236</v>
      </c>
      <c r="D6497">
        <v>13342400150</v>
      </c>
      <c r="E6497" s="1">
        <v>44670</v>
      </c>
      <c r="F6497" s="1">
        <v>44670</v>
      </c>
      <c r="G6497">
        <v>7098375296</v>
      </c>
      <c r="H6497" t="s">
        <v>2944</v>
      </c>
      <c r="I6497">
        <v>901.11</v>
      </c>
      <c r="J6497" s="1">
        <v>44730</v>
      </c>
      <c r="K6497">
        <v>819.19</v>
      </c>
      <c r="L6497" s="1">
        <v>44736</v>
      </c>
      <c r="M6497">
        <v>6</v>
      </c>
      <c r="N6497" s="8">
        <f t="shared" si="101"/>
        <v>4915.1400000000003</v>
      </c>
    </row>
    <row r="6498" spans="1:14">
      <c r="A6498" t="s">
        <v>14</v>
      </c>
      <c r="B6498" t="s">
        <v>62</v>
      </c>
      <c r="C6498" t="s">
        <v>236</v>
      </c>
      <c r="D6498">
        <v>13342400150</v>
      </c>
      <c r="E6498" s="1">
        <v>44670</v>
      </c>
      <c r="F6498" s="1">
        <v>44670</v>
      </c>
      <c r="G6498">
        <v>7098375302</v>
      </c>
      <c r="H6498" t="s">
        <v>2945</v>
      </c>
      <c r="I6498">
        <v>1802.22</v>
      </c>
      <c r="J6498" s="1">
        <v>44730</v>
      </c>
      <c r="K6498">
        <v>1638.38</v>
      </c>
      <c r="L6498" s="1">
        <v>44736</v>
      </c>
      <c r="M6498">
        <v>6</v>
      </c>
      <c r="N6498" s="8">
        <f t="shared" si="101"/>
        <v>9830.2800000000007</v>
      </c>
    </row>
    <row r="6499" spans="1:14">
      <c r="A6499" t="s">
        <v>14</v>
      </c>
      <c r="B6499" t="s">
        <v>62</v>
      </c>
      <c r="C6499" t="s">
        <v>236</v>
      </c>
      <c r="D6499">
        <v>13342400150</v>
      </c>
      <c r="E6499" s="1">
        <v>44670</v>
      </c>
      <c r="F6499" s="1">
        <v>44670</v>
      </c>
      <c r="G6499">
        <v>7098375309</v>
      </c>
      <c r="H6499" t="s">
        <v>2946</v>
      </c>
      <c r="I6499">
        <v>236.5</v>
      </c>
      <c r="J6499" s="1">
        <v>44730</v>
      </c>
      <c r="K6499">
        <v>215</v>
      </c>
      <c r="L6499" s="1">
        <v>44736</v>
      </c>
      <c r="M6499">
        <v>6</v>
      </c>
      <c r="N6499" s="8">
        <f t="shared" si="101"/>
        <v>1290</v>
      </c>
    </row>
    <row r="6500" spans="1:14">
      <c r="A6500" t="s">
        <v>14</v>
      </c>
      <c r="B6500" t="s">
        <v>62</v>
      </c>
      <c r="C6500" t="s">
        <v>236</v>
      </c>
      <c r="D6500">
        <v>13342400150</v>
      </c>
      <c r="E6500" s="1">
        <v>44670</v>
      </c>
      <c r="F6500" s="1">
        <v>44670</v>
      </c>
      <c r="G6500">
        <v>7098375310</v>
      </c>
      <c r="H6500" t="s">
        <v>2947</v>
      </c>
      <c r="I6500">
        <v>386.19</v>
      </c>
      <c r="J6500" s="1">
        <v>44730</v>
      </c>
      <c r="K6500">
        <v>351.08</v>
      </c>
      <c r="L6500" s="1">
        <v>44736</v>
      </c>
      <c r="M6500">
        <v>6</v>
      </c>
      <c r="N6500" s="8">
        <f t="shared" si="101"/>
        <v>2106.48</v>
      </c>
    </row>
    <row r="6501" spans="1:14">
      <c r="A6501" t="s">
        <v>14</v>
      </c>
      <c r="B6501" t="s">
        <v>62</v>
      </c>
      <c r="C6501" t="s">
        <v>236</v>
      </c>
      <c r="D6501">
        <v>13342400150</v>
      </c>
      <c r="E6501" s="1">
        <v>44670</v>
      </c>
      <c r="F6501" s="1">
        <v>44670</v>
      </c>
      <c r="G6501">
        <v>7098375311</v>
      </c>
      <c r="H6501" t="s">
        <v>2948</v>
      </c>
      <c r="I6501">
        <v>2372.44</v>
      </c>
      <c r="J6501" s="1">
        <v>44730</v>
      </c>
      <c r="K6501">
        <v>2156.7600000000002</v>
      </c>
      <c r="L6501" s="1">
        <v>44736</v>
      </c>
      <c r="M6501">
        <v>6</v>
      </c>
      <c r="N6501" s="8">
        <f t="shared" si="101"/>
        <v>12940.560000000001</v>
      </c>
    </row>
    <row r="6502" spans="1:14">
      <c r="A6502" t="s">
        <v>14</v>
      </c>
      <c r="B6502" t="s">
        <v>62</v>
      </c>
      <c r="C6502" t="s">
        <v>236</v>
      </c>
      <c r="D6502">
        <v>13342400150</v>
      </c>
      <c r="E6502" s="1">
        <v>44670</v>
      </c>
      <c r="F6502" s="1">
        <v>44670</v>
      </c>
      <c r="G6502">
        <v>7098375323</v>
      </c>
      <c r="H6502" t="s">
        <v>2949</v>
      </c>
      <c r="I6502">
        <v>1802.22</v>
      </c>
      <c r="J6502" s="1">
        <v>44730</v>
      </c>
      <c r="K6502">
        <v>1638.38</v>
      </c>
      <c r="L6502" s="1">
        <v>44736</v>
      </c>
      <c r="M6502">
        <v>6</v>
      </c>
      <c r="N6502" s="8">
        <f t="shared" si="101"/>
        <v>9830.2800000000007</v>
      </c>
    </row>
    <row r="6503" spans="1:14">
      <c r="A6503" t="s">
        <v>14</v>
      </c>
      <c r="B6503" t="s">
        <v>62</v>
      </c>
      <c r="C6503" t="s">
        <v>236</v>
      </c>
      <c r="D6503">
        <v>13342400150</v>
      </c>
      <c r="E6503" s="1">
        <v>44670</v>
      </c>
      <c r="F6503" s="1">
        <v>44670</v>
      </c>
      <c r="G6503">
        <v>7098375324</v>
      </c>
      <c r="H6503" t="s">
        <v>2950</v>
      </c>
      <c r="I6503">
        <v>901.11</v>
      </c>
      <c r="J6503" s="1">
        <v>44730</v>
      </c>
      <c r="K6503">
        <v>819.19</v>
      </c>
      <c r="L6503" s="1">
        <v>44736</v>
      </c>
      <c r="M6503">
        <v>6</v>
      </c>
      <c r="N6503" s="8">
        <f t="shared" si="101"/>
        <v>4915.1400000000003</v>
      </c>
    </row>
    <row r="6504" spans="1:14">
      <c r="A6504" t="s">
        <v>14</v>
      </c>
      <c r="B6504" t="s">
        <v>62</v>
      </c>
      <c r="C6504" t="s">
        <v>236</v>
      </c>
      <c r="D6504">
        <v>13342400150</v>
      </c>
      <c r="E6504" s="1">
        <v>44670</v>
      </c>
      <c r="F6504" s="1">
        <v>44670</v>
      </c>
      <c r="G6504">
        <v>7098375325</v>
      </c>
      <c r="H6504" t="s">
        <v>2951</v>
      </c>
      <c r="I6504">
        <v>901.11</v>
      </c>
      <c r="J6504" s="1">
        <v>44730</v>
      </c>
      <c r="K6504">
        <v>819.19</v>
      </c>
      <c r="L6504" s="1">
        <v>44736</v>
      </c>
      <c r="M6504">
        <v>6</v>
      </c>
      <c r="N6504" s="8">
        <f t="shared" si="101"/>
        <v>4915.1400000000003</v>
      </c>
    </row>
    <row r="6505" spans="1:14">
      <c r="A6505" t="s">
        <v>14</v>
      </c>
      <c r="B6505" t="s">
        <v>62</v>
      </c>
      <c r="C6505" t="s">
        <v>236</v>
      </c>
      <c r="D6505">
        <v>13342400150</v>
      </c>
      <c r="E6505" s="1">
        <v>44670</v>
      </c>
      <c r="F6505" s="1">
        <v>44670</v>
      </c>
      <c r="G6505">
        <v>7098375326</v>
      </c>
      <c r="H6505" t="s">
        <v>2952</v>
      </c>
      <c r="I6505">
        <v>1802.22</v>
      </c>
      <c r="J6505" s="1">
        <v>44730</v>
      </c>
      <c r="K6505">
        <v>1638.38</v>
      </c>
      <c r="L6505" s="1">
        <v>44736</v>
      </c>
      <c r="M6505">
        <v>6</v>
      </c>
      <c r="N6505" s="8">
        <f t="shared" si="101"/>
        <v>9830.2800000000007</v>
      </c>
    </row>
    <row r="6506" spans="1:14">
      <c r="A6506" t="s">
        <v>14</v>
      </c>
      <c r="B6506" t="s">
        <v>62</v>
      </c>
      <c r="C6506" t="s">
        <v>236</v>
      </c>
      <c r="D6506">
        <v>13342400150</v>
      </c>
      <c r="E6506" s="1">
        <v>44670</v>
      </c>
      <c r="F6506" s="1">
        <v>44670</v>
      </c>
      <c r="G6506">
        <v>7098381764</v>
      </c>
      <c r="H6506" t="s">
        <v>2953</v>
      </c>
      <c r="I6506">
        <v>2372.44</v>
      </c>
      <c r="J6506" s="1">
        <v>44730</v>
      </c>
      <c r="K6506">
        <v>2156.7600000000002</v>
      </c>
      <c r="L6506" s="1">
        <v>44736</v>
      </c>
      <c r="M6506">
        <v>6</v>
      </c>
      <c r="N6506" s="8">
        <f t="shared" si="101"/>
        <v>12940.560000000001</v>
      </c>
    </row>
    <row r="6507" spans="1:14">
      <c r="A6507" t="s">
        <v>14</v>
      </c>
      <c r="B6507" t="s">
        <v>62</v>
      </c>
      <c r="C6507" t="s">
        <v>236</v>
      </c>
      <c r="D6507">
        <v>13342400150</v>
      </c>
      <c r="E6507" s="1">
        <v>44670</v>
      </c>
      <c r="F6507" s="1">
        <v>44670</v>
      </c>
      <c r="G6507">
        <v>7098381802</v>
      </c>
      <c r="H6507" t="s">
        <v>2954</v>
      </c>
      <c r="I6507">
        <v>1802.22</v>
      </c>
      <c r="J6507" s="1">
        <v>44730</v>
      </c>
      <c r="K6507">
        <v>1638.38</v>
      </c>
      <c r="L6507" s="1">
        <v>44736</v>
      </c>
      <c r="M6507">
        <v>6</v>
      </c>
      <c r="N6507" s="8">
        <f t="shared" si="101"/>
        <v>9830.2800000000007</v>
      </c>
    </row>
    <row r="6508" spans="1:14">
      <c r="A6508" t="s">
        <v>14</v>
      </c>
      <c r="B6508" t="s">
        <v>62</v>
      </c>
      <c r="C6508" t="s">
        <v>236</v>
      </c>
      <c r="D6508">
        <v>13342400150</v>
      </c>
      <c r="E6508" s="1">
        <v>44670</v>
      </c>
      <c r="F6508" s="1">
        <v>44670</v>
      </c>
      <c r="G6508">
        <v>7098381848</v>
      </c>
      <c r="H6508" t="s">
        <v>2955</v>
      </c>
      <c r="I6508">
        <v>901.11</v>
      </c>
      <c r="J6508" s="1">
        <v>44730</v>
      </c>
      <c r="K6508">
        <v>819.19</v>
      </c>
      <c r="L6508" s="1">
        <v>44736</v>
      </c>
      <c r="M6508">
        <v>6</v>
      </c>
      <c r="N6508" s="8">
        <f t="shared" si="101"/>
        <v>4915.1400000000003</v>
      </c>
    </row>
    <row r="6509" spans="1:14">
      <c r="A6509" t="s">
        <v>14</v>
      </c>
      <c r="B6509" t="s">
        <v>62</v>
      </c>
      <c r="C6509" t="s">
        <v>236</v>
      </c>
      <c r="D6509">
        <v>13342400150</v>
      </c>
      <c r="E6509" s="1">
        <v>44670</v>
      </c>
      <c r="F6509" s="1">
        <v>44670</v>
      </c>
      <c r="G6509">
        <v>7098381860</v>
      </c>
      <c r="H6509" t="s">
        <v>2956</v>
      </c>
      <c r="I6509">
        <v>1802.22</v>
      </c>
      <c r="J6509" s="1">
        <v>44730</v>
      </c>
      <c r="K6509">
        <v>1638.38</v>
      </c>
      <c r="L6509" s="1">
        <v>44736</v>
      </c>
      <c r="M6509">
        <v>6</v>
      </c>
      <c r="N6509" s="8">
        <f t="shared" si="101"/>
        <v>9830.2800000000007</v>
      </c>
    </row>
    <row r="6510" spans="1:14">
      <c r="A6510" t="s">
        <v>14</v>
      </c>
      <c r="B6510" t="s">
        <v>62</v>
      </c>
      <c r="C6510" t="s">
        <v>236</v>
      </c>
      <c r="D6510">
        <v>13342400150</v>
      </c>
      <c r="E6510" s="1">
        <v>44670</v>
      </c>
      <c r="F6510" s="1">
        <v>44670</v>
      </c>
      <c r="G6510">
        <v>7098381861</v>
      </c>
      <c r="H6510" t="s">
        <v>2957</v>
      </c>
      <c r="I6510">
        <v>901.11</v>
      </c>
      <c r="J6510" s="1">
        <v>44730</v>
      </c>
      <c r="K6510">
        <v>819.19</v>
      </c>
      <c r="L6510" s="1">
        <v>44736</v>
      </c>
      <c r="M6510">
        <v>6</v>
      </c>
      <c r="N6510" s="8">
        <f t="shared" si="101"/>
        <v>4915.1400000000003</v>
      </c>
    </row>
    <row r="6511" spans="1:14">
      <c r="A6511" t="s">
        <v>14</v>
      </c>
      <c r="B6511" t="s">
        <v>62</v>
      </c>
      <c r="C6511" t="s">
        <v>236</v>
      </c>
      <c r="D6511">
        <v>13342400150</v>
      </c>
      <c r="E6511" s="1">
        <v>44670</v>
      </c>
      <c r="F6511" s="1">
        <v>44670</v>
      </c>
      <c r="G6511">
        <v>7098381863</v>
      </c>
      <c r="H6511" t="s">
        <v>2958</v>
      </c>
      <c r="I6511">
        <v>1802.22</v>
      </c>
      <c r="J6511" s="1">
        <v>44730</v>
      </c>
      <c r="K6511">
        <v>1638.38</v>
      </c>
      <c r="L6511" s="1">
        <v>44736</v>
      </c>
      <c r="M6511">
        <v>6</v>
      </c>
      <c r="N6511" s="8">
        <f t="shared" si="101"/>
        <v>9830.2800000000007</v>
      </c>
    </row>
    <row r="6512" spans="1:14">
      <c r="A6512" t="s">
        <v>14</v>
      </c>
      <c r="B6512" t="s">
        <v>62</v>
      </c>
      <c r="C6512" t="s">
        <v>236</v>
      </c>
      <c r="D6512">
        <v>13342400150</v>
      </c>
      <c r="E6512" s="1">
        <v>44670</v>
      </c>
      <c r="F6512" s="1">
        <v>44670</v>
      </c>
      <c r="G6512">
        <v>7098381873</v>
      </c>
      <c r="H6512" t="s">
        <v>2959</v>
      </c>
      <c r="I6512">
        <v>901.11</v>
      </c>
      <c r="J6512" s="1">
        <v>44730</v>
      </c>
      <c r="K6512">
        <v>819.19</v>
      </c>
      <c r="L6512" s="1">
        <v>44736</v>
      </c>
      <c r="M6512">
        <v>6</v>
      </c>
      <c r="N6512" s="8">
        <f t="shared" si="101"/>
        <v>4915.1400000000003</v>
      </c>
    </row>
    <row r="6513" spans="1:14">
      <c r="A6513" t="s">
        <v>14</v>
      </c>
      <c r="B6513" t="s">
        <v>62</v>
      </c>
      <c r="C6513" t="s">
        <v>236</v>
      </c>
      <c r="D6513">
        <v>13342400150</v>
      </c>
      <c r="E6513" s="1">
        <v>44670</v>
      </c>
      <c r="F6513" s="1">
        <v>44670</v>
      </c>
      <c r="G6513">
        <v>7098381876</v>
      </c>
      <c r="H6513" t="s">
        <v>2960</v>
      </c>
      <c r="I6513">
        <v>901.11</v>
      </c>
      <c r="J6513" s="1">
        <v>44730</v>
      </c>
      <c r="K6513">
        <v>819.19</v>
      </c>
      <c r="L6513" s="1">
        <v>44736</v>
      </c>
      <c r="M6513">
        <v>6</v>
      </c>
      <c r="N6513" s="8">
        <f t="shared" si="101"/>
        <v>4915.1400000000003</v>
      </c>
    </row>
    <row r="6514" spans="1:14">
      <c r="A6514" t="s">
        <v>14</v>
      </c>
      <c r="B6514" t="s">
        <v>62</v>
      </c>
      <c r="C6514" t="s">
        <v>236</v>
      </c>
      <c r="D6514">
        <v>13342400150</v>
      </c>
      <c r="E6514" s="1">
        <v>44670</v>
      </c>
      <c r="F6514" s="1">
        <v>44670</v>
      </c>
      <c r="G6514">
        <v>7098381888</v>
      </c>
      <c r="H6514" t="s">
        <v>2961</v>
      </c>
      <c r="I6514">
        <v>1802.22</v>
      </c>
      <c r="J6514" s="1">
        <v>44730</v>
      </c>
      <c r="K6514">
        <v>1638.38</v>
      </c>
      <c r="L6514" s="1">
        <v>44736</v>
      </c>
      <c r="M6514">
        <v>6</v>
      </c>
      <c r="N6514" s="8">
        <f t="shared" si="101"/>
        <v>9830.2800000000007</v>
      </c>
    </row>
    <row r="6515" spans="1:14">
      <c r="A6515" t="s">
        <v>14</v>
      </c>
      <c r="B6515" t="s">
        <v>62</v>
      </c>
      <c r="C6515" t="s">
        <v>236</v>
      </c>
      <c r="D6515">
        <v>13342400150</v>
      </c>
      <c r="E6515" s="1">
        <v>44670</v>
      </c>
      <c r="F6515" s="1">
        <v>44670</v>
      </c>
      <c r="G6515">
        <v>7098381895</v>
      </c>
      <c r="H6515" t="s">
        <v>2962</v>
      </c>
      <c r="I6515">
        <v>901.11</v>
      </c>
      <c r="J6515" s="1">
        <v>44730</v>
      </c>
      <c r="K6515">
        <v>819.19</v>
      </c>
      <c r="L6515" s="1">
        <v>44736</v>
      </c>
      <c r="M6515">
        <v>6</v>
      </c>
      <c r="N6515" s="8">
        <f t="shared" si="101"/>
        <v>4915.1400000000003</v>
      </c>
    </row>
    <row r="6516" spans="1:14">
      <c r="A6516" t="s">
        <v>14</v>
      </c>
      <c r="B6516" t="s">
        <v>62</v>
      </c>
      <c r="C6516" t="s">
        <v>236</v>
      </c>
      <c r="D6516">
        <v>13342400150</v>
      </c>
      <c r="E6516" s="1">
        <v>44670</v>
      </c>
      <c r="F6516" s="1">
        <v>44670</v>
      </c>
      <c r="G6516">
        <v>7098389019</v>
      </c>
      <c r="H6516" t="s">
        <v>2963</v>
      </c>
      <c r="I6516">
        <v>386.19</v>
      </c>
      <c r="J6516" s="1">
        <v>44730</v>
      </c>
      <c r="K6516">
        <v>351.08</v>
      </c>
      <c r="L6516" s="1">
        <v>44736</v>
      </c>
      <c r="M6516">
        <v>6</v>
      </c>
      <c r="N6516" s="8">
        <f t="shared" si="101"/>
        <v>2106.48</v>
      </c>
    </row>
    <row r="6517" spans="1:14">
      <c r="A6517" t="s">
        <v>14</v>
      </c>
      <c r="B6517" t="s">
        <v>62</v>
      </c>
      <c r="C6517" t="s">
        <v>236</v>
      </c>
      <c r="D6517">
        <v>13342400150</v>
      </c>
      <c r="E6517" s="1">
        <v>44670</v>
      </c>
      <c r="F6517" s="1">
        <v>44670</v>
      </c>
      <c r="G6517">
        <v>7098389022</v>
      </c>
      <c r="H6517" t="s">
        <v>2964</v>
      </c>
      <c r="I6517">
        <v>1802.22</v>
      </c>
      <c r="J6517" s="1">
        <v>44730</v>
      </c>
      <c r="K6517">
        <v>1638.38</v>
      </c>
      <c r="L6517" s="1">
        <v>44736</v>
      </c>
      <c r="M6517">
        <v>6</v>
      </c>
      <c r="N6517" s="8">
        <f t="shared" si="101"/>
        <v>9830.2800000000007</v>
      </c>
    </row>
    <row r="6518" spans="1:14">
      <c r="A6518" t="s">
        <v>14</v>
      </c>
      <c r="B6518" t="s">
        <v>62</v>
      </c>
      <c r="C6518" t="s">
        <v>236</v>
      </c>
      <c r="D6518">
        <v>13342400150</v>
      </c>
      <c r="E6518" s="1">
        <v>44670</v>
      </c>
      <c r="F6518" s="1">
        <v>44670</v>
      </c>
      <c r="G6518">
        <v>7098389037</v>
      </c>
      <c r="H6518" t="s">
        <v>2965</v>
      </c>
      <c r="I6518">
        <v>489.5</v>
      </c>
      <c r="J6518" s="1">
        <v>44730</v>
      </c>
      <c r="K6518">
        <v>445</v>
      </c>
      <c r="L6518" s="1">
        <v>44736</v>
      </c>
      <c r="M6518">
        <v>6</v>
      </c>
      <c r="N6518" s="8">
        <f t="shared" si="101"/>
        <v>2670</v>
      </c>
    </row>
    <row r="6519" spans="1:14">
      <c r="A6519" t="s">
        <v>14</v>
      </c>
      <c r="B6519" t="s">
        <v>62</v>
      </c>
      <c r="C6519" t="s">
        <v>236</v>
      </c>
      <c r="D6519">
        <v>13342400150</v>
      </c>
      <c r="E6519" s="1">
        <v>44670</v>
      </c>
      <c r="F6519" s="1">
        <v>44670</v>
      </c>
      <c r="G6519">
        <v>7098389043</v>
      </c>
      <c r="H6519" t="s">
        <v>2966</v>
      </c>
      <c r="I6519">
        <v>643.5</v>
      </c>
      <c r="J6519" s="1">
        <v>44730</v>
      </c>
      <c r="K6519">
        <v>585</v>
      </c>
      <c r="L6519" s="1">
        <v>44736</v>
      </c>
      <c r="M6519">
        <v>6</v>
      </c>
      <c r="N6519" s="8">
        <f t="shared" si="101"/>
        <v>3510</v>
      </c>
    </row>
    <row r="6520" spans="1:14">
      <c r="A6520" t="s">
        <v>14</v>
      </c>
      <c r="B6520" t="s">
        <v>62</v>
      </c>
      <c r="C6520" t="s">
        <v>236</v>
      </c>
      <c r="D6520">
        <v>13342400150</v>
      </c>
      <c r="E6520" s="1">
        <v>44670</v>
      </c>
      <c r="F6520" s="1">
        <v>44670</v>
      </c>
      <c r="G6520">
        <v>7098389047</v>
      </c>
      <c r="H6520" t="s">
        <v>2967</v>
      </c>
      <c r="I6520">
        <v>1413.5</v>
      </c>
      <c r="J6520" s="1">
        <v>44730</v>
      </c>
      <c r="K6520">
        <v>1285</v>
      </c>
      <c r="L6520" s="1">
        <v>44736</v>
      </c>
      <c r="M6520">
        <v>6</v>
      </c>
      <c r="N6520" s="8">
        <f t="shared" si="101"/>
        <v>7710</v>
      </c>
    </row>
    <row r="6521" spans="1:14">
      <c r="A6521" t="s">
        <v>14</v>
      </c>
      <c r="B6521" t="s">
        <v>62</v>
      </c>
      <c r="C6521" t="s">
        <v>1661</v>
      </c>
      <c r="D6521" t="s">
        <v>1662</v>
      </c>
      <c r="E6521" s="1">
        <v>44670</v>
      </c>
      <c r="F6521" s="1">
        <v>44670</v>
      </c>
      <c r="G6521">
        <v>7099247403</v>
      </c>
      <c r="H6521" t="s">
        <v>2968</v>
      </c>
      <c r="I6521">
        <v>2333.33</v>
      </c>
      <c r="J6521" s="1">
        <v>44730</v>
      </c>
      <c r="K6521">
        <v>2333.33</v>
      </c>
      <c r="L6521" s="1">
        <v>44685</v>
      </c>
      <c r="M6521">
        <v>-45</v>
      </c>
      <c r="N6521" s="8">
        <f t="shared" si="101"/>
        <v>-104999.84999999999</v>
      </c>
    </row>
    <row r="6522" spans="1:14">
      <c r="A6522" t="s">
        <v>14</v>
      </c>
      <c r="B6522" t="s">
        <v>62</v>
      </c>
      <c r="C6522" t="s">
        <v>417</v>
      </c>
      <c r="D6522">
        <v>7246691005</v>
      </c>
      <c r="E6522" s="1">
        <v>44670</v>
      </c>
      <c r="F6522" s="1">
        <v>44670</v>
      </c>
      <c r="G6522">
        <v>7099272117</v>
      </c>
      <c r="H6522" t="s">
        <v>2969</v>
      </c>
      <c r="I6522">
        <v>20.98</v>
      </c>
      <c r="J6522" s="1">
        <v>44730</v>
      </c>
      <c r="K6522">
        <v>17.2</v>
      </c>
      <c r="L6522" s="1">
        <v>44707</v>
      </c>
      <c r="M6522">
        <v>-23</v>
      </c>
      <c r="N6522" s="8">
        <f t="shared" si="101"/>
        <v>-395.59999999999997</v>
      </c>
    </row>
    <row r="6523" spans="1:14">
      <c r="A6523" t="s">
        <v>14</v>
      </c>
      <c r="B6523" t="s">
        <v>62</v>
      </c>
      <c r="C6523" t="s">
        <v>417</v>
      </c>
      <c r="D6523">
        <v>7246691005</v>
      </c>
      <c r="E6523" s="1">
        <v>44670</v>
      </c>
      <c r="F6523" s="1">
        <v>44670</v>
      </c>
      <c r="G6523">
        <v>7099272716</v>
      </c>
      <c r="H6523" t="s">
        <v>952</v>
      </c>
      <c r="I6523">
        <v>14481.4</v>
      </c>
      <c r="J6523" s="1">
        <v>44730</v>
      </c>
      <c r="K6523">
        <v>11870</v>
      </c>
      <c r="L6523" s="1">
        <v>44736</v>
      </c>
      <c r="M6523">
        <v>6</v>
      </c>
      <c r="N6523" s="8">
        <f t="shared" si="101"/>
        <v>71220</v>
      </c>
    </row>
    <row r="6524" spans="1:14">
      <c r="A6524" t="s">
        <v>14</v>
      </c>
      <c r="B6524" t="s">
        <v>62</v>
      </c>
      <c r="C6524" t="s">
        <v>417</v>
      </c>
      <c r="D6524">
        <v>7246691005</v>
      </c>
      <c r="E6524" s="1">
        <v>44670</v>
      </c>
      <c r="F6524" s="1">
        <v>44670</v>
      </c>
      <c r="G6524">
        <v>7099272974</v>
      </c>
      <c r="H6524" t="s">
        <v>2970</v>
      </c>
      <c r="I6524">
        <v>107.36</v>
      </c>
      <c r="J6524" s="1">
        <v>44730</v>
      </c>
      <c r="K6524">
        <v>88</v>
      </c>
      <c r="L6524" s="1">
        <v>44707</v>
      </c>
      <c r="M6524">
        <v>-23</v>
      </c>
      <c r="N6524" s="8">
        <f t="shared" si="101"/>
        <v>-2024</v>
      </c>
    </row>
    <row r="6525" spans="1:14">
      <c r="A6525" t="s">
        <v>14</v>
      </c>
      <c r="B6525" t="s">
        <v>62</v>
      </c>
      <c r="C6525" t="s">
        <v>417</v>
      </c>
      <c r="D6525">
        <v>7246691005</v>
      </c>
      <c r="E6525" s="1">
        <v>44670</v>
      </c>
      <c r="F6525" s="1">
        <v>44670</v>
      </c>
      <c r="G6525">
        <v>7099273350</v>
      </c>
      <c r="H6525" t="s">
        <v>2971</v>
      </c>
      <c r="I6525">
        <v>3818.6</v>
      </c>
      <c r="J6525" s="1">
        <v>44730</v>
      </c>
      <c r="K6525">
        <v>3130</v>
      </c>
      <c r="L6525" s="1">
        <v>44707</v>
      </c>
      <c r="M6525">
        <v>-23</v>
      </c>
      <c r="N6525" s="8">
        <f t="shared" si="101"/>
        <v>-71990</v>
      </c>
    </row>
    <row r="6526" spans="1:14">
      <c r="A6526" t="s">
        <v>14</v>
      </c>
      <c r="B6526" t="s">
        <v>62</v>
      </c>
      <c r="C6526" t="s">
        <v>417</v>
      </c>
      <c r="D6526">
        <v>7246691005</v>
      </c>
      <c r="E6526" s="1">
        <v>44670</v>
      </c>
      <c r="F6526" s="1">
        <v>44670</v>
      </c>
      <c r="G6526">
        <v>7099273812</v>
      </c>
      <c r="H6526" t="s">
        <v>2972</v>
      </c>
      <c r="I6526">
        <v>219.6</v>
      </c>
      <c r="J6526" s="1">
        <v>44730</v>
      </c>
      <c r="K6526">
        <v>180</v>
      </c>
      <c r="L6526" s="1">
        <v>44707</v>
      </c>
      <c r="M6526">
        <v>-23</v>
      </c>
      <c r="N6526" s="8">
        <f t="shared" si="101"/>
        <v>-4140</v>
      </c>
    </row>
    <row r="6527" spans="1:14">
      <c r="A6527" t="s">
        <v>14</v>
      </c>
      <c r="B6527" t="s">
        <v>62</v>
      </c>
      <c r="C6527" t="s">
        <v>417</v>
      </c>
      <c r="D6527">
        <v>7246691005</v>
      </c>
      <c r="E6527" s="1">
        <v>44670</v>
      </c>
      <c r="F6527" s="1">
        <v>44670</v>
      </c>
      <c r="G6527">
        <v>7099274191</v>
      </c>
      <c r="H6527" t="s">
        <v>2973</v>
      </c>
      <c r="I6527">
        <v>866.69</v>
      </c>
      <c r="J6527" s="1">
        <v>44730</v>
      </c>
      <c r="K6527">
        <v>710.4</v>
      </c>
      <c r="L6527" s="1">
        <v>44707</v>
      </c>
      <c r="M6527">
        <v>-23</v>
      </c>
      <c r="N6527" s="8">
        <f t="shared" si="101"/>
        <v>-16339.199999999999</v>
      </c>
    </row>
    <row r="6528" spans="1:14">
      <c r="A6528" t="s">
        <v>14</v>
      </c>
      <c r="B6528" t="s">
        <v>62</v>
      </c>
      <c r="C6528" t="s">
        <v>417</v>
      </c>
      <c r="D6528">
        <v>7246691005</v>
      </c>
      <c r="E6528" s="1">
        <v>44670</v>
      </c>
      <c r="F6528" s="1">
        <v>44670</v>
      </c>
      <c r="G6528">
        <v>7099274545</v>
      </c>
      <c r="H6528" t="s">
        <v>2974</v>
      </c>
      <c r="I6528">
        <v>176.9</v>
      </c>
      <c r="J6528" s="1">
        <v>44730</v>
      </c>
      <c r="K6528">
        <v>145</v>
      </c>
      <c r="L6528" s="1">
        <v>44707</v>
      </c>
      <c r="M6528">
        <v>-23</v>
      </c>
      <c r="N6528" s="8">
        <f t="shared" si="101"/>
        <v>-3335</v>
      </c>
    </row>
    <row r="6529" spans="1:14">
      <c r="A6529" t="s">
        <v>14</v>
      </c>
      <c r="B6529" t="s">
        <v>62</v>
      </c>
      <c r="C6529" t="s">
        <v>417</v>
      </c>
      <c r="D6529">
        <v>7246691005</v>
      </c>
      <c r="E6529" s="1">
        <v>44670</v>
      </c>
      <c r="F6529" s="1">
        <v>44670</v>
      </c>
      <c r="G6529">
        <v>7099274904</v>
      </c>
      <c r="H6529" t="s">
        <v>2975</v>
      </c>
      <c r="I6529">
        <v>73.930000000000007</v>
      </c>
      <c r="J6529" s="1">
        <v>44730</v>
      </c>
      <c r="K6529">
        <v>60.6</v>
      </c>
      <c r="L6529" s="1">
        <v>44707</v>
      </c>
      <c r="M6529">
        <v>-23</v>
      </c>
      <c r="N6529" s="8">
        <f t="shared" si="101"/>
        <v>-1393.8</v>
      </c>
    </row>
    <row r="6530" spans="1:14">
      <c r="A6530" t="s">
        <v>14</v>
      </c>
      <c r="B6530" t="s">
        <v>62</v>
      </c>
      <c r="C6530" t="s">
        <v>1109</v>
      </c>
      <c r="D6530">
        <v>6111530637</v>
      </c>
      <c r="E6530" s="1">
        <v>44670</v>
      </c>
      <c r="F6530" s="1">
        <v>44670</v>
      </c>
      <c r="G6530">
        <v>7099632454</v>
      </c>
      <c r="H6530" t="s">
        <v>2976</v>
      </c>
      <c r="I6530">
        <v>221.43</v>
      </c>
      <c r="J6530" s="1">
        <v>44730</v>
      </c>
      <c r="K6530">
        <v>181.5</v>
      </c>
      <c r="L6530" s="1">
        <v>44707</v>
      </c>
      <c r="M6530">
        <v>-23</v>
      </c>
      <c r="N6530" s="8">
        <f t="shared" si="101"/>
        <v>-4174.5</v>
      </c>
    </row>
    <row r="6531" spans="1:14">
      <c r="A6531" t="s">
        <v>14</v>
      </c>
      <c r="B6531" t="s">
        <v>62</v>
      </c>
      <c r="C6531" t="s">
        <v>333</v>
      </c>
      <c r="D6531">
        <v>11173091007</v>
      </c>
      <c r="E6531" s="1">
        <v>44670</v>
      </c>
      <c r="F6531" s="1">
        <v>44670</v>
      </c>
      <c r="G6531">
        <v>7099664849</v>
      </c>
      <c r="H6531" t="s">
        <v>2977</v>
      </c>
      <c r="I6531">
        <v>2210.64</v>
      </c>
      <c r="J6531" s="1">
        <v>44730</v>
      </c>
      <c r="K6531">
        <v>1812</v>
      </c>
      <c r="L6531" s="1">
        <v>44707</v>
      </c>
      <c r="M6531">
        <v>-23</v>
      </c>
      <c r="N6531" s="8">
        <f t="shared" ref="N6531:N6594" si="102">+K6531*M6531</f>
        <v>-41676</v>
      </c>
    </row>
    <row r="6532" spans="1:14">
      <c r="A6532" t="s">
        <v>14</v>
      </c>
      <c r="B6532" t="s">
        <v>62</v>
      </c>
      <c r="C6532" t="s">
        <v>469</v>
      </c>
      <c r="D6532">
        <v>4754860155</v>
      </c>
      <c r="E6532" s="1">
        <v>44670</v>
      </c>
      <c r="F6532" s="1">
        <v>44670</v>
      </c>
      <c r="G6532">
        <v>7099681603</v>
      </c>
      <c r="H6532">
        <v>2022006024</v>
      </c>
      <c r="I6532">
        <v>15102.43</v>
      </c>
      <c r="J6532" s="1">
        <v>44730</v>
      </c>
      <c r="K6532">
        <v>13729.48</v>
      </c>
      <c r="L6532" s="1">
        <v>44707</v>
      </c>
      <c r="M6532">
        <v>-23</v>
      </c>
      <c r="N6532" s="8">
        <f t="shared" si="102"/>
        <v>-315778.03999999998</v>
      </c>
    </row>
    <row r="6533" spans="1:14">
      <c r="A6533" t="s">
        <v>14</v>
      </c>
      <c r="B6533" t="s">
        <v>62</v>
      </c>
      <c r="C6533" t="s">
        <v>492</v>
      </c>
      <c r="D6533">
        <v>5763890638</v>
      </c>
      <c r="E6533" s="1">
        <v>44670</v>
      </c>
      <c r="F6533" s="1">
        <v>44670</v>
      </c>
      <c r="G6533">
        <v>7099740359</v>
      </c>
      <c r="H6533" t="s">
        <v>2978</v>
      </c>
      <c r="I6533">
        <v>5478.66</v>
      </c>
      <c r="J6533" s="1">
        <v>44730</v>
      </c>
      <c r="K6533">
        <v>4980.6000000000004</v>
      </c>
      <c r="L6533" s="1">
        <v>44707</v>
      </c>
      <c r="M6533">
        <v>-23</v>
      </c>
      <c r="N6533" s="8">
        <f t="shared" si="102"/>
        <v>-114553.8</v>
      </c>
    </row>
    <row r="6534" spans="1:14">
      <c r="A6534" t="s">
        <v>14</v>
      </c>
      <c r="B6534" t="s">
        <v>62</v>
      </c>
      <c r="C6534" t="s">
        <v>204</v>
      </c>
      <c r="D6534">
        <v>1679130060</v>
      </c>
      <c r="E6534" s="1">
        <v>44670</v>
      </c>
      <c r="F6534" s="1">
        <v>44670</v>
      </c>
      <c r="G6534">
        <v>7099832438</v>
      </c>
      <c r="H6534">
        <v>202206023464</v>
      </c>
      <c r="I6534">
        <v>92.18</v>
      </c>
      <c r="J6534" s="1">
        <v>44730</v>
      </c>
      <c r="K6534">
        <v>83.8</v>
      </c>
      <c r="L6534" s="1">
        <v>44707</v>
      </c>
      <c r="M6534">
        <v>-23</v>
      </c>
      <c r="N6534" s="8">
        <f t="shared" si="102"/>
        <v>-1927.3999999999999</v>
      </c>
    </row>
    <row r="6535" spans="1:14">
      <c r="A6535" t="s">
        <v>14</v>
      </c>
      <c r="B6535" t="s">
        <v>62</v>
      </c>
      <c r="C6535" t="s">
        <v>543</v>
      </c>
      <c r="D6535">
        <v>5051840584</v>
      </c>
      <c r="E6535" s="1">
        <v>44670</v>
      </c>
      <c r="F6535" s="1">
        <v>44670</v>
      </c>
      <c r="G6535">
        <v>7099963477</v>
      </c>
      <c r="H6535">
        <v>3203</v>
      </c>
      <c r="I6535">
        <v>63.1</v>
      </c>
      <c r="J6535" s="1">
        <v>44730</v>
      </c>
      <c r="K6535">
        <v>55.4</v>
      </c>
      <c r="L6535" s="1">
        <v>44720</v>
      </c>
      <c r="M6535">
        <v>-10</v>
      </c>
      <c r="N6535" s="8">
        <f t="shared" si="102"/>
        <v>-554</v>
      </c>
    </row>
    <row r="6536" spans="1:14">
      <c r="A6536" t="s">
        <v>14</v>
      </c>
      <c r="B6536" t="s">
        <v>62</v>
      </c>
      <c r="C6536" t="s">
        <v>2979</v>
      </c>
      <c r="D6536">
        <v>7599490963</v>
      </c>
      <c r="E6536" s="1">
        <v>44670</v>
      </c>
      <c r="F6536" s="1">
        <v>44670</v>
      </c>
      <c r="G6536">
        <v>7099977045</v>
      </c>
      <c r="H6536">
        <v>9270032883</v>
      </c>
      <c r="I6536">
        <v>2732.8</v>
      </c>
      <c r="J6536" s="1">
        <v>44730</v>
      </c>
      <c r="K6536">
        <v>2240</v>
      </c>
      <c r="L6536" s="1">
        <v>44707</v>
      </c>
      <c r="M6536">
        <v>-23</v>
      </c>
      <c r="N6536" s="8">
        <f t="shared" si="102"/>
        <v>-51520</v>
      </c>
    </row>
    <row r="6537" spans="1:14">
      <c r="A6537" t="s">
        <v>14</v>
      </c>
      <c r="B6537" t="s">
        <v>62</v>
      </c>
      <c r="C6537" t="s">
        <v>1999</v>
      </c>
      <c r="D6537" t="s">
        <v>2000</v>
      </c>
      <c r="E6537" s="1">
        <v>44670</v>
      </c>
      <c r="F6537" s="1">
        <v>44670</v>
      </c>
      <c r="G6537">
        <v>7100384557</v>
      </c>
      <c r="H6537" t="s">
        <v>44</v>
      </c>
      <c r="I6537">
        <v>2475</v>
      </c>
      <c r="J6537" s="1">
        <v>44730</v>
      </c>
      <c r="K6537">
        <v>2475</v>
      </c>
      <c r="L6537" s="1">
        <v>44678</v>
      </c>
      <c r="M6537">
        <v>-52</v>
      </c>
      <c r="N6537" s="8">
        <f t="shared" si="102"/>
        <v>-128700</v>
      </c>
    </row>
    <row r="6538" spans="1:14">
      <c r="A6538" t="s">
        <v>14</v>
      </c>
      <c r="B6538" t="s">
        <v>62</v>
      </c>
      <c r="C6538" t="s">
        <v>173</v>
      </c>
      <c r="D6538">
        <v>458450012</v>
      </c>
      <c r="E6538" s="1">
        <v>44670</v>
      </c>
      <c r="F6538" s="1">
        <v>44670</v>
      </c>
      <c r="G6538">
        <v>7101183952</v>
      </c>
      <c r="H6538" t="s">
        <v>2980</v>
      </c>
      <c r="I6538">
        <v>80.52</v>
      </c>
      <c r="J6538" s="1">
        <v>44730</v>
      </c>
      <c r="K6538">
        <v>66</v>
      </c>
      <c r="L6538" s="1">
        <v>44707</v>
      </c>
      <c r="M6538">
        <v>-23</v>
      </c>
      <c r="N6538" s="8">
        <f t="shared" si="102"/>
        <v>-1518</v>
      </c>
    </row>
    <row r="6539" spans="1:14">
      <c r="A6539" t="s">
        <v>14</v>
      </c>
      <c r="B6539" t="s">
        <v>62</v>
      </c>
      <c r="C6539" t="s">
        <v>396</v>
      </c>
      <c r="D6539">
        <v>1778520302</v>
      </c>
      <c r="E6539" s="1">
        <v>44671</v>
      </c>
      <c r="F6539" s="1">
        <v>44671</v>
      </c>
      <c r="G6539">
        <v>7101819091</v>
      </c>
      <c r="H6539">
        <v>6012222007888</v>
      </c>
      <c r="I6539">
        <v>1573</v>
      </c>
      <c r="J6539" s="1">
        <v>44731</v>
      </c>
      <c r="K6539">
        <v>1430</v>
      </c>
      <c r="L6539" s="1">
        <v>44736</v>
      </c>
      <c r="M6539">
        <v>5</v>
      </c>
      <c r="N6539" s="8">
        <f t="shared" si="102"/>
        <v>7150</v>
      </c>
    </row>
    <row r="6540" spans="1:14">
      <c r="A6540" t="s">
        <v>14</v>
      </c>
      <c r="B6540" t="s">
        <v>62</v>
      </c>
      <c r="C6540" t="s">
        <v>99</v>
      </c>
      <c r="D6540">
        <v>803890151</v>
      </c>
      <c r="E6540" s="1">
        <v>44670</v>
      </c>
      <c r="F6540" s="1">
        <v>44670</v>
      </c>
      <c r="G6540">
        <v>7101857336</v>
      </c>
      <c r="H6540">
        <v>222026493</v>
      </c>
      <c r="I6540">
        <v>390.4</v>
      </c>
      <c r="J6540" s="1">
        <v>44730</v>
      </c>
      <c r="K6540">
        <v>320</v>
      </c>
      <c r="L6540" s="1">
        <v>44832</v>
      </c>
      <c r="M6540">
        <v>102</v>
      </c>
      <c r="N6540" s="8">
        <f t="shared" si="102"/>
        <v>32640</v>
      </c>
    </row>
    <row r="6541" spans="1:14">
      <c r="A6541" t="s">
        <v>14</v>
      </c>
      <c r="B6541" t="s">
        <v>62</v>
      </c>
      <c r="C6541" t="s">
        <v>274</v>
      </c>
      <c r="D6541">
        <v>8082461008</v>
      </c>
      <c r="E6541" s="1">
        <v>44670</v>
      </c>
      <c r="F6541" s="1">
        <v>44670</v>
      </c>
      <c r="G6541">
        <v>7101920480</v>
      </c>
      <c r="H6541">
        <v>22082144</v>
      </c>
      <c r="I6541">
        <v>1207.8</v>
      </c>
      <c r="J6541" s="1">
        <v>44731</v>
      </c>
      <c r="K6541">
        <v>990</v>
      </c>
      <c r="L6541" s="1">
        <v>44707</v>
      </c>
      <c r="M6541">
        <v>-24</v>
      </c>
      <c r="N6541" s="8">
        <f t="shared" si="102"/>
        <v>-23760</v>
      </c>
    </row>
    <row r="6542" spans="1:14">
      <c r="A6542" t="s">
        <v>14</v>
      </c>
      <c r="B6542" t="s">
        <v>62</v>
      </c>
      <c r="C6542" t="s">
        <v>274</v>
      </c>
      <c r="D6542">
        <v>8082461008</v>
      </c>
      <c r="E6542" s="1">
        <v>44671</v>
      </c>
      <c r="F6542" s="1">
        <v>44671</v>
      </c>
      <c r="G6542">
        <v>7101952464</v>
      </c>
      <c r="H6542">
        <v>22081755</v>
      </c>
      <c r="I6542">
        <v>115.07</v>
      </c>
      <c r="J6542" s="1">
        <v>44730</v>
      </c>
      <c r="K6542">
        <v>94.32</v>
      </c>
      <c r="L6542" s="1">
        <v>44860</v>
      </c>
      <c r="M6542">
        <v>130</v>
      </c>
      <c r="N6542" s="8">
        <f t="shared" si="102"/>
        <v>12261.599999999999</v>
      </c>
    </row>
    <row r="6543" spans="1:14">
      <c r="A6543" t="s">
        <v>14</v>
      </c>
      <c r="B6543" t="s">
        <v>62</v>
      </c>
      <c r="C6543" t="s">
        <v>395</v>
      </c>
      <c r="D6543">
        <v>6814140965</v>
      </c>
      <c r="E6543" s="1">
        <v>44671</v>
      </c>
      <c r="F6543" s="1">
        <v>44671</v>
      </c>
      <c r="G6543">
        <v>7102057740</v>
      </c>
      <c r="H6543">
        <v>7080030229</v>
      </c>
      <c r="I6543">
        <v>11387.54</v>
      </c>
      <c r="J6543" s="1">
        <v>44731</v>
      </c>
      <c r="K6543">
        <v>9334.0499999999993</v>
      </c>
      <c r="L6543" s="1">
        <v>44700</v>
      </c>
      <c r="M6543">
        <v>-31</v>
      </c>
      <c r="N6543" s="8">
        <f t="shared" si="102"/>
        <v>-289355.55</v>
      </c>
    </row>
    <row r="6544" spans="1:14">
      <c r="A6544" t="s">
        <v>14</v>
      </c>
      <c r="B6544" t="s">
        <v>62</v>
      </c>
      <c r="C6544" t="s">
        <v>607</v>
      </c>
      <c r="D6544">
        <v>2774840595</v>
      </c>
      <c r="E6544" s="1">
        <v>44671</v>
      </c>
      <c r="F6544" s="1">
        <v>44671</v>
      </c>
      <c r="G6544">
        <v>7102189032</v>
      </c>
      <c r="H6544">
        <v>9897051460</v>
      </c>
      <c r="I6544">
        <v>413.05</v>
      </c>
      <c r="J6544" s="1">
        <v>44731</v>
      </c>
      <c r="K6544">
        <v>375.5</v>
      </c>
      <c r="L6544" s="1">
        <v>44707</v>
      </c>
      <c r="M6544">
        <v>-24</v>
      </c>
      <c r="N6544" s="8">
        <f t="shared" si="102"/>
        <v>-9012</v>
      </c>
    </row>
    <row r="6545" spans="1:14">
      <c r="A6545" t="s">
        <v>14</v>
      </c>
      <c r="B6545" t="s">
        <v>62</v>
      </c>
      <c r="C6545" t="s">
        <v>607</v>
      </c>
      <c r="D6545">
        <v>2774840595</v>
      </c>
      <c r="E6545" s="1">
        <v>44671</v>
      </c>
      <c r="F6545" s="1">
        <v>44671</v>
      </c>
      <c r="G6545">
        <v>7102189167</v>
      </c>
      <c r="H6545">
        <v>9897051461</v>
      </c>
      <c r="I6545">
        <v>692.74</v>
      </c>
      <c r="J6545" s="1">
        <v>44731</v>
      </c>
      <c r="K6545">
        <v>629.76</v>
      </c>
      <c r="L6545" s="1">
        <v>44707</v>
      </c>
      <c r="M6545">
        <v>-24</v>
      </c>
      <c r="N6545" s="8">
        <f t="shared" si="102"/>
        <v>-15114.24</v>
      </c>
    </row>
    <row r="6546" spans="1:14">
      <c r="A6546" t="s">
        <v>14</v>
      </c>
      <c r="B6546" t="s">
        <v>62</v>
      </c>
      <c r="C6546" t="s">
        <v>607</v>
      </c>
      <c r="D6546">
        <v>2774840595</v>
      </c>
      <c r="E6546" s="1">
        <v>44671</v>
      </c>
      <c r="F6546" s="1">
        <v>44671</v>
      </c>
      <c r="G6546">
        <v>7102208595</v>
      </c>
      <c r="H6546">
        <v>9897051459</v>
      </c>
      <c r="I6546">
        <v>3174.6</v>
      </c>
      <c r="J6546" s="1">
        <v>44731</v>
      </c>
      <c r="K6546">
        <v>2886</v>
      </c>
      <c r="L6546" s="1">
        <v>44707</v>
      </c>
      <c r="M6546">
        <v>-24</v>
      </c>
      <c r="N6546" s="8">
        <f t="shared" si="102"/>
        <v>-69264</v>
      </c>
    </row>
    <row r="6547" spans="1:14">
      <c r="A6547" t="s">
        <v>14</v>
      </c>
      <c r="B6547" t="s">
        <v>62</v>
      </c>
      <c r="C6547" t="s">
        <v>205</v>
      </c>
      <c r="D6547">
        <v>747170157</v>
      </c>
      <c r="E6547" s="1">
        <v>44671</v>
      </c>
      <c r="F6547" s="1">
        <v>44671</v>
      </c>
      <c r="G6547">
        <v>7102235492</v>
      </c>
      <c r="H6547">
        <v>6752314730</v>
      </c>
      <c r="I6547">
        <v>28327.95</v>
      </c>
      <c r="J6547" s="1">
        <v>44731</v>
      </c>
      <c r="K6547">
        <v>25752.68</v>
      </c>
      <c r="L6547" s="1">
        <v>44707</v>
      </c>
      <c r="M6547">
        <v>-24</v>
      </c>
      <c r="N6547" s="8">
        <f t="shared" si="102"/>
        <v>-618064.32000000007</v>
      </c>
    </row>
    <row r="6548" spans="1:14">
      <c r="A6548" t="s">
        <v>14</v>
      </c>
      <c r="B6548" t="s">
        <v>62</v>
      </c>
      <c r="C6548" t="s">
        <v>503</v>
      </c>
      <c r="D6548">
        <v>10051170156</v>
      </c>
      <c r="E6548" s="1">
        <v>44671</v>
      </c>
      <c r="F6548" s="1">
        <v>44671</v>
      </c>
      <c r="G6548">
        <v>7102252981</v>
      </c>
      <c r="H6548">
        <v>931841441</v>
      </c>
      <c r="I6548">
        <v>5081.1499999999996</v>
      </c>
      <c r="J6548" s="1">
        <v>44731</v>
      </c>
      <c r="K6548">
        <v>4619.2299999999996</v>
      </c>
      <c r="L6548" s="1">
        <v>44707</v>
      </c>
      <c r="M6548">
        <v>-24</v>
      </c>
      <c r="N6548" s="8">
        <f t="shared" si="102"/>
        <v>-110861.51999999999</v>
      </c>
    </row>
    <row r="6549" spans="1:14">
      <c r="A6549" t="s">
        <v>14</v>
      </c>
      <c r="B6549" t="s">
        <v>62</v>
      </c>
      <c r="C6549" t="s">
        <v>1979</v>
      </c>
      <c r="D6549">
        <v>13445820155</v>
      </c>
      <c r="E6549" s="1">
        <v>44671</v>
      </c>
      <c r="F6549" s="1">
        <v>44671</v>
      </c>
      <c r="G6549">
        <v>7102361561</v>
      </c>
      <c r="H6549">
        <v>2000004074</v>
      </c>
      <c r="I6549">
        <v>176</v>
      </c>
      <c r="J6549" s="1">
        <v>44731</v>
      </c>
      <c r="K6549">
        <v>160</v>
      </c>
      <c r="L6549" s="1">
        <v>44707</v>
      </c>
      <c r="M6549">
        <v>-24</v>
      </c>
      <c r="N6549" s="8">
        <f t="shared" si="102"/>
        <v>-3840</v>
      </c>
    </row>
    <row r="6550" spans="1:14">
      <c r="A6550" t="s">
        <v>14</v>
      </c>
      <c r="B6550" t="s">
        <v>62</v>
      </c>
      <c r="C6550" t="s">
        <v>466</v>
      </c>
      <c r="D6550">
        <v>5526631006</v>
      </c>
      <c r="E6550" s="1">
        <v>44671</v>
      </c>
      <c r="F6550" s="1">
        <v>44671</v>
      </c>
      <c r="G6550">
        <v>7102563424</v>
      </c>
      <c r="H6550" t="s">
        <v>2981</v>
      </c>
      <c r="I6550">
        <v>9890.5400000000009</v>
      </c>
      <c r="J6550" s="1">
        <v>44731</v>
      </c>
      <c r="K6550">
        <v>8107</v>
      </c>
      <c r="L6550" s="1">
        <v>44707</v>
      </c>
      <c r="M6550">
        <v>-24</v>
      </c>
      <c r="N6550" s="8">
        <f t="shared" si="102"/>
        <v>-194568</v>
      </c>
    </row>
    <row r="6551" spans="1:14">
      <c r="A6551" t="s">
        <v>14</v>
      </c>
      <c r="B6551" t="s">
        <v>62</v>
      </c>
      <c r="C6551" t="s">
        <v>98</v>
      </c>
      <c r="D6551">
        <v>3524050238</v>
      </c>
      <c r="E6551" s="1">
        <v>44671</v>
      </c>
      <c r="F6551" s="1">
        <v>44671</v>
      </c>
      <c r="G6551">
        <v>7102706545</v>
      </c>
      <c r="H6551">
        <v>740867928</v>
      </c>
      <c r="I6551">
        <v>181.39</v>
      </c>
      <c r="J6551" s="1">
        <v>44731</v>
      </c>
      <c r="K6551">
        <v>164.9</v>
      </c>
      <c r="L6551" s="1">
        <v>44707</v>
      </c>
      <c r="M6551">
        <v>-24</v>
      </c>
      <c r="N6551" s="8">
        <f t="shared" si="102"/>
        <v>-3957.6000000000004</v>
      </c>
    </row>
    <row r="6552" spans="1:14">
      <c r="A6552" t="s">
        <v>14</v>
      </c>
      <c r="B6552" t="s">
        <v>62</v>
      </c>
      <c r="C6552" t="s">
        <v>98</v>
      </c>
      <c r="D6552">
        <v>3524050238</v>
      </c>
      <c r="E6552" s="1">
        <v>44671</v>
      </c>
      <c r="F6552" s="1">
        <v>44671</v>
      </c>
      <c r="G6552">
        <v>7102706629</v>
      </c>
      <c r="H6552">
        <v>740867929</v>
      </c>
      <c r="I6552">
        <v>209</v>
      </c>
      <c r="J6552" s="1">
        <v>44731</v>
      </c>
      <c r="K6552">
        <v>190</v>
      </c>
      <c r="L6552" s="1">
        <v>44707</v>
      </c>
      <c r="M6552">
        <v>-24</v>
      </c>
      <c r="N6552" s="8">
        <f t="shared" si="102"/>
        <v>-4560</v>
      </c>
    </row>
    <row r="6553" spans="1:14">
      <c r="A6553" t="s">
        <v>14</v>
      </c>
      <c r="B6553" t="s">
        <v>62</v>
      </c>
      <c r="C6553" t="s">
        <v>468</v>
      </c>
      <c r="D6553">
        <v>11187430159</v>
      </c>
      <c r="E6553" s="1">
        <v>44671</v>
      </c>
      <c r="F6553" s="1">
        <v>44671</v>
      </c>
      <c r="G6553">
        <v>7102973251</v>
      </c>
      <c r="H6553">
        <v>220005624</v>
      </c>
      <c r="I6553">
        <v>2779.7</v>
      </c>
      <c r="J6553" s="1">
        <v>44731</v>
      </c>
      <c r="K6553">
        <v>2527</v>
      </c>
      <c r="L6553" s="1">
        <v>44707</v>
      </c>
      <c r="M6553">
        <v>-24</v>
      </c>
      <c r="N6553" s="8">
        <f t="shared" si="102"/>
        <v>-60648</v>
      </c>
    </row>
    <row r="6554" spans="1:14">
      <c r="A6554" t="s">
        <v>14</v>
      </c>
      <c r="B6554" t="s">
        <v>62</v>
      </c>
      <c r="C6554" t="s">
        <v>201</v>
      </c>
      <c r="D6554">
        <v>9561321002</v>
      </c>
      <c r="E6554" s="1">
        <v>44671</v>
      </c>
      <c r="F6554" s="1">
        <v>44671</v>
      </c>
      <c r="G6554">
        <v>7103413214</v>
      </c>
      <c r="H6554">
        <v>256</v>
      </c>
      <c r="I6554">
        <v>2110.27</v>
      </c>
      <c r="J6554" s="1">
        <v>44731</v>
      </c>
      <c r="K6554">
        <v>1729.73</v>
      </c>
      <c r="L6554" s="1">
        <v>44707</v>
      </c>
      <c r="M6554">
        <v>-24</v>
      </c>
      <c r="N6554" s="8">
        <f t="shared" si="102"/>
        <v>-41513.520000000004</v>
      </c>
    </row>
    <row r="6555" spans="1:14">
      <c r="A6555" t="s">
        <v>14</v>
      </c>
      <c r="B6555" t="s">
        <v>62</v>
      </c>
      <c r="C6555" t="s">
        <v>1959</v>
      </c>
      <c r="D6555">
        <v>348170101</v>
      </c>
      <c r="E6555" s="1">
        <v>44671</v>
      </c>
      <c r="F6555" s="1">
        <v>44671</v>
      </c>
      <c r="G6555">
        <v>7103460325</v>
      </c>
      <c r="H6555">
        <v>1000000172</v>
      </c>
      <c r="I6555">
        <v>27250</v>
      </c>
      <c r="J6555" s="1">
        <v>44731</v>
      </c>
      <c r="K6555">
        <v>27250</v>
      </c>
      <c r="L6555" s="1">
        <v>44707</v>
      </c>
      <c r="M6555">
        <v>-24</v>
      </c>
      <c r="N6555" s="8">
        <f t="shared" si="102"/>
        <v>-654000</v>
      </c>
    </row>
    <row r="6556" spans="1:14">
      <c r="A6556" t="s">
        <v>14</v>
      </c>
      <c r="B6556" t="s">
        <v>62</v>
      </c>
      <c r="C6556" t="s">
        <v>1021</v>
      </c>
      <c r="D6556">
        <v>10135671005</v>
      </c>
      <c r="E6556" s="1">
        <v>44671</v>
      </c>
      <c r="F6556" s="1">
        <v>44671</v>
      </c>
      <c r="G6556">
        <v>7103489458</v>
      </c>
      <c r="H6556" t="s">
        <v>2982</v>
      </c>
      <c r="I6556">
        <v>14869.12</v>
      </c>
      <c r="J6556" s="1">
        <v>44731</v>
      </c>
      <c r="K6556">
        <v>12187.8</v>
      </c>
      <c r="L6556" s="1">
        <v>44707</v>
      </c>
      <c r="M6556">
        <v>-24</v>
      </c>
      <c r="N6556" s="8">
        <f t="shared" si="102"/>
        <v>-292507.19999999995</v>
      </c>
    </row>
    <row r="6557" spans="1:14">
      <c r="A6557" t="s">
        <v>14</v>
      </c>
      <c r="B6557" t="s">
        <v>62</v>
      </c>
      <c r="C6557" t="s">
        <v>2554</v>
      </c>
      <c r="D6557" t="s">
        <v>2555</v>
      </c>
      <c r="E6557" s="1">
        <v>44671</v>
      </c>
      <c r="F6557" s="1">
        <v>44671</v>
      </c>
      <c r="G6557">
        <v>7103566783</v>
      </c>
      <c r="H6557" t="s">
        <v>43</v>
      </c>
      <c r="I6557">
        <v>2500</v>
      </c>
      <c r="J6557" s="1">
        <v>44731</v>
      </c>
      <c r="K6557">
        <v>2500</v>
      </c>
      <c r="L6557" s="1">
        <v>44678</v>
      </c>
      <c r="M6557">
        <v>-53</v>
      </c>
      <c r="N6557" s="8">
        <f t="shared" si="102"/>
        <v>-132500</v>
      </c>
    </row>
    <row r="6558" spans="1:14">
      <c r="A6558" t="s">
        <v>14</v>
      </c>
      <c r="B6558" t="s">
        <v>62</v>
      </c>
      <c r="C6558" t="s">
        <v>1877</v>
      </c>
      <c r="D6558">
        <v>1990200170</v>
      </c>
      <c r="E6558" s="1">
        <v>44671</v>
      </c>
      <c r="F6558" s="1">
        <v>44671</v>
      </c>
      <c r="G6558">
        <v>7103958779</v>
      </c>
      <c r="H6558" t="s">
        <v>2983</v>
      </c>
      <c r="I6558">
        <v>250.34</v>
      </c>
      <c r="J6558" s="1">
        <v>44731</v>
      </c>
      <c r="K6558">
        <v>205.2</v>
      </c>
      <c r="L6558" s="1">
        <v>44707</v>
      </c>
      <c r="M6558">
        <v>-24</v>
      </c>
      <c r="N6558" s="8">
        <f t="shared" si="102"/>
        <v>-4924.7999999999993</v>
      </c>
    </row>
    <row r="6559" spans="1:14">
      <c r="A6559" t="s">
        <v>14</v>
      </c>
      <c r="B6559" t="s">
        <v>62</v>
      </c>
      <c r="C6559" t="s">
        <v>379</v>
      </c>
      <c r="D6559">
        <v>1650760505</v>
      </c>
      <c r="E6559" s="1">
        <v>44671</v>
      </c>
      <c r="F6559" s="1">
        <v>44671</v>
      </c>
      <c r="G6559">
        <v>7104350285</v>
      </c>
      <c r="H6559" t="s">
        <v>2984</v>
      </c>
      <c r="I6559">
        <v>4913.01</v>
      </c>
      <c r="J6559" s="1">
        <v>44731</v>
      </c>
      <c r="K6559">
        <v>4466.37</v>
      </c>
      <c r="L6559" s="1">
        <v>44720</v>
      </c>
      <c r="M6559">
        <v>-11</v>
      </c>
      <c r="N6559" s="8">
        <f t="shared" si="102"/>
        <v>-49130.07</v>
      </c>
    </row>
    <row r="6560" spans="1:14">
      <c r="A6560" t="s">
        <v>14</v>
      </c>
      <c r="B6560" t="s">
        <v>62</v>
      </c>
      <c r="C6560" t="s">
        <v>2985</v>
      </c>
      <c r="D6560">
        <v>6278691008</v>
      </c>
      <c r="E6560" s="1">
        <v>44671</v>
      </c>
      <c r="F6560" s="1">
        <v>44671</v>
      </c>
      <c r="G6560">
        <v>7104463203</v>
      </c>
      <c r="H6560">
        <v>23</v>
      </c>
      <c r="I6560">
        <v>28644.17</v>
      </c>
      <c r="J6560" s="1">
        <v>44731</v>
      </c>
      <c r="K6560">
        <v>4491.0200000000004</v>
      </c>
      <c r="L6560" s="1">
        <v>44845</v>
      </c>
      <c r="M6560">
        <v>114</v>
      </c>
      <c r="N6560" s="8">
        <f t="shared" si="102"/>
        <v>511976.28</v>
      </c>
    </row>
    <row r="6561" spans="1:14">
      <c r="A6561" t="s">
        <v>14</v>
      </c>
      <c r="B6561" t="s">
        <v>62</v>
      </c>
      <c r="C6561" t="s">
        <v>2180</v>
      </c>
      <c r="D6561">
        <v>2292260599</v>
      </c>
      <c r="E6561" s="1">
        <v>44671</v>
      </c>
      <c r="F6561" s="1">
        <v>44671</v>
      </c>
      <c r="G6561">
        <v>7104850910</v>
      </c>
      <c r="H6561">
        <v>2210390</v>
      </c>
      <c r="I6561">
        <v>13084.5</v>
      </c>
      <c r="J6561" s="1">
        <v>44731</v>
      </c>
      <c r="K6561">
        <v>10725</v>
      </c>
      <c r="L6561" s="1">
        <v>44769</v>
      </c>
      <c r="M6561">
        <v>38</v>
      </c>
      <c r="N6561" s="8">
        <f t="shared" si="102"/>
        <v>407550</v>
      </c>
    </row>
    <row r="6562" spans="1:14">
      <c r="A6562" t="s">
        <v>14</v>
      </c>
      <c r="B6562" t="s">
        <v>62</v>
      </c>
      <c r="C6562" t="s">
        <v>325</v>
      </c>
      <c r="D6562">
        <v>941660151</v>
      </c>
      <c r="E6562" s="1">
        <v>44671</v>
      </c>
      <c r="F6562" s="1">
        <v>44671</v>
      </c>
      <c r="G6562">
        <v>7105160341</v>
      </c>
      <c r="H6562" t="s">
        <v>2986</v>
      </c>
      <c r="I6562">
        <v>414.75</v>
      </c>
      <c r="J6562" s="1">
        <v>44731</v>
      </c>
      <c r="K6562">
        <v>395</v>
      </c>
      <c r="L6562" s="1">
        <v>44736</v>
      </c>
      <c r="M6562">
        <v>5</v>
      </c>
      <c r="N6562" s="8">
        <f t="shared" si="102"/>
        <v>1975</v>
      </c>
    </row>
    <row r="6563" spans="1:14">
      <c r="A6563" t="s">
        <v>14</v>
      </c>
      <c r="B6563" t="s">
        <v>62</v>
      </c>
      <c r="C6563" t="s">
        <v>419</v>
      </c>
      <c r="D6563">
        <v>10191080158</v>
      </c>
      <c r="E6563" s="1">
        <v>44671</v>
      </c>
      <c r="F6563" s="1">
        <v>44671</v>
      </c>
      <c r="G6563">
        <v>7105235500</v>
      </c>
      <c r="H6563" t="s">
        <v>2987</v>
      </c>
      <c r="I6563">
        <v>717.6</v>
      </c>
      <c r="J6563" s="1">
        <v>44731</v>
      </c>
      <c r="K6563">
        <v>690</v>
      </c>
      <c r="L6563" s="1">
        <v>44860</v>
      </c>
      <c r="M6563">
        <v>129</v>
      </c>
      <c r="N6563" s="8">
        <f t="shared" si="102"/>
        <v>89010</v>
      </c>
    </row>
    <row r="6564" spans="1:14">
      <c r="A6564" t="s">
        <v>14</v>
      </c>
      <c r="B6564" t="s">
        <v>62</v>
      </c>
      <c r="C6564" t="s">
        <v>406</v>
      </c>
      <c r="D6564">
        <v>4974910962</v>
      </c>
      <c r="E6564" s="1">
        <v>44671</v>
      </c>
      <c r="F6564" s="1">
        <v>44671</v>
      </c>
      <c r="G6564">
        <v>7105279003</v>
      </c>
      <c r="H6564">
        <v>8241</v>
      </c>
      <c r="I6564">
        <v>7083.98</v>
      </c>
      <c r="J6564" s="1">
        <v>44731</v>
      </c>
      <c r="K6564">
        <v>6439.98</v>
      </c>
      <c r="L6564" s="1">
        <v>44719</v>
      </c>
      <c r="M6564">
        <v>-12</v>
      </c>
      <c r="N6564" s="8">
        <f t="shared" si="102"/>
        <v>-77279.759999999995</v>
      </c>
    </row>
    <row r="6565" spans="1:14">
      <c r="A6565" t="s">
        <v>14</v>
      </c>
      <c r="B6565" t="s">
        <v>62</v>
      </c>
      <c r="C6565" t="s">
        <v>101</v>
      </c>
      <c r="D6565">
        <v>3878140239</v>
      </c>
      <c r="E6565" s="1">
        <v>44671</v>
      </c>
      <c r="F6565" s="1">
        <v>44671</v>
      </c>
      <c r="G6565">
        <v>7105388623</v>
      </c>
      <c r="H6565">
        <v>1060002425</v>
      </c>
      <c r="I6565">
        <v>11423.78</v>
      </c>
      <c r="J6565" s="1">
        <v>44731</v>
      </c>
      <c r="K6565">
        <v>10385.25</v>
      </c>
      <c r="L6565" s="1">
        <v>44707</v>
      </c>
      <c r="M6565">
        <v>-24</v>
      </c>
      <c r="N6565" s="8">
        <f t="shared" si="102"/>
        <v>-249246</v>
      </c>
    </row>
    <row r="6566" spans="1:14">
      <c r="A6566" t="s">
        <v>14</v>
      </c>
      <c r="B6566" t="s">
        <v>62</v>
      </c>
      <c r="C6566" t="s">
        <v>203</v>
      </c>
      <c r="D6566">
        <v>212840235</v>
      </c>
      <c r="E6566" s="1">
        <v>44671</v>
      </c>
      <c r="F6566" s="1">
        <v>44671</v>
      </c>
      <c r="G6566">
        <v>7105392533</v>
      </c>
      <c r="H6566">
        <v>1000031484</v>
      </c>
      <c r="I6566">
        <v>5740.33</v>
      </c>
      <c r="J6566" s="1">
        <v>44731</v>
      </c>
      <c r="K6566">
        <v>5218.4799999999996</v>
      </c>
      <c r="L6566" s="1">
        <v>44707</v>
      </c>
      <c r="M6566">
        <v>-24</v>
      </c>
      <c r="N6566" s="8">
        <f t="shared" si="102"/>
        <v>-125243.51999999999</v>
      </c>
    </row>
    <row r="6567" spans="1:14">
      <c r="A6567" t="s">
        <v>14</v>
      </c>
      <c r="B6567" t="s">
        <v>62</v>
      </c>
      <c r="C6567" t="s">
        <v>438</v>
      </c>
      <c r="D6567">
        <v>10767630154</v>
      </c>
      <c r="E6567" s="1">
        <v>44671</v>
      </c>
      <c r="F6567" s="1">
        <v>44671</v>
      </c>
      <c r="G6567">
        <v>7105472430</v>
      </c>
      <c r="H6567">
        <v>220017663</v>
      </c>
      <c r="I6567">
        <v>432.37</v>
      </c>
      <c r="J6567" s="1">
        <v>44731</v>
      </c>
      <c r="K6567">
        <v>354.4</v>
      </c>
      <c r="L6567" s="1">
        <v>44700</v>
      </c>
      <c r="M6567">
        <v>-31</v>
      </c>
      <c r="N6567" s="8">
        <f t="shared" si="102"/>
        <v>-10986.4</v>
      </c>
    </row>
    <row r="6568" spans="1:14">
      <c r="A6568" t="s">
        <v>14</v>
      </c>
      <c r="B6568" t="s">
        <v>62</v>
      </c>
      <c r="C6568" t="s">
        <v>479</v>
      </c>
      <c r="D6568">
        <v>6522300968</v>
      </c>
      <c r="E6568" s="1">
        <v>44671</v>
      </c>
      <c r="F6568" s="1">
        <v>44671</v>
      </c>
      <c r="G6568">
        <v>7105749988</v>
      </c>
      <c r="H6568">
        <v>7000160253</v>
      </c>
      <c r="I6568">
        <v>1944.45</v>
      </c>
      <c r="J6568" s="1">
        <v>44731</v>
      </c>
      <c r="K6568">
        <v>1767.68</v>
      </c>
      <c r="L6568" s="1">
        <v>44707</v>
      </c>
      <c r="M6568">
        <v>-24</v>
      </c>
      <c r="N6568" s="8">
        <f t="shared" si="102"/>
        <v>-42424.32</v>
      </c>
    </row>
    <row r="6569" spans="1:14">
      <c r="A6569" t="s">
        <v>14</v>
      </c>
      <c r="B6569" t="s">
        <v>62</v>
      </c>
      <c r="C6569" t="s">
        <v>1293</v>
      </c>
      <c r="D6569" t="s">
        <v>1294</v>
      </c>
      <c r="E6569" s="1">
        <v>44671</v>
      </c>
      <c r="F6569" s="1">
        <v>44671</v>
      </c>
      <c r="G6569">
        <v>7105925752</v>
      </c>
      <c r="H6569" t="s">
        <v>2777</v>
      </c>
      <c r="I6569">
        <v>2256.23</v>
      </c>
      <c r="J6569" s="1">
        <v>44731</v>
      </c>
      <c r="K6569">
        <v>2256.23</v>
      </c>
      <c r="L6569" s="1">
        <v>44678</v>
      </c>
      <c r="M6569">
        <v>-53</v>
      </c>
      <c r="N6569" s="8">
        <f t="shared" si="102"/>
        <v>-119580.19</v>
      </c>
    </row>
    <row r="6570" spans="1:14">
      <c r="A6570" t="s">
        <v>14</v>
      </c>
      <c r="B6570" t="s">
        <v>62</v>
      </c>
      <c r="C6570" t="s">
        <v>543</v>
      </c>
      <c r="D6570">
        <v>5051840584</v>
      </c>
      <c r="E6570" s="1">
        <v>44671</v>
      </c>
      <c r="F6570" s="1">
        <v>44671</v>
      </c>
      <c r="G6570">
        <v>7106451750</v>
      </c>
      <c r="H6570">
        <v>3237</v>
      </c>
      <c r="I6570">
        <v>256.89999999999998</v>
      </c>
      <c r="J6570" s="1">
        <v>44731</v>
      </c>
      <c r="K6570">
        <v>214.2</v>
      </c>
      <c r="L6570" s="1">
        <v>44732</v>
      </c>
      <c r="M6570">
        <v>1</v>
      </c>
      <c r="N6570" s="8">
        <f t="shared" si="102"/>
        <v>214.2</v>
      </c>
    </row>
    <row r="6571" spans="1:14">
      <c r="A6571" t="s">
        <v>14</v>
      </c>
      <c r="B6571" t="s">
        <v>62</v>
      </c>
      <c r="C6571" t="s">
        <v>543</v>
      </c>
      <c r="D6571">
        <v>5051840584</v>
      </c>
      <c r="E6571" s="1">
        <v>44671</v>
      </c>
      <c r="F6571" s="1">
        <v>44671</v>
      </c>
      <c r="G6571">
        <v>7106451750</v>
      </c>
      <c r="H6571">
        <v>3237</v>
      </c>
      <c r="I6571">
        <v>256.89999999999998</v>
      </c>
      <c r="J6571" s="1">
        <v>44731</v>
      </c>
      <c r="K6571">
        <v>35</v>
      </c>
      <c r="L6571" s="1">
        <v>44720</v>
      </c>
      <c r="M6571">
        <v>-11</v>
      </c>
      <c r="N6571" s="8">
        <f t="shared" si="102"/>
        <v>-385</v>
      </c>
    </row>
    <row r="6572" spans="1:14">
      <c r="A6572" t="s">
        <v>14</v>
      </c>
      <c r="B6572" t="s">
        <v>62</v>
      </c>
      <c r="C6572" t="s">
        <v>2988</v>
      </c>
      <c r="D6572" t="s">
        <v>2989</v>
      </c>
      <c r="E6572" s="1">
        <v>44671</v>
      </c>
      <c r="F6572" s="1">
        <v>44671</v>
      </c>
      <c r="G6572">
        <v>7106649567</v>
      </c>
      <c r="H6572">
        <v>8</v>
      </c>
      <c r="I6572">
        <v>2347.2800000000002</v>
      </c>
      <c r="J6572" s="1">
        <v>44731</v>
      </c>
      <c r="K6572">
        <v>1977.28</v>
      </c>
      <c r="L6572" s="1">
        <v>44685</v>
      </c>
      <c r="M6572">
        <v>-46</v>
      </c>
      <c r="N6572" s="8">
        <f t="shared" si="102"/>
        <v>-90954.880000000005</v>
      </c>
    </row>
    <row r="6573" spans="1:14">
      <c r="A6573" t="s">
        <v>14</v>
      </c>
      <c r="B6573" t="s">
        <v>62</v>
      </c>
      <c r="C6573" t="s">
        <v>190</v>
      </c>
      <c r="D6573">
        <v>9412650153</v>
      </c>
      <c r="E6573" s="1">
        <v>44671</v>
      </c>
      <c r="F6573" s="1">
        <v>44671</v>
      </c>
      <c r="G6573">
        <v>7107091186</v>
      </c>
      <c r="H6573" t="s">
        <v>2990</v>
      </c>
      <c r="I6573">
        <v>1133.1400000000001</v>
      </c>
      <c r="J6573" s="1">
        <v>44731</v>
      </c>
      <c r="K6573">
        <v>928.8</v>
      </c>
      <c r="L6573" s="1">
        <v>44707</v>
      </c>
      <c r="M6573">
        <v>-24</v>
      </c>
      <c r="N6573" s="8">
        <f t="shared" si="102"/>
        <v>-22291.199999999997</v>
      </c>
    </row>
    <row r="6574" spans="1:14">
      <c r="A6574" t="s">
        <v>14</v>
      </c>
      <c r="B6574" t="s">
        <v>62</v>
      </c>
      <c r="C6574" t="s">
        <v>259</v>
      </c>
      <c r="D6574">
        <v>13110270157</v>
      </c>
      <c r="E6574" s="1">
        <v>44671</v>
      </c>
      <c r="F6574" s="1">
        <v>44671</v>
      </c>
      <c r="G6574">
        <v>7107247658</v>
      </c>
      <c r="H6574">
        <v>980275746</v>
      </c>
      <c r="I6574">
        <v>2598.65</v>
      </c>
      <c r="J6574" s="1">
        <v>44731</v>
      </c>
      <c r="K6574">
        <v>2161.3000000000002</v>
      </c>
      <c r="L6574" s="1">
        <v>44707</v>
      </c>
      <c r="M6574">
        <v>-24</v>
      </c>
      <c r="N6574" s="8">
        <f t="shared" si="102"/>
        <v>-51871.200000000004</v>
      </c>
    </row>
    <row r="6575" spans="1:14">
      <c r="A6575" t="s">
        <v>14</v>
      </c>
      <c r="B6575" t="s">
        <v>62</v>
      </c>
      <c r="C6575" t="s">
        <v>849</v>
      </c>
      <c r="D6575">
        <v>970310397</v>
      </c>
      <c r="E6575" s="1">
        <v>44671</v>
      </c>
      <c r="F6575" s="1">
        <v>44671</v>
      </c>
      <c r="G6575">
        <v>7107248883</v>
      </c>
      <c r="H6575" t="s">
        <v>2991</v>
      </c>
      <c r="I6575">
        <v>4892.2</v>
      </c>
      <c r="J6575" s="1">
        <v>44731</v>
      </c>
      <c r="K6575">
        <v>4010</v>
      </c>
      <c r="L6575" s="1">
        <v>44707</v>
      </c>
      <c r="M6575">
        <v>-24</v>
      </c>
      <c r="N6575" s="8">
        <f t="shared" si="102"/>
        <v>-96240</v>
      </c>
    </row>
    <row r="6576" spans="1:14">
      <c r="A6576" t="s">
        <v>14</v>
      </c>
      <c r="B6576" t="s">
        <v>62</v>
      </c>
      <c r="C6576" t="s">
        <v>205</v>
      </c>
      <c r="D6576">
        <v>747170157</v>
      </c>
      <c r="E6576" s="1">
        <v>44671</v>
      </c>
      <c r="F6576" s="1">
        <v>44671</v>
      </c>
      <c r="G6576">
        <v>7107485783</v>
      </c>
      <c r="H6576">
        <v>6752004160</v>
      </c>
      <c r="I6576">
        <v>1500</v>
      </c>
      <c r="J6576" s="1">
        <v>44731</v>
      </c>
      <c r="K6576">
        <v>1500</v>
      </c>
      <c r="L6576" s="1">
        <v>44704</v>
      </c>
      <c r="M6576">
        <v>-27</v>
      </c>
      <c r="N6576" s="8">
        <f t="shared" si="102"/>
        <v>-40500</v>
      </c>
    </row>
    <row r="6577" spans="1:14">
      <c r="A6577" t="s">
        <v>14</v>
      </c>
      <c r="B6577" t="s">
        <v>62</v>
      </c>
      <c r="C6577" t="s">
        <v>568</v>
      </c>
      <c r="D6577">
        <v>832400154</v>
      </c>
      <c r="E6577" s="1">
        <v>44672</v>
      </c>
      <c r="F6577" s="1">
        <v>44672</v>
      </c>
      <c r="G6577">
        <v>7107601162</v>
      </c>
      <c r="H6577">
        <v>27431994</v>
      </c>
      <c r="I6577">
        <v>2276.1799999999998</v>
      </c>
      <c r="J6577" s="1">
        <v>44732</v>
      </c>
      <c r="K6577">
        <v>2069.25</v>
      </c>
      <c r="L6577" s="1">
        <v>44707</v>
      </c>
      <c r="M6577">
        <v>-25</v>
      </c>
      <c r="N6577" s="8">
        <f t="shared" si="102"/>
        <v>-51731.25</v>
      </c>
    </row>
    <row r="6578" spans="1:14">
      <c r="A6578" t="s">
        <v>14</v>
      </c>
      <c r="B6578" t="s">
        <v>62</v>
      </c>
      <c r="C6578" t="s">
        <v>568</v>
      </c>
      <c r="D6578">
        <v>832400154</v>
      </c>
      <c r="E6578" s="1">
        <v>44672</v>
      </c>
      <c r="F6578" s="1">
        <v>44672</v>
      </c>
      <c r="G6578">
        <v>7107601211</v>
      </c>
      <c r="H6578">
        <v>27431995</v>
      </c>
      <c r="I6578">
        <v>6794.81</v>
      </c>
      <c r="J6578" s="1">
        <v>44732</v>
      </c>
      <c r="K6578">
        <v>6177.1</v>
      </c>
      <c r="L6578" s="1">
        <v>44832</v>
      </c>
      <c r="M6578">
        <v>100</v>
      </c>
      <c r="N6578" s="8">
        <f t="shared" si="102"/>
        <v>617710</v>
      </c>
    </row>
    <row r="6579" spans="1:14">
      <c r="A6579" t="s">
        <v>14</v>
      </c>
      <c r="B6579" t="s">
        <v>62</v>
      </c>
      <c r="C6579" t="s">
        <v>367</v>
      </c>
      <c r="D6579">
        <v>100190610</v>
      </c>
      <c r="E6579" s="1">
        <v>44672</v>
      </c>
      <c r="F6579" s="1">
        <v>44672</v>
      </c>
      <c r="G6579">
        <v>7107707659</v>
      </c>
      <c r="H6579">
        <v>9546849472</v>
      </c>
      <c r="I6579">
        <v>306.70999999999998</v>
      </c>
      <c r="J6579" s="1">
        <v>44732</v>
      </c>
      <c r="K6579">
        <v>251.4</v>
      </c>
      <c r="L6579" s="1">
        <v>44707</v>
      </c>
      <c r="M6579">
        <v>-25</v>
      </c>
      <c r="N6579" s="8">
        <f t="shared" si="102"/>
        <v>-6285</v>
      </c>
    </row>
    <row r="6580" spans="1:14">
      <c r="A6580" t="s">
        <v>14</v>
      </c>
      <c r="B6580" t="s">
        <v>62</v>
      </c>
      <c r="C6580" t="s">
        <v>72</v>
      </c>
      <c r="D6580">
        <v>9238800156</v>
      </c>
      <c r="E6580" s="1">
        <v>44672</v>
      </c>
      <c r="F6580" s="1">
        <v>44672</v>
      </c>
      <c r="G6580">
        <v>7107814054</v>
      </c>
      <c r="H6580">
        <v>1209170344</v>
      </c>
      <c r="I6580">
        <v>4282.2</v>
      </c>
      <c r="J6580" s="1">
        <v>44732</v>
      </c>
      <c r="K6580">
        <v>3510</v>
      </c>
      <c r="L6580" s="1">
        <v>44707</v>
      </c>
      <c r="M6580">
        <v>-25</v>
      </c>
      <c r="N6580" s="8">
        <f t="shared" si="102"/>
        <v>-87750</v>
      </c>
    </row>
    <row r="6581" spans="1:14">
      <c r="A6581" t="s">
        <v>14</v>
      </c>
      <c r="B6581" t="s">
        <v>62</v>
      </c>
      <c r="C6581" t="s">
        <v>72</v>
      </c>
      <c r="D6581">
        <v>9238800156</v>
      </c>
      <c r="E6581" s="1">
        <v>44672</v>
      </c>
      <c r="F6581" s="1">
        <v>44672</v>
      </c>
      <c r="G6581">
        <v>7107814098</v>
      </c>
      <c r="H6581">
        <v>1209170341</v>
      </c>
      <c r="I6581">
        <v>6778.32</v>
      </c>
      <c r="J6581" s="1">
        <v>44732</v>
      </c>
      <c r="K6581">
        <v>5556</v>
      </c>
      <c r="L6581" s="1">
        <v>44707</v>
      </c>
      <c r="M6581">
        <v>-25</v>
      </c>
      <c r="N6581" s="8">
        <f t="shared" si="102"/>
        <v>-138900</v>
      </c>
    </row>
    <row r="6582" spans="1:14">
      <c r="A6582" t="s">
        <v>14</v>
      </c>
      <c r="B6582" t="s">
        <v>62</v>
      </c>
      <c r="C6582" t="s">
        <v>799</v>
      </c>
      <c r="D6582">
        <v>4185110154</v>
      </c>
      <c r="E6582" s="1">
        <v>44672</v>
      </c>
      <c r="F6582" s="1">
        <v>44672</v>
      </c>
      <c r="G6582">
        <v>7108721067</v>
      </c>
      <c r="H6582">
        <v>2022023403</v>
      </c>
      <c r="I6582">
        <v>1220</v>
      </c>
      <c r="J6582" s="1">
        <v>44732</v>
      </c>
      <c r="K6582">
        <v>1000</v>
      </c>
      <c r="L6582" s="1">
        <v>44707</v>
      </c>
      <c r="M6582">
        <v>-25</v>
      </c>
      <c r="N6582" s="8">
        <f t="shared" si="102"/>
        <v>-25000</v>
      </c>
    </row>
    <row r="6583" spans="1:14">
      <c r="A6583" t="s">
        <v>14</v>
      </c>
      <c r="B6583" t="s">
        <v>62</v>
      </c>
      <c r="C6583" t="s">
        <v>111</v>
      </c>
      <c r="D6583">
        <v>492340583</v>
      </c>
      <c r="E6583" s="1">
        <v>44672</v>
      </c>
      <c r="F6583" s="1">
        <v>44672</v>
      </c>
      <c r="G6583">
        <v>7108927781</v>
      </c>
      <c r="H6583">
        <v>22051549</v>
      </c>
      <c r="I6583">
        <v>2898.72</v>
      </c>
      <c r="J6583" s="1">
        <v>44732</v>
      </c>
      <c r="K6583">
        <v>2376</v>
      </c>
      <c r="L6583" s="1">
        <v>44707</v>
      </c>
      <c r="M6583">
        <v>-25</v>
      </c>
      <c r="N6583" s="8">
        <f t="shared" si="102"/>
        <v>-59400</v>
      </c>
    </row>
    <row r="6584" spans="1:14">
      <c r="A6584" t="s">
        <v>14</v>
      </c>
      <c r="B6584" t="s">
        <v>62</v>
      </c>
      <c r="C6584" t="s">
        <v>160</v>
      </c>
      <c r="D6584">
        <v>1423300183</v>
      </c>
      <c r="E6584" s="1">
        <v>44672</v>
      </c>
      <c r="F6584" s="1">
        <v>44672</v>
      </c>
      <c r="G6584">
        <v>7109428618</v>
      </c>
      <c r="H6584">
        <v>2201004922</v>
      </c>
      <c r="I6584">
        <v>105.14</v>
      </c>
      <c r="J6584" s="1">
        <v>44732</v>
      </c>
      <c r="K6584">
        <v>95.58</v>
      </c>
      <c r="L6584" s="1">
        <v>44705</v>
      </c>
      <c r="M6584">
        <v>-27</v>
      </c>
      <c r="N6584" s="8">
        <f t="shared" si="102"/>
        <v>-2580.66</v>
      </c>
    </row>
    <row r="6585" spans="1:14">
      <c r="A6585" t="s">
        <v>14</v>
      </c>
      <c r="B6585" t="s">
        <v>62</v>
      </c>
      <c r="C6585" t="s">
        <v>1872</v>
      </c>
      <c r="D6585" t="s">
        <v>1873</v>
      </c>
      <c r="E6585" s="1">
        <v>44672</v>
      </c>
      <c r="F6585" s="1">
        <v>44672</v>
      </c>
      <c r="G6585">
        <v>7109448600</v>
      </c>
      <c r="H6585" t="s">
        <v>44</v>
      </c>
      <c r="I6585">
        <v>2000</v>
      </c>
      <c r="J6585" s="1">
        <v>44732</v>
      </c>
      <c r="K6585">
        <v>2000</v>
      </c>
      <c r="L6585" s="1">
        <v>44678</v>
      </c>
      <c r="M6585">
        <v>-54</v>
      </c>
      <c r="N6585" s="8">
        <f t="shared" si="102"/>
        <v>-108000</v>
      </c>
    </row>
    <row r="6586" spans="1:14">
      <c r="A6586" t="s">
        <v>14</v>
      </c>
      <c r="B6586" t="s">
        <v>62</v>
      </c>
      <c r="C6586" t="s">
        <v>631</v>
      </c>
      <c r="D6586">
        <v>1286700487</v>
      </c>
      <c r="E6586" s="1">
        <v>44672</v>
      </c>
      <c r="F6586" s="1">
        <v>44672</v>
      </c>
      <c r="G6586">
        <v>7109625889</v>
      </c>
      <c r="H6586">
        <v>50005197</v>
      </c>
      <c r="I6586">
        <v>1361.9</v>
      </c>
      <c r="J6586" s="1">
        <v>44732</v>
      </c>
      <c r="K6586">
        <v>1238.0899999999999</v>
      </c>
      <c r="L6586" s="1">
        <v>44707</v>
      </c>
      <c r="M6586">
        <v>-25</v>
      </c>
      <c r="N6586" s="8">
        <f t="shared" si="102"/>
        <v>-30952.249999999996</v>
      </c>
    </row>
    <row r="6587" spans="1:14">
      <c r="A6587" t="s">
        <v>14</v>
      </c>
      <c r="B6587" t="s">
        <v>62</v>
      </c>
      <c r="C6587" t="s">
        <v>226</v>
      </c>
      <c r="D6587">
        <v>5849130157</v>
      </c>
      <c r="E6587" s="1">
        <v>44672</v>
      </c>
      <c r="F6587" s="1">
        <v>44672</v>
      </c>
      <c r="G6587">
        <v>7110088783</v>
      </c>
      <c r="H6587" s="3" t="s">
        <v>2992</v>
      </c>
      <c r="I6587">
        <v>4227.3</v>
      </c>
      <c r="J6587" s="1">
        <v>44732</v>
      </c>
      <c r="K6587">
        <v>3465</v>
      </c>
      <c r="L6587" s="1">
        <v>44736</v>
      </c>
      <c r="M6587">
        <v>4</v>
      </c>
      <c r="N6587" s="8">
        <f t="shared" si="102"/>
        <v>13860</v>
      </c>
    </row>
    <row r="6588" spans="1:14">
      <c r="A6588" t="s">
        <v>14</v>
      </c>
      <c r="B6588" t="s">
        <v>62</v>
      </c>
      <c r="C6588" t="s">
        <v>75</v>
      </c>
      <c r="D6588">
        <v>801720152</v>
      </c>
      <c r="E6588" s="1">
        <v>44672</v>
      </c>
      <c r="F6588" s="1">
        <v>44672</v>
      </c>
      <c r="G6588">
        <v>7110096131</v>
      </c>
      <c r="H6588">
        <v>2100016358</v>
      </c>
      <c r="I6588">
        <v>1376.14</v>
      </c>
      <c r="J6588" s="1">
        <v>44732</v>
      </c>
      <c r="K6588">
        <v>1228.9000000000001</v>
      </c>
      <c r="L6588" s="1">
        <v>44720</v>
      </c>
      <c r="M6588">
        <v>-12</v>
      </c>
      <c r="N6588" s="8">
        <f t="shared" si="102"/>
        <v>-14746.800000000001</v>
      </c>
    </row>
    <row r="6589" spans="1:14">
      <c r="A6589" t="s">
        <v>14</v>
      </c>
      <c r="B6589" t="s">
        <v>62</v>
      </c>
      <c r="C6589" t="s">
        <v>75</v>
      </c>
      <c r="D6589">
        <v>801720152</v>
      </c>
      <c r="E6589" s="1">
        <v>44672</v>
      </c>
      <c r="F6589" s="1">
        <v>44672</v>
      </c>
      <c r="G6589">
        <v>7110096823</v>
      </c>
      <c r="H6589">
        <v>2100016357</v>
      </c>
      <c r="I6589">
        <v>14487.02</v>
      </c>
      <c r="J6589" s="1">
        <v>44732</v>
      </c>
      <c r="K6589">
        <v>13043.28</v>
      </c>
      <c r="L6589" s="1">
        <v>44720</v>
      </c>
      <c r="M6589">
        <v>-12</v>
      </c>
      <c r="N6589" s="8">
        <f t="shared" si="102"/>
        <v>-156519.36000000002</v>
      </c>
    </row>
    <row r="6590" spans="1:14">
      <c r="A6590" t="s">
        <v>14</v>
      </c>
      <c r="B6590" t="s">
        <v>62</v>
      </c>
      <c r="C6590" t="s">
        <v>75</v>
      </c>
      <c r="D6590">
        <v>801720152</v>
      </c>
      <c r="E6590" s="1">
        <v>44672</v>
      </c>
      <c r="F6590" s="1">
        <v>44672</v>
      </c>
      <c r="G6590">
        <v>7110097001</v>
      </c>
      <c r="H6590">
        <v>2100016354</v>
      </c>
      <c r="I6590">
        <v>3786.13</v>
      </c>
      <c r="J6590" s="1">
        <v>44732</v>
      </c>
      <c r="K6590">
        <v>3421.56</v>
      </c>
      <c r="L6590" s="1">
        <v>44720</v>
      </c>
      <c r="M6590">
        <v>-12</v>
      </c>
      <c r="N6590" s="8">
        <f t="shared" si="102"/>
        <v>-41058.720000000001</v>
      </c>
    </row>
    <row r="6591" spans="1:14">
      <c r="A6591" t="s">
        <v>14</v>
      </c>
      <c r="B6591" t="s">
        <v>62</v>
      </c>
      <c r="C6591" t="s">
        <v>75</v>
      </c>
      <c r="D6591">
        <v>801720152</v>
      </c>
      <c r="E6591" s="1">
        <v>44672</v>
      </c>
      <c r="F6591" s="1">
        <v>44672</v>
      </c>
      <c r="G6591">
        <v>7110098756</v>
      </c>
      <c r="H6591">
        <v>2100007510</v>
      </c>
      <c r="I6591">
        <v>1526.37</v>
      </c>
      <c r="J6591" s="1">
        <v>44732</v>
      </c>
      <c r="K6591">
        <v>460.7</v>
      </c>
      <c r="L6591" s="1">
        <v>44700</v>
      </c>
      <c r="M6591">
        <v>-32</v>
      </c>
      <c r="N6591" s="8">
        <f t="shared" si="102"/>
        <v>-14742.4</v>
      </c>
    </row>
    <row r="6592" spans="1:14">
      <c r="A6592" t="s">
        <v>14</v>
      </c>
      <c r="B6592" t="s">
        <v>62</v>
      </c>
      <c r="C6592" t="s">
        <v>75</v>
      </c>
      <c r="D6592">
        <v>801720152</v>
      </c>
      <c r="E6592" s="1">
        <v>44672</v>
      </c>
      <c r="F6592" s="1">
        <v>44672</v>
      </c>
      <c r="G6592">
        <v>7110098756</v>
      </c>
      <c r="H6592">
        <v>2100007510</v>
      </c>
      <c r="I6592">
        <v>1526.37</v>
      </c>
      <c r="J6592" s="1">
        <v>44732</v>
      </c>
      <c r="K6592">
        <v>918.4</v>
      </c>
      <c r="L6592" s="1">
        <v>44698</v>
      </c>
      <c r="M6592">
        <v>-34</v>
      </c>
      <c r="N6592" s="8">
        <f t="shared" si="102"/>
        <v>-31225.599999999999</v>
      </c>
    </row>
    <row r="6593" spans="1:14">
      <c r="A6593" t="s">
        <v>14</v>
      </c>
      <c r="B6593" t="s">
        <v>62</v>
      </c>
      <c r="C6593" t="s">
        <v>1516</v>
      </c>
      <c r="D6593">
        <v>827475227</v>
      </c>
      <c r="E6593" s="1">
        <v>44672</v>
      </c>
      <c r="F6593" s="1">
        <v>44672</v>
      </c>
      <c r="G6593">
        <v>7111052071</v>
      </c>
      <c r="H6593" t="s">
        <v>2993</v>
      </c>
      <c r="I6593">
        <v>2000</v>
      </c>
      <c r="J6593" s="1">
        <v>44732</v>
      </c>
      <c r="K6593">
        <v>2000</v>
      </c>
      <c r="L6593" s="1">
        <v>44719</v>
      </c>
      <c r="M6593">
        <v>-13</v>
      </c>
      <c r="N6593" s="8">
        <f t="shared" si="102"/>
        <v>-26000</v>
      </c>
    </row>
    <row r="6594" spans="1:14">
      <c r="A6594" t="s">
        <v>14</v>
      </c>
      <c r="B6594" t="s">
        <v>62</v>
      </c>
      <c r="C6594" t="s">
        <v>216</v>
      </c>
      <c r="D6594">
        <v>735390155</v>
      </c>
      <c r="E6594" s="1">
        <v>44672</v>
      </c>
      <c r="F6594" s="1">
        <v>44672</v>
      </c>
      <c r="G6594">
        <v>7111304936</v>
      </c>
      <c r="H6594">
        <v>1020635639</v>
      </c>
      <c r="I6594">
        <v>79316.009999999995</v>
      </c>
      <c r="J6594" s="1">
        <v>44732</v>
      </c>
      <c r="K6594">
        <v>72105.460000000006</v>
      </c>
      <c r="L6594" s="1">
        <v>44707</v>
      </c>
      <c r="M6594">
        <v>-25</v>
      </c>
      <c r="N6594" s="8">
        <f t="shared" si="102"/>
        <v>-1802636.5000000002</v>
      </c>
    </row>
    <row r="6595" spans="1:14">
      <c r="A6595" t="s">
        <v>14</v>
      </c>
      <c r="B6595" t="s">
        <v>62</v>
      </c>
      <c r="C6595" t="s">
        <v>216</v>
      </c>
      <c r="D6595">
        <v>735390155</v>
      </c>
      <c r="E6595" s="1">
        <v>44673</v>
      </c>
      <c r="F6595" s="1">
        <v>44673</v>
      </c>
      <c r="G6595">
        <v>7111336580</v>
      </c>
      <c r="H6595">
        <v>1020635635</v>
      </c>
      <c r="I6595">
        <v>1.1000000000000001</v>
      </c>
      <c r="J6595" s="1">
        <v>44733</v>
      </c>
      <c r="K6595">
        <v>1</v>
      </c>
      <c r="L6595" s="1">
        <v>44707</v>
      </c>
      <c r="M6595">
        <v>-26</v>
      </c>
      <c r="N6595" s="8">
        <f t="shared" ref="N6595:N6658" si="103">+K6595*M6595</f>
        <v>-26</v>
      </c>
    </row>
    <row r="6596" spans="1:14">
      <c r="A6596" t="s">
        <v>14</v>
      </c>
      <c r="B6596" t="s">
        <v>62</v>
      </c>
      <c r="C6596" t="s">
        <v>216</v>
      </c>
      <c r="D6596">
        <v>735390155</v>
      </c>
      <c r="E6596" s="1">
        <v>44673</v>
      </c>
      <c r="F6596" s="1">
        <v>44673</v>
      </c>
      <c r="G6596">
        <v>7111337404</v>
      </c>
      <c r="H6596">
        <v>1020635638</v>
      </c>
      <c r="I6596">
        <v>7306.38</v>
      </c>
      <c r="J6596" s="1">
        <v>44733</v>
      </c>
      <c r="K6596">
        <v>6642.16</v>
      </c>
      <c r="L6596" s="1">
        <v>44707</v>
      </c>
      <c r="M6596">
        <v>-26</v>
      </c>
      <c r="N6596" s="8">
        <f t="shared" si="103"/>
        <v>-172696.16</v>
      </c>
    </row>
    <row r="6597" spans="1:14">
      <c r="A6597" t="s">
        <v>14</v>
      </c>
      <c r="B6597" t="s">
        <v>62</v>
      </c>
      <c r="C6597" t="s">
        <v>216</v>
      </c>
      <c r="D6597">
        <v>735390155</v>
      </c>
      <c r="E6597" s="1">
        <v>44673</v>
      </c>
      <c r="F6597" s="1">
        <v>44673</v>
      </c>
      <c r="G6597">
        <v>7111345827</v>
      </c>
      <c r="H6597">
        <v>1020635637</v>
      </c>
      <c r="I6597">
        <v>1.1000000000000001</v>
      </c>
      <c r="J6597" s="1">
        <v>44733</v>
      </c>
      <c r="K6597">
        <v>1</v>
      </c>
      <c r="L6597" s="1">
        <v>44707</v>
      </c>
      <c r="M6597">
        <v>-26</v>
      </c>
      <c r="N6597" s="8">
        <f t="shared" si="103"/>
        <v>-26</v>
      </c>
    </row>
    <row r="6598" spans="1:14">
      <c r="A6598" t="s">
        <v>14</v>
      </c>
      <c r="B6598" t="s">
        <v>62</v>
      </c>
      <c r="C6598" t="s">
        <v>216</v>
      </c>
      <c r="D6598">
        <v>735390155</v>
      </c>
      <c r="E6598" s="1">
        <v>44672</v>
      </c>
      <c r="F6598" s="1">
        <v>44672</v>
      </c>
      <c r="G6598">
        <v>7111345893</v>
      </c>
      <c r="H6598">
        <v>1020635636</v>
      </c>
      <c r="I6598">
        <v>1.1000000000000001</v>
      </c>
      <c r="J6598" s="1">
        <v>44732</v>
      </c>
      <c r="K6598">
        <v>1</v>
      </c>
      <c r="L6598" s="1">
        <v>44707</v>
      </c>
      <c r="M6598">
        <v>-25</v>
      </c>
      <c r="N6598" s="8">
        <f t="shared" si="103"/>
        <v>-25</v>
      </c>
    </row>
    <row r="6599" spans="1:14">
      <c r="A6599" t="s">
        <v>14</v>
      </c>
      <c r="B6599" t="s">
        <v>62</v>
      </c>
      <c r="C6599" t="s">
        <v>216</v>
      </c>
      <c r="D6599">
        <v>735390155</v>
      </c>
      <c r="E6599" s="1">
        <v>44673</v>
      </c>
      <c r="F6599" s="1">
        <v>44673</v>
      </c>
      <c r="G6599">
        <v>7111350510</v>
      </c>
      <c r="H6599">
        <v>1020635634</v>
      </c>
      <c r="I6599">
        <v>1.1000000000000001</v>
      </c>
      <c r="J6599" s="1">
        <v>44733</v>
      </c>
      <c r="K6599">
        <v>1</v>
      </c>
      <c r="L6599" s="1">
        <v>44707</v>
      </c>
      <c r="M6599">
        <v>-26</v>
      </c>
      <c r="N6599" s="8">
        <f t="shared" si="103"/>
        <v>-26</v>
      </c>
    </row>
    <row r="6600" spans="1:14">
      <c r="A6600" t="s">
        <v>14</v>
      </c>
      <c r="B6600" t="s">
        <v>62</v>
      </c>
      <c r="C6600" t="s">
        <v>1996</v>
      </c>
      <c r="D6600">
        <v>10580381001</v>
      </c>
      <c r="E6600" s="1">
        <v>44672</v>
      </c>
      <c r="F6600" s="1">
        <v>44672</v>
      </c>
      <c r="G6600">
        <v>7111355873</v>
      </c>
      <c r="H6600" t="s">
        <v>2994</v>
      </c>
      <c r="I6600">
        <v>45000</v>
      </c>
      <c r="J6600" s="1">
        <v>44732</v>
      </c>
      <c r="K6600">
        <v>36885.24</v>
      </c>
      <c r="L6600" s="1">
        <v>44739</v>
      </c>
      <c r="M6600">
        <v>7</v>
      </c>
      <c r="N6600" s="8">
        <f t="shared" si="103"/>
        <v>258196.68</v>
      </c>
    </row>
    <row r="6601" spans="1:14">
      <c r="A6601" t="s">
        <v>14</v>
      </c>
      <c r="B6601" t="s">
        <v>62</v>
      </c>
      <c r="C6601" t="s">
        <v>2598</v>
      </c>
      <c r="D6601" t="s">
        <v>2599</v>
      </c>
      <c r="E6601" s="1">
        <v>44673</v>
      </c>
      <c r="F6601" s="1">
        <v>44673</v>
      </c>
      <c r="G6601">
        <v>7111671778</v>
      </c>
      <c r="H6601" t="s">
        <v>43</v>
      </c>
      <c r="I6601">
        <v>3000</v>
      </c>
      <c r="J6601" s="1">
        <v>44733</v>
      </c>
      <c r="K6601">
        <v>3000</v>
      </c>
      <c r="L6601" s="1">
        <v>44685</v>
      </c>
      <c r="M6601">
        <v>-48</v>
      </c>
      <c r="N6601" s="8">
        <f t="shared" si="103"/>
        <v>-144000</v>
      </c>
    </row>
    <row r="6602" spans="1:14">
      <c r="A6602" t="s">
        <v>14</v>
      </c>
      <c r="B6602" t="s">
        <v>62</v>
      </c>
      <c r="C6602" t="s">
        <v>1415</v>
      </c>
      <c r="D6602">
        <v>7097690965</v>
      </c>
      <c r="E6602" s="1">
        <v>44673</v>
      </c>
      <c r="F6602" s="1">
        <v>44673</v>
      </c>
      <c r="G6602">
        <v>7111978015</v>
      </c>
      <c r="H6602" t="s">
        <v>2995</v>
      </c>
      <c r="I6602">
        <v>9125.6</v>
      </c>
      <c r="J6602" s="1">
        <v>44733</v>
      </c>
      <c r="K6602">
        <v>7480</v>
      </c>
      <c r="L6602" s="1">
        <v>44707</v>
      </c>
      <c r="M6602">
        <v>-26</v>
      </c>
      <c r="N6602" s="8">
        <f t="shared" si="103"/>
        <v>-194480</v>
      </c>
    </row>
    <row r="6603" spans="1:14">
      <c r="A6603" t="s">
        <v>14</v>
      </c>
      <c r="B6603" t="s">
        <v>62</v>
      </c>
      <c r="C6603" t="s">
        <v>337</v>
      </c>
      <c r="D6603">
        <v>3578710729</v>
      </c>
      <c r="E6603" s="1">
        <v>44673</v>
      </c>
      <c r="F6603" s="1">
        <v>44673</v>
      </c>
      <c r="G6603">
        <v>7112024274</v>
      </c>
      <c r="H6603" t="s">
        <v>2996</v>
      </c>
      <c r="I6603">
        <v>48.8</v>
      </c>
      <c r="J6603" s="1">
        <v>44733</v>
      </c>
      <c r="K6603">
        <v>40</v>
      </c>
      <c r="L6603" s="1">
        <v>44736</v>
      </c>
      <c r="M6603">
        <v>3</v>
      </c>
      <c r="N6603" s="8">
        <f t="shared" si="103"/>
        <v>120</v>
      </c>
    </row>
    <row r="6604" spans="1:14">
      <c r="A6604" t="s">
        <v>14</v>
      </c>
      <c r="B6604" t="s">
        <v>62</v>
      </c>
      <c r="C6604" t="s">
        <v>1054</v>
      </c>
      <c r="D6604">
        <v>1887000501</v>
      </c>
      <c r="E6604" s="1">
        <v>44673</v>
      </c>
      <c r="F6604" s="1">
        <v>44673</v>
      </c>
      <c r="G6604">
        <v>7112039944</v>
      </c>
      <c r="H6604" t="s">
        <v>2997</v>
      </c>
      <c r="I6604">
        <v>4090.52</v>
      </c>
      <c r="J6604" s="1">
        <v>44733</v>
      </c>
      <c r="K6604">
        <v>3718.64</v>
      </c>
      <c r="L6604" s="1">
        <v>44707</v>
      </c>
      <c r="M6604">
        <v>-26</v>
      </c>
      <c r="N6604" s="8">
        <f t="shared" si="103"/>
        <v>-96684.64</v>
      </c>
    </row>
    <row r="6605" spans="1:14">
      <c r="A6605" t="s">
        <v>14</v>
      </c>
      <c r="B6605" t="s">
        <v>62</v>
      </c>
      <c r="C6605" t="s">
        <v>96</v>
      </c>
      <c r="D6605">
        <v>1026251007</v>
      </c>
      <c r="E6605" s="1">
        <v>44673</v>
      </c>
      <c r="F6605" s="1">
        <v>44673</v>
      </c>
      <c r="G6605">
        <v>7112158859</v>
      </c>
      <c r="H6605" t="s">
        <v>2998</v>
      </c>
      <c r="I6605">
        <v>1065.06</v>
      </c>
      <c r="J6605" s="1">
        <v>44733</v>
      </c>
      <c r="K6605">
        <v>873</v>
      </c>
      <c r="L6605" s="1">
        <v>44707</v>
      </c>
      <c r="M6605">
        <v>-26</v>
      </c>
      <c r="N6605" s="8">
        <f t="shared" si="103"/>
        <v>-22698</v>
      </c>
    </row>
    <row r="6606" spans="1:14">
      <c r="A6606" t="s">
        <v>14</v>
      </c>
      <c r="B6606" t="s">
        <v>62</v>
      </c>
      <c r="C6606" t="s">
        <v>96</v>
      </c>
      <c r="D6606">
        <v>1026251007</v>
      </c>
      <c r="E6606" s="1">
        <v>44673</v>
      </c>
      <c r="F6606" s="1">
        <v>44673</v>
      </c>
      <c r="G6606">
        <v>7112180337</v>
      </c>
      <c r="H6606" t="s">
        <v>2999</v>
      </c>
      <c r="I6606">
        <v>2488.8000000000002</v>
      </c>
      <c r="J6606" s="1">
        <v>44733</v>
      </c>
      <c r="K6606">
        <v>2040</v>
      </c>
      <c r="L6606" s="1">
        <v>44736</v>
      </c>
      <c r="M6606">
        <v>3</v>
      </c>
      <c r="N6606" s="8">
        <f t="shared" si="103"/>
        <v>6120</v>
      </c>
    </row>
    <row r="6607" spans="1:14">
      <c r="A6607" t="s">
        <v>14</v>
      </c>
      <c r="B6607" t="s">
        <v>62</v>
      </c>
      <c r="C6607" t="s">
        <v>96</v>
      </c>
      <c r="D6607">
        <v>1026251007</v>
      </c>
      <c r="E6607" s="1">
        <v>44673</v>
      </c>
      <c r="F6607" s="1">
        <v>44673</v>
      </c>
      <c r="G6607">
        <v>7112180750</v>
      </c>
      <c r="H6607" t="s">
        <v>3000</v>
      </c>
      <c r="I6607">
        <v>23692.400000000001</v>
      </c>
      <c r="J6607" s="1">
        <v>44733</v>
      </c>
      <c r="K6607">
        <v>19420</v>
      </c>
      <c r="L6607" s="1">
        <v>44707</v>
      </c>
      <c r="M6607">
        <v>-26</v>
      </c>
      <c r="N6607" s="8">
        <f t="shared" si="103"/>
        <v>-504920</v>
      </c>
    </row>
    <row r="6608" spans="1:14">
      <c r="A6608" t="s">
        <v>14</v>
      </c>
      <c r="B6608" t="s">
        <v>62</v>
      </c>
      <c r="C6608" t="s">
        <v>1091</v>
      </c>
      <c r="D6608">
        <v>50110527</v>
      </c>
      <c r="E6608" s="1">
        <v>44673</v>
      </c>
      <c r="F6608" s="1">
        <v>44673</v>
      </c>
      <c r="G6608">
        <v>7112366269</v>
      </c>
      <c r="H6608">
        <v>222002889</v>
      </c>
      <c r="I6608">
        <v>85.37</v>
      </c>
      <c r="J6608" s="1">
        <v>44733</v>
      </c>
      <c r="K6608">
        <v>77.61</v>
      </c>
      <c r="L6608" s="1">
        <v>44707</v>
      </c>
      <c r="M6608">
        <v>-26</v>
      </c>
      <c r="N6608" s="8">
        <f t="shared" si="103"/>
        <v>-2017.86</v>
      </c>
    </row>
    <row r="6609" spans="1:14">
      <c r="A6609" t="s">
        <v>14</v>
      </c>
      <c r="B6609" t="s">
        <v>62</v>
      </c>
      <c r="C6609" t="s">
        <v>1091</v>
      </c>
      <c r="D6609">
        <v>50110527</v>
      </c>
      <c r="E6609" s="1">
        <v>44673</v>
      </c>
      <c r="F6609" s="1">
        <v>44673</v>
      </c>
      <c r="G6609">
        <v>7112366443</v>
      </c>
      <c r="H6609">
        <v>222002888</v>
      </c>
      <c r="I6609">
        <v>128.06</v>
      </c>
      <c r="J6609" s="1">
        <v>44733</v>
      </c>
      <c r="K6609">
        <v>116.42</v>
      </c>
      <c r="L6609" s="1">
        <v>44707</v>
      </c>
      <c r="M6609">
        <v>-26</v>
      </c>
      <c r="N6609" s="8">
        <f t="shared" si="103"/>
        <v>-3026.92</v>
      </c>
    </row>
    <row r="6610" spans="1:14">
      <c r="A6610" t="s">
        <v>14</v>
      </c>
      <c r="B6610" t="s">
        <v>62</v>
      </c>
      <c r="C6610" t="s">
        <v>3001</v>
      </c>
      <c r="D6610" t="s">
        <v>3002</v>
      </c>
      <c r="E6610" s="1">
        <v>44673</v>
      </c>
      <c r="F6610" s="1">
        <v>44673</v>
      </c>
      <c r="G6610">
        <v>7112788301</v>
      </c>
      <c r="H6610" t="s">
        <v>44</v>
      </c>
      <c r="I6610">
        <v>200</v>
      </c>
      <c r="J6610" s="1">
        <v>44733</v>
      </c>
      <c r="K6610">
        <v>200</v>
      </c>
      <c r="L6610" s="1">
        <v>44685</v>
      </c>
      <c r="M6610">
        <v>-48</v>
      </c>
      <c r="N6610" s="8">
        <f t="shared" si="103"/>
        <v>-9600</v>
      </c>
    </row>
    <row r="6611" spans="1:14">
      <c r="A6611" t="s">
        <v>14</v>
      </c>
      <c r="B6611" t="s">
        <v>62</v>
      </c>
      <c r="C6611" t="s">
        <v>343</v>
      </c>
      <c r="D6611">
        <v>9592090964</v>
      </c>
      <c r="E6611" s="1">
        <v>44673</v>
      </c>
      <c r="F6611" s="1">
        <v>44673</v>
      </c>
      <c r="G6611">
        <v>7113336743</v>
      </c>
      <c r="H6611">
        <v>3900001490</v>
      </c>
      <c r="I6611">
        <v>27845.41</v>
      </c>
      <c r="J6611" s="1">
        <v>44733</v>
      </c>
      <c r="K6611">
        <v>25314.01</v>
      </c>
      <c r="L6611" s="1">
        <v>44810</v>
      </c>
      <c r="M6611">
        <v>77</v>
      </c>
      <c r="N6611" s="8">
        <f t="shared" si="103"/>
        <v>1949178.7699999998</v>
      </c>
    </row>
    <row r="6612" spans="1:14">
      <c r="A6612" t="s">
        <v>14</v>
      </c>
      <c r="B6612" t="s">
        <v>62</v>
      </c>
      <c r="C6612" t="s">
        <v>244</v>
      </c>
      <c r="D6612">
        <v>674840152</v>
      </c>
      <c r="E6612" s="1">
        <v>44673</v>
      </c>
      <c r="F6612" s="1">
        <v>44673</v>
      </c>
      <c r="G6612">
        <v>7113674654</v>
      </c>
      <c r="H6612">
        <v>5302447583</v>
      </c>
      <c r="I6612">
        <v>1404</v>
      </c>
      <c r="J6612" s="1">
        <v>44733</v>
      </c>
      <c r="K6612">
        <v>1350</v>
      </c>
      <c r="L6612" s="1">
        <v>44707</v>
      </c>
      <c r="M6612">
        <v>-26</v>
      </c>
      <c r="N6612" s="8">
        <f t="shared" si="103"/>
        <v>-35100</v>
      </c>
    </row>
    <row r="6613" spans="1:14">
      <c r="A6613" t="s">
        <v>14</v>
      </c>
      <c r="B6613" t="s">
        <v>62</v>
      </c>
      <c r="C6613" t="s">
        <v>244</v>
      </c>
      <c r="D6613">
        <v>674840152</v>
      </c>
      <c r="E6613" s="1">
        <v>44673</v>
      </c>
      <c r="F6613" s="1">
        <v>44673</v>
      </c>
      <c r="G6613">
        <v>7113677742</v>
      </c>
      <c r="H6613">
        <v>5302446850</v>
      </c>
      <c r="I6613">
        <v>1235.52</v>
      </c>
      <c r="J6613" s="1">
        <v>44733</v>
      </c>
      <c r="K6613">
        <v>1188</v>
      </c>
      <c r="L6613" s="1">
        <v>44707</v>
      </c>
      <c r="M6613">
        <v>-26</v>
      </c>
      <c r="N6613" s="8">
        <f t="shared" si="103"/>
        <v>-30888</v>
      </c>
    </row>
    <row r="6614" spans="1:14">
      <c r="A6614" t="s">
        <v>14</v>
      </c>
      <c r="B6614" t="s">
        <v>62</v>
      </c>
      <c r="C6614" t="s">
        <v>244</v>
      </c>
      <c r="D6614">
        <v>674840152</v>
      </c>
      <c r="E6614" s="1">
        <v>44673</v>
      </c>
      <c r="F6614" s="1">
        <v>44673</v>
      </c>
      <c r="G6614">
        <v>7113678115</v>
      </c>
      <c r="H6614">
        <v>5302446851</v>
      </c>
      <c r="I6614">
        <v>526.38</v>
      </c>
      <c r="J6614" s="1">
        <v>44733</v>
      </c>
      <c r="K6614">
        <v>431.46</v>
      </c>
      <c r="L6614" s="1">
        <v>44707</v>
      </c>
      <c r="M6614">
        <v>-26</v>
      </c>
      <c r="N6614" s="8">
        <f t="shared" si="103"/>
        <v>-11217.96</v>
      </c>
    </row>
    <row r="6615" spans="1:14">
      <c r="A6615" t="s">
        <v>14</v>
      </c>
      <c r="B6615" t="s">
        <v>62</v>
      </c>
      <c r="C6615" t="s">
        <v>244</v>
      </c>
      <c r="D6615">
        <v>674840152</v>
      </c>
      <c r="E6615" s="1">
        <v>44673</v>
      </c>
      <c r="F6615" s="1">
        <v>44673</v>
      </c>
      <c r="G6615">
        <v>7113678319</v>
      </c>
      <c r="H6615">
        <v>5302446852</v>
      </c>
      <c r="I6615">
        <v>622.20000000000005</v>
      </c>
      <c r="J6615" s="1">
        <v>44733</v>
      </c>
      <c r="K6615">
        <v>510</v>
      </c>
      <c r="L6615" s="1">
        <v>44707</v>
      </c>
      <c r="M6615">
        <v>-26</v>
      </c>
      <c r="N6615" s="8">
        <f t="shared" si="103"/>
        <v>-13260</v>
      </c>
    </row>
    <row r="6616" spans="1:14">
      <c r="A6616" t="s">
        <v>14</v>
      </c>
      <c r="B6616" t="s">
        <v>62</v>
      </c>
      <c r="C6616" t="s">
        <v>244</v>
      </c>
      <c r="D6616">
        <v>674840152</v>
      </c>
      <c r="E6616" s="1">
        <v>44673</v>
      </c>
      <c r="F6616" s="1">
        <v>44673</v>
      </c>
      <c r="G6616">
        <v>7113678357</v>
      </c>
      <c r="H6616">
        <v>5302446853</v>
      </c>
      <c r="I6616">
        <v>414.8</v>
      </c>
      <c r="J6616" s="1">
        <v>44733</v>
      </c>
      <c r="K6616">
        <v>340</v>
      </c>
      <c r="L6616" s="1">
        <v>44707</v>
      </c>
      <c r="M6616">
        <v>-26</v>
      </c>
      <c r="N6616" s="8">
        <f t="shared" si="103"/>
        <v>-8840</v>
      </c>
    </row>
    <row r="6617" spans="1:14">
      <c r="A6617" t="s">
        <v>14</v>
      </c>
      <c r="B6617" t="s">
        <v>62</v>
      </c>
      <c r="C6617" t="s">
        <v>99</v>
      </c>
      <c r="D6617">
        <v>803890151</v>
      </c>
      <c r="E6617" s="1">
        <v>44673</v>
      </c>
      <c r="F6617" s="1">
        <v>44673</v>
      </c>
      <c r="G6617">
        <v>7113707942</v>
      </c>
      <c r="H6617">
        <v>222027097</v>
      </c>
      <c r="I6617">
        <v>768.6</v>
      </c>
      <c r="J6617" s="1">
        <v>44733</v>
      </c>
      <c r="K6617">
        <v>630</v>
      </c>
      <c r="L6617" s="1">
        <v>44707</v>
      </c>
      <c r="M6617">
        <v>-26</v>
      </c>
      <c r="N6617" s="8">
        <f t="shared" si="103"/>
        <v>-16380</v>
      </c>
    </row>
    <row r="6618" spans="1:14">
      <c r="A6618" t="s">
        <v>14</v>
      </c>
      <c r="B6618" t="s">
        <v>62</v>
      </c>
      <c r="C6618" t="s">
        <v>205</v>
      </c>
      <c r="D6618">
        <v>747170157</v>
      </c>
      <c r="E6618" s="1">
        <v>44673</v>
      </c>
      <c r="F6618" s="1">
        <v>44673</v>
      </c>
      <c r="G6618">
        <v>7113992244</v>
      </c>
      <c r="H6618">
        <v>6752315100</v>
      </c>
      <c r="I6618">
        <v>22783.64</v>
      </c>
      <c r="J6618" s="1">
        <v>44733</v>
      </c>
      <c r="K6618">
        <v>20712.400000000001</v>
      </c>
      <c r="L6618" s="1">
        <v>44707</v>
      </c>
      <c r="M6618">
        <v>-26</v>
      </c>
      <c r="N6618" s="8">
        <f t="shared" si="103"/>
        <v>-538522.4</v>
      </c>
    </row>
    <row r="6619" spans="1:14">
      <c r="A6619" t="s">
        <v>14</v>
      </c>
      <c r="B6619" t="s">
        <v>62</v>
      </c>
      <c r="C6619" t="s">
        <v>502</v>
      </c>
      <c r="D6619">
        <v>3296950151</v>
      </c>
      <c r="E6619" s="1">
        <v>44673</v>
      </c>
      <c r="F6619" s="1">
        <v>44673</v>
      </c>
      <c r="G6619">
        <v>7114367738</v>
      </c>
      <c r="H6619">
        <v>2022000010015100</v>
      </c>
      <c r="I6619">
        <v>7623.17</v>
      </c>
      <c r="J6619" s="1">
        <v>44733</v>
      </c>
      <c r="K6619">
        <v>6930.15</v>
      </c>
      <c r="L6619" s="1">
        <v>44707</v>
      </c>
      <c r="M6619">
        <v>-26</v>
      </c>
      <c r="N6619" s="8">
        <f t="shared" si="103"/>
        <v>-180183.9</v>
      </c>
    </row>
    <row r="6620" spans="1:14">
      <c r="A6620" t="s">
        <v>14</v>
      </c>
      <c r="B6620" t="s">
        <v>62</v>
      </c>
      <c r="C6620" t="s">
        <v>500</v>
      </c>
      <c r="D6620">
        <v>422760587</v>
      </c>
      <c r="E6620" s="1">
        <v>44673</v>
      </c>
      <c r="F6620" s="1">
        <v>44673</v>
      </c>
      <c r="G6620">
        <v>7114374262</v>
      </c>
      <c r="H6620">
        <v>2022000010019460</v>
      </c>
      <c r="I6620">
        <v>138124.79999999999</v>
      </c>
      <c r="J6620" s="1">
        <v>44733</v>
      </c>
      <c r="K6620">
        <v>125568</v>
      </c>
      <c r="L6620" s="1">
        <v>44707</v>
      </c>
      <c r="M6620">
        <v>-26</v>
      </c>
      <c r="N6620" s="8">
        <f t="shared" si="103"/>
        <v>-3264768</v>
      </c>
    </row>
    <row r="6621" spans="1:14">
      <c r="A6621" t="s">
        <v>14</v>
      </c>
      <c r="B6621" t="s">
        <v>62</v>
      </c>
      <c r="C6621" t="s">
        <v>568</v>
      </c>
      <c r="D6621">
        <v>832400154</v>
      </c>
      <c r="E6621" s="1">
        <v>44673</v>
      </c>
      <c r="F6621" s="1">
        <v>44673</v>
      </c>
      <c r="G6621">
        <v>7114391740</v>
      </c>
      <c r="H6621">
        <v>27432426</v>
      </c>
      <c r="I6621">
        <v>14485.96</v>
      </c>
      <c r="J6621" s="1">
        <v>44733</v>
      </c>
      <c r="K6621">
        <v>13169.05</v>
      </c>
      <c r="L6621" s="1">
        <v>44707</v>
      </c>
      <c r="M6621">
        <v>-26</v>
      </c>
      <c r="N6621" s="8">
        <f t="shared" si="103"/>
        <v>-342395.3</v>
      </c>
    </row>
    <row r="6622" spans="1:14">
      <c r="A6622" t="s">
        <v>14</v>
      </c>
      <c r="B6622" t="s">
        <v>62</v>
      </c>
      <c r="C6622" t="s">
        <v>72</v>
      </c>
      <c r="D6622">
        <v>9238800156</v>
      </c>
      <c r="E6622" s="1">
        <v>44673</v>
      </c>
      <c r="F6622" s="1">
        <v>44673</v>
      </c>
      <c r="G6622">
        <v>7114447609</v>
      </c>
      <c r="H6622">
        <v>1209172196</v>
      </c>
      <c r="I6622">
        <v>373.32</v>
      </c>
      <c r="J6622" s="1">
        <v>44733</v>
      </c>
      <c r="K6622">
        <v>306</v>
      </c>
      <c r="L6622" s="1">
        <v>44860</v>
      </c>
      <c r="M6622">
        <v>127</v>
      </c>
      <c r="N6622" s="8">
        <f t="shared" si="103"/>
        <v>38862</v>
      </c>
    </row>
    <row r="6623" spans="1:14">
      <c r="A6623" t="s">
        <v>14</v>
      </c>
      <c r="B6623" t="s">
        <v>62</v>
      </c>
      <c r="C6623" t="s">
        <v>72</v>
      </c>
      <c r="D6623">
        <v>9238800156</v>
      </c>
      <c r="E6623" s="1">
        <v>44673</v>
      </c>
      <c r="F6623" s="1">
        <v>44673</v>
      </c>
      <c r="G6623">
        <v>7114448824</v>
      </c>
      <c r="H6623">
        <v>1209172194</v>
      </c>
      <c r="I6623">
        <v>3769.8</v>
      </c>
      <c r="J6623" s="1">
        <v>44733</v>
      </c>
      <c r="K6623">
        <v>3090</v>
      </c>
      <c r="L6623" s="1">
        <v>44860</v>
      </c>
      <c r="M6623">
        <v>127</v>
      </c>
      <c r="N6623" s="8">
        <f t="shared" si="103"/>
        <v>392430</v>
      </c>
    </row>
    <row r="6624" spans="1:14">
      <c r="A6624" t="s">
        <v>14</v>
      </c>
      <c r="B6624" t="s">
        <v>62</v>
      </c>
      <c r="C6624" t="s">
        <v>642</v>
      </c>
      <c r="D6624">
        <v>82130592</v>
      </c>
      <c r="E6624" s="1">
        <v>44673</v>
      </c>
      <c r="F6624" s="1">
        <v>44673</v>
      </c>
      <c r="G6624">
        <v>7114880703</v>
      </c>
      <c r="H6624">
        <v>2003010950</v>
      </c>
      <c r="I6624">
        <v>119489.92</v>
      </c>
      <c r="J6624" s="1">
        <v>44733</v>
      </c>
      <c r="K6624">
        <v>108627.2</v>
      </c>
      <c r="L6624" s="1">
        <v>44707</v>
      </c>
      <c r="M6624">
        <v>-26</v>
      </c>
      <c r="N6624" s="8">
        <f t="shared" si="103"/>
        <v>-2824307.1999999997</v>
      </c>
    </row>
    <row r="6625" spans="1:14">
      <c r="A6625" t="s">
        <v>14</v>
      </c>
      <c r="B6625" t="s">
        <v>62</v>
      </c>
      <c r="C6625" t="s">
        <v>503</v>
      </c>
      <c r="D6625">
        <v>10051170156</v>
      </c>
      <c r="E6625" s="1">
        <v>44673</v>
      </c>
      <c r="F6625" s="1">
        <v>44673</v>
      </c>
      <c r="G6625">
        <v>7115007963</v>
      </c>
      <c r="H6625">
        <v>931841716</v>
      </c>
      <c r="I6625">
        <v>2734.07</v>
      </c>
      <c r="J6625" s="1">
        <v>44733</v>
      </c>
      <c r="K6625">
        <v>2485.5100000000002</v>
      </c>
      <c r="L6625" s="1">
        <v>44707</v>
      </c>
      <c r="M6625">
        <v>-26</v>
      </c>
      <c r="N6625" s="8">
        <f t="shared" si="103"/>
        <v>-64623.260000000009</v>
      </c>
    </row>
    <row r="6626" spans="1:14">
      <c r="A6626" t="s">
        <v>14</v>
      </c>
      <c r="B6626" t="s">
        <v>62</v>
      </c>
      <c r="C6626" t="s">
        <v>566</v>
      </c>
      <c r="D6626">
        <v>6037901003</v>
      </c>
      <c r="E6626" s="1">
        <v>44673</v>
      </c>
      <c r="F6626" s="1">
        <v>44673</v>
      </c>
      <c r="G6626">
        <v>7115144944</v>
      </c>
      <c r="H6626" t="s">
        <v>3003</v>
      </c>
      <c r="I6626">
        <v>22296.78</v>
      </c>
      <c r="J6626" s="1">
        <v>44733</v>
      </c>
      <c r="K6626">
        <v>20269.8</v>
      </c>
      <c r="L6626" s="1">
        <v>44707</v>
      </c>
      <c r="M6626">
        <v>-26</v>
      </c>
      <c r="N6626" s="8">
        <f t="shared" si="103"/>
        <v>-527014.79999999993</v>
      </c>
    </row>
    <row r="6627" spans="1:14">
      <c r="A6627" t="s">
        <v>14</v>
      </c>
      <c r="B6627" t="s">
        <v>62</v>
      </c>
      <c r="C6627" t="s">
        <v>321</v>
      </c>
      <c r="D6627">
        <v>421210485</v>
      </c>
      <c r="E6627" s="1">
        <v>44673</v>
      </c>
      <c r="F6627" s="1">
        <v>44673</v>
      </c>
      <c r="G6627">
        <v>7115185375</v>
      </c>
      <c r="H6627">
        <v>5029211179</v>
      </c>
      <c r="I6627">
        <v>1705</v>
      </c>
      <c r="J6627" s="1">
        <v>44733</v>
      </c>
      <c r="K6627">
        <v>1550</v>
      </c>
      <c r="L6627" s="1">
        <v>44707</v>
      </c>
      <c r="M6627">
        <v>-26</v>
      </c>
      <c r="N6627" s="8">
        <f t="shared" si="103"/>
        <v>-40300</v>
      </c>
    </row>
    <row r="6628" spans="1:14">
      <c r="A6628" t="s">
        <v>14</v>
      </c>
      <c r="B6628" t="s">
        <v>62</v>
      </c>
      <c r="C6628" t="s">
        <v>651</v>
      </c>
      <c r="D6628">
        <v>6324460150</v>
      </c>
      <c r="E6628" s="1">
        <v>44673</v>
      </c>
      <c r="F6628" s="1">
        <v>44673</v>
      </c>
      <c r="G6628">
        <v>7115412159</v>
      </c>
      <c r="H6628">
        <v>2223038422</v>
      </c>
      <c r="I6628">
        <v>768.6</v>
      </c>
      <c r="J6628" s="1">
        <v>44733</v>
      </c>
      <c r="K6628">
        <v>630</v>
      </c>
      <c r="L6628" s="1">
        <v>44707</v>
      </c>
      <c r="M6628">
        <v>-26</v>
      </c>
      <c r="N6628" s="8">
        <f t="shared" si="103"/>
        <v>-16380</v>
      </c>
    </row>
    <row r="6629" spans="1:14">
      <c r="A6629" t="s">
        <v>14</v>
      </c>
      <c r="B6629" t="s">
        <v>62</v>
      </c>
      <c r="C6629" t="s">
        <v>94</v>
      </c>
      <c r="D6629">
        <v>13209130155</v>
      </c>
      <c r="E6629" s="1">
        <v>44673</v>
      </c>
      <c r="F6629" s="1">
        <v>44673</v>
      </c>
      <c r="G6629">
        <v>7115747629</v>
      </c>
      <c r="H6629">
        <v>8230417862</v>
      </c>
      <c r="I6629">
        <v>92.16</v>
      </c>
      <c r="J6629" s="1">
        <v>44733</v>
      </c>
      <c r="K6629">
        <v>75.540000000000006</v>
      </c>
      <c r="L6629" s="1">
        <v>44704</v>
      </c>
      <c r="M6629">
        <v>-29</v>
      </c>
      <c r="N6629" s="8">
        <f t="shared" si="103"/>
        <v>-2190.6600000000003</v>
      </c>
    </row>
    <row r="6630" spans="1:14">
      <c r="A6630" t="s">
        <v>14</v>
      </c>
      <c r="B6630" t="s">
        <v>62</v>
      </c>
      <c r="C6630" t="s">
        <v>601</v>
      </c>
      <c r="D6630">
        <v>11654150157</v>
      </c>
      <c r="E6630" s="1">
        <v>44673</v>
      </c>
      <c r="F6630" s="1">
        <v>44673</v>
      </c>
      <c r="G6630">
        <v>7115827839</v>
      </c>
      <c r="H6630">
        <v>3300052867</v>
      </c>
      <c r="I6630">
        <v>38.49</v>
      </c>
      <c r="J6630" s="1">
        <v>44733</v>
      </c>
      <c r="K6630">
        <v>34.99</v>
      </c>
      <c r="L6630" s="1">
        <v>44707</v>
      </c>
      <c r="M6630">
        <v>-26</v>
      </c>
      <c r="N6630" s="8">
        <f t="shared" si="103"/>
        <v>-909.74</v>
      </c>
    </row>
    <row r="6631" spans="1:14">
      <c r="A6631" t="s">
        <v>14</v>
      </c>
      <c r="B6631" t="s">
        <v>62</v>
      </c>
      <c r="C6631" t="s">
        <v>674</v>
      </c>
      <c r="D6631">
        <v>967720285</v>
      </c>
      <c r="E6631" s="1">
        <v>44673</v>
      </c>
      <c r="F6631" s="1">
        <v>44673</v>
      </c>
      <c r="G6631">
        <v>7115937619</v>
      </c>
      <c r="H6631">
        <v>2022913603</v>
      </c>
      <c r="I6631">
        <v>9333</v>
      </c>
      <c r="J6631" s="1">
        <v>44733</v>
      </c>
      <c r="K6631">
        <v>7650</v>
      </c>
      <c r="L6631" s="1">
        <v>44707</v>
      </c>
      <c r="M6631">
        <v>-26</v>
      </c>
      <c r="N6631" s="8">
        <f t="shared" si="103"/>
        <v>-198900</v>
      </c>
    </row>
    <row r="6632" spans="1:14">
      <c r="A6632" t="s">
        <v>14</v>
      </c>
      <c r="B6632" t="s">
        <v>62</v>
      </c>
      <c r="C6632" t="s">
        <v>674</v>
      </c>
      <c r="D6632">
        <v>967720285</v>
      </c>
      <c r="E6632" s="1">
        <v>44673</v>
      </c>
      <c r="F6632" s="1">
        <v>44673</v>
      </c>
      <c r="G6632">
        <v>7115938851</v>
      </c>
      <c r="H6632">
        <v>2022913605</v>
      </c>
      <c r="I6632">
        <v>1220</v>
      </c>
      <c r="J6632" s="1">
        <v>44733</v>
      </c>
      <c r="K6632">
        <v>1000</v>
      </c>
      <c r="L6632" s="1">
        <v>44736</v>
      </c>
      <c r="M6632">
        <v>3</v>
      </c>
      <c r="N6632" s="8">
        <f t="shared" si="103"/>
        <v>3000</v>
      </c>
    </row>
    <row r="6633" spans="1:14">
      <c r="A6633" t="s">
        <v>14</v>
      </c>
      <c r="B6633" t="s">
        <v>62</v>
      </c>
      <c r="C6633" t="s">
        <v>674</v>
      </c>
      <c r="D6633">
        <v>967720285</v>
      </c>
      <c r="E6633" s="1">
        <v>44673</v>
      </c>
      <c r="F6633" s="1">
        <v>44673</v>
      </c>
      <c r="G6633">
        <v>7115938938</v>
      </c>
      <c r="H6633">
        <v>2022913604</v>
      </c>
      <c r="I6633">
        <v>5002</v>
      </c>
      <c r="J6633" s="1">
        <v>44733</v>
      </c>
      <c r="K6633">
        <v>4100</v>
      </c>
      <c r="L6633" s="1">
        <v>44736</v>
      </c>
      <c r="M6633">
        <v>3</v>
      </c>
      <c r="N6633" s="8">
        <f t="shared" si="103"/>
        <v>12300</v>
      </c>
    </row>
    <row r="6634" spans="1:14">
      <c r="A6634" t="s">
        <v>14</v>
      </c>
      <c r="B6634" t="s">
        <v>62</v>
      </c>
      <c r="C6634" t="s">
        <v>674</v>
      </c>
      <c r="D6634">
        <v>967720285</v>
      </c>
      <c r="E6634" s="1">
        <v>44673</v>
      </c>
      <c r="F6634" s="1">
        <v>44673</v>
      </c>
      <c r="G6634">
        <v>7115939457</v>
      </c>
      <c r="H6634">
        <v>2022913602</v>
      </c>
      <c r="I6634">
        <v>1830</v>
      </c>
      <c r="J6634" s="1">
        <v>44733</v>
      </c>
      <c r="K6634">
        <v>1500</v>
      </c>
      <c r="L6634" s="1">
        <v>44707</v>
      </c>
      <c r="M6634">
        <v>-26</v>
      </c>
      <c r="N6634" s="8">
        <f t="shared" si="103"/>
        <v>-39000</v>
      </c>
    </row>
    <row r="6635" spans="1:14">
      <c r="A6635" t="s">
        <v>14</v>
      </c>
      <c r="B6635" t="s">
        <v>62</v>
      </c>
      <c r="C6635" t="s">
        <v>674</v>
      </c>
      <c r="D6635">
        <v>967720285</v>
      </c>
      <c r="E6635" s="1">
        <v>44673</v>
      </c>
      <c r="F6635" s="1">
        <v>44673</v>
      </c>
      <c r="G6635">
        <v>7115942493</v>
      </c>
      <c r="H6635">
        <v>2022913601</v>
      </c>
      <c r="I6635">
        <v>3843</v>
      </c>
      <c r="J6635" s="1">
        <v>44733</v>
      </c>
      <c r="K6635">
        <v>3150</v>
      </c>
      <c r="L6635" s="1">
        <v>44736</v>
      </c>
      <c r="M6635">
        <v>3</v>
      </c>
      <c r="N6635" s="8">
        <f t="shared" si="103"/>
        <v>9450</v>
      </c>
    </row>
    <row r="6636" spans="1:14">
      <c r="A6636" t="s">
        <v>14</v>
      </c>
      <c r="B6636" t="s">
        <v>62</v>
      </c>
      <c r="C6636" t="s">
        <v>492</v>
      </c>
      <c r="D6636">
        <v>5763890638</v>
      </c>
      <c r="E6636" s="1">
        <v>44673</v>
      </c>
      <c r="F6636" s="1">
        <v>44673</v>
      </c>
      <c r="G6636">
        <v>7116836730</v>
      </c>
      <c r="H6636" t="s">
        <v>3004</v>
      </c>
      <c r="I6636">
        <v>110</v>
      </c>
      <c r="J6636" s="1">
        <v>44733</v>
      </c>
      <c r="K6636">
        <v>100</v>
      </c>
      <c r="L6636" s="1">
        <v>44707</v>
      </c>
      <c r="M6636">
        <v>-26</v>
      </c>
      <c r="N6636" s="8">
        <f t="shared" si="103"/>
        <v>-2600</v>
      </c>
    </row>
    <row r="6637" spans="1:14">
      <c r="A6637" t="s">
        <v>14</v>
      </c>
      <c r="B6637" t="s">
        <v>62</v>
      </c>
      <c r="C6637" t="s">
        <v>528</v>
      </c>
      <c r="D6637">
        <v>2173800281</v>
      </c>
      <c r="E6637" s="1">
        <v>44673</v>
      </c>
      <c r="F6637" s="1">
        <v>44673</v>
      </c>
      <c r="G6637">
        <v>7117035208</v>
      </c>
      <c r="H6637" t="s">
        <v>3005</v>
      </c>
      <c r="I6637">
        <v>346.5</v>
      </c>
      <c r="J6637" s="1">
        <v>44733</v>
      </c>
      <c r="K6637">
        <v>330</v>
      </c>
      <c r="L6637" s="1">
        <v>44707</v>
      </c>
      <c r="M6637">
        <v>-26</v>
      </c>
      <c r="N6637" s="8">
        <f t="shared" si="103"/>
        <v>-8580</v>
      </c>
    </row>
    <row r="6638" spans="1:14">
      <c r="A6638" t="s">
        <v>14</v>
      </c>
      <c r="B6638" t="s">
        <v>62</v>
      </c>
      <c r="C6638" t="s">
        <v>528</v>
      </c>
      <c r="D6638">
        <v>2173800281</v>
      </c>
      <c r="E6638" s="1">
        <v>44673</v>
      </c>
      <c r="F6638" s="1">
        <v>44673</v>
      </c>
      <c r="G6638">
        <v>7117035215</v>
      </c>
      <c r="H6638" t="s">
        <v>3006</v>
      </c>
      <c r="I6638">
        <v>244</v>
      </c>
      <c r="J6638" s="1">
        <v>44733</v>
      </c>
      <c r="K6638">
        <v>200</v>
      </c>
      <c r="L6638" s="1">
        <v>44707</v>
      </c>
      <c r="M6638">
        <v>-26</v>
      </c>
      <c r="N6638" s="8">
        <f t="shared" si="103"/>
        <v>-5200</v>
      </c>
    </row>
    <row r="6639" spans="1:14">
      <c r="A6639" t="s">
        <v>14</v>
      </c>
      <c r="B6639" t="s">
        <v>62</v>
      </c>
      <c r="C6639" t="s">
        <v>76</v>
      </c>
      <c r="D6639">
        <v>3531000820</v>
      </c>
      <c r="E6639" s="1">
        <v>44673</v>
      </c>
      <c r="F6639" s="1">
        <v>44673</v>
      </c>
      <c r="G6639">
        <v>7117605728</v>
      </c>
      <c r="H6639" t="s">
        <v>3007</v>
      </c>
      <c r="I6639">
        <v>2318</v>
      </c>
      <c r="J6639" s="1">
        <v>44733</v>
      </c>
      <c r="K6639">
        <v>1900</v>
      </c>
      <c r="L6639" s="1">
        <v>44827</v>
      </c>
      <c r="M6639">
        <v>94</v>
      </c>
      <c r="N6639" s="8">
        <f t="shared" si="103"/>
        <v>178600</v>
      </c>
    </row>
    <row r="6640" spans="1:14">
      <c r="A6640" t="s">
        <v>14</v>
      </c>
      <c r="B6640" t="s">
        <v>62</v>
      </c>
      <c r="C6640" t="s">
        <v>269</v>
      </c>
      <c r="D6640">
        <v>4303410726</v>
      </c>
      <c r="E6640" s="1">
        <v>44673</v>
      </c>
      <c r="F6640" s="1">
        <v>44673</v>
      </c>
      <c r="G6640">
        <v>7117780143</v>
      </c>
      <c r="H6640">
        <v>5146</v>
      </c>
      <c r="I6640">
        <v>341.6</v>
      </c>
      <c r="J6640" s="1">
        <v>44733</v>
      </c>
      <c r="K6640">
        <v>280</v>
      </c>
      <c r="L6640" s="1">
        <v>44707</v>
      </c>
      <c r="M6640">
        <v>-26</v>
      </c>
      <c r="N6640" s="8">
        <f t="shared" si="103"/>
        <v>-7280</v>
      </c>
    </row>
    <row r="6641" spans="1:14">
      <c r="A6641" t="s">
        <v>14</v>
      </c>
      <c r="B6641" t="s">
        <v>62</v>
      </c>
      <c r="C6641" t="s">
        <v>881</v>
      </c>
      <c r="D6641">
        <v>8693440151</v>
      </c>
      <c r="E6641" s="1">
        <v>44673</v>
      </c>
      <c r="F6641" s="1">
        <v>44673</v>
      </c>
      <c r="G6641">
        <v>7117924959</v>
      </c>
      <c r="H6641" t="s">
        <v>3008</v>
      </c>
      <c r="I6641">
        <v>461.16</v>
      </c>
      <c r="J6641" s="1">
        <v>44733</v>
      </c>
      <c r="K6641">
        <v>378</v>
      </c>
      <c r="L6641" s="1">
        <v>44755</v>
      </c>
      <c r="M6641">
        <v>22</v>
      </c>
      <c r="N6641" s="8">
        <f t="shared" si="103"/>
        <v>8316</v>
      </c>
    </row>
    <row r="6642" spans="1:14">
      <c r="A6642" t="s">
        <v>14</v>
      </c>
      <c r="B6642" t="s">
        <v>62</v>
      </c>
      <c r="C6642" t="s">
        <v>619</v>
      </c>
      <c r="D6642">
        <v>322800376</v>
      </c>
      <c r="E6642" s="1">
        <v>44673</v>
      </c>
      <c r="F6642" s="1">
        <v>44673</v>
      </c>
      <c r="G6642">
        <v>7118117549</v>
      </c>
      <c r="H6642">
        <v>8010385</v>
      </c>
      <c r="I6642">
        <v>55.63</v>
      </c>
      <c r="J6642" s="1">
        <v>44733</v>
      </c>
      <c r="K6642">
        <v>45.6</v>
      </c>
      <c r="L6642" s="1">
        <v>44707</v>
      </c>
      <c r="M6642">
        <v>-26</v>
      </c>
      <c r="N6642" s="8">
        <f t="shared" si="103"/>
        <v>-1185.6000000000001</v>
      </c>
    </row>
    <row r="6643" spans="1:14">
      <c r="A6643" t="s">
        <v>14</v>
      </c>
      <c r="B6643" t="s">
        <v>62</v>
      </c>
      <c r="C6643" t="s">
        <v>619</v>
      </c>
      <c r="D6643">
        <v>322800376</v>
      </c>
      <c r="E6643" s="1">
        <v>44673</v>
      </c>
      <c r="F6643" s="1">
        <v>44673</v>
      </c>
      <c r="G6643">
        <v>7118117622</v>
      </c>
      <c r="H6643">
        <v>8010387</v>
      </c>
      <c r="I6643">
        <v>988.2</v>
      </c>
      <c r="J6643" s="1">
        <v>44733</v>
      </c>
      <c r="K6643">
        <v>810</v>
      </c>
      <c r="L6643" s="1">
        <v>44707</v>
      </c>
      <c r="M6643">
        <v>-26</v>
      </c>
      <c r="N6643" s="8">
        <f t="shared" si="103"/>
        <v>-21060</v>
      </c>
    </row>
    <row r="6644" spans="1:14">
      <c r="A6644" t="s">
        <v>14</v>
      </c>
      <c r="B6644" t="s">
        <v>62</v>
      </c>
      <c r="C6644" t="s">
        <v>619</v>
      </c>
      <c r="D6644">
        <v>322800376</v>
      </c>
      <c r="E6644" s="1">
        <v>44673</v>
      </c>
      <c r="F6644" s="1">
        <v>44673</v>
      </c>
      <c r="G6644">
        <v>7118117716</v>
      </c>
      <c r="H6644">
        <v>8010386</v>
      </c>
      <c r="I6644">
        <v>192.76</v>
      </c>
      <c r="J6644" s="1">
        <v>44733</v>
      </c>
      <c r="K6644">
        <v>158</v>
      </c>
      <c r="L6644" s="1">
        <v>44707</v>
      </c>
      <c r="M6644">
        <v>-26</v>
      </c>
      <c r="N6644" s="8">
        <f t="shared" si="103"/>
        <v>-4108</v>
      </c>
    </row>
    <row r="6645" spans="1:14">
      <c r="A6645" t="s">
        <v>14</v>
      </c>
      <c r="B6645" t="s">
        <v>62</v>
      </c>
      <c r="C6645" t="s">
        <v>619</v>
      </c>
      <c r="D6645">
        <v>322800376</v>
      </c>
      <c r="E6645" s="1">
        <v>44673</v>
      </c>
      <c r="F6645" s="1">
        <v>44673</v>
      </c>
      <c r="G6645">
        <v>7118117947</v>
      </c>
      <c r="H6645">
        <v>8010383</v>
      </c>
      <c r="I6645">
        <v>968.44</v>
      </c>
      <c r="J6645" s="1">
        <v>44733</v>
      </c>
      <c r="K6645">
        <v>793.8</v>
      </c>
      <c r="L6645" s="1">
        <v>44707</v>
      </c>
      <c r="M6645">
        <v>-26</v>
      </c>
      <c r="N6645" s="8">
        <f t="shared" si="103"/>
        <v>-20638.8</v>
      </c>
    </row>
    <row r="6646" spans="1:14">
      <c r="A6646" t="s">
        <v>14</v>
      </c>
      <c r="B6646" t="s">
        <v>62</v>
      </c>
      <c r="C6646" t="s">
        <v>619</v>
      </c>
      <c r="D6646">
        <v>322800376</v>
      </c>
      <c r="E6646" s="1">
        <v>44673</v>
      </c>
      <c r="F6646" s="1">
        <v>44673</v>
      </c>
      <c r="G6646">
        <v>7118119617</v>
      </c>
      <c r="H6646">
        <v>8010384</v>
      </c>
      <c r="I6646">
        <v>21.96</v>
      </c>
      <c r="J6646" s="1">
        <v>44733</v>
      </c>
      <c r="K6646">
        <v>18</v>
      </c>
      <c r="L6646" s="1">
        <v>44707</v>
      </c>
      <c r="M6646">
        <v>-26</v>
      </c>
      <c r="N6646" s="8">
        <f t="shared" si="103"/>
        <v>-468</v>
      </c>
    </row>
    <row r="6647" spans="1:14">
      <c r="A6647" t="s">
        <v>14</v>
      </c>
      <c r="B6647" t="s">
        <v>62</v>
      </c>
      <c r="C6647" t="s">
        <v>307</v>
      </c>
      <c r="D6647">
        <v>1086690581</v>
      </c>
      <c r="E6647" s="1">
        <v>44673</v>
      </c>
      <c r="F6647" s="1">
        <v>44673</v>
      </c>
      <c r="G6647">
        <v>7118880563</v>
      </c>
      <c r="H6647" t="s">
        <v>3009</v>
      </c>
      <c r="I6647">
        <v>256.2</v>
      </c>
      <c r="J6647" s="1">
        <v>44733</v>
      </c>
      <c r="K6647">
        <v>210</v>
      </c>
      <c r="L6647" s="1">
        <v>44711</v>
      </c>
      <c r="M6647">
        <v>-22</v>
      </c>
      <c r="N6647" s="8">
        <f t="shared" si="103"/>
        <v>-4620</v>
      </c>
    </row>
    <row r="6648" spans="1:14">
      <c r="A6648" t="s">
        <v>14</v>
      </c>
      <c r="B6648" t="s">
        <v>62</v>
      </c>
      <c r="C6648" t="s">
        <v>307</v>
      </c>
      <c r="D6648">
        <v>1086690581</v>
      </c>
      <c r="E6648" s="1">
        <v>44673</v>
      </c>
      <c r="F6648" s="1">
        <v>44673</v>
      </c>
      <c r="G6648">
        <v>7118999395</v>
      </c>
      <c r="H6648" t="s">
        <v>3010</v>
      </c>
      <c r="I6648">
        <v>3437.96</v>
      </c>
      <c r="J6648" s="1">
        <v>44733</v>
      </c>
      <c r="K6648">
        <v>2818</v>
      </c>
      <c r="L6648" s="1">
        <v>44711</v>
      </c>
      <c r="M6648">
        <v>-22</v>
      </c>
      <c r="N6648" s="8">
        <f t="shared" si="103"/>
        <v>-61996</v>
      </c>
    </row>
    <row r="6649" spans="1:14">
      <c r="A6649" t="s">
        <v>14</v>
      </c>
      <c r="B6649" t="s">
        <v>62</v>
      </c>
      <c r="C6649" t="s">
        <v>519</v>
      </c>
      <c r="D6649">
        <v>14883281009</v>
      </c>
      <c r="E6649" s="1">
        <v>44673</v>
      </c>
      <c r="F6649" s="1">
        <v>44673</v>
      </c>
      <c r="G6649">
        <v>7119053272</v>
      </c>
      <c r="H6649" t="s">
        <v>3011</v>
      </c>
      <c r="I6649">
        <v>2766.5</v>
      </c>
      <c r="J6649" s="1">
        <v>44733</v>
      </c>
      <c r="K6649">
        <v>2515</v>
      </c>
      <c r="L6649" s="1">
        <v>44705</v>
      </c>
      <c r="M6649">
        <v>-28</v>
      </c>
      <c r="N6649" s="8">
        <f t="shared" si="103"/>
        <v>-70420</v>
      </c>
    </row>
    <row r="6650" spans="1:14">
      <c r="A6650" t="s">
        <v>14</v>
      </c>
      <c r="B6650" t="s">
        <v>62</v>
      </c>
      <c r="C6650" t="s">
        <v>1021</v>
      </c>
      <c r="D6650">
        <v>10135671005</v>
      </c>
      <c r="E6650" s="1">
        <v>44673</v>
      </c>
      <c r="F6650" s="1">
        <v>44673</v>
      </c>
      <c r="G6650">
        <v>7119080858</v>
      </c>
      <c r="H6650" t="s">
        <v>3012</v>
      </c>
      <c r="I6650">
        <v>9912.74</v>
      </c>
      <c r="J6650" s="1">
        <v>44734</v>
      </c>
      <c r="K6650">
        <v>8125.2</v>
      </c>
      <c r="L6650" s="1">
        <v>44707</v>
      </c>
      <c r="M6650">
        <v>-27</v>
      </c>
      <c r="N6650" s="8">
        <f t="shared" si="103"/>
        <v>-219380.4</v>
      </c>
    </row>
    <row r="6651" spans="1:14">
      <c r="A6651" t="s">
        <v>14</v>
      </c>
      <c r="B6651" t="s">
        <v>62</v>
      </c>
      <c r="C6651" t="s">
        <v>1021</v>
      </c>
      <c r="D6651">
        <v>10135671005</v>
      </c>
      <c r="E6651" s="1">
        <v>44673</v>
      </c>
      <c r="F6651" s="1">
        <v>44673</v>
      </c>
      <c r="G6651">
        <v>7119084347</v>
      </c>
      <c r="H6651" t="s">
        <v>3013</v>
      </c>
      <c r="I6651">
        <v>1537.2</v>
      </c>
      <c r="J6651" s="1">
        <v>44734</v>
      </c>
      <c r="K6651">
        <v>1260</v>
      </c>
      <c r="L6651" s="1">
        <v>44707</v>
      </c>
      <c r="M6651">
        <v>-27</v>
      </c>
      <c r="N6651" s="8">
        <f t="shared" si="103"/>
        <v>-34020</v>
      </c>
    </row>
    <row r="6652" spans="1:14">
      <c r="A6652" t="s">
        <v>14</v>
      </c>
      <c r="B6652" t="s">
        <v>62</v>
      </c>
      <c r="C6652" t="s">
        <v>1021</v>
      </c>
      <c r="D6652">
        <v>10135671005</v>
      </c>
      <c r="E6652" s="1">
        <v>44673</v>
      </c>
      <c r="F6652" s="1">
        <v>44673</v>
      </c>
      <c r="G6652">
        <v>7119094452</v>
      </c>
      <c r="H6652" t="s">
        <v>3014</v>
      </c>
      <c r="I6652">
        <v>2080.88</v>
      </c>
      <c r="J6652" s="1">
        <v>44734</v>
      </c>
      <c r="K6652">
        <v>1705.64</v>
      </c>
      <c r="L6652" s="1">
        <v>44707</v>
      </c>
      <c r="M6652">
        <v>-27</v>
      </c>
      <c r="N6652" s="8">
        <f t="shared" si="103"/>
        <v>-46052.280000000006</v>
      </c>
    </row>
    <row r="6653" spans="1:14">
      <c r="A6653" t="s">
        <v>14</v>
      </c>
      <c r="B6653" t="s">
        <v>62</v>
      </c>
      <c r="C6653" t="s">
        <v>479</v>
      </c>
      <c r="D6653">
        <v>6522300968</v>
      </c>
      <c r="E6653" s="1">
        <v>44673</v>
      </c>
      <c r="F6653" s="1">
        <v>44673</v>
      </c>
      <c r="G6653">
        <v>7119723389</v>
      </c>
      <c r="H6653">
        <v>7000160506</v>
      </c>
      <c r="I6653">
        <v>473</v>
      </c>
      <c r="J6653" s="1">
        <v>44734</v>
      </c>
      <c r="K6653">
        <v>430</v>
      </c>
      <c r="L6653" s="1">
        <v>44707</v>
      </c>
      <c r="M6653">
        <v>-27</v>
      </c>
      <c r="N6653" s="8">
        <f t="shared" si="103"/>
        <v>-11610</v>
      </c>
    </row>
    <row r="6654" spans="1:14">
      <c r="A6654" t="s">
        <v>14</v>
      </c>
      <c r="B6654" t="s">
        <v>62</v>
      </c>
      <c r="C6654" t="s">
        <v>307</v>
      </c>
      <c r="D6654">
        <v>1086690581</v>
      </c>
      <c r="E6654" s="1">
        <v>44673</v>
      </c>
      <c r="F6654" s="1">
        <v>44673</v>
      </c>
      <c r="G6654">
        <v>7120404122</v>
      </c>
      <c r="H6654" t="s">
        <v>3015</v>
      </c>
      <c r="I6654">
        <v>264.74</v>
      </c>
      <c r="J6654" s="1">
        <v>44733</v>
      </c>
      <c r="K6654">
        <v>217</v>
      </c>
      <c r="L6654" s="1">
        <v>44711</v>
      </c>
      <c r="M6654">
        <v>-22</v>
      </c>
      <c r="N6654" s="8">
        <f t="shared" si="103"/>
        <v>-4774</v>
      </c>
    </row>
    <row r="6655" spans="1:14">
      <c r="A6655" t="s">
        <v>14</v>
      </c>
      <c r="B6655" t="s">
        <v>62</v>
      </c>
      <c r="C6655" t="s">
        <v>465</v>
      </c>
      <c r="D6655">
        <v>6912570964</v>
      </c>
      <c r="E6655" s="1">
        <v>44673</v>
      </c>
      <c r="F6655" s="1">
        <v>44673</v>
      </c>
      <c r="G6655">
        <v>7120493414</v>
      </c>
      <c r="H6655">
        <v>97895920</v>
      </c>
      <c r="I6655">
        <v>4230.96</v>
      </c>
      <c r="J6655" s="1">
        <v>44733</v>
      </c>
      <c r="K6655">
        <v>3468</v>
      </c>
      <c r="L6655" s="1">
        <v>44910</v>
      </c>
      <c r="M6655">
        <v>177</v>
      </c>
      <c r="N6655" s="8">
        <f t="shared" si="103"/>
        <v>613836</v>
      </c>
    </row>
    <row r="6656" spans="1:14">
      <c r="A6656" t="s">
        <v>14</v>
      </c>
      <c r="B6656" t="s">
        <v>62</v>
      </c>
      <c r="C6656" t="s">
        <v>307</v>
      </c>
      <c r="D6656">
        <v>1086690581</v>
      </c>
      <c r="E6656" s="1">
        <v>44673</v>
      </c>
      <c r="F6656" s="1">
        <v>44673</v>
      </c>
      <c r="G6656">
        <v>7120540321</v>
      </c>
      <c r="H6656" t="s">
        <v>3016</v>
      </c>
      <c r="I6656">
        <v>6100</v>
      </c>
      <c r="J6656" s="1">
        <v>44733</v>
      </c>
      <c r="K6656">
        <v>5000</v>
      </c>
      <c r="L6656" s="1">
        <v>44711</v>
      </c>
      <c r="M6656">
        <v>-22</v>
      </c>
      <c r="N6656" s="8">
        <f t="shared" si="103"/>
        <v>-110000</v>
      </c>
    </row>
    <row r="6657" spans="1:14">
      <c r="A6657" t="s">
        <v>14</v>
      </c>
      <c r="B6657" t="s">
        <v>62</v>
      </c>
      <c r="C6657" t="s">
        <v>543</v>
      </c>
      <c r="D6657">
        <v>5051840584</v>
      </c>
      <c r="E6657" s="1">
        <v>44673</v>
      </c>
      <c r="F6657" s="1">
        <v>44673</v>
      </c>
      <c r="G6657">
        <v>7120646104</v>
      </c>
      <c r="H6657">
        <v>3294</v>
      </c>
      <c r="I6657">
        <v>915</v>
      </c>
      <c r="J6657" s="1">
        <v>44733</v>
      </c>
      <c r="K6657">
        <v>750</v>
      </c>
      <c r="L6657" s="1">
        <v>44720</v>
      </c>
      <c r="M6657">
        <v>-13</v>
      </c>
      <c r="N6657" s="8">
        <f t="shared" si="103"/>
        <v>-9750</v>
      </c>
    </row>
    <row r="6658" spans="1:14">
      <c r="A6658" t="s">
        <v>14</v>
      </c>
      <c r="B6658" t="s">
        <v>62</v>
      </c>
      <c r="C6658" t="s">
        <v>704</v>
      </c>
      <c r="D6658">
        <v>11317290150</v>
      </c>
      <c r="E6658" s="1">
        <v>44673</v>
      </c>
      <c r="F6658" s="1">
        <v>44673</v>
      </c>
      <c r="G6658">
        <v>7120667734</v>
      </c>
      <c r="H6658" t="s">
        <v>3017</v>
      </c>
      <c r="I6658">
        <v>1568.92</v>
      </c>
      <c r="J6658" s="1">
        <v>44734</v>
      </c>
      <c r="K6658">
        <v>1286</v>
      </c>
      <c r="L6658" s="1">
        <v>44707</v>
      </c>
      <c r="M6658">
        <v>-27</v>
      </c>
      <c r="N6658" s="8">
        <f t="shared" si="103"/>
        <v>-34722</v>
      </c>
    </row>
    <row r="6659" spans="1:14">
      <c r="A6659" t="s">
        <v>14</v>
      </c>
      <c r="B6659" t="s">
        <v>62</v>
      </c>
      <c r="C6659" t="s">
        <v>509</v>
      </c>
      <c r="D6659">
        <v>399800580</v>
      </c>
      <c r="E6659" s="1">
        <v>44674</v>
      </c>
      <c r="F6659" s="1">
        <v>44674</v>
      </c>
      <c r="G6659">
        <v>7120726763</v>
      </c>
      <c r="H6659">
        <v>3202209215</v>
      </c>
      <c r="I6659">
        <v>18251.82</v>
      </c>
      <c r="J6659" s="1">
        <v>44734</v>
      </c>
      <c r="K6659">
        <v>16592.560000000001</v>
      </c>
      <c r="L6659" s="1">
        <v>44707</v>
      </c>
      <c r="M6659">
        <v>-27</v>
      </c>
      <c r="N6659" s="8">
        <f t="shared" ref="N6659:N6722" si="104">+K6659*M6659</f>
        <v>-447999.12000000005</v>
      </c>
    </row>
    <row r="6660" spans="1:14">
      <c r="A6660" t="s">
        <v>14</v>
      </c>
      <c r="B6660" t="s">
        <v>62</v>
      </c>
      <c r="C6660" t="s">
        <v>108</v>
      </c>
      <c r="D6660">
        <v>2006400960</v>
      </c>
      <c r="E6660" s="1">
        <v>44673</v>
      </c>
      <c r="F6660" s="1">
        <v>44673</v>
      </c>
      <c r="G6660">
        <v>7121006133</v>
      </c>
      <c r="H6660">
        <v>1616707</v>
      </c>
      <c r="I6660">
        <v>12480.6</v>
      </c>
      <c r="J6660" s="1">
        <v>44734</v>
      </c>
      <c r="K6660">
        <v>10230</v>
      </c>
      <c r="L6660" s="1">
        <v>44707</v>
      </c>
      <c r="M6660">
        <v>-27</v>
      </c>
      <c r="N6660" s="8">
        <f t="shared" si="104"/>
        <v>-276210</v>
      </c>
    </row>
    <row r="6661" spans="1:14">
      <c r="A6661" t="s">
        <v>14</v>
      </c>
      <c r="B6661" t="s">
        <v>62</v>
      </c>
      <c r="C6661" t="s">
        <v>108</v>
      </c>
      <c r="D6661">
        <v>2006400960</v>
      </c>
      <c r="E6661" s="1">
        <v>44674</v>
      </c>
      <c r="F6661" s="1">
        <v>44674</v>
      </c>
      <c r="G6661">
        <v>7121006298</v>
      </c>
      <c r="H6661">
        <v>1616708</v>
      </c>
      <c r="I6661">
        <v>19011.66</v>
      </c>
      <c r="J6661" s="1">
        <v>44734</v>
      </c>
      <c r="K6661">
        <v>15583.33</v>
      </c>
      <c r="L6661" s="1">
        <v>44707</v>
      </c>
      <c r="M6661">
        <v>-27</v>
      </c>
      <c r="N6661" s="8">
        <f t="shared" si="104"/>
        <v>-420749.91</v>
      </c>
    </row>
    <row r="6662" spans="1:14">
      <c r="A6662" t="s">
        <v>14</v>
      </c>
      <c r="B6662" t="s">
        <v>62</v>
      </c>
      <c r="C6662" t="s">
        <v>200</v>
      </c>
      <c r="D6662">
        <v>7123400157</v>
      </c>
      <c r="E6662" s="1">
        <v>44674</v>
      </c>
      <c r="F6662" s="1">
        <v>44674</v>
      </c>
      <c r="G6662">
        <v>7121086247</v>
      </c>
      <c r="H6662">
        <v>22012622</v>
      </c>
      <c r="I6662">
        <v>1494.5</v>
      </c>
      <c r="J6662" s="1">
        <v>44734</v>
      </c>
      <c r="K6662">
        <v>1225</v>
      </c>
      <c r="L6662" s="1">
        <v>44707</v>
      </c>
      <c r="M6662">
        <v>-27</v>
      </c>
      <c r="N6662" s="8">
        <f t="shared" si="104"/>
        <v>-33075</v>
      </c>
    </row>
    <row r="6663" spans="1:14">
      <c r="A6663" t="s">
        <v>14</v>
      </c>
      <c r="B6663" t="s">
        <v>62</v>
      </c>
      <c r="C6663" t="s">
        <v>200</v>
      </c>
      <c r="D6663">
        <v>7123400157</v>
      </c>
      <c r="E6663" s="1">
        <v>44674</v>
      </c>
      <c r="F6663" s="1">
        <v>44674</v>
      </c>
      <c r="G6663">
        <v>7121098651</v>
      </c>
      <c r="H6663">
        <v>22011683</v>
      </c>
      <c r="I6663">
        <v>502.64</v>
      </c>
      <c r="J6663" s="1">
        <v>44734</v>
      </c>
      <c r="K6663">
        <v>412</v>
      </c>
      <c r="L6663" s="1">
        <v>44707</v>
      </c>
      <c r="M6663">
        <v>-27</v>
      </c>
      <c r="N6663" s="8">
        <f t="shared" si="104"/>
        <v>-11124</v>
      </c>
    </row>
    <row r="6664" spans="1:14">
      <c r="A6664" t="s">
        <v>14</v>
      </c>
      <c r="B6664" t="s">
        <v>62</v>
      </c>
      <c r="C6664" t="s">
        <v>190</v>
      </c>
      <c r="D6664">
        <v>9412650153</v>
      </c>
      <c r="E6664" s="1">
        <v>44674</v>
      </c>
      <c r="F6664" s="1">
        <v>44674</v>
      </c>
      <c r="G6664">
        <v>7121231984</v>
      </c>
      <c r="H6664" t="s">
        <v>3018</v>
      </c>
      <c r="I6664">
        <v>359.53</v>
      </c>
      <c r="J6664" s="1">
        <v>44734</v>
      </c>
      <c r="K6664">
        <v>294.7</v>
      </c>
      <c r="L6664" s="1">
        <v>44707</v>
      </c>
      <c r="M6664">
        <v>-27</v>
      </c>
      <c r="N6664" s="8">
        <f t="shared" si="104"/>
        <v>-7956.9</v>
      </c>
    </row>
    <row r="6665" spans="1:14">
      <c r="A6665" t="s">
        <v>14</v>
      </c>
      <c r="B6665" t="s">
        <v>62</v>
      </c>
      <c r="C6665" t="s">
        <v>1397</v>
      </c>
      <c r="D6665" t="s">
        <v>1398</v>
      </c>
      <c r="E6665" s="1">
        <v>44673</v>
      </c>
      <c r="F6665" s="1">
        <v>44673</v>
      </c>
      <c r="G6665">
        <v>7121741004</v>
      </c>
      <c r="H6665" t="s">
        <v>1813</v>
      </c>
      <c r="I6665">
        <v>2702.7</v>
      </c>
      <c r="J6665" s="1">
        <v>44733</v>
      </c>
      <c r="K6665">
        <v>2702.7</v>
      </c>
      <c r="L6665" s="1">
        <v>44680</v>
      </c>
      <c r="M6665">
        <v>-53</v>
      </c>
      <c r="N6665" s="8">
        <f t="shared" si="104"/>
        <v>-143243.09999999998</v>
      </c>
    </row>
    <row r="6666" spans="1:14">
      <c r="A6666" t="s">
        <v>14</v>
      </c>
      <c r="B6666" t="s">
        <v>62</v>
      </c>
      <c r="C6666" t="s">
        <v>1590</v>
      </c>
      <c r="D6666">
        <v>1192310124</v>
      </c>
      <c r="E6666" s="1">
        <v>44674</v>
      </c>
      <c r="F6666" s="1">
        <v>44674</v>
      </c>
      <c r="G6666">
        <v>7121975493</v>
      </c>
      <c r="H6666">
        <v>2221865</v>
      </c>
      <c r="I6666">
        <v>184.78</v>
      </c>
      <c r="J6666" s="1">
        <v>44734</v>
      </c>
      <c r="K6666">
        <v>167.98</v>
      </c>
      <c r="L6666" s="1">
        <v>44707</v>
      </c>
      <c r="M6666">
        <v>-27</v>
      </c>
      <c r="N6666" s="8">
        <f t="shared" si="104"/>
        <v>-4535.46</v>
      </c>
    </row>
    <row r="6667" spans="1:14">
      <c r="A6667" t="s">
        <v>14</v>
      </c>
      <c r="B6667" t="s">
        <v>62</v>
      </c>
      <c r="C6667" t="s">
        <v>259</v>
      </c>
      <c r="D6667">
        <v>13110270157</v>
      </c>
      <c r="E6667" s="1">
        <v>44673</v>
      </c>
      <c r="F6667" s="1">
        <v>44673</v>
      </c>
      <c r="G6667">
        <v>7121993211</v>
      </c>
      <c r="H6667">
        <v>980275879</v>
      </c>
      <c r="I6667">
        <v>783.03</v>
      </c>
      <c r="J6667" s="1">
        <v>44733</v>
      </c>
      <c r="K6667">
        <v>676.9</v>
      </c>
      <c r="L6667" s="1">
        <v>44704</v>
      </c>
      <c r="M6667">
        <v>-29</v>
      </c>
      <c r="N6667" s="8">
        <f t="shared" si="104"/>
        <v>-19630.099999999999</v>
      </c>
    </row>
    <row r="6668" spans="1:14">
      <c r="A6668" t="s">
        <v>14</v>
      </c>
      <c r="B6668" t="s">
        <v>62</v>
      </c>
      <c r="C6668" t="s">
        <v>333</v>
      </c>
      <c r="D6668">
        <v>11173091007</v>
      </c>
      <c r="E6668" s="1">
        <v>44674</v>
      </c>
      <c r="F6668" s="1">
        <v>44674</v>
      </c>
      <c r="G6668">
        <v>7122227543</v>
      </c>
      <c r="H6668" t="s">
        <v>3019</v>
      </c>
      <c r="I6668">
        <v>384.3</v>
      </c>
      <c r="J6668" s="1">
        <v>44734</v>
      </c>
      <c r="K6668">
        <v>315</v>
      </c>
      <c r="L6668" s="1">
        <v>44707</v>
      </c>
      <c r="M6668">
        <v>-27</v>
      </c>
      <c r="N6668" s="8">
        <f t="shared" si="104"/>
        <v>-8505</v>
      </c>
    </row>
    <row r="6669" spans="1:14">
      <c r="A6669" t="s">
        <v>14</v>
      </c>
      <c r="B6669" t="s">
        <v>62</v>
      </c>
      <c r="C6669" t="s">
        <v>322</v>
      </c>
      <c r="D6669">
        <v>2645920592</v>
      </c>
      <c r="E6669" s="1">
        <v>44674</v>
      </c>
      <c r="F6669" s="1">
        <v>44674</v>
      </c>
      <c r="G6669">
        <v>7122249879</v>
      </c>
      <c r="H6669">
        <v>2022012462</v>
      </c>
      <c r="I6669">
        <v>4446.68</v>
      </c>
      <c r="J6669" s="1">
        <v>44734</v>
      </c>
      <c r="K6669">
        <v>4042.44</v>
      </c>
      <c r="L6669" s="1">
        <v>44707</v>
      </c>
      <c r="M6669">
        <v>-27</v>
      </c>
      <c r="N6669" s="8">
        <f t="shared" si="104"/>
        <v>-109145.88</v>
      </c>
    </row>
    <row r="6670" spans="1:14">
      <c r="A6670" t="s">
        <v>14</v>
      </c>
      <c r="B6670" t="s">
        <v>62</v>
      </c>
      <c r="C6670" t="s">
        <v>288</v>
      </c>
      <c r="D6670">
        <v>7195130153</v>
      </c>
      <c r="E6670" s="1">
        <v>44674</v>
      </c>
      <c r="F6670" s="1">
        <v>44674</v>
      </c>
      <c r="G6670">
        <v>7122623138</v>
      </c>
      <c r="H6670">
        <v>3622042102</v>
      </c>
      <c r="I6670">
        <v>33184.699999999997</v>
      </c>
      <c r="J6670" s="1">
        <v>44734</v>
      </c>
      <c r="K6670">
        <v>30167.91</v>
      </c>
      <c r="L6670" s="1">
        <v>44707</v>
      </c>
      <c r="M6670">
        <v>-27</v>
      </c>
      <c r="N6670" s="8">
        <f t="shared" si="104"/>
        <v>-814533.57</v>
      </c>
    </row>
    <row r="6671" spans="1:14">
      <c r="A6671" t="s">
        <v>14</v>
      </c>
      <c r="B6671" t="s">
        <v>62</v>
      </c>
      <c r="C6671" t="s">
        <v>274</v>
      </c>
      <c r="D6671">
        <v>8082461008</v>
      </c>
      <c r="E6671" s="1">
        <v>44674</v>
      </c>
      <c r="F6671" s="1">
        <v>44674</v>
      </c>
      <c r="G6671">
        <v>7122626661</v>
      </c>
      <c r="H6671">
        <v>22084968</v>
      </c>
      <c r="I6671">
        <v>4799.8500000000004</v>
      </c>
      <c r="J6671" s="1">
        <v>44734</v>
      </c>
      <c r="K6671">
        <v>3934.3</v>
      </c>
      <c r="L6671" s="1">
        <v>44860</v>
      </c>
      <c r="M6671">
        <v>126</v>
      </c>
      <c r="N6671" s="8">
        <f t="shared" si="104"/>
        <v>495721.80000000005</v>
      </c>
    </row>
    <row r="6672" spans="1:14">
      <c r="A6672" t="s">
        <v>14</v>
      </c>
      <c r="B6672" t="s">
        <v>62</v>
      </c>
      <c r="C6672" t="s">
        <v>274</v>
      </c>
      <c r="D6672">
        <v>8082461008</v>
      </c>
      <c r="E6672" s="1">
        <v>44674</v>
      </c>
      <c r="F6672" s="1">
        <v>44674</v>
      </c>
      <c r="G6672">
        <v>7122666236</v>
      </c>
      <c r="H6672">
        <v>22085000</v>
      </c>
      <c r="I6672">
        <v>32405.64</v>
      </c>
      <c r="J6672" s="1">
        <v>44734</v>
      </c>
      <c r="K6672">
        <v>26562</v>
      </c>
      <c r="L6672" s="1">
        <v>44860</v>
      </c>
      <c r="M6672">
        <v>126</v>
      </c>
      <c r="N6672" s="8">
        <f t="shared" si="104"/>
        <v>3346812</v>
      </c>
    </row>
    <row r="6673" spans="1:14">
      <c r="A6673" t="s">
        <v>14</v>
      </c>
      <c r="B6673" t="s">
        <v>62</v>
      </c>
      <c r="C6673" t="s">
        <v>274</v>
      </c>
      <c r="D6673">
        <v>8082461008</v>
      </c>
      <c r="E6673" s="1">
        <v>44674</v>
      </c>
      <c r="F6673" s="1">
        <v>44674</v>
      </c>
      <c r="G6673">
        <v>7122670158</v>
      </c>
      <c r="H6673">
        <v>22085075</v>
      </c>
      <c r="I6673">
        <v>702.72</v>
      </c>
      <c r="J6673" s="1">
        <v>44734</v>
      </c>
      <c r="K6673">
        <v>576</v>
      </c>
      <c r="L6673" s="1">
        <v>44860</v>
      </c>
      <c r="M6673">
        <v>126</v>
      </c>
      <c r="N6673" s="8">
        <f t="shared" si="104"/>
        <v>72576</v>
      </c>
    </row>
    <row r="6674" spans="1:14">
      <c r="A6674" t="s">
        <v>14</v>
      </c>
      <c r="B6674" t="s">
        <v>62</v>
      </c>
      <c r="C6674" t="s">
        <v>72</v>
      </c>
      <c r="D6674">
        <v>9238800156</v>
      </c>
      <c r="E6674" s="1">
        <v>44674</v>
      </c>
      <c r="F6674" s="1">
        <v>44674</v>
      </c>
      <c r="G6674">
        <v>7122889299</v>
      </c>
      <c r="H6674">
        <v>1209174607</v>
      </c>
      <c r="I6674">
        <v>160.31</v>
      </c>
      <c r="J6674" s="1">
        <v>44734</v>
      </c>
      <c r="K6674">
        <v>131.4</v>
      </c>
      <c r="L6674" s="1">
        <v>44893</v>
      </c>
      <c r="M6674">
        <v>159</v>
      </c>
      <c r="N6674" s="8">
        <f t="shared" si="104"/>
        <v>20892.600000000002</v>
      </c>
    </row>
    <row r="6675" spans="1:14">
      <c r="A6675" t="s">
        <v>14</v>
      </c>
      <c r="B6675" t="s">
        <v>62</v>
      </c>
      <c r="C6675" t="s">
        <v>72</v>
      </c>
      <c r="D6675">
        <v>9238800156</v>
      </c>
      <c r="E6675" s="1">
        <v>44674</v>
      </c>
      <c r="F6675" s="1">
        <v>44674</v>
      </c>
      <c r="G6675">
        <v>7122891826</v>
      </c>
      <c r="H6675">
        <v>1209174606</v>
      </c>
      <c r="I6675">
        <v>562.17999999999995</v>
      </c>
      <c r="J6675" s="1">
        <v>44734</v>
      </c>
      <c r="K6675">
        <v>460.8</v>
      </c>
      <c r="L6675" s="1">
        <v>44860</v>
      </c>
      <c r="M6675">
        <v>126</v>
      </c>
      <c r="N6675" s="8">
        <f t="shared" si="104"/>
        <v>58060.800000000003</v>
      </c>
    </row>
    <row r="6676" spans="1:14">
      <c r="A6676" t="s">
        <v>14</v>
      </c>
      <c r="B6676" t="s">
        <v>62</v>
      </c>
      <c r="C6676" t="s">
        <v>72</v>
      </c>
      <c r="D6676">
        <v>9238800156</v>
      </c>
      <c r="E6676" s="1">
        <v>44674</v>
      </c>
      <c r="F6676" s="1">
        <v>44674</v>
      </c>
      <c r="G6676">
        <v>7122892119</v>
      </c>
      <c r="H6676">
        <v>1209174609</v>
      </c>
      <c r="I6676">
        <v>11309.4</v>
      </c>
      <c r="J6676" s="1">
        <v>44734</v>
      </c>
      <c r="K6676">
        <v>9270</v>
      </c>
      <c r="L6676" s="1">
        <v>44860</v>
      </c>
      <c r="M6676">
        <v>126</v>
      </c>
      <c r="N6676" s="8">
        <f t="shared" si="104"/>
        <v>1168020</v>
      </c>
    </row>
    <row r="6677" spans="1:14">
      <c r="A6677" t="s">
        <v>14</v>
      </c>
      <c r="B6677" t="s">
        <v>62</v>
      </c>
      <c r="C6677" t="s">
        <v>72</v>
      </c>
      <c r="D6677">
        <v>9238800156</v>
      </c>
      <c r="E6677" s="1">
        <v>44674</v>
      </c>
      <c r="F6677" s="1">
        <v>44674</v>
      </c>
      <c r="G6677">
        <v>7122892259</v>
      </c>
      <c r="H6677">
        <v>1209174604</v>
      </c>
      <c r="I6677">
        <v>16074.72</v>
      </c>
      <c r="J6677" s="1">
        <v>44734</v>
      </c>
      <c r="K6677">
        <v>13176</v>
      </c>
      <c r="L6677" s="1">
        <v>44860</v>
      </c>
      <c r="M6677">
        <v>126</v>
      </c>
      <c r="N6677" s="8">
        <f t="shared" si="104"/>
        <v>1660176</v>
      </c>
    </row>
    <row r="6678" spans="1:14">
      <c r="A6678" t="s">
        <v>14</v>
      </c>
      <c r="B6678" t="s">
        <v>62</v>
      </c>
      <c r="C6678" t="s">
        <v>568</v>
      </c>
      <c r="D6678">
        <v>832400154</v>
      </c>
      <c r="E6678" s="1">
        <v>44674</v>
      </c>
      <c r="F6678" s="1">
        <v>44674</v>
      </c>
      <c r="G6678">
        <v>7122903860</v>
      </c>
      <c r="H6678">
        <v>27432843</v>
      </c>
      <c r="I6678">
        <v>34604.33</v>
      </c>
      <c r="J6678" s="1">
        <v>44734</v>
      </c>
      <c r="K6678">
        <v>31458.48</v>
      </c>
      <c r="L6678" s="1">
        <v>44707</v>
      </c>
      <c r="M6678">
        <v>-27</v>
      </c>
      <c r="N6678" s="8">
        <f t="shared" si="104"/>
        <v>-849378.96</v>
      </c>
    </row>
    <row r="6679" spans="1:14">
      <c r="A6679" t="s">
        <v>14</v>
      </c>
      <c r="B6679" t="s">
        <v>62</v>
      </c>
      <c r="C6679" t="s">
        <v>607</v>
      </c>
      <c r="D6679">
        <v>2774840595</v>
      </c>
      <c r="E6679" s="1">
        <v>44674</v>
      </c>
      <c r="F6679" s="1">
        <v>44674</v>
      </c>
      <c r="G6679">
        <v>7123129927</v>
      </c>
      <c r="H6679">
        <v>9897053065</v>
      </c>
      <c r="I6679">
        <v>62</v>
      </c>
      <c r="J6679" s="1">
        <v>44734</v>
      </c>
      <c r="K6679">
        <v>56.36</v>
      </c>
      <c r="L6679" s="1">
        <v>44832</v>
      </c>
      <c r="M6679">
        <v>98</v>
      </c>
      <c r="N6679" s="8">
        <f t="shared" si="104"/>
        <v>5523.28</v>
      </c>
    </row>
    <row r="6680" spans="1:14">
      <c r="A6680" t="s">
        <v>14</v>
      </c>
      <c r="B6680" t="s">
        <v>62</v>
      </c>
      <c r="C6680" t="s">
        <v>607</v>
      </c>
      <c r="D6680">
        <v>2774840595</v>
      </c>
      <c r="E6680" s="1">
        <v>44674</v>
      </c>
      <c r="F6680" s="1">
        <v>44674</v>
      </c>
      <c r="G6680">
        <v>7123134178</v>
      </c>
      <c r="H6680">
        <v>9897053066</v>
      </c>
      <c r="I6680">
        <v>2143.15</v>
      </c>
      <c r="J6680" s="1">
        <v>44734</v>
      </c>
      <c r="K6680">
        <v>1948.32</v>
      </c>
      <c r="L6680" s="1">
        <v>44832</v>
      </c>
      <c r="M6680">
        <v>98</v>
      </c>
      <c r="N6680" s="8">
        <f t="shared" si="104"/>
        <v>190935.36</v>
      </c>
    </row>
    <row r="6681" spans="1:14">
      <c r="A6681" t="s">
        <v>14</v>
      </c>
      <c r="B6681" t="s">
        <v>62</v>
      </c>
      <c r="C6681" t="s">
        <v>642</v>
      </c>
      <c r="D6681">
        <v>82130592</v>
      </c>
      <c r="E6681" s="1">
        <v>44674</v>
      </c>
      <c r="F6681" s="1">
        <v>44674</v>
      </c>
      <c r="G6681">
        <v>7123244291</v>
      </c>
      <c r="H6681">
        <v>2003011186</v>
      </c>
      <c r="I6681">
        <v>3667.3</v>
      </c>
      <c r="J6681" s="1">
        <v>44734</v>
      </c>
      <c r="K6681">
        <v>3333.91</v>
      </c>
      <c r="L6681" s="1">
        <v>44707</v>
      </c>
      <c r="M6681">
        <v>-27</v>
      </c>
      <c r="N6681" s="8">
        <f t="shared" si="104"/>
        <v>-90015.569999999992</v>
      </c>
    </row>
    <row r="6682" spans="1:14">
      <c r="A6682" t="s">
        <v>14</v>
      </c>
      <c r="B6682" t="s">
        <v>62</v>
      </c>
      <c r="C6682" t="s">
        <v>3020</v>
      </c>
      <c r="D6682">
        <v>7149930583</v>
      </c>
      <c r="E6682" s="1">
        <v>44674</v>
      </c>
      <c r="F6682" s="1">
        <v>44674</v>
      </c>
      <c r="G6682">
        <v>7123482743</v>
      </c>
      <c r="H6682">
        <v>2200004458</v>
      </c>
      <c r="I6682">
        <v>23227.37</v>
      </c>
      <c r="J6682" s="1">
        <v>44734</v>
      </c>
      <c r="K6682">
        <v>19038.830000000002</v>
      </c>
      <c r="L6682" s="1">
        <v>44707</v>
      </c>
      <c r="M6682">
        <v>-27</v>
      </c>
      <c r="N6682" s="8">
        <f t="shared" si="104"/>
        <v>-514048.41000000003</v>
      </c>
    </row>
    <row r="6683" spans="1:14">
      <c r="A6683" t="s">
        <v>14</v>
      </c>
      <c r="B6683" t="s">
        <v>62</v>
      </c>
      <c r="C6683" t="s">
        <v>3020</v>
      </c>
      <c r="D6683">
        <v>7149930583</v>
      </c>
      <c r="E6683" s="1">
        <v>44674</v>
      </c>
      <c r="F6683" s="1">
        <v>44674</v>
      </c>
      <c r="G6683">
        <v>7123482775</v>
      </c>
      <c r="H6683">
        <v>2200004456</v>
      </c>
      <c r="I6683">
        <v>539193.41</v>
      </c>
      <c r="J6683" s="1">
        <v>44734</v>
      </c>
      <c r="K6683">
        <v>441961.81</v>
      </c>
      <c r="L6683" s="1">
        <v>44707</v>
      </c>
      <c r="M6683">
        <v>-27</v>
      </c>
      <c r="N6683" s="8">
        <f t="shared" si="104"/>
        <v>-11932968.869999999</v>
      </c>
    </row>
    <row r="6684" spans="1:14">
      <c r="A6684" t="s">
        <v>14</v>
      </c>
      <c r="B6684" t="s">
        <v>62</v>
      </c>
      <c r="C6684" t="s">
        <v>3020</v>
      </c>
      <c r="D6684">
        <v>7149930583</v>
      </c>
      <c r="E6684" s="1">
        <v>44674</v>
      </c>
      <c r="F6684" s="1">
        <v>44674</v>
      </c>
      <c r="G6684">
        <v>7123482796</v>
      </c>
      <c r="H6684">
        <v>2200004448</v>
      </c>
      <c r="I6684">
        <v>74838.12</v>
      </c>
      <c r="J6684" s="1">
        <v>44734</v>
      </c>
      <c r="K6684">
        <v>61342.720000000001</v>
      </c>
      <c r="L6684" s="1">
        <v>44707</v>
      </c>
      <c r="M6684">
        <v>-27</v>
      </c>
      <c r="N6684" s="8">
        <f t="shared" si="104"/>
        <v>-1656253.4399999999</v>
      </c>
    </row>
    <row r="6685" spans="1:14">
      <c r="A6685" t="s">
        <v>14</v>
      </c>
      <c r="B6685" t="s">
        <v>62</v>
      </c>
      <c r="C6685" t="s">
        <v>457</v>
      </c>
      <c r="D6685">
        <v>3663160962</v>
      </c>
      <c r="E6685" s="1">
        <v>44674</v>
      </c>
      <c r="F6685" s="1">
        <v>44674</v>
      </c>
      <c r="G6685">
        <v>7124035571</v>
      </c>
      <c r="H6685">
        <v>2208084</v>
      </c>
      <c r="I6685">
        <v>11520.96</v>
      </c>
      <c r="J6685" s="1">
        <v>44734</v>
      </c>
      <c r="K6685">
        <v>10473.6</v>
      </c>
      <c r="L6685" s="1">
        <v>44736</v>
      </c>
      <c r="M6685">
        <v>2</v>
      </c>
      <c r="N6685" s="8">
        <f t="shared" si="104"/>
        <v>20947.2</v>
      </c>
    </row>
    <row r="6686" spans="1:14">
      <c r="A6686" t="s">
        <v>14</v>
      </c>
      <c r="B6686" t="s">
        <v>62</v>
      </c>
      <c r="C6686" t="s">
        <v>570</v>
      </c>
      <c r="D6686">
        <v>696360155</v>
      </c>
      <c r="E6686" s="1">
        <v>44674</v>
      </c>
      <c r="F6686" s="1">
        <v>44674</v>
      </c>
      <c r="G6686">
        <v>7124206484</v>
      </c>
      <c r="H6686">
        <v>2283019077</v>
      </c>
      <c r="I6686">
        <v>2815.25</v>
      </c>
      <c r="J6686" s="1">
        <v>44734</v>
      </c>
      <c r="K6686">
        <v>2559.3200000000002</v>
      </c>
      <c r="L6686" s="1">
        <v>44736</v>
      </c>
      <c r="M6686">
        <v>2</v>
      </c>
      <c r="N6686" s="8">
        <f t="shared" si="104"/>
        <v>5118.6400000000003</v>
      </c>
    </row>
    <row r="6687" spans="1:14">
      <c r="A6687" t="s">
        <v>14</v>
      </c>
      <c r="B6687" t="s">
        <v>62</v>
      </c>
      <c r="C6687" t="s">
        <v>570</v>
      </c>
      <c r="D6687">
        <v>696360155</v>
      </c>
      <c r="E6687" s="1">
        <v>44674</v>
      </c>
      <c r="F6687" s="1">
        <v>44674</v>
      </c>
      <c r="G6687">
        <v>7124409731</v>
      </c>
      <c r="H6687">
        <v>2283018724</v>
      </c>
      <c r="I6687">
        <v>28244.99</v>
      </c>
      <c r="J6687" s="1">
        <v>44734</v>
      </c>
      <c r="K6687">
        <v>25677.26</v>
      </c>
      <c r="L6687" s="1">
        <v>44736</v>
      </c>
      <c r="M6687">
        <v>2</v>
      </c>
      <c r="N6687" s="8">
        <f t="shared" si="104"/>
        <v>51354.52</v>
      </c>
    </row>
    <row r="6688" spans="1:14">
      <c r="A6688" t="s">
        <v>14</v>
      </c>
      <c r="B6688" t="s">
        <v>62</v>
      </c>
      <c r="C6688" t="s">
        <v>273</v>
      </c>
      <c r="D6688">
        <v>3237150234</v>
      </c>
      <c r="E6688" s="1">
        <v>44674</v>
      </c>
      <c r="F6688" s="1">
        <v>44674</v>
      </c>
      <c r="G6688">
        <v>7125279301</v>
      </c>
      <c r="H6688">
        <v>2203515</v>
      </c>
      <c r="I6688">
        <v>409.92</v>
      </c>
      <c r="J6688" s="1">
        <v>44734</v>
      </c>
      <c r="K6688">
        <v>336</v>
      </c>
      <c r="L6688" s="1">
        <v>44860</v>
      </c>
      <c r="M6688">
        <v>126</v>
      </c>
      <c r="N6688" s="8">
        <f t="shared" si="104"/>
        <v>42336</v>
      </c>
    </row>
    <row r="6689" spans="1:14">
      <c r="A6689" t="s">
        <v>14</v>
      </c>
      <c r="B6689" t="s">
        <v>62</v>
      </c>
      <c r="C6689" t="s">
        <v>727</v>
      </c>
      <c r="D6689">
        <v>12785290151</v>
      </c>
      <c r="E6689" s="1">
        <v>44675</v>
      </c>
      <c r="F6689" s="1">
        <v>44675</v>
      </c>
      <c r="G6689">
        <v>7126338210</v>
      </c>
      <c r="H6689" t="s">
        <v>3021</v>
      </c>
      <c r="I6689">
        <v>354.65</v>
      </c>
      <c r="J6689" s="1">
        <v>44735</v>
      </c>
      <c r="K6689">
        <v>290.7</v>
      </c>
      <c r="L6689" s="1">
        <v>44704</v>
      </c>
      <c r="M6689">
        <v>-31</v>
      </c>
      <c r="N6689" s="8">
        <f t="shared" si="104"/>
        <v>-9011.6999999999989</v>
      </c>
    </row>
    <row r="6690" spans="1:14">
      <c r="A6690" t="s">
        <v>14</v>
      </c>
      <c r="B6690" t="s">
        <v>62</v>
      </c>
      <c r="C6690" t="s">
        <v>570</v>
      </c>
      <c r="D6690">
        <v>696360155</v>
      </c>
      <c r="E6690" s="1">
        <v>44675</v>
      </c>
      <c r="F6690" s="1">
        <v>44675</v>
      </c>
      <c r="G6690">
        <v>7126897207</v>
      </c>
      <c r="H6690">
        <v>2283019708</v>
      </c>
      <c r="I6690">
        <v>39384.94</v>
      </c>
      <c r="J6690" s="1">
        <v>44735</v>
      </c>
      <c r="K6690">
        <v>35804.49</v>
      </c>
      <c r="L6690" s="1">
        <v>44736</v>
      </c>
      <c r="M6690">
        <v>1</v>
      </c>
      <c r="N6690" s="8">
        <f t="shared" si="104"/>
        <v>35804.49</v>
      </c>
    </row>
    <row r="6691" spans="1:14">
      <c r="A6691" t="s">
        <v>14</v>
      </c>
      <c r="B6691" t="s">
        <v>62</v>
      </c>
      <c r="C6691" t="s">
        <v>66</v>
      </c>
      <c r="D6691">
        <v>10994940152</v>
      </c>
      <c r="E6691" s="1">
        <v>44675</v>
      </c>
      <c r="F6691" s="1">
        <v>44675</v>
      </c>
      <c r="G6691">
        <v>7127139127</v>
      </c>
      <c r="H6691">
        <v>6100207408</v>
      </c>
      <c r="I6691">
        <v>162.26</v>
      </c>
      <c r="J6691" s="1">
        <v>44735</v>
      </c>
      <c r="K6691">
        <v>133</v>
      </c>
      <c r="L6691" s="1">
        <v>44832</v>
      </c>
      <c r="M6691">
        <v>97</v>
      </c>
      <c r="N6691" s="8">
        <f t="shared" si="104"/>
        <v>12901</v>
      </c>
    </row>
    <row r="6692" spans="1:14">
      <c r="A6692" t="s">
        <v>14</v>
      </c>
      <c r="B6692" t="s">
        <v>62</v>
      </c>
      <c r="C6692" t="s">
        <v>403</v>
      </c>
      <c r="D6692">
        <v>12792100153</v>
      </c>
      <c r="E6692" s="1">
        <v>44675</v>
      </c>
      <c r="F6692" s="1">
        <v>44675</v>
      </c>
      <c r="G6692">
        <v>7127313536</v>
      </c>
      <c r="H6692">
        <v>22001899</v>
      </c>
      <c r="I6692">
        <v>810.45</v>
      </c>
      <c r="J6692" s="1">
        <v>44735</v>
      </c>
      <c r="K6692">
        <v>664.3</v>
      </c>
      <c r="L6692" s="1">
        <v>44711</v>
      </c>
      <c r="M6692">
        <v>-24</v>
      </c>
      <c r="N6692" s="8">
        <f t="shared" si="104"/>
        <v>-15943.199999999999</v>
      </c>
    </row>
    <row r="6693" spans="1:14">
      <c r="A6693" t="s">
        <v>14</v>
      </c>
      <c r="B6693" t="s">
        <v>62</v>
      </c>
      <c r="C6693" t="s">
        <v>261</v>
      </c>
      <c r="D6693">
        <v>9933630155</v>
      </c>
      <c r="E6693" s="1">
        <v>44675</v>
      </c>
      <c r="F6693" s="1">
        <v>44675</v>
      </c>
      <c r="G6693">
        <v>7127401565</v>
      </c>
      <c r="H6693">
        <v>9700221355</v>
      </c>
      <c r="I6693">
        <v>22921.87</v>
      </c>
      <c r="J6693" s="1">
        <v>44735</v>
      </c>
      <c r="K6693">
        <v>18788.419999999998</v>
      </c>
      <c r="L6693" s="1">
        <v>44707</v>
      </c>
      <c r="M6693">
        <v>-28</v>
      </c>
      <c r="N6693" s="8">
        <f t="shared" si="104"/>
        <v>-526075.76</v>
      </c>
    </row>
    <row r="6694" spans="1:14">
      <c r="A6694" t="s">
        <v>14</v>
      </c>
      <c r="B6694" t="s">
        <v>62</v>
      </c>
      <c r="C6694" t="s">
        <v>190</v>
      </c>
      <c r="D6694">
        <v>9412650153</v>
      </c>
      <c r="E6694" s="1">
        <v>44675</v>
      </c>
      <c r="F6694" s="1">
        <v>44675</v>
      </c>
      <c r="G6694">
        <v>7128662357</v>
      </c>
      <c r="H6694" t="s">
        <v>3022</v>
      </c>
      <c r="I6694">
        <v>2907.14</v>
      </c>
      <c r="J6694" s="1">
        <v>44735</v>
      </c>
      <c r="K6694">
        <v>2382.9</v>
      </c>
      <c r="L6694" s="1">
        <v>44707</v>
      </c>
      <c r="M6694">
        <v>-28</v>
      </c>
      <c r="N6694" s="8">
        <f t="shared" si="104"/>
        <v>-66721.2</v>
      </c>
    </row>
    <row r="6695" spans="1:14">
      <c r="A6695" t="s">
        <v>14</v>
      </c>
      <c r="B6695" t="s">
        <v>62</v>
      </c>
      <c r="C6695" t="s">
        <v>140</v>
      </c>
      <c r="D6695">
        <v>2368591208</v>
      </c>
      <c r="E6695" s="1">
        <v>44676</v>
      </c>
      <c r="F6695" s="1">
        <v>44676</v>
      </c>
      <c r="G6695">
        <v>7130244060</v>
      </c>
      <c r="H6695">
        <v>8100295198</v>
      </c>
      <c r="I6695">
        <v>2405.35</v>
      </c>
      <c r="J6695" s="1">
        <v>44736</v>
      </c>
      <c r="K6695">
        <v>1971.6</v>
      </c>
      <c r="L6695" s="1">
        <v>44707</v>
      </c>
      <c r="M6695">
        <v>-29</v>
      </c>
      <c r="N6695" s="8">
        <f t="shared" si="104"/>
        <v>-57176.399999999994</v>
      </c>
    </row>
    <row r="6696" spans="1:14">
      <c r="A6696" t="s">
        <v>14</v>
      </c>
      <c r="B6696" t="s">
        <v>62</v>
      </c>
      <c r="C6696" t="s">
        <v>140</v>
      </c>
      <c r="D6696">
        <v>2368591208</v>
      </c>
      <c r="E6696" s="1">
        <v>44676</v>
      </c>
      <c r="F6696" s="1">
        <v>44676</v>
      </c>
      <c r="G6696">
        <v>7130244996</v>
      </c>
      <c r="H6696">
        <v>8100295199</v>
      </c>
      <c r="I6696">
        <v>2405.35</v>
      </c>
      <c r="J6696" s="1">
        <v>44736</v>
      </c>
      <c r="K6696">
        <v>1971.6</v>
      </c>
      <c r="L6696" s="1">
        <v>44707</v>
      </c>
      <c r="M6696">
        <v>-29</v>
      </c>
      <c r="N6696" s="8">
        <f t="shared" si="104"/>
        <v>-57176.399999999994</v>
      </c>
    </row>
    <row r="6697" spans="1:14">
      <c r="A6697" t="s">
        <v>14</v>
      </c>
      <c r="B6697" t="s">
        <v>62</v>
      </c>
      <c r="C6697" t="s">
        <v>601</v>
      </c>
      <c r="D6697">
        <v>11654150157</v>
      </c>
      <c r="E6697" s="1">
        <v>44676</v>
      </c>
      <c r="F6697" s="1">
        <v>44676</v>
      </c>
      <c r="G6697">
        <v>7131536108</v>
      </c>
      <c r="H6697">
        <v>3300053332</v>
      </c>
      <c r="I6697">
        <v>110</v>
      </c>
      <c r="J6697" s="1">
        <v>44736</v>
      </c>
      <c r="K6697">
        <v>100</v>
      </c>
      <c r="L6697" s="1">
        <v>44707</v>
      </c>
      <c r="M6697">
        <v>-29</v>
      </c>
      <c r="N6697" s="8">
        <f t="shared" si="104"/>
        <v>-2900</v>
      </c>
    </row>
    <row r="6698" spans="1:14">
      <c r="A6698" t="s">
        <v>14</v>
      </c>
      <c r="B6698" t="s">
        <v>62</v>
      </c>
      <c r="C6698" t="s">
        <v>525</v>
      </c>
      <c r="D6698">
        <v>4732240967</v>
      </c>
      <c r="E6698" s="1">
        <v>44676</v>
      </c>
      <c r="F6698" s="1">
        <v>44676</v>
      </c>
      <c r="G6698">
        <v>7132007590</v>
      </c>
      <c r="H6698">
        <v>87118275</v>
      </c>
      <c r="I6698">
        <v>5956.5</v>
      </c>
      <c r="J6698" s="1">
        <v>44736</v>
      </c>
      <c r="K6698">
        <v>5415</v>
      </c>
      <c r="L6698" s="1">
        <v>44707</v>
      </c>
      <c r="M6698">
        <v>-29</v>
      </c>
      <c r="N6698" s="8">
        <f t="shared" si="104"/>
        <v>-157035</v>
      </c>
    </row>
    <row r="6699" spans="1:14">
      <c r="A6699" t="s">
        <v>14</v>
      </c>
      <c r="B6699" t="s">
        <v>62</v>
      </c>
      <c r="C6699" t="s">
        <v>190</v>
      </c>
      <c r="D6699">
        <v>9412650153</v>
      </c>
      <c r="E6699" s="1">
        <v>44676</v>
      </c>
      <c r="F6699" s="1">
        <v>44676</v>
      </c>
      <c r="G6699">
        <v>7132012536</v>
      </c>
      <c r="H6699" t="s">
        <v>3023</v>
      </c>
      <c r="I6699">
        <v>2355.21</v>
      </c>
      <c r="J6699" s="1">
        <v>44736</v>
      </c>
      <c r="K6699">
        <v>1930.5</v>
      </c>
      <c r="L6699" s="1">
        <v>44707</v>
      </c>
      <c r="M6699">
        <v>-29</v>
      </c>
      <c r="N6699" s="8">
        <f t="shared" si="104"/>
        <v>-55984.5</v>
      </c>
    </row>
    <row r="6700" spans="1:14">
      <c r="A6700" t="s">
        <v>14</v>
      </c>
      <c r="B6700" t="s">
        <v>62</v>
      </c>
      <c r="C6700" t="s">
        <v>190</v>
      </c>
      <c r="D6700">
        <v>9412650153</v>
      </c>
      <c r="E6700" s="1">
        <v>44676</v>
      </c>
      <c r="F6700" s="1">
        <v>44676</v>
      </c>
      <c r="G6700">
        <v>7132012545</v>
      </c>
      <c r="H6700" t="s">
        <v>3024</v>
      </c>
      <c r="I6700">
        <v>1570.14</v>
      </c>
      <c r="J6700" s="1">
        <v>44736</v>
      </c>
      <c r="K6700">
        <v>1287</v>
      </c>
      <c r="L6700" s="1">
        <v>44707</v>
      </c>
      <c r="M6700">
        <v>-29</v>
      </c>
      <c r="N6700" s="8">
        <f t="shared" si="104"/>
        <v>-37323</v>
      </c>
    </row>
    <row r="6701" spans="1:14">
      <c r="A6701" t="s">
        <v>14</v>
      </c>
      <c r="B6701" t="s">
        <v>62</v>
      </c>
      <c r="C6701" t="s">
        <v>99</v>
      </c>
      <c r="D6701">
        <v>803890151</v>
      </c>
      <c r="E6701" s="1">
        <v>44676</v>
      </c>
      <c r="F6701" s="1">
        <v>44676</v>
      </c>
      <c r="G6701">
        <v>7132068115</v>
      </c>
      <c r="H6701">
        <v>222027465</v>
      </c>
      <c r="I6701">
        <v>518.5</v>
      </c>
      <c r="J6701" s="1">
        <v>44736</v>
      </c>
      <c r="K6701">
        <v>425</v>
      </c>
      <c r="L6701" s="1">
        <v>44860</v>
      </c>
      <c r="M6701">
        <v>124</v>
      </c>
      <c r="N6701" s="8">
        <f t="shared" si="104"/>
        <v>52700</v>
      </c>
    </row>
    <row r="6702" spans="1:14">
      <c r="A6702" t="s">
        <v>14</v>
      </c>
      <c r="B6702" t="s">
        <v>62</v>
      </c>
      <c r="C6702" t="s">
        <v>99</v>
      </c>
      <c r="D6702">
        <v>803890151</v>
      </c>
      <c r="E6702" s="1">
        <v>44676</v>
      </c>
      <c r="F6702" s="1">
        <v>44676</v>
      </c>
      <c r="G6702">
        <v>7132212903</v>
      </c>
      <c r="H6702">
        <v>222027464</v>
      </c>
      <c r="I6702">
        <v>416.02</v>
      </c>
      <c r="J6702" s="1">
        <v>44736</v>
      </c>
      <c r="K6702">
        <v>341</v>
      </c>
      <c r="L6702" s="1">
        <v>44860</v>
      </c>
      <c r="M6702">
        <v>124</v>
      </c>
      <c r="N6702" s="8">
        <f t="shared" si="104"/>
        <v>42284</v>
      </c>
    </row>
    <row r="6703" spans="1:14">
      <c r="A6703" t="s">
        <v>14</v>
      </c>
      <c r="B6703" t="s">
        <v>62</v>
      </c>
      <c r="C6703" t="s">
        <v>99</v>
      </c>
      <c r="D6703">
        <v>803890151</v>
      </c>
      <c r="E6703" s="1">
        <v>44676</v>
      </c>
      <c r="F6703" s="1">
        <v>44676</v>
      </c>
      <c r="G6703">
        <v>7132213053</v>
      </c>
      <c r="H6703">
        <v>222027466</v>
      </c>
      <c r="I6703">
        <v>339.16</v>
      </c>
      <c r="J6703" s="1">
        <v>44736</v>
      </c>
      <c r="K6703">
        <v>278</v>
      </c>
      <c r="L6703" s="1">
        <v>44832</v>
      </c>
      <c r="M6703">
        <v>96</v>
      </c>
      <c r="N6703" s="8">
        <f t="shared" si="104"/>
        <v>26688</v>
      </c>
    </row>
    <row r="6704" spans="1:14">
      <c r="A6704" t="s">
        <v>14</v>
      </c>
      <c r="B6704" t="s">
        <v>62</v>
      </c>
      <c r="C6704" t="s">
        <v>72</v>
      </c>
      <c r="D6704">
        <v>9238800156</v>
      </c>
      <c r="E6704" s="1">
        <v>44677</v>
      </c>
      <c r="F6704" s="1">
        <v>44677</v>
      </c>
      <c r="G6704">
        <v>7132268248</v>
      </c>
      <c r="H6704">
        <v>1209175891</v>
      </c>
      <c r="I6704">
        <v>8784</v>
      </c>
      <c r="J6704" s="1">
        <v>44737</v>
      </c>
      <c r="K6704">
        <v>7200</v>
      </c>
      <c r="L6704" s="1">
        <v>44860</v>
      </c>
      <c r="M6704">
        <v>123</v>
      </c>
      <c r="N6704" s="8">
        <f t="shared" si="104"/>
        <v>885600</v>
      </c>
    </row>
    <row r="6705" spans="1:14">
      <c r="A6705" t="s">
        <v>14</v>
      </c>
      <c r="B6705" t="s">
        <v>62</v>
      </c>
      <c r="C6705" t="s">
        <v>72</v>
      </c>
      <c r="D6705">
        <v>9238800156</v>
      </c>
      <c r="E6705" s="1">
        <v>44677</v>
      </c>
      <c r="F6705" s="1">
        <v>44677</v>
      </c>
      <c r="G6705">
        <v>7132268278</v>
      </c>
      <c r="H6705">
        <v>1209175890</v>
      </c>
      <c r="I6705">
        <v>261.27999999999997</v>
      </c>
      <c r="J6705" s="1">
        <v>44737</v>
      </c>
      <c r="K6705">
        <v>214.16</v>
      </c>
      <c r="L6705" s="1">
        <v>44860</v>
      </c>
      <c r="M6705">
        <v>123</v>
      </c>
      <c r="N6705" s="8">
        <f t="shared" si="104"/>
        <v>26341.68</v>
      </c>
    </row>
    <row r="6706" spans="1:14">
      <c r="A6706" t="s">
        <v>14</v>
      </c>
      <c r="B6706" t="s">
        <v>62</v>
      </c>
      <c r="C6706" t="s">
        <v>72</v>
      </c>
      <c r="D6706">
        <v>9238800156</v>
      </c>
      <c r="E6706" s="1">
        <v>44677</v>
      </c>
      <c r="F6706" s="1">
        <v>44677</v>
      </c>
      <c r="G6706">
        <v>7132268302</v>
      </c>
      <c r="H6706">
        <v>1209175892</v>
      </c>
      <c r="I6706">
        <v>5533.92</v>
      </c>
      <c r="J6706" s="1">
        <v>44737</v>
      </c>
      <c r="K6706">
        <v>4536</v>
      </c>
      <c r="L6706" s="1">
        <v>44860</v>
      </c>
      <c r="M6706">
        <v>123</v>
      </c>
      <c r="N6706" s="8">
        <f t="shared" si="104"/>
        <v>557928</v>
      </c>
    </row>
    <row r="6707" spans="1:14">
      <c r="A6707" t="s">
        <v>14</v>
      </c>
      <c r="B6707" t="s">
        <v>62</v>
      </c>
      <c r="C6707" t="s">
        <v>181</v>
      </c>
      <c r="D6707">
        <v>2707070963</v>
      </c>
      <c r="E6707" s="1">
        <v>44677</v>
      </c>
      <c r="F6707" s="1">
        <v>44677</v>
      </c>
      <c r="G6707">
        <v>7132337740</v>
      </c>
      <c r="H6707">
        <v>8722136966</v>
      </c>
      <c r="I6707">
        <v>22528.11</v>
      </c>
      <c r="J6707" s="1">
        <v>44737</v>
      </c>
      <c r="K6707">
        <v>20480.099999999999</v>
      </c>
      <c r="L6707" s="1">
        <v>44736</v>
      </c>
      <c r="M6707">
        <v>-1</v>
      </c>
      <c r="N6707" s="8">
        <f t="shared" si="104"/>
        <v>-20480.099999999999</v>
      </c>
    </row>
    <row r="6708" spans="1:14">
      <c r="A6708" t="s">
        <v>14</v>
      </c>
      <c r="B6708" t="s">
        <v>62</v>
      </c>
      <c r="C6708" t="s">
        <v>181</v>
      </c>
      <c r="D6708">
        <v>2707070963</v>
      </c>
      <c r="E6708" s="1">
        <v>44677</v>
      </c>
      <c r="F6708" s="1">
        <v>44677</v>
      </c>
      <c r="G6708">
        <v>7132338502</v>
      </c>
      <c r="H6708">
        <v>8722136967</v>
      </c>
      <c r="I6708">
        <v>39144.050000000003</v>
      </c>
      <c r="J6708" s="1">
        <v>44737</v>
      </c>
      <c r="K6708">
        <v>35585.5</v>
      </c>
      <c r="L6708" s="1">
        <v>44736</v>
      </c>
      <c r="M6708">
        <v>-1</v>
      </c>
      <c r="N6708" s="8">
        <f t="shared" si="104"/>
        <v>-35585.5</v>
      </c>
    </row>
    <row r="6709" spans="1:14">
      <c r="A6709" t="s">
        <v>14</v>
      </c>
      <c r="B6709" t="s">
        <v>62</v>
      </c>
      <c r="C6709" t="s">
        <v>727</v>
      </c>
      <c r="D6709">
        <v>12785290151</v>
      </c>
      <c r="E6709" s="1">
        <v>44677</v>
      </c>
      <c r="F6709" s="1">
        <v>44677</v>
      </c>
      <c r="G6709">
        <v>7132515849</v>
      </c>
      <c r="H6709" t="s">
        <v>3025</v>
      </c>
      <c r="I6709">
        <v>1829.76</v>
      </c>
      <c r="J6709" s="1">
        <v>44737</v>
      </c>
      <c r="K6709">
        <v>1499.8</v>
      </c>
      <c r="L6709" s="1">
        <v>44706</v>
      </c>
      <c r="M6709">
        <v>-31</v>
      </c>
      <c r="N6709" s="8">
        <f t="shared" si="104"/>
        <v>-46493.799999999996</v>
      </c>
    </row>
    <row r="6710" spans="1:14">
      <c r="A6710" t="s">
        <v>14</v>
      </c>
      <c r="B6710" t="s">
        <v>62</v>
      </c>
      <c r="C6710" t="s">
        <v>403</v>
      </c>
      <c r="D6710">
        <v>12792100153</v>
      </c>
      <c r="E6710" s="1">
        <v>44677</v>
      </c>
      <c r="F6710" s="1">
        <v>44677</v>
      </c>
      <c r="G6710">
        <v>7132659187</v>
      </c>
      <c r="H6710">
        <v>22020051</v>
      </c>
      <c r="I6710">
        <v>3375.01</v>
      </c>
      <c r="J6710" s="1">
        <v>44737</v>
      </c>
      <c r="K6710">
        <v>2766.4</v>
      </c>
      <c r="L6710" s="1">
        <v>44706</v>
      </c>
      <c r="M6710">
        <v>-31</v>
      </c>
      <c r="N6710" s="8">
        <f t="shared" si="104"/>
        <v>-85758.400000000009</v>
      </c>
    </row>
    <row r="6711" spans="1:14">
      <c r="A6711" t="s">
        <v>14</v>
      </c>
      <c r="B6711" t="s">
        <v>62</v>
      </c>
      <c r="C6711" t="s">
        <v>403</v>
      </c>
      <c r="D6711">
        <v>12792100153</v>
      </c>
      <c r="E6711" s="1">
        <v>44677</v>
      </c>
      <c r="F6711" s="1">
        <v>44677</v>
      </c>
      <c r="G6711">
        <v>7132659203</v>
      </c>
      <c r="H6711">
        <v>22020050</v>
      </c>
      <c r="I6711">
        <v>3616.08</v>
      </c>
      <c r="J6711" s="1">
        <v>44737</v>
      </c>
      <c r="K6711">
        <v>2964</v>
      </c>
      <c r="L6711" s="1">
        <v>44707</v>
      </c>
      <c r="M6711">
        <v>-30</v>
      </c>
      <c r="N6711" s="8">
        <f t="shared" si="104"/>
        <v>-88920</v>
      </c>
    </row>
    <row r="6712" spans="1:14">
      <c r="A6712" t="s">
        <v>14</v>
      </c>
      <c r="B6712" t="s">
        <v>62</v>
      </c>
      <c r="C6712" t="s">
        <v>1462</v>
      </c>
      <c r="D6712">
        <v>4720630633</v>
      </c>
      <c r="E6712" s="1">
        <v>44677</v>
      </c>
      <c r="F6712" s="1">
        <v>44677</v>
      </c>
      <c r="G6712">
        <v>7132941555</v>
      </c>
      <c r="H6712" t="s">
        <v>3026</v>
      </c>
      <c r="I6712">
        <v>48.07</v>
      </c>
      <c r="J6712" s="1">
        <v>44737</v>
      </c>
      <c r="K6712">
        <v>39.4</v>
      </c>
      <c r="L6712" s="1">
        <v>44860</v>
      </c>
      <c r="M6712">
        <v>123</v>
      </c>
      <c r="N6712" s="8">
        <f t="shared" si="104"/>
        <v>4846.2</v>
      </c>
    </row>
    <row r="6713" spans="1:14">
      <c r="A6713" t="s">
        <v>14</v>
      </c>
      <c r="B6713" t="s">
        <v>62</v>
      </c>
      <c r="C6713" t="s">
        <v>2497</v>
      </c>
      <c r="D6713">
        <v>122890874</v>
      </c>
      <c r="E6713" s="1">
        <v>44677</v>
      </c>
      <c r="F6713" s="1">
        <v>44677</v>
      </c>
      <c r="G6713">
        <v>7133225400</v>
      </c>
      <c r="H6713">
        <v>240001345</v>
      </c>
      <c r="I6713">
        <v>189</v>
      </c>
      <c r="J6713" s="1">
        <v>44737</v>
      </c>
      <c r="K6713">
        <v>171.82</v>
      </c>
      <c r="L6713" s="1">
        <v>44860</v>
      </c>
      <c r="M6713">
        <v>123</v>
      </c>
      <c r="N6713" s="8">
        <f t="shared" si="104"/>
        <v>21133.86</v>
      </c>
    </row>
    <row r="6714" spans="1:14">
      <c r="A6714" t="s">
        <v>14</v>
      </c>
      <c r="B6714" t="s">
        <v>62</v>
      </c>
      <c r="C6714" t="s">
        <v>205</v>
      </c>
      <c r="D6714">
        <v>747170157</v>
      </c>
      <c r="E6714" s="1">
        <v>44677</v>
      </c>
      <c r="F6714" s="1">
        <v>44677</v>
      </c>
      <c r="G6714">
        <v>7133282203</v>
      </c>
      <c r="H6714">
        <v>6752315273</v>
      </c>
      <c r="I6714">
        <v>14163.97</v>
      </c>
      <c r="J6714" s="1">
        <v>44737</v>
      </c>
      <c r="K6714">
        <v>12876.34</v>
      </c>
      <c r="L6714" s="1">
        <v>44707</v>
      </c>
      <c r="M6714">
        <v>-30</v>
      </c>
      <c r="N6714" s="8">
        <f t="shared" si="104"/>
        <v>-386290.2</v>
      </c>
    </row>
    <row r="6715" spans="1:14">
      <c r="A6715" t="s">
        <v>14</v>
      </c>
      <c r="B6715" t="s">
        <v>62</v>
      </c>
      <c r="C6715" t="s">
        <v>367</v>
      </c>
      <c r="D6715">
        <v>100190610</v>
      </c>
      <c r="E6715" s="1">
        <v>44677</v>
      </c>
      <c r="F6715" s="1">
        <v>44677</v>
      </c>
      <c r="G6715">
        <v>7133345929</v>
      </c>
      <c r="H6715">
        <v>9546850662</v>
      </c>
      <c r="I6715">
        <v>4455.4399999999996</v>
      </c>
      <c r="J6715" s="1">
        <v>44737</v>
      </c>
      <c r="K6715">
        <v>3652</v>
      </c>
      <c r="L6715" s="1">
        <v>44860</v>
      </c>
      <c r="M6715">
        <v>123</v>
      </c>
      <c r="N6715" s="8">
        <f t="shared" si="104"/>
        <v>449196</v>
      </c>
    </row>
    <row r="6716" spans="1:14">
      <c r="A6716" t="s">
        <v>14</v>
      </c>
      <c r="B6716" t="s">
        <v>62</v>
      </c>
      <c r="C6716" t="s">
        <v>318</v>
      </c>
      <c r="D6716">
        <v>7921350968</v>
      </c>
      <c r="E6716" s="1">
        <v>44677</v>
      </c>
      <c r="F6716" s="1">
        <v>44677</v>
      </c>
      <c r="G6716">
        <v>7133791538</v>
      </c>
      <c r="H6716">
        <v>4228002606</v>
      </c>
      <c r="I6716">
        <v>2878.48</v>
      </c>
      <c r="J6716" s="1">
        <v>44737</v>
      </c>
      <c r="K6716">
        <v>2616.8000000000002</v>
      </c>
      <c r="L6716" s="1">
        <v>44736</v>
      </c>
      <c r="M6716">
        <v>-1</v>
      </c>
      <c r="N6716" s="8">
        <f t="shared" si="104"/>
        <v>-2616.8000000000002</v>
      </c>
    </row>
    <row r="6717" spans="1:14">
      <c r="A6717" t="s">
        <v>14</v>
      </c>
      <c r="B6717" t="s">
        <v>62</v>
      </c>
      <c r="C6717" t="s">
        <v>1668</v>
      </c>
      <c r="D6717">
        <v>8441330589</v>
      </c>
      <c r="E6717" s="1">
        <v>44677</v>
      </c>
      <c r="F6717" s="1">
        <v>44677</v>
      </c>
      <c r="G6717">
        <v>7133827923</v>
      </c>
      <c r="H6717" t="s">
        <v>3027</v>
      </c>
      <c r="I6717">
        <v>90280</v>
      </c>
      <c r="J6717" s="1">
        <v>44737</v>
      </c>
      <c r="K6717">
        <v>55500</v>
      </c>
      <c r="L6717" s="1">
        <v>44707</v>
      </c>
      <c r="M6717">
        <v>-30</v>
      </c>
      <c r="N6717" s="8">
        <f t="shared" si="104"/>
        <v>-1665000</v>
      </c>
    </row>
    <row r="6718" spans="1:14">
      <c r="A6718" t="s">
        <v>14</v>
      </c>
      <c r="B6718" t="s">
        <v>62</v>
      </c>
      <c r="C6718" t="s">
        <v>3028</v>
      </c>
      <c r="D6718">
        <v>8230471008</v>
      </c>
      <c r="E6718" s="1">
        <v>44677</v>
      </c>
      <c r="F6718" s="1">
        <v>44677</v>
      </c>
      <c r="G6718">
        <v>7134020449</v>
      </c>
      <c r="H6718">
        <v>11003055</v>
      </c>
      <c r="I6718">
        <v>11583.9</v>
      </c>
      <c r="J6718" s="1">
        <v>44737</v>
      </c>
      <c r="K6718">
        <v>9495</v>
      </c>
      <c r="L6718" s="1">
        <v>44860</v>
      </c>
      <c r="M6718">
        <v>123</v>
      </c>
      <c r="N6718" s="8">
        <f t="shared" si="104"/>
        <v>1167885</v>
      </c>
    </row>
    <row r="6719" spans="1:14">
      <c r="A6719" t="s">
        <v>14</v>
      </c>
      <c r="B6719" t="s">
        <v>62</v>
      </c>
      <c r="C6719" t="s">
        <v>3028</v>
      </c>
      <c r="D6719">
        <v>8230471008</v>
      </c>
      <c r="E6719" s="1">
        <v>44677</v>
      </c>
      <c r="F6719" s="1">
        <v>44677</v>
      </c>
      <c r="G6719">
        <v>7134020501</v>
      </c>
      <c r="H6719">
        <v>11003056</v>
      </c>
      <c r="I6719">
        <v>1000.4</v>
      </c>
      <c r="J6719" s="1">
        <v>44737</v>
      </c>
      <c r="K6719">
        <v>820</v>
      </c>
      <c r="L6719" s="1">
        <v>44860</v>
      </c>
      <c r="M6719">
        <v>123</v>
      </c>
      <c r="N6719" s="8">
        <f t="shared" si="104"/>
        <v>100860</v>
      </c>
    </row>
    <row r="6720" spans="1:14">
      <c r="A6720" t="s">
        <v>14</v>
      </c>
      <c r="B6720" t="s">
        <v>62</v>
      </c>
      <c r="C6720" t="s">
        <v>3028</v>
      </c>
      <c r="D6720">
        <v>8230471008</v>
      </c>
      <c r="E6720" s="1">
        <v>44677</v>
      </c>
      <c r="F6720" s="1">
        <v>44677</v>
      </c>
      <c r="G6720">
        <v>7134021947</v>
      </c>
      <c r="H6720">
        <v>11003302</v>
      </c>
      <c r="I6720">
        <v>8741.2999999999993</v>
      </c>
      <c r="J6720" s="1">
        <v>44737</v>
      </c>
      <c r="K6720">
        <v>7165</v>
      </c>
      <c r="L6720" s="1">
        <v>44860</v>
      </c>
      <c r="M6720">
        <v>123</v>
      </c>
      <c r="N6720" s="8">
        <f t="shared" si="104"/>
        <v>881295</v>
      </c>
    </row>
    <row r="6721" spans="1:14">
      <c r="A6721" t="s">
        <v>14</v>
      </c>
      <c r="B6721" t="s">
        <v>62</v>
      </c>
      <c r="C6721" t="s">
        <v>3029</v>
      </c>
      <c r="D6721">
        <v>12785290151</v>
      </c>
      <c r="E6721" s="1">
        <v>44677</v>
      </c>
      <c r="F6721" s="1">
        <v>44677</v>
      </c>
      <c r="G6721">
        <v>7134085210</v>
      </c>
      <c r="H6721" t="s">
        <v>3030</v>
      </c>
      <c r="I6721">
        <v>4097.92</v>
      </c>
      <c r="J6721" s="1">
        <v>44737</v>
      </c>
      <c r="K6721">
        <v>3358.95</v>
      </c>
      <c r="L6721" s="1">
        <v>44704</v>
      </c>
      <c r="M6721">
        <v>-33</v>
      </c>
      <c r="N6721" s="8">
        <f t="shared" si="104"/>
        <v>-110845.34999999999</v>
      </c>
    </row>
    <row r="6722" spans="1:14">
      <c r="A6722" t="s">
        <v>14</v>
      </c>
      <c r="B6722" t="s">
        <v>62</v>
      </c>
      <c r="C6722" t="s">
        <v>1919</v>
      </c>
      <c r="D6722">
        <v>5896561007</v>
      </c>
      <c r="E6722" s="1">
        <v>44677</v>
      </c>
      <c r="F6722" s="1">
        <v>44677</v>
      </c>
      <c r="G6722">
        <v>7134225136</v>
      </c>
      <c r="H6722" t="s">
        <v>3031</v>
      </c>
      <c r="I6722">
        <v>3646.4</v>
      </c>
      <c r="J6722" s="1">
        <v>44737</v>
      </c>
      <c r="K6722">
        <v>2988.85</v>
      </c>
      <c r="L6722" s="1">
        <v>44707</v>
      </c>
      <c r="M6722">
        <v>-30</v>
      </c>
      <c r="N6722" s="8">
        <f t="shared" si="104"/>
        <v>-89665.5</v>
      </c>
    </row>
    <row r="6723" spans="1:14">
      <c r="A6723" t="s">
        <v>14</v>
      </c>
      <c r="B6723" t="s">
        <v>62</v>
      </c>
      <c r="C6723" t="s">
        <v>2826</v>
      </c>
      <c r="D6723">
        <v>3670780158</v>
      </c>
      <c r="E6723" s="1">
        <v>44677</v>
      </c>
      <c r="F6723" s="1">
        <v>44677</v>
      </c>
      <c r="G6723">
        <v>7134271144</v>
      </c>
      <c r="H6723">
        <v>2220101475</v>
      </c>
      <c r="I6723">
        <v>492.36</v>
      </c>
      <c r="J6723" s="1">
        <v>44737</v>
      </c>
      <c r="K6723">
        <v>447.6</v>
      </c>
      <c r="L6723" s="1">
        <v>44860</v>
      </c>
      <c r="M6723">
        <v>123</v>
      </c>
      <c r="N6723" s="8">
        <f t="shared" ref="N6723:N6786" si="105">+K6723*M6723</f>
        <v>55054.8</v>
      </c>
    </row>
    <row r="6724" spans="1:14">
      <c r="A6724" t="s">
        <v>14</v>
      </c>
      <c r="B6724" t="s">
        <v>62</v>
      </c>
      <c r="C6724" t="s">
        <v>847</v>
      </c>
      <c r="D6724">
        <v>4456101007</v>
      </c>
      <c r="E6724" s="1">
        <v>44677</v>
      </c>
      <c r="F6724" s="1">
        <v>44677</v>
      </c>
      <c r="G6724">
        <v>7134884426</v>
      </c>
      <c r="H6724" t="s">
        <v>3032</v>
      </c>
      <c r="I6724">
        <v>19282.95</v>
      </c>
      <c r="J6724" s="1">
        <v>44737</v>
      </c>
      <c r="K6724">
        <v>15805.69</v>
      </c>
      <c r="L6724" s="1">
        <v>44736</v>
      </c>
      <c r="M6724">
        <v>-1</v>
      </c>
      <c r="N6724" s="8">
        <f t="shared" si="105"/>
        <v>-15805.69</v>
      </c>
    </row>
    <row r="6725" spans="1:14">
      <c r="A6725" t="s">
        <v>14</v>
      </c>
      <c r="B6725" t="s">
        <v>62</v>
      </c>
      <c r="C6725" t="s">
        <v>1223</v>
      </c>
      <c r="D6725">
        <v>3690650134</v>
      </c>
      <c r="E6725" s="1">
        <v>44677</v>
      </c>
      <c r="F6725" s="1">
        <v>44677</v>
      </c>
      <c r="G6725">
        <v>7134959661</v>
      </c>
      <c r="H6725">
        <v>5242502954</v>
      </c>
      <c r="I6725">
        <v>3477</v>
      </c>
      <c r="J6725" s="1">
        <v>44737</v>
      </c>
      <c r="K6725">
        <v>2850</v>
      </c>
      <c r="L6725" s="1">
        <v>44769</v>
      </c>
      <c r="M6725">
        <v>32</v>
      </c>
      <c r="N6725" s="8">
        <f t="shared" si="105"/>
        <v>91200</v>
      </c>
    </row>
    <row r="6726" spans="1:14">
      <c r="A6726" t="s">
        <v>14</v>
      </c>
      <c r="B6726" t="s">
        <v>62</v>
      </c>
      <c r="C6726" t="s">
        <v>216</v>
      </c>
      <c r="D6726">
        <v>735390155</v>
      </c>
      <c r="E6726" s="1">
        <v>44677</v>
      </c>
      <c r="F6726" s="1">
        <v>44677</v>
      </c>
      <c r="G6726">
        <v>7135006867</v>
      </c>
      <c r="H6726">
        <v>1020636663</v>
      </c>
      <c r="I6726">
        <v>1.1000000000000001</v>
      </c>
      <c r="J6726" s="1">
        <v>44737</v>
      </c>
      <c r="K6726">
        <v>1</v>
      </c>
      <c r="L6726" s="1">
        <v>44707</v>
      </c>
      <c r="M6726">
        <v>-30</v>
      </c>
      <c r="N6726" s="8">
        <f t="shared" si="105"/>
        <v>-30</v>
      </c>
    </row>
    <row r="6727" spans="1:14">
      <c r="A6727" t="s">
        <v>14</v>
      </c>
      <c r="B6727" t="s">
        <v>62</v>
      </c>
      <c r="C6727" t="s">
        <v>216</v>
      </c>
      <c r="D6727">
        <v>735390155</v>
      </c>
      <c r="E6727" s="1">
        <v>44677</v>
      </c>
      <c r="F6727" s="1">
        <v>44677</v>
      </c>
      <c r="G6727">
        <v>7135007565</v>
      </c>
      <c r="H6727">
        <v>1020636386</v>
      </c>
      <c r="I6727">
        <v>10050.540000000001</v>
      </c>
      <c r="J6727" s="1">
        <v>44737</v>
      </c>
      <c r="K6727">
        <v>9136.85</v>
      </c>
      <c r="L6727" s="1">
        <v>44707</v>
      </c>
      <c r="M6727">
        <v>-30</v>
      </c>
      <c r="N6727" s="8">
        <f t="shared" si="105"/>
        <v>-274105.5</v>
      </c>
    </row>
    <row r="6728" spans="1:14">
      <c r="A6728" t="s">
        <v>14</v>
      </c>
      <c r="B6728" t="s">
        <v>62</v>
      </c>
      <c r="C6728" t="s">
        <v>406</v>
      </c>
      <c r="D6728">
        <v>4974910962</v>
      </c>
      <c r="E6728" s="1">
        <v>44677</v>
      </c>
      <c r="F6728" s="1">
        <v>44677</v>
      </c>
      <c r="G6728">
        <v>7135100308</v>
      </c>
      <c r="H6728">
        <v>8597</v>
      </c>
      <c r="I6728">
        <v>3052.9</v>
      </c>
      <c r="J6728" s="1">
        <v>44737</v>
      </c>
      <c r="K6728">
        <v>2775.36</v>
      </c>
      <c r="L6728" s="1">
        <v>44719</v>
      </c>
      <c r="M6728">
        <v>-18</v>
      </c>
      <c r="N6728" s="8">
        <f t="shared" si="105"/>
        <v>-49956.480000000003</v>
      </c>
    </row>
    <row r="6729" spans="1:14">
      <c r="A6729" t="s">
        <v>14</v>
      </c>
      <c r="B6729" t="s">
        <v>62</v>
      </c>
      <c r="C6729" t="s">
        <v>406</v>
      </c>
      <c r="D6729">
        <v>4974910962</v>
      </c>
      <c r="E6729" s="1">
        <v>44677</v>
      </c>
      <c r="F6729" s="1">
        <v>44677</v>
      </c>
      <c r="G6729">
        <v>7135100366</v>
      </c>
      <c r="H6729">
        <v>8598</v>
      </c>
      <c r="I6729">
        <v>1826</v>
      </c>
      <c r="J6729" s="1">
        <v>44737</v>
      </c>
      <c r="K6729">
        <v>1660</v>
      </c>
      <c r="L6729" s="1">
        <v>44719</v>
      </c>
      <c r="M6729">
        <v>-18</v>
      </c>
      <c r="N6729" s="8">
        <f t="shared" si="105"/>
        <v>-29880</v>
      </c>
    </row>
    <row r="6730" spans="1:14">
      <c r="A6730" t="s">
        <v>14</v>
      </c>
      <c r="B6730" t="s">
        <v>62</v>
      </c>
      <c r="C6730" t="s">
        <v>793</v>
      </c>
      <c r="D6730">
        <v>4437501002</v>
      </c>
      <c r="E6730" s="1">
        <v>44677</v>
      </c>
      <c r="F6730" s="1">
        <v>44677</v>
      </c>
      <c r="G6730">
        <v>7135290127</v>
      </c>
      <c r="H6730" t="s">
        <v>3033</v>
      </c>
      <c r="I6730">
        <v>2810.88</v>
      </c>
      <c r="J6730" s="1">
        <v>44737</v>
      </c>
      <c r="K6730">
        <v>2304</v>
      </c>
      <c r="L6730" s="1">
        <v>44707</v>
      </c>
      <c r="M6730">
        <v>-30</v>
      </c>
      <c r="N6730" s="8">
        <f t="shared" si="105"/>
        <v>-69120</v>
      </c>
    </row>
    <row r="6731" spans="1:14">
      <c r="A6731" t="s">
        <v>14</v>
      </c>
      <c r="B6731" t="s">
        <v>62</v>
      </c>
      <c r="C6731" t="s">
        <v>1194</v>
      </c>
      <c r="D6731">
        <v>1282550555</v>
      </c>
      <c r="E6731" s="1">
        <v>44677</v>
      </c>
      <c r="F6731" s="1">
        <v>44677</v>
      </c>
      <c r="G6731">
        <v>7135619154</v>
      </c>
      <c r="H6731" t="s">
        <v>3034</v>
      </c>
      <c r="I6731">
        <v>292.07</v>
      </c>
      <c r="J6731" s="1">
        <v>44737</v>
      </c>
      <c r="K6731">
        <v>239.4</v>
      </c>
      <c r="L6731" s="1">
        <v>44860</v>
      </c>
      <c r="M6731">
        <v>123</v>
      </c>
      <c r="N6731" s="8">
        <f t="shared" si="105"/>
        <v>29446.2</v>
      </c>
    </row>
    <row r="6732" spans="1:14">
      <c r="A6732" t="s">
        <v>14</v>
      </c>
      <c r="B6732" t="s">
        <v>62</v>
      </c>
      <c r="C6732" t="s">
        <v>490</v>
      </c>
      <c r="D6732">
        <v>2173550282</v>
      </c>
      <c r="E6732" s="1">
        <v>44677</v>
      </c>
      <c r="F6732" s="1">
        <v>44677</v>
      </c>
      <c r="G6732">
        <v>7135684117</v>
      </c>
      <c r="H6732" t="s">
        <v>3035</v>
      </c>
      <c r="I6732">
        <v>1799.5</v>
      </c>
      <c r="J6732" s="1">
        <v>44737</v>
      </c>
      <c r="K6732">
        <v>1475</v>
      </c>
      <c r="L6732" s="1">
        <v>44860</v>
      </c>
      <c r="M6732">
        <v>123</v>
      </c>
      <c r="N6732" s="8">
        <f t="shared" si="105"/>
        <v>181425</v>
      </c>
    </row>
    <row r="6733" spans="1:14">
      <c r="A6733" t="s">
        <v>14</v>
      </c>
      <c r="B6733" t="s">
        <v>62</v>
      </c>
      <c r="C6733" t="s">
        <v>1596</v>
      </c>
      <c r="D6733" t="s">
        <v>1597</v>
      </c>
      <c r="E6733" s="1">
        <v>44677</v>
      </c>
      <c r="F6733" s="1">
        <v>44677</v>
      </c>
      <c r="G6733">
        <v>7136723868</v>
      </c>
      <c r="H6733">
        <v>5</v>
      </c>
      <c r="I6733">
        <v>1500</v>
      </c>
      <c r="J6733" s="1">
        <v>44737</v>
      </c>
      <c r="K6733">
        <v>1500</v>
      </c>
      <c r="L6733" s="1">
        <v>44680</v>
      </c>
      <c r="M6733">
        <v>-57</v>
      </c>
      <c r="N6733" s="8">
        <f t="shared" si="105"/>
        <v>-85500</v>
      </c>
    </row>
    <row r="6734" spans="1:14">
      <c r="A6734" t="s">
        <v>14</v>
      </c>
      <c r="B6734" t="s">
        <v>62</v>
      </c>
      <c r="C6734" t="s">
        <v>190</v>
      </c>
      <c r="D6734">
        <v>9412650153</v>
      </c>
      <c r="E6734" s="1">
        <v>44677</v>
      </c>
      <c r="F6734" s="1">
        <v>44677</v>
      </c>
      <c r="G6734">
        <v>7137107990</v>
      </c>
      <c r="H6734" t="s">
        <v>3036</v>
      </c>
      <c r="I6734">
        <v>193.49</v>
      </c>
      <c r="J6734" s="1">
        <v>44737</v>
      </c>
      <c r="K6734">
        <v>158.6</v>
      </c>
      <c r="L6734" s="1">
        <v>44707</v>
      </c>
      <c r="M6734">
        <v>-30</v>
      </c>
      <c r="N6734" s="8">
        <f t="shared" si="105"/>
        <v>-4758</v>
      </c>
    </row>
    <row r="6735" spans="1:14">
      <c r="A6735" t="s">
        <v>14</v>
      </c>
      <c r="B6735" t="s">
        <v>62</v>
      </c>
      <c r="C6735" t="s">
        <v>396</v>
      </c>
      <c r="D6735">
        <v>1778520302</v>
      </c>
      <c r="E6735" s="1">
        <v>44677</v>
      </c>
      <c r="F6735" s="1">
        <v>44677</v>
      </c>
      <c r="G6735">
        <v>7137443348</v>
      </c>
      <c r="H6735">
        <v>6012222008429</v>
      </c>
      <c r="I6735">
        <v>1573</v>
      </c>
      <c r="J6735" s="1">
        <v>44737</v>
      </c>
      <c r="K6735">
        <v>1430</v>
      </c>
      <c r="L6735" s="1">
        <v>44736</v>
      </c>
      <c r="M6735">
        <v>-1</v>
      </c>
      <c r="N6735" s="8">
        <f t="shared" si="105"/>
        <v>-1430</v>
      </c>
    </row>
    <row r="6736" spans="1:14">
      <c r="A6736" t="s">
        <v>14</v>
      </c>
      <c r="B6736" t="s">
        <v>62</v>
      </c>
      <c r="C6736" t="s">
        <v>727</v>
      </c>
      <c r="D6736">
        <v>12785290151</v>
      </c>
      <c r="E6736" s="1">
        <v>44677</v>
      </c>
      <c r="F6736" s="1">
        <v>44677</v>
      </c>
      <c r="G6736">
        <v>7137463234</v>
      </c>
      <c r="H6736" t="s">
        <v>3037</v>
      </c>
      <c r="I6736">
        <v>1930.04</v>
      </c>
      <c r="J6736" s="1">
        <v>44737</v>
      </c>
      <c r="K6736">
        <v>1582</v>
      </c>
      <c r="L6736" s="1">
        <v>44706</v>
      </c>
      <c r="M6736">
        <v>-31</v>
      </c>
      <c r="N6736" s="8">
        <f t="shared" si="105"/>
        <v>-49042</v>
      </c>
    </row>
    <row r="6737" spans="1:14">
      <c r="A6737" t="s">
        <v>14</v>
      </c>
      <c r="B6737" t="s">
        <v>62</v>
      </c>
      <c r="C6737" t="s">
        <v>72</v>
      </c>
      <c r="D6737">
        <v>9238800156</v>
      </c>
      <c r="E6737" s="1">
        <v>44678</v>
      </c>
      <c r="F6737" s="1">
        <v>44678</v>
      </c>
      <c r="G6737">
        <v>7137600679</v>
      </c>
      <c r="H6737">
        <v>1209177618</v>
      </c>
      <c r="I6737">
        <v>14427.72</v>
      </c>
      <c r="J6737" s="1">
        <v>44738</v>
      </c>
      <c r="K6737">
        <v>11826</v>
      </c>
      <c r="L6737" s="1">
        <v>44860</v>
      </c>
      <c r="M6737">
        <v>122</v>
      </c>
      <c r="N6737" s="8">
        <f t="shared" si="105"/>
        <v>1442772</v>
      </c>
    </row>
    <row r="6738" spans="1:14">
      <c r="A6738" t="s">
        <v>14</v>
      </c>
      <c r="B6738" t="s">
        <v>62</v>
      </c>
      <c r="C6738" t="s">
        <v>72</v>
      </c>
      <c r="D6738">
        <v>9238800156</v>
      </c>
      <c r="E6738" s="1">
        <v>44678</v>
      </c>
      <c r="F6738" s="1">
        <v>44678</v>
      </c>
      <c r="G6738">
        <v>7137600701</v>
      </c>
      <c r="H6738">
        <v>1209177619</v>
      </c>
      <c r="I6738">
        <v>4270</v>
      </c>
      <c r="J6738" s="1">
        <v>44738</v>
      </c>
      <c r="K6738">
        <v>3500</v>
      </c>
      <c r="L6738" s="1">
        <v>44893</v>
      </c>
      <c r="M6738">
        <v>155</v>
      </c>
      <c r="N6738" s="8">
        <f t="shared" si="105"/>
        <v>542500</v>
      </c>
    </row>
    <row r="6739" spans="1:14">
      <c r="A6739" t="s">
        <v>14</v>
      </c>
      <c r="B6739" t="s">
        <v>62</v>
      </c>
      <c r="C6739" t="s">
        <v>72</v>
      </c>
      <c r="D6739">
        <v>9238800156</v>
      </c>
      <c r="E6739" s="1">
        <v>44678</v>
      </c>
      <c r="F6739" s="1">
        <v>44678</v>
      </c>
      <c r="G6739">
        <v>7137600719</v>
      </c>
      <c r="H6739">
        <v>1209177620</v>
      </c>
      <c r="I6739">
        <v>3769.8</v>
      </c>
      <c r="J6739" s="1">
        <v>44738</v>
      </c>
      <c r="K6739">
        <v>3090</v>
      </c>
      <c r="L6739" s="1">
        <v>44893</v>
      </c>
      <c r="M6739">
        <v>155</v>
      </c>
      <c r="N6739" s="8">
        <f t="shared" si="105"/>
        <v>478950</v>
      </c>
    </row>
    <row r="6740" spans="1:14">
      <c r="A6740" t="s">
        <v>14</v>
      </c>
      <c r="B6740" t="s">
        <v>62</v>
      </c>
      <c r="C6740" t="s">
        <v>66</v>
      </c>
      <c r="D6740">
        <v>10994940152</v>
      </c>
      <c r="E6740" s="1">
        <v>44678</v>
      </c>
      <c r="F6740" s="1">
        <v>44678</v>
      </c>
      <c r="G6740">
        <v>7137689659</v>
      </c>
      <c r="H6740">
        <v>7200021255</v>
      </c>
      <c r="I6740">
        <v>7794.37</v>
      </c>
      <c r="J6740" s="1">
        <v>44738</v>
      </c>
      <c r="K6740">
        <v>6388.83</v>
      </c>
      <c r="L6740" s="1">
        <v>44707</v>
      </c>
      <c r="M6740">
        <v>-31</v>
      </c>
      <c r="N6740" s="8">
        <f t="shared" si="105"/>
        <v>-198053.73</v>
      </c>
    </row>
    <row r="6741" spans="1:14">
      <c r="A6741" t="s">
        <v>14</v>
      </c>
      <c r="B6741" t="s">
        <v>62</v>
      </c>
      <c r="C6741" t="s">
        <v>642</v>
      </c>
      <c r="D6741">
        <v>82130592</v>
      </c>
      <c r="E6741" s="1">
        <v>44678</v>
      </c>
      <c r="F6741" s="1">
        <v>44678</v>
      </c>
      <c r="G6741">
        <v>7137769207</v>
      </c>
      <c r="H6741">
        <v>2003011207</v>
      </c>
      <c r="I6741">
        <v>114012.14</v>
      </c>
      <c r="J6741" s="1">
        <v>44738</v>
      </c>
      <c r="K6741">
        <v>103647.4</v>
      </c>
      <c r="L6741" s="1">
        <v>44707</v>
      </c>
      <c r="M6741">
        <v>-31</v>
      </c>
      <c r="N6741" s="8">
        <f t="shared" si="105"/>
        <v>-3213069.4</v>
      </c>
    </row>
    <row r="6742" spans="1:14">
      <c r="A6742" t="s">
        <v>14</v>
      </c>
      <c r="B6742" t="s">
        <v>62</v>
      </c>
      <c r="C6742" t="s">
        <v>503</v>
      </c>
      <c r="D6742">
        <v>10051170156</v>
      </c>
      <c r="E6742" s="1">
        <v>44678</v>
      </c>
      <c r="F6742" s="1">
        <v>44678</v>
      </c>
      <c r="G6742">
        <v>7137813590</v>
      </c>
      <c r="H6742">
        <v>931842368</v>
      </c>
      <c r="I6742">
        <v>9737.8700000000008</v>
      </c>
      <c r="J6742" s="1">
        <v>44738</v>
      </c>
      <c r="K6742">
        <v>8852.61</v>
      </c>
      <c r="L6742" s="1">
        <v>44736</v>
      </c>
      <c r="M6742">
        <v>-2</v>
      </c>
      <c r="N6742" s="8">
        <f t="shared" si="105"/>
        <v>-17705.22</v>
      </c>
    </row>
    <row r="6743" spans="1:14">
      <c r="A6743" t="s">
        <v>14</v>
      </c>
      <c r="B6743" t="s">
        <v>62</v>
      </c>
      <c r="C6743" t="s">
        <v>651</v>
      </c>
      <c r="D6743">
        <v>6324460150</v>
      </c>
      <c r="E6743" s="1">
        <v>44678</v>
      </c>
      <c r="F6743" s="1">
        <v>44678</v>
      </c>
      <c r="G6743">
        <v>7137959411</v>
      </c>
      <c r="H6743">
        <v>2223039628</v>
      </c>
      <c r="I6743">
        <v>90.59</v>
      </c>
      <c r="J6743" s="1">
        <v>44738</v>
      </c>
      <c r="K6743">
        <v>74.25</v>
      </c>
      <c r="L6743" s="1">
        <v>44860</v>
      </c>
      <c r="M6743">
        <v>122</v>
      </c>
      <c r="N6743" s="8">
        <f t="shared" si="105"/>
        <v>9058.5</v>
      </c>
    </row>
    <row r="6744" spans="1:14">
      <c r="A6744" t="s">
        <v>14</v>
      </c>
      <c r="B6744" t="s">
        <v>62</v>
      </c>
      <c r="C6744" t="s">
        <v>98</v>
      </c>
      <c r="D6744">
        <v>3524050238</v>
      </c>
      <c r="E6744" s="1">
        <v>44678</v>
      </c>
      <c r="F6744" s="1">
        <v>44678</v>
      </c>
      <c r="G6744">
        <v>7138270088</v>
      </c>
      <c r="H6744">
        <v>740869194</v>
      </c>
      <c r="I6744">
        <v>858</v>
      </c>
      <c r="J6744" s="1">
        <v>44738</v>
      </c>
      <c r="K6744">
        <v>780</v>
      </c>
      <c r="L6744" s="1">
        <v>44832</v>
      </c>
      <c r="M6744">
        <v>94</v>
      </c>
      <c r="N6744" s="8">
        <f t="shared" si="105"/>
        <v>73320</v>
      </c>
    </row>
    <row r="6745" spans="1:14">
      <c r="A6745" t="s">
        <v>14</v>
      </c>
      <c r="B6745" t="s">
        <v>62</v>
      </c>
      <c r="C6745" t="s">
        <v>98</v>
      </c>
      <c r="D6745">
        <v>3524050238</v>
      </c>
      <c r="E6745" s="1">
        <v>44678</v>
      </c>
      <c r="F6745" s="1">
        <v>44678</v>
      </c>
      <c r="G6745">
        <v>7138270092</v>
      </c>
      <c r="H6745">
        <v>740869195</v>
      </c>
      <c r="I6745">
        <v>3662.49</v>
      </c>
      <c r="J6745" s="1">
        <v>44738</v>
      </c>
      <c r="K6745">
        <v>3329.54</v>
      </c>
      <c r="L6745" s="1">
        <v>44832</v>
      </c>
      <c r="M6745">
        <v>94</v>
      </c>
      <c r="N6745" s="8">
        <f t="shared" si="105"/>
        <v>312976.76</v>
      </c>
    </row>
    <row r="6746" spans="1:14">
      <c r="A6746" t="s">
        <v>14</v>
      </c>
      <c r="B6746" t="s">
        <v>62</v>
      </c>
      <c r="C6746" t="s">
        <v>98</v>
      </c>
      <c r="D6746">
        <v>3524050238</v>
      </c>
      <c r="E6746" s="1">
        <v>44678</v>
      </c>
      <c r="F6746" s="1">
        <v>44678</v>
      </c>
      <c r="G6746">
        <v>7138270093</v>
      </c>
      <c r="H6746">
        <v>740869196</v>
      </c>
      <c r="I6746">
        <v>5270.4</v>
      </c>
      <c r="J6746" s="1">
        <v>44738</v>
      </c>
      <c r="K6746">
        <v>4320</v>
      </c>
      <c r="L6746" s="1">
        <v>44832</v>
      </c>
      <c r="M6746">
        <v>94</v>
      </c>
      <c r="N6746" s="8">
        <f t="shared" si="105"/>
        <v>406080</v>
      </c>
    </row>
    <row r="6747" spans="1:14">
      <c r="A6747" t="s">
        <v>14</v>
      </c>
      <c r="B6747" t="s">
        <v>62</v>
      </c>
      <c r="C6747" t="s">
        <v>261</v>
      </c>
      <c r="D6747">
        <v>9933630155</v>
      </c>
      <c r="E6747" s="1">
        <v>44678</v>
      </c>
      <c r="F6747" s="1">
        <v>44678</v>
      </c>
      <c r="G6747">
        <v>7138310793</v>
      </c>
      <c r="H6747">
        <v>9700221453</v>
      </c>
      <c r="I6747">
        <v>1830</v>
      </c>
      <c r="J6747" s="1">
        <v>44738</v>
      </c>
      <c r="K6747">
        <v>1500</v>
      </c>
      <c r="L6747" s="1">
        <v>44704</v>
      </c>
      <c r="M6747">
        <v>-34</v>
      </c>
      <c r="N6747" s="8">
        <f t="shared" si="105"/>
        <v>-51000</v>
      </c>
    </row>
    <row r="6748" spans="1:14">
      <c r="A6748" t="s">
        <v>14</v>
      </c>
      <c r="B6748" t="s">
        <v>62</v>
      </c>
      <c r="C6748" t="s">
        <v>403</v>
      </c>
      <c r="D6748">
        <v>12792100153</v>
      </c>
      <c r="E6748" s="1">
        <v>44678</v>
      </c>
      <c r="F6748" s="1">
        <v>44678</v>
      </c>
      <c r="G6748">
        <v>7138349778</v>
      </c>
      <c r="H6748">
        <v>22020384</v>
      </c>
      <c r="I6748">
        <v>323.06</v>
      </c>
      <c r="J6748" s="1">
        <v>44738</v>
      </c>
      <c r="K6748">
        <v>264.8</v>
      </c>
      <c r="L6748" s="1">
        <v>44706</v>
      </c>
      <c r="M6748">
        <v>-32</v>
      </c>
      <c r="N6748" s="8">
        <f t="shared" si="105"/>
        <v>-8473.6</v>
      </c>
    </row>
    <row r="6749" spans="1:14">
      <c r="A6749" t="s">
        <v>14</v>
      </c>
      <c r="B6749" t="s">
        <v>62</v>
      </c>
      <c r="C6749" t="s">
        <v>111</v>
      </c>
      <c r="D6749">
        <v>492340583</v>
      </c>
      <c r="E6749" s="1">
        <v>44678</v>
      </c>
      <c r="F6749" s="1">
        <v>44678</v>
      </c>
      <c r="G6749">
        <v>7138532988</v>
      </c>
      <c r="H6749">
        <v>22053650</v>
      </c>
      <c r="I6749">
        <v>5841.36</v>
      </c>
      <c r="J6749" s="1">
        <v>44738</v>
      </c>
      <c r="K6749">
        <v>4788</v>
      </c>
      <c r="L6749" s="1">
        <v>44707</v>
      </c>
      <c r="M6749">
        <v>-31</v>
      </c>
      <c r="N6749" s="8">
        <f t="shared" si="105"/>
        <v>-148428</v>
      </c>
    </row>
    <row r="6750" spans="1:14">
      <c r="A6750" t="s">
        <v>14</v>
      </c>
      <c r="B6750" t="s">
        <v>62</v>
      </c>
      <c r="C6750" t="s">
        <v>1610</v>
      </c>
      <c r="D6750">
        <v>887630150</v>
      </c>
      <c r="E6750" s="1">
        <v>44678</v>
      </c>
      <c r="F6750" s="1">
        <v>44678</v>
      </c>
      <c r="G6750">
        <v>7138823150</v>
      </c>
      <c r="H6750">
        <v>52031013</v>
      </c>
      <c r="I6750">
        <v>839.99</v>
      </c>
      <c r="J6750" s="1">
        <v>44738</v>
      </c>
      <c r="K6750">
        <v>688.52</v>
      </c>
      <c r="L6750" s="1">
        <v>44707</v>
      </c>
      <c r="M6750">
        <v>-31</v>
      </c>
      <c r="N6750" s="8">
        <f t="shared" si="105"/>
        <v>-21344.12</v>
      </c>
    </row>
    <row r="6751" spans="1:14">
      <c r="A6751" t="s">
        <v>14</v>
      </c>
      <c r="B6751" t="s">
        <v>62</v>
      </c>
      <c r="C6751" t="s">
        <v>796</v>
      </c>
      <c r="D6751">
        <v>3222390159</v>
      </c>
      <c r="E6751" s="1">
        <v>44678</v>
      </c>
      <c r="F6751" s="1">
        <v>44678</v>
      </c>
      <c r="G6751">
        <v>7138855363</v>
      </c>
      <c r="H6751">
        <v>2022013483</v>
      </c>
      <c r="I6751">
        <v>1876.03</v>
      </c>
      <c r="J6751" s="1">
        <v>44738</v>
      </c>
      <c r="K6751">
        <v>1537.73</v>
      </c>
      <c r="L6751" s="1">
        <v>44736</v>
      </c>
      <c r="M6751">
        <v>-2</v>
      </c>
      <c r="N6751" s="8">
        <f t="shared" si="105"/>
        <v>-3075.46</v>
      </c>
    </row>
    <row r="6752" spans="1:14">
      <c r="A6752" t="s">
        <v>14</v>
      </c>
      <c r="B6752" t="s">
        <v>62</v>
      </c>
      <c r="C6752" t="s">
        <v>316</v>
      </c>
      <c r="D6752">
        <v>1484180391</v>
      </c>
      <c r="E6752" s="1">
        <v>44678</v>
      </c>
      <c r="F6752" s="1">
        <v>44678</v>
      </c>
      <c r="G6752">
        <v>7138958455</v>
      </c>
      <c r="H6752" t="s">
        <v>3038</v>
      </c>
      <c r="I6752">
        <v>27416.99</v>
      </c>
      <c r="J6752" s="1">
        <v>44738</v>
      </c>
      <c r="K6752">
        <v>22472.94</v>
      </c>
      <c r="L6752" s="1">
        <v>44707</v>
      </c>
      <c r="M6752">
        <v>-31</v>
      </c>
      <c r="N6752" s="8">
        <f t="shared" si="105"/>
        <v>-696661.14</v>
      </c>
    </row>
    <row r="6753" spans="1:14">
      <c r="A6753" t="s">
        <v>14</v>
      </c>
      <c r="B6753" t="s">
        <v>62</v>
      </c>
      <c r="C6753" t="s">
        <v>367</v>
      </c>
      <c r="D6753">
        <v>100190610</v>
      </c>
      <c r="E6753" s="1">
        <v>44678</v>
      </c>
      <c r="F6753" s="1">
        <v>44678</v>
      </c>
      <c r="G6753">
        <v>7138977022</v>
      </c>
      <c r="H6753">
        <v>9546851628</v>
      </c>
      <c r="I6753">
        <v>854</v>
      </c>
      <c r="J6753" s="1">
        <v>44738</v>
      </c>
      <c r="K6753">
        <v>700</v>
      </c>
      <c r="L6753" s="1">
        <v>44860</v>
      </c>
      <c r="M6753">
        <v>122</v>
      </c>
      <c r="N6753" s="8">
        <f t="shared" si="105"/>
        <v>85400</v>
      </c>
    </row>
    <row r="6754" spans="1:14">
      <c r="A6754" t="s">
        <v>14</v>
      </c>
      <c r="B6754" t="s">
        <v>62</v>
      </c>
      <c r="C6754" t="s">
        <v>192</v>
      </c>
      <c r="D6754">
        <v>93027710016</v>
      </c>
      <c r="E6754" s="1">
        <v>44678</v>
      </c>
      <c r="F6754" s="1">
        <v>44678</v>
      </c>
      <c r="G6754">
        <v>7138994602</v>
      </c>
      <c r="H6754" t="s">
        <v>3039</v>
      </c>
      <c r="I6754">
        <v>2141.1</v>
      </c>
      <c r="J6754" s="1">
        <v>44738</v>
      </c>
      <c r="K6754">
        <v>1755</v>
      </c>
      <c r="L6754" s="1">
        <v>44736</v>
      </c>
      <c r="M6754">
        <v>-2</v>
      </c>
      <c r="N6754" s="8">
        <f t="shared" si="105"/>
        <v>-3510</v>
      </c>
    </row>
    <row r="6755" spans="1:14">
      <c r="A6755" t="s">
        <v>14</v>
      </c>
      <c r="B6755" t="s">
        <v>62</v>
      </c>
      <c r="C6755" t="s">
        <v>1355</v>
      </c>
      <c r="D6755">
        <v>7858440964</v>
      </c>
      <c r="E6755" s="1">
        <v>44678</v>
      </c>
      <c r="F6755" s="1">
        <v>44678</v>
      </c>
      <c r="G6755">
        <v>7139694250</v>
      </c>
      <c r="H6755">
        <v>687</v>
      </c>
      <c r="I6755">
        <v>8770</v>
      </c>
      <c r="J6755" s="1">
        <v>44738</v>
      </c>
      <c r="K6755">
        <v>7972.7</v>
      </c>
      <c r="L6755" s="1">
        <v>44736</v>
      </c>
      <c r="M6755">
        <v>-2</v>
      </c>
      <c r="N6755" s="8">
        <f t="shared" si="105"/>
        <v>-15945.4</v>
      </c>
    </row>
    <row r="6756" spans="1:14">
      <c r="A6756" t="s">
        <v>14</v>
      </c>
      <c r="B6756" t="s">
        <v>62</v>
      </c>
      <c r="C6756" t="s">
        <v>397</v>
      </c>
      <c r="D6756">
        <v>12657941006</v>
      </c>
      <c r="E6756" s="1">
        <v>44678</v>
      </c>
      <c r="F6756" s="1">
        <v>44678</v>
      </c>
      <c r="G6756">
        <v>7140064220</v>
      </c>
      <c r="H6756">
        <v>6065</v>
      </c>
      <c r="I6756">
        <v>598.35</v>
      </c>
      <c r="J6756" s="1">
        <v>44738</v>
      </c>
      <c r="K6756">
        <v>490.45</v>
      </c>
      <c r="L6756" s="1">
        <v>44704</v>
      </c>
      <c r="M6756">
        <v>-34</v>
      </c>
      <c r="N6756" s="8">
        <f t="shared" si="105"/>
        <v>-16675.3</v>
      </c>
    </row>
    <row r="6757" spans="1:14">
      <c r="A6757" t="s">
        <v>14</v>
      </c>
      <c r="B6757" t="s">
        <v>62</v>
      </c>
      <c r="C6757" t="s">
        <v>382</v>
      </c>
      <c r="D6757">
        <v>10852890150</v>
      </c>
      <c r="E6757" s="1">
        <v>44678</v>
      </c>
      <c r="F6757" s="1">
        <v>44678</v>
      </c>
      <c r="G6757">
        <v>7140607913</v>
      </c>
      <c r="H6757">
        <v>5916100866</v>
      </c>
      <c r="I6757">
        <v>1584</v>
      </c>
      <c r="J6757" s="1">
        <v>44738</v>
      </c>
      <c r="K6757">
        <v>1440</v>
      </c>
      <c r="L6757" s="1">
        <v>44707</v>
      </c>
      <c r="M6757">
        <v>-31</v>
      </c>
      <c r="N6757" s="8">
        <f t="shared" si="105"/>
        <v>-44640</v>
      </c>
    </row>
    <row r="6758" spans="1:14">
      <c r="A6758" t="s">
        <v>14</v>
      </c>
      <c r="B6758" t="s">
        <v>62</v>
      </c>
      <c r="C6758" t="s">
        <v>382</v>
      </c>
      <c r="D6758">
        <v>10852890150</v>
      </c>
      <c r="E6758" s="1">
        <v>44678</v>
      </c>
      <c r="F6758" s="1">
        <v>44678</v>
      </c>
      <c r="G6758">
        <v>7140612184</v>
      </c>
      <c r="H6758">
        <v>5916100681</v>
      </c>
      <c r="I6758">
        <v>2112</v>
      </c>
      <c r="J6758" s="1">
        <v>44738</v>
      </c>
      <c r="K6758">
        <v>1920</v>
      </c>
      <c r="L6758" s="1">
        <v>44707</v>
      </c>
      <c r="M6758">
        <v>-31</v>
      </c>
      <c r="N6758" s="8">
        <f t="shared" si="105"/>
        <v>-59520</v>
      </c>
    </row>
    <row r="6759" spans="1:14">
      <c r="A6759" t="s">
        <v>14</v>
      </c>
      <c r="B6759" t="s">
        <v>62</v>
      </c>
      <c r="C6759" t="s">
        <v>382</v>
      </c>
      <c r="D6759">
        <v>10852890150</v>
      </c>
      <c r="E6759" s="1">
        <v>44678</v>
      </c>
      <c r="F6759" s="1">
        <v>44678</v>
      </c>
      <c r="G6759">
        <v>7140612291</v>
      </c>
      <c r="H6759">
        <v>5916100682</v>
      </c>
      <c r="I6759">
        <v>1238.7</v>
      </c>
      <c r="J6759" s="1">
        <v>44738</v>
      </c>
      <c r="K6759">
        <v>1015.33</v>
      </c>
      <c r="L6759" s="1">
        <v>44707</v>
      </c>
      <c r="M6759">
        <v>-31</v>
      </c>
      <c r="N6759" s="8">
        <f t="shared" si="105"/>
        <v>-31475.23</v>
      </c>
    </row>
    <row r="6760" spans="1:14">
      <c r="A6760" t="s">
        <v>14</v>
      </c>
      <c r="B6760" t="s">
        <v>62</v>
      </c>
      <c r="C6760" t="s">
        <v>382</v>
      </c>
      <c r="D6760">
        <v>10852890150</v>
      </c>
      <c r="E6760" s="1">
        <v>44678</v>
      </c>
      <c r="F6760" s="1">
        <v>44678</v>
      </c>
      <c r="G6760">
        <v>7140622413</v>
      </c>
      <c r="H6760">
        <v>5916100751</v>
      </c>
      <c r="I6760">
        <v>52.22</v>
      </c>
      <c r="J6760" s="1">
        <v>44738</v>
      </c>
      <c r="K6760">
        <v>42.8</v>
      </c>
      <c r="L6760" s="1">
        <v>44707</v>
      </c>
      <c r="M6760">
        <v>-31</v>
      </c>
      <c r="N6760" s="8">
        <f t="shared" si="105"/>
        <v>-1326.8</v>
      </c>
    </row>
    <row r="6761" spans="1:14">
      <c r="A6761" t="s">
        <v>14</v>
      </c>
      <c r="B6761" t="s">
        <v>62</v>
      </c>
      <c r="C6761" t="s">
        <v>244</v>
      </c>
      <c r="D6761">
        <v>674840152</v>
      </c>
      <c r="E6761" s="1">
        <v>44678</v>
      </c>
      <c r="F6761" s="1">
        <v>44678</v>
      </c>
      <c r="G6761">
        <v>7140623987</v>
      </c>
      <c r="H6761">
        <v>5302448933</v>
      </c>
      <c r="I6761">
        <v>337.48</v>
      </c>
      <c r="J6761" s="1">
        <v>44738</v>
      </c>
      <c r="K6761">
        <v>306.8</v>
      </c>
      <c r="L6761" s="1">
        <v>44707</v>
      </c>
      <c r="M6761">
        <v>-31</v>
      </c>
      <c r="N6761" s="8">
        <f t="shared" si="105"/>
        <v>-9510.8000000000011</v>
      </c>
    </row>
    <row r="6762" spans="1:14">
      <c r="A6762" t="s">
        <v>14</v>
      </c>
      <c r="B6762" t="s">
        <v>62</v>
      </c>
      <c r="C6762" t="s">
        <v>102</v>
      </c>
      <c r="D6762">
        <v>12317560154</v>
      </c>
      <c r="E6762" s="1">
        <v>44678</v>
      </c>
      <c r="F6762" s="1">
        <v>44678</v>
      </c>
      <c r="G6762">
        <v>7141092962</v>
      </c>
      <c r="H6762">
        <v>2261001925</v>
      </c>
      <c r="I6762">
        <v>1091.72</v>
      </c>
      <c r="J6762" s="1">
        <v>44738</v>
      </c>
      <c r="K6762">
        <v>894.85</v>
      </c>
      <c r="L6762" s="1">
        <v>44704</v>
      </c>
      <c r="M6762">
        <v>-34</v>
      </c>
      <c r="N6762" s="8">
        <f t="shared" si="105"/>
        <v>-30424.9</v>
      </c>
    </row>
    <row r="6763" spans="1:14">
      <c r="A6763" t="s">
        <v>14</v>
      </c>
      <c r="B6763" t="s">
        <v>62</v>
      </c>
      <c r="C6763" t="s">
        <v>38</v>
      </c>
      <c r="D6763">
        <v>10282490159</v>
      </c>
      <c r="E6763" s="1">
        <v>44678</v>
      </c>
      <c r="F6763" s="1">
        <v>44678</v>
      </c>
      <c r="G6763">
        <v>7141234869</v>
      </c>
      <c r="H6763">
        <v>9161021692</v>
      </c>
      <c r="I6763">
        <v>3371.78</v>
      </c>
      <c r="J6763" s="1">
        <v>44738</v>
      </c>
      <c r="K6763">
        <v>2763.75</v>
      </c>
      <c r="L6763" s="1">
        <v>44707</v>
      </c>
      <c r="M6763">
        <v>-31</v>
      </c>
      <c r="N6763" s="8">
        <f t="shared" si="105"/>
        <v>-85676.25</v>
      </c>
    </row>
    <row r="6764" spans="1:14">
      <c r="A6764" t="s">
        <v>14</v>
      </c>
      <c r="B6764" t="s">
        <v>62</v>
      </c>
      <c r="C6764" t="s">
        <v>388</v>
      </c>
      <c r="D6764">
        <v>12410660158</v>
      </c>
      <c r="E6764" s="1">
        <v>44678</v>
      </c>
      <c r="F6764" s="1">
        <v>44678</v>
      </c>
      <c r="G6764">
        <v>7141337598</v>
      </c>
      <c r="H6764" t="s">
        <v>3040</v>
      </c>
      <c r="I6764">
        <v>1632.73</v>
      </c>
      <c r="J6764" s="1">
        <v>44738</v>
      </c>
      <c r="K6764">
        <v>1338.3</v>
      </c>
      <c r="L6764" s="1">
        <v>44705</v>
      </c>
      <c r="M6764">
        <v>-33</v>
      </c>
      <c r="N6764" s="8">
        <f t="shared" si="105"/>
        <v>-44163.9</v>
      </c>
    </row>
    <row r="6765" spans="1:14">
      <c r="A6765" t="s">
        <v>14</v>
      </c>
      <c r="B6765" t="s">
        <v>62</v>
      </c>
      <c r="C6765" t="s">
        <v>528</v>
      </c>
      <c r="D6765">
        <v>2173800281</v>
      </c>
      <c r="E6765" s="1">
        <v>44678</v>
      </c>
      <c r="F6765" s="1">
        <v>44678</v>
      </c>
      <c r="G6765">
        <v>7141456610</v>
      </c>
      <c r="H6765" t="s">
        <v>3041</v>
      </c>
      <c r="I6765">
        <v>134.19999999999999</v>
      </c>
      <c r="J6765" s="1">
        <v>44738</v>
      </c>
      <c r="K6765">
        <v>110</v>
      </c>
      <c r="L6765" s="1">
        <v>44707</v>
      </c>
      <c r="M6765">
        <v>-31</v>
      </c>
      <c r="N6765" s="8">
        <f t="shared" si="105"/>
        <v>-3410</v>
      </c>
    </row>
    <row r="6766" spans="1:14">
      <c r="A6766" t="s">
        <v>14</v>
      </c>
      <c r="B6766" t="s">
        <v>62</v>
      </c>
      <c r="C6766" t="s">
        <v>528</v>
      </c>
      <c r="D6766">
        <v>2173800281</v>
      </c>
      <c r="E6766" s="1">
        <v>44678</v>
      </c>
      <c r="F6766" s="1">
        <v>44678</v>
      </c>
      <c r="G6766">
        <v>7141456993</v>
      </c>
      <c r="H6766" t="s">
        <v>3042</v>
      </c>
      <c r="I6766">
        <v>78.08</v>
      </c>
      <c r="J6766" s="1">
        <v>44738</v>
      </c>
      <c r="K6766">
        <v>64</v>
      </c>
      <c r="L6766" s="1">
        <v>44736</v>
      </c>
      <c r="M6766">
        <v>-2</v>
      </c>
      <c r="N6766" s="8">
        <f t="shared" si="105"/>
        <v>-128</v>
      </c>
    </row>
    <row r="6767" spans="1:14">
      <c r="A6767" t="s">
        <v>14</v>
      </c>
      <c r="B6767" t="s">
        <v>62</v>
      </c>
      <c r="C6767" t="s">
        <v>3043</v>
      </c>
      <c r="D6767">
        <v>8339330964</v>
      </c>
      <c r="E6767" s="1">
        <v>44678</v>
      </c>
      <c r="F6767" s="1">
        <v>44678</v>
      </c>
      <c r="G6767">
        <v>7141537176</v>
      </c>
      <c r="H6767" t="s">
        <v>3044</v>
      </c>
      <c r="I6767">
        <v>2750.12</v>
      </c>
      <c r="J6767" s="1">
        <v>44738</v>
      </c>
      <c r="K6767">
        <v>2500.11</v>
      </c>
      <c r="L6767" s="1">
        <v>44837</v>
      </c>
      <c r="M6767">
        <v>99</v>
      </c>
      <c r="N6767" s="8">
        <f t="shared" si="105"/>
        <v>247510.89</v>
      </c>
    </row>
    <row r="6768" spans="1:14">
      <c r="A6768" t="s">
        <v>14</v>
      </c>
      <c r="B6768" t="s">
        <v>62</v>
      </c>
      <c r="C6768" t="s">
        <v>2286</v>
      </c>
      <c r="D6768">
        <v>1593590605</v>
      </c>
      <c r="E6768" s="1">
        <v>44678</v>
      </c>
      <c r="F6768" s="1">
        <v>44678</v>
      </c>
      <c r="G6768">
        <v>7141588288</v>
      </c>
      <c r="H6768" t="s">
        <v>3045</v>
      </c>
      <c r="I6768">
        <v>990</v>
      </c>
      <c r="J6768" s="1">
        <v>44738</v>
      </c>
      <c r="K6768">
        <v>990</v>
      </c>
      <c r="L6768" s="1">
        <v>44707</v>
      </c>
      <c r="M6768">
        <v>-31</v>
      </c>
      <c r="N6768" s="8">
        <f t="shared" si="105"/>
        <v>-30690</v>
      </c>
    </row>
    <row r="6769" spans="1:14">
      <c r="A6769" t="s">
        <v>14</v>
      </c>
      <c r="B6769" t="s">
        <v>62</v>
      </c>
      <c r="C6769" t="s">
        <v>964</v>
      </c>
      <c r="D6769">
        <v>13272481006</v>
      </c>
      <c r="E6769" s="1">
        <v>44678</v>
      </c>
      <c r="F6769" s="1">
        <v>44678</v>
      </c>
      <c r="G6769">
        <v>7142071699</v>
      </c>
      <c r="H6769" t="s">
        <v>3046</v>
      </c>
      <c r="I6769">
        <v>1268.8</v>
      </c>
      <c r="J6769" s="1">
        <v>44738</v>
      </c>
      <c r="K6769">
        <v>1040</v>
      </c>
      <c r="L6769" s="1">
        <v>44860</v>
      </c>
      <c r="M6769">
        <v>122</v>
      </c>
      <c r="N6769" s="8">
        <f t="shared" si="105"/>
        <v>126880</v>
      </c>
    </row>
    <row r="6770" spans="1:14">
      <c r="A6770" t="s">
        <v>14</v>
      </c>
      <c r="B6770" t="s">
        <v>62</v>
      </c>
      <c r="C6770" t="s">
        <v>1621</v>
      </c>
      <c r="D6770">
        <v>9018810151</v>
      </c>
      <c r="E6770" s="1">
        <v>44678</v>
      </c>
      <c r="F6770" s="1">
        <v>44678</v>
      </c>
      <c r="G6770">
        <v>7142122096</v>
      </c>
      <c r="H6770" t="s">
        <v>3047</v>
      </c>
      <c r="I6770">
        <v>226.92</v>
      </c>
      <c r="J6770" s="1">
        <v>44738</v>
      </c>
      <c r="K6770">
        <v>186</v>
      </c>
      <c r="L6770" s="1">
        <v>44707</v>
      </c>
      <c r="M6770">
        <v>-31</v>
      </c>
      <c r="N6770" s="8">
        <f t="shared" si="105"/>
        <v>-5766</v>
      </c>
    </row>
    <row r="6771" spans="1:14">
      <c r="A6771" t="s">
        <v>14</v>
      </c>
      <c r="B6771" t="s">
        <v>62</v>
      </c>
      <c r="C6771" t="s">
        <v>1602</v>
      </c>
      <c r="D6771">
        <v>3428610152</v>
      </c>
      <c r="E6771" s="1">
        <v>44678</v>
      </c>
      <c r="F6771" s="1">
        <v>44678</v>
      </c>
      <c r="G6771">
        <v>7142213290</v>
      </c>
      <c r="H6771">
        <v>18367</v>
      </c>
      <c r="I6771">
        <v>175.68</v>
      </c>
      <c r="J6771" s="1">
        <v>44738</v>
      </c>
      <c r="K6771">
        <v>144</v>
      </c>
      <c r="L6771" s="1">
        <v>44860</v>
      </c>
      <c r="M6771">
        <v>122</v>
      </c>
      <c r="N6771" s="8">
        <f t="shared" si="105"/>
        <v>17568</v>
      </c>
    </row>
    <row r="6772" spans="1:14">
      <c r="A6772" t="s">
        <v>14</v>
      </c>
      <c r="B6772" t="s">
        <v>62</v>
      </c>
      <c r="C6772" t="s">
        <v>543</v>
      </c>
      <c r="D6772">
        <v>5051840584</v>
      </c>
      <c r="E6772" s="1">
        <v>44678</v>
      </c>
      <c r="F6772" s="1">
        <v>44678</v>
      </c>
      <c r="G6772">
        <v>7142300549</v>
      </c>
      <c r="H6772">
        <v>3369</v>
      </c>
      <c r="I6772">
        <v>177.85</v>
      </c>
      <c r="J6772" s="1">
        <v>44738</v>
      </c>
      <c r="K6772">
        <v>145.78</v>
      </c>
      <c r="L6772" s="1">
        <v>44720</v>
      </c>
      <c r="M6772">
        <v>-18</v>
      </c>
      <c r="N6772" s="8">
        <f t="shared" si="105"/>
        <v>-2624.04</v>
      </c>
    </row>
    <row r="6773" spans="1:14">
      <c r="A6773" t="s">
        <v>14</v>
      </c>
      <c r="B6773" t="s">
        <v>62</v>
      </c>
      <c r="C6773" t="s">
        <v>322</v>
      </c>
      <c r="D6773">
        <v>2645920592</v>
      </c>
      <c r="E6773" s="1">
        <v>44679</v>
      </c>
      <c r="F6773" s="1">
        <v>44679</v>
      </c>
      <c r="G6773">
        <v>7142975677</v>
      </c>
      <c r="H6773">
        <v>2022012858</v>
      </c>
      <c r="I6773">
        <v>2772</v>
      </c>
      <c r="J6773" s="1">
        <v>44739</v>
      </c>
      <c r="K6773">
        <v>2520</v>
      </c>
      <c r="L6773" s="1">
        <v>44832</v>
      </c>
      <c r="M6773">
        <v>93</v>
      </c>
      <c r="N6773" s="8">
        <f t="shared" si="105"/>
        <v>234360</v>
      </c>
    </row>
    <row r="6774" spans="1:14">
      <c r="A6774" t="s">
        <v>14</v>
      </c>
      <c r="B6774" t="s">
        <v>62</v>
      </c>
      <c r="C6774" t="s">
        <v>205</v>
      </c>
      <c r="D6774">
        <v>747170157</v>
      </c>
      <c r="E6774" s="1">
        <v>44679</v>
      </c>
      <c r="F6774" s="1">
        <v>44679</v>
      </c>
      <c r="G6774">
        <v>7143072977</v>
      </c>
      <c r="H6774">
        <v>6752004379</v>
      </c>
      <c r="I6774">
        <v>1500</v>
      </c>
      <c r="J6774" s="1">
        <v>44739</v>
      </c>
      <c r="K6774">
        <v>1500</v>
      </c>
      <c r="L6774" s="1">
        <v>44707</v>
      </c>
      <c r="M6774">
        <v>-32</v>
      </c>
      <c r="N6774" s="8">
        <f t="shared" si="105"/>
        <v>-48000</v>
      </c>
    </row>
    <row r="6775" spans="1:14">
      <c r="A6775" t="s">
        <v>14</v>
      </c>
      <c r="B6775" t="s">
        <v>62</v>
      </c>
      <c r="C6775" t="s">
        <v>205</v>
      </c>
      <c r="D6775">
        <v>747170157</v>
      </c>
      <c r="E6775" s="1">
        <v>44678</v>
      </c>
      <c r="F6775" s="1">
        <v>44678</v>
      </c>
      <c r="G6775">
        <v>7143073132</v>
      </c>
      <c r="H6775">
        <v>6752004378</v>
      </c>
      <c r="I6775">
        <v>1500</v>
      </c>
      <c r="J6775" s="1">
        <v>44738</v>
      </c>
      <c r="K6775">
        <v>1500</v>
      </c>
      <c r="L6775" s="1">
        <v>44707</v>
      </c>
      <c r="M6775">
        <v>-31</v>
      </c>
      <c r="N6775" s="8">
        <f t="shared" si="105"/>
        <v>-46500</v>
      </c>
    </row>
    <row r="6776" spans="1:14">
      <c r="A6776" t="s">
        <v>14</v>
      </c>
      <c r="B6776" t="s">
        <v>62</v>
      </c>
      <c r="C6776" t="s">
        <v>205</v>
      </c>
      <c r="D6776">
        <v>747170157</v>
      </c>
      <c r="E6776" s="1">
        <v>44678</v>
      </c>
      <c r="F6776" s="1">
        <v>44678</v>
      </c>
      <c r="G6776">
        <v>7143073469</v>
      </c>
      <c r="H6776">
        <v>6752004377</v>
      </c>
      <c r="I6776">
        <v>1500</v>
      </c>
      <c r="J6776" s="1">
        <v>44738</v>
      </c>
      <c r="K6776">
        <v>1500</v>
      </c>
      <c r="L6776" s="1">
        <v>44707</v>
      </c>
      <c r="M6776">
        <v>-31</v>
      </c>
      <c r="N6776" s="8">
        <f t="shared" si="105"/>
        <v>-46500</v>
      </c>
    </row>
    <row r="6777" spans="1:14">
      <c r="A6777" t="s">
        <v>14</v>
      </c>
      <c r="B6777" t="s">
        <v>62</v>
      </c>
      <c r="C6777" t="s">
        <v>205</v>
      </c>
      <c r="D6777">
        <v>747170157</v>
      </c>
      <c r="E6777" s="1">
        <v>44678</v>
      </c>
      <c r="F6777" s="1">
        <v>44678</v>
      </c>
      <c r="G6777">
        <v>7143074923</v>
      </c>
      <c r="H6777">
        <v>6752315713</v>
      </c>
      <c r="I6777">
        <v>104858.99</v>
      </c>
      <c r="J6777" s="1">
        <v>44739</v>
      </c>
      <c r="K6777">
        <v>95326.35</v>
      </c>
      <c r="L6777" s="1">
        <v>44739</v>
      </c>
      <c r="M6777">
        <v>0</v>
      </c>
      <c r="N6777" s="8">
        <f t="shared" si="105"/>
        <v>0</v>
      </c>
    </row>
    <row r="6778" spans="1:14">
      <c r="A6778" t="s">
        <v>14</v>
      </c>
      <c r="B6778" t="s">
        <v>62</v>
      </c>
      <c r="C6778" t="s">
        <v>559</v>
      </c>
      <c r="D6778">
        <v>13206920152</v>
      </c>
      <c r="E6778" s="1">
        <v>44678</v>
      </c>
      <c r="F6778" s="1">
        <v>44678</v>
      </c>
      <c r="G6778">
        <v>7143148308</v>
      </c>
      <c r="H6778">
        <v>6251005805</v>
      </c>
      <c r="I6778">
        <v>4.62</v>
      </c>
      <c r="J6778" s="1">
        <v>44739</v>
      </c>
      <c r="K6778">
        <v>4.2</v>
      </c>
      <c r="L6778" s="1">
        <v>44860</v>
      </c>
      <c r="M6778">
        <v>121</v>
      </c>
      <c r="N6778" s="8">
        <f t="shared" si="105"/>
        <v>508.20000000000005</v>
      </c>
    </row>
    <row r="6779" spans="1:14">
      <c r="A6779" t="s">
        <v>14</v>
      </c>
      <c r="B6779" t="s">
        <v>62</v>
      </c>
      <c r="C6779" t="s">
        <v>274</v>
      </c>
      <c r="D6779">
        <v>8082461008</v>
      </c>
      <c r="E6779" s="1">
        <v>44678</v>
      </c>
      <c r="F6779" s="1">
        <v>44678</v>
      </c>
      <c r="G6779">
        <v>7143206145</v>
      </c>
      <c r="H6779">
        <v>22087647</v>
      </c>
      <c r="I6779">
        <v>5032.5</v>
      </c>
      <c r="J6779" s="1">
        <v>44739</v>
      </c>
      <c r="K6779">
        <v>4125</v>
      </c>
      <c r="L6779" s="1">
        <v>44860</v>
      </c>
      <c r="M6779">
        <v>121</v>
      </c>
      <c r="N6779" s="8">
        <f t="shared" si="105"/>
        <v>499125</v>
      </c>
    </row>
    <row r="6780" spans="1:14">
      <c r="A6780" t="s">
        <v>14</v>
      </c>
      <c r="B6780" t="s">
        <v>62</v>
      </c>
      <c r="C6780" t="s">
        <v>842</v>
      </c>
      <c r="D6780">
        <v>6496050151</v>
      </c>
      <c r="E6780" s="1">
        <v>44678</v>
      </c>
      <c r="F6780" s="1">
        <v>44678</v>
      </c>
      <c r="G6780">
        <v>7143209551</v>
      </c>
      <c r="H6780">
        <v>32305770</v>
      </c>
      <c r="I6780">
        <v>463.7</v>
      </c>
      <c r="J6780" s="1">
        <v>44739</v>
      </c>
      <c r="K6780">
        <v>380.08</v>
      </c>
      <c r="L6780" s="1">
        <v>44736</v>
      </c>
      <c r="M6780">
        <v>-3</v>
      </c>
      <c r="N6780" s="8">
        <f t="shared" si="105"/>
        <v>-1140.24</v>
      </c>
    </row>
    <row r="6781" spans="1:14">
      <c r="A6781" t="s">
        <v>14</v>
      </c>
      <c r="B6781" t="s">
        <v>62</v>
      </c>
      <c r="C6781" t="s">
        <v>568</v>
      </c>
      <c r="D6781">
        <v>832400154</v>
      </c>
      <c r="E6781" s="1">
        <v>44679</v>
      </c>
      <c r="F6781" s="1">
        <v>44679</v>
      </c>
      <c r="G6781">
        <v>7143272922</v>
      </c>
      <c r="H6781">
        <v>27433706</v>
      </c>
      <c r="I6781">
        <v>16399.57</v>
      </c>
      <c r="J6781" s="1">
        <v>44739</v>
      </c>
      <c r="K6781">
        <v>14908.7</v>
      </c>
      <c r="L6781" s="1">
        <v>44707</v>
      </c>
      <c r="M6781">
        <v>-32</v>
      </c>
      <c r="N6781" s="8">
        <f t="shared" si="105"/>
        <v>-477078.4</v>
      </c>
    </row>
    <row r="6782" spans="1:14">
      <c r="A6782" t="s">
        <v>14</v>
      </c>
      <c r="B6782" t="s">
        <v>62</v>
      </c>
      <c r="C6782" t="s">
        <v>842</v>
      </c>
      <c r="D6782">
        <v>6496050151</v>
      </c>
      <c r="E6782" s="1">
        <v>44679</v>
      </c>
      <c r="F6782" s="1">
        <v>44679</v>
      </c>
      <c r="G6782">
        <v>7143283333</v>
      </c>
      <c r="H6782">
        <v>32307578</v>
      </c>
      <c r="I6782">
        <v>22.1</v>
      </c>
      <c r="J6782" s="1">
        <v>44739</v>
      </c>
      <c r="K6782">
        <v>22.1</v>
      </c>
      <c r="L6782" s="1">
        <v>44736</v>
      </c>
      <c r="M6782">
        <v>-3</v>
      </c>
      <c r="N6782" s="8">
        <f t="shared" si="105"/>
        <v>-66.300000000000011</v>
      </c>
    </row>
    <row r="6783" spans="1:14">
      <c r="A6783" t="s">
        <v>14</v>
      </c>
      <c r="B6783" t="s">
        <v>62</v>
      </c>
      <c r="C6783" t="s">
        <v>501</v>
      </c>
      <c r="D6783">
        <v>12432150154</v>
      </c>
      <c r="E6783" s="1">
        <v>44679</v>
      </c>
      <c r="F6783" s="1">
        <v>44679</v>
      </c>
      <c r="G6783">
        <v>7143297059</v>
      </c>
      <c r="H6783">
        <v>6000037018</v>
      </c>
      <c r="I6783">
        <v>1410.75</v>
      </c>
      <c r="J6783" s="1">
        <v>44739</v>
      </c>
      <c r="K6783">
        <v>1282.5</v>
      </c>
      <c r="L6783" s="1">
        <v>44736</v>
      </c>
      <c r="M6783">
        <v>-3</v>
      </c>
      <c r="N6783" s="8">
        <f t="shared" si="105"/>
        <v>-3847.5</v>
      </c>
    </row>
    <row r="6784" spans="1:14">
      <c r="A6784" t="s">
        <v>14</v>
      </c>
      <c r="B6784" t="s">
        <v>62</v>
      </c>
      <c r="C6784" t="s">
        <v>274</v>
      </c>
      <c r="D6784">
        <v>8082461008</v>
      </c>
      <c r="E6784" s="1">
        <v>44679</v>
      </c>
      <c r="F6784" s="1">
        <v>44679</v>
      </c>
      <c r="G6784">
        <v>7143326882</v>
      </c>
      <c r="H6784">
        <v>22086882</v>
      </c>
      <c r="I6784">
        <v>6011.2</v>
      </c>
      <c r="J6784" s="1">
        <v>44739</v>
      </c>
      <c r="K6784">
        <v>5780</v>
      </c>
      <c r="L6784" s="1">
        <v>44736</v>
      </c>
      <c r="M6784">
        <v>-3</v>
      </c>
      <c r="N6784" s="8">
        <f t="shared" si="105"/>
        <v>-17340</v>
      </c>
    </row>
    <row r="6785" spans="1:14">
      <c r="A6785" t="s">
        <v>14</v>
      </c>
      <c r="B6785" t="s">
        <v>62</v>
      </c>
      <c r="C6785" t="s">
        <v>274</v>
      </c>
      <c r="D6785">
        <v>8082461008</v>
      </c>
      <c r="E6785" s="1">
        <v>44679</v>
      </c>
      <c r="F6785" s="1">
        <v>44679</v>
      </c>
      <c r="G6785">
        <v>7143336311</v>
      </c>
      <c r="H6785">
        <v>22086883</v>
      </c>
      <c r="I6785">
        <v>7805.2</v>
      </c>
      <c r="J6785" s="1">
        <v>44739</v>
      </c>
      <c r="K6785">
        <v>7505</v>
      </c>
      <c r="L6785" s="1">
        <v>44736</v>
      </c>
      <c r="M6785">
        <v>-3</v>
      </c>
      <c r="N6785" s="8">
        <f t="shared" si="105"/>
        <v>-22515</v>
      </c>
    </row>
    <row r="6786" spans="1:14">
      <c r="A6786" t="s">
        <v>14</v>
      </c>
      <c r="B6786" t="s">
        <v>62</v>
      </c>
      <c r="C6786" t="s">
        <v>274</v>
      </c>
      <c r="D6786">
        <v>8082461008</v>
      </c>
      <c r="E6786" s="1">
        <v>44679</v>
      </c>
      <c r="F6786" s="1">
        <v>44679</v>
      </c>
      <c r="G6786">
        <v>7143337088</v>
      </c>
      <c r="H6786">
        <v>22086879</v>
      </c>
      <c r="I6786">
        <v>3229.2</v>
      </c>
      <c r="J6786" s="1">
        <v>44739</v>
      </c>
      <c r="K6786">
        <v>3105</v>
      </c>
      <c r="L6786" s="1">
        <v>44736</v>
      </c>
      <c r="M6786">
        <v>-3</v>
      </c>
      <c r="N6786" s="8">
        <f t="shared" si="105"/>
        <v>-9315</v>
      </c>
    </row>
    <row r="6787" spans="1:14">
      <c r="A6787" t="s">
        <v>14</v>
      </c>
      <c r="B6787" t="s">
        <v>62</v>
      </c>
      <c r="C6787" t="s">
        <v>367</v>
      </c>
      <c r="D6787">
        <v>100190610</v>
      </c>
      <c r="E6787" s="1">
        <v>44679</v>
      </c>
      <c r="F6787" s="1">
        <v>44679</v>
      </c>
      <c r="G6787">
        <v>7143344275</v>
      </c>
      <c r="H6787">
        <v>9546852257</v>
      </c>
      <c r="I6787">
        <v>5652.5</v>
      </c>
      <c r="J6787" s="1">
        <v>44739</v>
      </c>
      <c r="K6787">
        <v>4633.2</v>
      </c>
      <c r="L6787" s="1">
        <v>44707</v>
      </c>
      <c r="M6787">
        <v>-32</v>
      </c>
      <c r="N6787" s="8">
        <f t="shared" ref="N6787:N6850" si="106">+K6787*M6787</f>
        <v>-148262.39999999999</v>
      </c>
    </row>
    <row r="6788" spans="1:14">
      <c r="A6788" t="s">
        <v>14</v>
      </c>
      <c r="B6788" t="s">
        <v>62</v>
      </c>
      <c r="C6788" t="s">
        <v>274</v>
      </c>
      <c r="D6788">
        <v>8082461008</v>
      </c>
      <c r="E6788" s="1">
        <v>44679</v>
      </c>
      <c r="F6788" s="1">
        <v>44679</v>
      </c>
      <c r="G6788">
        <v>7143363446</v>
      </c>
      <c r="H6788">
        <v>22086875</v>
      </c>
      <c r="I6788">
        <v>1112.8</v>
      </c>
      <c r="J6788" s="1">
        <v>44739</v>
      </c>
      <c r="K6788">
        <v>1070</v>
      </c>
      <c r="L6788" s="1">
        <v>44736</v>
      </c>
      <c r="M6788">
        <v>-3</v>
      </c>
      <c r="N6788" s="8">
        <f t="shared" si="106"/>
        <v>-3210</v>
      </c>
    </row>
    <row r="6789" spans="1:14">
      <c r="A6789" t="s">
        <v>14</v>
      </c>
      <c r="B6789" t="s">
        <v>62</v>
      </c>
      <c r="C6789" t="s">
        <v>274</v>
      </c>
      <c r="D6789">
        <v>8082461008</v>
      </c>
      <c r="E6789" s="1">
        <v>44679</v>
      </c>
      <c r="F6789" s="1">
        <v>44679</v>
      </c>
      <c r="G6789">
        <v>7143364329</v>
      </c>
      <c r="H6789">
        <v>22086874</v>
      </c>
      <c r="I6789">
        <v>343.2</v>
      </c>
      <c r="J6789" s="1">
        <v>44739</v>
      </c>
      <c r="K6789">
        <v>330</v>
      </c>
      <c r="L6789" s="1">
        <v>44736</v>
      </c>
      <c r="M6789">
        <v>-3</v>
      </c>
      <c r="N6789" s="8">
        <f t="shared" si="106"/>
        <v>-990</v>
      </c>
    </row>
    <row r="6790" spans="1:14">
      <c r="A6790" t="s">
        <v>14</v>
      </c>
      <c r="B6790" t="s">
        <v>62</v>
      </c>
      <c r="C6790" t="s">
        <v>525</v>
      </c>
      <c r="D6790">
        <v>4732240967</v>
      </c>
      <c r="E6790" s="1">
        <v>44679</v>
      </c>
      <c r="F6790" s="1">
        <v>44679</v>
      </c>
      <c r="G6790">
        <v>7143379020</v>
      </c>
      <c r="H6790">
        <v>87118451</v>
      </c>
      <c r="I6790">
        <v>5956.5</v>
      </c>
      <c r="J6790" s="1">
        <v>44739</v>
      </c>
      <c r="K6790">
        <v>5415</v>
      </c>
      <c r="L6790" s="1">
        <v>44707</v>
      </c>
      <c r="M6790">
        <v>-32</v>
      </c>
      <c r="N6790" s="8">
        <f t="shared" si="106"/>
        <v>-173280</v>
      </c>
    </row>
    <row r="6791" spans="1:14">
      <c r="A6791" t="s">
        <v>14</v>
      </c>
      <c r="B6791" t="s">
        <v>62</v>
      </c>
      <c r="C6791" t="s">
        <v>395</v>
      </c>
      <c r="D6791">
        <v>6814140965</v>
      </c>
      <c r="E6791" s="1">
        <v>44679</v>
      </c>
      <c r="F6791" s="1">
        <v>44679</v>
      </c>
      <c r="G6791">
        <v>7143452277</v>
      </c>
      <c r="H6791">
        <v>7080030393</v>
      </c>
      <c r="I6791">
        <v>5407.89</v>
      </c>
      <c r="J6791" s="1">
        <v>44739</v>
      </c>
      <c r="K6791">
        <v>4432.7</v>
      </c>
      <c r="L6791" s="1">
        <v>44718</v>
      </c>
      <c r="M6791">
        <v>-21</v>
      </c>
      <c r="N6791" s="8">
        <f t="shared" si="106"/>
        <v>-93086.7</v>
      </c>
    </row>
    <row r="6792" spans="1:14">
      <c r="A6792" t="s">
        <v>14</v>
      </c>
      <c r="B6792" t="s">
        <v>62</v>
      </c>
      <c r="C6792" t="s">
        <v>72</v>
      </c>
      <c r="D6792">
        <v>9238800156</v>
      </c>
      <c r="E6792" s="1">
        <v>44679</v>
      </c>
      <c r="F6792" s="1">
        <v>44679</v>
      </c>
      <c r="G6792">
        <v>7143471766</v>
      </c>
      <c r="H6792">
        <v>1209180753</v>
      </c>
      <c r="I6792">
        <v>1881.24</v>
      </c>
      <c r="J6792" s="1">
        <v>44739</v>
      </c>
      <c r="K6792">
        <v>1542</v>
      </c>
      <c r="L6792" s="1">
        <v>44860</v>
      </c>
      <c r="M6792">
        <v>121</v>
      </c>
      <c r="N6792" s="8">
        <f t="shared" si="106"/>
        <v>186582</v>
      </c>
    </row>
    <row r="6793" spans="1:14">
      <c r="A6793" t="s">
        <v>14</v>
      </c>
      <c r="B6793" t="s">
        <v>62</v>
      </c>
      <c r="C6793" t="s">
        <v>72</v>
      </c>
      <c r="D6793">
        <v>9238800156</v>
      </c>
      <c r="E6793" s="1">
        <v>44679</v>
      </c>
      <c r="F6793" s="1">
        <v>44679</v>
      </c>
      <c r="G6793">
        <v>7143472494</v>
      </c>
      <c r="H6793">
        <v>1209180752</v>
      </c>
      <c r="I6793">
        <v>8625.4</v>
      </c>
      <c r="J6793" s="1">
        <v>44739</v>
      </c>
      <c r="K6793">
        <v>7070</v>
      </c>
      <c r="L6793" s="1">
        <v>44860</v>
      </c>
      <c r="M6793">
        <v>121</v>
      </c>
      <c r="N6793" s="8">
        <f t="shared" si="106"/>
        <v>855470</v>
      </c>
    </row>
    <row r="6794" spans="1:14">
      <c r="A6794" t="s">
        <v>14</v>
      </c>
      <c r="B6794" t="s">
        <v>62</v>
      </c>
      <c r="C6794" t="s">
        <v>72</v>
      </c>
      <c r="D6794">
        <v>9238800156</v>
      </c>
      <c r="E6794" s="1">
        <v>44679</v>
      </c>
      <c r="F6794" s="1">
        <v>44679</v>
      </c>
      <c r="G6794">
        <v>7143473918</v>
      </c>
      <c r="H6794">
        <v>1209180756</v>
      </c>
      <c r="I6794">
        <v>1881.24</v>
      </c>
      <c r="J6794" s="1">
        <v>44739</v>
      </c>
      <c r="K6794">
        <v>1542</v>
      </c>
      <c r="L6794" s="1">
        <v>44860</v>
      </c>
      <c r="M6794">
        <v>121</v>
      </c>
      <c r="N6794" s="8">
        <f t="shared" si="106"/>
        <v>186582</v>
      </c>
    </row>
    <row r="6795" spans="1:14">
      <c r="A6795" t="s">
        <v>14</v>
      </c>
      <c r="B6795" t="s">
        <v>62</v>
      </c>
      <c r="C6795" t="s">
        <v>607</v>
      </c>
      <c r="D6795">
        <v>2774840595</v>
      </c>
      <c r="E6795" s="1">
        <v>44679</v>
      </c>
      <c r="F6795" s="1">
        <v>44679</v>
      </c>
      <c r="G6795">
        <v>7143718806</v>
      </c>
      <c r="H6795">
        <v>9897053746</v>
      </c>
      <c r="I6795">
        <v>6077.5</v>
      </c>
      <c r="J6795" s="1">
        <v>44739</v>
      </c>
      <c r="K6795">
        <v>5525</v>
      </c>
      <c r="L6795" s="1">
        <v>44832</v>
      </c>
      <c r="M6795">
        <v>93</v>
      </c>
      <c r="N6795" s="8">
        <f t="shared" si="106"/>
        <v>513825</v>
      </c>
    </row>
    <row r="6796" spans="1:14">
      <c r="A6796" t="s">
        <v>14</v>
      </c>
      <c r="B6796" t="s">
        <v>62</v>
      </c>
      <c r="C6796" t="s">
        <v>607</v>
      </c>
      <c r="D6796">
        <v>2774840595</v>
      </c>
      <c r="E6796" s="1">
        <v>44679</v>
      </c>
      <c r="F6796" s="1">
        <v>44679</v>
      </c>
      <c r="G6796">
        <v>7143718819</v>
      </c>
      <c r="H6796">
        <v>9897053743</v>
      </c>
      <c r="I6796">
        <v>365.75</v>
      </c>
      <c r="J6796" s="1">
        <v>44739</v>
      </c>
      <c r="K6796">
        <v>332.5</v>
      </c>
      <c r="L6796" s="1">
        <v>44832</v>
      </c>
      <c r="M6796">
        <v>93</v>
      </c>
      <c r="N6796" s="8">
        <f t="shared" si="106"/>
        <v>30922.5</v>
      </c>
    </row>
    <row r="6797" spans="1:14">
      <c r="A6797" t="s">
        <v>14</v>
      </c>
      <c r="B6797" t="s">
        <v>62</v>
      </c>
      <c r="C6797" t="s">
        <v>607</v>
      </c>
      <c r="D6797">
        <v>2774840595</v>
      </c>
      <c r="E6797" s="1">
        <v>44679</v>
      </c>
      <c r="F6797" s="1">
        <v>44679</v>
      </c>
      <c r="G6797">
        <v>7143721228</v>
      </c>
      <c r="H6797">
        <v>9897053745</v>
      </c>
      <c r="I6797">
        <v>2970</v>
      </c>
      <c r="J6797" s="1">
        <v>44739</v>
      </c>
      <c r="K6797">
        <v>2700</v>
      </c>
      <c r="L6797" s="1">
        <v>44832</v>
      </c>
      <c r="M6797">
        <v>93</v>
      </c>
      <c r="N6797" s="8">
        <f t="shared" si="106"/>
        <v>251100</v>
      </c>
    </row>
    <row r="6798" spans="1:14">
      <c r="A6798" t="s">
        <v>14</v>
      </c>
      <c r="B6798" t="s">
        <v>62</v>
      </c>
      <c r="C6798" t="s">
        <v>651</v>
      </c>
      <c r="D6798">
        <v>6324460150</v>
      </c>
      <c r="E6798" s="1">
        <v>44679</v>
      </c>
      <c r="F6798" s="1">
        <v>44679</v>
      </c>
      <c r="G6798">
        <v>7143893736</v>
      </c>
      <c r="H6798">
        <v>2223040220</v>
      </c>
      <c r="I6798">
        <v>90.59</v>
      </c>
      <c r="J6798" s="1">
        <v>44739</v>
      </c>
      <c r="K6798">
        <v>74.25</v>
      </c>
      <c r="L6798" s="1">
        <v>44860</v>
      </c>
      <c r="M6798">
        <v>121</v>
      </c>
      <c r="N6798" s="8">
        <f t="shared" si="106"/>
        <v>8984.25</v>
      </c>
    </row>
    <row r="6799" spans="1:14">
      <c r="A6799" t="s">
        <v>14</v>
      </c>
      <c r="B6799" t="s">
        <v>62</v>
      </c>
      <c r="C6799" t="s">
        <v>500</v>
      </c>
      <c r="D6799">
        <v>422760587</v>
      </c>
      <c r="E6799" s="1">
        <v>44679</v>
      </c>
      <c r="F6799" s="1">
        <v>44679</v>
      </c>
      <c r="G6799">
        <v>7144039668</v>
      </c>
      <c r="H6799">
        <v>2022000010020320</v>
      </c>
      <c r="I6799">
        <v>3673.18</v>
      </c>
      <c r="J6799" s="1">
        <v>44739</v>
      </c>
      <c r="K6799">
        <v>3339.25</v>
      </c>
      <c r="L6799" s="1">
        <v>44736</v>
      </c>
      <c r="M6799">
        <v>-3</v>
      </c>
      <c r="N6799" s="8">
        <f t="shared" si="106"/>
        <v>-10017.75</v>
      </c>
    </row>
    <row r="6800" spans="1:14">
      <c r="A6800" t="s">
        <v>14</v>
      </c>
      <c r="B6800" t="s">
        <v>62</v>
      </c>
      <c r="C6800" t="s">
        <v>466</v>
      </c>
      <c r="D6800">
        <v>5526631006</v>
      </c>
      <c r="E6800" s="1">
        <v>44679</v>
      </c>
      <c r="F6800" s="1">
        <v>44679</v>
      </c>
      <c r="G6800">
        <v>7144242316</v>
      </c>
      <c r="H6800" t="s">
        <v>3048</v>
      </c>
      <c r="I6800">
        <v>784.88</v>
      </c>
      <c r="J6800" s="1">
        <v>44739</v>
      </c>
      <c r="K6800">
        <v>747.5</v>
      </c>
      <c r="L6800" s="1">
        <v>44769</v>
      </c>
      <c r="M6800">
        <v>30</v>
      </c>
      <c r="N6800" s="8">
        <f t="shared" si="106"/>
        <v>22425</v>
      </c>
    </row>
    <row r="6801" spans="1:14">
      <c r="A6801" t="s">
        <v>14</v>
      </c>
      <c r="B6801" t="s">
        <v>62</v>
      </c>
      <c r="C6801" t="s">
        <v>466</v>
      </c>
      <c r="D6801">
        <v>5526631006</v>
      </c>
      <c r="E6801" s="1">
        <v>44679</v>
      </c>
      <c r="F6801" s="1">
        <v>44679</v>
      </c>
      <c r="G6801">
        <v>7144243043</v>
      </c>
      <c r="H6801" t="s">
        <v>3049</v>
      </c>
      <c r="I6801">
        <v>6252.5</v>
      </c>
      <c r="J6801" s="1">
        <v>44739</v>
      </c>
      <c r="K6801">
        <v>5125</v>
      </c>
      <c r="L6801" s="1">
        <v>44769</v>
      </c>
      <c r="M6801">
        <v>30</v>
      </c>
      <c r="N6801" s="8">
        <f t="shared" si="106"/>
        <v>153750</v>
      </c>
    </row>
    <row r="6802" spans="1:14">
      <c r="A6802" t="s">
        <v>14</v>
      </c>
      <c r="B6802" t="s">
        <v>62</v>
      </c>
      <c r="C6802" t="s">
        <v>466</v>
      </c>
      <c r="D6802">
        <v>5526631006</v>
      </c>
      <c r="E6802" s="1">
        <v>44679</v>
      </c>
      <c r="F6802" s="1">
        <v>44679</v>
      </c>
      <c r="G6802">
        <v>7144245816</v>
      </c>
      <c r="H6802" t="s">
        <v>3050</v>
      </c>
      <c r="I6802">
        <v>1032.1199999999999</v>
      </c>
      <c r="J6802" s="1">
        <v>44739</v>
      </c>
      <c r="K6802">
        <v>846</v>
      </c>
      <c r="L6802" s="1">
        <v>44707</v>
      </c>
      <c r="M6802">
        <v>-32</v>
      </c>
      <c r="N6802" s="8">
        <f t="shared" si="106"/>
        <v>-27072</v>
      </c>
    </row>
    <row r="6803" spans="1:14">
      <c r="A6803" t="s">
        <v>14</v>
      </c>
      <c r="B6803" t="s">
        <v>62</v>
      </c>
      <c r="C6803" t="s">
        <v>98</v>
      </c>
      <c r="D6803">
        <v>3524050238</v>
      </c>
      <c r="E6803" s="1">
        <v>44679</v>
      </c>
      <c r="F6803" s="1">
        <v>44679</v>
      </c>
      <c r="G6803">
        <v>7144260049</v>
      </c>
      <c r="H6803">
        <v>740869458</v>
      </c>
      <c r="I6803">
        <v>3564</v>
      </c>
      <c r="J6803" s="1">
        <v>44739</v>
      </c>
      <c r="K6803">
        <v>3240</v>
      </c>
      <c r="L6803" s="1">
        <v>44832</v>
      </c>
      <c r="M6803">
        <v>93</v>
      </c>
      <c r="N6803" s="8">
        <f t="shared" si="106"/>
        <v>301320</v>
      </c>
    </row>
    <row r="6804" spans="1:14">
      <c r="A6804" t="s">
        <v>14</v>
      </c>
      <c r="B6804" t="s">
        <v>62</v>
      </c>
      <c r="C6804" t="s">
        <v>181</v>
      </c>
      <c r="D6804">
        <v>2707070963</v>
      </c>
      <c r="E6804" s="1">
        <v>44679</v>
      </c>
      <c r="F6804" s="1">
        <v>44679</v>
      </c>
      <c r="G6804">
        <v>7144414607</v>
      </c>
      <c r="H6804">
        <v>8722137822</v>
      </c>
      <c r="I6804">
        <v>3675.32</v>
      </c>
      <c r="J6804" s="1">
        <v>44739</v>
      </c>
      <c r="K6804">
        <v>3341.2</v>
      </c>
      <c r="L6804" s="1">
        <v>44736</v>
      </c>
      <c r="M6804">
        <v>-3</v>
      </c>
      <c r="N6804" s="8">
        <f t="shared" si="106"/>
        <v>-10023.599999999999</v>
      </c>
    </row>
    <row r="6805" spans="1:14">
      <c r="A6805" t="s">
        <v>14</v>
      </c>
      <c r="B6805" t="s">
        <v>62</v>
      </c>
      <c r="C6805" t="s">
        <v>181</v>
      </c>
      <c r="D6805">
        <v>2707070963</v>
      </c>
      <c r="E6805" s="1">
        <v>44679</v>
      </c>
      <c r="F6805" s="1">
        <v>44679</v>
      </c>
      <c r="G6805">
        <v>7144418522</v>
      </c>
      <c r="H6805">
        <v>8722137821</v>
      </c>
      <c r="I6805">
        <v>3675.32</v>
      </c>
      <c r="J6805" s="1">
        <v>44739</v>
      </c>
      <c r="K6805">
        <v>3341.2</v>
      </c>
      <c r="L6805" s="1">
        <v>44736</v>
      </c>
      <c r="M6805">
        <v>-3</v>
      </c>
      <c r="N6805" s="8">
        <f t="shared" si="106"/>
        <v>-10023.599999999999</v>
      </c>
    </row>
    <row r="6806" spans="1:14">
      <c r="A6806" t="s">
        <v>14</v>
      </c>
      <c r="B6806" t="s">
        <v>62</v>
      </c>
      <c r="C6806" t="s">
        <v>181</v>
      </c>
      <c r="D6806">
        <v>2707070963</v>
      </c>
      <c r="E6806" s="1">
        <v>44679</v>
      </c>
      <c r="F6806" s="1">
        <v>44679</v>
      </c>
      <c r="G6806">
        <v>7144423803</v>
      </c>
      <c r="H6806">
        <v>8722137823</v>
      </c>
      <c r="I6806">
        <v>13615.69</v>
      </c>
      <c r="J6806" s="1">
        <v>44739</v>
      </c>
      <c r="K6806">
        <v>12377.9</v>
      </c>
      <c r="L6806" s="1">
        <v>44736</v>
      </c>
      <c r="M6806">
        <v>-3</v>
      </c>
      <c r="N6806" s="8">
        <f t="shared" si="106"/>
        <v>-37133.699999999997</v>
      </c>
    </row>
    <row r="6807" spans="1:14">
      <c r="A6807" t="s">
        <v>14</v>
      </c>
      <c r="B6807" t="s">
        <v>62</v>
      </c>
      <c r="C6807" t="s">
        <v>111</v>
      </c>
      <c r="D6807">
        <v>492340583</v>
      </c>
      <c r="E6807" s="1">
        <v>44679</v>
      </c>
      <c r="F6807" s="1">
        <v>44679</v>
      </c>
      <c r="G6807">
        <v>7144524689</v>
      </c>
      <c r="H6807">
        <v>22054270</v>
      </c>
      <c r="I6807">
        <v>7572.37</v>
      </c>
      <c r="J6807" s="1">
        <v>44739</v>
      </c>
      <c r="K6807">
        <v>6883.97</v>
      </c>
      <c r="L6807" s="1">
        <v>44707</v>
      </c>
      <c r="M6807">
        <v>-32</v>
      </c>
      <c r="N6807" s="8">
        <f t="shared" si="106"/>
        <v>-220287.04</v>
      </c>
    </row>
    <row r="6808" spans="1:14">
      <c r="A6808" t="s">
        <v>14</v>
      </c>
      <c r="B6808" t="s">
        <v>62</v>
      </c>
      <c r="C6808" t="s">
        <v>111</v>
      </c>
      <c r="D6808">
        <v>492340583</v>
      </c>
      <c r="E6808" s="1">
        <v>44679</v>
      </c>
      <c r="F6808" s="1">
        <v>44679</v>
      </c>
      <c r="G6808">
        <v>7144524953</v>
      </c>
      <c r="H6808">
        <v>22054271</v>
      </c>
      <c r="I6808">
        <v>238.76</v>
      </c>
      <c r="J6808" s="1">
        <v>44739</v>
      </c>
      <c r="K6808">
        <v>217.05</v>
      </c>
      <c r="L6808" s="1">
        <v>44707</v>
      </c>
      <c r="M6808">
        <v>-32</v>
      </c>
      <c r="N6808" s="8">
        <f t="shared" si="106"/>
        <v>-6945.6</v>
      </c>
    </row>
    <row r="6809" spans="1:14">
      <c r="A6809" t="s">
        <v>14</v>
      </c>
      <c r="B6809" t="s">
        <v>62</v>
      </c>
      <c r="C6809" t="s">
        <v>409</v>
      </c>
      <c r="D6809">
        <v>1554220192</v>
      </c>
      <c r="E6809" s="1">
        <v>44679</v>
      </c>
      <c r="F6809" s="1">
        <v>44679</v>
      </c>
      <c r="G6809">
        <v>7144782456</v>
      </c>
      <c r="H6809">
        <v>2765</v>
      </c>
      <c r="I6809">
        <v>2558.17</v>
      </c>
      <c r="J6809" s="1">
        <v>44739</v>
      </c>
      <c r="K6809">
        <v>2325.61</v>
      </c>
      <c r="L6809" s="1">
        <v>44837</v>
      </c>
      <c r="M6809">
        <v>98</v>
      </c>
      <c r="N6809" s="8">
        <f t="shared" si="106"/>
        <v>227909.78</v>
      </c>
    </row>
    <row r="6810" spans="1:14">
      <c r="A6810" t="s">
        <v>14</v>
      </c>
      <c r="B6810" t="s">
        <v>62</v>
      </c>
      <c r="C6810" t="s">
        <v>269</v>
      </c>
      <c r="D6810">
        <v>4303410726</v>
      </c>
      <c r="E6810" s="1">
        <v>44679</v>
      </c>
      <c r="F6810" s="1">
        <v>44679</v>
      </c>
      <c r="G6810">
        <v>7144840101</v>
      </c>
      <c r="H6810">
        <v>5473</v>
      </c>
      <c r="I6810">
        <v>488</v>
      </c>
      <c r="J6810" s="1">
        <v>44739</v>
      </c>
      <c r="K6810">
        <v>400</v>
      </c>
      <c r="L6810" s="1">
        <v>44707</v>
      </c>
      <c r="M6810">
        <v>-32</v>
      </c>
      <c r="N6810" s="8">
        <f t="shared" si="106"/>
        <v>-12800</v>
      </c>
    </row>
    <row r="6811" spans="1:14">
      <c r="A6811" t="s">
        <v>14</v>
      </c>
      <c r="B6811" t="s">
        <v>62</v>
      </c>
      <c r="C6811" t="s">
        <v>479</v>
      </c>
      <c r="D6811">
        <v>6522300968</v>
      </c>
      <c r="E6811" s="1">
        <v>44679</v>
      </c>
      <c r="F6811" s="1">
        <v>44679</v>
      </c>
      <c r="G6811">
        <v>7145229113</v>
      </c>
      <c r="H6811">
        <v>7000160899</v>
      </c>
      <c r="I6811">
        <v>1221</v>
      </c>
      <c r="J6811" s="1">
        <v>44739</v>
      </c>
      <c r="K6811">
        <v>1110</v>
      </c>
      <c r="L6811" s="1">
        <v>44736</v>
      </c>
      <c r="M6811">
        <v>-3</v>
      </c>
      <c r="N6811" s="8">
        <f t="shared" si="106"/>
        <v>-3330</v>
      </c>
    </row>
    <row r="6812" spans="1:14">
      <c r="A6812" t="s">
        <v>14</v>
      </c>
      <c r="B6812" t="s">
        <v>62</v>
      </c>
      <c r="C6812" t="s">
        <v>607</v>
      </c>
      <c r="D6812">
        <v>2774840595</v>
      </c>
      <c r="E6812" s="1">
        <v>44679</v>
      </c>
      <c r="F6812" s="1">
        <v>44679</v>
      </c>
      <c r="G6812">
        <v>7145318884</v>
      </c>
      <c r="H6812">
        <v>9897053744</v>
      </c>
      <c r="I6812">
        <v>0.01</v>
      </c>
      <c r="J6812" s="1">
        <v>44739</v>
      </c>
      <c r="K6812">
        <v>0.01</v>
      </c>
      <c r="L6812" s="1">
        <v>44832</v>
      </c>
      <c r="M6812">
        <v>93</v>
      </c>
      <c r="N6812" s="8">
        <f t="shared" si="106"/>
        <v>0.93</v>
      </c>
    </row>
    <row r="6813" spans="1:14">
      <c r="A6813" t="s">
        <v>14</v>
      </c>
      <c r="B6813" t="s">
        <v>62</v>
      </c>
      <c r="C6813" t="s">
        <v>3051</v>
      </c>
      <c r="D6813">
        <v>3981260239</v>
      </c>
      <c r="E6813" s="1">
        <v>44679</v>
      </c>
      <c r="F6813" s="1">
        <v>44679</v>
      </c>
      <c r="G6813">
        <v>7145654211</v>
      </c>
      <c r="H6813">
        <v>22601298</v>
      </c>
      <c r="I6813">
        <v>929.5</v>
      </c>
      <c r="J6813" s="1">
        <v>44739</v>
      </c>
      <c r="K6813">
        <v>845</v>
      </c>
      <c r="L6813" s="1">
        <v>44707</v>
      </c>
      <c r="M6813">
        <v>-32</v>
      </c>
      <c r="N6813" s="8">
        <f t="shared" si="106"/>
        <v>-27040</v>
      </c>
    </row>
    <row r="6814" spans="1:14">
      <c r="A6814" t="s">
        <v>14</v>
      </c>
      <c r="B6814" t="s">
        <v>62</v>
      </c>
      <c r="C6814" t="s">
        <v>521</v>
      </c>
      <c r="D6814">
        <v>5060260154</v>
      </c>
      <c r="E6814" s="1">
        <v>44679</v>
      </c>
      <c r="F6814" s="1">
        <v>44679</v>
      </c>
      <c r="G6814">
        <v>7145901823</v>
      </c>
      <c r="H6814" t="s">
        <v>3052</v>
      </c>
      <c r="I6814">
        <v>108.34</v>
      </c>
      <c r="J6814" s="1">
        <v>44739</v>
      </c>
      <c r="K6814">
        <v>88.8</v>
      </c>
      <c r="L6814" s="1">
        <v>44746</v>
      </c>
      <c r="M6814">
        <v>7</v>
      </c>
      <c r="N6814" s="8">
        <f t="shared" si="106"/>
        <v>621.6</v>
      </c>
    </row>
    <row r="6815" spans="1:14">
      <c r="A6815" t="s">
        <v>14</v>
      </c>
      <c r="B6815" t="s">
        <v>62</v>
      </c>
      <c r="C6815" t="s">
        <v>470</v>
      </c>
      <c r="D6815">
        <v>1835220482</v>
      </c>
      <c r="E6815" s="1">
        <v>44679</v>
      </c>
      <c r="F6815" s="1">
        <v>44679</v>
      </c>
      <c r="G6815">
        <v>7145992144</v>
      </c>
      <c r="H6815" t="s">
        <v>3053</v>
      </c>
      <c r="I6815">
        <v>26.47</v>
      </c>
      <c r="J6815" s="1">
        <v>44739</v>
      </c>
      <c r="K6815">
        <v>21.7</v>
      </c>
      <c r="L6815" s="1">
        <v>44707</v>
      </c>
      <c r="M6815">
        <v>-32</v>
      </c>
      <c r="N6815" s="8">
        <f t="shared" si="106"/>
        <v>-694.4</v>
      </c>
    </row>
    <row r="6816" spans="1:14">
      <c r="A6816" t="s">
        <v>14</v>
      </c>
      <c r="B6816" t="s">
        <v>62</v>
      </c>
      <c r="C6816" t="s">
        <v>509</v>
      </c>
      <c r="D6816">
        <v>399800580</v>
      </c>
      <c r="E6816" s="1">
        <v>44679</v>
      </c>
      <c r="F6816" s="1">
        <v>44679</v>
      </c>
      <c r="G6816">
        <v>7146285366</v>
      </c>
      <c r="H6816">
        <v>3202209628</v>
      </c>
      <c r="I6816">
        <v>3555.82</v>
      </c>
      <c r="J6816" s="1">
        <v>44739</v>
      </c>
      <c r="K6816">
        <v>3232.56</v>
      </c>
      <c r="L6816" s="1">
        <v>44832</v>
      </c>
      <c r="M6816">
        <v>93</v>
      </c>
      <c r="N6816" s="8">
        <f t="shared" si="106"/>
        <v>300628.08</v>
      </c>
    </row>
    <row r="6817" spans="1:14">
      <c r="A6817" t="s">
        <v>14</v>
      </c>
      <c r="B6817" t="s">
        <v>62</v>
      </c>
      <c r="C6817" t="s">
        <v>116</v>
      </c>
      <c r="D6817">
        <v>2789580590</v>
      </c>
      <c r="E6817" s="1">
        <v>44679</v>
      </c>
      <c r="F6817" s="1">
        <v>44679</v>
      </c>
      <c r="G6817">
        <v>7146511013</v>
      </c>
      <c r="H6817">
        <v>2022084132</v>
      </c>
      <c r="I6817">
        <v>887.04</v>
      </c>
      <c r="J6817" s="1">
        <v>44739</v>
      </c>
      <c r="K6817">
        <v>806.4</v>
      </c>
      <c r="L6817" s="1">
        <v>44739</v>
      </c>
      <c r="M6817">
        <v>0</v>
      </c>
      <c r="N6817" s="8">
        <f t="shared" si="106"/>
        <v>0</v>
      </c>
    </row>
    <row r="6818" spans="1:14">
      <c r="A6818" t="s">
        <v>14</v>
      </c>
      <c r="B6818" t="s">
        <v>62</v>
      </c>
      <c r="C6818" t="s">
        <v>203</v>
      </c>
      <c r="D6818">
        <v>212840235</v>
      </c>
      <c r="E6818" s="1">
        <v>44679</v>
      </c>
      <c r="F6818" s="1">
        <v>44679</v>
      </c>
      <c r="G6818">
        <v>7146516421</v>
      </c>
      <c r="H6818">
        <v>1000033665</v>
      </c>
      <c r="I6818">
        <v>32061.19</v>
      </c>
      <c r="J6818" s="1">
        <v>44739</v>
      </c>
      <c r="K6818">
        <v>29146.54</v>
      </c>
      <c r="L6818" s="1">
        <v>44860</v>
      </c>
      <c r="M6818">
        <v>121</v>
      </c>
      <c r="N6818" s="8">
        <f t="shared" si="106"/>
        <v>3526731.3400000003</v>
      </c>
    </row>
    <row r="6819" spans="1:14">
      <c r="A6819" t="s">
        <v>14</v>
      </c>
      <c r="B6819" t="s">
        <v>62</v>
      </c>
      <c r="C6819" t="s">
        <v>172</v>
      </c>
      <c r="D6819">
        <v>3432221202</v>
      </c>
      <c r="E6819" s="1">
        <v>44679</v>
      </c>
      <c r="F6819" s="1">
        <v>44679</v>
      </c>
      <c r="G6819">
        <v>7146866223</v>
      </c>
      <c r="H6819">
        <v>3021621</v>
      </c>
      <c r="I6819">
        <v>10.77</v>
      </c>
      <c r="J6819" s="1">
        <v>44739</v>
      </c>
      <c r="K6819">
        <v>9.7899999999999991</v>
      </c>
      <c r="L6819" s="1">
        <v>44736</v>
      </c>
      <c r="M6819">
        <v>-3</v>
      </c>
      <c r="N6819" s="8">
        <f t="shared" si="106"/>
        <v>-29.369999999999997</v>
      </c>
    </row>
    <row r="6820" spans="1:14">
      <c r="A6820" t="s">
        <v>14</v>
      </c>
      <c r="B6820" t="s">
        <v>62</v>
      </c>
      <c r="C6820" t="s">
        <v>521</v>
      </c>
      <c r="D6820">
        <v>5060260154</v>
      </c>
      <c r="E6820" s="1">
        <v>44679</v>
      </c>
      <c r="F6820" s="1">
        <v>44679</v>
      </c>
      <c r="G6820">
        <v>7147118126</v>
      </c>
      <c r="H6820" t="s">
        <v>3054</v>
      </c>
      <c r="I6820">
        <v>183</v>
      </c>
      <c r="J6820" s="1">
        <v>44739</v>
      </c>
      <c r="K6820">
        <v>150</v>
      </c>
      <c r="L6820" s="1">
        <v>44705</v>
      </c>
      <c r="M6820">
        <v>-34</v>
      </c>
      <c r="N6820" s="8">
        <f t="shared" si="106"/>
        <v>-5100</v>
      </c>
    </row>
    <row r="6821" spans="1:14">
      <c r="A6821" t="s">
        <v>14</v>
      </c>
      <c r="B6821" t="s">
        <v>62</v>
      </c>
      <c r="C6821" t="s">
        <v>492</v>
      </c>
      <c r="D6821">
        <v>5763890638</v>
      </c>
      <c r="E6821" s="1">
        <v>44679</v>
      </c>
      <c r="F6821" s="1">
        <v>44679</v>
      </c>
      <c r="G6821">
        <v>7147207712</v>
      </c>
      <c r="H6821" t="s">
        <v>3055</v>
      </c>
      <c r="I6821">
        <v>1826.22</v>
      </c>
      <c r="J6821" s="1">
        <v>44739</v>
      </c>
      <c r="K6821">
        <v>1660.2</v>
      </c>
      <c r="L6821" s="1">
        <v>44707</v>
      </c>
      <c r="M6821">
        <v>-32</v>
      </c>
      <c r="N6821" s="8">
        <f t="shared" si="106"/>
        <v>-53126.400000000001</v>
      </c>
    </row>
    <row r="6822" spans="1:14">
      <c r="A6822" t="s">
        <v>14</v>
      </c>
      <c r="B6822" t="s">
        <v>62</v>
      </c>
      <c r="C6822" t="s">
        <v>492</v>
      </c>
      <c r="D6822">
        <v>5763890638</v>
      </c>
      <c r="E6822" s="1">
        <v>44679</v>
      </c>
      <c r="F6822" s="1">
        <v>44679</v>
      </c>
      <c r="G6822">
        <v>7147209821</v>
      </c>
      <c r="H6822" t="s">
        <v>3056</v>
      </c>
      <c r="I6822">
        <v>7304.88</v>
      </c>
      <c r="J6822" s="1">
        <v>44739</v>
      </c>
      <c r="K6822">
        <v>6640.8</v>
      </c>
      <c r="L6822" s="1">
        <v>44707</v>
      </c>
      <c r="M6822">
        <v>-32</v>
      </c>
      <c r="N6822" s="8">
        <f t="shared" si="106"/>
        <v>-212505.60000000001</v>
      </c>
    </row>
    <row r="6823" spans="1:14">
      <c r="A6823" t="s">
        <v>14</v>
      </c>
      <c r="B6823" t="s">
        <v>62</v>
      </c>
      <c r="C6823" t="s">
        <v>543</v>
      </c>
      <c r="D6823">
        <v>5051840584</v>
      </c>
      <c r="E6823" s="1">
        <v>44679</v>
      </c>
      <c r="F6823" s="1">
        <v>44679</v>
      </c>
      <c r="G6823">
        <v>7147297669</v>
      </c>
      <c r="H6823">
        <v>3410</v>
      </c>
      <c r="I6823">
        <v>1850.88</v>
      </c>
      <c r="J6823" s="1">
        <v>44739</v>
      </c>
      <c r="K6823">
        <v>1520</v>
      </c>
      <c r="L6823" s="1">
        <v>44720</v>
      </c>
      <c r="M6823">
        <v>-19</v>
      </c>
      <c r="N6823" s="8">
        <f t="shared" si="106"/>
        <v>-28880</v>
      </c>
    </row>
    <row r="6824" spans="1:14">
      <c r="A6824" t="s">
        <v>14</v>
      </c>
      <c r="B6824" t="s">
        <v>62</v>
      </c>
      <c r="C6824" t="s">
        <v>517</v>
      </c>
      <c r="D6824">
        <v>701480584</v>
      </c>
      <c r="E6824" s="1">
        <v>44679</v>
      </c>
      <c r="F6824" s="1">
        <v>44679</v>
      </c>
      <c r="G6824">
        <v>7147595903</v>
      </c>
      <c r="H6824" t="s">
        <v>3057</v>
      </c>
      <c r="I6824">
        <v>2224.09</v>
      </c>
      <c r="J6824" s="1">
        <v>44739</v>
      </c>
      <c r="K6824">
        <v>2021.9</v>
      </c>
      <c r="L6824" s="1">
        <v>44736</v>
      </c>
      <c r="M6824">
        <v>-3</v>
      </c>
      <c r="N6824" s="8">
        <f t="shared" si="106"/>
        <v>-6065.7000000000007</v>
      </c>
    </row>
    <row r="6825" spans="1:14">
      <c r="A6825" t="s">
        <v>14</v>
      </c>
      <c r="B6825" t="s">
        <v>62</v>
      </c>
      <c r="C6825" t="s">
        <v>438</v>
      </c>
      <c r="D6825">
        <v>10767630154</v>
      </c>
      <c r="E6825" s="1">
        <v>44679</v>
      </c>
      <c r="F6825" s="1">
        <v>44679</v>
      </c>
      <c r="G6825">
        <v>7148067982</v>
      </c>
      <c r="H6825">
        <v>220034175</v>
      </c>
      <c r="I6825">
        <v>1717.76</v>
      </c>
      <c r="J6825" s="1">
        <v>44739</v>
      </c>
      <c r="K6825">
        <v>1408</v>
      </c>
      <c r="L6825" s="1">
        <v>44707</v>
      </c>
      <c r="M6825">
        <v>-32</v>
      </c>
      <c r="N6825" s="8">
        <f t="shared" si="106"/>
        <v>-45056</v>
      </c>
    </row>
    <row r="6826" spans="1:14">
      <c r="A6826" t="s">
        <v>14</v>
      </c>
      <c r="B6826" t="s">
        <v>62</v>
      </c>
      <c r="C6826" t="s">
        <v>190</v>
      </c>
      <c r="D6826">
        <v>9412650153</v>
      </c>
      <c r="E6826" s="1">
        <v>44679</v>
      </c>
      <c r="F6826" s="1">
        <v>44679</v>
      </c>
      <c r="G6826">
        <v>7148427546</v>
      </c>
      <c r="H6826" t="s">
        <v>3058</v>
      </c>
      <c r="I6826">
        <v>185.2</v>
      </c>
      <c r="J6826" s="1">
        <v>44739</v>
      </c>
      <c r="K6826">
        <v>151.80000000000001</v>
      </c>
      <c r="L6826" s="1">
        <v>44736</v>
      </c>
      <c r="M6826">
        <v>-3</v>
      </c>
      <c r="N6826" s="8">
        <f t="shared" si="106"/>
        <v>-455.40000000000003</v>
      </c>
    </row>
    <row r="6827" spans="1:14">
      <c r="A6827" t="s">
        <v>14</v>
      </c>
      <c r="B6827" t="s">
        <v>62</v>
      </c>
      <c r="C6827" t="s">
        <v>116</v>
      </c>
      <c r="D6827">
        <v>2789580590</v>
      </c>
      <c r="E6827" s="1">
        <v>44679</v>
      </c>
      <c r="F6827" s="1">
        <v>44679</v>
      </c>
      <c r="G6827">
        <v>7148441743</v>
      </c>
      <c r="H6827">
        <v>2022087678</v>
      </c>
      <c r="I6827">
        <v>0.02</v>
      </c>
      <c r="J6827" s="1">
        <v>44739</v>
      </c>
      <c r="K6827">
        <v>0.02</v>
      </c>
      <c r="L6827" s="1">
        <v>44860</v>
      </c>
      <c r="M6827">
        <v>121</v>
      </c>
      <c r="N6827" s="8">
        <f t="shared" si="106"/>
        <v>2.42</v>
      </c>
    </row>
    <row r="6828" spans="1:14">
      <c r="A6828" t="s">
        <v>14</v>
      </c>
      <c r="B6828" t="s">
        <v>62</v>
      </c>
      <c r="C6828" t="s">
        <v>116</v>
      </c>
      <c r="D6828">
        <v>2789580590</v>
      </c>
      <c r="E6828" s="1">
        <v>44679</v>
      </c>
      <c r="F6828" s="1">
        <v>44679</v>
      </c>
      <c r="G6828">
        <v>7148442046</v>
      </c>
      <c r="H6828">
        <v>2022087680</v>
      </c>
      <c r="I6828">
        <v>167.75</v>
      </c>
      <c r="J6828" s="1">
        <v>44739</v>
      </c>
      <c r="K6828">
        <v>152.5</v>
      </c>
      <c r="L6828" s="1">
        <v>44739</v>
      </c>
      <c r="M6828">
        <v>0</v>
      </c>
      <c r="N6828" s="8">
        <f t="shared" si="106"/>
        <v>0</v>
      </c>
    </row>
    <row r="6829" spans="1:14">
      <c r="A6829" t="s">
        <v>14</v>
      </c>
      <c r="B6829" t="s">
        <v>62</v>
      </c>
      <c r="C6829" t="s">
        <v>116</v>
      </c>
      <c r="D6829">
        <v>2789580590</v>
      </c>
      <c r="E6829" s="1">
        <v>44679</v>
      </c>
      <c r="F6829" s="1">
        <v>44679</v>
      </c>
      <c r="G6829">
        <v>7148442157</v>
      </c>
      <c r="H6829">
        <v>2022087677</v>
      </c>
      <c r="I6829">
        <v>112.2</v>
      </c>
      <c r="J6829" s="1">
        <v>44739</v>
      </c>
      <c r="K6829">
        <v>102</v>
      </c>
      <c r="L6829" s="1">
        <v>44739</v>
      </c>
      <c r="M6829">
        <v>0</v>
      </c>
      <c r="N6829" s="8">
        <f t="shared" si="106"/>
        <v>0</v>
      </c>
    </row>
    <row r="6830" spans="1:14">
      <c r="A6830" t="s">
        <v>14</v>
      </c>
      <c r="B6830" t="s">
        <v>62</v>
      </c>
      <c r="C6830" t="s">
        <v>116</v>
      </c>
      <c r="D6830">
        <v>2789580590</v>
      </c>
      <c r="E6830" s="1">
        <v>44679</v>
      </c>
      <c r="F6830" s="1">
        <v>44679</v>
      </c>
      <c r="G6830">
        <v>7148442190</v>
      </c>
      <c r="H6830">
        <v>2022087682</v>
      </c>
      <c r="I6830">
        <v>34.619999999999997</v>
      </c>
      <c r="J6830" s="1">
        <v>44739</v>
      </c>
      <c r="K6830">
        <v>31.47</v>
      </c>
      <c r="L6830" s="1">
        <v>44739</v>
      </c>
      <c r="M6830">
        <v>0</v>
      </c>
      <c r="N6830" s="8">
        <f t="shared" si="106"/>
        <v>0</v>
      </c>
    </row>
    <row r="6831" spans="1:14">
      <c r="A6831" t="s">
        <v>14</v>
      </c>
      <c r="B6831" t="s">
        <v>62</v>
      </c>
      <c r="C6831" t="s">
        <v>116</v>
      </c>
      <c r="D6831">
        <v>2789580590</v>
      </c>
      <c r="E6831" s="1">
        <v>44679</v>
      </c>
      <c r="F6831" s="1">
        <v>44679</v>
      </c>
      <c r="G6831">
        <v>7148442194</v>
      </c>
      <c r="H6831">
        <v>2022087681</v>
      </c>
      <c r="I6831">
        <v>263.33999999999997</v>
      </c>
      <c r="J6831" s="1">
        <v>44739</v>
      </c>
      <c r="K6831">
        <v>239.4</v>
      </c>
      <c r="L6831" s="1">
        <v>44739</v>
      </c>
      <c r="M6831">
        <v>0</v>
      </c>
      <c r="N6831" s="8">
        <f t="shared" si="106"/>
        <v>0</v>
      </c>
    </row>
    <row r="6832" spans="1:14">
      <c r="A6832" t="s">
        <v>14</v>
      </c>
      <c r="B6832" t="s">
        <v>62</v>
      </c>
      <c r="C6832" t="s">
        <v>244</v>
      </c>
      <c r="D6832">
        <v>674840152</v>
      </c>
      <c r="E6832" s="1">
        <v>44679</v>
      </c>
      <c r="F6832" s="1">
        <v>44679</v>
      </c>
      <c r="G6832">
        <v>7148456798</v>
      </c>
      <c r="H6832">
        <v>5302451469</v>
      </c>
      <c r="I6832">
        <v>455.4</v>
      </c>
      <c r="J6832" s="1">
        <v>44739</v>
      </c>
      <c r="K6832">
        <v>414</v>
      </c>
      <c r="L6832" s="1">
        <v>44893</v>
      </c>
      <c r="M6832">
        <v>154</v>
      </c>
      <c r="N6832" s="8">
        <f t="shared" si="106"/>
        <v>63756</v>
      </c>
    </row>
    <row r="6833" spans="1:14">
      <c r="A6833" t="s">
        <v>14</v>
      </c>
      <c r="B6833" t="s">
        <v>62</v>
      </c>
      <c r="C6833" t="s">
        <v>1531</v>
      </c>
      <c r="D6833">
        <v>5848611009</v>
      </c>
      <c r="E6833" s="1">
        <v>44679</v>
      </c>
      <c r="F6833" s="1">
        <v>44679</v>
      </c>
      <c r="G6833">
        <v>7148507946</v>
      </c>
      <c r="H6833">
        <v>2301000401</v>
      </c>
      <c r="I6833">
        <v>2196</v>
      </c>
      <c r="J6833" s="1">
        <v>44739</v>
      </c>
      <c r="K6833">
        <v>1800</v>
      </c>
      <c r="L6833" s="1">
        <v>44736</v>
      </c>
      <c r="M6833">
        <v>-3</v>
      </c>
      <c r="N6833" s="8">
        <f t="shared" si="106"/>
        <v>-5400</v>
      </c>
    </row>
    <row r="6834" spans="1:14">
      <c r="A6834" t="s">
        <v>14</v>
      </c>
      <c r="B6834" t="s">
        <v>62</v>
      </c>
      <c r="C6834" t="s">
        <v>1938</v>
      </c>
      <c r="D6834" t="s">
        <v>1939</v>
      </c>
      <c r="E6834" s="1">
        <v>44679</v>
      </c>
      <c r="F6834" s="1">
        <v>44679</v>
      </c>
      <c r="G6834">
        <v>7148770229</v>
      </c>
      <c r="H6834" t="s">
        <v>3059</v>
      </c>
      <c r="I6834">
        <v>6000</v>
      </c>
      <c r="J6834" s="1">
        <v>44739</v>
      </c>
      <c r="K6834">
        <v>4800</v>
      </c>
      <c r="L6834" s="1">
        <v>44685</v>
      </c>
      <c r="M6834">
        <v>-54</v>
      </c>
      <c r="N6834" s="8">
        <f t="shared" si="106"/>
        <v>-259200</v>
      </c>
    </row>
    <row r="6835" spans="1:14">
      <c r="A6835" t="s">
        <v>14</v>
      </c>
      <c r="B6835" t="s">
        <v>62</v>
      </c>
      <c r="C6835" t="s">
        <v>321</v>
      </c>
      <c r="D6835">
        <v>421210485</v>
      </c>
      <c r="E6835" s="1">
        <v>44679</v>
      </c>
      <c r="F6835" s="1">
        <v>44679</v>
      </c>
      <c r="G6835">
        <v>7148968588</v>
      </c>
      <c r="H6835">
        <v>5029211858</v>
      </c>
      <c r="I6835">
        <v>1844</v>
      </c>
      <c r="J6835" s="1">
        <v>44740</v>
      </c>
      <c r="K6835">
        <v>1676.36</v>
      </c>
      <c r="L6835" s="1">
        <v>44707</v>
      </c>
      <c r="M6835">
        <v>-33</v>
      </c>
      <c r="N6835" s="8">
        <f t="shared" si="106"/>
        <v>-55319.88</v>
      </c>
    </row>
    <row r="6836" spans="1:14">
      <c r="A6836" t="s">
        <v>14</v>
      </c>
      <c r="B6836" t="s">
        <v>62</v>
      </c>
      <c r="C6836" t="s">
        <v>99</v>
      </c>
      <c r="D6836">
        <v>803890151</v>
      </c>
      <c r="E6836" s="1">
        <v>44679</v>
      </c>
      <c r="F6836" s="1">
        <v>44679</v>
      </c>
      <c r="G6836">
        <v>7148990606</v>
      </c>
      <c r="H6836">
        <v>222028519</v>
      </c>
      <c r="I6836">
        <v>396.5</v>
      </c>
      <c r="J6836" s="1">
        <v>44739</v>
      </c>
      <c r="K6836">
        <v>325</v>
      </c>
      <c r="L6836" s="1">
        <v>44739</v>
      </c>
      <c r="M6836">
        <v>0</v>
      </c>
      <c r="N6836" s="8">
        <f t="shared" si="106"/>
        <v>0</v>
      </c>
    </row>
    <row r="6837" spans="1:14">
      <c r="A6837" t="s">
        <v>14</v>
      </c>
      <c r="B6837" t="s">
        <v>62</v>
      </c>
      <c r="C6837" t="s">
        <v>205</v>
      </c>
      <c r="D6837">
        <v>747170157</v>
      </c>
      <c r="E6837" s="1">
        <v>44679</v>
      </c>
      <c r="F6837" s="1">
        <v>44679</v>
      </c>
      <c r="G6837">
        <v>7149094032</v>
      </c>
      <c r="H6837">
        <v>6752316229</v>
      </c>
      <c r="I6837">
        <v>75295.88</v>
      </c>
      <c r="J6837" s="1">
        <v>44740</v>
      </c>
      <c r="K6837">
        <v>68450.8</v>
      </c>
      <c r="L6837" s="1">
        <v>44739</v>
      </c>
      <c r="M6837">
        <v>-1</v>
      </c>
      <c r="N6837" s="8">
        <f t="shared" si="106"/>
        <v>-68450.8</v>
      </c>
    </row>
    <row r="6838" spans="1:14">
      <c r="A6838" t="s">
        <v>14</v>
      </c>
      <c r="B6838" t="s">
        <v>62</v>
      </c>
      <c r="C6838" t="s">
        <v>3060</v>
      </c>
      <c r="D6838">
        <v>10209790152</v>
      </c>
      <c r="E6838" s="1">
        <v>44680</v>
      </c>
      <c r="F6838" s="1">
        <v>44680</v>
      </c>
      <c r="G6838">
        <v>7149284743</v>
      </c>
      <c r="H6838">
        <v>73838327</v>
      </c>
      <c r="I6838">
        <v>1248</v>
      </c>
      <c r="J6838" s="1">
        <v>44740</v>
      </c>
      <c r="K6838">
        <v>1200</v>
      </c>
      <c r="L6838" s="1">
        <v>44734</v>
      </c>
      <c r="M6838">
        <v>-6</v>
      </c>
      <c r="N6838" s="8">
        <f t="shared" si="106"/>
        <v>-7200</v>
      </c>
    </row>
    <row r="6839" spans="1:14">
      <c r="A6839" t="s">
        <v>14</v>
      </c>
      <c r="B6839" t="s">
        <v>62</v>
      </c>
      <c r="C6839" t="s">
        <v>798</v>
      </c>
      <c r="D6839">
        <v>10491670963</v>
      </c>
      <c r="E6839" s="1">
        <v>44680</v>
      </c>
      <c r="F6839" s="1">
        <v>44680</v>
      </c>
      <c r="G6839">
        <v>7149289836</v>
      </c>
      <c r="H6839">
        <v>8150019810</v>
      </c>
      <c r="I6839">
        <v>847.48</v>
      </c>
      <c r="J6839" s="1">
        <v>44740</v>
      </c>
      <c r="K6839">
        <v>694.66</v>
      </c>
      <c r="L6839" s="1">
        <v>44707</v>
      </c>
      <c r="M6839">
        <v>-33</v>
      </c>
      <c r="N6839" s="8">
        <f t="shared" si="106"/>
        <v>-22923.78</v>
      </c>
    </row>
    <row r="6840" spans="1:14">
      <c r="A6840" t="s">
        <v>14</v>
      </c>
      <c r="B6840" t="s">
        <v>62</v>
      </c>
      <c r="C6840" t="s">
        <v>367</v>
      </c>
      <c r="D6840">
        <v>100190610</v>
      </c>
      <c r="E6840" s="1">
        <v>44680</v>
      </c>
      <c r="F6840" s="1">
        <v>44680</v>
      </c>
      <c r="G6840">
        <v>7149388494</v>
      </c>
      <c r="H6840">
        <v>9546852988</v>
      </c>
      <c r="I6840">
        <v>2061.8000000000002</v>
      </c>
      <c r="J6840" s="1">
        <v>44740</v>
      </c>
      <c r="K6840">
        <v>1690</v>
      </c>
      <c r="L6840" s="1">
        <v>44707</v>
      </c>
      <c r="M6840">
        <v>-33</v>
      </c>
      <c r="N6840" s="8">
        <f t="shared" si="106"/>
        <v>-55770</v>
      </c>
    </row>
    <row r="6841" spans="1:14">
      <c r="A6841" t="s">
        <v>14</v>
      </c>
      <c r="B6841" t="s">
        <v>62</v>
      </c>
      <c r="C6841" t="s">
        <v>525</v>
      </c>
      <c r="D6841">
        <v>4732240967</v>
      </c>
      <c r="E6841" s="1">
        <v>44680</v>
      </c>
      <c r="F6841" s="1">
        <v>44680</v>
      </c>
      <c r="G6841">
        <v>7149409126</v>
      </c>
      <c r="H6841">
        <v>87118518</v>
      </c>
      <c r="I6841">
        <v>7724.32</v>
      </c>
      <c r="J6841" s="1">
        <v>44740</v>
      </c>
      <c r="K6841">
        <v>7022.11</v>
      </c>
      <c r="L6841" s="1">
        <v>44707</v>
      </c>
      <c r="M6841">
        <v>-33</v>
      </c>
      <c r="N6841" s="8">
        <f t="shared" si="106"/>
        <v>-231729.62999999998</v>
      </c>
    </row>
    <row r="6842" spans="1:14">
      <c r="A6842" t="s">
        <v>14</v>
      </c>
      <c r="B6842" t="s">
        <v>62</v>
      </c>
      <c r="C6842" t="s">
        <v>72</v>
      </c>
      <c r="D6842">
        <v>9238800156</v>
      </c>
      <c r="E6842" s="1">
        <v>44680</v>
      </c>
      <c r="F6842" s="1">
        <v>44680</v>
      </c>
      <c r="G6842">
        <v>7149496627</v>
      </c>
      <c r="H6842">
        <v>1209183032</v>
      </c>
      <c r="I6842">
        <v>2781.6</v>
      </c>
      <c r="J6842" s="1">
        <v>44740</v>
      </c>
      <c r="K6842">
        <v>2280</v>
      </c>
      <c r="L6842" s="1">
        <v>44860</v>
      </c>
      <c r="M6842">
        <v>120</v>
      </c>
      <c r="N6842" s="8">
        <f t="shared" si="106"/>
        <v>273600</v>
      </c>
    </row>
    <row r="6843" spans="1:14">
      <c r="A6843" t="s">
        <v>14</v>
      </c>
      <c r="B6843" t="s">
        <v>62</v>
      </c>
      <c r="C6843" t="s">
        <v>72</v>
      </c>
      <c r="D6843">
        <v>9238800156</v>
      </c>
      <c r="E6843" s="1">
        <v>44680</v>
      </c>
      <c r="F6843" s="1">
        <v>44680</v>
      </c>
      <c r="G6843">
        <v>7149496647</v>
      </c>
      <c r="H6843">
        <v>1209183035</v>
      </c>
      <c r="I6843">
        <v>8564.4</v>
      </c>
      <c r="J6843" s="1">
        <v>44740</v>
      </c>
      <c r="K6843">
        <v>7020</v>
      </c>
      <c r="L6843" s="1">
        <v>44860</v>
      </c>
      <c r="M6843">
        <v>120</v>
      </c>
      <c r="N6843" s="8">
        <f t="shared" si="106"/>
        <v>842400</v>
      </c>
    </row>
    <row r="6844" spans="1:14">
      <c r="A6844" t="s">
        <v>14</v>
      </c>
      <c r="B6844" t="s">
        <v>62</v>
      </c>
      <c r="C6844" t="s">
        <v>72</v>
      </c>
      <c r="D6844">
        <v>9238800156</v>
      </c>
      <c r="E6844" s="1">
        <v>44680</v>
      </c>
      <c r="F6844" s="1">
        <v>44680</v>
      </c>
      <c r="G6844">
        <v>7149497596</v>
      </c>
      <c r="H6844">
        <v>1209183034</v>
      </c>
      <c r="I6844">
        <v>988.2</v>
      </c>
      <c r="J6844" s="1">
        <v>44740</v>
      </c>
      <c r="K6844">
        <v>810</v>
      </c>
      <c r="L6844" s="1">
        <v>44832</v>
      </c>
      <c r="M6844">
        <v>92</v>
      </c>
      <c r="N6844" s="8">
        <f t="shared" si="106"/>
        <v>74520</v>
      </c>
    </row>
    <row r="6845" spans="1:14">
      <c r="A6845" t="s">
        <v>14</v>
      </c>
      <c r="B6845" t="s">
        <v>62</v>
      </c>
      <c r="C6845" t="s">
        <v>607</v>
      </c>
      <c r="D6845">
        <v>2774840595</v>
      </c>
      <c r="E6845" s="1">
        <v>44680</v>
      </c>
      <c r="F6845" s="1">
        <v>44680</v>
      </c>
      <c r="G6845">
        <v>7149811280</v>
      </c>
      <c r="H6845">
        <v>9897054781</v>
      </c>
      <c r="I6845">
        <v>50334.03</v>
      </c>
      <c r="J6845" s="1">
        <v>44740</v>
      </c>
      <c r="K6845">
        <v>45758.2</v>
      </c>
      <c r="L6845" s="1">
        <v>44832</v>
      </c>
      <c r="M6845">
        <v>92</v>
      </c>
      <c r="N6845" s="8">
        <f t="shared" si="106"/>
        <v>4209754.3999999994</v>
      </c>
    </row>
    <row r="6846" spans="1:14">
      <c r="A6846" t="s">
        <v>14</v>
      </c>
      <c r="B6846" t="s">
        <v>62</v>
      </c>
      <c r="C6846" t="s">
        <v>75</v>
      </c>
      <c r="D6846">
        <v>801720152</v>
      </c>
      <c r="E6846" s="1">
        <v>44680</v>
      </c>
      <c r="F6846" s="1">
        <v>44680</v>
      </c>
      <c r="G6846">
        <v>7149984544</v>
      </c>
      <c r="H6846">
        <v>2200014636</v>
      </c>
      <c r="I6846">
        <v>790.56</v>
      </c>
      <c r="J6846" s="1">
        <v>44740</v>
      </c>
      <c r="K6846">
        <v>648</v>
      </c>
      <c r="L6846" s="1">
        <v>44712</v>
      </c>
      <c r="M6846">
        <v>-28</v>
      </c>
      <c r="N6846" s="8">
        <f t="shared" si="106"/>
        <v>-18144</v>
      </c>
    </row>
    <row r="6847" spans="1:14">
      <c r="A6847" t="s">
        <v>14</v>
      </c>
      <c r="B6847" t="s">
        <v>62</v>
      </c>
      <c r="C6847" t="s">
        <v>75</v>
      </c>
      <c r="D6847">
        <v>801720152</v>
      </c>
      <c r="E6847" s="1">
        <v>44680</v>
      </c>
      <c r="F6847" s="1">
        <v>44680</v>
      </c>
      <c r="G6847">
        <v>7149984753</v>
      </c>
      <c r="H6847">
        <v>2200014635</v>
      </c>
      <c r="I6847">
        <v>559.07000000000005</v>
      </c>
      <c r="J6847" s="1">
        <v>44740</v>
      </c>
      <c r="K6847">
        <v>458.25</v>
      </c>
      <c r="L6847" s="1">
        <v>44712</v>
      </c>
      <c r="M6847">
        <v>-28</v>
      </c>
      <c r="N6847" s="8">
        <f t="shared" si="106"/>
        <v>-12831</v>
      </c>
    </row>
    <row r="6848" spans="1:14">
      <c r="A6848" t="s">
        <v>14</v>
      </c>
      <c r="B6848" t="s">
        <v>62</v>
      </c>
      <c r="C6848" t="s">
        <v>651</v>
      </c>
      <c r="D6848">
        <v>6324460150</v>
      </c>
      <c r="E6848" s="1">
        <v>44680</v>
      </c>
      <c r="F6848" s="1">
        <v>44680</v>
      </c>
      <c r="G6848">
        <v>7150002100</v>
      </c>
      <c r="H6848">
        <v>2223040274</v>
      </c>
      <c r="I6848">
        <v>451.5</v>
      </c>
      <c r="J6848" s="1">
        <v>44740</v>
      </c>
      <c r="K6848">
        <v>430</v>
      </c>
      <c r="L6848" s="1">
        <v>44860</v>
      </c>
      <c r="M6848">
        <v>120</v>
      </c>
      <c r="N6848" s="8">
        <f t="shared" si="106"/>
        <v>51600</v>
      </c>
    </row>
    <row r="6849" spans="1:14">
      <c r="A6849" t="s">
        <v>14</v>
      </c>
      <c r="B6849" t="s">
        <v>62</v>
      </c>
      <c r="C6849" t="s">
        <v>651</v>
      </c>
      <c r="D6849">
        <v>6324460150</v>
      </c>
      <c r="E6849" s="1">
        <v>44680</v>
      </c>
      <c r="F6849" s="1">
        <v>44680</v>
      </c>
      <c r="G6849">
        <v>7150013751</v>
      </c>
      <c r="H6849">
        <v>2223040273</v>
      </c>
      <c r="I6849">
        <v>682.35</v>
      </c>
      <c r="J6849" s="1">
        <v>44740</v>
      </c>
      <c r="K6849">
        <v>559.29999999999995</v>
      </c>
      <c r="L6849" s="1">
        <v>44860</v>
      </c>
      <c r="M6849">
        <v>120</v>
      </c>
      <c r="N6849" s="8">
        <f t="shared" si="106"/>
        <v>67116</v>
      </c>
    </row>
    <row r="6850" spans="1:14">
      <c r="A6850" t="s">
        <v>14</v>
      </c>
      <c r="B6850" t="s">
        <v>62</v>
      </c>
      <c r="C6850" t="s">
        <v>98</v>
      </c>
      <c r="D6850">
        <v>3524050238</v>
      </c>
      <c r="E6850" s="1">
        <v>44680</v>
      </c>
      <c r="F6850" s="1">
        <v>44680</v>
      </c>
      <c r="G6850">
        <v>7150461145</v>
      </c>
      <c r="H6850">
        <v>740869779</v>
      </c>
      <c r="I6850">
        <v>165.99</v>
      </c>
      <c r="J6850" s="1">
        <v>44740</v>
      </c>
      <c r="K6850">
        <v>150.9</v>
      </c>
      <c r="L6850" s="1">
        <v>44832</v>
      </c>
      <c r="M6850">
        <v>92</v>
      </c>
      <c r="N6850" s="8">
        <f t="shared" si="106"/>
        <v>13882.800000000001</v>
      </c>
    </row>
    <row r="6851" spans="1:14">
      <c r="A6851" t="s">
        <v>14</v>
      </c>
      <c r="B6851" t="s">
        <v>62</v>
      </c>
      <c r="C6851" t="s">
        <v>181</v>
      </c>
      <c r="D6851">
        <v>2707070963</v>
      </c>
      <c r="E6851" s="1">
        <v>44680</v>
      </c>
      <c r="F6851" s="1">
        <v>44680</v>
      </c>
      <c r="G6851">
        <v>7150766223</v>
      </c>
      <c r="H6851">
        <v>8722138519</v>
      </c>
      <c r="I6851">
        <v>33461.120000000003</v>
      </c>
      <c r="J6851" s="1">
        <v>44740</v>
      </c>
      <c r="K6851">
        <v>30419.200000000001</v>
      </c>
      <c r="L6851" s="1">
        <v>44736</v>
      </c>
      <c r="M6851">
        <v>-4</v>
      </c>
      <c r="N6851" s="8">
        <f t="shared" ref="N6851:N6914" si="107">+K6851*M6851</f>
        <v>-121676.8</v>
      </c>
    </row>
    <row r="6852" spans="1:14">
      <c r="A6852" t="s">
        <v>14</v>
      </c>
      <c r="B6852" t="s">
        <v>62</v>
      </c>
      <c r="C6852" t="s">
        <v>1030</v>
      </c>
      <c r="D6852">
        <v>4785851009</v>
      </c>
      <c r="E6852" s="1">
        <v>44680</v>
      </c>
      <c r="F6852" s="1">
        <v>44680</v>
      </c>
      <c r="G6852">
        <v>7151132979</v>
      </c>
      <c r="H6852">
        <v>1011327377</v>
      </c>
      <c r="I6852">
        <v>2372.9</v>
      </c>
      <c r="J6852" s="1">
        <v>44740</v>
      </c>
      <c r="K6852">
        <v>1945</v>
      </c>
      <c r="L6852" s="1">
        <v>44736</v>
      </c>
      <c r="M6852">
        <v>-4</v>
      </c>
      <c r="N6852" s="8">
        <f t="shared" si="107"/>
        <v>-7780</v>
      </c>
    </row>
    <row r="6853" spans="1:14">
      <c r="A6853" t="s">
        <v>14</v>
      </c>
      <c r="B6853" t="s">
        <v>62</v>
      </c>
      <c r="C6853" t="s">
        <v>528</v>
      </c>
      <c r="D6853">
        <v>2173800281</v>
      </c>
      <c r="E6853" s="1">
        <v>44680</v>
      </c>
      <c r="F6853" s="1">
        <v>44680</v>
      </c>
      <c r="G6853">
        <v>7151437346</v>
      </c>
      <c r="H6853" t="s">
        <v>3061</v>
      </c>
      <c r="I6853">
        <v>622.20000000000005</v>
      </c>
      <c r="J6853" s="1">
        <v>44740</v>
      </c>
      <c r="K6853">
        <v>510</v>
      </c>
      <c r="L6853" s="1">
        <v>44712</v>
      </c>
      <c r="M6853">
        <v>-28</v>
      </c>
      <c r="N6853" s="8">
        <f t="shared" si="107"/>
        <v>-14280</v>
      </c>
    </row>
    <row r="6854" spans="1:14">
      <c r="A6854" t="s">
        <v>14</v>
      </c>
      <c r="B6854" t="s">
        <v>62</v>
      </c>
      <c r="C6854" t="s">
        <v>1625</v>
      </c>
      <c r="D6854" t="s">
        <v>1626</v>
      </c>
      <c r="E6854" s="1">
        <v>44680</v>
      </c>
      <c r="F6854" s="1">
        <v>44680</v>
      </c>
      <c r="G6854">
        <v>7151645921</v>
      </c>
      <c r="H6854" t="s">
        <v>2184</v>
      </c>
      <c r="I6854">
        <v>3450</v>
      </c>
      <c r="J6854" s="1">
        <v>44740</v>
      </c>
      <c r="K6854">
        <v>3450</v>
      </c>
      <c r="L6854" s="1">
        <v>44694</v>
      </c>
      <c r="M6854">
        <v>-46</v>
      </c>
      <c r="N6854" s="8">
        <f t="shared" si="107"/>
        <v>-158700</v>
      </c>
    </row>
    <row r="6855" spans="1:14">
      <c r="A6855" t="s">
        <v>14</v>
      </c>
      <c r="B6855" t="s">
        <v>62</v>
      </c>
      <c r="C6855" t="s">
        <v>226</v>
      </c>
      <c r="D6855">
        <v>5849130157</v>
      </c>
      <c r="E6855" s="1">
        <v>44680</v>
      </c>
      <c r="F6855" s="1">
        <v>44680</v>
      </c>
      <c r="G6855">
        <v>7151667251</v>
      </c>
      <c r="H6855" s="3" t="s">
        <v>3062</v>
      </c>
      <c r="I6855">
        <v>603.9</v>
      </c>
      <c r="J6855" s="1">
        <v>44740</v>
      </c>
      <c r="K6855">
        <v>495</v>
      </c>
      <c r="L6855" s="1">
        <v>44736</v>
      </c>
      <c r="M6855">
        <v>-4</v>
      </c>
      <c r="N6855" s="8">
        <f t="shared" si="107"/>
        <v>-1980</v>
      </c>
    </row>
    <row r="6856" spans="1:14">
      <c r="A6856" t="s">
        <v>14</v>
      </c>
      <c r="B6856" t="s">
        <v>62</v>
      </c>
      <c r="C6856" t="s">
        <v>226</v>
      </c>
      <c r="D6856">
        <v>5849130157</v>
      </c>
      <c r="E6856" s="1">
        <v>44680</v>
      </c>
      <c r="F6856" s="1">
        <v>44680</v>
      </c>
      <c r="G6856">
        <v>7151686603</v>
      </c>
      <c r="H6856" s="3" t="s">
        <v>3063</v>
      </c>
      <c r="I6856">
        <v>9196</v>
      </c>
      <c r="J6856" s="1">
        <v>44740</v>
      </c>
      <c r="K6856">
        <v>8360</v>
      </c>
      <c r="L6856" s="1">
        <v>44736</v>
      </c>
      <c r="M6856">
        <v>-4</v>
      </c>
      <c r="N6856" s="8">
        <f t="shared" si="107"/>
        <v>-33440</v>
      </c>
    </row>
    <row r="6857" spans="1:14">
      <c r="A6857" t="s">
        <v>14</v>
      </c>
      <c r="B6857" t="s">
        <v>62</v>
      </c>
      <c r="C6857" t="s">
        <v>28</v>
      </c>
      <c r="D6857">
        <v>76670595</v>
      </c>
      <c r="E6857" s="1">
        <v>44680</v>
      </c>
      <c r="F6857" s="1">
        <v>44680</v>
      </c>
      <c r="G6857">
        <v>7151721118</v>
      </c>
      <c r="H6857" t="s">
        <v>3064</v>
      </c>
      <c r="I6857">
        <v>132</v>
      </c>
      <c r="J6857" s="1">
        <v>44740</v>
      </c>
      <c r="K6857">
        <v>120</v>
      </c>
      <c r="L6857" s="1">
        <v>44707</v>
      </c>
      <c r="M6857">
        <v>-33</v>
      </c>
      <c r="N6857" s="8">
        <f t="shared" si="107"/>
        <v>-3960</v>
      </c>
    </row>
    <row r="6858" spans="1:14">
      <c r="A6858" t="s">
        <v>14</v>
      </c>
      <c r="B6858" t="s">
        <v>62</v>
      </c>
      <c r="C6858" t="s">
        <v>1101</v>
      </c>
      <c r="D6858">
        <v>14769431009</v>
      </c>
      <c r="E6858" s="1">
        <v>44680</v>
      </c>
      <c r="F6858" s="1">
        <v>44680</v>
      </c>
      <c r="G6858">
        <v>7151953174</v>
      </c>
      <c r="H6858" t="s">
        <v>1465</v>
      </c>
      <c r="I6858">
        <v>4084.96</v>
      </c>
      <c r="J6858" s="1">
        <v>44740</v>
      </c>
      <c r="K6858">
        <v>3348.33</v>
      </c>
      <c r="L6858" s="1">
        <v>44707</v>
      </c>
      <c r="M6858">
        <v>-33</v>
      </c>
      <c r="N6858" s="8">
        <f t="shared" si="107"/>
        <v>-110494.89</v>
      </c>
    </row>
    <row r="6859" spans="1:14">
      <c r="A6859" t="s">
        <v>14</v>
      </c>
      <c r="B6859" t="s">
        <v>62</v>
      </c>
      <c r="C6859" t="s">
        <v>248</v>
      </c>
      <c r="D6859">
        <v>3784450961</v>
      </c>
      <c r="E6859" s="1">
        <v>44680</v>
      </c>
      <c r="F6859" s="1">
        <v>44680</v>
      </c>
      <c r="G6859">
        <v>7152120220</v>
      </c>
      <c r="H6859" t="s">
        <v>3065</v>
      </c>
      <c r="I6859">
        <v>413.58</v>
      </c>
      <c r="J6859" s="1">
        <v>44740</v>
      </c>
      <c r="K6859">
        <v>339</v>
      </c>
      <c r="L6859" s="1">
        <v>44707</v>
      </c>
      <c r="M6859">
        <v>-33</v>
      </c>
      <c r="N6859" s="8">
        <f t="shared" si="107"/>
        <v>-11187</v>
      </c>
    </row>
    <row r="6860" spans="1:14">
      <c r="A6860" t="s">
        <v>14</v>
      </c>
      <c r="B6860" t="s">
        <v>62</v>
      </c>
      <c r="C6860" t="s">
        <v>1099</v>
      </c>
      <c r="D6860">
        <v>14669571003</v>
      </c>
      <c r="E6860" s="1">
        <v>44680</v>
      </c>
      <c r="F6860" s="1">
        <v>44680</v>
      </c>
      <c r="G6860">
        <v>7152138457</v>
      </c>
      <c r="H6860" t="s">
        <v>3066</v>
      </c>
      <c r="I6860">
        <v>4383.8599999999997</v>
      </c>
      <c r="J6860" s="1">
        <v>44740</v>
      </c>
      <c r="K6860">
        <v>3593.33</v>
      </c>
      <c r="L6860" s="1">
        <v>44707</v>
      </c>
      <c r="M6860">
        <v>-33</v>
      </c>
      <c r="N6860" s="8">
        <f t="shared" si="107"/>
        <v>-118579.89</v>
      </c>
    </row>
    <row r="6861" spans="1:14">
      <c r="A6861" t="s">
        <v>14</v>
      </c>
      <c r="B6861" t="s">
        <v>62</v>
      </c>
      <c r="C6861" t="s">
        <v>156</v>
      </c>
      <c r="D6861">
        <v>10181220152</v>
      </c>
      <c r="E6861" s="1">
        <v>44680</v>
      </c>
      <c r="F6861" s="1">
        <v>44680</v>
      </c>
      <c r="G6861">
        <v>7152285445</v>
      </c>
      <c r="H6861">
        <v>9572315623</v>
      </c>
      <c r="I6861">
        <v>2674.79</v>
      </c>
      <c r="J6861" s="1">
        <v>44740</v>
      </c>
      <c r="K6861">
        <v>2192.42</v>
      </c>
      <c r="L6861" s="1">
        <v>44736</v>
      </c>
      <c r="M6861">
        <v>-4</v>
      </c>
      <c r="N6861" s="8">
        <f t="shared" si="107"/>
        <v>-8769.68</v>
      </c>
    </row>
    <row r="6862" spans="1:14">
      <c r="A6862" t="s">
        <v>14</v>
      </c>
      <c r="B6862" t="s">
        <v>62</v>
      </c>
      <c r="C6862" t="s">
        <v>156</v>
      </c>
      <c r="D6862">
        <v>10181220152</v>
      </c>
      <c r="E6862" s="1">
        <v>44680</v>
      </c>
      <c r="F6862" s="1">
        <v>44680</v>
      </c>
      <c r="G6862">
        <v>7152285488</v>
      </c>
      <c r="H6862">
        <v>9572315624</v>
      </c>
      <c r="I6862">
        <v>1690.51</v>
      </c>
      <c r="J6862" s="1">
        <v>44740</v>
      </c>
      <c r="K6862">
        <v>1385.66</v>
      </c>
      <c r="L6862" s="1">
        <v>44736</v>
      </c>
      <c r="M6862">
        <v>-4</v>
      </c>
      <c r="N6862" s="8">
        <f t="shared" si="107"/>
        <v>-5542.64</v>
      </c>
    </row>
    <row r="6863" spans="1:14">
      <c r="A6863" t="s">
        <v>14</v>
      </c>
      <c r="B6863" t="s">
        <v>62</v>
      </c>
      <c r="C6863" t="s">
        <v>1220</v>
      </c>
      <c r="D6863" t="s">
        <v>1221</v>
      </c>
      <c r="E6863" s="1">
        <v>44680</v>
      </c>
      <c r="F6863" s="1">
        <v>44680</v>
      </c>
      <c r="G6863">
        <v>7152293954</v>
      </c>
      <c r="H6863" t="s">
        <v>3067</v>
      </c>
      <c r="I6863">
        <v>2083.33</v>
      </c>
      <c r="J6863" s="1">
        <v>44740</v>
      </c>
      <c r="K6863">
        <v>2083.33</v>
      </c>
      <c r="L6863" s="1">
        <v>44694</v>
      </c>
      <c r="M6863">
        <v>-46</v>
      </c>
      <c r="N6863" s="8">
        <f t="shared" si="107"/>
        <v>-95833.18</v>
      </c>
    </row>
    <row r="6864" spans="1:14">
      <c r="A6864" t="s">
        <v>14</v>
      </c>
      <c r="B6864" t="s">
        <v>62</v>
      </c>
      <c r="C6864" t="s">
        <v>155</v>
      </c>
      <c r="D6864">
        <v>5619050585</v>
      </c>
      <c r="E6864" s="1">
        <v>44680</v>
      </c>
      <c r="F6864" s="1">
        <v>44680</v>
      </c>
      <c r="G6864">
        <v>7152319732</v>
      </c>
      <c r="H6864">
        <v>500006268</v>
      </c>
      <c r="I6864">
        <v>13446.79</v>
      </c>
      <c r="J6864" s="1">
        <v>44740</v>
      </c>
      <c r="K6864">
        <v>12224.35</v>
      </c>
      <c r="L6864" s="1">
        <v>44707</v>
      </c>
      <c r="M6864">
        <v>-33</v>
      </c>
      <c r="N6864" s="8">
        <f t="shared" si="107"/>
        <v>-403403.55</v>
      </c>
    </row>
    <row r="6865" spans="1:14">
      <c r="A6865" t="s">
        <v>14</v>
      </c>
      <c r="B6865" t="s">
        <v>62</v>
      </c>
      <c r="C6865" t="s">
        <v>1027</v>
      </c>
      <c r="D6865">
        <v>6209390969</v>
      </c>
      <c r="E6865" s="1">
        <v>44680</v>
      </c>
      <c r="F6865" s="1">
        <v>44680</v>
      </c>
      <c r="G6865">
        <v>7152370471</v>
      </c>
      <c r="H6865">
        <v>3006889219</v>
      </c>
      <c r="I6865">
        <v>4.16</v>
      </c>
      <c r="J6865" s="1">
        <v>44740</v>
      </c>
      <c r="K6865">
        <v>4</v>
      </c>
      <c r="L6865" s="1">
        <v>44860</v>
      </c>
      <c r="M6865">
        <v>120</v>
      </c>
      <c r="N6865" s="8">
        <f t="shared" si="107"/>
        <v>480</v>
      </c>
    </row>
    <row r="6866" spans="1:14">
      <c r="A6866" t="s">
        <v>14</v>
      </c>
      <c r="B6866" t="s">
        <v>62</v>
      </c>
      <c r="C6866" t="s">
        <v>406</v>
      </c>
      <c r="D6866">
        <v>4974910962</v>
      </c>
      <c r="E6866" s="1">
        <v>44680</v>
      </c>
      <c r="F6866" s="1">
        <v>44680</v>
      </c>
      <c r="G6866">
        <v>7152476055</v>
      </c>
      <c r="H6866">
        <v>8925</v>
      </c>
      <c r="I6866">
        <v>477.51</v>
      </c>
      <c r="J6866" s="1">
        <v>44740</v>
      </c>
      <c r="K6866">
        <v>434.1</v>
      </c>
      <c r="L6866" s="1">
        <v>44719</v>
      </c>
      <c r="M6866">
        <v>-21</v>
      </c>
      <c r="N6866" s="8">
        <f t="shared" si="107"/>
        <v>-9116.1</v>
      </c>
    </row>
    <row r="6867" spans="1:14">
      <c r="A6867" t="s">
        <v>14</v>
      </c>
      <c r="B6867" t="s">
        <v>62</v>
      </c>
      <c r="C6867" t="s">
        <v>3068</v>
      </c>
      <c r="D6867">
        <v>7020730631</v>
      </c>
      <c r="E6867" s="1">
        <v>44680</v>
      </c>
      <c r="F6867" s="1">
        <v>44680</v>
      </c>
      <c r="G6867">
        <v>7152893432</v>
      </c>
      <c r="H6867" t="s">
        <v>1953</v>
      </c>
      <c r="I6867">
        <v>12810</v>
      </c>
      <c r="J6867" s="1">
        <v>44740</v>
      </c>
      <c r="K6867">
        <v>10500</v>
      </c>
      <c r="L6867" s="1">
        <v>44839</v>
      </c>
      <c r="M6867">
        <v>99</v>
      </c>
      <c r="N6867" s="8">
        <f t="shared" si="107"/>
        <v>1039500</v>
      </c>
    </row>
    <row r="6868" spans="1:14">
      <c r="A6868" t="s">
        <v>14</v>
      </c>
      <c r="B6868" t="s">
        <v>62</v>
      </c>
      <c r="C6868" t="s">
        <v>203</v>
      </c>
      <c r="D6868">
        <v>212840235</v>
      </c>
      <c r="E6868" s="1">
        <v>44680</v>
      </c>
      <c r="F6868" s="1">
        <v>44680</v>
      </c>
      <c r="G6868">
        <v>7153578416</v>
      </c>
      <c r="H6868">
        <v>1000034053</v>
      </c>
      <c r="I6868">
        <v>20091.169999999998</v>
      </c>
      <c r="J6868" s="1">
        <v>44740</v>
      </c>
      <c r="K6868">
        <v>18264.7</v>
      </c>
      <c r="L6868" s="1">
        <v>44739</v>
      </c>
      <c r="M6868">
        <v>-1</v>
      </c>
      <c r="N6868" s="8">
        <f t="shared" si="107"/>
        <v>-18264.7</v>
      </c>
    </row>
    <row r="6869" spans="1:14">
      <c r="A6869" t="s">
        <v>14</v>
      </c>
      <c r="B6869" t="s">
        <v>62</v>
      </c>
      <c r="C6869" t="s">
        <v>88</v>
      </c>
      <c r="D6869">
        <v>4869950156</v>
      </c>
      <c r="E6869" s="1">
        <v>44680</v>
      </c>
      <c r="F6869" s="1">
        <v>44680</v>
      </c>
      <c r="G6869">
        <v>7154021821</v>
      </c>
      <c r="H6869" t="s">
        <v>3069</v>
      </c>
      <c r="I6869">
        <v>941.84</v>
      </c>
      <c r="J6869" s="1">
        <v>44740</v>
      </c>
      <c r="K6869">
        <v>772</v>
      </c>
      <c r="L6869" s="1">
        <v>44704</v>
      </c>
      <c r="M6869">
        <v>-36</v>
      </c>
      <c r="N6869" s="8">
        <f t="shared" si="107"/>
        <v>-27792</v>
      </c>
    </row>
    <row r="6870" spans="1:14">
      <c r="A6870" t="s">
        <v>14</v>
      </c>
      <c r="B6870" t="s">
        <v>62</v>
      </c>
      <c r="C6870" t="s">
        <v>198</v>
      </c>
      <c r="D6870">
        <v>1799470511</v>
      </c>
      <c r="E6870" s="1">
        <v>44680</v>
      </c>
      <c r="F6870" s="1">
        <v>44680</v>
      </c>
      <c r="G6870">
        <v>7154182774</v>
      </c>
      <c r="H6870">
        <v>734</v>
      </c>
      <c r="I6870">
        <v>1769</v>
      </c>
      <c r="J6870" s="1">
        <v>44740</v>
      </c>
      <c r="K6870">
        <v>1450</v>
      </c>
      <c r="L6870" s="1">
        <v>44860</v>
      </c>
      <c r="M6870">
        <v>120</v>
      </c>
      <c r="N6870" s="8">
        <f t="shared" si="107"/>
        <v>174000</v>
      </c>
    </row>
    <row r="6871" spans="1:14">
      <c r="A6871" t="s">
        <v>14</v>
      </c>
      <c r="B6871" t="s">
        <v>62</v>
      </c>
      <c r="C6871" t="s">
        <v>3070</v>
      </c>
      <c r="D6871">
        <v>13929071002</v>
      </c>
      <c r="E6871" s="1">
        <v>44680</v>
      </c>
      <c r="F6871" s="1">
        <v>44680</v>
      </c>
      <c r="G6871">
        <v>7154262583</v>
      </c>
      <c r="H6871" t="s">
        <v>3071</v>
      </c>
      <c r="I6871">
        <v>6100</v>
      </c>
      <c r="J6871" s="1">
        <v>44740</v>
      </c>
      <c r="K6871">
        <v>5000</v>
      </c>
      <c r="L6871" s="1">
        <v>44713</v>
      </c>
      <c r="M6871">
        <v>-27</v>
      </c>
      <c r="N6871" s="8">
        <f t="shared" si="107"/>
        <v>-135000</v>
      </c>
    </row>
    <row r="6872" spans="1:14">
      <c r="A6872" t="s">
        <v>14</v>
      </c>
      <c r="B6872" t="s">
        <v>62</v>
      </c>
      <c r="C6872" t="s">
        <v>198</v>
      </c>
      <c r="D6872">
        <v>1799470511</v>
      </c>
      <c r="E6872" s="1">
        <v>44680</v>
      </c>
      <c r="F6872" s="1">
        <v>44680</v>
      </c>
      <c r="G6872">
        <v>7154265752</v>
      </c>
      <c r="H6872">
        <v>735</v>
      </c>
      <c r="I6872">
        <v>1769</v>
      </c>
      <c r="J6872" s="1">
        <v>44740</v>
      </c>
      <c r="K6872">
        <v>1450</v>
      </c>
      <c r="L6872" s="1">
        <v>44860</v>
      </c>
      <c r="M6872">
        <v>120</v>
      </c>
      <c r="N6872" s="8">
        <f t="shared" si="107"/>
        <v>174000</v>
      </c>
    </row>
    <row r="6873" spans="1:14">
      <c r="A6873" t="s">
        <v>14</v>
      </c>
      <c r="B6873" t="s">
        <v>62</v>
      </c>
      <c r="C6873" t="s">
        <v>288</v>
      </c>
      <c r="D6873">
        <v>7195130153</v>
      </c>
      <c r="E6873" s="1">
        <v>44680</v>
      </c>
      <c r="F6873" s="1">
        <v>44680</v>
      </c>
      <c r="G6873">
        <v>7154286119</v>
      </c>
      <c r="H6873">
        <v>3622044280</v>
      </c>
      <c r="I6873">
        <v>155063.48000000001</v>
      </c>
      <c r="J6873" s="1">
        <v>44740</v>
      </c>
      <c r="K6873">
        <v>140966.79999999999</v>
      </c>
      <c r="L6873" s="1">
        <v>44707</v>
      </c>
      <c r="M6873">
        <v>-33</v>
      </c>
      <c r="N6873" s="8">
        <f t="shared" si="107"/>
        <v>-4651904.3999999994</v>
      </c>
    </row>
    <row r="6874" spans="1:14">
      <c r="A6874" t="s">
        <v>14</v>
      </c>
      <c r="B6874" t="s">
        <v>62</v>
      </c>
      <c r="C6874" t="s">
        <v>169</v>
      </c>
      <c r="D6874">
        <v>1313240424</v>
      </c>
      <c r="E6874" s="1">
        <v>44680</v>
      </c>
      <c r="F6874" s="1">
        <v>44680</v>
      </c>
      <c r="G6874">
        <v>7154537523</v>
      </c>
      <c r="H6874" t="s">
        <v>3072</v>
      </c>
      <c r="I6874">
        <v>463.6</v>
      </c>
      <c r="J6874" s="1">
        <v>44740</v>
      </c>
      <c r="K6874">
        <v>380</v>
      </c>
      <c r="L6874" s="1">
        <v>44707</v>
      </c>
      <c r="M6874">
        <v>-33</v>
      </c>
      <c r="N6874" s="8">
        <f t="shared" si="107"/>
        <v>-12540</v>
      </c>
    </row>
    <row r="6875" spans="1:14">
      <c r="A6875" t="s">
        <v>14</v>
      </c>
      <c r="B6875" t="s">
        <v>62</v>
      </c>
      <c r="C6875" t="s">
        <v>169</v>
      </c>
      <c r="D6875">
        <v>1313240424</v>
      </c>
      <c r="E6875" s="1">
        <v>44680</v>
      </c>
      <c r="F6875" s="1">
        <v>44680</v>
      </c>
      <c r="G6875">
        <v>7154537571</v>
      </c>
      <c r="H6875" t="s">
        <v>3073</v>
      </c>
      <c r="I6875">
        <v>3990</v>
      </c>
      <c r="J6875" s="1">
        <v>44740</v>
      </c>
      <c r="K6875">
        <v>3800</v>
      </c>
      <c r="L6875" s="1">
        <v>44707</v>
      </c>
      <c r="M6875">
        <v>-33</v>
      </c>
      <c r="N6875" s="8">
        <f t="shared" si="107"/>
        <v>-125400</v>
      </c>
    </row>
    <row r="6876" spans="1:14">
      <c r="A6876" t="s">
        <v>14</v>
      </c>
      <c r="B6876" t="s">
        <v>62</v>
      </c>
      <c r="C6876" t="s">
        <v>169</v>
      </c>
      <c r="D6876">
        <v>1313240424</v>
      </c>
      <c r="E6876" s="1">
        <v>44680</v>
      </c>
      <c r="F6876" s="1">
        <v>44680</v>
      </c>
      <c r="G6876">
        <v>7154537702</v>
      </c>
      <c r="H6876" t="s">
        <v>3074</v>
      </c>
      <c r="I6876">
        <v>1995</v>
      </c>
      <c r="J6876" s="1">
        <v>44740</v>
      </c>
      <c r="K6876">
        <v>1900</v>
      </c>
      <c r="L6876" s="1">
        <v>44707</v>
      </c>
      <c r="M6876">
        <v>-33</v>
      </c>
      <c r="N6876" s="8">
        <f t="shared" si="107"/>
        <v>-62700</v>
      </c>
    </row>
    <row r="6877" spans="1:14">
      <c r="A6877" t="s">
        <v>14</v>
      </c>
      <c r="B6877" t="s">
        <v>62</v>
      </c>
      <c r="C6877" t="s">
        <v>1002</v>
      </c>
      <c r="D6877">
        <v>124140211</v>
      </c>
      <c r="E6877" s="1">
        <v>44680</v>
      </c>
      <c r="F6877" s="1">
        <v>44680</v>
      </c>
      <c r="G6877">
        <v>7154593067</v>
      </c>
      <c r="H6877">
        <v>32213171</v>
      </c>
      <c r="I6877">
        <v>73169.22</v>
      </c>
      <c r="J6877" s="1">
        <v>44740</v>
      </c>
      <c r="K6877">
        <v>66517.47</v>
      </c>
      <c r="L6877" s="1">
        <v>44707</v>
      </c>
      <c r="M6877">
        <v>-33</v>
      </c>
      <c r="N6877" s="8">
        <f t="shared" si="107"/>
        <v>-2195076.5100000002</v>
      </c>
    </row>
    <row r="6878" spans="1:14">
      <c r="A6878" t="s">
        <v>14</v>
      </c>
      <c r="B6878" t="s">
        <v>62</v>
      </c>
      <c r="C6878" t="s">
        <v>1002</v>
      </c>
      <c r="D6878">
        <v>124140211</v>
      </c>
      <c r="E6878" s="1">
        <v>44680</v>
      </c>
      <c r="F6878" s="1">
        <v>44680</v>
      </c>
      <c r="G6878">
        <v>7154593708</v>
      </c>
      <c r="H6878">
        <v>32213172</v>
      </c>
      <c r="I6878">
        <v>1700.18</v>
      </c>
      <c r="J6878" s="1">
        <v>44740</v>
      </c>
      <c r="K6878">
        <v>1545.62</v>
      </c>
      <c r="L6878" s="1">
        <v>44707</v>
      </c>
      <c r="M6878">
        <v>-33</v>
      </c>
      <c r="N6878" s="8">
        <f t="shared" si="107"/>
        <v>-51005.46</v>
      </c>
    </row>
    <row r="6879" spans="1:14">
      <c r="A6879" t="s">
        <v>14</v>
      </c>
      <c r="B6879" t="s">
        <v>62</v>
      </c>
      <c r="C6879" t="s">
        <v>1002</v>
      </c>
      <c r="D6879">
        <v>124140211</v>
      </c>
      <c r="E6879" s="1">
        <v>44680</v>
      </c>
      <c r="F6879" s="1">
        <v>44680</v>
      </c>
      <c r="G6879">
        <v>7154593947</v>
      </c>
      <c r="H6879">
        <v>32213173</v>
      </c>
      <c r="I6879">
        <v>1043.0999999999999</v>
      </c>
      <c r="J6879" s="1">
        <v>44740</v>
      </c>
      <c r="K6879">
        <v>855</v>
      </c>
      <c r="L6879" s="1">
        <v>44707</v>
      </c>
      <c r="M6879">
        <v>-33</v>
      </c>
      <c r="N6879" s="8">
        <f t="shared" si="107"/>
        <v>-28215</v>
      </c>
    </row>
    <row r="6880" spans="1:14">
      <c r="A6880" t="s">
        <v>14</v>
      </c>
      <c r="B6880" t="s">
        <v>62</v>
      </c>
      <c r="C6880" t="s">
        <v>528</v>
      </c>
      <c r="D6880">
        <v>2173800281</v>
      </c>
      <c r="E6880" s="1">
        <v>44680</v>
      </c>
      <c r="F6880" s="1">
        <v>44680</v>
      </c>
      <c r="G6880">
        <v>7154670588</v>
      </c>
      <c r="H6880" t="s">
        <v>3075</v>
      </c>
      <c r="I6880">
        <v>558.76</v>
      </c>
      <c r="J6880" s="1">
        <v>44740</v>
      </c>
      <c r="K6880">
        <v>458</v>
      </c>
      <c r="L6880" s="1">
        <v>44707</v>
      </c>
      <c r="M6880">
        <v>-33</v>
      </c>
      <c r="N6880" s="8">
        <f t="shared" si="107"/>
        <v>-15114</v>
      </c>
    </row>
    <row r="6881" spans="1:14">
      <c r="A6881" t="s">
        <v>14</v>
      </c>
      <c r="B6881" t="s">
        <v>62</v>
      </c>
      <c r="C6881" t="s">
        <v>3076</v>
      </c>
      <c r="D6881">
        <v>4284881002</v>
      </c>
      <c r="E6881" s="1">
        <v>44680</v>
      </c>
      <c r="F6881" s="1">
        <v>44680</v>
      </c>
      <c r="G6881">
        <v>7155040448</v>
      </c>
      <c r="H6881">
        <v>95</v>
      </c>
      <c r="I6881">
        <v>463.6</v>
      </c>
      <c r="J6881" s="1">
        <v>44740</v>
      </c>
      <c r="K6881">
        <v>380</v>
      </c>
      <c r="L6881" s="1">
        <v>44697</v>
      </c>
      <c r="M6881">
        <v>-43</v>
      </c>
      <c r="N6881" s="8">
        <f t="shared" si="107"/>
        <v>-16340</v>
      </c>
    </row>
    <row r="6882" spans="1:14">
      <c r="A6882" t="s">
        <v>14</v>
      </c>
      <c r="B6882" t="s">
        <v>62</v>
      </c>
      <c r="C6882" t="s">
        <v>543</v>
      </c>
      <c r="D6882">
        <v>5051840584</v>
      </c>
      <c r="E6882" s="1">
        <v>44680</v>
      </c>
      <c r="F6882" s="1">
        <v>44680</v>
      </c>
      <c r="G6882">
        <v>7155189852</v>
      </c>
      <c r="H6882">
        <v>3490</v>
      </c>
      <c r="I6882">
        <v>1708</v>
      </c>
      <c r="J6882" s="1">
        <v>44740</v>
      </c>
      <c r="K6882">
        <v>1400</v>
      </c>
      <c r="L6882" s="1">
        <v>44720</v>
      </c>
      <c r="M6882">
        <v>-20</v>
      </c>
      <c r="N6882" s="8">
        <f t="shared" si="107"/>
        <v>-28000</v>
      </c>
    </row>
    <row r="6883" spans="1:14">
      <c r="A6883" t="s">
        <v>14</v>
      </c>
      <c r="B6883" t="s">
        <v>62</v>
      </c>
      <c r="C6883" t="s">
        <v>94</v>
      </c>
      <c r="D6883">
        <v>13209130155</v>
      </c>
      <c r="E6883" s="1">
        <v>44680</v>
      </c>
      <c r="F6883" s="1">
        <v>44680</v>
      </c>
      <c r="G6883">
        <v>7155215367</v>
      </c>
      <c r="H6883">
        <v>8230421131</v>
      </c>
      <c r="I6883">
        <v>26840</v>
      </c>
      <c r="J6883" s="1">
        <v>44740</v>
      </c>
      <c r="K6883">
        <v>22000</v>
      </c>
      <c r="L6883" s="1">
        <v>44712</v>
      </c>
      <c r="M6883">
        <v>-28</v>
      </c>
      <c r="N6883" s="8">
        <f t="shared" si="107"/>
        <v>-616000</v>
      </c>
    </row>
    <row r="6884" spans="1:14">
      <c r="A6884" t="s">
        <v>14</v>
      </c>
      <c r="B6884" t="s">
        <v>62</v>
      </c>
      <c r="C6884" t="s">
        <v>901</v>
      </c>
      <c r="D6884">
        <v>3859880969</v>
      </c>
      <c r="E6884" s="1">
        <v>44680</v>
      </c>
      <c r="F6884" s="1">
        <v>44680</v>
      </c>
      <c r="G6884">
        <v>7155238000</v>
      </c>
      <c r="H6884" t="s">
        <v>3077</v>
      </c>
      <c r="I6884">
        <v>9504</v>
      </c>
      <c r="J6884" s="1">
        <v>44740</v>
      </c>
      <c r="K6884">
        <v>8640</v>
      </c>
      <c r="L6884" s="1">
        <v>44736</v>
      </c>
      <c r="M6884">
        <v>-4</v>
      </c>
      <c r="N6884" s="8">
        <f t="shared" si="107"/>
        <v>-34560</v>
      </c>
    </row>
    <row r="6885" spans="1:14">
      <c r="A6885" t="s">
        <v>14</v>
      </c>
      <c r="B6885" t="s">
        <v>62</v>
      </c>
      <c r="C6885" t="s">
        <v>712</v>
      </c>
      <c r="D6885">
        <v>737420158</v>
      </c>
      <c r="E6885" s="1">
        <v>44680</v>
      </c>
      <c r="F6885" s="1">
        <v>44680</v>
      </c>
      <c r="G6885">
        <v>7155644181</v>
      </c>
      <c r="H6885">
        <v>2210561</v>
      </c>
      <c r="I6885">
        <v>4973.6499999999996</v>
      </c>
      <c r="J6885" s="1">
        <v>44741</v>
      </c>
      <c r="K6885">
        <v>4521.5</v>
      </c>
      <c r="L6885" s="1">
        <v>44736</v>
      </c>
      <c r="M6885">
        <v>-5</v>
      </c>
      <c r="N6885" s="8">
        <f t="shared" si="107"/>
        <v>-22607.5</v>
      </c>
    </row>
    <row r="6886" spans="1:14">
      <c r="A6886" t="s">
        <v>14</v>
      </c>
      <c r="B6886" t="s">
        <v>62</v>
      </c>
      <c r="C6886" t="s">
        <v>3078</v>
      </c>
      <c r="D6886">
        <v>5941670969</v>
      </c>
      <c r="E6886" s="1">
        <v>44680</v>
      </c>
      <c r="F6886" s="1">
        <v>44680</v>
      </c>
      <c r="G6886">
        <v>7155733022</v>
      </c>
      <c r="H6886">
        <v>3222002117</v>
      </c>
      <c r="I6886">
        <v>62.15</v>
      </c>
      <c r="J6886" s="1">
        <v>44740</v>
      </c>
      <c r="K6886">
        <v>56.5</v>
      </c>
      <c r="L6886" s="1">
        <v>44860</v>
      </c>
      <c r="M6886">
        <v>120</v>
      </c>
      <c r="N6886" s="8">
        <f t="shared" si="107"/>
        <v>6780</v>
      </c>
    </row>
    <row r="6887" spans="1:14">
      <c r="A6887" t="s">
        <v>14</v>
      </c>
      <c r="B6887" t="s">
        <v>62</v>
      </c>
      <c r="C6887" t="s">
        <v>3079</v>
      </c>
      <c r="D6887">
        <v>4628270482</v>
      </c>
      <c r="E6887" s="1">
        <v>44680</v>
      </c>
      <c r="F6887" s="1">
        <v>44680</v>
      </c>
      <c r="G6887">
        <v>7155767343</v>
      </c>
      <c r="H6887">
        <v>6222133142</v>
      </c>
      <c r="I6887">
        <v>191.48</v>
      </c>
      <c r="J6887" s="1">
        <v>44740</v>
      </c>
      <c r="K6887">
        <v>156.94999999999999</v>
      </c>
      <c r="L6887" s="1">
        <v>44705</v>
      </c>
      <c r="M6887">
        <v>-35</v>
      </c>
      <c r="N6887" s="8">
        <f t="shared" si="107"/>
        <v>-5493.25</v>
      </c>
    </row>
    <row r="6888" spans="1:14">
      <c r="A6888" t="s">
        <v>14</v>
      </c>
      <c r="B6888" t="s">
        <v>62</v>
      </c>
      <c r="C6888" t="s">
        <v>333</v>
      </c>
      <c r="D6888">
        <v>11173091007</v>
      </c>
      <c r="E6888" s="1">
        <v>44680</v>
      </c>
      <c r="F6888" s="1">
        <v>44680</v>
      </c>
      <c r="G6888">
        <v>7155889544</v>
      </c>
      <c r="H6888" t="s">
        <v>3080</v>
      </c>
      <c r="I6888">
        <v>1207.8</v>
      </c>
      <c r="J6888" s="1">
        <v>44740</v>
      </c>
      <c r="K6888">
        <v>990</v>
      </c>
      <c r="L6888" s="1">
        <v>44707</v>
      </c>
      <c r="M6888">
        <v>-33</v>
      </c>
      <c r="N6888" s="8">
        <f t="shared" si="107"/>
        <v>-32670</v>
      </c>
    </row>
    <row r="6889" spans="1:14">
      <c r="A6889" t="s">
        <v>14</v>
      </c>
      <c r="B6889" t="s">
        <v>62</v>
      </c>
      <c r="C6889" t="s">
        <v>99</v>
      </c>
      <c r="D6889">
        <v>803890151</v>
      </c>
      <c r="E6889" s="1">
        <v>44681</v>
      </c>
      <c r="F6889" s="1">
        <v>44681</v>
      </c>
      <c r="G6889">
        <v>7156157565</v>
      </c>
      <c r="H6889">
        <v>222028903</v>
      </c>
      <c r="I6889">
        <v>1403</v>
      </c>
      <c r="J6889" s="1">
        <v>44741</v>
      </c>
      <c r="K6889">
        <v>1150</v>
      </c>
      <c r="L6889" s="1">
        <v>44769</v>
      </c>
      <c r="M6889">
        <v>28</v>
      </c>
      <c r="N6889" s="8">
        <f t="shared" si="107"/>
        <v>32200</v>
      </c>
    </row>
    <row r="6890" spans="1:14">
      <c r="A6890" t="s">
        <v>14</v>
      </c>
      <c r="B6890" t="s">
        <v>62</v>
      </c>
      <c r="C6890" t="s">
        <v>695</v>
      </c>
      <c r="D6890">
        <v>5848061007</v>
      </c>
      <c r="E6890" s="1">
        <v>44680</v>
      </c>
      <c r="F6890" s="1">
        <v>44680</v>
      </c>
      <c r="G6890">
        <v>7156468921</v>
      </c>
      <c r="H6890">
        <v>2022012000043050</v>
      </c>
      <c r="I6890">
        <v>13.52</v>
      </c>
      <c r="J6890" s="1">
        <v>44740</v>
      </c>
      <c r="K6890">
        <v>12.29</v>
      </c>
      <c r="L6890" s="1">
        <v>44707</v>
      </c>
      <c r="M6890">
        <v>-33</v>
      </c>
      <c r="N6890" s="8">
        <f t="shared" si="107"/>
        <v>-405.57</v>
      </c>
    </row>
    <row r="6891" spans="1:14">
      <c r="A6891" t="s">
        <v>14</v>
      </c>
      <c r="B6891" t="s">
        <v>62</v>
      </c>
      <c r="C6891" t="s">
        <v>695</v>
      </c>
      <c r="D6891">
        <v>5848061007</v>
      </c>
      <c r="E6891" s="1">
        <v>44680</v>
      </c>
      <c r="F6891" s="1">
        <v>44680</v>
      </c>
      <c r="G6891">
        <v>7156796340</v>
      </c>
      <c r="H6891">
        <v>2022012000046470</v>
      </c>
      <c r="I6891">
        <v>10451.83</v>
      </c>
      <c r="J6891" s="1">
        <v>44740</v>
      </c>
      <c r="K6891">
        <v>9501.66</v>
      </c>
      <c r="L6891" s="1">
        <v>44707</v>
      </c>
      <c r="M6891">
        <v>-33</v>
      </c>
      <c r="N6891" s="8">
        <f t="shared" si="107"/>
        <v>-313554.77999999997</v>
      </c>
    </row>
    <row r="6892" spans="1:14">
      <c r="A6892" t="s">
        <v>14</v>
      </c>
      <c r="B6892" t="s">
        <v>62</v>
      </c>
      <c r="C6892" t="s">
        <v>695</v>
      </c>
      <c r="D6892">
        <v>5848061007</v>
      </c>
      <c r="E6892" s="1">
        <v>44681</v>
      </c>
      <c r="F6892" s="1">
        <v>44681</v>
      </c>
      <c r="G6892">
        <v>7156803569</v>
      </c>
      <c r="H6892">
        <v>2022012000046880</v>
      </c>
      <c r="I6892">
        <v>4909.18</v>
      </c>
      <c r="J6892" s="1">
        <v>44741</v>
      </c>
      <c r="K6892">
        <v>4462.8900000000003</v>
      </c>
      <c r="L6892" s="1">
        <v>44707</v>
      </c>
      <c r="M6892">
        <v>-34</v>
      </c>
      <c r="N6892" s="8">
        <f t="shared" si="107"/>
        <v>-151738.26</v>
      </c>
    </row>
    <row r="6893" spans="1:14">
      <c r="A6893" t="s">
        <v>14</v>
      </c>
      <c r="B6893" t="s">
        <v>62</v>
      </c>
      <c r="C6893" t="s">
        <v>1944</v>
      </c>
      <c r="D6893">
        <v>645130238</v>
      </c>
      <c r="E6893" s="1">
        <v>44680</v>
      </c>
      <c r="F6893" s="1">
        <v>44680</v>
      </c>
      <c r="G6893">
        <v>7156812221</v>
      </c>
      <c r="H6893" t="s">
        <v>3081</v>
      </c>
      <c r="I6893">
        <v>2549.87</v>
      </c>
      <c r="J6893" s="1">
        <v>44740</v>
      </c>
      <c r="K6893">
        <v>2090.06</v>
      </c>
      <c r="L6893" s="1">
        <v>44910</v>
      </c>
      <c r="M6893">
        <v>170</v>
      </c>
      <c r="N6893" s="8">
        <f t="shared" si="107"/>
        <v>355310.2</v>
      </c>
    </row>
    <row r="6894" spans="1:14">
      <c r="A6894" t="s">
        <v>14</v>
      </c>
      <c r="B6894" t="s">
        <v>62</v>
      </c>
      <c r="C6894" t="s">
        <v>161</v>
      </c>
      <c r="D6894">
        <v>4742650585</v>
      </c>
      <c r="E6894" s="1">
        <v>44681</v>
      </c>
      <c r="F6894" s="1">
        <v>44681</v>
      </c>
      <c r="G6894">
        <v>7157293524</v>
      </c>
      <c r="H6894" t="s">
        <v>3082</v>
      </c>
      <c r="I6894">
        <v>956.48</v>
      </c>
      <c r="J6894" s="1">
        <v>44741</v>
      </c>
      <c r="K6894">
        <v>784</v>
      </c>
      <c r="L6894" s="1">
        <v>44736</v>
      </c>
      <c r="M6894">
        <v>-5</v>
      </c>
      <c r="N6894" s="8">
        <f t="shared" si="107"/>
        <v>-3920</v>
      </c>
    </row>
    <row r="6895" spans="1:14">
      <c r="A6895" t="s">
        <v>14</v>
      </c>
      <c r="B6895" t="s">
        <v>62</v>
      </c>
      <c r="C6895" t="s">
        <v>318</v>
      </c>
      <c r="D6895">
        <v>7921350968</v>
      </c>
      <c r="E6895" s="1">
        <v>44681</v>
      </c>
      <c r="F6895" s="1">
        <v>44681</v>
      </c>
      <c r="G6895">
        <v>7157803630</v>
      </c>
      <c r="H6895">
        <v>4228002799</v>
      </c>
      <c r="I6895">
        <v>12233.54</v>
      </c>
      <c r="J6895" s="1">
        <v>44741</v>
      </c>
      <c r="K6895">
        <v>11121.4</v>
      </c>
      <c r="L6895" s="1">
        <v>44736</v>
      </c>
      <c r="M6895">
        <v>-5</v>
      </c>
      <c r="N6895" s="8">
        <f t="shared" si="107"/>
        <v>-55607</v>
      </c>
    </row>
    <row r="6896" spans="1:14">
      <c r="A6896" t="s">
        <v>14</v>
      </c>
      <c r="B6896" t="s">
        <v>62</v>
      </c>
      <c r="C6896" t="s">
        <v>651</v>
      </c>
      <c r="D6896">
        <v>6324460150</v>
      </c>
      <c r="E6896" s="1">
        <v>44683</v>
      </c>
      <c r="F6896" s="1">
        <v>44683</v>
      </c>
      <c r="G6896">
        <v>7157873669</v>
      </c>
      <c r="H6896">
        <v>2223041225</v>
      </c>
      <c r="I6896">
        <v>256.2</v>
      </c>
      <c r="J6896" s="1">
        <v>44741</v>
      </c>
      <c r="K6896">
        <v>210</v>
      </c>
      <c r="L6896" s="1">
        <v>44860</v>
      </c>
      <c r="M6896">
        <v>119</v>
      </c>
      <c r="N6896" s="8">
        <f t="shared" si="107"/>
        <v>24990</v>
      </c>
    </row>
    <row r="6897" spans="1:14">
      <c r="A6897" t="s">
        <v>14</v>
      </c>
      <c r="B6897" t="s">
        <v>62</v>
      </c>
      <c r="C6897" t="s">
        <v>651</v>
      </c>
      <c r="D6897">
        <v>6324460150</v>
      </c>
      <c r="E6897" s="1">
        <v>44683</v>
      </c>
      <c r="F6897" s="1">
        <v>44683</v>
      </c>
      <c r="G6897">
        <v>7157883423</v>
      </c>
      <c r="H6897">
        <v>2223041224</v>
      </c>
      <c r="I6897">
        <v>2305.8000000000002</v>
      </c>
      <c r="J6897" s="1">
        <v>44741</v>
      </c>
      <c r="K6897">
        <v>1890</v>
      </c>
      <c r="L6897" s="1">
        <v>44860</v>
      </c>
      <c r="M6897">
        <v>119</v>
      </c>
      <c r="N6897" s="8">
        <f t="shared" si="107"/>
        <v>224910</v>
      </c>
    </row>
    <row r="6898" spans="1:14">
      <c r="A6898" t="s">
        <v>14</v>
      </c>
      <c r="B6898" t="s">
        <v>62</v>
      </c>
      <c r="C6898" t="s">
        <v>345</v>
      </c>
      <c r="D6898">
        <v>13664791004</v>
      </c>
      <c r="E6898" s="1">
        <v>44681</v>
      </c>
      <c r="F6898" s="1">
        <v>44681</v>
      </c>
      <c r="G6898">
        <v>7157974859</v>
      </c>
      <c r="H6898">
        <v>332</v>
      </c>
      <c r="I6898">
        <v>650</v>
      </c>
      <c r="J6898" s="1">
        <v>44741</v>
      </c>
      <c r="K6898">
        <v>532.79</v>
      </c>
      <c r="L6898" s="1">
        <v>44763</v>
      </c>
      <c r="M6898">
        <v>22</v>
      </c>
      <c r="N6898" s="8">
        <f t="shared" si="107"/>
        <v>11721.38</v>
      </c>
    </row>
    <row r="6899" spans="1:14">
      <c r="A6899" t="s">
        <v>14</v>
      </c>
      <c r="B6899" t="s">
        <v>62</v>
      </c>
      <c r="C6899" t="s">
        <v>244</v>
      </c>
      <c r="D6899">
        <v>674840152</v>
      </c>
      <c r="E6899" s="1">
        <v>44681</v>
      </c>
      <c r="F6899" s="1">
        <v>44681</v>
      </c>
      <c r="G6899">
        <v>7158134259</v>
      </c>
      <c r="H6899">
        <v>5302452013</v>
      </c>
      <c r="I6899">
        <v>915</v>
      </c>
      <c r="J6899" s="1">
        <v>44741</v>
      </c>
      <c r="K6899">
        <v>750</v>
      </c>
      <c r="L6899" s="1">
        <v>44860</v>
      </c>
      <c r="M6899">
        <v>119</v>
      </c>
      <c r="N6899" s="8">
        <f t="shared" si="107"/>
        <v>89250</v>
      </c>
    </row>
    <row r="6900" spans="1:14">
      <c r="A6900" t="s">
        <v>14</v>
      </c>
      <c r="B6900" t="s">
        <v>62</v>
      </c>
      <c r="C6900" t="s">
        <v>244</v>
      </c>
      <c r="D6900">
        <v>674840152</v>
      </c>
      <c r="E6900" s="1">
        <v>44681</v>
      </c>
      <c r="F6900" s="1">
        <v>44681</v>
      </c>
      <c r="G6900">
        <v>7158134336</v>
      </c>
      <c r="H6900">
        <v>5302452012</v>
      </c>
      <c r="I6900">
        <v>445.3</v>
      </c>
      <c r="J6900" s="1">
        <v>44741</v>
      </c>
      <c r="K6900">
        <v>365</v>
      </c>
      <c r="L6900" s="1">
        <v>44893</v>
      </c>
      <c r="M6900">
        <v>152</v>
      </c>
      <c r="N6900" s="8">
        <f t="shared" si="107"/>
        <v>55480</v>
      </c>
    </row>
    <row r="6901" spans="1:14">
      <c r="A6901" t="s">
        <v>14</v>
      </c>
      <c r="B6901" t="s">
        <v>62</v>
      </c>
      <c r="C6901" t="s">
        <v>403</v>
      </c>
      <c r="D6901">
        <v>12792100153</v>
      </c>
      <c r="E6901" s="1">
        <v>44681</v>
      </c>
      <c r="F6901" s="1">
        <v>44681</v>
      </c>
      <c r="G6901">
        <v>7159134388</v>
      </c>
      <c r="H6901">
        <v>22021115</v>
      </c>
      <c r="I6901">
        <v>2022.2</v>
      </c>
      <c r="J6901" s="1">
        <v>44741</v>
      </c>
      <c r="K6901">
        <v>1657.54</v>
      </c>
      <c r="L6901" s="1">
        <v>44860</v>
      </c>
      <c r="M6901">
        <v>119</v>
      </c>
      <c r="N6901" s="8">
        <f t="shared" si="107"/>
        <v>197247.26</v>
      </c>
    </row>
    <row r="6902" spans="1:14">
      <c r="A6902" t="s">
        <v>14</v>
      </c>
      <c r="B6902" t="s">
        <v>62</v>
      </c>
      <c r="C6902" t="s">
        <v>2151</v>
      </c>
      <c r="D6902">
        <v>3907010585</v>
      </c>
      <c r="E6902" s="1">
        <v>44681</v>
      </c>
      <c r="F6902" s="1">
        <v>44681</v>
      </c>
      <c r="G6902">
        <v>7159603999</v>
      </c>
      <c r="H6902">
        <v>1220256262</v>
      </c>
      <c r="I6902">
        <v>4254.1400000000003</v>
      </c>
      <c r="J6902" s="1">
        <v>44741</v>
      </c>
      <c r="K6902">
        <v>3867.4</v>
      </c>
      <c r="L6902" s="1">
        <v>44860</v>
      </c>
      <c r="M6902">
        <v>119</v>
      </c>
      <c r="N6902" s="8">
        <f t="shared" si="107"/>
        <v>460220.60000000003</v>
      </c>
    </row>
    <row r="6903" spans="1:14">
      <c r="A6903" t="s">
        <v>14</v>
      </c>
      <c r="B6903" t="s">
        <v>62</v>
      </c>
      <c r="C6903" t="s">
        <v>496</v>
      </c>
      <c r="D6903">
        <v>5626031008</v>
      </c>
      <c r="E6903" s="1">
        <v>44681</v>
      </c>
      <c r="F6903" s="1">
        <v>44681</v>
      </c>
      <c r="G6903">
        <v>7159937317</v>
      </c>
      <c r="H6903" t="s">
        <v>3083</v>
      </c>
      <c r="I6903">
        <v>671</v>
      </c>
      <c r="J6903" s="1">
        <v>44741</v>
      </c>
      <c r="K6903">
        <v>550</v>
      </c>
      <c r="L6903" s="1">
        <v>44860</v>
      </c>
      <c r="M6903">
        <v>119</v>
      </c>
      <c r="N6903" s="8">
        <f t="shared" si="107"/>
        <v>65450</v>
      </c>
    </row>
    <row r="6904" spans="1:14">
      <c r="A6904" t="s">
        <v>14</v>
      </c>
      <c r="B6904" t="s">
        <v>62</v>
      </c>
      <c r="C6904" t="s">
        <v>1379</v>
      </c>
      <c r="D6904" t="s">
        <v>1380</v>
      </c>
      <c r="E6904" s="1">
        <v>44681</v>
      </c>
      <c r="F6904" s="1">
        <v>44681</v>
      </c>
      <c r="G6904">
        <v>7159999553</v>
      </c>
      <c r="H6904" t="s">
        <v>3084</v>
      </c>
      <c r="I6904">
        <v>2464.66</v>
      </c>
      <c r="J6904" s="1">
        <v>44741</v>
      </c>
      <c r="K6904">
        <v>2464.66</v>
      </c>
      <c r="L6904" s="1">
        <v>44691</v>
      </c>
      <c r="M6904">
        <v>-50</v>
      </c>
      <c r="N6904" s="8">
        <f t="shared" si="107"/>
        <v>-123233</v>
      </c>
    </row>
    <row r="6905" spans="1:14">
      <c r="A6905" t="s">
        <v>14</v>
      </c>
      <c r="B6905" t="s">
        <v>62</v>
      </c>
      <c r="C6905" t="s">
        <v>3085</v>
      </c>
      <c r="D6905" t="s">
        <v>3086</v>
      </c>
      <c r="E6905" s="1">
        <v>44681</v>
      </c>
      <c r="F6905" s="1">
        <v>44681</v>
      </c>
      <c r="G6905">
        <v>7160625017</v>
      </c>
      <c r="H6905" t="s">
        <v>3087</v>
      </c>
      <c r="I6905">
        <v>600</v>
      </c>
      <c r="J6905" s="1">
        <v>44741</v>
      </c>
      <c r="K6905">
        <v>600</v>
      </c>
      <c r="L6905" s="1">
        <v>44685</v>
      </c>
      <c r="M6905">
        <v>-56</v>
      </c>
      <c r="N6905" s="8">
        <f t="shared" si="107"/>
        <v>-33600</v>
      </c>
    </row>
    <row r="6906" spans="1:14">
      <c r="A6906" t="s">
        <v>14</v>
      </c>
      <c r="B6906" t="s">
        <v>62</v>
      </c>
      <c r="C6906" t="s">
        <v>1027</v>
      </c>
      <c r="D6906">
        <v>6209390969</v>
      </c>
      <c r="E6906" s="1">
        <v>44681</v>
      </c>
      <c r="F6906" s="1">
        <v>44681</v>
      </c>
      <c r="G6906">
        <v>7162039403</v>
      </c>
      <c r="H6906">
        <v>3006889496</v>
      </c>
      <c r="I6906">
        <v>1.04</v>
      </c>
      <c r="J6906" s="1">
        <v>44741</v>
      </c>
      <c r="K6906">
        <v>1</v>
      </c>
      <c r="L6906" s="1">
        <v>44860</v>
      </c>
      <c r="M6906">
        <v>119</v>
      </c>
      <c r="N6906" s="8">
        <f t="shared" si="107"/>
        <v>119</v>
      </c>
    </row>
    <row r="6907" spans="1:14">
      <c r="A6907" t="s">
        <v>14</v>
      </c>
      <c r="B6907" t="s">
        <v>62</v>
      </c>
      <c r="C6907" t="s">
        <v>88</v>
      </c>
      <c r="D6907">
        <v>4869950156</v>
      </c>
      <c r="E6907" s="1">
        <v>44681</v>
      </c>
      <c r="F6907" s="1">
        <v>44681</v>
      </c>
      <c r="G6907">
        <v>7162661942</v>
      </c>
      <c r="H6907" t="s">
        <v>3088</v>
      </c>
      <c r="I6907">
        <v>8076.4</v>
      </c>
      <c r="J6907" s="1">
        <v>44741</v>
      </c>
      <c r="K6907">
        <v>6620</v>
      </c>
      <c r="L6907" s="1">
        <v>44712</v>
      </c>
      <c r="M6907">
        <v>-29</v>
      </c>
      <c r="N6907" s="8">
        <f t="shared" si="107"/>
        <v>-191980</v>
      </c>
    </row>
    <row r="6908" spans="1:14">
      <c r="A6908" t="s">
        <v>14</v>
      </c>
      <c r="B6908" t="s">
        <v>62</v>
      </c>
      <c r="C6908" t="s">
        <v>955</v>
      </c>
      <c r="D6908">
        <v>4029180371</v>
      </c>
      <c r="E6908" s="1">
        <v>44681</v>
      </c>
      <c r="F6908" s="1">
        <v>44681</v>
      </c>
      <c r="G6908">
        <v>7163003722</v>
      </c>
      <c r="H6908" t="s">
        <v>3089</v>
      </c>
      <c r="I6908">
        <v>567.29999999999995</v>
      </c>
      <c r="J6908" s="1">
        <v>44741</v>
      </c>
      <c r="K6908">
        <v>465</v>
      </c>
      <c r="L6908" s="1">
        <v>44860</v>
      </c>
      <c r="M6908">
        <v>119</v>
      </c>
      <c r="N6908" s="8">
        <f t="shared" si="107"/>
        <v>55335</v>
      </c>
    </row>
    <row r="6909" spans="1:14">
      <c r="A6909" t="s">
        <v>14</v>
      </c>
      <c r="B6909" t="s">
        <v>62</v>
      </c>
      <c r="C6909" t="s">
        <v>1302</v>
      </c>
      <c r="D6909">
        <v>13023610150</v>
      </c>
      <c r="E6909" s="1">
        <v>44681</v>
      </c>
      <c r="F6909" s="1">
        <v>44681</v>
      </c>
      <c r="G6909">
        <v>7163119880</v>
      </c>
      <c r="H6909">
        <v>540029988</v>
      </c>
      <c r="I6909">
        <v>1270.8499999999999</v>
      </c>
      <c r="J6909" s="1">
        <v>44741</v>
      </c>
      <c r="K6909">
        <v>1041.68</v>
      </c>
      <c r="L6909" s="1">
        <v>44712</v>
      </c>
      <c r="M6909">
        <v>-29</v>
      </c>
      <c r="N6909" s="8">
        <f t="shared" si="107"/>
        <v>-30208.720000000001</v>
      </c>
    </row>
    <row r="6910" spans="1:14">
      <c r="A6910" t="s">
        <v>14</v>
      </c>
      <c r="B6910" t="s">
        <v>62</v>
      </c>
      <c r="C6910" t="s">
        <v>2849</v>
      </c>
      <c r="D6910" t="s">
        <v>2850</v>
      </c>
      <c r="E6910" s="1">
        <v>44682</v>
      </c>
      <c r="F6910" s="1">
        <v>44682</v>
      </c>
      <c r="G6910">
        <v>7166463208</v>
      </c>
      <c r="H6910" t="s">
        <v>3090</v>
      </c>
      <c r="I6910">
        <v>2000</v>
      </c>
      <c r="J6910" s="1">
        <v>44742</v>
      </c>
      <c r="K6910">
        <v>2000</v>
      </c>
      <c r="L6910" s="1">
        <v>44691</v>
      </c>
      <c r="M6910">
        <v>-51</v>
      </c>
      <c r="N6910" s="8">
        <f t="shared" si="107"/>
        <v>-102000</v>
      </c>
    </row>
    <row r="6911" spans="1:14">
      <c r="A6911" t="s">
        <v>14</v>
      </c>
      <c r="B6911" t="s">
        <v>62</v>
      </c>
      <c r="C6911" t="s">
        <v>953</v>
      </c>
      <c r="D6911">
        <v>8126390155</v>
      </c>
      <c r="E6911" s="1">
        <v>44682</v>
      </c>
      <c r="F6911" s="1">
        <v>44682</v>
      </c>
      <c r="G6911">
        <v>7166611192</v>
      </c>
      <c r="H6911" t="s">
        <v>3091</v>
      </c>
      <c r="I6911">
        <v>1207.8</v>
      </c>
      <c r="J6911" s="1">
        <v>44742</v>
      </c>
      <c r="K6911">
        <v>990</v>
      </c>
      <c r="L6911" s="1">
        <v>44713</v>
      </c>
      <c r="M6911">
        <v>-29</v>
      </c>
      <c r="N6911" s="8">
        <f t="shared" si="107"/>
        <v>-28710</v>
      </c>
    </row>
    <row r="6912" spans="1:14">
      <c r="A6912" t="s">
        <v>14</v>
      </c>
      <c r="B6912" t="s">
        <v>62</v>
      </c>
      <c r="C6912" t="s">
        <v>466</v>
      </c>
      <c r="D6912">
        <v>5526631006</v>
      </c>
      <c r="E6912" s="1">
        <v>44682</v>
      </c>
      <c r="F6912" s="1">
        <v>44682</v>
      </c>
      <c r="G6912">
        <v>7166612510</v>
      </c>
      <c r="H6912" t="s">
        <v>3092</v>
      </c>
      <c r="I6912">
        <v>420.9</v>
      </c>
      <c r="J6912" s="1">
        <v>44742</v>
      </c>
      <c r="K6912">
        <v>345</v>
      </c>
      <c r="L6912" s="1">
        <v>44707</v>
      </c>
      <c r="M6912">
        <v>-35</v>
      </c>
      <c r="N6912" s="8">
        <f t="shared" si="107"/>
        <v>-12075</v>
      </c>
    </row>
    <row r="6913" spans="1:14">
      <c r="A6913" t="s">
        <v>14</v>
      </c>
      <c r="B6913" t="s">
        <v>62</v>
      </c>
      <c r="C6913" t="s">
        <v>156</v>
      </c>
      <c r="D6913">
        <v>10181220152</v>
      </c>
      <c r="E6913" s="1">
        <v>44682</v>
      </c>
      <c r="F6913" s="1">
        <v>44682</v>
      </c>
      <c r="G6913">
        <v>7166632028</v>
      </c>
      <c r="H6913">
        <v>9572315913</v>
      </c>
      <c r="I6913">
        <v>1403</v>
      </c>
      <c r="J6913" s="1">
        <v>44742</v>
      </c>
      <c r="K6913">
        <v>1150</v>
      </c>
      <c r="L6913" s="1">
        <v>44800</v>
      </c>
      <c r="M6913">
        <v>58</v>
      </c>
      <c r="N6913" s="8">
        <f t="shared" si="107"/>
        <v>66700</v>
      </c>
    </row>
    <row r="6914" spans="1:14">
      <c r="A6914" t="s">
        <v>14</v>
      </c>
      <c r="B6914" t="s">
        <v>62</v>
      </c>
      <c r="C6914" t="s">
        <v>1027</v>
      </c>
      <c r="D6914">
        <v>6209390969</v>
      </c>
      <c r="E6914" s="1">
        <v>44682</v>
      </c>
      <c r="F6914" s="1">
        <v>44682</v>
      </c>
      <c r="G6914">
        <v>7166900739</v>
      </c>
      <c r="H6914">
        <v>3006889702</v>
      </c>
      <c r="I6914">
        <v>480.68</v>
      </c>
      <c r="J6914" s="1">
        <v>44742</v>
      </c>
      <c r="K6914">
        <v>394</v>
      </c>
      <c r="L6914" s="1">
        <v>44860</v>
      </c>
      <c r="M6914">
        <v>118</v>
      </c>
      <c r="N6914" s="8">
        <f t="shared" si="107"/>
        <v>46492</v>
      </c>
    </row>
    <row r="6915" spans="1:14">
      <c r="A6915" t="s">
        <v>14</v>
      </c>
      <c r="B6915" t="s">
        <v>62</v>
      </c>
      <c r="C6915" t="s">
        <v>727</v>
      </c>
      <c r="D6915">
        <v>12785290151</v>
      </c>
      <c r="E6915" s="1">
        <v>44682</v>
      </c>
      <c r="F6915" s="1">
        <v>44682</v>
      </c>
      <c r="G6915">
        <v>7167411534</v>
      </c>
      <c r="H6915" t="s">
        <v>3093</v>
      </c>
      <c r="I6915">
        <v>794.22</v>
      </c>
      <c r="J6915" s="1">
        <v>44742</v>
      </c>
      <c r="K6915">
        <v>651</v>
      </c>
      <c r="L6915" s="1">
        <v>44713</v>
      </c>
      <c r="M6915">
        <v>-29</v>
      </c>
      <c r="N6915" s="8">
        <f t="shared" ref="N6915:N6978" si="108">+K6915*M6915</f>
        <v>-18879</v>
      </c>
    </row>
    <row r="6916" spans="1:14">
      <c r="A6916" t="s">
        <v>14</v>
      </c>
      <c r="B6916" t="s">
        <v>62</v>
      </c>
      <c r="C6916" t="s">
        <v>1201</v>
      </c>
      <c r="D6916" t="s">
        <v>1202</v>
      </c>
      <c r="E6916" s="1">
        <v>44683</v>
      </c>
      <c r="F6916" s="1">
        <v>44683</v>
      </c>
      <c r="G6916">
        <v>7167702916</v>
      </c>
      <c r="H6916" t="s">
        <v>45</v>
      </c>
      <c r="I6916">
        <v>2250</v>
      </c>
      <c r="J6916" s="1">
        <v>44743</v>
      </c>
      <c r="K6916">
        <v>2250</v>
      </c>
      <c r="L6916" s="1">
        <v>44685</v>
      </c>
      <c r="M6916">
        <v>-58</v>
      </c>
      <c r="N6916" s="8">
        <f t="shared" si="108"/>
        <v>-130500</v>
      </c>
    </row>
    <row r="6917" spans="1:14">
      <c r="A6917" t="s">
        <v>14</v>
      </c>
      <c r="B6917" t="s">
        <v>62</v>
      </c>
      <c r="C6917" t="s">
        <v>504</v>
      </c>
      <c r="D6917">
        <v>7931650589</v>
      </c>
      <c r="E6917" s="1">
        <v>44683</v>
      </c>
      <c r="F6917" s="1">
        <v>44683</v>
      </c>
      <c r="G6917">
        <v>7167884160</v>
      </c>
      <c r="H6917" t="s">
        <v>3094</v>
      </c>
      <c r="I6917">
        <v>2210</v>
      </c>
      <c r="J6917" s="1">
        <v>44743</v>
      </c>
      <c r="K6917">
        <v>2125</v>
      </c>
      <c r="L6917" s="1">
        <v>44736</v>
      </c>
      <c r="M6917">
        <v>-7</v>
      </c>
      <c r="N6917" s="8">
        <f t="shared" si="108"/>
        <v>-14875</v>
      </c>
    </row>
    <row r="6918" spans="1:14">
      <c r="A6918" t="s">
        <v>14</v>
      </c>
      <c r="B6918" t="s">
        <v>62</v>
      </c>
      <c r="C6918" t="s">
        <v>244</v>
      </c>
      <c r="D6918">
        <v>674840152</v>
      </c>
      <c r="E6918" s="1">
        <v>44683</v>
      </c>
      <c r="F6918" s="1">
        <v>44683</v>
      </c>
      <c r="G6918">
        <v>7167915829</v>
      </c>
      <c r="H6918">
        <v>5302452884</v>
      </c>
      <c r="I6918">
        <v>732</v>
      </c>
      <c r="J6918" s="1">
        <v>44743</v>
      </c>
      <c r="K6918">
        <v>600</v>
      </c>
      <c r="L6918" s="1">
        <v>44860</v>
      </c>
      <c r="M6918">
        <v>117</v>
      </c>
      <c r="N6918" s="8">
        <f t="shared" si="108"/>
        <v>70200</v>
      </c>
    </row>
    <row r="6919" spans="1:14">
      <c r="A6919" t="s">
        <v>14</v>
      </c>
      <c r="B6919" t="s">
        <v>62</v>
      </c>
      <c r="C6919" t="s">
        <v>1224</v>
      </c>
      <c r="D6919" t="s">
        <v>1225</v>
      </c>
      <c r="E6919" s="1">
        <v>44683</v>
      </c>
      <c r="F6919" s="1">
        <v>44683</v>
      </c>
      <c r="G6919">
        <v>7168135275</v>
      </c>
      <c r="H6919" t="s">
        <v>45</v>
      </c>
      <c r="I6919">
        <v>4187.04</v>
      </c>
      <c r="J6919" s="1">
        <v>44743</v>
      </c>
      <c r="K6919">
        <v>3500.64</v>
      </c>
      <c r="L6919" s="1">
        <v>44685</v>
      </c>
      <c r="M6919">
        <v>-58</v>
      </c>
      <c r="N6919" s="8">
        <f t="shared" si="108"/>
        <v>-203037.12</v>
      </c>
    </row>
    <row r="6920" spans="1:14">
      <c r="A6920" t="s">
        <v>14</v>
      </c>
      <c r="B6920" t="s">
        <v>62</v>
      </c>
      <c r="C6920" t="s">
        <v>1211</v>
      </c>
      <c r="D6920" t="s">
        <v>1212</v>
      </c>
      <c r="E6920" s="1">
        <v>44683</v>
      </c>
      <c r="F6920" s="1">
        <v>44683</v>
      </c>
      <c r="G6920">
        <v>7168465839</v>
      </c>
      <c r="H6920" t="s">
        <v>45</v>
      </c>
      <c r="I6920">
        <v>750</v>
      </c>
      <c r="J6920" s="1">
        <v>44743</v>
      </c>
      <c r="K6920">
        <v>750</v>
      </c>
      <c r="L6920" s="1">
        <v>44685</v>
      </c>
      <c r="M6920">
        <v>-58</v>
      </c>
      <c r="N6920" s="8">
        <f t="shared" si="108"/>
        <v>-43500</v>
      </c>
    </row>
    <row r="6921" spans="1:14">
      <c r="A6921" t="s">
        <v>14</v>
      </c>
      <c r="B6921" t="s">
        <v>62</v>
      </c>
      <c r="C6921" t="s">
        <v>303</v>
      </c>
      <c r="D6921">
        <v>426150488</v>
      </c>
      <c r="E6921" s="1">
        <v>44683</v>
      </c>
      <c r="F6921" s="1">
        <v>44683</v>
      </c>
      <c r="G6921">
        <v>7168571589</v>
      </c>
      <c r="H6921">
        <v>119488</v>
      </c>
      <c r="I6921">
        <v>2.2000000000000002</v>
      </c>
      <c r="J6921" s="1">
        <v>44743</v>
      </c>
      <c r="K6921">
        <v>2</v>
      </c>
      <c r="L6921" s="1">
        <v>44860</v>
      </c>
      <c r="M6921">
        <v>117</v>
      </c>
      <c r="N6921" s="8">
        <f t="shared" si="108"/>
        <v>234</v>
      </c>
    </row>
    <row r="6922" spans="1:14">
      <c r="A6922" t="s">
        <v>14</v>
      </c>
      <c r="B6922" t="s">
        <v>62</v>
      </c>
      <c r="C6922" t="s">
        <v>1747</v>
      </c>
      <c r="D6922" t="s">
        <v>1748</v>
      </c>
      <c r="E6922" s="1">
        <v>44683</v>
      </c>
      <c r="F6922" s="1">
        <v>44683</v>
      </c>
      <c r="G6922">
        <v>7168630952</v>
      </c>
      <c r="H6922" t="s">
        <v>2258</v>
      </c>
      <c r="I6922">
        <v>1500</v>
      </c>
      <c r="J6922" s="1">
        <v>44743</v>
      </c>
      <c r="K6922">
        <v>1500</v>
      </c>
      <c r="L6922" s="1">
        <v>44685</v>
      </c>
      <c r="M6922">
        <v>-58</v>
      </c>
      <c r="N6922" s="8">
        <f t="shared" si="108"/>
        <v>-87000</v>
      </c>
    </row>
    <row r="6923" spans="1:14">
      <c r="A6923" t="s">
        <v>14</v>
      </c>
      <c r="B6923" t="s">
        <v>62</v>
      </c>
      <c r="C6923" t="s">
        <v>1603</v>
      </c>
      <c r="D6923" t="s">
        <v>1604</v>
      </c>
      <c r="E6923" s="1">
        <v>44683</v>
      </c>
      <c r="F6923" s="1">
        <v>44683</v>
      </c>
      <c r="G6923">
        <v>7168713669</v>
      </c>
      <c r="H6923" t="s">
        <v>3095</v>
      </c>
      <c r="I6923">
        <v>2500</v>
      </c>
      <c r="J6923" s="1">
        <v>44743</v>
      </c>
      <c r="K6923">
        <v>2500</v>
      </c>
      <c r="L6923" s="1">
        <v>44685</v>
      </c>
      <c r="M6923">
        <v>-58</v>
      </c>
      <c r="N6923" s="8">
        <f t="shared" si="108"/>
        <v>-145000</v>
      </c>
    </row>
    <row r="6924" spans="1:14">
      <c r="A6924" t="s">
        <v>14</v>
      </c>
      <c r="B6924" t="s">
        <v>62</v>
      </c>
      <c r="C6924" t="s">
        <v>1213</v>
      </c>
      <c r="D6924" t="s">
        <v>1214</v>
      </c>
      <c r="E6924" s="1">
        <v>44683</v>
      </c>
      <c r="F6924" s="1">
        <v>44683</v>
      </c>
      <c r="G6924">
        <v>7169005865</v>
      </c>
      <c r="H6924" t="s">
        <v>45</v>
      </c>
      <c r="I6924">
        <v>2500</v>
      </c>
      <c r="J6924" s="1">
        <v>44743</v>
      </c>
      <c r="K6924">
        <v>2500</v>
      </c>
      <c r="L6924" s="1">
        <v>44685</v>
      </c>
      <c r="M6924">
        <v>-58</v>
      </c>
      <c r="N6924" s="8">
        <f t="shared" si="108"/>
        <v>-145000</v>
      </c>
    </row>
    <row r="6925" spans="1:14">
      <c r="A6925" t="s">
        <v>14</v>
      </c>
      <c r="B6925" t="s">
        <v>62</v>
      </c>
      <c r="C6925" t="s">
        <v>1251</v>
      </c>
      <c r="D6925" t="s">
        <v>1252</v>
      </c>
      <c r="E6925" s="1">
        <v>44683</v>
      </c>
      <c r="F6925" s="1">
        <v>44683</v>
      </c>
      <c r="G6925">
        <v>7169319258</v>
      </c>
      <c r="H6925" t="s">
        <v>45</v>
      </c>
      <c r="I6925">
        <v>2998</v>
      </c>
      <c r="J6925" s="1">
        <v>44743</v>
      </c>
      <c r="K6925">
        <v>2998</v>
      </c>
      <c r="L6925" s="1">
        <v>44691</v>
      </c>
      <c r="M6925">
        <v>-52</v>
      </c>
      <c r="N6925" s="8">
        <f t="shared" si="108"/>
        <v>-155896</v>
      </c>
    </row>
    <row r="6926" spans="1:14">
      <c r="A6926" t="s">
        <v>14</v>
      </c>
      <c r="B6926" t="s">
        <v>62</v>
      </c>
      <c r="C6926" t="s">
        <v>1377</v>
      </c>
      <c r="D6926" t="s">
        <v>1378</v>
      </c>
      <c r="E6926" s="1">
        <v>44683</v>
      </c>
      <c r="F6926" s="1">
        <v>44683</v>
      </c>
      <c r="G6926">
        <v>7169406765</v>
      </c>
      <c r="H6926" t="s">
        <v>2258</v>
      </c>
      <c r="I6926">
        <v>3000</v>
      </c>
      <c r="J6926" s="1">
        <v>44743</v>
      </c>
      <c r="K6926">
        <v>3000</v>
      </c>
      <c r="L6926" s="1">
        <v>44691</v>
      </c>
      <c r="M6926">
        <v>-52</v>
      </c>
      <c r="N6926" s="8">
        <f t="shared" si="108"/>
        <v>-156000</v>
      </c>
    </row>
    <row r="6927" spans="1:14">
      <c r="A6927" t="s">
        <v>14</v>
      </c>
      <c r="B6927" t="s">
        <v>62</v>
      </c>
      <c r="C6927" t="s">
        <v>1215</v>
      </c>
      <c r="D6927" t="s">
        <v>1216</v>
      </c>
      <c r="E6927" s="1">
        <v>44683</v>
      </c>
      <c r="F6927" s="1">
        <v>44683</v>
      </c>
      <c r="G6927">
        <v>7169530581</v>
      </c>
      <c r="H6927" t="s">
        <v>2676</v>
      </c>
      <c r="I6927">
        <v>2517.66</v>
      </c>
      <c r="J6927" s="1">
        <v>44743</v>
      </c>
      <c r="K6927">
        <v>2517.66</v>
      </c>
      <c r="L6927" s="1">
        <v>44691</v>
      </c>
      <c r="M6927">
        <v>-52</v>
      </c>
      <c r="N6927" s="8">
        <f t="shared" si="108"/>
        <v>-130918.31999999999</v>
      </c>
    </row>
    <row r="6928" spans="1:14">
      <c r="A6928" t="s">
        <v>14</v>
      </c>
      <c r="B6928" t="s">
        <v>62</v>
      </c>
      <c r="C6928" t="s">
        <v>117</v>
      </c>
      <c r="D6928">
        <v>11206730159</v>
      </c>
      <c r="E6928" s="1">
        <v>44683</v>
      </c>
      <c r="F6928" s="1">
        <v>44683</v>
      </c>
      <c r="G6928">
        <v>7169711316</v>
      </c>
      <c r="H6928">
        <v>7172084428</v>
      </c>
      <c r="I6928">
        <v>1040</v>
      </c>
      <c r="J6928" s="1">
        <v>44743</v>
      </c>
      <c r="K6928">
        <v>1000</v>
      </c>
      <c r="L6928" s="1">
        <v>44860</v>
      </c>
      <c r="M6928">
        <v>117</v>
      </c>
      <c r="N6928" s="8">
        <f t="shared" si="108"/>
        <v>117000</v>
      </c>
    </row>
    <row r="6929" spans="1:14">
      <c r="A6929" t="s">
        <v>14</v>
      </c>
      <c r="B6929" t="s">
        <v>62</v>
      </c>
      <c r="C6929" t="s">
        <v>1204</v>
      </c>
      <c r="D6929" t="s">
        <v>1205</v>
      </c>
      <c r="E6929" s="1">
        <v>44683</v>
      </c>
      <c r="F6929" s="1">
        <v>44683</v>
      </c>
      <c r="G6929">
        <v>7169856934</v>
      </c>
      <c r="H6929" t="s">
        <v>45</v>
      </c>
      <c r="I6929">
        <v>2517.66</v>
      </c>
      <c r="J6929" s="1">
        <v>44743</v>
      </c>
      <c r="K6929">
        <v>2517.66</v>
      </c>
      <c r="L6929" s="1">
        <v>44691</v>
      </c>
      <c r="M6929">
        <v>-52</v>
      </c>
      <c r="N6929" s="8">
        <f t="shared" si="108"/>
        <v>-130918.31999999999</v>
      </c>
    </row>
    <row r="6930" spans="1:14">
      <c r="A6930" t="s">
        <v>14</v>
      </c>
      <c r="B6930" t="s">
        <v>62</v>
      </c>
      <c r="C6930" t="s">
        <v>1266</v>
      </c>
      <c r="D6930" t="s">
        <v>1267</v>
      </c>
      <c r="E6930" s="1">
        <v>44683</v>
      </c>
      <c r="F6930" s="1">
        <v>44683</v>
      </c>
      <c r="G6930">
        <v>7170448277</v>
      </c>
      <c r="H6930" t="s">
        <v>3096</v>
      </c>
      <c r="I6930">
        <v>2256.23</v>
      </c>
      <c r="J6930" s="1">
        <v>44743</v>
      </c>
      <c r="K6930">
        <v>2256.23</v>
      </c>
      <c r="L6930" s="1">
        <v>44698</v>
      </c>
      <c r="M6930">
        <v>-45</v>
      </c>
      <c r="N6930" s="8">
        <f t="shared" si="108"/>
        <v>-101530.35</v>
      </c>
    </row>
    <row r="6931" spans="1:14">
      <c r="A6931" t="s">
        <v>14</v>
      </c>
      <c r="B6931" t="s">
        <v>62</v>
      </c>
      <c r="C6931" t="s">
        <v>369</v>
      </c>
      <c r="D6931">
        <v>530130673</v>
      </c>
      <c r="E6931" s="1">
        <v>44683</v>
      </c>
      <c r="F6931" s="1">
        <v>44683</v>
      </c>
      <c r="G6931">
        <v>7170570345</v>
      </c>
      <c r="H6931" t="s">
        <v>3097</v>
      </c>
      <c r="I6931">
        <v>183</v>
      </c>
      <c r="J6931" s="1">
        <v>44743</v>
      </c>
      <c r="K6931">
        <v>150</v>
      </c>
      <c r="L6931" s="1">
        <v>44893</v>
      </c>
      <c r="M6931">
        <v>150</v>
      </c>
      <c r="N6931" s="8">
        <f t="shared" si="108"/>
        <v>22500</v>
      </c>
    </row>
    <row r="6932" spans="1:14">
      <c r="A6932" t="s">
        <v>14</v>
      </c>
      <c r="B6932" t="s">
        <v>62</v>
      </c>
      <c r="C6932" t="s">
        <v>172</v>
      </c>
      <c r="D6932">
        <v>3432221202</v>
      </c>
      <c r="E6932" s="1">
        <v>44683</v>
      </c>
      <c r="F6932" s="1">
        <v>44683</v>
      </c>
      <c r="G6932">
        <v>7170607148</v>
      </c>
      <c r="H6932">
        <v>3022157</v>
      </c>
      <c r="I6932">
        <v>24.56</v>
      </c>
      <c r="J6932" s="1">
        <v>44743</v>
      </c>
      <c r="K6932">
        <v>22.33</v>
      </c>
      <c r="L6932" s="1">
        <v>44769</v>
      </c>
      <c r="M6932">
        <v>26</v>
      </c>
      <c r="N6932" s="8">
        <f t="shared" si="108"/>
        <v>580.57999999999993</v>
      </c>
    </row>
    <row r="6933" spans="1:14">
      <c r="A6933" t="s">
        <v>14</v>
      </c>
      <c r="B6933" t="s">
        <v>62</v>
      </c>
      <c r="C6933" t="s">
        <v>1218</v>
      </c>
      <c r="D6933" t="s">
        <v>1219</v>
      </c>
      <c r="E6933" s="1">
        <v>44683</v>
      </c>
      <c r="F6933" s="1">
        <v>44683</v>
      </c>
      <c r="G6933">
        <v>7170945144</v>
      </c>
      <c r="H6933" t="s">
        <v>1792</v>
      </c>
      <c r="I6933">
        <v>2016.66</v>
      </c>
      <c r="J6933" s="1">
        <v>44743</v>
      </c>
      <c r="K6933">
        <v>2016.66</v>
      </c>
      <c r="L6933" s="1">
        <v>44691</v>
      </c>
      <c r="M6933">
        <v>-52</v>
      </c>
      <c r="N6933" s="8">
        <f t="shared" si="108"/>
        <v>-104866.32</v>
      </c>
    </row>
    <row r="6934" spans="1:14">
      <c r="A6934" t="s">
        <v>14</v>
      </c>
      <c r="B6934" t="s">
        <v>62</v>
      </c>
      <c r="C6934" t="s">
        <v>337</v>
      </c>
      <c r="D6934">
        <v>3578710729</v>
      </c>
      <c r="E6934" s="1">
        <v>44683</v>
      </c>
      <c r="F6934" s="1">
        <v>44683</v>
      </c>
      <c r="G6934">
        <v>7170967795</v>
      </c>
      <c r="H6934" t="s">
        <v>3098</v>
      </c>
      <c r="I6934">
        <v>1187.06</v>
      </c>
      <c r="J6934" s="1">
        <v>44743</v>
      </c>
      <c r="K6934">
        <v>973</v>
      </c>
      <c r="L6934" s="1">
        <v>44707</v>
      </c>
      <c r="M6934">
        <v>-36</v>
      </c>
      <c r="N6934" s="8">
        <f t="shared" si="108"/>
        <v>-35028</v>
      </c>
    </row>
    <row r="6935" spans="1:14">
      <c r="A6935" t="s">
        <v>14</v>
      </c>
      <c r="B6935" t="s">
        <v>62</v>
      </c>
      <c r="C6935" t="s">
        <v>337</v>
      </c>
      <c r="D6935">
        <v>3578710729</v>
      </c>
      <c r="E6935" s="1">
        <v>44683</v>
      </c>
      <c r="F6935" s="1">
        <v>44683</v>
      </c>
      <c r="G6935">
        <v>7170968632</v>
      </c>
      <c r="H6935" t="s">
        <v>3099</v>
      </c>
      <c r="I6935">
        <v>48.8</v>
      </c>
      <c r="J6935" s="1">
        <v>44743</v>
      </c>
      <c r="K6935">
        <v>40</v>
      </c>
      <c r="L6935" s="1">
        <v>44736</v>
      </c>
      <c r="M6935">
        <v>-7</v>
      </c>
      <c r="N6935" s="8">
        <f t="shared" si="108"/>
        <v>-280</v>
      </c>
    </row>
    <row r="6936" spans="1:14">
      <c r="A6936" t="s">
        <v>14</v>
      </c>
      <c r="B6936" t="s">
        <v>62</v>
      </c>
      <c r="C6936" t="s">
        <v>2564</v>
      </c>
      <c r="D6936">
        <v>4526141215</v>
      </c>
      <c r="E6936" s="1">
        <v>44683</v>
      </c>
      <c r="F6936" s="1">
        <v>44683</v>
      </c>
      <c r="G6936">
        <v>7171004008</v>
      </c>
      <c r="H6936" t="s">
        <v>3100</v>
      </c>
      <c r="I6936">
        <v>11876.7</v>
      </c>
      <c r="J6936" s="1">
        <v>44743</v>
      </c>
      <c r="K6936">
        <v>9735</v>
      </c>
      <c r="L6936" s="1">
        <v>44720</v>
      </c>
      <c r="M6936">
        <v>-23</v>
      </c>
      <c r="N6936" s="8">
        <f t="shared" si="108"/>
        <v>-223905</v>
      </c>
    </row>
    <row r="6937" spans="1:14">
      <c r="A6937" t="s">
        <v>14</v>
      </c>
      <c r="B6937" t="s">
        <v>62</v>
      </c>
      <c r="C6937" t="s">
        <v>1240</v>
      </c>
      <c r="D6937" t="s">
        <v>1241</v>
      </c>
      <c r="E6937" s="1">
        <v>44683</v>
      </c>
      <c r="F6937" s="1">
        <v>44683</v>
      </c>
      <c r="G6937">
        <v>7171081554</v>
      </c>
      <c r="H6937" t="s">
        <v>45</v>
      </c>
      <c r="I6937">
        <v>2666.66</v>
      </c>
      <c r="J6937" s="1">
        <v>44743</v>
      </c>
      <c r="K6937">
        <v>2666.66</v>
      </c>
      <c r="L6937" s="1">
        <v>44691</v>
      </c>
      <c r="M6937">
        <v>-52</v>
      </c>
      <c r="N6937" s="8">
        <f t="shared" si="108"/>
        <v>-138666.32</v>
      </c>
    </row>
    <row r="6938" spans="1:14">
      <c r="A6938" t="s">
        <v>14</v>
      </c>
      <c r="B6938" t="s">
        <v>62</v>
      </c>
      <c r="C6938" t="s">
        <v>201</v>
      </c>
      <c r="D6938">
        <v>9561321002</v>
      </c>
      <c r="E6938" s="1">
        <v>44683</v>
      </c>
      <c r="F6938" s="1">
        <v>44683</v>
      </c>
      <c r="G6938">
        <v>7171317847</v>
      </c>
      <c r="H6938">
        <v>283</v>
      </c>
      <c r="I6938">
        <v>3499.88</v>
      </c>
      <c r="J6938" s="1">
        <v>44743</v>
      </c>
      <c r="K6938">
        <v>2868.75</v>
      </c>
      <c r="L6938" s="1">
        <v>44736</v>
      </c>
      <c r="M6938">
        <v>-7</v>
      </c>
      <c r="N6938" s="8">
        <f t="shared" si="108"/>
        <v>-20081.25</v>
      </c>
    </row>
    <row r="6939" spans="1:14">
      <c r="A6939" t="s">
        <v>14</v>
      </c>
      <c r="B6939" t="s">
        <v>62</v>
      </c>
      <c r="C6939" t="s">
        <v>201</v>
      </c>
      <c r="D6939">
        <v>9561321002</v>
      </c>
      <c r="E6939" s="1">
        <v>44683</v>
      </c>
      <c r="F6939" s="1">
        <v>44683</v>
      </c>
      <c r="G6939">
        <v>7171319197</v>
      </c>
      <c r="H6939">
        <v>289</v>
      </c>
      <c r="I6939">
        <v>671</v>
      </c>
      <c r="J6939" s="1">
        <v>44743</v>
      </c>
      <c r="K6939">
        <v>550</v>
      </c>
      <c r="L6939" s="1">
        <v>44736</v>
      </c>
      <c r="M6939">
        <v>-7</v>
      </c>
      <c r="N6939" s="8">
        <f t="shared" si="108"/>
        <v>-3850</v>
      </c>
    </row>
    <row r="6940" spans="1:14">
      <c r="A6940" t="s">
        <v>14</v>
      </c>
      <c r="B6940" t="s">
        <v>62</v>
      </c>
      <c r="C6940" t="s">
        <v>1031</v>
      </c>
      <c r="D6940" t="s">
        <v>1032</v>
      </c>
      <c r="E6940" s="1">
        <v>44683</v>
      </c>
      <c r="F6940" s="1">
        <v>44683</v>
      </c>
      <c r="G6940">
        <v>7171372989</v>
      </c>
      <c r="H6940" s="2">
        <v>44652</v>
      </c>
      <c r="I6940">
        <v>3000</v>
      </c>
      <c r="J6940" s="1">
        <v>44743</v>
      </c>
      <c r="K6940">
        <v>3000</v>
      </c>
      <c r="L6940" s="1">
        <v>44701</v>
      </c>
      <c r="M6940">
        <v>-42</v>
      </c>
      <c r="N6940" s="8">
        <f t="shared" si="108"/>
        <v>-126000</v>
      </c>
    </row>
    <row r="6941" spans="1:14">
      <c r="A6941" t="s">
        <v>14</v>
      </c>
      <c r="B6941" t="s">
        <v>62</v>
      </c>
      <c r="C6941" t="s">
        <v>2140</v>
      </c>
      <c r="D6941" t="s">
        <v>2141</v>
      </c>
      <c r="E6941" s="1">
        <v>44683</v>
      </c>
      <c r="F6941" s="1">
        <v>44683</v>
      </c>
      <c r="G6941">
        <v>7171469556</v>
      </c>
      <c r="H6941">
        <v>21</v>
      </c>
      <c r="I6941">
        <v>3000</v>
      </c>
      <c r="J6941" s="1">
        <v>44743</v>
      </c>
      <c r="K6941">
        <v>2400</v>
      </c>
      <c r="L6941" s="1">
        <v>44691</v>
      </c>
      <c r="M6941">
        <v>-52</v>
      </c>
      <c r="N6941" s="8">
        <f t="shared" si="108"/>
        <v>-124800</v>
      </c>
    </row>
    <row r="6942" spans="1:14">
      <c r="A6942" t="s">
        <v>14</v>
      </c>
      <c r="B6942" t="s">
        <v>62</v>
      </c>
      <c r="C6942" t="s">
        <v>1919</v>
      </c>
      <c r="D6942">
        <v>5896561007</v>
      </c>
      <c r="E6942" s="1">
        <v>44683</v>
      </c>
      <c r="F6942" s="1">
        <v>44683</v>
      </c>
      <c r="G6942">
        <v>7171947208</v>
      </c>
      <c r="H6942" t="s">
        <v>3101</v>
      </c>
      <c r="I6942">
        <v>980.51</v>
      </c>
      <c r="J6942" s="1">
        <v>44743</v>
      </c>
      <c r="K6942">
        <v>803.7</v>
      </c>
      <c r="L6942" s="1">
        <v>44707</v>
      </c>
      <c r="M6942">
        <v>-36</v>
      </c>
      <c r="N6942" s="8">
        <f t="shared" si="108"/>
        <v>-28933.200000000001</v>
      </c>
    </row>
    <row r="6943" spans="1:14">
      <c r="A6943" t="s">
        <v>14</v>
      </c>
      <c r="B6943" t="s">
        <v>62</v>
      </c>
      <c r="C6943" t="s">
        <v>3102</v>
      </c>
      <c r="D6943" t="s">
        <v>3103</v>
      </c>
      <c r="E6943" s="1">
        <v>44683</v>
      </c>
      <c r="F6943" s="1">
        <v>44683</v>
      </c>
      <c r="G6943">
        <v>7172478506</v>
      </c>
      <c r="H6943" t="s">
        <v>1203</v>
      </c>
      <c r="I6943">
        <v>2180.9499999999998</v>
      </c>
      <c r="J6943" s="1">
        <v>44743</v>
      </c>
      <c r="K6943">
        <v>2180.9499999999998</v>
      </c>
      <c r="L6943" s="1">
        <v>44691</v>
      </c>
      <c r="M6943">
        <v>-52</v>
      </c>
      <c r="N6943" s="8">
        <f t="shared" si="108"/>
        <v>-113409.4</v>
      </c>
    </row>
    <row r="6944" spans="1:14">
      <c r="A6944" t="s">
        <v>14</v>
      </c>
      <c r="B6944" t="s">
        <v>62</v>
      </c>
      <c r="C6944" t="s">
        <v>1798</v>
      </c>
      <c r="D6944" t="s">
        <v>1799</v>
      </c>
      <c r="E6944" s="1">
        <v>44683</v>
      </c>
      <c r="F6944" s="1">
        <v>44683</v>
      </c>
      <c r="G6944">
        <v>7172564343</v>
      </c>
      <c r="H6944" t="s">
        <v>2258</v>
      </c>
      <c r="I6944">
        <v>2500</v>
      </c>
      <c r="J6944" s="1">
        <v>44743</v>
      </c>
      <c r="K6944">
        <v>2500</v>
      </c>
      <c r="L6944" s="1">
        <v>44691</v>
      </c>
      <c r="M6944">
        <v>-52</v>
      </c>
      <c r="N6944" s="8">
        <f t="shared" si="108"/>
        <v>-130000</v>
      </c>
    </row>
    <row r="6945" spans="1:14">
      <c r="A6945" t="s">
        <v>14</v>
      </c>
      <c r="B6945" t="s">
        <v>62</v>
      </c>
      <c r="C6945" t="s">
        <v>236</v>
      </c>
      <c r="D6945">
        <v>13342400150</v>
      </c>
      <c r="E6945" s="1">
        <v>44684</v>
      </c>
      <c r="F6945" s="1">
        <v>44684</v>
      </c>
      <c r="G6945">
        <v>7172694950</v>
      </c>
      <c r="H6945" t="s">
        <v>3104</v>
      </c>
      <c r="I6945">
        <v>901.11</v>
      </c>
      <c r="J6945" s="1">
        <v>44744</v>
      </c>
      <c r="K6945">
        <v>819.19</v>
      </c>
      <c r="L6945" s="1">
        <v>44736</v>
      </c>
      <c r="M6945">
        <v>-8</v>
      </c>
      <c r="N6945" s="8">
        <f t="shared" si="108"/>
        <v>-6553.52</v>
      </c>
    </row>
    <row r="6946" spans="1:14">
      <c r="A6946" t="s">
        <v>14</v>
      </c>
      <c r="B6946" t="s">
        <v>62</v>
      </c>
      <c r="C6946" t="s">
        <v>236</v>
      </c>
      <c r="D6946">
        <v>13342400150</v>
      </c>
      <c r="E6946" s="1">
        <v>44684</v>
      </c>
      <c r="F6946" s="1">
        <v>44684</v>
      </c>
      <c r="G6946">
        <v>7172697748</v>
      </c>
      <c r="H6946" t="s">
        <v>3105</v>
      </c>
      <c r="I6946">
        <v>901.11</v>
      </c>
      <c r="J6946" s="1">
        <v>44744</v>
      </c>
      <c r="K6946">
        <v>819.19</v>
      </c>
      <c r="L6946" s="1">
        <v>44736</v>
      </c>
      <c r="M6946">
        <v>-8</v>
      </c>
      <c r="N6946" s="8">
        <f t="shared" si="108"/>
        <v>-6553.52</v>
      </c>
    </row>
    <row r="6947" spans="1:14">
      <c r="A6947" t="s">
        <v>14</v>
      </c>
      <c r="B6947" t="s">
        <v>62</v>
      </c>
      <c r="C6947" t="s">
        <v>236</v>
      </c>
      <c r="D6947">
        <v>13342400150</v>
      </c>
      <c r="E6947" s="1">
        <v>44684</v>
      </c>
      <c r="F6947" s="1">
        <v>44684</v>
      </c>
      <c r="G6947">
        <v>7172705598</v>
      </c>
      <c r="H6947" t="s">
        <v>3106</v>
      </c>
      <c r="I6947">
        <v>1802.22</v>
      </c>
      <c r="J6947" s="1">
        <v>44744</v>
      </c>
      <c r="K6947">
        <v>1638.38</v>
      </c>
      <c r="L6947" s="1">
        <v>44736</v>
      </c>
      <c r="M6947">
        <v>-8</v>
      </c>
      <c r="N6947" s="8">
        <f t="shared" si="108"/>
        <v>-13107.04</v>
      </c>
    </row>
    <row r="6948" spans="1:14">
      <c r="A6948" t="s">
        <v>14</v>
      </c>
      <c r="B6948" t="s">
        <v>62</v>
      </c>
      <c r="C6948" t="s">
        <v>236</v>
      </c>
      <c r="D6948">
        <v>13342400150</v>
      </c>
      <c r="E6948" s="1">
        <v>44683</v>
      </c>
      <c r="F6948" s="1">
        <v>44683</v>
      </c>
      <c r="G6948">
        <v>7172705601</v>
      </c>
      <c r="H6948" t="s">
        <v>3107</v>
      </c>
      <c r="I6948">
        <v>901.11</v>
      </c>
      <c r="J6948" s="1">
        <v>44743</v>
      </c>
      <c r="K6948">
        <v>819.19</v>
      </c>
      <c r="L6948" s="1">
        <v>44736</v>
      </c>
      <c r="M6948">
        <v>-7</v>
      </c>
      <c r="N6948" s="8">
        <f t="shared" si="108"/>
        <v>-5734.33</v>
      </c>
    </row>
    <row r="6949" spans="1:14">
      <c r="A6949" t="s">
        <v>14</v>
      </c>
      <c r="B6949" t="s">
        <v>62</v>
      </c>
      <c r="C6949" t="s">
        <v>236</v>
      </c>
      <c r="D6949">
        <v>13342400150</v>
      </c>
      <c r="E6949" s="1">
        <v>44683</v>
      </c>
      <c r="F6949" s="1">
        <v>44683</v>
      </c>
      <c r="G6949">
        <v>7172705603</v>
      </c>
      <c r="H6949" t="s">
        <v>3108</v>
      </c>
      <c r="I6949">
        <v>456.5</v>
      </c>
      <c r="J6949" s="1">
        <v>44743</v>
      </c>
      <c r="K6949">
        <v>415</v>
      </c>
      <c r="L6949" s="1">
        <v>44736</v>
      </c>
      <c r="M6949">
        <v>-7</v>
      </c>
      <c r="N6949" s="8">
        <f t="shared" si="108"/>
        <v>-2905</v>
      </c>
    </row>
    <row r="6950" spans="1:14">
      <c r="A6950" t="s">
        <v>14</v>
      </c>
      <c r="B6950" t="s">
        <v>62</v>
      </c>
      <c r="C6950" t="s">
        <v>236</v>
      </c>
      <c r="D6950">
        <v>13342400150</v>
      </c>
      <c r="E6950" s="1">
        <v>44683</v>
      </c>
      <c r="F6950" s="1">
        <v>44683</v>
      </c>
      <c r="G6950">
        <v>7172705605</v>
      </c>
      <c r="H6950" t="s">
        <v>3109</v>
      </c>
      <c r="I6950">
        <v>1802.22</v>
      </c>
      <c r="J6950" s="1">
        <v>44743</v>
      </c>
      <c r="K6950">
        <v>1638.38</v>
      </c>
      <c r="L6950" s="1">
        <v>44736</v>
      </c>
      <c r="M6950">
        <v>-7</v>
      </c>
      <c r="N6950" s="8">
        <f t="shared" si="108"/>
        <v>-11468.66</v>
      </c>
    </row>
    <row r="6951" spans="1:14">
      <c r="A6951" t="s">
        <v>14</v>
      </c>
      <c r="B6951" t="s">
        <v>62</v>
      </c>
      <c r="C6951" t="s">
        <v>236</v>
      </c>
      <c r="D6951">
        <v>13342400150</v>
      </c>
      <c r="E6951" s="1">
        <v>44683</v>
      </c>
      <c r="F6951" s="1">
        <v>44683</v>
      </c>
      <c r="G6951">
        <v>7172705620</v>
      </c>
      <c r="H6951" t="s">
        <v>3110</v>
      </c>
      <c r="I6951">
        <v>386.19</v>
      </c>
      <c r="J6951" s="1">
        <v>44743</v>
      </c>
      <c r="K6951">
        <v>351.08</v>
      </c>
      <c r="L6951" s="1">
        <v>44736</v>
      </c>
      <c r="M6951">
        <v>-7</v>
      </c>
      <c r="N6951" s="8">
        <f t="shared" si="108"/>
        <v>-2457.56</v>
      </c>
    </row>
    <row r="6952" spans="1:14">
      <c r="A6952" t="s">
        <v>14</v>
      </c>
      <c r="B6952" t="s">
        <v>62</v>
      </c>
      <c r="C6952" t="s">
        <v>236</v>
      </c>
      <c r="D6952">
        <v>13342400150</v>
      </c>
      <c r="E6952" s="1">
        <v>44683</v>
      </c>
      <c r="F6952" s="1">
        <v>44683</v>
      </c>
      <c r="G6952">
        <v>7172705624</v>
      </c>
      <c r="H6952" t="s">
        <v>3111</v>
      </c>
      <c r="I6952">
        <v>901.11</v>
      </c>
      <c r="J6952" s="1">
        <v>44743</v>
      </c>
      <c r="K6952">
        <v>819.19</v>
      </c>
      <c r="L6952" s="1">
        <v>44736</v>
      </c>
      <c r="M6952">
        <v>-7</v>
      </c>
      <c r="N6952" s="8">
        <f t="shared" si="108"/>
        <v>-5734.33</v>
      </c>
    </row>
    <row r="6953" spans="1:14">
      <c r="A6953" t="s">
        <v>14</v>
      </c>
      <c r="B6953" t="s">
        <v>62</v>
      </c>
      <c r="C6953" t="s">
        <v>236</v>
      </c>
      <c r="D6953">
        <v>13342400150</v>
      </c>
      <c r="E6953" s="1">
        <v>44683</v>
      </c>
      <c r="F6953" s="1">
        <v>44683</v>
      </c>
      <c r="G6953">
        <v>7172705631</v>
      </c>
      <c r="H6953" t="s">
        <v>3112</v>
      </c>
      <c r="I6953">
        <v>901.11</v>
      </c>
      <c r="J6953" s="1">
        <v>44743</v>
      </c>
      <c r="K6953">
        <v>819.19</v>
      </c>
      <c r="L6953" s="1">
        <v>44736</v>
      </c>
      <c r="M6953">
        <v>-7</v>
      </c>
      <c r="N6953" s="8">
        <f t="shared" si="108"/>
        <v>-5734.33</v>
      </c>
    </row>
    <row r="6954" spans="1:14">
      <c r="A6954" t="s">
        <v>14</v>
      </c>
      <c r="B6954" t="s">
        <v>62</v>
      </c>
      <c r="C6954" t="s">
        <v>236</v>
      </c>
      <c r="D6954">
        <v>13342400150</v>
      </c>
      <c r="E6954" s="1">
        <v>44683</v>
      </c>
      <c r="F6954" s="1">
        <v>44683</v>
      </c>
      <c r="G6954">
        <v>7172705632</v>
      </c>
      <c r="H6954" t="s">
        <v>3113</v>
      </c>
      <c r="I6954">
        <v>1802.22</v>
      </c>
      <c r="J6954" s="1">
        <v>44743</v>
      </c>
      <c r="K6954">
        <v>1638.38</v>
      </c>
      <c r="L6954" s="1">
        <v>44736</v>
      </c>
      <c r="M6954">
        <v>-7</v>
      </c>
      <c r="N6954" s="8">
        <f t="shared" si="108"/>
        <v>-11468.66</v>
      </c>
    </row>
    <row r="6955" spans="1:14">
      <c r="A6955" t="s">
        <v>14</v>
      </c>
      <c r="B6955" t="s">
        <v>62</v>
      </c>
      <c r="C6955" t="s">
        <v>236</v>
      </c>
      <c r="D6955">
        <v>13342400150</v>
      </c>
      <c r="E6955" s="1">
        <v>44683</v>
      </c>
      <c r="F6955" s="1">
        <v>44683</v>
      </c>
      <c r="G6955">
        <v>7172705633</v>
      </c>
      <c r="H6955" t="s">
        <v>3114</v>
      </c>
      <c r="I6955">
        <v>901.11</v>
      </c>
      <c r="J6955" s="1">
        <v>44743</v>
      </c>
      <c r="K6955">
        <v>819.19</v>
      </c>
      <c r="L6955" s="1">
        <v>44736</v>
      </c>
      <c r="M6955">
        <v>-7</v>
      </c>
      <c r="N6955" s="8">
        <f t="shared" si="108"/>
        <v>-5734.33</v>
      </c>
    </row>
    <row r="6956" spans="1:14">
      <c r="A6956" t="s">
        <v>14</v>
      </c>
      <c r="B6956" t="s">
        <v>62</v>
      </c>
      <c r="C6956" t="s">
        <v>236</v>
      </c>
      <c r="D6956">
        <v>13342400150</v>
      </c>
      <c r="E6956" s="1">
        <v>44683</v>
      </c>
      <c r="F6956" s="1">
        <v>44683</v>
      </c>
      <c r="G6956">
        <v>7172705638</v>
      </c>
      <c r="H6956" t="s">
        <v>3115</v>
      </c>
      <c r="I6956">
        <v>1802.22</v>
      </c>
      <c r="J6956" s="1">
        <v>44743</v>
      </c>
      <c r="K6956">
        <v>1638.38</v>
      </c>
      <c r="L6956" s="1">
        <v>44736</v>
      </c>
      <c r="M6956">
        <v>-7</v>
      </c>
      <c r="N6956" s="8">
        <f t="shared" si="108"/>
        <v>-11468.66</v>
      </c>
    </row>
    <row r="6957" spans="1:14">
      <c r="A6957" t="s">
        <v>14</v>
      </c>
      <c r="B6957" t="s">
        <v>62</v>
      </c>
      <c r="C6957" t="s">
        <v>236</v>
      </c>
      <c r="D6957">
        <v>13342400150</v>
      </c>
      <c r="E6957" s="1">
        <v>44684</v>
      </c>
      <c r="F6957" s="1">
        <v>44684</v>
      </c>
      <c r="G6957">
        <v>7172713954</v>
      </c>
      <c r="H6957" t="s">
        <v>3116</v>
      </c>
      <c r="I6957">
        <v>901.11</v>
      </c>
      <c r="J6957" s="1">
        <v>44744</v>
      </c>
      <c r="K6957">
        <v>819.19</v>
      </c>
      <c r="L6957" s="1">
        <v>44736</v>
      </c>
      <c r="M6957">
        <v>-8</v>
      </c>
      <c r="N6957" s="8">
        <f t="shared" si="108"/>
        <v>-6553.52</v>
      </c>
    </row>
    <row r="6958" spans="1:14">
      <c r="A6958" t="s">
        <v>14</v>
      </c>
      <c r="B6958" t="s">
        <v>62</v>
      </c>
      <c r="C6958" t="s">
        <v>236</v>
      </c>
      <c r="D6958">
        <v>13342400150</v>
      </c>
      <c r="E6958" s="1">
        <v>44684</v>
      </c>
      <c r="F6958" s="1">
        <v>44684</v>
      </c>
      <c r="G6958">
        <v>7172713955</v>
      </c>
      <c r="H6958" t="s">
        <v>3117</v>
      </c>
      <c r="I6958">
        <v>901.11</v>
      </c>
      <c r="J6958" s="1">
        <v>44744</v>
      </c>
      <c r="K6958">
        <v>819.19</v>
      </c>
      <c r="L6958" s="1">
        <v>44736</v>
      </c>
      <c r="M6958">
        <v>-8</v>
      </c>
      <c r="N6958" s="8">
        <f t="shared" si="108"/>
        <v>-6553.52</v>
      </c>
    </row>
    <row r="6959" spans="1:14">
      <c r="A6959" t="s">
        <v>14</v>
      </c>
      <c r="B6959" t="s">
        <v>62</v>
      </c>
      <c r="C6959" t="s">
        <v>236</v>
      </c>
      <c r="D6959">
        <v>13342400150</v>
      </c>
      <c r="E6959" s="1">
        <v>44684</v>
      </c>
      <c r="F6959" s="1">
        <v>44684</v>
      </c>
      <c r="G6959">
        <v>7172713957</v>
      </c>
      <c r="H6959" t="s">
        <v>3118</v>
      </c>
      <c r="I6959">
        <v>1802.22</v>
      </c>
      <c r="J6959" s="1">
        <v>44744</v>
      </c>
      <c r="K6959">
        <v>1638.38</v>
      </c>
      <c r="L6959" s="1">
        <v>44736</v>
      </c>
      <c r="M6959">
        <v>-8</v>
      </c>
      <c r="N6959" s="8">
        <f t="shared" si="108"/>
        <v>-13107.04</v>
      </c>
    </row>
    <row r="6960" spans="1:14">
      <c r="A6960" t="s">
        <v>14</v>
      </c>
      <c r="B6960" t="s">
        <v>62</v>
      </c>
      <c r="C6960" t="s">
        <v>236</v>
      </c>
      <c r="D6960">
        <v>13342400150</v>
      </c>
      <c r="E6960" s="1">
        <v>44684</v>
      </c>
      <c r="F6960" s="1">
        <v>44684</v>
      </c>
      <c r="G6960">
        <v>7172713958</v>
      </c>
      <c r="H6960" t="s">
        <v>3119</v>
      </c>
      <c r="I6960">
        <v>901.11</v>
      </c>
      <c r="J6960" s="1">
        <v>44744</v>
      </c>
      <c r="K6960">
        <v>819.19</v>
      </c>
      <c r="L6960" s="1">
        <v>44736</v>
      </c>
      <c r="M6960">
        <v>-8</v>
      </c>
      <c r="N6960" s="8">
        <f t="shared" si="108"/>
        <v>-6553.52</v>
      </c>
    </row>
    <row r="6961" spans="1:14">
      <c r="A6961" t="s">
        <v>14</v>
      </c>
      <c r="B6961" t="s">
        <v>62</v>
      </c>
      <c r="C6961" t="s">
        <v>236</v>
      </c>
      <c r="D6961">
        <v>13342400150</v>
      </c>
      <c r="E6961" s="1">
        <v>44684</v>
      </c>
      <c r="F6961" s="1">
        <v>44684</v>
      </c>
      <c r="G6961">
        <v>7172713980</v>
      </c>
      <c r="H6961" t="s">
        <v>3120</v>
      </c>
      <c r="I6961">
        <v>1802.22</v>
      </c>
      <c r="J6961" s="1">
        <v>44744</v>
      </c>
      <c r="K6961">
        <v>1638.38</v>
      </c>
      <c r="L6961" s="1">
        <v>44736</v>
      </c>
      <c r="M6961">
        <v>-8</v>
      </c>
      <c r="N6961" s="8">
        <f t="shared" si="108"/>
        <v>-13107.04</v>
      </c>
    </row>
    <row r="6962" spans="1:14">
      <c r="A6962" t="s">
        <v>14</v>
      </c>
      <c r="B6962" t="s">
        <v>62</v>
      </c>
      <c r="C6962" t="s">
        <v>236</v>
      </c>
      <c r="D6962">
        <v>13342400150</v>
      </c>
      <c r="E6962" s="1">
        <v>44684</v>
      </c>
      <c r="F6962" s="1">
        <v>44684</v>
      </c>
      <c r="G6962">
        <v>7172713983</v>
      </c>
      <c r="H6962" t="s">
        <v>3121</v>
      </c>
      <c r="I6962">
        <v>1802.22</v>
      </c>
      <c r="J6962" s="1">
        <v>44744</v>
      </c>
      <c r="K6962">
        <v>1638.38</v>
      </c>
      <c r="L6962" s="1">
        <v>44736</v>
      </c>
      <c r="M6962">
        <v>-8</v>
      </c>
      <c r="N6962" s="8">
        <f t="shared" si="108"/>
        <v>-13107.04</v>
      </c>
    </row>
    <row r="6963" spans="1:14">
      <c r="A6963" t="s">
        <v>14</v>
      </c>
      <c r="B6963" t="s">
        <v>62</v>
      </c>
      <c r="C6963" t="s">
        <v>236</v>
      </c>
      <c r="D6963">
        <v>13342400150</v>
      </c>
      <c r="E6963" s="1">
        <v>44684</v>
      </c>
      <c r="F6963" s="1">
        <v>44684</v>
      </c>
      <c r="G6963">
        <v>7172713992</v>
      </c>
      <c r="H6963" t="s">
        <v>3122</v>
      </c>
      <c r="I6963">
        <v>1802.22</v>
      </c>
      <c r="J6963" s="1">
        <v>44744</v>
      </c>
      <c r="K6963">
        <v>1638.38</v>
      </c>
      <c r="L6963" s="1">
        <v>44736</v>
      </c>
      <c r="M6963">
        <v>-8</v>
      </c>
      <c r="N6963" s="8">
        <f t="shared" si="108"/>
        <v>-13107.04</v>
      </c>
    </row>
    <row r="6964" spans="1:14">
      <c r="A6964" t="s">
        <v>14</v>
      </c>
      <c r="B6964" t="s">
        <v>62</v>
      </c>
      <c r="C6964" t="s">
        <v>236</v>
      </c>
      <c r="D6964">
        <v>13342400150</v>
      </c>
      <c r="E6964" s="1">
        <v>44684</v>
      </c>
      <c r="F6964" s="1">
        <v>44684</v>
      </c>
      <c r="G6964">
        <v>7172713993</v>
      </c>
      <c r="H6964" t="s">
        <v>3123</v>
      </c>
      <c r="I6964">
        <v>901.11</v>
      </c>
      <c r="J6964" s="1">
        <v>44744</v>
      </c>
      <c r="K6964">
        <v>819.19</v>
      </c>
      <c r="L6964" s="1">
        <v>44736</v>
      </c>
      <c r="M6964">
        <v>-8</v>
      </c>
      <c r="N6964" s="8">
        <f t="shared" si="108"/>
        <v>-6553.52</v>
      </c>
    </row>
    <row r="6965" spans="1:14">
      <c r="A6965" t="s">
        <v>14</v>
      </c>
      <c r="B6965" t="s">
        <v>62</v>
      </c>
      <c r="C6965" t="s">
        <v>1412</v>
      </c>
      <c r="D6965" t="s">
        <v>1413</v>
      </c>
      <c r="E6965" s="1">
        <v>44684</v>
      </c>
      <c r="F6965" s="1">
        <v>44684</v>
      </c>
      <c r="G6965">
        <v>7172769446</v>
      </c>
      <c r="H6965" t="s">
        <v>1792</v>
      </c>
      <c r="I6965">
        <v>3000</v>
      </c>
      <c r="J6965" s="1">
        <v>44744</v>
      </c>
      <c r="K6965">
        <v>3000</v>
      </c>
      <c r="L6965" s="1">
        <v>44691</v>
      </c>
      <c r="M6965">
        <v>-53</v>
      </c>
      <c r="N6965" s="8">
        <f t="shared" si="108"/>
        <v>-159000</v>
      </c>
    </row>
    <row r="6966" spans="1:14">
      <c r="A6966" t="s">
        <v>14</v>
      </c>
      <c r="B6966" t="s">
        <v>62</v>
      </c>
      <c r="C6966" t="s">
        <v>554</v>
      </c>
      <c r="D6966" t="s">
        <v>555</v>
      </c>
      <c r="E6966" s="1">
        <v>44684</v>
      </c>
      <c r="F6966" s="1">
        <v>44684</v>
      </c>
      <c r="G6966">
        <v>7172842974</v>
      </c>
      <c r="H6966">
        <v>11</v>
      </c>
      <c r="I6966">
        <v>1850</v>
      </c>
      <c r="J6966" s="1">
        <v>44744</v>
      </c>
      <c r="K6966">
        <v>1480</v>
      </c>
      <c r="L6966" s="1">
        <v>44735</v>
      </c>
      <c r="M6966">
        <v>-9</v>
      </c>
      <c r="N6966" s="8">
        <f t="shared" si="108"/>
        <v>-13320</v>
      </c>
    </row>
    <row r="6967" spans="1:14">
      <c r="A6967" t="s">
        <v>14</v>
      </c>
      <c r="B6967" t="s">
        <v>62</v>
      </c>
      <c r="C6967" t="s">
        <v>96</v>
      </c>
      <c r="D6967">
        <v>1026251007</v>
      </c>
      <c r="E6967" s="1">
        <v>44683</v>
      </c>
      <c r="F6967" s="1">
        <v>44683</v>
      </c>
      <c r="G6967">
        <v>7173249110</v>
      </c>
      <c r="H6967" t="s">
        <v>3124</v>
      </c>
      <c r="I6967">
        <v>1952</v>
      </c>
      <c r="J6967" s="1">
        <v>44743</v>
      </c>
      <c r="K6967">
        <v>1600</v>
      </c>
      <c r="L6967" s="1">
        <v>44736</v>
      </c>
      <c r="M6967">
        <v>-7</v>
      </c>
      <c r="N6967" s="8">
        <f t="shared" si="108"/>
        <v>-11200</v>
      </c>
    </row>
    <row r="6968" spans="1:14">
      <c r="A6968" t="s">
        <v>14</v>
      </c>
      <c r="B6968" t="s">
        <v>62</v>
      </c>
      <c r="C6968" t="s">
        <v>465</v>
      </c>
      <c r="D6968">
        <v>6912570964</v>
      </c>
      <c r="E6968" s="1">
        <v>44684</v>
      </c>
      <c r="F6968" s="1">
        <v>44684</v>
      </c>
      <c r="G6968">
        <v>7173331053</v>
      </c>
      <c r="H6968">
        <v>97918507</v>
      </c>
      <c r="I6968">
        <v>2440</v>
      </c>
      <c r="J6968" s="1">
        <v>44744</v>
      </c>
      <c r="K6968">
        <v>2000</v>
      </c>
      <c r="L6968" s="1">
        <v>44860</v>
      </c>
      <c r="M6968">
        <v>116</v>
      </c>
      <c r="N6968" s="8">
        <f t="shared" si="108"/>
        <v>232000</v>
      </c>
    </row>
    <row r="6969" spans="1:14">
      <c r="A6969" t="s">
        <v>14</v>
      </c>
      <c r="B6969" t="s">
        <v>62</v>
      </c>
      <c r="C6969" t="s">
        <v>419</v>
      </c>
      <c r="D6969">
        <v>10191080158</v>
      </c>
      <c r="E6969" s="1">
        <v>44684</v>
      </c>
      <c r="F6969" s="1">
        <v>44684</v>
      </c>
      <c r="G6969">
        <v>7173553943</v>
      </c>
      <c r="H6969" t="s">
        <v>3125</v>
      </c>
      <c r="I6969">
        <v>1146.8</v>
      </c>
      <c r="J6969" s="1">
        <v>44744</v>
      </c>
      <c r="K6969">
        <v>940</v>
      </c>
      <c r="L6969" s="1">
        <v>44860</v>
      </c>
      <c r="M6969">
        <v>116</v>
      </c>
      <c r="N6969" s="8">
        <f t="shared" si="108"/>
        <v>109040</v>
      </c>
    </row>
    <row r="6970" spans="1:14">
      <c r="A6970" t="s">
        <v>14</v>
      </c>
      <c r="B6970" t="s">
        <v>62</v>
      </c>
      <c r="C6970" t="s">
        <v>419</v>
      </c>
      <c r="D6970">
        <v>10191080158</v>
      </c>
      <c r="E6970" s="1">
        <v>44684</v>
      </c>
      <c r="F6970" s="1">
        <v>44684</v>
      </c>
      <c r="G6970">
        <v>7173802598</v>
      </c>
      <c r="H6970" t="s">
        <v>3126</v>
      </c>
      <c r="I6970">
        <v>717.6</v>
      </c>
      <c r="J6970" s="1">
        <v>44744</v>
      </c>
      <c r="K6970">
        <v>690</v>
      </c>
      <c r="L6970" s="1">
        <v>44860</v>
      </c>
      <c r="M6970">
        <v>116</v>
      </c>
      <c r="N6970" s="8">
        <f t="shared" si="108"/>
        <v>80040</v>
      </c>
    </row>
    <row r="6971" spans="1:14">
      <c r="A6971" t="s">
        <v>14</v>
      </c>
      <c r="B6971" t="s">
        <v>62</v>
      </c>
      <c r="C6971" t="s">
        <v>2666</v>
      </c>
      <c r="D6971">
        <v>3682100833</v>
      </c>
      <c r="E6971" s="1">
        <v>44683</v>
      </c>
      <c r="F6971" s="1">
        <v>44683</v>
      </c>
      <c r="G6971">
        <v>7173827030</v>
      </c>
      <c r="H6971">
        <v>2</v>
      </c>
      <c r="I6971">
        <v>2000</v>
      </c>
      <c r="J6971" s="1">
        <v>44743</v>
      </c>
      <c r="K6971">
        <v>2000</v>
      </c>
      <c r="L6971" s="1">
        <v>44691</v>
      </c>
      <c r="M6971">
        <v>-52</v>
      </c>
      <c r="N6971" s="8">
        <f t="shared" si="108"/>
        <v>-104000</v>
      </c>
    </row>
    <row r="6972" spans="1:14">
      <c r="A6972" t="s">
        <v>14</v>
      </c>
      <c r="B6972" t="s">
        <v>62</v>
      </c>
      <c r="C6972" t="s">
        <v>300</v>
      </c>
      <c r="D6972">
        <v>3057400362</v>
      </c>
      <c r="E6972" s="1">
        <v>44684</v>
      </c>
      <c r="F6972" s="1">
        <v>44684</v>
      </c>
      <c r="G6972">
        <v>7174500999</v>
      </c>
      <c r="H6972" t="s">
        <v>1954</v>
      </c>
      <c r="I6972">
        <v>1967.25</v>
      </c>
      <c r="J6972" s="1">
        <v>44744</v>
      </c>
      <c r="K6972">
        <v>1612.5</v>
      </c>
      <c r="L6972" s="1">
        <v>44860</v>
      </c>
      <c r="M6972">
        <v>116</v>
      </c>
      <c r="N6972" s="8">
        <f t="shared" si="108"/>
        <v>187050</v>
      </c>
    </row>
    <row r="6973" spans="1:14">
      <c r="A6973" t="s">
        <v>14</v>
      </c>
      <c r="B6973" t="s">
        <v>62</v>
      </c>
      <c r="C6973" t="s">
        <v>3127</v>
      </c>
      <c r="D6973">
        <v>1693020206</v>
      </c>
      <c r="E6973" s="1">
        <v>44684</v>
      </c>
      <c r="F6973" s="1">
        <v>44684</v>
      </c>
      <c r="G6973">
        <v>7174571683</v>
      </c>
      <c r="H6973" t="s">
        <v>3128</v>
      </c>
      <c r="I6973">
        <v>988.2</v>
      </c>
      <c r="J6973" s="1">
        <v>44744</v>
      </c>
      <c r="K6973">
        <v>810</v>
      </c>
      <c r="L6973" s="1">
        <v>44860</v>
      </c>
      <c r="M6973">
        <v>116</v>
      </c>
      <c r="N6973" s="8">
        <f t="shared" si="108"/>
        <v>93960</v>
      </c>
    </row>
    <row r="6974" spans="1:14">
      <c r="A6974" t="s">
        <v>14</v>
      </c>
      <c r="B6974" t="s">
        <v>62</v>
      </c>
      <c r="C6974" t="s">
        <v>796</v>
      </c>
      <c r="D6974">
        <v>3222390159</v>
      </c>
      <c r="E6974" s="1">
        <v>44684</v>
      </c>
      <c r="F6974" s="1">
        <v>44684</v>
      </c>
      <c r="G6974">
        <v>7174767177</v>
      </c>
      <c r="H6974">
        <v>2022014069</v>
      </c>
      <c r="I6974">
        <v>1438.11</v>
      </c>
      <c r="J6974" s="1">
        <v>44744</v>
      </c>
      <c r="K6974">
        <v>1178.78</v>
      </c>
      <c r="L6974" s="1">
        <v>44707</v>
      </c>
      <c r="M6974">
        <v>-37</v>
      </c>
      <c r="N6974" s="8">
        <f t="shared" si="108"/>
        <v>-43614.86</v>
      </c>
    </row>
    <row r="6975" spans="1:14">
      <c r="A6975" t="s">
        <v>14</v>
      </c>
      <c r="B6975" t="s">
        <v>62</v>
      </c>
      <c r="C6975" t="s">
        <v>327</v>
      </c>
      <c r="D6975">
        <v>5501420961</v>
      </c>
      <c r="E6975" s="1">
        <v>44683</v>
      </c>
      <c r="F6975" s="1">
        <v>44683</v>
      </c>
      <c r="G6975">
        <v>7174774941</v>
      </c>
      <c r="H6975">
        <v>2208107349</v>
      </c>
      <c r="I6975">
        <v>6411.24</v>
      </c>
      <c r="J6975" s="1">
        <v>44743</v>
      </c>
      <c r="K6975">
        <v>5828.4</v>
      </c>
      <c r="L6975" s="1">
        <v>44806</v>
      </c>
      <c r="M6975">
        <v>63</v>
      </c>
      <c r="N6975" s="8">
        <f t="shared" si="108"/>
        <v>367189.19999999995</v>
      </c>
    </row>
    <row r="6976" spans="1:14">
      <c r="A6976" t="s">
        <v>14</v>
      </c>
      <c r="B6976" t="s">
        <v>62</v>
      </c>
      <c r="C6976" t="s">
        <v>598</v>
      </c>
      <c r="D6976">
        <v>1493500704</v>
      </c>
      <c r="E6976" s="1">
        <v>44684</v>
      </c>
      <c r="F6976" s="1">
        <v>44684</v>
      </c>
      <c r="G6976">
        <v>7174945078</v>
      </c>
      <c r="H6976" t="s">
        <v>3129</v>
      </c>
      <c r="I6976">
        <v>14325.39</v>
      </c>
      <c r="J6976" s="1">
        <v>44744</v>
      </c>
      <c r="K6976">
        <v>13023.08</v>
      </c>
      <c r="L6976" s="1">
        <v>44707</v>
      </c>
      <c r="M6976">
        <v>-37</v>
      </c>
      <c r="N6976" s="8">
        <f t="shared" si="108"/>
        <v>-481853.96</v>
      </c>
    </row>
    <row r="6977" spans="1:14">
      <c r="A6977" t="s">
        <v>14</v>
      </c>
      <c r="B6977" t="s">
        <v>62</v>
      </c>
      <c r="C6977" t="s">
        <v>396</v>
      </c>
      <c r="D6977">
        <v>1778520302</v>
      </c>
      <c r="E6977" s="1">
        <v>44683</v>
      </c>
      <c r="F6977" s="1">
        <v>44683</v>
      </c>
      <c r="G6977">
        <v>7174991420</v>
      </c>
      <c r="H6977">
        <v>6012222009064</v>
      </c>
      <c r="I6977">
        <v>1573</v>
      </c>
      <c r="J6977" s="1">
        <v>44743</v>
      </c>
      <c r="K6977">
        <v>1430</v>
      </c>
      <c r="L6977" s="1">
        <v>44736</v>
      </c>
      <c r="M6977">
        <v>-7</v>
      </c>
      <c r="N6977" s="8">
        <f t="shared" si="108"/>
        <v>-10010</v>
      </c>
    </row>
    <row r="6978" spans="1:14">
      <c r="A6978" t="s">
        <v>14</v>
      </c>
      <c r="B6978" t="s">
        <v>62</v>
      </c>
      <c r="C6978" t="s">
        <v>415</v>
      </c>
      <c r="D6978">
        <v>3898780378</v>
      </c>
      <c r="E6978" s="1">
        <v>44684</v>
      </c>
      <c r="F6978" s="1">
        <v>44684</v>
      </c>
      <c r="G6978">
        <v>7175054550</v>
      </c>
      <c r="H6978" t="s">
        <v>3130</v>
      </c>
      <c r="I6978">
        <v>380.64</v>
      </c>
      <c r="J6978" s="1">
        <v>44744</v>
      </c>
      <c r="K6978">
        <v>312</v>
      </c>
      <c r="L6978" s="1">
        <v>44711</v>
      </c>
      <c r="M6978">
        <v>-33</v>
      </c>
      <c r="N6978" s="8">
        <f t="shared" si="108"/>
        <v>-10296</v>
      </c>
    </row>
    <row r="6979" spans="1:14">
      <c r="A6979" t="s">
        <v>14</v>
      </c>
      <c r="B6979" t="s">
        <v>62</v>
      </c>
      <c r="C6979" t="s">
        <v>205</v>
      </c>
      <c r="D6979">
        <v>747170157</v>
      </c>
      <c r="E6979" s="1">
        <v>44684</v>
      </c>
      <c r="F6979" s="1">
        <v>44684</v>
      </c>
      <c r="G6979">
        <v>7175112976</v>
      </c>
      <c r="H6979">
        <v>6752316501</v>
      </c>
      <c r="I6979">
        <v>55415.25</v>
      </c>
      <c r="J6979" s="1">
        <v>44744</v>
      </c>
      <c r="K6979">
        <v>50377.5</v>
      </c>
      <c r="L6979" s="1">
        <v>44739</v>
      </c>
      <c r="M6979">
        <v>-5</v>
      </c>
      <c r="N6979" s="8">
        <f t="shared" ref="N6979:N7042" si="109">+K6979*M6979</f>
        <v>-251887.5</v>
      </c>
    </row>
    <row r="6980" spans="1:14">
      <c r="A6980" t="s">
        <v>14</v>
      </c>
      <c r="B6980" t="s">
        <v>62</v>
      </c>
      <c r="C6980" t="s">
        <v>205</v>
      </c>
      <c r="D6980">
        <v>747170157</v>
      </c>
      <c r="E6980" s="1">
        <v>44683</v>
      </c>
      <c r="F6980" s="1">
        <v>44683</v>
      </c>
      <c r="G6980">
        <v>7175113610</v>
      </c>
      <c r="H6980">
        <v>6752316500</v>
      </c>
      <c r="I6980">
        <v>58649.91</v>
      </c>
      <c r="J6980" s="1">
        <v>44743</v>
      </c>
      <c r="K6980">
        <v>53318.1</v>
      </c>
      <c r="L6980" s="1">
        <v>44739</v>
      </c>
      <c r="M6980">
        <v>-4</v>
      </c>
      <c r="N6980" s="8">
        <f t="shared" si="109"/>
        <v>-213272.4</v>
      </c>
    </row>
    <row r="6981" spans="1:14">
      <c r="A6981" t="s">
        <v>14</v>
      </c>
      <c r="B6981" t="s">
        <v>62</v>
      </c>
      <c r="C6981" t="s">
        <v>72</v>
      </c>
      <c r="D6981">
        <v>9238800156</v>
      </c>
      <c r="E6981" s="1">
        <v>44684</v>
      </c>
      <c r="F6981" s="1">
        <v>44684</v>
      </c>
      <c r="G6981">
        <v>7175231485</v>
      </c>
      <c r="H6981">
        <v>1209186604</v>
      </c>
      <c r="I6981">
        <v>157.5</v>
      </c>
      <c r="J6981" s="1">
        <v>44744</v>
      </c>
      <c r="K6981">
        <v>150</v>
      </c>
      <c r="L6981" s="1">
        <v>44860</v>
      </c>
      <c r="M6981">
        <v>116</v>
      </c>
      <c r="N6981" s="8">
        <f t="shared" si="109"/>
        <v>17400</v>
      </c>
    </row>
    <row r="6982" spans="1:14">
      <c r="A6982" t="s">
        <v>14</v>
      </c>
      <c r="B6982" t="s">
        <v>62</v>
      </c>
      <c r="C6982" t="s">
        <v>72</v>
      </c>
      <c r="D6982">
        <v>9238800156</v>
      </c>
      <c r="E6982" s="1">
        <v>44684</v>
      </c>
      <c r="F6982" s="1">
        <v>44684</v>
      </c>
      <c r="G6982">
        <v>7175232393</v>
      </c>
      <c r="H6982">
        <v>1209186605</v>
      </c>
      <c r="I6982">
        <v>1119.96</v>
      </c>
      <c r="J6982" s="1">
        <v>44744</v>
      </c>
      <c r="K6982">
        <v>918</v>
      </c>
      <c r="L6982" s="1">
        <v>44860</v>
      </c>
      <c r="M6982">
        <v>116</v>
      </c>
      <c r="N6982" s="8">
        <f t="shared" si="109"/>
        <v>106488</v>
      </c>
    </row>
    <row r="6983" spans="1:14">
      <c r="A6983" t="s">
        <v>14</v>
      </c>
      <c r="B6983" t="s">
        <v>62</v>
      </c>
      <c r="C6983" t="s">
        <v>798</v>
      </c>
      <c r="D6983">
        <v>10491670963</v>
      </c>
      <c r="E6983" s="1">
        <v>44684</v>
      </c>
      <c r="F6983" s="1">
        <v>44684</v>
      </c>
      <c r="G6983">
        <v>7175352916</v>
      </c>
      <c r="H6983">
        <v>8150019972</v>
      </c>
      <c r="I6983">
        <v>512.4</v>
      </c>
      <c r="J6983" s="1">
        <v>44744</v>
      </c>
      <c r="K6983">
        <v>420</v>
      </c>
      <c r="L6983" s="1">
        <v>44707</v>
      </c>
      <c r="M6983">
        <v>-37</v>
      </c>
      <c r="N6983" s="8">
        <f t="shared" si="109"/>
        <v>-15540</v>
      </c>
    </row>
    <row r="6984" spans="1:14">
      <c r="A6984" t="s">
        <v>14</v>
      </c>
      <c r="B6984" t="s">
        <v>62</v>
      </c>
      <c r="C6984" t="s">
        <v>367</v>
      </c>
      <c r="D6984">
        <v>100190610</v>
      </c>
      <c r="E6984" s="1">
        <v>44684</v>
      </c>
      <c r="F6984" s="1">
        <v>44684</v>
      </c>
      <c r="G6984">
        <v>7175357430</v>
      </c>
      <c r="H6984">
        <v>9546854832</v>
      </c>
      <c r="I6984">
        <v>8132.52</v>
      </c>
      <c r="J6984" s="1">
        <v>44744</v>
      </c>
      <c r="K6984">
        <v>6666</v>
      </c>
      <c r="L6984" s="1">
        <v>44736</v>
      </c>
      <c r="M6984">
        <v>-8</v>
      </c>
      <c r="N6984" s="8">
        <f t="shared" si="109"/>
        <v>-53328</v>
      </c>
    </row>
    <row r="6985" spans="1:14">
      <c r="A6985" t="s">
        <v>14</v>
      </c>
      <c r="B6985" t="s">
        <v>62</v>
      </c>
      <c r="C6985" t="s">
        <v>500</v>
      </c>
      <c r="D6985">
        <v>422760587</v>
      </c>
      <c r="E6985" s="1">
        <v>44684</v>
      </c>
      <c r="F6985" s="1">
        <v>44684</v>
      </c>
      <c r="G6985">
        <v>7175375903</v>
      </c>
      <c r="H6985">
        <v>2022000010021150</v>
      </c>
      <c r="I6985">
        <v>96687.360000000001</v>
      </c>
      <c r="J6985" s="1">
        <v>44744</v>
      </c>
      <c r="K6985">
        <v>87897.600000000006</v>
      </c>
      <c r="L6985" s="1">
        <v>44736</v>
      </c>
      <c r="M6985">
        <v>-8</v>
      </c>
      <c r="N6985" s="8">
        <f t="shared" si="109"/>
        <v>-703180.80000000005</v>
      </c>
    </row>
    <row r="6986" spans="1:14">
      <c r="A6986" t="s">
        <v>14</v>
      </c>
      <c r="B6986" t="s">
        <v>62</v>
      </c>
      <c r="C6986" t="s">
        <v>500</v>
      </c>
      <c r="D6986">
        <v>422760587</v>
      </c>
      <c r="E6986" s="1">
        <v>44684</v>
      </c>
      <c r="F6986" s="1">
        <v>44684</v>
      </c>
      <c r="G6986">
        <v>7175378091</v>
      </c>
      <c r="H6986">
        <v>2022000010021160</v>
      </c>
      <c r="I6986">
        <v>734.91</v>
      </c>
      <c r="J6986" s="1">
        <v>44744</v>
      </c>
      <c r="K6986">
        <v>668.1</v>
      </c>
      <c r="L6986" s="1">
        <v>44736</v>
      </c>
      <c r="M6986">
        <v>-8</v>
      </c>
      <c r="N6986" s="8">
        <f t="shared" si="109"/>
        <v>-5344.8</v>
      </c>
    </row>
    <row r="6987" spans="1:14">
      <c r="A6987" t="s">
        <v>14</v>
      </c>
      <c r="B6987" t="s">
        <v>62</v>
      </c>
      <c r="C6987" t="s">
        <v>502</v>
      </c>
      <c r="D6987">
        <v>3296950151</v>
      </c>
      <c r="E6987" s="1">
        <v>44684</v>
      </c>
      <c r="F6987" s="1">
        <v>44684</v>
      </c>
      <c r="G6987">
        <v>7175388426</v>
      </c>
      <c r="H6987">
        <v>2022000010015950</v>
      </c>
      <c r="I6987">
        <v>7623.17</v>
      </c>
      <c r="J6987" s="1">
        <v>44744</v>
      </c>
      <c r="K6987">
        <v>6930.15</v>
      </c>
      <c r="L6987" s="1">
        <v>44736</v>
      </c>
      <c r="M6987">
        <v>-8</v>
      </c>
      <c r="N6987" s="8">
        <f t="shared" si="109"/>
        <v>-55441.2</v>
      </c>
    </row>
    <row r="6988" spans="1:14">
      <c r="A6988" t="s">
        <v>14</v>
      </c>
      <c r="B6988" t="s">
        <v>62</v>
      </c>
      <c r="C6988" t="s">
        <v>1286</v>
      </c>
      <c r="D6988" t="s">
        <v>1287</v>
      </c>
      <c r="E6988" s="1">
        <v>44684</v>
      </c>
      <c r="F6988" s="1">
        <v>44684</v>
      </c>
      <c r="G6988">
        <v>7175451469</v>
      </c>
      <c r="H6988" t="s">
        <v>3131</v>
      </c>
      <c r="I6988">
        <v>2550</v>
      </c>
      <c r="J6988" s="1">
        <v>44744</v>
      </c>
      <c r="K6988">
        <v>2550</v>
      </c>
      <c r="L6988" s="1">
        <v>44691</v>
      </c>
      <c r="M6988">
        <v>-53</v>
      </c>
      <c r="N6988" s="8">
        <f t="shared" si="109"/>
        <v>-135150</v>
      </c>
    </row>
    <row r="6989" spans="1:14">
      <c r="A6989" t="s">
        <v>14</v>
      </c>
      <c r="B6989" t="s">
        <v>62</v>
      </c>
      <c r="C6989" t="s">
        <v>642</v>
      </c>
      <c r="D6989">
        <v>82130592</v>
      </c>
      <c r="E6989" s="1">
        <v>44684</v>
      </c>
      <c r="F6989" s="1">
        <v>44684</v>
      </c>
      <c r="G6989">
        <v>7175752449</v>
      </c>
      <c r="H6989">
        <v>2003011893</v>
      </c>
      <c r="I6989">
        <v>31897.14</v>
      </c>
      <c r="J6989" s="1">
        <v>44744</v>
      </c>
      <c r="K6989">
        <v>28997.4</v>
      </c>
      <c r="L6989" s="1">
        <v>44707</v>
      </c>
      <c r="M6989">
        <v>-37</v>
      </c>
      <c r="N6989" s="8">
        <f t="shared" si="109"/>
        <v>-1072903.8</v>
      </c>
    </row>
    <row r="6990" spans="1:14">
      <c r="A6990" t="s">
        <v>14</v>
      </c>
      <c r="B6990" t="s">
        <v>62</v>
      </c>
      <c r="C6990" t="s">
        <v>568</v>
      </c>
      <c r="D6990">
        <v>832400154</v>
      </c>
      <c r="E6990" s="1">
        <v>44684</v>
      </c>
      <c r="F6990" s="1">
        <v>44684</v>
      </c>
      <c r="G6990">
        <v>7175759647</v>
      </c>
      <c r="H6990">
        <v>27434120</v>
      </c>
      <c r="I6990">
        <v>5159.8500000000004</v>
      </c>
      <c r="J6990" s="1">
        <v>44744</v>
      </c>
      <c r="K6990">
        <v>4690.7700000000004</v>
      </c>
      <c r="L6990" s="1">
        <v>44707</v>
      </c>
      <c r="M6990">
        <v>-37</v>
      </c>
      <c r="N6990" s="8">
        <f t="shared" si="109"/>
        <v>-173558.49000000002</v>
      </c>
    </row>
    <row r="6991" spans="1:14">
      <c r="A6991" t="s">
        <v>14</v>
      </c>
      <c r="B6991" t="s">
        <v>62</v>
      </c>
      <c r="C6991" t="s">
        <v>568</v>
      </c>
      <c r="D6991">
        <v>832400154</v>
      </c>
      <c r="E6991" s="1">
        <v>44684</v>
      </c>
      <c r="F6991" s="1">
        <v>44684</v>
      </c>
      <c r="G6991">
        <v>7175759711</v>
      </c>
      <c r="H6991">
        <v>27434121</v>
      </c>
      <c r="I6991">
        <v>3752.5</v>
      </c>
      <c r="J6991" s="1">
        <v>44744</v>
      </c>
      <c r="K6991">
        <v>3411.36</v>
      </c>
      <c r="L6991" s="1">
        <v>44707</v>
      </c>
      <c r="M6991">
        <v>-37</v>
      </c>
      <c r="N6991" s="8">
        <f t="shared" si="109"/>
        <v>-126220.32</v>
      </c>
    </row>
    <row r="6992" spans="1:14">
      <c r="A6992" t="s">
        <v>14</v>
      </c>
      <c r="B6992" t="s">
        <v>62</v>
      </c>
      <c r="C6992" t="s">
        <v>568</v>
      </c>
      <c r="D6992">
        <v>832400154</v>
      </c>
      <c r="E6992" s="1">
        <v>44684</v>
      </c>
      <c r="F6992" s="1">
        <v>44684</v>
      </c>
      <c r="G6992">
        <v>7175759737</v>
      </c>
      <c r="H6992">
        <v>27434122</v>
      </c>
      <c r="I6992">
        <v>7243.01</v>
      </c>
      <c r="J6992" s="1">
        <v>44744</v>
      </c>
      <c r="K6992">
        <v>6584.55</v>
      </c>
      <c r="L6992" s="1">
        <v>44707</v>
      </c>
      <c r="M6992">
        <v>-37</v>
      </c>
      <c r="N6992" s="8">
        <f t="shared" si="109"/>
        <v>-243628.35</v>
      </c>
    </row>
    <row r="6993" spans="1:14">
      <c r="A6993" t="s">
        <v>14</v>
      </c>
      <c r="B6993" t="s">
        <v>62</v>
      </c>
      <c r="C6993" t="s">
        <v>503</v>
      </c>
      <c r="D6993">
        <v>10051170156</v>
      </c>
      <c r="E6993" s="1">
        <v>44684</v>
      </c>
      <c r="F6993" s="1">
        <v>44684</v>
      </c>
      <c r="G6993">
        <v>7175783298</v>
      </c>
      <c r="H6993">
        <v>931843084</v>
      </c>
      <c r="I6993">
        <v>9592.11</v>
      </c>
      <c r="J6993" s="1">
        <v>44744</v>
      </c>
      <c r="K6993">
        <v>8720.1</v>
      </c>
      <c r="L6993" s="1">
        <v>44736</v>
      </c>
      <c r="M6993">
        <v>-8</v>
      </c>
      <c r="N6993" s="8">
        <f t="shared" si="109"/>
        <v>-69760.800000000003</v>
      </c>
    </row>
    <row r="6994" spans="1:14">
      <c r="A6994" t="s">
        <v>14</v>
      </c>
      <c r="B6994" t="s">
        <v>62</v>
      </c>
      <c r="C6994" t="s">
        <v>503</v>
      </c>
      <c r="D6994">
        <v>10051170156</v>
      </c>
      <c r="E6994" s="1">
        <v>44684</v>
      </c>
      <c r="F6994" s="1">
        <v>44684</v>
      </c>
      <c r="G6994">
        <v>7175783334</v>
      </c>
      <c r="H6994">
        <v>931843085</v>
      </c>
      <c r="I6994">
        <v>7003.8</v>
      </c>
      <c r="J6994" s="1">
        <v>44744</v>
      </c>
      <c r="K6994">
        <v>6367.09</v>
      </c>
      <c r="L6994" s="1">
        <v>44736</v>
      </c>
      <c r="M6994">
        <v>-8</v>
      </c>
      <c r="N6994" s="8">
        <f t="shared" si="109"/>
        <v>-50936.72</v>
      </c>
    </row>
    <row r="6995" spans="1:14">
      <c r="A6995" t="s">
        <v>14</v>
      </c>
      <c r="B6995" t="s">
        <v>62</v>
      </c>
      <c r="C6995" t="s">
        <v>607</v>
      </c>
      <c r="D6995">
        <v>2774840595</v>
      </c>
      <c r="E6995" s="1">
        <v>44684</v>
      </c>
      <c r="F6995" s="1">
        <v>44684</v>
      </c>
      <c r="G6995">
        <v>7175825116</v>
      </c>
      <c r="H6995">
        <v>9897055837</v>
      </c>
      <c r="I6995">
        <v>2420</v>
      </c>
      <c r="J6995" s="1">
        <v>44744</v>
      </c>
      <c r="K6995">
        <v>2200</v>
      </c>
      <c r="L6995" s="1">
        <v>44832</v>
      </c>
      <c r="M6995">
        <v>88</v>
      </c>
      <c r="N6995" s="8">
        <f t="shared" si="109"/>
        <v>193600</v>
      </c>
    </row>
    <row r="6996" spans="1:14">
      <c r="A6996" t="s">
        <v>14</v>
      </c>
      <c r="B6996" t="s">
        <v>62</v>
      </c>
      <c r="C6996" t="s">
        <v>75</v>
      </c>
      <c r="D6996">
        <v>801720152</v>
      </c>
      <c r="E6996" s="1">
        <v>44684</v>
      </c>
      <c r="F6996" s="1">
        <v>44684</v>
      </c>
      <c r="G6996">
        <v>7176014725</v>
      </c>
      <c r="H6996">
        <v>2200015157</v>
      </c>
      <c r="I6996">
        <v>1460.34</v>
      </c>
      <c r="J6996" s="1">
        <v>44744</v>
      </c>
      <c r="K6996">
        <v>1197</v>
      </c>
      <c r="L6996" s="1">
        <v>44713</v>
      </c>
      <c r="M6996">
        <v>-31</v>
      </c>
      <c r="N6996" s="8">
        <f t="shared" si="109"/>
        <v>-37107</v>
      </c>
    </row>
    <row r="6997" spans="1:14">
      <c r="A6997" t="s">
        <v>14</v>
      </c>
      <c r="B6997" t="s">
        <v>62</v>
      </c>
      <c r="C6997" t="s">
        <v>487</v>
      </c>
      <c r="D6997">
        <v>3841180106</v>
      </c>
      <c r="E6997" s="1">
        <v>44684</v>
      </c>
      <c r="F6997" s="1">
        <v>44684</v>
      </c>
      <c r="G6997">
        <v>7176357291</v>
      </c>
      <c r="H6997">
        <v>2200003125</v>
      </c>
      <c r="I6997">
        <v>1741.3</v>
      </c>
      <c r="J6997" s="1">
        <v>44744</v>
      </c>
      <c r="K6997">
        <v>1583</v>
      </c>
      <c r="L6997" s="1">
        <v>44707</v>
      </c>
      <c r="M6997">
        <v>-37</v>
      </c>
      <c r="N6997" s="8">
        <f t="shared" si="109"/>
        <v>-58571</v>
      </c>
    </row>
    <row r="6998" spans="1:14">
      <c r="A6998" t="s">
        <v>14</v>
      </c>
      <c r="B6998" t="s">
        <v>62</v>
      </c>
      <c r="C6998" t="s">
        <v>466</v>
      </c>
      <c r="D6998">
        <v>5526631006</v>
      </c>
      <c r="E6998" s="1">
        <v>44684</v>
      </c>
      <c r="F6998" s="1">
        <v>44684</v>
      </c>
      <c r="G6998">
        <v>7176451259</v>
      </c>
      <c r="H6998" t="s">
        <v>3132</v>
      </c>
      <c r="I6998">
        <v>7498.12</v>
      </c>
      <c r="J6998" s="1">
        <v>44744</v>
      </c>
      <c r="K6998">
        <v>6146</v>
      </c>
      <c r="L6998" s="1">
        <v>44769</v>
      </c>
      <c r="M6998">
        <v>25</v>
      </c>
      <c r="N6998" s="8">
        <f t="shared" si="109"/>
        <v>153650</v>
      </c>
    </row>
    <row r="6999" spans="1:14">
      <c r="A6999" t="s">
        <v>14</v>
      </c>
      <c r="B6999" t="s">
        <v>62</v>
      </c>
      <c r="C6999" t="s">
        <v>1258</v>
      </c>
      <c r="D6999" t="s">
        <v>1259</v>
      </c>
      <c r="E6999" s="1">
        <v>44684</v>
      </c>
      <c r="F6999" s="1">
        <v>44684</v>
      </c>
      <c r="G6999">
        <v>7176706646</v>
      </c>
      <c r="H6999" t="s">
        <v>2258</v>
      </c>
      <c r="I6999">
        <v>2666.66</v>
      </c>
      <c r="J6999" s="1">
        <v>44744</v>
      </c>
      <c r="K6999">
        <v>2666.66</v>
      </c>
      <c r="L6999" s="1">
        <v>44691</v>
      </c>
      <c r="M6999">
        <v>-53</v>
      </c>
      <c r="N6999" s="8">
        <f t="shared" si="109"/>
        <v>-141332.97999999998</v>
      </c>
    </row>
    <row r="7000" spans="1:14">
      <c r="A7000" t="s">
        <v>14</v>
      </c>
      <c r="B7000" t="s">
        <v>62</v>
      </c>
      <c r="C7000" t="s">
        <v>371</v>
      </c>
      <c r="D7000" t="s">
        <v>372</v>
      </c>
      <c r="E7000" s="1">
        <v>44684</v>
      </c>
      <c r="F7000" s="1">
        <v>44684</v>
      </c>
      <c r="G7000">
        <v>7176862611</v>
      </c>
      <c r="H7000">
        <v>54</v>
      </c>
      <c r="I7000">
        <v>1830</v>
      </c>
      <c r="J7000" s="1">
        <v>44744</v>
      </c>
      <c r="K7000">
        <v>1500</v>
      </c>
      <c r="L7000" s="1">
        <v>44733</v>
      </c>
      <c r="M7000">
        <v>-11</v>
      </c>
      <c r="N7000" s="8">
        <f t="shared" si="109"/>
        <v>-16500</v>
      </c>
    </row>
    <row r="7001" spans="1:14">
      <c r="A7001" t="s">
        <v>14</v>
      </c>
      <c r="B7001" t="s">
        <v>62</v>
      </c>
      <c r="C7001" t="s">
        <v>181</v>
      </c>
      <c r="D7001">
        <v>2707070963</v>
      </c>
      <c r="E7001" s="1">
        <v>44684</v>
      </c>
      <c r="F7001" s="1">
        <v>44684</v>
      </c>
      <c r="G7001">
        <v>7176960783</v>
      </c>
      <c r="H7001">
        <v>8722139041</v>
      </c>
      <c r="I7001">
        <v>59254.31</v>
      </c>
      <c r="J7001" s="1">
        <v>44744</v>
      </c>
      <c r="K7001">
        <v>53867.55</v>
      </c>
      <c r="L7001" s="1">
        <v>44736</v>
      </c>
      <c r="M7001">
        <v>-8</v>
      </c>
      <c r="N7001" s="8">
        <f t="shared" si="109"/>
        <v>-430940.4</v>
      </c>
    </row>
    <row r="7002" spans="1:14">
      <c r="A7002" t="s">
        <v>14</v>
      </c>
      <c r="B7002" t="s">
        <v>62</v>
      </c>
      <c r="C7002" t="s">
        <v>181</v>
      </c>
      <c r="D7002">
        <v>2707070963</v>
      </c>
      <c r="E7002" s="1">
        <v>44684</v>
      </c>
      <c r="F7002" s="1">
        <v>44684</v>
      </c>
      <c r="G7002">
        <v>7176965236</v>
      </c>
      <c r="H7002">
        <v>8722139040</v>
      </c>
      <c r="I7002">
        <v>59254.31</v>
      </c>
      <c r="J7002" s="1">
        <v>44744</v>
      </c>
      <c r="K7002">
        <v>53867.55</v>
      </c>
      <c r="L7002" s="1">
        <v>44736</v>
      </c>
      <c r="M7002">
        <v>-8</v>
      </c>
      <c r="N7002" s="8">
        <f t="shared" si="109"/>
        <v>-430940.4</v>
      </c>
    </row>
    <row r="7003" spans="1:14">
      <c r="A7003" t="s">
        <v>14</v>
      </c>
      <c r="B7003" t="s">
        <v>62</v>
      </c>
      <c r="C7003" t="s">
        <v>1427</v>
      </c>
      <c r="D7003" t="s">
        <v>1428</v>
      </c>
      <c r="E7003" s="1">
        <v>44684</v>
      </c>
      <c r="F7003" s="1">
        <v>44684</v>
      </c>
      <c r="G7003">
        <v>7176979506</v>
      </c>
      <c r="H7003" t="s">
        <v>45</v>
      </c>
      <c r="I7003">
        <v>2517.66</v>
      </c>
      <c r="J7003" s="1">
        <v>44744</v>
      </c>
      <c r="K7003">
        <v>2517.66</v>
      </c>
      <c r="L7003" s="1">
        <v>44692</v>
      </c>
      <c r="M7003">
        <v>-52</v>
      </c>
      <c r="N7003" s="8">
        <f t="shared" si="109"/>
        <v>-130918.31999999999</v>
      </c>
    </row>
    <row r="7004" spans="1:14">
      <c r="A7004" t="s">
        <v>14</v>
      </c>
      <c r="B7004" t="s">
        <v>62</v>
      </c>
      <c r="C7004" t="s">
        <v>3133</v>
      </c>
      <c r="D7004">
        <v>464710581</v>
      </c>
      <c r="E7004" s="1">
        <v>44684</v>
      </c>
      <c r="F7004" s="1">
        <v>44684</v>
      </c>
      <c r="G7004">
        <v>7177550215</v>
      </c>
      <c r="H7004" t="s">
        <v>3134</v>
      </c>
      <c r="I7004">
        <v>5452.14</v>
      </c>
      <c r="J7004" s="1">
        <v>44744</v>
      </c>
      <c r="K7004">
        <v>4468.97</v>
      </c>
      <c r="L7004" s="1">
        <v>44733</v>
      </c>
      <c r="M7004">
        <v>-11</v>
      </c>
      <c r="N7004" s="8">
        <f t="shared" si="109"/>
        <v>-49158.670000000006</v>
      </c>
    </row>
    <row r="7005" spans="1:14">
      <c r="A7005" t="s">
        <v>14</v>
      </c>
      <c r="B7005" t="s">
        <v>62</v>
      </c>
      <c r="C7005" t="s">
        <v>3133</v>
      </c>
      <c r="D7005">
        <v>464710581</v>
      </c>
      <c r="E7005" s="1">
        <v>44684</v>
      </c>
      <c r="F7005" s="1">
        <v>44684</v>
      </c>
      <c r="G7005">
        <v>7177551779</v>
      </c>
      <c r="H7005" t="s">
        <v>3135</v>
      </c>
      <c r="I7005">
        <v>6002.13</v>
      </c>
      <c r="J7005" s="1">
        <v>44744</v>
      </c>
      <c r="K7005">
        <v>4919.78</v>
      </c>
      <c r="L7005" s="1">
        <v>44733</v>
      </c>
      <c r="M7005">
        <v>-11</v>
      </c>
      <c r="N7005" s="8">
        <f t="shared" si="109"/>
        <v>-54117.579999999994</v>
      </c>
    </row>
    <row r="7006" spans="1:14">
      <c r="A7006" t="s">
        <v>14</v>
      </c>
      <c r="B7006" t="s">
        <v>62</v>
      </c>
      <c r="C7006" t="s">
        <v>3133</v>
      </c>
      <c r="D7006">
        <v>464710581</v>
      </c>
      <c r="E7006" s="1">
        <v>44684</v>
      </c>
      <c r="F7006" s="1">
        <v>44684</v>
      </c>
      <c r="G7006">
        <v>7177551842</v>
      </c>
      <c r="H7006" t="s">
        <v>3136</v>
      </c>
      <c r="I7006">
        <v>5990.58</v>
      </c>
      <c r="J7006" s="1">
        <v>44744</v>
      </c>
      <c r="K7006">
        <v>4910.3100000000004</v>
      </c>
      <c r="L7006" s="1">
        <v>44733</v>
      </c>
      <c r="M7006">
        <v>-11</v>
      </c>
      <c r="N7006" s="8">
        <f t="shared" si="109"/>
        <v>-54013.41</v>
      </c>
    </row>
    <row r="7007" spans="1:14">
      <c r="A7007" t="s">
        <v>14</v>
      </c>
      <c r="B7007" t="s">
        <v>62</v>
      </c>
      <c r="C7007" t="s">
        <v>3133</v>
      </c>
      <c r="D7007">
        <v>464710581</v>
      </c>
      <c r="E7007" s="1">
        <v>44684</v>
      </c>
      <c r="F7007" s="1">
        <v>44684</v>
      </c>
      <c r="G7007">
        <v>7177552511</v>
      </c>
      <c r="H7007" t="s">
        <v>3137</v>
      </c>
      <c r="I7007">
        <v>8519.99</v>
      </c>
      <c r="J7007" s="1">
        <v>44744</v>
      </c>
      <c r="K7007">
        <v>6983.6</v>
      </c>
      <c r="L7007" s="1">
        <v>44733</v>
      </c>
      <c r="M7007">
        <v>-11</v>
      </c>
      <c r="N7007" s="8">
        <f t="shared" si="109"/>
        <v>-76819.600000000006</v>
      </c>
    </row>
    <row r="7008" spans="1:14">
      <c r="A7008" t="s">
        <v>14</v>
      </c>
      <c r="B7008" t="s">
        <v>62</v>
      </c>
      <c r="C7008" t="s">
        <v>3133</v>
      </c>
      <c r="D7008">
        <v>464710581</v>
      </c>
      <c r="E7008" s="1">
        <v>44684</v>
      </c>
      <c r="F7008" s="1">
        <v>44684</v>
      </c>
      <c r="G7008">
        <v>7177553030</v>
      </c>
      <c r="H7008" t="s">
        <v>3138</v>
      </c>
      <c r="I7008">
        <v>7107.35</v>
      </c>
      <c r="J7008" s="1">
        <v>44744</v>
      </c>
      <c r="K7008">
        <v>5825.7</v>
      </c>
      <c r="L7008" s="1">
        <v>44733</v>
      </c>
      <c r="M7008">
        <v>-11</v>
      </c>
      <c r="N7008" s="8">
        <f t="shared" si="109"/>
        <v>-64082.7</v>
      </c>
    </row>
    <row r="7009" spans="1:14">
      <c r="A7009" t="s">
        <v>14</v>
      </c>
      <c r="B7009" t="s">
        <v>62</v>
      </c>
      <c r="C7009" t="s">
        <v>3133</v>
      </c>
      <c r="D7009">
        <v>464710581</v>
      </c>
      <c r="E7009" s="1">
        <v>44684</v>
      </c>
      <c r="F7009" s="1">
        <v>44684</v>
      </c>
      <c r="G7009">
        <v>7177553889</v>
      </c>
      <c r="H7009" t="s">
        <v>3139</v>
      </c>
      <c r="I7009">
        <v>6619</v>
      </c>
      <c r="J7009" s="1">
        <v>44744</v>
      </c>
      <c r="K7009">
        <v>5425.41</v>
      </c>
      <c r="L7009" s="1">
        <v>44733</v>
      </c>
      <c r="M7009">
        <v>-11</v>
      </c>
      <c r="N7009" s="8">
        <f t="shared" si="109"/>
        <v>-59679.509999999995</v>
      </c>
    </row>
    <row r="7010" spans="1:14">
      <c r="A7010" t="s">
        <v>14</v>
      </c>
      <c r="B7010" t="s">
        <v>62</v>
      </c>
      <c r="C7010" t="s">
        <v>1249</v>
      </c>
      <c r="D7010">
        <v>5633040588</v>
      </c>
      <c r="E7010" s="1">
        <v>44684</v>
      </c>
      <c r="F7010" s="1">
        <v>44684</v>
      </c>
      <c r="G7010">
        <v>7177650858</v>
      </c>
      <c r="H7010" s="2">
        <v>16103</v>
      </c>
      <c r="I7010">
        <v>22326</v>
      </c>
      <c r="J7010" s="1">
        <v>44744</v>
      </c>
      <c r="K7010">
        <v>18300</v>
      </c>
      <c r="L7010" s="1">
        <v>44734</v>
      </c>
      <c r="M7010">
        <v>-10</v>
      </c>
      <c r="N7010" s="8">
        <f t="shared" si="109"/>
        <v>-183000</v>
      </c>
    </row>
    <row r="7011" spans="1:14">
      <c r="A7011" t="s">
        <v>14</v>
      </c>
      <c r="B7011" t="s">
        <v>62</v>
      </c>
      <c r="C7011" t="s">
        <v>156</v>
      </c>
      <c r="D7011">
        <v>10181220152</v>
      </c>
      <c r="E7011" s="1">
        <v>44684</v>
      </c>
      <c r="F7011" s="1">
        <v>44684</v>
      </c>
      <c r="G7011">
        <v>7177780184</v>
      </c>
      <c r="H7011">
        <v>9572316002</v>
      </c>
      <c r="I7011">
        <v>53.13</v>
      </c>
      <c r="J7011" s="1">
        <v>44744</v>
      </c>
      <c r="K7011">
        <v>43.55</v>
      </c>
      <c r="L7011" s="1">
        <v>44736</v>
      </c>
      <c r="M7011">
        <v>-8</v>
      </c>
      <c r="N7011" s="8">
        <f t="shared" si="109"/>
        <v>-348.4</v>
      </c>
    </row>
    <row r="7012" spans="1:14">
      <c r="A7012" t="s">
        <v>14</v>
      </c>
      <c r="B7012" t="s">
        <v>62</v>
      </c>
      <c r="C7012" t="s">
        <v>508</v>
      </c>
      <c r="D7012">
        <v>9284460962</v>
      </c>
      <c r="E7012" s="1">
        <v>44684</v>
      </c>
      <c r="F7012" s="1">
        <v>44684</v>
      </c>
      <c r="G7012">
        <v>7177805000</v>
      </c>
      <c r="H7012">
        <v>22503223</v>
      </c>
      <c r="I7012">
        <v>2293.6</v>
      </c>
      <c r="J7012" s="1">
        <v>44744</v>
      </c>
      <c r="K7012">
        <v>1880</v>
      </c>
      <c r="L7012" s="1">
        <v>44707</v>
      </c>
      <c r="M7012">
        <v>-37</v>
      </c>
      <c r="N7012" s="8">
        <f t="shared" si="109"/>
        <v>-69560</v>
      </c>
    </row>
    <row r="7013" spans="1:14">
      <c r="A7013" t="s">
        <v>14</v>
      </c>
      <c r="B7013" t="s">
        <v>62</v>
      </c>
      <c r="C7013" t="s">
        <v>508</v>
      </c>
      <c r="D7013">
        <v>9284460962</v>
      </c>
      <c r="E7013" s="1">
        <v>44684</v>
      </c>
      <c r="F7013" s="1">
        <v>44684</v>
      </c>
      <c r="G7013">
        <v>7177815314</v>
      </c>
      <c r="H7013">
        <v>22503224</v>
      </c>
      <c r="I7013">
        <v>3440.4</v>
      </c>
      <c r="J7013" s="1">
        <v>44744</v>
      </c>
      <c r="K7013">
        <v>2820</v>
      </c>
      <c r="L7013" s="1">
        <v>44861</v>
      </c>
      <c r="M7013">
        <v>117</v>
      </c>
      <c r="N7013" s="8">
        <f t="shared" si="109"/>
        <v>329940</v>
      </c>
    </row>
    <row r="7014" spans="1:14">
      <c r="A7014" t="s">
        <v>14</v>
      </c>
      <c r="B7014" t="s">
        <v>62</v>
      </c>
      <c r="C7014" t="s">
        <v>1775</v>
      </c>
      <c r="D7014">
        <v>4969470154</v>
      </c>
      <c r="E7014" s="1">
        <v>44684</v>
      </c>
      <c r="F7014" s="1">
        <v>44684</v>
      </c>
      <c r="G7014">
        <v>7178063850</v>
      </c>
      <c r="H7014">
        <v>8220577</v>
      </c>
      <c r="I7014">
        <v>311.2</v>
      </c>
      <c r="J7014" s="1">
        <v>44744</v>
      </c>
      <c r="K7014">
        <v>255.08</v>
      </c>
      <c r="L7014" s="1">
        <v>44707</v>
      </c>
      <c r="M7014">
        <v>-37</v>
      </c>
      <c r="N7014" s="8">
        <f t="shared" si="109"/>
        <v>-9437.9600000000009</v>
      </c>
    </row>
    <row r="7015" spans="1:14">
      <c r="A7015" t="s">
        <v>14</v>
      </c>
      <c r="B7015" t="s">
        <v>62</v>
      </c>
      <c r="C7015" t="s">
        <v>1775</v>
      </c>
      <c r="D7015">
        <v>4969470154</v>
      </c>
      <c r="E7015" s="1">
        <v>44684</v>
      </c>
      <c r="F7015" s="1">
        <v>44684</v>
      </c>
      <c r="G7015">
        <v>7178064515</v>
      </c>
      <c r="H7015">
        <v>8220578</v>
      </c>
      <c r="I7015">
        <v>183</v>
      </c>
      <c r="J7015" s="1">
        <v>44744</v>
      </c>
      <c r="K7015">
        <v>150</v>
      </c>
      <c r="L7015" s="1">
        <v>44707</v>
      </c>
      <c r="M7015">
        <v>-37</v>
      </c>
      <c r="N7015" s="8">
        <f t="shared" si="109"/>
        <v>-5550</v>
      </c>
    </row>
    <row r="7016" spans="1:14">
      <c r="A7016" t="s">
        <v>14</v>
      </c>
      <c r="B7016" t="s">
        <v>62</v>
      </c>
      <c r="C7016" t="s">
        <v>1738</v>
      </c>
      <c r="D7016">
        <v>9009860967</v>
      </c>
      <c r="E7016" s="1">
        <v>44684</v>
      </c>
      <c r="F7016" s="1">
        <v>44684</v>
      </c>
      <c r="G7016">
        <v>7178357812</v>
      </c>
      <c r="H7016" t="s">
        <v>3140</v>
      </c>
      <c r="I7016">
        <v>10920</v>
      </c>
      <c r="J7016" s="1">
        <v>44744</v>
      </c>
      <c r="K7016">
        <v>10500</v>
      </c>
      <c r="L7016" s="1">
        <v>44755</v>
      </c>
      <c r="M7016">
        <v>11</v>
      </c>
      <c r="N7016" s="8">
        <f t="shared" si="109"/>
        <v>115500</v>
      </c>
    </row>
    <row r="7017" spans="1:14">
      <c r="A7017" t="s">
        <v>14</v>
      </c>
      <c r="B7017" t="s">
        <v>62</v>
      </c>
      <c r="C7017" t="s">
        <v>1738</v>
      </c>
      <c r="D7017">
        <v>9009860967</v>
      </c>
      <c r="E7017" s="1">
        <v>44684</v>
      </c>
      <c r="F7017" s="1">
        <v>44684</v>
      </c>
      <c r="G7017">
        <v>7178359783</v>
      </c>
      <c r="H7017" t="s">
        <v>3141</v>
      </c>
      <c r="I7017">
        <v>7800</v>
      </c>
      <c r="J7017" s="1">
        <v>44744</v>
      </c>
      <c r="K7017">
        <v>7500</v>
      </c>
      <c r="L7017" s="1">
        <v>44755</v>
      </c>
      <c r="M7017">
        <v>11</v>
      </c>
      <c r="N7017" s="8">
        <f t="shared" si="109"/>
        <v>82500</v>
      </c>
    </row>
    <row r="7018" spans="1:14">
      <c r="A7018" t="s">
        <v>14</v>
      </c>
      <c r="B7018" t="s">
        <v>62</v>
      </c>
      <c r="C7018" t="s">
        <v>676</v>
      </c>
      <c r="D7018">
        <v>967900325</v>
      </c>
      <c r="E7018" s="1">
        <v>44684</v>
      </c>
      <c r="F7018" s="1">
        <v>44684</v>
      </c>
      <c r="G7018">
        <v>7178569604</v>
      </c>
      <c r="H7018" t="s">
        <v>3142</v>
      </c>
      <c r="I7018">
        <v>29280</v>
      </c>
      <c r="J7018" s="1">
        <v>44744</v>
      </c>
      <c r="K7018">
        <v>24000</v>
      </c>
      <c r="L7018" s="1">
        <v>44707</v>
      </c>
      <c r="M7018">
        <v>-37</v>
      </c>
      <c r="N7018" s="8">
        <f t="shared" si="109"/>
        <v>-888000</v>
      </c>
    </row>
    <row r="7019" spans="1:14">
      <c r="A7019" t="s">
        <v>14</v>
      </c>
      <c r="B7019" t="s">
        <v>62</v>
      </c>
      <c r="C7019" t="s">
        <v>1658</v>
      </c>
      <c r="D7019">
        <v>1323030690</v>
      </c>
      <c r="E7019" s="1">
        <v>44684</v>
      </c>
      <c r="F7019" s="1">
        <v>44684</v>
      </c>
      <c r="G7019">
        <v>7178673810</v>
      </c>
      <c r="H7019">
        <v>2221928915</v>
      </c>
      <c r="I7019">
        <v>929.86</v>
      </c>
      <c r="J7019" s="1">
        <v>44744</v>
      </c>
      <c r="K7019">
        <v>762.18</v>
      </c>
      <c r="L7019" s="1">
        <v>44707</v>
      </c>
      <c r="M7019">
        <v>-37</v>
      </c>
      <c r="N7019" s="8">
        <f t="shared" si="109"/>
        <v>-28200.66</v>
      </c>
    </row>
    <row r="7020" spans="1:14">
      <c r="A7020" t="s">
        <v>14</v>
      </c>
      <c r="B7020" t="s">
        <v>62</v>
      </c>
      <c r="C7020" t="s">
        <v>289</v>
      </c>
      <c r="D7020">
        <v>7973040582</v>
      </c>
      <c r="E7020" s="1">
        <v>44684</v>
      </c>
      <c r="F7020" s="1">
        <v>44684</v>
      </c>
      <c r="G7020">
        <v>7178794368</v>
      </c>
      <c r="H7020" t="s">
        <v>3143</v>
      </c>
      <c r="I7020">
        <v>480.19</v>
      </c>
      <c r="J7020" s="1">
        <v>44744</v>
      </c>
      <c r="K7020">
        <v>393.6</v>
      </c>
      <c r="L7020" s="1">
        <v>44707</v>
      </c>
      <c r="M7020">
        <v>-37</v>
      </c>
      <c r="N7020" s="8">
        <f t="shared" si="109"/>
        <v>-14563.2</v>
      </c>
    </row>
    <row r="7021" spans="1:14">
      <c r="A7021" t="s">
        <v>14</v>
      </c>
      <c r="B7021" t="s">
        <v>62</v>
      </c>
      <c r="C7021" t="s">
        <v>289</v>
      </c>
      <c r="D7021">
        <v>7973040582</v>
      </c>
      <c r="E7021" s="1">
        <v>44684</v>
      </c>
      <c r="F7021" s="1">
        <v>44684</v>
      </c>
      <c r="G7021">
        <v>7178795160</v>
      </c>
      <c r="H7021" t="s">
        <v>3144</v>
      </c>
      <c r="I7021">
        <v>4090.05</v>
      </c>
      <c r="J7021" s="1">
        <v>44744</v>
      </c>
      <c r="K7021">
        <v>3352.5</v>
      </c>
      <c r="L7021" s="1">
        <v>44707</v>
      </c>
      <c r="M7021">
        <v>-37</v>
      </c>
      <c r="N7021" s="8">
        <f t="shared" si="109"/>
        <v>-124042.5</v>
      </c>
    </row>
    <row r="7022" spans="1:14">
      <c r="A7022" t="s">
        <v>14</v>
      </c>
      <c r="B7022" t="s">
        <v>62</v>
      </c>
      <c r="C7022" t="s">
        <v>71</v>
      </c>
      <c r="D7022">
        <v>1358970430</v>
      </c>
      <c r="E7022" s="1">
        <v>44684</v>
      </c>
      <c r="F7022" s="1">
        <v>44684</v>
      </c>
      <c r="G7022">
        <v>7178918731</v>
      </c>
      <c r="H7022">
        <v>164</v>
      </c>
      <c r="I7022">
        <v>27456</v>
      </c>
      <c r="J7022" s="1">
        <v>44744</v>
      </c>
      <c r="K7022">
        <v>24960</v>
      </c>
      <c r="L7022" s="1">
        <v>44736</v>
      </c>
      <c r="M7022">
        <v>-8</v>
      </c>
      <c r="N7022" s="8">
        <f t="shared" si="109"/>
        <v>-199680</v>
      </c>
    </row>
    <row r="7023" spans="1:14">
      <c r="A7023" t="s">
        <v>14</v>
      </c>
      <c r="B7023" t="s">
        <v>62</v>
      </c>
      <c r="C7023" t="s">
        <v>298</v>
      </c>
      <c r="D7023">
        <v>4685201008</v>
      </c>
      <c r="E7023" s="1">
        <v>44684</v>
      </c>
      <c r="F7023" s="1">
        <v>44684</v>
      </c>
      <c r="G7023">
        <v>7178951644</v>
      </c>
      <c r="H7023">
        <v>544</v>
      </c>
      <c r="I7023">
        <v>1691.53</v>
      </c>
      <c r="J7023" s="1">
        <v>44744</v>
      </c>
      <c r="K7023">
        <v>1386.5</v>
      </c>
      <c r="L7023" s="1">
        <v>44707</v>
      </c>
      <c r="M7023">
        <v>-37</v>
      </c>
      <c r="N7023" s="8">
        <f t="shared" si="109"/>
        <v>-51300.5</v>
      </c>
    </row>
    <row r="7024" spans="1:14">
      <c r="A7024" t="s">
        <v>14</v>
      </c>
      <c r="B7024" t="s">
        <v>62</v>
      </c>
      <c r="C7024" t="s">
        <v>298</v>
      </c>
      <c r="D7024">
        <v>4685201008</v>
      </c>
      <c r="E7024" s="1">
        <v>44684</v>
      </c>
      <c r="F7024" s="1">
        <v>44684</v>
      </c>
      <c r="G7024">
        <v>7178954499</v>
      </c>
      <c r="H7024">
        <v>549</v>
      </c>
      <c r="I7024">
        <v>857.42</v>
      </c>
      <c r="J7024" s="1">
        <v>44744</v>
      </c>
      <c r="K7024">
        <v>702.8</v>
      </c>
      <c r="L7024" s="1">
        <v>44707</v>
      </c>
      <c r="M7024">
        <v>-37</v>
      </c>
      <c r="N7024" s="8">
        <f t="shared" si="109"/>
        <v>-26003.599999999999</v>
      </c>
    </row>
    <row r="7025" spans="1:14">
      <c r="A7025" t="s">
        <v>14</v>
      </c>
      <c r="B7025" t="s">
        <v>62</v>
      </c>
      <c r="C7025" t="s">
        <v>71</v>
      </c>
      <c r="D7025">
        <v>1358970430</v>
      </c>
      <c r="E7025" s="1">
        <v>44684</v>
      </c>
      <c r="F7025" s="1">
        <v>44684</v>
      </c>
      <c r="G7025">
        <v>7178954778</v>
      </c>
      <c r="H7025">
        <v>165</v>
      </c>
      <c r="I7025">
        <v>73200</v>
      </c>
      <c r="J7025" s="1">
        <v>44744</v>
      </c>
      <c r="K7025">
        <v>60000</v>
      </c>
      <c r="L7025" s="1">
        <v>44736</v>
      </c>
      <c r="M7025">
        <v>-8</v>
      </c>
      <c r="N7025" s="8">
        <f t="shared" si="109"/>
        <v>-480000</v>
      </c>
    </row>
    <row r="7026" spans="1:14">
      <c r="A7026" t="s">
        <v>14</v>
      </c>
      <c r="B7026" t="s">
        <v>62</v>
      </c>
      <c r="C7026" t="s">
        <v>298</v>
      </c>
      <c r="D7026">
        <v>4685201008</v>
      </c>
      <c r="E7026" s="1">
        <v>44684</v>
      </c>
      <c r="F7026" s="1">
        <v>44684</v>
      </c>
      <c r="G7026">
        <v>7178954942</v>
      </c>
      <c r="H7026">
        <v>550</v>
      </c>
      <c r="I7026">
        <v>737.86</v>
      </c>
      <c r="J7026" s="1">
        <v>44744</v>
      </c>
      <c r="K7026">
        <v>604.79999999999995</v>
      </c>
      <c r="L7026" s="1">
        <v>44707</v>
      </c>
      <c r="M7026">
        <v>-37</v>
      </c>
      <c r="N7026" s="8">
        <f t="shared" si="109"/>
        <v>-22377.599999999999</v>
      </c>
    </row>
    <row r="7027" spans="1:14">
      <c r="A7027" t="s">
        <v>14</v>
      </c>
      <c r="B7027" t="s">
        <v>62</v>
      </c>
      <c r="C7027" t="s">
        <v>298</v>
      </c>
      <c r="D7027">
        <v>4685201008</v>
      </c>
      <c r="E7027" s="1">
        <v>44684</v>
      </c>
      <c r="F7027" s="1">
        <v>44684</v>
      </c>
      <c r="G7027">
        <v>7178955532</v>
      </c>
      <c r="H7027">
        <v>551</v>
      </c>
      <c r="I7027">
        <v>570.96</v>
      </c>
      <c r="J7027" s="1">
        <v>44744</v>
      </c>
      <c r="K7027">
        <v>468</v>
      </c>
      <c r="L7027" s="1">
        <v>44707</v>
      </c>
      <c r="M7027">
        <v>-37</v>
      </c>
      <c r="N7027" s="8">
        <f t="shared" si="109"/>
        <v>-17316</v>
      </c>
    </row>
    <row r="7028" spans="1:14">
      <c r="A7028" t="s">
        <v>14</v>
      </c>
      <c r="B7028" t="s">
        <v>62</v>
      </c>
      <c r="C7028" t="s">
        <v>298</v>
      </c>
      <c r="D7028">
        <v>4685201008</v>
      </c>
      <c r="E7028" s="1">
        <v>44684</v>
      </c>
      <c r="F7028" s="1">
        <v>44684</v>
      </c>
      <c r="G7028">
        <v>7178957310</v>
      </c>
      <c r="H7028">
        <v>552</v>
      </c>
      <c r="I7028">
        <v>823.5</v>
      </c>
      <c r="J7028" s="1">
        <v>44744</v>
      </c>
      <c r="K7028">
        <v>675</v>
      </c>
      <c r="L7028" s="1">
        <v>44707</v>
      </c>
      <c r="M7028">
        <v>-37</v>
      </c>
      <c r="N7028" s="8">
        <f t="shared" si="109"/>
        <v>-24975</v>
      </c>
    </row>
    <row r="7029" spans="1:14">
      <c r="A7029" t="s">
        <v>14</v>
      </c>
      <c r="B7029" t="s">
        <v>62</v>
      </c>
      <c r="C7029" t="s">
        <v>298</v>
      </c>
      <c r="D7029">
        <v>4685201008</v>
      </c>
      <c r="E7029" s="1">
        <v>44684</v>
      </c>
      <c r="F7029" s="1">
        <v>44684</v>
      </c>
      <c r="G7029">
        <v>7178976358</v>
      </c>
      <c r="H7029">
        <v>582</v>
      </c>
      <c r="I7029">
        <v>2698.64</v>
      </c>
      <c r="J7029" s="1">
        <v>44744</v>
      </c>
      <c r="K7029">
        <v>2212</v>
      </c>
      <c r="L7029" s="1">
        <v>44707</v>
      </c>
      <c r="M7029">
        <v>-37</v>
      </c>
      <c r="N7029" s="8">
        <f t="shared" si="109"/>
        <v>-81844</v>
      </c>
    </row>
    <row r="7030" spans="1:14">
      <c r="A7030" t="s">
        <v>14</v>
      </c>
      <c r="B7030" t="s">
        <v>62</v>
      </c>
      <c r="C7030" t="s">
        <v>298</v>
      </c>
      <c r="D7030">
        <v>4685201008</v>
      </c>
      <c r="E7030" s="1">
        <v>44684</v>
      </c>
      <c r="F7030" s="1">
        <v>44684</v>
      </c>
      <c r="G7030">
        <v>7178977184</v>
      </c>
      <c r="H7030">
        <v>583</v>
      </c>
      <c r="I7030">
        <v>1093.1199999999999</v>
      </c>
      <c r="J7030" s="1">
        <v>44744</v>
      </c>
      <c r="K7030">
        <v>896</v>
      </c>
      <c r="L7030" s="1">
        <v>44707</v>
      </c>
      <c r="M7030">
        <v>-37</v>
      </c>
      <c r="N7030" s="8">
        <f t="shared" si="109"/>
        <v>-33152</v>
      </c>
    </row>
    <row r="7031" spans="1:14">
      <c r="A7031" t="s">
        <v>14</v>
      </c>
      <c r="B7031" t="s">
        <v>62</v>
      </c>
      <c r="C7031" t="s">
        <v>348</v>
      </c>
      <c r="D7031">
        <v>6991810588</v>
      </c>
      <c r="E7031" s="1">
        <v>44684</v>
      </c>
      <c r="F7031" s="1">
        <v>44684</v>
      </c>
      <c r="G7031">
        <v>7179076896</v>
      </c>
      <c r="H7031">
        <v>2595</v>
      </c>
      <c r="I7031">
        <v>775.92</v>
      </c>
      <c r="J7031" s="1">
        <v>44744</v>
      </c>
      <c r="K7031">
        <v>636</v>
      </c>
      <c r="L7031" s="1">
        <v>44707</v>
      </c>
      <c r="M7031">
        <v>-37</v>
      </c>
      <c r="N7031" s="8">
        <f t="shared" si="109"/>
        <v>-23532</v>
      </c>
    </row>
    <row r="7032" spans="1:14">
      <c r="A7032" t="s">
        <v>14</v>
      </c>
      <c r="B7032" t="s">
        <v>62</v>
      </c>
      <c r="C7032" t="s">
        <v>1410</v>
      </c>
      <c r="D7032" t="s">
        <v>1411</v>
      </c>
      <c r="E7032" s="1">
        <v>44684</v>
      </c>
      <c r="F7032" s="1">
        <v>44684</v>
      </c>
      <c r="G7032">
        <v>7179171072</v>
      </c>
      <c r="H7032">
        <v>24</v>
      </c>
      <c r="I7032">
        <v>2342.85</v>
      </c>
      <c r="J7032" s="1">
        <v>44744</v>
      </c>
      <c r="K7032">
        <v>1874.28</v>
      </c>
      <c r="L7032" s="1">
        <v>44694</v>
      </c>
      <c r="M7032">
        <v>-50</v>
      </c>
      <c r="N7032" s="8">
        <f t="shared" si="109"/>
        <v>-93714</v>
      </c>
    </row>
    <row r="7033" spans="1:14">
      <c r="A7033" t="s">
        <v>14</v>
      </c>
      <c r="B7033" t="s">
        <v>62</v>
      </c>
      <c r="C7033" t="s">
        <v>672</v>
      </c>
      <c r="D7033">
        <v>10128980157</v>
      </c>
      <c r="E7033" s="1">
        <v>44684</v>
      </c>
      <c r="F7033" s="1">
        <v>44684</v>
      </c>
      <c r="G7033">
        <v>7179279415</v>
      </c>
      <c r="H7033" t="s">
        <v>3145</v>
      </c>
      <c r="I7033">
        <v>6153.18</v>
      </c>
      <c r="J7033" s="1">
        <v>44744</v>
      </c>
      <c r="K7033">
        <v>5593.8</v>
      </c>
      <c r="L7033" s="1">
        <v>44860</v>
      </c>
      <c r="M7033">
        <v>116</v>
      </c>
      <c r="N7033" s="8">
        <f t="shared" si="109"/>
        <v>648880.80000000005</v>
      </c>
    </row>
    <row r="7034" spans="1:14">
      <c r="A7034" t="s">
        <v>14</v>
      </c>
      <c r="B7034" t="s">
        <v>62</v>
      </c>
      <c r="C7034" t="s">
        <v>109</v>
      </c>
      <c r="D7034">
        <v>795170158</v>
      </c>
      <c r="E7034" s="1">
        <v>44684</v>
      </c>
      <c r="F7034" s="1">
        <v>44684</v>
      </c>
      <c r="G7034">
        <v>7179299546</v>
      </c>
      <c r="H7034">
        <v>2100045566</v>
      </c>
      <c r="I7034">
        <v>28.6</v>
      </c>
      <c r="J7034" s="1">
        <v>44744</v>
      </c>
      <c r="K7034">
        <v>26</v>
      </c>
      <c r="L7034" s="1">
        <v>44707</v>
      </c>
      <c r="M7034">
        <v>-37</v>
      </c>
      <c r="N7034" s="8">
        <f t="shared" si="109"/>
        <v>-962</v>
      </c>
    </row>
    <row r="7035" spans="1:14">
      <c r="A7035" t="s">
        <v>14</v>
      </c>
      <c r="B7035" t="s">
        <v>62</v>
      </c>
      <c r="C7035" t="s">
        <v>109</v>
      </c>
      <c r="D7035">
        <v>795170158</v>
      </c>
      <c r="E7035" s="1">
        <v>44684</v>
      </c>
      <c r="F7035" s="1">
        <v>44684</v>
      </c>
      <c r="G7035">
        <v>7179300018</v>
      </c>
      <c r="H7035">
        <v>2100045567</v>
      </c>
      <c r="I7035">
        <v>875.6</v>
      </c>
      <c r="J7035" s="1">
        <v>44744</v>
      </c>
      <c r="K7035">
        <v>796</v>
      </c>
      <c r="L7035" s="1">
        <v>44707</v>
      </c>
      <c r="M7035">
        <v>-37</v>
      </c>
      <c r="N7035" s="8">
        <f t="shared" si="109"/>
        <v>-29452</v>
      </c>
    </row>
    <row r="7036" spans="1:14">
      <c r="A7036" t="s">
        <v>14</v>
      </c>
      <c r="B7036" t="s">
        <v>62</v>
      </c>
      <c r="C7036" t="s">
        <v>248</v>
      </c>
      <c r="D7036">
        <v>3784450961</v>
      </c>
      <c r="E7036" s="1">
        <v>44685</v>
      </c>
      <c r="F7036" s="1">
        <v>44685</v>
      </c>
      <c r="G7036">
        <v>7179706772</v>
      </c>
      <c r="H7036" t="s">
        <v>3146</v>
      </c>
      <c r="I7036">
        <v>319.88</v>
      </c>
      <c r="J7036" s="1">
        <v>44745</v>
      </c>
      <c r="K7036">
        <v>262.2</v>
      </c>
      <c r="L7036" s="1">
        <v>44713</v>
      </c>
      <c r="M7036">
        <v>-32</v>
      </c>
      <c r="N7036" s="8">
        <f t="shared" si="109"/>
        <v>-8390.4</v>
      </c>
    </row>
    <row r="7037" spans="1:14">
      <c r="A7037" t="s">
        <v>14</v>
      </c>
      <c r="B7037" t="s">
        <v>62</v>
      </c>
      <c r="C7037" t="s">
        <v>1206</v>
      </c>
      <c r="D7037" t="s">
        <v>1207</v>
      </c>
      <c r="E7037" s="1">
        <v>44685</v>
      </c>
      <c r="F7037" s="1">
        <v>44685</v>
      </c>
      <c r="G7037">
        <v>7179960041</v>
      </c>
      <c r="H7037" t="s">
        <v>2258</v>
      </c>
      <c r="I7037">
        <v>2517.66</v>
      </c>
      <c r="J7037" s="1">
        <v>44745</v>
      </c>
      <c r="K7037">
        <v>2517.66</v>
      </c>
      <c r="L7037" s="1">
        <v>44692</v>
      </c>
      <c r="M7037">
        <v>-53</v>
      </c>
      <c r="N7037" s="8">
        <f t="shared" si="109"/>
        <v>-133435.97999999998</v>
      </c>
    </row>
    <row r="7038" spans="1:14">
      <c r="A7038" t="s">
        <v>14</v>
      </c>
      <c r="B7038" t="s">
        <v>62</v>
      </c>
      <c r="C7038" t="s">
        <v>937</v>
      </c>
      <c r="D7038">
        <v>13118231003</v>
      </c>
      <c r="E7038" s="1">
        <v>44685</v>
      </c>
      <c r="F7038" s="1">
        <v>44685</v>
      </c>
      <c r="G7038">
        <v>7180310799</v>
      </c>
      <c r="H7038" t="s">
        <v>3147</v>
      </c>
      <c r="I7038">
        <v>534.6</v>
      </c>
      <c r="J7038" s="1">
        <v>44745</v>
      </c>
      <c r="K7038">
        <v>486</v>
      </c>
      <c r="L7038" s="1">
        <v>44707</v>
      </c>
      <c r="M7038">
        <v>-38</v>
      </c>
      <c r="N7038" s="8">
        <f t="shared" si="109"/>
        <v>-18468</v>
      </c>
    </row>
    <row r="7039" spans="1:14">
      <c r="A7039" t="s">
        <v>14</v>
      </c>
      <c r="B7039" t="s">
        <v>62</v>
      </c>
      <c r="C7039" t="s">
        <v>468</v>
      </c>
      <c r="D7039">
        <v>11187430159</v>
      </c>
      <c r="E7039" s="1">
        <v>44685</v>
      </c>
      <c r="F7039" s="1">
        <v>44685</v>
      </c>
      <c r="G7039">
        <v>7180350587</v>
      </c>
      <c r="H7039">
        <v>220006262</v>
      </c>
      <c r="I7039">
        <v>47906.32</v>
      </c>
      <c r="J7039" s="1">
        <v>44745</v>
      </c>
      <c r="K7039">
        <v>43551.199999999997</v>
      </c>
      <c r="L7039" s="1">
        <v>44736</v>
      </c>
      <c r="M7039">
        <v>-9</v>
      </c>
      <c r="N7039" s="8">
        <f t="shared" si="109"/>
        <v>-391960.8</v>
      </c>
    </row>
    <row r="7040" spans="1:14">
      <c r="A7040" t="s">
        <v>14</v>
      </c>
      <c r="B7040" t="s">
        <v>62</v>
      </c>
      <c r="C7040" t="s">
        <v>1558</v>
      </c>
      <c r="D7040" t="s">
        <v>1559</v>
      </c>
      <c r="E7040" s="1">
        <v>44685</v>
      </c>
      <c r="F7040" s="1">
        <v>44685</v>
      </c>
      <c r="G7040">
        <v>7180373336</v>
      </c>
      <c r="H7040" s="2">
        <v>44713</v>
      </c>
      <c r="I7040">
        <v>3066.67</v>
      </c>
      <c r="J7040" s="1">
        <v>44745</v>
      </c>
      <c r="K7040">
        <v>3066.67</v>
      </c>
      <c r="L7040" s="1">
        <v>44698</v>
      </c>
      <c r="M7040">
        <v>-47</v>
      </c>
      <c r="N7040" s="8">
        <f t="shared" si="109"/>
        <v>-144133.49</v>
      </c>
    </row>
    <row r="7041" spans="1:14">
      <c r="A7041" t="s">
        <v>14</v>
      </c>
      <c r="B7041" t="s">
        <v>62</v>
      </c>
      <c r="C7041" t="s">
        <v>1355</v>
      </c>
      <c r="D7041">
        <v>7858440964</v>
      </c>
      <c r="E7041" s="1">
        <v>44685</v>
      </c>
      <c r="F7041" s="1">
        <v>44685</v>
      </c>
      <c r="G7041">
        <v>7180482075</v>
      </c>
      <c r="H7041">
        <v>731</v>
      </c>
      <c r="I7041">
        <v>6928.43</v>
      </c>
      <c r="J7041" s="1">
        <v>44745</v>
      </c>
      <c r="K7041">
        <v>6298.57</v>
      </c>
      <c r="L7041" s="1">
        <v>44736</v>
      </c>
      <c r="M7041">
        <v>-9</v>
      </c>
      <c r="N7041" s="8">
        <f t="shared" si="109"/>
        <v>-56687.13</v>
      </c>
    </row>
    <row r="7042" spans="1:14">
      <c r="A7042" t="s">
        <v>14</v>
      </c>
      <c r="B7042" t="s">
        <v>62</v>
      </c>
      <c r="C7042" t="s">
        <v>479</v>
      </c>
      <c r="D7042">
        <v>6522300968</v>
      </c>
      <c r="E7042" s="1">
        <v>44685</v>
      </c>
      <c r="F7042" s="1">
        <v>44685</v>
      </c>
      <c r="G7042">
        <v>7180561555</v>
      </c>
      <c r="H7042">
        <v>7000161327</v>
      </c>
      <c r="I7042">
        <v>511.5</v>
      </c>
      <c r="J7042" s="1">
        <v>44745</v>
      </c>
      <c r="K7042">
        <v>465</v>
      </c>
      <c r="L7042" s="1">
        <v>44736</v>
      </c>
      <c r="M7042">
        <v>-9</v>
      </c>
      <c r="N7042" s="8">
        <f t="shared" si="109"/>
        <v>-4185</v>
      </c>
    </row>
    <row r="7043" spans="1:14">
      <c r="A7043" t="s">
        <v>14</v>
      </c>
      <c r="B7043" t="s">
        <v>62</v>
      </c>
      <c r="C7043" t="s">
        <v>1262</v>
      </c>
      <c r="D7043" t="s">
        <v>1263</v>
      </c>
      <c r="E7043" s="1">
        <v>44685</v>
      </c>
      <c r="F7043" s="1">
        <v>44685</v>
      </c>
      <c r="G7043">
        <v>7180845791</v>
      </c>
      <c r="H7043" t="s">
        <v>3148</v>
      </c>
      <c r="I7043">
        <v>2000</v>
      </c>
      <c r="J7043" s="1">
        <v>44745</v>
      </c>
      <c r="K7043">
        <v>2000</v>
      </c>
      <c r="L7043" s="1">
        <v>44692</v>
      </c>
      <c r="M7043">
        <v>-53</v>
      </c>
      <c r="N7043" s="8">
        <f t="shared" ref="N7043:N7106" si="110">+K7043*M7043</f>
        <v>-106000</v>
      </c>
    </row>
    <row r="7044" spans="1:14">
      <c r="A7044" t="s">
        <v>14</v>
      </c>
      <c r="B7044" t="s">
        <v>62</v>
      </c>
      <c r="C7044" t="s">
        <v>1262</v>
      </c>
      <c r="D7044" t="s">
        <v>1263</v>
      </c>
      <c r="E7044" s="1">
        <v>44684</v>
      </c>
      <c r="F7044" s="1">
        <v>44684</v>
      </c>
      <c r="G7044">
        <v>7180901628</v>
      </c>
      <c r="H7044" t="s">
        <v>906</v>
      </c>
      <c r="I7044">
        <v>2833.33</v>
      </c>
      <c r="J7044" s="1">
        <v>44744</v>
      </c>
      <c r="K7044">
        <v>2833.33</v>
      </c>
      <c r="L7044" s="1">
        <v>44692</v>
      </c>
      <c r="M7044">
        <v>-52</v>
      </c>
      <c r="N7044" s="8">
        <f t="shared" si="110"/>
        <v>-147333.16</v>
      </c>
    </row>
    <row r="7045" spans="1:14">
      <c r="A7045" t="s">
        <v>14</v>
      </c>
      <c r="B7045" t="s">
        <v>62</v>
      </c>
      <c r="C7045" t="s">
        <v>541</v>
      </c>
      <c r="D7045">
        <v>5066690156</v>
      </c>
      <c r="E7045" s="1">
        <v>44685</v>
      </c>
      <c r="F7045" s="1">
        <v>44685</v>
      </c>
      <c r="G7045">
        <v>7180905769</v>
      </c>
      <c r="H7045" t="s">
        <v>3149</v>
      </c>
      <c r="I7045">
        <v>1911.39</v>
      </c>
      <c r="J7045" s="1">
        <v>44745</v>
      </c>
      <c r="K7045">
        <v>1566.71</v>
      </c>
      <c r="L7045" s="1">
        <v>44733</v>
      </c>
      <c r="M7045">
        <v>-12</v>
      </c>
      <c r="N7045" s="8">
        <f t="shared" si="110"/>
        <v>-18800.52</v>
      </c>
    </row>
    <row r="7046" spans="1:14">
      <c r="A7046" t="s">
        <v>14</v>
      </c>
      <c r="B7046" t="s">
        <v>62</v>
      </c>
      <c r="C7046" t="s">
        <v>116</v>
      </c>
      <c r="D7046">
        <v>2789580590</v>
      </c>
      <c r="E7046" s="1">
        <v>44685</v>
      </c>
      <c r="F7046" s="1">
        <v>44685</v>
      </c>
      <c r="G7046">
        <v>7181168648</v>
      </c>
      <c r="H7046">
        <v>2022075634</v>
      </c>
      <c r="I7046">
        <v>38.46</v>
      </c>
      <c r="J7046" s="1">
        <v>44745</v>
      </c>
      <c r="K7046">
        <v>34.96</v>
      </c>
      <c r="L7046" s="1">
        <v>44707</v>
      </c>
      <c r="M7046">
        <v>-38</v>
      </c>
      <c r="N7046" s="8">
        <f t="shared" si="110"/>
        <v>-1328.48</v>
      </c>
    </row>
    <row r="7047" spans="1:14">
      <c r="A7047" t="s">
        <v>14</v>
      </c>
      <c r="B7047" t="s">
        <v>62</v>
      </c>
      <c r="C7047" t="s">
        <v>624</v>
      </c>
      <c r="D7047">
        <v>11815361008</v>
      </c>
      <c r="E7047" s="1">
        <v>44685</v>
      </c>
      <c r="F7047" s="1">
        <v>44685</v>
      </c>
      <c r="G7047">
        <v>7181247200</v>
      </c>
      <c r="H7047" t="s">
        <v>3150</v>
      </c>
      <c r="I7047">
        <v>432.65</v>
      </c>
      <c r="J7047" s="1">
        <v>44745</v>
      </c>
      <c r="K7047">
        <v>393.32</v>
      </c>
      <c r="L7047" s="1">
        <v>44707</v>
      </c>
      <c r="M7047">
        <v>-38</v>
      </c>
      <c r="N7047" s="8">
        <f t="shared" si="110"/>
        <v>-14946.16</v>
      </c>
    </row>
    <row r="7048" spans="1:14">
      <c r="A7048" t="s">
        <v>14</v>
      </c>
      <c r="B7048" t="s">
        <v>62</v>
      </c>
      <c r="C7048" t="s">
        <v>624</v>
      </c>
      <c r="D7048">
        <v>11815361008</v>
      </c>
      <c r="E7048" s="1">
        <v>44685</v>
      </c>
      <c r="F7048" s="1">
        <v>44685</v>
      </c>
      <c r="G7048">
        <v>7181258345</v>
      </c>
      <c r="H7048" t="s">
        <v>3151</v>
      </c>
      <c r="I7048">
        <v>1239.3599999999999</v>
      </c>
      <c r="J7048" s="1">
        <v>44745</v>
      </c>
      <c r="K7048">
        <v>1126.69</v>
      </c>
      <c r="L7048" s="1">
        <v>44707</v>
      </c>
      <c r="M7048">
        <v>-38</v>
      </c>
      <c r="N7048" s="8">
        <f t="shared" si="110"/>
        <v>-42814.22</v>
      </c>
    </row>
    <row r="7049" spans="1:14">
      <c r="A7049" t="s">
        <v>14</v>
      </c>
      <c r="B7049" t="s">
        <v>62</v>
      </c>
      <c r="C7049" t="s">
        <v>624</v>
      </c>
      <c r="D7049">
        <v>11815361008</v>
      </c>
      <c r="E7049" s="1">
        <v>44684</v>
      </c>
      <c r="F7049" s="1">
        <v>44684</v>
      </c>
      <c r="G7049">
        <v>7181362207</v>
      </c>
      <c r="H7049" t="s">
        <v>3152</v>
      </c>
      <c r="I7049">
        <v>106.14</v>
      </c>
      <c r="J7049" s="1">
        <v>44744</v>
      </c>
      <c r="K7049">
        <v>96.49</v>
      </c>
      <c r="L7049" s="1">
        <v>44707</v>
      </c>
      <c r="M7049">
        <v>-37</v>
      </c>
      <c r="N7049" s="8">
        <f t="shared" si="110"/>
        <v>-3570.1299999999997</v>
      </c>
    </row>
    <row r="7050" spans="1:14">
      <c r="A7050" t="s">
        <v>14</v>
      </c>
      <c r="B7050" t="s">
        <v>62</v>
      </c>
      <c r="C7050" t="s">
        <v>116</v>
      </c>
      <c r="D7050">
        <v>2789580590</v>
      </c>
      <c r="E7050" s="1">
        <v>44685</v>
      </c>
      <c r="F7050" s="1">
        <v>44685</v>
      </c>
      <c r="G7050">
        <v>7181383983</v>
      </c>
      <c r="H7050">
        <v>2022078073</v>
      </c>
      <c r="I7050">
        <v>42.24</v>
      </c>
      <c r="J7050" s="1">
        <v>44745</v>
      </c>
      <c r="K7050">
        <v>38.4</v>
      </c>
      <c r="L7050" s="1">
        <v>44707</v>
      </c>
      <c r="M7050">
        <v>-38</v>
      </c>
      <c r="N7050" s="8">
        <f t="shared" si="110"/>
        <v>-1459.2</v>
      </c>
    </row>
    <row r="7051" spans="1:14">
      <c r="A7051" t="s">
        <v>14</v>
      </c>
      <c r="B7051" t="s">
        <v>62</v>
      </c>
      <c r="C7051" t="s">
        <v>624</v>
      </c>
      <c r="D7051">
        <v>11815361008</v>
      </c>
      <c r="E7051" s="1">
        <v>44685</v>
      </c>
      <c r="F7051" s="1">
        <v>44685</v>
      </c>
      <c r="G7051">
        <v>7181390880</v>
      </c>
      <c r="H7051" t="s">
        <v>3153</v>
      </c>
      <c r="I7051">
        <v>1089.01</v>
      </c>
      <c r="J7051" s="1">
        <v>44745</v>
      </c>
      <c r="K7051">
        <v>990.01</v>
      </c>
      <c r="L7051" s="1">
        <v>44707</v>
      </c>
      <c r="M7051">
        <v>-38</v>
      </c>
      <c r="N7051" s="8">
        <f t="shared" si="110"/>
        <v>-37620.379999999997</v>
      </c>
    </row>
    <row r="7052" spans="1:14">
      <c r="A7052" t="s">
        <v>14</v>
      </c>
      <c r="B7052" t="s">
        <v>62</v>
      </c>
      <c r="C7052" t="s">
        <v>388</v>
      </c>
      <c r="D7052">
        <v>12410660158</v>
      </c>
      <c r="E7052" s="1">
        <v>44684</v>
      </c>
      <c r="F7052" s="1">
        <v>44684</v>
      </c>
      <c r="G7052">
        <v>7181439321</v>
      </c>
      <c r="H7052" t="s">
        <v>3154</v>
      </c>
      <c r="I7052">
        <v>544.73</v>
      </c>
      <c r="J7052" s="1">
        <v>44744</v>
      </c>
      <c r="K7052">
        <v>377.15</v>
      </c>
      <c r="L7052" s="1">
        <v>44713</v>
      </c>
      <c r="M7052">
        <v>-31</v>
      </c>
      <c r="N7052" s="8">
        <f t="shared" si="110"/>
        <v>-11691.65</v>
      </c>
    </row>
    <row r="7053" spans="1:14">
      <c r="A7053" t="s">
        <v>14</v>
      </c>
      <c r="B7053" t="s">
        <v>62</v>
      </c>
      <c r="C7053" t="s">
        <v>624</v>
      </c>
      <c r="D7053">
        <v>11815361008</v>
      </c>
      <c r="E7053" s="1">
        <v>44685</v>
      </c>
      <c r="F7053" s="1">
        <v>44685</v>
      </c>
      <c r="G7053">
        <v>7181486985</v>
      </c>
      <c r="H7053" t="s">
        <v>3155</v>
      </c>
      <c r="I7053">
        <v>1744.03</v>
      </c>
      <c r="J7053" s="1">
        <v>44745</v>
      </c>
      <c r="K7053">
        <v>1585.48</v>
      </c>
      <c r="L7053" s="1">
        <v>44707</v>
      </c>
      <c r="M7053">
        <v>-38</v>
      </c>
      <c r="N7053" s="8">
        <f t="shared" si="110"/>
        <v>-60248.24</v>
      </c>
    </row>
    <row r="7054" spans="1:14">
      <c r="A7054" t="s">
        <v>14</v>
      </c>
      <c r="B7054" t="s">
        <v>62</v>
      </c>
      <c r="C7054" t="s">
        <v>624</v>
      </c>
      <c r="D7054">
        <v>11815361008</v>
      </c>
      <c r="E7054" s="1">
        <v>44685</v>
      </c>
      <c r="F7054" s="1">
        <v>44685</v>
      </c>
      <c r="G7054">
        <v>7181541780</v>
      </c>
      <c r="H7054" t="s">
        <v>3156</v>
      </c>
      <c r="I7054">
        <v>2178.02</v>
      </c>
      <c r="J7054" s="1">
        <v>44745</v>
      </c>
      <c r="K7054">
        <v>1980.02</v>
      </c>
      <c r="L7054" s="1">
        <v>44707</v>
      </c>
      <c r="M7054">
        <v>-38</v>
      </c>
      <c r="N7054" s="8">
        <f t="shared" si="110"/>
        <v>-75240.759999999995</v>
      </c>
    </row>
    <row r="7055" spans="1:14">
      <c r="A7055" t="s">
        <v>14</v>
      </c>
      <c r="B7055" t="s">
        <v>62</v>
      </c>
      <c r="C7055" t="s">
        <v>521</v>
      </c>
      <c r="D7055">
        <v>5060260154</v>
      </c>
      <c r="E7055" s="1">
        <v>44685</v>
      </c>
      <c r="F7055" s="1">
        <v>44685</v>
      </c>
      <c r="G7055">
        <v>7181623842</v>
      </c>
      <c r="H7055" t="s">
        <v>3157</v>
      </c>
      <c r="I7055">
        <v>341.6</v>
      </c>
      <c r="J7055" s="1">
        <v>44745</v>
      </c>
      <c r="K7055">
        <v>280</v>
      </c>
      <c r="L7055" s="1">
        <v>44844</v>
      </c>
      <c r="M7055">
        <v>99</v>
      </c>
      <c r="N7055" s="8">
        <f t="shared" si="110"/>
        <v>27720</v>
      </c>
    </row>
    <row r="7056" spans="1:14">
      <c r="A7056" t="s">
        <v>14</v>
      </c>
      <c r="B7056" t="s">
        <v>62</v>
      </c>
      <c r="C7056" t="s">
        <v>925</v>
      </c>
      <c r="D7056" t="s">
        <v>926</v>
      </c>
      <c r="E7056" s="1">
        <v>44685</v>
      </c>
      <c r="F7056" s="1">
        <v>44685</v>
      </c>
      <c r="G7056">
        <v>7181989162</v>
      </c>
      <c r="H7056">
        <v>240</v>
      </c>
      <c r="I7056">
        <v>67.099999999999994</v>
      </c>
      <c r="J7056" s="1">
        <v>44745</v>
      </c>
      <c r="K7056">
        <v>55</v>
      </c>
      <c r="L7056" s="1">
        <v>44720</v>
      </c>
      <c r="M7056">
        <v>-25</v>
      </c>
      <c r="N7056" s="8">
        <f t="shared" si="110"/>
        <v>-1375</v>
      </c>
    </row>
    <row r="7057" spans="1:14">
      <c r="A7057" t="s">
        <v>14</v>
      </c>
      <c r="B7057" t="s">
        <v>62</v>
      </c>
      <c r="C7057" t="s">
        <v>2728</v>
      </c>
      <c r="D7057" t="s">
        <v>2729</v>
      </c>
      <c r="E7057" s="1">
        <v>44685</v>
      </c>
      <c r="F7057" s="1">
        <v>44685</v>
      </c>
      <c r="G7057">
        <v>7182204890</v>
      </c>
      <c r="H7057" t="s">
        <v>43</v>
      </c>
      <c r="I7057">
        <v>2333.33</v>
      </c>
      <c r="J7057" s="1">
        <v>44745</v>
      </c>
      <c r="K7057">
        <v>2333.33</v>
      </c>
      <c r="L7057" s="1">
        <v>44691</v>
      </c>
      <c r="M7057">
        <v>-54</v>
      </c>
      <c r="N7057" s="8">
        <f t="shared" si="110"/>
        <v>-125999.81999999999</v>
      </c>
    </row>
    <row r="7058" spans="1:14">
      <c r="A7058" t="s">
        <v>14</v>
      </c>
      <c r="B7058" t="s">
        <v>62</v>
      </c>
      <c r="C7058" t="s">
        <v>1247</v>
      </c>
      <c r="D7058" t="s">
        <v>1248</v>
      </c>
      <c r="E7058" s="1">
        <v>44684</v>
      </c>
      <c r="F7058" s="1">
        <v>44684</v>
      </c>
      <c r="G7058">
        <v>7182916228</v>
      </c>
      <c r="H7058" t="s">
        <v>45</v>
      </c>
      <c r="I7058">
        <v>3171.92</v>
      </c>
      <c r="J7058" s="1">
        <v>44744</v>
      </c>
      <c r="K7058">
        <v>3171.92</v>
      </c>
      <c r="L7058" s="1">
        <v>44692</v>
      </c>
      <c r="M7058">
        <v>-52</v>
      </c>
      <c r="N7058" s="8">
        <f t="shared" si="110"/>
        <v>-164939.84</v>
      </c>
    </row>
    <row r="7059" spans="1:14">
      <c r="A7059" t="s">
        <v>14</v>
      </c>
      <c r="B7059" t="s">
        <v>62</v>
      </c>
      <c r="C7059" t="s">
        <v>99</v>
      </c>
      <c r="D7059">
        <v>803890151</v>
      </c>
      <c r="E7059" s="1">
        <v>44685</v>
      </c>
      <c r="F7059" s="1">
        <v>44685</v>
      </c>
      <c r="G7059">
        <v>7183118300</v>
      </c>
      <c r="H7059">
        <v>222029690</v>
      </c>
      <c r="I7059">
        <v>396.5</v>
      </c>
      <c r="J7059" s="1">
        <v>44745</v>
      </c>
      <c r="K7059">
        <v>325</v>
      </c>
      <c r="L7059" s="1">
        <v>44739</v>
      </c>
      <c r="M7059">
        <v>-6</v>
      </c>
      <c r="N7059" s="8">
        <f t="shared" si="110"/>
        <v>-1950</v>
      </c>
    </row>
    <row r="7060" spans="1:14">
      <c r="A7060" t="s">
        <v>14</v>
      </c>
      <c r="B7060" t="s">
        <v>62</v>
      </c>
      <c r="C7060" t="s">
        <v>396</v>
      </c>
      <c r="D7060">
        <v>1778520302</v>
      </c>
      <c r="E7060" s="1">
        <v>44685</v>
      </c>
      <c r="F7060" s="1">
        <v>44685</v>
      </c>
      <c r="G7060">
        <v>7183423534</v>
      </c>
      <c r="H7060">
        <v>6012222009237</v>
      </c>
      <c r="I7060">
        <v>1196.25</v>
      </c>
      <c r="J7060" s="1">
        <v>44745</v>
      </c>
      <c r="K7060">
        <v>1087.5</v>
      </c>
      <c r="L7060" s="1">
        <v>44707</v>
      </c>
      <c r="M7060">
        <v>-38</v>
      </c>
      <c r="N7060" s="8">
        <f t="shared" si="110"/>
        <v>-41325</v>
      </c>
    </row>
    <row r="7061" spans="1:14">
      <c r="A7061" t="s">
        <v>14</v>
      </c>
      <c r="B7061" t="s">
        <v>62</v>
      </c>
      <c r="C7061" t="s">
        <v>72</v>
      </c>
      <c r="D7061">
        <v>9238800156</v>
      </c>
      <c r="E7061" s="1">
        <v>44685</v>
      </c>
      <c r="F7061" s="1">
        <v>44685</v>
      </c>
      <c r="G7061">
        <v>7183783395</v>
      </c>
      <c r="H7061">
        <v>1209188284</v>
      </c>
      <c r="I7061">
        <v>6588</v>
      </c>
      <c r="J7061" s="1">
        <v>44745</v>
      </c>
      <c r="K7061">
        <v>5400</v>
      </c>
      <c r="L7061" s="1">
        <v>44832</v>
      </c>
      <c r="M7061">
        <v>87</v>
      </c>
      <c r="N7061" s="8">
        <f t="shared" si="110"/>
        <v>469800</v>
      </c>
    </row>
    <row r="7062" spans="1:14">
      <c r="A7062" t="s">
        <v>14</v>
      </c>
      <c r="B7062" t="s">
        <v>62</v>
      </c>
      <c r="C7062" t="s">
        <v>72</v>
      </c>
      <c r="D7062">
        <v>9238800156</v>
      </c>
      <c r="E7062" s="1">
        <v>44685</v>
      </c>
      <c r="F7062" s="1">
        <v>44685</v>
      </c>
      <c r="G7062">
        <v>7183783446</v>
      </c>
      <c r="H7062">
        <v>1209188285</v>
      </c>
      <c r="I7062">
        <v>630</v>
      </c>
      <c r="J7062" s="1">
        <v>44745</v>
      </c>
      <c r="K7062">
        <v>600</v>
      </c>
      <c r="L7062" s="1">
        <v>44860</v>
      </c>
      <c r="M7062">
        <v>115</v>
      </c>
      <c r="N7062" s="8">
        <f t="shared" si="110"/>
        <v>69000</v>
      </c>
    </row>
    <row r="7063" spans="1:14">
      <c r="A7063" t="s">
        <v>14</v>
      </c>
      <c r="B7063" t="s">
        <v>62</v>
      </c>
      <c r="C7063" t="s">
        <v>367</v>
      </c>
      <c r="D7063">
        <v>100190610</v>
      </c>
      <c r="E7063" s="1">
        <v>44685</v>
      </c>
      <c r="F7063" s="1">
        <v>44685</v>
      </c>
      <c r="G7063">
        <v>7183866249</v>
      </c>
      <c r="H7063">
        <v>9546855523</v>
      </c>
      <c r="I7063">
        <v>5692.52</v>
      </c>
      <c r="J7063" s="1">
        <v>44745</v>
      </c>
      <c r="K7063">
        <v>4666</v>
      </c>
      <c r="L7063" s="1">
        <v>44736</v>
      </c>
      <c r="M7063">
        <v>-9</v>
      </c>
      <c r="N7063" s="8">
        <f t="shared" si="110"/>
        <v>-41994</v>
      </c>
    </row>
    <row r="7064" spans="1:14">
      <c r="A7064" t="s">
        <v>14</v>
      </c>
      <c r="B7064" t="s">
        <v>62</v>
      </c>
      <c r="C7064" t="s">
        <v>525</v>
      </c>
      <c r="D7064">
        <v>4732240967</v>
      </c>
      <c r="E7064" s="1">
        <v>44685</v>
      </c>
      <c r="F7064" s="1">
        <v>44685</v>
      </c>
      <c r="G7064">
        <v>7183868160</v>
      </c>
      <c r="H7064">
        <v>87118671</v>
      </c>
      <c r="I7064">
        <v>8140.15</v>
      </c>
      <c r="J7064" s="1">
        <v>44745</v>
      </c>
      <c r="K7064">
        <v>7400.14</v>
      </c>
      <c r="L7064" s="1">
        <v>44707</v>
      </c>
      <c r="M7064">
        <v>-38</v>
      </c>
      <c r="N7064" s="8">
        <f t="shared" si="110"/>
        <v>-281205.32</v>
      </c>
    </row>
    <row r="7065" spans="1:14">
      <c r="A7065" t="s">
        <v>14</v>
      </c>
      <c r="B7065" t="s">
        <v>62</v>
      </c>
      <c r="C7065" t="s">
        <v>525</v>
      </c>
      <c r="D7065">
        <v>4732240967</v>
      </c>
      <c r="E7065" s="1">
        <v>44685</v>
      </c>
      <c r="F7065" s="1">
        <v>44685</v>
      </c>
      <c r="G7065">
        <v>7183868222</v>
      </c>
      <c r="H7065">
        <v>87118672</v>
      </c>
      <c r="I7065">
        <v>5956.5</v>
      </c>
      <c r="J7065" s="1">
        <v>44745</v>
      </c>
      <c r="K7065">
        <v>5415</v>
      </c>
      <c r="L7065" s="1">
        <v>44707</v>
      </c>
      <c r="M7065">
        <v>-38</v>
      </c>
      <c r="N7065" s="8">
        <f t="shared" si="110"/>
        <v>-205770</v>
      </c>
    </row>
    <row r="7066" spans="1:14">
      <c r="A7066" t="s">
        <v>14</v>
      </c>
      <c r="B7066" t="s">
        <v>62</v>
      </c>
      <c r="C7066" t="s">
        <v>487</v>
      </c>
      <c r="D7066">
        <v>3841180106</v>
      </c>
      <c r="E7066" s="1">
        <v>44685</v>
      </c>
      <c r="F7066" s="1">
        <v>44685</v>
      </c>
      <c r="G7066">
        <v>7184024689</v>
      </c>
      <c r="H7066">
        <v>2200003197</v>
      </c>
      <c r="I7066">
        <v>6415.2</v>
      </c>
      <c r="J7066" s="1">
        <v>44745</v>
      </c>
      <c r="K7066">
        <v>5832</v>
      </c>
      <c r="L7066" s="1">
        <v>44707</v>
      </c>
      <c r="M7066">
        <v>-38</v>
      </c>
      <c r="N7066" s="8">
        <f t="shared" si="110"/>
        <v>-221616</v>
      </c>
    </row>
    <row r="7067" spans="1:14">
      <c r="A7067" t="s">
        <v>14</v>
      </c>
      <c r="B7067" t="s">
        <v>62</v>
      </c>
      <c r="C7067" t="s">
        <v>642</v>
      </c>
      <c r="D7067">
        <v>82130592</v>
      </c>
      <c r="E7067" s="1">
        <v>44685</v>
      </c>
      <c r="F7067" s="1">
        <v>44685</v>
      </c>
      <c r="G7067">
        <v>7184343193</v>
      </c>
      <c r="H7067">
        <v>2003012080</v>
      </c>
      <c r="I7067">
        <v>3574.78</v>
      </c>
      <c r="J7067" s="1">
        <v>44745</v>
      </c>
      <c r="K7067">
        <v>3249.8</v>
      </c>
      <c r="L7067" s="1">
        <v>44707</v>
      </c>
      <c r="M7067">
        <v>-38</v>
      </c>
      <c r="N7067" s="8">
        <f t="shared" si="110"/>
        <v>-123492.40000000001</v>
      </c>
    </row>
    <row r="7068" spans="1:14">
      <c r="A7068" t="s">
        <v>14</v>
      </c>
      <c r="B7068" t="s">
        <v>62</v>
      </c>
      <c r="C7068" t="s">
        <v>509</v>
      </c>
      <c r="D7068">
        <v>399800580</v>
      </c>
      <c r="E7068" s="1">
        <v>44685</v>
      </c>
      <c r="F7068" s="1">
        <v>44685</v>
      </c>
      <c r="G7068">
        <v>7184380634</v>
      </c>
      <c r="H7068">
        <v>3202209926</v>
      </c>
      <c r="I7068">
        <v>5333.72</v>
      </c>
      <c r="J7068" s="1">
        <v>44745</v>
      </c>
      <c r="K7068">
        <v>4848.84</v>
      </c>
      <c r="L7068" s="1">
        <v>44832</v>
      </c>
      <c r="M7068">
        <v>87</v>
      </c>
      <c r="N7068" s="8">
        <f t="shared" si="110"/>
        <v>421849.08</v>
      </c>
    </row>
    <row r="7069" spans="1:14">
      <c r="A7069" t="s">
        <v>14</v>
      </c>
      <c r="B7069" t="s">
        <v>62</v>
      </c>
      <c r="C7069" t="s">
        <v>607</v>
      </c>
      <c r="D7069">
        <v>2774840595</v>
      </c>
      <c r="E7069" s="1">
        <v>44685</v>
      </c>
      <c r="F7069" s="1">
        <v>44685</v>
      </c>
      <c r="G7069">
        <v>7184431686</v>
      </c>
      <c r="H7069">
        <v>9897056397</v>
      </c>
      <c r="I7069">
        <v>29636.2</v>
      </c>
      <c r="J7069" s="1">
        <v>44745</v>
      </c>
      <c r="K7069">
        <v>26942</v>
      </c>
      <c r="L7069" s="1">
        <v>44707</v>
      </c>
      <c r="M7069">
        <v>-38</v>
      </c>
      <c r="N7069" s="8">
        <f t="shared" si="110"/>
        <v>-1023796</v>
      </c>
    </row>
    <row r="7070" spans="1:14">
      <c r="A7070" t="s">
        <v>14</v>
      </c>
      <c r="B7070" t="s">
        <v>62</v>
      </c>
      <c r="C7070" t="s">
        <v>476</v>
      </c>
      <c r="D7070">
        <v>11303391004</v>
      </c>
      <c r="E7070" s="1">
        <v>44685</v>
      </c>
      <c r="F7070" s="1">
        <v>44685</v>
      </c>
      <c r="G7070">
        <v>7184546336</v>
      </c>
      <c r="H7070" t="s">
        <v>3158</v>
      </c>
      <c r="I7070">
        <v>3440.4</v>
      </c>
      <c r="J7070" s="1">
        <v>44745</v>
      </c>
      <c r="K7070">
        <v>2820</v>
      </c>
      <c r="L7070" s="1">
        <v>44704</v>
      </c>
      <c r="M7070">
        <v>-41</v>
      </c>
      <c r="N7070" s="8">
        <f t="shared" si="110"/>
        <v>-115620</v>
      </c>
    </row>
    <row r="7071" spans="1:14">
      <c r="A7071" t="s">
        <v>14</v>
      </c>
      <c r="B7071" t="s">
        <v>62</v>
      </c>
      <c r="C7071" t="s">
        <v>651</v>
      </c>
      <c r="D7071">
        <v>6324460150</v>
      </c>
      <c r="E7071" s="1">
        <v>44685</v>
      </c>
      <c r="F7071" s="1">
        <v>44685</v>
      </c>
      <c r="G7071">
        <v>7184851506</v>
      </c>
      <c r="H7071">
        <v>2223043232</v>
      </c>
      <c r="I7071">
        <v>10914.12</v>
      </c>
      <c r="J7071" s="1">
        <v>44745</v>
      </c>
      <c r="K7071">
        <v>8946</v>
      </c>
      <c r="L7071" s="1">
        <v>44860</v>
      </c>
      <c r="M7071">
        <v>115</v>
      </c>
      <c r="N7071" s="8">
        <f t="shared" si="110"/>
        <v>1028790</v>
      </c>
    </row>
    <row r="7072" spans="1:14">
      <c r="A7072" t="s">
        <v>14</v>
      </c>
      <c r="B7072" t="s">
        <v>62</v>
      </c>
      <c r="C7072" t="s">
        <v>601</v>
      </c>
      <c r="D7072">
        <v>11654150157</v>
      </c>
      <c r="E7072" s="1">
        <v>44685</v>
      </c>
      <c r="F7072" s="1">
        <v>44685</v>
      </c>
      <c r="G7072">
        <v>7185050250</v>
      </c>
      <c r="H7072">
        <v>3300058008</v>
      </c>
      <c r="I7072">
        <v>846.99</v>
      </c>
      <c r="J7072" s="1">
        <v>44746</v>
      </c>
      <c r="K7072">
        <v>769.99</v>
      </c>
      <c r="L7072" s="1">
        <v>44707</v>
      </c>
      <c r="M7072">
        <v>-39</v>
      </c>
      <c r="N7072" s="8">
        <f t="shared" si="110"/>
        <v>-30029.61</v>
      </c>
    </row>
    <row r="7073" spans="1:14">
      <c r="A7073" t="s">
        <v>14</v>
      </c>
      <c r="B7073" t="s">
        <v>62</v>
      </c>
      <c r="C7073" t="s">
        <v>466</v>
      </c>
      <c r="D7073">
        <v>5526631006</v>
      </c>
      <c r="E7073" s="1">
        <v>44685</v>
      </c>
      <c r="F7073" s="1">
        <v>44685</v>
      </c>
      <c r="G7073">
        <v>7185270672</v>
      </c>
      <c r="H7073" t="s">
        <v>3159</v>
      </c>
      <c r="I7073">
        <v>420.9</v>
      </c>
      <c r="J7073" s="1">
        <v>44746</v>
      </c>
      <c r="K7073">
        <v>345</v>
      </c>
      <c r="L7073" s="1">
        <v>44707</v>
      </c>
      <c r="M7073">
        <v>-39</v>
      </c>
      <c r="N7073" s="8">
        <f t="shared" si="110"/>
        <v>-13455</v>
      </c>
    </row>
    <row r="7074" spans="1:14">
      <c r="A7074" t="s">
        <v>14</v>
      </c>
      <c r="B7074" t="s">
        <v>62</v>
      </c>
      <c r="C7074" t="s">
        <v>403</v>
      </c>
      <c r="D7074">
        <v>12792100153</v>
      </c>
      <c r="E7074" s="1">
        <v>44685</v>
      </c>
      <c r="F7074" s="1">
        <v>44685</v>
      </c>
      <c r="G7074">
        <v>7185631209</v>
      </c>
      <c r="H7074">
        <v>22021503</v>
      </c>
      <c r="I7074">
        <v>2916.17</v>
      </c>
      <c r="J7074" s="1">
        <v>44745</v>
      </c>
      <c r="K7074">
        <v>2390.3000000000002</v>
      </c>
      <c r="L7074" s="1">
        <v>44718</v>
      </c>
      <c r="M7074">
        <v>-27</v>
      </c>
      <c r="N7074" s="8">
        <f t="shared" si="110"/>
        <v>-64538.100000000006</v>
      </c>
    </row>
    <row r="7075" spans="1:14">
      <c r="A7075" t="s">
        <v>14</v>
      </c>
      <c r="B7075" t="s">
        <v>62</v>
      </c>
      <c r="C7075" t="s">
        <v>111</v>
      </c>
      <c r="D7075">
        <v>492340583</v>
      </c>
      <c r="E7075" s="1">
        <v>44685</v>
      </c>
      <c r="F7075" s="1">
        <v>44685</v>
      </c>
      <c r="G7075">
        <v>7185929633</v>
      </c>
      <c r="H7075">
        <v>22056443</v>
      </c>
      <c r="I7075">
        <v>246.84</v>
      </c>
      <c r="J7075" s="1">
        <v>44745</v>
      </c>
      <c r="K7075">
        <v>224.4</v>
      </c>
      <c r="L7075" s="1">
        <v>44707</v>
      </c>
      <c r="M7075">
        <v>-38</v>
      </c>
      <c r="N7075" s="8">
        <f t="shared" si="110"/>
        <v>-8527.2000000000007</v>
      </c>
    </row>
    <row r="7076" spans="1:14">
      <c r="A7076" t="s">
        <v>14</v>
      </c>
      <c r="B7076" t="s">
        <v>62</v>
      </c>
      <c r="C7076" t="s">
        <v>288</v>
      </c>
      <c r="D7076">
        <v>7195130153</v>
      </c>
      <c r="E7076" s="1">
        <v>44685</v>
      </c>
      <c r="F7076" s="1">
        <v>44685</v>
      </c>
      <c r="G7076">
        <v>7186152805</v>
      </c>
      <c r="H7076">
        <v>3622045534</v>
      </c>
      <c r="I7076">
        <v>126015.99</v>
      </c>
      <c r="J7076" s="1">
        <v>44745</v>
      </c>
      <c r="K7076">
        <v>114559.99</v>
      </c>
      <c r="L7076" s="1">
        <v>44707</v>
      </c>
      <c r="M7076">
        <v>-38</v>
      </c>
      <c r="N7076" s="8">
        <f t="shared" si="110"/>
        <v>-4353279.62</v>
      </c>
    </row>
    <row r="7077" spans="1:14">
      <c r="A7077" t="s">
        <v>14</v>
      </c>
      <c r="B7077" t="s">
        <v>62</v>
      </c>
      <c r="C7077" t="s">
        <v>1115</v>
      </c>
      <c r="D7077">
        <v>234290658</v>
      </c>
      <c r="E7077" s="1">
        <v>44685</v>
      </c>
      <c r="F7077" s="1">
        <v>44685</v>
      </c>
      <c r="G7077">
        <v>7186472446</v>
      </c>
      <c r="H7077" t="s">
        <v>3160</v>
      </c>
      <c r="I7077">
        <v>33131.54</v>
      </c>
      <c r="J7077" s="1">
        <v>44746</v>
      </c>
      <c r="K7077">
        <v>27157</v>
      </c>
      <c r="L7077" s="1">
        <v>44707</v>
      </c>
      <c r="M7077">
        <v>-39</v>
      </c>
      <c r="N7077" s="8">
        <f t="shared" si="110"/>
        <v>-1059123</v>
      </c>
    </row>
    <row r="7078" spans="1:14">
      <c r="A7078" t="s">
        <v>14</v>
      </c>
      <c r="B7078" t="s">
        <v>62</v>
      </c>
      <c r="C7078" t="s">
        <v>21</v>
      </c>
      <c r="D7078">
        <v>1021130362</v>
      </c>
      <c r="E7078" s="1">
        <v>44686</v>
      </c>
      <c r="F7078" s="1">
        <v>44686</v>
      </c>
      <c r="G7078">
        <v>7186561076</v>
      </c>
      <c r="H7078" t="s">
        <v>3161</v>
      </c>
      <c r="I7078">
        <v>14640</v>
      </c>
      <c r="J7078" s="1">
        <v>44746</v>
      </c>
      <c r="K7078">
        <v>12000</v>
      </c>
      <c r="L7078" s="1">
        <v>44707</v>
      </c>
      <c r="M7078">
        <v>-39</v>
      </c>
      <c r="N7078" s="8">
        <f t="shared" si="110"/>
        <v>-468000</v>
      </c>
    </row>
    <row r="7079" spans="1:14">
      <c r="A7079" t="s">
        <v>14</v>
      </c>
      <c r="B7079" t="s">
        <v>62</v>
      </c>
      <c r="C7079" t="s">
        <v>310</v>
      </c>
      <c r="D7079">
        <v>11278030157</v>
      </c>
      <c r="E7079" s="1">
        <v>44686</v>
      </c>
      <c r="F7079" s="1">
        <v>44686</v>
      </c>
      <c r="G7079">
        <v>7186756290</v>
      </c>
      <c r="H7079" t="s">
        <v>3162</v>
      </c>
      <c r="I7079">
        <v>924</v>
      </c>
      <c r="J7079" s="1">
        <v>44746</v>
      </c>
      <c r="K7079">
        <v>840</v>
      </c>
      <c r="L7079" s="1">
        <v>44707</v>
      </c>
      <c r="M7079">
        <v>-39</v>
      </c>
      <c r="N7079" s="8">
        <f t="shared" si="110"/>
        <v>-32760</v>
      </c>
    </row>
    <row r="7080" spans="1:14">
      <c r="A7080" t="s">
        <v>14</v>
      </c>
      <c r="B7080" t="s">
        <v>62</v>
      </c>
      <c r="C7080" t="s">
        <v>310</v>
      </c>
      <c r="D7080">
        <v>11278030157</v>
      </c>
      <c r="E7080" s="1">
        <v>44685</v>
      </c>
      <c r="F7080" s="1">
        <v>44685</v>
      </c>
      <c r="G7080">
        <v>7186770727</v>
      </c>
      <c r="H7080" t="s">
        <v>3163</v>
      </c>
      <c r="I7080">
        <v>877.8</v>
      </c>
      <c r="J7080" s="1">
        <v>44745</v>
      </c>
      <c r="K7080">
        <v>798</v>
      </c>
      <c r="L7080" s="1">
        <v>44707</v>
      </c>
      <c r="M7080">
        <v>-38</v>
      </c>
      <c r="N7080" s="8">
        <f t="shared" si="110"/>
        <v>-30324</v>
      </c>
    </row>
    <row r="7081" spans="1:14">
      <c r="A7081" t="s">
        <v>14</v>
      </c>
      <c r="B7081" t="s">
        <v>62</v>
      </c>
      <c r="C7081" t="s">
        <v>310</v>
      </c>
      <c r="D7081">
        <v>11278030157</v>
      </c>
      <c r="E7081" s="1">
        <v>44686</v>
      </c>
      <c r="F7081" s="1">
        <v>44686</v>
      </c>
      <c r="G7081">
        <v>7186770762</v>
      </c>
      <c r="H7081" t="s">
        <v>3164</v>
      </c>
      <c r="I7081">
        <v>877.8</v>
      </c>
      <c r="J7081" s="1">
        <v>44746</v>
      </c>
      <c r="K7081">
        <v>798</v>
      </c>
      <c r="L7081" s="1">
        <v>44707</v>
      </c>
      <c r="M7081">
        <v>-39</v>
      </c>
      <c r="N7081" s="8">
        <f t="shared" si="110"/>
        <v>-31122</v>
      </c>
    </row>
    <row r="7082" spans="1:14">
      <c r="A7082" t="s">
        <v>14</v>
      </c>
      <c r="B7082" t="s">
        <v>62</v>
      </c>
      <c r="C7082" t="s">
        <v>310</v>
      </c>
      <c r="D7082">
        <v>11278030157</v>
      </c>
      <c r="E7082" s="1">
        <v>44686</v>
      </c>
      <c r="F7082" s="1">
        <v>44686</v>
      </c>
      <c r="G7082">
        <v>7186770990</v>
      </c>
      <c r="H7082" t="s">
        <v>3165</v>
      </c>
      <c r="I7082">
        <v>2242.35</v>
      </c>
      <c r="J7082" s="1">
        <v>44746</v>
      </c>
      <c r="K7082">
        <v>2038.5</v>
      </c>
      <c r="L7082" s="1">
        <v>44707</v>
      </c>
      <c r="M7082">
        <v>-39</v>
      </c>
      <c r="N7082" s="8">
        <f t="shared" si="110"/>
        <v>-79501.5</v>
      </c>
    </row>
    <row r="7083" spans="1:14">
      <c r="A7083" t="s">
        <v>14</v>
      </c>
      <c r="B7083" t="s">
        <v>62</v>
      </c>
      <c r="C7083" t="s">
        <v>310</v>
      </c>
      <c r="D7083">
        <v>11278030157</v>
      </c>
      <c r="E7083" s="1">
        <v>44686</v>
      </c>
      <c r="F7083" s="1">
        <v>44686</v>
      </c>
      <c r="G7083">
        <v>7186837987</v>
      </c>
      <c r="H7083" t="s">
        <v>3166</v>
      </c>
      <c r="I7083">
        <v>90.01</v>
      </c>
      <c r="J7083" s="1">
        <v>44746</v>
      </c>
      <c r="K7083">
        <v>81.83</v>
      </c>
      <c r="L7083" s="1">
        <v>44707</v>
      </c>
      <c r="M7083">
        <v>-39</v>
      </c>
      <c r="N7083" s="8">
        <f t="shared" si="110"/>
        <v>-3191.37</v>
      </c>
    </row>
    <row r="7084" spans="1:14">
      <c r="A7084" t="s">
        <v>14</v>
      </c>
      <c r="B7084" t="s">
        <v>62</v>
      </c>
      <c r="C7084" t="s">
        <v>310</v>
      </c>
      <c r="D7084">
        <v>11278030157</v>
      </c>
      <c r="E7084" s="1">
        <v>44685</v>
      </c>
      <c r="F7084" s="1">
        <v>44685</v>
      </c>
      <c r="G7084">
        <v>7186884819</v>
      </c>
      <c r="H7084" t="s">
        <v>3167</v>
      </c>
      <c r="I7084">
        <v>563.75</v>
      </c>
      <c r="J7084" s="1">
        <v>44745</v>
      </c>
      <c r="K7084">
        <v>512.5</v>
      </c>
      <c r="L7084" s="1">
        <v>44707</v>
      </c>
      <c r="M7084">
        <v>-38</v>
      </c>
      <c r="N7084" s="8">
        <f t="shared" si="110"/>
        <v>-19475</v>
      </c>
    </row>
    <row r="7085" spans="1:14">
      <c r="A7085" t="s">
        <v>14</v>
      </c>
      <c r="B7085" t="s">
        <v>62</v>
      </c>
      <c r="C7085" t="s">
        <v>310</v>
      </c>
      <c r="D7085">
        <v>11278030157</v>
      </c>
      <c r="E7085" s="1">
        <v>44686</v>
      </c>
      <c r="F7085" s="1">
        <v>44686</v>
      </c>
      <c r="G7085">
        <v>7186901059</v>
      </c>
      <c r="H7085" t="s">
        <v>3168</v>
      </c>
      <c r="I7085">
        <v>563.75</v>
      </c>
      <c r="J7085" s="1">
        <v>44746</v>
      </c>
      <c r="K7085">
        <v>512.5</v>
      </c>
      <c r="L7085" s="1">
        <v>44707</v>
      </c>
      <c r="M7085">
        <v>-39</v>
      </c>
      <c r="N7085" s="8">
        <f t="shared" si="110"/>
        <v>-19987.5</v>
      </c>
    </row>
    <row r="7086" spans="1:14">
      <c r="A7086" t="s">
        <v>14</v>
      </c>
      <c r="B7086" t="s">
        <v>62</v>
      </c>
      <c r="C7086" t="s">
        <v>310</v>
      </c>
      <c r="D7086">
        <v>11278030157</v>
      </c>
      <c r="E7086" s="1">
        <v>44686</v>
      </c>
      <c r="F7086" s="1">
        <v>44686</v>
      </c>
      <c r="G7086">
        <v>7186999253</v>
      </c>
      <c r="H7086" t="s">
        <v>3169</v>
      </c>
      <c r="I7086">
        <v>1569.15</v>
      </c>
      <c r="J7086" s="1">
        <v>44746</v>
      </c>
      <c r="K7086">
        <v>1426.5</v>
      </c>
      <c r="L7086" s="1">
        <v>44707</v>
      </c>
      <c r="M7086">
        <v>-39</v>
      </c>
      <c r="N7086" s="8">
        <f t="shared" si="110"/>
        <v>-55633.5</v>
      </c>
    </row>
    <row r="7087" spans="1:14">
      <c r="A7087" t="s">
        <v>14</v>
      </c>
      <c r="B7087" t="s">
        <v>62</v>
      </c>
      <c r="C7087" t="s">
        <v>310</v>
      </c>
      <c r="D7087">
        <v>11278030157</v>
      </c>
      <c r="E7087" s="1">
        <v>44686</v>
      </c>
      <c r="F7087" s="1">
        <v>44686</v>
      </c>
      <c r="G7087">
        <v>7187298042</v>
      </c>
      <c r="H7087" t="s">
        <v>3170</v>
      </c>
      <c r="I7087">
        <v>342.98</v>
      </c>
      <c r="J7087" s="1">
        <v>44746</v>
      </c>
      <c r="K7087">
        <v>311.8</v>
      </c>
      <c r="L7087" s="1">
        <v>44707</v>
      </c>
      <c r="M7087">
        <v>-39</v>
      </c>
      <c r="N7087" s="8">
        <f t="shared" si="110"/>
        <v>-12160.2</v>
      </c>
    </row>
    <row r="7088" spans="1:14">
      <c r="A7088" t="s">
        <v>14</v>
      </c>
      <c r="B7088" t="s">
        <v>62</v>
      </c>
      <c r="C7088" t="s">
        <v>1208</v>
      </c>
      <c r="D7088" t="s">
        <v>1209</v>
      </c>
      <c r="E7088" s="1">
        <v>44685</v>
      </c>
      <c r="F7088" s="1">
        <v>44685</v>
      </c>
      <c r="G7088">
        <v>7187414117</v>
      </c>
      <c r="H7088" t="s">
        <v>2190</v>
      </c>
      <c r="I7088">
        <v>3450</v>
      </c>
      <c r="J7088" s="1">
        <v>44745</v>
      </c>
      <c r="K7088">
        <v>3450</v>
      </c>
      <c r="L7088" s="1">
        <v>44692</v>
      </c>
      <c r="M7088">
        <v>-53</v>
      </c>
      <c r="N7088" s="8">
        <f t="shared" si="110"/>
        <v>-182850</v>
      </c>
    </row>
    <row r="7089" spans="1:14">
      <c r="A7089" t="s">
        <v>14</v>
      </c>
      <c r="B7089" t="s">
        <v>62</v>
      </c>
      <c r="C7089" t="s">
        <v>709</v>
      </c>
      <c r="D7089" t="s">
        <v>710</v>
      </c>
      <c r="E7089" s="1">
        <v>44685</v>
      </c>
      <c r="F7089" s="1">
        <v>44685</v>
      </c>
      <c r="G7089">
        <v>7187492815</v>
      </c>
      <c r="H7089" t="s">
        <v>3096</v>
      </c>
      <c r="I7089">
        <v>2666.66</v>
      </c>
      <c r="J7089" s="1">
        <v>44745</v>
      </c>
      <c r="K7089">
        <v>2666.66</v>
      </c>
      <c r="L7089" s="1">
        <v>44692</v>
      </c>
      <c r="M7089">
        <v>-53</v>
      </c>
      <c r="N7089" s="8">
        <f t="shared" si="110"/>
        <v>-141332.97999999998</v>
      </c>
    </row>
    <row r="7090" spans="1:14">
      <c r="A7090" t="s">
        <v>14</v>
      </c>
      <c r="B7090" t="s">
        <v>62</v>
      </c>
      <c r="C7090" t="s">
        <v>310</v>
      </c>
      <c r="D7090">
        <v>11278030157</v>
      </c>
      <c r="E7090" s="1">
        <v>44686</v>
      </c>
      <c r="F7090" s="1">
        <v>44686</v>
      </c>
      <c r="G7090">
        <v>7187585583</v>
      </c>
      <c r="H7090" t="s">
        <v>3171</v>
      </c>
      <c r="I7090">
        <v>2420</v>
      </c>
      <c r="J7090" s="1">
        <v>44746</v>
      </c>
      <c r="K7090">
        <v>2200</v>
      </c>
      <c r="L7090" s="1">
        <v>44707</v>
      </c>
      <c r="M7090">
        <v>-39</v>
      </c>
      <c r="N7090" s="8">
        <f t="shared" si="110"/>
        <v>-85800</v>
      </c>
    </row>
    <row r="7091" spans="1:14">
      <c r="A7091" t="s">
        <v>14</v>
      </c>
      <c r="B7091" t="s">
        <v>62</v>
      </c>
      <c r="C7091" t="s">
        <v>1435</v>
      </c>
      <c r="D7091" t="s">
        <v>1436</v>
      </c>
      <c r="E7091" s="1">
        <v>44686</v>
      </c>
      <c r="F7091" s="1">
        <v>44686</v>
      </c>
      <c r="G7091">
        <v>7187636454</v>
      </c>
      <c r="H7091" t="s">
        <v>45</v>
      </c>
      <c r="I7091">
        <v>2517.66</v>
      </c>
      <c r="J7091" s="1">
        <v>44746</v>
      </c>
      <c r="K7091">
        <v>2517.66</v>
      </c>
      <c r="L7091" s="1">
        <v>44692</v>
      </c>
      <c r="M7091">
        <v>-54</v>
      </c>
      <c r="N7091" s="8">
        <f t="shared" si="110"/>
        <v>-135953.63999999998</v>
      </c>
    </row>
    <row r="7092" spans="1:14">
      <c r="A7092" t="s">
        <v>14</v>
      </c>
      <c r="B7092" t="s">
        <v>62</v>
      </c>
      <c r="C7092" t="s">
        <v>847</v>
      </c>
      <c r="D7092">
        <v>4456101007</v>
      </c>
      <c r="E7092" s="1">
        <v>44685</v>
      </c>
      <c r="F7092" s="1">
        <v>44685</v>
      </c>
      <c r="G7092">
        <v>7187843307</v>
      </c>
      <c r="H7092" t="s">
        <v>3172</v>
      </c>
      <c r="I7092">
        <v>6100</v>
      </c>
      <c r="J7092" s="1">
        <v>44745</v>
      </c>
      <c r="K7092">
        <v>5000</v>
      </c>
      <c r="L7092" s="1">
        <v>44707</v>
      </c>
      <c r="M7092">
        <v>-38</v>
      </c>
      <c r="N7092" s="8">
        <f t="shared" si="110"/>
        <v>-190000</v>
      </c>
    </row>
    <row r="7093" spans="1:14">
      <c r="A7093" t="s">
        <v>14</v>
      </c>
      <c r="B7093" t="s">
        <v>62</v>
      </c>
      <c r="C7093" t="s">
        <v>3051</v>
      </c>
      <c r="D7093">
        <v>3981260239</v>
      </c>
      <c r="E7093" s="1">
        <v>44685</v>
      </c>
      <c r="F7093" s="1">
        <v>44685</v>
      </c>
      <c r="G7093">
        <v>7187897135</v>
      </c>
      <c r="H7093">
        <v>22601383</v>
      </c>
      <c r="I7093">
        <v>42.9</v>
      </c>
      <c r="J7093" s="1">
        <v>44745</v>
      </c>
      <c r="K7093">
        <v>39</v>
      </c>
      <c r="L7093" s="1">
        <v>44707</v>
      </c>
      <c r="M7093">
        <v>-38</v>
      </c>
      <c r="N7093" s="8">
        <f t="shared" si="110"/>
        <v>-1482</v>
      </c>
    </row>
    <row r="7094" spans="1:14">
      <c r="A7094" t="s">
        <v>14</v>
      </c>
      <c r="B7094" t="s">
        <v>62</v>
      </c>
      <c r="C7094" t="s">
        <v>181</v>
      </c>
      <c r="D7094">
        <v>2707070963</v>
      </c>
      <c r="E7094" s="1">
        <v>44686</v>
      </c>
      <c r="F7094" s="1">
        <v>44686</v>
      </c>
      <c r="G7094">
        <v>7187908896</v>
      </c>
      <c r="H7094">
        <v>8722139702</v>
      </c>
      <c r="I7094">
        <v>14340.48</v>
      </c>
      <c r="J7094" s="1">
        <v>44746</v>
      </c>
      <c r="K7094">
        <v>13036.8</v>
      </c>
      <c r="L7094" s="1">
        <v>44707</v>
      </c>
      <c r="M7094">
        <v>-39</v>
      </c>
      <c r="N7094" s="8">
        <f t="shared" si="110"/>
        <v>-508435.19999999995</v>
      </c>
    </row>
    <row r="7095" spans="1:14">
      <c r="A7095" t="s">
        <v>14</v>
      </c>
      <c r="B7095" t="s">
        <v>62</v>
      </c>
      <c r="C7095" t="s">
        <v>205</v>
      </c>
      <c r="D7095">
        <v>747170157</v>
      </c>
      <c r="E7095" s="1">
        <v>44685</v>
      </c>
      <c r="F7095" s="1">
        <v>44685</v>
      </c>
      <c r="G7095">
        <v>7187988527</v>
      </c>
      <c r="H7095">
        <v>6752316705</v>
      </c>
      <c r="I7095">
        <v>31834.880000000001</v>
      </c>
      <c r="J7095" s="1">
        <v>44745</v>
      </c>
      <c r="K7095">
        <v>28940.799999999999</v>
      </c>
      <c r="L7095" s="1">
        <v>44707</v>
      </c>
      <c r="M7095">
        <v>-38</v>
      </c>
      <c r="N7095" s="8">
        <f t="shared" si="110"/>
        <v>-1099750.3999999999</v>
      </c>
    </row>
    <row r="7096" spans="1:14">
      <c r="A7096" t="s">
        <v>14</v>
      </c>
      <c r="B7096" t="s">
        <v>62</v>
      </c>
      <c r="C7096" t="s">
        <v>1514</v>
      </c>
      <c r="D7096" t="s">
        <v>1515</v>
      </c>
      <c r="E7096" s="1">
        <v>44685</v>
      </c>
      <c r="F7096" s="1">
        <v>44685</v>
      </c>
      <c r="G7096">
        <v>7188215811</v>
      </c>
      <c r="H7096" t="s">
        <v>45</v>
      </c>
      <c r="I7096">
        <v>3000</v>
      </c>
      <c r="J7096" s="1">
        <v>44745</v>
      </c>
      <c r="K7096">
        <v>3000</v>
      </c>
      <c r="L7096" s="1">
        <v>44692</v>
      </c>
      <c r="M7096">
        <v>-53</v>
      </c>
      <c r="N7096" s="8">
        <f t="shared" si="110"/>
        <v>-159000</v>
      </c>
    </row>
    <row r="7097" spans="1:14">
      <c r="A7097" t="s">
        <v>14</v>
      </c>
      <c r="B7097" t="s">
        <v>62</v>
      </c>
      <c r="C7097" t="s">
        <v>1144</v>
      </c>
      <c r="D7097">
        <v>6875840156</v>
      </c>
      <c r="E7097" s="1">
        <v>44686</v>
      </c>
      <c r="F7097" s="1">
        <v>44686</v>
      </c>
      <c r="G7097">
        <v>7188222978</v>
      </c>
      <c r="H7097" t="s">
        <v>3173</v>
      </c>
      <c r="I7097">
        <v>12200</v>
      </c>
      <c r="J7097" s="1">
        <v>44746</v>
      </c>
      <c r="K7097">
        <v>10000</v>
      </c>
      <c r="L7097" s="1">
        <v>44719</v>
      </c>
      <c r="M7097">
        <v>-27</v>
      </c>
      <c r="N7097" s="8">
        <f t="shared" si="110"/>
        <v>-270000</v>
      </c>
    </row>
    <row r="7098" spans="1:14">
      <c r="A7098" t="s">
        <v>14</v>
      </c>
      <c r="B7098" t="s">
        <v>62</v>
      </c>
      <c r="C7098" t="s">
        <v>1144</v>
      </c>
      <c r="D7098">
        <v>6875840156</v>
      </c>
      <c r="E7098" s="1">
        <v>44686</v>
      </c>
      <c r="F7098" s="1">
        <v>44686</v>
      </c>
      <c r="G7098">
        <v>7188224478</v>
      </c>
      <c r="H7098" t="s">
        <v>3174</v>
      </c>
      <c r="I7098">
        <v>1634.8</v>
      </c>
      <c r="J7098" s="1">
        <v>44746</v>
      </c>
      <c r="K7098">
        <v>1340</v>
      </c>
      <c r="L7098" s="1">
        <v>44719</v>
      </c>
      <c r="M7098">
        <v>-27</v>
      </c>
      <c r="N7098" s="8">
        <f t="shared" si="110"/>
        <v>-36180</v>
      </c>
    </row>
    <row r="7099" spans="1:14">
      <c r="A7099" t="s">
        <v>14</v>
      </c>
      <c r="B7099" t="s">
        <v>62</v>
      </c>
      <c r="C7099" t="s">
        <v>226</v>
      </c>
      <c r="D7099">
        <v>5849130157</v>
      </c>
      <c r="E7099" s="1">
        <v>44685</v>
      </c>
      <c r="F7099" s="1">
        <v>44685</v>
      </c>
      <c r="G7099">
        <v>7188245933</v>
      </c>
      <c r="H7099" s="3" t="s">
        <v>3175</v>
      </c>
      <c r="I7099">
        <v>7161</v>
      </c>
      <c r="J7099" s="1">
        <v>44745</v>
      </c>
      <c r="K7099">
        <v>6510</v>
      </c>
      <c r="L7099" s="1">
        <v>44707</v>
      </c>
      <c r="M7099">
        <v>-38</v>
      </c>
      <c r="N7099" s="8">
        <f t="shared" si="110"/>
        <v>-247380</v>
      </c>
    </row>
    <row r="7100" spans="1:14">
      <c r="A7100" t="s">
        <v>14</v>
      </c>
      <c r="B7100" t="s">
        <v>62</v>
      </c>
      <c r="C7100" t="s">
        <v>226</v>
      </c>
      <c r="D7100">
        <v>5849130157</v>
      </c>
      <c r="E7100" s="1">
        <v>44685</v>
      </c>
      <c r="F7100" s="1">
        <v>44685</v>
      </c>
      <c r="G7100">
        <v>7188269922</v>
      </c>
      <c r="H7100" s="3" t="s">
        <v>3176</v>
      </c>
      <c r="I7100">
        <v>2415.6</v>
      </c>
      <c r="J7100" s="1">
        <v>44745</v>
      </c>
      <c r="K7100">
        <v>1980</v>
      </c>
      <c r="L7100" s="1">
        <v>44736</v>
      </c>
      <c r="M7100">
        <v>-9</v>
      </c>
      <c r="N7100" s="8">
        <f t="shared" si="110"/>
        <v>-17820</v>
      </c>
    </row>
    <row r="7101" spans="1:14">
      <c r="A7101" t="s">
        <v>14</v>
      </c>
      <c r="B7101" t="s">
        <v>62</v>
      </c>
      <c r="C7101" t="s">
        <v>1342</v>
      </c>
      <c r="D7101" t="s">
        <v>1343</v>
      </c>
      <c r="E7101" s="1">
        <v>44686</v>
      </c>
      <c r="F7101" s="1">
        <v>44686</v>
      </c>
      <c r="G7101">
        <v>7188336979</v>
      </c>
      <c r="H7101" t="s">
        <v>45</v>
      </c>
      <c r="I7101">
        <v>2684.33</v>
      </c>
      <c r="J7101" s="1">
        <v>44746</v>
      </c>
      <c r="K7101">
        <v>2684.33</v>
      </c>
      <c r="L7101" s="1">
        <v>44692</v>
      </c>
      <c r="M7101">
        <v>-54</v>
      </c>
      <c r="N7101" s="8">
        <f t="shared" si="110"/>
        <v>-144953.82</v>
      </c>
    </row>
    <row r="7102" spans="1:14">
      <c r="A7102" t="s">
        <v>14</v>
      </c>
      <c r="B7102" t="s">
        <v>62</v>
      </c>
      <c r="C7102" t="s">
        <v>1151</v>
      </c>
      <c r="D7102" t="s">
        <v>1152</v>
      </c>
      <c r="E7102" s="1">
        <v>44685</v>
      </c>
      <c r="F7102" s="1">
        <v>44685</v>
      </c>
      <c r="G7102">
        <v>7188348733</v>
      </c>
      <c r="H7102" t="s">
        <v>45</v>
      </c>
      <c r="I7102">
        <v>1000</v>
      </c>
      <c r="J7102" s="1">
        <v>44745</v>
      </c>
      <c r="K7102">
        <v>1000</v>
      </c>
      <c r="L7102" s="1">
        <v>44692</v>
      </c>
      <c r="M7102">
        <v>-53</v>
      </c>
      <c r="N7102" s="8">
        <f t="shared" si="110"/>
        <v>-53000</v>
      </c>
    </row>
    <row r="7103" spans="1:14">
      <c r="A7103" t="s">
        <v>14</v>
      </c>
      <c r="B7103" t="s">
        <v>62</v>
      </c>
      <c r="C7103" t="s">
        <v>773</v>
      </c>
      <c r="D7103">
        <v>6683201211</v>
      </c>
      <c r="E7103" s="1">
        <v>44685</v>
      </c>
      <c r="F7103" s="1">
        <v>44685</v>
      </c>
      <c r="G7103">
        <v>7188485413</v>
      </c>
      <c r="H7103">
        <v>611</v>
      </c>
      <c r="I7103">
        <v>495.31</v>
      </c>
      <c r="J7103" s="1">
        <v>44745</v>
      </c>
      <c r="K7103">
        <v>405.99</v>
      </c>
      <c r="L7103" s="1">
        <v>44725</v>
      </c>
      <c r="M7103">
        <v>-20</v>
      </c>
      <c r="N7103" s="8">
        <f t="shared" si="110"/>
        <v>-8119.8</v>
      </c>
    </row>
    <row r="7104" spans="1:14">
      <c r="A7104" t="s">
        <v>14</v>
      </c>
      <c r="B7104" t="s">
        <v>62</v>
      </c>
      <c r="C7104" t="s">
        <v>773</v>
      </c>
      <c r="D7104">
        <v>6683201211</v>
      </c>
      <c r="E7104" s="1">
        <v>44686</v>
      </c>
      <c r="F7104" s="1">
        <v>44686</v>
      </c>
      <c r="G7104">
        <v>7188489695</v>
      </c>
      <c r="H7104">
        <v>612</v>
      </c>
      <c r="I7104">
        <v>135.41999999999999</v>
      </c>
      <c r="J7104" s="1">
        <v>44746</v>
      </c>
      <c r="K7104">
        <v>111</v>
      </c>
      <c r="L7104" s="1">
        <v>44725</v>
      </c>
      <c r="M7104">
        <v>-21</v>
      </c>
      <c r="N7104" s="8">
        <f t="shared" si="110"/>
        <v>-2331</v>
      </c>
    </row>
    <row r="7105" spans="1:14">
      <c r="A7105" t="s">
        <v>14</v>
      </c>
      <c r="B7105" t="s">
        <v>62</v>
      </c>
      <c r="C7105" t="s">
        <v>773</v>
      </c>
      <c r="D7105">
        <v>6683201211</v>
      </c>
      <c r="E7105" s="1">
        <v>44685</v>
      </c>
      <c r="F7105" s="1">
        <v>44685</v>
      </c>
      <c r="G7105">
        <v>7188493503</v>
      </c>
      <c r="H7105">
        <v>613</v>
      </c>
      <c r="I7105">
        <v>512.52</v>
      </c>
      <c r="J7105" s="1">
        <v>44745</v>
      </c>
      <c r="K7105">
        <v>420.1</v>
      </c>
      <c r="L7105" s="1">
        <v>44725</v>
      </c>
      <c r="M7105">
        <v>-20</v>
      </c>
      <c r="N7105" s="8">
        <f t="shared" si="110"/>
        <v>-8402</v>
      </c>
    </row>
    <row r="7106" spans="1:14">
      <c r="A7106" t="s">
        <v>14</v>
      </c>
      <c r="B7106" t="s">
        <v>62</v>
      </c>
      <c r="C7106" t="s">
        <v>909</v>
      </c>
      <c r="D7106">
        <v>784230872</v>
      </c>
      <c r="E7106" s="1">
        <v>44686</v>
      </c>
      <c r="F7106" s="1">
        <v>44686</v>
      </c>
      <c r="G7106">
        <v>7188615800</v>
      </c>
      <c r="H7106" t="s">
        <v>3177</v>
      </c>
      <c r="I7106">
        <v>207.4</v>
      </c>
      <c r="J7106" s="1">
        <v>44746</v>
      </c>
      <c r="K7106">
        <v>170</v>
      </c>
      <c r="L7106" s="1">
        <v>44707</v>
      </c>
      <c r="M7106">
        <v>-39</v>
      </c>
      <c r="N7106" s="8">
        <f t="shared" si="110"/>
        <v>-6630</v>
      </c>
    </row>
    <row r="7107" spans="1:14">
      <c r="A7107" t="s">
        <v>14</v>
      </c>
      <c r="B7107" t="s">
        <v>62</v>
      </c>
      <c r="C7107" t="s">
        <v>101</v>
      </c>
      <c r="D7107">
        <v>3878140239</v>
      </c>
      <c r="E7107" s="1">
        <v>44686</v>
      </c>
      <c r="F7107" s="1">
        <v>44686</v>
      </c>
      <c r="G7107">
        <v>7188675178</v>
      </c>
      <c r="H7107">
        <v>1060002742</v>
      </c>
      <c r="I7107">
        <v>12522.32</v>
      </c>
      <c r="J7107" s="1">
        <v>44746</v>
      </c>
      <c r="K7107">
        <v>11383.93</v>
      </c>
      <c r="L7107" s="1">
        <v>44707</v>
      </c>
      <c r="M7107">
        <v>-39</v>
      </c>
      <c r="N7107" s="8">
        <f t="shared" ref="N7107:N7170" si="111">+K7107*M7107</f>
        <v>-443973.27</v>
      </c>
    </row>
    <row r="7108" spans="1:14">
      <c r="A7108" t="s">
        <v>14</v>
      </c>
      <c r="B7108" t="s">
        <v>62</v>
      </c>
      <c r="C7108" t="s">
        <v>155</v>
      </c>
      <c r="D7108">
        <v>5619050585</v>
      </c>
      <c r="E7108" s="1">
        <v>44685</v>
      </c>
      <c r="F7108" s="1">
        <v>44685</v>
      </c>
      <c r="G7108">
        <v>7188859119</v>
      </c>
      <c r="H7108">
        <v>500006338</v>
      </c>
      <c r="I7108">
        <v>18825.5</v>
      </c>
      <c r="J7108" s="1">
        <v>44745</v>
      </c>
      <c r="K7108">
        <v>17114.09</v>
      </c>
      <c r="L7108" s="1">
        <v>44707</v>
      </c>
      <c r="M7108">
        <v>-38</v>
      </c>
      <c r="N7108" s="8">
        <f t="shared" si="111"/>
        <v>-650335.42000000004</v>
      </c>
    </row>
    <row r="7109" spans="1:14">
      <c r="A7109" t="s">
        <v>14</v>
      </c>
      <c r="B7109" t="s">
        <v>62</v>
      </c>
      <c r="C7109" t="s">
        <v>469</v>
      </c>
      <c r="D7109">
        <v>4754860155</v>
      </c>
      <c r="E7109" s="1">
        <v>44686</v>
      </c>
      <c r="F7109" s="1">
        <v>44686</v>
      </c>
      <c r="G7109">
        <v>7189288783</v>
      </c>
      <c r="H7109">
        <v>2022006461</v>
      </c>
      <c r="I7109">
        <v>11423.5</v>
      </c>
      <c r="J7109" s="1">
        <v>44746</v>
      </c>
      <c r="K7109">
        <v>10385</v>
      </c>
      <c r="L7109" s="1">
        <v>44739</v>
      </c>
      <c r="M7109">
        <v>-7</v>
      </c>
      <c r="N7109" s="8">
        <f t="shared" si="111"/>
        <v>-72695</v>
      </c>
    </row>
    <row r="7110" spans="1:14">
      <c r="A7110" t="s">
        <v>14</v>
      </c>
      <c r="B7110" t="s">
        <v>62</v>
      </c>
      <c r="C7110" t="s">
        <v>469</v>
      </c>
      <c r="D7110">
        <v>4754860155</v>
      </c>
      <c r="E7110" s="1">
        <v>44686</v>
      </c>
      <c r="F7110" s="1">
        <v>44686</v>
      </c>
      <c r="G7110">
        <v>7189288898</v>
      </c>
      <c r="H7110">
        <v>2022006462</v>
      </c>
      <c r="I7110">
        <v>21574.91</v>
      </c>
      <c r="J7110" s="1">
        <v>44746</v>
      </c>
      <c r="K7110">
        <v>19613.55</v>
      </c>
      <c r="L7110" s="1">
        <v>44707</v>
      </c>
      <c r="M7110">
        <v>-39</v>
      </c>
      <c r="N7110" s="8">
        <f t="shared" si="111"/>
        <v>-764928.45</v>
      </c>
    </row>
    <row r="7111" spans="1:14">
      <c r="A7111" t="s">
        <v>14</v>
      </c>
      <c r="B7111" t="s">
        <v>62</v>
      </c>
      <c r="C7111" t="s">
        <v>469</v>
      </c>
      <c r="D7111">
        <v>4754860155</v>
      </c>
      <c r="E7111" s="1">
        <v>44685</v>
      </c>
      <c r="F7111" s="1">
        <v>44685</v>
      </c>
      <c r="G7111">
        <v>7189289423</v>
      </c>
      <c r="H7111">
        <v>2022006463</v>
      </c>
      <c r="I7111">
        <v>21574.91</v>
      </c>
      <c r="J7111" s="1">
        <v>44745</v>
      </c>
      <c r="K7111">
        <v>19613.55</v>
      </c>
      <c r="L7111" s="1">
        <v>44739</v>
      </c>
      <c r="M7111">
        <v>-6</v>
      </c>
      <c r="N7111" s="8">
        <f t="shared" si="111"/>
        <v>-117681.29999999999</v>
      </c>
    </row>
    <row r="7112" spans="1:14">
      <c r="A7112" t="s">
        <v>14</v>
      </c>
      <c r="B7112" t="s">
        <v>62</v>
      </c>
      <c r="C7112" t="s">
        <v>1002</v>
      </c>
      <c r="D7112">
        <v>124140211</v>
      </c>
      <c r="E7112" s="1">
        <v>44686</v>
      </c>
      <c r="F7112" s="1">
        <v>44686</v>
      </c>
      <c r="G7112">
        <v>7189670555</v>
      </c>
      <c r="H7112">
        <v>32213655</v>
      </c>
      <c r="I7112">
        <v>4630.95</v>
      </c>
      <c r="J7112" s="1">
        <v>44746</v>
      </c>
      <c r="K7112">
        <v>4209.95</v>
      </c>
      <c r="L7112" s="1">
        <v>44707</v>
      </c>
      <c r="M7112">
        <v>-39</v>
      </c>
      <c r="N7112" s="8">
        <f t="shared" si="111"/>
        <v>-164188.04999999999</v>
      </c>
    </row>
    <row r="7113" spans="1:14">
      <c r="A7113" t="s">
        <v>14</v>
      </c>
      <c r="B7113" t="s">
        <v>62</v>
      </c>
      <c r="C7113" t="s">
        <v>1072</v>
      </c>
      <c r="D7113">
        <v>12572900152</v>
      </c>
      <c r="E7113" s="1">
        <v>44685</v>
      </c>
      <c r="F7113" s="1">
        <v>44685</v>
      </c>
      <c r="G7113">
        <v>7189878227</v>
      </c>
      <c r="H7113">
        <v>25836115</v>
      </c>
      <c r="I7113">
        <v>32102.78</v>
      </c>
      <c r="J7113" s="1">
        <v>44746</v>
      </c>
      <c r="K7113">
        <v>26313.75</v>
      </c>
      <c r="L7113" s="1">
        <v>44707</v>
      </c>
      <c r="M7113">
        <v>-39</v>
      </c>
      <c r="N7113" s="8">
        <f t="shared" si="111"/>
        <v>-1026236.25</v>
      </c>
    </row>
    <row r="7114" spans="1:14">
      <c r="A7114" t="s">
        <v>14</v>
      </c>
      <c r="B7114" t="s">
        <v>62</v>
      </c>
      <c r="C7114" t="s">
        <v>94</v>
      </c>
      <c r="D7114">
        <v>13209130155</v>
      </c>
      <c r="E7114" s="1">
        <v>44685</v>
      </c>
      <c r="F7114" s="1">
        <v>44685</v>
      </c>
      <c r="G7114">
        <v>7190763207</v>
      </c>
      <c r="H7114">
        <v>8230423410</v>
      </c>
      <c r="I7114">
        <v>971.12</v>
      </c>
      <c r="J7114" s="1">
        <v>44745</v>
      </c>
      <c r="K7114">
        <v>796</v>
      </c>
      <c r="L7114" s="1">
        <v>44720</v>
      </c>
      <c r="M7114">
        <v>-25</v>
      </c>
      <c r="N7114" s="8">
        <f t="shared" si="111"/>
        <v>-19900</v>
      </c>
    </row>
    <row r="7115" spans="1:14">
      <c r="A7115" t="s">
        <v>14</v>
      </c>
      <c r="B7115" t="s">
        <v>62</v>
      </c>
      <c r="C7115" t="s">
        <v>190</v>
      </c>
      <c r="D7115">
        <v>9412650153</v>
      </c>
      <c r="E7115" s="1">
        <v>44685</v>
      </c>
      <c r="F7115" s="1">
        <v>44685</v>
      </c>
      <c r="G7115">
        <v>7190831435</v>
      </c>
      <c r="H7115" t="s">
        <v>3178</v>
      </c>
      <c r="I7115">
        <v>522.65</v>
      </c>
      <c r="J7115" s="1">
        <v>44746</v>
      </c>
      <c r="K7115">
        <v>428.4</v>
      </c>
      <c r="L7115" s="1">
        <v>44736</v>
      </c>
      <c r="M7115">
        <v>-10</v>
      </c>
      <c r="N7115" s="8">
        <f t="shared" si="111"/>
        <v>-4284</v>
      </c>
    </row>
    <row r="7116" spans="1:14">
      <c r="A7116" t="s">
        <v>14</v>
      </c>
      <c r="B7116" t="s">
        <v>62</v>
      </c>
      <c r="C7116" t="s">
        <v>99</v>
      </c>
      <c r="D7116">
        <v>803890151</v>
      </c>
      <c r="E7116" s="1">
        <v>44686</v>
      </c>
      <c r="F7116" s="1">
        <v>44686</v>
      </c>
      <c r="G7116">
        <v>7191002944</v>
      </c>
      <c r="H7116">
        <v>222030119</v>
      </c>
      <c r="I7116">
        <v>622.20000000000005</v>
      </c>
      <c r="J7116" s="1">
        <v>44746</v>
      </c>
      <c r="K7116">
        <v>510</v>
      </c>
      <c r="L7116" s="1">
        <v>44739</v>
      </c>
      <c r="M7116">
        <v>-7</v>
      </c>
      <c r="N7116" s="8">
        <f t="shared" si="111"/>
        <v>-3570</v>
      </c>
    </row>
    <row r="7117" spans="1:14">
      <c r="A7117" t="s">
        <v>14</v>
      </c>
      <c r="B7117" t="s">
        <v>62</v>
      </c>
      <c r="C7117" t="s">
        <v>99</v>
      </c>
      <c r="D7117">
        <v>803890151</v>
      </c>
      <c r="E7117" s="1">
        <v>44685</v>
      </c>
      <c r="F7117" s="1">
        <v>44685</v>
      </c>
      <c r="G7117">
        <v>7191030510</v>
      </c>
      <c r="H7117">
        <v>222030066</v>
      </c>
      <c r="I7117">
        <v>146.4</v>
      </c>
      <c r="J7117" s="1">
        <v>44746</v>
      </c>
      <c r="K7117">
        <v>120</v>
      </c>
      <c r="L7117" s="1">
        <v>44832</v>
      </c>
      <c r="M7117">
        <v>86</v>
      </c>
      <c r="N7117" s="8">
        <f t="shared" si="111"/>
        <v>10320</v>
      </c>
    </row>
    <row r="7118" spans="1:14">
      <c r="A7118" t="s">
        <v>14</v>
      </c>
      <c r="B7118" t="s">
        <v>62</v>
      </c>
      <c r="C7118" t="s">
        <v>307</v>
      </c>
      <c r="D7118">
        <v>1086690581</v>
      </c>
      <c r="E7118" s="1">
        <v>44685</v>
      </c>
      <c r="F7118" s="1">
        <v>44685</v>
      </c>
      <c r="G7118">
        <v>7191227625</v>
      </c>
      <c r="H7118" t="s">
        <v>3179</v>
      </c>
      <c r="I7118">
        <v>622.20000000000005</v>
      </c>
      <c r="J7118" s="1">
        <v>44745</v>
      </c>
      <c r="K7118">
        <v>510</v>
      </c>
      <c r="L7118" s="1">
        <v>44718</v>
      </c>
      <c r="M7118">
        <v>-27</v>
      </c>
      <c r="N7118" s="8">
        <f t="shared" si="111"/>
        <v>-13770</v>
      </c>
    </row>
    <row r="7119" spans="1:14">
      <c r="A7119" t="s">
        <v>14</v>
      </c>
      <c r="B7119" t="s">
        <v>62</v>
      </c>
      <c r="C7119" t="s">
        <v>442</v>
      </c>
      <c r="D7119">
        <v>3680250283</v>
      </c>
      <c r="E7119" s="1">
        <v>44685</v>
      </c>
      <c r="F7119" s="1">
        <v>44685</v>
      </c>
      <c r="G7119">
        <v>7191268022</v>
      </c>
      <c r="H7119" t="s">
        <v>3180</v>
      </c>
      <c r="I7119">
        <v>1873.92</v>
      </c>
      <c r="J7119" s="1">
        <v>44746</v>
      </c>
      <c r="K7119">
        <v>1536</v>
      </c>
      <c r="L7119" s="1">
        <v>44736</v>
      </c>
      <c r="M7119">
        <v>-10</v>
      </c>
      <c r="N7119" s="8">
        <f t="shared" si="111"/>
        <v>-15360</v>
      </c>
    </row>
    <row r="7120" spans="1:14">
      <c r="A7120" t="s">
        <v>14</v>
      </c>
      <c r="B7120" t="s">
        <v>62</v>
      </c>
      <c r="C7120" t="s">
        <v>605</v>
      </c>
      <c r="D7120">
        <v>440180545</v>
      </c>
      <c r="E7120" s="1">
        <v>44685</v>
      </c>
      <c r="F7120" s="1">
        <v>44685</v>
      </c>
      <c r="G7120">
        <v>7191423104</v>
      </c>
      <c r="H7120" t="s">
        <v>3181</v>
      </c>
      <c r="I7120">
        <v>219.6</v>
      </c>
      <c r="J7120" s="1">
        <v>44745</v>
      </c>
      <c r="K7120">
        <v>180</v>
      </c>
      <c r="L7120" s="1">
        <v>44726</v>
      </c>
      <c r="M7120">
        <v>-19</v>
      </c>
      <c r="N7120" s="8">
        <f t="shared" si="111"/>
        <v>-3420</v>
      </c>
    </row>
    <row r="7121" spans="1:14">
      <c r="A7121" t="s">
        <v>14</v>
      </c>
      <c r="B7121" t="s">
        <v>62</v>
      </c>
      <c r="C7121" t="s">
        <v>259</v>
      </c>
      <c r="D7121">
        <v>13110270157</v>
      </c>
      <c r="E7121" s="1">
        <v>44686</v>
      </c>
      <c r="F7121" s="1">
        <v>44686</v>
      </c>
      <c r="G7121">
        <v>7191425247</v>
      </c>
      <c r="H7121">
        <v>980276620</v>
      </c>
      <c r="I7121">
        <v>762.74</v>
      </c>
      <c r="J7121" s="1">
        <v>44746</v>
      </c>
      <c r="K7121">
        <v>625.20000000000005</v>
      </c>
      <c r="L7121" s="1">
        <v>44718</v>
      </c>
      <c r="M7121">
        <v>-28</v>
      </c>
      <c r="N7121" s="8">
        <f t="shared" si="111"/>
        <v>-17505.600000000002</v>
      </c>
    </row>
    <row r="7122" spans="1:14">
      <c r="A7122" t="s">
        <v>14</v>
      </c>
      <c r="B7122" t="s">
        <v>62</v>
      </c>
      <c r="C7122" t="s">
        <v>307</v>
      </c>
      <c r="D7122">
        <v>1086690581</v>
      </c>
      <c r="E7122" s="1">
        <v>44685</v>
      </c>
      <c r="F7122" s="1">
        <v>44685</v>
      </c>
      <c r="G7122">
        <v>7191426819</v>
      </c>
      <c r="H7122" t="s">
        <v>3182</v>
      </c>
      <c r="I7122">
        <v>344.04</v>
      </c>
      <c r="J7122" s="1">
        <v>44745</v>
      </c>
      <c r="K7122">
        <v>282</v>
      </c>
      <c r="L7122" s="1">
        <v>44718</v>
      </c>
      <c r="M7122">
        <v>-27</v>
      </c>
      <c r="N7122" s="8">
        <f t="shared" si="111"/>
        <v>-7614</v>
      </c>
    </row>
    <row r="7123" spans="1:14">
      <c r="A7123" t="s">
        <v>14</v>
      </c>
      <c r="B7123" t="s">
        <v>62</v>
      </c>
      <c r="C7123" t="s">
        <v>72</v>
      </c>
      <c r="D7123">
        <v>9238800156</v>
      </c>
      <c r="E7123" s="1">
        <v>44685</v>
      </c>
      <c r="F7123" s="1">
        <v>44685</v>
      </c>
      <c r="G7123">
        <v>7191635812</v>
      </c>
      <c r="H7123">
        <v>1209189722</v>
      </c>
      <c r="I7123">
        <v>7071.12</v>
      </c>
      <c r="J7123" s="1">
        <v>44746</v>
      </c>
      <c r="K7123">
        <v>5796</v>
      </c>
      <c r="L7123" s="1">
        <v>44893</v>
      </c>
      <c r="M7123">
        <v>147</v>
      </c>
      <c r="N7123" s="8">
        <f t="shared" si="111"/>
        <v>852012</v>
      </c>
    </row>
    <row r="7124" spans="1:14">
      <c r="A7124" t="s">
        <v>14</v>
      </c>
      <c r="B7124" t="s">
        <v>62</v>
      </c>
      <c r="C7124" t="s">
        <v>270</v>
      </c>
      <c r="D7124">
        <v>8611781009</v>
      </c>
      <c r="E7124" s="1">
        <v>44686</v>
      </c>
      <c r="F7124" s="1">
        <v>44686</v>
      </c>
      <c r="G7124">
        <v>7191691344</v>
      </c>
      <c r="H7124">
        <v>171</v>
      </c>
      <c r="I7124">
        <v>20231.66</v>
      </c>
      <c r="J7124" s="1">
        <v>44746</v>
      </c>
      <c r="K7124">
        <v>16583.330000000002</v>
      </c>
      <c r="L7124" s="1">
        <v>44707</v>
      </c>
      <c r="M7124">
        <v>-39</v>
      </c>
      <c r="N7124" s="8">
        <f t="shared" si="111"/>
        <v>-646749.87000000011</v>
      </c>
    </row>
    <row r="7125" spans="1:14">
      <c r="A7125" t="s">
        <v>14</v>
      </c>
      <c r="B7125" t="s">
        <v>62</v>
      </c>
      <c r="C7125" t="s">
        <v>270</v>
      </c>
      <c r="D7125">
        <v>8611781009</v>
      </c>
      <c r="E7125" s="1">
        <v>44686</v>
      </c>
      <c r="F7125" s="1">
        <v>44686</v>
      </c>
      <c r="G7125">
        <v>7191694034</v>
      </c>
      <c r="H7125">
        <v>172</v>
      </c>
      <c r="I7125">
        <v>553.64</v>
      </c>
      <c r="J7125" s="1">
        <v>44746</v>
      </c>
      <c r="K7125">
        <v>453.8</v>
      </c>
      <c r="L7125" s="1">
        <v>44707</v>
      </c>
      <c r="M7125">
        <v>-39</v>
      </c>
      <c r="N7125" s="8">
        <f t="shared" si="111"/>
        <v>-17698.2</v>
      </c>
    </row>
    <row r="7126" spans="1:14">
      <c r="A7126" t="s">
        <v>14</v>
      </c>
      <c r="B7126" t="s">
        <v>62</v>
      </c>
      <c r="C7126" t="s">
        <v>500</v>
      </c>
      <c r="D7126">
        <v>422760587</v>
      </c>
      <c r="E7126" s="1">
        <v>44686</v>
      </c>
      <c r="F7126" s="1">
        <v>44686</v>
      </c>
      <c r="G7126">
        <v>7191750647</v>
      </c>
      <c r="H7126">
        <v>2022000010021680</v>
      </c>
      <c r="I7126">
        <v>2203.91</v>
      </c>
      <c r="J7126" s="1">
        <v>44746</v>
      </c>
      <c r="K7126">
        <v>2003.55</v>
      </c>
      <c r="L7126" s="1">
        <v>44736</v>
      </c>
      <c r="M7126">
        <v>-10</v>
      </c>
      <c r="N7126" s="8">
        <f t="shared" si="111"/>
        <v>-20035.5</v>
      </c>
    </row>
    <row r="7127" spans="1:14">
      <c r="A7127" t="s">
        <v>14</v>
      </c>
      <c r="B7127" t="s">
        <v>62</v>
      </c>
      <c r="C7127" t="s">
        <v>500</v>
      </c>
      <c r="D7127">
        <v>422760587</v>
      </c>
      <c r="E7127" s="1">
        <v>44686</v>
      </c>
      <c r="F7127" s="1">
        <v>44686</v>
      </c>
      <c r="G7127">
        <v>7191752704</v>
      </c>
      <c r="H7127">
        <v>2022000010021680</v>
      </c>
      <c r="I7127">
        <v>3023.2</v>
      </c>
      <c r="J7127" s="1">
        <v>44746</v>
      </c>
      <c r="K7127">
        <v>2748.36</v>
      </c>
      <c r="L7127" s="1">
        <v>44736</v>
      </c>
      <c r="M7127">
        <v>-10</v>
      </c>
      <c r="N7127" s="8">
        <f t="shared" si="111"/>
        <v>-27483.600000000002</v>
      </c>
    </row>
    <row r="7128" spans="1:14">
      <c r="A7128" t="s">
        <v>14</v>
      </c>
      <c r="B7128" t="s">
        <v>62</v>
      </c>
      <c r="C7128" t="s">
        <v>630</v>
      </c>
      <c r="D7128">
        <v>9076261214</v>
      </c>
      <c r="E7128" s="1">
        <v>44686</v>
      </c>
      <c r="F7128" s="1">
        <v>44686</v>
      </c>
      <c r="G7128">
        <v>7192064561</v>
      </c>
      <c r="H7128">
        <v>96</v>
      </c>
      <c r="I7128">
        <v>25495.13</v>
      </c>
      <c r="J7128" s="1">
        <v>44746</v>
      </c>
      <c r="K7128">
        <v>20897.650000000001</v>
      </c>
      <c r="L7128" s="1">
        <v>44707</v>
      </c>
      <c r="M7128">
        <v>-39</v>
      </c>
      <c r="N7128" s="8">
        <f t="shared" si="111"/>
        <v>-815008.35000000009</v>
      </c>
    </row>
    <row r="7129" spans="1:14">
      <c r="A7129" t="s">
        <v>14</v>
      </c>
      <c r="B7129" t="s">
        <v>62</v>
      </c>
      <c r="C7129" t="s">
        <v>601</v>
      </c>
      <c r="D7129">
        <v>11654150157</v>
      </c>
      <c r="E7129" s="1">
        <v>44686</v>
      </c>
      <c r="F7129" s="1">
        <v>44686</v>
      </c>
      <c r="G7129">
        <v>7192087657</v>
      </c>
      <c r="H7129">
        <v>3300058389</v>
      </c>
      <c r="I7129">
        <v>272.58</v>
      </c>
      <c r="J7129" s="1">
        <v>44746</v>
      </c>
      <c r="K7129">
        <v>247.8</v>
      </c>
      <c r="L7129" s="1">
        <v>44707</v>
      </c>
      <c r="M7129">
        <v>-39</v>
      </c>
      <c r="N7129" s="8">
        <f t="shared" si="111"/>
        <v>-9664.2000000000007</v>
      </c>
    </row>
    <row r="7130" spans="1:14">
      <c r="A7130" t="s">
        <v>14</v>
      </c>
      <c r="B7130" t="s">
        <v>62</v>
      </c>
      <c r="C7130" t="s">
        <v>601</v>
      </c>
      <c r="D7130">
        <v>11654150157</v>
      </c>
      <c r="E7130" s="1">
        <v>44686</v>
      </c>
      <c r="F7130" s="1">
        <v>44686</v>
      </c>
      <c r="G7130">
        <v>7192087714</v>
      </c>
      <c r="H7130">
        <v>3300058388</v>
      </c>
      <c r="I7130">
        <v>1943.7</v>
      </c>
      <c r="J7130" s="1">
        <v>44746</v>
      </c>
      <c r="K7130">
        <v>1767</v>
      </c>
      <c r="L7130" s="1">
        <v>44707</v>
      </c>
      <c r="M7130">
        <v>-39</v>
      </c>
      <c r="N7130" s="8">
        <f t="shared" si="111"/>
        <v>-68913</v>
      </c>
    </row>
    <row r="7131" spans="1:14">
      <c r="A7131" t="s">
        <v>14</v>
      </c>
      <c r="B7131" t="s">
        <v>62</v>
      </c>
      <c r="C7131" t="s">
        <v>763</v>
      </c>
      <c r="D7131">
        <v>2518990284</v>
      </c>
      <c r="E7131" s="1">
        <v>44686</v>
      </c>
      <c r="F7131" s="1">
        <v>44686</v>
      </c>
      <c r="G7131">
        <v>7192600260</v>
      </c>
      <c r="H7131" t="s">
        <v>3183</v>
      </c>
      <c r="I7131">
        <v>6300</v>
      </c>
      <c r="J7131" s="1">
        <v>44746</v>
      </c>
      <c r="K7131">
        <v>6000</v>
      </c>
      <c r="L7131" s="1">
        <v>44707</v>
      </c>
      <c r="M7131">
        <v>-39</v>
      </c>
      <c r="N7131" s="8">
        <f t="shared" si="111"/>
        <v>-234000</v>
      </c>
    </row>
    <row r="7132" spans="1:14">
      <c r="A7132" t="s">
        <v>14</v>
      </c>
      <c r="B7132" t="s">
        <v>62</v>
      </c>
      <c r="C7132" t="s">
        <v>772</v>
      </c>
      <c r="D7132">
        <v>856750153</v>
      </c>
      <c r="E7132" s="1">
        <v>44686</v>
      </c>
      <c r="F7132" s="1">
        <v>44686</v>
      </c>
      <c r="G7132">
        <v>7192776762</v>
      </c>
      <c r="H7132">
        <v>920585369</v>
      </c>
      <c r="I7132">
        <v>39820.800000000003</v>
      </c>
      <c r="J7132" s="1">
        <v>44746</v>
      </c>
      <c r="K7132">
        <v>32640</v>
      </c>
      <c r="L7132" s="1">
        <v>44736</v>
      </c>
      <c r="M7132">
        <v>-10</v>
      </c>
      <c r="N7132" s="8">
        <f t="shared" si="111"/>
        <v>-326400</v>
      </c>
    </row>
    <row r="7133" spans="1:14">
      <c r="A7133" t="s">
        <v>14</v>
      </c>
      <c r="B7133" t="s">
        <v>62</v>
      </c>
      <c r="C7133" t="s">
        <v>1432</v>
      </c>
      <c r="D7133" t="s">
        <v>1433</v>
      </c>
      <c r="E7133" s="1">
        <v>44686</v>
      </c>
      <c r="F7133" s="1">
        <v>44686</v>
      </c>
      <c r="G7133">
        <v>7193468736</v>
      </c>
      <c r="H7133" t="s">
        <v>45</v>
      </c>
      <c r="I7133">
        <v>2333.33</v>
      </c>
      <c r="J7133" s="1">
        <v>44746</v>
      </c>
      <c r="K7133">
        <v>2333.33</v>
      </c>
      <c r="L7133" s="1">
        <v>44692</v>
      </c>
      <c r="M7133">
        <v>-54</v>
      </c>
      <c r="N7133" s="8">
        <f t="shared" si="111"/>
        <v>-125999.81999999999</v>
      </c>
    </row>
    <row r="7134" spans="1:14">
      <c r="A7134" t="s">
        <v>14</v>
      </c>
      <c r="B7134" t="s">
        <v>62</v>
      </c>
      <c r="C7134" t="s">
        <v>565</v>
      </c>
      <c r="D7134">
        <v>9190500968</v>
      </c>
      <c r="E7134" s="1">
        <v>44686</v>
      </c>
      <c r="F7134" s="1">
        <v>44686</v>
      </c>
      <c r="G7134">
        <v>7193671581</v>
      </c>
      <c r="H7134">
        <v>7008</v>
      </c>
      <c r="I7134">
        <v>82.72</v>
      </c>
      <c r="J7134" s="1">
        <v>44746</v>
      </c>
      <c r="K7134">
        <v>75.2</v>
      </c>
      <c r="L7134" s="1">
        <v>44707</v>
      </c>
      <c r="M7134">
        <v>-39</v>
      </c>
      <c r="N7134" s="8">
        <f t="shared" si="111"/>
        <v>-2932.8</v>
      </c>
    </row>
    <row r="7135" spans="1:14">
      <c r="A7135" t="s">
        <v>14</v>
      </c>
      <c r="B7135" t="s">
        <v>62</v>
      </c>
      <c r="C7135" t="s">
        <v>565</v>
      </c>
      <c r="D7135">
        <v>9190500968</v>
      </c>
      <c r="E7135" s="1">
        <v>44686</v>
      </c>
      <c r="F7135" s="1">
        <v>44686</v>
      </c>
      <c r="G7135">
        <v>7193681952</v>
      </c>
      <c r="H7135">
        <v>6982</v>
      </c>
      <c r="I7135">
        <v>99.99</v>
      </c>
      <c r="J7135" s="1">
        <v>44746</v>
      </c>
      <c r="K7135">
        <v>90.9</v>
      </c>
      <c r="L7135" s="1">
        <v>44707</v>
      </c>
      <c r="M7135">
        <v>-39</v>
      </c>
      <c r="N7135" s="8">
        <f t="shared" si="111"/>
        <v>-3545.1000000000004</v>
      </c>
    </row>
    <row r="7136" spans="1:14">
      <c r="A7136" t="s">
        <v>14</v>
      </c>
      <c r="B7136" t="s">
        <v>62</v>
      </c>
      <c r="C7136" t="s">
        <v>619</v>
      </c>
      <c r="D7136">
        <v>322800376</v>
      </c>
      <c r="E7136" s="1">
        <v>44686</v>
      </c>
      <c r="F7136" s="1">
        <v>44686</v>
      </c>
      <c r="G7136">
        <v>7194090971</v>
      </c>
      <c r="H7136">
        <v>8011358</v>
      </c>
      <c r="I7136">
        <v>48.8</v>
      </c>
      <c r="J7136" s="1">
        <v>44746</v>
      </c>
      <c r="K7136">
        <v>40</v>
      </c>
      <c r="L7136" s="1">
        <v>44707</v>
      </c>
      <c r="M7136">
        <v>-39</v>
      </c>
      <c r="N7136" s="8">
        <f t="shared" si="111"/>
        <v>-1560</v>
      </c>
    </row>
    <row r="7137" spans="1:14">
      <c r="A7137" t="s">
        <v>14</v>
      </c>
      <c r="B7137" t="s">
        <v>62</v>
      </c>
      <c r="C7137" t="s">
        <v>619</v>
      </c>
      <c r="D7137">
        <v>322800376</v>
      </c>
      <c r="E7137" s="1">
        <v>44686</v>
      </c>
      <c r="F7137" s="1">
        <v>44686</v>
      </c>
      <c r="G7137">
        <v>7194091553</v>
      </c>
      <c r="H7137">
        <v>8011359</v>
      </c>
      <c r="I7137">
        <v>2094.25</v>
      </c>
      <c r="J7137" s="1">
        <v>44746</v>
      </c>
      <c r="K7137">
        <v>1716.6</v>
      </c>
      <c r="L7137" s="1">
        <v>44707</v>
      </c>
      <c r="M7137">
        <v>-39</v>
      </c>
      <c r="N7137" s="8">
        <f t="shared" si="111"/>
        <v>-66947.399999999994</v>
      </c>
    </row>
    <row r="7138" spans="1:14">
      <c r="A7138" t="s">
        <v>14</v>
      </c>
      <c r="B7138" t="s">
        <v>62</v>
      </c>
      <c r="C7138" t="s">
        <v>729</v>
      </c>
      <c r="D7138">
        <v>8019811002</v>
      </c>
      <c r="E7138" s="1">
        <v>44686</v>
      </c>
      <c r="F7138" s="1">
        <v>44686</v>
      </c>
      <c r="G7138">
        <v>7194437685</v>
      </c>
      <c r="H7138" t="s">
        <v>3095</v>
      </c>
      <c r="I7138">
        <v>178575.75</v>
      </c>
      <c r="J7138" s="1">
        <v>44746</v>
      </c>
      <c r="K7138">
        <v>170072.14</v>
      </c>
      <c r="L7138" s="1">
        <v>44707</v>
      </c>
      <c r="M7138">
        <v>-39</v>
      </c>
      <c r="N7138" s="8">
        <f t="shared" si="111"/>
        <v>-6632813.4600000009</v>
      </c>
    </row>
    <row r="7139" spans="1:14">
      <c r="A7139" t="s">
        <v>14</v>
      </c>
      <c r="B7139" t="s">
        <v>62</v>
      </c>
      <c r="C7139" t="s">
        <v>729</v>
      </c>
      <c r="D7139">
        <v>8019811002</v>
      </c>
      <c r="E7139" s="1">
        <v>44686</v>
      </c>
      <c r="F7139" s="1">
        <v>44686</v>
      </c>
      <c r="G7139">
        <v>7194461850</v>
      </c>
      <c r="H7139" t="s">
        <v>3184</v>
      </c>
      <c r="I7139">
        <v>10009.040000000001</v>
      </c>
      <c r="J7139" s="1">
        <v>44746</v>
      </c>
      <c r="K7139">
        <v>9532.42</v>
      </c>
      <c r="L7139" s="1">
        <v>44707</v>
      </c>
      <c r="M7139">
        <v>-39</v>
      </c>
      <c r="N7139" s="8">
        <f t="shared" si="111"/>
        <v>-371764.38</v>
      </c>
    </row>
    <row r="7140" spans="1:14">
      <c r="A7140" t="s">
        <v>14</v>
      </c>
      <c r="B7140" t="s">
        <v>62</v>
      </c>
      <c r="C7140" t="s">
        <v>231</v>
      </c>
      <c r="D7140">
        <v>2143930150</v>
      </c>
      <c r="E7140" s="1">
        <v>44686</v>
      </c>
      <c r="F7140" s="1">
        <v>44686</v>
      </c>
      <c r="G7140">
        <v>7194471683</v>
      </c>
      <c r="H7140">
        <v>100792</v>
      </c>
      <c r="I7140">
        <v>1518.9</v>
      </c>
      <c r="J7140" s="1">
        <v>44746</v>
      </c>
      <c r="K7140">
        <v>1245</v>
      </c>
      <c r="L7140" s="1">
        <v>44755</v>
      </c>
      <c r="M7140">
        <v>9</v>
      </c>
      <c r="N7140" s="8">
        <f t="shared" si="111"/>
        <v>11205</v>
      </c>
    </row>
    <row r="7141" spans="1:14">
      <c r="A7141" t="s">
        <v>14</v>
      </c>
      <c r="B7141" t="s">
        <v>62</v>
      </c>
      <c r="C7141" t="s">
        <v>375</v>
      </c>
      <c r="D7141">
        <v>195980289</v>
      </c>
      <c r="E7141" s="1">
        <v>44686</v>
      </c>
      <c r="F7141" s="1">
        <v>44686</v>
      </c>
      <c r="G7141">
        <v>7194476289</v>
      </c>
      <c r="H7141" t="s">
        <v>3185</v>
      </c>
      <c r="I7141">
        <v>468.48</v>
      </c>
      <c r="J7141" s="1">
        <v>44746</v>
      </c>
      <c r="K7141">
        <v>384</v>
      </c>
      <c r="L7141" s="1">
        <v>44733</v>
      </c>
      <c r="M7141">
        <v>-13</v>
      </c>
      <c r="N7141" s="8">
        <f t="shared" si="111"/>
        <v>-4992</v>
      </c>
    </row>
    <row r="7142" spans="1:14">
      <c r="A7142" t="s">
        <v>14</v>
      </c>
      <c r="B7142" t="s">
        <v>62</v>
      </c>
      <c r="C7142" t="s">
        <v>729</v>
      </c>
      <c r="D7142">
        <v>8019811002</v>
      </c>
      <c r="E7142" s="1">
        <v>44686</v>
      </c>
      <c r="F7142" s="1">
        <v>44686</v>
      </c>
      <c r="G7142">
        <v>7194484855</v>
      </c>
      <c r="H7142" t="s">
        <v>3186</v>
      </c>
      <c r="I7142">
        <v>178984.88</v>
      </c>
      <c r="J7142" s="1">
        <v>44746</v>
      </c>
      <c r="K7142">
        <v>170461.79</v>
      </c>
      <c r="L7142" s="1">
        <v>44707</v>
      </c>
      <c r="M7142">
        <v>-39</v>
      </c>
      <c r="N7142" s="8">
        <f t="shared" si="111"/>
        <v>-6648009.8100000005</v>
      </c>
    </row>
    <row r="7143" spans="1:14">
      <c r="A7143" t="s">
        <v>14</v>
      </c>
      <c r="B7143" t="s">
        <v>62</v>
      </c>
      <c r="C7143" t="s">
        <v>729</v>
      </c>
      <c r="D7143">
        <v>8019811002</v>
      </c>
      <c r="E7143" s="1">
        <v>44686</v>
      </c>
      <c r="F7143" s="1">
        <v>44686</v>
      </c>
      <c r="G7143">
        <v>7194503105</v>
      </c>
      <c r="H7143" t="s">
        <v>3187</v>
      </c>
      <c r="I7143">
        <v>6630.54</v>
      </c>
      <c r="J7143" s="1">
        <v>44746</v>
      </c>
      <c r="K7143">
        <v>6314.8</v>
      </c>
      <c r="L7143" s="1">
        <v>44707</v>
      </c>
      <c r="M7143">
        <v>-39</v>
      </c>
      <c r="N7143" s="8">
        <f t="shared" si="111"/>
        <v>-246277.2</v>
      </c>
    </row>
    <row r="7144" spans="1:14">
      <c r="A7144" t="s">
        <v>14</v>
      </c>
      <c r="B7144" t="s">
        <v>62</v>
      </c>
      <c r="C7144" t="s">
        <v>466</v>
      </c>
      <c r="D7144">
        <v>5526631006</v>
      </c>
      <c r="E7144" s="1">
        <v>44686</v>
      </c>
      <c r="F7144" s="1">
        <v>44686</v>
      </c>
      <c r="G7144">
        <v>7194546096</v>
      </c>
      <c r="H7144" t="s">
        <v>3188</v>
      </c>
      <c r="I7144">
        <v>3780</v>
      </c>
      <c r="J7144" s="1">
        <v>44746</v>
      </c>
      <c r="K7144">
        <v>3600</v>
      </c>
      <c r="L7144" s="1">
        <v>44769</v>
      </c>
      <c r="M7144">
        <v>23</v>
      </c>
      <c r="N7144" s="8">
        <f t="shared" si="111"/>
        <v>82800</v>
      </c>
    </row>
    <row r="7145" spans="1:14">
      <c r="A7145" t="s">
        <v>14</v>
      </c>
      <c r="B7145" t="s">
        <v>62</v>
      </c>
      <c r="C7145" t="s">
        <v>155</v>
      </c>
      <c r="D7145">
        <v>5619050585</v>
      </c>
      <c r="E7145" s="1">
        <v>44686</v>
      </c>
      <c r="F7145" s="1">
        <v>44686</v>
      </c>
      <c r="G7145">
        <v>7194803331</v>
      </c>
      <c r="H7145">
        <v>500006437</v>
      </c>
      <c r="I7145">
        <v>3375.35</v>
      </c>
      <c r="J7145" s="1">
        <v>44746</v>
      </c>
      <c r="K7145">
        <v>3068.5</v>
      </c>
      <c r="L7145" s="1">
        <v>44707</v>
      </c>
      <c r="M7145">
        <v>-39</v>
      </c>
      <c r="N7145" s="8">
        <f t="shared" si="111"/>
        <v>-119671.5</v>
      </c>
    </row>
    <row r="7146" spans="1:14">
      <c r="A7146" t="s">
        <v>14</v>
      </c>
      <c r="B7146" t="s">
        <v>62</v>
      </c>
      <c r="C7146" t="s">
        <v>1407</v>
      </c>
      <c r="D7146" t="s">
        <v>1408</v>
      </c>
      <c r="E7146" s="1">
        <v>44686</v>
      </c>
      <c r="F7146" s="1">
        <v>44686</v>
      </c>
      <c r="G7146">
        <v>7194939980</v>
      </c>
      <c r="H7146" t="s">
        <v>1792</v>
      </c>
      <c r="I7146">
        <v>3066.67</v>
      </c>
      <c r="J7146" s="1">
        <v>44746</v>
      </c>
      <c r="K7146">
        <v>3066.67</v>
      </c>
      <c r="L7146" s="1">
        <v>44698</v>
      </c>
      <c r="M7146">
        <v>-48</v>
      </c>
      <c r="N7146" s="8">
        <f t="shared" si="111"/>
        <v>-147200.16</v>
      </c>
    </row>
    <row r="7147" spans="1:14">
      <c r="A7147" t="s">
        <v>14</v>
      </c>
      <c r="B7147" t="s">
        <v>62</v>
      </c>
      <c r="C7147" t="s">
        <v>729</v>
      </c>
      <c r="D7147">
        <v>8019811002</v>
      </c>
      <c r="E7147" s="1">
        <v>44686</v>
      </c>
      <c r="F7147" s="1">
        <v>44686</v>
      </c>
      <c r="G7147">
        <v>7195062132</v>
      </c>
      <c r="H7147" t="s">
        <v>3189</v>
      </c>
      <c r="I7147">
        <v>185794.15</v>
      </c>
      <c r="J7147" s="1">
        <v>44746</v>
      </c>
      <c r="K7147">
        <v>176946.81</v>
      </c>
      <c r="L7147" s="1">
        <v>44707</v>
      </c>
      <c r="M7147">
        <v>-39</v>
      </c>
      <c r="N7147" s="8">
        <f t="shared" si="111"/>
        <v>-6900925.5899999999</v>
      </c>
    </row>
    <row r="7148" spans="1:14">
      <c r="A7148" t="s">
        <v>14</v>
      </c>
      <c r="B7148" t="s">
        <v>62</v>
      </c>
      <c r="C7148" t="s">
        <v>216</v>
      </c>
      <c r="D7148">
        <v>735390155</v>
      </c>
      <c r="E7148" s="1">
        <v>44686</v>
      </c>
      <c r="F7148" s="1">
        <v>44686</v>
      </c>
      <c r="G7148">
        <v>7195132763</v>
      </c>
      <c r="H7148">
        <v>1020637517</v>
      </c>
      <c r="I7148">
        <v>8105.3</v>
      </c>
      <c r="J7148" s="1">
        <v>44746</v>
      </c>
      <c r="K7148">
        <v>7368.45</v>
      </c>
      <c r="L7148" s="1">
        <v>44707</v>
      </c>
      <c r="M7148">
        <v>-39</v>
      </c>
      <c r="N7148" s="8">
        <f t="shared" si="111"/>
        <v>-287369.55</v>
      </c>
    </row>
    <row r="7149" spans="1:14">
      <c r="A7149" t="s">
        <v>14</v>
      </c>
      <c r="B7149" t="s">
        <v>62</v>
      </c>
      <c r="C7149" t="s">
        <v>216</v>
      </c>
      <c r="D7149">
        <v>735390155</v>
      </c>
      <c r="E7149" s="1">
        <v>44686</v>
      </c>
      <c r="F7149" s="1">
        <v>44686</v>
      </c>
      <c r="G7149">
        <v>7195137511</v>
      </c>
      <c r="H7149">
        <v>1020637386</v>
      </c>
      <c r="I7149">
        <v>81353.2</v>
      </c>
      <c r="J7149" s="1">
        <v>44746</v>
      </c>
      <c r="K7149">
        <v>73957.45</v>
      </c>
      <c r="L7149" s="1">
        <v>44707</v>
      </c>
      <c r="M7149">
        <v>-39</v>
      </c>
      <c r="N7149" s="8">
        <f t="shared" si="111"/>
        <v>-2884340.55</v>
      </c>
    </row>
    <row r="7150" spans="1:14">
      <c r="A7150" t="s">
        <v>14</v>
      </c>
      <c r="B7150" t="s">
        <v>62</v>
      </c>
      <c r="C7150" t="s">
        <v>216</v>
      </c>
      <c r="D7150">
        <v>735390155</v>
      </c>
      <c r="E7150" s="1">
        <v>44686</v>
      </c>
      <c r="F7150" s="1">
        <v>44686</v>
      </c>
      <c r="G7150">
        <v>7195193652</v>
      </c>
      <c r="H7150">
        <v>1020638214</v>
      </c>
      <c r="I7150">
        <v>56279.22</v>
      </c>
      <c r="J7150" s="1">
        <v>44746</v>
      </c>
      <c r="K7150">
        <v>51162.93</v>
      </c>
      <c r="L7150" s="1">
        <v>44707</v>
      </c>
      <c r="M7150">
        <v>-39</v>
      </c>
      <c r="N7150" s="8">
        <f t="shared" si="111"/>
        <v>-1995354.27</v>
      </c>
    </row>
    <row r="7151" spans="1:14">
      <c r="A7151" t="s">
        <v>14</v>
      </c>
      <c r="B7151" t="s">
        <v>62</v>
      </c>
      <c r="C7151" t="s">
        <v>397</v>
      </c>
      <c r="D7151">
        <v>12657941006</v>
      </c>
      <c r="E7151" s="1">
        <v>44686</v>
      </c>
      <c r="F7151" s="1">
        <v>44686</v>
      </c>
      <c r="G7151">
        <v>7195202113</v>
      </c>
      <c r="H7151">
        <v>6090</v>
      </c>
      <c r="I7151">
        <v>239.12</v>
      </c>
      <c r="J7151" s="1">
        <v>44746</v>
      </c>
      <c r="K7151">
        <v>196</v>
      </c>
      <c r="L7151" s="1">
        <v>44713</v>
      </c>
      <c r="M7151">
        <v>-33</v>
      </c>
      <c r="N7151" s="8">
        <f t="shared" si="111"/>
        <v>-6468</v>
      </c>
    </row>
    <row r="7152" spans="1:14">
      <c r="A7152" t="s">
        <v>14</v>
      </c>
      <c r="B7152" t="s">
        <v>62</v>
      </c>
      <c r="C7152" t="s">
        <v>397</v>
      </c>
      <c r="D7152">
        <v>12657941006</v>
      </c>
      <c r="E7152" s="1">
        <v>44686</v>
      </c>
      <c r="F7152" s="1">
        <v>44686</v>
      </c>
      <c r="G7152">
        <v>7195202526</v>
      </c>
      <c r="H7152">
        <v>6091</v>
      </c>
      <c r="I7152">
        <v>175.68</v>
      </c>
      <c r="J7152" s="1">
        <v>44746</v>
      </c>
      <c r="K7152">
        <v>144</v>
      </c>
      <c r="L7152" s="1">
        <v>44713</v>
      </c>
      <c r="M7152">
        <v>-33</v>
      </c>
      <c r="N7152" s="8">
        <f t="shared" si="111"/>
        <v>-4752</v>
      </c>
    </row>
    <row r="7153" spans="1:14">
      <c r="A7153" t="s">
        <v>14</v>
      </c>
      <c r="B7153" t="s">
        <v>62</v>
      </c>
      <c r="C7153" t="s">
        <v>397</v>
      </c>
      <c r="D7153">
        <v>12657941006</v>
      </c>
      <c r="E7153" s="1">
        <v>44687</v>
      </c>
      <c r="F7153" s="1">
        <v>44687</v>
      </c>
      <c r="G7153">
        <v>7195205795</v>
      </c>
      <c r="H7153">
        <v>6089</v>
      </c>
      <c r="I7153">
        <v>181.54</v>
      </c>
      <c r="J7153" s="1">
        <v>44747</v>
      </c>
      <c r="K7153">
        <v>148.80000000000001</v>
      </c>
      <c r="L7153" s="1">
        <v>44713</v>
      </c>
      <c r="M7153">
        <v>-34</v>
      </c>
      <c r="N7153" s="8">
        <f t="shared" si="111"/>
        <v>-5059.2000000000007</v>
      </c>
    </row>
    <row r="7154" spans="1:14">
      <c r="A7154" t="s">
        <v>14</v>
      </c>
      <c r="B7154" t="s">
        <v>62</v>
      </c>
      <c r="C7154" t="s">
        <v>421</v>
      </c>
      <c r="D7154">
        <v>7279701002</v>
      </c>
      <c r="E7154" s="1">
        <v>44686</v>
      </c>
      <c r="F7154" s="1">
        <v>44686</v>
      </c>
      <c r="G7154">
        <v>7195639403</v>
      </c>
      <c r="H7154">
        <v>3822003153</v>
      </c>
      <c r="I7154">
        <v>9360</v>
      </c>
      <c r="J7154" s="1">
        <v>44746</v>
      </c>
      <c r="K7154">
        <v>9000</v>
      </c>
      <c r="L7154" s="1">
        <v>44719</v>
      </c>
      <c r="M7154">
        <v>-27</v>
      </c>
      <c r="N7154" s="8">
        <f t="shared" si="111"/>
        <v>-243000</v>
      </c>
    </row>
    <row r="7155" spans="1:14">
      <c r="A7155" t="s">
        <v>14</v>
      </c>
      <c r="B7155" t="s">
        <v>62</v>
      </c>
      <c r="C7155" t="s">
        <v>729</v>
      </c>
      <c r="D7155">
        <v>8019811002</v>
      </c>
      <c r="E7155" s="1">
        <v>44687</v>
      </c>
      <c r="F7155" s="1">
        <v>44687</v>
      </c>
      <c r="G7155">
        <v>7195836683</v>
      </c>
      <c r="H7155" t="s">
        <v>3190</v>
      </c>
      <c r="I7155">
        <v>15805.78</v>
      </c>
      <c r="J7155" s="1">
        <v>44747</v>
      </c>
      <c r="K7155">
        <v>15053.12</v>
      </c>
      <c r="L7155" s="1">
        <v>44707</v>
      </c>
      <c r="M7155">
        <v>-40</v>
      </c>
      <c r="N7155" s="8">
        <f t="shared" si="111"/>
        <v>-602124.80000000005</v>
      </c>
    </row>
    <row r="7156" spans="1:14">
      <c r="A7156" t="s">
        <v>14</v>
      </c>
      <c r="B7156" t="s">
        <v>62</v>
      </c>
      <c r="C7156" t="s">
        <v>406</v>
      </c>
      <c r="D7156">
        <v>4974910962</v>
      </c>
      <c r="E7156" s="1">
        <v>44687</v>
      </c>
      <c r="F7156" s="1">
        <v>44687</v>
      </c>
      <c r="G7156">
        <v>7196015474</v>
      </c>
      <c r="H7156">
        <v>9185</v>
      </c>
      <c r="I7156">
        <v>14167.96</v>
      </c>
      <c r="J7156" s="1">
        <v>44747</v>
      </c>
      <c r="K7156">
        <v>12879.96</v>
      </c>
      <c r="L7156" s="1">
        <v>44719</v>
      </c>
      <c r="M7156">
        <v>-28</v>
      </c>
      <c r="N7156" s="8">
        <f t="shared" si="111"/>
        <v>-360638.88</v>
      </c>
    </row>
    <row r="7157" spans="1:14">
      <c r="A7157" t="s">
        <v>14</v>
      </c>
      <c r="B7157" t="s">
        <v>62</v>
      </c>
      <c r="C7157" t="s">
        <v>406</v>
      </c>
      <c r="D7157">
        <v>4974910962</v>
      </c>
      <c r="E7157" s="1">
        <v>44687</v>
      </c>
      <c r="F7157" s="1">
        <v>44687</v>
      </c>
      <c r="G7157">
        <v>7196015562</v>
      </c>
      <c r="H7157">
        <v>9354</v>
      </c>
      <c r="I7157">
        <v>14167.96</v>
      </c>
      <c r="J7157" s="1">
        <v>44747</v>
      </c>
      <c r="K7157">
        <v>12879.96</v>
      </c>
      <c r="L7157" s="1">
        <v>44719</v>
      </c>
      <c r="M7157">
        <v>-28</v>
      </c>
      <c r="N7157" s="8">
        <f t="shared" si="111"/>
        <v>-360638.88</v>
      </c>
    </row>
    <row r="7158" spans="1:14">
      <c r="A7158" t="s">
        <v>14</v>
      </c>
      <c r="B7158" t="s">
        <v>62</v>
      </c>
      <c r="C7158" t="s">
        <v>406</v>
      </c>
      <c r="D7158">
        <v>4974910962</v>
      </c>
      <c r="E7158" s="1">
        <v>44686</v>
      </c>
      <c r="F7158" s="1">
        <v>44686</v>
      </c>
      <c r="G7158">
        <v>7196015624</v>
      </c>
      <c r="H7158">
        <v>9186</v>
      </c>
      <c r="I7158">
        <v>452.76</v>
      </c>
      <c r="J7158" s="1">
        <v>44746</v>
      </c>
      <c r="K7158">
        <v>411.6</v>
      </c>
      <c r="L7158" s="1">
        <v>44719</v>
      </c>
      <c r="M7158">
        <v>-27</v>
      </c>
      <c r="N7158" s="8">
        <f t="shared" si="111"/>
        <v>-11113.2</v>
      </c>
    </row>
    <row r="7159" spans="1:14">
      <c r="A7159" t="s">
        <v>14</v>
      </c>
      <c r="B7159" t="s">
        <v>62</v>
      </c>
      <c r="C7159" t="s">
        <v>510</v>
      </c>
      <c r="D7159">
        <v>4197741004</v>
      </c>
      <c r="E7159" s="1">
        <v>44686</v>
      </c>
      <c r="F7159" s="1">
        <v>44686</v>
      </c>
      <c r="G7159">
        <v>7196200308</v>
      </c>
      <c r="H7159" t="s">
        <v>3191</v>
      </c>
      <c r="I7159">
        <v>194098.95</v>
      </c>
      <c r="J7159" s="1">
        <v>44746</v>
      </c>
      <c r="K7159">
        <v>184856.14</v>
      </c>
      <c r="L7159" s="1">
        <v>44707</v>
      </c>
      <c r="M7159">
        <v>-39</v>
      </c>
      <c r="N7159" s="8">
        <f t="shared" si="111"/>
        <v>-7209389.4600000009</v>
      </c>
    </row>
    <row r="7160" spans="1:14">
      <c r="A7160" t="s">
        <v>14</v>
      </c>
      <c r="B7160" t="s">
        <v>62</v>
      </c>
      <c r="C7160" t="s">
        <v>510</v>
      </c>
      <c r="D7160">
        <v>4197741004</v>
      </c>
      <c r="E7160" s="1">
        <v>44687</v>
      </c>
      <c r="F7160" s="1">
        <v>44687</v>
      </c>
      <c r="G7160">
        <v>7196217476</v>
      </c>
      <c r="H7160" t="s">
        <v>3192</v>
      </c>
      <c r="I7160">
        <v>23059.26</v>
      </c>
      <c r="J7160" s="1">
        <v>44747</v>
      </c>
      <c r="K7160">
        <v>21961.200000000001</v>
      </c>
      <c r="L7160" s="1">
        <v>44707</v>
      </c>
      <c r="M7160">
        <v>-40</v>
      </c>
      <c r="N7160" s="8">
        <f t="shared" si="111"/>
        <v>-878448</v>
      </c>
    </row>
    <row r="7161" spans="1:14">
      <c r="A7161" t="s">
        <v>14</v>
      </c>
      <c r="B7161" t="s">
        <v>62</v>
      </c>
      <c r="C7161" t="s">
        <v>510</v>
      </c>
      <c r="D7161">
        <v>4197741004</v>
      </c>
      <c r="E7161" s="1">
        <v>44687</v>
      </c>
      <c r="F7161" s="1">
        <v>44687</v>
      </c>
      <c r="G7161">
        <v>7196231055</v>
      </c>
      <c r="H7161" t="s">
        <v>3193</v>
      </c>
      <c r="I7161">
        <v>191169.67</v>
      </c>
      <c r="J7161" s="1">
        <v>44747</v>
      </c>
      <c r="K7161">
        <v>182066.35</v>
      </c>
      <c r="L7161" s="1">
        <v>44707</v>
      </c>
      <c r="M7161">
        <v>-40</v>
      </c>
      <c r="N7161" s="8">
        <f t="shared" si="111"/>
        <v>-7282654</v>
      </c>
    </row>
    <row r="7162" spans="1:14">
      <c r="A7162" t="s">
        <v>14</v>
      </c>
      <c r="B7162" t="s">
        <v>62</v>
      </c>
      <c r="C7162" t="s">
        <v>510</v>
      </c>
      <c r="D7162">
        <v>4197741004</v>
      </c>
      <c r="E7162" s="1">
        <v>44687</v>
      </c>
      <c r="F7162" s="1">
        <v>44687</v>
      </c>
      <c r="G7162">
        <v>7196326878</v>
      </c>
      <c r="H7162" t="s">
        <v>3194</v>
      </c>
      <c r="I7162">
        <v>22647.64</v>
      </c>
      <c r="J7162" s="1">
        <v>44747</v>
      </c>
      <c r="K7162">
        <v>21569.18</v>
      </c>
      <c r="L7162" s="1">
        <v>44707</v>
      </c>
      <c r="M7162">
        <v>-40</v>
      </c>
      <c r="N7162" s="8">
        <f t="shared" si="111"/>
        <v>-862767.2</v>
      </c>
    </row>
    <row r="7163" spans="1:14">
      <c r="A7163" t="s">
        <v>14</v>
      </c>
      <c r="B7163" t="s">
        <v>62</v>
      </c>
      <c r="C7163" t="s">
        <v>215</v>
      </c>
      <c r="D7163">
        <v>10923790157</v>
      </c>
      <c r="E7163" s="1">
        <v>44686</v>
      </c>
      <c r="F7163" s="1">
        <v>44686</v>
      </c>
      <c r="G7163">
        <v>7196608224</v>
      </c>
      <c r="H7163">
        <v>530125</v>
      </c>
      <c r="I7163">
        <v>2366.8000000000002</v>
      </c>
      <c r="J7163" s="1">
        <v>44746</v>
      </c>
      <c r="K7163">
        <v>1940</v>
      </c>
      <c r="L7163" s="1">
        <v>44736</v>
      </c>
      <c r="M7163">
        <v>-10</v>
      </c>
      <c r="N7163" s="8">
        <f t="shared" si="111"/>
        <v>-19400</v>
      </c>
    </row>
    <row r="7164" spans="1:14">
      <c r="A7164" t="s">
        <v>14</v>
      </c>
      <c r="B7164" t="s">
        <v>62</v>
      </c>
      <c r="C7164" t="s">
        <v>2750</v>
      </c>
      <c r="D7164" t="s">
        <v>2751</v>
      </c>
      <c r="E7164" s="1">
        <v>44686</v>
      </c>
      <c r="F7164" s="1">
        <v>44686</v>
      </c>
      <c r="G7164">
        <v>7196689423</v>
      </c>
      <c r="H7164" t="s">
        <v>43</v>
      </c>
      <c r="I7164">
        <v>3000</v>
      </c>
      <c r="J7164" s="1">
        <v>44746</v>
      </c>
      <c r="K7164">
        <v>3000</v>
      </c>
      <c r="L7164" s="1">
        <v>44692</v>
      </c>
      <c r="M7164">
        <v>-54</v>
      </c>
      <c r="N7164" s="8">
        <f t="shared" si="111"/>
        <v>-162000</v>
      </c>
    </row>
    <row r="7165" spans="1:14">
      <c r="A7165" t="s">
        <v>14</v>
      </c>
      <c r="B7165" t="s">
        <v>62</v>
      </c>
      <c r="C7165" t="s">
        <v>1723</v>
      </c>
      <c r="D7165" t="s">
        <v>1724</v>
      </c>
      <c r="E7165" s="1">
        <v>44687</v>
      </c>
      <c r="F7165" s="1">
        <v>44687</v>
      </c>
      <c r="G7165">
        <v>7196944866</v>
      </c>
      <c r="H7165" t="s">
        <v>3195</v>
      </c>
      <c r="I7165">
        <v>2500</v>
      </c>
      <c r="J7165" s="1">
        <v>44747</v>
      </c>
      <c r="K7165">
        <v>2500</v>
      </c>
      <c r="L7165" s="1">
        <v>44691</v>
      </c>
      <c r="M7165">
        <v>-56</v>
      </c>
      <c r="N7165" s="8">
        <f t="shared" si="111"/>
        <v>-140000</v>
      </c>
    </row>
    <row r="7166" spans="1:14">
      <c r="A7166" t="s">
        <v>14</v>
      </c>
      <c r="B7166" t="s">
        <v>62</v>
      </c>
      <c r="C7166" t="s">
        <v>1080</v>
      </c>
      <c r="D7166" t="s">
        <v>1081</v>
      </c>
      <c r="E7166" s="1">
        <v>44687</v>
      </c>
      <c r="F7166" s="1">
        <v>44687</v>
      </c>
      <c r="G7166">
        <v>7197169845</v>
      </c>
      <c r="H7166" t="s">
        <v>3196</v>
      </c>
      <c r="I7166">
        <v>2255.5</v>
      </c>
      <c r="J7166" s="1">
        <v>44747</v>
      </c>
      <c r="K7166">
        <v>1893</v>
      </c>
      <c r="L7166" s="1">
        <v>44691</v>
      </c>
      <c r="M7166">
        <v>-56</v>
      </c>
      <c r="N7166" s="8">
        <f t="shared" si="111"/>
        <v>-106008</v>
      </c>
    </row>
    <row r="7167" spans="1:14">
      <c r="A7167" t="s">
        <v>14</v>
      </c>
      <c r="B7167" t="s">
        <v>62</v>
      </c>
      <c r="C7167" t="s">
        <v>190</v>
      </c>
      <c r="D7167">
        <v>9412650153</v>
      </c>
      <c r="E7167" s="1">
        <v>44687</v>
      </c>
      <c r="F7167" s="1">
        <v>44687</v>
      </c>
      <c r="G7167">
        <v>7197895388</v>
      </c>
      <c r="H7167" t="s">
        <v>3197</v>
      </c>
      <c r="I7167">
        <v>2734.02</v>
      </c>
      <c r="J7167" s="1">
        <v>44747</v>
      </c>
      <c r="K7167">
        <v>2241</v>
      </c>
      <c r="L7167" s="1">
        <v>44769</v>
      </c>
      <c r="M7167">
        <v>22</v>
      </c>
      <c r="N7167" s="8">
        <f t="shared" si="111"/>
        <v>49302</v>
      </c>
    </row>
    <row r="7168" spans="1:14">
      <c r="A7168" t="s">
        <v>14</v>
      </c>
      <c r="B7168" t="s">
        <v>62</v>
      </c>
      <c r="C7168" t="s">
        <v>190</v>
      </c>
      <c r="D7168">
        <v>9412650153</v>
      </c>
      <c r="E7168" s="1">
        <v>44686</v>
      </c>
      <c r="F7168" s="1">
        <v>44686</v>
      </c>
      <c r="G7168">
        <v>7197897116</v>
      </c>
      <c r="H7168" t="s">
        <v>3198</v>
      </c>
      <c r="I7168">
        <v>485.32</v>
      </c>
      <c r="J7168" s="1">
        <v>44746</v>
      </c>
      <c r="K7168">
        <v>397.8</v>
      </c>
      <c r="L7168" s="1">
        <v>44736</v>
      </c>
      <c r="M7168">
        <v>-10</v>
      </c>
      <c r="N7168" s="8">
        <f t="shared" si="111"/>
        <v>-3978</v>
      </c>
    </row>
    <row r="7169" spans="1:14">
      <c r="A7169" t="s">
        <v>14</v>
      </c>
      <c r="B7169" t="s">
        <v>62</v>
      </c>
      <c r="C7169" t="s">
        <v>695</v>
      </c>
      <c r="D7169">
        <v>5848061007</v>
      </c>
      <c r="E7169" s="1">
        <v>44687</v>
      </c>
      <c r="F7169" s="1">
        <v>44687</v>
      </c>
      <c r="G7169">
        <v>7198073458</v>
      </c>
      <c r="H7169">
        <v>2022012000051440</v>
      </c>
      <c r="I7169">
        <v>6.33</v>
      </c>
      <c r="J7169" s="1">
        <v>44747</v>
      </c>
      <c r="K7169">
        <v>5.75</v>
      </c>
      <c r="L7169" s="1">
        <v>44707</v>
      </c>
      <c r="M7169">
        <v>-40</v>
      </c>
      <c r="N7169" s="8">
        <f t="shared" si="111"/>
        <v>-230</v>
      </c>
    </row>
    <row r="7170" spans="1:14">
      <c r="A7170" t="s">
        <v>14</v>
      </c>
      <c r="B7170" t="s">
        <v>62</v>
      </c>
      <c r="C7170" t="s">
        <v>1245</v>
      </c>
      <c r="D7170" t="s">
        <v>1246</v>
      </c>
      <c r="E7170" s="1">
        <v>44687</v>
      </c>
      <c r="F7170" s="1">
        <v>44687</v>
      </c>
      <c r="G7170">
        <v>7198631866</v>
      </c>
      <c r="H7170" t="s">
        <v>45</v>
      </c>
      <c r="I7170">
        <v>2500</v>
      </c>
      <c r="J7170" s="1">
        <v>44747</v>
      </c>
      <c r="K7170">
        <v>2500</v>
      </c>
      <c r="L7170" s="1">
        <v>44692</v>
      </c>
      <c r="M7170">
        <v>-55</v>
      </c>
      <c r="N7170" s="8">
        <f t="shared" si="111"/>
        <v>-137500</v>
      </c>
    </row>
    <row r="7171" spans="1:14">
      <c r="A7171" t="s">
        <v>14</v>
      </c>
      <c r="B7171" t="s">
        <v>62</v>
      </c>
      <c r="C7171" t="s">
        <v>322</v>
      </c>
      <c r="D7171">
        <v>2645920592</v>
      </c>
      <c r="E7171" s="1">
        <v>44687</v>
      </c>
      <c r="F7171" s="1">
        <v>44687</v>
      </c>
      <c r="G7171">
        <v>7198970993</v>
      </c>
      <c r="H7171">
        <v>2022013930</v>
      </c>
      <c r="I7171">
        <v>194.54</v>
      </c>
      <c r="J7171" s="1">
        <v>44747</v>
      </c>
      <c r="K7171">
        <v>176.86</v>
      </c>
      <c r="L7171" s="1">
        <v>44736</v>
      </c>
      <c r="M7171">
        <v>-11</v>
      </c>
      <c r="N7171" s="8">
        <f t="shared" ref="N7171:N7234" si="112">+K7171*M7171</f>
        <v>-1945.46</v>
      </c>
    </row>
    <row r="7172" spans="1:14">
      <c r="A7172" t="s">
        <v>14</v>
      </c>
      <c r="B7172" t="s">
        <v>62</v>
      </c>
      <c r="C7172" t="s">
        <v>322</v>
      </c>
      <c r="D7172">
        <v>2645920592</v>
      </c>
      <c r="E7172" s="1">
        <v>44686</v>
      </c>
      <c r="F7172" s="1">
        <v>44686</v>
      </c>
      <c r="G7172">
        <v>7198972832</v>
      </c>
      <c r="H7172">
        <v>2022013931</v>
      </c>
      <c r="I7172">
        <v>30697.66</v>
      </c>
      <c r="J7172" s="1">
        <v>44746</v>
      </c>
      <c r="K7172">
        <v>27906.959999999999</v>
      </c>
      <c r="L7172" s="1">
        <v>44736</v>
      </c>
      <c r="M7172">
        <v>-10</v>
      </c>
      <c r="N7172" s="8">
        <f t="shared" si="112"/>
        <v>-279069.59999999998</v>
      </c>
    </row>
    <row r="7173" spans="1:14">
      <c r="A7173" t="s">
        <v>14</v>
      </c>
      <c r="B7173" t="s">
        <v>62</v>
      </c>
      <c r="C7173" t="s">
        <v>1590</v>
      </c>
      <c r="D7173">
        <v>1192310124</v>
      </c>
      <c r="E7173" s="1">
        <v>44687</v>
      </c>
      <c r="F7173" s="1">
        <v>44687</v>
      </c>
      <c r="G7173">
        <v>7199056857</v>
      </c>
      <c r="H7173">
        <v>2222129</v>
      </c>
      <c r="I7173">
        <v>4.68</v>
      </c>
      <c r="J7173" s="1">
        <v>44747</v>
      </c>
      <c r="K7173">
        <v>4.25</v>
      </c>
      <c r="L7173" s="1">
        <v>44707</v>
      </c>
      <c r="M7173">
        <v>-40</v>
      </c>
      <c r="N7173" s="8">
        <f t="shared" si="112"/>
        <v>-170</v>
      </c>
    </row>
    <row r="7174" spans="1:14">
      <c r="A7174" t="s">
        <v>14</v>
      </c>
      <c r="B7174" t="s">
        <v>62</v>
      </c>
      <c r="C7174" t="s">
        <v>274</v>
      </c>
      <c r="D7174">
        <v>8082461008</v>
      </c>
      <c r="E7174" s="1">
        <v>44687</v>
      </c>
      <c r="F7174" s="1">
        <v>44687</v>
      </c>
      <c r="G7174">
        <v>7199144157</v>
      </c>
      <c r="H7174">
        <v>22095400</v>
      </c>
      <c r="I7174">
        <v>5429.24</v>
      </c>
      <c r="J7174" s="1">
        <v>44747</v>
      </c>
      <c r="K7174">
        <v>4450.1899999999996</v>
      </c>
      <c r="L7174" s="1">
        <v>44832</v>
      </c>
      <c r="M7174">
        <v>85</v>
      </c>
      <c r="N7174" s="8">
        <f t="shared" si="112"/>
        <v>378266.14999999997</v>
      </c>
    </row>
    <row r="7175" spans="1:14">
      <c r="A7175" t="s">
        <v>14</v>
      </c>
      <c r="B7175" t="s">
        <v>62</v>
      </c>
      <c r="C7175" t="s">
        <v>72</v>
      </c>
      <c r="D7175">
        <v>9238800156</v>
      </c>
      <c r="E7175" s="1">
        <v>44687</v>
      </c>
      <c r="F7175" s="1">
        <v>44687</v>
      </c>
      <c r="G7175">
        <v>7199279495</v>
      </c>
      <c r="H7175">
        <v>1209191213</v>
      </c>
      <c r="I7175">
        <v>56.49</v>
      </c>
      <c r="J7175" s="1">
        <v>44747</v>
      </c>
      <c r="K7175">
        <v>46.3</v>
      </c>
      <c r="L7175" s="1">
        <v>44893</v>
      </c>
      <c r="M7175">
        <v>146</v>
      </c>
      <c r="N7175" s="8">
        <f t="shared" si="112"/>
        <v>6759.7999999999993</v>
      </c>
    </row>
    <row r="7176" spans="1:14">
      <c r="A7176" t="s">
        <v>14</v>
      </c>
      <c r="B7176" t="s">
        <v>62</v>
      </c>
      <c r="C7176" t="s">
        <v>72</v>
      </c>
      <c r="D7176">
        <v>9238800156</v>
      </c>
      <c r="E7176" s="1">
        <v>44687</v>
      </c>
      <c r="F7176" s="1">
        <v>44687</v>
      </c>
      <c r="G7176">
        <v>7199279986</v>
      </c>
      <c r="H7176">
        <v>1209191214</v>
      </c>
      <c r="I7176">
        <v>214.11</v>
      </c>
      <c r="J7176" s="1">
        <v>44747</v>
      </c>
      <c r="K7176">
        <v>175.5</v>
      </c>
      <c r="L7176" s="1">
        <v>44893</v>
      </c>
      <c r="M7176">
        <v>146</v>
      </c>
      <c r="N7176" s="8">
        <f t="shared" si="112"/>
        <v>25623</v>
      </c>
    </row>
    <row r="7177" spans="1:14">
      <c r="A7177" t="s">
        <v>14</v>
      </c>
      <c r="B7177" t="s">
        <v>62</v>
      </c>
      <c r="C7177" t="s">
        <v>99</v>
      </c>
      <c r="D7177">
        <v>803890151</v>
      </c>
      <c r="E7177" s="1">
        <v>44687</v>
      </c>
      <c r="F7177" s="1">
        <v>44687</v>
      </c>
      <c r="G7177">
        <v>7199282639</v>
      </c>
      <c r="H7177">
        <v>222030442</v>
      </c>
      <c r="I7177">
        <v>8845</v>
      </c>
      <c r="J7177" s="1">
        <v>44747</v>
      </c>
      <c r="K7177">
        <v>7250</v>
      </c>
      <c r="L7177" s="1">
        <v>44739</v>
      </c>
      <c r="M7177">
        <v>-8</v>
      </c>
      <c r="N7177" s="8">
        <f t="shared" si="112"/>
        <v>-58000</v>
      </c>
    </row>
    <row r="7178" spans="1:14">
      <c r="A7178" t="s">
        <v>14</v>
      </c>
      <c r="B7178" t="s">
        <v>62</v>
      </c>
      <c r="C7178" t="s">
        <v>500</v>
      </c>
      <c r="D7178">
        <v>422760587</v>
      </c>
      <c r="E7178" s="1">
        <v>44687</v>
      </c>
      <c r="F7178" s="1">
        <v>44687</v>
      </c>
      <c r="G7178">
        <v>7199369949</v>
      </c>
      <c r="H7178">
        <v>2022000010021960</v>
      </c>
      <c r="I7178">
        <v>734.91</v>
      </c>
      <c r="J7178" s="1">
        <v>44747</v>
      </c>
      <c r="K7178">
        <v>668.1</v>
      </c>
      <c r="L7178" s="1">
        <v>44707</v>
      </c>
      <c r="M7178">
        <v>-40</v>
      </c>
      <c r="N7178" s="8">
        <f t="shared" si="112"/>
        <v>-26724</v>
      </c>
    </row>
    <row r="7179" spans="1:14">
      <c r="A7179" t="s">
        <v>14</v>
      </c>
      <c r="B7179" t="s">
        <v>62</v>
      </c>
      <c r="C7179" t="s">
        <v>623</v>
      </c>
      <c r="D7179">
        <v>6714021000</v>
      </c>
      <c r="E7179" s="1">
        <v>44687</v>
      </c>
      <c r="F7179" s="1">
        <v>44687</v>
      </c>
      <c r="G7179">
        <v>7199390042</v>
      </c>
      <c r="H7179">
        <v>202230013396</v>
      </c>
      <c r="I7179">
        <v>435.54</v>
      </c>
      <c r="J7179" s="1">
        <v>44747</v>
      </c>
      <c r="K7179">
        <v>357</v>
      </c>
      <c r="L7179" s="1">
        <v>44707</v>
      </c>
      <c r="M7179">
        <v>-40</v>
      </c>
      <c r="N7179" s="8">
        <f t="shared" si="112"/>
        <v>-14280</v>
      </c>
    </row>
    <row r="7180" spans="1:14">
      <c r="A7180" t="s">
        <v>14</v>
      </c>
      <c r="B7180" t="s">
        <v>62</v>
      </c>
      <c r="C7180" t="s">
        <v>953</v>
      </c>
      <c r="D7180">
        <v>8126390155</v>
      </c>
      <c r="E7180" s="1">
        <v>44687</v>
      </c>
      <c r="F7180" s="1">
        <v>44687</v>
      </c>
      <c r="G7180">
        <v>7199748315</v>
      </c>
      <c r="H7180" t="s">
        <v>3199</v>
      </c>
      <c r="I7180">
        <v>671.12</v>
      </c>
      <c r="J7180" s="1">
        <v>44747</v>
      </c>
      <c r="K7180">
        <v>550.1</v>
      </c>
      <c r="L7180" s="1">
        <v>44713</v>
      </c>
      <c r="M7180">
        <v>-34</v>
      </c>
      <c r="N7180" s="8">
        <f t="shared" si="112"/>
        <v>-18703.400000000001</v>
      </c>
    </row>
    <row r="7181" spans="1:14">
      <c r="A7181" t="s">
        <v>14</v>
      </c>
      <c r="B7181" t="s">
        <v>62</v>
      </c>
      <c r="C7181" t="s">
        <v>642</v>
      </c>
      <c r="D7181">
        <v>82130592</v>
      </c>
      <c r="E7181" s="1">
        <v>44687</v>
      </c>
      <c r="F7181" s="1">
        <v>44687</v>
      </c>
      <c r="G7181">
        <v>7199957545</v>
      </c>
      <c r="H7181">
        <v>2003012379</v>
      </c>
      <c r="I7181">
        <v>11001.9</v>
      </c>
      <c r="J7181" s="1">
        <v>44747</v>
      </c>
      <c r="K7181">
        <v>10001.719999999999</v>
      </c>
      <c r="L7181" s="1">
        <v>44707</v>
      </c>
      <c r="M7181">
        <v>-40</v>
      </c>
      <c r="N7181" s="8">
        <f t="shared" si="112"/>
        <v>-400068.8</v>
      </c>
    </row>
    <row r="7182" spans="1:14">
      <c r="A7182" t="s">
        <v>14</v>
      </c>
      <c r="B7182" t="s">
        <v>62</v>
      </c>
      <c r="C7182" t="s">
        <v>953</v>
      </c>
      <c r="D7182">
        <v>8126390155</v>
      </c>
      <c r="E7182" s="1">
        <v>44687</v>
      </c>
      <c r="F7182" s="1">
        <v>44687</v>
      </c>
      <c r="G7182">
        <v>7199984858</v>
      </c>
      <c r="H7182" t="s">
        <v>3200</v>
      </c>
      <c r="I7182">
        <v>1326.75</v>
      </c>
      <c r="J7182" s="1">
        <v>44747</v>
      </c>
      <c r="K7182">
        <v>1087.5</v>
      </c>
      <c r="L7182" s="1">
        <v>44713</v>
      </c>
      <c r="M7182">
        <v>-34</v>
      </c>
      <c r="N7182" s="8">
        <f t="shared" si="112"/>
        <v>-36975</v>
      </c>
    </row>
    <row r="7183" spans="1:14">
      <c r="A7183" t="s">
        <v>14</v>
      </c>
      <c r="B7183" t="s">
        <v>62</v>
      </c>
      <c r="C7183" t="s">
        <v>503</v>
      </c>
      <c r="D7183">
        <v>10051170156</v>
      </c>
      <c r="E7183" s="1">
        <v>44687</v>
      </c>
      <c r="F7183" s="1">
        <v>44687</v>
      </c>
      <c r="G7183">
        <v>7200086538</v>
      </c>
      <c r="H7183">
        <v>931843758</v>
      </c>
      <c r="I7183">
        <v>916.7</v>
      </c>
      <c r="J7183" s="1">
        <v>44747</v>
      </c>
      <c r="K7183">
        <v>833.36</v>
      </c>
      <c r="L7183" s="1">
        <v>44707</v>
      </c>
      <c r="M7183">
        <v>-40</v>
      </c>
      <c r="N7183" s="8">
        <f t="shared" si="112"/>
        <v>-33334.400000000001</v>
      </c>
    </row>
    <row r="7184" spans="1:14">
      <c r="A7184" t="s">
        <v>14</v>
      </c>
      <c r="B7184" t="s">
        <v>62</v>
      </c>
      <c r="C7184" t="s">
        <v>953</v>
      </c>
      <c r="D7184">
        <v>8126390155</v>
      </c>
      <c r="E7184" s="1">
        <v>44687</v>
      </c>
      <c r="F7184" s="1">
        <v>44687</v>
      </c>
      <c r="G7184">
        <v>7200205376</v>
      </c>
      <c r="H7184" t="s">
        <v>3201</v>
      </c>
      <c r="I7184">
        <v>922.32</v>
      </c>
      <c r="J7184" s="1">
        <v>44747</v>
      </c>
      <c r="K7184">
        <v>756</v>
      </c>
      <c r="L7184" s="1">
        <v>44713</v>
      </c>
      <c r="M7184">
        <v>-34</v>
      </c>
      <c r="N7184" s="8">
        <f t="shared" si="112"/>
        <v>-25704</v>
      </c>
    </row>
    <row r="7185" spans="1:14">
      <c r="A7185" t="s">
        <v>14</v>
      </c>
      <c r="B7185" t="s">
        <v>62</v>
      </c>
      <c r="C7185" t="s">
        <v>3202</v>
      </c>
      <c r="D7185">
        <v>9073721004</v>
      </c>
      <c r="E7185" s="1">
        <v>44687</v>
      </c>
      <c r="F7185" s="1">
        <v>44687</v>
      </c>
      <c r="G7185">
        <v>7200238140</v>
      </c>
      <c r="H7185" t="s">
        <v>3203</v>
      </c>
      <c r="I7185">
        <v>2800</v>
      </c>
      <c r="J7185" s="1">
        <v>44747</v>
      </c>
      <c r="K7185">
        <v>2800</v>
      </c>
      <c r="L7185" s="1">
        <v>44692</v>
      </c>
      <c r="M7185">
        <v>-55</v>
      </c>
      <c r="N7185" s="8">
        <f t="shared" si="112"/>
        <v>-154000</v>
      </c>
    </row>
    <row r="7186" spans="1:14">
      <c r="A7186" t="s">
        <v>14</v>
      </c>
      <c r="B7186" t="s">
        <v>62</v>
      </c>
      <c r="C7186" t="s">
        <v>651</v>
      </c>
      <c r="D7186">
        <v>6324460150</v>
      </c>
      <c r="E7186" s="1">
        <v>44687</v>
      </c>
      <c r="F7186" s="1">
        <v>44687</v>
      </c>
      <c r="G7186">
        <v>7200562223</v>
      </c>
      <c r="H7186">
        <v>2223044111</v>
      </c>
      <c r="I7186">
        <v>422.73</v>
      </c>
      <c r="J7186" s="1">
        <v>44747</v>
      </c>
      <c r="K7186">
        <v>346.5</v>
      </c>
      <c r="L7186" s="1">
        <v>44910</v>
      </c>
      <c r="M7186">
        <v>163</v>
      </c>
      <c r="N7186" s="8">
        <f t="shared" si="112"/>
        <v>56479.5</v>
      </c>
    </row>
    <row r="7187" spans="1:14">
      <c r="A7187" t="s">
        <v>14</v>
      </c>
      <c r="B7187" t="s">
        <v>62</v>
      </c>
      <c r="C7187" t="s">
        <v>651</v>
      </c>
      <c r="D7187">
        <v>6324460150</v>
      </c>
      <c r="E7187" s="1">
        <v>44687</v>
      </c>
      <c r="F7187" s="1">
        <v>44687</v>
      </c>
      <c r="G7187">
        <v>7200589745</v>
      </c>
      <c r="H7187">
        <v>2223044112</v>
      </c>
      <c r="I7187">
        <v>435.54</v>
      </c>
      <c r="J7187" s="1">
        <v>44747</v>
      </c>
      <c r="K7187">
        <v>357</v>
      </c>
      <c r="L7187" s="1">
        <v>44910</v>
      </c>
      <c r="M7187">
        <v>163</v>
      </c>
      <c r="N7187" s="8">
        <f t="shared" si="112"/>
        <v>58191</v>
      </c>
    </row>
    <row r="7188" spans="1:14">
      <c r="A7188" t="s">
        <v>14</v>
      </c>
      <c r="B7188" t="s">
        <v>62</v>
      </c>
      <c r="C7188" t="s">
        <v>318</v>
      </c>
      <c r="D7188">
        <v>7921350968</v>
      </c>
      <c r="E7188" s="1">
        <v>44687</v>
      </c>
      <c r="F7188" s="1">
        <v>44687</v>
      </c>
      <c r="G7188">
        <v>7200657548</v>
      </c>
      <c r="H7188">
        <v>4228002948</v>
      </c>
      <c r="I7188">
        <v>1439.24</v>
      </c>
      <c r="J7188" s="1">
        <v>44747</v>
      </c>
      <c r="K7188">
        <v>1308.4000000000001</v>
      </c>
      <c r="L7188" s="1">
        <v>44707</v>
      </c>
      <c r="M7188">
        <v>-40</v>
      </c>
      <c r="N7188" s="8">
        <f t="shared" si="112"/>
        <v>-52336</v>
      </c>
    </row>
    <row r="7189" spans="1:14">
      <c r="A7189" t="s">
        <v>14</v>
      </c>
      <c r="B7189" t="s">
        <v>62</v>
      </c>
      <c r="C7189" t="s">
        <v>318</v>
      </c>
      <c r="D7189">
        <v>7921350968</v>
      </c>
      <c r="E7189" s="1">
        <v>44687</v>
      </c>
      <c r="F7189" s="1">
        <v>44687</v>
      </c>
      <c r="G7189">
        <v>7200706903</v>
      </c>
      <c r="H7189">
        <v>4228002947</v>
      </c>
      <c r="I7189">
        <v>5245.02</v>
      </c>
      <c r="J7189" s="1">
        <v>44747</v>
      </c>
      <c r="K7189">
        <v>4768.2</v>
      </c>
      <c r="L7189" s="1">
        <v>44736</v>
      </c>
      <c r="M7189">
        <v>-11</v>
      </c>
      <c r="N7189" s="8">
        <f t="shared" si="112"/>
        <v>-52450.2</v>
      </c>
    </row>
    <row r="7190" spans="1:14">
      <c r="A7190" t="s">
        <v>14</v>
      </c>
      <c r="B7190" t="s">
        <v>62</v>
      </c>
      <c r="C7190" t="s">
        <v>333</v>
      </c>
      <c r="D7190">
        <v>11173091007</v>
      </c>
      <c r="E7190" s="1">
        <v>44687</v>
      </c>
      <c r="F7190" s="1">
        <v>44687</v>
      </c>
      <c r="G7190">
        <v>7201374769</v>
      </c>
      <c r="H7190" t="s">
        <v>3204</v>
      </c>
      <c r="I7190">
        <v>610</v>
      </c>
      <c r="J7190" s="1">
        <v>44747</v>
      </c>
      <c r="K7190">
        <v>500</v>
      </c>
      <c r="L7190" s="1">
        <v>44707</v>
      </c>
      <c r="M7190">
        <v>-40</v>
      </c>
      <c r="N7190" s="8">
        <f t="shared" si="112"/>
        <v>-20000</v>
      </c>
    </row>
    <row r="7191" spans="1:14">
      <c r="A7191" t="s">
        <v>14</v>
      </c>
      <c r="B7191" t="s">
        <v>62</v>
      </c>
      <c r="C7191" t="s">
        <v>140</v>
      </c>
      <c r="D7191">
        <v>2368591208</v>
      </c>
      <c r="E7191" s="1">
        <v>44687</v>
      </c>
      <c r="F7191" s="1">
        <v>44687</v>
      </c>
      <c r="G7191">
        <v>7201388986</v>
      </c>
      <c r="H7191">
        <v>8100297332</v>
      </c>
      <c r="I7191">
        <v>2405.35</v>
      </c>
      <c r="J7191" s="1">
        <v>44747</v>
      </c>
      <c r="K7191">
        <v>1971.6</v>
      </c>
      <c r="L7191" s="1">
        <v>44736</v>
      </c>
      <c r="M7191">
        <v>-11</v>
      </c>
      <c r="N7191" s="8">
        <f t="shared" si="112"/>
        <v>-21687.599999999999</v>
      </c>
    </row>
    <row r="7192" spans="1:14">
      <c r="A7192" t="s">
        <v>14</v>
      </c>
      <c r="B7192" t="s">
        <v>62</v>
      </c>
      <c r="C7192" t="s">
        <v>607</v>
      </c>
      <c r="D7192">
        <v>2774840595</v>
      </c>
      <c r="E7192" s="1">
        <v>44687</v>
      </c>
      <c r="F7192" s="1">
        <v>44687</v>
      </c>
      <c r="G7192">
        <v>7201468610</v>
      </c>
      <c r="H7192">
        <v>9897057358</v>
      </c>
      <c r="I7192">
        <v>1131.42</v>
      </c>
      <c r="J7192" s="1">
        <v>44747</v>
      </c>
      <c r="K7192">
        <v>1028.56</v>
      </c>
      <c r="L7192" s="1">
        <v>44832</v>
      </c>
      <c r="M7192">
        <v>85</v>
      </c>
      <c r="N7192" s="8">
        <f t="shared" si="112"/>
        <v>87427.599999999991</v>
      </c>
    </row>
    <row r="7193" spans="1:14">
      <c r="A7193" t="s">
        <v>14</v>
      </c>
      <c r="B7193" t="s">
        <v>62</v>
      </c>
      <c r="C7193" t="s">
        <v>1231</v>
      </c>
      <c r="D7193">
        <v>6700240580</v>
      </c>
      <c r="E7193" s="1">
        <v>44687</v>
      </c>
      <c r="F7193" s="1">
        <v>44687</v>
      </c>
      <c r="G7193">
        <v>7201573939</v>
      </c>
      <c r="H7193" t="s">
        <v>3205</v>
      </c>
      <c r="I7193">
        <v>7045.5</v>
      </c>
      <c r="J7193" s="1">
        <v>44747</v>
      </c>
      <c r="K7193">
        <v>5775</v>
      </c>
      <c r="L7193" s="1">
        <v>44707</v>
      </c>
      <c r="M7193">
        <v>-40</v>
      </c>
      <c r="N7193" s="8">
        <f t="shared" si="112"/>
        <v>-231000</v>
      </c>
    </row>
    <row r="7194" spans="1:14">
      <c r="A7194" t="s">
        <v>14</v>
      </c>
      <c r="B7194" t="s">
        <v>62</v>
      </c>
      <c r="C7194" t="s">
        <v>607</v>
      </c>
      <c r="D7194">
        <v>2774840595</v>
      </c>
      <c r="E7194" s="1">
        <v>44687</v>
      </c>
      <c r="F7194" s="1">
        <v>44687</v>
      </c>
      <c r="G7194">
        <v>7201589288</v>
      </c>
      <c r="H7194">
        <v>9897057357</v>
      </c>
      <c r="I7194">
        <v>7776.25</v>
      </c>
      <c r="J7194" s="1">
        <v>44747</v>
      </c>
      <c r="K7194">
        <v>7069.32</v>
      </c>
      <c r="L7194" s="1">
        <v>44707</v>
      </c>
      <c r="M7194">
        <v>-40</v>
      </c>
      <c r="N7194" s="8">
        <f t="shared" si="112"/>
        <v>-282772.8</v>
      </c>
    </row>
    <row r="7195" spans="1:14">
      <c r="A7195" t="s">
        <v>14</v>
      </c>
      <c r="B7195" t="s">
        <v>62</v>
      </c>
      <c r="C7195" t="s">
        <v>403</v>
      </c>
      <c r="D7195">
        <v>12792100153</v>
      </c>
      <c r="E7195" s="1">
        <v>44687</v>
      </c>
      <c r="F7195" s="1">
        <v>44687</v>
      </c>
      <c r="G7195">
        <v>7202132226</v>
      </c>
      <c r="H7195">
        <v>22021878</v>
      </c>
      <c r="I7195">
        <v>165.14</v>
      </c>
      <c r="J7195" s="1">
        <v>44747</v>
      </c>
      <c r="K7195">
        <v>135.36000000000001</v>
      </c>
      <c r="L7195" s="1">
        <v>44718</v>
      </c>
      <c r="M7195">
        <v>-29</v>
      </c>
      <c r="N7195" s="8">
        <f t="shared" si="112"/>
        <v>-3925.4400000000005</v>
      </c>
    </row>
    <row r="7196" spans="1:14">
      <c r="A7196" t="s">
        <v>14</v>
      </c>
      <c r="B7196" t="s">
        <v>62</v>
      </c>
      <c r="C7196" t="s">
        <v>403</v>
      </c>
      <c r="D7196">
        <v>12792100153</v>
      </c>
      <c r="E7196" s="1">
        <v>44687</v>
      </c>
      <c r="F7196" s="1">
        <v>44687</v>
      </c>
      <c r="G7196">
        <v>7202132660</v>
      </c>
      <c r="H7196">
        <v>22021880</v>
      </c>
      <c r="I7196">
        <v>4595.13</v>
      </c>
      <c r="J7196" s="1">
        <v>44747</v>
      </c>
      <c r="K7196">
        <v>3766.5</v>
      </c>
      <c r="L7196" s="1">
        <v>44736</v>
      </c>
      <c r="M7196">
        <v>-11</v>
      </c>
      <c r="N7196" s="8">
        <f t="shared" si="112"/>
        <v>-41431.5</v>
      </c>
    </row>
    <row r="7197" spans="1:14">
      <c r="A7197" t="s">
        <v>14</v>
      </c>
      <c r="B7197" t="s">
        <v>62</v>
      </c>
      <c r="C7197" t="s">
        <v>403</v>
      </c>
      <c r="D7197">
        <v>12792100153</v>
      </c>
      <c r="E7197" s="1">
        <v>44687</v>
      </c>
      <c r="F7197" s="1">
        <v>44687</v>
      </c>
      <c r="G7197">
        <v>7202134191</v>
      </c>
      <c r="H7197">
        <v>22021879</v>
      </c>
      <c r="I7197">
        <v>2520.64</v>
      </c>
      <c r="J7197" s="1">
        <v>44747</v>
      </c>
      <c r="K7197">
        <v>2066.1</v>
      </c>
      <c r="L7197" s="1">
        <v>44718</v>
      </c>
      <c r="M7197">
        <v>-29</v>
      </c>
      <c r="N7197" s="8">
        <f t="shared" si="112"/>
        <v>-59916.899999999994</v>
      </c>
    </row>
    <row r="7198" spans="1:14">
      <c r="A7198" t="s">
        <v>14</v>
      </c>
      <c r="B7198" t="s">
        <v>62</v>
      </c>
      <c r="C7198" t="s">
        <v>507</v>
      </c>
      <c r="D7198">
        <v>8862820969</v>
      </c>
      <c r="E7198" s="1">
        <v>44687</v>
      </c>
      <c r="F7198" s="1">
        <v>44687</v>
      </c>
      <c r="G7198">
        <v>7202621611</v>
      </c>
      <c r="H7198">
        <v>2022105510</v>
      </c>
      <c r="I7198">
        <v>78308.45</v>
      </c>
      <c r="J7198" s="1">
        <v>44747</v>
      </c>
      <c r="K7198">
        <v>64187.25</v>
      </c>
      <c r="L7198" s="1">
        <v>44707</v>
      </c>
      <c r="M7198">
        <v>-40</v>
      </c>
      <c r="N7198" s="8">
        <f t="shared" si="112"/>
        <v>-2567490</v>
      </c>
    </row>
    <row r="7199" spans="1:14">
      <c r="A7199" t="s">
        <v>14</v>
      </c>
      <c r="B7199" t="s">
        <v>62</v>
      </c>
      <c r="C7199" t="s">
        <v>507</v>
      </c>
      <c r="D7199">
        <v>8862820969</v>
      </c>
      <c r="E7199" s="1">
        <v>44687</v>
      </c>
      <c r="F7199" s="1">
        <v>44687</v>
      </c>
      <c r="G7199">
        <v>7202621726</v>
      </c>
      <c r="H7199">
        <v>2022105511</v>
      </c>
      <c r="I7199">
        <v>79890.48</v>
      </c>
      <c r="J7199" s="1">
        <v>44747</v>
      </c>
      <c r="K7199">
        <v>65484</v>
      </c>
      <c r="L7199" s="1">
        <v>44707</v>
      </c>
      <c r="M7199">
        <v>-40</v>
      </c>
      <c r="N7199" s="8">
        <f t="shared" si="112"/>
        <v>-2619360</v>
      </c>
    </row>
    <row r="7200" spans="1:14">
      <c r="A7200" t="s">
        <v>14</v>
      </c>
      <c r="B7200" t="s">
        <v>62</v>
      </c>
      <c r="C7200" t="s">
        <v>1349</v>
      </c>
      <c r="D7200" t="s">
        <v>1350</v>
      </c>
      <c r="E7200" s="1">
        <v>44688</v>
      </c>
      <c r="F7200" s="1">
        <v>44688</v>
      </c>
      <c r="G7200">
        <v>7202800668</v>
      </c>
      <c r="H7200">
        <v>5</v>
      </c>
      <c r="I7200">
        <v>1000</v>
      </c>
      <c r="J7200" s="1">
        <v>44748</v>
      </c>
      <c r="K7200">
        <v>1000</v>
      </c>
      <c r="L7200" s="1">
        <v>44694</v>
      </c>
      <c r="M7200">
        <v>-54</v>
      </c>
      <c r="N7200" s="8">
        <f t="shared" si="112"/>
        <v>-54000</v>
      </c>
    </row>
    <row r="7201" spans="1:14">
      <c r="A7201" t="s">
        <v>14</v>
      </c>
      <c r="B7201" t="s">
        <v>62</v>
      </c>
      <c r="C7201" t="s">
        <v>1486</v>
      </c>
      <c r="D7201">
        <v>1189430885</v>
      </c>
      <c r="E7201" s="1">
        <v>44688</v>
      </c>
      <c r="F7201" s="1">
        <v>44688</v>
      </c>
      <c r="G7201">
        <v>7202858692</v>
      </c>
      <c r="H7201">
        <v>298</v>
      </c>
      <c r="I7201">
        <v>3654.91</v>
      </c>
      <c r="J7201" s="1">
        <v>44748</v>
      </c>
      <c r="K7201">
        <v>2995.83</v>
      </c>
      <c r="L7201" s="1">
        <v>44707</v>
      </c>
      <c r="M7201">
        <v>-41</v>
      </c>
      <c r="N7201" s="8">
        <f t="shared" si="112"/>
        <v>-122829.03</v>
      </c>
    </row>
    <row r="7202" spans="1:14">
      <c r="A7202" t="s">
        <v>14</v>
      </c>
      <c r="B7202" t="s">
        <v>62</v>
      </c>
      <c r="C7202" t="s">
        <v>303</v>
      </c>
      <c r="D7202">
        <v>426150488</v>
      </c>
      <c r="E7202" s="1">
        <v>44688</v>
      </c>
      <c r="F7202" s="1">
        <v>44688</v>
      </c>
      <c r="G7202">
        <v>7202914765</v>
      </c>
      <c r="H7202">
        <v>120460</v>
      </c>
      <c r="I7202">
        <v>16709.55</v>
      </c>
      <c r="J7202" s="1">
        <v>44748</v>
      </c>
      <c r="K7202">
        <v>15190.5</v>
      </c>
      <c r="L7202" s="1">
        <v>44707</v>
      </c>
      <c r="M7202">
        <v>-41</v>
      </c>
      <c r="N7202" s="8">
        <f t="shared" si="112"/>
        <v>-622810.5</v>
      </c>
    </row>
    <row r="7203" spans="1:14">
      <c r="A7203" t="s">
        <v>14</v>
      </c>
      <c r="B7203" t="s">
        <v>62</v>
      </c>
      <c r="C7203" t="s">
        <v>1838</v>
      </c>
      <c r="D7203" t="s">
        <v>1839</v>
      </c>
      <c r="E7203" s="1">
        <v>44688</v>
      </c>
      <c r="F7203" s="1">
        <v>44688</v>
      </c>
      <c r="G7203">
        <v>7203014152</v>
      </c>
      <c r="H7203">
        <v>4</v>
      </c>
      <c r="I7203">
        <v>2666.66</v>
      </c>
      <c r="J7203" s="1">
        <v>44748</v>
      </c>
      <c r="K7203">
        <v>2666.66</v>
      </c>
      <c r="L7203" s="1">
        <v>44692</v>
      </c>
      <c r="M7203">
        <v>-56</v>
      </c>
      <c r="N7203" s="8">
        <f t="shared" si="112"/>
        <v>-149332.96</v>
      </c>
    </row>
    <row r="7204" spans="1:14">
      <c r="A7204" t="s">
        <v>14</v>
      </c>
      <c r="B7204" t="s">
        <v>62</v>
      </c>
      <c r="C7204" t="s">
        <v>3206</v>
      </c>
      <c r="D7204">
        <v>4830931004</v>
      </c>
      <c r="E7204" s="1">
        <v>44687</v>
      </c>
      <c r="F7204" s="1">
        <v>44687</v>
      </c>
      <c r="G7204">
        <v>7203026519</v>
      </c>
      <c r="H7204" t="s">
        <v>17</v>
      </c>
      <c r="I7204">
        <v>7198</v>
      </c>
      <c r="J7204" s="1">
        <v>44747</v>
      </c>
      <c r="K7204">
        <v>5900</v>
      </c>
      <c r="L7204" s="1">
        <v>44791</v>
      </c>
      <c r="M7204">
        <v>44</v>
      </c>
      <c r="N7204" s="8">
        <f t="shared" si="112"/>
        <v>259600</v>
      </c>
    </row>
    <row r="7205" spans="1:14">
      <c r="A7205" t="s">
        <v>14</v>
      </c>
      <c r="B7205" t="s">
        <v>62</v>
      </c>
      <c r="C7205" t="s">
        <v>169</v>
      </c>
      <c r="D7205">
        <v>1313240424</v>
      </c>
      <c r="E7205" s="1">
        <v>44688</v>
      </c>
      <c r="F7205" s="1">
        <v>44688</v>
      </c>
      <c r="G7205">
        <v>7203061956</v>
      </c>
      <c r="H7205" t="s">
        <v>3207</v>
      </c>
      <c r="I7205">
        <v>329.4</v>
      </c>
      <c r="J7205" s="1">
        <v>44748</v>
      </c>
      <c r="K7205">
        <v>270</v>
      </c>
      <c r="L7205" s="1">
        <v>44707</v>
      </c>
      <c r="M7205">
        <v>-41</v>
      </c>
      <c r="N7205" s="8">
        <f t="shared" si="112"/>
        <v>-11070</v>
      </c>
    </row>
    <row r="7206" spans="1:14">
      <c r="A7206" t="s">
        <v>14</v>
      </c>
      <c r="B7206" t="s">
        <v>62</v>
      </c>
      <c r="C7206" t="s">
        <v>169</v>
      </c>
      <c r="D7206">
        <v>1313240424</v>
      </c>
      <c r="E7206" s="1">
        <v>44688</v>
      </c>
      <c r="F7206" s="1">
        <v>44688</v>
      </c>
      <c r="G7206">
        <v>7203062043</v>
      </c>
      <c r="H7206" t="s">
        <v>3208</v>
      </c>
      <c r="I7206">
        <v>11970</v>
      </c>
      <c r="J7206" s="1">
        <v>44748</v>
      </c>
      <c r="K7206">
        <v>11400</v>
      </c>
      <c r="L7206" s="1">
        <v>44707</v>
      </c>
      <c r="M7206">
        <v>-41</v>
      </c>
      <c r="N7206" s="8">
        <f t="shared" si="112"/>
        <v>-467400</v>
      </c>
    </row>
    <row r="7207" spans="1:14">
      <c r="A7207" t="s">
        <v>14</v>
      </c>
      <c r="B7207" t="s">
        <v>62</v>
      </c>
      <c r="C7207" t="s">
        <v>169</v>
      </c>
      <c r="D7207">
        <v>1313240424</v>
      </c>
      <c r="E7207" s="1">
        <v>44687</v>
      </c>
      <c r="F7207" s="1">
        <v>44687</v>
      </c>
      <c r="G7207">
        <v>7203062106</v>
      </c>
      <c r="H7207" t="s">
        <v>3209</v>
      </c>
      <c r="I7207">
        <v>1001.7</v>
      </c>
      <c r="J7207" s="1">
        <v>44747</v>
      </c>
      <c r="K7207">
        <v>954</v>
      </c>
      <c r="L7207" s="1">
        <v>44707</v>
      </c>
      <c r="M7207">
        <v>-40</v>
      </c>
      <c r="N7207" s="8">
        <f t="shared" si="112"/>
        <v>-38160</v>
      </c>
    </row>
    <row r="7208" spans="1:14">
      <c r="A7208" t="s">
        <v>14</v>
      </c>
      <c r="B7208" t="s">
        <v>62</v>
      </c>
      <c r="C7208" t="s">
        <v>1030</v>
      </c>
      <c r="D7208">
        <v>4785851009</v>
      </c>
      <c r="E7208" s="1">
        <v>44688</v>
      </c>
      <c r="F7208" s="1">
        <v>44688</v>
      </c>
      <c r="G7208">
        <v>7203180945</v>
      </c>
      <c r="H7208">
        <v>1011328647</v>
      </c>
      <c r="I7208">
        <v>2726.7</v>
      </c>
      <c r="J7208" s="1">
        <v>44748</v>
      </c>
      <c r="K7208">
        <v>2235</v>
      </c>
      <c r="L7208" s="1">
        <v>44736</v>
      </c>
      <c r="M7208">
        <v>-12</v>
      </c>
      <c r="N7208" s="8">
        <f t="shared" si="112"/>
        <v>-26820</v>
      </c>
    </row>
    <row r="7209" spans="1:14">
      <c r="A7209" t="s">
        <v>14</v>
      </c>
      <c r="B7209" t="s">
        <v>62</v>
      </c>
      <c r="C7209" t="s">
        <v>955</v>
      </c>
      <c r="D7209">
        <v>4029180371</v>
      </c>
      <c r="E7209" s="1">
        <v>44687</v>
      </c>
      <c r="F7209" s="1">
        <v>44687</v>
      </c>
      <c r="G7209">
        <v>7203208517</v>
      </c>
      <c r="H7209" t="s">
        <v>3210</v>
      </c>
      <c r="I7209">
        <v>93.94</v>
      </c>
      <c r="J7209" s="1">
        <v>44747</v>
      </c>
      <c r="K7209">
        <v>77</v>
      </c>
      <c r="L7209" s="1">
        <v>44736</v>
      </c>
      <c r="M7209">
        <v>-11</v>
      </c>
      <c r="N7209" s="8">
        <f t="shared" si="112"/>
        <v>-847</v>
      </c>
    </row>
    <row r="7210" spans="1:14">
      <c r="A7210" t="s">
        <v>14</v>
      </c>
      <c r="B7210" t="s">
        <v>62</v>
      </c>
      <c r="C7210" t="s">
        <v>646</v>
      </c>
      <c r="D7210">
        <v>4947170967</v>
      </c>
      <c r="E7210" s="1">
        <v>44688</v>
      </c>
      <c r="F7210" s="1">
        <v>44688</v>
      </c>
      <c r="G7210">
        <v>7203269581</v>
      </c>
      <c r="H7210">
        <v>2202208645</v>
      </c>
      <c r="I7210">
        <v>18178.939999999999</v>
      </c>
      <c r="J7210" s="1">
        <v>44748</v>
      </c>
      <c r="K7210">
        <v>16526.310000000001</v>
      </c>
      <c r="L7210" s="1">
        <v>44707</v>
      </c>
      <c r="M7210">
        <v>-41</v>
      </c>
      <c r="N7210" s="8">
        <f t="shared" si="112"/>
        <v>-677578.71000000008</v>
      </c>
    </row>
    <row r="7211" spans="1:14">
      <c r="A7211" t="s">
        <v>14</v>
      </c>
      <c r="B7211" t="s">
        <v>62</v>
      </c>
      <c r="C7211" t="s">
        <v>181</v>
      </c>
      <c r="D7211">
        <v>2707070963</v>
      </c>
      <c r="E7211" s="1">
        <v>44687</v>
      </c>
      <c r="F7211" s="1">
        <v>44687</v>
      </c>
      <c r="G7211">
        <v>7203834121</v>
      </c>
      <c r="H7211">
        <v>8722140411</v>
      </c>
      <c r="I7211">
        <v>27400.85</v>
      </c>
      <c r="J7211" s="1">
        <v>44747</v>
      </c>
      <c r="K7211">
        <v>24909.86</v>
      </c>
      <c r="L7211" s="1">
        <v>44736</v>
      </c>
      <c r="M7211">
        <v>-11</v>
      </c>
      <c r="N7211" s="8">
        <f t="shared" si="112"/>
        <v>-274008.46000000002</v>
      </c>
    </row>
    <row r="7212" spans="1:14">
      <c r="A7212" t="s">
        <v>14</v>
      </c>
      <c r="B7212" t="s">
        <v>62</v>
      </c>
      <c r="C7212" t="s">
        <v>1405</v>
      </c>
      <c r="D7212">
        <v>14457361005</v>
      </c>
      <c r="E7212" s="1">
        <v>44688</v>
      </c>
      <c r="F7212" s="1">
        <v>44688</v>
      </c>
      <c r="G7212">
        <v>7204116249</v>
      </c>
      <c r="H7212">
        <v>962</v>
      </c>
      <c r="I7212">
        <v>4838.45</v>
      </c>
      <c r="J7212" s="1">
        <v>44748</v>
      </c>
      <c r="K7212">
        <v>3965.94</v>
      </c>
      <c r="L7212" s="1">
        <v>44739</v>
      </c>
      <c r="M7212">
        <v>-9</v>
      </c>
      <c r="N7212" s="8">
        <f t="shared" si="112"/>
        <v>-35693.46</v>
      </c>
    </row>
    <row r="7213" spans="1:14">
      <c r="A7213" t="s">
        <v>14</v>
      </c>
      <c r="B7213" t="s">
        <v>62</v>
      </c>
      <c r="C7213" t="s">
        <v>1405</v>
      </c>
      <c r="D7213">
        <v>14457361005</v>
      </c>
      <c r="E7213" s="1">
        <v>44688</v>
      </c>
      <c r="F7213" s="1">
        <v>44688</v>
      </c>
      <c r="G7213">
        <v>7204151039</v>
      </c>
      <c r="H7213">
        <v>960</v>
      </c>
      <c r="I7213">
        <v>159691.32999999999</v>
      </c>
      <c r="J7213" s="1">
        <v>44748</v>
      </c>
      <c r="K7213">
        <v>130894.53</v>
      </c>
      <c r="L7213" s="1">
        <v>44739</v>
      </c>
      <c r="M7213">
        <v>-9</v>
      </c>
      <c r="N7213" s="8">
        <f t="shared" si="112"/>
        <v>-1178050.77</v>
      </c>
    </row>
    <row r="7214" spans="1:14">
      <c r="A7214" t="s">
        <v>14</v>
      </c>
      <c r="B7214" t="s">
        <v>62</v>
      </c>
      <c r="C7214" t="s">
        <v>1405</v>
      </c>
      <c r="D7214">
        <v>14457361005</v>
      </c>
      <c r="E7214" s="1">
        <v>44687</v>
      </c>
      <c r="F7214" s="1">
        <v>44687</v>
      </c>
      <c r="G7214">
        <v>7204153810</v>
      </c>
      <c r="H7214">
        <v>961</v>
      </c>
      <c r="I7214">
        <v>13748.58</v>
      </c>
      <c r="J7214" s="1">
        <v>44747</v>
      </c>
      <c r="K7214">
        <v>11269.33</v>
      </c>
      <c r="L7214" s="1">
        <v>44739</v>
      </c>
      <c r="M7214">
        <v>-8</v>
      </c>
      <c r="N7214" s="8">
        <f t="shared" si="112"/>
        <v>-90154.64</v>
      </c>
    </row>
    <row r="7215" spans="1:14">
      <c r="A7215" t="s">
        <v>14</v>
      </c>
      <c r="B7215" t="s">
        <v>62</v>
      </c>
      <c r="C7215" t="s">
        <v>959</v>
      </c>
      <c r="D7215">
        <v>753720879</v>
      </c>
      <c r="E7215" s="1">
        <v>44688</v>
      </c>
      <c r="F7215" s="1">
        <v>44688</v>
      </c>
      <c r="G7215">
        <v>7204176241</v>
      </c>
      <c r="H7215" t="s">
        <v>3211</v>
      </c>
      <c r="I7215">
        <v>744.2</v>
      </c>
      <c r="J7215" s="1">
        <v>44748</v>
      </c>
      <c r="K7215">
        <v>610</v>
      </c>
      <c r="L7215" s="1">
        <v>44707</v>
      </c>
      <c r="M7215">
        <v>-41</v>
      </c>
      <c r="N7215" s="8">
        <f t="shared" si="112"/>
        <v>-25010</v>
      </c>
    </row>
    <row r="7216" spans="1:14">
      <c r="A7216" t="s">
        <v>14</v>
      </c>
      <c r="B7216" t="s">
        <v>62</v>
      </c>
      <c r="C7216" t="s">
        <v>226</v>
      </c>
      <c r="D7216">
        <v>5849130157</v>
      </c>
      <c r="E7216" s="1">
        <v>44688</v>
      </c>
      <c r="F7216" s="1">
        <v>44688</v>
      </c>
      <c r="G7216">
        <v>7204453399</v>
      </c>
      <c r="H7216" s="3" t="s">
        <v>3212</v>
      </c>
      <c r="I7216">
        <v>2415.6</v>
      </c>
      <c r="J7216" s="1">
        <v>44748</v>
      </c>
      <c r="K7216">
        <v>1980</v>
      </c>
      <c r="L7216" s="1">
        <v>44707</v>
      </c>
      <c r="M7216">
        <v>-41</v>
      </c>
      <c r="N7216" s="8">
        <f t="shared" si="112"/>
        <v>-81180</v>
      </c>
    </row>
    <row r="7217" spans="1:14">
      <c r="A7217" t="s">
        <v>14</v>
      </c>
      <c r="B7217" t="s">
        <v>62</v>
      </c>
      <c r="C7217" t="s">
        <v>137</v>
      </c>
      <c r="D7217" t="s">
        <v>138</v>
      </c>
      <c r="E7217" s="1">
        <v>44688</v>
      </c>
      <c r="F7217" s="1">
        <v>44688</v>
      </c>
      <c r="G7217">
        <v>7204569597</v>
      </c>
      <c r="H7217" t="s">
        <v>3213</v>
      </c>
      <c r="I7217">
        <v>5419.75</v>
      </c>
      <c r="J7217" s="1">
        <v>44748</v>
      </c>
      <c r="K7217">
        <v>4464.1099999999997</v>
      </c>
      <c r="L7217" s="1">
        <v>44708</v>
      </c>
      <c r="M7217">
        <v>-40</v>
      </c>
      <c r="N7217" s="8">
        <f t="shared" si="112"/>
        <v>-178564.4</v>
      </c>
    </row>
    <row r="7218" spans="1:14">
      <c r="A7218" t="s">
        <v>14</v>
      </c>
      <c r="B7218" t="s">
        <v>62</v>
      </c>
      <c r="C7218" t="s">
        <v>446</v>
      </c>
      <c r="D7218">
        <v>8720161002</v>
      </c>
      <c r="E7218" s="1">
        <v>44687</v>
      </c>
      <c r="F7218" s="1">
        <v>44687</v>
      </c>
      <c r="G7218">
        <v>7204598406</v>
      </c>
      <c r="H7218" t="s">
        <v>3214</v>
      </c>
      <c r="I7218">
        <v>8552.69</v>
      </c>
      <c r="J7218" s="1">
        <v>44747</v>
      </c>
      <c r="K7218">
        <v>7010.4</v>
      </c>
      <c r="L7218" s="1">
        <v>44736</v>
      </c>
      <c r="M7218">
        <v>-11</v>
      </c>
      <c r="N7218" s="8">
        <f t="shared" si="112"/>
        <v>-77114.399999999994</v>
      </c>
    </row>
    <row r="7219" spans="1:14">
      <c r="A7219" t="s">
        <v>14</v>
      </c>
      <c r="B7219" t="s">
        <v>62</v>
      </c>
      <c r="C7219" t="s">
        <v>510</v>
      </c>
      <c r="D7219">
        <v>4197741004</v>
      </c>
      <c r="E7219" s="1">
        <v>44688</v>
      </c>
      <c r="F7219" s="1">
        <v>44688</v>
      </c>
      <c r="G7219">
        <v>7204641092</v>
      </c>
      <c r="H7219" t="s">
        <v>3215</v>
      </c>
      <c r="I7219">
        <v>198721.8</v>
      </c>
      <c r="J7219" s="1">
        <v>44748</v>
      </c>
      <c r="K7219">
        <v>189258.86</v>
      </c>
      <c r="L7219" s="1">
        <v>44707</v>
      </c>
      <c r="M7219">
        <v>-41</v>
      </c>
      <c r="N7219" s="8">
        <f t="shared" si="112"/>
        <v>-7759613.2599999998</v>
      </c>
    </row>
    <row r="7220" spans="1:14">
      <c r="A7220" t="s">
        <v>14</v>
      </c>
      <c r="B7220" t="s">
        <v>62</v>
      </c>
      <c r="C7220" t="s">
        <v>446</v>
      </c>
      <c r="D7220">
        <v>8720161002</v>
      </c>
      <c r="E7220" s="1">
        <v>44688</v>
      </c>
      <c r="F7220" s="1">
        <v>44688</v>
      </c>
      <c r="G7220">
        <v>7204829270</v>
      </c>
      <c r="H7220" t="s">
        <v>3216</v>
      </c>
      <c r="I7220">
        <v>13123.42</v>
      </c>
      <c r="J7220" s="1">
        <v>44748</v>
      </c>
      <c r="K7220">
        <v>10756.9</v>
      </c>
      <c r="L7220" s="1">
        <v>44736</v>
      </c>
      <c r="M7220">
        <v>-12</v>
      </c>
      <c r="N7220" s="8">
        <f t="shared" si="112"/>
        <v>-129082.79999999999</v>
      </c>
    </row>
    <row r="7221" spans="1:14">
      <c r="A7221" t="s">
        <v>14</v>
      </c>
      <c r="B7221" t="s">
        <v>62</v>
      </c>
      <c r="C7221" t="s">
        <v>731</v>
      </c>
      <c r="D7221">
        <v>3864400407</v>
      </c>
      <c r="E7221" s="1">
        <v>44688</v>
      </c>
      <c r="F7221" s="1">
        <v>44688</v>
      </c>
      <c r="G7221">
        <v>7205121797</v>
      </c>
      <c r="H7221" t="s">
        <v>2321</v>
      </c>
      <c r="I7221">
        <v>8133.33</v>
      </c>
      <c r="J7221" s="1">
        <v>44748</v>
      </c>
      <c r="K7221">
        <v>6666.66</v>
      </c>
      <c r="L7221" s="1">
        <v>44733</v>
      </c>
      <c r="M7221">
        <v>-15</v>
      </c>
      <c r="N7221" s="8">
        <f t="shared" si="112"/>
        <v>-99999.9</v>
      </c>
    </row>
    <row r="7222" spans="1:14">
      <c r="A7222" t="s">
        <v>14</v>
      </c>
      <c r="B7222" t="s">
        <v>62</v>
      </c>
      <c r="C7222" t="s">
        <v>3217</v>
      </c>
      <c r="D7222">
        <v>4156061006</v>
      </c>
      <c r="E7222" s="1">
        <v>44687</v>
      </c>
      <c r="F7222" s="1">
        <v>44687</v>
      </c>
      <c r="G7222">
        <v>7205213419</v>
      </c>
      <c r="H7222" t="s">
        <v>3218</v>
      </c>
      <c r="I7222">
        <v>47946</v>
      </c>
      <c r="J7222" s="1">
        <v>44747</v>
      </c>
      <c r="K7222">
        <v>39300</v>
      </c>
      <c r="L7222" s="1">
        <v>44707</v>
      </c>
      <c r="M7222">
        <v>-40</v>
      </c>
      <c r="N7222" s="8">
        <f t="shared" si="112"/>
        <v>-1572000</v>
      </c>
    </row>
    <row r="7223" spans="1:14">
      <c r="A7223" t="s">
        <v>14</v>
      </c>
      <c r="B7223" t="s">
        <v>62</v>
      </c>
      <c r="C7223" t="s">
        <v>244</v>
      </c>
      <c r="D7223">
        <v>674840152</v>
      </c>
      <c r="E7223" s="1">
        <v>44687</v>
      </c>
      <c r="F7223" s="1">
        <v>44687</v>
      </c>
      <c r="G7223">
        <v>7205675208</v>
      </c>
      <c r="H7223">
        <v>5302450690</v>
      </c>
      <c r="I7223">
        <v>622.20000000000005</v>
      </c>
      <c r="J7223" s="1">
        <v>44747</v>
      </c>
      <c r="K7223">
        <v>510</v>
      </c>
      <c r="L7223" s="1">
        <v>44707</v>
      </c>
      <c r="M7223">
        <v>-40</v>
      </c>
      <c r="N7223" s="8">
        <f t="shared" si="112"/>
        <v>-20400</v>
      </c>
    </row>
    <row r="7224" spans="1:14">
      <c r="A7224" t="s">
        <v>14</v>
      </c>
      <c r="B7224" t="s">
        <v>62</v>
      </c>
      <c r="C7224" t="s">
        <v>244</v>
      </c>
      <c r="D7224">
        <v>674840152</v>
      </c>
      <c r="E7224" s="1">
        <v>44688</v>
      </c>
      <c r="F7224" s="1">
        <v>44688</v>
      </c>
      <c r="G7224">
        <v>7205814359</v>
      </c>
      <c r="H7224">
        <v>5302453953</v>
      </c>
      <c r="I7224">
        <v>545.95000000000005</v>
      </c>
      <c r="J7224" s="1">
        <v>44748</v>
      </c>
      <c r="K7224">
        <v>447.5</v>
      </c>
      <c r="L7224" s="1">
        <v>44707</v>
      </c>
      <c r="M7224">
        <v>-41</v>
      </c>
      <c r="N7224" s="8">
        <f t="shared" si="112"/>
        <v>-18347.5</v>
      </c>
    </row>
    <row r="7225" spans="1:14">
      <c r="A7225" t="s">
        <v>14</v>
      </c>
      <c r="B7225" t="s">
        <v>62</v>
      </c>
      <c r="C7225" t="s">
        <v>244</v>
      </c>
      <c r="D7225">
        <v>674840152</v>
      </c>
      <c r="E7225" s="1">
        <v>44688</v>
      </c>
      <c r="F7225" s="1">
        <v>44688</v>
      </c>
      <c r="G7225">
        <v>7205814750</v>
      </c>
      <c r="H7225">
        <v>5302453954</v>
      </c>
      <c r="I7225">
        <v>436.76</v>
      </c>
      <c r="J7225" s="1">
        <v>44748</v>
      </c>
      <c r="K7225">
        <v>358</v>
      </c>
      <c r="L7225" s="1">
        <v>44707</v>
      </c>
      <c r="M7225">
        <v>-41</v>
      </c>
      <c r="N7225" s="8">
        <f t="shared" si="112"/>
        <v>-14678</v>
      </c>
    </row>
    <row r="7226" spans="1:14">
      <c r="A7226" t="s">
        <v>14</v>
      </c>
      <c r="B7226" t="s">
        <v>62</v>
      </c>
      <c r="C7226" t="s">
        <v>2888</v>
      </c>
      <c r="D7226">
        <v>3542760172</v>
      </c>
      <c r="E7226" s="1">
        <v>44688</v>
      </c>
      <c r="F7226" s="1">
        <v>44688</v>
      </c>
      <c r="G7226">
        <v>7205904455</v>
      </c>
      <c r="H7226" t="s">
        <v>3219</v>
      </c>
      <c r="I7226">
        <v>110.88</v>
      </c>
      <c r="J7226" s="1">
        <v>44748</v>
      </c>
      <c r="K7226">
        <v>100.8</v>
      </c>
      <c r="L7226" s="1">
        <v>44719</v>
      </c>
      <c r="M7226">
        <v>-29</v>
      </c>
      <c r="N7226" s="8">
        <f t="shared" si="112"/>
        <v>-2923.2</v>
      </c>
    </row>
    <row r="7227" spans="1:14">
      <c r="A7227" t="s">
        <v>14</v>
      </c>
      <c r="B7227" t="s">
        <v>62</v>
      </c>
      <c r="C7227" t="s">
        <v>466</v>
      </c>
      <c r="D7227">
        <v>5526631006</v>
      </c>
      <c r="E7227" s="1">
        <v>44688</v>
      </c>
      <c r="F7227" s="1">
        <v>44688</v>
      </c>
      <c r="G7227">
        <v>7206130987</v>
      </c>
      <c r="H7227" t="s">
        <v>3220</v>
      </c>
      <c r="I7227">
        <v>420.9</v>
      </c>
      <c r="J7227" s="1">
        <v>44748</v>
      </c>
      <c r="K7227">
        <v>345</v>
      </c>
      <c r="L7227" s="1">
        <v>44707</v>
      </c>
      <c r="M7227">
        <v>-41</v>
      </c>
      <c r="N7227" s="8">
        <f t="shared" si="112"/>
        <v>-14145</v>
      </c>
    </row>
    <row r="7228" spans="1:14">
      <c r="A7228" t="s">
        <v>14</v>
      </c>
      <c r="B7228" t="s">
        <v>62</v>
      </c>
      <c r="C7228" t="s">
        <v>382</v>
      </c>
      <c r="D7228">
        <v>10852890150</v>
      </c>
      <c r="E7228" s="1">
        <v>44687</v>
      </c>
      <c r="F7228" s="1">
        <v>44687</v>
      </c>
      <c r="G7228">
        <v>7206682911</v>
      </c>
      <c r="H7228">
        <v>5916100976</v>
      </c>
      <c r="I7228">
        <v>2112</v>
      </c>
      <c r="J7228" s="1">
        <v>44747</v>
      </c>
      <c r="K7228">
        <v>1920</v>
      </c>
      <c r="L7228" s="1">
        <v>44707</v>
      </c>
      <c r="M7228">
        <v>-40</v>
      </c>
      <c r="N7228" s="8">
        <f t="shared" si="112"/>
        <v>-76800</v>
      </c>
    </row>
    <row r="7229" spans="1:14">
      <c r="A7229" t="s">
        <v>14</v>
      </c>
      <c r="B7229" t="s">
        <v>62</v>
      </c>
      <c r="C7229" t="s">
        <v>3221</v>
      </c>
      <c r="D7229">
        <v>4799931003</v>
      </c>
      <c r="E7229" s="1">
        <v>44688</v>
      </c>
      <c r="F7229" s="1">
        <v>44688</v>
      </c>
      <c r="G7229">
        <v>7207134367</v>
      </c>
      <c r="H7229" t="s">
        <v>3222</v>
      </c>
      <c r="I7229">
        <v>13954.36</v>
      </c>
      <c r="J7229" s="1">
        <v>44748</v>
      </c>
      <c r="K7229">
        <v>11438</v>
      </c>
      <c r="L7229" s="1">
        <v>44707</v>
      </c>
      <c r="M7229">
        <v>-41</v>
      </c>
      <c r="N7229" s="8">
        <f t="shared" si="112"/>
        <v>-468958</v>
      </c>
    </row>
    <row r="7230" spans="1:14">
      <c r="A7230" t="s">
        <v>14</v>
      </c>
      <c r="B7230" t="s">
        <v>62</v>
      </c>
      <c r="C7230" t="s">
        <v>3223</v>
      </c>
      <c r="D7230">
        <v>6741821000</v>
      </c>
      <c r="E7230" s="1">
        <v>44687</v>
      </c>
      <c r="F7230" s="1">
        <v>44687</v>
      </c>
      <c r="G7230">
        <v>7207172828</v>
      </c>
      <c r="H7230" t="s">
        <v>3224</v>
      </c>
      <c r="I7230">
        <v>2970.09</v>
      </c>
      <c r="J7230" s="1">
        <v>44747</v>
      </c>
      <c r="K7230">
        <v>434.5</v>
      </c>
      <c r="L7230" s="1">
        <v>44707</v>
      </c>
      <c r="M7230">
        <v>-40</v>
      </c>
      <c r="N7230" s="8">
        <f t="shared" si="112"/>
        <v>-17380</v>
      </c>
    </row>
    <row r="7231" spans="1:14">
      <c r="A7231" t="s">
        <v>14</v>
      </c>
      <c r="B7231" t="s">
        <v>62</v>
      </c>
      <c r="C7231" t="s">
        <v>158</v>
      </c>
      <c r="D7231">
        <v>9714010965</v>
      </c>
      <c r="E7231" s="1">
        <v>44688</v>
      </c>
      <c r="F7231" s="1">
        <v>44688</v>
      </c>
      <c r="G7231">
        <v>7207495141</v>
      </c>
      <c r="H7231" t="s">
        <v>3225</v>
      </c>
      <c r="I7231">
        <v>170.56</v>
      </c>
      <c r="J7231" s="1">
        <v>44748</v>
      </c>
      <c r="K7231">
        <v>139.80000000000001</v>
      </c>
      <c r="L7231" s="1">
        <v>44718</v>
      </c>
      <c r="M7231">
        <v>-30</v>
      </c>
      <c r="N7231" s="8">
        <f t="shared" si="112"/>
        <v>-4194</v>
      </c>
    </row>
    <row r="7232" spans="1:14">
      <c r="A7232" t="s">
        <v>14</v>
      </c>
      <c r="B7232" t="s">
        <v>62</v>
      </c>
      <c r="C7232" t="s">
        <v>695</v>
      </c>
      <c r="D7232">
        <v>5848061007</v>
      </c>
      <c r="E7232" s="1">
        <v>44688</v>
      </c>
      <c r="F7232" s="1">
        <v>44688</v>
      </c>
      <c r="G7232">
        <v>7207516195</v>
      </c>
      <c r="H7232">
        <v>2022012000051560</v>
      </c>
      <c r="I7232">
        <v>49427.02</v>
      </c>
      <c r="J7232" s="1">
        <v>44748</v>
      </c>
      <c r="K7232">
        <v>44933.65</v>
      </c>
      <c r="L7232" s="1">
        <v>44707</v>
      </c>
      <c r="M7232">
        <v>-41</v>
      </c>
      <c r="N7232" s="8">
        <f t="shared" si="112"/>
        <v>-1842279.6500000001</v>
      </c>
    </row>
    <row r="7233" spans="1:14">
      <c r="A7233" t="s">
        <v>14</v>
      </c>
      <c r="B7233" t="s">
        <v>62</v>
      </c>
      <c r="C7233" t="s">
        <v>158</v>
      </c>
      <c r="D7233">
        <v>9714010965</v>
      </c>
      <c r="E7233" s="1">
        <v>44688</v>
      </c>
      <c r="F7233" s="1">
        <v>44688</v>
      </c>
      <c r="G7233">
        <v>7207521181</v>
      </c>
      <c r="H7233" t="s">
        <v>3226</v>
      </c>
      <c r="I7233">
        <v>341.11</v>
      </c>
      <c r="J7233" s="1">
        <v>44748</v>
      </c>
      <c r="K7233">
        <v>279.60000000000002</v>
      </c>
      <c r="L7233" s="1">
        <v>44718</v>
      </c>
      <c r="M7233">
        <v>-30</v>
      </c>
      <c r="N7233" s="8">
        <f t="shared" si="112"/>
        <v>-8388</v>
      </c>
    </row>
    <row r="7234" spans="1:14">
      <c r="A7234" t="s">
        <v>14</v>
      </c>
      <c r="B7234" t="s">
        <v>62</v>
      </c>
      <c r="C7234" t="s">
        <v>158</v>
      </c>
      <c r="D7234">
        <v>9714010965</v>
      </c>
      <c r="E7234" s="1">
        <v>44687</v>
      </c>
      <c r="F7234" s="1">
        <v>44687</v>
      </c>
      <c r="G7234">
        <v>7207584923</v>
      </c>
      <c r="H7234" t="s">
        <v>3227</v>
      </c>
      <c r="I7234">
        <v>304.39</v>
      </c>
      <c r="J7234" s="1">
        <v>44747</v>
      </c>
      <c r="K7234">
        <v>249.5</v>
      </c>
      <c r="L7234" s="1">
        <v>44718</v>
      </c>
      <c r="M7234">
        <v>-29</v>
      </c>
      <c r="N7234" s="8">
        <f t="shared" si="112"/>
        <v>-7235.5</v>
      </c>
    </row>
    <row r="7235" spans="1:14">
      <c r="A7235" t="s">
        <v>14</v>
      </c>
      <c r="B7235" t="s">
        <v>62</v>
      </c>
      <c r="C7235" t="s">
        <v>99</v>
      </c>
      <c r="D7235">
        <v>803890151</v>
      </c>
      <c r="E7235" s="1">
        <v>44687</v>
      </c>
      <c r="F7235" s="1">
        <v>44687</v>
      </c>
      <c r="G7235">
        <v>7208123101</v>
      </c>
      <c r="H7235">
        <v>222030776</v>
      </c>
      <c r="I7235">
        <v>207.4</v>
      </c>
      <c r="J7235" s="1">
        <v>44747</v>
      </c>
      <c r="K7235">
        <v>170</v>
      </c>
      <c r="L7235" s="1">
        <v>44739</v>
      </c>
      <c r="M7235">
        <v>-8</v>
      </c>
      <c r="N7235" s="8">
        <f t="shared" ref="N7235:N7298" si="113">+K7235*M7235</f>
        <v>-1360</v>
      </c>
    </row>
    <row r="7236" spans="1:14">
      <c r="A7236" t="s">
        <v>14</v>
      </c>
      <c r="B7236" t="s">
        <v>62</v>
      </c>
      <c r="C7236" t="s">
        <v>3223</v>
      </c>
      <c r="D7236">
        <v>6741821000</v>
      </c>
      <c r="E7236" s="1">
        <v>44687</v>
      </c>
      <c r="F7236" s="1">
        <v>44687</v>
      </c>
      <c r="G7236">
        <v>7208185624</v>
      </c>
      <c r="H7236" t="s">
        <v>3228</v>
      </c>
      <c r="I7236">
        <v>1872.09</v>
      </c>
      <c r="J7236" s="1">
        <v>44747</v>
      </c>
      <c r="K7236">
        <v>1534.5</v>
      </c>
      <c r="L7236" s="1">
        <v>44707</v>
      </c>
      <c r="M7236">
        <v>-40</v>
      </c>
      <c r="N7236" s="8">
        <f t="shared" si="113"/>
        <v>-61380</v>
      </c>
    </row>
    <row r="7237" spans="1:14">
      <c r="A7237" t="s">
        <v>14</v>
      </c>
      <c r="B7237" t="s">
        <v>62</v>
      </c>
      <c r="C7237" t="s">
        <v>3223</v>
      </c>
      <c r="D7237">
        <v>6741821000</v>
      </c>
      <c r="E7237" s="1">
        <v>44688</v>
      </c>
      <c r="F7237" s="1">
        <v>44688</v>
      </c>
      <c r="G7237">
        <v>7208194564</v>
      </c>
      <c r="H7237" t="s">
        <v>3229</v>
      </c>
      <c r="I7237">
        <v>2770.69</v>
      </c>
      <c r="J7237" s="1">
        <v>44748</v>
      </c>
      <c r="K7237">
        <v>2271.06</v>
      </c>
      <c r="L7237" s="1">
        <v>44707</v>
      </c>
      <c r="M7237">
        <v>-41</v>
      </c>
      <c r="N7237" s="8">
        <f t="shared" si="113"/>
        <v>-93113.459999999992</v>
      </c>
    </row>
    <row r="7238" spans="1:14">
      <c r="A7238" t="s">
        <v>14</v>
      </c>
      <c r="B7238" t="s">
        <v>62</v>
      </c>
      <c r="C7238" t="s">
        <v>759</v>
      </c>
      <c r="D7238">
        <v>1944260221</v>
      </c>
      <c r="E7238" s="1">
        <v>44688</v>
      </c>
      <c r="F7238" s="1">
        <v>44688</v>
      </c>
      <c r="G7238">
        <v>7208239992</v>
      </c>
      <c r="H7238" t="s">
        <v>3230</v>
      </c>
      <c r="I7238">
        <v>80674.880000000005</v>
      </c>
      <c r="J7238" s="1">
        <v>44748</v>
      </c>
      <c r="K7238">
        <v>66126.95</v>
      </c>
      <c r="L7238" s="1">
        <v>44707</v>
      </c>
      <c r="M7238">
        <v>-41</v>
      </c>
      <c r="N7238" s="8">
        <f t="shared" si="113"/>
        <v>-2711204.9499999997</v>
      </c>
    </row>
    <row r="7239" spans="1:14">
      <c r="A7239" t="s">
        <v>14</v>
      </c>
      <c r="B7239" t="s">
        <v>62</v>
      </c>
      <c r="C7239" t="s">
        <v>1979</v>
      </c>
      <c r="D7239">
        <v>13445820155</v>
      </c>
      <c r="E7239" s="1">
        <v>44688</v>
      </c>
      <c r="F7239" s="1">
        <v>44688</v>
      </c>
      <c r="G7239">
        <v>7208489182</v>
      </c>
      <c r="H7239">
        <v>2000005187</v>
      </c>
      <c r="I7239">
        <v>9.9</v>
      </c>
      <c r="J7239" s="1">
        <v>44748</v>
      </c>
      <c r="K7239">
        <v>9</v>
      </c>
      <c r="L7239" s="1">
        <v>44725</v>
      </c>
      <c r="M7239">
        <v>-23</v>
      </c>
      <c r="N7239" s="8">
        <f t="shared" si="113"/>
        <v>-207</v>
      </c>
    </row>
    <row r="7240" spans="1:14">
      <c r="A7240" t="s">
        <v>14</v>
      </c>
      <c r="B7240" t="s">
        <v>62</v>
      </c>
      <c r="C7240" t="s">
        <v>99</v>
      </c>
      <c r="D7240">
        <v>803890151</v>
      </c>
      <c r="E7240" s="1">
        <v>44688</v>
      </c>
      <c r="F7240" s="1">
        <v>44688</v>
      </c>
      <c r="G7240">
        <v>7208548052</v>
      </c>
      <c r="H7240">
        <v>222030775</v>
      </c>
      <c r="I7240">
        <v>824.72</v>
      </c>
      <c r="J7240" s="1">
        <v>44748</v>
      </c>
      <c r="K7240">
        <v>676</v>
      </c>
      <c r="L7240" s="1">
        <v>44739</v>
      </c>
      <c r="M7240">
        <v>-9</v>
      </c>
      <c r="N7240" s="8">
        <f t="shared" si="113"/>
        <v>-6084</v>
      </c>
    </row>
    <row r="7241" spans="1:14">
      <c r="A7241" t="s">
        <v>14</v>
      </c>
      <c r="B7241" t="s">
        <v>62</v>
      </c>
      <c r="C7241" t="s">
        <v>798</v>
      </c>
      <c r="D7241">
        <v>10491670963</v>
      </c>
      <c r="E7241" s="1">
        <v>44688</v>
      </c>
      <c r="F7241" s="1">
        <v>44688</v>
      </c>
      <c r="G7241">
        <v>7208763430</v>
      </c>
      <c r="H7241">
        <v>8150020145</v>
      </c>
      <c r="I7241">
        <v>256.2</v>
      </c>
      <c r="J7241" s="1">
        <v>44748</v>
      </c>
      <c r="K7241">
        <v>210</v>
      </c>
      <c r="L7241" s="1">
        <v>44707</v>
      </c>
      <c r="M7241">
        <v>-41</v>
      </c>
      <c r="N7241" s="8">
        <f t="shared" si="113"/>
        <v>-8610</v>
      </c>
    </row>
    <row r="7242" spans="1:14">
      <c r="A7242" t="s">
        <v>14</v>
      </c>
      <c r="B7242" t="s">
        <v>62</v>
      </c>
      <c r="C7242" t="s">
        <v>274</v>
      </c>
      <c r="D7242">
        <v>8082461008</v>
      </c>
      <c r="E7242" s="1">
        <v>44688</v>
      </c>
      <c r="F7242" s="1">
        <v>44688</v>
      </c>
      <c r="G7242">
        <v>7208822832</v>
      </c>
      <c r="H7242">
        <v>22096153</v>
      </c>
      <c r="I7242">
        <v>1419.96</v>
      </c>
      <c r="J7242" s="1">
        <v>44748</v>
      </c>
      <c r="K7242">
        <v>1163.9000000000001</v>
      </c>
      <c r="L7242" s="1">
        <v>44707</v>
      </c>
      <c r="M7242">
        <v>-41</v>
      </c>
      <c r="N7242" s="8">
        <f t="shared" si="113"/>
        <v>-47719.9</v>
      </c>
    </row>
    <row r="7243" spans="1:14">
      <c r="A7243" t="s">
        <v>14</v>
      </c>
      <c r="B7243" t="s">
        <v>62</v>
      </c>
      <c r="C7243" t="s">
        <v>501</v>
      </c>
      <c r="D7243">
        <v>12432150154</v>
      </c>
      <c r="E7243" s="1">
        <v>44688</v>
      </c>
      <c r="F7243" s="1">
        <v>44688</v>
      </c>
      <c r="G7243">
        <v>7208889356</v>
      </c>
      <c r="H7243">
        <v>6000039297</v>
      </c>
      <c r="I7243">
        <v>268.26</v>
      </c>
      <c r="J7243" s="1">
        <v>44748</v>
      </c>
      <c r="K7243">
        <v>243.87</v>
      </c>
      <c r="L7243" s="1">
        <v>44707</v>
      </c>
      <c r="M7243">
        <v>-41</v>
      </c>
      <c r="N7243" s="8">
        <f t="shared" si="113"/>
        <v>-9998.67</v>
      </c>
    </row>
    <row r="7244" spans="1:14">
      <c r="A7244" t="s">
        <v>14</v>
      </c>
      <c r="B7244" t="s">
        <v>62</v>
      </c>
      <c r="C7244" t="s">
        <v>501</v>
      </c>
      <c r="D7244">
        <v>12432150154</v>
      </c>
      <c r="E7244" s="1">
        <v>44688</v>
      </c>
      <c r="F7244" s="1">
        <v>44688</v>
      </c>
      <c r="G7244">
        <v>7208889695</v>
      </c>
      <c r="H7244">
        <v>6000039296</v>
      </c>
      <c r="I7244">
        <v>1410.75</v>
      </c>
      <c r="J7244" s="1">
        <v>44748</v>
      </c>
      <c r="K7244">
        <v>1282.5</v>
      </c>
      <c r="L7244" s="1">
        <v>44736</v>
      </c>
      <c r="M7244">
        <v>-12</v>
      </c>
      <c r="N7244" s="8">
        <f t="shared" si="113"/>
        <v>-15390</v>
      </c>
    </row>
    <row r="7245" spans="1:14">
      <c r="A7245" t="s">
        <v>14</v>
      </c>
      <c r="B7245" t="s">
        <v>62</v>
      </c>
      <c r="C7245" t="s">
        <v>501</v>
      </c>
      <c r="D7245">
        <v>12432150154</v>
      </c>
      <c r="E7245" s="1">
        <v>44688</v>
      </c>
      <c r="F7245" s="1">
        <v>44688</v>
      </c>
      <c r="G7245">
        <v>7208889706</v>
      </c>
      <c r="H7245">
        <v>6000039298</v>
      </c>
      <c r="I7245">
        <v>3.96</v>
      </c>
      <c r="J7245" s="1">
        <v>44748</v>
      </c>
      <c r="K7245">
        <v>3.6</v>
      </c>
      <c r="L7245" s="1">
        <v>44707</v>
      </c>
      <c r="M7245">
        <v>-41</v>
      </c>
      <c r="N7245" s="8">
        <f t="shared" si="113"/>
        <v>-147.6</v>
      </c>
    </row>
    <row r="7246" spans="1:14">
      <c r="A7246" t="s">
        <v>14</v>
      </c>
      <c r="B7246" t="s">
        <v>62</v>
      </c>
      <c r="C7246" t="s">
        <v>72</v>
      </c>
      <c r="D7246">
        <v>9238800156</v>
      </c>
      <c r="E7246" s="1">
        <v>44688</v>
      </c>
      <c r="F7246" s="1">
        <v>44688</v>
      </c>
      <c r="G7246">
        <v>7208903521</v>
      </c>
      <c r="H7246">
        <v>1209193011</v>
      </c>
      <c r="I7246">
        <v>512.4</v>
      </c>
      <c r="J7246" s="1">
        <v>44748</v>
      </c>
      <c r="K7246">
        <v>420</v>
      </c>
      <c r="L7246" s="1">
        <v>44707</v>
      </c>
      <c r="M7246">
        <v>-41</v>
      </c>
      <c r="N7246" s="8">
        <f t="shared" si="113"/>
        <v>-17220</v>
      </c>
    </row>
    <row r="7247" spans="1:14">
      <c r="A7247" t="s">
        <v>14</v>
      </c>
      <c r="B7247" t="s">
        <v>62</v>
      </c>
      <c r="C7247" t="s">
        <v>607</v>
      </c>
      <c r="D7247">
        <v>2774840595</v>
      </c>
      <c r="E7247" s="1">
        <v>44688</v>
      </c>
      <c r="F7247" s="1">
        <v>44688</v>
      </c>
      <c r="G7247">
        <v>7209051918</v>
      </c>
      <c r="H7247">
        <v>9897057780</v>
      </c>
      <c r="I7247">
        <v>10471.02</v>
      </c>
      <c r="J7247" s="1">
        <v>44748</v>
      </c>
      <c r="K7247">
        <v>9519.11</v>
      </c>
      <c r="L7247" s="1">
        <v>44707</v>
      </c>
      <c r="M7247">
        <v>-41</v>
      </c>
      <c r="N7247" s="8">
        <f t="shared" si="113"/>
        <v>-390283.51</v>
      </c>
    </row>
    <row r="7248" spans="1:14">
      <c r="A7248" t="s">
        <v>14</v>
      </c>
      <c r="B7248" t="s">
        <v>62</v>
      </c>
      <c r="C7248" t="s">
        <v>642</v>
      </c>
      <c r="D7248">
        <v>82130592</v>
      </c>
      <c r="E7248" s="1">
        <v>44688</v>
      </c>
      <c r="F7248" s="1">
        <v>44688</v>
      </c>
      <c r="G7248">
        <v>7209108217</v>
      </c>
      <c r="H7248">
        <v>2003012439</v>
      </c>
      <c r="I7248">
        <v>87592.78</v>
      </c>
      <c r="J7248" s="1">
        <v>44748</v>
      </c>
      <c r="K7248">
        <v>79629.8</v>
      </c>
      <c r="L7248" s="1">
        <v>44707</v>
      </c>
      <c r="M7248">
        <v>-41</v>
      </c>
      <c r="N7248" s="8">
        <f t="shared" si="113"/>
        <v>-3264821.8000000003</v>
      </c>
    </row>
    <row r="7249" spans="1:14">
      <c r="A7249" t="s">
        <v>14</v>
      </c>
      <c r="B7249" t="s">
        <v>62</v>
      </c>
      <c r="C7249" t="s">
        <v>651</v>
      </c>
      <c r="D7249">
        <v>6324460150</v>
      </c>
      <c r="E7249" s="1">
        <v>44688</v>
      </c>
      <c r="F7249" s="1">
        <v>44688</v>
      </c>
      <c r="G7249">
        <v>7209465682</v>
      </c>
      <c r="H7249">
        <v>2223044454</v>
      </c>
      <c r="I7249">
        <v>292.43</v>
      </c>
      <c r="J7249" s="1">
        <v>44748</v>
      </c>
      <c r="K7249">
        <v>239.7</v>
      </c>
      <c r="L7249" s="1">
        <v>44910</v>
      </c>
      <c r="M7249">
        <v>162</v>
      </c>
      <c r="N7249" s="8">
        <f t="shared" si="113"/>
        <v>38831.4</v>
      </c>
    </row>
    <row r="7250" spans="1:14">
      <c r="A7250" t="s">
        <v>14</v>
      </c>
      <c r="B7250" t="s">
        <v>62</v>
      </c>
      <c r="C7250" t="s">
        <v>500</v>
      </c>
      <c r="D7250">
        <v>422760587</v>
      </c>
      <c r="E7250" s="1">
        <v>44688</v>
      </c>
      <c r="F7250" s="1">
        <v>44688</v>
      </c>
      <c r="G7250">
        <v>7209565580</v>
      </c>
      <c r="H7250">
        <v>2022000010022220</v>
      </c>
      <c r="I7250">
        <v>138124.79999999999</v>
      </c>
      <c r="J7250" s="1">
        <v>44748</v>
      </c>
      <c r="K7250">
        <v>125568</v>
      </c>
      <c r="L7250" s="1">
        <v>44707</v>
      </c>
      <c r="M7250">
        <v>-41</v>
      </c>
      <c r="N7250" s="8">
        <f t="shared" si="113"/>
        <v>-5148288</v>
      </c>
    </row>
    <row r="7251" spans="1:14">
      <c r="A7251" t="s">
        <v>14</v>
      </c>
      <c r="B7251" t="s">
        <v>62</v>
      </c>
      <c r="C7251" t="s">
        <v>601</v>
      </c>
      <c r="D7251">
        <v>11654150157</v>
      </c>
      <c r="E7251" s="1">
        <v>44688</v>
      </c>
      <c r="F7251" s="1">
        <v>44688</v>
      </c>
      <c r="G7251">
        <v>7209699440</v>
      </c>
      <c r="H7251">
        <v>3300061134</v>
      </c>
      <c r="I7251">
        <v>213.33</v>
      </c>
      <c r="J7251" s="1">
        <v>44748</v>
      </c>
      <c r="K7251">
        <v>193.94</v>
      </c>
      <c r="L7251" s="1">
        <v>44707</v>
      </c>
      <c r="M7251">
        <v>-41</v>
      </c>
      <c r="N7251" s="8">
        <f t="shared" si="113"/>
        <v>-7951.54</v>
      </c>
    </row>
    <row r="7252" spans="1:14">
      <c r="A7252" t="s">
        <v>14</v>
      </c>
      <c r="B7252" t="s">
        <v>62</v>
      </c>
      <c r="C7252" t="s">
        <v>457</v>
      </c>
      <c r="D7252">
        <v>3663160962</v>
      </c>
      <c r="E7252" s="1">
        <v>44688</v>
      </c>
      <c r="F7252" s="1">
        <v>44688</v>
      </c>
      <c r="G7252">
        <v>7210017689</v>
      </c>
      <c r="H7252">
        <v>2209128</v>
      </c>
      <c r="I7252">
        <v>13620.64</v>
      </c>
      <c r="J7252" s="1">
        <v>44748</v>
      </c>
      <c r="K7252">
        <v>12382.4</v>
      </c>
      <c r="L7252" s="1">
        <v>44707</v>
      </c>
      <c r="M7252">
        <v>-41</v>
      </c>
      <c r="N7252" s="8">
        <f t="shared" si="113"/>
        <v>-507678.39999999997</v>
      </c>
    </row>
    <row r="7253" spans="1:14">
      <c r="A7253" t="s">
        <v>14</v>
      </c>
      <c r="B7253" t="s">
        <v>62</v>
      </c>
      <c r="C7253" t="s">
        <v>1027</v>
      </c>
      <c r="D7253">
        <v>6209390969</v>
      </c>
      <c r="E7253" s="1">
        <v>44688</v>
      </c>
      <c r="F7253" s="1">
        <v>44688</v>
      </c>
      <c r="G7253">
        <v>7211487317</v>
      </c>
      <c r="H7253">
        <v>3006891246</v>
      </c>
      <c r="I7253">
        <v>1.56</v>
      </c>
      <c r="J7253" s="1">
        <v>44748</v>
      </c>
      <c r="K7253">
        <v>1.5</v>
      </c>
      <c r="L7253" s="1">
        <v>44707</v>
      </c>
      <c r="M7253">
        <v>-41</v>
      </c>
      <c r="N7253" s="8">
        <f t="shared" si="113"/>
        <v>-61.5</v>
      </c>
    </row>
    <row r="7254" spans="1:14">
      <c r="A7254" t="s">
        <v>14</v>
      </c>
      <c r="B7254" t="s">
        <v>62</v>
      </c>
      <c r="C7254" t="s">
        <v>1027</v>
      </c>
      <c r="D7254">
        <v>6209390969</v>
      </c>
      <c r="E7254" s="1">
        <v>44688</v>
      </c>
      <c r="F7254" s="1">
        <v>44688</v>
      </c>
      <c r="G7254">
        <v>7211487330</v>
      </c>
      <c r="H7254">
        <v>3006891247</v>
      </c>
      <c r="I7254">
        <v>1.56</v>
      </c>
      <c r="J7254" s="1">
        <v>44748</v>
      </c>
      <c r="K7254">
        <v>1.5</v>
      </c>
      <c r="L7254" s="1">
        <v>44707</v>
      </c>
      <c r="M7254">
        <v>-41</v>
      </c>
      <c r="N7254" s="8">
        <f t="shared" si="113"/>
        <v>-61.5</v>
      </c>
    </row>
    <row r="7255" spans="1:14">
      <c r="A7255" t="s">
        <v>14</v>
      </c>
      <c r="B7255" t="s">
        <v>62</v>
      </c>
      <c r="C7255" t="s">
        <v>466</v>
      </c>
      <c r="D7255">
        <v>5526631006</v>
      </c>
      <c r="E7255" s="1">
        <v>44688</v>
      </c>
      <c r="F7255" s="1">
        <v>44688</v>
      </c>
      <c r="G7255">
        <v>7212956157</v>
      </c>
      <c r="H7255" t="s">
        <v>3231</v>
      </c>
      <c r="I7255">
        <v>529.20000000000005</v>
      </c>
      <c r="J7255" s="1">
        <v>44748</v>
      </c>
      <c r="K7255">
        <v>504</v>
      </c>
      <c r="L7255" s="1">
        <v>44769</v>
      </c>
      <c r="M7255">
        <v>21</v>
      </c>
      <c r="N7255" s="8">
        <f t="shared" si="113"/>
        <v>10584</v>
      </c>
    </row>
    <row r="7256" spans="1:14">
      <c r="A7256" t="s">
        <v>14</v>
      </c>
      <c r="B7256" t="s">
        <v>62</v>
      </c>
      <c r="C7256" t="s">
        <v>1234</v>
      </c>
      <c r="D7256">
        <v>2466440167</v>
      </c>
      <c r="E7256" s="1">
        <v>44689</v>
      </c>
      <c r="F7256" s="1">
        <v>44689</v>
      </c>
      <c r="G7256">
        <v>7214564404</v>
      </c>
      <c r="H7256" t="s">
        <v>3232</v>
      </c>
      <c r="I7256">
        <v>1224.3900000000001</v>
      </c>
      <c r="J7256" s="1">
        <v>44749</v>
      </c>
      <c r="K7256">
        <v>1003.6</v>
      </c>
      <c r="L7256" s="1">
        <v>44736</v>
      </c>
      <c r="M7256">
        <v>-13</v>
      </c>
      <c r="N7256" s="8">
        <f t="shared" si="113"/>
        <v>-13046.800000000001</v>
      </c>
    </row>
    <row r="7257" spans="1:14">
      <c r="A7257" t="s">
        <v>14</v>
      </c>
      <c r="B7257" t="s">
        <v>62</v>
      </c>
      <c r="C7257" t="s">
        <v>570</v>
      </c>
      <c r="D7257">
        <v>696360155</v>
      </c>
      <c r="E7257" s="1">
        <v>44689</v>
      </c>
      <c r="F7257" s="1">
        <v>44689</v>
      </c>
      <c r="G7257">
        <v>7214693445</v>
      </c>
      <c r="H7257">
        <v>2283022171</v>
      </c>
      <c r="I7257">
        <v>12217.87</v>
      </c>
      <c r="J7257" s="1">
        <v>44749</v>
      </c>
      <c r="K7257">
        <v>11107.15</v>
      </c>
      <c r="L7257" s="1">
        <v>44707</v>
      </c>
      <c r="M7257">
        <v>-42</v>
      </c>
      <c r="N7257" s="8">
        <f t="shared" si="113"/>
        <v>-466500.3</v>
      </c>
    </row>
    <row r="7258" spans="1:14">
      <c r="A7258" t="s">
        <v>14</v>
      </c>
      <c r="B7258" t="s">
        <v>62</v>
      </c>
      <c r="C7258" t="s">
        <v>1260</v>
      </c>
      <c r="D7258" t="s">
        <v>1261</v>
      </c>
      <c r="E7258" s="1">
        <v>44689</v>
      </c>
      <c r="F7258" s="1">
        <v>44689</v>
      </c>
      <c r="G7258">
        <v>7215822828</v>
      </c>
      <c r="H7258" t="s">
        <v>45</v>
      </c>
      <c r="I7258">
        <v>2684.33</v>
      </c>
      <c r="J7258" s="1">
        <v>44749</v>
      </c>
      <c r="K7258">
        <v>2684.33</v>
      </c>
      <c r="L7258" s="1">
        <v>44692</v>
      </c>
      <c r="M7258">
        <v>-57</v>
      </c>
      <c r="N7258" s="8">
        <f t="shared" si="113"/>
        <v>-153006.81</v>
      </c>
    </row>
    <row r="7259" spans="1:14">
      <c r="A7259" t="s">
        <v>14</v>
      </c>
      <c r="B7259" t="s">
        <v>62</v>
      </c>
      <c r="C7259" t="s">
        <v>1405</v>
      </c>
      <c r="D7259">
        <v>14457361005</v>
      </c>
      <c r="E7259" s="1">
        <v>44690</v>
      </c>
      <c r="F7259" s="1">
        <v>44690</v>
      </c>
      <c r="G7259">
        <v>7217390390</v>
      </c>
      <c r="H7259">
        <v>965</v>
      </c>
      <c r="I7259">
        <v>4545.21</v>
      </c>
      <c r="J7259" s="1">
        <v>44750</v>
      </c>
      <c r="K7259">
        <v>3725.58</v>
      </c>
      <c r="L7259" s="1">
        <v>44739</v>
      </c>
      <c r="M7259">
        <v>-11</v>
      </c>
      <c r="N7259" s="8">
        <f t="shared" si="113"/>
        <v>-40981.379999999997</v>
      </c>
    </row>
    <row r="7260" spans="1:14">
      <c r="A7260" t="s">
        <v>14</v>
      </c>
      <c r="B7260" t="s">
        <v>62</v>
      </c>
      <c r="C7260" t="s">
        <v>111</v>
      </c>
      <c r="D7260">
        <v>492340583</v>
      </c>
      <c r="E7260" s="1">
        <v>44690</v>
      </c>
      <c r="F7260" s="1">
        <v>44690</v>
      </c>
      <c r="G7260">
        <v>7217624255</v>
      </c>
      <c r="H7260">
        <v>22058805</v>
      </c>
      <c r="I7260">
        <v>46.2</v>
      </c>
      <c r="J7260" s="1">
        <v>44750</v>
      </c>
      <c r="K7260">
        <v>42</v>
      </c>
      <c r="L7260" s="1">
        <v>44707</v>
      </c>
      <c r="M7260">
        <v>-43</v>
      </c>
      <c r="N7260" s="8">
        <f t="shared" si="113"/>
        <v>-1806</v>
      </c>
    </row>
    <row r="7261" spans="1:14">
      <c r="A7261" t="s">
        <v>14</v>
      </c>
      <c r="B7261" t="s">
        <v>62</v>
      </c>
      <c r="C7261" t="s">
        <v>111</v>
      </c>
      <c r="D7261">
        <v>492340583</v>
      </c>
      <c r="E7261" s="1">
        <v>44690</v>
      </c>
      <c r="F7261" s="1">
        <v>44690</v>
      </c>
      <c r="G7261">
        <v>7217624265</v>
      </c>
      <c r="H7261">
        <v>22058806</v>
      </c>
      <c r="I7261">
        <v>120.45</v>
      </c>
      <c r="J7261" s="1">
        <v>44750</v>
      </c>
      <c r="K7261">
        <v>109.5</v>
      </c>
      <c r="L7261" s="1">
        <v>44707</v>
      </c>
      <c r="M7261">
        <v>-43</v>
      </c>
      <c r="N7261" s="8">
        <f t="shared" si="113"/>
        <v>-4708.5</v>
      </c>
    </row>
    <row r="7262" spans="1:14">
      <c r="A7262" t="s">
        <v>14</v>
      </c>
      <c r="B7262" t="s">
        <v>62</v>
      </c>
      <c r="C7262" t="s">
        <v>288</v>
      </c>
      <c r="D7262">
        <v>7195130153</v>
      </c>
      <c r="E7262" s="1">
        <v>44690</v>
      </c>
      <c r="F7262" s="1">
        <v>44690</v>
      </c>
      <c r="G7262">
        <v>7217637356</v>
      </c>
      <c r="H7262">
        <v>3622046525</v>
      </c>
      <c r="I7262">
        <v>7643.72</v>
      </c>
      <c r="J7262" s="1">
        <v>44750</v>
      </c>
      <c r="K7262">
        <v>6948.84</v>
      </c>
      <c r="L7262" s="1">
        <v>44707</v>
      </c>
      <c r="M7262">
        <v>-43</v>
      </c>
      <c r="N7262" s="8">
        <f t="shared" si="113"/>
        <v>-298800.12</v>
      </c>
    </row>
    <row r="7263" spans="1:14">
      <c r="A7263" t="s">
        <v>14</v>
      </c>
      <c r="B7263" t="s">
        <v>62</v>
      </c>
      <c r="C7263" t="s">
        <v>571</v>
      </c>
      <c r="D7263">
        <v>6754140157</v>
      </c>
      <c r="E7263" s="1">
        <v>44690</v>
      </c>
      <c r="F7263" s="1">
        <v>44690</v>
      </c>
      <c r="G7263">
        <v>7218122881</v>
      </c>
      <c r="H7263" t="s">
        <v>3233</v>
      </c>
      <c r="I7263">
        <v>2148.42</v>
      </c>
      <c r="J7263" s="1">
        <v>44750</v>
      </c>
      <c r="K7263">
        <v>816</v>
      </c>
      <c r="L7263" s="1">
        <v>44800</v>
      </c>
      <c r="M7263">
        <v>50</v>
      </c>
      <c r="N7263" s="8">
        <f t="shared" si="113"/>
        <v>40800</v>
      </c>
    </row>
    <row r="7264" spans="1:14">
      <c r="A7264" t="s">
        <v>14</v>
      </c>
      <c r="B7264" t="s">
        <v>62</v>
      </c>
      <c r="C7264" t="s">
        <v>76</v>
      </c>
      <c r="D7264">
        <v>3531000820</v>
      </c>
      <c r="E7264" s="1">
        <v>44690</v>
      </c>
      <c r="F7264" s="1">
        <v>44690</v>
      </c>
      <c r="G7264">
        <v>7218900134</v>
      </c>
      <c r="H7264" t="s">
        <v>3234</v>
      </c>
      <c r="I7264">
        <v>180.07</v>
      </c>
      <c r="J7264" s="1">
        <v>44750</v>
      </c>
      <c r="K7264">
        <v>147.6</v>
      </c>
      <c r="L7264" s="1">
        <v>44827</v>
      </c>
      <c r="M7264">
        <v>77</v>
      </c>
      <c r="N7264" s="8">
        <f t="shared" si="113"/>
        <v>11365.199999999999</v>
      </c>
    </row>
    <row r="7265" spans="1:14">
      <c r="A7265" t="s">
        <v>14</v>
      </c>
      <c r="B7265" t="s">
        <v>62</v>
      </c>
      <c r="C7265" t="s">
        <v>492</v>
      </c>
      <c r="D7265">
        <v>5763890638</v>
      </c>
      <c r="E7265" s="1">
        <v>44690</v>
      </c>
      <c r="F7265" s="1">
        <v>44690</v>
      </c>
      <c r="G7265">
        <v>7219115356</v>
      </c>
      <c r="H7265" t="s">
        <v>3235</v>
      </c>
      <c r="I7265">
        <v>3652.44</v>
      </c>
      <c r="J7265" s="1">
        <v>44750</v>
      </c>
      <c r="K7265">
        <v>3320.4</v>
      </c>
      <c r="L7265" s="1">
        <v>44707</v>
      </c>
      <c r="M7265">
        <v>-43</v>
      </c>
      <c r="N7265" s="8">
        <f t="shared" si="113"/>
        <v>-142777.20000000001</v>
      </c>
    </row>
    <row r="7266" spans="1:14">
      <c r="A7266" t="s">
        <v>14</v>
      </c>
      <c r="B7266" t="s">
        <v>62</v>
      </c>
      <c r="C7266" t="s">
        <v>3223</v>
      </c>
      <c r="D7266">
        <v>6741821000</v>
      </c>
      <c r="E7266" s="1">
        <v>44690</v>
      </c>
      <c r="F7266" s="1">
        <v>44690</v>
      </c>
      <c r="G7266">
        <v>7219135993</v>
      </c>
      <c r="H7266" t="s">
        <v>3236</v>
      </c>
      <c r="I7266">
        <v>1759.76</v>
      </c>
      <c r="J7266" s="1">
        <v>44750</v>
      </c>
      <c r="K7266">
        <v>1442.43</v>
      </c>
      <c r="L7266" s="1">
        <v>44707</v>
      </c>
      <c r="M7266">
        <v>-43</v>
      </c>
      <c r="N7266" s="8">
        <f t="shared" si="113"/>
        <v>-62024.490000000005</v>
      </c>
    </row>
    <row r="7267" spans="1:14">
      <c r="A7267" t="s">
        <v>14</v>
      </c>
      <c r="B7267" t="s">
        <v>62</v>
      </c>
      <c r="C7267" t="s">
        <v>155</v>
      </c>
      <c r="D7267">
        <v>5619050585</v>
      </c>
      <c r="E7267" s="1">
        <v>44690</v>
      </c>
      <c r="F7267" s="1">
        <v>44690</v>
      </c>
      <c r="G7267">
        <v>7219230406</v>
      </c>
      <c r="H7267">
        <v>500006635</v>
      </c>
      <c r="I7267">
        <v>16136.14</v>
      </c>
      <c r="J7267" s="1">
        <v>44750</v>
      </c>
      <c r="K7267">
        <v>14669.22</v>
      </c>
      <c r="L7267" s="1">
        <v>44707</v>
      </c>
      <c r="M7267">
        <v>-43</v>
      </c>
      <c r="N7267" s="8">
        <f t="shared" si="113"/>
        <v>-630776.46</v>
      </c>
    </row>
    <row r="7268" spans="1:14">
      <c r="A7268" t="s">
        <v>14</v>
      </c>
      <c r="B7268" t="s">
        <v>62</v>
      </c>
      <c r="C7268" t="s">
        <v>780</v>
      </c>
      <c r="D7268" t="s">
        <v>781</v>
      </c>
      <c r="E7268" s="1">
        <v>44690</v>
      </c>
      <c r="F7268" s="1">
        <v>44690</v>
      </c>
      <c r="G7268">
        <v>7219304212</v>
      </c>
      <c r="H7268" t="s">
        <v>45</v>
      </c>
      <c r="I7268">
        <v>3000</v>
      </c>
      <c r="J7268" s="1">
        <v>44750</v>
      </c>
      <c r="K7268">
        <v>2400</v>
      </c>
      <c r="L7268" s="1">
        <v>44694</v>
      </c>
      <c r="M7268">
        <v>-56</v>
      </c>
      <c r="N7268" s="8">
        <f t="shared" si="113"/>
        <v>-134400</v>
      </c>
    </row>
    <row r="7269" spans="1:14">
      <c r="A7269" t="s">
        <v>14</v>
      </c>
      <c r="B7269" t="s">
        <v>62</v>
      </c>
      <c r="C7269" t="s">
        <v>780</v>
      </c>
      <c r="D7269" t="s">
        <v>781</v>
      </c>
      <c r="E7269" s="1">
        <v>44690</v>
      </c>
      <c r="F7269" s="1">
        <v>44690</v>
      </c>
      <c r="G7269">
        <v>7219319739</v>
      </c>
      <c r="H7269" t="s">
        <v>49</v>
      </c>
      <c r="I7269">
        <v>3000</v>
      </c>
      <c r="J7269" s="1">
        <v>44750</v>
      </c>
      <c r="K7269">
        <v>2400</v>
      </c>
      <c r="L7269" s="1">
        <v>44694</v>
      </c>
      <c r="M7269">
        <v>-56</v>
      </c>
      <c r="N7269" s="8">
        <f t="shared" si="113"/>
        <v>-134400</v>
      </c>
    </row>
    <row r="7270" spans="1:14">
      <c r="A7270" t="s">
        <v>14</v>
      </c>
      <c r="B7270" t="s">
        <v>62</v>
      </c>
      <c r="C7270" t="s">
        <v>3223</v>
      </c>
      <c r="D7270">
        <v>6741821000</v>
      </c>
      <c r="E7270" s="1">
        <v>44690</v>
      </c>
      <c r="F7270" s="1">
        <v>44690</v>
      </c>
      <c r="G7270">
        <v>7219455899</v>
      </c>
      <c r="H7270" t="s">
        <v>3237</v>
      </c>
      <c r="I7270">
        <v>1984.42</v>
      </c>
      <c r="J7270" s="1">
        <v>44750</v>
      </c>
      <c r="K7270">
        <v>1626.57</v>
      </c>
      <c r="L7270" s="1">
        <v>44707</v>
      </c>
      <c r="M7270">
        <v>-43</v>
      </c>
      <c r="N7270" s="8">
        <f t="shared" si="113"/>
        <v>-69942.509999999995</v>
      </c>
    </row>
    <row r="7271" spans="1:14">
      <c r="A7271" t="s">
        <v>14</v>
      </c>
      <c r="B7271" t="s">
        <v>62</v>
      </c>
      <c r="C7271" t="s">
        <v>433</v>
      </c>
      <c r="D7271">
        <v>12269371006</v>
      </c>
      <c r="E7271" s="1">
        <v>44690</v>
      </c>
      <c r="F7271" s="1">
        <v>44690</v>
      </c>
      <c r="G7271">
        <v>7219731726</v>
      </c>
      <c r="H7271">
        <v>169</v>
      </c>
      <c r="I7271">
        <v>31096.46</v>
      </c>
      <c r="J7271" s="1">
        <v>44750</v>
      </c>
      <c r="K7271">
        <v>25488.9</v>
      </c>
      <c r="L7271" s="1">
        <v>44707</v>
      </c>
      <c r="M7271">
        <v>-43</v>
      </c>
      <c r="N7271" s="8">
        <f t="shared" si="113"/>
        <v>-1096022.7</v>
      </c>
    </row>
    <row r="7272" spans="1:14">
      <c r="A7272" t="s">
        <v>14</v>
      </c>
      <c r="B7272" t="s">
        <v>62</v>
      </c>
      <c r="C7272" t="s">
        <v>433</v>
      </c>
      <c r="D7272">
        <v>12269371006</v>
      </c>
      <c r="E7272" s="1">
        <v>44690</v>
      </c>
      <c r="F7272" s="1">
        <v>44690</v>
      </c>
      <c r="G7272">
        <v>7219732376</v>
      </c>
      <c r="H7272">
        <v>170</v>
      </c>
      <c r="I7272">
        <v>14781.28</v>
      </c>
      <c r="J7272" s="1">
        <v>44750</v>
      </c>
      <c r="K7272">
        <v>12115.8</v>
      </c>
      <c r="L7272" s="1">
        <v>44707</v>
      </c>
      <c r="M7272">
        <v>-43</v>
      </c>
      <c r="N7272" s="8">
        <f t="shared" si="113"/>
        <v>-520979.39999999997</v>
      </c>
    </row>
    <row r="7273" spans="1:14">
      <c r="A7273" t="s">
        <v>14</v>
      </c>
      <c r="B7273" t="s">
        <v>62</v>
      </c>
      <c r="C7273" t="s">
        <v>433</v>
      </c>
      <c r="D7273">
        <v>12269371006</v>
      </c>
      <c r="E7273" s="1">
        <v>44690</v>
      </c>
      <c r="F7273" s="1">
        <v>44690</v>
      </c>
      <c r="G7273">
        <v>7219732884</v>
      </c>
      <c r="H7273">
        <v>171</v>
      </c>
      <c r="I7273">
        <v>9874.68</v>
      </c>
      <c r="J7273" s="1">
        <v>44750</v>
      </c>
      <c r="K7273">
        <v>8094</v>
      </c>
      <c r="L7273" s="1">
        <v>44707</v>
      </c>
      <c r="M7273">
        <v>-43</v>
      </c>
      <c r="N7273" s="8">
        <f t="shared" si="113"/>
        <v>-348042</v>
      </c>
    </row>
    <row r="7274" spans="1:14">
      <c r="A7274" t="s">
        <v>14</v>
      </c>
      <c r="B7274" t="s">
        <v>62</v>
      </c>
      <c r="C7274" t="s">
        <v>3223</v>
      </c>
      <c r="D7274">
        <v>6741821000</v>
      </c>
      <c r="E7274" s="1">
        <v>44690</v>
      </c>
      <c r="F7274" s="1">
        <v>44690</v>
      </c>
      <c r="G7274">
        <v>7219831070</v>
      </c>
      <c r="H7274" t="s">
        <v>3238</v>
      </c>
      <c r="I7274">
        <v>1460.23</v>
      </c>
      <c r="J7274" s="1">
        <v>44750</v>
      </c>
      <c r="K7274">
        <v>1196.9100000000001</v>
      </c>
      <c r="L7274" s="1">
        <v>44707</v>
      </c>
      <c r="M7274">
        <v>-43</v>
      </c>
      <c r="N7274" s="8">
        <f t="shared" si="113"/>
        <v>-51467.130000000005</v>
      </c>
    </row>
    <row r="7275" spans="1:14">
      <c r="A7275" t="s">
        <v>14</v>
      </c>
      <c r="B7275" t="s">
        <v>62</v>
      </c>
      <c r="C7275" t="s">
        <v>3223</v>
      </c>
      <c r="D7275">
        <v>6741821000</v>
      </c>
      <c r="E7275" s="1">
        <v>44690</v>
      </c>
      <c r="F7275" s="1">
        <v>44690</v>
      </c>
      <c r="G7275">
        <v>7220033489</v>
      </c>
      <c r="H7275" t="s">
        <v>3239</v>
      </c>
      <c r="I7275">
        <v>1766.07</v>
      </c>
      <c r="J7275" s="1">
        <v>44750</v>
      </c>
      <c r="K7275">
        <v>1447.6</v>
      </c>
      <c r="L7275" s="1">
        <v>44707</v>
      </c>
      <c r="M7275">
        <v>-43</v>
      </c>
      <c r="N7275" s="8">
        <f t="shared" si="113"/>
        <v>-62246.799999999996</v>
      </c>
    </row>
    <row r="7276" spans="1:14">
      <c r="A7276" t="s">
        <v>14</v>
      </c>
      <c r="B7276" t="s">
        <v>62</v>
      </c>
      <c r="C7276" t="s">
        <v>3223</v>
      </c>
      <c r="D7276">
        <v>6741821000</v>
      </c>
      <c r="E7276" s="1">
        <v>44690</v>
      </c>
      <c r="F7276" s="1">
        <v>44690</v>
      </c>
      <c r="G7276">
        <v>7220064681</v>
      </c>
      <c r="H7276" t="s">
        <v>3240</v>
      </c>
      <c r="I7276">
        <v>1273.02</v>
      </c>
      <c r="J7276" s="1">
        <v>44750</v>
      </c>
      <c r="K7276">
        <v>1043.46</v>
      </c>
      <c r="L7276" s="1">
        <v>44707</v>
      </c>
      <c r="M7276">
        <v>-43</v>
      </c>
      <c r="N7276" s="8">
        <f t="shared" si="113"/>
        <v>-44868.78</v>
      </c>
    </row>
    <row r="7277" spans="1:14">
      <c r="A7277" t="s">
        <v>14</v>
      </c>
      <c r="B7277" t="s">
        <v>62</v>
      </c>
      <c r="C7277" t="s">
        <v>3223</v>
      </c>
      <c r="D7277">
        <v>6741821000</v>
      </c>
      <c r="E7277" s="1">
        <v>44690</v>
      </c>
      <c r="F7277" s="1">
        <v>44690</v>
      </c>
      <c r="G7277">
        <v>7220083382</v>
      </c>
      <c r="H7277" t="s">
        <v>3241</v>
      </c>
      <c r="I7277">
        <v>1872.09</v>
      </c>
      <c r="J7277" s="1">
        <v>44750</v>
      </c>
      <c r="K7277">
        <v>1534.5</v>
      </c>
      <c r="L7277" s="1">
        <v>44707</v>
      </c>
      <c r="M7277">
        <v>-43</v>
      </c>
      <c r="N7277" s="8">
        <f t="shared" si="113"/>
        <v>-65983.5</v>
      </c>
    </row>
    <row r="7278" spans="1:14">
      <c r="A7278" t="s">
        <v>14</v>
      </c>
      <c r="B7278" t="s">
        <v>62</v>
      </c>
      <c r="C7278" t="s">
        <v>1924</v>
      </c>
      <c r="D7278">
        <v>4327730018</v>
      </c>
      <c r="E7278" s="1">
        <v>44690</v>
      </c>
      <c r="F7278" s="1">
        <v>44690</v>
      </c>
      <c r="G7278">
        <v>7220247760</v>
      </c>
      <c r="H7278" t="s">
        <v>3242</v>
      </c>
      <c r="I7278">
        <v>368.93</v>
      </c>
      <c r="J7278" s="1">
        <v>44750</v>
      </c>
      <c r="K7278">
        <v>302.39999999999998</v>
      </c>
      <c r="L7278" s="1">
        <v>44707</v>
      </c>
      <c r="M7278">
        <v>-43</v>
      </c>
      <c r="N7278" s="8">
        <f t="shared" si="113"/>
        <v>-13003.199999999999</v>
      </c>
    </row>
    <row r="7279" spans="1:14">
      <c r="A7279" t="s">
        <v>14</v>
      </c>
      <c r="B7279" t="s">
        <v>62</v>
      </c>
      <c r="C7279" t="s">
        <v>492</v>
      </c>
      <c r="D7279">
        <v>5763890638</v>
      </c>
      <c r="E7279" s="1">
        <v>44690</v>
      </c>
      <c r="F7279" s="1">
        <v>44690</v>
      </c>
      <c r="G7279">
        <v>7221410863</v>
      </c>
      <c r="H7279" t="s">
        <v>3243</v>
      </c>
      <c r="I7279">
        <v>3652.44</v>
      </c>
      <c r="J7279" s="1">
        <v>44750</v>
      </c>
      <c r="K7279">
        <v>3320.4</v>
      </c>
      <c r="L7279" s="1">
        <v>44707</v>
      </c>
      <c r="M7279">
        <v>-43</v>
      </c>
      <c r="N7279" s="8">
        <f t="shared" si="113"/>
        <v>-142777.20000000001</v>
      </c>
    </row>
    <row r="7280" spans="1:14">
      <c r="A7280" t="s">
        <v>14</v>
      </c>
      <c r="B7280" t="s">
        <v>62</v>
      </c>
      <c r="C7280" t="s">
        <v>492</v>
      </c>
      <c r="D7280">
        <v>5763890638</v>
      </c>
      <c r="E7280" s="1">
        <v>44690</v>
      </c>
      <c r="F7280" s="1">
        <v>44690</v>
      </c>
      <c r="G7280">
        <v>7221411036</v>
      </c>
      <c r="H7280" t="s">
        <v>3244</v>
      </c>
      <c r="I7280">
        <v>3652.44</v>
      </c>
      <c r="J7280" s="1">
        <v>44750</v>
      </c>
      <c r="K7280">
        <v>3320.4</v>
      </c>
      <c r="L7280" s="1">
        <v>44707</v>
      </c>
      <c r="M7280">
        <v>-43</v>
      </c>
      <c r="N7280" s="8">
        <f t="shared" si="113"/>
        <v>-142777.20000000001</v>
      </c>
    </row>
    <row r="7281" spans="1:14">
      <c r="A7281" t="s">
        <v>14</v>
      </c>
      <c r="B7281" t="s">
        <v>62</v>
      </c>
      <c r="C7281" t="s">
        <v>3223</v>
      </c>
      <c r="D7281">
        <v>6741821000</v>
      </c>
      <c r="E7281" s="1">
        <v>44690</v>
      </c>
      <c r="F7281" s="1">
        <v>44690</v>
      </c>
      <c r="G7281">
        <v>7222056136</v>
      </c>
      <c r="H7281" t="s">
        <v>3245</v>
      </c>
      <c r="I7281">
        <v>823.72</v>
      </c>
      <c r="J7281" s="1">
        <v>44750</v>
      </c>
      <c r="K7281">
        <v>675.18</v>
      </c>
      <c r="L7281" s="1">
        <v>44707</v>
      </c>
      <c r="M7281">
        <v>-43</v>
      </c>
      <c r="N7281" s="8">
        <f t="shared" si="113"/>
        <v>-29032.739999999998</v>
      </c>
    </row>
    <row r="7282" spans="1:14">
      <c r="A7282" t="s">
        <v>14</v>
      </c>
      <c r="B7282" t="s">
        <v>62</v>
      </c>
      <c r="C7282" t="s">
        <v>3223</v>
      </c>
      <c r="D7282">
        <v>6741821000</v>
      </c>
      <c r="E7282" s="1">
        <v>44691</v>
      </c>
      <c r="F7282" s="1">
        <v>44691</v>
      </c>
      <c r="G7282">
        <v>7222155273</v>
      </c>
      <c r="H7282" t="s">
        <v>3246</v>
      </c>
      <c r="I7282">
        <v>711.39</v>
      </c>
      <c r="J7282" s="1">
        <v>44751</v>
      </c>
      <c r="K7282">
        <v>583.11</v>
      </c>
      <c r="L7282" s="1">
        <v>44707</v>
      </c>
      <c r="M7282">
        <v>-44</v>
      </c>
      <c r="N7282" s="8">
        <f t="shared" si="113"/>
        <v>-25656.84</v>
      </c>
    </row>
    <row r="7283" spans="1:14">
      <c r="A7283" t="s">
        <v>14</v>
      </c>
      <c r="B7283" t="s">
        <v>62</v>
      </c>
      <c r="C7283" t="s">
        <v>3223</v>
      </c>
      <c r="D7283">
        <v>6741821000</v>
      </c>
      <c r="E7283" s="1">
        <v>44691</v>
      </c>
      <c r="F7283" s="1">
        <v>44691</v>
      </c>
      <c r="G7283">
        <v>7222197185</v>
      </c>
      <c r="H7283" t="s">
        <v>3247</v>
      </c>
      <c r="I7283">
        <v>1607.89</v>
      </c>
      <c r="J7283" s="1">
        <v>44751</v>
      </c>
      <c r="K7283">
        <v>1317.94</v>
      </c>
      <c r="L7283" s="1">
        <v>44707</v>
      </c>
      <c r="M7283">
        <v>-44</v>
      </c>
      <c r="N7283" s="8">
        <f t="shared" si="113"/>
        <v>-57989.36</v>
      </c>
    </row>
    <row r="7284" spans="1:14">
      <c r="A7284" t="s">
        <v>14</v>
      </c>
      <c r="B7284" t="s">
        <v>62</v>
      </c>
      <c r="C7284" t="s">
        <v>647</v>
      </c>
      <c r="D7284">
        <v>6655971007</v>
      </c>
      <c r="E7284" s="1">
        <v>44691</v>
      </c>
      <c r="F7284" s="1">
        <v>44691</v>
      </c>
      <c r="G7284">
        <v>7222309559</v>
      </c>
      <c r="H7284">
        <v>4222211022</v>
      </c>
      <c r="I7284">
        <v>6532.93</v>
      </c>
      <c r="J7284" s="1">
        <v>44751</v>
      </c>
      <c r="K7284">
        <v>5354.86</v>
      </c>
      <c r="L7284" s="1">
        <v>44707</v>
      </c>
      <c r="M7284">
        <v>-44</v>
      </c>
      <c r="N7284" s="8">
        <f t="shared" si="113"/>
        <v>-235613.84</v>
      </c>
    </row>
    <row r="7285" spans="1:14">
      <c r="A7285" t="s">
        <v>14</v>
      </c>
      <c r="B7285" t="s">
        <v>62</v>
      </c>
      <c r="C7285" t="s">
        <v>382</v>
      </c>
      <c r="D7285">
        <v>10852890150</v>
      </c>
      <c r="E7285" s="1">
        <v>44691</v>
      </c>
      <c r="F7285" s="1">
        <v>44691</v>
      </c>
      <c r="G7285">
        <v>7222349891</v>
      </c>
      <c r="H7285">
        <v>5916101653</v>
      </c>
      <c r="I7285">
        <v>2685.06</v>
      </c>
      <c r="J7285" s="1">
        <v>44751</v>
      </c>
      <c r="K7285">
        <v>2200.87</v>
      </c>
      <c r="L7285" s="1">
        <v>44736</v>
      </c>
      <c r="M7285">
        <v>-15</v>
      </c>
      <c r="N7285" s="8">
        <f t="shared" si="113"/>
        <v>-33013.049999999996</v>
      </c>
    </row>
    <row r="7286" spans="1:14">
      <c r="A7286" t="s">
        <v>14</v>
      </c>
      <c r="B7286" t="s">
        <v>62</v>
      </c>
      <c r="C7286" t="s">
        <v>382</v>
      </c>
      <c r="D7286">
        <v>10852890150</v>
      </c>
      <c r="E7286" s="1">
        <v>44691</v>
      </c>
      <c r="F7286" s="1">
        <v>44691</v>
      </c>
      <c r="G7286">
        <v>7222352546</v>
      </c>
      <c r="H7286">
        <v>5916101654</v>
      </c>
      <c r="I7286">
        <v>1060.81</v>
      </c>
      <c r="J7286" s="1">
        <v>44751</v>
      </c>
      <c r="K7286">
        <v>869.52</v>
      </c>
      <c r="L7286" s="1">
        <v>44736</v>
      </c>
      <c r="M7286">
        <v>-15</v>
      </c>
      <c r="N7286" s="8">
        <f t="shared" si="113"/>
        <v>-13042.8</v>
      </c>
    </row>
    <row r="7287" spans="1:14">
      <c r="A7287" t="s">
        <v>14</v>
      </c>
      <c r="B7287" t="s">
        <v>62</v>
      </c>
      <c r="C7287" t="s">
        <v>116</v>
      </c>
      <c r="D7287">
        <v>2789580590</v>
      </c>
      <c r="E7287" s="1">
        <v>44691</v>
      </c>
      <c r="F7287" s="1">
        <v>44691</v>
      </c>
      <c r="G7287">
        <v>7223300240</v>
      </c>
      <c r="H7287">
        <v>2022094163</v>
      </c>
      <c r="I7287">
        <v>0.01</v>
      </c>
      <c r="J7287" s="1">
        <v>44751</v>
      </c>
      <c r="K7287">
        <v>0.01</v>
      </c>
      <c r="L7287" s="1">
        <v>44860</v>
      </c>
      <c r="M7287">
        <v>109</v>
      </c>
      <c r="N7287" s="8">
        <f t="shared" si="113"/>
        <v>1.0900000000000001</v>
      </c>
    </row>
    <row r="7288" spans="1:14">
      <c r="A7288" t="s">
        <v>14</v>
      </c>
      <c r="B7288" t="s">
        <v>62</v>
      </c>
      <c r="C7288" t="s">
        <v>116</v>
      </c>
      <c r="D7288">
        <v>2789580590</v>
      </c>
      <c r="E7288" s="1">
        <v>44691</v>
      </c>
      <c r="F7288" s="1">
        <v>44691</v>
      </c>
      <c r="G7288">
        <v>7223301380</v>
      </c>
      <c r="H7288">
        <v>2022094164</v>
      </c>
      <c r="I7288">
        <v>168.3</v>
      </c>
      <c r="J7288" s="1">
        <v>44751</v>
      </c>
      <c r="K7288">
        <v>153</v>
      </c>
      <c r="L7288" s="1">
        <v>44707</v>
      </c>
      <c r="M7288">
        <v>-44</v>
      </c>
      <c r="N7288" s="8">
        <f t="shared" si="113"/>
        <v>-6732</v>
      </c>
    </row>
    <row r="7289" spans="1:14">
      <c r="A7289" t="s">
        <v>14</v>
      </c>
      <c r="B7289" t="s">
        <v>62</v>
      </c>
      <c r="C7289" t="s">
        <v>322</v>
      </c>
      <c r="D7289">
        <v>2645920592</v>
      </c>
      <c r="E7289" s="1">
        <v>44691</v>
      </c>
      <c r="F7289" s="1">
        <v>44691</v>
      </c>
      <c r="G7289">
        <v>7224128256</v>
      </c>
      <c r="H7289">
        <v>2022014345</v>
      </c>
      <c r="I7289">
        <v>30697.66</v>
      </c>
      <c r="J7289" s="1">
        <v>44751</v>
      </c>
      <c r="K7289">
        <v>27906.959999999999</v>
      </c>
      <c r="L7289" s="1">
        <v>44707</v>
      </c>
      <c r="M7289">
        <v>-44</v>
      </c>
      <c r="N7289" s="8">
        <f t="shared" si="113"/>
        <v>-1227906.24</v>
      </c>
    </row>
    <row r="7290" spans="1:14">
      <c r="A7290" t="s">
        <v>14</v>
      </c>
      <c r="B7290" t="s">
        <v>62</v>
      </c>
      <c r="C7290" t="s">
        <v>559</v>
      </c>
      <c r="D7290">
        <v>13206920152</v>
      </c>
      <c r="E7290" s="1">
        <v>44691</v>
      </c>
      <c r="F7290" s="1">
        <v>44691</v>
      </c>
      <c r="G7290">
        <v>7224576149</v>
      </c>
      <c r="H7290">
        <v>6251006512</v>
      </c>
      <c r="I7290">
        <v>198</v>
      </c>
      <c r="J7290" s="1">
        <v>44751</v>
      </c>
      <c r="K7290">
        <v>180</v>
      </c>
      <c r="L7290" s="1">
        <v>44707</v>
      </c>
      <c r="M7290">
        <v>-44</v>
      </c>
      <c r="N7290" s="8">
        <f t="shared" si="113"/>
        <v>-7920</v>
      </c>
    </row>
    <row r="7291" spans="1:14">
      <c r="A7291" t="s">
        <v>14</v>
      </c>
      <c r="B7291" t="s">
        <v>62</v>
      </c>
      <c r="C7291" t="s">
        <v>205</v>
      </c>
      <c r="D7291">
        <v>747170157</v>
      </c>
      <c r="E7291" s="1">
        <v>44691</v>
      </c>
      <c r="F7291" s="1">
        <v>44691</v>
      </c>
      <c r="G7291">
        <v>7224679433</v>
      </c>
      <c r="H7291">
        <v>6752317420</v>
      </c>
      <c r="I7291">
        <v>136933.70000000001</v>
      </c>
      <c r="J7291" s="1">
        <v>44751</v>
      </c>
      <c r="K7291">
        <v>124485.18</v>
      </c>
      <c r="L7291" s="1">
        <v>44707</v>
      </c>
      <c r="M7291">
        <v>-44</v>
      </c>
      <c r="N7291" s="8">
        <f t="shared" si="113"/>
        <v>-5477347.9199999999</v>
      </c>
    </row>
    <row r="7292" spans="1:14">
      <c r="A7292" t="s">
        <v>14</v>
      </c>
      <c r="B7292" t="s">
        <v>62</v>
      </c>
      <c r="C7292" t="s">
        <v>274</v>
      </c>
      <c r="D7292">
        <v>8082461008</v>
      </c>
      <c r="E7292" s="1">
        <v>44691</v>
      </c>
      <c r="F7292" s="1">
        <v>44691</v>
      </c>
      <c r="G7292">
        <v>7224728800</v>
      </c>
      <c r="H7292">
        <v>22097227</v>
      </c>
      <c r="I7292">
        <v>215.21</v>
      </c>
      <c r="J7292" s="1">
        <v>44751</v>
      </c>
      <c r="K7292">
        <v>176.4</v>
      </c>
      <c r="L7292" s="1">
        <v>44832</v>
      </c>
      <c r="M7292">
        <v>81</v>
      </c>
      <c r="N7292" s="8">
        <f t="shared" si="113"/>
        <v>14288.4</v>
      </c>
    </row>
    <row r="7293" spans="1:14">
      <c r="A7293" t="s">
        <v>14</v>
      </c>
      <c r="B7293" t="s">
        <v>62</v>
      </c>
      <c r="C7293" t="s">
        <v>496</v>
      </c>
      <c r="D7293">
        <v>5626031008</v>
      </c>
      <c r="E7293" s="1">
        <v>44691</v>
      </c>
      <c r="F7293" s="1">
        <v>44691</v>
      </c>
      <c r="G7293">
        <v>7224795050</v>
      </c>
      <c r="H7293" t="s">
        <v>3248</v>
      </c>
      <c r="I7293">
        <v>2092.3000000000002</v>
      </c>
      <c r="J7293" s="1">
        <v>44751</v>
      </c>
      <c r="K7293">
        <v>1715</v>
      </c>
      <c r="L7293" s="1">
        <v>44707</v>
      </c>
      <c r="M7293">
        <v>-44</v>
      </c>
      <c r="N7293" s="8">
        <f t="shared" si="113"/>
        <v>-75460</v>
      </c>
    </row>
    <row r="7294" spans="1:14">
      <c r="A7294" t="s">
        <v>14</v>
      </c>
      <c r="B7294" t="s">
        <v>62</v>
      </c>
      <c r="C7294" t="s">
        <v>274</v>
      </c>
      <c r="D7294">
        <v>8082461008</v>
      </c>
      <c r="E7294" s="1">
        <v>44691</v>
      </c>
      <c r="F7294" s="1">
        <v>44691</v>
      </c>
      <c r="G7294">
        <v>7224803758</v>
      </c>
      <c r="H7294">
        <v>22096982</v>
      </c>
      <c r="I7294">
        <v>808.13</v>
      </c>
      <c r="J7294" s="1">
        <v>44751</v>
      </c>
      <c r="K7294">
        <v>662.4</v>
      </c>
      <c r="L7294" s="1">
        <v>44832</v>
      </c>
      <c r="M7294">
        <v>81</v>
      </c>
      <c r="N7294" s="8">
        <f t="shared" si="113"/>
        <v>53654.400000000001</v>
      </c>
    </row>
    <row r="7295" spans="1:14">
      <c r="A7295" t="s">
        <v>14</v>
      </c>
      <c r="B7295" t="s">
        <v>62</v>
      </c>
      <c r="C7295" t="s">
        <v>500</v>
      </c>
      <c r="D7295">
        <v>422760587</v>
      </c>
      <c r="E7295" s="1">
        <v>44691</v>
      </c>
      <c r="F7295" s="1">
        <v>44691</v>
      </c>
      <c r="G7295">
        <v>7224824827</v>
      </c>
      <c r="H7295">
        <v>2022000010022480</v>
      </c>
      <c r="I7295">
        <v>2203.91</v>
      </c>
      <c r="J7295" s="1">
        <v>44751</v>
      </c>
      <c r="K7295">
        <v>2003.55</v>
      </c>
      <c r="L7295" s="1">
        <v>44707</v>
      </c>
      <c r="M7295">
        <v>-44</v>
      </c>
      <c r="N7295" s="8">
        <f t="shared" si="113"/>
        <v>-88156.2</v>
      </c>
    </row>
    <row r="7296" spans="1:14">
      <c r="A7296" t="s">
        <v>14</v>
      </c>
      <c r="B7296" t="s">
        <v>62</v>
      </c>
      <c r="C7296" t="s">
        <v>500</v>
      </c>
      <c r="D7296">
        <v>422760587</v>
      </c>
      <c r="E7296" s="1">
        <v>44691</v>
      </c>
      <c r="F7296" s="1">
        <v>44691</v>
      </c>
      <c r="G7296">
        <v>7224828115</v>
      </c>
      <c r="H7296">
        <v>2022000010022480</v>
      </c>
      <c r="I7296">
        <v>96687.360000000001</v>
      </c>
      <c r="J7296" s="1">
        <v>44751</v>
      </c>
      <c r="K7296">
        <v>87897.600000000006</v>
      </c>
      <c r="L7296" s="1">
        <v>44707</v>
      </c>
      <c r="M7296">
        <v>-44</v>
      </c>
      <c r="N7296" s="8">
        <f t="shared" si="113"/>
        <v>-3867494.4000000004</v>
      </c>
    </row>
    <row r="7297" spans="1:14">
      <c r="A7297" t="s">
        <v>14</v>
      </c>
      <c r="B7297" t="s">
        <v>62</v>
      </c>
      <c r="C7297" t="s">
        <v>502</v>
      </c>
      <c r="D7297">
        <v>3296950151</v>
      </c>
      <c r="E7297" s="1">
        <v>44691</v>
      </c>
      <c r="F7297" s="1">
        <v>44691</v>
      </c>
      <c r="G7297">
        <v>7224837089</v>
      </c>
      <c r="H7297">
        <v>2022000010016790</v>
      </c>
      <c r="I7297">
        <v>56.2</v>
      </c>
      <c r="J7297" s="1">
        <v>44751</v>
      </c>
      <c r="K7297">
        <v>51.09</v>
      </c>
      <c r="L7297" s="1">
        <v>44707</v>
      </c>
      <c r="M7297">
        <v>-44</v>
      </c>
      <c r="N7297" s="8">
        <f t="shared" si="113"/>
        <v>-2247.96</v>
      </c>
    </row>
    <row r="7298" spans="1:14">
      <c r="A7298" t="s">
        <v>14</v>
      </c>
      <c r="B7298" t="s">
        <v>62</v>
      </c>
      <c r="C7298" t="s">
        <v>525</v>
      </c>
      <c r="D7298">
        <v>4732240967</v>
      </c>
      <c r="E7298" s="1">
        <v>44691</v>
      </c>
      <c r="F7298" s="1">
        <v>44691</v>
      </c>
      <c r="G7298">
        <v>7224839786</v>
      </c>
      <c r="H7298">
        <v>87118908</v>
      </c>
      <c r="I7298">
        <v>7445.63</v>
      </c>
      <c r="J7298" s="1">
        <v>44751</v>
      </c>
      <c r="K7298">
        <v>6768.75</v>
      </c>
      <c r="L7298" s="1">
        <v>44707</v>
      </c>
      <c r="M7298">
        <v>-44</v>
      </c>
      <c r="N7298" s="8">
        <f t="shared" si="113"/>
        <v>-297825</v>
      </c>
    </row>
    <row r="7299" spans="1:14">
      <c r="A7299" t="s">
        <v>14</v>
      </c>
      <c r="B7299" t="s">
        <v>62</v>
      </c>
      <c r="C7299" t="s">
        <v>72</v>
      </c>
      <c r="D7299">
        <v>9238800156</v>
      </c>
      <c r="E7299" s="1">
        <v>44691</v>
      </c>
      <c r="F7299" s="1">
        <v>44691</v>
      </c>
      <c r="G7299">
        <v>7225113471</v>
      </c>
      <c r="H7299">
        <v>1209194523</v>
      </c>
      <c r="I7299">
        <v>1437.89</v>
      </c>
      <c r="J7299" s="1">
        <v>44751</v>
      </c>
      <c r="K7299">
        <v>1178.5999999999999</v>
      </c>
      <c r="L7299" s="1">
        <v>44893</v>
      </c>
      <c r="M7299">
        <v>142</v>
      </c>
      <c r="N7299" s="8">
        <f t="shared" ref="N7299:N7362" si="114">+K7299*M7299</f>
        <v>167361.19999999998</v>
      </c>
    </row>
    <row r="7300" spans="1:14">
      <c r="A7300" t="s">
        <v>14</v>
      </c>
      <c r="B7300" t="s">
        <v>62</v>
      </c>
      <c r="C7300" t="s">
        <v>72</v>
      </c>
      <c r="D7300">
        <v>9238800156</v>
      </c>
      <c r="E7300" s="1">
        <v>44691</v>
      </c>
      <c r="F7300" s="1">
        <v>44691</v>
      </c>
      <c r="G7300">
        <v>7225115299</v>
      </c>
      <c r="H7300">
        <v>1209194524</v>
      </c>
      <c r="I7300">
        <v>169.45</v>
      </c>
      <c r="J7300" s="1">
        <v>44751</v>
      </c>
      <c r="K7300">
        <v>138.88999999999999</v>
      </c>
      <c r="L7300" s="1">
        <v>44860</v>
      </c>
      <c r="M7300">
        <v>109</v>
      </c>
      <c r="N7300" s="8">
        <f t="shared" si="114"/>
        <v>15139.009999999998</v>
      </c>
    </row>
    <row r="7301" spans="1:14">
      <c r="A7301" t="s">
        <v>14</v>
      </c>
      <c r="B7301" t="s">
        <v>62</v>
      </c>
      <c r="C7301" t="s">
        <v>607</v>
      </c>
      <c r="D7301">
        <v>2774840595</v>
      </c>
      <c r="E7301" s="1">
        <v>44691</v>
      </c>
      <c r="F7301" s="1">
        <v>44691</v>
      </c>
      <c r="G7301">
        <v>7225213089</v>
      </c>
      <c r="H7301">
        <v>9897058142</v>
      </c>
      <c r="I7301">
        <v>207.82</v>
      </c>
      <c r="J7301" s="1">
        <v>44751</v>
      </c>
      <c r="K7301">
        <v>188.93</v>
      </c>
      <c r="L7301" s="1">
        <v>44707</v>
      </c>
      <c r="M7301">
        <v>-44</v>
      </c>
      <c r="N7301" s="8">
        <f t="shared" si="114"/>
        <v>-8312.92</v>
      </c>
    </row>
    <row r="7302" spans="1:14">
      <c r="A7302" t="s">
        <v>14</v>
      </c>
      <c r="B7302" t="s">
        <v>62</v>
      </c>
      <c r="C7302" t="s">
        <v>642</v>
      </c>
      <c r="D7302">
        <v>82130592</v>
      </c>
      <c r="E7302" s="1">
        <v>44691</v>
      </c>
      <c r="F7302" s="1">
        <v>44691</v>
      </c>
      <c r="G7302">
        <v>7225331285</v>
      </c>
      <c r="H7302">
        <v>2003012699</v>
      </c>
      <c r="I7302">
        <v>114012.14</v>
      </c>
      <c r="J7302" s="1">
        <v>44751</v>
      </c>
      <c r="K7302">
        <v>103647.4</v>
      </c>
      <c r="L7302" s="1">
        <v>44707</v>
      </c>
      <c r="M7302">
        <v>-44</v>
      </c>
      <c r="N7302" s="8">
        <f t="shared" si="114"/>
        <v>-4560485.5999999996</v>
      </c>
    </row>
    <row r="7303" spans="1:14">
      <c r="A7303" t="s">
        <v>14</v>
      </c>
      <c r="B7303" t="s">
        <v>62</v>
      </c>
      <c r="C7303" t="s">
        <v>568</v>
      </c>
      <c r="D7303">
        <v>832400154</v>
      </c>
      <c r="E7303" s="1">
        <v>44691</v>
      </c>
      <c r="F7303" s="1">
        <v>44691</v>
      </c>
      <c r="G7303">
        <v>7225333022</v>
      </c>
      <c r="H7303">
        <v>27437309</v>
      </c>
      <c r="I7303">
        <v>23642.52</v>
      </c>
      <c r="J7303" s="1">
        <v>44751</v>
      </c>
      <c r="K7303">
        <v>21493.200000000001</v>
      </c>
      <c r="L7303" s="1">
        <v>44707</v>
      </c>
      <c r="M7303">
        <v>-44</v>
      </c>
      <c r="N7303" s="8">
        <f t="shared" si="114"/>
        <v>-945700.8</v>
      </c>
    </row>
    <row r="7304" spans="1:14">
      <c r="A7304" t="s">
        <v>14</v>
      </c>
      <c r="B7304" t="s">
        <v>62</v>
      </c>
      <c r="C7304" t="s">
        <v>503</v>
      </c>
      <c r="D7304">
        <v>10051170156</v>
      </c>
      <c r="E7304" s="1">
        <v>44691</v>
      </c>
      <c r="F7304" s="1">
        <v>44691</v>
      </c>
      <c r="G7304">
        <v>7225438033</v>
      </c>
      <c r="H7304">
        <v>931844293</v>
      </c>
      <c r="I7304">
        <v>8468.59</v>
      </c>
      <c r="J7304" s="1">
        <v>44751</v>
      </c>
      <c r="K7304">
        <v>7698.72</v>
      </c>
      <c r="L7304" s="1">
        <v>44707</v>
      </c>
      <c r="M7304">
        <v>-44</v>
      </c>
      <c r="N7304" s="8">
        <f t="shared" si="114"/>
        <v>-338743.68</v>
      </c>
    </row>
    <row r="7305" spans="1:14">
      <c r="A7305" t="s">
        <v>14</v>
      </c>
      <c r="B7305" t="s">
        <v>62</v>
      </c>
      <c r="C7305" t="s">
        <v>503</v>
      </c>
      <c r="D7305">
        <v>10051170156</v>
      </c>
      <c r="E7305" s="1">
        <v>44691</v>
      </c>
      <c r="F7305" s="1">
        <v>44691</v>
      </c>
      <c r="G7305">
        <v>7225438143</v>
      </c>
      <c r="H7305">
        <v>931844294</v>
      </c>
      <c r="I7305">
        <v>1367.04</v>
      </c>
      <c r="J7305" s="1">
        <v>44751</v>
      </c>
      <c r="K7305">
        <v>1242.76</v>
      </c>
      <c r="L7305" s="1">
        <v>44736</v>
      </c>
      <c r="M7305">
        <v>-15</v>
      </c>
      <c r="N7305" s="8">
        <f t="shared" si="114"/>
        <v>-18641.400000000001</v>
      </c>
    </row>
    <row r="7306" spans="1:14">
      <c r="A7306" t="s">
        <v>14</v>
      </c>
      <c r="B7306" t="s">
        <v>62</v>
      </c>
      <c r="C7306" t="s">
        <v>651</v>
      </c>
      <c r="D7306">
        <v>6324460150</v>
      </c>
      <c r="E7306" s="1">
        <v>44691</v>
      </c>
      <c r="F7306" s="1">
        <v>44691</v>
      </c>
      <c r="G7306">
        <v>7225762294</v>
      </c>
      <c r="H7306">
        <v>2223044813</v>
      </c>
      <c r="I7306">
        <v>230.58</v>
      </c>
      <c r="J7306" s="1">
        <v>44751</v>
      </c>
      <c r="K7306">
        <v>189</v>
      </c>
      <c r="L7306" s="1">
        <v>44860</v>
      </c>
      <c r="M7306">
        <v>109</v>
      </c>
      <c r="N7306" s="8">
        <f t="shared" si="114"/>
        <v>20601</v>
      </c>
    </row>
    <row r="7307" spans="1:14">
      <c r="A7307" t="s">
        <v>14</v>
      </c>
      <c r="B7307" t="s">
        <v>62</v>
      </c>
      <c r="C7307" t="s">
        <v>137</v>
      </c>
      <c r="D7307" t="s">
        <v>138</v>
      </c>
      <c r="E7307" s="1">
        <v>44691</v>
      </c>
      <c r="F7307" s="1">
        <v>44691</v>
      </c>
      <c r="G7307">
        <v>7225902240</v>
      </c>
      <c r="H7307" t="s">
        <v>3249</v>
      </c>
      <c r="I7307">
        <v>7814.54</v>
      </c>
      <c r="J7307" s="1">
        <v>44751</v>
      </c>
      <c r="K7307">
        <v>6582.74</v>
      </c>
      <c r="L7307" s="1">
        <v>44708</v>
      </c>
      <c r="M7307">
        <v>-43</v>
      </c>
      <c r="N7307" s="8">
        <f t="shared" si="114"/>
        <v>-283057.82</v>
      </c>
    </row>
    <row r="7308" spans="1:14">
      <c r="A7308" t="s">
        <v>14</v>
      </c>
      <c r="B7308" t="s">
        <v>62</v>
      </c>
      <c r="C7308" t="s">
        <v>200</v>
      </c>
      <c r="D7308">
        <v>7123400157</v>
      </c>
      <c r="E7308" s="1">
        <v>44691</v>
      </c>
      <c r="F7308" s="1">
        <v>44691</v>
      </c>
      <c r="G7308">
        <v>7226058138</v>
      </c>
      <c r="H7308">
        <v>22013662</v>
      </c>
      <c r="I7308">
        <v>1098</v>
      </c>
      <c r="J7308" s="1">
        <v>44751</v>
      </c>
      <c r="K7308">
        <v>900</v>
      </c>
      <c r="L7308" s="1">
        <v>44707</v>
      </c>
      <c r="M7308">
        <v>-44</v>
      </c>
      <c r="N7308" s="8">
        <f t="shared" si="114"/>
        <v>-39600</v>
      </c>
    </row>
    <row r="7309" spans="1:14">
      <c r="A7309" t="s">
        <v>14</v>
      </c>
      <c r="B7309" t="s">
        <v>62</v>
      </c>
      <c r="C7309" t="s">
        <v>200</v>
      </c>
      <c r="D7309">
        <v>7123400157</v>
      </c>
      <c r="E7309" s="1">
        <v>44691</v>
      </c>
      <c r="F7309" s="1">
        <v>44691</v>
      </c>
      <c r="G7309">
        <v>7226058728</v>
      </c>
      <c r="H7309">
        <v>22013488</v>
      </c>
      <c r="I7309">
        <v>6588</v>
      </c>
      <c r="J7309" s="1">
        <v>44751</v>
      </c>
      <c r="K7309">
        <v>5400</v>
      </c>
      <c r="L7309" s="1">
        <v>44707</v>
      </c>
      <c r="M7309">
        <v>-44</v>
      </c>
      <c r="N7309" s="8">
        <f t="shared" si="114"/>
        <v>-237600</v>
      </c>
    </row>
    <row r="7310" spans="1:14">
      <c r="A7310" t="s">
        <v>14</v>
      </c>
      <c r="B7310" t="s">
        <v>62</v>
      </c>
      <c r="C7310" t="s">
        <v>466</v>
      </c>
      <c r="D7310">
        <v>5526631006</v>
      </c>
      <c r="E7310" s="1">
        <v>44691</v>
      </c>
      <c r="F7310" s="1">
        <v>44691</v>
      </c>
      <c r="G7310">
        <v>7226273722</v>
      </c>
      <c r="H7310" t="s">
        <v>3250</v>
      </c>
      <c r="I7310">
        <v>10527.38</v>
      </c>
      <c r="J7310" s="1">
        <v>44751</v>
      </c>
      <c r="K7310">
        <v>8629</v>
      </c>
      <c r="L7310" s="1">
        <v>44707</v>
      </c>
      <c r="M7310">
        <v>-44</v>
      </c>
      <c r="N7310" s="8">
        <f t="shared" si="114"/>
        <v>-379676</v>
      </c>
    </row>
    <row r="7311" spans="1:14">
      <c r="A7311" t="s">
        <v>14</v>
      </c>
      <c r="B7311" t="s">
        <v>62</v>
      </c>
      <c r="C7311" t="s">
        <v>466</v>
      </c>
      <c r="D7311">
        <v>5526631006</v>
      </c>
      <c r="E7311" s="1">
        <v>44691</v>
      </c>
      <c r="F7311" s="1">
        <v>44691</v>
      </c>
      <c r="G7311">
        <v>7226273820</v>
      </c>
      <c r="H7311" t="s">
        <v>3251</v>
      </c>
      <c r="I7311">
        <v>1132.1600000000001</v>
      </c>
      <c r="J7311" s="1">
        <v>44751</v>
      </c>
      <c r="K7311">
        <v>928</v>
      </c>
      <c r="L7311" s="1">
        <v>44860</v>
      </c>
      <c r="M7311">
        <v>109</v>
      </c>
      <c r="N7311" s="8">
        <f t="shared" si="114"/>
        <v>101152</v>
      </c>
    </row>
    <row r="7312" spans="1:14">
      <c r="A7312" t="s">
        <v>14</v>
      </c>
      <c r="B7312" t="s">
        <v>62</v>
      </c>
      <c r="C7312" t="s">
        <v>98</v>
      </c>
      <c r="D7312">
        <v>3524050238</v>
      </c>
      <c r="E7312" s="1">
        <v>44691</v>
      </c>
      <c r="F7312" s="1">
        <v>44691</v>
      </c>
      <c r="G7312">
        <v>7226481545</v>
      </c>
      <c r="H7312">
        <v>740872317</v>
      </c>
      <c r="I7312">
        <v>690.8</v>
      </c>
      <c r="J7312" s="1">
        <v>44751</v>
      </c>
      <c r="K7312">
        <v>628</v>
      </c>
      <c r="L7312" s="1">
        <v>44707</v>
      </c>
      <c r="M7312">
        <v>-44</v>
      </c>
      <c r="N7312" s="8">
        <f t="shared" si="114"/>
        <v>-27632</v>
      </c>
    </row>
    <row r="7313" spans="1:14">
      <c r="A7313" t="s">
        <v>14</v>
      </c>
      <c r="B7313" t="s">
        <v>62</v>
      </c>
      <c r="C7313" t="s">
        <v>403</v>
      </c>
      <c r="D7313">
        <v>12792100153</v>
      </c>
      <c r="E7313" s="1">
        <v>44691</v>
      </c>
      <c r="F7313" s="1">
        <v>44691</v>
      </c>
      <c r="G7313">
        <v>7226728492</v>
      </c>
      <c r="H7313">
        <v>22022587</v>
      </c>
      <c r="I7313">
        <v>275.23</v>
      </c>
      <c r="J7313" s="1">
        <v>44751</v>
      </c>
      <c r="K7313">
        <v>225.6</v>
      </c>
      <c r="L7313" s="1">
        <v>44726</v>
      </c>
      <c r="M7313">
        <v>-25</v>
      </c>
      <c r="N7313" s="8">
        <f t="shared" si="114"/>
        <v>-5640</v>
      </c>
    </row>
    <row r="7314" spans="1:14">
      <c r="A7314" t="s">
        <v>14</v>
      </c>
      <c r="B7314" t="s">
        <v>62</v>
      </c>
      <c r="C7314" t="s">
        <v>181</v>
      </c>
      <c r="D7314">
        <v>2707070963</v>
      </c>
      <c r="E7314" s="1">
        <v>44691</v>
      </c>
      <c r="F7314" s="1">
        <v>44691</v>
      </c>
      <c r="G7314">
        <v>7226912384</v>
      </c>
      <c r="H7314">
        <v>8722141145</v>
      </c>
      <c r="I7314">
        <v>59254.31</v>
      </c>
      <c r="J7314" s="1">
        <v>44751</v>
      </c>
      <c r="K7314">
        <v>53867.55</v>
      </c>
      <c r="L7314" s="1">
        <v>44707</v>
      </c>
      <c r="M7314">
        <v>-44</v>
      </c>
      <c r="N7314" s="8">
        <f t="shared" si="114"/>
        <v>-2370172.2000000002</v>
      </c>
    </row>
    <row r="7315" spans="1:14">
      <c r="A7315" t="s">
        <v>14</v>
      </c>
      <c r="B7315" t="s">
        <v>62</v>
      </c>
      <c r="C7315" t="s">
        <v>201</v>
      </c>
      <c r="D7315">
        <v>9561321002</v>
      </c>
      <c r="E7315" s="1">
        <v>44691</v>
      </c>
      <c r="F7315" s="1">
        <v>44691</v>
      </c>
      <c r="G7315">
        <v>7227059848</v>
      </c>
      <c r="H7315">
        <v>308</v>
      </c>
      <c r="I7315">
        <v>1423.33</v>
      </c>
      <c r="J7315" s="1">
        <v>44751</v>
      </c>
      <c r="K7315">
        <v>1166.6600000000001</v>
      </c>
      <c r="L7315" s="1">
        <v>44736</v>
      </c>
      <c r="M7315">
        <v>-15</v>
      </c>
      <c r="N7315" s="8">
        <f t="shared" si="114"/>
        <v>-17499.900000000001</v>
      </c>
    </row>
    <row r="7316" spans="1:14">
      <c r="A7316" t="s">
        <v>14</v>
      </c>
      <c r="B7316" t="s">
        <v>62</v>
      </c>
      <c r="C7316" t="s">
        <v>1051</v>
      </c>
      <c r="D7316">
        <v>11159150157</v>
      </c>
      <c r="E7316" s="1">
        <v>44691</v>
      </c>
      <c r="F7316" s="1">
        <v>44691</v>
      </c>
      <c r="G7316">
        <v>7227420852</v>
      </c>
      <c r="H7316">
        <v>2200646</v>
      </c>
      <c r="I7316">
        <v>7930</v>
      </c>
      <c r="J7316" s="1">
        <v>44751</v>
      </c>
      <c r="K7316">
        <v>6500</v>
      </c>
      <c r="L7316" s="1">
        <v>44707</v>
      </c>
      <c r="M7316">
        <v>-44</v>
      </c>
      <c r="N7316" s="8">
        <f t="shared" si="114"/>
        <v>-286000</v>
      </c>
    </row>
    <row r="7317" spans="1:14">
      <c r="A7317" t="s">
        <v>14</v>
      </c>
      <c r="B7317" t="s">
        <v>62</v>
      </c>
      <c r="C7317" t="s">
        <v>396</v>
      </c>
      <c r="D7317">
        <v>1778520302</v>
      </c>
      <c r="E7317" s="1">
        <v>44691</v>
      </c>
      <c r="F7317" s="1">
        <v>44691</v>
      </c>
      <c r="G7317">
        <v>7227423699</v>
      </c>
      <c r="H7317">
        <v>6012222009782</v>
      </c>
      <c r="I7317">
        <v>1573</v>
      </c>
      <c r="J7317" s="1">
        <v>44751</v>
      </c>
      <c r="K7317">
        <v>1430</v>
      </c>
      <c r="L7317" s="1">
        <v>44736</v>
      </c>
      <c r="M7317">
        <v>-15</v>
      </c>
      <c r="N7317" s="8">
        <f t="shared" si="114"/>
        <v>-21450</v>
      </c>
    </row>
    <row r="7318" spans="1:14">
      <c r="A7318" t="s">
        <v>14</v>
      </c>
      <c r="B7318" t="s">
        <v>62</v>
      </c>
      <c r="C7318" t="s">
        <v>507</v>
      </c>
      <c r="D7318">
        <v>8862820969</v>
      </c>
      <c r="E7318" s="1">
        <v>44691</v>
      </c>
      <c r="F7318" s="1">
        <v>44691</v>
      </c>
      <c r="G7318">
        <v>7227520927</v>
      </c>
      <c r="H7318">
        <v>2022105672</v>
      </c>
      <c r="I7318">
        <v>31549.200000000001</v>
      </c>
      <c r="J7318" s="1">
        <v>44751</v>
      </c>
      <c r="K7318">
        <v>25860</v>
      </c>
      <c r="L7318" s="1">
        <v>44707</v>
      </c>
      <c r="M7318">
        <v>-44</v>
      </c>
      <c r="N7318" s="8">
        <f t="shared" si="114"/>
        <v>-1137840</v>
      </c>
    </row>
    <row r="7319" spans="1:14">
      <c r="A7319" t="s">
        <v>14</v>
      </c>
      <c r="B7319" t="s">
        <v>62</v>
      </c>
      <c r="C7319" t="s">
        <v>109</v>
      </c>
      <c r="D7319">
        <v>795170158</v>
      </c>
      <c r="E7319" s="1">
        <v>44691</v>
      </c>
      <c r="F7319" s="1">
        <v>44691</v>
      </c>
      <c r="G7319">
        <v>7227642022</v>
      </c>
      <c r="H7319">
        <v>2100048826</v>
      </c>
      <c r="I7319">
        <v>140.69</v>
      </c>
      <c r="J7319" s="1">
        <v>44751</v>
      </c>
      <c r="K7319">
        <v>127.9</v>
      </c>
      <c r="L7319" s="1">
        <v>44707</v>
      </c>
      <c r="M7319">
        <v>-44</v>
      </c>
      <c r="N7319" s="8">
        <f t="shared" si="114"/>
        <v>-5627.6</v>
      </c>
    </row>
    <row r="7320" spans="1:14">
      <c r="A7320" t="s">
        <v>14</v>
      </c>
      <c r="B7320" t="s">
        <v>62</v>
      </c>
      <c r="C7320" t="s">
        <v>2179</v>
      </c>
      <c r="D7320">
        <v>101780492</v>
      </c>
      <c r="E7320" s="1">
        <v>44691</v>
      </c>
      <c r="F7320" s="1">
        <v>44691</v>
      </c>
      <c r="G7320">
        <v>7227881882</v>
      </c>
      <c r="H7320">
        <v>26141</v>
      </c>
      <c r="I7320">
        <v>1786.95</v>
      </c>
      <c r="J7320" s="1">
        <v>44751</v>
      </c>
      <c r="K7320">
        <v>1624.5</v>
      </c>
      <c r="L7320" s="1">
        <v>44707</v>
      </c>
      <c r="M7320">
        <v>-44</v>
      </c>
      <c r="N7320" s="8">
        <f t="shared" si="114"/>
        <v>-71478</v>
      </c>
    </row>
    <row r="7321" spans="1:14">
      <c r="A7321" t="s">
        <v>14</v>
      </c>
      <c r="B7321" t="s">
        <v>62</v>
      </c>
      <c r="C7321" t="s">
        <v>509</v>
      </c>
      <c r="D7321">
        <v>399800580</v>
      </c>
      <c r="E7321" s="1">
        <v>44691</v>
      </c>
      <c r="F7321" s="1">
        <v>44691</v>
      </c>
      <c r="G7321">
        <v>7228101922</v>
      </c>
      <c r="H7321">
        <v>3202210643</v>
      </c>
      <c r="I7321">
        <v>13334.31</v>
      </c>
      <c r="J7321" s="1">
        <v>44751</v>
      </c>
      <c r="K7321">
        <v>12122.1</v>
      </c>
      <c r="L7321" s="1">
        <v>44707</v>
      </c>
      <c r="M7321">
        <v>-44</v>
      </c>
      <c r="N7321" s="8">
        <f t="shared" si="114"/>
        <v>-533372.4</v>
      </c>
    </row>
    <row r="7322" spans="1:14">
      <c r="A7322" t="s">
        <v>14</v>
      </c>
      <c r="B7322" t="s">
        <v>62</v>
      </c>
      <c r="C7322" t="s">
        <v>303</v>
      </c>
      <c r="D7322">
        <v>426150488</v>
      </c>
      <c r="E7322" s="1">
        <v>44691</v>
      </c>
      <c r="F7322" s="1">
        <v>44691</v>
      </c>
      <c r="G7322">
        <v>7228293165</v>
      </c>
      <c r="H7322">
        <v>120933</v>
      </c>
      <c r="I7322">
        <v>9170.59</v>
      </c>
      <c r="J7322" s="1">
        <v>44751</v>
      </c>
      <c r="K7322">
        <v>1866.99</v>
      </c>
      <c r="L7322" s="1">
        <v>44707</v>
      </c>
      <c r="M7322">
        <v>-44</v>
      </c>
      <c r="N7322" s="8">
        <f t="shared" si="114"/>
        <v>-82147.56</v>
      </c>
    </row>
    <row r="7323" spans="1:14">
      <c r="A7323" t="s">
        <v>14</v>
      </c>
      <c r="B7323" t="s">
        <v>62</v>
      </c>
      <c r="C7323" t="s">
        <v>303</v>
      </c>
      <c r="D7323">
        <v>426150488</v>
      </c>
      <c r="E7323" s="1">
        <v>44691</v>
      </c>
      <c r="F7323" s="1">
        <v>44691</v>
      </c>
      <c r="G7323">
        <v>7228293693</v>
      </c>
      <c r="H7323">
        <v>120932</v>
      </c>
      <c r="I7323">
        <v>9174.99</v>
      </c>
      <c r="J7323" s="1">
        <v>44751</v>
      </c>
      <c r="K7323">
        <v>2004.91</v>
      </c>
      <c r="L7323" s="1">
        <v>44707</v>
      </c>
      <c r="M7323">
        <v>-44</v>
      </c>
      <c r="N7323" s="8">
        <f t="shared" si="114"/>
        <v>-88216.040000000008</v>
      </c>
    </row>
    <row r="7324" spans="1:14">
      <c r="A7324" t="s">
        <v>14</v>
      </c>
      <c r="B7324" t="s">
        <v>62</v>
      </c>
      <c r="C7324" t="s">
        <v>1353</v>
      </c>
      <c r="D7324">
        <v>3351040583</v>
      </c>
      <c r="E7324" s="1">
        <v>44691</v>
      </c>
      <c r="F7324" s="1">
        <v>44691</v>
      </c>
      <c r="G7324">
        <v>7228315571</v>
      </c>
      <c r="H7324" t="s">
        <v>3252</v>
      </c>
      <c r="I7324">
        <v>195.2</v>
      </c>
      <c r="J7324" s="1">
        <v>44751</v>
      </c>
      <c r="K7324">
        <v>160</v>
      </c>
      <c r="L7324" s="1">
        <v>44707</v>
      </c>
      <c r="M7324">
        <v>-44</v>
      </c>
      <c r="N7324" s="8">
        <f t="shared" si="114"/>
        <v>-7040</v>
      </c>
    </row>
    <row r="7325" spans="1:14">
      <c r="A7325" t="s">
        <v>14</v>
      </c>
      <c r="B7325" t="s">
        <v>62</v>
      </c>
      <c r="C7325" t="s">
        <v>1877</v>
      </c>
      <c r="D7325">
        <v>1990200170</v>
      </c>
      <c r="E7325" s="1">
        <v>44691</v>
      </c>
      <c r="F7325" s="1">
        <v>44691</v>
      </c>
      <c r="G7325">
        <v>7228321637</v>
      </c>
      <c r="H7325" t="s">
        <v>3253</v>
      </c>
      <c r="I7325">
        <v>250.34</v>
      </c>
      <c r="J7325" s="1">
        <v>44751</v>
      </c>
      <c r="K7325">
        <v>205.2</v>
      </c>
      <c r="L7325" s="1">
        <v>44707</v>
      </c>
      <c r="M7325">
        <v>-44</v>
      </c>
      <c r="N7325" s="8">
        <f t="shared" si="114"/>
        <v>-9028.7999999999993</v>
      </c>
    </row>
    <row r="7326" spans="1:14">
      <c r="A7326" t="s">
        <v>14</v>
      </c>
      <c r="B7326" t="s">
        <v>62</v>
      </c>
      <c r="C7326" t="s">
        <v>1353</v>
      </c>
      <c r="D7326">
        <v>3351040583</v>
      </c>
      <c r="E7326" s="1">
        <v>44691</v>
      </c>
      <c r="F7326" s="1">
        <v>44691</v>
      </c>
      <c r="G7326">
        <v>7228328856</v>
      </c>
      <c r="H7326" t="s">
        <v>3254</v>
      </c>
      <c r="I7326">
        <v>4501.8</v>
      </c>
      <c r="J7326" s="1">
        <v>44751</v>
      </c>
      <c r="K7326">
        <v>3690</v>
      </c>
      <c r="L7326" s="1">
        <v>44707</v>
      </c>
      <c r="M7326">
        <v>-44</v>
      </c>
      <c r="N7326" s="8">
        <f t="shared" si="114"/>
        <v>-162360</v>
      </c>
    </row>
    <row r="7327" spans="1:14">
      <c r="A7327" t="s">
        <v>14</v>
      </c>
      <c r="B7327" t="s">
        <v>62</v>
      </c>
      <c r="C7327" t="s">
        <v>1355</v>
      </c>
      <c r="D7327">
        <v>7858440964</v>
      </c>
      <c r="E7327" s="1">
        <v>44691</v>
      </c>
      <c r="F7327" s="1">
        <v>44691</v>
      </c>
      <c r="G7327">
        <v>7228501941</v>
      </c>
      <c r="H7327">
        <v>780</v>
      </c>
      <c r="I7327">
        <v>8770</v>
      </c>
      <c r="J7327" s="1">
        <v>44751</v>
      </c>
      <c r="K7327">
        <v>7972.7</v>
      </c>
      <c r="L7327" s="1">
        <v>44707</v>
      </c>
      <c r="M7327">
        <v>-44</v>
      </c>
      <c r="N7327" s="8">
        <f t="shared" si="114"/>
        <v>-350798.8</v>
      </c>
    </row>
    <row r="7328" spans="1:14">
      <c r="A7328" t="s">
        <v>14</v>
      </c>
      <c r="B7328" t="s">
        <v>62</v>
      </c>
      <c r="C7328" t="s">
        <v>289</v>
      </c>
      <c r="D7328">
        <v>7973040582</v>
      </c>
      <c r="E7328" s="1">
        <v>44691</v>
      </c>
      <c r="F7328" s="1">
        <v>44691</v>
      </c>
      <c r="G7328">
        <v>7228542900</v>
      </c>
      <c r="H7328" t="s">
        <v>3255</v>
      </c>
      <c r="I7328">
        <v>87.84</v>
      </c>
      <c r="J7328" s="1">
        <v>44751</v>
      </c>
      <c r="K7328">
        <v>72</v>
      </c>
      <c r="L7328" s="1">
        <v>44736</v>
      </c>
      <c r="M7328">
        <v>-15</v>
      </c>
      <c r="N7328" s="8">
        <f t="shared" si="114"/>
        <v>-1080</v>
      </c>
    </row>
    <row r="7329" spans="1:14">
      <c r="A7329" t="s">
        <v>14</v>
      </c>
      <c r="B7329" t="s">
        <v>62</v>
      </c>
      <c r="C7329" t="s">
        <v>336</v>
      </c>
      <c r="D7329">
        <v>9873140967</v>
      </c>
      <c r="E7329" s="1">
        <v>44691</v>
      </c>
      <c r="F7329" s="1">
        <v>44691</v>
      </c>
      <c r="G7329">
        <v>7228602301</v>
      </c>
      <c r="H7329">
        <v>9202202286</v>
      </c>
      <c r="I7329">
        <v>3564</v>
      </c>
      <c r="J7329" s="1">
        <v>44751</v>
      </c>
      <c r="K7329">
        <v>3240</v>
      </c>
      <c r="L7329" s="1">
        <v>44707</v>
      </c>
      <c r="M7329">
        <v>-44</v>
      </c>
      <c r="N7329" s="8">
        <f t="shared" si="114"/>
        <v>-142560</v>
      </c>
    </row>
    <row r="7330" spans="1:14">
      <c r="A7330" t="s">
        <v>14</v>
      </c>
      <c r="B7330" t="s">
        <v>62</v>
      </c>
      <c r="C7330" t="s">
        <v>973</v>
      </c>
      <c r="D7330">
        <v>2578030153</v>
      </c>
      <c r="E7330" s="1">
        <v>44691</v>
      </c>
      <c r="F7330" s="1">
        <v>44691</v>
      </c>
      <c r="G7330">
        <v>7228726420</v>
      </c>
      <c r="H7330" t="s">
        <v>3256</v>
      </c>
      <c r="I7330">
        <v>308</v>
      </c>
      <c r="J7330" s="1">
        <v>44751</v>
      </c>
      <c r="K7330">
        <v>280</v>
      </c>
      <c r="L7330" s="1">
        <v>44747</v>
      </c>
      <c r="M7330">
        <v>-4</v>
      </c>
      <c r="N7330" s="8">
        <f t="shared" si="114"/>
        <v>-1120</v>
      </c>
    </row>
    <row r="7331" spans="1:14">
      <c r="A7331" t="s">
        <v>14</v>
      </c>
      <c r="B7331" t="s">
        <v>62</v>
      </c>
      <c r="C7331" t="s">
        <v>103</v>
      </c>
      <c r="D7331">
        <v>746550409</v>
      </c>
      <c r="E7331" s="1">
        <v>44691</v>
      </c>
      <c r="F7331" s="1">
        <v>44691</v>
      </c>
      <c r="G7331">
        <v>7229198769</v>
      </c>
      <c r="H7331" t="s">
        <v>3257</v>
      </c>
      <c r="I7331">
        <v>9707.5400000000009</v>
      </c>
      <c r="J7331" s="1">
        <v>44751</v>
      </c>
      <c r="K7331">
        <v>7957</v>
      </c>
      <c r="L7331" s="1">
        <v>44725</v>
      </c>
      <c r="M7331">
        <v>-26</v>
      </c>
      <c r="N7331" s="8">
        <f t="shared" si="114"/>
        <v>-206882</v>
      </c>
    </row>
    <row r="7332" spans="1:14">
      <c r="A7332" t="s">
        <v>14</v>
      </c>
      <c r="B7332" t="s">
        <v>62</v>
      </c>
      <c r="C7332" t="s">
        <v>979</v>
      </c>
      <c r="D7332">
        <v>2158490595</v>
      </c>
      <c r="E7332" s="1">
        <v>44691</v>
      </c>
      <c r="F7332" s="1">
        <v>44691</v>
      </c>
      <c r="G7332">
        <v>7230354401</v>
      </c>
      <c r="H7332">
        <v>101909</v>
      </c>
      <c r="I7332">
        <v>1.54</v>
      </c>
      <c r="J7332" s="1">
        <v>44751</v>
      </c>
      <c r="K7332">
        <v>1.4</v>
      </c>
      <c r="L7332" s="1">
        <v>44762</v>
      </c>
      <c r="M7332">
        <v>11</v>
      </c>
      <c r="N7332" s="8">
        <f t="shared" si="114"/>
        <v>15.399999999999999</v>
      </c>
    </row>
    <row r="7333" spans="1:14">
      <c r="A7333" t="s">
        <v>14</v>
      </c>
      <c r="B7333" t="s">
        <v>62</v>
      </c>
      <c r="C7333" t="s">
        <v>346</v>
      </c>
      <c r="D7333">
        <v>5870050589</v>
      </c>
      <c r="E7333" s="1">
        <v>44692</v>
      </c>
      <c r="F7333" s="1">
        <v>44692</v>
      </c>
      <c r="G7333">
        <v>7230920895</v>
      </c>
      <c r="H7333" t="s">
        <v>3258</v>
      </c>
      <c r="I7333">
        <v>719.8</v>
      </c>
      <c r="J7333" s="1">
        <v>44752</v>
      </c>
      <c r="K7333">
        <v>590</v>
      </c>
      <c r="L7333" s="1">
        <v>44707</v>
      </c>
      <c r="M7333">
        <v>-45</v>
      </c>
      <c r="N7333" s="8">
        <f t="shared" si="114"/>
        <v>-26550</v>
      </c>
    </row>
    <row r="7334" spans="1:14">
      <c r="A7334" t="s">
        <v>14</v>
      </c>
      <c r="B7334" t="s">
        <v>62</v>
      </c>
      <c r="C7334" t="s">
        <v>449</v>
      </c>
      <c r="D7334">
        <v>2032400265</v>
      </c>
      <c r="E7334" s="1">
        <v>44692</v>
      </c>
      <c r="F7334" s="1">
        <v>44692</v>
      </c>
      <c r="G7334">
        <v>7231263245</v>
      </c>
      <c r="H7334" t="s">
        <v>3259</v>
      </c>
      <c r="I7334">
        <v>146.4</v>
      </c>
      <c r="J7334" s="1">
        <v>44752</v>
      </c>
      <c r="K7334">
        <v>120</v>
      </c>
      <c r="L7334" s="1">
        <v>44719</v>
      </c>
      <c r="M7334">
        <v>-33</v>
      </c>
      <c r="N7334" s="8">
        <f t="shared" si="114"/>
        <v>-3960</v>
      </c>
    </row>
    <row r="7335" spans="1:14">
      <c r="A7335" t="s">
        <v>14</v>
      </c>
      <c r="B7335" t="s">
        <v>62</v>
      </c>
      <c r="C7335" t="s">
        <v>26</v>
      </c>
      <c r="D7335" t="s">
        <v>27</v>
      </c>
      <c r="E7335" s="1">
        <v>44692</v>
      </c>
      <c r="F7335" s="1">
        <v>44692</v>
      </c>
      <c r="G7335">
        <v>7231713363</v>
      </c>
      <c r="H7335">
        <v>4</v>
      </c>
      <c r="I7335">
        <v>2256.23</v>
      </c>
      <c r="J7335" s="1">
        <v>44752</v>
      </c>
      <c r="K7335">
        <v>2256.23</v>
      </c>
      <c r="L7335" s="1">
        <v>44698</v>
      </c>
      <c r="M7335">
        <v>-54</v>
      </c>
      <c r="N7335" s="8">
        <f t="shared" si="114"/>
        <v>-121836.42</v>
      </c>
    </row>
    <row r="7336" spans="1:14">
      <c r="A7336" t="s">
        <v>14</v>
      </c>
      <c r="B7336" t="s">
        <v>62</v>
      </c>
      <c r="C7336" t="s">
        <v>26</v>
      </c>
      <c r="D7336" t="s">
        <v>27</v>
      </c>
      <c r="E7336" s="1">
        <v>44692</v>
      </c>
      <c r="F7336" s="1">
        <v>44692</v>
      </c>
      <c r="G7336">
        <v>7231719043</v>
      </c>
      <c r="H7336">
        <v>5</v>
      </c>
      <c r="I7336">
        <v>2256.23</v>
      </c>
      <c r="J7336" s="1">
        <v>44752</v>
      </c>
      <c r="K7336">
        <v>2256.23</v>
      </c>
      <c r="L7336" s="1">
        <v>44698</v>
      </c>
      <c r="M7336">
        <v>-54</v>
      </c>
      <c r="N7336" s="8">
        <f t="shared" si="114"/>
        <v>-121836.42</v>
      </c>
    </row>
    <row r="7337" spans="1:14">
      <c r="A7337" t="s">
        <v>14</v>
      </c>
      <c r="B7337" t="s">
        <v>62</v>
      </c>
      <c r="C7337" t="s">
        <v>26</v>
      </c>
      <c r="D7337" t="s">
        <v>27</v>
      </c>
      <c r="E7337" s="1">
        <v>44691</v>
      </c>
      <c r="F7337" s="1">
        <v>44691</v>
      </c>
      <c r="G7337">
        <v>7231726919</v>
      </c>
      <c r="H7337">
        <v>6</v>
      </c>
      <c r="I7337">
        <v>2256.23</v>
      </c>
      <c r="J7337" s="1">
        <v>44751</v>
      </c>
      <c r="K7337">
        <v>2256.23</v>
      </c>
      <c r="L7337" s="1">
        <v>44698</v>
      </c>
      <c r="M7337">
        <v>-53</v>
      </c>
      <c r="N7337" s="8">
        <f t="shared" si="114"/>
        <v>-119580.19</v>
      </c>
    </row>
    <row r="7338" spans="1:14">
      <c r="A7338" t="s">
        <v>14</v>
      </c>
      <c r="B7338" t="s">
        <v>62</v>
      </c>
      <c r="C7338" t="s">
        <v>388</v>
      </c>
      <c r="D7338">
        <v>12410660158</v>
      </c>
      <c r="E7338" s="1">
        <v>44691</v>
      </c>
      <c r="F7338" s="1">
        <v>44691</v>
      </c>
      <c r="G7338">
        <v>7231928403</v>
      </c>
      <c r="H7338" t="s">
        <v>3260</v>
      </c>
      <c r="I7338">
        <v>995.58</v>
      </c>
      <c r="J7338" s="1">
        <v>44751</v>
      </c>
      <c r="K7338">
        <v>816.05</v>
      </c>
      <c r="L7338" s="1">
        <v>44732</v>
      </c>
      <c r="M7338">
        <v>-19</v>
      </c>
      <c r="N7338" s="8">
        <f t="shared" si="114"/>
        <v>-15504.949999999999</v>
      </c>
    </row>
    <row r="7339" spans="1:14">
      <c r="A7339" t="s">
        <v>14</v>
      </c>
      <c r="B7339" t="s">
        <v>62</v>
      </c>
      <c r="C7339" t="s">
        <v>517</v>
      </c>
      <c r="D7339">
        <v>701480584</v>
      </c>
      <c r="E7339" s="1">
        <v>44692</v>
      </c>
      <c r="F7339" s="1">
        <v>44692</v>
      </c>
      <c r="G7339">
        <v>7232002684</v>
      </c>
      <c r="H7339" t="s">
        <v>3261</v>
      </c>
      <c r="I7339">
        <v>2224.09</v>
      </c>
      <c r="J7339" s="1">
        <v>44752</v>
      </c>
      <c r="K7339">
        <v>2021.9</v>
      </c>
      <c r="L7339" s="1">
        <v>44736</v>
      </c>
      <c r="M7339">
        <v>-16</v>
      </c>
      <c r="N7339" s="8">
        <f t="shared" si="114"/>
        <v>-32350.400000000001</v>
      </c>
    </row>
    <row r="7340" spans="1:14">
      <c r="A7340" t="s">
        <v>14</v>
      </c>
      <c r="B7340" t="s">
        <v>62</v>
      </c>
      <c r="C7340" t="s">
        <v>88</v>
      </c>
      <c r="D7340">
        <v>4869950156</v>
      </c>
      <c r="E7340" s="1">
        <v>44691</v>
      </c>
      <c r="F7340" s="1">
        <v>44691</v>
      </c>
      <c r="G7340">
        <v>7232014237</v>
      </c>
      <c r="H7340" t="s">
        <v>3262</v>
      </c>
      <c r="I7340">
        <v>1878.8</v>
      </c>
      <c r="J7340" s="1">
        <v>44751</v>
      </c>
      <c r="K7340">
        <v>1540</v>
      </c>
      <c r="L7340" s="1">
        <v>44720</v>
      </c>
      <c r="M7340">
        <v>-31</v>
      </c>
      <c r="N7340" s="8">
        <f t="shared" si="114"/>
        <v>-47740</v>
      </c>
    </row>
    <row r="7341" spans="1:14">
      <c r="A7341" t="s">
        <v>14</v>
      </c>
      <c r="B7341" t="s">
        <v>62</v>
      </c>
      <c r="C7341" t="s">
        <v>2566</v>
      </c>
      <c r="D7341">
        <v>10634380017</v>
      </c>
      <c r="E7341" s="1">
        <v>44692</v>
      </c>
      <c r="F7341" s="1">
        <v>44692</v>
      </c>
      <c r="G7341">
        <v>7232065495</v>
      </c>
      <c r="H7341">
        <v>22003617</v>
      </c>
      <c r="I7341">
        <v>8.4499999999999993</v>
      </c>
      <c r="J7341" s="1">
        <v>44752</v>
      </c>
      <c r="K7341">
        <v>7.68</v>
      </c>
      <c r="L7341" s="1">
        <v>44726</v>
      </c>
      <c r="M7341">
        <v>-26</v>
      </c>
      <c r="N7341" s="8">
        <f t="shared" si="114"/>
        <v>-199.68</v>
      </c>
    </row>
    <row r="7342" spans="1:14">
      <c r="A7342" t="s">
        <v>14</v>
      </c>
      <c r="B7342" t="s">
        <v>62</v>
      </c>
      <c r="C7342" t="s">
        <v>219</v>
      </c>
      <c r="D7342">
        <v>133360081</v>
      </c>
      <c r="E7342" s="1">
        <v>44691</v>
      </c>
      <c r="F7342" s="1">
        <v>44691</v>
      </c>
      <c r="G7342">
        <v>7232854237</v>
      </c>
      <c r="H7342" t="s">
        <v>3263</v>
      </c>
      <c r="I7342">
        <v>842.16</v>
      </c>
      <c r="J7342" s="1">
        <v>44751</v>
      </c>
      <c r="K7342">
        <v>765.6</v>
      </c>
      <c r="L7342" s="1">
        <v>44736</v>
      </c>
      <c r="M7342">
        <v>-15</v>
      </c>
      <c r="N7342" s="8">
        <f t="shared" si="114"/>
        <v>-11484</v>
      </c>
    </row>
    <row r="7343" spans="1:14">
      <c r="A7343" t="s">
        <v>14</v>
      </c>
      <c r="B7343" t="s">
        <v>62</v>
      </c>
      <c r="C7343" t="s">
        <v>1933</v>
      </c>
      <c r="D7343">
        <v>204260285</v>
      </c>
      <c r="E7343" s="1">
        <v>44691</v>
      </c>
      <c r="F7343" s="1">
        <v>44691</v>
      </c>
      <c r="G7343">
        <v>7232858433</v>
      </c>
      <c r="H7343">
        <v>200004798</v>
      </c>
      <c r="I7343">
        <v>905.8</v>
      </c>
      <c r="J7343" s="1">
        <v>44751</v>
      </c>
      <c r="K7343">
        <v>823.45</v>
      </c>
      <c r="L7343" s="1">
        <v>44739</v>
      </c>
      <c r="M7343">
        <v>-12</v>
      </c>
      <c r="N7343" s="8">
        <f t="shared" si="114"/>
        <v>-9881.4000000000015</v>
      </c>
    </row>
    <row r="7344" spans="1:14">
      <c r="A7344" t="s">
        <v>14</v>
      </c>
      <c r="B7344" t="s">
        <v>62</v>
      </c>
      <c r="C7344" t="s">
        <v>1933</v>
      </c>
      <c r="D7344">
        <v>204260285</v>
      </c>
      <c r="E7344" s="1">
        <v>44692</v>
      </c>
      <c r="F7344" s="1">
        <v>44692</v>
      </c>
      <c r="G7344">
        <v>7232860655</v>
      </c>
      <c r="H7344">
        <v>200005949</v>
      </c>
      <c r="I7344">
        <v>2240.4</v>
      </c>
      <c r="J7344" s="1">
        <v>44752</v>
      </c>
      <c r="K7344">
        <v>2036.73</v>
      </c>
      <c r="L7344" s="1">
        <v>44739</v>
      </c>
      <c r="M7344">
        <v>-13</v>
      </c>
      <c r="N7344" s="8">
        <f t="shared" si="114"/>
        <v>-26477.49</v>
      </c>
    </row>
    <row r="7345" spans="1:14">
      <c r="A7345" t="s">
        <v>14</v>
      </c>
      <c r="B7345" t="s">
        <v>62</v>
      </c>
      <c r="C7345" t="s">
        <v>120</v>
      </c>
      <c r="D7345">
        <v>4485620159</v>
      </c>
      <c r="E7345" s="1">
        <v>44692</v>
      </c>
      <c r="F7345" s="1">
        <v>44692</v>
      </c>
      <c r="G7345">
        <v>7233107077</v>
      </c>
      <c r="H7345">
        <v>8134125847</v>
      </c>
      <c r="I7345">
        <v>602.58000000000004</v>
      </c>
      <c r="J7345" s="1">
        <v>44752</v>
      </c>
      <c r="K7345">
        <v>547.79999999999995</v>
      </c>
      <c r="L7345" s="1">
        <v>44707</v>
      </c>
      <c r="M7345">
        <v>-45</v>
      </c>
      <c r="N7345" s="8">
        <f t="shared" si="114"/>
        <v>-24650.999999999996</v>
      </c>
    </row>
    <row r="7346" spans="1:14">
      <c r="A7346" t="s">
        <v>14</v>
      </c>
      <c r="B7346" t="s">
        <v>62</v>
      </c>
      <c r="C7346" t="s">
        <v>3264</v>
      </c>
      <c r="D7346">
        <v>11263180967</v>
      </c>
      <c r="E7346" s="1">
        <v>44692</v>
      </c>
      <c r="F7346" s="1">
        <v>44692</v>
      </c>
      <c r="G7346">
        <v>7233504360</v>
      </c>
      <c r="H7346">
        <v>22000035</v>
      </c>
      <c r="I7346">
        <v>1760</v>
      </c>
      <c r="J7346" s="1">
        <v>44752</v>
      </c>
      <c r="K7346">
        <v>1600</v>
      </c>
      <c r="L7346" s="1">
        <v>44736</v>
      </c>
      <c r="M7346">
        <v>-16</v>
      </c>
      <c r="N7346" s="8">
        <f t="shared" si="114"/>
        <v>-25600</v>
      </c>
    </row>
    <row r="7347" spans="1:14">
      <c r="A7347" t="s">
        <v>14</v>
      </c>
      <c r="B7347" t="s">
        <v>62</v>
      </c>
      <c r="C7347" t="s">
        <v>321</v>
      </c>
      <c r="D7347">
        <v>421210485</v>
      </c>
      <c r="E7347" s="1">
        <v>44692</v>
      </c>
      <c r="F7347" s="1">
        <v>44692</v>
      </c>
      <c r="G7347">
        <v>7233739368</v>
      </c>
      <c r="H7347">
        <v>5029213142</v>
      </c>
      <c r="I7347">
        <v>5531.99</v>
      </c>
      <c r="J7347" s="1">
        <v>44752</v>
      </c>
      <c r="K7347">
        <v>5029.08</v>
      </c>
      <c r="L7347" s="1">
        <v>44707</v>
      </c>
      <c r="M7347">
        <v>-45</v>
      </c>
      <c r="N7347" s="8">
        <f t="shared" si="114"/>
        <v>-226308.6</v>
      </c>
    </row>
    <row r="7348" spans="1:14">
      <c r="A7348" t="s">
        <v>14</v>
      </c>
      <c r="B7348" t="s">
        <v>62</v>
      </c>
      <c r="C7348" t="s">
        <v>500</v>
      </c>
      <c r="D7348">
        <v>422760587</v>
      </c>
      <c r="E7348" s="1">
        <v>44692</v>
      </c>
      <c r="F7348" s="1">
        <v>44692</v>
      </c>
      <c r="G7348">
        <v>7234029404</v>
      </c>
      <c r="H7348">
        <v>2022000010022760</v>
      </c>
      <c r="I7348">
        <v>4591.2700000000004</v>
      </c>
      <c r="J7348" s="1">
        <v>44752</v>
      </c>
      <c r="K7348">
        <v>4173.88</v>
      </c>
      <c r="L7348" s="1">
        <v>44736</v>
      </c>
      <c r="M7348">
        <v>-16</v>
      </c>
      <c r="N7348" s="8">
        <f t="shared" si="114"/>
        <v>-66782.080000000002</v>
      </c>
    </row>
    <row r="7349" spans="1:14">
      <c r="A7349" t="s">
        <v>14</v>
      </c>
      <c r="B7349" t="s">
        <v>62</v>
      </c>
      <c r="C7349" t="s">
        <v>525</v>
      </c>
      <c r="D7349">
        <v>4732240967</v>
      </c>
      <c r="E7349" s="1">
        <v>44692</v>
      </c>
      <c r="F7349" s="1">
        <v>44692</v>
      </c>
      <c r="G7349">
        <v>7234091522</v>
      </c>
      <c r="H7349">
        <v>87118975</v>
      </c>
      <c r="I7349">
        <v>9492.5400000000009</v>
      </c>
      <c r="J7349" s="1">
        <v>44752</v>
      </c>
      <c r="K7349">
        <v>8629.58</v>
      </c>
      <c r="L7349" s="1">
        <v>44707</v>
      </c>
      <c r="M7349">
        <v>-45</v>
      </c>
      <c r="N7349" s="8">
        <f t="shared" si="114"/>
        <v>-388331.1</v>
      </c>
    </row>
    <row r="7350" spans="1:14">
      <c r="A7350" t="s">
        <v>14</v>
      </c>
      <c r="B7350" t="s">
        <v>62</v>
      </c>
      <c r="C7350" t="s">
        <v>72</v>
      </c>
      <c r="D7350">
        <v>9238800156</v>
      </c>
      <c r="E7350" s="1">
        <v>44692</v>
      </c>
      <c r="F7350" s="1">
        <v>44692</v>
      </c>
      <c r="G7350">
        <v>7234211877</v>
      </c>
      <c r="H7350">
        <v>1209196062</v>
      </c>
      <c r="I7350">
        <v>5468.04</v>
      </c>
      <c r="J7350" s="1">
        <v>44752</v>
      </c>
      <c r="K7350">
        <v>4482</v>
      </c>
      <c r="L7350" s="1">
        <v>44860</v>
      </c>
      <c r="M7350">
        <v>108</v>
      </c>
      <c r="N7350" s="8">
        <f t="shared" si="114"/>
        <v>484056</v>
      </c>
    </row>
    <row r="7351" spans="1:14">
      <c r="A7351" t="s">
        <v>14</v>
      </c>
      <c r="B7351" t="s">
        <v>62</v>
      </c>
      <c r="C7351" t="s">
        <v>72</v>
      </c>
      <c r="D7351">
        <v>9238800156</v>
      </c>
      <c r="E7351" s="1">
        <v>44692</v>
      </c>
      <c r="F7351" s="1">
        <v>44692</v>
      </c>
      <c r="G7351">
        <v>7234211949</v>
      </c>
      <c r="H7351">
        <v>1209196063</v>
      </c>
      <c r="I7351">
        <v>56.49</v>
      </c>
      <c r="J7351" s="1">
        <v>44752</v>
      </c>
      <c r="K7351">
        <v>46.3</v>
      </c>
      <c r="L7351" s="1">
        <v>44736</v>
      </c>
      <c r="M7351">
        <v>-16</v>
      </c>
      <c r="N7351" s="8">
        <f t="shared" si="114"/>
        <v>-740.8</v>
      </c>
    </row>
    <row r="7352" spans="1:14">
      <c r="A7352" t="s">
        <v>14</v>
      </c>
      <c r="B7352" t="s">
        <v>62</v>
      </c>
      <c r="C7352" t="s">
        <v>99</v>
      </c>
      <c r="D7352">
        <v>803890151</v>
      </c>
      <c r="E7352" s="1">
        <v>44692</v>
      </c>
      <c r="F7352" s="1">
        <v>44692</v>
      </c>
      <c r="G7352">
        <v>7234454606</v>
      </c>
      <c r="H7352">
        <v>222031585</v>
      </c>
      <c r="I7352">
        <v>9757.56</v>
      </c>
      <c r="J7352" s="1">
        <v>44752</v>
      </c>
      <c r="K7352">
        <v>7998</v>
      </c>
      <c r="L7352" s="1">
        <v>44739</v>
      </c>
      <c r="M7352">
        <v>-13</v>
      </c>
      <c r="N7352" s="8">
        <f t="shared" si="114"/>
        <v>-103974</v>
      </c>
    </row>
    <row r="7353" spans="1:14">
      <c r="A7353" t="s">
        <v>14</v>
      </c>
      <c r="B7353" t="s">
        <v>62</v>
      </c>
      <c r="C7353" t="s">
        <v>99</v>
      </c>
      <c r="D7353">
        <v>803890151</v>
      </c>
      <c r="E7353" s="1">
        <v>44692</v>
      </c>
      <c r="F7353" s="1">
        <v>44692</v>
      </c>
      <c r="G7353">
        <v>7234538101</v>
      </c>
      <c r="H7353">
        <v>222031535</v>
      </c>
      <c r="I7353">
        <v>97.6</v>
      </c>
      <c r="J7353" s="1">
        <v>44752</v>
      </c>
      <c r="K7353">
        <v>80</v>
      </c>
      <c r="L7353" s="1">
        <v>44893</v>
      </c>
      <c r="M7353">
        <v>141</v>
      </c>
      <c r="N7353" s="8">
        <f t="shared" si="114"/>
        <v>11280</v>
      </c>
    </row>
    <row r="7354" spans="1:14">
      <c r="A7354" t="s">
        <v>14</v>
      </c>
      <c r="B7354" t="s">
        <v>62</v>
      </c>
      <c r="C7354" t="s">
        <v>642</v>
      </c>
      <c r="D7354">
        <v>82130592</v>
      </c>
      <c r="E7354" s="1">
        <v>44692</v>
      </c>
      <c r="F7354" s="1">
        <v>44692</v>
      </c>
      <c r="G7354">
        <v>7234607925</v>
      </c>
      <c r="H7354">
        <v>2003012848</v>
      </c>
      <c r="I7354">
        <v>14669.2</v>
      </c>
      <c r="J7354" s="1">
        <v>44752</v>
      </c>
      <c r="K7354">
        <v>13335.63</v>
      </c>
      <c r="L7354" s="1">
        <v>44707</v>
      </c>
      <c r="M7354">
        <v>-45</v>
      </c>
      <c r="N7354" s="8">
        <f t="shared" si="114"/>
        <v>-600103.35</v>
      </c>
    </row>
    <row r="7355" spans="1:14">
      <c r="A7355" t="s">
        <v>14</v>
      </c>
      <c r="B7355" t="s">
        <v>62</v>
      </c>
      <c r="C7355" t="s">
        <v>607</v>
      </c>
      <c r="D7355">
        <v>2774840595</v>
      </c>
      <c r="E7355" s="1">
        <v>44692</v>
      </c>
      <c r="F7355" s="1">
        <v>44692</v>
      </c>
      <c r="G7355">
        <v>7234784853</v>
      </c>
      <c r="H7355">
        <v>9897058667</v>
      </c>
      <c r="I7355">
        <v>692.74</v>
      </c>
      <c r="J7355" s="1">
        <v>44752</v>
      </c>
      <c r="K7355">
        <v>629.76</v>
      </c>
      <c r="L7355" s="1">
        <v>44832</v>
      </c>
      <c r="M7355">
        <v>80</v>
      </c>
      <c r="N7355" s="8">
        <f t="shared" si="114"/>
        <v>50380.800000000003</v>
      </c>
    </row>
    <row r="7356" spans="1:14">
      <c r="A7356" t="s">
        <v>14</v>
      </c>
      <c r="B7356" t="s">
        <v>62</v>
      </c>
      <c r="C7356" t="s">
        <v>607</v>
      </c>
      <c r="D7356">
        <v>2774840595</v>
      </c>
      <c r="E7356" s="1">
        <v>44692</v>
      </c>
      <c r="F7356" s="1">
        <v>44692</v>
      </c>
      <c r="G7356">
        <v>7234794756</v>
      </c>
      <c r="H7356">
        <v>9897058666</v>
      </c>
      <c r="I7356">
        <v>53170.27</v>
      </c>
      <c r="J7356" s="1">
        <v>44752</v>
      </c>
      <c r="K7356">
        <v>48336.61</v>
      </c>
      <c r="L7356" s="1">
        <v>44832</v>
      </c>
      <c r="M7356">
        <v>80</v>
      </c>
      <c r="N7356" s="8">
        <f t="shared" si="114"/>
        <v>3866928.8</v>
      </c>
    </row>
    <row r="7357" spans="1:14">
      <c r="A7357" t="s">
        <v>14</v>
      </c>
      <c r="B7357" t="s">
        <v>62</v>
      </c>
      <c r="C7357" t="s">
        <v>466</v>
      </c>
      <c r="D7357">
        <v>5526631006</v>
      </c>
      <c r="E7357" s="1">
        <v>44692</v>
      </c>
      <c r="F7357" s="1">
        <v>44692</v>
      </c>
      <c r="G7357">
        <v>7235128106</v>
      </c>
      <c r="H7357" t="s">
        <v>3265</v>
      </c>
      <c r="I7357">
        <v>420.9</v>
      </c>
      <c r="J7357" s="1">
        <v>44752</v>
      </c>
      <c r="K7357">
        <v>345</v>
      </c>
      <c r="L7357" s="1">
        <v>44707</v>
      </c>
      <c r="M7357">
        <v>-45</v>
      </c>
      <c r="N7357" s="8">
        <f t="shared" si="114"/>
        <v>-15525</v>
      </c>
    </row>
    <row r="7358" spans="1:14">
      <c r="A7358" t="s">
        <v>14</v>
      </c>
      <c r="B7358" t="s">
        <v>62</v>
      </c>
      <c r="C7358" t="s">
        <v>466</v>
      </c>
      <c r="D7358">
        <v>5526631006</v>
      </c>
      <c r="E7358" s="1">
        <v>44692</v>
      </c>
      <c r="F7358" s="1">
        <v>44692</v>
      </c>
      <c r="G7358">
        <v>7235128900</v>
      </c>
      <c r="H7358" t="s">
        <v>3266</v>
      </c>
      <c r="I7358">
        <v>2303.65</v>
      </c>
      <c r="J7358" s="1">
        <v>44752</v>
      </c>
      <c r="K7358">
        <v>928</v>
      </c>
      <c r="L7358" s="1">
        <v>44893</v>
      </c>
      <c r="M7358">
        <v>141</v>
      </c>
      <c r="N7358" s="8">
        <f t="shared" si="114"/>
        <v>130848</v>
      </c>
    </row>
    <row r="7359" spans="1:14">
      <c r="A7359" t="s">
        <v>14</v>
      </c>
      <c r="B7359" t="s">
        <v>62</v>
      </c>
      <c r="C7359" t="s">
        <v>568</v>
      </c>
      <c r="D7359">
        <v>832400154</v>
      </c>
      <c r="E7359" s="1">
        <v>44692</v>
      </c>
      <c r="F7359" s="1">
        <v>44692</v>
      </c>
      <c r="G7359">
        <v>7235147357</v>
      </c>
      <c r="H7359">
        <v>27437642</v>
      </c>
      <c r="I7359">
        <v>2.41</v>
      </c>
      <c r="J7359" s="1">
        <v>44752</v>
      </c>
      <c r="K7359">
        <v>2.19</v>
      </c>
      <c r="L7359" s="1">
        <v>44736</v>
      </c>
      <c r="M7359">
        <v>-16</v>
      </c>
      <c r="N7359" s="8">
        <f t="shared" si="114"/>
        <v>-35.04</v>
      </c>
    </row>
    <row r="7360" spans="1:14">
      <c r="A7360" t="s">
        <v>14</v>
      </c>
      <c r="B7360" t="s">
        <v>62</v>
      </c>
      <c r="C7360" t="s">
        <v>568</v>
      </c>
      <c r="D7360">
        <v>832400154</v>
      </c>
      <c r="E7360" s="1">
        <v>44692</v>
      </c>
      <c r="F7360" s="1">
        <v>44692</v>
      </c>
      <c r="G7360">
        <v>7235147411</v>
      </c>
      <c r="H7360">
        <v>27437643</v>
      </c>
      <c r="I7360">
        <v>138.93</v>
      </c>
      <c r="J7360" s="1">
        <v>44752</v>
      </c>
      <c r="K7360">
        <v>126.3</v>
      </c>
      <c r="L7360" s="1">
        <v>44736</v>
      </c>
      <c r="M7360">
        <v>-16</v>
      </c>
      <c r="N7360" s="8">
        <f t="shared" si="114"/>
        <v>-2020.8</v>
      </c>
    </row>
    <row r="7361" spans="1:14">
      <c r="A7361" t="s">
        <v>14</v>
      </c>
      <c r="B7361" t="s">
        <v>62</v>
      </c>
      <c r="C7361" t="s">
        <v>98</v>
      </c>
      <c r="D7361">
        <v>3524050238</v>
      </c>
      <c r="E7361" s="1">
        <v>44692</v>
      </c>
      <c r="F7361" s="1">
        <v>44692</v>
      </c>
      <c r="G7361">
        <v>7235300756</v>
      </c>
      <c r="H7361">
        <v>740872680</v>
      </c>
      <c r="I7361">
        <v>1036.2</v>
      </c>
      <c r="J7361" s="1">
        <v>44752</v>
      </c>
      <c r="K7361">
        <v>942</v>
      </c>
      <c r="L7361" s="1">
        <v>44736</v>
      </c>
      <c r="M7361">
        <v>-16</v>
      </c>
      <c r="N7361" s="8">
        <f t="shared" si="114"/>
        <v>-15072</v>
      </c>
    </row>
    <row r="7362" spans="1:14">
      <c r="A7362" t="s">
        <v>14</v>
      </c>
      <c r="B7362" t="s">
        <v>62</v>
      </c>
      <c r="C7362" t="s">
        <v>98</v>
      </c>
      <c r="D7362">
        <v>3524050238</v>
      </c>
      <c r="E7362" s="1">
        <v>44692</v>
      </c>
      <c r="F7362" s="1">
        <v>44692</v>
      </c>
      <c r="G7362">
        <v>7235300799</v>
      </c>
      <c r="H7362">
        <v>740872681</v>
      </c>
      <c r="I7362">
        <v>198</v>
      </c>
      <c r="J7362" s="1">
        <v>44752</v>
      </c>
      <c r="K7362">
        <v>180</v>
      </c>
      <c r="L7362" s="1">
        <v>44736</v>
      </c>
      <c r="M7362">
        <v>-16</v>
      </c>
      <c r="N7362" s="8">
        <f t="shared" si="114"/>
        <v>-2880</v>
      </c>
    </row>
    <row r="7363" spans="1:14">
      <c r="A7363" t="s">
        <v>14</v>
      </c>
      <c r="B7363" t="s">
        <v>62</v>
      </c>
      <c r="C7363" t="s">
        <v>181</v>
      </c>
      <c r="D7363">
        <v>2707070963</v>
      </c>
      <c r="E7363" s="1">
        <v>44692</v>
      </c>
      <c r="F7363" s="1">
        <v>44692</v>
      </c>
      <c r="G7363">
        <v>7235516472</v>
      </c>
      <c r="H7363">
        <v>8722141210</v>
      </c>
      <c r="I7363">
        <v>19120.64</v>
      </c>
      <c r="J7363" s="1">
        <v>44752</v>
      </c>
      <c r="K7363">
        <v>17382.400000000001</v>
      </c>
      <c r="L7363" s="1">
        <v>44736</v>
      </c>
      <c r="M7363">
        <v>-16</v>
      </c>
      <c r="N7363" s="8">
        <f t="shared" ref="N7363:N7426" si="115">+K7363*M7363</f>
        <v>-278118.40000000002</v>
      </c>
    </row>
    <row r="7364" spans="1:14">
      <c r="A7364" t="s">
        <v>14</v>
      </c>
      <c r="B7364" t="s">
        <v>62</v>
      </c>
      <c r="C7364" t="s">
        <v>181</v>
      </c>
      <c r="D7364">
        <v>2707070963</v>
      </c>
      <c r="E7364" s="1">
        <v>44692</v>
      </c>
      <c r="F7364" s="1">
        <v>44692</v>
      </c>
      <c r="G7364">
        <v>7235517924</v>
      </c>
      <c r="H7364">
        <v>8722141209</v>
      </c>
      <c r="I7364">
        <v>31315.24</v>
      </c>
      <c r="J7364" s="1">
        <v>44752</v>
      </c>
      <c r="K7364">
        <v>28468.400000000001</v>
      </c>
      <c r="L7364" s="1">
        <v>44736</v>
      </c>
      <c r="M7364">
        <v>-16</v>
      </c>
      <c r="N7364" s="8">
        <f t="shared" si="115"/>
        <v>-455494.40000000002</v>
      </c>
    </row>
    <row r="7365" spans="1:14">
      <c r="A7365" t="s">
        <v>14</v>
      </c>
      <c r="B7365" t="s">
        <v>62</v>
      </c>
      <c r="C7365" t="s">
        <v>111</v>
      </c>
      <c r="D7365">
        <v>492340583</v>
      </c>
      <c r="E7365" s="1">
        <v>44692</v>
      </c>
      <c r="F7365" s="1">
        <v>44692</v>
      </c>
      <c r="G7365">
        <v>7235626941</v>
      </c>
      <c r="H7365">
        <v>22060132</v>
      </c>
      <c r="I7365">
        <v>6282.98</v>
      </c>
      <c r="J7365" s="1">
        <v>44752</v>
      </c>
      <c r="K7365">
        <v>5711.8</v>
      </c>
      <c r="L7365" s="1">
        <v>44739</v>
      </c>
      <c r="M7365">
        <v>-13</v>
      </c>
      <c r="N7365" s="8">
        <f t="shared" si="115"/>
        <v>-74253.400000000009</v>
      </c>
    </row>
    <row r="7366" spans="1:14">
      <c r="A7366" t="s">
        <v>14</v>
      </c>
      <c r="B7366" t="s">
        <v>62</v>
      </c>
      <c r="C7366" t="s">
        <v>955</v>
      </c>
      <c r="D7366">
        <v>4029180371</v>
      </c>
      <c r="E7366" s="1">
        <v>44692</v>
      </c>
      <c r="F7366" s="1">
        <v>44692</v>
      </c>
      <c r="G7366">
        <v>7235685082</v>
      </c>
      <c r="H7366" t="s">
        <v>3267</v>
      </c>
      <c r="I7366">
        <v>854</v>
      </c>
      <c r="J7366" s="1">
        <v>44752</v>
      </c>
      <c r="K7366">
        <v>700</v>
      </c>
      <c r="L7366" s="1">
        <v>44769</v>
      </c>
      <c r="M7366">
        <v>17</v>
      </c>
      <c r="N7366" s="8">
        <f t="shared" si="115"/>
        <v>11900</v>
      </c>
    </row>
    <row r="7367" spans="1:14">
      <c r="A7367" t="s">
        <v>14</v>
      </c>
      <c r="B7367" t="s">
        <v>62</v>
      </c>
      <c r="C7367" t="s">
        <v>1098</v>
      </c>
      <c r="D7367">
        <v>13130961009</v>
      </c>
      <c r="E7367" s="1">
        <v>44692</v>
      </c>
      <c r="F7367" s="1">
        <v>44692</v>
      </c>
      <c r="G7367">
        <v>7235694848</v>
      </c>
      <c r="H7367">
        <v>22000325</v>
      </c>
      <c r="I7367">
        <v>7280.18</v>
      </c>
      <c r="J7367" s="1">
        <v>44752</v>
      </c>
      <c r="K7367">
        <v>5967.36</v>
      </c>
      <c r="L7367" s="1">
        <v>44736</v>
      </c>
      <c r="M7367">
        <v>-16</v>
      </c>
      <c r="N7367" s="8">
        <f t="shared" si="115"/>
        <v>-95477.759999999995</v>
      </c>
    </row>
    <row r="7368" spans="1:14">
      <c r="A7368" t="s">
        <v>14</v>
      </c>
      <c r="B7368" t="s">
        <v>62</v>
      </c>
      <c r="C7368" t="s">
        <v>652</v>
      </c>
      <c r="D7368">
        <v>12146481002</v>
      </c>
      <c r="E7368" s="1">
        <v>44692</v>
      </c>
      <c r="F7368" s="1">
        <v>44692</v>
      </c>
      <c r="G7368">
        <v>7235840485</v>
      </c>
      <c r="H7368">
        <v>1037</v>
      </c>
      <c r="I7368">
        <v>2953.43</v>
      </c>
      <c r="J7368" s="1">
        <v>44752</v>
      </c>
      <c r="K7368">
        <v>2684.94</v>
      </c>
      <c r="L7368" s="1">
        <v>44769</v>
      </c>
      <c r="M7368">
        <v>17</v>
      </c>
      <c r="N7368" s="8">
        <f t="shared" si="115"/>
        <v>45643.98</v>
      </c>
    </row>
    <row r="7369" spans="1:14">
      <c r="A7369" t="s">
        <v>14</v>
      </c>
      <c r="B7369" t="s">
        <v>62</v>
      </c>
      <c r="C7369" t="s">
        <v>288</v>
      </c>
      <c r="D7369">
        <v>7195130153</v>
      </c>
      <c r="E7369" s="1">
        <v>44692</v>
      </c>
      <c r="F7369" s="1">
        <v>44692</v>
      </c>
      <c r="G7369">
        <v>7235850710</v>
      </c>
      <c r="H7369">
        <v>3622048338</v>
      </c>
      <c r="I7369">
        <v>13431.72</v>
      </c>
      <c r="J7369" s="1">
        <v>44752</v>
      </c>
      <c r="K7369">
        <v>12210.65</v>
      </c>
      <c r="L7369" s="1">
        <v>44769</v>
      </c>
      <c r="M7369">
        <v>17</v>
      </c>
      <c r="N7369" s="8">
        <f t="shared" si="115"/>
        <v>207581.05</v>
      </c>
    </row>
    <row r="7370" spans="1:14">
      <c r="A7370" t="s">
        <v>14</v>
      </c>
      <c r="B7370" t="s">
        <v>62</v>
      </c>
      <c r="C7370" t="s">
        <v>288</v>
      </c>
      <c r="D7370">
        <v>7195130153</v>
      </c>
      <c r="E7370" s="1">
        <v>44692</v>
      </c>
      <c r="F7370" s="1">
        <v>44692</v>
      </c>
      <c r="G7370">
        <v>7235850918</v>
      </c>
      <c r="H7370">
        <v>3622048339</v>
      </c>
      <c r="I7370">
        <v>2696.69</v>
      </c>
      <c r="J7370" s="1">
        <v>44752</v>
      </c>
      <c r="K7370">
        <v>2451.54</v>
      </c>
      <c r="L7370" s="1">
        <v>44769</v>
      </c>
      <c r="M7370">
        <v>17</v>
      </c>
      <c r="N7370" s="8">
        <f t="shared" si="115"/>
        <v>41676.18</v>
      </c>
    </row>
    <row r="7371" spans="1:14">
      <c r="A7371" t="s">
        <v>14</v>
      </c>
      <c r="B7371" t="s">
        <v>62</v>
      </c>
      <c r="C7371" t="s">
        <v>288</v>
      </c>
      <c r="D7371">
        <v>7195130153</v>
      </c>
      <c r="E7371" s="1">
        <v>44692</v>
      </c>
      <c r="F7371" s="1">
        <v>44692</v>
      </c>
      <c r="G7371">
        <v>7235851073</v>
      </c>
      <c r="H7371">
        <v>3622048340</v>
      </c>
      <c r="I7371">
        <v>105481.48</v>
      </c>
      <c r="J7371" s="1">
        <v>44752</v>
      </c>
      <c r="K7371">
        <v>95892.25</v>
      </c>
      <c r="L7371" s="1">
        <v>44769</v>
      </c>
      <c r="M7371">
        <v>17</v>
      </c>
      <c r="N7371" s="8">
        <f t="shared" si="115"/>
        <v>1630168.25</v>
      </c>
    </row>
    <row r="7372" spans="1:14">
      <c r="A7372" t="s">
        <v>14</v>
      </c>
      <c r="B7372" t="s">
        <v>62</v>
      </c>
      <c r="C7372" t="s">
        <v>507</v>
      </c>
      <c r="D7372">
        <v>8862820969</v>
      </c>
      <c r="E7372" s="1">
        <v>44692</v>
      </c>
      <c r="F7372" s="1">
        <v>44692</v>
      </c>
      <c r="G7372">
        <v>7235883915</v>
      </c>
      <c r="H7372">
        <v>2022105759</v>
      </c>
      <c r="I7372">
        <v>100504.52</v>
      </c>
      <c r="J7372" s="1">
        <v>44752</v>
      </c>
      <c r="K7372">
        <v>82380.75</v>
      </c>
      <c r="L7372" s="1">
        <v>44736</v>
      </c>
      <c r="M7372">
        <v>-16</v>
      </c>
      <c r="N7372" s="8">
        <f t="shared" si="115"/>
        <v>-1318092</v>
      </c>
    </row>
    <row r="7373" spans="1:14">
      <c r="A7373" t="s">
        <v>14</v>
      </c>
      <c r="B7373" t="s">
        <v>62</v>
      </c>
      <c r="C7373" t="s">
        <v>468</v>
      </c>
      <c r="D7373">
        <v>11187430159</v>
      </c>
      <c r="E7373" s="1">
        <v>44692</v>
      </c>
      <c r="F7373" s="1">
        <v>44692</v>
      </c>
      <c r="G7373">
        <v>7236063280</v>
      </c>
      <c r="H7373">
        <v>220006705</v>
      </c>
      <c r="I7373">
        <v>35928.86</v>
      </c>
      <c r="J7373" s="1">
        <v>44752</v>
      </c>
      <c r="K7373">
        <v>32662.6</v>
      </c>
      <c r="L7373" s="1">
        <v>44736</v>
      </c>
      <c r="M7373">
        <v>-16</v>
      </c>
      <c r="N7373" s="8">
        <f t="shared" si="115"/>
        <v>-522601.6</v>
      </c>
    </row>
    <row r="7374" spans="1:14">
      <c r="A7374" t="s">
        <v>14</v>
      </c>
      <c r="B7374" t="s">
        <v>62</v>
      </c>
      <c r="C7374" t="s">
        <v>699</v>
      </c>
      <c r="D7374">
        <v>771530151</v>
      </c>
      <c r="E7374" s="1">
        <v>44692</v>
      </c>
      <c r="F7374" s="1">
        <v>44692</v>
      </c>
      <c r="G7374">
        <v>7236085367</v>
      </c>
      <c r="H7374">
        <v>305407</v>
      </c>
      <c r="I7374">
        <v>431.1</v>
      </c>
      <c r="J7374" s="1">
        <v>44752</v>
      </c>
      <c r="K7374">
        <v>353.36</v>
      </c>
      <c r="L7374" s="1">
        <v>44718</v>
      </c>
      <c r="M7374">
        <v>-34</v>
      </c>
      <c r="N7374" s="8">
        <f t="shared" si="115"/>
        <v>-12014.24</v>
      </c>
    </row>
    <row r="7375" spans="1:14">
      <c r="A7375" t="s">
        <v>14</v>
      </c>
      <c r="B7375" t="s">
        <v>62</v>
      </c>
      <c r="C7375" t="s">
        <v>259</v>
      </c>
      <c r="D7375">
        <v>13110270157</v>
      </c>
      <c r="E7375" s="1">
        <v>44692</v>
      </c>
      <c r="F7375" s="1">
        <v>44692</v>
      </c>
      <c r="G7375">
        <v>7236145642</v>
      </c>
      <c r="H7375">
        <v>980276979</v>
      </c>
      <c r="I7375">
        <v>2825.3</v>
      </c>
      <c r="J7375" s="1">
        <v>44752</v>
      </c>
      <c r="K7375">
        <v>2825.3</v>
      </c>
      <c r="L7375" s="1">
        <v>44736</v>
      </c>
      <c r="M7375">
        <v>-16</v>
      </c>
      <c r="N7375" s="8">
        <f t="shared" si="115"/>
        <v>-45204.800000000003</v>
      </c>
    </row>
    <row r="7376" spans="1:14">
      <c r="A7376" t="s">
        <v>14</v>
      </c>
      <c r="B7376" t="s">
        <v>62</v>
      </c>
      <c r="C7376" t="s">
        <v>205</v>
      </c>
      <c r="D7376">
        <v>747170157</v>
      </c>
      <c r="E7376" s="1">
        <v>44692</v>
      </c>
      <c r="F7376" s="1">
        <v>44692</v>
      </c>
      <c r="G7376">
        <v>7236209052</v>
      </c>
      <c r="H7376">
        <v>6752004899</v>
      </c>
      <c r="I7376">
        <v>1500</v>
      </c>
      <c r="J7376" s="1">
        <v>44752</v>
      </c>
      <c r="K7376">
        <v>1500</v>
      </c>
      <c r="L7376" s="1">
        <v>44725</v>
      </c>
      <c r="M7376">
        <v>-27</v>
      </c>
      <c r="N7376" s="8">
        <f t="shared" si="115"/>
        <v>-40500</v>
      </c>
    </row>
    <row r="7377" spans="1:14">
      <c r="A7377" t="s">
        <v>14</v>
      </c>
      <c r="B7377" t="s">
        <v>62</v>
      </c>
      <c r="C7377" t="s">
        <v>205</v>
      </c>
      <c r="D7377">
        <v>747170157</v>
      </c>
      <c r="E7377" s="1">
        <v>44692</v>
      </c>
      <c r="F7377" s="1">
        <v>44692</v>
      </c>
      <c r="G7377">
        <v>7236209217</v>
      </c>
      <c r="H7377">
        <v>6752004897</v>
      </c>
      <c r="I7377">
        <v>1500</v>
      </c>
      <c r="J7377" s="1">
        <v>44752</v>
      </c>
      <c r="K7377">
        <v>1500</v>
      </c>
      <c r="L7377" s="1">
        <v>44725</v>
      </c>
      <c r="M7377">
        <v>-27</v>
      </c>
      <c r="N7377" s="8">
        <f t="shared" si="115"/>
        <v>-40500</v>
      </c>
    </row>
    <row r="7378" spans="1:14">
      <c r="A7378" t="s">
        <v>14</v>
      </c>
      <c r="B7378" t="s">
        <v>62</v>
      </c>
      <c r="C7378" t="s">
        <v>205</v>
      </c>
      <c r="D7378">
        <v>747170157</v>
      </c>
      <c r="E7378" s="1">
        <v>44692</v>
      </c>
      <c r="F7378" s="1">
        <v>44692</v>
      </c>
      <c r="G7378">
        <v>7236209328</v>
      </c>
      <c r="H7378">
        <v>6752004898</v>
      </c>
      <c r="I7378">
        <v>1500</v>
      </c>
      <c r="J7378" s="1">
        <v>44752</v>
      </c>
      <c r="K7378">
        <v>1500</v>
      </c>
      <c r="L7378" s="1">
        <v>44725</v>
      </c>
      <c r="M7378">
        <v>-27</v>
      </c>
      <c r="N7378" s="8">
        <f t="shared" si="115"/>
        <v>-40500</v>
      </c>
    </row>
    <row r="7379" spans="1:14">
      <c r="A7379" t="s">
        <v>14</v>
      </c>
      <c r="B7379" t="s">
        <v>62</v>
      </c>
      <c r="C7379" t="s">
        <v>205</v>
      </c>
      <c r="D7379">
        <v>747170157</v>
      </c>
      <c r="E7379" s="1">
        <v>44692</v>
      </c>
      <c r="F7379" s="1">
        <v>44692</v>
      </c>
      <c r="G7379">
        <v>7236209712</v>
      </c>
      <c r="H7379">
        <v>6752317607</v>
      </c>
      <c r="I7379">
        <v>42519.91</v>
      </c>
      <c r="J7379" s="1">
        <v>44752</v>
      </c>
      <c r="K7379">
        <v>38654.46</v>
      </c>
      <c r="L7379" s="1">
        <v>44739</v>
      </c>
      <c r="M7379">
        <v>-13</v>
      </c>
      <c r="N7379" s="8">
        <f t="shared" si="115"/>
        <v>-502507.98</v>
      </c>
    </row>
    <row r="7380" spans="1:14">
      <c r="A7380" t="s">
        <v>14</v>
      </c>
      <c r="B7380" t="s">
        <v>62</v>
      </c>
      <c r="C7380" t="s">
        <v>565</v>
      </c>
      <c r="D7380">
        <v>9190500968</v>
      </c>
      <c r="E7380" s="1">
        <v>44692</v>
      </c>
      <c r="F7380" s="1">
        <v>44692</v>
      </c>
      <c r="G7380">
        <v>7236380141</v>
      </c>
      <c r="H7380">
        <v>7346</v>
      </c>
      <c r="I7380">
        <v>1470.41</v>
      </c>
      <c r="J7380" s="1">
        <v>44752</v>
      </c>
      <c r="K7380">
        <v>1336.74</v>
      </c>
      <c r="L7380" s="1">
        <v>44736</v>
      </c>
      <c r="M7380">
        <v>-16</v>
      </c>
      <c r="N7380" s="8">
        <f t="shared" si="115"/>
        <v>-21387.84</v>
      </c>
    </row>
    <row r="7381" spans="1:14">
      <c r="A7381" t="s">
        <v>14</v>
      </c>
      <c r="B7381" t="s">
        <v>62</v>
      </c>
      <c r="C7381" t="s">
        <v>3268</v>
      </c>
      <c r="D7381">
        <v>1959100239</v>
      </c>
      <c r="E7381" s="1">
        <v>44692</v>
      </c>
      <c r="F7381" s="1">
        <v>44692</v>
      </c>
      <c r="G7381">
        <v>7236524367</v>
      </c>
      <c r="H7381" t="s">
        <v>1805</v>
      </c>
      <c r="I7381">
        <v>466.96</v>
      </c>
      <c r="J7381" s="1">
        <v>44752</v>
      </c>
      <c r="K7381">
        <v>449</v>
      </c>
      <c r="L7381" s="1">
        <v>44810</v>
      </c>
      <c r="M7381">
        <v>58</v>
      </c>
      <c r="N7381" s="8">
        <f t="shared" si="115"/>
        <v>26042</v>
      </c>
    </row>
    <row r="7382" spans="1:14">
      <c r="A7382" t="s">
        <v>14</v>
      </c>
      <c r="B7382" t="s">
        <v>62</v>
      </c>
      <c r="C7382" t="s">
        <v>316</v>
      </c>
      <c r="D7382">
        <v>1484180391</v>
      </c>
      <c r="E7382" s="1">
        <v>44692</v>
      </c>
      <c r="F7382" s="1">
        <v>44692</v>
      </c>
      <c r="G7382">
        <v>7236564321</v>
      </c>
      <c r="H7382" t="s">
        <v>3269</v>
      </c>
      <c r="I7382">
        <v>26916.99</v>
      </c>
      <c r="J7382" s="1">
        <v>44752</v>
      </c>
      <c r="K7382">
        <v>22063.11</v>
      </c>
      <c r="L7382" s="1">
        <v>44736</v>
      </c>
      <c r="M7382">
        <v>-16</v>
      </c>
      <c r="N7382" s="8">
        <f t="shared" si="115"/>
        <v>-353009.76</v>
      </c>
    </row>
    <row r="7383" spans="1:14">
      <c r="A7383" t="s">
        <v>14</v>
      </c>
      <c r="B7383" t="s">
        <v>62</v>
      </c>
      <c r="C7383" t="s">
        <v>155</v>
      </c>
      <c r="D7383">
        <v>5619050585</v>
      </c>
      <c r="E7383" s="1">
        <v>44692</v>
      </c>
      <c r="F7383" s="1">
        <v>44692</v>
      </c>
      <c r="G7383">
        <v>7236717510</v>
      </c>
      <c r="H7383">
        <v>500006821</v>
      </c>
      <c r="I7383">
        <v>8754.06</v>
      </c>
      <c r="J7383" s="1">
        <v>44752</v>
      </c>
      <c r="K7383">
        <v>7958.24</v>
      </c>
      <c r="L7383" s="1">
        <v>44769</v>
      </c>
      <c r="M7383">
        <v>17</v>
      </c>
      <c r="N7383" s="8">
        <f t="shared" si="115"/>
        <v>135290.07999999999</v>
      </c>
    </row>
    <row r="7384" spans="1:14">
      <c r="A7384" t="s">
        <v>14</v>
      </c>
      <c r="B7384" t="s">
        <v>62</v>
      </c>
      <c r="C7384" t="s">
        <v>155</v>
      </c>
      <c r="D7384">
        <v>5619050585</v>
      </c>
      <c r="E7384" s="1">
        <v>44692</v>
      </c>
      <c r="F7384" s="1">
        <v>44692</v>
      </c>
      <c r="G7384">
        <v>7236717553</v>
      </c>
      <c r="H7384">
        <v>500006822</v>
      </c>
      <c r="I7384">
        <v>6386.16</v>
      </c>
      <c r="J7384" s="1">
        <v>44752</v>
      </c>
      <c r="K7384">
        <v>5805.6</v>
      </c>
      <c r="L7384" s="1">
        <v>44910</v>
      </c>
      <c r="M7384">
        <v>158</v>
      </c>
      <c r="N7384" s="8">
        <f t="shared" si="115"/>
        <v>917284.8</v>
      </c>
    </row>
    <row r="7385" spans="1:14">
      <c r="A7385" t="s">
        <v>14</v>
      </c>
      <c r="B7385" t="s">
        <v>62</v>
      </c>
      <c r="C7385" t="s">
        <v>2110</v>
      </c>
      <c r="D7385">
        <v>15438541003</v>
      </c>
      <c r="E7385" s="1">
        <v>44692</v>
      </c>
      <c r="F7385" s="1">
        <v>44692</v>
      </c>
      <c r="G7385">
        <v>7237167713</v>
      </c>
      <c r="H7385">
        <v>17710</v>
      </c>
      <c r="I7385">
        <v>86.13</v>
      </c>
      <c r="J7385" s="1">
        <v>44752</v>
      </c>
      <c r="K7385">
        <v>78.3</v>
      </c>
      <c r="L7385" s="1">
        <v>44755</v>
      </c>
      <c r="M7385">
        <v>3</v>
      </c>
      <c r="N7385" s="8">
        <f t="shared" si="115"/>
        <v>234.89999999999998</v>
      </c>
    </row>
    <row r="7386" spans="1:14">
      <c r="A7386" t="s">
        <v>14</v>
      </c>
      <c r="B7386" t="s">
        <v>62</v>
      </c>
      <c r="C7386" t="s">
        <v>2110</v>
      </c>
      <c r="D7386">
        <v>15438541003</v>
      </c>
      <c r="E7386" s="1">
        <v>44692</v>
      </c>
      <c r="F7386" s="1">
        <v>44692</v>
      </c>
      <c r="G7386">
        <v>7237174192</v>
      </c>
      <c r="H7386">
        <v>17711</v>
      </c>
      <c r="I7386">
        <v>86.13</v>
      </c>
      <c r="J7386" s="1">
        <v>44752</v>
      </c>
      <c r="K7386">
        <v>78.3</v>
      </c>
      <c r="L7386" s="1">
        <v>44813</v>
      </c>
      <c r="M7386">
        <v>61</v>
      </c>
      <c r="N7386" s="8">
        <f t="shared" si="115"/>
        <v>4776.3</v>
      </c>
    </row>
    <row r="7387" spans="1:14">
      <c r="A7387" t="s">
        <v>14</v>
      </c>
      <c r="B7387" t="s">
        <v>62</v>
      </c>
      <c r="C7387" t="s">
        <v>226</v>
      </c>
      <c r="D7387">
        <v>5849130157</v>
      </c>
      <c r="E7387" s="1">
        <v>44692</v>
      </c>
      <c r="F7387" s="1">
        <v>44692</v>
      </c>
      <c r="G7387">
        <v>7237218120</v>
      </c>
      <c r="H7387" s="3" t="s">
        <v>3270</v>
      </c>
      <c r="I7387">
        <v>5517.6</v>
      </c>
      <c r="J7387" s="1">
        <v>44752</v>
      </c>
      <c r="K7387">
        <v>5016</v>
      </c>
      <c r="L7387" s="1">
        <v>44736</v>
      </c>
      <c r="M7387">
        <v>-16</v>
      </c>
      <c r="N7387" s="8">
        <f t="shared" si="115"/>
        <v>-80256</v>
      </c>
    </row>
    <row r="7388" spans="1:14">
      <c r="A7388" t="s">
        <v>14</v>
      </c>
      <c r="B7388" t="s">
        <v>62</v>
      </c>
      <c r="C7388" t="s">
        <v>345</v>
      </c>
      <c r="D7388">
        <v>13664791004</v>
      </c>
      <c r="E7388" s="1">
        <v>44692</v>
      </c>
      <c r="F7388" s="1">
        <v>44692</v>
      </c>
      <c r="G7388">
        <v>7237359249</v>
      </c>
      <c r="H7388">
        <v>358</v>
      </c>
      <c r="I7388">
        <v>3002</v>
      </c>
      <c r="J7388" s="1">
        <v>44752</v>
      </c>
      <c r="K7388">
        <v>3002</v>
      </c>
      <c r="L7388" s="1">
        <v>44763</v>
      </c>
      <c r="M7388">
        <v>11</v>
      </c>
      <c r="N7388" s="8">
        <f t="shared" si="115"/>
        <v>33022</v>
      </c>
    </row>
    <row r="7389" spans="1:14">
      <c r="A7389" t="s">
        <v>14</v>
      </c>
      <c r="B7389" t="s">
        <v>62</v>
      </c>
      <c r="C7389" t="s">
        <v>661</v>
      </c>
      <c r="D7389">
        <v>2274950654</v>
      </c>
      <c r="E7389" s="1">
        <v>44692</v>
      </c>
      <c r="F7389" s="1">
        <v>44692</v>
      </c>
      <c r="G7389">
        <v>7237971725</v>
      </c>
      <c r="H7389" t="s">
        <v>3271</v>
      </c>
      <c r="I7389">
        <v>256.2</v>
      </c>
      <c r="J7389" s="1">
        <v>44752</v>
      </c>
      <c r="K7389">
        <v>210</v>
      </c>
      <c r="L7389" s="1">
        <v>44754</v>
      </c>
      <c r="M7389">
        <v>2</v>
      </c>
      <c r="N7389" s="8">
        <f t="shared" si="115"/>
        <v>420</v>
      </c>
    </row>
    <row r="7390" spans="1:14">
      <c r="A7390" t="s">
        <v>14</v>
      </c>
      <c r="B7390" t="s">
        <v>62</v>
      </c>
      <c r="C7390" t="s">
        <v>1721</v>
      </c>
      <c r="D7390">
        <v>8149830153</v>
      </c>
      <c r="E7390" s="1">
        <v>44692</v>
      </c>
      <c r="F7390" s="1">
        <v>44692</v>
      </c>
      <c r="G7390">
        <v>7238041880</v>
      </c>
      <c r="H7390">
        <v>22000995</v>
      </c>
      <c r="I7390">
        <v>570.02</v>
      </c>
      <c r="J7390" s="1">
        <v>44752</v>
      </c>
      <c r="K7390">
        <v>467.23</v>
      </c>
      <c r="L7390" s="1">
        <v>44718</v>
      </c>
      <c r="M7390">
        <v>-34</v>
      </c>
      <c r="N7390" s="8">
        <f t="shared" si="115"/>
        <v>-15885.82</v>
      </c>
    </row>
    <row r="7391" spans="1:14">
      <c r="A7391" t="s">
        <v>14</v>
      </c>
      <c r="B7391" t="s">
        <v>62</v>
      </c>
      <c r="C7391" t="s">
        <v>1721</v>
      </c>
      <c r="D7391">
        <v>8149830153</v>
      </c>
      <c r="E7391" s="1">
        <v>44692</v>
      </c>
      <c r="F7391" s="1">
        <v>44692</v>
      </c>
      <c r="G7391">
        <v>7238051437</v>
      </c>
      <c r="H7391">
        <v>22000989</v>
      </c>
      <c r="I7391">
        <v>2785.31</v>
      </c>
      <c r="J7391" s="1">
        <v>44752</v>
      </c>
      <c r="K7391">
        <v>2283.04</v>
      </c>
      <c r="L7391" s="1">
        <v>44718</v>
      </c>
      <c r="M7391">
        <v>-34</v>
      </c>
      <c r="N7391" s="8">
        <f t="shared" si="115"/>
        <v>-77623.360000000001</v>
      </c>
    </row>
    <row r="7392" spans="1:14">
      <c r="A7392" t="s">
        <v>14</v>
      </c>
      <c r="B7392" t="s">
        <v>62</v>
      </c>
      <c r="C7392" t="s">
        <v>766</v>
      </c>
      <c r="D7392">
        <v>4409721000</v>
      </c>
      <c r="E7392" s="1">
        <v>44692</v>
      </c>
      <c r="F7392" s="1">
        <v>44692</v>
      </c>
      <c r="G7392">
        <v>7238384312</v>
      </c>
      <c r="H7392" t="s">
        <v>268</v>
      </c>
      <c r="I7392">
        <v>10846.06</v>
      </c>
      <c r="J7392" s="1">
        <v>44752</v>
      </c>
      <c r="K7392">
        <v>8890.2099999999991</v>
      </c>
      <c r="L7392" s="1">
        <v>44736</v>
      </c>
      <c r="M7392">
        <v>-16</v>
      </c>
      <c r="N7392" s="8">
        <f t="shared" si="115"/>
        <v>-142243.35999999999</v>
      </c>
    </row>
    <row r="7393" spans="1:14">
      <c r="A7393" t="s">
        <v>14</v>
      </c>
      <c r="B7393" t="s">
        <v>62</v>
      </c>
      <c r="C7393" t="s">
        <v>766</v>
      </c>
      <c r="D7393">
        <v>4409721000</v>
      </c>
      <c r="E7393" s="1">
        <v>44692</v>
      </c>
      <c r="F7393" s="1">
        <v>44692</v>
      </c>
      <c r="G7393">
        <v>7238429451</v>
      </c>
      <c r="H7393" t="s">
        <v>3272</v>
      </c>
      <c r="I7393">
        <v>10846.06</v>
      </c>
      <c r="J7393" s="1">
        <v>44752</v>
      </c>
      <c r="K7393">
        <v>8890.2099999999991</v>
      </c>
      <c r="L7393" s="1">
        <v>44736</v>
      </c>
      <c r="M7393">
        <v>-16</v>
      </c>
      <c r="N7393" s="8">
        <f t="shared" si="115"/>
        <v>-142243.35999999999</v>
      </c>
    </row>
    <row r="7394" spans="1:14">
      <c r="A7394" t="s">
        <v>14</v>
      </c>
      <c r="B7394" t="s">
        <v>62</v>
      </c>
      <c r="C7394" t="s">
        <v>1192</v>
      </c>
      <c r="D7394">
        <v>3010380487</v>
      </c>
      <c r="E7394" s="1">
        <v>44693</v>
      </c>
      <c r="F7394" s="1">
        <v>44693</v>
      </c>
      <c r="G7394">
        <v>7238615599</v>
      </c>
      <c r="H7394" t="s">
        <v>3273</v>
      </c>
      <c r="I7394">
        <v>192913.11</v>
      </c>
      <c r="J7394" s="1">
        <v>44753</v>
      </c>
      <c r="K7394">
        <v>158125.5</v>
      </c>
      <c r="L7394" s="1">
        <v>44736</v>
      </c>
      <c r="M7394">
        <v>-17</v>
      </c>
      <c r="N7394" s="8">
        <f t="shared" si="115"/>
        <v>-2688133.5</v>
      </c>
    </row>
    <row r="7395" spans="1:14">
      <c r="A7395" t="s">
        <v>14</v>
      </c>
      <c r="B7395" t="s">
        <v>62</v>
      </c>
      <c r="C7395" t="s">
        <v>1192</v>
      </c>
      <c r="D7395">
        <v>3010380487</v>
      </c>
      <c r="E7395" s="1">
        <v>44692</v>
      </c>
      <c r="F7395" s="1">
        <v>44692</v>
      </c>
      <c r="G7395">
        <v>7238678285</v>
      </c>
      <c r="H7395" t="s">
        <v>3274</v>
      </c>
      <c r="I7395">
        <v>60795.65</v>
      </c>
      <c r="J7395" s="1">
        <v>44752</v>
      </c>
      <c r="K7395">
        <v>49832.5</v>
      </c>
      <c r="L7395" s="1">
        <v>44736</v>
      </c>
      <c r="M7395">
        <v>-16</v>
      </c>
      <c r="N7395" s="8">
        <f t="shared" si="115"/>
        <v>-797320</v>
      </c>
    </row>
    <row r="7396" spans="1:14">
      <c r="A7396" t="s">
        <v>14</v>
      </c>
      <c r="B7396" t="s">
        <v>62</v>
      </c>
      <c r="C7396" t="s">
        <v>136</v>
      </c>
      <c r="D7396">
        <v>228550273</v>
      </c>
      <c r="E7396" s="1">
        <v>44692</v>
      </c>
      <c r="F7396" s="1">
        <v>44692</v>
      </c>
      <c r="G7396">
        <v>7238776057</v>
      </c>
      <c r="H7396">
        <v>22506936</v>
      </c>
      <c r="I7396">
        <v>19.21</v>
      </c>
      <c r="J7396" s="1">
        <v>44752</v>
      </c>
      <c r="K7396">
        <v>17.46</v>
      </c>
      <c r="L7396" s="1">
        <v>44832</v>
      </c>
      <c r="M7396">
        <v>80</v>
      </c>
      <c r="N7396" s="8">
        <f t="shared" si="115"/>
        <v>1396.8000000000002</v>
      </c>
    </row>
    <row r="7397" spans="1:14">
      <c r="A7397" t="s">
        <v>14</v>
      </c>
      <c r="B7397" t="s">
        <v>62</v>
      </c>
      <c r="C7397" t="s">
        <v>203</v>
      </c>
      <c r="D7397">
        <v>212840235</v>
      </c>
      <c r="E7397" s="1">
        <v>44693</v>
      </c>
      <c r="F7397" s="1">
        <v>44693</v>
      </c>
      <c r="G7397">
        <v>7239008380</v>
      </c>
      <c r="H7397">
        <v>1000037277</v>
      </c>
      <c r="I7397">
        <v>5740.33</v>
      </c>
      <c r="J7397" s="1">
        <v>44753</v>
      </c>
      <c r="K7397">
        <v>5218.4799999999996</v>
      </c>
      <c r="L7397" s="1">
        <v>44910</v>
      </c>
      <c r="M7397">
        <v>157</v>
      </c>
      <c r="N7397" s="8">
        <f t="shared" si="115"/>
        <v>819301.36</v>
      </c>
    </row>
    <row r="7398" spans="1:14">
      <c r="A7398" t="s">
        <v>14</v>
      </c>
      <c r="B7398" t="s">
        <v>62</v>
      </c>
      <c r="C7398" t="s">
        <v>101</v>
      </c>
      <c r="D7398">
        <v>3878140239</v>
      </c>
      <c r="E7398" s="1">
        <v>44693</v>
      </c>
      <c r="F7398" s="1">
        <v>44693</v>
      </c>
      <c r="G7398">
        <v>7239029841</v>
      </c>
      <c r="H7398">
        <v>1060002978</v>
      </c>
      <c r="I7398">
        <v>4979.01</v>
      </c>
      <c r="J7398" s="1">
        <v>44753</v>
      </c>
      <c r="K7398">
        <v>4526.37</v>
      </c>
      <c r="L7398" s="1">
        <v>44769</v>
      </c>
      <c r="M7398">
        <v>16</v>
      </c>
      <c r="N7398" s="8">
        <f t="shared" si="115"/>
        <v>72421.919999999998</v>
      </c>
    </row>
    <row r="7399" spans="1:14">
      <c r="A7399" t="s">
        <v>14</v>
      </c>
      <c r="B7399" t="s">
        <v>62</v>
      </c>
      <c r="C7399" t="s">
        <v>1389</v>
      </c>
      <c r="D7399">
        <v>5158401009</v>
      </c>
      <c r="E7399" s="1">
        <v>44692</v>
      </c>
      <c r="F7399" s="1">
        <v>44692</v>
      </c>
      <c r="G7399">
        <v>7239322201</v>
      </c>
      <c r="H7399" t="s">
        <v>3275</v>
      </c>
      <c r="I7399">
        <v>2560.7800000000002</v>
      </c>
      <c r="J7399" s="1">
        <v>44752</v>
      </c>
      <c r="K7399">
        <v>2099</v>
      </c>
      <c r="L7399" s="1">
        <v>44725</v>
      </c>
      <c r="M7399">
        <v>-27</v>
      </c>
      <c r="N7399" s="8">
        <f t="shared" si="115"/>
        <v>-56673</v>
      </c>
    </row>
    <row r="7400" spans="1:14">
      <c r="A7400" t="s">
        <v>14</v>
      </c>
      <c r="B7400" t="s">
        <v>62</v>
      </c>
      <c r="C7400" t="s">
        <v>595</v>
      </c>
      <c r="D7400">
        <v>873670152</v>
      </c>
      <c r="E7400" s="1">
        <v>44693</v>
      </c>
      <c r="F7400" s="1">
        <v>44693</v>
      </c>
      <c r="G7400">
        <v>7239514762</v>
      </c>
      <c r="H7400">
        <v>92200101</v>
      </c>
      <c r="I7400">
        <v>33375.32</v>
      </c>
      <c r="J7400" s="1">
        <v>44753</v>
      </c>
      <c r="K7400">
        <v>15033.93</v>
      </c>
      <c r="L7400" s="1">
        <v>44894</v>
      </c>
      <c r="M7400">
        <v>141</v>
      </c>
      <c r="N7400" s="8">
        <f t="shared" si="115"/>
        <v>2119784.13</v>
      </c>
    </row>
    <row r="7401" spans="1:14">
      <c r="A7401" t="s">
        <v>14</v>
      </c>
      <c r="B7401" t="s">
        <v>62</v>
      </c>
      <c r="C7401" t="s">
        <v>595</v>
      </c>
      <c r="D7401">
        <v>873670152</v>
      </c>
      <c r="E7401" s="1">
        <v>44693</v>
      </c>
      <c r="F7401" s="1">
        <v>44693</v>
      </c>
      <c r="G7401">
        <v>7239514762</v>
      </c>
      <c r="H7401">
        <v>92200101</v>
      </c>
      <c r="I7401">
        <v>33375.32</v>
      </c>
      <c r="J7401" s="1">
        <v>44753</v>
      </c>
      <c r="K7401">
        <v>15033.93</v>
      </c>
      <c r="L7401" s="1">
        <v>44739</v>
      </c>
      <c r="M7401">
        <v>-14</v>
      </c>
      <c r="N7401" s="8">
        <f t="shared" si="115"/>
        <v>-210475.02000000002</v>
      </c>
    </row>
    <row r="7402" spans="1:14">
      <c r="A7402" t="s">
        <v>14</v>
      </c>
      <c r="B7402" t="s">
        <v>62</v>
      </c>
      <c r="C7402" t="s">
        <v>417</v>
      </c>
      <c r="D7402">
        <v>7246691005</v>
      </c>
      <c r="E7402" s="1">
        <v>44693</v>
      </c>
      <c r="F7402" s="1">
        <v>44693</v>
      </c>
      <c r="G7402">
        <v>7239732655</v>
      </c>
      <c r="H7402" t="s">
        <v>2489</v>
      </c>
      <c r="I7402">
        <v>53.68</v>
      </c>
      <c r="J7402" s="1">
        <v>44753</v>
      </c>
      <c r="K7402">
        <v>44</v>
      </c>
      <c r="L7402" s="1">
        <v>44736</v>
      </c>
      <c r="M7402">
        <v>-17</v>
      </c>
      <c r="N7402" s="8">
        <f t="shared" si="115"/>
        <v>-748</v>
      </c>
    </row>
    <row r="7403" spans="1:14">
      <c r="A7403" t="s">
        <v>14</v>
      </c>
      <c r="B7403" t="s">
        <v>62</v>
      </c>
      <c r="C7403" t="s">
        <v>417</v>
      </c>
      <c r="D7403">
        <v>7246691005</v>
      </c>
      <c r="E7403" s="1">
        <v>44693</v>
      </c>
      <c r="F7403" s="1">
        <v>44693</v>
      </c>
      <c r="G7403">
        <v>7239733064</v>
      </c>
      <c r="H7403" t="s">
        <v>3276</v>
      </c>
      <c r="I7403">
        <v>54.9</v>
      </c>
      <c r="J7403" s="1">
        <v>44753</v>
      </c>
      <c r="K7403">
        <v>45</v>
      </c>
      <c r="L7403" s="1">
        <v>44736</v>
      </c>
      <c r="M7403">
        <v>-17</v>
      </c>
      <c r="N7403" s="8">
        <f t="shared" si="115"/>
        <v>-765</v>
      </c>
    </row>
    <row r="7404" spans="1:14">
      <c r="A7404" t="s">
        <v>14</v>
      </c>
      <c r="B7404" t="s">
        <v>62</v>
      </c>
      <c r="C7404" t="s">
        <v>417</v>
      </c>
      <c r="D7404">
        <v>7246691005</v>
      </c>
      <c r="E7404" s="1">
        <v>44693</v>
      </c>
      <c r="F7404" s="1">
        <v>44693</v>
      </c>
      <c r="G7404">
        <v>7239733441</v>
      </c>
      <c r="H7404" t="s">
        <v>3277</v>
      </c>
      <c r="I7404">
        <v>298.89999999999998</v>
      </c>
      <c r="J7404" s="1">
        <v>44753</v>
      </c>
      <c r="K7404">
        <v>245</v>
      </c>
      <c r="L7404" s="1">
        <v>44736</v>
      </c>
      <c r="M7404">
        <v>-17</v>
      </c>
      <c r="N7404" s="8">
        <f t="shared" si="115"/>
        <v>-4165</v>
      </c>
    </row>
    <row r="7405" spans="1:14">
      <c r="A7405" t="s">
        <v>14</v>
      </c>
      <c r="B7405" t="s">
        <v>62</v>
      </c>
      <c r="C7405" t="s">
        <v>417</v>
      </c>
      <c r="D7405">
        <v>7246691005</v>
      </c>
      <c r="E7405" s="1">
        <v>44692</v>
      </c>
      <c r="F7405" s="1">
        <v>44692</v>
      </c>
      <c r="G7405">
        <v>7239733722</v>
      </c>
      <c r="H7405" t="s">
        <v>3278</v>
      </c>
      <c r="I7405">
        <v>341.6</v>
      </c>
      <c r="J7405" s="1">
        <v>44752</v>
      </c>
      <c r="K7405">
        <v>280</v>
      </c>
      <c r="L7405" s="1">
        <v>44736</v>
      </c>
      <c r="M7405">
        <v>-16</v>
      </c>
      <c r="N7405" s="8">
        <f t="shared" si="115"/>
        <v>-4480</v>
      </c>
    </row>
    <row r="7406" spans="1:14">
      <c r="A7406" t="s">
        <v>14</v>
      </c>
      <c r="B7406" t="s">
        <v>62</v>
      </c>
      <c r="C7406" t="s">
        <v>417</v>
      </c>
      <c r="D7406">
        <v>7246691005</v>
      </c>
      <c r="E7406" s="1">
        <v>44692</v>
      </c>
      <c r="F7406" s="1">
        <v>44692</v>
      </c>
      <c r="G7406">
        <v>7239734511</v>
      </c>
      <c r="H7406" t="s">
        <v>3279</v>
      </c>
      <c r="I7406">
        <v>562.91</v>
      </c>
      <c r="J7406" s="1">
        <v>44752</v>
      </c>
      <c r="K7406">
        <v>461.4</v>
      </c>
      <c r="L7406" s="1">
        <v>44736</v>
      </c>
      <c r="M7406">
        <v>-16</v>
      </c>
      <c r="N7406" s="8">
        <f t="shared" si="115"/>
        <v>-7382.4</v>
      </c>
    </row>
    <row r="7407" spans="1:14">
      <c r="A7407" t="s">
        <v>14</v>
      </c>
      <c r="B7407" t="s">
        <v>62</v>
      </c>
      <c r="C7407" t="s">
        <v>417</v>
      </c>
      <c r="D7407">
        <v>7246691005</v>
      </c>
      <c r="E7407" s="1">
        <v>44693</v>
      </c>
      <c r="F7407" s="1">
        <v>44693</v>
      </c>
      <c r="G7407">
        <v>7239735262</v>
      </c>
      <c r="H7407" t="s">
        <v>3280</v>
      </c>
      <c r="I7407">
        <v>335.5</v>
      </c>
      <c r="J7407" s="1">
        <v>44753</v>
      </c>
      <c r="K7407">
        <v>275</v>
      </c>
      <c r="L7407" s="1">
        <v>44736</v>
      </c>
      <c r="M7407">
        <v>-17</v>
      </c>
      <c r="N7407" s="8">
        <f t="shared" si="115"/>
        <v>-4675</v>
      </c>
    </row>
    <row r="7408" spans="1:14">
      <c r="A7408" t="s">
        <v>14</v>
      </c>
      <c r="B7408" t="s">
        <v>62</v>
      </c>
      <c r="C7408" t="s">
        <v>417</v>
      </c>
      <c r="D7408">
        <v>7246691005</v>
      </c>
      <c r="E7408" s="1">
        <v>44693</v>
      </c>
      <c r="F7408" s="1">
        <v>44693</v>
      </c>
      <c r="G7408">
        <v>7239736892</v>
      </c>
      <c r="H7408" t="s">
        <v>3281</v>
      </c>
      <c r="I7408">
        <v>136.63999999999999</v>
      </c>
      <c r="J7408" s="1">
        <v>44753</v>
      </c>
      <c r="K7408">
        <v>112</v>
      </c>
      <c r="L7408" s="1">
        <v>44736</v>
      </c>
      <c r="M7408">
        <v>-17</v>
      </c>
      <c r="N7408" s="8">
        <f t="shared" si="115"/>
        <v>-1904</v>
      </c>
    </row>
    <row r="7409" spans="1:14">
      <c r="A7409" t="s">
        <v>14</v>
      </c>
      <c r="B7409" t="s">
        <v>62</v>
      </c>
      <c r="C7409" t="s">
        <v>417</v>
      </c>
      <c r="D7409">
        <v>7246691005</v>
      </c>
      <c r="E7409" s="1">
        <v>44692</v>
      </c>
      <c r="F7409" s="1">
        <v>44692</v>
      </c>
      <c r="G7409">
        <v>7239737715</v>
      </c>
      <c r="H7409" t="s">
        <v>3282</v>
      </c>
      <c r="I7409">
        <v>201.3</v>
      </c>
      <c r="J7409" s="1">
        <v>44752</v>
      </c>
      <c r="K7409">
        <v>165</v>
      </c>
      <c r="L7409" s="1">
        <v>44736</v>
      </c>
      <c r="M7409">
        <v>-16</v>
      </c>
      <c r="N7409" s="8">
        <f t="shared" si="115"/>
        <v>-2640</v>
      </c>
    </row>
    <row r="7410" spans="1:14">
      <c r="A7410" t="s">
        <v>14</v>
      </c>
      <c r="B7410" t="s">
        <v>62</v>
      </c>
      <c r="C7410" t="s">
        <v>417</v>
      </c>
      <c r="D7410">
        <v>7246691005</v>
      </c>
      <c r="E7410" s="1">
        <v>44693</v>
      </c>
      <c r="F7410" s="1">
        <v>44693</v>
      </c>
      <c r="G7410">
        <v>7239739080</v>
      </c>
      <c r="H7410" t="s">
        <v>3283</v>
      </c>
      <c r="I7410">
        <v>105.9</v>
      </c>
      <c r="J7410" s="1">
        <v>44753</v>
      </c>
      <c r="K7410">
        <v>86.8</v>
      </c>
      <c r="L7410" s="1">
        <v>44736</v>
      </c>
      <c r="M7410">
        <v>-17</v>
      </c>
      <c r="N7410" s="8">
        <f t="shared" si="115"/>
        <v>-1475.6</v>
      </c>
    </row>
    <row r="7411" spans="1:14">
      <c r="A7411" t="s">
        <v>14</v>
      </c>
      <c r="B7411" t="s">
        <v>62</v>
      </c>
      <c r="C7411" t="s">
        <v>465</v>
      </c>
      <c r="D7411">
        <v>6912570964</v>
      </c>
      <c r="E7411" s="1">
        <v>44692</v>
      </c>
      <c r="F7411" s="1">
        <v>44692</v>
      </c>
      <c r="G7411">
        <v>7239874221</v>
      </c>
      <c r="H7411">
        <v>97942896</v>
      </c>
      <c r="I7411">
        <v>1098</v>
      </c>
      <c r="J7411" s="1">
        <v>44752</v>
      </c>
      <c r="K7411">
        <v>900</v>
      </c>
      <c r="L7411" s="1">
        <v>44769</v>
      </c>
      <c r="M7411">
        <v>17</v>
      </c>
      <c r="N7411" s="8">
        <f t="shared" si="115"/>
        <v>15300</v>
      </c>
    </row>
    <row r="7412" spans="1:14">
      <c r="A7412" t="s">
        <v>14</v>
      </c>
      <c r="B7412" t="s">
        <v>62</v>
      </c>
      <c r="C7412" t="s">
        <v>624</v>
      </c>
      <c r="D7412">
        <v>11815361008</v>
      </c>
      <c r="E7412" s="1">
        <v>44693</v>
      </c>
      <c r="F7412" s="1">
        <v>44693</v>
      </c>
      <c r="G7412">
        <v>7240088849</v>
      </c>
      <c r="H7412" t="s">
        <v>3284</v>
      </c>
      <c r="I7412">
        <v>4312</v>
      </c>
      <c r="J7412" s="1">
        <v>44753</v>
      </c>
      <c r="K7412">
        <v>3920</v>
      </c>
      <c r="L7412" s="1">
        <v>44769</v>
      </c>
      <c r="M7412">
        <v>16</v>
      </c>
      <c r="N7412" s="8">
        <f t="shared" si="115"/>
        <v>62720</v>
      </c>
    </row>
    <row r="7413" spans="1:14">
      <c r="A7413" t="s">
        <v>14</v>
      </c>
      <c r="B7413" t="s">
        <v>62</v>
      </c>
      <c r="C7413" t="s">
        <v>624</v>
      </c>
      <c r="D7413">
        <v>11815361008</v>
      </c>
      <c r="E7413" s="1">
        <v>44692</v>
      </c>
      <c r="F7413" s="1">
        <v>44692</v>
      </c>
      <c r="G7413">
        <v>7240137420</v>
      </c>
      <c r="H7413" t="s">
        <v>3285</v>
      </c>
      <c r="I7413">
        <v>376.23</v>
      </c>
      <c r="J7413" s="1">
        <v>44752</v>
      </c>
      <c r="K7413">
        <v>342.03</v>
      </c>
      <c r="L7413" s="1">
        <v>44769</v>
      </c>
      <c r="M7413">
        <v>17</v>
      </c>
      <c r="N7413" s="8">
        <f t="shared" si="115"/>
        <v>5814.5099999999993</v>
      </c>
    </row>
    <row r="7414" spans="1:14">
      <c r="A7414" t="s">
        <v>14</v>
      </c>
      <c r="B7414" t="s">
        <v>62</v>
      </c>
      <c r="C7414" t="s">
        <v>88</v>
      </c>
      <c r="D7414">
        <v>4869950156</v>
      </c>
      <c r="E7414" s="1">
        <v>44692</v>
      </c>
      <c r="F7414" s="1">
        <v>44692</v>
      </c>
      <c r="G7414">
        <v>7240222116</v>
      </c>
      <c r="H7414" t="s">
        <v>3286</v>
      </c>
      <c r="I7414">
        <v>802.76</v>
      </c>
      <c r="J7414" s="1">
        <v>44752</v>
      </c>
      <c r="K7414">
        <v>658</v>
      </c>
      <c r="L7414" s="1">
        <v>44725</v>
      </c>
      <c r="M7414">
        <v>-27</v>
      </c>
      <c r="N7414" s="8">
        <f t="shared" si="115"/>
        <v>-17766</v>
      </c>
    </row>
    <row r="7415" spans="1:14">
      <c r="A7415" t="s">
        <v>14</v>
      </c>
      <c r="B7415" t="s">
        <v>62</v>
      </c>
      <c r="C7415" t="s">
        <v>88</v>
      </c>
      <c r="D7415">
        <v>4869950156</v>
      </c>
      <c r="E7415" s="1">
        <v>44693</v>
      </c>
      <c r="F7415" s="1">
        <v>44693</v>
      </c>
      <c r="G7415">
        <v>7240225695</v>
      </c>
      <c r="H7415" t="s">
        <v>3287</v>
      </c>
      <c r="I7415">
        <v>1605.52</v>
      </c>
      <c r="J7415" s="1">
        <v>44753</v>
      </c>
      <c r="K7415">
        <v>1316</v>
      </c>
      <c r="L7415" s="1">
        <v>44706</v>
      </c>
      <c r="M7415">
        <v>-47</v>
      </c>
      <c r="N7415" s="8">
        <f t="shared" si="115"/>
        <v>-61852</v>
      </c>
    </row>
    <row r="7416" spans="1:14">
      <c r="A7416" t="s">
        <v>14</v>
      </c>
      <c r="B7416" t="s">
        <v>62</v>
      </c>
      <c r="C7416" t="s">
        <v>116</v>
      </c>
      <c r="D7416">
        <v>2789580590</v>
      </c>
      <c r="E7416" s="1">
        <v>44692</v>
      </c>
      <c r="F7416" s="1">
        <v>44692</v>
      </c>
      <c r="G7416">
        <v>7240495236</v>
      </c>
      <c r="H7416">
        <v>2022097440</v>
      </c>
      <c r="I7416">
        <v>436.59</v>
      </c>
      <c r="J7416" s="1">
        <v>44752</v>
      </c>
      <c r="K7416">
        <v>396.9</v>
      </c>
      <c r="L7416" s="1">
        <v>44739</v>
      </c>
      <c r="M7416">
        <v>-13</v>
      </c>
      <c r="N7416" s="8">
        <f t="shared" si="115"/>
        <v>-5159.7</v>
      </c>
    </row>
    <row r="7417" spans="1:14">
      <c r="A7417" t="s">
        <v>14</v>
      </c>
      <c r="B7417" t="s">
        <v>62</v>
      </c>
      <c r="C7417" t="s">
        <v>116</v>
      </c>
      <c r="D7417">
        <v>2789580590</v>
      </c>
      <c r="E7417" s="1">
        <v>44692</v>
      </c>
      <c r="F7417" s="1">
        <v>44692</v>
      </c>
      <c r="G7417">
        <v>7240495303</v>
      </c>
      <c r="H7417">
        <v>2022097441</v>
      </c>
      <c r="I7417">
        <v>285.67</v>
      </c>
      <c r="J7417" s="1">
        <v>44752</v>
      </c>
      <c r="K7417">
        <v>259.7</v>
      </c>
      <c r="L7417" s="1">
        <v>44739</v>
      </c>
      <c r="M7417">
        <v>-13</v>
      </c>
      <c r="N7417" s="8">
        <f t="shared" si="115"/>
        <v>-3376.1</v>
      </c>
    </row>
    <row r="7418" spans="1:14">
      <c r="A7418" t="s">
        <v>14</v>
      </c>
      <c r="B7418" t="s">
        <v>62</v>
      </c>
      <c r="C7418" t="s">
        <v>519</v>
      </c>
      <c r="D7418">
        <v>14883281009</v>
      </c>
      <c r="E7418" s="1">
        <v>44692</v>
      </c>
      <c r="F7418" s="1">
        <v>44692</v>
      </c>
      <c r="G7418">
        <v>7240582925</v>
      </c>
      <c r="H7418" t="s">
        <v>3288</v>
      </c>
      <c r="I7418">
        <v>2767.05</v>
      </c>
      <c r="J7418" s="1">
        <v>44752</v>
      </c>
      <c r="K7418">
        <v>2515.5</v>
      </c>
      <c r="L7418" s="1">
        <v>44719</v>
      </c>
      <c r="M7418">
        <v>-33</v>
      </c>
      <c r="N7418" s="8">
        <f t="shared" si="115"/>
        <v>-83011.5</v>
      </c>
    </row>
    <row r="7419" spans="1:14">
      <c r="A7419" t="s">
        <v>14</v>
      </c>
      <c r="B7419" t="s">
        <v>62</v>
      </c>
      <c r="C7419" t="s">
        <v>190</v>
      </c>
      <c r="D7419">
        <v>9412650153</v>
      </c>
      <c r="E7419" s="1">
        <v>44692</v>
      </c>
      <c r="F7419" s="1">
        <v>44692</v>
      </c>
      <c r="G7419">
        <v>7240845231</v>
      </c>
      <c r="H7419" t="s">
        <v>3289</v>
      </c>
      <c r="I7419">
        <v>7069.3</v>
      </c>
      <c r="J7419" s="1">
        <v>44752</v>
      </c>
      <c r="K7419">
        <v>5794.51</v>
      </c>
      <c r="L7419" s="1">
        <v>44736</v>
      </c>
      <c r="M7419">
        <v>-16</v>
      </c>
      <c r="N7419" s="8">
        <f t="shared" si="115"/>
        <v>-92712.16</v>
      </c>
    </row>
    <row r="7420" spans="1:14">
      <c r="A7420" t="s">
        <v>14</v>
      </c>
      <c r="B7420" t="s">
        <v>62</v>
      </c>
      <c r="C7420" t="s">
        <v>239</v>
      </c>
      <c r="D7420">
        <v>1802940484</v>
      </c>
      <c r="E7420" s="1">
        <v>44692</v>
      </c>
      <c r="F7420" s="1">
        <v>44692</v>
      </c>
      <c r="G7420">
        <v>7241200131</v>
      </c>
      <c r="H7420">
        <v>2122019099</v>
      </c>
      <c r="I7420">
        <v>1687.19</v>
      </c>
      <c r="J7420" s="1">
        <v>44752</v>
      </c>
      <c r="K7420">
        <v>1382.94</v>
      </c>
      <c r="L7420" s="1">
        <v>44726</v>
      </c>
      <c r="M7420">
        <v>-26</v>
      </c>
      <c r="N7420" s="8">
        <f t="shared" si="115"/>
        <v>-35956.44</v>
      </c>
    </row>
    <row r="7421" spans="1:14">
      <c r="A7421" t="s">
        <v>14</v>
      </c>
      <c r="B7421" t="s">
        <v>62</v>
      </c>
      <c r="C7421" t="s">
        <v>239</v>
      </c>
      <c r="D7421">
        <v>1802940484</v>
      </c>
      <c r="E7421" s="1">
        <v>44692</v>
      </c>
      <c r="F7421" s="1">
        <v>44692</v>
      </c>
      <c r="G7421">
        <v>7241200202</v>
      </c>
      <c r="H7421">
        <v>2122019098</v>
      </c>
      <c r="I7421">
        <v>3027.65</v>
      </c>
      <c r="J7421" s="1">
        <v>44752</v>
      </c>
      <c r="K7421">
        <v>2481.6799999999998</v>
      </c>
      <c r="L7421" s="1">
        <v>44726</v>
      </c>
      <c r="M7421">
        <v>-26</v>
      </c>
      <c r="N7421" s="8">
        <f t="shared" si="115"/>
        <v>-64523.679999999993</v>
      </c>
    </row>
    <row r="7422" spans="1:14">
      <c r="A7422" t="s">
        <v>14</v>
      </c>
      <c r="B7422" t="s">
        <v>62</v>
      </c>
      <c r="C7422" t="s">
        <v>727</v>
      </c>
      <c r="D7422">
        <v>12785290151</v>
      </c>
      <c r="E7422" s="1">
        <v>44692</v>
      </c>
      <c r="F7422" s="1">
        <v>44692</v>
      </c>
      <c r="G7422">
        <v>7241541020</v>
      </c>
      <c r="H7422" t="s">
        <v>3290</v>
      </c>
      <c r="I7422">
        <v>619.76</v>
      </c>
      <c r="J7422" s="1">
        <v>44752</v>
      </c>
      <c r="K7422">
        <v>508</v>
      </c>
      <c r="L7422" s="1">
        <v>44725</v>
      </c>
      <c r="M7422">
        <v>-27</v>
      </c>
      <c r="N7422" s="8">
        <f t="shared" si="115"/>
        <v>-13716</v>
      </c>
    </row>
    <row r="7423" spans="1:14">
      <c r="A7423" t="s">
        <v>14</v>
      </c>
      <c r="B7423" t="s">
        <v>62</v>
      </c>
      <c r="C7423" t="s">
        <v>274</v>
      </c>
      <c r="D7423">
        <v>8082461008</v>
      </c>
      <c r="E7423" s="1">
        <v>44693</v>
      </c>
      <c r="F7423" s="1">
        <v>44693</v>
      </c>
      <c r="G7423">
        <v>7241799894</v>
      </c>
      <c r="H7423">
        <v>22099927</v>
      </c>
      <c r="I7423">
        <v>13371.2</v>
      </c>
      <c r="J7423" s="1">
        <v>44753</v>
      </c>
      <c r="K7423">
        <v>10960</v>
      </c>
      <c r="L7423" s="1">
        <v>44769</v>
      </c>
      <c r="M7423">
        <v>16</v>
      </c>
      <c r="N7423" s="8">
        <f t="shared" si="115"/>
        <v>175360</v>
      </c>
    </row>
    <row r="7424" spans="1:14">
      <c r="A7424" t="s">
        <v>14</v>
      </c>
      <c r="B7424" t="s">
        <v>62</v>
      </c>
      <c r="C7424" t="s">
        <v>568</v>
      </c>
      <c r="D7424">
        <v>832400154</v>
      </c>
      <c r="E7424" s="1">
        <v>44693</v>
      </c>
      <c r="F7424" s="1">
        <v>44693</v>
      </c>
      <c r="G7424">
        <v>7242015291</v>
      </c>
      <c r="H7424">
        <v>27438172</v>
      </c>
      <c r="I7424">
        <v>4839.8100000000004</v>
      </c>
      <c r="J7424" s="1">
        <v>44753</v>
      </c>
      <c r="K7424">
        <v>4399.83</v>
      </c>
      <c r="L7424" s="1">
        <v>44736</v>
      </c>
      <c r="M7424">
        <v>-17</v>
      </c>
      <c r="N7424" s="8">
        <f t="shared" si="115"/>
        <v>-74797.11</v>
      </c>
    </row>
    <row r="7425" spans="1:14">
      <c r="A7425" t="s">
        <v>14</v>
      </c>
      <c r="B7425" t="s">
        <v>62</v>
      </c>
      <c r="C7425" t="s">
        <v>99</v>
      </c>
      <c r="D7425">
        <v>803890151</v>
      </c>
      <c r="E7425" s="1">
        <v>44693</v>
      </c>
      <c r="F7425" s="1">
        <v>44693</v>
      </c>
      <c r="G7425">
        <v>7242027066</v>
      </c>
      <c r="H7425">
        <v>222032099</v>
      </c>
      <c r="I7425">
        <v>1342</v>
      </c>
      <c r="J7425" s="1">
        <v>44753</v>
      </c>
      <c r="K7425">
        <v>1100</v>
      </c>
      <c r="L7425" s="1">
        <v>44860</v>
      </c>
      <c r="M7425">
        <v>107</v>
      </c>
      <c r="N7425" s="8">
        <f t="shared" si="115"/>
        <v>117700</v>
      </c>
    </row>
    <row r="7426" spans="1:14">
      <c r="A7426" t="s">
        <v>14</v>
      </c>
      <c r="B7426" t="s">
        <v>62</v>
      </c>
      <c r="C7426" t="s">
        <v>274</v>
      </c>
      <c r="D7426">
        <v>8082461008</v>
      </c>
      <c r="E7426" s="1">
        <v>44693</v>
      </c>
      <c r="F7426" s="1">
        <v>44693</v>
      </c>
      <c r="G7426">
        <v>7242122423</v>
      </c>
      <c r="H7426">
        <v>22099723</v>
      </c>
      <c r="I7426">
        <v>204.23</v>
      </c>
      <c r="J7426" s="1">
        <v>44753</v>
      </c>
      <c r="K7426">
        <v>167.4</v>
      </c>
      <c r="L7426" s="1">
        <v>44769</v>
      </c>
      <c r="M7426">
        <v>16</v>
      </c>
      <c r="N7426" s="8">
        <f t="shared" si="115"/>
        <v>2678.4</v>
      </c>
    </row>
    <row r="7427" spans="1:14">
      <c r="A7427" t="s">
        <v>14</v>
      </c>
      <c r="B7427" t="s">
        <v>62</v>
      </c>
      <c r="C7427" t="s">
        <v>3291</v>
      </c>
      <c r="D7427">
        <v>5908740961</v>
      </c>
      <c r="E7427" s="1">
        <v>44693</v>
      </c>
      <c r="F7427" s="1">
        <v>44693</v>
      </c>
      <c r="G7427">
        <v>7242125956</v>
      </c>
      <c r="H7427">
        <v>3363220698</v>
      </c>
      <c r="I7427">
        <v>16907.32</v>
      </c>
      <c r="J7427" s="1">
        <v>44753</v>
      </c>
      <c r="K7427">
        <v>13858.46</v>
      </c>
      <c r="L7427" s="1">
        <v>44755</v>
      </c>
      <c r="M7427">
        <v>2</v>
      </c>
      <c r="N7427" s="8">
        <f t="shared" ref="N7427:N7490" si="116">+K7427*M7427</f>
        <v>27716.92</v>
      </c>
    </row>
    <row r="7428" spans="1:14">
      <c r="A7428" t="s">
        <v>14</v>
      </c>
      <c r="B7428" t="s">
        <v>62</v>
      </c>
      <c r="C7428" t="s">
        <v>72</v>
      </c>
      <c r="D7428">
        <v>9238800156</v>
      </c>
      <c r="E7428" s="1">
        <v>44693</v>
      </c>
      <c r="F7428" s="1">
        <v>44693</v>
      </c>
      <c r="G7428">
        <v>7242282495</v>
      </c>
      <c r="H7428">
        <v>1209197915</v>
      </c>
      <c r="I7428">
        <v>320.62</v>
      </c>
      <c r="J7428" s="1">
        <v>44753</v>
      </c>
      <c r="K7428">
        <v>262.8</v>
      </c>
      <c r="L7428" s="1">
        <v>44860</v>
      </c>
      <c r="M7428">
        <v>107</v>
      </c>
      <c r="N7428" s="8">
        <f t="shared" si="116"/>
        <v>28119.600000000002</v>
      </c>
    </row>
    <row r="7429" spans="1:14">
      <c r="A7429" t="s">
        <v>14</v>
      </c>
      <c r="B7429" t="s">
        <v>62</v>
      </c>
      <c r="C7429" t="s">
        <v>72</v>
      </c>
      <c r="D7429">
        <v>9238800156</v>
      </c>
      <c r="E7429" s="1">
        <v>44693</v>
      </c>
      <c r="F7429" s="1">
        <v>44693</v>
      </c>
      <c r="G7429">
        <v>7242282513</v>
      </c>
      <c r="H7429">
        <v>1209197916</v>
      </c>
      <c r="I7429">
        <v>728.4</v>
      </c>
      <c r="J7429" s="1">
        <v>44753</v>
      </c>
      <c r="K7429">
        <v>597.04999999999995</v>
      </c>
      <c r="L7429" s="1">
        <v>44860</v>
      </c>
      <c r="M7429">
        <v>107</v>
      </c>
      <c r="N7429" s="8">
        <f t="shared" si="116"/>
        <v>63884.35</v>
      </c>
    </row>
    <row r="7430" spans="1:14">
      <c r="A7430" t="s">
        <v>14</v>
      </c>
      <c r="B7430" t="s">
        <v>62</v>
      </c>
      <c r="C7430" t="s">
        <v>72</v>
      </c>
      <c r="D7430">
        <v>9238800156</v>
      </c>
      <c r="E7430" s="1">
        <v>44693</v>
      </c>
      <c r="F7430" s="1">
        <v>44693</v>
      </c>
      <c r="G7430">
        <v>7242282554</v>
      </c>
      <c r="H7430">
        <v>1209197914</v>
      </c>
      <c r="I7430">
        <v>264.01</v>
      </c>
      <c r="J7430" s="1">
        <v>44753</v>
      </c>
      <c r="K7430">
        <v>216.4</v>
      </c>
      <c r="L7430" s="1">
        <v>44860</v>
      </c>
      <c r="M7430">
        <v>107</v>
      </c>
      <c r="N7430" s="8">
        <f t="shared" si="116"/>
        <v>23154.799999999999</v>
      </c>
    </row>
    <row r="7431" spans="1:14">
      <c r="A7431" t="s">
        <v>14</v>
      </c>
      <c r="B7431" t="s">
        <v>62</v>
      </c>
      <c r="C7431" t="s">
        <v>192</v>
      </c>
      <c r="D7431">
        <v>93027710016</v>
      </c>
      <c r="E7431" s="1">
        <v>44693</v>
      </c>
      <c r="F7431" s="1">
        <v>44693</v>
      </c>
      <c r="G7431">
        <v>7242462942</v>
      </c>
      <c r="H7431" t="s">
        <v>3292</v>
      </c>
      <c r="I7431">
        <v>18369.05</v>
      </c>
      <c r="J7431" s="1">
        <v>44753</v>
      </c>
      <c r="K7431">
        <v>15056.6</v>
      </c>
      <c r="L7431" s="1">
        <v>44736</v>
      </c>
      <c r="M7431">
        <v>-17</v>
      </c>
      <c r="N7431" s="8">
        <f t="shared" si="116"/>
        <v>-255962.2</v>
      </c>
    </row>
    <row r="7432" spans="1:14">
      <c r="A7432" t="s">
        <v>14</v>
      </c>
      <c r="B7432" t="s">
        <v>62</v>
      </c>
      <c r="C7432" t="s">
        <v>318</v>
      </c>
      <c r="D7432">
        <v>7921350968</v>
      </c>
      <c r="E7432" s="1">
        <v>44693</v>
      </c>
      <c r="F7432" s="1">
        <v>44693</v>
      </c>
      <c r="G7432">
        <v>7242585889</v>
      </c>
      <c r="H7432">
        <v>4228003084</v>
      </c>
      <c r="I7432">
        <v>8257.9599999999991</v>
      </c>
      <c r="J7432" s="1">
        <v>44753</v>
      </c>
      <c r="K7432">
        <v>7507.24</v>
      </c>
      <c r="L7432" s="1">
        <v>44736</v>
      </c>
      <c r="M7432">
        <v>-17</v>
      </c>
      <c r="N7432" s="8">
        <f t="shared" si="116"/>
        <v>-127623.08</v>
      </c>
    </row>
    <row r="7433" spans="1:14">
      <c r="A7433" t="s">
        <v>14</v>
      </c>
      <c r="B7433" t="s">
        <v>62</v>
      </c>
      <c r="C7433" t="s">
        <v>466</v>
      </c>
      <c r="D7433">
        <v>5526631006</v>
      </c>
      <c r="E7433" s="1">
        <v>44693</v>
      </c>
      <c r="F7433" s="1">
        <v>44693</v>
      </c>
      <c r="G7433">
        <v>7243077750</v>
      </c>
      <c r="H7433" t="s">
        <v>3293</v>
      </c>
      <c r="I7433">
        <v>1171.49</v>
      </c>
      <c r="J7433" s="1">
        <v>44753</v>
      </c>
      <c r="K7433">
        <v>1115.7</v>
      </c>
      <c r="L7433" s="1">
        <v>44769</v>
      </c>
      <c r="M7433">
        <v>16</v>
      </c>
      <c r="N7433" s="8">
        <f t="shared" si="116"/>
        <v>17851.2</v>
      </c>
    </row>
    <row r="7434" spans="1:14">
      <c r="A7434" t="s">
        <v>14</v>
      </c>
      <c r="B7434" t="s">
        <v>62</v>
      </c>
      <c r="C7434" t="s">
        <v>98</v>
      </c>
      <c r="D7434">
        <v>3524050238</v>
      </c>
      <c r="E7434" s="1">
        <v>44693</v>
      </c>
      <c r="F7434" s="1">
        <v>44693</v>
      </c>
      <c r="G7434">
        <v>7243288945</v>
      </c>
      <c r="H7434">
        <v>740873007</v>
      </c>
      <c r="I7434">
        <v>4431.8999999999996</v>
      </c>
      <c r="J7434" s="1">
        <v>44753</v>
      </c>
      <c r="K7434">
        <v>4029</v>
      </c>
      <c r="L7434" s="1">
        <v>44769</v>
      </c>
      <c r="M7434">
        <v>16</v>
      </c>
      <c r="N7434" s="8">
        <f t="shared" si="116"/>
        <v>64464</v>
      </c>
    </row>
    <row r="7435" spans="1:14">
      <c r="A7435" t="s">
        <v>14</v>
      </c>
      <c r="B7435" t="s">
        <v>62</v>
      </c>
      <c r="C7435" t="s">
        <v>98</v>
      </c>
      <c r="D7435">
        <v>3524050238</v>
      </c>
      <c r="E7435" s="1">
        <v>44693</v>
      </c>
      <c r="F7435" s="1">
        <v>44693</v>
      </c>
      <c r="G7435">
        <v>7243288950</v>
      </c>
      <c r="H7435">
        <v>740873008</v>
      </c>
      <c r="I7435">
        <v>338.14</v>
      </c>
      <c r="J7435" s="1">
        <v>44753</v>
      </c>
      <c r="K7435">
        <v>307.39999999999998</v>
      </c>
      <c r="L7435" s="1">
        <v>44769</v>
      </c>
      <c r="M7435">
        <v>16</v>
      </c>
      <c r="N7435" s="8">
        <f t="shared" si="116"/>
        <v>4918.3999999999996</v>
      </c>
    </row>
    <row r="7436" spans="1:14">
      <c r="A7436" t="s">
        <v>14</v>
      </c>
      <c r="B7436" t="s">
        <v>62</v>
      </c>
      <c r="C7436" t="s">
        <v>403</v>
      </c>
      <c r="D7436">
        <v>12792100153</v>
      </c>
      <c r="E7436" s="1">
        <v>44693</v>
      </c>
      <c r="F7436" s="1">
        <v>44693</v>
      </c>
      <c r="G7436">
        <v>7243437485</v>
      </c>
      <c r="H7436">
        <v>22023131</v>
      </c>
      <c r="I7436">
        <v>2484.9</v>
      </c>
      <c r="J7436" s="1">
        <v>44753</v>
      </c>
      <c r="K7436">
        <v>2036.8</v>
      </c>
      <c r="L7436" s="1">
        <v>44726</v>
      </c>
      <c r="M7436">
        <v>-27</v>
      </c>
      <c r="N7436" s="8">
        <f t="shared" si="116"/>
        <v>-54993.599999999999</v>
      </c>
    </row>
    <row r="7437" spans="1:14">
      <c r="A7437" t="s">
        <v>14</v>
      </c>
      <c r="B7437" t="s">
        <v>62</v>
      </c>
      <c r="C7437" t="s">
        <v>403</v>
      </c>
      <c r="D7437">
        <v>12792100153</v>
      </c>
      <c r="E7437" s="1">
        <v>44693</v>
      </c>
      <c r="F7437" s="1">
        <v>44693</v>
      </c>
      <c r="G7437">
        <v>7243439205</v>
      </c>
      <c r="H7437">
        <v>22023132</v>
      </c>
      <c r="I7437">
        <v>2484.9</v>
      </c>
      <c r="J7437" s="1">
        <v>44753</v>
      </c>
      <c r="K7437">
        <v>2036.8</v>
      </c>
      <c r="L7437" s="1">
        <v>44726</v>
      </c>
      <c r="M7437">
        <v>-27</v>
      </c>
      <c r="N7437" s="8">
        <f t="shared" si="116"/>
        <v>-54993.599999999999</v>
      </c>
    </row>
    <row r="7438" spans="1:14">
      <c r="A7438" t="s">
        <v>14</v>
      </c>
      <c r="B7438" t="s">
        <v>62</v>
      </c>
      <c r="C7438" t="s">
        <v>261</v>
      </c>
      <c r="D7438">
        <v>9933630155</v>
      </c>
      <c r="E7438" s="1">
        <v>44693</v>
      </c>
      <c r="F7438" s="1">
        <v>44693</v>
      </c>
      <c r="G7438">
        <v>7243450256</v>
      </c>
      <c r="H7438">
        <v>9700221886</v>
      </c>
      <c r="I7438">
        <v>21960</v>
      </c>
      <c r="J7438" s="1">
        <v>44753</v>
      </c>
      <c r="K7438">
        <v>18000</v>
      </c>
      <c r="L7438" s="1">
        <v>44800</v>
      </c>
      <c r="M7438">
        <v>47</v>
      </c>
      <c r="N7438" s="8">
        <f t="shared" si="116"/>
        <v>846000</v>
      </c>
    </row>
    <row r="7439" spans="1:14">
      <c r="A7439" t="s">
        <v>14</v>
      </c>
      <c r="B7439" t="s">
        <v>62</v>
      </c>
      <c r="C7439" t="s">
        <v>261</v>
      </c>
      <c r="D7439">
        <v>9933630155</v>
      </c>
      <c r="E7439" s="1">
        <v>44693</v>
      </c>
      <c r="F7439" s="1">
        <v>44693</v>
      </c>
      <c r="G7439">
        <v>7243450675</v>
      </c>
      <c r="H7439">
        <v>9700221959</v>
      </c>
      <c r="I7439">
        <v>935.35</v>
      </c>
      <c r="J7439" s="1">
        <v>44753</v>
      </c>
      <c r="K7439">
        <v>766.68</v>
      </c>
      <c r="L7439" s="1">
        <v>44725</v>
      </c>
      <c r="M7439">
        <v>-28</v>
      </c>
      <c r="N7439" s="8">
        <f t="shared" si="116"/>
        <v>-21467.039999999997</v>
      </c>
    </row>
    <row r="7440" spans="1:14">
      <c r="A7440" t="s">
        <v>14</v>
      </c>
      <c r="B7440" t="s">
        <v>62</v>
      </c>
      <c r="C7440" t="s">
        <v>269</v>
      </c>
      <c r="D7440">
        <v>4303410726</v>
      </c>
      <c r="E7440" s="1">
        <v>44693</v>
      </c>
      <c r="F7440" s="1">
        <v>44693</v>
      </c>
      <c r="G7440">
        <v>7243766200</v>
      </c>
      <c r="H7440">
        <v>6023</v>
      </c>
      <c r="I7440">
        <v>4567.68</v>
      </c>
      <c r="J7440" s="1">
        <v>44753</v>
      </c>
      <c r="K7440">
        <v>3744</v>
      </c>
      <c r="L7440" s="1">
        <v>44736</v>
      </c>
      <c r="M7440">
        <v>-17</v>
      </c>
      <c r="N7440" s="8">
        <f t="shared" si="116"/>
        <v>-63648</v>
      </c>
    </row>
    <row r="7441" spans="1:14">
      <c r="A7441" t="s">
        <v>14</v>
      </c>
      <c r="B7441" t="s">
        <v>62</v>
      </c>
      <c r="C7441" t="s">
        <v>2151</v>
      </c>
      <c r="D7441">
        <v>3907010585</v>
      </c>
      <c r="E7441" s="1">
        <v>44693</v>
      </c>
      <c r="F7441" s="1">
        <v>44693</v>
      </c>
      <c r="G7441">
        <v>7243872791</v>
      </c>
      <c r="H7441">
        <v>1220256915</v>
      </c>
      <c r="I7441">
        <v>4254.1400000000003</v>
      </c>
      <c r="J7441" s="1">
        <v>44753</v>
      </c>
      <c r="K7441">
        <v>3867.4</v>
      </c>
      <c r="L7441" s="1">
        <v>44769</v>
      </c>
      <c r="M7441">
        <v>16</v>
      </c>
      <c r="N7441" s="8">
        <f t="shared" si="116"/>
        <v>61878.400000000001</v>
      </c>
    </row>
    <row r="7442" spans="1:14">
      <c r="A7442" t="s">
        <v>14</v>
      </c>
      <c r="B7442" t="s">
        <v>62</v>
      </c>
      <c r="C7442" t="s">
        <v>1610</v>
      </c>
      <c r="D7442">
        <v>887630150</v>
      </c>
      <c r="E7442" s="1">
        <v>44693</v>
      </c>
      <c r="F7442" s="1">
        <v>44693</v>
      </c>
      <c r="G7442">
        <v>7243949718</v>
      </c>
      <c r="H7442">
        <v>52031028</v>
      </c>
      <c r="I7442">
        <v>985.27</v>
      </c>
      <c r="J7442" s="1">
        <v>44753</v>
      </c>
      <c r="K7442">
        <v>807.6</v>
      </c>
      <c r="L7442" s="1">
        <v>44707</v>
      </c>
      <c r="M7442">
        <v>-46</v>
      </c>
      <c r="N7442" s="8">
        <f t="shared" si="116"/>
        <v>-37149.599999999999</v>
      </c>
    </row>
    <row r="7443" spans="1:14">
      <c r="A7443" t="s">
        <v>14</v>
      </c>
      <c r="B7443" t="s">
        <v>62</v>
      </c>
      <c r="C7443" t="s">
        <v>1610</v>
      </c>
      <c r="D7443">
        <v>887630150</v>
      </c>
      <c r="E7443" s="1">
        <v>44693</v>
      </c>
      <c r="F7443" s="1">
        <v>44693</v>
      </c>
      <c r="G7443">
        <v>7243950204</v>
      </c>
      <c r="H7443">
        <v>52031058</v>
      </c>
      <c r="I7443">
        <v>1165.49</v>
      </c>
      <c r="J7443" s="1">
        <v>44753</v>
      </c>
      <c r="K7443">
        <v>955.32</v>
      </c>
      <c r="L7443" s="1">
        <v>44713</v>
      </c>
      <c r="M7443">
        <v>-40</v>
      </c>
      <c r="N7443" s="8">
        <f t="shared" si="116"/>
        <v>-38212.800000000003</v>
      </c>
    </row>
    <row r="7444" spans="1:14">
      <c r="A7444" t="s">
        <v>14</v>
      </c>
      <c r="B7444" t="s">
        <v>62</v>
      </c>
      <c r="C7444" t="s">
        <v>3294</v>
      </c>
      <c r="D7444" t="s">
        <v>3295</v>
      </c>
      <c r="E7444" s="1">
        <v>44693</v>
      </c>
      <c r="F7444" s="1">
        <v>44693</v>
      </c>
      <c r="G7444">
        <v>7243999150</v>
      </c>
      <c r="H7444" t="s">
        <v>44</v>
      </c>
      <c r="I7444">
        <v>2500</v>
      </c>
      <c r="J7444" s="1">
        <v>44753</v>
      </c>
      <c r="K7444">
        <v>2500</v>
      </c>
      <c r="L7444" s="1">
        <v>44698</v>
      </c>
      <c r="M7444">
        <v>-55</v>
      </c>
      <c r="N7444" s="8">
        <f t="shared" si="116"/>
        <v>-137500</v>
      </c>
    </row>
    <row r="7445" spans="1:14">
      <c r="A7445" t="s">
        <v>14</v>
      </c>
      <c r="B7445" t="s">
        <v>62</v>
      </c>
      <c r="C7445" t="s">
        <v>3294</v>
      </c>
      <c r="D7445" t="s">
        <v>3295</v>
      </c>
      <c r="E7445" s="1">
        <v>44693</v>
      </c>
      <c r="F7445" s="1">
        <v>44693</v>
      </c>
      <c r="G7445">
        <v>7244019357</v>
      </c>
      <c r="H7445" t="s">
        <v>2258</v>
      </c>
      <c r="I7445">
        <v>2500</v>
      </c>
      <c r="J7445" s="1">
        <v>44753</v>
      </c>
      <c r="K7445">
        <v>2500</v>
      </c>
      <c r="L7445" s="1">
        <v>44698</v>
      </c>
      <c r="M7445">
        <v>-55</v>
      </c>
      <c r="N7445" s="8">
        <f t="shared" si="116"/>
        <v>-137500</v>
      </c>
    </row>
    <row r="7446" spans="1:14">
      <c r="A7446" t="s">
        <v>14</v>
      </c>
      <c r="B7446" t="s">
        <v>62</v>
      </c>
      <c r="C7446" t="s">
        <v>3294</v>
      </c>
      <c r="D7446" t="s">
        <v>3295</v>
      </c>
      <c r="E7446" s="1">
        <v>44693</v>
      </c>
      <c r="F7446" s="1">
        <v>44693</v>
      </c>
      <c r="G7446">
        <v>7244032198</v>
      </c>
      <c r="H7446" t="s">
        <v>45</v>
      </c>
      <c r="I7446">
        <v>2500</v>
      </c>
      <c r="J7446" s="1">
        <v>44753</v>
      </c>
      <c r="K7446">
        <v>2500</v>
      </c>
      <c r="L7446" s="1">
        <v>44698</v>
      </c>
      <c r="M7446">
        <v>-55</v>
      </c>
      <c r="N7446" s="8">
        <f t="shared" si="116"/>
        <v>-137500</v>
      </c>
    </row>
    <row r="7447" spans="1:14">
      <c r="A7447" t="s">
        <v>14</v>
      </c>
      <c r="B7447" t="s">
        <v>62</v>
      </c>
      <c r="C7447" t="s">
        <v>729</v>
      </c>
      <c r="D7447">
        <v>8019811002</v>
      </c>
      <c r="E7447" s="1">
        <v>44693</v>
      </c>
      <c r="F7447" s="1">
        <v>44693</v>
      </c>
      <c r="G7447">
        <v>7244171232</v>
      </c>
      <c r="H7447" t="s">
        <v>3296</v>
      </c>
      <c r="I7447">
        <v>185708.44</v>
      </c>
      <c r="J7447" s="1">
        <v>44753</v>
      </c>
      <c r="K7447">
        <v>176865.18</v>
      </c>
      <c r="L7447" s="1">
        <v>44736</v>
      </c>
      <c r="M7447">
        <v>-17</v>
      </c>
      <c r="N7447" s="8">
        <f t="shared" si="116"/>
        <v>-3006708.06</v>
      </c>
    </row>
    <row r="7448" spans="1:14">
      <c r="A7448" t="s">
        <v>14</v>
      </c>
      <c r="B7448" t="s">
        <v>62</v>
      </c>
      <c r="C7448" t="s">
        <v>729</v>
      </c>
      <c r="D7448">
        <v>8019811002</v>
      </c>
      <c r="E7448" s="1">
        <v>44693</v>
      </c>
      <c r="F7448" s="1">
        <v>44693</v>
      </c>
      <c r="G7448">
        <v>7244196986</v>
      </c>
      <c r="H7448" t="s">
        <v>3297</v>
      </c>
      <c r="I7448">
        <v>14778.05</v>
      </c>
      <c r="J7448" s="1">
        <v>44753</v>
      </c>
      <c r="K7448">
        <v>14074.33</v>
      </c>
      <c r="L7448" s="1">
        <v>44736</v>
      </c>
      <c r="M7448">
        <v>-17</v>
      </c>
      <c r="N7448" s="8">
        <f t="shared" si="116"/>
        <v>-239263.61</v>
      </c>
    </row>
    <row r="7449" spans="1:14">
      <c r="A7449" t="s">
        <v>14</v>
      </c>
      <c r="B7449" t="s">
        <v>62</v>
      </c>
      <c r="C7449" t="s">
        <v>66</v>
      </c>
      <c r="D7449">
        <v>10994940152</v>
      </c>
      <c r="E7449" s="1">
        <v>44693</v>
      </c>
      <c r="F7449" s="1">
        <v>44693</v>
      </c>
      <c r="G7449">
        <v>7244371148</v>
      </c>
      <c r="H7449">
        <v>6100208986</v>
      </c>
      <c r="I7449">
        <v>3082.94</v>
      </c>
      <c r="J7449" s="1">
        <v>44753</v>
      </c>
      <c r="K7449">
        <v>2527</v>
      </c>
      <c r="L7449" s="1">
        <v>44769</v>
      </c>
      <c r="M7449">
        <v>16</v>
      </c>
      <c r="N7449" s="8">
        <f t="shared" si="116"/>
        <v>40432</v>
      </c>
    </row>
    <row r="7450" spans="1:14">
      <c r="A7450" t="s">
        <v>14</v>
      </c>
      <c r="B7450" t="s">
        <v>62</v>
      </c>
      <c r="C7450" t="s">
        <v>379</v>
      </c>
      <c r="D7450">
        <v>1650760505</v>
      </c>
      <c r="E7450" s="1">
        <v>44693</v>
      </c>
      <c r="F7450" s="1">
        <v>44693</v>
      </c>
      <c r="G7450">
        <v>7244854084</v>
      </c>
      <c r="H7450" t="s">
        <v>3298</v>
      </c>
      <c r="I7450">
        <v>302.95</v>
      </c>
      <c r="J7450" s="1">
        <v>44753</v>
      </c>
      <c r="K7450">
        <v>275.41000000000003</v>
      </c>
      <c r="L7450" s="1">
        <v>44760</v>
      </c>
      <c r="M7450">
        <v>7</v>
      </c>
      <c r="N7450" s="8">
        <f t="shared" si="116"/>
        <v>1927.8700000000001</v>
      </c>
    </row>
    <row r="7451" spans="1:14">
      <c r="A7451" t="s">
        <v>14</v>
      </c>
      <c r="B7451" t="s">
        <v>62</v>
      </c>
      <c r="C7451" t="s">
        <v>110</v>
      </c>
      <c r="D7451">
        <v>12736110151</v>
      </c>
      <c r="E7451" s="1">
        <v>44693</v>
      </c>
      <c r="F7451" s="1">
        <v>44693</v>
      </c>
      <c r="G7451">
        <v>7244866537</v>
      </c>
      <c r="H7451">
        <v>6264001916</v>
      </c>
      <c r="I7451">
        <v>3300</v>
      </c>
      <c r="J7451" s="1">
        <v>44753</v>
      </c>
      <c r="K7451">
        <v>3000</v>
      </c>
      <c r="L7451" s="1">
        <v>44736</v>
      </c>
      <c r="M7451">
        <v>-17</v>
      </c>
      <c r="N7451" s="8">
        <f t="shared" si="116"/>
        <v>-51000</v>
      </c>
    </row>
    <row r="7452" spans="1:14">
      <c r="A7452" t="s">
        <v>14</v>
      </c>
      <c r="B7452" t="s">
        <v>62</v>
      </c>
      <c r="C7452" t="s">
        <v>110</v>
      </c>
      <c r="D7452">
        <v>12736110151</v>
      </c>
      <c r="E7452" s="1">
        <v>44693</v>
      </c>
      <c r="F7452" s="1">
        <v>44693</v>
      </c>
      <c r="G7452">
        <v>7244867188</v>
      </c>
      <c r="H7452">
        <v>6264001917</v>
      </c>
      <c r="I7452">
        <v>1.1000000000000001</v>
      </c>
      <c r="J7452" s="1">
        <v>44753</v>
      </c>
      <c r="K7452">
        <v>1</v>
      </c>
      <c r="L7452" s="1">
        <v>44769</v>
      </c>
      <c r="M7452">
        <v>16</v>
      </c>
      <c r="N7452" s="8">
        <f t="shared" si="116"/>
        <v>16</v>
      </c>
    </row>
    <row r="7453" spans="1:14">
      <c r="A7453" t="s">
        <v>14</v>
      </c>
      <c r="B7453" t="s">
        <v>62</v>
      </c>
      <c r="C7453" t="s">
        <v>110</v>
      </c>
      <c r="D7453">
        <v>12736110151</v>
      </c>
      <c r="E7453" s="1">
        <v>44693</v>
      </c>
      <c r="F7453" s="1">
        <v>44693</v>
      </c>
      <c r="G7453">
        <v>7244867247</v>
      </c>
      <c r="H7453">
        <v>6264001915</v>
      </c>
      <c r="I7453">
        <v>2860</v>
      </c>
      <c r="J7453" s="1">
        <v>44753</v>
      </c>
      <c r="K7453">
        <v>2600</v>
      </c>
      <c r="L7453" s="1">
        <v>44736</v>
      </c>
      <c r="M7453">
        <v>-17</v>
      </c>
      <c r="N7453" s="8">
        <f t="shared" si="116"/>
        <v>-44200</v>
      </c>
    </row>
    <row r="7454" spans="1:14">
      <c r="A7454" t="s">
        <v>14</v>
      </c>
      <c r="B7454" t="s">
        <v>62</v>
      </c>
      <c r="C7454" t="s">
        <v>379</v>
      </c>
      <c r="D7454">
        <v>1650760505</v>
      </c>
      <c r="E7454" s="1">
        <v>44693</v>
      </c>
      <c r="F7454" s="1">
        <v>44693</v>
      </c>
      <c r="G7454">
        <v>7244883528</v>
      </c>
      <c r="H7454" t="s">
        <v>3299</v>
      </c>
      <c r="I7454">
        <v>4913.01</v>
      </c>
      <c r="J7454" s="1">
        <v>44753</v>
      </c>
      <c r="K7454">
        <v>4466.37</v>
      </c>
      <c r="L7454" s="1">
        <v>44720</v>
      </c>
      <c r="M7454">
        <v>-33</v>
      </c>
      <c r="N7454" s="8">
        <f t="shared" si="116"/>
        <v>-147390.21</v>
      </c>
    </row>
    <row r="7455" spans="1:14">
      <c r="A7455" t="s">
        <v>14</v>
      </c>
      <c r="B7455" t="s">
        <v>62</v>
      </c>
      <c r="C7455" t="s">
        <v>687</v>
      </c>
      <c r="D7455">
        <v>12971531004</v>
      </c>
      <c r="E7455" s="1">
        <v>44693</v>
      </c>
      <c r="F7455" s="1">
        <v>44693</v>
      </c>
      <c r="G7455">
        <v>7244930863</v>
      </c>
      <c r="H7455" t="s">
        <v>3300</v>
      </c>
      <c r="I7455">
        <v>79.3</v>
      </c>
      <c r="J7455" s="1">
        <v>44753</v>
      </c>
      <c r="K7455">
        <v>65</v>
      </c>
      <c r="L7455" s="1">
        <v>44713</v>
      </c>
      <c r="M7455">
        <v>-40</v>
      </c>
      <c r="N7455" s="8">
        <f t="shared" si="116"/>
        <v>-2600</v>
      </c>
    </row>
    <row r="7456" spans="1:14">
      <c r="A7456" t="s">
        <v>14</v>
      </c>
      <c r="B7456" t="s">
        <v>62</v>
      </c>
      <c r="C7456" t="s">
        <v>244</v>
      </c>
      <c r="D7456">
        <v>674840152</v>
      </c>
      <c r="E7456" s="1">
        <v>44693</v>
      </c>
      <c r="F7456" s="1">
        <v>44693</v>
      </c>
      <c r="G7456">
        <v>7245152608</v>
      </c>
      <c r="H7456">
        <v>5302456279</v>
      </c>
      <c r="I7456">
        <v>237.9</v>
      </c>
      <c r="J7456" s="1">
        <v>44753</v>
      </c>
      <c r="K7456">
        <v>195</v>
      </c>
      <c r="L7456" s="1">
        <v>44736</v>
      </c>
      <c r="M7456">
        <v>-17</v>
      </c>
      <c r="N7456" s="8">
        <f t="shared" si="116"/>
        <v>-3315</v>
      </c>
    </row>
    <row r="7457" spans="1:14">
      <c r="A7457" t="s">
        <v>14</v>
      </c>
      <c r="B7457" t="s">
        <v>62</v>
      </c>
      <c r="C7457" t="s">
        <v>110</v>
      </c>
      <c r="D7457">
        <v>12736110151</v>
      </c>
      <c r="E7457" s="1">
        <v>44693</v>
      </c>
      <c r="F7457" s="1">
        <v>44693</v>
      </c>
      <c r="G7457">
        <v>7245192048</v>
      </c>
      <c r="H7457">
        <v>6264002156</v>
      </c>
      <c r="I7457">
        <v>1650</v>
      </c>
      <c r="J7457" s="1">
        <v>44753</v>
      </c>
      <c r="K7457">
        <v>1500</v>
      </c>
      <c r="L7457" s="1">
        <v>44736</v>
      </c>
      <c r="M7457">
        <v>-17</v>
      </c>
      <c r="N7457" s="8">
        <f t="shared" si="116"/>
        <v>-25500</v>
      </c>
    </row>
    <row r="7458" spans="1:14">
      <c r="A7458" t="s">
        <v>14</v>
      </c>
      <c r="B7458" t="s">
        <v>62</v>
      </c>
      <c r="C7458" t="s">
        <v>110</v>
      </c>
      <c r="D7458">
        <v>12736110151</v>
      </c>
      <c r="E7458" s="1">
        <v>44693</v>
      </c>
      <c r="F7458" s="1">
        <v>44693</v>
      </c>
      <c r="G7458">
        <v>7245195953</v>
      </c>
      <c r="H7458">
        <v>6264002225</v>
      </c>
      <c r="I7458">
        <v>1650</v>
      </c>
      <c r="J7458" s="1">
        <v>44753</v>
      </c>
      <c r="K7458">
        <v>1500</v>
      </c>
      <c r="L7458" s="1">
        <v>44736</v>
      </c>
      <c r="M7458">
        <v>-17</v>
      </c>
      <c r="N7458" s="8">
        <f t="shared" si="116"/>
        <v>-25500</v>
      </c>
    </row>
    <row r="7459" spans="1:14">
      <c r="A7459" t="s">
        <v>14</v>
      </c>
      <c r="B7459" t="s">
        <v>62</v>
      </c>
      <c r="C7459" t="s">
        <v>110</v>
      </c>
      <c r="D7459">
        <v>12736110151</v>
      </c>
      <c r="E7459" s="1">
        <v>44693</v>
      </c>
      <c r="F7459" s="1">
        <v>44693</v>
      </c>
      <c r="G7459">
        <v>7245207394</v>
      </c>
      <c r="H7459">
        <v>6264002262</v>
      </c>
      <c r="I7459">
        <v>1.1000000000000001</v>
      </c>
      <c r="J7459" s="1">
        <v>44753</v>
      </c>
      <c r="K7459">
        <v>1</v>
      </c>
      <c r="L7459" s="1">
        <v>44736</v>
      </c>
      <c r="M7459">
        <v>-17</v>
      </c>
      <c r="N7459" s="8">
        <f t="shared" si="116"/>
        <v>-17</v>
      </c>
    </row>
    <row r="7460" spans="1:14">
      <c r="A7460" t="s">
        <v>14</v>
      </c>
      <c r="B7460" t="s">
        <v>62</v>
      </c>
      <c r="C7460" t="s">
        <v>953</v>
      </c>
      <c r="D7460">
        <v>8126390155</v>
      </c>
      <c r="E7460" s="1">
        <v>44693</v>
      </c>
      <c r="F7460" s="1">
        <v>44693</v>
      </c>
      <c r="G7460">
        <v>7245233219</v>
      </c>
      <c r="H7460" t="s">
        <v>3301</v>
      </c>
      <c r="I7460">
        <v>1876.73</v>
      </c>
      <c r="J7460" s="1">
        <v>44753</v>
      </c>
      <c r="K7460">
        <v>1538.3</v>
      </c>
      <c r="L7460" s="1">
        <v>44726</v>
      </c>
      <c r="M7460">
        <v>-27</v>
      </c>
      <c r="N7460" s="8">
        <f t="shared" si="116"/>
        <v>-41534.1</v>
      </c>
    </row>
    <row r="7461" spans="1:14">
      <c r="A7461" t="s">
        <v>14</v>
      </c>
      <c r="B7461" t="s">
        <v>62</v>
      </c>
      <c r="C7461" t="s">
        <v>3302</v>
      </c>
      <c r="D7461" t="s">
        <v>3303</v>
      </c>
      <c r="E7461" s="1">
        <v>44693</v>
      </c>
      <c r="F7461" s="1">
        <v>44693</v>
      </c>
      <c r="G7461">
        <v>7245497589</v>
      </c>
      <c r="H7461" s="2">
        <v>44562</v>
      </c>
      <c r="I7461">
        <v>9829.19</v>
      </c>
      <c r="J7461" s="1">
        <v>44753</v>
      </c>
      <c r="K7461">
        <v>8279.82</v>
      </c>
      <c r="L7461" s="1">
        <v>44834</v>
      </c>
      <c r="M7461">
        <v>81</v>
      </c>
      <c r="N7461" s="8">
        <f t="shared" si="116"/>
        <v>670665.41999999993</v>
      </c>
    </row>
    <row r="7462" spans="1:14">
      <c r="A7462" t="s">
        <v>14</v>
      </c>
      <c r="B7462" t="s">
        <v>62</v>
      </c>
      <c r="C7462" t="s">
        <v>687</v>
      </c>
      <c r="D7462">
        <v>12971531004</v>
      </c>
      <c r="E7462" s="1">
        <v>44693</v>
      </c>
      <c r="F7462" s="1">
        <v>44693</v>
      </c>
      <c r="G7462">
        <v>7245717418</v>
      </c>
      <c r="H7462" t="s">
        <v>3304</v>
      </c>
      <c r="I7462">
        <v>602.29</v>
      </c>
      <c r="J7462" s="1">
        <v>44753</v>
      </c>
      <c r="K7462">
        <v>507.14</v>
      </c>
      <c r="L7462" s="1">
        <v>44736</v>
      </c>
      <c r="M7462">
        <v>-17</v>
      </c>
      <c r="N7462" s="8">
        <f t="shared" si="116"/>
        <v>-8621.3799999999992</v>
      </c>
    </row>
    <row r="7463" spans="1:14">
      <c r="A7463" t="s">
        <v>14</v>
      </c>
      <c r="B7463" t="s">
        <v>62</v>
      </c>
      <c r="C7463" t="s">
        <v>510</v>
      </c>
      <c r="D7463">
        <v>4197741004</v>
      </c>
      <c r="E7463" s="1">
        <v>44693</v>
      </c>
      <c r="F7463" s="1">
        <v>44693</v>
      </c>
      <c r="G7463">
        <v>7246315137</v>
      </c>
      <c r="H7463" t="s">
        <v>3305</v>
      </c>
      <c r="I7463">
        <v>13389.74</v>
      </c>
      <c r="J7463" s="1">
        <v>44753</v>
      </c>
      <c r="K7463">
        <v>12752.13</v>
      </c>
      <c r="L7463" s="1">
        <v>44736</v>
      </c>
      <c r="M7463">
        <v>-17</v>
      </c>
      <c r="N7463" s="8">
        <f t="shared" si="116"/>
        <v>-216786.21</v>
      </c>
    </row>
    <row r="7464" spans="1:14">
      <c r="A7464" t="s">
        <v>14</v>
      </c>
      <c r="B7464" t="s">
        <v>62</v>
      </c>
      <c r="C7464" t="s">
        <v>510</v>
      </c>
      <c r="D7464">
        <v>4197741004</v>
      </c>
      <c r="E7464" s="1">
        <v>44693</v>
      </c>
      <c r="F7464" s="1">
        <v>44693</v>
      </c>
      <c r="G7464">
        <v>7246320943</v>
      </c>
      <c r="H7464" t="s">
        <v>3306</v>
      </c>
      <c r="I7464">
        <v>199458.64</v>
      </c>
      <c r="J7464" s="1">
        <v>44753</v>
      </c>
      <c r="K7464">
        <v>189960.61</v>
      </c>
      <c r="L7464" s="1">
        <v>44736</v>
      </c>
      <c r="M7464">
        <v>-17</v>
      </c>
      <c r="N7464" s="8">
        <f t="shared" si="116"/>
        <v>-3229330.3699999996</v>
      </c>
    </row>
    <row r="7465" spans="1:14">
      <c r="A7465" t="s">
        <v>14</v>
      </c>
      <c r="B7465" t="s">
        <v>62</v>
      </c>
      <c r="C7465" t="s">
        <v>510</v>
      </c>
      <c r="D7465">
        <v>4197741004</v>
      </c>
      <c r="E7465" s="1">
        <v>44693</v>
      </c>
      <c r="F7465" s="1">
        <v>44693</v>
      </c>
      <c r="G7465">
        <v>7246327657</v>
      </c>
      <c r="H7465" t="s">
        <v>3307</v>
      </c>
      <c r="I7465">
        <v>15854.41</v>
      </c>
      <c r="J7465" s="1">
        <v>44753</v>
      </c>
      <c r="K7465">
        <v>15099.44</v>
      </c>
      <c r="L7465" s="1">
        <v>44736</v>
      </c>
      <c r="M7465">
        <v>-17</v>
      </c>
      <c r="N7465" s="8">
        <f t="shared" si="116"/>
        <v>-256690.48</v>
      </c>
    </row>
    <row r="7466" spans="1:14">
      <c r="A7466" t="s">
        <v>14</v>
      </c>
      <c r="B7466" t="s">
        <v>62</v>
      </c>
      <c r="C7466" t="s">
        <v>273</v>
      </c>
      <c r="D7466">
        <v>3237150234</v>
      </c>
      <c r="E7466" s="1">
        <v>44693</v>
      </c>
      <c r="F7466" s="1">
        <v>44693</v>
      </c>
      <c r="G7466">
        <v>7246611471</v>
      </c>
      <c r="H7466">
        <v>2204417</v>
      </c>
      <c r="I7466">
        <v>409.92</v>
      </c>
      <c r="J7466" s="1">
        <v>44754</v>
      </c>
      <c r="K7466">
        <v>336</v>
      </c>
      <c r="L7466" s="1">
        <v>44893</v>
      </c>
      <c r="M7466">
        <v>139</v>
      </c>
      <c r="N7466" s="8">
        <f t="shared" si="116"/>
        <v>46704</v>
      </c>
    </row>
    <row r="7467" spans="1:14">
      <c r="A7467" t="s">
        <v>14</v>
      </c>
      <c r="B7467" t="s">
        <v>62</v>
      </c>
      <c r="C7467" t="s">
        <v>273</v>
      </c>
      <c r="D7467">
        <v>3237150234</v>
      </c>
      <c r="E7467" s="1">
        <v>44693</v>
      </c>
      <c r="F7467" s="1">
        <v>44693</v>
      </c>
      <c r="G7467">
        <v>7246631532</v>
      </c>
      <c r="H7467">
        <v>2204423</v>
      </c>
      <c r="I7467">
        <v>1346.88</v>
      </c>
      <c r="J7467" s="1">
        <v>44753</v>
      </c>
      <c r="K7467">
        <v>1104</v>
      </c>
      <c r="L7467" s="1">
        <v>44832</v>
      </c>
      <c r="M7467">
        <v>79</v>
      </c>
      <c r="N7467" s="8">
        <f t="shared" si="116"/>
        <v>87216</v>
      </c>
    </row>
    <row r="7468" spans="1:14">
      <c r="A7468" t="s">
        <v>14</v>
      </c>
      <c r="B7468" t="s">
        <v>62</v>
      </c>
      <c r="C7468" t="s">
        <v>465</v>
      </c>
      <c r="D7468">
        <v>6912570964</v>
      </c>
      <c r="E7468" s="1">
        <v>44693</v>
      </c>
      <c r="F7468" s="1">
        <v>44693</v>
      </c>
      <c r="G7468">
        <v>7247172463</v>
      </c>
      <c r="H7468">
        <v>97947420</v>
      </c>
      <c r="I7468">
        <v>2488.8000000000002</v>
      </c>
      <c r="J7468" s="1">
        <v>44754</v>
      </c>
      <c r="K7468">
        <v>2040</v>
      </c>
      <c r="L7468" s="1">
        <v>44736</v>
      </c>
      <c r="M7468">
        <v>-18</v>
      </c>
      <c r="N7468" s="8">
        <f t="shared" si="116"/>
        <v>-36720</v>
      </c>
    </row>
    <row r="7469" spans="1:14">
      <c r="A7469" t="s">
        <v>14</v>
      </c>
      <c r="B7469" t="s">
        <v>62</v>
      </c>
      <c r="C7469" t="s">
        <v>693</v>
      </c>
      <c r="D7469">
        <v>10169951000</v>
      </c>
      <c r="E7469" s="1">
        <v>44693</v>
      </c>
      <c r="F7469" s="1">
        <v>44693</v>
      </c>
      <c r="G7469">
        <v>7247552616</v>
      </c>
      <c r="H7469" t="s">
        <v>3308</v>
      </c>
      <c r="I7469">
        <v>28165.9</v>
      </c>
      <c r="J7469" s="1">
        <v>44753</v>
      </c>
      <c r="K7469">
        <v>23086.799999999999</v>
      </c>
      <c r="L7469" s="1">
        <v>44736</v>
      </c>
      <c r="M7469">
        <v>-17</v>
      </c>
      <c r="N7469" s="8">
        <f t="shared" si="116"/>
        <v>-392475.6</v>
      </c>
    </row>
    <row r="7470" spans="1:14">
      <c r="A7470" t="s">
        <v>14</v>
      </c>
      <c r="B7470" t="s">
        <v>62</v>
      </c>
      <c r="C7470" t="s">
        <v>517</v>
      </c>
      <c r="D7470">
        <v>701480584</v>
      </c>
      <c r="E7470" s="1">
        <v>44694</v>
      </c>
      <c r="F7470" s="1">
        <v>44694</v>
      </c>
      <c r="G7470">
        <v>7247565681</v>
      </c>
      <c r="H7470" t="s">
        <v>3309</v>
      </c>
      <c r="I7470">
        <v>3520.24</v>
      </c>
      <c r="J7470" s="1">
        <v>44754</v>
      </c>
      <c r="K7470">
        <v>3200.22</v>
      </c>
      <c r="L7470" s="1">
        <v>44736</v>
      </c>
      <c r="M7470">
        <v>-18</v>
      </c>
      <c r="N7470" s="8">
        <f t="shared" si="116"/>
        <v>-57603.96</v>
      </c>
    </row>
    <row r="7471" spans="1:14">
      <c r="A7471" t="s">
        <v>14</v>
      </c>
      <c r="B7471" t="s">
        <v>62</v>
      </c>
      <c r="C7471" t="s">
        <v>190</v>
      </c>
      <c r="D7471">
        <v>9412650153</v>
      </c>
      <c r="E7471" s="1">
        <v>44694</v>
      </c>
      <c r="F7471" s="1">
        <v>44694</v>
      </c>
      <c r="G7471">
        <v>7248126270</v>
      </c>
      <c r="H7471" t="s">
        <v>3310</v>
      </c>
      <c r="I7471">
        <v>755.42</v>
      </c>
      <c r="J7471" s="1">
        <v>44754</v>
      </c>
      <c r="K7471">
        <v>619.20000000000005</v>
      </c>
      <c r="L7471" s="1">
        <v>44736</v>
      </c>
      <c r="M7471">
        <v>-18</v>
      </c>
      <c r="N7471" s="8">
        <f t="shared" si="116"/>
        <v>-11145.6</v>
      </c>
    </row>
    <row r="7472" spans="1:14">
      <c r="A7472" t="s">
        <v>14</v>
      </c>
      <c r="B7472" t="s">
        <v>62</v>
      </c>
      <c r="C7472" t="s">
        <v>190</v>
      </c>
      <c r="D7472">
        <v>9412650153</v>
      </c>
      <c r="E7472" s="1">
        <v>44694</v>
      </c>
      <c r="F7472" s="1">
        <v>44694</v>
      </c>
      <c r="G7472">
        <v>7248126475</v>
      </c>
      <c r="H7472" t="s">
        <v>3311</v>
      </c>
      <c r="I7472">
        <v>444.87</v>
      </c>
      <c r="J7472" s="1">
        <v>44754</v>
      </c>
      <c r="K7472">
        <v>364.65</v>
      </c>
      <c r="L7472" s="1">
        <v>44736</v>
      </c>
      <c r="M7472">
        <v>-18</v>
      </c>
      <c r="N7472" s="8">
        <f t="shared" si="116"/>
        <v>-6563.7</v>
      </c>
    </row>
    <row r="7473" spans="1:14">
      <c r="A7473" t="s">
        <v>14</v>
      </c>
      <c r="B7473" t="s">
        <v>62</v>
      </c>
      <c r="C7473" t="s">
        <v>470</v>
      </c>
      <c r="D7473">
        <v>1835220482</v>
      </c>
      <c r="E7473" s="1">
        <v>44693</v>
      </c>
      <c r="F7473" s="1">
        <v>44693</v>
      </c>
      <c r="G7473">
        <v>7248655721</v>
      </c>
      <c r="H7473" t="s">
        <v>3312</v>
      </c>
      <c r="I7473">
        <v>228.38</v>
      </c>
      <c r="J7473" s="1">
        <v>44753</v>
      </c>
      <c r="K7473">
        <v>187.2</v>
      </c>
      <c r="L7473" s="1">
        <v>44736</v>
      </c>
      <c r="M7473">
        <v>-17</v>
      </c>
      <c r="N7473" s="8">
        <f t="shared" si="116"/>
        <v>-3182.3999999999996</v>
      </c>
    </row>
    <row r="7474" spans="1:14">
      <c r="A7474" t="s">
        <v>14</v>
      </c>
      <c r="B7474" t="s">
        <v>62</v>
      </c>
      <c r="C7474" t="s">
        <v>568</v>
      </c>
      <c r="D7474">
        <v>832400154</v>
      </c>
      <c r="E7474" s="1">
        <v>44694</v>
      </c>
      <c r="F7474" s="1">
        <v>44694</v>
      </c>
      <c r="G7474">
        <v>7249281114</v>
      </c>
      <c r="H7474">
        <v>27438538</v>
      </c>
      <c r="I7474">
        <v>7243.01</v>
      </c>
      <c r="J7474" s="1">
        <v>44754</v>
      </c>
      <c r="K7474">
        <v>6584.55</v>
      </c>
      <c r="L7474" s="1">
        <v>44736</v>
      </c>
      <c r="M7474">
        <v>-18</v>
      </c>
      <c r="N7474" s="8">
        <f t="shared" si="116"/>
        <v>-118521.90000000001</v>
      </c>
    </row>
    <row r="7475" spans="1:14">
      <c r="A7475" t="s">
        <v>14</v>
      </c>
      <c r="B7475" t="s">
        <v>62</v>
      </c>
      <c r="C7475" t="s">
        <v>568</v>
      </c>
      <c r="D7475">
        <v>832400154</v>
      </c>
      <c r="E7475" s="1">
        <v>44694</v>
      </c>
      <c r="F7475" s="1">
        <v>44694</v>
      </c>
      <c r="G7475">
        <v>7249281288</v>
      </c>
      <c r="H7475">
        <v>27438539</v>
      </c>
      <c r="I7475">
        <v>484.44</v>
      </c>
      <c r="J7475" s="1">
        <v>44754</v>
      </c>
      <c r="K7475">
        <v>440.4</v>
      </c>
      <c r="L7475" s="1">
        <v>44736</v>
      </c>
      <c r="M7475">
        <v>-18</v>
      </c>
      <c r="N7475" s="8">
        <f t="shared" si="116"/>
        <v>-7927.2</v>
      </c>
    </row>
    <row r="7476" spans="1:14">
      <c r="A7476" t="s">
        <v>14</v>
      </c>
      <c r="B7476" t="s">
        <v>62</v>
      </c>
      <c r="C7476" t="s">
        <v>500</v>
      </c>
      <c r="D7476">
        <v>422760587</v>
      </c>
      <c r="E7476" s="1">
        <v>44694</v>
      </c>
      <c r="F7476" s="1">
        <v>44694</v>
      </c>
      <c r="G7476">
        <v>7249302097</v>
      </c>
      <c r="H7476">
        <v>2022000010023250</v>
      </c>
      <c r="I7476">
        <v>734.91</v>
      </c>
      <c r="J7476" s="1">
        <v>44754</v>
      </c>
      <c r="K7476">
        <v>668.1</v>
      </c>
      <c r="L7476" s="1">
        <v>44736</v>
      </c>
      <c r="M7476">
        <v>-18</v>
      </c>
      <c r="N7476" s="8">
        <f t="shared" si="116"/>
        <v>-12025.800000000001</v>
      </c>
    </row>
    <row r="7477" spans="1:14">
      <c r="A7477" t="s">
        <v>14</v>
      </c>
      <c r="B7477" t="s">
        <v>62</v>
      </c>
      <c r="C7477" t="s">
        <v>500</v>
      </c>
      <c r="D7477">
        <v>422760587</v>
      </c>
      <c r="E7477" s="1">
        <v>44694</v>
      </c>
      <c r="F7477" s="1">
        <v>44694</v>
      </c>
      <c r="G7477">
        <v>7249305188</v>
      </c>
      <c r="H7477">
        <v>2022000010023250</v>
      </c>
      <c r="I7477">
        <v>138124.79999999999</v>
      </c>
      <c r="J7477" s="1">
        <v>44754</v>
      </c>
      <c r="K7477">
        <v>125568</v>
      </c>
      <c r="L7477" s="1">
        <v>44736</v>
      </c>
      <c r="M7477">
        <v>-18</v>
      </c>
      <c r="N7477" s="8">
        <f t="shared" si="116"/>
        <v>-2260224</v>
      </c>
    </row>
    <row r="7478" spans="1:14">
      <c r="A7478" t="s">
        <v>14</v>
      </c>
      <c r="B7478" t="s">
        <v>62</v>
      </c>
      <c r="C7478" t="s">
        <v>500</v>
      </c>
      <c r="D7478">
        <v>422760587</v>
      </c>
      <c r="E7478" s="1">
        <v>44694</v>
      </c>
      <c r="F7478" s="1">
        <v>44694</v>
      </c>
      <c r="G7478">
        <v>7249308042</v>
      </c>
      <c r="H7478">
        <v>2022000010023250</v>
      </c>
      <c r="I7478">
        <v>3673.18</v>
      </c>
      <c r="J7478" s="1">
        <v>44754</v>
      </c>
      <c r="K7478">
        <v>3339.25</v>
      </c>
      <c r="L7478" s="1">
        <v>44736</v>
      </c>
      <c r="M7478">
        <v>-18</v>
      </c>
      <c r="N7478" s="8">
        <f t="shared" si="116"/>
        <v>-60106.5</v>
      </c>
    </row>
    <row r="7479" spans="1:14">
      <c r="A7479" t="s">
        <v>14</v>
      </c>
      <c r="B7479" t="s">
        <v>62</v>
      </c>
      <c r="C7479" t="s">
        <v>607</v>
      </c>
      <c r="D7479">
        <v>2774840595</v>
      </c>
      <c r="E7479" s="1">
        <v>44694</v>
      </c>
      <c r="F7479" s="1">
        <v>44694</v>
      </c>
      <c r="G7479">
        <v>7249873079</v>
      </c>
      <c r="H7479">
        <v>9897059596</v>
      </c>
      <c r="I7479">
        <v>397.65</v>
      </c>
      <c r="J7479" s="1">
        <v>44754</v>
      </c>
      <c r="K7479">
        <v>361.5</v>
      </c>
      <c r="L7479" s="1">
        <v>44736</v>
      </c>
      <c r="M7479">
        <v>-18</v>
      </c>
      <c r="N7479" s="8">
        <f t="shared" si="116"/>
        <v>-6507</v>
      </c>
    </row>
    <row r="7480" spans="1:14">
      <c r="A7480" t="s">
        <v>14</v>
      </c>
      <c r="B7480" t="s">
        <v>62</v>
      </c>
      <c r="C7480" t="s">
        <v>651</v>
      </c>
      <c r="D7480">
        <v>6324460150</v>
      </c>
      <c r="E7480" s="1">
        <v>44694</v>
      </c>
      <c r="F7480" s="1">
        <v>44694</v>
      </c>
      <c r="G7480">
        <v>7250577001</v>
      </c>
      <c r="H7480">
        <v>2223046574</v>
      </c>
      <c r="I7480">
        <v>180.6</v>
      </c>
      <c r="J7480" s="1">
        <v>44754</v>
      </c>
      <c r="K7480">
        <v>172</v>
      </c>
      <c r="L7480" s="1">
        <v>44739</v>
      </c>
      <c r="M7480">
        <v>-15</v>
      </c>
      <c r="N7480" s="8">
        <f t="shared" si="116"/>
        <v>-2580</v>
      </c>
    </row>
    <row r="7481" spans="1:14">
      <c r="A7481" t="s">
        <v>14</v>
      </c>
      <c r="B7481" t="s">
        <v>62</v>
      </c>
      <c r="C7481" t="s">
        <v>403</v>
      </c>
      <c r="D7481">
        <v>12792100153</v>
      </c>
      <c r="E7481" s="1">
        <v>44694</v>
      </c>
      <c r="F7481" s="1">
        <v>44694</v>
      </c>
      <c r="G7481">
        <v>7252171935</v>
      </c>
      <c r="H7481">
        <v>22023344</v>
      </c>
      <c r="I7481">
        <v>2360.09</v>
      </c>
      <c r="J7481" s="1">
        <v>44754</v>
      </c>
      <c r="K7481">
        <v>1934.5</v>
      </c>
      <c r="L7481" s="1">
        <v>44726</v>
      </c>
      <c r="M7481">
        <v>-28</v>
      </c>
      <c r="N7481" s="8">
        <f t="shared" si="116"/>
        <v>-54166</v>
      </c>
    </row>
    <row r="7482" spans="1:14">
      <c r="A7482" t="s">
        <v>14</v>
      </c>
      <c r="B7482" t="s">
        <v>62</v>
      </c>
      <c r="C7482" t="s">
        <v>403</v>
      </c>
      <c r="D7482">
        <v>12792100153</v>
      </c>
      <c r="E7482" s="1">
        <v>44694</v>
      </c>
      <c r="F7482" s="1">
        <v>44694</v>
      </c>
      <c r="G7482">
        <v>7252173227</v>
      </c>
      <c r="H7482">
        <v>22023345</v>
      </c>
      <c r="I7482">
        <v>4226.26</v>
      </c>
      <c r="J7482" s="1">
        <v>44754</v>
      </c>
      <c r="K7482">
        <v>3464.15</v>
      </c>
      <c r="L7482" s="1">
        <v>44736</v>
      </c>
      <c r="M7482">
        <v>-18</v>
      </c>
      <c r="N7482" s="8">
        <f t="shared" si="116"/>
        <v>-62354.700000000004</v>
      </c>
    </row>
    <row r="7483" spans="1:14">
      <c r="A7483" t="s">
        <v>14</v>
      </c>
      <c r="B7483" t="s">
        <v>62</v>
      </c>
      <c r="C7483" t="s">
        <v>288</v>
      </c>
      <c r="D7483">
        <v>7195130153</v>
      </c>
      <c r="E7483" s="1">
        <v>44694</v>
      </c>
      <c r="F7483" s="1">
        <v>44694</v>
      </c>
      <c r="G7483">
        <v>7252352183</v>
      </c>
      <c r="H7483">
        <v>3622049973</v>
      </c>
      <c r="I7483">
        <v>9010.5300000000007</v>
      </c>
      <c r="J7483" s="1">
        <v>44754</v>
      </c>
      <c r="K7483">
        <v>8191.39</v>
      </c>
      <c r="L7483" s="1">
        <v>44769</v>
      </c>
      <c r="M7483">
        <v>15</v>
      </c>
      <c r="N7483" s="8">
        <f t="shared" si="116"/>
        <v>122870.85</v>
      </c>
    </row>
    <row r="7484" spans="1:14">
      <c r="A7484" t="s">
        <v>14</v>
      </c>
      <c r="B7484" t="s">
        <v>62</v>
      </c>
      <c r="C7484" t="s">
        <v>111</v>
      </c>
      <c r="D7484">
        <v>492340583</v>
      </c>
      <c r="E7484" s="1">
        <v>44694</v>
      </c>
      <c r="F7484" s="1">
        <v>44694</v>
      </c>
      <c r="G7484">
        <v>7252519704</v>
      </c>
      <c r="H7484">
        <v>22061272</v>
      </c>
      <c r="I7484">
        <v>6358</v>
      </c>
      <c r="J7484" s="1">
        <v>44754</v>
      </c>
      <c r="K7484">
        <v>5780</v>
      </c>
      <c r="L7484" s="1">
        <v>44739</v>
      </c>
      <c r="M7484">
        <v>-15</v>
      </c>
      <c r="N7484" s="8">
        <f t="shared" si="116"/>
        <v>-86700</v>
      </c>
    </row>
    <row r="7485" spans="1:14">
      <c r="A7485" t="s">
        <v>14</v>
      </c>
      <c r="B7485" t="s">
        <v>62</v>
      </c>
      <c r="C7485" t="s">
        <v>181</v>
      </c>
      <c r="D7485">
        <v>2707070963</v>
      </c>
      <c r="E7485" s="1">
        <v>44694</v>
      </c>
      <c r="F7485" s="1">
        <v>44694</v>
      </c>
      <c r="G7485">
        <v>7252533489</v>
      </c>
      <c r="H7485">
        <v>8722142235</v>
      </c>
      <c r="I7485">
        <v>25300.66</v>
      </c>
      <c r="J7485" s="1">
        <v>44754</v>
      </c>
      <c r="K7485">
        <v>23000.6</v>
      </c>
      <c r="L7485" s="1">
        <v>44736</v>
      </c>
      <c r="M7485">
        <v>-18</v>
      </c>
      <c r="N7485" s="8">
        <f t="shared" si="116"/>
        <v>-414010.8</v>
      </c>
    </row>
    <row r="7486" spans="1:14">
      <c r="A7486" t="s">
        <v>14</v>
      </c>
      <c r="B7486" t="s">
        <v>62</v>
      </c>
      <c r="C7486" t="s">
        <v>799</v>
      </c>
      <c r="D7486">
        <v>4185110154</v>
      </c>
      <c r="E7486" s="1">
        <v>44694</v>
      </c>
      <c r="F7486" s="1">
        <v>44694</v>
      </c>
      <c r="G7486">
        <v>7252590724</v>
      </c>
      <c r="H7486">
        <v>2022028303</v>
      </c>
      <c r="I7486">
        <v>1220</v>
      </c>
      <c r="J7486" s="1">
        <v>44754</v>
      </c>
      <c r="K7486">
        <v>1000</v>
      </c>
      <c r="L7486" s="1">
        <v>44769</v>
      </c>
      <c r="M7486">
        <v>15</v>
      </c>
      <c r="N7486" s="8">
        <f t="shared" si="116"/>
        <v>15000</v>
      </c>
    </row>
    <row r="7487" spans="1:14">
      <c r="A7487" t="s">
        <v>14</v>
      </c>
      <c r="B7487" t="s">
        <v>62</v>
      </c>
      <c r="C7487" t="s">
        <v>799</v>
      </c>
      <c r="D7487">
        <v>4185110154</v>
      </c>
      <c r="E7487" s="1">
        <v>44694</v>
      </c>
      <c r="F7487" s="1">
        <v>44694</v>
      </c>
      <c r="G7487">
        <v>7252602885</v>
      </c>
      <c r="H7487">
        <v>2022028417</v>
      </c>
      <c r="I7487">
        <v>313.81</v>
      </c>
      <c r="J7487" s="1">
        <v>44754</v>
      </c>
      <c r="K7487">
        <v>257.22000000000003</v>
      </c>
      <c r="L7487" s="1">
        <v>44769</v>
      </c>
      <c r="M7487">
        <v>15</v>
      </c>
      <c r="N7487" s="8">
        <f t="shared" si="116"/>
        <v>3858.3</v>
      </c>
    </row>
    <row r="7488" spans="1:14">
      <c r="A7488" t="s">
        <v>14</v>
      </c>
      <c r="B7488" t="s">
        <v>62</v>
      </c>
      <c r="C7488" t="s">
        <v>109</v>
      </c>
      <c r="D7488">
        <v>795170158</v>
      </c>
      <c r="E7488" s="1">
        <v>44694</v>
      </c>
      <c r="F7488" s="1">
        <v>44694</v>
      </c>
      <c r="G7488">
        <v>7253561352</v>
      </c>
      <c r="H7488">
        <v>2100050119</v>
      </c>
      <c r="I7488">
        <v>2953.07</v>
      </c>
      <c r="J7488" s="1">
        <v>44754</v>
      </c>
      <c r="K7488">
        <v>2582.41</v>
      </c>
      <c r="L7488" s="1">
        <v>44893</v>
      </c>
      <c r="M7488">
        <v>139</v>
      </c>
      <c r="N7488" s="8">
        <f t="shared" si="116"/>
        <v>358954.99</v>
      </c>
    </row>
    <row r="7489" spans="1:14">
      <c r="A7489" t="s">
        <v>14</v>
      </c>
      <c r="B7489" t="s">
        <v>62</v>
      </c>
      <c r="C7489" t="s">
        <v>646</v>
      </c>
      <c r="D7489">
        <v>4947170967</v>
      </c>
      <c r="E7489" s="1">
        <v>44694</v>
      </c>
      <c r="F7489" s="1">
        <v>44694</v>
      </c>
      <c r="G7489">
        <v>7253599874</v>
      </c>
      <c r="H7489">
        <v>2202209129</v>
      </c>
      <c r="I7489">
        <v>2805</v>
      </c>
      <c r="J7489" s="1">
        <v>44754</v>
      </c>
      <c r="K7489">
        <v>2550</v>
      </c>
      <c r="L7489" s="1">
        <v>44736</v>
      </c>
      <c r="M7489">
        <v>-18</v>
      </c>
      <c r="N7489" s="8">
        <f t="shared" si="116"/>
        <v>-45900</v>
      </c>
    </row>
    <row r="7490" spans="1:14">
      <c r="A7490" t="s">
        <v>14</v>
      </c>
      <c r="B7490" t="s">
        <v>62</v>
      </c>
      <c r="C7490" t="s">
        <v>182</v>
      </c>
      <c r="D7490">
        <v>4337640280</v>
      </c>
      <c r="E7490" s="1">
        <v>44694</v>
      </c>
      <c r="F7490" s="1">
        <v>44694</v>
      </c>
      <c r="G7490">
        <v>7253616847</v>
      </c>
      <c r="H7490" t="s">
        <v>3313</v>
      </c>
      <c r="I7490">
        <v>258.55</v>
      </c>
      <c r="J7490" s="1">
        <v>44754</v>
      </c>
      <c r="K7490">
        <v>211.93</v>
      </c>
      <c r="L7490" s="1">
        <v>44739</v>
      </c>
      <c r="M7490">
        <v>-15</v>
      </c>
      <c r="N7490" s="8">
        <f t="shared" si="116"/>
        <v>-3178.9500000000003</v>
      </c>
    </row>
    <row r="7491" spans="1:14">
      <c r="A7491" t="s">
        <v>14</v>
      </c>
      <c r="B7491" t="s">
        <v>62</v>
      </c>
      <c r="C7491" t="s">
        <v>182</v>
      </c>
      <c r="D7491">
        <v>4337640280</v>
      </c>
      <c r="E7491" s="1">
        <v>44694</v>
      </c>
      <c r="F7491" s="1">
        <v>44694</v>
      </c>
      <c r="G7491">
        <v>7253618775</v>
      </c>
      <c r="H7491" t="s">
        <v>3314</v>
      </c>
      <c r="I7491">
        <v>4753.24</v>
      </c>
      <c r="J7491" s="1">
        <v>44754</v>
      </c>
      <c r="K7491">
        <v>3896.1</v>
      </c>
      <c r="L7491" s="1">
        <v>44739</v>
      </c>
      <c r="M7491">
        <v>-15</v>
      </c>
      <c r="N7491" s="8">
        <f t="shared" ref="N7491:N7554" si="117">+K7491*M7491</f>
        <v>-58441.5</v>
      </c>
    </row>
    <row r="7492" spans="1:14">
      <c r="A7492" t="s">
        <v>14</v>
      </c>
      <c r="B7492" t="s">
        <v>62</v>
      </c>
      <c r="C7492" t="s">
        <v>182</v>
      </c>
      <c r="D7492">
        <v>4337640280</v>
      </c>
      <c r="E7492" s="1">
        <v>44694</v>
      </c>
      <c r="F7492" s="1">
        <v>44694</v>
      </c>
      <c r="G7492">
        <v>7253618992</v>
      </c>
      <c r="H7492" t="s">
        <v>3315</v>
      </c>
      <c r="I7492">
        <v>351.36</v>
      </c>
      <c r="J7492" s="1">
        <v>44754</v>
      </c>
      <c r="K7492">
        <v>288</v>
      </c>
      <c r="L7492" s="1">
        <v>44739</v>
      </c>
      <c r="M7492">
        <v>-15</v>
      </c>
      <c r="N7492" s="8">
        <f t="shared" si="117"/>
        <v>-4320</v>
      </c>
    </row>
    <row r="7493" spans="1:14">
      <c r="A7493" t="s">
        <v>14</v>
      </c>
      <c r="B7493" t="s">
        <v>62</v>
      </c>
      <c r="C7493" t="s">
        <v>860</v>
      </c>
      <c r="D7493">
        <v>742090152</v>
      </c>
      <c r="E7493" s="1">
        <v>44694</v>
      </c>
      <c r="F7493" s="1">
        <v>44694</v>
      </c>
      <c r="G7493">
        <v>7253677481</v>
      </c>
      <c r="H7493">
        <v>7222202603</v>
      </c>
      <c r="I7493">
        <v>507.83</v>
      </c>
      <c r="J7493" s="1">
        <v>44754</v>
      </c>
      <c r="K7493">
        <v>416.25</v>
      </c>
      <c r="L7493" s="1">
        <v>44726</v>
      </c>
      <c r="M7493">
        <v>-28</v>
      </c>
      <c r="N7493" s="8">
        <f t="shared" si="117"/>
        <v>-11655</v>
      </c>
    </row>
    <row r="7494" spans="1:14">
      <c r="A7494" t="s">
        <v>14</v>
      </c>
      <c r="B7494" t="s">
        <v>62</v>
      </c>
      <c r="C7494" t="s">
        <v>3316</v>
      </c>
      <c r="D7494">
        <v>997380191</v>
      </c>
      <c r="E7494" s="1">
        <v>44694</v>
      </c>
      <c r="F7494" s="1">
        <v>44694</v>
      </c>
      <c r="G7494">
        <v>7253883828</v>
      </c>
      <c r="H7494" t="s">
        <v>3317</v>
      </c>
      <c r="I7494">
        <v>5075.2</v>
      </c>
      <c r="J7494" s="1">
        <v>44754</v>
      </c>
      <c r="K7494">
        <v>4160</v>
      </c>
      <c r="L7494" s="1">
        <v>44736</v>
      </c>
      <c r="M7494">
        <v>-18</v>
      </c>
      <c r="N7494" s="8">
        <f t="shared" si="117"/>
        <v>-74880</v>
      </c>
    </row>
    <row r="7495" spans="1:14">
      <c r="A7495" t="s">
        <v>14</v>
      </c>
      <c r="B7495" t="s">
        <v>62</v>
      </c>
      <c r="C7495" t="s">
        <v>509</v>
      </c>
      <c r="D7495">
        <v>399800580</v>
      </c>
      <c r="E7495" s="1">
        <v>44694</v>
      </c>
      <c r="F7495" s="1">
        <v>44694</v>
      </c>
      <c r="G7495">
        <v>7253935715</v>
      </c>
      <c r="H7495">
        <v>3202210995</v>
      </c>
      <c r="I7495">
        <v>14696</v>
      </c>
      <c r="J7495" s="1">
        <v>44754</v>
      </c>
      <c r="K7495">
        <v>13360</v>
      </c>
      <c r="L7495" s="1">
        <v>44739</v>
      </c>
      <c r="M7495">
        <v>-15</v>
      </c>
      <c r="N7495" s="8">
        <f t="shared" si="117"/>
        <v>-200400</v>
      </c>
    </row>
    <row r="7496" spans="1:14">
      <c r="A7496" t="s">
        <v>14</v>
      </c>
      <c r="B7496" t="s">
        <v>62</v>
      </c>
      <c r="C7496" t="s">
        <v>509</v>
      </c>
      <c r="D7496">
        <v>399800580</v>
      </c>
      <c r="E7496" s="1">
        <v>44694</v>
      </c>
      <c r="F7496" s="1">
        <v>44694</v>
      </c>
      <c r="G7496">
        <v>7253936538</v>
      </c>
      <c r="H7496">
        <v>3202210996</v>
      </c>
      <c r="I7496">
        <v>20.68</v>
      </c>
      <c r="J7496" s="1">
        <v>44754</v>
      </c>
      <c r="K7496">
        <v>18.8</v>
      </c>
      <c r="L7496" s="1">
        <v>44769</v>
      </c>
      <c r="M7496">
        <v>15</v>
      </c>
      <c r="N7496" s="8">
        <f t="shared" si="117"/>
        <v>282</v>
      </c>
    </row>
    <row r="7497" spans="1:14">
      <c r="A7497" t="s">
        <v>14</v>
      </c>
      <c r="B7497" t="s">
        <v>62</v>
      </c>
      <c r="C7497" t="s">
        <v>160</v>
      </c>
      <c r="D7497">
        <v>1423300183</v>
      </c>
      <c r="E7497" s="1">
        <v>44694</v>
      </c>
      <c r="F7497" s="1">
        <v>44694</v>
      </c>
      <c r="G7497">
        <v>7254297454</v>
      </c>
      <c r="H7497">
        <v>2201005479</v>
      </c>
      <c r="I7497">
        <v>60.5</v>
      </c>
      <c r="J7497" s="1">
        <v>44754</v>
      </c>
      <c r="K7497">
        <v>55</v>
      </c>
      <c r="L7497" s="1">
        <v>44733</v>
      </c>
      <c r="M7497">
        <v>-21</v>
      </c>
      <c r="N7497" s="8">
        <f t="shared" si="117"/>
        <v>-1155</v>
      </c>
    </row>
    <row r="7498" spans="1:14">
      <c r="A7498" t="s">
        <v>14</v>
      </c>
      <c r="B7498" t="s">
        <v>62</v>
      </c>
      <c r="C7498" t="s">
        <v>1462</v>
      </c>
      <c r="D7498">
        <v>4720630633</v>
      </c>
      <c r="E7498" s="1">
        <v>44694</v>
      </c>
      <c r="F7498" s="1">
        <v>44694</v>
      </c>
      <c r="G7498">
        <v>7254331611</v>
      </c>
      <c r="H7498" t="s">
        <v>3318</v>
      </c>
      <c r="I7498">
        <v>353.8</v>
      </c>
      <c r="J7498" s="1">
        <v>44754</v>
      </c>
      <c r="K7498">
        <v>290</v>
      </c>
      <c r="L7498" s="1">
        <v>44736</v>
      </c>
      <c r="M7498">
        <v>-18</v>
      </c>
      <c r="N7498" s="8">
        <f t="shared" si="117"/>
        <v>-5220</v>
      </c>
    </row>
    <row r="7499" spans="1:14">
      <c r="A7499" t="s">
        <v>14</v>
      </c>
      <c r="B7499" t="s">
        <v>62</v>
      </c>
      <c r="C7499" t="s">
        <v>248</v>
      </c>
      <c r="D7499">
        <v>3784450961</v>
      </c>
      <c r="E7499" s="1">
        <v>44694</v>
      </c>
      <c r="F7499" s="1">
        <v>44694</v>
      </c>
      <c r="G7499">
        <v>7254488836</v>
      </c>
      <c r="H7499" t="s">
        <v>3319</v>
      </c>
      <c r="I7499">
        <v>307.99</v>
      </c>
      <c r="J7499" s="1">
        <v>44754</v>
      </c>
      <c r="K7499">
        <v>252.45</v>
      </c>
      <c r="L7499" s="1">
        <v>44725</v>
      </c>
      <c r="M7499">
        <v>-29</v>
      </c>
      <c r="N7499" s="8">
        <f t="shared" si="117"/>
        <v>-7321.0499999999993</v>
      </c>
    </row>
    <row r="7500" spans="1:14">
      <c r="A7500" t="s">
        <v>14</v>
      </c>
      <c r="B7500" t="s">
        <v>62</v>
      </c>
      <c r="C7500" t="s">
        <v>672</v>
      </c>
      <c r="D7500">
        <v>10128980157</v>
      </c>
      <c r="E7500" s="1">
        <v>44694</v>
      </c>
      <c r="F7500" s="1">
        <v>44694</v>
      </c>
      <c r="G7500">
        <v>7254602614</v>
      </c>
      <c r="H7500" t="s">
        <v>3320</v>
      </c>
      <c r="I7500">
        <v>592.35</v>
      </c>
      <c r="J7500" s="1">
        <v>44754</v>
      </c>
      <c r="K7500">
        <v>538.5</v>
      </c>
      <c r="L7500" s="1">
        <v>44769</v>
      </c>
      <c r="M7500">
        <v>15</v>
      </c>
      <c r="N7500" s="8">
        <f t="shared" si="117"/>
        <v>8077.5</v>
      </c>
    </row>
    <row r="7501" spans="1:14">
      <c r="A7501" t="s">
        <v>14</v>
      </c>
      <c r="B7501" t="s">
        <v>62</v>
      </c>
      <c r="C7501" t="s">
        <v>434</v>
      </c>
      <c r="D7501">
        <v>2123550200</v>
      </c>
      <c r="E7501" s="1">
        <v>44694</v>
      </c>
      <c r="F7501" s="1">
        <v>44694</v>
      </c>
      <c r="G7501">
        <v>7254668402</v>
      </c>
      <c r="H7501" t="s">
        <v>3321</v>
      </c>
      <c r="I7501">
        <v>1791.94</v>
      </c>
      <c r="J7501" s="1">
        <v>44754</v>
      </c>
      <c r="K7501">
        <v>1468.8</v>
      </c>
      <c r="L7501" s="1">
        <v>44736</v>
      </c>
      <c r="M7501">
        <v>-18</v>
      </c>
      <c r="N7501" s="8">
        <f t="shared" si="117"/>
        <v>-26438.399999999998</v>
      </c>
    </row>
    <row r="7502" spans="1:14">
      <c r="A7502" t="s">
        <v>14</v>
      </c>
      <c r="B7502" t="s">
        <v>62</v>
      </c>
      <c r="C7502" t="s">
        <v>1295</v>
      </c>
      <c r="D7502">
        <v>471770016</v>
      </c>
      <c r="E7502" s="1">
        <v>44694</v>
      </c>
      <c r="F7502" s="1">
        <v>44694</v>
      </c>
      <c r="G7502">
        <v>7254802319</v>
      </c>
      <c r="H7502">
        <v>90009481</v>
      </c>
      <c r="I7502">
        <v>175.79</v>
      </c>
      <c r="J7502" s="1">
        <v>44754</v>
      </c>
      <c r="K7502">
        <v>159.81</v>
      </c>
      <c r="L7502" s="1">
        <v>44736</v>
      </c>
      <c r="M7502">
        <v>-18</v>
      </c>
      <c r="N7502" s="8">
        <f t="shared" si="117"/>
        <v>-2876.58</v>
      </c>
    </row>
    <row r="7503" spans="1:14">
      <c r="A7503" t="s">
        <v>14</v>
      </c>
      <c r="B7503" t="s">
        <v>62</v>
      </c>
      <c r="C7503" t="s">
        <v>650</v>
      </c>
      <c r="D7503">
        <v>6068041000</v>
      </c>
      <c r="E7503" s="1">
        <v>44694</v>
      </c>
      <c r="F7503" s="1">
        <v>44694</v>
      </c>
      <c r="G7503">
        <v>7254882304</v>
      </c>
      <c r="H7503">
        <v>22209918</v>
      </c>
      <c r="I7503">
        <v>1586</v>
      </c>
      <c r="J7503" s="1">
        <v>44754</v>
      </c>
      <c r="K7503">
        <v>1300</v>
      </c>
      <c r="L7503" s="1">
        <v>44769</v>
      </c>
      <c r="M7503">
        <v>15</v>
      </c>
      <c r="N7503" s="8">
        <f t="shared" si="117"/>
        <v>19500</v>
      </c>
    </row>
    <row r="7504" spans="1:14">
      <c r="A7504" t="s">
        <v>14</v>
      </c>
      <c r="B7504" t="s">
        <v>62</v>
      </c>
      <c r="C7504" t="s">
        <v>469</v>
      </c>
      <c r="D7504">
        <v>4754860155</v>
      </c>
      <c r="E7504" s="1">
        <v>44694</v>
      </c>
      <c r="F7504" s="1">
        <v>44694</v>
      </c>
      <c r="G7504">
        <v>7255447950</v>
      </c>
      <c r="H7504">
        <v>2022007355</v>
      </c>
      <c r="I7504">
        <v>23732.39</v>
      </c>
      <c r="J7504" s="1">
        <v>44754</v>
      </c>
      <c r="K7504">
        <v>21574.9</v>
      </c>
      <c r="L7504" s="1">
        <v>44769</v>
      </c>
      <c r="M7504">
        <v>15</v>
      </c>
      <c r="N7504" s="8">
        <f t="shared" si="117"/>
        <v>323623.5</v>
      </c>
    </row>
    <row r="7505" spans="1:14">
      <c r="A7505" t="s">
        <v>14</v>
      </c>
      <c r="B7505" t="s">
        <v>62</v>
      </c>
      <c r="C7505" t="s">
        <v>2378</v>
      </c>
      <c r="D7505" t="s">
        <v>2379</v>
      </c>
      <c r="E7505" s="1">
        <v>44694</v>
      </c>
      <c r="F7505" s="1">
        <v>44694</v>
      </c>
      <c r="G7505">
        <v>7255553065</v>
      </c>
      <c r="H7505">
        <v>8</v>
      </c>
      <c r="I7505">
        <v>1250</v>
      </c>
      <c r="J7505" s="1">
        <v>44754</v>
      </c>
      <c r="K7505">
        <v>1250</v>
      </c>
      <c r="L7505" s="1">
        <v>44700</v>
      </c>
      <c r="M7505">
        <v>-54</v>
      </c>
      <c r="N7505" s="8">
        <f t="shared" si="117"/>
        <v>-67500</v>
      </c>
    </row>
    <row r="7506" spans="1:14">
      <c r="A7506" t="s">
        <v>14</v>
      </c>
      <c r="B7506" t="s">
        <v>62</v>
      </c>
      <c r="C7506" t="s">
        <v>674</v>
      </c>
      <c r="D7506">
        <v>967720285</v>
      </c>
      <c r="E7506" s="1">
        <v>44694</v>
      </c>
      <c r="F7506" s="1">
        <v>44694</v>
      </c>
      <c r="G7506">
        <v>7255629514</v>
      </c>
      <c r="H7506">
        <v>2022915620</v>
      </c>
      <c r="I7506">
        <v>3294</v>
      </c>
      <c r="J7506" s="1">
        <v>44754</v>
      </c>
      <c r="K7506">
        <v>2700</v>
      </c>
      <c r="L7506" s="1">
        <v>44736</v>
      </c>
      <c r="M7506">
        <v>-18</v>
      </c>
      <c r="N7506" s="8">
        <f t="shared" si="117"/>
        <v>-48600</v>
      </c>
    </row>
    <row r="7507" spans="1:14">
      <c r="A7507" t="s">
        <v>14</v>
      </c>
      <c r="B7507" t="s">
        <v>62</v>
      </c>
      <c r="C7507" t="s">
        <v>38</v>
      </c>
      <c r="D7507">
        <v>10282490159</v>
      </c>
      <c r="E7507" s="1">
        <v>44694</v>
      </c>
      <c r="F7507" s="1">
        <v>44694</v>
      </c>
      <c r="G7507">
        <v>7255864333</v>
      </c>
      <c r="H7507">
        <v>9161021799</v>
      </c>
      <c r="I7507">
        <v>8151.7</v>
      </c>
      <c r="J7507" s="1">
        <v>44754</v>
      </c>
      <c r="K7507">
        <v>6681.72</v>
      </c>
      <c r="L7507" s="1">
        <v>44887</v>
      </c>
      <c r="M7507">
        <v>133</v>
      </c>
      <c r="N7507" s="8">
        <f t="shared" si="117"/>
        <v>888668.76</v>
      </c>
    </row>
    <row r="7508" spans="1:14">
      <c r="A7508" t="s">
        <v>14</v>
      </c>
      <c r="B7508" t="s">
        <v>62</v>
      </c>
      <c r="C7508" t="s">
        <v>849</v>
      </c>
      <c r="D7508">
        <v>970310397</v>
      </c>
      <c r="E7508" s="1">
        <v>44695</v>
      </c>
      <c r="F7508" s="1">
        <v>44695</v>
      </c>
      <c r="G7508">
        <v>7256110951</v>
      </c>
      <c r="H7508" t="s">
        <v>3322</v>
      </c>
      <c r="I7508">
        <v>18300</v>
      </c>
      <c r="J7508" s="1">
        <v>44755</v>
      </c>
      <c r="K7508">
        <v>15000</v>
      </c>
      <c r="L7508" s="1">
        <v>44736</v>
      </c>
      <c r="M7508">
        <v>-19</v>
      </c>
      <c r="N7508" s="8">
        <f t="shared" si="117"/>
        <v>-285000</v>
      </c>
    </row>
    <row r="7509" spans="1:14">
      <c r="A7509" t="s">
        <v>14</v>
      </c>
      <c r="B7509" t="s">
        <v>62</v>
      </c>
      <c r="C7509" t="s">
        <v>400</v>
      </c>
      <c r="D7509">
        <v>12878470157</v>
      </c>
      <c r="E7509" s="1">
        <v>44695</v>
      </c>
      <c r="F7509" s="1">
        <v>44695</v>
      </c>
      <c r="G7509">
        <v>7256528989</v>
      </c>
      <c r="H7509" t="s">
        <v>3323</v>
      </c>
      <c r="I7509">
        <v>49283.86</v>
      </c>
      <c r="J7509" s="1">
        <v>44755</v>
      </c>
      <c r="K7509">
        <v>40396.61</v>
      </c>
      <c r="L7509" s="1">
        <v>44769</v>
      </c>
      <c r="M7509">
        <v>14</v>
      </c>
      <c r="N7509" s="8">
        <f t="shared" si="117"/>
        <v>565552.54</v>
      </c>
    </row>
    <row r="7510" spans="1:14">
      <c r="A7510" t="s">
        <v>14</v>
      </c>
      <c r="B7510" t="s">
        <v>62</v>
      </c>
      <c r="C7510" t="s">
        <v>400</v>
      </c>
      <c r="D7510">
        <v>12878470157</v>
      </c>
      <c r="E7510" s="1">
        <v>44695</v>
      </c>
      <c r="F7510" s="1">
        <v>44695</v>
      </c>
      <c r="G7510">
        <v>7256552491</v>
      </c>
      <c r="H7510" t="s">
        <v>3324</v>
      </c>
      <c r="I7510">
        <v>15500.17</v>
      </c>
      <c r="J7510" s="1">
        <v>44755</v>
      </c>
      <c r="K7510">
        <v>12705.06</v>
      </c>
      <c r="L7510" s="1">
        <v>44736</v>
      </c>
      <c r="M7510">
        <v>-19</v>
      </c>
      <c r="N7510" s="8">
        <f t="shared" si="117"/>
        <v>-241396.13999999998</v>
      </c>
    </row>
    <row r="7511" spans="1:14">
      <c r="A7511" t="s">
        <v>14</v>
      </c>
      <c r="B7511" t="s">
        <v>62</v>
      </c>
      <c r="C7511" t="s">
        <v>400</v>
      </c>
      <c r="D7511">
        <v>12878470157</v>
      </c>
      <c r="E7511" s="1">
        <v>44695</v>
      </c>
      <c r="F7511" s="1">
        <v>44695</v>
      </c>
      <c r="G7511">
        <v>7256819477</v>
      </c>
      <c r="H7511" t="s">
        <v>3325</v>
      </c>
      <c r="I7511">
        <v>5158.3999999999996</v>
      </c>
      <c r="J7511" s="1">
        <v>44755</v>
      </c>
      <c r="K7511">
        <v>4228.2</v>
      </c>
      <c r="L7511" s="1">
        <v>44736</v>
      </c>
      <c r="M7511">
        <v>-19</v>
      </c>
      <c r="N7511" s="8">
        <f t="shared" si="117"/>
        <v>-80335.8</v>
      </c>
    </row>
    <row r="7512" spans="1:14">
      <c r="A7512" t="s">
        <v>14</v>
      </c>
      <c r="B7512" t="s">
        <v>62</v>
      </c>
      <c r="C7512" t="s">
        <v>465</v>
      </c>
      <c r="D7512">
        <v>6912570964</v>
      </c>
      <c r="E7512" s="1">
        <v>44694</v>
      </c>
      <c r="F7512" s="1">
        <v>44694</v>
      </c>
      <c r="G7512">
        <v>7257161305</v>
      </c>
      <c r="H7512">
        <v>97951307</v>
      </c>
      <c r="I7512">
        <v>417.24</v>
      </c>
      <c r="J7512" s="1">
        <v>44754</v>
      </c>
      <c r="K7512">
        <v>342</v>
      </c>
      <c r="L7512" s="1">
        <v>44736</v>
      </c>
      <c r="M7512">
        <v>-18</v>
      </c>
      <c r="N7512" s="8">
        <f t="shared" si="117"/>
        <v>-6156</v>
      </c>
    </row>
    <row r="7513" spans="1:14">
      <c r="A7513" t="s">
        <v>14</v>
      </c>
      <c r="B7513" t="s">
        <v>62</v>
      </c>
      <c r="C7513" t="s">
        <v>95</v>
      </c>
      <c r="D7513">
        <v>4976231003</v>
      </c>
      <c r="E7513" s="1">
        <v>44694</v>
      </c>
      <c r="F7513" s="1">
        <v>44694</v>
      </c>
      <c r="G7513">
        <v>7257524010</v>
      </c>
      <c r="H7513" t="s">
        <v>2770</v>
      </c>
      <c r="I7513">
        <v>3660</v>
      </c>
      <c r="J7513" s="1">
        <v>44754</v>
      </c>
      <c r="K7513">
        <v>3000</v>
      </c>
      <c r="L7513" s="1">
        <v>44734</v>
      </c>
      <c r="M7513">
        <v>-20</v>
      </c>
      <c r="N7513" s="8">
        <f t="shared" si="117"/>
        <v>-60000</v>
      </c>
    </row>
    <row r="7514" spans="1:14">
      <c r="A7514" t="s">
        <v>14</v>
      </c>
      <c r="B7514" t="s">
        <v>62</v>
      </c>
      <c r="C7514" t="s">
        <v>2566</v>
      </c>
      <c r="D7514">
        <v>10634380017</v>
      </c>
      <c r="E7514" s="1">
        <v>44695</v>
      </c>
      <c r="F7514" s="1">
        <v>44695</v>
      </c>
      <c r="G7514">
        <v>7257554579</v>
      </c>
      <c r="H7514">
        <v>22003764</v>
      </c>
      <c r="I7514">
        <v>92.4</v>
      </c>
      <c r="J7514" s="1">
        <v>44755</v>
      </c>
      <c r="K7514">
        <v>84</v>
      </c>
      <c r="L7514" s="1">
        <v>44726</v>
      </c>
      <c r="M7514">
        <v>-29</v>
      </c>
      <c r="N7514" s="8">
        <f t="shared" si="117"/>
        <v>-2436</v>
      </c>
    </row>
    <row r="7515" spans="1:14">
      <c r="A7515" t="s">
        <v>14</v>
      </c>
      <c r="B7515" t="s">
        <v>62</v>
      </c>
      <c r="C7515" t="s">
        <v>1621</v>
      </c>
      <c r="D7515">
        <v>9018810151</v>
      </c>
      <c r="E7515" s="1">
        <v>44694</v>
      </c>
      <c r="F7515" s="1">
        <v>44694</v>
      </c>
      <c r="G7515">
        <v>7257609104</v>
      </c>
      <c r="H7515" t="s">
        <v>3326</v>
      </c>
      <c r="I7515">
        <v>47.58</v>
      </c>
      <c r="J7515" s="1">
        <v>44754</v>
      </c>
      <c r="K7515">
        <v>39</v>
      </c>
      <c r="L7515" s="1">
        <v>44736</v>
      </c>
      <c r="M7515">
        <v>-18</v>
      </c>
      <c r="N7515" s="8">
        <f t="shared" si="117"/>
        <v>-702</v>
      </c>
    </row>
    <row r="7516" spans="1:14">
      <c r="A7516" t="s">
        <v>14</v>
      </c>
      <c r="B7516" t="s">
        <v>62</v>
      </c>
      <c r="C7516" t="s">
        <v>2280</v>
      </c>
      <c r="D7516">
        <v>4101371005</v>
      </c>
      <c r="E7516" s="1">
        <v>44694</v>
      </c>
      <c r="F7516" s="1">
        <v>44694</v>
      </c>
      <c r="G7516">
        <v>7257623822</v>
      </c>
      <c r="H7516">
        <v>163</v>
      </c>
      <c r="I7516">
        <v>2171.6</v>
      </c>
      <c r="J7516" s="1">
        <v>44754</v>
      </c>
      <c r="K7516">
        <v>1780</v>
      </c>
      <c r="L7516" s="1">
        <v>44747</v>
      </c>
      <c r="M7516">
        <v>-7</v>
      </c>
      <c r="N7516" s="8">
        <f t="shared" si="117"/>
        <v>-12460</v>
      </c>
    </row>
    <row r="7517" spans="1:14">
      <c r="A7517" t="s">
        <v>14</v>
      </c>
      <c r="B7517" t="s">
        <v>62</v>
      </c>
      <c r="C7517" t="s">
        <v>1833</v>
      </c>
      <c r="D7517" t="s">
        <v>1834</v>
      </c>
      <c r="E7517" s="1">
        <v>44699</v>
      </c>
      <c r="F7517" s="1">
        <v>44699</v>
      </c>
      <c r="G7517">
        <v>7258056491</v>
      </c>
      <c r="H7517" t="s">
        <v>2258</v>
      </c>
      <c r="I7517">
        <v>2250</v>
      </c>
      <c r="J7517" s="1">
        <v>44758</v>
      </c>
      <c r="K7517">
        <v>2250</v>
      </c>
      <c r="L7517" s="1">
        <v>44700</v>
      </c>
      <c r="M7517">
        <v>-58</v>
      </c>
      <c r="N7517" s="8">
        <f t="shared" si="117"/>
        <v>-130500</v>
      </c>
    </row>
    <row r="7518" spans="1:14">
      <c r="A7518" t="s">
        <v>14</v>
      </c>
      <c r="B7518" t="s">
        <v>62</v>
      </c>
      <c r="C7518" t="s">
        <v>274</v>
      </c>
      <c r="D7518">
        <v>8082461008</v>
      </c>
      <c r="E7518" s="1">
        <v>44699</v>
      </c>
      <c r="F7518" s="1">
        <v>44699</v>
      </c>
      <c r="G7518">
        <v>7258943573</v>
      </c>
      <c r="H7518">
        <v>22102445</v>
      </c>
      <c r="I7518">
        <v>16323.6</v>
      </c>
      <c r="J7518" s="1">
        <v>44756</v>
      </c>
      <c r="K7518">
        <v>13380</v>
      </c>
      <c r="L7518" s="1">
        <v>44736</v>
      </c>
      <c r="M7518">
        <v>-20</v>
      </c>
      <c r="N7518" s="8">
        <f t="shared" si="117"/>
        <v>-267600</v>
      </c>
    </row>
    <row r="7519" spans="1:14">
      <c r="A7519" t="s">
        <v>14</v>
      </c>
      <c r="B7519" t="s">
        <v>62</v>
      </c>
      <c r="C7519" t="s">
        <v>568</v>
      </c>
      <c r="D7519">
        <v>832400154</v>
      </c>
      <c r="E7519" s="1">
        <v>44699</v>
      </c>
      <c r="F7519" s="1">
        <v>44699</v>
      </c>
      <c r="G7519">
        <v>7259021973</v>
      </c>
      <c r="H7519">
        <v>27439091</v>
      </c>
      <c r="I7519">
        <v>348.26</v>
      </c>
      <c r="J7519" s="1">
        <v>44756</v>
      </c>
      <c r="K7519">
        <v>316.60000000000002</v>
      </c>
      <c r="L7519" s="1">
        <v>44736</v>
      </c>
      <c r="M7519">
        <v>-20</v>
      </c>
      <c r="N7519" s="8">
        <f t="shared" si="117"/>
        <v>-6332</v>
      </c>
    </row>
    <row r="7520" spans="1:14">
      <c r="A7520" t="s">
        <v>14</v>
      </c>
      <c r="B7520" t="s">
        <v>62</v>
      </c>
      <c r="C7520" t="s">
        <v>500</v>
      </c>
      <c r="D7520">
        <v>422760587</v>
      </c>
      <c r="E7520" s="1">
        <v>44695</v>
      </c>
      <c r="F7520" s="1">
        <v>44695</v>
      </c>
      <c r="G7520">
        <v>7259064938</v>
      </c>
      <c r="H7520">
        <v>2022000010023460</v>
      </c>
      <c r="I7520">
        <v>2072.4</v>
      </c>
      <c r="J7520" s="1">
        <v>44755</v>
      </c>
      <c r="K7520">
        <v>1884</v>
      </c>
      <c r="L7520" s="1">
        <v>44736</v>
      </c>
      <c r="M7520">
        <v>-19</v>
      </c>
      <c r="N7520" s="8">
        <f t="shared" si="117"/>
        <v>-35796</v>
      </c>
    </row>
    <row r="7521" spans="1:14">
      <c r="A7521" t="s">
        <v>14</v>
      </c>
      <c r="B7521" t="s">
        <v>62</v>
      </c>
      <c r="C7521" t="s">
        <v>500</v>
      </c>
      <c r="D7521">
        <v>422760587</v>
      </c>
      <c r="E7521" s="1">
        <v>44695</v>
      </c>
      <c r="F7521" s="1">
        <v>44695</v>
      </c>
      <c r="G7521">
        <v>7259069538</v>
      </c>
      <c r="H7521">
        <v>2022000010023460</v>
      </c>
      <c r="I7521">
        <v>3465</v>
      </c>
      <c r="J7521" s="1">
        <v>44755</v>
      </c>
      <c r="K7521">
        <v>3150</v>
      </c>
      <c r="L7521" s="1">
        <v>44736</v>
      </c>
      <c r="M7521">
        <v>-19</v>
      </c>
      <c r="N7521" s="8">
        <f t="shared" si="117"/>
        <v>-59850</v>
      </c>
    </row>
    <row r="7522" spans="1:14">
      <c r="A7522" t="s">
        <v>14</v>
      </c>
      <c r="B7522" t="s">
        <v>62</v>
      </c>
      <c r="C7522" t="s">
        <v>502</v>
      </c>
      <c r="D7522">
        <v>3296950151</v>
      </c>
      <c r="E7522" s="1">
        <v>44695</v>
      </c>
      <c r="F7522" s="1">
        <v>44695</v>
      </c>
      <c r="G7522">
        <v>7259074323</v>
      </c>
      <c r="H7522">
        <v>2022000010017580</v>
      </c>
      <c r="I7522">
        <v>7623.17</v>
      </c>
      <c r="J7522" s="1">
        <v>44755</v>
      </c>
      <c r="K7522">
        <v>6930.15</v>
      </c>
      <c r="L7522" s="1">
        <v>44736</v>
      </c>
      <c r="M7522">
        <v>-19</v>
      </c>
      <c r="N7522" s="8">
        <f t="shared" si="117"/>
        <v>-131672.85</v>
      </c>
    </row>
    <row r="7523" spans="1:14">
      <c r="A7523" t="s">
        <v>14</v>
      </c>
      <c r="B7523" t="s">
        <v>62</v>
      </c>
      <c r="C7523" t="s">
        <v>501</v>
      </c>
      <c r="D7523">
        <v>12432150154</v>
      </c>
      <c r="E7523" s="1">
        <v>44699</v>
      </c>
      <c r="F7523" s="1">
        <v>44699</v>
      </c>
      <c r="G7523">
        <v>7259077997</v>
      </c>
      <c r="H7523">
        <v>6000042942</v>
      </c>
      <c r="I7523">
        <v>147.37</v>
      </c>
      <c r="J7523" s="1">
        <v>44756</v>
      </c>
      <c r="K7523">
        <v>133.97</v>
      </c>
      <c r="L7523" s="1">
        <v>44736</v>
      </c>
      <c r="M7523">
        <v>-20</v>
      </c>
      <c r="N7523" s="8">
        <f t="shared" si="117"/>
        <v>-2679.4</v>
      </c>
    </row>
    <row r="7524" spans="1:14">
      <c r="A7524" t="s">
        <v>14</v>
      </c>
      <c r="B7524" t="s">
        <v>62</v>
      </c>
      <c r="C7524" t="s">
        <v>72</v>
      </c>
      <c r="D7524">
        <v>9238800156</v>
      </c>
      <c r="E7524" s="1">
        <v>44695</v>
      </c>
      <c r="F7524" s="1">
        <v>44695</v>
      </c>
      <c r="G7524">
        <v>7259221056</v>
      </c>
      <c r="H7524">
        <v>1209200668</v>
      </c>
      <c r="I7524">
        <v>160.31</v>
      </c>
      <c r="J7524" s="1">
        <v>44755</v>
      </c>
      <c r="K7524">
        <v>131.4</v>
      </c>
      <c r="L7524" s="1">
        <v>44736</v>
      </c>
      <c r="M7524">
        <v>-19</v>
      </c>
      <c r="N7524" s="8">
        <f t="shared" si="117"/>
        <v>-2496.6</v>
      </c>
    </row>
    <row r="7525" spans="1:14">
      <c r="A7525" t="s">
        <v>14</v>
      </c>
      <c r="B7525" t="s">
        <v>62</v>
      </c>
      <c r="C7525" t="s">
        <v>72</v>
      </c>
      <c r="D7525">
        <v>9238800156</v>
      </c>
      <c r="E7525" s="1">
        <v>44695</v>
      </c>
      <c r="F7525" s="1">
        <v>44695</v>
      </c>
      <c r="G7525">
        <v>7259222649</v>
      </c>
      <c r="H7525">
        <v>1209200669</v>
      </c>
      <c r="I7525">
        <v>320.62</v>
      </c>
      <c r="J7525" s="1">
        <v>44755</v>
      </c>
      <c r="K7525">
        <v>262.8</v>
      </c>
      <c r="L7525" s="1">
        <v>44736</v>
      </c>
      <c r="M7525">
        <v>-19</v>
      </c>
      <c r="N7525" s="8">
        <f t="shared" si="117"/>
        <v>-4993.2</v>
      </c>
    </row>
    <row r="7526" spans="1:14">
      <c r="A7526" t="s">
        <v>14</v>
      </c>
      <c r="B7526" t="s">
        <v>62</v>
      </c>
      <c r="C7526" t="s">
        <v>72</v>
      </c>
      <c r="D7526">
        <v>9238800156</v>
      </c>
      <c r="E7526" s="1">
        <v>44695</v>
      </c>
      <c r="F7526" s="1">
        <v>44695</v>
      </c>
      <c r="G7526">
        <v>7259222723</v>
      </c>
      <c r="H7526">
        <v>1209200667</v>
      </c>
      <c r="I7526">
        <v>896.7</v>
      </c>
      <c r="J7526" s="1">
        <v>44755</v>
      </c>
      <c r="K7526">
        <v>735</v>
      </c>
      <c r="L7526" s="1">
        <v>44769</v>
      </c>
      <c r="M7526">
        <v>14</v>
      </c>
      <c r="N7526" s="8">
        <f t="shared" si="117"/>
        <v>10290</v>
      </c>
    </row>
    <row r="7527" spans="1:14">
      <c r="A7527" t="s">
        <v>14</v>
      </c>
      <c r="B7527" t="s">
        <v>62</v>
      </c>
      <c r="C7527" t="s">
        <v>75</v>
      </c>
      <c r="D7527">
        <v>801720152</v>
      </c>
      <c r="E7527" s="1">
        <v>44699</v>
      </c>
      <c r="F7527" s="1">
        <v>44699</v>
      </c>
      <c r="G7527">
        <v>7259607379</v>
      </c>
      <c r="H7527">
        <v>2200016775</v>
      </c>
      <c r="I7527">
        <v>1885.63</v>
      </c>
      <c r="J7527" s="1">
        <v>44756</v>
      </c>
      <c r="K7527">
        <v>1545.6</v>
      </c>
      <c r="L7527" s="1">
        <v>44725</v>
      </c>
      <c r="M7527">
        <v>-31</v>
      </c>
      <c r="N7527" s="8">
        <f t="shared" si="117"/>
        <v>-47913.599999999999</v>
      </c>
    </row>
    <row r="7528" spans="1:14">
      <c r="A7528" t="s">
        <v>14</v>
      </c>
      <c r="B7528" t="s">
        <v>62</v>
      </c>
      <c r="C7528" t="s">
        <v>570</v>
      </c>
      <c r="D7528">
        <v>696360155</v>
      </c>
      <c r="E7528" s="1">
        <v>44697</v>
      </c>
      <c r="F7528" s="1">
        <v>44697</v>
      </c>
      <c r="G7528">
        <v>7260495792</v>
      </c>
      <c r="H7528">
        <v>2283023610</v>
      </c>
      <c r="I7528">
        <v>16709.95</v>
      </c>
      <c r="J7528" s="1">
        <v>44756</v>
      </c>
      <c r="K7528">
        <v>15190.86</v>
      </c>
      <c r="L7528" s="1">
        <v>44736</v>
      </c>
      <c r="M7528">
        <v>-20</v>
      </c>
      <c r="N7528" s="8">
        <f t="shared" si="117"/>
        <v>-303817.2</v>
      </c>
    </row>
    <row r="7529" spans="1:14">
      <c r="A7529" t="s">
        <v>14</v>
      </c>
      <c r="B7529" t="s">
        <v>62</v>
      </c>
      <c r="C7529" t="s">
        <v>156</v>
      </c>
      <c r="D7529">
        <v>10181220152</v>
      </c>
      <c r="E7529" s="1">
        <v>44697</v>
      </c>
      <c r="F7529" s="1">
        <v>44697</v>
      </c>
      <c r="G7529">
        <v>7260557209</v>
      </c>
      <c r="H7529">
        <v>9572317723</v>
      </c>
      <c r="I7529">
        <v>1501.7</v>
      </c>
      <c r="J7529" s="1">
        <v>44756</v>
      </c>
      <c r="K7529">
        <v>1230.9000000000001</v>
      </c>
      <c r="L7529" s="1">
        <v>44736</v>
      </c>
      <c r="M7529">
        <v>-20</v>
      </c>
      <c r="N7529" s="8">
        <f t="shared" si="117"/>
        <v>-24618</v>
      </c>
    </row>
    <row r="7530" spans="1:14">
      <c r="A7530" t="s">
        <v>14</v>
      </c>
      <c r="B7530" t="s">
        <v>62</v>
      </c>
      <c r="C7530" t="s">
        <v>156</v>
      </c>
      <c r="D7530">
        <v>10181220152</v>
      </c>
      <c r="E7530" s="1">
        <v>44699</v>
      </c>
      <c r="F7530" s="1">
        <v>44699</v>
      </c>
      <c r="G7530">
        <v>7260557254</v>
      </c>
      <c r="H7530">
        <v>9572317724</v>
      </c>
      <c r="I7530">
        <v>21107.919999999998</v>
      </c>
      <c r="J7530" s="1">
        <v>44756</v>
      </c>
      <c r="K7530">
        <v>17301.560000000001</v>
      </c>
      <c r="L7530" s="1">
        <v>44736</v>
      </c>
      <c r="M7530">
        <v>-20</v>
      </c>
      <c r="N7530" s="8">
        <f t="shared" si="117"/>
        <v>-346031.2</v>
      </c>
    </row>
    <row r="7531" spans="1:14">
      <c r="A7531" t="s">
        <v>14</v>
      </c>
      <c r="B7531" t="s">
        <v>62</v>
      </c>
      <c r="C7531" t="s">
        <v>570</v>
      </c>
      <c r="D7531">
        <v>696360155</v>
      </c>
      <c r="E7531" s="1">
        <v>44697</v>
      </c>
      <c r="F7531" s="1">
        <v>44697</v>
      </c>
      <c r="G7531">
        <v>7260742018</v>
      </c>
      <c r="H7531">
        <v>2283023949</v>
      </c>
      <c r="I7531">
        <v>2815.25</v>
      </c>
      <c r="J7531" s="1">
        <v>44756</v>
      </c>
      <c r="K7531">
        <v>2559.3200000000002</v>
      </c>
      <c r="L7531" s="1">
        <v>44736</v>
      </c>
      <c r="M7531">
        <v>-20</v>
      </c>
      <c r="N7531" s="8">
        <f t="shared" si="117"/>
        <v>-51186.400000000001</v>
      </c>
    </row>
    <row r="7532" spans="1:14">
      <c r="A7532" t="s">
        <v>14</v>
      </c>
      <c r="B7532" t="s">
        <v>62</v>
      </c>
      <c r="C7532" t="s">
        <v>570</v>
      </c>
      <c r="D7532">
        <v>696360155</v>
      </c>
      <c r="E7532" s="1">
        <v>44697</v>
      </c>
      <c r="F7532" s="1">
        <v>44697</v>
      </c>
      <c r="G7532">
        <v>7260742244</v>
      </c>
      <c r="H7532">
        <v>2283023950</v>
      </c>
      <c r="I7532">
        <v>3712.5</v>
      </c>
      <c r="J7532" s="1">
        <v>44756</v>
      </c>
      <c r="K7532">
        <v>3375</v>
      </c>
      <c r="L7532" s="1">
        <v>44736</v>
      </c>
      <c r="M7532">
        <v>-20</v>
      </c>
      <c r="N7532" s="8">
        <f t="shared" si="117"/>
        <v>-67500</v>
      </c>
    </row>
    <row r="7533" spans="1:14">
      <c r="A7533" t="s">
        <v>14</v>
      </c>
      <c r="B7533" t="s">
        <v>62</v>
      </c>
      <c r="C7533" t="s">
        <v>570</v>
      </c>
      <c r="D7533">
        <v>696360155</v>
      </c>
      <c r="E7533" s="1">
        <v>44697</v>
      </c>
      <c r="F7533" s="1">
        <v>44697</v>
      </c>
      <c r="G7533">
        <v>7260742359</v>
      </c>
      <c r="H7533">
        <v>2283023951</v>
      </c>
      <c r="I7533">
        <v>1876.84</v>
      </c>
      <c r="J7533" s="1">
        <v>44756</v>
      </c>
      <c r="K7533">
        <v>1706.22</v>
      </c>
      <c r="L7533" s="1">
        <v>44736</v>
      </c>
      <c r="M7533">
        <v>-20</v>
      </c>
      <c r="N7533" s="8">
        <f t="shared" si="117"/>
        <v>-34124.400000000001</v>
      </c>
    </row>
    <row r="7534" spans="1:14">
      <c r="A7534" t="s">
        <v>14</v>
      </c>
      <c r="B7534" t="s">
        <v>62</v>
      </c>
      <c r="C7534" t="s">
        <v>226</v>
      </c>
      <c r="D7534">
        <v>5849130157</v>
      </c>
      <c r="E7534" s="1">
        <v>44697</v>
      </c>
      <c r="F7534" s="1">
        <v>44697</v>
      </c>
      <c r="G7534">
        <v>7260941690</v>
      </c>
      <c r="H7534" s="3" t="s">
        <v>3327</v>
      </c>
      <c r="I7534">
        <v>11035.2</v>
      </c>
      <c r="J7534" s="1">
        <v>44756</v>
      </c>
      <c r="K7534">
        <v>10032</v>
      </c>
      <c r="L7534" s="1">
        <v>44736</v>
      </c>
      <c r="M7534">
        <v>-20</v>
      </c>
      <c r="N7534" s="8">
        <f t="shared" si="117"/>
        <v>-200640</v>
      </c>
    </row>
    <row r="7535" spans="1:14">
      <c r="A7535" t="s">
        <v>14</v>
      </c>
      <c r="B7535" t="s">
        <v>62</v>
      </c>
      <c r="C7535" t="s">
        <v>216</v>
      </c>
      <c r="D7535">
        <v>735390155</v>
      </c>
      <c r="E7535" s="1">
        <v>44697</v>
      </c>
      <c r="F7535" s="1">
        <v>44697</v>
      </c>
      <c r="G7535">
        <v>7260964169</v>
      </c>
      <c r="H7535">
        <v>1020639127</v>
      </c>
      <c r="I7535">
        <v>64660.9</v>
      </c>
      <c r="J7535" s="1">
        <v>44756</v>
      </c>
      <c r="K7535">
        <v>58782.64</v>
      </c>
      <c r="L7535" s="1">
        <v>44736</v>
      </c>
      <c r="M7535">
        <v>-20</v>
      </c>
      <c r="N7535" s="8">
        <f t="shared" si="117"/>
        <v>-1175652.8</v>
      </c>
    </row>
    <row r="7536" spans="1:14">
      <c r="A7536" t="s">
        <v>14</v>
      </c>
      <c r="B7536" t="s">
        <v>62</v>
      </c>
      <c r="C7536" t="s">
        <v>216</v>
      </c>
      <c r="D7536">
        <v>735390155</v>
      </c>
      <c r="E7536" s="1">
        <v>44697</v>
      </c>
      <c r="F7536" s="1">
        <v>44697</v>
      </c>
      <c r="G7536">
        <v>7261000984</v>
      </c>
      <c r="H7536">
        <v>1020638628</v>
      </c>
      <c r="I7536">
        <v>7306.38</v>
      </c>
      <c r="J7536" s="1">
        <v>44756</v>
      </c>
      <c r="K7536">
        <v>6642.16</v>
      </c>
      <c r="L7536" s="1">
        <v>44736</v>
      </c>
      <c r="M7536">
        <v>-20</v>
      </c>
      <c r="N7536" s="8">
        <f t="shared" si="117"/>
        <v>-132843.20000000001</v>
      </c>
    </row>
    <row r="7537" spans="1:14">
      <c r="A7537" t="s">
        <v>14</v>
      </c>
      <c r="B7537" t="s">
        <v>62</v>
      </c>
      <c r="C7537" t="s">
        <v>216</v>
      </c>
      <c r="D7537">
        <v>735390155</v>
      </c>
      <c r="E7537" s="1">
        <v>44699</v>
      </c>
      <c r="F7537" s="1">
        <v>44699</v>
      </c>
      <c r="G7537">
        <v>7261440291</v>
      </c>
      <c r="H7537">
        <v>1020639128</v>
      </c>
      <c r="I7537">
        <v>1.1000000000000001</v>
      </c>
      <c r="J7537" s="1">
        <v>44756</v>
      </c>
      <c r="K7537">
        <v>1</v>
      </c>
      <c r="L7537" s="1">
        <v>44736</v>
      </c>
      <c r="M7537">
        <v>-20</v>
      </c>
      <c r="N7537" s="8">
        <f t="shared" si="117"/>
        <v>-20</v>
      </c>
    </row>
    <row r="7538" spans="1:14">
      <c r="A7538" t="s">
        <v>14</v>
      </c>
      <c r="B7538" t="s">
        <v>62</v>
      </c>
      <c r="C7538" t="s">
        <v>244</v>
      </c>
      <c r="D7538">
        <v>674840152</v>
      </c>
      <c r="E7538" s="1">
        <v>44697</v>
      </c>
      <c r="F7538" s="1">
        <v>44697</v>
      </c>
      <c r="G7538">
        <v>7261518100</v>
      </c>
      <c r="H7538">
        <v>5302457241</v>
      </c>
      <c r="I7538">
        <v>1119.47</v>
      </c>
      <c r="J7538" s="1">
        <v>44756</v>
      </c>
      <c r="K7538">
        <v>917.6</v>
      </c>
      <c r="L7538" s="1">
        <v>44736</v>
      </c>
      <c r="M7538">
        <v>-20</v>
      </c>
      <c r="N7538" s="8">
        <f t="shared" si="117"/>
        <v>-18352</v>
      </c>
    </row>
    <row r="7539" spans="1:14">
      <c r="A7539" t="s">
        <v>14</v>
      </c>
      <c r="B7539" t="s">
        <v>62</v>
      </c>
      <c r="C7539" t="s">
        <v>601</v>
      </c>
      <c r="D7539">
        <v>11654150157</v>
      </c>
      <c r="E7539" s="1">
        <v>44697</v>
      </c>
      <c r="F7539" s="1">
        <v>44697</v>
      </c>
      <c r="G7539">
        <v>7263581536</v>
      </c>
      <c r="H7539">
        <v>3300065153</v>
      </c>
      <c r="I7539">
        <v>25.65</v>
      </c>
      <c r="J7539" s="1">
        <v>44756</v>
      </c>
      <c r="K7539">
        <v>23.32</v>
      </c>
      <c r="L7539" s="1">
        <v>44736</v>
      </c>
      <c r="M7539">
        <v>-20</v>
      </c>
      <c r="N7539" s="8">
        <f t="shared" si="117"/>
        <v>-466.4</v>
      </c>
    </row>
    <row r="7540" spans="1:14">
      <c r="A7540" t="s">
        <v>14</v>
      </c>
      <c r="B7540" t="s">
        <v>62</v>
      </c>
      <c r="C7540" t="s">
        <v>244</v>
      </c>
      <c r="D7540">
        <v>674840152</v>
      </c>
      <c r="E7540" s="1">
        <v>44696</v>
      </c>
      <c r="F7540" s="1">
        <v>44696</v>
      </c>
      <c r="G7540">
        <v>7264728812</v>
      </c>
      <c r="H7540">
        <v>5302457671</v>
      </c>
      <c r="I7540">
        <v>915</v>
      </c>
      <c r="J7540" s="1">
        <v>44756</v>
      </c>
      <c r="K7540">
        <v>750</v>
      </c>
      <c r="L7540" s="1">
        <v>44736</v>
      </c>
      <c r="M7540">
        <v>-20</v>
      </c>
      <c r="N7540" s="8">
        <f t="shared" si="117"/>
        <v>-15000</v>
      </c>
    </row>
    <row r="7541" spans="1:14">
      <c r="A7541" t="s">
        <v>14</v>
      </c>
      <c r="B7541" t="s">
        <v>62</v>
      </c>
      <c r="C7541" t="s">
        <v>1661</v>
      </c>
      <c r="D7541" t="s">
        <v>1662</v>
      </c>
      <c r="E7541" s="1">
        <v>44696</v>
      </c>
      <c r="F7541" s="1">
        <v>44696</v>
      </c>
      <c r="G7541">
        <v>7266056258</v>
      </c>
      <c r="H7541" t="s">
        <v>61</v>
      </c>
      <c r="I7541">
        <v>2333.33</v>
      </c>
      <c r="J7541" s="1">
        <v>44756</v>
      </c>
      <c r="K7541">
        <v>2333.33</v>
      </c>
      <c r="L7541" s="1">
        <v>44705</v>
      </c>
      <c r="M7541">
        <v>-51</v>
      </c>
      <c r="N7541" s="8">
        <f t="shared" si="117"/>
        <v>-118999.83</v>
      </c>
    </row>
    <row r="7542" spans="1:14">
      <c r="A7542" t="s">
        <v>14</v>
      </c>
      <c r="B7542" t="s">
        <v>62</v>
      </c>
      <c r="C7542" t="s">
        <v>647</v>
      </c>
      <c r="D7542">
        <v>6655971007</v>
      </c>
      <c r="E7542" s="1">
        <v>44697</v>
      </c>
      <c r="F7542" s="1">
        <v>44697</v>
      </c>
      <c r="G7542">
        <v>7266514369</v>
      </c>
      <c r="H7542">
        <v>4227923210</v>
      </c>
      <c r="I7542">
        <v>188061.13</v>
      </c>
      <c r="J7542" s="1">
        <v>44757</v>
      </c>
      <c r="K7542">
        <v>154148.47</v>
      </c>
      <c r="L7542" s="1">
        <v>44739</v>
      </c>
      <c r="M7542">
        <v>-18</v>
      </c>
      <c r="N7542" s="8">
        <f t="shared" si="117"/>
        <v>-2774672.46</v>
      </c>
    </row>
    <row r="7543" spans="1:14">
      <c r="A7543" t="s">
        <v>14</v>
      </c>
      <c r="B7543" t="s">
        <v>62</v>
      </c>
      <c r="C7543" t="s">
        <v>647</v>
      </c>
      <c r="D7543">
        <v>6655971007</v>
      </c>
      <c r="E7543" s="1">
        <v>44697</v>
      </c>
      <c r="F7543" s="1">
        <v>44697</v>
      </c>
      <c r="G7543">
        <v>7266580984</v>
      </c>
      <c r="H7543">
        <v>4227923211</v>
      </c>
      <c r="I7543">
        <v>332.52</v>
      </c>
      <c r="J7543" s="1">
        <v>44757</v>
      </c>
      <c r="K7543">
        <v>272.56</v>
      </c>
      <c r="L7543" s="1">
        <v>44739</v>
      </c>
      <c r="M7543">
        <v>-18</v>
      </c>
      <c r="N7543" s="8">
        <f t="shared" si="117"/>
        <v>-4906.08</v>
      </c>
    </row>
    <row r="7544" spans="1:14">
      <c r="A7544" t="s">
        <v>14</v>
      </c>
      <c r="B7544" t="s">
        <v>62</v>
      </c>
      <c r="C7544" t="s">
        <v>503</v>
      </c>
      <c r="D7544">
        <v>10051170156</v>
      </c>
      <c r="E7544" s="1">
        <v>44697</v>
      </c>
      <c r="F7544" s="1">
        <v>44697</v>
      </c>
      <c r="G7544">
        <v>7266678284</v>
      </c>
      <c r="H7544">
        <v>931845237</v>
      </c>
      <c r="I7544">
        <v>1230.3399999999999</v>
      </c>
      <c r="J7544" s="1">
        <v>44757</v>
      </c>
      <c r="K7544">
        <v>1118.49</v>
      </c>
      <c r="L7544" s="1">
        <v>44736</v>
      </c>
      <c r="M7544">
        <v>-21</v>
      </c>
      <c r="N7544" s="8">
        <f t="shared" si="117"/>
        <v>-23488.29</v>
      </c>
    </row>
    <row r="7545" spans="1:14">
      <c r="A7545" t="s">
        <v>14</v>
      </c>
      <c r="B7545" t="s">
        <v>62</v>
      </c>
      <c r="C7545" t="s">
        <v>504</v>
      </c>
      <c r="D7545">
        <v>7931650589</v>
      </c>
      <c r="E7545" s="1">
        <v>44697</v>
      </c>
      <c r="F7545" s="1">
        <v>44697</v>
      </c>
      <c r="G7545">
        <v>7267146901</v>
      </c>
      <c r="H7545" t="s">
        <v>3328</v>
      </c>
      <c r="I7545">
        <v>5460</v>
      </c>
      <c r="J7545" s="1">
        <v>44757</v>
      </c>
      <c r="K7545">
        <v>5250</v>
      </c>
      <c r="L7545" s="1">
        <v>44736</v>
      </c>
      <c r="M7545">
        <v>-21</v>
      </c>
      <c r="N7545" s="8">
        <f t="shared" si="117"/>
        <v>-110250</v>
      </c>
    </row>
    <row r="7546" spans="1:14">
      <c r="A7546" t="s">
        <v>14</v>
      </c>
      <c r="B7546" t="s">
        <v>62</v>
      </c>
      <c r="C7546" t="s">
        <v>303</v>
      </c>
      <c r="D7546">
        <v>426150488</v>
      </c>
      <c r="E7546" s="1">
        <v>44697</v>
      </c>
      <c r="F7546" s="1">
        <v>44697</v>
      </c>
      <c r="G7546">
        <v>7267529416</v>
      </c>
      <c r="H7546">
        <v>121705</v>
      </c>
      <c r="I7546">
        <v>16709.55</v>
      </c>
      <c r="J7546" s="1">
        <v>44757</v>
      </c>
      <c r="K7546">
        <v>15190.5</v>
      </c>
      <c r="L7546" s="1">
        <v>44769</v>
      </c>
      <c r="M7546">
        <v>12</v>
      </c>
      <c r="N7546" s="8">
        <f t="shared" si="117"/>
        <v>182286</v>
      </c>
    </row>
    <row r="7547" spans="1:14">
      <c r="A7547" t="s">
        <v>14</v>
      </c>
      <c r="B7547" t="s">
        <v>62</v>
      </c>
      <c r="C7547" t="s">
        <v>1289</v>
      </c>
      <c r="D7547" t="s">
        <v>1290</v>
      </c>
      <c r="E7547" s="1">
        <v>44697</v>
      </c>
      <c r="F7547" s="1">
        <v>44697</v>
      </c>
      <c r="G7547">
        <v>7267543762</v>
      </c>
      <c r="H7547" t="s">
        <v>45</v>
      </c>
      <c r="I7547">
        <v>1258.6099999999999</v>
      </c>
      <c r="J7547" s="1">
        <v>44757</v>
      </c>
      <c r="K7547">
        <v>1258.6099999999999</v>
      </c>
      <c r="L7547" s="1">
        <v>44700</v>
      </c>
      <c r="M7547">
        <v>-57</v>
      </c>
      <c r="N7547" s="8">
        <f t="shared" si="117"/>
        <v>-71740.76999999999</v>
      </c>
    </row>
    <row r="7548" spans="1:14">
      <c r="A7548" t="s">
        <v>14</v>
      </c>
      <c r="B7548" t="s">
        <v>62</v>
      </c>
      <c r="C7548" t="s">
        <v>2799</v>
      </c>
      <c r="D7548">
        <v>12549600158</v>
      </c>
      <c r="E7548" s="1">
        <v>44697</v>
      </c>
      <c r="F7548" s="1">
        <v>44697</v>
      </c>
      <c r="G7548">
        <v>7267724294</v>
      </c>
      <c r="H7548">
        <v>1022200919</v>
      </c>
      <c r="I7548">
        <v>156.47</v>
      </c>
      <c r="J7548" s="1">
        <v>44757</v>
      </c>
      <c r="K7548">
        <v>128.25</v>
      </c>
      <c r="L7548" s="1">
        <v>44711</v>
      </c>
      <c r="M7548">
        <v>-46</v>
      </c>
      <c r="N7548" s="8">
        <f t="shared" si="117"/>
        <v>-5899.5</v>
      </c>
    </row>
    <row r="7549" spans="1:14">
      <c r="A7549" t="s">
        <v>14</v>
      </c>
      <c r="B7549" t="s">
        <v>62</v>
      </c>
      <c r="C7549" t="s">
        <v>2799</v>
      </c>
      <c r="D7549">
        <v>12549600158</v>
      </c>
      <c r="E7549" s="1">
        <v>44697</v>
      </c>
      <c r="F7549" s="1">
        <v>44697</v>
      </c>
      <c r="G7549">
        <v>7267731457</v>
      </c>
      <c r="H7549">
        <v>1022200980</v>
      </c>
      <c r="I7549">
        <v>235.09</v>
      </c>
      <c r="J7549" s="1">
        <v>44757</v>
      </c>
      <c r="K7549">
        <v>192.7</v>
      </c>
      <c r="L7549" s="1">
        <v>44711</v>
      </c>
      <c r="M7549">
        <v>-46</v>
      </c>
      <c r="N7549" s="8">
        <f t="shared" si="117"/>
        <v>-8864.1999999999989</v>
      </c>
    </row>
    <row r="7550" spans="1:14">
      <c r="A7550" t="s">
        <v>14</v>
      </c>
      <c r="B7550" t="s">
        <v>62</v>
      </c>
      <c r="C7550" t="s">
        <v>2799</v>
      </c>
      <c r="D7550">
        <v>12549600158</v>
      </c>
      <c r="E7550" s="1">
        <v>44697</v>
      </c>
      <c r="F7550" s="1">
        <v>44697</v>
      </c>
      <c r="G7550">
        <v>7267733309</v>
      </c>
      <c r="H7550">
        <v>1022200981</v>
      </c>
      <c r="I7550">
        <v>752.56</v>
      </c>
      <c r="J7550" s="1">
        <v>44757</v>
      </c>
      <c r="K7550">
        <v>616.85</v>
      </c>
      <c r="L7550" s="1">
        <v>44711</v>
      </c>
      <c r="M7550">
        <v>-46</v>
      </c>
      <c r="N7550" s="8">
        <f t="shared" si="117"/>
        <v>-28375.100000000002</v>
      </c>
    </row>
    <row r="7551" spans="1:14">
      <c r="A7551" t="s">
        <v>14</v>
      </c>
      <c r="B7551" t="s">
        <v>62</v>
      </c>
      <c r="C7551" t="s">
        <v>2799</v>
      </c>
      <c r="D7551">
        <v>12549600158</v>
      </c>
      <c r="E7551" s="1">
        <v>44697</v>
      </c>
      <c r="F7551" s="1">
        <v>44697</v>
      </c>
      <c r="G7551">
        <v>7267737025</v>
      </c>
      <c r="H7551">
        <v>1022201710</v>
      </c>
      <c r="I7551">
        <v>21960</v>
      </c>
      <c r="J7551" s="1">
        <v>44757</v>
      </c>
      <c r="K7551">
        <v>18000</v>
      </c>
      <c r="L7551" s="1">
        <v>44761</v>
      </c>
      <c r="M7551">
        <v>4</v>
      </c>
      <c r="N7551" s="8">
        <f t="shared" si="117"/>
        <v>72000</v>
      </c>
    </row>
    <row r="7552" spans="1:14">
      <c r="A7552" t="s">
        <v>14</v>
      </c>
      <c r="B7552" t="s">
        <v>62</v>
      </c>
      <c r="C7552" t="s">
        <v>2556</v>
      </c>
      <c r="D7552" t="s">
        <v>2557</v>
      </c>
      <c r="E7552" s="1">
        <v>44697</v>
      </c>
      <c r="F7552" s="1">
        <v>44697</v>
      </c>
      <c r="G7552">
        <v>7267776129</v>
      </c>
      <c r="H7552" t="s">
        <v>44</v>
      </c>
      <c r="I7552">
        <v>2142.85</v>
      </c>
      <c r="J7552" s="1">
        <v>44757</v>
      </c>
      <c r="K7552">
        <v>2142.85</v>
      </c>
      <c r="L7552" s="1">
        <v>44700</v>
      </c>
      <c r="M7552">
        <v>-57</v>
      </c>
      <c r="N7552" s="8">
        <f t="shared" si="117"/>
        <v>-122142.45</v>
      </c>
    </row>
    <row r="7553" spans="1:14">
      <c r="A7553" t="s">
        <v>14</v>
      </c>
      <c r="B7553" t="s">
        <v>62</v>
      </c>
      <c r="C7553" t="s">
        <v>303</v>
      </c>
      <c r="D7553">
        <v>426150488</v>
      </c>
      <c r="E7553" s="1">
        <v>44697</v>
      </c>
      <c r="F7553" s="1">
        <v>44697</v>
      </c>
      <c r="G7553">
        <v>7267835653</v>
      </c>
      <c r="H7553">
        <v>121818</v>
      </c>
      <c r="I7553">
        <v>2501.0700000000002</v>
      </c>
      <c r="J7553" s="1">
        <v>44757</v>
      </c>
      <c r="K7553">
        <v>2273.6999999999998</v>
      </c>
      <c r="L7553" s="1">
        <v>44769</v>
      </c>
      <c r="M7553">
        <v>12</v>
      </c>
      <c r="N7553" s="8">
        <f t="shared" si="117"/>
        <v>27284.399999999998</v>
      </c>
    </row>
    <row r="7554" spans="1:14">
      <c r="A7554" t="s">
        <v>14</v>
      </c>
      <c r="B7554" t="s">
        <v>62</v>
      </c>
      <c r="C7554" t="s">
        <v>288</v>
      </c>
      <c r="D7554">
        <v>7195130153</v>
      </c>
      <c r="E7554" s="1">
        <v>44697</v>
      </c>
      <c r="F7554" s="1">
        <v>44697</v>
      </c>
      <c r="G7554">
        <v>7267924482</v>
      </c>
      <c r="H7554">
        <v>3622050405</v>
      </c>
      <c r="I7554">
        <v>13232.67</v>
      </c>
      <c r="J7554" s="1">
        <v>44757</v>
      </c>
      <c r="K7554">
        <v>12029.7</v>
      </c>
      <c r="L7554" s="1">
        <v>44736</v>
      </c>
      <c r="M7554">
        <v>-21</v>
      </c>
      <c r="N7554" s="8">
        <f t="shared" si="117"/>
        <v>-252623.7</v>
      </c>
    </row>
    <row r="7555" spans="1:14">
      <c r="A7555" t="s">
        <v>14</v>
      </c>
      <c r="B7555" t="s">
        <v>62</v>
      </c>
      <c r="C7555" t="s">
        <v>645</v>
      </c>
      <c r="D7555">
        <v>777280157</v>
      </c>
      <c r="E7555" s="1">
        <v>44697</v>
      </c>
      <c r="F7555" s="1">
        <v>44697</v>
      </c>
      <c r="G7555">
        <v>7267991973</v>
      </c>
      <c r="H7555">
        <v>1003086142</v>
      </c>
      <c r="I7555">
        <v>132</v>
      </c>
      <c r="J7555" s="1">
        <v>44757</v>
      </c>
      <c r="K7555">
        <v>120</v>
      </c>
      <c r="L7555" s="1">
        <v>44736</v>
      </c>
      <c r="M7555">
        <v>-21</v>
      </c>
      <c r="N7555" s="8">
        <f t="shared" ref="N7555:N7618" si="118">+K7555*M7555</f>
        <v>-2520</v>
      </c>
    </row>
    <row r="7556" spans="1:14">
      <c r="A7556" t="s">
        <v>14</v>
      </c>
      <c r="B7556" t="s">
        <v>62</v>
      </c>
      <c r="C7556" t="s">
        <v>1999</v>
      </c>
      <c r="D7556" t="s">
        <v>2000</v>
      </c>
      <c r="E7556" s="1">
        <v>44697</v>
      </c>
      <c r="F7556" s="1">
        <v>44697</v>
      </c>
      <c r="G7556">
        <v>7268027158</v>
      </c>
      <c r="H7556" t="s">
        <v>2258</v>
      </c>
      <c r="I7556">
        <v>2475</v>
      </c>
      <c r="J7556" s="1">
        <v>44757</v>
      </c>
      <c r="K7556">
        <v>2475</v>
      </c>
      <c r="L7556" s="1">
        <v>44700</v>
      </c>
      <c r="M7556">
        <v>-57</v>
      </c>
      <c r="N7556" s="8">
        <f t="shared" si="118"/>
        <v>-141075</v>
      </c>
    </row>
    <row r="7557" spans="1:14">
      <c r="A7557" t="s">
        <v>14</v>
      </c>
      <c r="B7557" t="s">
        <v>62</v>
      </c>
      <c r="C7557" t="s">
        <v>173</v>
      </c>
      <c r="D7557">
        <v>458450012</v>
      </c>
      <c r="E7557" s="1">
        <v>44699</v>
      </c>
      <c r="F7557" s="1">
        <v>44699</v>
      </c>
      <c r="G7557">
        <v>7268102639</v>
      </c>
      <c r="H7557" t="s">
        <v>3329</v>
      </c>
      <c r="I7557">
        <v>80.52</v>
      </c>
      <c r="J7557" s="1">
        <v>44759</v>
      </c>
      <c r="K7557">
        <v>66</v>
      </c>
      <c r="L7557" s="1">
        <v>44736</v>
      </c>
      <c r="M7557">
        <v>-23</v>
      </c>
      <c r="N7557" s="8">
        <f t="shared" si="118"/>
        <v>-1518</v>
      </c>
    </row>
    <row r="7558" spans="1:14">
      <c r="A7558" t="s">
        <v>14</v>
      </c>
      <c r="B7558" t="s">
        <v>62</v>
      </c>
      <c r="C7558" t="s">
        <v>1305</v>
      </c>
      <c r="D7558" t="s">
        <v>1306</v>
      </c>
      <c r="E7558" s="1">
        <v>44697</v>
      </c>
      <c r="F7558" s="1">
        <v>44697</v>
      </c>
      <c r="G7558">
        <v>7268139558</v>
      </c>
      <c r="H7558" t="s">
        <v>45</v>
      </c>
      <c r="I7558">
        <v>2256.23</v>
      </c>
      <c r="J7558" s="1">
        <v>44757</v>
      </c>
      <c r="K7558">
        <v>2256.23</v>
      </c>
      <c r="L7558" s="1">
        <v>44705</v>
      </c>
      <c r="M7558">
        <v>-52</v>
      </c>
      <c r="N7558" s="8">
        <f t="shared" si="118"/>
        <v>-117323.96</v>
      </c>
    </row>
    <row r="7559" spans="1:14">
      <c r="A7559" t="s">
        <v>14</v>
      </c>
      <c r="B7559" t="s">
        <v>62</v>
      </c>
      <c r="C7559" t="s">
        <v>460</v>
      </c>
      <c r="D7559">
        <v>5402921000</v>
      </c>
      <c r="E7559" s="1">
        <v>44697</v>
      </c>
      <c r="F7559" s="1">
        <v>44697</v>
      </c>
      <c r="G7559">
        <v>7268225921</v>
      </c>
      <c r="H7559" t="s">
        <v>3330</v>
      </c>
      <c r="I7559">
        <v>36600</v>
      </c>
      <c r="J7559" s="1">
        <v>44757</v>
      </c>
      <c r="K7559">
        <v>28116.51</v>
      </c>
      <c r="L7559" s="1">
        <v>44757</v>
      </c>
      <c r="M7559">
        <v>0</v>
      </c>
      <c r="N7559" s="8">
        <f t="shared" si="118"/>
        <v>0</v>
      </c>
    </row>
    <row r="7560" spans="1:14">
      <c r="A7560" t="s">
        <v>14</v>
      </c>
      <c r="B7560" t="s">
        <v>62</v>
      </c>
      <c r="C7560" t="s">
        <v>531</v>
      </c>
      <c r="D7560">
        <v>2037841000</v>
      </c>
      <c r="E7560" s="1">
        <v>44697</v>
      </c>
      <c r="F7560" s="1">
        <v>44697</v>
      </c>
      <c r="G7560">
        <v>7268654731</v>
      </c>
      <c r="H7560" t="s">
        <v>3331</v>
      </c>
      <c r="I7560">
        <v>1851.1</v>
      </c>
      <c r="J7560" s="1">
        <v>44757</v>
      </c>
      <c r="K7560">
        <v>1779.9</v>
      </c>
      <c r="L7560" s="1">
        <v>44736</v>
      </c>
      <c r="M7560">
        <v>-21</v>
      </c>
      <c r="N7560" s="8">
        <f t="shared" si="118"/>
        <v>-37377.9</v>
      </c>
    </row>
    <row r="7561" spans="1:14">
      <c r="A7561" t="s">
        <v>14</v>
      </c>
      <c r="B7561" t="s">
        <v>62</v>
      </c>
      <c r="C7561" t="s">
        <v>2666</v>
      </c>
      <c r="D7561">
        <v>3682100833</v>
      </c>
      <c r="E7561" s="1">
        <v>44697</v>
      </c>
      <c r="F7561" s="1">
        <v>44697</v>
      </c>
      <c r="G7561">
        <v>7269158552</v>
      </c>
      <c r="H7561">
        <v>3</v>
      </c>
      <c r="I7561">
        <v>2000</v>
      </c>
      <c r="J7561" s="1">
        <v>44757</v>
      </c>
      <c r="K7561">
        <v>2000</v>
      </c>
      <c r="L7561" s="1">
        <v>44712</v>
      </c>
      <c r="M7561">
        <v>-45</v>
      </c>
      <c r="N7561" s="8">
        <f t="shared" si="118"/>
        <v>-90000</v>
      </c>
    </row>
    <row r="7562" spans="1:14">
      <c r="A7562" t="s">
        <v>14</v>
      </c>
      <c r="B7562" t="s">
        <v>62</v>
      </c>
      <c r="C7562" t="s">
        <v>2168</v>
      </c>
      <c r="D7562" t="s">
        <v>2169</v>
      </c>
      <c r="E7562" s="1">
        <v>44697</v>
      </c>
      <c r="F7562" s="1">
        <v>44697</v>
      </c>
      <c r="G7562">
        <v>7269552488</v>
      </c>
      <c r="H7562">
        <v>4</v>
      </c>
      <c r="I7562">
        <v>2500</v>
      </c>
      <c r="J7562" s="1">
        <v>44757</v>
      </c>
      <c r="K7562">
        <v>2500</v>
      </c>
      <c r="L7562" s="1">
        <v>44700</v>
      </c>
      <c r="M7562">
        <v>-57</v>
      </c>
      <c r="N7562" s="8">
        <f t="shared" si="118"/>
        <v>-142500</v>
      </c>
    </row>
    <row r="7563" spans="1:14">
      <c r="A7563" t="s">
        <v>14</v>
      </c>
      <c r="B7563" t="s">
        <v>62</v>
      </c>
      <c r="C7563" t="s">
        <v>1397</v>
      </c>
      <c r="D7563" t="s">
        <v>1398</v>
      </c>
      <c r="E7563" s="1">
        <v>44697</v>
      </c>
      <c r="F7563" s="1">
        <v>44697</v>
      </c>
      <c r="G7563">
        <v>7270246711</v>
      </c>
      <c r="H7563" t="s">
        <v>1441</v>
      </c>
      <c r="I7563">
        <v>2702.7</v>
      </c>
      <c r="J7563" s="1">
        <v>44757</v>
      </c>
      <c r="K7563">
        <v>2702.7</v>
      </c>
      <c r="L7563" s="1">
        <v>44712</v>
      </c>
      <c r="M7563">
        <v>-45</v>
      </c>
      <c r="N7563" s="8">
        <f t="shared" si="118"/>
        <v>-121621.49999999999</v>
      </c>
    </row>
    <row r="7564" spans="1:14">
      <c r="A7564" t="s">
        <v>14</v>
      </c>
      <c r="B7564" t="s">
        <v>62</v>
      </c>
      <c r="C7564" t="s">
        <v>647</v>
      </c>
      <c r="D7564">
        <v>6655971007</v>
      </c>
      <c r="E7564" s="1">
        <v>44697</v>
      </c>
      <c r="F7564" s="1">
        <v>44697</v>
      </c>
      <c r="G7564">
        <v>7270357428</v>
      </c>
      <c r="H7564">
        <v>4228959910</v>
      </c>
      <c r="I7564">
        <v>532.58000000000004</v>
      </c>
      <c r="J7564" s="1">
        <v>44757</v>
      </c>
      <c r="K7564">
        <v>436.54</v>
      </c>
      <c r="L7564" s="1">
        <v>44739</v>
      </c>
      <c r="M7564">
        <v>-18</v>
      </c>
      <c r="N7564" s="8">
        <f t="shared" si="118"/>
        <v>-7857.72</v>
      </c>
    </row>
    <row r="7565" spans="1:14">
      <c r="A7565" t="s">
        <v>14</v>
      </c>
      <c r="B7565" t="s">
        <v>62</v>
      </c>
      <c r="C7565" t="s">
        <v>1872</v>
      </c>
      <c r="D7565" t="s">
        <v>1873</v>
      </c>
      <c r="E7565" s="1">
        <v>44697</v>
      </c>
      <c r="F7565" s="1">
        <v>44697</v>
      </c>
      <c r="G7565">
        <v>7270359977</v>
      </c>
      <c r="H7565" t="s">
        <v>45</v>
      </c>
      <c r="I7565">
        <v>2000</v>
      </c>
      <c r="J7565" s="1">
        <v>44757</v>
      </c>
      <c r="K7565">
        <v>2000</v>
      </c>
      <c r="L7565" s="1">
        <v>44700</v>
      </c>
      <c r="M7565">
        <v>-57</v>
      </c>
      <c r="N7565" s="8">
        <f t="shared" si="118"/>
        <v>-114000</v>
      </c>
    </row>
    <row r="7566" spans="1:14">
      <c r="A7566" t="s">
        <v>14</v>
      </c>
      <c r="B7566" t="s">
        <v>62</v>
      </c>
      <c r="C7566" t="s">
        <v>1051</v>
      </c>
      <c r="D7566">
        <v>11159150157</v>
      </c>
      <c r="E7566" s="1">
        <v>44697</v>
      </c>
      <c r="F7566" s="1">
        <v>44697</v>
      </c>
      <c r="G7566">
        <v>7270379810</v>
      </c>
      <c r="H7566">
        <v>2200710</v>
      </c>
      <c r="I7566">
        <v>14242.28</v>
      </c>
      <c r="J7566" s="1">
        <v>44757</v>
      </c>
      <c r="K7566">
        <v>11674</v>
      </c>
      <c r="L7566" s="1">
        <v>44736</v>
      </c>
      <c r="M7566">
        <v>-21</v>
      </c>
      <c r="N7566" s="8">
        <f t="shared" si="118"/>
        <v>-245154</v>
      </c>
    </row>
    <row r="7567" spans="1:14">
      <c r="A7567" t="s">
        <v>14</v>
      </c>
      <c r="B7567" t="s">
        <v>62</v>
      </c>
      <c r="C7567" t="s">
        <v>319</v>
      </c>
      <c r="D7567">
        <v>9750710965</v>
      </c>
      <c r="E7567" s="1">
        <v>44697</v>
      </c>
      <c r="F7567" s="1">
        <v>44697</v>
      </c>
      <c r="G7567">
        <v>7271006710</v>
      </c>
      <c r="H7567" t="s">
        <v>3332</v>
      </c>
      <c r="I7567">
        <v>76.98</v>
      </c>
      <c r="J7567" s="1">
        <v>44757</v>
      </c>
      <c r="K7567">
        <v>69.98</v>
      </c>
      <c r="L7567" s="1">
        <v>44719</v>
      </c>
      <c r="M7567">
        <v>-38</v>
      </c>
      <c r="N7567" s="8">
        <f t="shared" si="118"/>
        <v>-2659.2400000000002</v>
      </c>
    </row>
    <row r="7568" spans="1:14">
      <c r="A7568" t="s">
        <v>14</v>
      </c>
      <c r="B7568" t="s">
        <v>62</v>
      </c>
      <c r="C7568" t="s">
        <v>2110</v>
      </c>
      <c r="D7568">
        <v>15438541003</v>
      </c>
      <c r="E7568" s="1">
        <v>44697</v>
      </c>
      <c r="F7568" s="1">
        <v>44697</v>
      </c>
      <c r="G7568">
        <v>7271247642</v>
      </c>
      <c r="H7568">
        <v>17867</v>
      </c>
      <c r="I7568">
        <v>1665.3</v>
      </c>
      <c r="J7568" s="1">
        <v>44757</v>
      </c>
      <c r="K7568">
        <v>1365</v>
      </c>
      <c r="L7568" s="1">
        <v>44755</v>
      </c>
      <c r="M7568">
        <v>-2</v>
      </c>
      <c r="N7568" s="8">
        <f t="shared" si="118"/>
        <v>-2730</v>
      </c>
    </row>
    <row r="7569" spans="1:14">
      <c r="A7569" t="s">
        <v>14</v>
      </c>
      <c r="B7569" t="s">
        <v>62</v>
      </c>
      <c r="C7569" t="s">
        <v>136</v>
      </c>
      <c r="D7569">
        <v>228550273</v>
      </c>
      <c r="E7569" s="1">
        <v>44697</v>
      </c>
      <c r="F7569" s="1">
        <v>44697</v>
      </c>
      <c r="G7569">
        <v>7271360239</v>
      </c>
      <c r="H7569">
        <v>22507206</v>
      </c>
      <c r="I7569">
        <v>286.24</v>
      </c>
      <c r="J7569" s="1">
        <v>44757</v>
      </c>
      <c r="K7569">
        <v>260.22000000000003</v>
      </c>
      <c r="L7569" s="1">
        <v>44736</v>
      </c>
      <c r="M7569">
        <v>-21</v>
      </c>
      <c r="N7569" s="8">
        <f t="shared" si="118"/>
        <v>-5464.6200000000008</v>
      </c>
    </row>
    <row r="7570" spans="1:14">
      <c r="A7570" t="s">
        <v>14</v>
      </c>
      <c r="B7570" t="s">
        <v>62</v>
      </c>
      <c r="C7570" t="s">
        <v>2017</v>
      </c>
      <c r="D7570" t="s">
        <v>2018</v>
      </c>
      <c r="E7570" s="1">
        <v>44698</v>
      </c>
      <c r="F7570" s="1">
        <v>44698</v>
      </c>
      <c r="G7570">
        <v>7271506459</v>
      </c>
      <c r="H7570" t="s">
        <v>2258</v>
      </c>
      <c r="I7570">
        <v>2500</v>
      </c>
      <c r="J7570" s="1">
        <v>44758</v>
      </c>
      <c r="K7570">
        <v>2500</v>
      </c>
      <c r="L7570" s="1">
        <v>44700</v>
      </c>
      <c r="M7570">
        <v>-58</v>
      </c>
      <c r="N7570" s="8">
        <f t="shared" si="118"/>
        <v>-145000</v>
      </c>
    </row>
    <row r="7571" spans="1:14">
      <c r="A7571" t="s">
        <v>14</v>
      </c>
      <c r="B7571" t="s">
        <v>62</v>
      </c>
      <c r="C7571" t="s">
        <v>195</v>
      </c>
      <c r="D7571">
        <v>759430267</v>
      </c>
      <c r="E7571" s="1">
        <v>44697</v>
      </c>
      <c r="F7571" s="1">
        <v>44697</v>
      </c>
      <c r="G7571">
        <v>7271602822</v>
      </c>
      <c r="H7571">
        <v>2243980</v>
      </c>
      <c r="I7571">
        <v>341.6</v>
      </c>
      <c r="J7571" s="1">
        <v>44757</v>
      </c>
      <c r="K7571">
        <v>280</v>
      </c>
      <c r="L7571" s="1">
        <v>44736</v>
      </c>
      <c r="M7571">
        <v>-21</v>
      </c>
      <c r="N7571" s="8">
        <f t="shared" si="118"/>
        <v>-5880</v>
      </c>
    </row>
    <row r="7572" spans="1:14">
      <c r="A7572" t="s">
        <v>14</v>
      </c>
      <c r="B7572" t="s">
        <v>62</v>
      </c>
      <c r="C7572" t="s">
        <v>298</v>
      </c>
      <c r="D7572">
        <v>4685201008</v>
      </c>
      <c r="E7572" s="1">
        <v>44698</v>
      </c>
      <c r="F7572" s="1">
        <v>44698</v>
      </c>
      <c r="G7572">
        <v>7272152175</v>
      </c>
      <c r="H7572">
        <v>627</v>
      </c>
      <c r="I7572">
        <v>122</v>
      </c>
      <c r="J7572" s="1">
        <v>44758</v>
      </c>
      <c r="K7572">
        <v>100</v>
      </c>
      <c r="L7572" s="1">
        <v>44736</v>
      </c>
      <c r="M7572">
        <v>-22</v>
      </c>
      <c r="N7572" s="8">
        <f t="shared" si="118"/>
        <v>-2200</v>
      </c>
    </row>
    <row r="7573" spans="1:14">
      <c r="A7573" t="s">
        <v>14</v>
      </c>
      <c r="B7573" t="s">
        <v>62</v>
      </c>
      <c r="C7573" t="s">
        <v>379</v>
      </c>
      <c r="D7573">
        <v>1650760505</v>
      </c>
      <c r="E7573" s="1">
        <v>44698</v>
      </c>
      <c r="F7573" s="1">
        <v>44698</v>
      </c>
      <c r="G7573">
        <v>7272992558</v>
      </c>
      <c r="H7573" t="s">
        <v>3333</v>
      </c>
      <c r="I7573">
        <v>1240.8</v>
      </c>
      <c r="J7573" s="1">
        <v>44758</v>
      </c>
      <c r="K7573">
        <v>1128</v>
      </c>
      <c r="L7573" s="1">
        <v>44760</v>
      </c>
      <c r="M7573">
        <v>2</v>
      </c>
      <c r="N7573" s="8">
        <f t="shared" si="118"/>
        <v>2256</v>
      </c>
    </row>
    <row r="7574" spans="1:14">
      <c r="A7574" t="s">
        <v>14</v>
      </c>
      <c r="B7574" t="s">
        <v>62</v>
      </c>
      <c r="C7574" t="s">
        <v>333</v>
      </c>
      <c r="D7574">
        <v>11173091007</v>
      </c>
      <c r="E7574" s="1">
        <v>44697</v>
      </c>
      <c r="F7574" s="1">
        <v>44697</v>
      </c>
      <c r="G7574">
        <v>7273039706</v>
      </c>
      <c r="H7574" t="s">
        <v>3334</v>
      </c>
      <c r="I7574">
        <v>610</v>
      </c>
      <c r="J7574" s="1">
        <v>44757</v>
      </c>
      <c r="K7574">
        <v>500</v>
      </c>
      <c r="L7574" s="1">
        <v>44736</v>
      </c>
      <c r="M7574">
        <v>-21</v>
      </c>
      <c r="N7574" s="8">
        <f t="shared" si="118"/>
        <v>-10500</v>
      </c>
    </row>
    <row r="7575" spans="1:14">
      <c r="A7575" t="s">
        <v>14</v>
      </c>
      <c r="B7575" t="s">
        <v>62</v>
      </c>
      <c r="C7575" t="s">
        <v>3335</v>
      </c>
      <c r="D7575">
        <v>4598700401</v>
      </c>
      <c r="E7575" s="1">
        <v>44698</v>
      </c>
      <c r="F7575" s="1">
        <v>44698</v>
      </c>
      <c r="G7575">
        <v>7273571559</v>
      </c>
      <c r="H7575" t="s">
        <v>3336</v>
      </c>
      <c r="I7575">
        <v>150</v>
      </c>
      <c r="J7575" s="1">
        <v>44758</v>
      </c>
      <c r="K7575">
        <v>150</v>
      </c>
      <c r="L7575" s="1">
        <v>44754</v>
      </c>
      <c r="M7575">
        <v>-4</v>
      </c>
      <c r="N7575" s="8">
        <f t="shared" si="118"/>
        <v>-600</v>
      </c>
    </row>
    <row r="7576" spans="1:14">
      <c r="A7576" t="s">
        <v>14</v>
      </c>
      <c r="B7576" t="s">
        <v>62</v>
      </c>
      <c r="C7576" t="s">
        <v>99</v>
      </c>
      <c r="D7576">
        <v>803890151</v>
      </c>
      <c r="E7576" s="1">
        <v>44698</v>
      </c>
      <c r="F7576" s="1">
        <v>44698</v>
      </c>
      <c r="G7576">
        <v>7274236752</v>
      </c>
      <c r="H7576">
        <v>222033256</v>
      </c>
      <c r="I7576">
        <v>2030.08</v>
      </c>
      <c r="J7576" s="1">
        <v>44758</v>
      </c>
      <c r="K7576">
        <v>1664</v>
      </c>
      <c r="L7576" s="1">
        <v>44739</v>
      </c>
      <c r="M7576">
        <v>-19</v>
      </c>
      <c r="N7576" s="8">
        <f t="shared" si="118"/>
        <v>-31616</v>
      </c>
    </row>
    <row r="7577" spans="1:14">
      <c r="A7577" t="s">
        <v>14</v>
      </c>
      <c r="B7577" t="s">
        <v>62</v>
      </c>
      <c r="C7577" t="s">
        <v>99</v>
      </c>
      <c r="D7577">
        <v>803890151</v>
      </c>
      <c r="E7577" s="1">
        <v>44698</v>
      </c>
      <c r="F7577" s="1">
        <v>44698</v>
      </c>
      <c r="G7577">
        <v>7274270050</v>
      </c>
      <c r="H7577">
        <v>222033258</v>
      </c>
      <c r="I7577">
        <v>5612</v>
      </c>
      <c r="J7577" s="1">
        <v>44758</v>
      </c>
      <c r="K7577">
        <v>4600</v>
      </c>
      <c r="L7577" s="1">
        <v>44769</v>
      </c>
      <c r="M7577">
        <v>11</v>
      </c>
      <c r="N7577" s="8">
        <f t="shared" si="118"/>
        <v>50600</v>
      </c>
    </row>
    <row r="7578" spans="1:14">
      <c r="A7578" t="s">
        <v>14</v>
      </c>
      <c r="B7578" t="s">
        <v>62</v>
      </c>
      <c r="C7578" t="s">
        <v>322</v>
      </c>
      <c r="D7578">
        <v>2645920592</v>
      </c>
      <c r="E7578" s="1">
        <v>44698</v>
      </c>
      <c r="F7578" s="1">
        <v>44698</v>
      </c>
      <c r="G7578">
        <v>7274397880</v>
      </c>
      <c r="H7578">
        <v>2022015169</v>
      </c>
      <c r="I7578">
        <v>25581.38</v>
      </c>
      <c r="J7578" s="1">
        <v>44758</v>
      </c>
      <c r="K7578">
        <v>23255.8</v>
      </c>
      <c r="L7578" s="1">
        <v>44736</v>
      </c>
      <c r="M7578">
        <v>-22</v>
      </c>
      <c r="N7578" s="8">
        <f t="shared" si="118"/>
        <v>-511627.6</v>
      </c>
    </row>
    <row r="7579" spans="1:14">
      <c r="A7579" t="s">
        <v>14</v>
      </c>
      <c r="B7579" t="s">
        <v>62</v>
      </c>
      <c r="C7579" t="s">
        <v>396</v>
      </c>
      <c r="D7579">
        <v>1778520302</v>
      </c>
      <c r="E7579" s="1">
        <v>44698</v>
      </c>
      <c r="F7579" s="1">
        <v>44698</v>
      </c>
      <c r="G7579">
        <v>7274461442</v>
      </c>
      <c r="H7579">
        <v>6012222010463</v>
      </c>
      <c r="I7579">
        <v>1573</v>
      </c>
      <c r="J7579" s="1">
        <v>44758</v>
      </c>
      <c r="K7579">
        <v>1430</v>
      </c>
      <c r="L7579" s="1">
        <v>44736</v>
      </c>
      <c r="M7579">
        <v>-22</v>
      </c>
      <c r="N7579" s="8">
        <f t="shared" si="118"/>
        <v>-31460</v>
      </c>
    </row>
    <row r="7580" spans="1:14">
      <c r="A7580" t="s">
        <v>14</v>
      </c>
      <c r="B7580" t="s">
        <v>62</v>
      </c>
      <c r="C7580" t="s">
        <v>72</v>
      </c>
      <c r="D7580">
        <v>9238800156</v>
      </c>
      <c r="E7580" s="1">
        <v>44697</v>
      </c>
      <c r="F7580" s="1">
        <v>44697</v>
      </c>
      <c r="G7580">
        <v>7274833127</v>
      </c>
      <c r="H7580">
        <v>1209202358</v>
      </c>
      <c r="I7580">
        <v>437.04</v>
      </c>
      <c r="J7580" s="1">
        <v>44757</v>
      </c>
      <c r="K7580">
        <v>358.23</v>
      </c>
      <c r="L7580" s="1">
        <v>44736</v>
      </c>
      <c r="M7580">
        <v>-21</v>
      </c>
      <c r="N7580" s="8">
        <f t="shared" si="118"/>
        <v>-7522.83</v>
      </c>
    </row>
    <row r="7581" spans="1:14">
      <c r="A7581" t="s">
        <v>14</v>
      </c>
      <c r="B7581" t="s">
        <v>62</v>
      </c>
      <c r="C7581" t="s">
        <v>72</v>
      </c>
      <c r="D7581">
        <v>9238800156</v>
      </c>
      <c r="E7581" s="1">
        <v>44698</v>
      </c>
      <c r="F7581" s="1">
        <v>44698</v>
      </c>
      <c r="G7581">
        <v>7274833135</v>
      </c>
      <c r="H7581">
        <v>1209202357</v>
      </c>
      <c r="I7581">
        <v>704.55</v>
      </c>
      <c r="J7581" s="1">
        <v>44758</v>
      </c>
      <c r="K7581">
        <v>577.5</v>
      </c>
      <c r="L7581" s="1">
        <v>44893</v>
      </c>
      <c r="M7581">
        <v>135</v>
      </c>
      <c r="N7581" s="8">
        <f t="shared" si="118"/>
        <v>77962.5</v>
      </c>
    </row>
    <row r="7582" spans="1:14">
      <c r="A7582" t="s">
        <v>14</v>
      </c>
      <c r="B7582" t="s">
        <v>62</v>
      </c>
      <c r="C7582" t="s">
        <v>525</v>
      </c>
      <c r="D7582">
        <v>4732240967</v>
      </c>
      <c r="E7582" s="1">
        <v>44699</v>
      </c>
      <c r="F7582" s="1">
        <v>44699</v>
      </c>
      <c r="G7582">
        <v>7274904392</v>
      </c>
      <c r="H7582">
        <v>87119175</v>
      </c>
      <c r="I7582">
        <v>5956.5</v>
      </c>
      <c r="J7582" s="1">
        <v>44758</v>
      </c>
      <c r="K7582">
        <v>5415</v>
      </c>
      <c r="L7582" s="1">
        <v>44736</v>
      </c>
      <c r="M7582">
        <v>-22</v>
      </c>
      <c r="N7582" s="8">
        <f t="shared" si="118"/>
        <v>-119130</v>
      </c>
    </row>
    <row r="7583" spans="1:14">
      <c r="A7583" t="s">
        <v>14</v>
      </c>
      <c r="B7583" t="s">
        <v>62</v>
      </c>
      <c r="C7583" t="s">
        <v>99</v>
      </c>
      <c r="D7583">
        <v>803890151</v>
      </c>
      <c r="E7583" s="1">
        <v>44698</v>
      </c>
      <c r="F7583" s="1">
        <v>44698</v>
      </c>
      <c r="G7583">
        <v>7274995511</v>
      </c>
      <c r="H7583">
        <v>222033257</v>
      </c>
      <c r="I7583">
        <v>768.6</v>
      </c>
      <c r="J7583" s="1">
        <v>44758</v>
      </c>
      <c r="K7583">
        <v>630</v>
      </c>
      <c r="L7583" s="1">
        <v>44739</v>
      </c>
      <c r="M7583">
        <v>-19</v>
      </c>
      <c r="N7583" s="8">
        <f t="shared" si="118"/>
        <v>-11970</v>
      </c>
    </row>
    <row r="7584" spans="1:14">
      <c r="A7584" t="s">
        <v>14</v>
      </c>
      <c r="B7584" t="s">
        <v>62</v>
      </c>
      <c r="C7584" t="s">
        <v>205</v>
      </c>
      <c r="D7584">
        <v>747170157</v>
      </c>
      <c r="E7584" s="1">
        <v>44698</v>
      </c>
      <c r="F7584" s="1">
        <v>44698</v>
      </c>
      <c r="G7584">
        <v>7275116823</v>
      </c>
      <c r="H7584">
        <v>6752318290</v>
      </c>
      <c r="I7584">
        <v>18191.36</v>
      </c>
      <c r="J7584" s="1">
        <v>44758</v>
      </c>
      <c r="K7584">
        <v>16537.599999999999</v>
      </c>
      <c r="L7584" s="1">
        <v>44739</v>
      </c>
      <c r="M7584">
        <v>-19</v>
      </c>
      <c r="N7584" s="8">
        <f t="shared" si="118"/>
        <v>-314214.39999999997</v>
      </c>
    </row>
    <row r="7585" spans="1:14">
      <c r="A7585" t="s">
        <v>14</v>
      </c>
      <c r="B7585" t="s">
        <v>62</v>
      </c>
      <c r="C7585" t="s">
        <v>205</v>
      </c>
      <c r="D7585">
        <v>747170157</v>
      </c>
      <c r="E7585" s="1">
        <v>44698</v>
      </c>
      <c r="F7585" s="1">
        <v>44698</v>
      </c>
      <c r="G7585">
        <v>7275116860</v>
      </c>
      <c r="H7585">
        <v>6752318289</v>
      </c>
      <c r="I7585">
        <v>22783.64</v>
      </c>
      <c r="J7585" s="1">
        <v>44758</v>
      </c>
      <c r="K7585">
        <v>20712.400000000001</v>
      </c>
      <c r="L7585" s="1">
        <v>44739</v>
      </c>
      <c r="M7585">
        <v>-19</v>
      </c>
      <c r="N7585" s="8">
        <f t="shared" si="118"/>
        <v>-393535.60000000003</v>
      </c>
    </row>
    <row r="7586" spans="1:14">
      <c r="A7586" t="s">
        <v>14</v>
      </c>
      <c r="B7586" t="s">
        <v>62</v>
      </c>
      <c r="C7586" t="s">
        <v>642</v>
      </c>
      <c r="D7586">
        <v>82130592</v>
      </c>
      <c r="E7586" s="1">
        <v>44698</v>
      </c>
      <c r="F7586" s="1">
        <v>44698</v>
      </c>
      <c r="G7586">
        <v>7275136221</v>
      </c>
      <c r="H7586">
        <v>2003013253</v>
      </c>
      <c r="I7586">
        <v>82115</v>
      </c>
      <c r="J7586" s="1">
        <v>44758</v>
      </c>
      <c r="K7586">
        <v>74650</v>
      </c>
      <c r="L7586" s="1">
        <v>44736</v>
      </c>
      <c r="M7586">
        <v>-22</v>
      </c>
      <c r="N7586" s="8">
        <f t="shared" si="118"/>
        <v>-1642300</v>
      </c>
    </row>
    <row r="7587" spans="1:14">
      <c r="A7587" t="s">
        <v>14</v>
      </c>
      <c r="B7587" t="s">
        <v>62</v>
      </c>
      <c r="C7587" t="s">
        <v>642</v>
      </c>
      <c r="D7587">
        <v>82130592</v>
      </c>
      <c r="E7587" s="1">
        <v>44698</v>
      </c>
      <c r="F7587" s="1">
        <v>44698</v>
      </c>
      <c r="G7587">
        <v>7275138596</v>
      </c>
      <c r="H7587">
        <v>2003013338</v>
      </c>
      <c r="I7587">
        <v>3574.78</v>
      </c>
      <c r="J7587" s="1">
        <v>44758</v>
      </c>
      <c r="K7587">
        <v>3249.8</v>
      </c>
      <c r="L7587" s="1">
        <v>44736</v>
      </c>
      <c r="M7587">
        <v>-22</v>
      </c>
      <c r="N7587" s="8">
        <f t="shared" si="118"/>
        <v>-71495.600000000006</v>
      </c>
    </row>
    <row r="7588" spans="1:14">
      <c r="A7588" t="s">
        <v>14</v>
      </c>
      <c r="B7588" t="s">
        <v>62</v>
      </c>
      <c r="C7588" t="s">
        <v>642</v>
      </c>
      <c r="D7588">
        <v>82130592</v>
      </c>
      <c r="E7588" s="1">
        <v>44698</v>
      </c>
      <c r="F7588" s="1">
        <v>44698</v>
      </c>
      <c r="G7588">
        <v>7275139270</v>
      </c>
      <c r="H7588">
        <v>2003013337</v>
      </c>
      <c r="I7588">
        <v>3667.3</v>
      </c>
      <c r="J7588" s="1">
        <v>44758</v>
      </c>
      <c r="K7588">
        <v>3333.91</v>
      </c>
      <c r="L7588" s="1">
        <v>44736</v>
      </c>
      <c r="M7588">
        <v>-22</v>
      </c>
      <c r="N7588" s="8">
        <f t="shared" si="118"/>
        <v>-73346.01999999999</v>
      </c>
    </row>
    <row r="7589" spans="1:14">
      <c r="A7589" t="s">
        <v>14</v>
      </c>
      <c r="B7589" t="s">
        <v>62</v>
      </c>
      <c r="C7589" t="s">
        <v>503</v>
      </c>
      <c r="D7589">
        <v>10051170156</v>
      </c>
      <c r="E7589" s="1">
        <v>44698</v>
      </c>
      <c r="F7589" s="1">
        <v>44698</v>
      </c>
      <c r="G7589">
        <v>7275176080</v>
      </c>
      <c r="H7589">
        <v>931845282</v>
      </c>
      <c r="I7589">
        <v>6483.18</v>
      </c>
      <c r="J7589" s="1">
        <v>44758</v>
      </c>
      <c r="K7589">
        <v>5893.8</v>
      </c>
      <c r="L7589" s="1">
        <v>44736</v>
      </c>
      <c r="M7589">
        <v>-22</v>
      </c>
      <c r="N7589" s="8">
        <f t="shared" si="118"/>
        <v>-129663.6</v>
      </c>
    </row>
    <row r="7590" spans="1:14">
      <c r="A7590" t="s">
        <v>14</v>
      </c>
      <c r="B7590" t="s">
        <v>62</v>
      </c>
      <c r="C7590" t="s">
        <v>503</v>
      </c>
      <c r="D7590">
        <v>10051170156</v>
      </c>
      <c r="E7590" s="1">
        <v>44698</v>
      </c>
      <c r="F7590" s="1">
        <v>44698</v>
      </c>
      <c r="G7590">
        <v>7275176251</v>
      </c>
      <c r="H7590">
        <v>931845283</v>
      </c>
      <c r="I7590">
        <v>4234.29</v>
      </c>
      <c r="J7590" s="1">
        <v>44758</v>
      </c>
      <c r="K7590">
        <v>3849.35</v>
      </c>
      <c r="L7590" s="1">
        <v>44736</v>
      </c>
      <c r="M7590">
        <v>-22</v>
      </c>
      <c r="N7590" s="8">
        <f t="shared" si="118"/>
        <v>-84685.7</v>
      </c>
    </row>
    <row r="7591" spans="1:14">
      <c r="A7591" t="s">
        <v>14</v>
      </c>
      <c r="B7591" t="s">
        <v>62</v>
      </c>
      <c r="C7591" t="s">
        <v>607</v>
      </c>
      <c r="D7591">
        <v>2774840595</v>
      </c>
      <c r="E7591" s="1">
        <v>44698</v>
      </c>
      <c r="F7591" s="1">
        <v>44698</v>
      </c>
      <c r="G7591">
        <v>7275190419</v>
      </c>
      <c r="H7591">
        <v>9897060063</v>
      </c>
      <c r="I7591">
        <v>2280.7600000000002</v>
      </c>
      <c r="J7591" s="1">
        <v>44758</v>
      </c>
      <c r="K7591">
        <v>2073.42</v>
      </c>
      <c r="L7591" s="1">
        <v>44736</v>
      </c>
      <c r="M7591">
        <v>-22</v>
      </c>
      <c r="N7591" s="8">
        <f t="shared" si="118"/>
        <v>-45615.240000000005</v>
      </c>
    </row>
    <row r="7592" spans="1:14">
      <c r="A7592" t="s">
        <v>14</v>
      </c>
      <c r="B7592" t="s">
        <v>62</v>
      </c>
      <c r="C7592" t="s">
        <v>607</v>
      </c>
      <c r="D7592">
        <v>2774840595</v>
      </c>
      <c r="E7592" s="1">
        <v>44698</v>
      </c>
      <c r="F7592" s="1">
        <v>44698</v>
      </c>
      <c r="G7592">
        <v>7275196068</v>
      </c>
      <c r="H7592">
        <v>9897060064</v>
      </c>
      <c r="I7592">
        <v>10662.71</v>
      </c>
      <c r="J7592" s="1">
        <v>44758</v>
      </c>
      <c r="K7592">
        <v>9693.3700000000008</v>
      </c>
      <c r="L7592" s="1">
        <v>44736</v>
      </c>
      <c r="M7592">
        <v>-22</v>
      </c>
      <c r="N7592" s="8">
        <f t="shared" si="118"/>
        <v>-213254.14</v>
      </c>
    </row>
    <row r="7593" spans="1:14">
      <c r="A7593" t="s">
        <v>14</v>
      </c>
      <c r="B7593" t="s">
        <v>62</v>
      </c>
      <c r="C7593" t="s">
        <v>607</v>
      </c>
      <c r="D7593">
        <v>2774840595</v>
      </c>
      <c r="E7593" s="1">
        <v>44698</v>
      </c>
      <c r="F7593" s="1">
        <v>44698</v>
      </c>
      <c r="G7593">
        <v>7275206309</v>
      </c>
      <c r="H7593">
        <v>9897060062</v>
      </c>
      <c r="I7593">
        <v>292.5</v>
      </c>
      <c r="J7593" s="1">
        <v>44758</v>
      </c>
      <c r="K7593">
        <v>265.91000000000003</v>
      </c>
      <c r="L7593" s="1">
        <v>44736</v>
      </c>
      <c r="M7593">
        <v>-22</v>
      </c>
      <c r="N7593" s="8">
        <f t="shared" si="118"/>
        <v>-5850.02</v>
      </c>
    </row>
    <row r="7594" spans="1:14">
      <c r="A7594" t="s">
        <v>14</v>
      </c>
      <c r="B7594" t="s">
        <v>62</v>
      </c>
      <c r="C7594" t="s">
        <v>1979</v>
      </c>
      <c r="D7594">
        <v>13445820155</v>
      </c>
      <c r="E7594" s="1">
        <v>44700</v>
      </c>
      <c r="F7594" s="1">
        <v>44700</v>
      </c>
      <c r="G7594">
        <v>7275310267</v>
      </c>
      <c r="H7594">
        <v>2000005467</v>
      </c>
      <c r="I7594">
        <v>134.19999999999999</v>
      </c>
      <c r="J7594" s="1">
        <v>44758</v>
      </c>
      <c r="K7594">
        <v>122</v>
      </c>
      <c r="L7594" s="1">
        <v>44725</v>
      </c>
      <c r="M7594">
        <v>-33</v>
      </c>
      <c r="N7594" s="8">
        <f t="shared" si="118"/>
        <v>-4026</v>
      </c>
    </row>
    <row r="7595" spans="1:14">
      <c r="A7595" t="s">
        <v>14</v>
      </c>
      <c r="B7595" t="s">
        <v>62</v>
      </c>
      <c r="C7595" t="s">
        <v>1979</v>
      </c>
      <c r="D7595">
        <v>13445820155</v>
      </c>
      <c r="E7595" s="1">
        <v>44698</v>
      </c>
      <c r="F7595" s="1">
        <v>44698</v>
      </c>
      <c r="G7595">
        <v>7275311340</v>
      </c>
      <c r="H7595">
        <v>2000005186</v>
      </c>
      <c r="I7595">
        <v>19.8</v>
      </c>
      <c r="J7595" s="1">
        <v>44758</v>
      </c>
      <c r="K7595">
        <v>18</v>
      </c>
      <c r="L7595" s="1">
        <v>44725</v>
      </c>
      <c r="M7595">
        <v>-33</v>
      </c>
      <c r="N7595" s="8">
        <f t="shared" si="118"/>
        <v>-594</v>
      </c>
    </row>
    <row r="7596" spans="1:14">
      <c r="A7596" t="s">
        <v>14</v>
      </c>
      <c r="B7596" t="s">
        <v>62</v>
      </c>
      <c r="C7596" t="s">
        <v>1979</v>
      </c>
      <c r="D7596">
        <v>13445820155</v>
      </c>
      <c r="E7596" s="1">
        <v>44699</v>
      </c>
      <c r="F7596" s="1">
        <v>44699</v>
      </c>
      <c r="G7596">
        <v>7275311496</v>
      </c>
      <c r="H7596">
        <v>2000005058</v>
      </c>
      <c r="I7596">
        <v>73.260000000000005</v>
      </c>
      <c r="J7596" s="1">
        <v>44759</v>
      </c>
      <c r="K7596">
        <v>66.599999999999994</v>
      </c>
      <c r="L7596" s="1">
        <v>44725</v>
      </c>
      <c r="M7596">
        <v>-34</v>
      </c>
      <c r="N7596" s="8">
        <f t="shared" si="118"/>
        <v>-2264.3999999999996</v>
      </c>
    </row>
    <row r="7597" spans="1:14">
      <c r="A7597" t="s">
        <v>14</v>
      </c>
      <c r="B7597" t="s">
        <v>62</v>
      </c>
      <c r="C7597" t="s">
        <v>651</v>
      </c>
      <c r="D7597">
        <v>6324460150</v>
      </c>
      <c r="E7597" s="1">
        <v>44698</v>
      </c>
      <c r="F7597" s="1">
        <v>44698</v>
      </c>
      <c r="G7597">
        <v>7275375677</v>
      </c>
      <c r="H7597">
        <v>2223047553</v>
      </c>
      <c r="I7597">
        <v>249.19</v>
      </c>
      <c r="J7597" s="1">
        <v>44758</v>
      </c>
      <c r="K7597">
        <v>204.25</v>
      </c>
      <c r="L7597" s="1">
        <v>44739</v>
      </c>
      <c r="M7597">
        <v>-19</v>
      </c>
      <c r="N7597" s="8">
        <f t="shared" si="118"/>
        <v>-3880.75</v>
      </c>
    </row>
    <row r="7598" spans="1:14">
      <c r="A7598" t="s">
        <v>14</v>
      </c>
      <c r="B7598" t="s">
        <v>62</v>
      </c>
      <c r="C7598" t="s">
        <v>651</v>
      </c>
      <c r="D7598">
        <v>6324460150</v>
      </c>
      <c r="E7598" s="1">
        <v>44698</v>
      </c>
      <c r="F7598" s="1">
        <v>44698</v>
      </c>
      <c r="G7598">
        <v>7275385553</v>
      </c>
      <c r="H7598">
        <v>2223047552</v>
      </c>
      <c r="I7598">
        <v>640.5</v>
      </c>
      <c r="J7598" s="1">
        <v>44758</v>
      </c>
      <c r="K7598">
        <v>525</v>
      </c>
      <c r="L7598" s="1">
        <v>44739</v>
      </c>
      <c r="M7598">
        <v>-19</v>
      </c>
      <c r="N7598" s="8">
        <f t="shared" si="118"/>
        <v>-9975</v>
      </c>
    </row>
    <row r="7599" spans="1:14">
      <c r="A7599" t="s">
        <v>14</v>
      </c>
      <c r="B7599" t="s">
        <v>62</v>
      </c>
      <c r="C7599" t="s">
        <v>504</v>
      </c>
      <c r="D7599">
        <v>7931650589</v>
      </c>
      <c r="E7599" s="1">
        <v>44698</v>
      </c>
      <c r="F7599" s="1">
        <v>44698</v>
      </c>
      <c r="G7599">
        <v>7275510132</v>
      </c>
      <c r="H7599" t="s">
        <v>3337</v>
      </c>
      <c r="I7599">
        <v>873.6</v>
      </c>
      <c r="J7599" s="1">
        <v>44758</v>
      </c>
      <c r="K7599">
        <v>840</v>
      </c>
      <c r="L7599" s="1">
        <v>44736</v>
      </c>
      <c r="M7599">
        <v>-22</v>
      </c>
      <c r="N7599" s="8">
        <f t="shared" si="118"/>
        <v>-18480</v>
      </c>
    </row>
    <row r="7600" spans="1:14">
      <c r="A7600" t="s">
        <v>14</v>
      </c>
      <c r="B7600" t="s">
        <v>62</v>
      </c>
      <c r="C7600" t="s">
        <v>98</v>
      </c>
      <c r="D7600">
        <v>3524050238</v>
      </c>
      <c r="E7600" s="1">
        <v>44698</v>
      </c>
      <c r="F7600" s="1">
        <v>44698</v>
      </c>
      <c r="G7600">
        <v>7275815693</v>
      </c>
      <c r="H7600">
        <v>740874038</v>
      </c>
      <c r="I7600">
        <v>362.95</v>
      </c>
      <c r="J7600" s="1">
        <v>44758</v>
      </c>
      <c r="K7600">
        <v>329.95</v>
      </c>
      <c r="L7600" s="1">
        <v>44736</v>
      </c>
      <c r="M7600">
        <v>-22</v>
      </c>
      <c r="N7600" s="8">
        <f t="shared" si="118"/>
        <v>-7258.9</v>
      </c>
    </row>
    <row r="7601" spans="1:14">
      <c r="A7601" t="s">
        <v>14</v>
      </c>
      <c r="B7601" t="s">
        <v>62</v>
      </c>
      <c r="C7601" t="s">
        <v>98</v>
      </c>
      <c r="D7601">
        <v>3524050238</v>
      </c>
      <c r="E7601" s="1">
        <v>44698</v>
      </c>
      <c r="F7601" s="1">
        <v>44698</v>
      </c>
      <c r="G7601">
        <v>7275815700</v>
      </c>
      <c r="H7601">
        <v>740874039</v>
      </c>
      <c r="I7601">
        <v>80.849999999999994</v>
      </c>
      <c r="J7601" s="1">
        <v>44758</v>
      </c>
      <c r="K7601">
        <v>73.5</v>
      </c>
      <c r="L7601" s="1">
        <v>44736</v>
      </c>
      <c r="M7601">
        <v>-22</v>
      </c>
      <c r="N7601" s="8">
        <f t="shared" si="118"/>
        <v>-1617</v>
      </c>
    </row>
    <row r="7602" spans="1:14">
      <c r="A7602" t="s">
        <v>14</v>
      </c>
      <c r="B7602" t="s">
        <v>62</v>
      </c>
      <c r="C7602" t="s">
        <v>98</v>
      </c>
      <c r="D7602">
        <v>3524050238</v>
      </c>
      <c r="E7602" s="1">
        <v>44698</v>
      </c>
      <c r="F7602" s="1">
        <v>44698</v>
      </c>
      <c r="G7602">
        <v>7275815748</v>
      </c>
      <c r="H7602">
        <v>740874040</v>
      </c>
      <c r="I7602">
        <v>858</v>
      </c>
      <c r="J7602" s="1">
        <v>44758</v>
      </c>
      <c r="K7602">
        <v>780</v>
      </c>
      <c r="L7602" s="1">
        <v>44736</v>
      </c>
      <c r="M7602">
        <v>-22</v>
      </c>
      <c r="N7602" s="8">
        <f t="shared" si="118"/>
        <v>-17160</v>
      </c>
    </row>
    <row r="7603" spans="1:14">
      <c r="A7603" t="s">
        <v>14</v>
      </c>
      <c r="B7603" t="s">
        <v>62</v>
      </c>
      <c r="C7603" t="s">
        <v>98</v>
      </c>
      <c r="D7603">
        <v>3524050238</v>
      </c>
      <c r="E7603" s="1">
        <v>44698</v>
      </c>
      <c r="F7603" s="1">
        <v>44698</v>
      </c>
      <c r="G7603">
        <v>7275815770</v>
      </c>
      <c r="H7603">
        <v>740874041</v>
      </c>
      <c r="I7603">
        <v>133.38</v>
      </c>
      <c r="J7603" s="1">
        <v>44758</v>
      </c>
      <c r="K7603">
        <v>121.25</v>
      </c>
      <c r="L7603" s="1">
        <v>44736</v>
      </c>
      <c r="M7603">
        <v>-22</v>
      </c>
      <c r="N7603" s="8">
        <f t="shared" si="118"/>
        <v>-2667.5</v>
      </c>
    </row>
    <row r="7604" spans="1:14">
      <c r="A7604" t="s">
        <v>14</v>
      </c>
      <c r="B7604" t="s">
        <v>62</v>
      </c>
      <c r="C7604" t="s">
        <v>403</v>
      </c>
      <c r="D7604">
        <v>12792100153</v>
      </c>
      <c r="E7604" s="1">
        <v>44698</v>
      </c>
      <c r="F7604" s="1">
        <v>44698</v>
      </c>
      <c r="G7604">
        <v>7275960265</v>
      </c>
      <c r="H7604">
        <v>22023832</v>
      </c>
      <c r="I7604">
        <v>2459.34</v>
      </c>
      <c r="J7604" s="1">
        <v>44758</v>
      </c>
      <c r="K7604">
        <v>2015.85</v>
      </c>
      <c r="L7604" s="1">
        <v>44732</v>
      </c>
      <c r="M7604">
        <v>-26</v>
      </c>
      <c r="N7604" s="8">
        <f t="shared" si="118"/>
        <v>-52412.1</v>
      </c>
    </row>
    <row r="7605" spans="1:14">
      <c r="A7605" t="s">
        <v>14</v>
      </c>
      <c r="B7605" t="s">
        <v>62</v>
      </c>
      <c r="C7605" t="s">
        <v>181</v>
      </c>
      <c r="D7605">
        <v>2707070963</v>
      </c>
      <c r="E7605" s="1">
        <v>44698</v>
      </c>
      <c r="F7605" s="1">
        <v>44698</v>
      </c>
      <c r="G7605">
        <v>7276062501</v>
      </c>
      <c r="H7605">
        <v>8722142594</v>
      </c>
      <c r="I7605">
        <v>14018.6</v>
      </c>
      <c r="J7605" s="1">
        <v>44758</v>
      </c>
      <c r="K7605">
        <v>12744.18</v>
      </c>
      <c r="L7605" s="1">
        <v>44736</v>
      </c>
      <c r="M7605">
        <v>-22</v>
      </c>
      <c r="N7605" s="8">
        <f t="shared" si="118"/>
        <v>-280371.96000000002</v>
      </c>
    </row>
    <row r="7606" spans="1:14">
      <c r="A7606" t="s">
        <v>14</v>
      </c>
      <c r="B7606" t="s">
        <v>62</v>
      </c>
      <c r="C7606" t="s">
        <v>181</v>
      </c>
      <c r="D7606">
        <v>2707070963</v>
      </c>
      <c r="E7606" s="1">
        <v>44698</v>
      </c>
      <c r="F7606" s="1">
        <v>44698</v>
      </c>
      <c r="G7606">
        <v>7276067040</v>
      </c>
      <c r="H7606">
        <v>8722142596</v>
      </c>
      <c r="I7606">
        <v>21510.720000000001</v>
      </c>
      <c r="J7606" s="1">
        <v>44758</v>
      </c>
      <c r="K7606">
        <v>19555.2</v>
      </c>
      <c r="L7606" s="1">
        <v>44736</v>
      </c>
      <c r="M7606">
        <v>-22</v>
      </c>
      <c r="N7606" s="8">
        <f t="shared" si="118"/>
        <v>-430214.40000000002</v>
      </c>
    </row>
    <row r="7607" spans="1:14">
      <c r="A7607" t="s">
        <v>14</v>
      </c>
      <c r="B7607" t="s">
        <v>62</v>
      </c>
      <c r="C7607" t="s">
        <v>468</v>
      </c>
      <c r="D7607">
        <v>11187430159</v>
      </c>
      <c r="E7607" s="1">
        <v>44698</v>
      </c>
      <c r="F7607" s="1">
        <v>44698</v>
      </c>
      <c r="G7607">
        <v>7276071392</v>
      </c>
      <c r="H7607">
        <v>220006975</v>
      </c>
      <c r="I7607">
        <v>47906.32</v>
      </c>
      <c r="J7607" s="1">
        <v>44758</v>
      </c>
      <c r="K7607">
        <v>43551.199999999997</v>
      </c>
      <c r="L7607" s="1">
        <v>44736</v>
      </c>
      <c r="M7607">
        <v>-22</v>
      </c>
      <c r="N7607" s="8">
        <f t="shared" si="118"/>
        <v>-958126.39999999991</v>
      </c>
    </row>
    <row r="7608" spans="1:14">
      <c r="A7608" t="s">
        <v>14</v>
      </c>
      <c r="B7608" t="s">
        <v>62</v>
      </c>
      <c r="C7608" t="s">
        <v>181</v>
      </c>
      <c r="D7608">
        <v>2707070963</v>
      </c>
      <c r="E7608" s="1">
        <v>44698</v>
      </c>
      <c r="F7608" s="1">
        <v>44698</v>
      </c>
      <c r="G7608">
        <v>7276075680</v>
      </c>
      <c r="H7608">
        <v>8722142595</v>
      </c>
      <c r="I7608">
        <v>7828.81</v>
      </c>
      <c r="J7608" s="1">
        <v>44758</v>
      </c>
      <c r="K7608">
        <v>7117.1</v>
      </c>
      <c r="L7608" s="1">
        <v>44736</v>
      </c>
      <c r="M7608">
        <v>-22</v>
      </c>
      <c r="N7608" s="8">
        <f t="shared" si="118"/>
        <v>-156576.20000000001</v>
      </c>
    </row>
    <row r="7609" spans="1:14">
      <c r="A7609" t="s">
        <v>14</v>
      </c>
      <c r="B7609" t="s">
        <v>62</v>
      </c>
      <c r="C7609" t="s">
        <v>303</v>
      </c>
      <c r="D7609">
        <v>426150488</v>
      </c>
      <c r="E7609" s="1">
        <v>44698</v>
      </c>
      <c r="F7609" s="1">
        <v>44698</v>
      </c>
      <c r="G7609">
        <v>7276091271</v>
      </c>
      <c r="H7609">
        <v>121944</v>
      </c>
      <c r="I7609">
        <v>16709.55</v>
      </c>
      <c r="J7609" s="1">
        <v>44758</v>
      </c>
      <c r="K7609">
        <v>15190.5</v>
      </c>
      <c r="L7609" s="1">
        <v>44736</v>
      </c>
      <c r="M7609">
        <v>-22</v>
      </c>
      <c r="N7609" s="8">
        <f t="shared" si="118"/>
        <v>-334191</v>
      </c>
    </row>
    <row r="7610" spans="1:14">
      <c r="A7610" t="s">
        <v>14</v>
      </c>
      <c r="B7610" t="s">
        <v>62</v>
      </c>
      <c r="C7610" t="s">
        <v>111</v>
      </c>
      <c r="D7610">
        <v>492340583</v>
      </c>
      <c r="E7610" s="1">
        <v>44698</v>
      </c>
      <c r="F7610" s="1">
        <v>44698</v>
      </c>
      <c r="G7610">
        <v>7276199916</v>
      </c>
      <c r="H7610">
        <v>22062640</v>
      </c>
      <c r="I7610">
        <v>17970.7</v>
      </c>
      <c r="J7610" s="1">
        <v>44758</v>
      </c>
      <c r="K7610">
        <v>16337</v>
      </c>
      <c r="L7610" s="1">
        <v>44739</v>
      </c>
      <c r="M7610">
        <v>-19</v>
      </c>
      <c r="N7610" s="8">
        <f t="shared" si="118"/>
        <v>-310403</v>
      </c>
    </row>
    <row r="7611" spans="1:14">
      <c r="A7611" t="s">
        <v>14</v>
      </c>
      <c r="B7611" t="s">
        <v>62</v>
      </c>
      <c r="C7611" t="s">
        <v>111</v>
      </c>
      <c r="D7611">
        <v>492340583</v>
      </c>
      <c r="E7611" s="1">
        <v>44699</v>
      </c>
      <c r="F7611" s="1">
        <v>44699</v>
      </c>
      <c r="G7611">
        <v>7276199982</v>
      </c>
      <c r="H7611">
        <v>22062641</v>
      </c>
      <c r="I7611">
        <v>1214.3699999999999</v>
      </c>
      <c r="J7611" s="1">
        <v>44758</v>
      </c>
      <c r="K7611">
        <v>1103.97</v>
      </c>
      <c r="L7611" s="1">
        <v>44739</v>
      </c>
      <c r="M7611">
        <v>-19</v>
      </c>
      <c r="N7611" s="8">
        <f t="shared" si="118"/>
        <v>-20975.43</v>
      </c>
    </row>
    <row r="7612" spans="1:14">
      <c r="A7612" t="s">
        <v>14</v>
      </c>
      <c r="B7612" t="s">
        <v>62</v>
      </c>
      <c r="C7612" t="s">
        <v>111</v>
      </c>
      <c r="D7612">
        <v>492340583</v>
      </c>
      <c r="E7612" s="1">
        <v>44698</v>
      </c>
      <c r="F7612" s="1">
        <v>44698</v>
      </c>
      <c r="G7612">
        <v>7276199988</v>
      </c>
      <c r="H7612">
        <v>22062642</v>
      </c>
      <c r="I7612">
        <v>2420</v>
      </c>
      <c r="J7612" s="1">
        <v>44758</v>
      </c>
      <c r="K7612">
        <v>2200</v>
      </c>
      <c r="L7612" s="1">
        <v>44739</v>
      </c>
      <c r="M7612">
        <v>-19</v>
      </c>
      <c r="N7612" s="8">
        <f t="shared" si="118"/>
        <v>-41800</v>
      </c>
    </row>
    <row r="7613" spans="1:14">
      <c r="A7613" t="s">
        <v>14</v>
      </c>
      <c r="B7613" t="s">
        <v>62</v>
      </c>
      <c r="C7613" t="s">
        <v>492</v>
      </c>
      <c r="D7613">
        <v>5763890638</v>
      </c>
      <c r="E7613" s="1">
        <v>44698</v>
      </c>
      <c r="F7613" s="1">
        <v>44698</v>
      </c>
      <c r="G7613">
        <v>7276305535</v>
      </c>
      <c r="H7613" t="s">
        <v>3338</v>
      </c>
      <c r="I7613">
        <v>3652.44</v>
      </c>
      <c r="J7613" s="1">
        <v>44758</v>
      </c>
      <c r="K7613">
        <v>3320.4</v>
      </c>
      <c r="L7613" s="1">
        <v>44736</v>
      </c>
      <c r="M7613">
        <v>-22</v>
      </c>
      <c r="N7613" s="8">
        <f t="shared" si="118"/>
        <v>-73048.800000000003</v>
      </c>
    </row>
    <row r="7614" spans="1:14">
      <c r="A7614" t="s">
        <v>14</v>
      </c>
      <c r="B7614" t="s">
        <v>62</v>
      </c>
      <c r="C7614" t="s">
        <v>663</v>
      </c>
      <c r="D7614">
        <v>2644430825</v>
      </c>
      <c r="E7614" s="1">
        <v>44698</v>
      </c>
      <c r="F7614" s="1">
        <v>44698</v>
      </c>
      <c r="G7614">
        <v>7276382613</v>
      </c>
      <c r="H7614">
        <v>6709</v>
      </c>
      <c r="I7614">
        <v>25653.67</v>
      </c>
      <c r="J7614" s="1">
        <v>44758</v>
      </c>
      <c r="K7614">
        <v>21027.599999999999</v>
      </c>
      <c r="L7614" s="1">
        <v>44756</v>
      </c>
      <c r="M7614">
        <v>-2</v>
      </c>
      <c r="N7614" s="8">
        <f t="shared" si="118"/>
        <v>-42055.199999999997</v>
      </c>
    </row>
    <row r="7615" spans="1:14">
      <c r="A7615" t="s">
        <v>14</v>
      </c>
      <c r="B7615" t="s">
        <v>62</v>
      </c>
      <c r="C7615" t="s">
        <v>772</v>
      </c>
      <c r="D7615">
        <v>856750153</v>
      </c>
      <c r="E7615" s="1">
        <v>44698</v>
      </c>
      <c r="F7615" s="1">
        <v>44698</v>
      </c>
      <c r="G7615">
        <v>7276437715</v>
      </c>
      <c r="H7615">
        <v>920585778</v>
      </c>
      <c r="I7615">
        <v>3581.92</v>
      </c>
      <c r="J7615" s="1">
        <v>44758</v>
      </c>
      <c r="K7615">
        <v>2936</v>
      </c>
      <c r="L7615" s="1">
        <v>44736</v>
      </c>
      <c r="M7615">
        <v>-22</v>
      </c>
      <c r="N7615" s="8">
        <f t="shared" si="118"/>
        <v>-64592</v>
      </c>
    </row>
    <row r="7616" spans="1:14">
      <c r="A7616" t="s">
        <v>14</v>
      </c>
      <c r="B7616" t="s">
        <v>62</v>
      </c>
      <c r="C7616" t="s">
        <v>645</v>
      </c>
      <c r="D7616">
        <v>777280157</v>
      </c>
      <c r="E7616" s="1">
        <v>44698</v>
      </c>
      <c r="F7616" s="1">
        <v>44698</v>
      </c>
      <c r="G7616">
        <v>7276486630</v>
      </c>
      <c r="H7616">
        <v>1003087487</v>
      </c>
      <c r="I7616">
        <v>132</v>
      </c>
      <c r="J7616" s="1">
        <v>44758</v>
      </c>
      <c r="K7616">
        <v>120</v>
      </c>
      <c r="L7616" s="1">
        <v>44736</v>
      </c>
      <c r="M7616">
        <v>-22</v>
      </c>
      <c r="N7616" s="8">
        <f t="shared" si="118"/>
        <v>-2640</v>
      </c>
    </row>
    <row r="7617" spans="1:14">
      <c r="A7617" t="s">
        <v>14</v>
      </c>
      <c r="B7617" t="s">
        <v>62</v>
      </c>
      <c r="C7617" t="s">
        <v>645</v>
      </c>
      <c r="D7617">
        <v>777280157</v>
      </c>
      <c r="E7617" s="1">
        <v>44698</v>
      </c>
      <c r="F7617" s="1">
        <v>44698</v>
      </c>
      <c r="G7617">
        <v>7276486813</v>
      </c>
      <c r="H7617">
        <v>1003087486</v>
      </c>
      <c r="I7617">
        <v>132</v>
      </c>
      <c r="J7617" s="1">
        <v>44758</v>
      </c>
      <c r="K7617">
        <v>120</v>
      </c>
      <c r="L7617" s="1">
        <v>44736</v>
      </c>
      <c r="M7617">
        <v>-22</v>
      </c>
      <c r="N7617" s="8">
        <f t="shared" si="118"/>
        <v>-2640</v>
      </c>
    </row>
    <row r="7618" spans="1:14">
      <c r="A7618" t="s">
        <v>14</v>
      </c>
      <c r="B7618" t="s">
        <v>62</v>
      </c>
      <c r="C7618" t="s">
        <v>645</v>
      </c>
      <c r="D7618">
        <v>777280157</v>
      </c>
      <c r="E7618" s="1">
        <v>44698</v>
      </c>
      <c r="F7618" s="1">
        <v>44698</v>
      </c>
      <c r="G7618">
        <v>7276488048</v>
      </c>
      <c r="H7618">
        <v>1003087755</v>
      </c>
      <c r="I7618">
        <v>132</v>
      </c>
      <c r="J7618" s="1">
        <v>44758</v>
      </c>
      <c r="K7618">
        <v>120</v>
      </c>
      <c r="L7618" s="1">
        <v>44736</v>
      </c>
      <c r="M7618">
        <v>-22</v>
      </c>
      <c r="N7618" s="8">
        <f t="shared" si="118"/>
        <v>-2640</v>
      </c>
    </row>
    <row r="7619" spans="1:14">
      <c r="A7619" t="s">
        <v>14</v>
      </c>
      <c r="B7619" t="s">
        <v>62</v>
      </c>
      <c r="C7619" t="s">
        <v>1355</v>
      </c>
      <c r="D7619">
        <v>7858440964</v>
      </c>
      <c r="E7619" s="1">
        <v>44698</v>
      </c>
      <c r="F7619" s="1">
        <v>44698</v>
      </c>
      <c r="G7619">
        <v>7276630455</v>
      </c>
      <c r="H7619">
        <v>832</v>
      </c>
      <c r="I7619">
        <v>13856.84</v>
      </c>
      <c r="J7619" s="1">
        <v>44758</v>
      </c>
      <c r="K7619">
        <v>12597.13</v>
      </c>
      <c r="L7619" s="1">
        <v>44736</v>
      </c>
      <c r="M7619">
        <v>-22</v>
      </c>
      <c r="N7619" s="8">
        <f t="shared" ref="N7619:N7682" si="119">+K7619*M7619</f>
        <v>-277136.86</v>
      </c>
    </row>
    <row r="7620" spans="1:14">
      <c r="A7620" t="s">
        <v>14</v>
      </c>
      <c r="B7620" t="s">
        <v>62</v>
      </c>
      <c r="C7620" t="s">
        <v>1770</v>
      </c>
      <c r="D7620">
        <v>1857820284</v>
      </c>
      <c r="E7620" s="1">
        <v>44698</v>
      </c>
      <c r="F7620" s="1">
        <v>44698</v>
      </c>
      <c r="G7620">
        <v>7276739227</v>
      </c>
      <c r="H7620">
        <v>10005122</v>
      </c>
      <c r="I7620">
        <v>2806.65</v>
      </c>
      <c r="J7620" s="1">
        <v>44758</v>
      </c>
      <c r="K7620">
        <v>2673</v>
      </c>
      <c r="L7620" s="1">
        <v>44736</v>
      </c>
      <c r="M7620">
        <v>-22</v>
      </c>
      <c r="N7620" s="8">
        <f t="shared" si="119"/>
        <v>-58806</v>
      </c>
    </row>
    <row r="7621" spans="1:14">
      <c r="A7621" t="s">
        <v>14</v>
      </c>
      <c r="B7621" t="s">
        <v>62</v>
      </c>
      <c r="C7621" t="s">
        <v>303</v>
      </c>
      <c r="D7621">
        <v>426150488</v>
      </c>
      <c r="E7621" s="1">
        <v>44698</v>
      </c>
      <c r="F7621" s="1">
        <v>44698</v>
      </c>
      <c r="G7621">
        <v>7276929431</v>
      </c>
      <c r="H7621">
        <v>122132</v>
      </c>
      <c r="I7621">
        <v>1667.38</v>
      </c>
      <c r="J7621" s="1">
        <v>44758</v>
      </c>
      <c r="K7621">
        <v>1515.8</v>
      </c>
      <c r="L7621" s="1">
        <v>44736</v>
      </c>
      <c r="M7621">
        <v>-22</v>
      </c>
      <c r="N7621" s="8">
        <f t="shared" si="119"/>
        <v>-33347.599999999999</v>
      </c>
    </row>
    <row r="7622" spans="1:14">
      <c r="A7622" t="s">
        <v>14</v>
      </c>
      <c r="B7622" t="s">
        <v>62</v>
      </c>
      <c r="C7622" t="s">
        <v>371</v>
      </c>
      <c r="D7622" t="s">
        <v>372</v>
      </c>
      <c r="E7622" s="1">
        <v>44698</v>
      </c>
      <c r="F7622" s="1">
        <v>44698</v>
      </c>
      <c r="G7622">
        <v>7276941027</v>
      </c>
      <c r="H7622">
        <v>63</v>
      </c>
      <c r="I7622">
        <v>2440</v>
      </c>
      <c r="J7622" s="1">
        <v>44758</v>
      </c>
      <c r="K7622">
        <v>2000</v>
      </c>
      <c r="L7622" s="1">
        <v>44733</v>
      </c>
      <c r="M7622">
        <v>-25</v>
      </c>
      <c r="N7622" s="8">
        <f t="shared" si="119"/>
        <v>-50000</v>
      </c>
    </row>
    <row r="7623" spans="1:14">
      <c r="A7623" t="s">
        <v>14</v>
      </c>
      <c r="B7623" t="s">
        <v>62</v>
      </c>
      <c r="C7623" t="s">
        <v>397</v>
      </c>
      <c r="D7623">
        <v>12657941006</v>
      </c>
      <c r="E7623" s="1">
        <v>44699</v>
      </c>
      <c r="F7623" s="1">
        <v>44699</v>
      </c>
      <c r="G7623">
        <v>7277109385</v>
      </c>
      <c r="H7623">
        <v>6161</v>
      </c>
      <c r="I7623">
        <v>9774.4</v>
      </c>
      <c r="J7623" s="1">
        <v>44759</v>
      </c>
      <c r="K7623">
        <v>8011.8</v>
      </c>
      <c r="L7623" s="1">
        <v>44726</v>
      </c>
      <c r="M7623">
        <v>-33</v>
      </c>
      <c r="N7623" s="8">
        <f t="shared" si="119"/>
        <v>-264389.40000000002</v>
      </c>
    </row>
    <row r="7624" spans="1:14">
      <c r="A7624" t="s">
        <v>14</v>
      </c>
      <c r="B7624" t="s">
        <v>62</v>
      </c>
      <c r="C7624" t="s">
        <v>672</v>
      </c>
      <c r="D7624">
        <v>10128980157</v>
      </c>
      <c r="E7624" s="1">
        <v>44699</v>
      </c>
      <c r="F7624" s="1">
        <v>44699</v>
      </c>
      <c r="G7624">
        <v>7277565588</v>
      </c>
      <c r="H7624" t="s">
        <v>3339</v>
      </c>
      <c r="I7624">
        <v>372.57</v>
      </c>
      <c r="J7624" s="1">
        <v>44759</v>
      </c>
      <c r="K7624">
        <v>338.7</v>
      </c>
      <c r="L7624" s="1">
        <v>44739</v>
      </c>
      <c r="M7624">
        <v>-20</v>
      </c>
      <c r="N7624" s="8">
        <f t="shared" si="119"/>
        <v>-6774</v>
      </c>
    </row>
    <row r="7625" spans="1:14">
      <c r="A7625" t="s">
        <v>14</v>
      </c>
      <c r="B7625" t="s">
        <v>62</v>
      </c>
      <c r="C7625" t="s">
        <v>96</v>
      </c>
      <c r="D7625">
        <v>1026251007</v>
      </c>
      <c r="E7625" s="1">
        <v>44699</v>
      </c>
      <c r="F7625" s="1">
        <v>44699</v>
      </c>
      <c r="G7625">
        <v>7277692770</v>
      </c>
      <c r="H7625" t="s">
        <v>3340</v>
      </c>
      <c r="I7625">
        <v>10931.2</v>
      </c>
      <c r="J7625" s="1">
        <v>44759</v>
      </c>
      <c r="K7625">
        <v>8960</v>
      </c>
      <c r="L7625" s="1">
        <v>44736</v>
      </c>
      <c r="M7625">
        <v>-23</v>
      </c>
      <c r="N7625" s="8">
        <f t="shared" si="119"/>
        <v>-206080</v>
      </c>
    </row>
    <row r="7626" spans="1:14">
      <c r="A7626" t="s">
        <v>14</v>
      </c>
      <c r="B7626" t="s">
        <v>62</v>
      </c>
      <c r="C7626" t="s">
        <v>96</v>
      </c>
      <c r="D7626">
        <v>1026251007</v>
      </c>
      <c r="E7626" s="1">
        <v>44699</v>
      </c>
      <c r="F7626" s="1">
        <v>44699</v>
      </c>
      <c r="G7626">
        <v>7277693276</v>
      </c>
      <c r="H7626" t="s">
        <v>3341</v>
      </c>
      <c r="I7626">
        <v>5807.2</v>
      </c>
      <c r="J7626" s="1">
        <v>44759</v>
      </c>
      <c r="K7626">
        <v>4760</v>
      </c>
      <c r="L7626" s="1">
        <v>44769</v>
      </c>
      <c r="M7626">
        <v>10</v>
      </c>
      <c r="N7626" s="8">
        <f t="shared" si="119"/>
        <v>47600</v>
      </c>
    </row>
    <row r="7627" spans="1:14">
      <c r="A7627" t="s">
        <v>14</v>
      </c>
      <c r="B7627" t="s">
        <v>62</v>
      </c>
      <c r="C7627" t="s">
        <v>1054</v>
      </c>
      <c r="D7627">
        <v>1887000501</v>
      </c>
      <c r="E7627" s="1">
        <v>44699</v>
      </c>
      <c r="F7627" s="1">
        <v>44699</v>
      </c>
      <c r="G7627">
        <v>7277758581</v>
      </c>
      <c r="H7627" t="s">
        <v>3342</v>
      </c>
      <c r="I7627">
        <v>3029.81</v>
      </c>
      <c r="J7627" s="1">
        <v>44759</v>
      </c>
      <c r="K7627">
        <v>2754.37</v>
      </c>
      <c r="L7627" s="1">
        <v>44736</v>
      </c>
      <c r="M7627">
        <v>-23</v>
      </c>
      <c r="N7627" s="8">
        <f t="shared" si="119"/>
        <v>-63350.509999999995</v>
      </c>
    </row>
    <row r="7628" spans="1:14">
      <c r="A7628" t="s">
        <v>14</v>
      </c>
      <c r="B7628" t="s">
        <v>62</v>
      </c>
      <c r="C7628" t="s">
        <v>969</v>
      </c>
      <c r="D7628">
        <v>1994900288</v>
      </c>
      <c r="E7628" s="1">
        <v>44699</v>
      </c>
      <c r="F7628" s="1">
        <v>44699</v>
      </c>
      <c r="G7628">
        <v>7277805747</v>
      </c>
      <c r="H7628" t="s">
        <v>3343</v>
      </c>
      <c r="I7628">
        <v>268.38</v>
      </c>
      <c r="J7628" s="1">
        <v>44759</v>
      </c>
      <c r="K7628">
        <v>255.6</v>
      </c>
      <c r="L7628" s="1">
        <v>44736</v>
      </c>
      <c r="M7628">
        <v>-23</v>
      </c>
      <c r="N7628" s="8">
        <f t="shared" si="119"/>
        <v>-5878.8</v>
      </c>
    </row>
    <row r="7629" spans="1:14">
      <c r="A7629" t="s">
        <v>14</v>
      </c>
      <c r="B7629" t="s">
        <v>62</v>
      </c>
      <c r="C7629" t="s">
        <v>631</v>
      </c>
      <c r="D7629">
        <v>1286700487</v>
      </c>
      <c r="E7629" s="1">
        <v>44698</v>
      </c>
      <c r="F7629" s="1">
        <v>44698</v>
      </c>
      <c r="G7629">
        <v>7277987505</v>
      </c>
      <c r="H7629">
        <v>50006963</v>
      </c>
      <c r="I7629">
        <v>541.20000000000005</v>
      </c>
      <c r="J7629" s="1">
        <v>44758</v>
      </c>
      <c r="K7629">
        <v>492</v>
      </c>
      <c r="L7629" s="1">
        <v>44736</v>
      </c>
      <c r="M7629">
        <v>-22</v>
      </c>
      <c r="N7629" s="8">
        <f t="shared" si="119"/>
        <v>-10824</v>
      </c>
    </row>
    <row r="7630" spans="1:14">
      <c r="A7630" t="s">
        <v>14</v>
      </c>
      <c r="B7630" t="s">
        <v>62</v>
      </c>
      <c r="C7630" t="s">
        <v>509</v>
      </c>
      <c r="D7630">
        <v>399800580</v>
      </c>
      <c r="E7630" s="1">
        <v>44699</v>
      </c>
      <c r="F7630" s="1">
        <v>44699</v>
      </c>
      <c r="G7630">
        <v>7278036888</v>
      </c>
      <c r="H7630">
        <v>3202211231</v>
      </c>
      <c r="I7630">
        <v>8889.5400000000009</v>
      </c>
      <c r="J7630" s="1">
        <v>44759</v>
      </c>
      <c r="K7630">
        <v>8081.4</v>
      </c>
      <c r="L7630" s="1">
        <v>44739</v>
      </c>
      <c r="M7630">
        <v>-20</v>
      </c>
      <c r="N7630" s="8">
        <f t="shared" si="119"/>
        <v>-161628</v>
      </c>
    </row>
    <row r="7631" spans="1:14">
      <c r="A7631" t="s">
        <v>14</v>
      </c>
      <c r="B7631" t="s">
        <v>62</v>
      </c>
      <c r="C7631" t="s">
        <v>1093</v>
      </c>
      <c r="D7631">
        <v>3770941007</v>
      </c>
      <c r="E7631" s="1">
        <v>44698</v>
      </c>
      <c r="F7631" s="1">
        <v>44698</v>
      </c>
      <c r="G7631">
        <v>7278154525</v>
      </c>
      <c r="H7631">
        <v>52</v>
      </c>
      <c r="I7631">
        <v>38621.33</v>
      </c>
      <c r="J7631" s="1">
        <v>44758</v>
      </c>
      <c r="K7631">
        <v>31656.83</v>
      </c>
      <c r="L7631" s="1">
        <v>44736</v>
      </c>
      <c r="M7631">
        <v>-22</v>
      </c>
      <c r="N7631" s="8">
        <f t="shared" si="119"/>
        <v>-696450.26</v>
      </c>
    </row>
    <row r="7632" spans="1:14">
      <c r="A7632" t="s">
        <v>14</v>
      </c>
      <c r="B7632" t="s">
        <v>62</v>
      </c>
      <c r="C7632" t="s">
        <v>236</v>
      </c>
      <c r="D7632">
        <v>13342400150</v>
      </c>
      <c r="E7632" s="1">
        <v>44698</v>
      </c>
      <c r="F7632" s="1">
        <v>44698</v>
      </c>
      <c r="G7632">
        <v>7278166025</v>
      </c>
      <c r="H7632" t="s">
        <v>3344</v>
      </c>
      <c r="I7632">
        <v>709.5</v>
      </c>
      <c r="J7632" s="1">
        <v>44758</v>
      </c>
      <c r="K7632">
        <v>645</v>
      </c>
      <c r="L7632" s="1">
        <v>44736</v>
      </c>
      <c r="M7632">
        <v>-22</v>
      </c>
      <c r="N7632" s="8">
        <f t="shared" si="119"/>
        <v>-14190</v>
      </c>
    </row>
    <row r="7633" spans="1:14">
      <c r="A7633" t="s">
        <v>14</v>
      </c>
      <c r="B7633" t="s">
        <v>62</v>
      </c>
      <c r="C7633" t="s">
        <v>236</v>
      </c>
      <c r="D7633">
        <v>13342400150</v>
      </c>
      <c r="E7633" s="1">
        <v>44698</v>
      </c>
      <c r="F7633" s="1">
        <v>44698</v>
      </c>
      <c r="G7633">
        <v>7278166027</v>
      </c>
      <c r="H7633" t="s">
        <v>3345</v>
      </c>
      <c r="I7633">
        <v>901.11</v>
      </c>
      <c r="J7633" s="1">
        <v>44758</v>
      </c>
      <c r="K7633">
        <v>819.19</v>
      </c>
      <c r="L7633" s="1">
        <v>44736</v>
      </c>
      <c r="M7633">
        <v>-22</v>
      </c>
      <c r="N7633" s="8">
        <f t="shared" si="119"/>
        <v>-18022.18</v>
      </c>
    </row>
    <row r="7634" spans="1:14">
      <c r="A7634" t="s">
        <v>14</v>
      </c>
      <c r="B7634" t="s">
        <v>62</v>
      </c>
      <c r="C7634" t="s">
        <v>236</v>
      </c>
      <c r="D7634">
        <v>13342400150</v>
      </c>
      <c r="E7634" s="1">
        <v>44699</v>
      </c>
      <c r="F7634" s="1">
        <v>44699</v>
      </c>
      <c r="G7634">
        <v>7278166034</v>
      </c>
      <c r="H7634" t="s">
        <v>3346</v>
      </c>
      <c r="I7634">
        <v>901.11</v>
      </c>
      <c r="J7634" s="1">
        <v>44759</v>
      </c>
      <c r="K7634">
        <v>819.19</v>
      </c>
      <c r="L7634" s="1">
        <v>44736</v>
      </c>
      <c r="M7634">
        <v>-23</v>
      </c>
      <c r="N7634" s="8">
        <f t="shared" si="119"/>
        <v>-18841.370000000003</v>
      </c>
    </row>
    <row r="7635" spans="1:14">
      <c r="A7635" t="s">
        <v>14</v>
      </c>
      <c r="B7635" t="s">
        <v>62</v>
      </c>
      <c r="C7635" t="s">
        <v>236</v>
      </c>
      <c r="D7635">
        <v>13342400150</v>
      </c>
      <c r="E7635" s="1">
        <v>44698</v>
      </c>
      <c r="F7635" s="1">
        <v>44698</v>
      </c>
      <c r="G7635">
        <v>7278166037</v>
      </c>
      <c r="H7635" t="s">
        <v>3347</v>
      </c>
      <c r="I7635">
        <v>1802.22</v>
      </c>
      <c r="J7635" s="1">
        <v>44758</v>
      </c>
      <c r="K7635">
        <v>1638.38</v>
      </c>
      <c r="L7635" s="1">
        <v>44736</v>
      </c>
      <c r="M7635">
        <v>-22</v>
      </c>
      <c r="N7635" s="8">
        <f t="shared" si="119"/>
        <v>-36044.36</v>
      </c>
    </row>
    <row r="7636" spans="1:14">
      <c r="A7636" t="s">
        <v>14</v>
      </c>
      <c r="B7636" t="s">
        <v>62</v>
      </c>
      <c r="C7636" t="s">
        <v>236</v>
      </c>
      <c r="D7636">
        <v>13342400150</v>
      </c>
      <c r="E7636" s="1">
        <v>44698</v>
      </c>
      <c r="F7636" s="1">
        <v>44698</v>
      </c>
      <c r="G7636">
        <v>7278166038</v>
      </c>
      <c r="H7636" t="s">
        <v>3348</v>
      </c>
      <c r="I7636">
        <v>901.11</v>
      </c>
      <c r="J7636" s="1">
        <v>44758</v>
      </c>
      <c r="K7636">
        <v>819.19</v>
      </c>
      <c r="L7636" s="1">
        <v>44736</v>
      </c>
      <c r="M7636">
        <v>-22</v>
      </c>
      <c r="N7636" s="8">
        <f t="shared" si="119"/>
        <v>-18022.18</v>
      </c>
    </row>
    <row r="7637" spans="1:14">
      <c r="A7637" t="s">
        <v>14</v>
      </c>
      <c r="B7637" t="s">
        <v>62</v>
      </c>
      <c r="C7637" t="s">
        <v>236</v>
      </c>
      <c r="D7637">
        <v>13342400150</v>
      </c>
      <c r="E7637" s="1">
        <v>44698</v>
      </c>
      <c r="F7637" s="1">
        <v>44698</v>
      </c>
      <c r="G7637">
        <v>7278166039</v>
      </c>
      <c r="H7637" t="s">
        <v>3349</v>
      </c>
      <c r="I7637">
        <v>901.11</v>
      </c>
      <c r="J7637" s="1">
        <v>44758</v>
      </c>
      <c r="K7637">
        <v>819.19</v>
      </c>
      <c r="L7637" s="1">
        <v>44736</v>
      </c>
      <c r="M7637">
        <v>-22</v>
      </c>
      <c r="N7637" s="8">
        <f t="shared" si="119"/>
        <v>-18022.18</v>
      </c>
    </row>
    <row r="7638" spans="1:14">
      <c r="A7638" t="s">
        <v>14</v>
      </c>
      <c r="B7638" t="s">
        <v>62</v>
      </c>
      <c r="C7638" t="s">
        <v>236</v>
      </c>
      <c r="D7638">
        <v>13342400150</v>
      </c>
      <c r="E7638" s="1">
        <v>44698</v>
      </c>
      <c r="F7638" s="1">
        <v>44698</v>
      </c>
      <c r="G7638">
        <v>7278166042</v>
      </c>
      <c r="H7638" t="s">
        <v>3350</v>
      </c>
      <c r="I7638">
        <v>1802.22</v>
      </c>
      <c r="J7638" s="1">
        <v>44758</v>
      </c>
      <c r="K7638">
        <v>1638.38</v>
      </c>
      <c r="L7638" s="1">
        <v>44736</v>
      </c>
      <c r="M7638">
        <v>-22</v>
      </c>
      <c r="N7638" s="8">
        <f t="shared" si="119"/>
        <v>-36044.36</v>
      </c>
    </row>
    <row r="7639" spans="1:14">
      <c r="A7639" t="s">
        <v>14</v>
      </c>
      <c r="B7639" t="s">
        <v>62</v>
      </c>
      <c r="C7639" t="s">
        <v>236</v>
      </c>
      <c r="D7639">
        <v>13342400150</v>
      </c>
      <c r="E7639" s="1">
        <v>44698</v>
      </c>
      <c r="F7639" s="1">
        <v>44698</v>
      </c>
      <c r="G7639">
        <v>7278166043</v>
      </c>
      <c r="H7639" t="s">
        <v>3351</v>
      </c>
      <c r="I7639">
        <v>1802.22</v>
      </c>
      <c r="J7639" s="1">
        <v>44758</v>
      </c>
      <c r="K7639">
        <v>1638.38</v>
      </c>
      <c r="L7639" s="1">
        <v>44736</v>
      </c>
      <c r="M7639">
        <v>-22</v>
      </c>
      <c r="N7639" s="8">
        <f t="shared" si="119"/>
        <v>-36044.36</v>
      </c>
    </row>
    <row r="7640" spans="1:14">
      <c r="A7640" t="s">
        <v>14</v>
      </c>
      <c r="B7640" t="s">
        <v>62</v>
      </c>
      <c r="C7640" t="s">
        <v>236</v>
      </c>
      <c r="D7640">
        <v>13342400150</v>
      </c>
      <c r="E7640" s="1">
        <v>44698</v>
      </c>
      <c r="F7640" s="1">
        <v>44698</v>
      </c>
      <c r="G7640">
        <v>7278166046</v>
      </c>
      <c r="H7640" t="s">
        <v>3352</v>
      </c>
      <c r="I7640">
        <v>901.11</v>
      </c>
      <c r="J7640" s="1">
        <v>44758</v>
      </c>
      <c r="K7640">
        <v>819.19</v>
      </c>
      <c r="L7640" s="1">
        <v>44736</v>
      </c>
      <c r="M7640">
        <v>-22</v>
      </c>
      <c r="N7640" s="8">
        <f t="shared" si="119"/>
        <v>-18022.18</v>
      </c>
    </row>
    <row r="7641" spans="1:14">
      <c r="A7641" t="s">
        <v>14</v>
      </c>
      <c r="B7641" t="s">
        <v>62</v>
      </c>
      <c r="C7641" t="s">
        <v>236</v>
      </c>
      <c r="D7641">
        <v>13342400150</v>
      </c>
      <c r="E7641" s="1">
        <v>44698</v>
      </c>
      <c r="F7641" s="1">
        <v>44698</v>
      </c>
      <c r="G7641">
        <v>7278170638</v>
      </c>
      <c r="H7641" t="s">
        <v>3353</v>
      </c>
      <c r="I7641">
        <v>2372.44</v>
      </c>
      <c r="J7641" s="1">
        <v>44758</v>
      </c>
      <c r="K7641">
        <v>2156.7600000000002</v>
      </c>
      <c r="L7641" s="1">
        <v>44736</v>
      </c>
      <c r="M7641">
        <v>-22</v>
      </c>
      <c r="N7641" s="8">
        <f t="shared" si="119"/>
        <v>-47448.72</v>
      </c>
    </row>
    <row r="7642" spans="1:14">
      <c r="A7642" t="s">
        <v>14</v>
      </c>
      <c r="B7642" t="s">
        <v>62</v>
      </c>
      <c r="C7642" t="s">
        <v>236</v>
      </c>
      <c r="D7642">
        <v>13342400150</v>
      </c>
      <c r="E7642" s="1">
        <v>44698</v>
      </c>
      <c r="F7642" s="1">
        <v>44698</v>
      </c>
      <c r="G7642">
        <v>7278170640</v>
      </c>
      <c r="H7642" t="s">
        <v>3354</v>
      </c>
      <c r="I7642">
        <v>1800.41</v>
      </c>
      <c r="J7642" s="1">
        <v>44758</v>
      </c>
      <c r="K7642">
        <v>1636.74</v>
      </c>
      <c r="L7642" s="1">
        <v>44736</v>
      </c>
      <c r="M7642">
        <v>-22</v>
      </c>
      <c r="N7642" s="8">
        <f t="shared" si="119"/>
        <v>-36008.28</v>
      </c>
    </row>
    <row r="7643" spans="1:14">
      <c r="A7643" t="s">
        <v>14</v>
      </c>
      <c r="B7643" t="s">
        <v>62</v>
      </c>
      <c r="C7643" t="s">
        <v>236</v>
      </c>
      <c r="D7643">
        <v>13342400150</v>
      </c>
      <c r="E7643" s="1">
        <v>44698</v>
      </c>
      <c r="F7643" s="1">
        <v>44698</v>
      </c>
      <c r="G7643">
        <v>7278170641</v>
      </c>
      <c r="H7643" t="s">
        <v>3355</v>
      </c>
      <c r="I7643">
        <v>1802.22</v>
      </c>
      <c r="J7643" s="1">
        <v>44758</v>
      </c>
      <c r="K7643">
        <v>1638.38</v>
      </c>
      <c r="L7643" s="1">
        <v>44736</v>
      </c>
      <c r="M7643">
        <v>-22</v>
      </c>
      <c r="N7643" s="8">
        <f t="shared" si="119"/>
        <v>-36044.36</v>
      </c>
    </row>
    <row r="7644" spans="1:14">
      <c r="A7644" t="s">
        <v>14</v>
      </c>
      <c r="B7644" t="s">
        <v>62</v>
      </c>
      <c r="C7644" t="s">
        <v>236</v>
      </c>
      <c r="D7644">
        <v>13342400150</v>
      </c>
      <c r="E7644" s="1">
        <v>44698</v>
      </c>
      <c r="F7644" s="1">
        <v>44698</v>
      </c>
      <c r="G7644">
        <v>7278170642</v>
      </c>
      <c r="H7644" t="s">
        <v>3356</v>
      </c>
      <c r="I7644">
        <v>709.5</v>
      </c>
      <c r="J7644" s="1">
        <v>44758</v>
      </c>
      <c r="K7644">
        <v>645</v>
      </c>
      <c r="L7644" s="1">
        <v>44736</v>
      </c>
      <c r="M7644">
        <v>-22</v>
      </c>
      <c r="N7644" s="8">
        <f t="shared" si="119"/>
        <v>-14190</v>
      </c>
    </row>
    <row r="7645" spans="1:14">
      <c r="A7645" t="s">
        <v>14</v>
      </c>
      <c r="B7645" t="s">
        <v>62</v>
      </c>
      <c r="C7645" t="s">
        <v>236</v>
      </c>
      <c r="D7645">
        <v>13342400150</v>
      </c>
      <c r="E7645" s="1">
        <v>44699</v>
      </c>
      <c r="F7645" s="1">
        <v>44699</v>
      </c>
      <c r="G7645">
        <v>7278170650</v>
      </c>
      <c r="H7645" t="s">
        <v>3357</v>
      </c>
      <c r="I7645">
        <v>3954.05</v>
      </c>
      <c r="J7645" s="1">
        <v>44759</v>
      </c>
      <c r="K7645">
        <v>3594.59</v>
      </c>
      <c r="L7645" s="1">
        <v>44736</v>
      </c>
      <c r="M7645">
        <v>-23</v>
      </c>
      <c r="N7645" s="8">
        <f t="shared" si="119"/>
        <v>-82675.570000000007</v>
      </c>
    </row>
    <row r="7646" spans="1:14">
      <c r="A7646" t="s">
        <v>14</v>
      </c>
      <c r="B7646" t="s">
        <v>62</v>
      </c>
      <c r="C7646" t="s">
        <v>236</v>
      </c>
      <c r="D7646">
        <v>13342400150</v>
      </c>
      <c r="E7646" s="1">
        <v>44699</v>
      </c>
      <c r="F7646" s="1">
        <v>44699</v>
      </c>
      <c r="G7646">
        <v>7278170655</v>
      </c>
      <c r="H7646" t="s">
        <v>3358</v>
      </c>
      <c r="I7646">
        <v>901.11</v>
      </c>
      <c r="J7646" s="1">
        <v>44759</v>
      </c>
      <c r="K7646">
        <v>819.19</v>
      </c>
      <c r="L7646" s="1">
        <v>44736</v>
      </c>
      <c r="M7646">
        <v>-23</v>
      </c>
      <c r="N7646" s="8">
        <f t="shared" si="119"/>
        <v>-18841.370000000003</v>
      </c>
    </row>
    <row r="7647" spans="1:14">
      <c r="A7647" t="s">
        <v>14</v>
      </c>
      <c r="B7647" t="s">
        <v>62</v>
      </c>
      <c r="C7647" t="s">
        <v>236</v>
      </c>
      <c r="D7647">
        <v>13342400150</v>
      </c>
      <c r="E7647" s="1">
        <v>44699</v>
      </c>
      <c r="F7647" s="1">
        <v>44699</v>
      </c>
      <c r="G7647">
        <v>7278170656</v>
      </c>
      <c r="H7647" t="s">
        <v>3359</v>
      </c>
      <c r="I7647">
        <v>901.11</v>
      </c>
      <c r="J7647" s="1">
        <v>44759</v>
      </c>
      <c r="K7647">
        <v>819.19</v>
      </c>
      <c r="L7647" s="1">
        <v>44736</v>
      </c>
      <c r="M7647">
        <v>-23</v>
      </c>
      <c r="N7647" s="8">
        <f t="shared" si="119"/>
        <v>-18841.370000000003</v>
      </c>
    </row>
    <row r="7648" spans="1:14">
      <c r="A7648" t="s">
        <v>14</v>
      </c>
      <c r="B7648" t="s">
        <v>62</v>
      </c>
      <c r="C7648" t="s">
        <v>236</v>
      </c>
      <c r="D7648">
        <v>13342400150</v>
      </c>
      <c r="E7648" s="1">
        <v>44699</v>
      </c>
      <c r="F7648" s="1">
        <v>44699</v>
      </c>
      <c r="G7648">
        <v>7278170661</v>
      </c>
      <c r="H7648" t="s">
        <v>3360</v>
      </c>
      <c r="I7648">
        <v>901.11</v>
      </c>
      <c r="J7648" s="1">
        <v>44759</v>
      </c>
      <c r="K7648">
        <v>819.19</v>
      </c>
      <c r="L7648" s="1">
        <v>44736</v>
      </c>
      <c r="M7648">
        <v>-23</v>
      </c>
      <c r="N7648" s="8">
        <f t="shared" si="119"/>
        <v>-18841.370000000003</v>
      </c>
    </row>
    <row r="7649" spans="1:14">
      <c r="A7649" t="s">
        <v>14</v>
      </c>
      <c r="B7649" t="s">
        <v>62</v>
      </c>
      <c r="C7649" t="s">
        <v>236</v>
      </c>
      <c r="D7649">
        <v>13342400150</v>
      </c>
      <c r="E7649" s="1">
        <v>44699</v>
      </c>
      <c r="F7649" s="1">
        <v>44699</v>
      </c>
      <c r="G7649">
        <v>7278170666</v>
      </c>
      <c r="H7649" t="s">
        <v>3361</v>
      </c>
      <c r="I7649">
        <v>1056</v>
      </c>
      <c r="J7649" s="1">
        <v>44759</v>
      </c>
      <c r="K7649">
        <v>960</v>
      </c>
      <c r="L7649" s="1">
        <v>44736</v>
      </c>
      <c r="M7649">
        <v>-23</v>
      </c>
      <c r="N7649" s="8">
        <f t="shared" si="119"/>
        <v>-22080</v>
      </c>
    </row>
    <row r="7650" spans="1:14">
      <c r="A7650" t="s">
        <v>14</v>
      </c>
      <c r="B7650" t="s">
        <v>62</v>
      </c>
      <c r="C7650" t="s">
        <v>236</v>
      </c>
      <c r="D7650">
        <v>13342400150</v>
      </c>
      <c r="E7650" s="1">
        <v>44699</v>
      </c>
      <c r="F7650" s="1">
        <v>44699</v>
      </c>
      <c r="G7650">
        <v>7278170667</v>
      </c>
      <c r="H7650" t="s">
        <v>3362</v>
      </c>
      <c r="I7650">
        <v>386.19</v>
      </c>
      <c r="J7650" s="1">
        <v>44759</v>
      </c>
      <c r="K7650">
        <v>351.08</v>
      </c>
      <c r="L7650" s="1">
        <v>44736</v>
      </c>
      <c r="M7650">
        <v>-23</v>
      </c>
      <c r="N7650" s="8">
        <f t="shared" si="119"/>
        <v>-8074.8399999999992</v>
      </c>
    </row>
    <row r="7651" spans="1:14">
      <c r="A7651" t="s">
        <v>14</v>
      </c>
      <c r="B7651" t="s">
        <v>62</v>
      </c>
      <c r="C7651" t="s">
        <v>236</v>
      </c>
      <c r="D7651">
        <v>13342400150</v>
      </c>
      <c r="E7651" s="1">
        <v>44699</v>
      </c>
      <c r="F7651" s="1">
        <v>44699</v>
      </c>
      <c r="G7651">
        <v>7278176297</v>
      </c>
      <c r="H7651" t="s">
        <v>3363</v>
      </c>
      <c r="I7651">
        <v>423.5</v>
      </c>
      <c r="J7651" s="1">
        <v>44759</v>
      </c>
      <c r="K7651">
        <v>385</v>
      </c>
      <c r="L7651" s="1">
        <v>44736</v>
      </c>
      <c r="M7651">
        <v>-23</v>
      </c>
      <c r="N7651" s="8">
        <f t="shared" si="119"/>
        <v>-8855</v>
      </c>
    </row>
    <row r="7652" spans="1:14">
      <c r="A7652" t="s">
        <v>14</v>
      </c>
      <c r="B7652" t="s">
        <v>62</v>
      </c>
      <c r="C7652" t="s">
        <v>236</v>
      </c>
      <c r="D7652">
        <v>13342400150</v>
      </c>
      <c r="E7652" s="1">
        <v>44699</v>
      </c>
      <c r="F7652" s="1">
        <v>44699</v>
      </c>
      <c r="G7652">
        <v>7278176299</v>
      </c>
      <c r="H7652" t="s">
        <v>3364</v>
      </c>
      <c r="I7652">
        <v>901.11</v>
      </c>
      <c r="J7652" s="1">
        <v>44759</v>
      </c>
      <c r="K7652">
        <v>819.19</v>
      </c>
      <c r="L7652" s="1">
        <v>44736</v>
      </c>
      <c r="M7652">
        <v>-23</v>
      </c>
      <c r="N7652" s="8">
        <f t="shared" si="119"/>
        <v>-18841.370000000003</v>
      </c>
    </row>
    <row r="7653" spans="1:14">
      <c r="A7653" t="s">
        <v>14</v>
      </c>
      <c r="B7653" t="s">
        <v>62</v>
      </c>
      <c r="C7653" t="s">
        <v>236</v>
      </c>
      <c r="D7653">
        <v>13342400150</v>
      </c>
      <c r="E7653" s="1">
        <v>44698</v>
      </c>
      <c r="F7653" s="1">
        <v>44698</v>
      </c>
      <c r="G7653">
        <v>7278176302</v>
      </c>
      <c r="H7653" t="s">
        <v>3365</v>
      </c>
      <c r="I7653">
        <v>901.11</v>
      </c>
      <c r="J7653" s="1">
        <v>44758</v>
      </c>
      <c r="K7653">
        <v>819.19</v>
      </c>
      <c r="L7653" s="1">
        <v>44736</v>
      </c>
      <c r="M7653">
        <v>-22</v>
      </c>
      <c r="N7653" s="8">
        <f t="shared" si="119"/>
        <v>-18022.18</v>
      </c>
    </row>
    <row r="7654" spans="1:14">
      <c r="A7654" t="s">
        <v>14</v>
      </c>
      <c r="B7654" t="s">
        <v>62</v>
      </c>
      <c r="C7654" t="s">
        <v>236</v>
      </c>
      <c r="D7654">
        <v>13342400150</v>
      </c>
      <c r="E7654" s="1">
        <v>44698</v>
      </c>
      <c r="F7654" s="1">
        <v>44698</v>
      </c>
      <c r="G7654">
        <v>7278176303</v>
      </c>
      <c r="H7654" t="s">
        <v>3366</v>
      </c>
      <c r="I7654">
        <v>1802.22</v>
      </c>
      <c r="J7654" s="1">
        <v>44758</v>
      </c>
      <c r="K7654">
        <v>1638.38</v>
      </c>
      <c r="L7654" s="1">
        <v>44736</v>
      </c>
      <c r="M7654">
        <v>-22</v>
      </c>
      <c r="N7654" s="8">
        <f t="shared" si="119"/>
        <v>-36044.36</v>
      </c>
    </row>
    <row r="7655" spans="1:14">
      <c r="A7655" t="s">
        <v>14</v>
      </c>
      <c r="B7655" t="s">
        <v>62</v>
      </c>
      <c r="C7655" t="s">
        <v>236</v>
      </c>
      <c r="D7655">
        <v>13342400150</v>
      </c>
      <c r="E7655" s="1">
        <v>44698</v>
      </c>
      <c r="F7655" s="1">
        <v>44698</v>
      </c>
      <c r="G7655">
        <v>7278176310</v>
      </c>
      <c r="H7655" t="s">
        <v>3367</v>
      </c>
      <c r="I7655">
        <v>901.11</v>
      </c>
      <c r="J7655" s="1">
        <v>44758</v>
      </c>
      <c r="K7655">
        <v>819.19</v>
      </c>
      <c r="L7655" s="1">
        <v>44736</v>
      </c>
      <c r="M7655">
        <v>-22</v>
      </c>
      <c r="N7655" s="8">
        <f t="shared" si="119"/>
        <v>-18022.18</v>
      </c>
    </row>
    <row r="7656" spans="1:14">
      <c r="A7656" t="s">
        <v>14</v>
      </c>
      <c r="B7656" t="s">
        <v>62</v>
      </c>
      <c r="C7656" t="s">
        <v>236</v>
      </c>
      <c r="D7656">
        <v>13342400150</v>
      </c>
      <c r="E7656" s="1">
        <v>44698</v>
      </c>
      <c r="F7656" s="1">
        <v>44698</v>
      </c>
      <c r="G7656">
        <v>7278176312</v>
      </c>
      <c r="H7656" t="s">
        <v>3368</v>
      </c>
      <c r="I7656">
        <v>1802.22</v>
      </c>
      <c r="J7656" s="1">
        <v>44758</v>
      </c>
      <c r="K7656">
        <v>1638.38</v>
      </c>
      <c r="L7656" s="1">
        <v>44736</v>
      </c>
      <c r="M7656">
        <v>-22</v>
      </c>
      <c r="N7656" s="8">
        <f t="shared" si="119"/>
        <v>-36044.36</v>
      </c>
    </row>
    <row r="7657" spans="1:14">
      <c r="A7657" t="s">
        <v>14</v>
      </c>
      <c r="B7657" t="s">
        <v>62</v>
      </c>
      <c r="C7657" t="s">
        <v>236</v>
      </c>
      <c r="D7657">
        <v>13342400150</v>
      </c>
      <c r="E7657" s="1">
        <v>44698</v>
      </c>
      <c r="F7657" s="1">
        <v>44698</v>
      </c>
      <c r="G7657">
        <v>7278176313</v>
      </c>
      <c r="H7657" t="s">
        <v>3369</v>
      </c>
      <c r="I7657">
        <v>901.11</v>
      </c>
      <c r="J7657" s="1">
        <v>44758</v>
      </c>
      <c r="K7657">
        <v>819.19</v>
      </c>
      <c r="L7657" s="1">
        <v>44736</v>
      </c>
      <c r="M7657">
        <v>-22</v>
      </c>
      <c r="N7657" s="8">
        <f t="shared" si="119"/>
        <v>-18022.18</v>
      </c>
    </row>
    <row r="7658" spans="1:14">
      <c r="A7658" t="s">
        <v>14</v>
      </c>
      <c r="B7658" t="s">
        <v>62</v>
      </c>
      <c r="C7658" t="s">
        <v>236</v>
      </c>
      <c r="D7658">
        <v>13342400150</v>
      </c>
      <c r="E7658" s="1">
        <v>44698</v>
      </c>
      <c r="F7658" s="1">
        <v>44698</v>
      </c>
      <c r="G7658">
        <v>7278176316</v>
      </c>
      <c r="H7658" t="s">
        <v>3370</v>
      </c>
      <c r="I7658">
        <v>1802.22</v>
      </c>
      <c r="J7658" s="1">
        <v>44758</v>
      </c>
      <c r="K7658">
        <v>1638.38</v>
      </c>
      <c r="L7658" s="1">
        <v>44736</v>
      </c>
      <c r="M7658">
        <v>-22</v>
      </c>
      <c r="N7658" s="8">
        <f t="shared" si="119"/>
        <v>-36044.36</v>
      </c>
    </row>
    <row r="7659" spans="1:14">
      <c r="A7659" t="s">
        <v>14</v>
      </c>
      <c r="B7659" t="s">
        <v>62</v>
      </c>
      <c r="C7659" t="s">
        <v>236</v>
      </c>
      <c r="D7659">
        <v>13342400150</v>
      </c>
      <c r="E7659" s="1">
        <v>44698</v>
      </c>
      <c r="F7659" s="1">
        <v>44698</v>
      </c>
      <c r="G7659">
        <v>7278176317</v>
      </c>
      <c r="H7659" t="s">
        <v>3371</v>
      </c>
      <c r="I7659">
        <v>1802.22</v>
      </c>
      <c r="J7659" s="1">
        <v>44758</v>
      </c>
      <c r="K7659">
        <v>1638.38</v>
      </c>
      <c r="L7659" s="1">
        <v>44736</v>
      </c>
      <c r="M7659">
        <v>-22</v>
      </c>
      <c r="N7659" s="8">
        <f t="shared" si="119"/>
        <v>-36044.36</v>
      </c>
    </row>
    <row r="7660" spans="1:14">
      <c r="A7660" t="s">
        <v>14</v>
      </c>
      <c r="B7660" t="s">
        <v>62</v>
      </c>
      <c r="C7660" t="s">
        <v>236</v>
      </c>
      <c r="D7660">
        <v>13342400150</v>
      </c>
      <c r="E7660" s="1">
        <v>44698</v>
      </c>
      <c r="F7660" s="1">
        <v>44698</v>
      </c>
      <c r="G7660">
        <v>7278176319</v>
      </c>
      <c r="H7660" t="s">
        <v>3372</v>
      </c>
      <c r="I7660">
        <v>236.5</v>
      </c>
      <c r="J7660" s="1">
        <v>44758</v>
      </c>
      <c r="K7660">
        <v>215</v>
      </c>
      <c r="L7660" s="1">
        <v>44736</v>
      </c>
      <c r="M7660">
        <v>-22</v>
      </c>
      <c r="N7660" s="8">
        <f t="shared" si="119"/>
        <v>-4730</v>
      </c>
    </row>
    <row r="7661" spans="1:14">
      <c r="A7661" t="s">
        <v>14</v>
      </c>
      <c r="B7661" t="s">
        <v>62</v>
      </c>
      <c r="C7661" t="s">
        <v>236</v>
      </c>
      <c r="D7661">
        <v>13342400150</v>
      </c>
      <c r="E7661" s="1">
        <v>44699</v>
      </c>
      <c r="F7661" s="1">
        <v>44699</v>
      </c>
      <c r="G7661">
        <v>7278181363</v>
      </c>
      <c r="H7661" t="s">
        <v>3373</v>
      </c>
      <c r="I7661">
        <v>386.19</v>
      </c>
      <c r="J7661" s="1">
        <v>44759</v>
      </c>
      <c r="K7661">
        <v>351.08</v>
      </c>
      <c r="L7661" s="1">
        <v>44736</v>
      </c>
      <c r="M7661">
        <v>-23</v>
      </c>
      <c r="N7661" s="8">
        <f t="shared" si="119"/>
        <v>-8074.8399999999992</v>
      </c>
    </row>
    <row r="7662" spans="1:14">
      <c r="A7662" t="s">
        <v>14</v>
      </c>
      <c r="B7662" t="s">
        <v>62</v>
      </c>
      <c r="C7662" t="s">
        <v>236</v>
      </c>
      <c r="D7662">
        <v>13342400150</v>
      </c>
      <c r="E7662" s="1">
        <v>44699</v>
      </c>
      <c r="F7662" s="1">
        <v>44699</v>
      </c>
      <c r="G7662">
        <v>7278181366</v>
      </c>
      <c r="H7662" t="s">
        <v>3374</v>
      </c>
      <c r="I7662">
        <v>1802.22</v>
      </c>
      <c r="J7662" s="1">
        <v>44759</v>
      </c>
      <c r="K7662">
        <v>1638.38</v>
      </c>
      <c r="L7662" s="1">
        <v>44736</v>
      </c>
      <c r="M7662">
        <v>-23</v>
      </c>
      <c r="N7662" s="8">
        <f t="shared" si="119"/>
        <v>-37682.740000000005</v>
      </c>
    </row>
    <row r="7663" spans="1:14">
      <c r="A7663" t="s">
        <v>14</v>
      </c>
      <c r="B7663" t="s">
        <v>62</v>
      </c>
      <c r="C7663" t="s">
        <v>236</v>
      </c>
      <c r="D7663">
        <v>13342400150</v>
      </c>
      <c r="E7663" s="1">
        <v>44699</v>
      </c>
      <c r="F7663" s="1">
        <v>44699</v>
      </c>
      <c r="G7663">
        <v>7278181369</v>
      </c>
      <c r="H7663" t="s">
        <v>3375</v>
      </c>
      <c r="I7663">
        <v>901.11</v>
      </c>
      <c r="J7663" s="1">
        <v>44759</v>
      </c>
      <c r="K7663">
        <v>819.19</v>
      </c>
      <c r="L7663" s="1">
        <v>44736</v>
      </c>
      <c r="M7663">
        <v>-23</v>
      </c>
      <c r="N7663" s="8">
        <f t="shared" si="119"/>
        <v>-18841.370000000003</v>
      </c>
    </row>
    <row r="7664" spans="1:14">
      <c r="A7664" t="s">
        <v>14</v>
      </c>
      <c r="B7664" t="s">
        <v>62</v>
      </c>
      <c r="C7664" t="s">
        <v>236</v>
      </c>
      <c r="D7664">
        <v>13342400150</v>
      </c>
      <c r="E7664" s="1">
        <v>44699</v>
      </c>
      <c r="F7664" s="1">
        <v>44699</v>
      </c>
      <c r="G7664">
        <v>7278181373</v>
      </c>
      <c r="H7664" t="s">
        <v>3376</v>
      </c>
      <c r="I7664">
        <v>901.11</v>
      </c>
      <c r="J7664" s="1">
        <v>44759</v>
      </c>
      <c r="K7664">
        <v>819.19</v>
      </c>
      <c r="L7664" s="1">
        <v>44736</v>
      </c>
      <c r="M7664">
        <v>-23</v>
      </c>
      <c r="N7664" s="8">
        <f t="shared" si="119"/>
        <v>-18841.370000000003</v>
      </c>
    </row>
    <row r="7665" spans="1:14">
      <c r="A7665" t="s">
        <v>14</v>
      </c>
      <c r="B7665" t="s">
        <v>62</v>
      </c>
      <c r="C7665" t="s">
        <v>236</v>
      </c>
      <c r="D7665">
        <v>13342400150</v>
      </c>
      <c r="E7665" s="1">
        <v>44699</v>
      </c>
      <c r="F7665" s="1">
        <v>44699</v>
      </c>
      <c r="G7665">
        <v>7278181376</v>
      </c>
      <c r="H7665" t="s">
        <v>3377</v>
      </c>
      <c r="I7665">
        <v>1802.22</v>
      </c>
      <c r="J7665" s="1">
        <v>44759</v>
      </c>
      <c r="K7665">
        <v>1638.38</v>
      </c>
      <c r="L7665" s="1">
        <v>44736</v>
      </c>
      <c r="M7665">
        <v>-23</v>
      </c>
      <c r="N7665" s="8">
        <f t="shared" si="119"/>
        <v>-37682.740000000005</v>
      </c>
    </row>
    <row r="7666" spans="1:14">
      <c r="A7666" t="s">
        <v>14</v>
      </c>
      <c r="B7666" t="s">
        <v>62</v>
      </c>
      <c r="C7666" t="s">
        <v>909</v>
      </c>
      <c r="D7666">
        <v>784230872</v>
      </c>
      <c r="E7666" s="1">
        <v>44699</v>
      </c>
      <c r="F7666" s="1">
        <v>44699</v>
      </c>
      <c r="G7666">
        <v>7278261892</v>
      </c>
      <c r="H7666" t="s">
        <v>3378</v>
      </c>
      <c r="I7666">
        <v>463.6</v>
      </c>
      <c r="J7666" s="1">
        <v>44759</v>
      </c>
      <c r="K7666">
        <v>380</v>
      </c>
      <c r="L7666" s="1">
        <v>44736</v>
      </c>
      <c r="M7666">
        <v>-23</v>
      </c>
      <c r="N7666" s="8">
        <f t="shared" si="119"/>
        <v>-8740</v>
      </c>
    </row>
    <row r="7667" spans="1:14">
      <c r="A7667" t="s">
        <v>14</v>
      </c>
      <c r="B7667" t="s">
        <v>62</v>
      </c>
      <c r="C7667" t="s">
        <v>909</v>
      </c>
      <c r="D7667">
        <v>784230872</v>
      </c>
      <c r="E7667" s="1">
        <v>44699</v>
      </c>
      <c r="F7667" s="1">
        <v>44699</v>
      </c>
      <c r="G7667">
        <v>7278262066</v>
      </c>
      <c r="H7667" t="s">
        <v>3379</v>
      </c>
      <c r="I7667">
        <v>810.08</v>
      </c>
      <c r="J7667" s="1">
        <v>44759</v>
      </c>
      <c r="K7667">
        <v>664</v>
      </c>
      <c r="L7667" s="1">
        <v>44736</v>
      </c>
      <c r="M7667">
        <v>-23</v>
      </c>
      <c r="N7667" s="8">
        <f t="shared" si="119"/>
        <v>-15272</v>
      </c>
    </row>
    <row r="7668" spans="1:14">
      <c r="A7668" t="s">
        <v>14</v>
      </c>
      <c r="B7668" t="s">
        <v>62</v>
      </c>
      <c r="C7668" t="s">
        <v>422</v>
      </c>
      <c r="D7668">
        <v>2221101203</v>
      </c>
      <c r="E7668" s="1">
        <v>44699</v>
      </c>
      <c r="F7668" s="1">
        <v>44699</v>
      </c>
      <c r="G7668">
        <v>7278578048</v>
      </c>
      <c r="H7668">
        <v>412205283619</v>
      </c>
      <c r="I7668">
        <v>1145.3599999999999</v>
      </c>
      <c r="J7668" s="1">
        <v>44759</v>
      </c>
      <c r="K7668">
        <v>1091.18</v>
      </c>
      <c r="L7668" s="1">
        <v>44746</v>
      </c>
      <c r="M7668">
        <v>-13</v>
      </c>
      <c r="N7668" s="8">
        <f t="shared" si="119"/>
        <v>-14185.34</v>
      </c>
    </row>
    <row r="7669" spans="1:14">
      <c r="A7669" t="s">
        <v>14</v>
      </c>
      <c r="B7669" t="s">
        <v>62</v>
      </c>
      <c r="C7669" t="s">
        <v>422</v>
      </c>
      <c r="D7669">
        <v>2221101203</v>
      </c>
      <c r="E7669" s="1">
        <v>44699</v>
      </c>
      <c r="F7669" s="1">
        <v>44699</v>
      </c>
      <c r="G7669">
        <v>7278578536</v>
      </c>
      <c r="H7669">
        <v>412205283620</v>
      </c>
      <c r="I7669">
        <v>104.47</v>
      </c>
      <c r="J7669" s="1">
        <v>44758</v>
      </c>
      <c r="K7669">
        <v>99.56</v>
      </c>
      <c r="L7669" s="1">
        <v>44746</v>
      </c>
      <c r="M7669">
        <v>-12</v>
      </c>
      <c r="N7669" s="8">
        <f t="shared" si="119"/>
        <v>-1194.72</v>
      </c>
    </row>
    <row r="7670" spans="1:14">
      <c r="A7670" t="s">
        <v>14</v>
      </c>
      <c r="B7670" t="s">
        <v>62</v>
      </c>
      <c r="C7670" t="s">
        <v>397</v>
      </c>
      <c r="D7670">
        <v>12657941006</v>
      </c>
      <c r="E7670" s="1">
        <v>44699</v>
      </c>
      <c r="F7670" s="1">
        <v>44699</v>
      </c>
      <c r="G7670">
        <v>7278824261</v>
      </c>
      <c r="H7670">
        <v>6223</v>
      </c>
      <c r="I7670">
        <v>1842.57</v>
      </c>
      <c r="J7670" s="1">
        <v>44759</v>
      </c>
      <c r="K7670">
        <v>1510.3</v>
      </c>
      <c r="L7670" s="1">
        <v>44743</v>
      </c>
      <c r="M7670">
        <v>-16</v>
      </c>
      <c r="N7670" s="8">
        <f t="shared" si="119"/>
        <v>-24164.799999999999</v>
      </c>
    </row>
    <row r="7671" spans="1:14">
      <c r="A7671" t="s">
        <v>14</v>
      </c>
      <c r="B7671" t="s">
        <v>62</v>
      </c>
      <c r="C7671" t="s">
        <v>346</v>
      </c>
      <c r="D7671">
        <v>5870050589</v>
      </c>
      <c r="E7671" s="1">
        <v>44699</v>
      </c>
      <c r="F7671" s="1">
        <v>44699</v>
      </c>
      <c r="G7671">
        <v>7279495171</v>
      </c>
      <c r="H7671" t="s">
        <v>3380</v>
      </c>
      <c r="I7671">
        <v>3660</v>
      </c>
      <c r="J7671" s="1">
        <v>44759</v>
      </c>
      <c r="K7671">
        <v>3000</v>
      </c>
      <c r="L7671" s="1">
        <v>44736</v>
      </c>
      <c r="M7671">
        <v>-23</v>
      </c>
      <c r="N7671" s="8">
        <f t="shared" si="119"/>
        <v>-69000</v>
      </c>
    </row>
    <row r="7672" spans="1:14">
      <c r="A7672" t="s">
        <v>14</v>
      </c>
      <c r="B7672" t="s">
        <v>62</v>
      </c>
      <c r="C7672" t="s">
        <v>215</v>
      </c>
      <c r="D7672">
        <v>10923790157</v>
      </c>
      <c r="E7672" s="1">
        <v>44699</v>
      </c>
      <c r="F7672" s="1">
        <v>44699</v>
      </c>
      <c r="G7672">
        <v>7279547038</v>
      </c>
      <c r="H7672">
        <v>530190</v>
      </c>
      <c r="I7672">
        <v>2366.8000000000002</v>
      </c>
      <c r="J7672" s="1">
        <v>44759</v>
      </c>
      <c r="K7672">
        <v>1940</v>
      </c>
      <c r="L7672" s="1">
        <v>44736</v>
      </c>
      <c r="M7672">
        <v>-23</v>
      </c>
      <c r="N7672" s="8">
        <f t="shared" si="119"/>
        <v>-44620</v>
      </c>
    </row>
    <row r="7673" spans="1:14">
      <c r="A7673" t="s">
        <v>14</v>
      </c>
      <c r="B7673" t="s">
        <v>62</v>
      </c>
      <c r="C7673" t="s">
        <v>543</v>
      </c>
      <c r="D7673">
        <v>5051840584</v>
      </c>
      <c r="E7673" s="1">
        <v>44699</v>
      </c>
      <c r="F7673" s="1">
        <v>44699</v>
      </c>
      <c r="G7673">
        <v>7279657791</v>
      </c>
      <c r="H7673">
        <v>4046</v>
      </c>
      <c r="I7673">
        <v>1122.82</v>
      </c>
      <c r="J7673" s="1">
        <v>44759</v>
      </c>
      <c r="K7673">
        <v>979.2</v>
      </c>
      <c r="L7673" s="1">
        <v>44732</v>
      </c>
      <c r="M7673">
        <v>-27</v>
      </c>
      <c r="N7673" s="8">
        <f t="shared" si="119"/>
        <v>-26438.400000000001</v>
      </c>
    </row>
    <row r="7674" spans="1:14">
      <c r="A7674" t="s">
        <v>14</v>
      </c>
      <c r="B7674" t="s">
        <v>62</v>
      </c>
      <c r="C7674" t="s">
        <v>156</v>
      </c>
      <c r="D7674">
        <v>10181220152</v>
      </c>
      <c r="E7674" s="1">
        <v>44699</v>
      </c>
      <c r="F7674" s="1">
        <v>44699</v>
      </c>
      <c r="G7674">
        <v>7280597012</v>
      </c>
      <c r="H7674">
        <v>9572317933</v>
      </c>
      <c r="I7674">
        <v>88.82</v>
      </c>
      <c r="J7674" s="1">
        <v>44759</v>
      </c>
      <c r="K7674">
        <v>72.8</v>
      </c>
      <c r="L7674" s="1">
        <v>44736</v>
      </c>
      <c r="M7674">
        <v>-23</v>
      </c>
      <c r="N7674" s="8">
        <f t="shared" si="119"/>
        <v>-1674.3999999999999</v>
      </c>
    </row>
    <row r="7675" spans="1:14">
      <c r="A7675" t="s">
        <v>14</v>
      </c>
      <c r="B7675" t="s">
        <v>62</v>
      </c>
      <c r="C7675" t="s">
        <v>155</v>
      </c>
      <c r="D7675">
        <v>5619050585</v>
      </c>
      <c r="E7675" s="1">
        <v>44699</v>
      </c>
      <c r="F7675" s="1">
        <v>44699</v>
      </c>
      <c r="G7675">
        <v>7280649842</v>
      </c>
      <c r="H7675">
        <v>500007038</v>
      </c>
      <c r="I7675">
        <v>1197.4100000000001</v>
      </c>
      <c r="J7675" s="1">
        <v>44759</v>
      </c>
      <c r="K7675">
        <v>1088.55</v>
      </c>
      <c r="L7675" s="1">
        <v>44736</v>
      </c>
      <c r="M7675">
        <v>-23</v>
      </c>
      <c r="N7675" s="8">
        <f t="shared" si="119"/>
        <v>-25036.649999999998</v>
      </c>
    </row>
    <row r="7676" spans="1:14">
      <c r="A7676" t="s">
        <v>14</v>
      </c>
      <c r="B7676" t="s">
        <v>62</v>
      </c>
      <c r="C7676" t="s">
        <v>224</v>
      </c>
      <c r="D7676">
        <v>2483840423</v>
      </c>
      <c r="E7676" s="1">
        <v>44699</v>
      </c>
      <c r="F7676" s="1">
        <v>44699</v>
      </c>
      <c r="G7676">
        <v>7280671960</v>
      </c>
      <c r="H7676" t="s">
        <v>3381</v>
      </c>
      <c r="I7676">
        <v>17930.72</v>
      </c>
      <c r="J7676" s="1">
        <v>44759</v>
      </c>
      <c r="K7676">
        <v>14697.31</v>
      </c>
      <c r="L7676" s="1">
        <v>44739</v>
      </c>
      <c r="M7676">
        <v>-20</v>
      </c>
      <c r="N7676" s="8">
        <f t="shared" si="119"/>
        <v>-293946.2</v>
      </c>
    </row>
    <row r="7677" spans="1:14">
      <c r="A7677" t="s">
        <v>14</v>
      </c>
      <c r="B7677" t="s">
        <v>62</v>
      </c>
      <c r="C7677" t="s">
        <v>1113</v>
      </c>
      <c r="D7677">
        <v>2404790392</v>
      </c>
      <c r="E7677" s="1">
        <v>44699</v>
      </c>
      <c r="F7677" s="1">
        <v>44699</v>
      </c>
      <c r="G7677">
        <v>7280742469</v>
      </c>
      <c r="H7677" t="s">
        <v>3382</v>
      </c>
      <c r="I7677">
        <v>3312.3</v>
      </c>
      <c r="J7677" s="1">
        <v>44759</v>
      </c>
      <c r="K7677">
        <v>2715</v>
      </c>
      <c r="L7677" s="1">
        <v>44736</v>
      </c>
      <c r="M7677">
        <v>-23</v>
      </c>
      <c r="N7677" s="8">
        <f t="shared" si="119"/>
        <v>-62445</v>
      </c>
    </row>
    <row r="7678" spans="1:14">
      <c r="A7678" t="s">
        <v>14</v>
      </c>
      <c r="B7678" t="s">
        <v>62</v>
      </c>
      <c r="C7678" t="s">
        <v>116</v>
      </c>
      <c r="D7678">
        <v>2789580590</v>
      </c>
      <c r="E7678" s="1">
        <v>44699</v>
      </c>
      <c r="F7678" s="1">
        <v>44699</v>
      </c>
      <c r="G7678">
        <v>7281203569</v>
      </c>
      <c r="H7678">
        <v>2022103220</v>
      </c>
      <c r="I7678">
        <v>172.69</v>
      </c>
      <c r="J7678" s="1">
        <v>44759</v>
      </c>
      <c r="K7678">
        <v>156.99</v>
      </c>
      <c r="L7678" s="1">
        <v>44739</v>
      </c>
      <c r="M7678">
        <v>-20</v>
      </c>
      <c r="N7678" s="8">
        <f t="shared" si="119"/>
        <v>-3139.8</v>
      </c>
    </row>
    <row r="7679" spans="1:14">
      <c r="A7679" t="s">
        <v>14</v>
      </c>
      <c r="B7679" t="s">
        <v>62</v>
      </c>
      <c r="C7679" t="s">
        <v>190</v>
      </c>
      <c r="D7679">
        <v>9412650153</v>
      </c>
      <c r="E7679" s="1">
        <v>44699</v>
      </c>
      <c r="F7679" s="1">
        <v>44699</v>
      </c>
      <c r="G7679">
        <v>7281402032</v>
      </c>
      <c r="H7679" t="s">
        <v>3383</v>
      </c>
      <c r="I7679">
        <v>359.53</v>
      </c>
      <c r="J7679" s="1">
        <v>44759</v>
      </c>
      <c r="K7679">
        <v>294.7</v>
      </c>
      <c r="L7679" s="1">
        <v>44736</v>
      </c>
      <c r="M7679">
        <v>-23</v>
      </c>
      <c r="N7679" s="8">
        <f t="shared" si="119"/>
        <v>-6778.0999999999995</v>
      </c>
    </row>
    <row r="7680" spans="1:14">
      <c r="A7680" t="s">
        <v>14</v>
      </c>
      <c r="B7680" t="s">
        <v>62</v>
      </c>
      <c r="C7680" t="s">
        <v>1244</v>
      </c>
      <c r="D7680">
        <v>11189050153</v>
      </c>
      <c r="E7680" s="1">
        <v>44699</v>
      </c>
      <c r="F7680" s="1">
        <v>44699</v>
      </c>
      <c r="G7680">
        <v>7281563635</v>
      </c>
      <c r="H7680">
        <v>22500816</v>
      </c>
      <c r="I7680">
        <v>250.1</v>
      </c>
      <c r="J7680" s="1">
        <v>44759</v>
      </c>
      <c r="K7680">
        <v>205</v>
      </c>
      <c r="L7680" s="1">
        <v>44769</v>
      </c>
      <c r="M7680">
        <v>10</v>
      </c>
      <c r="N7680" s="8">
        <f t="shared" si="119"/>
        <v>2050</v>
      </c>
    </row>
    <row r="7681" spans="1:14">
      <c r="A7681" t="s">
        <v>14</v>
      </c>
      <c r="B7681" t="s">
        <v>62</v>
      </c>
      <c r="C7681" t="s">
        <v>99</v>
      </c>
      <c r="D7681">
        <v>803890151</v>
      </c>
      <c r="E7681" s="1">
        <v>44699</v>
      </c>
      <c r="F7681" s="1">
        <v>44699</v>
      </c>
      <c r="G7681">
        <v>7281877340</v>
      </c>
      <c r="H7681">
        <v>222033623</v>
      </c>
      <c r="I7681">
        <v>109.8</v>
      </c>
      <c r="J7681" s="1">
        <v>44759</v>
      </c>
      <c r="K7681">
        <v>90</v>
      </c>
      <c r="L7681" s="1">
        <v>44739</v>
      </c>
      <c r="M7681">
        <v>-20</v>
      </c>
      <c r="N7681" s="8">
        <f t="shared" si="119"/>
        <v>-1800</v>
      </c>
    </row>
    <row r="7682" spans="1:14">
      <c r="A7682" t="s">
        <v>14</v>
      </c>
      <c r="B7682" t="s">
        <v>62</v>
      </c>
      <c r="C7682" t="s">
        <v>239</v>
      </c>
      <c r="D7682">
        <v>1802940484</v>
      </c>
      <c r="E7682" s="1">
        <v>44699</v>
      </c>
      <c r="F7682" s="1">
        <v>44699</v>
      </c>
      <c r="G7682">
        <v>7281956060</v>
      </c>
      <c r="H7682">
        <v>2122019885</v>
      </c>
      <c r="I7682">
        <v>5999.96</v>
      </c>
      <c r="J7682" s="1">
        <v>44759</v>
      </c>
      <c r="K7682">
        <v>4918</v>
      </c>
      <c r="L7682" s="1">
        <v>44748</v>
      </c>
      <c r="M7682">
        <v>-11</v>
      </c>
      <c r="N7682" s="8">
        <f t="shared" si="119"/>
        <v>-54098</v>
      </c>
    </row>
    <row r="7683" spans="1:14">
      <c r="A7683" t="s">
        <v>14</v>
      </c>
      <c r="B7683" t="s">
        <v>62</v>
      </c>
      <c r="C7683" t="s">
        <v>72</v>
      </c>
      <c r="D7683">
        <v>9238800156</v>
      </c>
      <c r="E7683" s="1">
        <v>44699</v>
      </c>
      <c r="F7683" s="1">
        <v>44699</v>
      </c>
      <c r="G7683">
        <v>7282801109</v>
      </c>
      <c r="H7683">
        <v>1209203876</v>
      </c>
      <c r="I7683">
        <v>8784</v>
      </c>
      <c r="J7683" s="1">
        <v>44759</v>
      </c>
      <c r="K7683">
        <v>7200</v>
      </c>
      <c r="L7683" s="1">
        <v>44736</v>
      </c>
      <c r="M7683">
        <v>-23</v>
      </c>
      <c r="N7683" s="8">
        <f t="shared" ref="N7683:N7746" si="120">+K7683*M7683</f>
        <v>-165600</v>
      </c>
    </row>
    <row r="7684" spans="1:14">
      <c r="A7684" t="s">
        <v>14</v>
      </c>
      <c r="B7684" t="s">
        <v>62</v>
      </c>
      <c r="C7684" t="s">
        <v>502</v>
      </c>
      <c r="D7684">
        <v>3296950151</v>
      </c>
      <c r="E7684" s="1">
        <v>44699</v>
      </c>
      <c r="F7684" s="1">
        <v>44699</v>
      </c>
      <c r="G7684">
        <v>7282835539</v>
      </c>
      <c r="H7684">
        <v>2022000010017940</v>
      </c>
      <c r="I7684">
        <v>7623.17</v>
      </c>
      <c r="J7684" s="1">
        <v>44759</v>
      </c>
      <c r="K7684">
        <v>6930.15</v>
      </c>
      <c r="L7684" s="1">
        <v>44736</v>
      </c>
      <c r="M7684">
        <v>-23</v>
      </c>
      <c r="N7684" s="8">
        <f t="shared" si="120"/>
        <v>-159393.44999999998</v>
      </c>
    </row>
    <row r="7685" spans="1:14">
      <c r="A7685" t="s">
        <v>14</v>
      </c>
      <c r="B7685" t="s">
        <v>62</v>
      </c>
      <c r="C7685" t="s">
        <v>500</v>
      </c>
      <c r="D7685">
        <v>422760587</v>
      </c>
      <c r="E7685" s="1">
        <v>44699</v>
      </c>
      <c r="F7685" s="1">
        <v>44699</v>
      </c>
      <c r="G7685">
        <v>7282849503</v>
      </c>
      <c r="H7685">
        <v>2022000010024020</v>
      </c>
      <c r="I7685">
        <v>4707.74</v>
      </c>
      <c r="J7685" s="1">
        <v>44759</v>
      </c>
      <c r="K7685">
        <v>4279.76</v>
      </c>
      <c r="L7685" s="1">
        <v>44736</v>
      </c>
      <c r="M7685">
        <v>-23</v>
      </c>
      <c r="N7685" s="8">
        <f t="shared" si="120"/>
        <v>-98434.48000000001</v>
      </c>
    </row>
    <row r="7686" spans="1:14">
      <c r="A7686" t="s">
        <v>14</v>
      </c>
      <c r="B7686" t="s">
        <v>62</v>
      </c>
      <c r="C7686" t="s">
        <v>501</v>
      </c>
      <c r="D7686">
        <v>12432150154</v>
      </c>
      <c r="E7686" s="1">
        <v>44699</v>
      </c>
      <c r="F7686" s="1">
        <v>44699</v>
      </c>
      <c r="G7686">
        <v>7282891245</v>
      </c>
      <c r="H7686">
        <v>6000043801</v>
      </c>
      <c r="I7686">
        <v>16.37</v>
      </c>
      <c r="J7686" s="1">
        <v>44759</v>
      </c>
      <c r="K7686">
        <v>14.88</v>
      </c>
      <c r="L7686" s="1">
        <v>44736</v>
      </c>
      <c r="M7686">
        <v>-23</v>
      </c>
      <c r="N7686" s="8">
        <f t="shared" si="120"/>
        <v>-342.24</v>
      </c>
    </row>
    <row r="7687" spans="1:14">
      <c r="A7687" t="s">
        <v>14</v>
      </c>
      <c r="B7687" t="s">
        <v>62</v>
      </c>
      <c r="C7687" t="s">
        <v>525</v>
      </c>
      <c r="D7687">
        <v>4732240967</v>
      </c>
      <c r="E7687" s="1">
        <v>44699</v>
      </c>
      <c r="F7687" s="1">
        <v>44699</v>
      </c>
      <c r="G7687">
        <v>7282897451</v>
      </c>
      <c r="H7687">
        <v>87119238</v>
      </c>
      <c r="I7687">
        <v>14890.26</v>
      </c>
      <c r="J7687" s="1">
        <v>44759</v>
      </c>
      <c r="K7687">
        <v>13536.6</v>
      </c>
      <c r="L7687" s="1">
        <v>44736</v>
      </c>
      <c r="M7687">
        <v>-23</v>
      </c>
      <c r="N7687" s="8">
        <f t="shared" si="120"/>
        <v>-311341.8</v>
      </c>
    </row>
    <row r="7688" spans="1:14">
      <c r="A7688" t="s">
        <v>14</v>
      </c>
      <c r="B7688" t="s">
        <v>62</v>
      </c>
      <c r="C7688" t="s">
        <v>367</v>
      </c>
      <c r="D7688">
        <v>100190610</v>
      </c>
      <c r="E7688" s="1">
        <v>44699</v>
      </c>
      <c r="F7688" s="1">
        <v>44699</v>
      </c>
      <c r="G7688">
        <v>7282922543</v>
      </c>
      <c r="H7688">
        <v>9546862538</v>
      </c>
      <c r="I7688">
        <v>2653.5</v>
      </c>
      <c r="J7688" s="1">
        <v>44759</v>
      </c>
      <c r="K7688">
        <v>2175</v>
      </c>
      <c r="L7688" s="1">
        <v>44860</v>
      </c>
      <c r="M7688">
        <v>101</v>
      </c>
      <c r="N7688" s="8">
        <f t="shared" si="120"/>
        <v>219675</v>
      </c>
    </row>
    <row r="7689" spans="1:14">
      <c r="A7689" t="s">
        <v>14</v>
      </c>
      <c r="B7689" t="s">
        <v>62</v>
      </c>
      <c r="C7689" t="s">
        <v>607</v>
      </c>
      <c r="D7689">
        <v>2774840595</v>
      </c>
      <c r="E7689" s="1">
        <v>44699</v>
      </c>
      <c r="F7689" s="1">
        <v>44699</v>
      </c>
      <c r="G7689">
        <v>7283331114</v>
      </c>
      <c r="H7689">
        <v>9897060817</v>
      </c>
      <c r="I7689">
        <v>6077.5</v>
      </c>
      <c r="J7689" s="1">
        <v>44759</v>
      </c>
      <c r="K7689">
        <v>5525</v>
      </c>
      <c r="L7689" s="1">
        <v>44736</v>
      </c>
      <c r="M7689">
        <v>-23</v>
      </c>
      <c r="N7689" s="8">
        <f t="shared" si="120"/>
        <v>-127075</v>
      </c>
    </row>
    <row r="7690" spans="1:14">
      <c r="A7690" t="s">
        <v>14</v>
      </c>
      <c r="B7690" t="s">
        <v>62</v>
      </c>
      <c r="C7690" t="s">
        <v>457</v>
      </c>
      <c r="D7690">
        <v>3663160962</v>
      </c>
      <c r="E7690" s="1">
        <v>44699</v>
      </c>
      <c r="F7690" s="1">
        <v>44699</v>
      </c>
      <c r="G7690">
        <v>7283997304</v>
      </c>
      <c r="H7690">
        <v>2209802</v>
      </c>
      <c r="I7690">
        <v>9720.48</v>
      </c>
      <c r="J7690" s="1">
        <v>44759</v>
      </c>
      <c r="K7690">
        <v>8836.7999999999993</v>
      </c>
      <c r="L7690" s="1">
        <v>44736</v>
      </c>
      <c r="M7690">
        <v>-23</v>
      </c>
      <c r="N7690" s="8">
        <f t="shared" si="120"/>
        <v>-203246.4</v>
      </c>
    </row>
    <row r="7691" spans="1:14">
      <c r="A7691" t="s">
        <v>14</v>
      </c>
      <c r="B7691" t="s">
        <v>62</v>
      </c>
      <c r="C7691" t="s">
        <v>261</v>
      </c>
      <c r="D7691">
        <v>9933630155</v>
      </c>
      <c r="E7691" s="1">
        <v>44699</v>
      </c>
      <c r="F7691" s="1">
        <v>44699</v>
      </c>
      <c r="G7691">
        <v>7284101770</v>
      </c>
      <c r="H7691">
        <v>9700222075</v>
      </c>
      <c r="I7691">
        <v>11880.09</v>
      </c>
      <c r="J7691" s="1">
        <v>44759</v>
      </c>
      <c r="K7691">
        <v>9737.7800000000007</v>
      </c>
      <c r="L7691" s="1">
        <v>44736</v>
      </c>
      <c r="M7691">
        <v>-23</v>
      </c>
      <c r="N7691" s="8">
        <f t="shared" si="120"/>
        <v>-223968.94</v>
      </c>
    </row>
    <row r="7692" spans="1:14">
      <c r="A7692" t="s">
        <v>14</v>
      </c>
      <c r="B7692" t="s">
        <v>62</v>
      </c>
      <c r="C7692" t="s">
        <v>111</v>
      </c>
      <c r="D7692">
        <v>492340583</v>
      </c>
      <c r="E7692" s="1">
        <v>44699</v>
      </c>
      <c r="F7692" s="1">
        <v>44699</v>
      </c>
      <c r="G7692">
        <v>7284253008</v>
      </c>
      <c r="H7692">
        <v>22063482</v>
      </c>
      <c r="I7692">
        <v>1654.49</v>
      </c>
      <c r="J7692" s="1">
        <v>44759</v>
      </c>
      <c r="K7692">
        <v>1504.08</v>
      </c>
      <c r="L7692" s="1">
        <v>44739</v>
      </c>
      <c r="M7692">
        <v>-20</v>
      </c>
      <c r="N7692" s="8">
        <f t="shared" si="120"/>
        <v>-30081.599999999999</v>
      </c>
    </row>
    <row r="7693" spans="1:14">
      <c r="A7693" t="s">
        <v>14</v>
      </c>
      <c r="B7693" t="s">
        <v>62</v>
      </c>
      <c r="C7693" t="s">
        <v>111</v>
      </c>
      <c r="D7693">
        <v>492340583</v>
      </c>
      <c r="E7693" s="1">
        <v>44699</v>
      </c>
      <c r="F7693" s="1">
        <v>44699</v>
      </c>
      <c r="G7693">
        <v>7284253197</v>
      </c>
      <c r="H7693">
        <v>22063483</v>
      </c>
      <c r="I7693">
        <v>4381.0200000000004</v>
      </c>
      <c r="J7693" s="1">
        <v>44759</v>
      </c>
      <c r="K7693">
        <v>3591</v>
      </c>
      <c r="L7693" s="1">
        <v>44860</v>
      </c>
      <c r="M7693">
        <v>101</v>
      </c>
      <c r="N7693" s="8">
        <f t="shared" si="120"/>
        <v>362691</v>
      </c>
    </row>
    <row r="7694" spans="1:14">
      <c r="A7694" t="s">
        <v>14</v>
      </c>
      <c r="B7694" t="s">
        <v>62</v>
      </c>
      <c r="C7694" t="s">
        <v>288</v>
      </c>
      <c r="D7694">
        <v>7195130153</v>
      </c>
      <c r="E7694" s="1">
        <v>44699</v>
      </c>
      <c r="F7694" s="1">
        <v>44699</v>
      </c>
      <c r="G7694">
        <v>7284272568</v>
      </c>
      <c r="H7694">
        <v>3622051120</v>
      </c>
      <c r="I7694">
        <v>113847.88</v>
      </c>
      <c r="J7694" s="1">
        <v>44759</v>
      </c>
      <c r="K7694">
        <v>103498.07</v>
      </c>
      <c r="L7694" s="1">
        <v>44736</v>
      </c>
      <c r="M7694">
        <v>-23</v>
      </c>
      <c r="N7694" s="8">
        <f t="shared" si="120"/>
        <v>-2380455.6100000003</v>
      </c>
    </row>
    <row r="7695" spans="1:14">
      <c r="A7695" t="s">
        <v>14</v>
      </c>
      <c r="B7695" t="s">
        <v>62</v>
      </c>
      <c r="C7695" t="s">
        <v>288</v>
      </c>
      <c r="D7695">
        <v>7195130153</v>
      </c>
      <c r="E7695" s="1">
        <v>44699</v>
      </c>
      <c r="F7695" s="1">
        <v>44699</v>
      </c>
      <c r="G7695">
        <v>7284272656</v>
      </c>
      <c r="H7695">
        <v>3622051121</v>
      </c>
      <c r="I7695">
        <v>8059.03</v>
      </c>
      <c r="J7695" s="1">
        <v>44759</v>
      </c>
      <c r="K7695">
        <v>7326.39</v>
      </c>
      <c r="L7695" s="1">
        <v>44736</v>
      </c>
      <c r="M7695">
        <v>-23</v>
      </c>
      <c r="N7695" s="8">
        <f t="shared" si="120"/>
        <v>-168506.97</v>
      </c>
    </row>
    <row r="7696" spans="1:14">
      <c r="A7696" t="s">
        <v>14</v>
      </c>
      <c r="B7696" t="s">
        <v>62</v>
      </c>
      <c r="C7696" t="s">
        <v>590</v>
      </c>
      <c r="D7696">
        <v>7484470153</v>
      </c>
      <c r="E7696" s="1">
        <v>44699</v>
      </c>
      <c r="F7696" s="1">
        <v>44699</v>
      </c>
      <c r="G7696">
        <v>7284474491</v>
      </c>
      <c r="H7696" t="s">
        <v>3384</v>
      </c>
      <c r="I7696">
        <v>2037.4</v>
      </c>
      <c r="J7696" s="1">
        <v>44759</v>
      </c>
      <c r="K7696">
        <v>1670</v>
      </c>
      <c r="L7696" s="1">
        <v>44732</v>
      </c>
      <c r="M7696">
        <v>-27</v>
      </c>
      <c r="N7696" s="8">
        <f t="shared" si="120"/>
        <v>-45090</v>
      </c>
    </row>
    <row r="7697" spans="1:14">
      <c r="A7697" t="s">
        <v>14</v>
      </c>
      <c r="B7697" t="s">
        <v>62</v>
      </c>
      <c r="C7697" t="s">
        <v>182</v>
      </c>
      <c r="D7697">
        <v>4337640280</v>
      </c>
      <c r="E7697" s="1">
        <v>44699</v>
      </c>
      <c r="F7697" s="1">
        <v>44699</v>
      </c>
      <c r="G7697">
        <v>7284746224</v>
      </c>
      <c r="H7697" t="s">
        <v>3385</v>
      </c>
      <c r="I7697">
        <v>1700.24</v>
      </c>
      <c r="J7697" s="1">
        <v>44759</v>
      </c>
      <c r="K7697">
        <v>1393.64</v>
      </c>
      <c r="L7697" s="1">
        <v>44739</v>
      </c>
      <c r="M7697">
        <v>-20</v>
      </c>
      <c r="N7697" s="8">
        <f t="shared" si="120"/>
        <v>-27872.800000000003</v>
      </c>
    </row>
    <row r="7698" spans="1:14">
      <c r="A7698" t="s">
        <v>14</v>
      </c>
      <c r="B7698" t="s">
        <v>62</v>
      </c>
      <c r="C7698" t="s">
        <v>763</v>
      </c>
      <c r="D7698">
        <v>2518990284</v>
      </c>
      <c r="E7698" s="1">
        <v>44699</v>
      </c>
      <c r="F7698" s="1">
        <v>44699</v>
      </c>
      <c r="G7698">
        <v>7285206426</v>
      </c>
      <c r="H7698" t="s">
        <v>3386</v>
      </c>
      <c r="I7698">
        <v>651</v>
      </c>
      <c r="J7698" s="1">
        <v>44759</v>
      </c>
      <c r="K7698">
        <v>620</v>
      </c>
      <c r="L7698" s="1">
        <v>44736</v>
      </c>
      <c r="M7698">
        <v>-23</v>
      </c>
      <c r="N7698" s="8">
        <f t="shared" si="120"/>
        <v>-14260</v>
      </c>
    </row>
    <row r="7699" spans="1:14">
      <c r="A7699" t="s">
        <v>14</v>
      </c>
      <c r="B7699" t="s">
        <v>62</v>
      </c>
      <c r="C7699" t="s">
        <v>763</v>
      </c>
      <c r="D7699">
        <v>2518990284</v>
      </c>
      <c r="E7699" s="1">
        <v>44699</v>
      </c>
      <c r="F7699" s="1">
        <v>44699</v>
      </c>
      <c r="G7699">
        <v>7285206438</v>
      </c>
      <c r="H7699" t="s">
        <v>3387</v>
      </c>
      <c r="I7699">
        <v>1302</v>
      </c>
      <c r="J7699" s="1">
        <v>44759</v>
      </c>
      <c r="K7699">
        <v>1240</v>
      </c>
      <c r="L7699" s="1">
        <v>44736</v>
      </c>
      <c r="M7699">
        <v>-23</v>
      </c>
      <c r="N7699" s="8">
        <f t="shared" si="120"/>
        <v>-28520</v>
      </c>
    </row>
    <row r="7700" spans="1:14">
      <c r="A7700" t="s">
        <v>14</v>
      </c>
      <c r="B7700" t="s">
        <v>62</v>
      </c>
      <c r="C7700" t="s">
        <v>397</v>
      </c>
      <c r="D7700">
        <v>12657941006</v>
      </c>
      <c r="E7700" s="1">
        <v>44699</v>
      </c>
      <c r="F7700" s="1">
        <v>44699</v>
      </c>
      <c r="G7700">
        <v>7285330727</v>
      </c>
      <c r="H7700">
        <v>6204</v>
      </c>
      <c r="I7700">
        <v>451.89</v>
      </c>
      <c r="J7700" s="1">
        <v>44759</v>
      </c>
      <c r="K7700">
        <v>370.4</v>
      </c>
      <c r="L7700" s="1">
        <v>44726</v>
      </c>
      <c r="M7700">
        <v>-33</v>
      </c>
      <c r="N7700" s="8">
        <f t="shared" si="120"/>
        <v>-12223.199999999999</v>
      </c>
    </row>
    <row r="7701" spans="1:14">
      <c r="A7701" t="s">
        <v>14</v>
      </c>
      <c r="B7701" t="s">
        <v>62</v>
      </c>
      <c r="C7701" t="s">
        <v>397</v>
      </c>
      <c r="D7701">
        <v>12657941006</v>
      </c>
      <c r="E7701" s="1">
        <v>44699</v>
      </c>
      <c r="F7701" s="1">
        <v>44699</v>
      </c>
      <c r="G7701">
        <v>7285330987</v>
      </c>
      <c r="H7701">
        <v>6208</v>
      </c>
      <c r="I7701">
        <v>272.06</v>
      </c>
      <c r="J7701" s="1">
        <v>44759</v>
      </c>
      <c r="K7701">
        <v>223</v>
      </c>
      <c r="L7701" s="1">
        <v>44726</v>
      </c>
      <c r="M7701">
        <v>-33</v>
      </c>
      <c r="N7701" s="8">
        <f t="shared" si="120"/>
        <v>-7359</v>
      </c>
    </row>
    <row r="7702" spans="1:14">
      <c r="A7702" t="s">
        <v>14</v>
      </c>
      <c r="B7702" t="s">
        <v>62</v>
      </c>
      <c r="C7702" t="s">
        <v>479</v>
      </c>
      <c r="D7702">
        <v>6522300968</v>
      </c>
      <c r="E7702" s="1">
        <v>44699</v>
      </c>
      <c r="F7702" s="1">
        <v>44699</v>
      </c>
      <c r="G7702">
        <v>7285595644</v>
      </c>
      <c r="H7702">
        <v>7000162668</v>
      </c>
      <c r="I7702">
        <v>709.5</v>
      </c>
      <c r="J7702" s="1">
        <v>44759</v>
      </c>
      <c r="K7702">
        <v>645</v>
      </c>
      <c r="L7702" s="1">
        <v>44860</v>
      </c>
      <c r="M7702">
        <v>101</v>
      </c>
      <c r="N7702" s="8">
        <f t="shared" si="120"/>
        <v>65145</v>
      </c>
    </row>
    <row r="7703" spans="1:14">
      <c r="A7703" t="s">
        <v>14</v>
      </c>
      <c r="B7703" t="s">
        <v>62</v>
      </c>
      <c r="C7703" t="s">
        <v>928</v>
      </c>
      <c r="D7703">
        <v>6516000962</v>
      </c>
      <c r="E7703" s="1">
        <v>44699</v>
      </c>
      <c r="F7703" s="1">
        <v>44699</v>
      </c>
      <c r="G7703">
        <v>7285785667</v>
      </c>
      <c r="H7703">
        <v>8500115758</v>
      </c>
      <c r="I7703">
        <v>2188.56</v>
      </c>
      <c r="J7703" s="1">
        <v>44759</v>
      </c>
      <c r="K7703">
        <v>1989.6</v>
      </c>
      <c r="L7703" s="1">
        <v>44739</v>
      </c>
      <c r="M7703">
        <v>-20</v>
      </c>
      <c r="N7703" s="8">
        <f t="shared" si="120"/>
        <v>-39792</v>
      </c>
    </row>
    <row r="7704" spans="1:14">
      <c r="A7704" t="s">
        <v>14</v>
      </c>
      <c r="B7704" t="s">
        <v>62</v>
      </c>
      <c r="C7704" t="s">
        <v>1828</v>
      </c>
      <c r="D7704">
        <v>11481391008</v>
      </c>
      <c r="E7704" s="1">
        <v>44699</v>
      </c>
      <c r="F7704" s="1">
        <v>44699</v>
      </c>
      <c r="G7704">
        <v>7286211528</v>
      </c>
      <c r="H7704" s="4">
        <v>44947</v>
      </c>
      <c r="I7704">
        <v>2705.47</v>
      </c>
      <c r="J7704" s="1">
        <v>44759</v>
      </c>
      <c r="K7704">
        <v>2217.6</v>
      </c>
      <c r="L7704" s="1">
        <v>44760</v>
      </c>
      <c r="M7704">
        <v>1</v>
      </c>
      <c r="N7704" s="8">
        <f t="shared" si="120"/>
        <v>2217.6</v>
      </c>
    </row>
    <row r="7705" spans="1:14">
      <c r="A7705" t="s">
        <v>14</v>
      </c>
      <c r="B7705" t="s">
        <v>62</v>
      </c>
      <c r="C7705" t="s">
        <v>1828</v>
      </c>
      <c r="D7705">
        <v>11481391008</v>
      </c>
      <c r="E7705" s="1">
        <v>44699</v>
      </c>
      <c r="F7705" s="1">
        <v>44699</v>
      </c>
      <c r="G7705">
        <v>7286211546</v>
      </c>
      <c r="H7705" s="4">
        <v>44948</v>
      </c>
      <c r="I7705">
        <v>3043.66</v>
      </c>
      <c r="J7705" s="1">
        <v>44759</v>
      </c>
      <c r="K7705">
        <v>2494.8000000000002</v>
      </c>
      <c r="L7705" s="1">
        <v>44760</v>
      </c>
      <c r="M7705">
        <v>1</v>
      </c>
      <c r="N7705" s="8">
        <f t="shared" si="120"/>
        <v>2494.8000000000002</v>
      </c>
    </row>
    <row r="7706" spans="1:14">
      <c r="A7706" t="s">
        <v>14</v>
      </c>
      <c r="B7706" t="s">
        <v>62</v>
      </c>
      <c r="C7706" t="s">
        <v>901</v>
      </c>
      <c r="D7706">
        <v>3859880969</v>
      </c>
      <c r="E7706" s="1">
        <v>44699</v>
      </c>
      <c r="F7706" s="1">
        <v>44699</v>
      </c>
      <c r="G7706">
        <v>7286557809</v>
      </c>
      <c r="H7706" t="s">
        <v>3388</v>
      </c>
      <c r="I7706">
        <v>4224</v>
      </c>
      <c r="J7706" s="1">
        <v>44759</v>
      </c>
      <c r="K7706">
        <v>3840</v>
      </c>
      <c r="L7706" s="1">
        <v>44832</v>
      </c>
      <c r="M7706">
        <v>73</v>
      </c>
      <c r="N7706" s="8">
        <f t="shared" si="120"/>
        <v>280320</v>
      </c>
    </row>
    <row r="7707" spans="1:14">
      <c r="A7707" t="s">
        <v>14</v>
      </c>
      <c r="B7707" t="s">
        <v>62</v>
      </c>
      <c r="C7707" t="s">
        <v>203</v>
      </c>
      <c r="D7707">
        <v>212840235</v>
      </c>
      <c r="E7707" s="1">
        <v>44699</v>
      </c>
      <c r="F7707" s="1">
        <v>44699</v>
      </c>
      <c r="G7707">
        <v>7286601730</v>
      </c>
      <c r="H7707">
        <v>1000039146</v>
      </c>
      <c r="I7707">
        <v>21374.13</v>
      </c>
      <c r="J7707" s="1">
        <v>44759</v>
      </c>
      <c r="K7707">
        <v>19431.03</v>
      </c>
      <c r="L7707" s="1">
        <v>44739</v>
      </c>
      <c r="M7707">
        <v>-20</v>
      </c>
      <c r="N7707" s="8">
        <f t="shared" si="120"/>
        <v>-388620.6</v>
      </c>
    </row>
    <row r="7708" spans="1:14">
      <c r="A7708" t="s">
        <v>14</v>
      </c>
      <c r="B7708" t="s">
        <v>62</v>
      </c>
      <c r="C7708" t="s">
        <v>101</v>
      </c>
      <c r="D7708">
        <v>3878140239</v>
      </c>
      <c r="E7708" s="1">
        <v>44699</v>
      </c>
      <c r="F7708" s="1">
        <v>44699</v>
      </c>
      <c r="G7708">
        <v>7286610961</v>
      </c>
      <c r="H7708">
        <v>1060003128</v>
      </c>
      <c r="I7708">
        <v>32959.15</v>
      </c>
      <c r="J7708" s="1">
        <v>44759</v>
      </c>
      <c r="K7708">
        <v>29962.86</v>
      </c>
      <c r="L7708" s="1">
        <v>44769</v>
      </c>
      <c r="M7708">
        <v>10</v>
      </c>
      <c r="N7708" s="8">
        <f t="shared" si="120"/>
        <v>299628.59999999998</v>
      </c>
    </row>
    <row r="7709" spans="1:14">
      <c r="A7709" t="s">
        <v>14</v>
      </c>
      <c r="B7709" t="s">
        <v>62</v>
      </c>
      <c r="C7709" t="s">
        <v>273</v>
      </c>
      <c r="D7709">
        <v>3237150234</v>
      </c>
      <c r="E7709" s="1">
        <v>44699</v>
      </c>
      <c r="F7709" s="1">
        <v>44699</v>
      </c>
      <c r="G7709">
        <v>7287096957</v>
      </c>
      <c r="H7709">
        <v>2204800</v>
      </c>
      <c r="I7709">
        <v>2342.4</v>
      </c>
      <c r="J7709" s="1">
        <v>44759</v>
      </c>
      <c r="K7709">
        <v>1920</v>
      </c>
      <c r="L7709" s="1">
        <v>44769</v>
      </c>
      <c r="M7709">
        <v>10</v>
      </c>
      <c r="N7709" s="8">
        <f t="shared" si="120"/>
        <v>19200</v>
      </c>
    </row>
    <row r="7710" spans="1:14">
      <c r="A7710" t="s">
        <v>14</v>
      </c>
      <c r="B7710" t="s">
        <v>62</v>
      </c>
      <c r="C7710" t="s">
        <v>1630</v>
      </c>
      <c r="D7710">
        <v>5200381001</v>
      </c>
      <c r="E7710" s="1">
        <v>44699</v>
      </c>
      <c r="F7710" s="1">
        <v>44699</v>
      </c>
      <c r="G7710">
        <v>7287318985</v>
      </c>
      <c r="H7710" t="s">
        <v>3389</v>
      </c>
      <c r="I7710">
        <v>15.84</v>
      </c>
      <c r="J7710" s="1">
        <v>44759</v>
      </c>
      <c r="K7710">
        <v>14.4</v>
      </c>
      <c r="L7710" s="1">
        <v>44736</v>
      </c>
      <c r="M7710">
        <v>-23</v>
      </c>
      <c r="N7710" s="8">
        <f t="shared" si="120"/>
        <v>-331.2</v>
      </c>
    </row>
    <row r="7711" spans="1:14">
      <c r="A7711" t="s">
        <v>14</v>
      </c>
      <c r="B7711" t="s">
        <v>62</v>
      </c>
      <c r="C7711" t="s">
        <v>2564</v>
      </c>
      <c r="D7711">
        <v>4526141215</v>
      </c>
      <c r="E7711" s="1">
        <v>44699</v>
      </c>
      <c r="F7711" s="1">
        <v>44699</v>
      </c>
      <c r="G7711">
        <v>7287435760</v>
      </c>
      <c r="H7711" t="s">
        <v>3390</v>
      </c>
      <c r="I7711">
        <v>11876.7</v>
      </c>
      <c r="J7711" s="1">
        <v>44759</v>
      </c>
      <c r="K7711">
        <v>9735</v>
      </c>
      <c r="L7711" s="1">
        <v>44747</v>
      </c>
      <c r="M7711">
        <v>-12</v>
      </c>
      <c r="N7711" s="8">
        <f t="shared" si="120"/>
        <v>-116820</v>
      </c>
    </row>
    <row r="7712" spans="1:14">
      <c r="A7712" t="s">
        <v>14</v>
      </c>
      <c r="B7712" t="s">
        <v>62</v>
      </c>
      <c r="C7712" t="s">
        <v>793</v>
      </c>
      <c r="D7712">
        <v>4437501002</v>
      </c>
      <c r="E7712" s="1">
        <v>44699</v>
      </c>
      <c r="F7712" s="1">
        <v>44699</v>
      </c>
      <c r="G7712">
        <v>7287696672</v>
      </c>
      <c r="H7712" t="s">
        <v>3391</v>
      </c>
      <c r="I7712">
        <v>14991.13</v>
      </c>
      <c r="J7712" s="1">
        <v>44759</v>
      </c>
      <c r="K7712">
        <v>12287.81</v>
      </c>
      <c r="L7712" s="1">
        <v>44734</v>
      </c>
      <c r="M7712">
        <v>-25</v>
      </c>
      <c r="N7712" s="8">
        <f t="shared" si="120"/>
        <v>-307195.25</v>
      </c>
    </row>
    <row r="7713" spans="1:14">
      <c r="A7713" t="s">
        <v>14</v>
      </c>
      <c r="B7713" t="s">
        <v>62</v>
      </c>
      <c r="C7713" t="s">
        <v>1002</v>
      </c>
      <c r="D7713">
        <v>124140211</v>
      </c>
      <c r="E7713" s="1">
        <v>44700</v>
      </c>
      <c r="F7713" s="1">
        <v>44700</v>
      </c>
      <c r="G7713">
        <v>7287820671</v>
      </c>
      <c r="H7713">
        <v>32216821</v>
      </c>
      <c r="I7713">
        <v>4308.03</v>
      </c>
      <c r="J7713" s="1">
        <v>44760</v>
      </c>
      <c r="K7713">
        <v>3916.39</v>
      </c>
      <c r="L7713" s="1">
        <v>44736</v>
      </c>
      <c r="M7713">
        <v>-24</v>
      </c>
      <c r="N7713" s="8">
        <f t="shared" si="120"/>
        <v>-93993.36</v>
      </c>
    </row>
    <row r="7714" spans="1:14">
      <c r="A7714" t="s">
        <v>14</v>
      </c>
      <c r="B7714" t="s">
        <v>62</v>
      </c>
      <c r="C7714" t="s">
        <v>1002</v>
      </c>
      <c r="D7714">
        <v>124140211</v>
      </c>
      <c r="E7714" s="1">
        <v>44699</v>
      </c>
      <c r="F7714" s="1">
        <v>44699</v>
      </c>
      <c r="G7714">
        <v>7287820724</v>
      </c>
      <c r="H7714">
        <v>32216820</v>
      </c>
      <c r="I7714">
        <v>1301.03</v>
      </c>
      <c r="J7714" s="1">
        <v>44759</v>
      </c>
      <c r="K7714">
        <v>1182.75</v>
      </c>
      <c r="L7714" s="1">
        <v>44736</v>
      </c>
      <c r="M7714">
        <v>-23</v>
      </c>
      <c r="N7714" s="8">
        <f t="shared" si="120"/>
        <v>-27203.25</v>
      </c>
    </row>
    <row r="7715" spans="1:14">
      <c r="A7715" t="s">
        <v>14</v>
      </c>
      <c r="B7715" t="s">
        <v>62</v>
      </c>
      <c r="C7715" t="s">
        <v>1002</v>
      </c>
      <c r="D7715">
        <v>124140211</v>
      </c>
      <c r="E7715" s="1">
        <v>44699</v>
      </c>
      <c r="F7715" s="1">
        <v>44699</v>
      </c>
      <c r="G7715">
        <v>7287820810</v>
      </c>
      <c r="H7715">
        <v>32216818</v>
      </c>
      <c r="I7715">
        <v>64982.49</v>
      </c>
      <c r="J7715" s="1">
        <v>44759</v>
      </c>
      <c r="K7715">
        <v>59074.99</v>
      </c>
      <c r="L7715" s="1">
        <v>44736</v>
      </c>
      <c r="M7715">
        <v>-23</v>
      </c>
      <c r="N7715" s="8">
        <f t="shared" si="120"/>
        <v>-1358724.77</v>
      </c>
    </row>
    <row r="7716" spans="1:14">
      <c r="A7716" t="s">
        <v>14</v>
      </c>
      <c r="B7716" t="s">
        <v>62</v>
      </c>
      <c r="C7716" t="s">
        <v>1002</v>
      </c>
      <c r="D7716">
        <v>124140211</v>
      </c>
      <c r="E7716" s="1">
        <v>44699</v>
      </c>
      <c r="F7716" s="1">
        <v>44699</v>
      </c>
      <c r="G7716">
        <v>7287821014</v>
      </c>
      <c r="H7716">
        <v>32216819</v>
      </c>
      <c r="I7716">
        <v>10384.67</v>
      </c>
      <c r="J7716" s="1">
        <v>44759</v>
      </c>
      <c r="K7716">
        <v>9985.26</v>
      </c>
      <c r="L7716" s="1">
        <v>44736</v>
      </c>
      <c r="M7716">
        <v>-23</v>
      </c>
      <c r="N7716" s="8">
        <f t="shared" si="120"/>
        <v>-229660.98</v>
      </c>
    </row>
    <row r="7717" spans="1:14">
      <c r="A7717" t="s">
        <v>14</v>
      </c>
      <c r="B7717" t="s">
        <v>62</v>
      </c>
      <c r="C7717" t="s">
        <v>1002</v>
      </c>
      <c r="D7717">
        <v>124140211</v>
      </c>
      <c r="E7717" s="1">
        <v>44699</v>
      </c>
      <c r="F7717" s="1">
        <v>44699</v>
      </c>
      <c r="G7717">
        <v>7287821049</v>
      </c>
      <c r="H7717">
        <v>32216817</v>
      </c>
      <c r="I7717">
        <v>12803.23</v>
      </c>
      <c r="J7717" s="1">
        <v>44759</v>
      </c>
      <c r="K7717">
        <v>12310.8</v>
      </c>
      <c r="L7717" s="1">
        <v>44736</v>
      </c>
      <c r="M7717">
        <v>-23</v>
      </c>
      <c r="N7717" s="8">
        <f t="shared" si="120"/>
        <v>-283148.39999999997</v>
      </c>
    </row>
    <row r="7718" spans="1:14">
      <c r="A7718" t="s">
        <v>14</v>
      </c>
      <c r="B7718" t="s">
        <v>62</v>
      </c>
      <c r="C7718" t="s">
        <v>417</v>
      </c>
      <c r="D7718">
        <v>7246691005</v>
      </c>
      <c r="E7718" s="1">
        <v>44700</v>
      </c>
      <c r="F7718" s="1">
        <v>44700</v>
      </c>
      <c r="G7718">
        <v>7287892787</v>
      </c>
      <c r="H7718" t="s">
        <v>3392</v>
      </c>
      <c r="I7718">
        <v>1322.48</v>
      </c>
      <c r="J7718" s="1">
        <v>44760</v>
      </c>
      <c r="K7718">
        <v>1084</v>
      </c>
      <c r="L7718" s="1">
        <v>44736</v>
      </c>
      <c r="M7718">
        <v>-24</v>
      </c>
      <c r="N7718" s="8">
        <f t="shared" si="120"/>
        <v>-26016</v>
      </c>
    </row>
    <row r="7719" spans="1:14">
      <c r="A7719" t="s">
        <v>14</v>
      </c>
      <c r="B7719" t="s">
        <v>62</v>
      </c>
      <c r="C7719" t="s">
        <v>417</v>
      </c>
      <c r="D7719">
        <v>7246691005</v>
      </c>
      <c r="E7719" s="1">
        <v>44700</v>
      </c>
      <c r="F7719" s="1">
        <v>44700</v>
      </c>
      <c r="G7719">
        <v>7287893178</v>
      </c>
      <c r="H7719" t="s">
        <v>3393</v>
      </c>
      <c r="I7719">
        <v>45.14</v>
      </c>
      <c r="J7719" s="1">
        <v>44760</v>
      </c>
      <c r="K7719">
        <v>37</v>
      </c>
      <c r="L7719" s="1">
        <v>44736</v>
      </c>
      <c r="M7719">
        <v>-24</v>
      </c>
      <c r="N7719" s="8">
        <f t="shared" si="120"/>
        <v>-888</v>
      </c>
    </row>
    <row r="7720" spans="1:14">
      <c r="A7720" t="s">
        <v>14</v>
      </c>
      <c r="B7720" t="s">
        <v>62</v>
      </c>
      <c r="C7720" t="s">
        <v>417</v>
      </c>
      <c r="D7720">
        <v>7246691005</v>
      </c>
      <c r="E7720" s="1">
        <v>44700</v>
      </c>
      <c r="F7720" s="1">
        <v>44700</v>
      </c>
      <c r="G7720">
        <v>7287893472</v>
      </c>
      <c r="H7720" t="s">
        <v>3394</v>
      </c>
      <c r="I7720">
        <v>170.8</v>
      </c>
      <c r="J7720" s="1">
        <v>44760</v>
      </c>
      <c r="K7720">
        <v>140</v>
      </c>
      <c r="L7720" s="1">
        <v>44736</v>
      </c>
      <c r="M7720">
        <v>-24</v>
      </c>
      <c r="N7720" s="8">
        <f t="shared" si="120"/>
        <v>-3360</v>
      </c>
    </row>
    <row r="7721" spans="1:14">
      <c r="A7721" t="s">
        <v>14</v>
      </c>
      <c r="B7721" t="s">
        <v>62</v>
      </c>
      <c r="C7721" t="s">
        <v>417</v>
      </c>
      <c r="D7721">
        <v>7246691005</v>
      </c>
      <c r="E7721" s="1">
        <v>44700</v>
      </c>
      <c r="F7721" s="1">
        <v>44700</v>
      </c>
      <c r="G7721">
        <v>7287893691</v>
      </c>
      <c r="H7721" t="s">
        <v>3395</v>
      </c>
      <c r="I7721">
        <v>45.14</v>
      </c>
      <c r="J7721" s="1">
        <v>44760</v>
      </c>
      <c r="K7721">
        <v>37</v>
      </c>
      <c r="L7721" s="1">
        <v>44736</v>
      </c>
      <c r="M7721">
        <v>-24</v>
      </c>
      <c r="N7721" s="8">
        <f t="shared" si="120"/>
        <v>-888</v>
      </c>
    </row>
    <row r="7722" spans="1:14">
      <c r="A7722" t="s">
        <v>14</v>
      </c>
      <c r="B7722" t="s">
        <v>62</v>
      </c>
      <c r="C7722" t="s">
        <v>417</v>
      </c>
      <c r="D7722">
        <v>7246691005</v>
      </c>
      <c r="E7722" s="1">
        <v>44700</v>
      </c>
      <c r="F7722" s="1">
        <v>44700</v>
      </c>
      <c r="G7722">
        <v>7287893897</v>
      </c>
      <c r="H7722" t="s">
        <v>3396</v>
      </c>
      <c r="I7722">
        <v>132.37</v>
      </c>
      <c r="J7722" s="1">
        <v>44760</v>
      </c>
      <c r="K7722">
        <v>108.5</v>
      </c>
      <c r="L7722" s="1">
        <v>44736</v>
      </c>
      <c r="M7722">
        <v>-24</v>
      </c>
      <c r="N7722" s="8">
        <f t="shared" si="120"/>
        <v>-2604</v>
      </c>
    </row>
    <row r="7723" spans="1:14">
      <c r="A7723" t="s">
        <v>14</v>
      </c>
      <c r="B7723" t="s">
        <v>62</v>
      </c>
      <c r="C7723" t="s">
        <v>417</v>
      </c>
      <c r="D7723">
        <v>7246691005</v>
      </c>
      <c r="E7723" s="1">
        <v>44700</v>
      </c>
      <c r="F7723" s="1">
        <v>44700</v>
      </c>
      <c r="G7723">
        <v>7287894182</v>
      </c>
      <c r="H7723" t="s">
        <v>3397</v>
      </c>
      <c r="I7723">
        <v>281.33</v>
      </c>
      <c r="J7723" s="1">
        <v>44760</v>
      </c>
      <c r="K7723">
        <v>230.6</v>
      </c>
      <c r="L7723" s="1">
        <v>44736</v>
      </c>
      <c r="M7723">
        <v>-24</v>
      </c>
      <c r="N7723" s="8">
        <f t="shared" si="120"/>
        <v>-5534.4</v>
      </c>
    </row>
    <row r="7724" spans="1:14">
      <c r="A7724" t="s">
        <v>14</v>
      </c>
      <c r="B7724" t="s">
        <v>62</v>
      </c>
      <c r="C7724" t="s">
        <v>417</v>
      </c>
      <c r="D7724">
        <v>7246691005</v>
      </c>
      <c r="E7724" s="1">
        <v>44700</v>
      </c>
      <c r="F7724" s="1">
        <v>44700</v>
      </c>
      <c r="G7724">
        <v>7287894293</v>
      </c>
      <c r="H7724" t="s">
        <v>3398</v>
      </c>
      <c r="I7724">
        <v>119.56</v>
      </c>
      <c r="J7724" s="1">
        <v>44760</v>
      </c>
      <c r="K7724">
        <v>98</v>
      </c>
      <c r="L7724" s="1">
        <v>44736</v>
      </c>
      <c r="M7724">
        <v>-24</v>
      </c>
      <c r="N7724" s="8">
        <f t="shared" si="120"/>
        <v>-2352</v>
      </c>
    </row>
    <row r="7725" spans="1:14">
      <c r="A7725" t="s">
        <v>14</v>
      </c>
      <c r="B7725" t="s">
        <v>62</v>
      </c>
      <c r="C7725" t="s">
        <v>156</v>
      </c>
      <c r="D7725">
        <v>10181220152</v>
      </c>
      <c r="E7725" s="1">
        <v>44699</v>
      </c>
      <c r="F7725" s="1">
        <v>44699</v>
      </c>
      <c r="G7725">
        <v>7287922134</v>
      </c>
      <c r="H7725">
        <v>9582301635</v>
      </c>
      <c r="I7725">
        <v>26596</v>
      </c>
      <c r="J7725" s="1">
        <v>44759</v>
      </c>
      <c r="K7725">
        <v>21800</v>
      </c>
      <c r="L7725" s="1">
        <v>44736</v>
      </c>
      <c r="M7725">
        <v>-23</v>
      </c>
      <c r="N7725" s="8">
        <f t="shared" si="120"/>
        <v>-501400</v>
      </c>
    </row>
    <row r="7726" spans="1:14">
      <c r="A7726" t="s">
        <v>14</v>
      </c>
      <c r="B7726" t="s">
        <v>62</v>
      </c>
      <c r="C7726" t="s">
        <v>156</v>
      </c>
      <c r="D7726">
        <v>10181220152</v>
      </c>
      <c r="E7726" s="1">
        <v>44699</v>
      </c>
      <c r="F7726" s="1">
        <v>44699</v>
      </c>
      <c r="G7726">
        <v>7287922240</v>
      </c>
      <c r="H7726">
        <v>9582301636</v>
      </c>
      <c r="I7726">
        <v>1220</v>
      </c>
      <c r="J7726" s="1">
        <v>44759</v>
      </c>
      <c r="K7726">
        <v>1000</v>
      </c>
      <c r="L7726" s="1">
        <v>44736</v>
      </c>
      <c r="M7726">
        <v>-23</v>
      </c>
      <c r="N7726" s="8">
        <f t="shared" si="120"/>
        <v>-23000</v>
      </c>
    </row>
    <row r="7727" spans="1:14">
      <c r="A7727" t="s">
        <v>14</v>
      </c>
      <c r="B7727" t="s">
        <v>62</v>
      </c>
      <c r="C7727" t="s">
        <v>244</v>
      </c>
      <c r="D7727">
        <v>674840152</v>
      </c>
      <c r="E7727" s="1">
        <v>44699</v>
      </c>
      <c r="F7727" s="1">
        <v>44699</v>
      </c>
      <c r="G7727">
        <v>7287973612</v>
      </c>
      <c r="H7727">
        <v>5302458173</v>
      </c>
      <c r="I7727">
        <v>501.6</v>
      </c>
      <c r="J7727" s="1">
        <v>44759</v>
      </c>
      <c r="K7727">
        <v>456</v>
      </c>
      <c r="L7727" s="1">
        <v>44736</v>
      </c>
      <c r="M7727">
        <v>-23</v>
      </c>
      <c r="N7727" s="8">
        <f t="shared" si="120"/>
        <v>-10488</v>
      </c>
    </row>
    <row r="7728" spans="1:14">
      <c r="A7728" t="s">
        <v>14</v>
      </c>
      <c r="B7728" t="s">
        <v>62</v>
      </c>
      <c r="C7728" t="s">
        <v>244</v>
      </c>
      <c r="D7728">
        <v>674840152</v>
      </c>
      <c r="E7728" s="1">
        <v>44699</v>
      </c>
      <c r="F7728" s="1">
        <v>44699</v>
      </c>
      <c r="G7728">
        <v>7287973648</v>
      </c>
      <c r="H7728">
        <v>5302458174</v>
      </c>
      <c r="I7728">
        <v>922.52</v>
      </c>
      <c r="J7728" s="1">
        <v>44759</v>
      </c>
      <c r="K7728">
        <v>887.04</v>
      </c>
      <c r="L7728" s="1">
        <v>44736</v>
      </c>
      <c r="M7728">
        <v>-23</v>
      </c>
      <c r="N7728" s="8">
        <f t="shared" si="120"/>
        <v>-20401.919999999998</v>
      </c>
    </row>
    <row r="7729" spans="1:14">
      <c r="A7729" t="s">
        <v>14</v>
      </c>
      <c r="B7729" t="s">
        <v>62</v>
      </c>
      <c r="C7729" t="s">
        <v>2799</v>
      </c>
      <c r="D7729">
        <v>12549600158</v>
      </c>
      <c r="E7729" s="1">
        <v>44699</v>
      </c>
      <c r="F7729" s="1">
        <v>44699</v>
      </c>
      <c r="G7729">
        <v>7288263650</v>
      </c>
      <c r="H7729">
        <v>1022201100</v>
      </c>
      <c r="I7729">
        <v>23180</v>
      </c>
      <c r="J7729" s="1">
        <v>44759</v>
      </c>
      <c r="K7729">
        <v>19000</v>
      </c>
      <c r="L7729" s="1">
        <v>44711</v>
      </c>
      <c r="M7729">
        <v>-48</v>
      </c>
      <c r="N7729" s="8">
        <f t="shared" si="120"/>
        <v>-912000</v>
      </c>
    </row>
    <row r="7730" spans="1:14">
      <c r="A7730" t="s">
        <v>14</v>
      </c>
      <c r="B7730" t="s">
        <v>62</v>
      </c>
      <c r="C7730" t="s">
        <v>99</v>
      </c>
      <c r="D7730">
        <v>803890151</v>
      </c>
      <c r="E7730" s="1">
        <v>44700</v>
      </c>
      <c r="F7730" s="1">
        <v>44700</v>
      </c>
      <c r="G7730">
        <v>7288664586</v>
      </c>
      <c r="H7730">
        <v>222033921</v>
      </c>
      <c r="I7730">
        <v>951.6</v>
      </c>
      <c r="J7730" s="1">
        <v>44760</v>
      </c>
      <c r="K7730">
        <v>780</v>
      </c>
      <c r="L7730" s="1">
        <v>44769</v>
      </c>
      <c r="M7730">
        <v>9</v>
      </c>
      <c r="N7730" s="8">
        <f t="shared" si="120"/>
        <v>7020</v>
      </c>
    </row>
    <row r="7731" spans="1:14">
      <c r="A7731" t="s">
        <v>14</v>
      </c>
      <c r="B7731" t="s">
        <v>62</v>
      </c>
      <c r="C7731" t="s">
        <v>99</v>
      </c>
      <c r="D7731">
        <v>803890151</v>
      </c>
      <c r="E7731" s="1">
        <v>44699</v>
      </c>
      <c r="F7731" s="1">
        <v>44699</v>
      </c>
      <c r="G7731">
        <v>7288747260</v>
      </c>
      <c r="H7731">
        <v>222033922</v>
      </c>
      <c r="I7731">
        <v>1006.5</v>
      </c>
      <c r="J7731" s="1">
        <v>44759</v>
      </c>
      <c r="K7731">
        <v>825</v>
      </c>
      <c r="L7731" s="1">
        <v>44860</v>
      </c>
      <c r="M7731">
        <v>101</v>
      </c>
      <c r="N7731" s="8">
        <f t="shared" si="120"/>
        <v>83325</v>
      </c>
    </row>
    <row r="7732" spans="1:14">
      <c r="A7732" t="s">
        <v>14</v>
      </c>
      <c r="B7732" t="s">
        <v>62</v>
      </c>
      <c r="C7732" t="s">
        <v>99</v>
      </c>
      <c r="D7732">
        <v>803890151</v>
      </c>
      <c r="E7732" s="1">
        <v>44699</v>
      </c>
      <c r="F7732" s="1">
        <v>44699</v>
      </c>
      <c r="G7732">
        <v>7288759407</v>
      </c>
      <c r="H7732">
        <v>222033923</v>
      </c>
      <c r="I7732">
        <v>335.5</v>
      </c>
      <c r="J7732" s="1">
        <v>44759</v>
      </c>
      <c r="K7732">
        <v>275</v>
      </c>
      <c r="L7732" s="1">
        <v>44739</v>
      </c>
      <c r="M7732">
        <v>-20</v>
      </c>
      <c r="N7732" s="8">
        <f t="shared" si="120"/>
        <v>-5500</v>
      </c>
    </row>
    <row r="7733" spans="1:14">
      <c r="A7733" t="s">
        <v>14</v>
      </c>
      <c r="B7733" t="s">
        <v>62</v>
      </c>
      <c r="C7733" t="s">
        <v>274</v>
      </c>
      <c r="D7733">
        <v>8082461008</v>
      </c>
      <c r="E7733" s="1">
        <v>44699</v>
      </c>
      <c r="F7733" s="1">
        <v>44699</v>
      </c>
      <c r="G7733">
        <v>7289059943</v>
      </c>
      <c r="H7733">
        <v>22105718</v>
      </c>
      <c r="I7733">
        <v>999.18</v>
      </c>
      <c r="J7733" s="1">
        <v>44760</v>
      </c>
      <c r="K7733">
        <v>819</v>
      </c>
      <c r="L7733" s="1">
        <v>44832</v>
      </c>
      <c r="M7733">
        <v>72</v>
      </c>
      <c r="N7733" s="8">
        <f t="shared" si="120"/>
        <v>58968</v>
      </c>
    </row>
    <row r="7734" spans="1:14">
      <c r="A7734" t="s">
        <v>14</v>
      </c>
      <c r="B7734" t="s">
        <v>62</v>
      </c>
      <c r="C7734" t="s">
        <v>274</v>
      </c>
      <c r="D7734">
        <v>8082461008</v>
      </c>
      <c r="E7734" s="1">
        <v>44699</v>
      </c>
      <c r="F7734" s="1">
        <v>44699</v>
      </c>
      <c r="G7734">
        <v>7289083451</v>
      </c>
      <c r="H7734">
        <v>22105819</v>
      </c>
      <c r="I7734">
        <v>988.2</v>
      </c>
      <c r="J7734" s="1">
        <v>44760</v>
      </c>
      <c r="K7734">
        <v>810</v>
      </c>
      <c r="L7734" s="1">
        <v>44832</v>
      </c>
      <c r="M7734">
        <v>72</v>
      </c>
      <c r="N7734" s="8">
        <f t="shared" si="120"/>
        <v>58320</v>
      </c>
    </row>
    <row r="7735" spans="1:14">
      <c r="A7735" t="s">
        <v>14</v>
      </c>
      <c r="B7735" t="s">
        <v>62</v>
      </c>
      <c r="C7735" t="s">
        <v>421</v>
      </c>
      <c r="D7735">
        <v>7279701002</v>
      </c>
      <c r="E7735" s="1">
        <v>44700</v>
      </c>
      <c r="F7735" s="1">
        <v>44700</v>
      </c>
      <c r="G7735">
        <v>7290833876</v>
      </c>
      <c r="H7735">
        <v>3822004324</v>
      </c>
      <c r="I7735">
        <v>20800</v>
      </c>
      <c r="J7735" s="1">
        <v>44760</v>
      </c>
      <c r="K7735">
        <v>20000</v>
      </c>
      <c r="L7735" s="1">
        <v>44762</v>
      </c>
      <c r="M7735">
        <v>2</v>
      </c>
      <c r="N7735" s="8">
        <f t="shared" si="120"/>
        <v>40000</v>
      </c>
    </row>
    <row r="7736" spans="1:14">
      <c r="A7736" t="s">
        <v>14</v>
      </c>
      <c r="B7736" t="s">
        <v>62</v>
      </c>
      <c r="C7736" t="s">
        <v>109</v>
      </c>
      <c r="D7736">
        <v>795170158</v>
      </c>
      <c r="E7736" s="1">
        <v>44700</v>
      </c>
      <c r="F7736" s="1">
        <v>44700</v>
      </c>
      <c r="G7736">
        <v>7291107619</v>
      </c>
      <c r="H7736">
        <v>2100051690</v>
      </c>
      <c r="I7736">
        <v>28.6</v>
      </c>
      <c r="J7736" s="1">
        <v>44760</v>
      </c>
      <c r="K7736">
        <v>26</v>
      </c>
      <c r="L7736" s="1">
        <v>44736</v>
      </c>
      <c r="M7736">
        <v>-24</v>
      </c>
      <c r="N7736" s="8">
        <f t="shared" si="120"/>
        <v>-624</v>
      </c>
    </row>
    <row r="7737" spans="1:14">
      <c r="A7737" t="s">
        <v>14</v>
      </c>
      <c r="B7737" t="s">
        <v>62</v>
      </c>
      <c r="C7737" t="s">
        <v>565</v>
      </c>
      <c r="D7737">
        <v>9190500968</v>
      </c>
      <c r="E7737" s="1">
        <v>44700</v>
      </c>
      <c r="F7737" s="1">
        <v>44700</v>
      </c>
      <c r="G7737">
        <v>7291268456</v>
      </c>
      <c r="H7737">
        <v>7839</v>
      </c>
      <c r="I7737">
        <v>1441.55</v>
      </c>
      <c r="J7737" s="1">
        <v>44760</v>
      </c>
      <c r="K7737">
        <v>1310.5</v>
      </c>
      <c r="L7737" s="1">
        <v>44736</v>
      </c>
      <c r="M7737">
        <v>-24</v>
      </c>
      <c r="N7737" s="8">
        <f t="shared" si="120"/>
        <v>-31452</v>
      </c>
    </row>
    <row r="7738" spans="1:14">
      <c r="A7738" t="s">
        <v>14</v>
      </c>
      <c r="B7738" t="s">
        <v>62</v>
      </c>
      <c r="C7738" t="s">
        <v>329</v>
      </c>
      <c r="D7738">
        <v>80127910588</v>
      </c>
      <c r="E7738" s="1">
        <v>44700</v>
      </c>
      <c r="F7738" s="1">
        <v>44700</v>
      </c>
      <c r="G7738">
        <v>7291345277</v>
      </c>
      <c r="H7738" s="2">
        <v>44835</v>
      </c>
      <c r="I7738">
        <v>14281.8</v>
      </c>
      <c r="J7738" s="1">
        <v>44760</v>
      </c>
      <c r="K7738">
        <v>14281.8</v>
      </c>
      <c r="L7738" s="1">
        <v>44760</v>
      </c>
      <c r="M7738">
        <v>0</v>
      </c>
      <c r="N7738" s="8">
        <f t="shared" si="120"/>
        <v>0</v>
      </c>
    </row>
    <row r="7739" spans="1:14">
      <c r="A7739" t="s">
        <v>14</v>
      </c>
      <c r="B7739" t="s">
        <v>62</v>
      </c>
      <c r="C7739" t="s">
        <v>1122</v>
      </c>
      <c r="D7739">
        <v>7791381002</v>
      </c>
      <c r="E7739" s="1">
        <v>44700</v>
      </c>
      <c r="F7739" s="1">
        <v>44700</v>
      </c>
      <c r="G7739">
        <v>7291498617</v>
      </c>
      <c r="H7739" t="s">
        <v>3399</v>
      </c>
      <c r="I7739">
        <v>878.4</v>
      </c>
      <c r="J7739" s="1">
        <v>44760</v>
      </c>
      <c r="K7739">
        <v>720</v>
      </c>
      <c r="L7739" s="1">
        <v>44736</v>
      </c>
      <c r="M7739">
        <v>-24</v>
      </c>
      <c r="N7739" s="8">
        <f t="shared" si="120"/>
        <v>-17280</v>
      </c>
    </row>
    <row r="7740" spans="1:14">
      <c r="A7740" t="s">
        <v>14</v>
      </c>
      <c r="B7740" t="s">
        <v>62</v>
      </c>
      <c r="C7740" t="s">
        <v>507</v>
      </c>
      <c r="D7740">
        <v>8862820969</v>
      </c>
      <c r="E7740" s="1">
        <v>44700</v>
      </c>
      <c r="F7740" s="1">
        <v>44700</v>
      </c>
      <c r="G7740">
        <v>7291587277</v>
      </c>
      <c r="H7740">
        <v>2022106333</v>
      </c>
      <c r="I7740">
        <v>25662.09</v>
      </c>
      <c r="J7740" s="1">
        <v>44760</v>
      </c>
      <c r="K7740">
        <v>20453.25</v>
      </c>
      <c r="L7740" s="1">
        <v>44736</v>
      </c>
      <c r="M7740">
        <v>-24</v>
      </c>
      <c r="N7740" s="8">
        <f t="shared" si="120"/>
        <v>-490878</v>
      </c>
    </row>
    <row r="7741" spans="1:14">
      <c r="A7741" t="s">
        <v>14</v>
      </c>
      <c r="B7741" t="s">
        <v>62</v>
      </c>
      <c r="C7741" t="s">
        <v>160</v>
      </c>
      <c r="D7741">
        <v>1423300183</v>
      </c>
      <c r="E7741" s="1">
        <v>44700</v>
      </c>
      <c r="F7741" s="1">
        <v>44700</v>
      </c>
      <c r="G7741">
        <v>7291648703</v>
      </c>
      <c r="H7741">
        <v>2201006057</v>
      </c>
      <c r="I7741">
        <v>87.71</v>
      </c>
      <c r="J7741" s="1">
        <v>44760</v>
      </c>
      <c r="K7741">
        <v>79.739999999999995</v>
      </c>
      <c r="L7741" s="1">
        <v>44733</v>
      </c>
      <c r="M7741">
        <v>-27</v>
      </c>
      <c r="N7741" s="8">
        <f t="shared" si="120"/>
        <v>-2152.98</v>
      </c>
    </row>
    <row r="7742" spans="1:14">
      <c r="A7742" t="s">
        <v>14</v>
      </c>
      <c r="B7742" t="s">
        <v>62</v>
      </c>
      <c r="C7742" t="s">
        <v>2554</v>
      </c>
      <c r="D7742" t="s">
        <v>2555</v>
      </c>
      <c r="E7742" s="1">
        <v>44700</v>
      </c>
      <c r="F7742" s="1">
        <v>44700</v>
      </c>
      <c r="G7742">
        <v>7291798566</v>
      </c>
      <c r="H7742" t="s">
        <v>44</v>
      </c>
      <c r="I7742">
        <v>2500</v>
      </c>
      <c r="J7742" s="1">
        <v>44760</v>
      </c>
      <c r="K7742">
        <v>2500</v>
      </c>
      <c r="L7742" s="1">
        <v>44705</v>
      </c>
      <c r="M7742">
        <v>-55</v>
      </c>
      <c r="N7742" s="8">
        <f t="shared" si="120"/>
        <v>-137500</v>
      </c>
    </row>
    <row r="7743" spans="1:14">
      <c r="A7743" t="s">
        <v>14</v>
      </c>
      <c r="B7743" t="s">
        <v>62</v>
      </c>
      <c r="C7743" t="s">
        <v>255</v>
      </c>
      <c r="D7743">
        <v>12400990151</v>
      </c>
      <c r="E7743" s="1">
        <v>44700</v>
      </c>
      <c r="F7743" s="1">
        <v>44700</v>
      </c>
      <c r="G7743">
        <v>7291835398</v>
      </c>
      <c r="H7743">
        <v>202252010</v>
      </c>
      <c r="I7743">
        <v>7056</v>
      </c>
      <c r="J7743" s="1">
        <v>44760</v>
      </c>
      <c r="K7743">
        <v>6720</v>
      </c>
      <c r="L7743" s="1">
        <v>44736</v>
      </c>
      <c r="M7743">
        <v>-24</v>
      </c>
      <c r="N7743" s="8">
        <f t="shared" si="120"/>
        <v>-161280</v>
      </c>
    </row>
    <row r="7744" spans="1:14">
      <c r="A7744" t="s">
        <v>14</v>
      </c>
      <c r="B7744" t="s">
        <v>62</v>
      </c>
      <c r="C7744" t="s">
        <v>255</v>
      </c>
      <c r="D7744">
        <v>12400990151</v>
      </c>
      <c r="E7744" s="1">
        <v>44700</v>
      </c>
      <c r="F7744" s="1">
        <v>44700</v>
      </c>
      <c r="G7744">
        <v>7291838286</v>
      </c>
      <c r="H7744">
        <v>202252044</v>
      </c>
      <c r="I7744">
        <v>29890</v>
      </c>
      <c r="J7744" s="1">
        <v>44760</v>
      </c>
      <c r="K7744">
        <v>24500</v>
      </c>
      <c r="L7744" s="1">
        <v>44736</v>
      </c>
      <c r="M7744">
        <v>-24</v>
      </c>
      <c r="N7744" s="8">
        <f t="shared" si="120"/>
        <v>-588000</v>
      </c>
    </row>
    <row r="7745" spans="1:14">
      <c r="A7745" t="s">
        <v>14</v>
      </c>
      <c r="B7745" t="s">
        <v>62</v>
      </c>
      <c r="C7745" t="s">
        <v>255</v>
      </c>
      <c r="D7745">
        <v>12400990151</v>
      </c>
      <c r="E7745" s="1">
        <v>44700</v>
      </c>
      <c r="F7745" s="1">
        <v>44700</v>
      </c>
      <c r="G7745">
        <v>7291838514</v>
      </c>
      <c r="H7745">
        <v>202252045</v>
      </c>
      <c r="I7745">
        <v>15128</v>
      </c>
      <c r="J7745" s="1">
        <v>44760</v>
      </c>
      <c r="K7745">
        <v>12400</v>
      </c>
      <c r="L7745" s="1">
        <v>44736</v>
      </c>
      <c r="M7745">
        <v>-24</v>
      </c>
      <c r="N7745" s="8">
        <f t="shared" si="120"/>
        <v>-297600</v>
      </c>
    </row>
    <row r="7746" spans="1:14">
      <c r="A7746" t="s">
        <v>14</v>
      </c>
      <c r="B7746" t="s">
        <v>62</v>
      </c>
      <c r="C7746" t="s">
        <v>1919</v>
      </c>
      <c r="D7746">
        <v>5896561007</v>
      </c>
      <c r="E7746" s="1">
        <v>44700</v>
      </c>
      <c r="F7746" s="1">
        <v>44700</v>
      </c>
      <c r="G7746">
        <v>7292225220</v>
      </c>
      <c r="H7746" t="s">
        <v>3400</v>
      </c>
      <c r="I7746">
        <v>3646.4</v>
      </c>
      <c r="J7746" s="1">
        <v>44760</v>
      </c>
      <c r="K7746">
        <v>2988.85</v>
      </c>
      <c r="L7746" s="1">
        <v>44736</v>
      </c>
      <c r="M7746">
        <v>-24</v>
      </c>
      <c r="N7746" s="8">
        <f t="shared" si="120"/>
        <v>-71732.399999999994</v>
      </c>
    </row>
    <row r="7747" spans="1:14">
      <c r="A7747" t="s">
        <v>14</v>
      </c>
      <c r="B7747" t="s">
        <v>62</v>
      </c>
      <c r="C7747" t="s">
        <v>619</v>
      </c>
      <c r="D7747">
        <v>322800376</v>
      </c>
      <c r="E7747" s="1">
        <v>44700</v>
      </c>
      <c r="F7747" s="1">
        <v>44700</v>
      </c>
      <c r="G7747">
        <v>7292246895</v>
      </c>
      <c r="H7747">
        <v>8012965</v>
      </c>
      <c r="I7747">
        <v>244</v>
      </c>
      <c r="J7747" s="1">
        <v>44760</v>
      </c>
      <c r="K7747">
        <v>200</v>
      </c>
      <c r="L7747" s="1">
        <v>44736</v>
      </c>
      <c r="M7747">
        <v>-24</v>
      </c>
      <c r="N7747" s="8">
        <f t="shared" ref="N7747:N7810" si="121">+K7747*M7747</f>
        <v>-4800</v>
      </c>
    </row>
    <row r="7748" spans="1:14">
      <c r="A7748" t="s">
        <v>14</v>
      </c>
      <c r="B7748" t="s">
        <v>62</v>
      </c>
      <c r="C7748" t="s">
        <v>619</v>
      </c>
      <c r="D7748">
        <v>322800376</v>
      </c>
      <c r="E7748" s="1">
        <v>44700</v>
      </c>
      <c r="F7748" s="1">
        <v>44700</v>
      </c>
      <c r="G7748">
        <v>7292246999</v>
      </c>
      <c r="H7748">
        <v>8012966</v>
      </c>
      <c r="I7748">
        <v>671</v>
      </c>
      <c r="J7748" s="1">
        <v>44760</v>
      </c>
      <c r="K7748">
        <v>550</v>
      </c>
      <c r="L7748" s="1">
        <v>44736</v>
      </c>
      <c r="M7748">
        <v>-24</v>
      </c>
      <c r="N7748" s="8">
        <f t="shared" si="121"/>
        <v>-13200</v>
      </c>
    </row>
    <row r="7749" spans="1:14">
      <c r="A7749" t="s">
        <v>14</v>
      </c>
      <c r="B7749" t="s">
        <v>62</v>
      </c>
      <c r="C7749" t="s">
        <v>619</v>
      </c>
      <c r="D7749">
        <v>322800376</v>
      </c>
      <c r="E7749" s="1">
        <v>44700</v>
      </c>
      <c r="F7749" s="1">
        <v>44700</v>
      </c>
      <c r="G7749">
        <v>7292247108</v>
      </c>
      <c r="H7749">
        <v>8012967</v>
      </c>
      <c r="I7749">
        <v>466.65</v>
      </c>
      <c r="J7749" s="1">
        <v>44760</v>
      </c>
      <c r="K7749">
        <v>382.5</v>
      </c>
      <c r="L7749" s="1">
        <v>44736</v>
      </c>
      <c r="M7749">
        <v>-24</v>
      </c>
      <c r="N7749" s="8">
        <f t="shared" si="121"/>
        <v>-9180</v>
      </c>
    </row>
    <row r="7750" spans="1:14">
      <c r="A7750" t="s">
        <v>14</v>
      </c>
      <c r="B7750" t="s">
        <v>62</v>
      </c>
      <c r="C7750" t="s">
        <v>479</v>
      </c>
      <c r="D7750">
        <v>6522300968</v>
      </c>
      <c r="E7750" s="1">
        <v>44700</v>
      </c>
      <c r="F7750" s="1">
        <v>44700</v>
      </c>
      <c r="G7750">
        <v>7292710423</v>
      </c>
      <c r="H7750">
        <v>7000162684</v>
      </c>
      <c r="I7750">
        <v>1944.45</v>
      </c>
      <c r="J7750" s="1">
        <v>44760</v>
      </c>
      <c r="K7750">
        <v>1767.68</v>
      </c>
      <c r="L7750" s="1">
        <v>44860</v>
      </c>
      <c r="M7750">
        <v>100</v>
      </c>
      <c r="N7750" s="8">
        <f t="shared" si="121"/>
        <v>176768</v>
      </c>
    </row>
    <row r="7751" spans="1:14">
      <c r="A7751" t="s">
        <v>14</v>
      </c>
      <c r="B7751" t="s">
        <v>62</v>
      </c>
      <c r="C7751" t="s">
        <v>479</v>
      </c>
      <c r="D7751">
        <v>6522300968</v>
      </c>
      <c r="E7751" s="1">
        <v>44700</v>
      </c>
      <c r="F7751" s="1">
        <v>44700</v>
      </c>
      <c r="G7751">
        <v>7292710436</v>
      </c>
      <c r="H7751">
        <v>7000162683</v>
      </c>
      <c r="I7751">
        <v>3111.11</v>
      </c>
      <c r="J7751" s="1">
        <v>44760</v>
      </c>
      <c r="K7751">
        <v>2828.28</v>
      </c>
      <c r="L7751" s="1">
        <v>44860</v>
      </c>
      <c r="M7751">
        <v>100</v>
      </c>
      <c r="N7751" s="8">
        <f t="shared" si="121"/>
        <v>282828</v>
      </c>
    </row>
    <row r="7752" spans="1:14">
      <c r="A7752" t="s">
        <v>14</v>
      </c>
      <c r="B7752" t="s">
        <v>62</v>
      </c>
      <c r="C7752" t="s">
        <v>568</v>
      </c>
      <c r="D7752">
        <v>832400154</v>
      </c>
      <c r="E7752" s="1">
        <v>44700</v>
      </c>
      <c r="F7752" s="1">
        <v>44700</v>
      </c>
      <c r="G7752">
        <v>7292818509</v>
      </c>
      <c r="H7752">
        <v>27439712</v>
      </c>
      <c r="I7752">
        <v>15045.36</v>
      </c>
      <c r="J7752" s="1">
        <v>44760</v>
      </c>
      <c r="K7752">
        <v>13677.6</v>
      </c>
      <c r="L7752" s="1">
        <v>44736</v>
      </c>
      <c r="M7752">
        <v>-24</v>
      </c>
      <c r="N7752" s="8">
        <f t="shared" si="121"/>
        <v>-328262.40000000002</v>
      </c>
    </row>
    <row r="7753" spans="1:14">
      <c r="A7753" t="s">
        <v>14</v>
      </c>
      <c r="B7753" t="s">
        <v>62</v>
      </c>
      <c r="C7753" t="s">
        <v>216</v>
      </c>
      <c r="D7753">
        <v>735390155</v>
      </c>
      <c r="E7753" s="1">
        <v>44700</v>
      </c>
      <c r="F7753" s="1">
        <v>44700</v>
      </c>
      <c r="G7753">
        <v>7292866790</v>
      </c>
      <c r="H7753">
        <v>1020640197</v>
      </c>
      <c r="I7753">
        <v>40033.07</v>
      </c>
      <c r="J7753" s="1">
        <v>44760</v>
      </c>
      <c r="K7753">
        <v>36393.699999999997</v>
      </c>
      <c r="L7753" s="1">
        <v>44736</v>
      </c>
      <c r="M7753">
        <v>-24</v>
      </c>
      <c r="N7753" s="8">
        <f t="shared" si="121"/>
        <v>-873448.79999999993</v>
      </c>
    </row>
    <row r="7754" spans="1:14">
      <c r="A7754" t="s">
        <v>14</v>
      </c>
      <c r="B7754" t="s">
        <v>62</v>
      </c>
      <c r="C7754" t="s">
        <v>470</v>
      </c>
      <c r="D7754">
        <v>1835220482</v>
      </c>
      <c r="E7754" s="1">
        <v>44700</v>
      </c>
      <c r="F7754" s="1">
        <v>44700</v>
      </c>
      <c r="G7754">
        <v>7293240096</v>
      </c>
      <c r="H7754" t="s">
        <v>3401</v>
      </c>
      <c r="I7754">
        <v>866.2</v>
      </c>
      <c r="J7754" s="1">
        <v>44760</v>
      </c>
      <c r="K7754">
        <v>710</v>
      </c>
      <c r="L7754" s="1">
        <v>44736</v>
      </c>
      <c r="M7754">
        <v>-24</v>
      </c>
      <c r="N7754" s="8">
        <f t="shared" si="121"/>
        <v>-17040</v>
      </c>
    </row>
    <row r="7755" spans="1:14">
      <c r="A7755" t="s">
        <v>14</v>
      </c>
      <c r="B7755" t="s">
        <v>62</v>
      </c>
      <c r="C7755" t="s">
        <v>759</v>
      </c>
      <c r="D7755">
        <v>1944260221</v>
      </c>
      <c r="E7755" s="1">
        <v>44700</v>
      </c>
      <c r="F7755" s="1">
        <v>44700</v>
      </c>
      <c r="G7755">
        <v>7294272924</v>
      </c>
      <c r="H7755" t="s">
        <v>3402</v>
      </c>
      <c r="I7755">
        <v>67809.600000000006</v>
      </c>
      <c r="J7755" s="1">
        <v>44760</v>
      </c>
      <c r="K7755">
        <v>55581.64</v>
      </c>
      <c r="L7755" s="1">
        <v>44736</v>
      </c>
      <c r="M7755">
        <v>-24</v>
      </c>
      <c r="N7755" s="8">
        <f t="shared" si="121"/>
        <v>-1333959.3599999999</v>
      </c>
    </row>
    <row r="7756" spans="1:14">
      <c r="A7756" t="s">
        <v>14</v>
      </c>
      <c r="B7756" t="s">
        <v>62</v>
      </c>
      <c r="C7756" t="s">
        <v>3102</v>
      </c>
      <c r="D7756" t="s">
        <v>3103</v>
      </c>
      <c r="E7756" s="1">
        <v>44700</v>
      </c>
      <c r="F7756" s="1">
        <v>44700</v>
      </c>
      <c r="G7756">
        <v>7294318340</v>
      </c>
      <c r="H7756" t="s">
        <v>43</v>
      </c>
      <c r="I7756">
        <v>2180.9499999999998</v>
      </c>
      <c r="J7756" s="1">
        <v>44760</v>
      </c>
      <c r="K7756">
        <v>2180.9499999999998</v>
      </c>
      <c r="L7756" s="1">
        <v>44705</v>
      </c>
      <c r="M7756">
        <v>-55</v>
      </c>
      <c r="N7756" s="8">
        <f t="shared" si="121"/>
        <v>-119952.24999999999</v>
      </c>
    </row>
    <row r="7757" spans="1:14">
      <c r="A7757" t="s">
        <v>14</v>
      </c>
      <c r="B7757" t="s">
        <v>62</v>
      </c>
      <c r="C7757" t="s">
        <v>224</v>
      </c>
      <c r="D7757">
        <v>2483840423</v>
      </c>
      <c r="E7757" s="1">
        <v>44700</v>
      </c>
      <c r="F7757" s="1">
        <v>44700</v>
      </c>
      <c r="G7757">
        <v>7294605617</v>
      </c>
      <c r="H7757" t="s">
        <v>3403</v>
      </c>
      <c r="I7757">
        <v>2565.21</v>
      </c>
      <c r="J7757" s="1">
        <v>44760</v>
      </c>
      <c r="K7757">
        <v>2102.63</v>
      </c>
      <c r="L7757" s="1">
        <v>44739</v>
      </c>
      <c r="M7757">
        <v>-21</v>
      </c>
      <c r="N7757" s="8">
        <f t="shared" si="121"/>
        <v>-44155.23</v>
      </c>
    </row>
    <row r="7758" spans="1:14">
      <c r="A7758" t="s">
        <v>14</v>
      </c>
      <c r="B7758" t="s">
        <v>62</v>
      </c>
      <c r="C7758" t="s">
        <v>712</v>
      </c>
      <c r="D7758">
        <v>737420158</v>
      </c>
      <c r="E7758" s="1">
        <v>44700</v>
      </c>
      <c r="F7758" s="1">
        <v>44700</v>
      </c>
      <c r="G7758">
        <v>7295273692</v>
      </c>
      <c r="H7758">
        <v>2212524</v>
      </c>
      <c r="I7758">
        <v>2908.95</v>
      </c>
      <c r="J7758" s="1">
        <v>44760</v>
      </c>
      <c r="K7758">
        <v>2644.5</v>
      </c>
      <c r="L7758" s="1">
        <v>44736</v>
      </c>
      <c r="M7758">
        <v>-24</v>
      </c>
      <c r="N7758" s="8">
        <f t="shared" si="121"/>
        <v>-63468</v>
      </c>
    </row>
    <row r="7759" spans="1:14">
      <c r="A7759" t="s">
        <v>14</v>
      </c>
      <c r="B7759" t="s">
        <v>62</v>
      </c>
      <c r="C7759" t="s">
        <v>1302</v>
      </c>
      <c r="D7759">
        <v>13023610150</v>
      </c>
      <c r="E7759" s="1">
        <v>44700</v>
      </c>
      <c r="F7759" s="1">
        <v>44700</v>
      </c>
      <c r="G7759">
        <v>7295479086</v>
      </c>
      <c r="H7759">
        <v>540030247</v>
      </c>
      <c r="I7759">
        <v>442.41</v>
      </c>
      <c r="J7759" s="1">
        <v>44760</v>
      </c>
      <c r="K7759">
        <v>362.63</v>
      </c>
      <c r="L7759" s="1">
        <v>44733</v>
      </c>
      <c r="M7759">
        <v>-27</v>
      </c>
      <c r="N7759" s="8">
        <f t="shared" si="121"/>
        <v>-9791.01</v>
      </c>
    </row>
    <row r="7760" spans="1:14">
      <c r="A7760" t="s">
        <v>14</v>
      </c>
      <c r="B7760" t="s">
        <v>62</v>
      </c>
      <c r="C7760" t="s">
        <v>1328</v>
      </c>
      <c r="D7760">
        <v>10367041000</v>
      </c>
      <c r="E7760" s="1">
        <v>44700</v>
      </c>
      <c r="F7760" s="1">
        <v>44700</v>
      </c>
      <c r="G7760">
        <v>7295525564</v>
      </c>
      <c r="H7760" t="s">
        <v>3404</v>
      </c>
      <c r="I7760">
        <v>3347.63</v>
      </c>
      <c r="J7760" s="1">
        <v>44760</v>
      </c>
      <c r="K7760">
        <v>2743.95</v>
      </c>
      <c r="L7760" s="1">
        <v>44736</v>
      </c>
      <c r="M7760">
        <v>-24</v>
      </c>
      <c r="N7760" s="8">
        <f t="shared" si="121"/>
        <v>-65854.799999999988</v>
      </c>
    </row>
    <row r="7761" spans="1:14">
      <c r="A7761" t="s">
        <v>14</v>
      </c>
      <c r="B7761" t="s">
        <v>62</v>
      </c>
      <c r="C7761" t="s">
        <v>190</v>
      </c>
      <c r="D7761">
        <v>9412650153</v>
      </c>
      <c r="E7761" s="1">
        <v>44700</v>
      </c>
      <c r="F7761" s="1">
        <v>44700</v>
      </c>
      <c r="G7761">
        <v>7295643203</v>
      </c>
      <c r="H7761" t="s">
        <v>3405</v>
      </c>
      <c r="I7761">
        <v>133.22</v>
      </c>
      <c r="J7761" s="1">
        <v>44760</v>
      </c>
      <c r="K7761">
        <v>109.2</v>
      </c>
      <c r="L7761" s="1">
        <v>44736</v>
      </c>
      <c r="M7761">
        <v>-24</v>
      </c>
      <c r="N7761" s="8">
        <f t="shared" si="121"/>
        <v>-2620.8000000000002</v>
      </c>
    </row>
    <row r="7762" spans="1:14">
      <c r="A7762" t="s">
        <v>14</v>
      </c>
      <c r="B7762" t="s">
        <v>62</v>
      </c>
      <c r="C7762" t="s">
        <v>99</v>
      </c>
      <c r="D7762">
        <v>803890151</v>
      </c>
      <c r="E7762" s="1">
        <v>44701</v>
      </c>
      <c r="F7762" s="1">
        <v>44701</v>
      </c>
      <c r="G7762">
        <v>7295938391</v>
      </c>
      <c r="H7762">
        <v>222034326</v>
      </c>
      <c r="I7762">
        <v>1273.68</v>
      </c>
      <c r="J7762" s="1">
        <v>44761</v>
      </c>
      <c r="K7762">
        <v>1044</v>
      </c>
      <c r="L7762" s="1">
        <v>44860</v>
      </c>
      <c r="M7762">
        <v>99</v>
      </c>
      <c r="N7762" s="8">
        <f t="shared" si="121"/>
        <v>103356</v>
      </c>
    </row>
    <row r="7763" spans="1:14">
      <c r="A7763" t="s">
        <v>14</v>
      </c>
      <c r="B7763" t="s">
        <v>62</v>
      </c>
      <c r="C7763" t="s">
        <v>466</v>
      </c>
      <c r="D7763">
        <v>5526631006</v>
      </c>
      <c r="E7763" s="1">
        <v>44701</v>
      </c>
      <c r="F7763" s="1">
        <v>44701</v>
      </c>
      <c r="G7763">
        <v>7295998197</v>
      </c>
      <c r="H7763" t="s">
        <v>3406</v>
      </c>
      <c r="I7763">
        <v>420.9</v>
      </c>
      <c r="J7763" s="1">
        <v>44761</v>
      </c>
      <c r="K7763">
        <v>345</v>
      </c>
      <c r="L7763" s="1">
        <v>44736</v>
      </c>
      <c r="M7763">
        <v>-25</v>
      </c>
      <c r="N7763" s="8">
        <f t="shared" si="121"/>
        <v>-8625</v>
      </c>
    </row>
    <row r="7764" spans="1:14">
      <c r="A7764" t="s">
        <v>14</v>
      </c>
      <c r="B7764" t="s">
        <v>62</v>
      </c>
      <c r="C7764" t="s">
        <v>156</v>
      </c>
      <c r="D7764">
        <v>10181220152</v>
      </c>
      <c r="E7764" s="1">
        <v>44700</v>
      </c>
      <c r="F7764" s="1">
        <v>44700</v>
      </c>
      <c r="G7764">
        <v>7296026411</v>
      </c>
      <c r="H7764">
        <v>9572318238</v>
      </c>
      <c r="I7764">
        <v>8418</v>
      </c>
      <c r="J7764" s="1">
        <v>44760</v>
      </c>
      <c r="K7764">
        <v>6900</v>
      </c>
      <c r="L7764" s="1">
        <v>44736</v>
      </c>
      <c r="M7764">
        <v>-24</v>
      </c>
      <c r="N7764" s="8">
        <f t="shared" si="121"/>
        <v>-165600</v>
      </c>
    </row>
    <row r="7765" spans="1:14">
      <c r="A7765" t="s">
        <v>14</v>
      </c>
      <c r="B7765" t="s">
        <v>62</v>
      </c>
      <c r="C7765" t="s">
        <v>155</v>
      </c>
      <c r="D7765">
        <v>5619050585</v>
      </c>
      <c r="E7765" s="1">
        <v>44701</v>
      </c>
      <c r="F7765" s="1">
        <v>44701</v>
      </c>
      <c r="G7765">
        <v>7296048276</v>
      </c>
      <c r="H7765">
        <v>500007150</v>
      </c>
      <c r="I7765">
        <v>21514.87</v>
      </c>
      <c r="J7765" s="1">
        <v>44761</v>
      </c>
      <c r="K7765">
        <v>19558.97</v>
      </c>
      <c r="L7765" s="1">
        <v>44736</v>
      </c>
      <c r="M7765">
        <v>-25</v>
      </c>
      <c r="N7765" s="8">
        <f t="shared" si="121"/>
        <v>-488974.25</v>
      </c>
    </row>
    <row r="7766" spans="1:14">
      <c r="A7766" t="s">
        <v>14</v>
      </c>
      <c r="B7766" t="s">
        <v>62</v>
      </c>
      <c r="C7766" t="s">
        <v>727</v>
      </c>
      <c r="D7766">
        <v>12785290151</v>
      </c>
      <c r="E7766" s="1">
        <v>44700</v>
      </c>
      <c r="F7766" s="1">
        <v>44700</v>
      </c>
      <c r="G7766">
        <v>7296144050</v>
      </c>
      <c r="H7766" t="s">
        <v>3407</v>
      </c>
      <c r="I7766">
        <v>1084.82</v>
      </c>
      <c r="J7766" s="1">
        <v>44760</v>
      </c>
      <c r="K7766">
        <v>889.2</v>
      </c>
      <c r="L7766" s="1">
        <v>44800</v>
      </c>
      <c r="M7766">
        <v>40</v>
      </c>
      <c r="N7766" s="8">
        <f t="shared" si="121"/>
        <v>35568</v>
      </c>
    </row>
    <row r="7767" spans="1:14">
      <c r="A7767" t="s">
        <v>14</v>
      </c>
      <c r="B7767" t="s">
        <v>62</v>
      </c>
      <c r="C7767" t="s">
        <v>727</v>
      </c>
      <c r="D7767">
        <v>12785290151</v>
      </c>
      <c r="E7767" s="1">
        <v>44701</v>
      </c>
      <c r="F7767" s="1">
        <v>44701</v>
      </c>
      <c r="G7767">
        <v>7296144082</v>
      </c>
      <c r="H7767" t="s">
        <v>3408</v>
      </c>
      <c r="I7767">
        <v>14414.43</v>
      </c>
      <c r="J7767" s="1">
        <v>44761</v>
      </c>
      <c r="K7767">
        <v>11815.11</v>
      </c>
      <c r="L7767" s="1">
        <v>44832</v>
      </c>
      <c r="M7767">
        <v>71</v>
      </c>
      <c r="N7767" s="8">
        <f t="shared" si="121"/>
        <v>838872.81</v>
      </c>
    </row>
    <row r="7768" spans="1:14">
      <c r="A7768" t="s">
        <v>14</v>
      </c>
      <c r="B7768" t="s">
        <v>62</v>
      </c>
      <c r="C7768" t="s">
        <v>72</v>
      </c>
      <c r="D7768">
        <v>9238800156</v>
      </c>
      <c r="E7768" s="1">
        <v>44701</v>
      </c>
      <c r="F7768" s="1">
        <v>44701</v>
      </c>
      <c r="G7768">
        <v>7296356408</v>
      </c>
      <c r="H7768">
        <v>1209207355</v>
      </c>
      <c r="I7768">
        <v>1439.6</v>
      </c>
      <c r="J7768" s="1">
        <v>44761</v>
      </c>
      <c r="K7768">
        <v>1180</v>
      </c>
      <c r="L7768" s="1">
        <v>44860</v>
      </c>
      <c r="M7768">
        <v>99</v>
      </c>
      <c r="N7768" s="8">
        <f t="shared" si="121"/>
        <v>116820</v>
      </c>
    </row>
    <row r="7769" spans="1:14">
      <c r="A7769" t="s">
        <v>14</v>
      </c>
      <c r="B7769" t="s">
        <v>62</v>
      </c>
      <c r="C7769" t="s">
        <v>500</v>
      </c>
      <c r="D7769">
        <v>422760587</v>
      </c>
      <c r="E7769" s="1">
        <v>44701</v>
      </c>
      <c r="F7769" s="1">
        <v>44701</v>
      </c>
      <c r="G7769">
        <v>7296362310</v>
      </c>
      <c r="H7769">
        <v>2022000010024570</v>
      </c>
      <c r="I7769">
        <v>1469.82</v>
      </c>
      <c r="J7769" s="1">
        <v>44761</v>
      </c>
      <c r="K7769">
        <v>1336.2</v>
      </c>
      <c r="L7769" s="1">
        <v>44736</v>
      </c>
      <c r="M7769">
        <v>-25</v>
      </c>
      <c r="N7769" s="8">
        <f t="shared" si="121"/>
        <v>-33405</v>
      </c>
    </row>
    <row r="7770" spans="1:14">
      <c r="A7770" t="s">
        <v>14</v>
      </c>
      <c r="B7770" t="s">
        <v>62</v>
      </c>
      <c r="C7770" t="s">
        <v>500</v>
      </c>
      <c r="D7770">
        <v>422760587</v>
      </c>
      <c r="E7770" s="1">
        <v>44701</v>
      </c>
      <c r="F7770" s="1">
        <v>44701</v>
      </c>
      <c r="G7770">
        <v>7296363339</v>
      </c>
      <c r="H7770">
        <v>2022000010024570</v>
      </c>
      <c r="I7770">
        <v>2938.54</v>
      </c>
      <c r="J7770" s="1">
        <v>44761</v>
      </c>
      <c r="K7770">
        <v>2671.4</v>
      </c>
      <c r="L7770" s="1">
        <v>44736</v>
      </c>
      <c r="M7770">
        <v>-25</v>
      </c>
      <c r="N7770" s="8">
        <f t="shared" si="121"/>
        <v>-66785</v>
      </c>
    </row>
    <row r="7771" spans="1:14">
      <c r="A7771" t="s">
        <v>14</v>
      </c>
      <c r="B7771" t="s">
        <v>62</v>
      </c>
      <c r="C7771" t="s">
        <v>205</v>
      </c>
      <c r="D7771">
        <v>747170157</v>
      </c>
      <c r="E7771" s="1">
        <v>44701</v>
      </c>
      <c r="F7771" s="1">
        <v>44701</v>
      </c>
      <c r="G7771">
        <v>7296438511</v>
      </c>
      <c r="H7771">
        <v>6752318890</v>
      </c>
      <c r="I7771">
        <v>67934.13</v>
      </c>
      <c r="J7771" s="1">
        <v>44761</v>
      </c>
      <c r="K7771">
        <v>61758.3</v>
      </c>
      <c r="L7771" s="1">
        <v>44860</v>
      </c>
      <c r="M7771">
        <v>99</v>
      </c>
      <c r="N7771" s="8">
        <f t="shared" si="121"/>
        <v>6114071.7000000002</v>
      </c>
    </row>
    <row r="7772" spans="1:14">
      <c r="A7772" t="s">
        <v>14</v>
      </c>
      <c r="B7772" t="s">
        <v>62</v>
      </c>
      <c r="C7772" t="s">
        <v>205</v>
      </c>
      <c r="D7772">
        <v>747170157</v>
      </c>
      <c r="E7772" s="1">
        <v>44701</v>
      </c>
      <c r="F7772" s="1">
        <v>44701</v>
      </c>
      <c r="G7772">
        <v>7296438529</v>
      </c>
      <c r="H7772">
        <v>6752318891</v>
      </c>
      <c r="I7772">
        <v>21245.96</v>
      </c>
      <c r="J7772" s="1">
        <v>44761</v>
      </c>
      <c r="K7772">
        <v>19314.509999999998</v>
      </c>
      <c r="L7772" s="1">
        <v>44860</v>
      </c>
      <c r="M7772">
        <v>99</v>
      </c>
      <c r="N7772" s="8">
        <f t="shared" si="121"/>
        <v>1912136.4899999998</v>
      </c>
    </row>
    <row r="7773" spans="1:14">
      <c r="A7773" t="s">
        <v>14</v>
      </c>
      <c r="B7773" t="s">
        <v>62</v>
      </c>
      <c r="C7773" t="s">
        <v>642</v>
      </c>
      <c r="D7773">
        <v>82130592</v>
      </c>
      <c r="E7773" s="1">
        <v>44701</v>
      </c>
      <c r="F7773" s="1">
        <v>44701</v>
      </c>
      <c r="G7773">
        <v>7296619924</v>
      </c>
      <c r="H7773">
        <v>2003013825</v>
      </c>
      <c r="I7773">
        <v>3574.78</v>
      </c>
      <c r="J7773" s="1">
        <v>44761</v>
      </c>
      <c r="K7773">
        <v>3249.8</v>
      </c>
      <c r="L7773" s="1">
        <v>44736</v>
      </c>
      <c r="M7773">
        <v>-25</v>
      </c>
      <c r="N7773" s="8">
        <f t="shared" si="121"/>
        <v>-81245</v>
      </c>
    </row>
    <row r="7774" spans="1:14">
      <c r="A7774" t="s">
        <v>14</v>
      </c>
      <c r="B7774" t="s">
        <v>62</v>
      </c>
      <c r="C7774" t="s">
        <v>503</v>
      </c>
      <c r="D7774">
        <v>10051170156</v>
      </c>
      <c r="E7774" s="1">
        <v>44701</v>
      </c>
      <c r="F7774" s="1">
        <v>44701</v>
      </c>
      <c r="G7774">
        <v>7296682130</v>
      </c>
      <c r="H7774">
        <v>931845889</v>
      </c>
      <c r="I7774">
        <v>2460.67</v>
      </c>
      <c r="J7774" s="1">
        <v>44761</v>
      </c>
      <c r="K7774">
        <v>2236.9699999999998</v>
      </c>
      <c r="L7774" s="1">
        <v>44832</v>
      </c>
      <c r="M7774">
        <v>71</v>
      </c>
      <c r="N7774" s="8">
        <f t="shared" si="121"/>
        <v>158824.87</v>
      </c>
    </row>
    <row r="7775" spans="1:14">
      <c r="A7775" t="s">
        <v>14</v>
      </c>
      <c r="B7775" t="s">
        <v>62</v>
      </c>
      <c r="C7775" t="s">
        <v>607</v>
      </c>
      <c r="D7775">
        <v>2774840595</v>
      </c>
      <c r="E7775" s="1">
        <v>44701</v>
      </c>
      <c r="F7775" s="1">
        <v>44701</v>
      </c>
      <c r="G7775">
        <v>7296707853</v>
      </c>
      <c r="H7775">
        <v>9897061844</v>
      </c>
      <c r="I7775">
        <v>365.75</v>
      </c>
      <c r="J7775" s="1">
        <v>44761</v>
      </c>
      <c r="K7775">
        <v>332.5</v>
      </c>
      <c r="L7775" s="1">
        <v>44832</v>
      </c>
      <c r="M7775">
        <v>71</v>
      </c>
      <c r="N7775" s="8">
        <f t="shared" si="121"/>
        <v>23607.5</v>
      </c>
    </row>
    <row r="7776" spans="1:14">
      <c r="A7776" t="s">
        <v>14</v>
      </c>
      <c r="B7776" t="s">
        <v>62</v>
      </c>
      <c r="C7776" t="s">
        <v>3020</v>
      </c>
      <c r="D7776">
        <v>7149930583</v>
      </c>
      <c r="E7776" s="1">
        <v>44701</v>
      </c>
      <c r="F7776" s="1">
        <v>44701</v>
      </c>
      <c r="G7776">
        <v>7296722954</v>
      </c>
      <c r="H7776">
        <v>2200005542</v>
      </c>
      <c r="I7776">
        <v>171600</v>
      </c>
      <c r="J7776" s="1">
        <v>44761</v>
      </c>
      <c r="K7776">
        <v>140655.74</v>
      </c>
      <c r="L7776" s="1">
        <v>44736</v>
      </c>
      <c r="M7776">
        <v>-25</v>
      </c>
      <c r="N7776" s="8">
        <f t="shared" si="121"/>
        <v>-3516393.5</v>
      </c>
    </row>
    <row r="7777" spans="1:14">
      <c r="A7777" t="s">
        <v>14</v>
      </c>
      <c r="B7777" t="s">
        <v>62</v>
      </c>
      <c r="C7777" t="s">
        <v>504</v>
      </c>
      <c r="D7777">
        <v>7931650589</v>
      </c>
      <c r="E7777" s="1">
        <v>44701</v>
      </c>
      <c r="F7777" s="1">
        <v>44701</v>
      </c>
      <c r="G7777">
        <v>7296951720</v>
      </c>
      <c r="H7777" t="s">
        <v>3409</v>
      </c>
      <c r="I7777">
        <v>546</v>
      </c>
      <c r="J7777" s="1">
        <v>44761</v>
      </c>
      <c r="K7777">
        <v>525</v>
      </c>
      <c r="L7777" s="1">
        <v>44736</v>
      </c>
      <c r="M7777">
        <v>-25</v>
      </c>
      <c r="N7777" s="8">
        <f t="shared" si="121"/>
        <v>-13125</v>
      </c>
    </row>
    <row r="7778" spans="1:14">
      <c r="A7778" t="s">
        <v>14</v>
      </c>
      <c r="B7778" t="s">
        <v>62</v>
      </c>
      <c r="C7778" t="s">
        <v>140</v>
      </c>
      <c r="D7778">
        <v>2368591208</v>
      </c>
      <c r="E7778" s="1">
        <v>44701</v>
      </c>
      <c r="F7778" s="1">
        <v>44701</v>
      </c>
      <c r="G7778">
        <v>7297035249</v>
      </c>
      <c r="H7778">
        <v>8100299908</v>
      </c>
      <c r="I7778">
        <v>2405.35</v>
      </c>
      <c r="J7778" s="1">
        <v>44761</v>
      </c>
      <c r="K7778">
        <v>1971.6</v>
      </c>
      <c r="L7778" s="1">
        <v>44736</v>
      </c>
      <c r="M7778">
        <v>-25</v>
      </c>
      <c r="N7778" s="8">
        <f t="shared" si="121"/>
        <v>-49290</v>
      </c>
    </row>
    <row r="7779" spans="1:14">
      <c r="A7779" t="s">
        <v>14</v>
      </c>
      <c r="B7779" t="s">
        <v>62</v>
      </c>
      <c r="C7779" t="s">
        <v>1254</v>
      </c>
      <c r="D7779" t="s">
        <v>1255</v>
      </c>
      <c r="E7779" s="1">
        <v>44701</v>
      </c>
      <c r="F7779" s="1">
        <v>44701</v>
      </c>
      <c r="G7779">
        <v>7297219777</v>
      </c>
      <c r="H7779">
        <v>9</v>
      </c>
      <c r="I7779">
        <v>3000</v>
      </c>
      <c r="J7779" s="1">
        <v>44761</v>
      </c>
      <c r="K7779">
        <v>3000</v>
      </c>
      <c r="L7779" s="1">
        <v>44705</v>
      </c>
      <c r="M7779">
        <v>-56</v>
      </c>
      <c r="N7779" s="8">
        <f t="shared" si="121"/>
        <v>-168000</v>
      </c>
    </row>
    <row r="7780" spans="1:14">
      <c r="A7780" t="s">
        <v>14</v>
      </c>
      <c r="B7780" t="s">
        <v>62</v>
      </c>
      <c r="C7780" t="s">
        <v>111</v>
      </c>
      <c r="D7780">
        <v>492340583</v>
      </c>
      <c r="E7780" s="1">
        <v>44701</v>
      </c>
      <c r="F7780" s="1">
        <v>44701</v>
      </c>
      <c r="G7780">
        <v>7297333302</v>
      </c>
      <c r="H7780">
        <v>22065314</v>
      </c>
      <c r="I7780">
        <v>685.3</v>
      </c>
      <c r="J7780" s="1">
        <v>44761</v>
      </c>
      <c r="K7780">
        <v>623</v>
      </c>
      <c r="L7780" s="1">
        <v>44739</v>
      </c>
      <c r="M7780">
        <v>-22</v>
      </c>
      <c r="N7780" s="8">
        <f t="shared" si="121"/>
        <v>-13706</v>
      </c>
    </row>
    <row r="7781" spans="1:14">
      <c r="A7781" t="s">
        <v>14</v>
      </c>
      <c r="B7781" t="s">
        <v>62</v>
      </c>
      <c r="C7781" t="s">
        <v>181</v>
      </c>
      <c r="D7781">
        <v>2707070963</v>
      </c>
      <c r="E7781" s="1">
        <v>44701</v>
      </c>
      <c r="F7781" s="1">
        <v>44701</v>
      </c>
      <c r="G7781">
        <v>7297350030</v>
      </c>
      <c r="H7781">
        <v>8722143934</v>
      </c>
      <c r="I7781">
        <v>59254.31</v>
      </c>
      <c r="J7781" s="1">
        <v>44761</v>
      </c>
      <c r="K7781">
        <v>53867.55</v>
      </c>
      <c r="L7781" s="1">
        <v>44832</v>
      </c>
      <c r="M7781">
        <v>71</v>
      </c>
      <c r="N7781" s="8">
        <f t="shared" si="121"/>
        <v>3824596.0500000003</v>
      </c>
    </row>
    <row r="7782" spans="1:14">
      <c r="A7782" t="s">
        <v>14</v>
      </c>
      <c r="B7782" t="s">
        <v>62</v>
      </c>
      <c r="C7782" t="s">
        <v>621</v>
      </c>
      <c r="D7782">
        <v>3841300167</v>
      </c>
      <c r="E7782" s="1">
        <v>44701</v>
      </c>
      <c r="F7782" s="1">
        <v>44701</v>
      </c>
      <c r="G7782">
        <v>7297365391</v>
      </c>
      <c r="H7782">
        <v>49</v>
      </c>
      <c r="I7782">
        <v>2598.6</v>
      </c>
      <c r="J7782" s="1">
        <v>44761</v>
      </c>
      <c r="K7782">
        <v>2130</v>
      </c>
      <c r="L7782" s="1">
        <v>44743</v>
      </c>
      <c r="M7782">
        <v>-18</v>
      </c>
      <c r="N7782" s="8">
        <f t="shared" si="121"/>
        <v>-38340</v>
      </c>
    </row>
    <row r="7783" spans="1:14">
      <c r="A7783" t="s">
        <v>14</v>
      </c>
      <c r="B7783" t="s">
        <v>62</v>
      </c>
      <c r="C7783" t="s">
        <v>2912</v>
      </c>
      <c r="D7783" t="s">
        <v>2913</v>
      </c>
      <c r="E7783" s="1">
        <v>44701</v>
      </c>
      <c r="F7783" s="1">
        <v>44701</v>
      </c>
      <c r="G7783">
        <v>7297395004</v>
      </c>
      <c r="H7783" t="s">
        <v>3410</v>
      </c>
      <c r="I7783">
        <v>1500</v>
      </c>
      <c r="J7783" s="1">
        <v>44761</v>
      </c>
      <c r="K7783">
        <v>1200</v>
      </c>
      <c r="L7783" s="1">
        <v>44712</v>
      </c>
      <c r="M7783">
        <v>-49</v>
      </c>
      <c r="N7783" s="8">
        <f t="shared" si="121"/>
        <v>-58800</v>
      </c>
    </row>
    <row r="7784" spans="1:14">
      <c r="A7784" t="s">
        <v>14</v>
      </c>
      <c r="B7784" t="s">
        <v>62</v>
      </c>
      <c r="C7784" t="s">
        <v>468</v>
      </c>
      <c r="D7784">
        <v>11187430159</v>
      </c>
      <c r="E7784" s="1">
        <v>44701</v>
      </c>
      <c r="F7784" s="1">
        <v>44701</v>
      </c>
      <c r="G7784">
        <v>7297417825</v>
      </c>
      <c r="H7784">
        <v>220007216</v>
      </c>
      <c r="I7784">
        <v>23953.16</v>
      </c>
      <c r="J7784" s="1">
        <v>44761</v>
      </c>
      <c r="K7784">
        <v>21775.599999999999</v>
      </c>
      <c r="L7784" s="1">
        <v>44736</v>
      </c>
      <c r="M7784">
        <v>-25</v>
      </c>
      <c r="N7784" s="8">
        <f t="shared" si="121"/>
        <v>-544390</v>
      </c>
    </row>
    <row r="7785" spans="1:14">
      <c r="A7785" t="s">
        <v>14</v>
      </c>
      <c r="B7785" t="s">
        <v>62</v>
      </c>
      <c r="C7785" t="s">
        <v>406</v>
      </c>
      <c r="D7785">
        <v>4974910962</v>
      </c>
      <c r="E7785" s="1">
        <v>44701</v>
      </c>
      <c r="F7785" s="1">
        <v>44701</v>
      </c>
      <c r="G7785">
        <v>7297610050</v>
      </c>
      <c r="H7785">
        <v>10374</v>
      </c>
      <c r="I7785">
        <v>1826</v>
      </c>
      <c r="J7785" s="1">
        <v>44761</v>
      </c>
      <c r="K7785">
        <v>1660</v>
      </c>
      <c r="L7785" s="1">
        <v>44748</v>
      </c>
      <c r="M7785">
        <v>-13</v>
      </c>
      <c r="N7785" s="8">
        <f t="shared" si="121"/>
        <v>-21580</v>
      </c>
    </row>
    <row r="7786" spans="1:14">
      <c r="A7786" t="s">
        <v>14</v>
      </c>
      <c r="B7786" t="s">
        <v>62</v>
      </c>
      <c r="C7786" t="s">
        <v>565</v>
      </c>
      <c r="D7786">
        <v>9190500968</v>
      </c>
      <c r="E7786" s="1">
        <v>44701</v>
      </c>
      <c r="F7786" s="1">
        <v>44701</v>
      </c>
      <c r="G7786">
        <v>7297843726</v>
      </c>
      <c r="H7786">
        <v>7976</v>
      </c>
      <c r="I7786">
        <v>864.6</v>
      </c>
      <c r="J7786" s="1">
        <v>44761</v>
      </c>
      <c r="K7786">
        <v>786</v>
      </c>
      <c r="L7786" s="1">
        <v>44736</v>
      </c>
      <c r="M7786">
        <v>-25</v>
      </c>
      <c r="N7786" s="8">
        <f t="shared" si="121"/>
        <v>-19650</v>
      </c>
    </row>
    <row r="7787" spans="1:14">
      <c r="A7787" t="s">
        <v>14</v>
      </c>
      <c r="B7787" t="s">
        <v>62</v>
      </c>
      <c r="C7787" t="s">
        <v>925</v>
      </c>
      <c r="D7787" t="s">
        <v>926</v>
      </c>
      <c r="E7787" s="1">
        <v>44701</v>
      </c>
      <c r="F7787" s="1">
        <v>44701</v>
      </c>
      <c r="G7787">
        <v>7298297265</v>
      </c>
      <c r="H7787">
        <v>260</v>
      </c>
      <c r="I7787">
        <v>117.12</v>
      </c>
      <c r="J7787" s="1">
        <v>44761</v>
      </c>
      <c r="K7787">
        <v>96</v>
      </c>
      <c r="L7787" s="1">
        <v>44733</v>
      </c>
      <c r="M7787">
        <v>-28</v>
      </c>
      <c r="N7787" s="8">
        <f t="shared" si="121"/>
        <v>-2688</v>
      </c>
    </row>
    <row r="7788" spans="1:14">
      <c r="A7788" t="s">
        <v>14</v>
      </c>
      <c r="B7788" t="s">
        <v>62</v>
      </c>
      <c r="C7788" t="s">
        <v>925</v>
      </c>
      <c r="D7788" t="s">
        <v>926</v>
      </c>
      <c r="E7788" s="1">
        <v>44701</v>
      </c>
      <c r="F7788" s="1">
        <v>44701</v>
      </c>
      <c r="G7788">
        <v>7298300734</v>
      </c>
      <c r="H7788">
        <v>261</v>
      </c>
      <c r="I7788">
        <v>625.86</v>
      </c>
      <c r="J7788" s="1">
        <v>44761</v>
      </c>
      <c r="K7788">
        <v>513</v>
      </c>
      <c r="L7788" s="1">
        <v>44733</v>
      </c>
      <c r="M7788">
        <v>-28</v>
      </c>
      <c r="N7788" s="8">
        <f t="shared" si="121"/>
        <v>-14364</v>
      </c>
    </row>
    <row r="7789" spans="1:14">
      <c r="A7789" t="s">
        <v>14</v>
      </c>
      <c r="B7789" t="s">
        <v>62</v>
      </c>
      <c r="C7789" t="s">
        <v>462</v>
      </c>
      <c r="D7789">
        <v>3948960962</v>
      </c>
      <c r="E7789" s="1">
        <v>44701</v>
      </c>
      <c r="F7789" s="1">
        <v>44701</v>
      </c>
      <c r="G7789">
        <v>7298856401</v>
      </c>
      <c r="H7789" t="s">
        <v>3411</v>
      </c>
      <c r="I7789">
        <v>835.7</v>
      </c>
      <c r="J7789" s="1">
        <v>44761</v>
      </c>
      <c r="K7789">
        <v>685</v>
      </c>
      <c r="L7789" s="1">
        <v>44732</v>
      </c>
      <c r="M7789">
        <v>-29</v>
      </c>
      <c r="N7789" s="8">
        <f t="shared" si="121"/>
        <v>-19865</v>
      </c>
    </row>
    <row r="7790" spans="1:14">
      <c r="A7790" t="s">
        <v>14</v>
      </c>
      <c r="B7790" t="s">
        <v>62</v>
      </c>
      <c r="C7790" t="s">
        <v>109</v>
      </c>
      <c r="D7790">
        <v>795170158</v>
      </c>
      <c r="E7790" s="1">
        <v>44701</v>
      </c>
      <c r="F7790" s="1">
        <v>44701</v>
      </c>
      <c r="G7790">
        <v>7298991334</v>
      </c>
      <c r="H7790">
        <v>2100052332</v>
      </c>
      <c r="I7790">
        <v>430.76</v>
      </c>
      <c r="J7790" s="1">
        <v>44761</v>
      </c>
      <c r="K7790">
        <v>391.6</v>
      </c>
      <c r="L7790" s="1">
        <v>44736</v>
      </c>
      <c r="M7790">
        <v>-25</v>
      </c>
      <c r="N7790" s="8">
        <f t="shared" si="121"/>
        <v>-9790</v>
      </c>
    </row>
    <row r="7791" spans="1:14">
      <c r="A7791" t="s">
        <v>14</v>
      </c>
      <c r="B7791" t="s">
        <v>62</v>
      </c>
      <c r="C7791" t="s">
        <v>273</v>
      </c>
      <c r="D7791">
        <v>3237150234</v>
      </c>
      <c r="E7791" s="1">
        <v>44701</v>
      </c>
      <c r="F7791" s="1">
        <v>44701</v>
      </c>
      <c r="G7791">
        <v>7299006139</v>
      </c>
      <c r="H7791">
        <v>2204871</v>
      </c>
      <c r="I7791">
        <v>309.88</v>
      </c>
      <c r="J7791" s="1">
        <v>44761</v>
      </c>
      <c r="K7791">
        <v>254</v>
      </c>
      <c r="L7791" s="1">
        <v>44736</v>
      </c>
      <c r="M7791">
        <v>-25</v>
      </c>
      <c r="N7791" s="8">
        <f t="shared" si="121"/>
        <v>-6350</v>
      </c>
    </row>
    <row r="7792" spans="1:14">
      <c r="A7792" t="s">
        <v>14</v>
      </c>
      <c r="B7792" t="s">
        <v>62</v>
      </c>
      <c r="C7792" t="s">
        <v>733</v>
      </c>
      <c r="D7792">
        <v>805390283</v>
      </c>
      <c r="E7792" s="1">
        <v>44704</v>
      </c>
      <c r="F7792" s="1">
        <v>44704</v>
      </c>
      <c r="G7792">
        <v>7299794951</v>
      </c>
      <c r="H7792" t="s">
        <v>3412</v>
      </c>
      <c r="I7792">
        <v>605.12</v>
      </c>
      <c r="J7792" s="1">
        <v>44764</v>
      </c>
      <c r="K7792">
        <v>496</v>
      </c>
      <c r="L7792" s="1">
        <v>44736</v>
      </c>
      <c r="M7792">
        <v>-28</v>
      </c>
      <c r="N7792" s="8">
        <f t="shared" si="121"/>
        <v>-13888</v>
      </c>
    </row>
    <row r="7793" spans="1:14">
      <c r="A7793" t="s">
        <v>14</v>
      </c>
      <c r="B7793" t="s">
        <v>62</v>
      </c>
      <c r="C7793" t="s">
        <v>849</v>
      </c>
      <c r="D7793">
        <v>970310397</v>
      </c>
      <c r="E7793" s="1">
        <v>44701</v>
      </c>
      <c r="F7793" s="1">
        <v>44701</v>
      </c>
      <c r="G7793">
        <v>7300699339</v>
      </c>
      <c r="H7793" t="s">
        <v>3413</v>
      </c>
      <c r="I7793">
        <v>31567.5</v>
      </c>
      <c r="J7793" s="1">
        <v>44761</v>
      </c>
      <c r="K7793">
        <v>25875</v>
      </c>
      <c r="L7793" s="1">
        <v>44736</v>
      </c>
      <c r="M7793">
        <v>-25</v>
      </c>
      <c r="N7793" s="8">
        <f t="shared" si="121"/>
        <v>-646875</v>
      </c>
    </row>
    <row r="7794" spans="1:14">
      <c r="A7794" t="s">
        <v>14</v>
      </c>
      <c r="B7794" t="s">
        <v>62</v>
      </c>
      <c r="C7794" t="s">
        <v>849</v>
      </c>
      <c r="D7794">
        <v>970310397</v>
      </c>
      <c r="E7794" s="1">
        <v>44701</v>
      </c>
      <c r="F7794" s="1">
        <v>44701</v>
      </c>
      <c r="G7794">
        <v>7300701288</v>
      </c>
      <c r="H7794" t="s">
        <v>3414</v>
      </c>
      <c r="I7794">
        <v>18300</v>
      </c>
      <c r="J7794" s="1">
        <v>44761</v>
      </c>
      <c r="K7794">
        <v>15000</v>
      </c>
      <c r="L7794" s="1">
        <v>44736</v>
      </c>
      <c r="M7794">
        <v>-25</v>
      </c>
      <c r="N7794" s="8">
        <f t="shared" si="121"/>
        <v>-375000</v>
      </c>
    </row>
    <row r="7795" spans="1:14">
      <c r="A7795" t="s">
        <v>14</v>
      </c>
      <c r="B7795" t="s">
        <v>62</v>
      </c>
      <c r="C7795" t="s">
        <v>173</v>
      </c>
      <c r="D7795">
        <v>458450012</v>
      </c>
      <c r="E7795" s="1">
        <v>44701</v>
      </c>
      <c r="F7795" s="1">
        <v>44701</v>
      </c>
      <c r="G7795">
        <v>7301100657</v>
      </c>
      <c r="H7795" t="s">
        <v>3415</v>
      </c>
      <c r="I7795">
        <v>620.74</v>
      </c>
      <c r="J7795" s="1">
        <v>44761</v>
      </c>
      <c r="K7795">
        <v>508.8</v>
      </c>
      <c r="L7795" s="1">
        <v>44736</v>
      </c>
      <c r="M7795">
        <v>-25</v>
      </c>
      <c r="N7795" s="8">
        <f t="shared" si="121"/>
        <v>-12720</v>
      </c>
    </row>
    <row r="7796" spans="1:14">
      <c r="A7796" t="s">
        <v>14</v>
      </c>
      <c r="B7796" t="s">
        <v>62</v>
      </c>
      <c r="C7796" t="s">
        <v>725</v>
      </c>
      <c r="D7796" t="s">
        <v>726</v>
      </c>
      <c r="E7796" s="1">
        <v>44701</v>
      </c>
      <c r="F7796" s="1">
        <v>44701</v>
      </c>
      <c r="G7796">
        <v>7301806848</v>
      </c>
      <c r="H7796" t="s">
        <v>45</v>
      </c>
      <c r="I7796">
        <v>1000</v>
      </c>
      <c r="J7796" s="1">
        <v>44761</v>
      </c>
      <c r="K7796">
        <v>1000</v>
      </c>
      <c r="L7796" s="1">
        <v>44756</v>
      </c>
      <c r="M7796">
        <v>-5</v>
      </c>
      <c r="N7796" s="8">
        <f t="shared" si="121"/>
        <v>-5000</v>
      </c>
    </row>
    <row r="7797" spans="1:14">
      <c r="A7797" t="s">
        <v>14</v>
      </c>
      <c r="B7797" t="s">
        <v>62</v>
      </c>
      <c r="C7797" t="s">
        <v>116</v>
      </c>
      <c r="D7797">
        <v>2789580590</v>
      </c>
      <c r="E7797" s="1">
        <v>44701</v>
      </c>
      <c r="F7797" s="1">
        <v>44701</v>
      </c>
      <c r="G7797">
        <v>7301930146</v>
      </c>
      <c r="H7797">
        <v>2022107431</v>
      </c>
      <c r="I7797">
        <v>376.2</v>
      </c>
      <c r="J7797" s="1">
        <v>44761</v>
      </c>
      <c r="K7797">
        <v>342</v>
      </c>
      <c r="L7797" s="1">
        <v>44860</v>
      </c>
      <c r="M7797">
        <v>99</v>
      </c>
      <c r="N7797" s="8">
        <f t="shared" si="121"/>
        <v>33858</v>
      </c>
    </row>
    <row r="7798" spans="1:14">
      <c r="A7798" t="s">
        <v>14</v>
      </c>
      <c r="B7798" t="s">
        <v>62</v>
      </c>
      <c r="C7798" t="s">
        <v>116</v>
      </c>
      <c r="D7798">
        <v>2789580590</v>
      </c>
      <c r="E7798" s="1">
        <v>44701</v>
      </c>
      <c r="F7798" s="1">
        <v>44701</v>
      </c>
      <c r="G7798">
        <v>7301930160</v>
      </c>
      <c r="H7798">
        <v>2022107429</v>
      </c>
      <c r="I7798">
        <v>114.84</v>
      </c>
      <c r="J7798" s="1">
        <v>44761</v>
      </c>
      <c r="K7798">
        <v>104.4</v>
      </c>
      <c r="L7798" s="1">
        <v>44739</v>
      </c>
      <c r="M7798">
        <v>-22</v>
      </c>
      <c r="N7798" s="8">
        <f t="shared" si="121"/>
        <v>-2296.8000000000002</v>
      </c>
    </row>
    <row r="7799" spans="1:14">
      <c r="A7799" t="s">
        <v>14</v>
      </c>
      <c r="B7799" t="s">
        <v>62</v>
      </c>
      <c r="C7799" t="s">
        <v>99</v>
      </c>
      <c r="D7799">
        <v>803890151</v>
      </c>
      <c r="E7799" s="1">
        <v>44702</v>
      </c>
      <c r="F7799" s="1">
        <v>44702</v>
      </c>
      <c r="G7799">
        <v>7302517192</v>
      </c>
      <c r="H7799">
        <v>222034580</v>
      </c>
      <c r="I7799">
        <v>8393.6</v>
      </c>
      <c r="J7799" s="1">
        <v>44762</v>
      </c>
      <c r="K7799">
        <v>6880</v>
      </c>
      <c r="L7799" s="1">
        <v>44800</v>
      </c>
      <c r="M7799">
        <v>38</v>
      </c>
      <c r="N7799" s="8">
        <f t="shared" si="121"/>
        <v>261440</v>
      </c>
    </row>
    <row r="7800" spans="1:14">
      <c r="A7800" t="s">
        <v>14</v>
      </c>
      <c r="B7800" t="s">
        <v>62</v>
      </c>
      <c r="C7800" t="s">
        <v>274</v>
      </c>
      <c r="D7800">
        <v>8082461008</v>
      </c>
      <c r="E7800" s="1">
        <v>44701</v>
      </c>
      <c r="F7800" s="1">
        <v>44701</v>
      </c>
      <c r="G7800">
        <v>7302704913</v>
      </c>
      <c r="H7800">
        <v>22108460</v>
      </c>
      <c r="I7800">
        <v>4026</v>
      </c>
      <c r="J7800" s="1">
        <v>44762</v>
      </c>
      <c r="K7800">
        <v>3300</v>
      </c>
      <c r="L7800" s="1">
        <v>44832</v>
      </c>
      <c r="M7800">
        <v>70</v>
      </c>
      <c r="N7800" s="8">
        <f t="shared" si="121"/>
        <v>231000</v>
      </c>
    </row>
    <row r="7801" spans="1:14">
      <c r="A7801" t="s">
        <v>14</v>
      </c>
      <c r="B7801" t="s">
        <v>62</v>
      </c>
      <c r="C7801" t="s">
        <v>395</v>
      </c>
      <c r="D7801">
        <v>6814140965</v>
      </c>
      <c r="E7801" s="1">
        <v>44702</v>
      </c>
      <c r="F7801" s="1">
        <v>44702</v>
      </c>
      <c r="G7801">
        <v>7302780606</v>
      </c>
      <c r="H7801">
        <v>7080030948</v>
      </c>
      <c r="I7801">
        <v>8962.1200000000008</v>
      </c>
      <c r="J7801" s="1">
        <v>44762</v>
      </c>
      <c r="K7801">
        <v>7346</v>
      </c>
      <c r="L7801" s="1">
        <v>44732</v>
      </c>
      <c r="M7801">
        <v>-30</v>
      </c>
      <c r="N7801" s="8">
        <f t="shared" si="121"/>
        <v>-220380</v>
      </c>
    </row>
    <row r="7802" spans="1:14">
      <c r="A7802" t="s">
        <v>14</v>
      </c>
      <c r="B7802" t="s">
        <v>62</v>
      </c>
      <c r="C7802" t="s">
        <v>568</v>
      </c>
      <c r="D7802">
        <v>832400154</v>
      </c>
      <c r="E7802" s="1">
        <v>44702</v>
      </c>
      <c r="F7802" s="1">
        <v>44702</v>
      </c>
      <c r="G7802">
        <v>7302788966</v>
      </c>
      <c r="H7802">
        <v>27441094</v>
      </c>
      <c r="I7802">
        <v>3752.5</v>
      </c>
      <c r="J7802" s="1">
        <v>44762</v>
      </c>
      <c r="K7802">
        <v>3411.36</v>
      </c>
      <c r="L7802" s="1">
        <v>44736</v>
      </c>
      <c r="M7802">
        <v>-26</v>
      </c>
      <c r="N7802" s="8">
        <f t="shared" si="121"/>
        <v>-88695.360000000001</v>
      </c>
    </row>
    <row r="7803" spans="1:14">
      <c r="A7803" t="s">
        <v>14</v>
      </c>
      <c r="B7803" t="s">
        <v>62</v>
      </c>
      <c r="C7803" t="s">
        <v>72</v>
      </c>
      <c r="D7803">
        <v>9238800156</v>
      </c>
      <c r="E7803" s="1">
        <v>44702</v>
      </c>
      <c r="F7803" s="1">
        <v>44702</v>
      </c>
      <c r="G7803">
        <v>7302815243</v>
      </c>
      <c r="H7803">
        <v>1209208875</v>
      </c>
      <c r="I7803">
        <v>49.14</v>
      </c>
      <c r="J7803" s="1">
        <v>44762</v>
      </c>
      <c r="K7803">
        <v>40.28</v>
      </c>
      <c r="L7803" s="1">
        <v>44736</v>
      </c>
      <c r="M7803">
        <v>-26</v>
      </c>
      <c r="N7803" s="8">
        <f t="shared" si="121"/>
        <v>-1047.28</v>
      </c>
    </row>
    <row r="7804" spans="1:14">
      <c r="A7804" t="s">
        <v>14</v>
      </c>
      <c r="B7804" t="s">
        <v>62</v>
      </c>
      <c r="C7804" t="s">
        <v>651</v>
      </c>
      <c r="D7804">
        <v>6324460150</v>
      </c>
      <c r="E7804" s="1">
        <v>44702</v>
      </c>
      <c r="F7804" s="1">
        <v>44702</v>
      </c>
      <c r="G7804">
        <v>7303296099</v>
      </c>
      <c r="H7804">
        <v>2223049324</v>
      </c>
      <c r="I7804">
        <v>361.2</v>
      </c>
      <c r="J7804" s="1">
        <v>44762</v>
      </c>
      <c r="K7804">
        <v>344</v>
      </c>
      <c r="L7804" s="1">
        <v>44739</v>
      </c>
      <c r="M7804">
        <v>-23</v>
      </c>
      <c r="N7804" s="8">
        <f t="shared" si="121"/>
        <v>-7912</v>
      </c>
    </row>
    <row r="7805" spans="1:14">
      <c r="A7805" t="s">
        <v>14</v>
      </c>
      <c r="B7805" t="s">
        <v>62</v>
      </c>
      <c r="C7805" t="s">
        <v>457</v>
      </c>
      <c r="D7805">
        <v>3663160962</v>
      </c>
      <c r="E7805" s="1">
        <v>44702</v>
      </c>
      <c r="F7805" s="1">
        <v>44702</v>
      </c>
      <c r="G7805">
        <v>7303995898</v>
      </c>
      <c r="H7805">
        <v>2210143</v>
      </c>
      <c r="I7805">
        <v>6810.32</v>
      </c>
      <c r="J7805" s="1">
        <v>44762</v>
      </c>
      <c r="K7805">
        <v>6191.2</v>
      </c>
      <c r="L7805" s="1">
        <v>44736</v>
      </c>
      <c r="M7805">
        <v>-26</v>
      </c>
      <c r="N7805" s="8">
        <f t="shared" si="121"/>
        <v>-160971.19999999998</v>
      </c>
    </row>
    <row r="7806" spans="1:14">
      <c r="A7806" t="s">
        <v>14</v>
      </c>
      <c r="B7806" t="s">
        <v>62</v>
      </c>
      <c r="C7806" t="s">
        <v>244</v>
      </c>
      <c r="D7806">
        <v>674840152</v>
      </c>
      <c r="E7806" s="1">
        <v>44702</v>
      </c>
      <c r="F7806" s="1">
        <v>44702</v>
      </c>
      <c r="G7806">
        <v>7306291273</v>
      </c>
      <c r="H7806">
        <v>5302459488</v>
      </c>
      <c r="I7806">
        <v>212.28</v>
      </c>
      <c r="J7806" s="1">
        <v>44762</v>
      </c>
      <c r="K7806">
        <v>174</v>
      </c>
      <c r="L7806" s="1">
        <v>44860</v>
      </c>
      <c r="M7806">
        <v>98</v>
      </c>
      <c r="N7806" s="8">
        <f t="shared" si="121"/>
        <v>17052</v>
      </c>
    </row>
    <row r="7807" spans="1:14">
      <c r="A7807" t="s">
        <v>14</v>
      </c>
      <c r="B7807" t="s">
        <v>62</v>
      </c>
      <c r="C7807" t="s">
        <v>570</v>
      </c>
      <c r="D7807">
        <v>696360155</v>
      </c>
      <c r="E7807" s="1">
        <v>44703</v>
      </c>
      <c r="F7807" s="1">
        <v>44703</v>
      </c>
      <c r="G7807">
        <v>7309044228</v>
      </c>
      <c r="H7807">
        <v>2283024561</v>
      </c>
      <c r="I7807">
        <v>1876.84</v>
      </c>
      <c r="J7807" s="1">
        <v>44763</v>
      </c>
      <c r="K7807">
        <v>1706.22</v>
      </c>
      <c r="L7807" s="1">
        <v>44736</v>
      </c>
      <c r="M7807">
        <v>-27</v>
      </c>
      <c r="N7807" s="8">
        <f t="shared" si="121"/>
        <v>-46067.94</v>
      </c>
    </row>
    <row r="7808" spans="1:14">
      <c r="A7808" t="s">
        <v>14</v>
      </c>
      <c r="B7808" t="s">
        <v>62</v>
      </c>
      <c r="C7808" t="s">
        <v>570</v>
      </c>
      <c r="D7808">
        <v>696360155</v>
      </c>
      <c r="E7808" s="1">
        <v>44703</v>
      </c>
      <c r="F7808" s="1">
        <v>44703</v>
      </c>
      <c r="G7808">
        <v>7309106156</v>
      </c>
      <c r="H7808">
        <v>2283024871</v>
      </c>
      <c r="I7808">
        <v>0.03</v>
      </c>
      <c r="J7808" s="1">
        <v>44763</v>
      </c>
      <c r="K7808">
        <v>0.03</v>
      </c>
      <c r="L7808" s="1">
        <v>44736</v>
      </c>
      <c r="M7808">
        <v>-27</v>
      </c>
      <c r="N7808" s="8">
        <f t="shared" si="121"/>
        <v>-0.80999999999999994</v>
      </c>
    </row>
    <row r="7809" spans="1:14">
      <c r="A7809" t="s">
        <v>14</v>
      </c>
      <c r="B7809" t="s">
        <v>62</v>
      </c>
      <c r="C7809" t="s">
        <v>570</v>
      </c>
      <c r="D7809">
        <v>696360155</v>
      </c>
      <c r="E7809" s="1">
        <v>44703</v>
      </c>
      <c r="F7809" s="1">
        <v>44703</v>
      </c>
      <c r="G7809">
        <v>7309106247</v>
      </c>
      <c r="H7809">
        <v>2283024870</v>
      </c>
      <c r="I7809">
        <v>3712.5</v>
      </c>
      <c r="J7809" s="1">
        <v>44763</v>
      </c>
      <c r="K7809">
        <v>3375</v>
      </c>
      <c r="L7809" s="1">
        <v>44736</v>
      </c>
      <c r="M7809">
        <v>-27</v>
      </c>
      <c r="N7809" s="8">
        <f t="shared" si="121"/>
        <v>-91125</v>
      </c>
    </row>
    <row r="7810" spans="1:14">
      <c r="A7810" t="s">
        <v>14</v>
      </c>
      <c r="B7810" t="s">
        <v>62</v>
      </c>
      <c r="C7810" t="s">
        <v>244</v>
      </c>
      <c r="D7810">
        <v>674840152</v>
      </c>
      <c r="E7810" s="1">
        <v>44703</v>
      </c>
      <c r="F7810" s="1">
        <v>44703</v>
      </c>
      <c r="G7810">
        <v>7309198384</v>
      </c>
      <c r="H7810">
        <v>5302459817</v>
      </c>
      <c r="I7810">
        <v>854</v>
      </c>
      <c r="J7810" s="1">
        <v>44763</v>
      </c>
      <c r="K7810">
        <v>700</v>
      </c>
      <c r="L7810" s="1">
        <v>44860</v>
      </c>
      <c r="M7810">
        <v>97</v>
      </c>
      <c r="N7810" s="8">
        <f t="shared" si="121"/>
        <v>67900</v>
      </c>
    </row>
    <row r="7811" spans="1:14">
      <c r="A7811" t="s">
        <v>14</v>
      </c>
      <c r="B7811" t="s">
        <v>62</v>
      </c>
      <c r="C7811" t="s">
        <v>244</v>
      </c>
      <c r="D7811">
        <v>674840152</v>
      </c>
      <c r="E7811" s="1">
        <v>44703</v>
      </c>
      <c r="F7811" s="1">
        <v>44703</v>
      </c>
      <c r="G7811">
        <v>7309198390</v>
      </c>
      <c r="H7811">
        <v>5302459818</v>
      </c>
      <c r="I7811">
        <v>1038.71</v>
      </c>
      <c r="J7811" s="1">
        <v>44763</v>
      </c>
      <c r="K7811">
        <v>851.4</v>
      </c>
      <c r="L7811" s="1">
        <v>44736</v>
      </c>
      <c r="M7811">
        <v>-27</v>
      </c>
      <c r="N7811" s="8">
        <f t="shared" ref="N7811:N7874" si="122">+K7811*M7811</f>
        <v>-22987.8</v>
      </c>
    </row>
    <row r="7812" spans="1:14">
      <c r="A7812" t="s">
        <v>14</v>
      </c>
      <c r="B7812" t="s">
        <v>62</v>
      </c>
      <c r="C7812" t="s">
        <v>244</v>
      </c>
      <c r="D7812">
        <v>674840152</v>
      </c>
      <c r="E7812" s="1">
        <v>44703</v>
      </c>
      <c r="F7812" s="1">
        <v>44703</v>
      </c>
      <c r="G7812">
        <v>7309198392</v>
      </c>
      <c r="H7812">
        <v>5302459816</v>
      </c>
      <c r="I7812">
        <v>119.35</v>
      </c>
      <c r="J7812" s="1">
        <v>44763</v>
      </c>
      <c r="K7812">
        <v>108.5</v>
      </c>
      <c r="L7812" s="1">
        <v>44736</v>
      </c>
      <c r="M7812">
        <v>-27</v>
      </c>
      <c r="N7812" s="8">
        <f t="shared" si="122"/>
        <v>-2929.5</v>
      </c>
    </row>
    <row r="7813" spans="1:14">
      <c r="A7813" t="s">
        <v>14</v>
      </c>
      <c r="B7813" t="s">
        <v>62</v>
      </c>
      <c r="C7813" t="s">
        <v>101</v>
      </c>
      <c r="D7813">
        <v>3878140239</v>
      </c>
      <c r="E7813" s="1">
        <v>44703</v>
      </c>
      <c r="F7813" s="1">
        <v>44703</v>
      </c>
      <c r="G7813">
        <v>7309881642</v>
      </c>
      <c r="H7813">
        <v>1060003224</v>
      </c>
      <c r="I7813">
        <v>11423.78</v>
      </c>
      <c r="J7813" s="1">
        <v>44763</v>
      </c>
      <c r="K7813">
        <v>10385.25</v>
      </c>
      <c r="L7813" s="1">
        <v>44832</v>
      </c>
      <c r="M7813">
        <v>69</v>
      </c>
      <c r="N7813" s="8">
        <f t="shared" si="122"/>
        <v>716582.25</v>
      </c>
    </row>
    <row r="7814" spans="1:14">
      <c r="A7814" t="s">
        <v>14</v>
      </c>
      <c r="B7814" t="s">
        <v>62</v>
      </c>
      <c r="C7814" t="s">
        <v>273</v>
      </c>
      <c r="D7814">
        <v>3237150234</v>
      </c>
      <c r="E7814" s="1">
        <v>44704</v>
      </c>
      <c r="F7814" s="1">
        <v>44704</v>
      </c>
      <c r="G7814">
        <v>7310138530</v>
      </c>
      <c r="H7814">
        <v>2204940</v>
      </c>
      <c r="I7814">
        <v>585.6</v>
      </c>
      <c r="J7814" s="1">
        <v>44764</v>
      </c>
      <c r="K7814">
        <v>480</v>
      </c>
      <c r="L7814" s="1">
        <v>44736</v>
      </c>
      <c r="M7814">
        <v>-28</v>
      </c>
      <c r="N7814" s="8">
        <f t="shared" si="122"/>
        <v>-13440</v>
      </c>
    </row>
    <row r="7815" spans="1:14">
      <c r="A7815" t="s">
        <v>14</v>
      </c>
      <c r="B7815" t="s">
        <v>62</v>
      </c>
      <c r="C7815" t="s">
        <v>507</v>
      </c>
      <c r="D7815">
        <v>8862820969</v>
      </c>
      <c r="E7815" s="1">
        <v>44704</v>
      </c>
      <c r="F7815" s="1">
        <v>44704</v>
      </c>
      <c r="G7815">
        <v>7311218652</v>
      </c>
      <c r="H7815">
        <v>2022106395</v>
      </c>
      <c r="I7815">
        <v>16927.5</v>
      </c>
      <c r="J7815" s="1">
        <v>44764</v>
      </c>
      <c r="K7815">
        <v>13875</v>
      </c>
      <c r="L7815" s="1">
        <v>44736</v>
      </c>
      <c r="M7815">
        <v>-28</v>
      </c>
      <c r="N7815" s="8">
        <f t="shared" si="122"/>
        <v>-388500</v>
      </c>
    </row>
    <row r="7816" spans="1:14">
      <c r="A7816" t="s">
        <v>14</v>
      </c>
      <c r="B7816" t="s">
        <v>62</v>
      </c>
      <c r="C7816" t="s">
        <v>181</v>
      </c>
      <c r="D7816">
        <v>2707070963</v>
      </c>
      <c r="E7816" s="1">
        <v>44704</v>
      </c>
      <c r="F7816" s="1">
        <v>44704</v>
      </c>
      <c r="G7816">
        <v>7311432968</v>
      </c>
      <c r="H7816">
        <v>8722144227</v>
      </c>
      <c r="I7816">
        <v>13108.26</v>
      </c>
      <c r="J7816" s="1">
        <v>44764</v>
      </c>
      <c r="K7816">
        <v>11916.6</v>
      </c>
      <c r="L7816" s="1">
        <v>44832</v>
      </c>
      <c r="M7816">
        <v>68</v>
      </c>
      <c r="N7816" s="8">
        <f t="shared" si="122"/>
        <v>810328.8</v>
      </c>
    </row>
    <row r="7817" spans="1:14">
      <c r="A7817" t="s">
        <v>14</v>
      </c>
      <c r="B7817" t="s">
        <v>62</v>
      </c>
      <c r="C7817" t="s">
        <v>1247</v>
      </c>
      <c r="D7817" t="s">
        <v>1248</v>
      </c>
      <c r="E7817" s="1">
        <v>44704</v>
      </c>
      <c r="F7817" s="1">
        <v>44704</v>
      </c>
      <c r="G7817">
        <v>7311654668</v>
      </c>
      <c r="H7817" t="s">
        <v>49</v>
      </c>
      <c r="I7817">
        <v>1586</v>
      </c>
      <c r="J7817" s="1">
        <v>44764</v>
      </c>
      <c r="K7817">
        <v>1586</v>
      </c>
      <c r="L7817" s="1">
        <v>44707</v>
      </c>
      <c r="M7817">
        <v>-57</v>
      </c>
      <c r="N7817" s="8">
        <f t="shared" si="122"/>
        <v>-90402</v>
      </c>
    </row>
    <row r="7818" spans="1:14">
      <c r="A7818" t="s">
        <v>14</v>
      </c>
      <c r="B7818" t="s">
        <v>62</v>
      </c>
      <c r="C7818" t="s">
        <v>1610</v>
      </c>
      <c r="D7818">
        <v>887630150</v>
      </c>
      <c r="E7818" s="1">
        <v>44704</v>
      </c>
      <c r="F7818" s="1">
        <v>44704</v>
      </c>
      <c r="G7818">
        <v>7311718628</v>
      </c>
      <c r="H7818">
        <v>52031201</v>
      </c>
      <c r="I7818">
        <v>1092.95</v>
      </c>
      <c r="J7818" s="1">
        <v>44764</v>
      </c>
      <c r="K7818">
        <v>895.86</v>
      </c>
      <c r="L7818" s="1">
        <v>44732</v>
      </c>
      <c r="M7818">
        <v>-32</v>
      </c>
      <c r="N7818" s="8">
        <f t="shared" si="122"/>
        <v>-28667.52</v>
      </c>
    </row>
    <row r="7819" spans="1:14">
      <c r="A7819" t="s">
        <v>14</v>
      </c>
      <c r="B7819" t="s">
        <v>62</v>
      </c>
      <c r="C7819" t="s">
        <v>1091</v>
      </c>
      <c r="D7819">
        <v>50110527</v>
      </c>
      <c r="E7819" s="1">
        <v>44704</v>
      </c>
      <c r="F7819" s="1">
        <v>44704</v>
      </c>
      <c r="G7819">
        <v>7312023128</v>
      </c>
      <c r="H7819">
        <v>222003611</v>
      </c>
      <c r="I7819">
        <v>414.7</v>
      </c>
      <c r="J7819" s="1">
        <v>44764</v>
      </c>
      <c r="K7819">
        <v>377</v>
      </c>
      <c r="L7819" s="1">
        <v>44739</v>
      </c>
      <c r="M7819">
        <v>-25</v>
      </c>
      <c r="N7819" s="8">
        <f t="shared" si="122"/>
        <v>-9425</v>
      </c>
    </row>
    <row r="7820" spans="1:14">
      <c r="A7820" t="s">
        <v>14</v>
      </c>
      <c r="B7820" t="s">
        <v>62</v>
      </c>
      <c r="C7820" t="s">
        <v>927</v>
      </c>
      <c r="D7820">
        <v>5270820821</v>
      </c>
      <c r="E7820" s="1">
        <v>44704</v>
      </c>
      <c r="F7820" s="1">
        <v>44704</v>
      </c>
      <c r="G7820">
        <v>7312515897</v>
      </c>
      <c r="H7820">
        <v>678</v>
      </c>
      <c r="I7820">
        <v>21960</v>
      </c>
      <c r="J7820" s="1">
        <v>44764</v>
      </c>
      <c r="K7820">
        <v>18000</v>
      </c>
      <c r="L7820" s="1">
        <v>44748</v>
      </c>
      <c r="M7820">
        <v>-16</v>
      </c>
      <c r="N7820" s="8">
        <f t="shared" si="122"/>
        <v>-288000</v>
      </c>
    </row>
    <row r="7821" spans="1:14">
      <c r="A7821" t="s">
        <v>14</v>
      </c>
      <c r="B7821" t="s">
        <v>62</v>
      </c>
      <c r="C7821" t="s">
        <v>392</v>
      </c>
      <c r="D7821">
        <v>13976751001</v>
      </c>
      <c r="E7821" s="1">
        <v>44704</v>
      </c>
      <c r="F7821" s="1">
        <v>44704</v>
      </c>
      <c r="G7821">
        <v>7312552667</v>
      </c>
      <c r="H7821" t="s">
        <v>3416</v>
      </c>
      <c r="I7821">
        <v>8287.36</v>
      </c>
      <c r="J7821" s="1">
        <v>44764</v>
      </c>
      <c r="K7821">
        <v>6792.92</v>
      </c>
      <c r="L7821" s="1">
        <v>44755</v>
      </c>
      <c r="M7821">
        <v>-9</v>
      </c>
      <c r="N7821" s="8">
        <f t="shared" si="122"/>
        <v>-61136.28</v>
      </c>
    </row>
    <row r="7822" spans="1:14">
      <c r="A7822" t="s">
        <v>14</v>
      </c>
      <c r="B7822" t="s">
        <v>62</v>
      </c>
      <c r="C7822" t="s">
        <v>88</v>
      </c>
      <c r="D7822">
        <v>4869950156</v>
      </c>
      <c r="E7822" s="1">
        <v>44704</v>
      </c>
      <c r="F7822" s="1">
        <v>44704</v>
      </c>
      <c r="G7822">
        <v>7312880479</v>
      </c>
      <c r="H7822" t="s">
        <v>3417</v>
      </c>
      <c r="I7822">
        <v>10528.6</v>
      </c>
      <c r="J7822" s="1">
        <v>44764</v>
      </c>
      <c r="K7822">
        <v>8630</v>
      </c>
      <c r="L7822" s="1">
        <v>44732</v>
      </c>
      <c r="M7822">
        <v>-32</v>
      </c>
      <c r="N7822" s="8">
        <f t="shared" si="122"/>
        <v>-276160</v>
      </c>
    </row>
    <row r="7823" spans="1:14">
      <c r="A7823" t="s">
        <v>14</v>
      </c>
      <c r="B7823" t="s">
        <v>62</v>
      </c>
      <c r="C7823" t="s">
        <v>382</v>
      </c>
      <c r="D7823">
        <v>10852890150</v>
      </c>
      <c r="E7823" s="1">
        <v>44704</v>
      </c>
      <c r="F7823" s="1">
        <v>44704</v>
      </c>
      <c r="G7823">
        <v>7313297323</v>
      </c>
      <c r="H7823">
        <v>5916102268</v>
      </c>
      <c r="I7823">
        <v>458.99</v>
      </c>
      <c r="J7823" s="1">
        <v>44764</v>
      </c>
      <c r="K7823">
        <v>376.22</v>
      </c>
      <c r="L7823" s="1">
        <v>44769</v>
      </c>
      <c r="M7823">
        <v>5</v>
      </c>
      <c r="N7823" s="8">
        <f t="shared" si="122"/>
        <v>1881.1000000000001</v>
      </c>
    </row>
    <row r="7824" spans="1:14">
      <c r="A7824" t="s">
        <v>14</v>
      </c>
      <c r="B7824" t="s">
        <v>62</v>
      </c>
      <c r="C7824" t="s">
        <v>382</v>
      </c>
      <c r="D7824">
        <v>10852890150</v>
      </c>
      <c r="E7824" s="1">
        <v>44704</v>
      </c>
      <c r="F7824" s="1">
        <v>44704</v>
      </c>
      <c r="G7824">
        <v>7313311932</v>
      </c>
      <c r="H7824">
        <v>5916102469</v>
      </c>
      <c r="I7824">
        <v>3174.79</v>
      </c>
      <c r="J7824" s="1">
        <v>44764</v>
      </c>
      <c r="K7824">
        <v>2602.29</v>
      </c>
      <c r="L7824" s="1">
        <v>44769</v>
      </c>
      <c r="M7824">
        <v>5</v>
      </c>
      <c r="N7824" s="8">
        <f t="shared" si="122"/>
        <v>13011.45</v>
      </c>
    </row>
    <row r="7825" spans="1:14">
      <c r="A7825" t="s">
        <v>14</v>
      </c>
      <c r="B7825" t="s">
        <v>62</v>
      </c>
      <c r="C7825" t="s">
        <v>469</v>
      </c>
      <c r="D7825">
        <v>4754860155</v>
      </c>
      <c r="E7825" s="1">
        <v>44704</v>
      </c>
      <c r="F7825" s="1">
        <v>44704</v>
      </c>
      <c r="G7825">
        <v>7313347022</v>
      </c>
      <c r="H7825">
        <v>2022007781</v>
      </c>
      <c r="I7825">
        <v>15102.43</v>
      </c>
      <c r="J7825" s="1">
        <v>44764</v>
      </c>
      <c r="K7825">
        <v>13729.48</v>
      </c>
      <c r="L7825" s="1">
        <v>44832</v>
      </c>
      <c r="M7825">
        <v>68</v>
      </c>
      <c r="N7825" s="8">
        <f t="shared" si="122"/>
        <v>933604.64</v>
      </c>
    </row>
    <row r="7826" spans="1:14">
      <c r="A7826" t="s">
        <v>14</v>
      </c>
      <c r="B7826" t="s">
        <v>62</v>
      </c>
      <c r="C7826" t="s">
        <v>469</v>
      </c>
      <c r="D7826">
        <v>4754860155</v>
      </c>
      <c r="E7826" s="1">
        <v>44704</v>
      </c>
      <c r="F7826" s="1">
        <v>44704</v>
      </c>
      <c r="G7826">
        <v>7313347075</v>
      </c>
      <c r="H7826">
        <v>2022007782</v>
      </c>
      <c r="I7826">
        <v>11423.5</v>
      </c>
      <c r="J7826" s="1">
        <v>44764</v>
      </c>
      <c r="K7826">
        <v>10385</v>
      </c>
      <c r="L7826" s="1">
        <v>44832</v>
      </c>
      <c r="M7826">
        <v>68</v>
      </c>
      <c r="N7826" s="8">
        <f t="shared" si="122"/>
        <v>706180</v>
      </c>
    </row>
    <row r="7827" spans="1:14">
      <c r="A7827" t="s">
        <v>14</v>
      </c>
      <c r="B7827" t="s">
        <v>62</v>
      </c>
      <c r="C7827" t="s">
        <v>907</v>
      </c>
      <c r="D7827">
        <v>10926691006</v>
      </c>
      <c r="E7827" s="1">
        <v>44704</v>
      </c>
      <c r="F7827" s="1">
        <v>44704</v>
      </c>
      <c r="G7827">
        <v>7313446505</v>
      </c>
      <c r="H7827" t="s">
        <v>3418</v>
      </c>
      <c r="I7827">
        <v>2223.5700000000002</v>
      </c>
      <c r="J7827" s="1">
        <v>44764</v>
      </c>
      <c r="K7827">
        <v>1822.6</v>
      </c>
      <c r="L7827" s="1">
        <v>44743</v>
      </c>
      <c r="M7827">
        <v>-21</v>
      </c>
      <c r="N7827" s="8">
        <f t="shared" si="122"/>
        <v>-38274.6</v>
      </c>
    </row>
    <row r="7828" spans="1:14">
      <c r="A7828" t="s">
        <v>14</v>
      </c>
      <c r="B7828" t="s">
        <v>62</v>
      </c>
      <c r="C7828" t="s">
        <v>333</v>
      </c>
      <c r="D7828">
        <v>11173091007</v>
      </c>
      <c r="E7828" s="1">
        <v>44704</v>
      </c>
      <c r="F7828" s="1">
        <v>44704</v>
      </c>
      <c r="G7828">
        <v>7313605801</v>
      </c>
      <c r="H7828" t="s">
        <v>3419</v>
      </c>
      <c r="I7828">
        <v>3196.16</v>
      </c>
      <c r="J7828" s="1">
        <v>44764</v>
      </c>
      <c r="K7828">
        <v>2619.8000000000002</v>
      </c>
      <c r="L7828" s="1">
        <v>44860</v>
      </c>
      <c r="M7828">
        <v>96</v>
      </c>
      <c r="N7828" s="8">
        <f t="shared" si="122"/>
        <v>251500.80000000002</v>
      </c>
    </row>
    <row r="7829" spans="1:14">
      <c r="A7829" t="s">
        <v>14</v>
      </c>
      <c r="B7829" t="s">
        <v>62</v>
      </c>
      <c r="C7829" t="s">
        <v>676</v>
      </c>
      <c r="D7829">
        <v>967900325</v>
      </c>
      <c r="E7829" s="1">
        <v>44704</v>
      </c>
      <c r="F7829" s="1">
        <v>44704</v>
      </c>
      <c r="G7829">
        <v>7313952090</v>
      </c>
      <c r="H7829" t="s">
        <v>2982</v>
      </c>
      <c r="I7829">
        <v>19520</v>
      </c>
      <c r="J7829" s="1">
        <v>44764</v>
      </c>
      <c r="K7829">
        <v>16000</v>
      </c>
      <c r="L7829" s="1">
        <v>44736</v>
      </c>
      <c r="M7829">
        <v>-28</v>
      </c>
      <c r="N7829" s="8">
        <f t="shared" si="122"/>
        <v>-448000</v>
      </c>
    </row>
    <row r="7830" spans="1:14">
      <c r="A7830" t="s">
        <v>14</v>
      </c>
      <c r="B7830" t="s">
        <v>62</v>
      </c>
      <c r="C7830" t="s">
        <v>648</v>
      </c>
      <c r="D7830">
        <v>5297730961</v>
      </c>
      <c r="E7830" s="1">
        <v>44704</v>
      </c>
      <c r="F7830" s="1">
        <v>44704</v>
      </c>
      <c r="G7830">
        <v>7314065587</v>
      </c>
      <c r="H7830">
        <v>22108001</v>
      </c>
      <c r="I7830">
        <v>53.68</v>
      </c>
      <c r="J7830" s="1">
        <v>44764</v>
      </c>
      <c r="K7830">
        <v>44</v>
      </c>
      <c r="L7830" s="1">
        <v>44860</v>
      </c>
      <c r="M7830">
        <v>96</v>
      </c>
      <c r="N7830" s="8">
        <f t="shared" si="122"/>
        <v>4224</v>
      </c>
    </row>
    <row r="7831" spans="1:14">
      <c r="A7831" t="s">
        <v>14</v>
      </c>
      <c r="B7831" t="s">
        <v>62</v>
      </c>
      <c r="C7831" t="s">
        <v>204</v>
      </c>
      <c r="D7831">
        <v>1679130060</v>
      </c>
      <c r="E7831" s="1">
        <v>44704</v>
      </c>
      <c r="F7831" s="1">
        <v>44704</v>
      </c>
      <c r="G7831">
        <v>7315345709</v>
      </c>
      <c r="H7831">
        <v>202206024664</v>
      </c>
      <c r="I7831">
        <v>92.18</v>
      </c>
      <c r="J7831" s="1">
        <v>44764</v>
      </c>
      <c r="K7831">
        <v>83.8</v>
      </c>
      <c r="L7831" s="1">
        <v>44860</v>
      </c>
      <c r="M7831">
        <v>96</v>
      </c>
      <c r="N7831" s="8">
        <f t="shared" si="122"/>
        <v>8044.7999999999993</v>
      </c>
    </row>
    <row r="7832" spans="1:14">
      <c r="A7832" t="s">
        <v>14</v>
      </c>
      <c r="B7832" t="s">
        <v>62</v>
      </c>
      <c r="C7832" t="s">
        <v>519</v>
      </c>
      <c r="D7832">
        <v>14883281009</v>
      </c>
      <c r="E7832" s="1">
        <v>44704</v>
      </c>
      <c r="F7832" s="1">
        <v>44704</v>
      </c>
      <c r="G7832">
        <v>7315513455</v>
      </c>
      <c r="H7832" t="s">
        <v>1362</v>
      </c>
      <c r="I7832">
        <v>2767.05</v>
      </c>
      <c r="J7832" s="1">
        <v>44764</v>
      </c>
      <c r="K7832">
        <v>2515.5</v>
      </c>
      <c r="L7832" s="1">
        <v>44813</v>
      </c>
      <c r="M7832">
        <v>49</v>
      </c>
      <c r="N7832" s="8">
        <f t="shared" si="122"/>
        <v>123259.5</v>
      </c>
    </row>
    <row r="7833" spans="1:14">
      <c r="A7833" t="s">
        <v>14</v>
      </c>
      <c r="B7833" t="s">
        <v>62</v>
      </c>
      <c r="C7833" t="s">
        <v>3420</v>
      </c>
      <c r="D7833">
        <v>11160660152</v>
      </c>
      <c r="E7833" s="1">
        <v>44705</v>
      </c>
      <c r="F7833" s="1">
        <v>44705</v>
      </c>
      <c r="G7833">
        <v>7315792697</v>
      </c>
      <c r="H7833">
        <v>262211249</v>
      </c>
      <c r="I7833">
        <v>131.76</v>
      </c>
      <c r="J7833" s="1">
        <v>44765</v>
      </c>
      <c r="K7833">
        <v>108</v>
      </c>
      <c r="L7833" s="1">
        <v>44860</v>
      </c>
      <c r="M7833">
        <v>95</v>
      </c>
      <c r="N7833" s="8">
        <f t="shared" si="122"/>
        <v>10260</v>
      </c>
    </row>
    <row r="7834" spans="1:14">
      <c r="A7834" t="s">
        <v>14</v>
      </c>
      <c r="B7834" t="s">
        <v>62</v>
      </c>
      <c r="C7834" t="s">
        <v>1435</v>
      </c>
      <c r="D7834" t="s">
        <v>1436</v>
      </c>
      <c r="E7834" s="1">
        <v>44704</v>
      </c>
      <c r="F7834" s="1">
        <v>44704</v>
      </c>
      <c r="G7834">
        <v>7315999538</v>
      </c>
      <c r="H7834" t="s">
        <v>49</v>
      </c>
      <c r="I7834">
        <v>1258.8599999999999</v>
      </c>
      <c r="J7834" s="1">
        <v>44764</v>
      </c>
      <c r="K7834">
        <v>1258.8599999999999</v>
      </c>
      <c r="L7834" s="1">
        <v>44707</v>
      </c>
      <c r="M7834">
        <v>-57</v>
      </c>
      <c r="N7834" s="8">
        <f t="shared" si="122"/>
        <v>-71755.01999999999</v>
      </c>
    </row>
    <row r="7835" spans="1:14">
      <c r="A7835" t="s">
        <v>14</v>
      </c>
      <c r="B7835" t="s">
        <v>62</v>
      </c>
      <c r="C7835" t="s">
        <v>190</v>
      </c>
      <c r="D7835">
        <v>9412650153</v>
      </c>
      <c r="E7835" s="1">
        <v>44705</v>
      </c>
      <c r="F7835" s="1">
        <v>44705</v>
      </c>
      <c r="G7835">
        <v>7316088582</v>
      </c>
      <c r="H7835" t="s">
        <v>3421</v>
      </c>
      <c r="I7835">
        <v>1140.33</v>
      </c>
      <c r="J7835" s="1">
        <v>44765</v>
      </c>
      <c r="K7835">
        <v>934.7</v>
      </c>
      <c r="L7835" s="1">
        <v>44800</v>
      </c>
      <c r="M7835">
        <v>35</v>
      </c>
      <c r="N7835" s="8">
        <f t="shared" si="122"/>
        <v>32714.5</v>
      </c>
    </row>
    <row r="7836" spans="1:14">
      <c r="A7836" t="s">
        <v>14</v>
      </c>
      <c r="B7836" t="s">
        <v>62</v>
      </c>
      <c r="C7836" t="s">
        <v>259</v>
      </c>
      <c r="D7836">
        <v>13110270157</v>
      </c>
      <c r="E7836" s="1">
        <v>44704</v>
      </c>
      <c r="F7836" s="1">
        <v>44704</v>
      </c>
      <c r="G7836">
        <v>7316338627</v>
      </c>
      <c r="H7836">
        <v>980277533</v>
      </c>
      <c r="I7836">
        <v>1133.72</v>
      </c>
      <c r="J7836" s="1">
        <v>44764</v>
      </c>
      <c r="K7836">
        <v>929.28</v>
      </c>
      <c r="L7836" s="1">
        <v>44769</v>
      </c>
      <c r="M7836">
        <v>5</v>
      </c>
      <c r="N7836" s="8">
        <f t="shared" si="122"/>
        <v>4646.3999999999996</v>
      </c>
    </row>
    <row r="7837" spans="1:14">
      <c r="A7837" t="s">
        <v>14</v>
      </c>
      <c r="B7837" t="s">
        <v>62</v>
      </c>
      <c r="C7837" t="s">
        <v>327</v>
      </c>
      <c r="D7837">
        <v>5501420961</v>
      </c>
      <c r="E7837" s="1">
        <v>44705</v>
      </c>
      <c r="F7837" s="1">
        <v>44705</v>
      </c>
      <c r="G7837">
        <v>7316405055</v>
      </c>
      <c r="H7837">
        <v>2208108676</v>
      </c>
      <c r="I7837">
        <v>9339.99</v>
      </c>
      <c r="J7837" s="1">
        <v>44765</v>
      </c>
      <c r="K7837">
        <v>8490.9</v>
      </c>
      <c r="L7837" s="1">
        <v>44806</v>
      </c>
      <c r="M7837">
        <v>41</v>
      </c>
      <c r="N7837" s="8">
        <f t="shared" si="122"/>
        <v>348126.89999999997</v>
      </c>
    </row>
    <row r="7838" spans="1:14">
      <c r="A7838" t="s">
        <v>14</v>
      </c>
      <c r="B7838" t="s">
        <v>62</v>
      </c>
      <c r="C7838" t="s">
        <v>259</v>
      </c>
      <c r="D7838">
        <v>13110270157</v>
      </c>
      <c r="E7838" s="1">
        <v>44704</v>
      </c>
      <c r="F7838" s="1">
        <v>44704</v>
      </c>
      <c r="G7838">
        <v>7316578404</v>
      </c>
      <c r="H7838">
        <v>980277571</v>
      </c>
      <c r="I7838">
        <v>1232.69</v>
      </c>
      <c r="J7838" s="1">
        <v>44764</v>
      </c>
      <c r="K7838">
        <v>1010.4</v>
      </c>
      <c r="L7838" s="1">
        <v>44739</v>
      </c>
      <c r="M7838">
        <v>-25</v>
      </c>
      <c r="N7838" s="8">
        <f t="shared" si="122"/>
        <v>-25260</v>
      </c>
    </row>
    <row r="7839" spans="1:14">
      <c r="A7839" t="s">
        <v>14</v>
      </c>
      <c r="B7839" t="s">
        <v>62</v>
      </c>
      <c r="C7839" t="s">
        <v>566</v>
      </c>
      <c r="D7839">
        <v>6037901003</v>
      </c>
      <c r="E7839" s="1">
        <v>44704</v>
      </c>
      <c r="F7839" s="1">
        <v>44704</v>
      </c>
      <c r="G7839">
        <v>7316639843</v>
      </c>
      <c r="H7839" t="s">
        <v>3422</v>
      </c>
      <c r="I7839">
        <v>11148.39</v>
      </c>
      <c r="J7839" s="1">
        <v>44764</v>
      </c>
      <c r="K7839">
        <v>10134.9</v>
      </c>
      <c r="L7839" s="1">
        <v>44736</v>
      </c>
      <c r="M7839">
        <v>-28</v>
      </c>
      <c r="N7839" s="8">
        <f t="shared" si="122"/>
        <v>-283777.2</v>
      </c>
    </row>
    <row r="7840" spans="1:14">
      <c r="A7840" t="s">
        <v>14</v>
      </c>
      <c r="B7840" t="s">
        <v>62</v>
      </c>
      <c r="C7840" t="s">
        <v>470</v>
      </c>
      <c r="D7840">
        <v>1835220482</v>
      </c>
      <c r="E7840" s="1">
        <v>44704</v>
      </c>
      <c r="F7840" s="1">
        <v>44704</v>
      </c>
      <c r="G7840">
        <v>7316698004</v>
      </c>
      <c r="H7840" t="s">
        <v>3423</v>
      </c>
      <c r="I7840">
        <v>640.5</v>
      </c>
      <c r="J7840" s="1">
        <v>44765</v>
      </c>
      <c r="K7840">
        <v>525</v>
      </c>
      <c r="L7840" s="1">
        <v>44736</v>
      </c>
      <c r="M7840">
        <v>-29</v>
      </c>
      <c r="N7840" s="8">
        <f t="shared" si="122"/>
        <v>-15225</v>
      </c>
    </row>
    <row r="7841" spans="1:14">
      <c r="A7841" t="s">
        <v>14</v>
      </c>
      <c r="B7841" t="s">
        <v>62</v>
      </c>
      <c r="C7841" t="s">
        <v>525</v>
      </c>
      <c r="D7841">
        <v>4732240967</v>
      </c>
      <c r="E7841" s="1">
        <v>44705</v>
      </c>
      <c r="F7841" s="1">
        <v>44705</v>
      </c>
      <c r="G7841">
        <v>7316889708</v>
      </c>
      <c r="H7841">
        <v>87119444</v>
      </c>
      <c r="I7841">
        <v>7445.63</v>
      </c>
      <c r="J7841" s="1">
        <v>44765</v>
      </c>
      <c r="K7841">
        <v>6768.75</v>
      </c>
      <c r="L7841" s="1">
        <v>44832</v>
      </c>
      <c r="M7841">
        <v>67</v>
      </c>
      <c r="N7841" s="8">
        <f t="shared" si="122"/>
        <v>453506.25</v>
      </c>
    </row>
    <row r="7842" spans="1:14">
      <c r="A7842" t="s">
        <v>14</v>
      </c>
      <c r="B7842" t="s">
        <v>62</v>
      </c>
      <c r="C7842" t="s">
        <v>525</v>
      </c>
      <c r="D7842">
        <v>4732240967</v>
      </c>
      <c r="E7842" s="1">
        <v>44705</v>
      </c>
      <c r="F7842" s="1">
        <v>44705</v>
      </c>
      <c r="G7842">
        <v>7316889915</v>
      </c>
      <c r="H7842">
        <v>87119443</v>
      </c>
      <c r="I7842">
        <v>1092.03</v>
      </c>
      <c r="J7842" s="1">
        <v>44765</v>
      </c>
      <c r="K7842">
        <v>992.75</v>
      </c>
      <c r="L7842" s="1">
        <v>44832</v>
      </c>
      <c r="M7842">
        <v>67</v>
      </c>
      <c r="N7842" s="8">
        <f t="shared" si="122"/>
        <v>66514.25</v>
      </c>
    </row>
    <row r="7843" spans="1:14">
      <c r="A7843" t="s">
        <v>14</v>
      </c>
      <c r="B7843" t="s">
        <v>62</v>
      </c>
      <c r="C7843" t="s">
        <v>367</v>
      </c>
      <c r="D7843">
        <v>100190610</v>
      </c>
      <c r="E7843" s="1">
        <v>44705</v>
      </c>
      <c r="F7843" s="1">
        <v>44705</v>
      </c>
      <c r="G7843">
        <v>7316896722</v>
      </c>
      <c r="H7843">
        <v>9546865351</v>
      </c>
      <c r="I7843">
        <v>511.18</v>
      </c>
      <c r="J7843" s="1">
        <v>44765</v>
      </c>
      <c r="K7843">
        <v>419</v>
      </c>
      <c r="L7843" s="1">
        <v>44860</v>
      </c>
      <c r="M7843">
        <v>95</v>
      </c>
      <c r="N7843" s="8">
        <f t="shared" si="122"/>
        <v>39805</v>
      </c>
    </row>
    <row r="7844" spans="1:14">
      <c r="A7844" t="s">
        <v>14</v>
      </c>
      <c r="B7844" t="s">
        <v>62</v>
      </c>
      <c r="C7844" t="s">
        <v>205</v>
      </c>
      <c r="D7844">
        <v>747170157</v>
      </c>
      <c r="E7844" s="1">
        <v>44705</v>
      </c>
      <c r="F7844" s="1">
        <v>44705</v>
      </c>
      <c r="G7844">
        <v>7316906368</v>
      </c>
      <c r="H7844">
        <v>6752319176</v>
      </c>
      <c r="I7844">
        <v>25570.51</v>
      </c>
      <c r="J7844" s="1">
        <v>44765</v>
      </c>
      <c r="K7844">
        <v>23245.919999999998</v>
      </c>
      <c r="L7844" s="1">
        <v>44860</v>
      </c>
      <c r="M7844">
        <v>95</v>
      </c>
      <c r="N7844" s="8">
        <f t="shared" si="122"/>
        <v>2208362.4</v>
      </c>
    </row>
    <row r="7845" spans="1:14">
      <c r="A7845" t="s">
        <v>14</v>
      </c>
      <c r="B7845" t="s">
        <v>62</v>
      </c>
      <c r="C7845" t="s">
        <v>205</v>
      </c>
      <c r="D7845">
        <v>747170157</v>
      </c>
      <c r="E7845" s="1">
        <v>44705</v>
      </c>
      <c r="F7845" s="1">
        <v>44705</v>
      </c>
      <c r="G7845">
        <v>7316906410</v>
      </c>
      <c r="H7845">
        <v>6752319175</v>
      </c>
      <c r="I7845">
        <v>5236.59</v>
      </c>
      <c r="J7845" s="1">
        <v>44765</v>
      </c>
      <c r="K7845">
        <v>4760.54</v>
      </c>
      <c r="L7845" s="1">
        <v>44860</v>
      </c>
      <c r="M7845">
        <v>95</v>
      </c>
      <c r="N7845" s="8">
        <f t="shared" si="122"/>
        <v>452251.3</v>
      </c>
    </row>
    <row r="7846" spans="1:14">
      <c r="A7846" t="s">
        <v>14</v>
      </c>
      <c r="B7846" t="s">
        <v>62</v>
      </c>
      <c r="C7846" t="s">
        <v>502</v>
      </c>
      <c r="D7846">
        <v>3296950151</v>
      </c>
      <c r="E7846" s="1">
        <v>44705</v>
      </c>
      <c r="F7846" s="1">
        <v>44705</v>
      </c>
      <c r="G7846">
        <v>7316911320</v>
      </c>
      <c r="H7846">
        <v>2022000010018890</v>
      </c>
      <c r="I7846">
        <v>55</v>
      </c>
      <c r="J7846" s="1">
        <v>44765</v>
      </c>
      <c r="K7846">
        <v>50</v>
      </c>
      <c r="L7846" s="1">
        <v>44860</v>
      </c>
      <c r="M7846">
        <v>95</v>
      </c>
      <c r="N7846" s="8">
        <f t="shared" si="122"/>
        <v>4750</v>
      </c>
    </row>
    <row r="7847" spans="1:14">
      <c r="A7847" t="s">
        <v>14</v>
      </c>
      <c r="B7847" t="s">
        <v>62</v>
      </c>
      <c r="C7847" t="s">
        <v>500</v>
      </c>
      <c r="D7847">
        <v>422760587</v>
      </c>
      <c r="E7847" s="1">
        <v>44705</v>
      </c>
      <c r="F7847" s="1">
        <v>44705</v>
      </c>
      <c r="G7847">
        <v>7316913191</v>
      </c>
      <c r="H7847">
        <v>2022000010025080</v>
      </c>
      <c r="I7847">
        <v>138124.79999999999</v>
      </c>
      <c r="J7847" s="1">
        <v>44765</v>
      </c>
      <c r="K7847">
        <v>125568</v>
      </c>
      <c r="L7847" s="1">
        <v>44736</v>
      </c>
      <c r="M7847">
        <v>-29</v>
      </c>
      <c r="N7847" s="8">
        <f t="shared" si="122"/>
        <v>-3641472</v>
      </c>
    </row>
    <row r="7848" spans="1:14">
      <c r="A7848" t="s">
        <v>14</v>
      </c>
      <c r="B7848" t="s">
        <v>62</v>
      </c>
      <c r="C7848" t="s">
        <v>72</v>
      </c>
      <c r="D7848">
        <v>9238800156</v>
      </c>
      <c r="E7848" s="1">
        <v>44705</v>
      </c>
      <c r="F7848" s="1">
        <v>44705</v>
      </c>
      <c r="G7848">
        <v>7316940483</v>
      </c>
      <c r="H7848">
        <v>1209210329</v>
      </c>
      <c r="I7848">
        <v>234.85</v>
      </c>
      <c r="J7848" s="1">
        <v>44765</v>
      </c>
      <c r="K7848">
        <v>192.5</v>
      </c>
      <c r="L7848" s="1">
        <v>44893</v>
      </c>
      <c r="M7848">
        <v>128</v>
      </c>
      <c r="N7848" s="8">
        <f t="shared" si="122"/>
        <v>24640</v>
      </c>
    </row>
    <row r="7849" spans="1:14">
      <c r="A7849" t="s">
        <v>14</v>
      </c>
      <c r="B7849" t="s">
        <v>62</v>
      </c>
      <c r="C7849" t="s">
        <v>72</v>
      </c>
      <c r="D7849">
        <v>9238800156</v>
      </c>
      <c r="E7849" s="1">
        <v>44705</v>
      </c>
      <c r="F7849" s="1">
        <v>44705</v>
      </c>
      <c r="G7849">
        <v>7316941168</v>
      </c>
      <c r="H7849">
        <v>1209210327</v>
      </c>
      <c r="I7849">
        <v>844.2</v>
      </c>
      <c r="J7849" s="1">
        <v>44765</v>
      </c>
      <c r="K7849">
        <v>804</v>
      </c>
      <c r="L7849" s="1">
        <v>44736</v>
      </c>
      <c r="M7849">
        <v>-29</v>
      </c>
      <c r="N7849" s="8">
        <f t="shared" si="122"/>
        <v>-23316</v>
      </c>
    </row>
    <row r="7850" spans="1:14">
      <c r="A7850" t="s">
        <v>14</v>
      </c>
      <c r="B7850" t="s">
        <v>62</v>
      </c>
      <c r="C7850" t="s">
        <v>72</v>
      </c>
      <c r="D7850">
        <v>9238800156</v>
      </c>
      <c r="E7850" s="1">
        <v>44705</v>
      </c>
      <c r="F7850" s="1">
        <v>44705</v>
      </c>
      <c r="G7850">
        <v>7316941187</v>
      </c>
      <c r="H7850">
        <v>1209210330</v>
      </c>
      <c r="I7850">
        <v>320.62</v>
      </c>
      <c r="J7850" s="1">
        <v>44765</v>
      </c>
      <c r="K7850">
        <v>262.8</v>
      </c>
      <c r="L7850" s="1">
        <v>44736</v>
      </c>
      <c r="M7850">
        <v>-29</v>
      </c>
      <c r="N7850" s="8">
        <f t="shared" si="122"/>
        <v>-7621.2000000000007</v>
      </c>
    </row>
    <row r="7851" spans="1:14">
      <c r="A7851" t="s">
        <v>14</v>
      </c>
      <c r="B7851" t="s">
        <v>62</v>
      </c>
      <c r="C7851" t="s">
        <v>72</v>
      </c>
      <c r="D7851">
        <v>9238800156</v>
      </c>
      <c r="E7851" s="1">
        <v>44705</v>
      </c>
      <c r="F7851" s="1">
        <v>44705</v>
      </c>
      <c r="G7851">
        <v>7316942210</v>
      </c>
      <c r="H7851">
        <v>1209210328</v>
      </c>
      <c r="I7851">
        <v>390</v>
      </c>
      <c r="J7851" s="1">
        <v>44765</v>
      </c>
      <c r="K7851">
        <v>375</v>
      </c>
      <c r="L7851" s="1">
        <v>44736</v>
      </c>
      <c r="M7851">
        <v>-29</v>
      </c>
      <c r="N7851" s="8">
        <f t="shared" si="122"/>
        <v>-10875</v>
      </c>
    </row>
    <row r="7852" spans="1:14">
      <c r="A7852" t="s">
        <v>14</v>
      </c>
      <c r="B7852" t="s">
        <v>62</v>
      </c>
      <c r="C7852" t="s">
        <v>607</v>
      </c>
      <c r="D7852">
        <v>2774840595</v>
      </c>
      <c r="E7852" s="1">
        <v>44705</v>
      </c>
      <c r="F7852" s="1">
        <v>44705</v>
      </c>
      <c r="G7852">
        <v>7316982989</v>
      </c>
      <c r="H7852">
        <v>9897062298</v>
      </c>
      <c r="I7852">
        <v>397.65</v>
      </c>
      <c r="J7852" s="1">
        <v>44765</v>
      </c>
      <c r="K7852">
        <v>361.5</v>
      </c>
      <c r="L7852" s="1">
        <v>44832</v>
      </c>
      <c r="M7852">
        <v>67</v>
      </c>
      <c r="N7852" s="8">
        <f t="shared" si="122"/>
        <v>24220.5</v>
      </c>
    </row>
    <row r="7853" spans="1:14">
      <c r="A7853" t="s">
        <v>14</v>
      </c>
      <c r="B7853" t="s">
        <v>62</v>
      </c>
      <c r="C7853" t="s">
        <v>607</v>
      </c>
      <c r="D7853">
        <v>2774840595</v>
      </c>
      <c r="E7853" s="1">
        <v>44705</v>
      </c>
      <c r="F7853" s="1">
        <v>44705</v>
      </c>
      <c r="G7853">
        <v>7317002794</v>
      </c>
      <c r="H7853">
        <v>9897062299</v>
      </c>
      <c r="I7853">
        <v>292.5</v>
      </c>
      <c r="J7853" s="1">
        <v>44765</v>
      </c>
      <c r="K7853">
        <v>265.91000000000003</v>
      </c>
      <c r="L7853" s="1">
        <v>44832</v>
      </c>
      <c r="M7853">
        <v>67</v>
      </c>
      <c r="N7853" s="8">
        <f t="shared" si="122"/>
        <v>17815.97</v>
      </c>
    </row>
    <row r="7854" spans="1:14">
      <c r="A7854" t="s">
        <v>14</v>
      </c>
      <c r="B7854" t="s">
        <v>62</v>
      </c>
      <c r="C7854" t="s">
        <v>607</v>
      </c>
      <c r="D7854">
        <v>2774840595</v>
      </c>
      <c r="E7854" s="1">
        <v>44705</v>
      </c>
      <c r="F7854" s="1">
        <v>44705</v>
      </c>
      <c r="G7854">
        <v>7317002803</v>
      </c>
      <c r="H7854">
        <v>9897062300</v>
      </c>
      <c r="I7854">
        <v>31871.84</v>
      </c>
      <c r="J7854" s="1">
        <v>44765</v>
      </c>
      <c r="K7854">
        <v>28974.400000000001</v>
      </c>
      <c r="L7854" s="1">
        <v>44832</v>
      </c>
      <c r="M7854">
        <v>67</v>
      </c>
      <c r="N7854" s="8">
        <f t="shared" si="122"/>
        <v>1941284.8</v>
      </c>
    </row>
    <row r="7855" spans="1:14">
      <c r="A7855" t="s">
        <v>14</v>
      </c>
      <c r="B7855" t="s">
        <v>62</v>
      </c>
      <c r="C7855" t="s">
        <v>503</v>
      </c>
      <c r="D7855">
        <v>10051170156</v>
      </c>
      <c r="E7855" s="1">
        <v>44705</v>
      </c>
      <c r="F7855" s="1">
        <v>44705</v>
      </c>
      <c r="G7855">
        <v>7317069490</v>
      </c>
      <c r="H7855">
        <v>931846278</v>
      </c>
      <c r="I7855">
        <v>17794.91</v>
      </c>
      <c r="J7855" s="1">
        <v>44765</v>
      </c>
      <c r="K7855">
        <v>16177.19</v>
      </c>
      <c r="L7855" s="1">
        <v>44832</v>
      </c>
      <c r="M7855">
        <v>67</v>
      </c>
      <c r="N7855" s="8">
        <f t="shared" si="122"/>
        <v>1083871.73</v>
      </c>
    </row>
    <row r="7856" spans="1:14">
      <c r="A7856" t="s">
        <v>14</v>
      </c>
      <c r="B7856" t="s">
        <v>62</v>
      </c>
      <c r="C7856" t="s">
        <v>466</v>
      </c>
      <c r="D7856">
        <v>5526631006</v>
      </c>
      <c r="E7856" s="1">
        <v>44705</v>
      </c>
      <c r="F7856" s="1">
        <v>44705</v>
      </c>
      <c r="G7856">
        <v>7317290256</v>
      </c>
      <c r="H7856" t="s">
        <v>3424</v>
      </c>
      <c r="I7856">
        <v>2688</v>
      </c>
      <c r="J7856" s="1">
        <v>44765</v>
      </c>
      <c r="K7856">
        <v>2560</v>
      </c>
      <c r="L7856" s="1">
        <v>44769</v>
      </c>
      <c r="M7856">
        <v>4</v>
      </c>
      <c r="N7856" s="8">
        <f t="shared" si="122"/>
        <v>10240</v>
      </c>
    </row>
    <row r="7857" spans="1:14">
      <c r="A7857" t="s">
        <v>14</v>
      </c>
      <c r="B7857" t="s">
        <v>62</v>
      </c>
      <c r="C7857" t="s">
        <v>504</v>
      </c>
      <c r="D7857">
        <v>7931650589</v>
      </c>
      <c r="E7857" s="1">
        <v>44705</v>
      </c>
      <c r="F7857" s="1">
        <v>44705</v>
      </c>
      <c r="G7857">
        <v>7317300902</v>
      </c>
      <c r="H7857" t="s">
        <v>3425</v>
      </c>
      <c r="I7857">
        <v>524.11</v>
      </c>
      <c r="J7857" s="1">
        <v>44765</v>
      </c>
      <c r="K7857">
        <v>429.6</v>
      </c>
      <c r="L7857" s="1">
        <v>44736</v>
      </c>
      <c r="M7857">
        <v>-29</v>
      </c>
      <c r="N7857" s="8">
        <f t="shared" si="122"/>
        <v>-12458.400000000001</v>
      </c>
    </row>
    <row r="7858" spans="1:14">
      <c r="A7858" t="s">
        <v>14</v>
      </c>
      <c r="B7858" t="s">
        <v>62</v>
      </c>
      <c r="C7858" t="s">
        <v>403</v>
      </c>
      <c r="D7858">
        <v>12792100153</v>
      </c>
      <c r="E7858" s="1">
        <v>44705</v>
      </c>
      <c r="F7858" s="1">
        <v>44705</v>
      </c>
      <c r="G7858">
        <v>7317532089</v>
      </c>
      <c r="H7858">
        <v>22025052</v>
      </c>
      <c r="I7858">
        <v>1383.39</v>
      </c>
      <c r="J7858" s="1">
        <v>44765</v>
      </c>
      <c r="K7858">
        <v>1133.93</v>
      </c>
      <c r="L7858" s="1">
        <v>44769</v>
      </c>
      <c r="M7858">
        <v>4</v>
      </c>
      <c r="N7858" s="8">
        <f t="shared" si="122"/>
        <v>4535.72</v>
      </c>
    </row>
    <row r="7859" spans="1:14">
      <c r="A7859" t="s">
        <v>14</v>
      </c>
      <c r="B7859" t="s">
        <v>62</v>
      </c>
      <c r="C7859" t="s">
        <v>403</v>
      </c>
      <c r="D7859">
        <v>12792100153</v>
      </c>
      <c r="E7859" s="1">
        <v>44705</v>
      </c>
      <c r="F7859" s="1">
        <v>44705</v>
      </c>
      <c r="G7859">
        <v>7317532215</v>
      </c>
      <c r="H7859">
        <v>22025053</v>
      </c>
      <c r="I7859">
        <v>669.17</v>
      </c>
      <c r="J7859" s="1">
        <v>44765</v>
      </c>
      <c r="K7859">
        <v>548.5</v>
      </c>
      <c r="L7859" s="1">
        <v>44739</v>
      </c>
      <c r="M7859">
        <v>-26</v>
      </c>
      <c r="N7859" s="8">
        <f t="shared" si="122"/>
        <v>-14261</v>
      </c>
    </row>
    <row r="7860" spans="1:14">
      <c r="A7860" t="s">
        <v>14</v>
      </c>
      <c r="B7860" t="s">
        <v>62</v>
      </c>
      <c r="C7860" t="s">
        <v>403</v>
      </c>
      <c r="D7860">
        <v>12792100153</v>
      </c>
      <c r="E7860" s="1">
        <v>44705</v>
      </c>
      <c r="F7860" s="1">
        <v>44705</v>
      </c>
      <c r="G7860">
        <v>7317532937</v>
      </c>
      <c r="H7860">
        <v>22025054</v>
      </c>
      <c r="I7860">
        <v>5740.71</v>
      </c>
      <c r="J7860" s="1">
        <v>44765</v>
      </c>
      <c r="K7860">
        <v>4705.5</v>
      </c>
      <c r="L7860" s="1">
        <v>44739</v>
      </c>
      <c r="M7860">
        <v>-26</v>
      </c>
      <c r="N7860" s="8">
        <f t="shared" si="122"/>
        <v>-122343</v>
      </c>
    </row>
    <row r="7861" spans="1:14">
      <c r="A7861" t="s">
        <v>14</v>
      </c>
      <c r="B7861" t="s">
        <v>62</v>
      </c>
      <c r="C7861" t="s">
        <v>403</v>
      </c>
      <c r="D7861">
        <v>12792100153</v>
      </c>
      <c r="E7861" s="1">
        <v>44705</v>
      </c>
      <c r="F7861" s="1">
        <v>44705</v>
      </c>
      <c r="G7861">
        <v>7317533215</v>
      </c>
      <c r="H7861">
        <v>22025055</v>
      </c>
      <c r="I7861">
        <v>1739.43</v>
      </c>
      <c r="J7861" s="1">
        <v>44765</v>
      </c>
      <c r="K7861">
        <v>1425.76</v>
      </c>
      <c r="L7861" s="1">
        <v>44739</v>
      </c>
      <c r="M7861">
        <v>-26</v>
      </c>
      <c r="N7861" s="8">
        <f t="shared" si="122"/>
        <v>-37069.760000000002</v>
      </c>
    </row>
    <row r="7862" spans="1:14">
      <c r="A7862" t="s">
        <v>14</v>
      </c>
      <c r="B7862" t="s">
        <v>62</v>
      </c>
      <c r="C7862" t="s">
        <v>403</v>
      </c>
      <c r="D7862">
        <v>12792100153</v>
      </c>
      <c r="E7862" s="1">
        <v>44705</v>
      </c>
      <c r="F7862" s="1">
        <v>44705</v>
      </c>
      <c r="G7862">
        <v>7317533282</v>
      </c>
      <c r="H7862">
        <v>22025056</v>
      </c>
      <c r="I7862">
        <v>1282.1600000000001</v>
      </c>
      <c r="J7862" s="1">
        <v>44765</v>
      </c>
      <c r="K7862">
        <v>1050.95</v>
      </c>
      <c r="L7862" s="1">
        <v>44739</v>
      </c>
      <c r="M7862">
        <v>-26</v>
      </c>
      <c r="N7862" s="8">
        <f t="shared" si="122"/>
        <v>-27324.7</v>
      </c>
    </row>
    <row r="7863" spans="1:14">
      <c r="A7863" t="s">
        <v>14</v>
      </c>
      <c r="B7863" t="s">
        <v>62</v>
      </c>
      <c r="C7863" t="s">
        <v>321</v>
      </c>
      <c r="D7863">
        <v>421210485</v>
      </c>
      <c r="E7863" s="1">
        <v>44705</v>
      </c>
      <c r="F7863" s="1">
        <v>44705</v>
      </c>
      <c r="G7863">
        <v>7317649840</v>
      </c>
      <c r="H7863">
        <v>5029214459</v>
      </c>
      <c r="I7863">
        <v>1844</v>
      </c>
      <c r="J7863" s="1">
        <v>44765</v>
      </c>
      <c r="K7863">
        <v>1676.36</v>
      </c>
      <c r="L7863" s="1">
        <v>44736</v>
      </c>
      <c r="M7863">
        <v>-29</v>
      </c>
      <c r="N7863" s="8">
        <f t="shared" si="122"/>
        <v>-48614.439999999995</v>
      </c>
    </row>
    <row r="7864" spans="1:14">
      <c r="A7864" t="s">
        <v>14</v>
      </c>
      <c r="B7864" t="s">
        <v>62</v>
      </c>
      <c r="C7864" t="s">
        <v>468</v>
      </c>
      <c r="D7864">
        <v>11187430159</v>
      </c>
      <c r="E7864" s="1">
        <v>44705</v>
      </c>
      <c r="F7864" s="1">
        <v>44705</v>
      </c>
      <c r="G7864">
        <v>7317692821</v>
      </c>
      <c r="H7864">
        <v>220007467</v>
      </c>
      <c r="I7864">
        <v>32082.07</v>
      </c>
      <c r="J7864" s="1">
        <v>44765</v>
      </c>
      <c r="K7864">
        <v>29165.52</v>
      </c>
      <c r="L7864" s="1">
        <v>44832</v>
      </c>
      <c r="M7864">
        <v>67</v>
      </c>
      <c r="N7864" s="8">
        <f t="shared" si="122"/>
        <v>1954089.84</v>
      </c>
    </row>
    <row r="7865" spans="1:14">
      <c r="A7865" t="s">
        <v>14</v>
      </c>
      <c r="B7865" t="s">
        <v>62</v>
      </c>
      <c r="C7865" t="s">
        <v>111</v>
      </c>
      <c r="D7865">
        <v>492340583</v>
      </c>
      <c r="E7865" s="1">
        <v>44705</v>
      </c>
      <c r="F7865" s="1">
        <v>44705</v>
      </c>
      <c r="G7865">
        <v>7317693430</v>
      </c>
      <c r="H7865">
        <v>22066663</v>
      </c>
      <c r="I7865">
        <v>403</v>
      </c>
      <c r="J7865" s="1">
        <v>44765</v>
      </c>
      <c r="K7865">
        <v>387.5</v>
      </c>
      <c r="L7865" s="1">
        <v>44860</v>
      </c>
      <c r="M7865">
        <v>95</v>
      </c>
      <c r="N7865" s="8">
        <f t="shared" si="122"/>
        <v>36812.5</v>
      </c>
    </row>
    <row r="7866" spans="1:14">
      <c r="A7866" t="s">
        <v>14</v>
      </c>
      <c r="B7866" t="s">
        <v>62</v>
      </c>
      <c r="C7866" t="s">
        <v>111</v>
      </c>
      <c r="D7866">
        <v>492340583</v>
      </c>
      <c r="E7866" s="1">
        <v>44705</v>
      </c>
      <c r="F7866" s="1">
        <v>44705</v>
      </c>
      <c r="G7866">
        <v>7317693582</v>
      </c>
      <c r="H7866">
        <v>22066664</v>
      </c>
      <c r="I7866">
        <v>8696.16</v>
      </c>
      <c r="J7866" s="1">
        <v>44765</v>
      </c>
      <c r="K7866">
        <v>7128</v>
      </c>
      <c r="L7866" s="1">
        <v>44860</v>
      </c>
      <c r="M7866">
        <v>95</v>
      </c>
      <c r="N7866" s="8">
        <f t="shared" si="122"/>
        <v>677160</v>
      </c>
    </row>
    <row r="7867" spans="1:14">
      <c r="A7867" t="s">
        <v>14</v>
      </c>
      <c r="B7867" t="s">
        <v>62</v>
      </c>
      <c r="C7867" t="s">
        <v>181</v>
      </c>
      <c r="D7867">
        <v>2707070963</v>
      </c>
      <c r="E7867" s="1">
        <v>44705</v>
      </c>
      <c r="F7867" s="1">
        <v>44705</v>
      </c>
      <c r="G7867">
        <v>7317710955</v>
      </c>
      <c r="H7867">
        <v>8722144309</v>
      </c>
      <c r="I7867">
        <v>13108.26</v>
      </c>
      <c r="J7867" s="1">
        <v>44765</v>
      </c>
      <c r="K7867">
        <v>11916.6</v>
      </c>
      <c r="L7867" s="1">
        <v>44832</v>
      </c>
      <c r="M7867">
        <v>67</v>
      </c>
      <c r="N7867" s="8">
        <f t="shared" si="122"/>
        <v>798412.20000000007</v>
      </c>
    </row>
    <row r="7868" spans="1:14">
      <c r="A7868" t="s">
        <v>14</v>
      </c>
      <c r="B7868" t="s">
        <v>62</v>
      </c>
      <c r="C7868" t="s">
        <v>181</v>
      </c>
      <c r="D7868">
        <v>2707070963</v>
      </c>
      <c r="E7868" s="1">
        <v>44705</v>
      </c>
      <c r="F7868" s="1">
        <v>44705</v>
      </c>
      <c r="G7868">
        <v>7317712934</v>
      </c>
      <c r="H7868">
        <v>8722144307</v>
      </c>
      <c r="I7868">
        <v>9530.98</v>
      </c>
      <c r="J7868" s="1">
        <v>44765</v>
      </c>
      <c r="K7868">
        <v>8664.5300000000007</v>
      </c>
      <c r="L7868" s="1">
        <v>44832</v>
      </c>
      <c r="M7868">
        <v>67</v>
      </c>
      <c r="N7868" s="8">
        <f t="shared" si="122"/>
        <v>580523.51</v>
      </c>
    </row>
    <row r="7869" spans="1:14">
      <c r="A7869" t="s">
        <v>14</v>
      </c>
      <c r="B7869" t="s">
        <v>62</v>
      </c>
      <c r="C7869" t="s">
        <v>181</v>
      </c>
      <c r="D7869">
        <v>2707070963</v>
      </c>
      <c r="E7869" s="1">
        <v>44705</v>
      </c>
      <c r="F7869" s="1">
        <v>44705</v>
      </c>
      <c r="G7869">
        <v>7317716692</v>
      </c>
      <c r="H7869">
        <v>8722144308</v>
      </c>
      <c r="I7869">
        <v>13384.45</v>
      </c>
      <c r="J7869" s="1">
        <v>44765</v>
      </c>
      <c r="K7869">
        <v>12167.68</v>
      </c>
      <c r="L7869" s="1">
        <v>44832</v>
      </c>
      <c r="M7869">
        <v>67</v>
      </c>
      <c r="N7869" s="8">
        <f t="shared" si="122"/>
        <v>815234.56000000006</v>
      </c>
    </row>
    <row r="7870" spans="1:14">
      <c r="A7870" t="s">
        <v>14</v>
      </c>
      <c r="B7870" t="s">
        <v>62</v>
      </c>
      <c r="C7870" t="s">
        <v>288</v>
      </c>
      <c r="D7870">
        <v>7195130153</v>
      </c>
      <c r="E7870" s="1">
        <v>44705</v>
      </c>
      <c r="F7870" s="1">
        <v>44705</v>
      </c>
      <c r="G7870">
        <v>7317848355</v>
      </c>
      <c r="H7870">
        <v>3622053606</v>
      </c>
      <c r="I7870">
        <v>36427.879999999997</v>
      </c>
      <c r="J7870" s="1">
        <v>44765</v>
      </c>
      <c r="K7870">
        <v>33116.25</v>
      </c>
      <c r="L7870" s="1">
        <v>44832</v>
      </c>
      <c r="M7870">
        <v>67</v>
      </c>
      <c r="N7870" s="8">
        <f t="shared" si="122"/>
        <v>2218788.75</v>
      </c>
    </row>
    <row r="7871" spans="1:14">
      <c r="A7871" t="s">
        <v>14</v>
      </c>
      <c r="B7871" t="s">
        <v>62</v>
      </c>
      <c r="C7871" t="s">
        <v>396</v>
      </c>
      <c r="D7871">
        <v>1778520302</v>
      </c>
      <c r="E7871" s="1">
        <v>44705</v>
      </c>
      <c r="F7871" s="1">
        <v>44705</v>
      </c>
      <c r="G7871">
        <v>7318091194</v>
      </c>
      <c r="H7871">
        <v>6012222011080</v>
      </c>
      <c r="I7871">
        <v>1573</v>
      </c>
      <c r="J7871" s="1">
        <v>44765</v>
      </c>
      <c r="K7871">
        <v>1430</v>
      </c>
      <c r="L7871" s="1">
        <v>44736</v>
      </c>
      <c r="M7871">
        <v>-29</v>
      </c>
      <c r="N7871" s="8">
        <f t="shared" si="122"/>
        <v>-41470</v>
      </c>
    </row>
    <row r="7872" spans="1:14">
      <c r="A7872" t="s">
        <v>14</v>
      </c>
      <c r="B7872" t="s">
        <v>62</v>
      </c>
      <c r="C7872" t="s">
        <v>2157</v>
      </c>
      <c r="D7872">
        <v>2307520243</v>
      </c>
      <c r="E7872" s="1">
        <v>44705</v>
      </c>
      <c r="F7872" s="1">
        <v>44705</v>
      </c>
      <c r="G7872">
        <v>7318163873</v>
      </c>
      <c r="H7872">
        <v>7322003766</v>
      </c>
      <c r="I7872">
        <v>205.37</v>
      </c>
      <c r="J7872" s="1">
        <v>44765</v>
      </c>
      <c r="K7872">
        <v>186.7</v>
      </c>
      <c r="L7872" s="1">
        <v>44860</v>
      </c>
      <c r="M7872">
        <v>95</v>
      </c>
      <c r="N7872" s="8">
        <f t="shared" si="122"/>
        <v>17736.5</v>
      </c>
    </row>
    <row r="7873" spans="1:14">
      <c r="A7873" t="s">
        <v>14</v>
      </c>
      <c r="B7873" t="s">
        <v>62</v>
      </c>
      <c r="C7873" t="s">
        <v>1668</v>
      </c>
      <c r="D7873">
        <v>8441330589</v>
      </c>
      <c r="E7873" s="1">
        <v>44705</v>
      </c>
      <c r="F7873" s="1">
        <v>44705</v>
      </c>
      <c r="G7873">
        <v>7318166060</v>
      </c>
      <c r="H7873" t="s">
        <v>3426</v>
      </c>
      <c r="I7873">
        <v>17912.93</v>
      </c>
      <c r="J7873" s="1">
        <v>44765</v>
      </c>
      <c r="K7873">
        <v>14682.73</v>
      </c>
      <c r="L7873" s="1">
        <v>44736</v>
      </c>
      <c r="M7873">
        <v>-29</v>
      </c>
      <c r="N7873" s="8">
        <f t="shared" si="122"/>
        <v>-425799.17</v>
      </c>
    </row>
    <row r="7874" spans="1:14">
      <c r="A7874" t="s">
        <v>14</v>
      </c>
      <c r="B7874" t="s">
        <v>62</v>
      </c>
      <c r="C7874" t="s">
        <v>538</v>
      </c>
      <c r="D7874">
        <v>5994810488</v>
      </c>
      <c r="E7874" s="1">
        <v>44705</v>
      </c>
      <c r="F7874" s="1">
        <v>44705</v>
      </c>
      <c r="G7874">
        <v>7318299492</v>
      </c>
      <c r="H7874" t="s">
        <v>3427</v>
      </c>
      <c r="I7874">
        <v>15000</v>
      </c>
      <c r="J7874" s="1">
        <v>44765</v>
      </c>
      <c r="K7874">
        <v>12295.08</v>
      </c>
      <c r="L7874" s="1">
        <v>44739</v>
      </c>
      <c r="M7874">
        <v>-26</v>
      </c>
      <c r="N7874" s="8">
        <f t="shared" si="122"/>
        <v>-319672.08</v>
      </c>
    </row>
    <row r="7875" spans="1:14">
      <c r="A7875" t="s">
        <v>14</v>
      </c>
      <c r="B7875" t="s">
        <v>62</v>
      </c>
      <c r="C7875" t="s">
        <v>538</v>
      </c>
      <c r="D7875">
        <v>5994810488</v>
      </c>
      <c r="E7875" s="1">
        <v>44705</v>
      </c>
      <c r="F7875" s="1">
        <v>44705</v>
      </c>
      <c r="G7875">
        <v>7318299727</v>
      </c>
      <c r="H7875" t="s">
        <v>3428</v>
      </c>
      <c r="I7875">
        <v>14227.55</v>
      </c>
      <c r="J7875" s="1">
        <v>44765</v>
      </c>
      <c r="K7875">
        <v>11661.93</v>
      </c>
      <c r="L7875" s="1">
        <v>44739</v>
      </c>
      <c r="M7875">
        <v>-26</v>
      </c>
      <c r="N7875" s="8">
        <f t="shared" ref="N7875:N7938" si="123">+K7875*M7875</f>
        <v>-303210.18</v>
      </c>
    </row>
    <row r="7876" spans="1:14">
      <c r="A7876" t="s">
        <v>14</v>
      </c>
      <c r="B7876" t="s">
        <v>62</v>
      </c>
      <c r="C7876" t="s">
        <v>508</v>
      </c>
      <c r="D7876">
        <v>9284460962</v>
      </c>
      <c r="E7876" s="1">
        <v>44705</v>
      </c>
      <c r="F7876" s="1">
        <v>44705</v>
      </c>
      <c r="G7876">
        <v>7318402455</v>
      </c>
      <c r="H7876">
        <v>22503933</v>
      </c>
      <c r="I7876">
        <v>134.19999999999999</v>
      </c>
      <c r="J7876" s="1">
        <v>44765</v>
      </c>
      <c r="K7876">
        <v>110</v>
      </c>
      <c r="L7876" s="1">
        <v>44861</v>
      </c>
      <c r="M7876">
        <v>96</v>
      </c>
      <c r="N7876" s="8">
        <f t="shared" si="123"/>
        <v>10560</v>
      </c>
    </row>
    <row r="7877" spans="1:14">
      <c r="A7877" t="s">
        <v>14</v>
      </c>
      <c r="B7877" t="s">
        <v>62</v>
      </c>
      <c r="C7877" t="s">
        <v>415</v>
      </c>
      <c r="D7877">
        <v>3898780378</v>
      </c>
      <c r="E7877" s="1">
        <v>44705</v>
      </c>
      <c r="F7877" s="1">
        <v>44705</v>
      </c>
      <c r="G7877">
        <v>7318422133</v>
      </c>
      <c r="H7877" t="s">
        <v>3429</v>
      </c>
      <c r="I7877">
        <v>5127.66</v>
      </c>
      <c r="J7877" s="1">
        <v>44765</v>
      </c>
      <c r="K7877">
        <v>4203</v>
      </c>
      <c r="L7877" s="1">
        <v>44739</v>
      </c>
      <c r="M7877">
        <v>-26</v>
      </c>
      <c r="N7877" s="8">
        <f t="shared" si="123"/>
        <v>-109278</v>
      </c>
    </row>
    <row r="7878" spans="1:14">
      <c r="A7878" t="s">
        <v>14</v>
      </c>
      <c r="B7878" t="s">
        <v>62</v>
      </c>
      <c r="C7878" t="s">
        <v>415</v>
      </c>
      <c r="D7878">
        <v>3898780378</v>
      </c>
      <c r="E7878" s="1">
        <v>44705</v>
      </c>
      <c r="F7878" s="1">
        <v>44705</v>
      </c>
      <c r="G7878">
        <v>7318422157</v>
      </c>
      <c r="H7878" t="s">
        <v>3430</v>
      </c>
      <c r="I7878">
        <v>6134.16</v>
      </c>
      <c r="J7878" s="1">
        <v>44765</v>
      </c>
      <c r="K7878">
        <v>5028</v>
      </c>
      <c r="L7878" s="1">
        <v>44810</v>
      </c>
      <c r="M7878">
        <v>45</v>
      </c>
      <c r="N7878" s="8">
        <f t="shared" si="123"/>
        <v>226260</v>
      </c>
    </row>
    <row r="7879" spans="1:14">
      <c r="A7879" t="s">
        <v>14</v>
      </c>
      <c r="B7879" t="s">
        <v>62</v>
      </c>
      <c r="C7879" t="s">
        <v>66</v>
      </c>
      <c r="D7879">
        <v>10994940152</v>
      </c>
      <c r="E7879" s="1">
        <v>44705</v>
      </c>
      <c r="F7879" s="1">
        <v>44705</v>
      </c>
      <c r="G7879">
        <v>7318664942</v>
      </c>
      <c r="H7879">
        <v>6100209990</v>
      </c>
      <c r="I7879">
        <v>1076.04</v>
      </c>
      <c r="J7879" s="1">
        <v>44765</v>
      </c>
      <c r="K7879">
        <v>882</v>
      </c>
      <c r="L7879" s="1">
        <v>44832</v>
      </c>
      <c r="M7879">
        <v>67</v>
      </c>
      <c r="N7879" s="8">
        <f t="shared" si="123"/>
        <v>59094</v>
      </c>
    </row>
    <row r="7880" spans="1:14">
      <c r="A7880" t="s">
        <v>14</v>
      </c>
      <c r="B7880" t="s">
        <v>62</v>
      </c>
      <c r="C7880" t="s">
        <v>155</v>
      </c>
      <c r="D7880">
        <v>5619050585</v>
      </c>
      <c r="E7880" s="1">
        <v>44705</v>
      </c>
      <c r="F7880" s="1">
        <v>44705</v>
      </c>
      <c r="G7880">
        <v>7318673490</v>
      </c>
      <c r="H7880">
        <v>500007419</v>
      </c>
      <c r="I7880">
        <v>3375.35</v>
      </c>
      <c r="J7880" s="1">
        <v>44765</v>
      </c>
      <c r="K7880">
        <v>3068.5</v>
      </c>
      <c r="L7880" s="1">
        <v>44860</v>
      </c>
      <c r="M7880">
        <v>95</v>
      </c>
      <c r="N7880" s="8">
        <f t="shared" si="123"/>
        <v>291507.5</v>
      </c>
    </row>
    <row r="7881" spans="1:14">
      <c r="A7881" t="s">
        <v>14</v>
      </c>
      <c r="B7881" t="s">
        <v>62</v>
      </c>
      <c r="C7881" t="s">
        <v>226</v>
      </c>
      <c r="D7881">
        <v>5849130157</v>
      </c>
      <c r="E7881" s="1">
        <v>44705</v>
      </c>
      <c r="F7881" s="1">
        <v>44705</v>
      </c>
      <c r="G7881">
        <v>7318677907</v>
      </c>
      <c r="H7881" s="3" t="s">
        <v>3431</v>
      </c>
      <c r="I7881">
        <v>7161</v>
      </c>
      <c r="J7881" s="1">
        <v>44765</v>
      </c>
      <c r="K7881">
        <v>6510</v>
      </c>
      <c r="L7881" s="1">
        <v>44832</v>
      </c>
      <c r="M7881">
        <v>67</v>
      </c>
      <c r="N7881" s="8">
        <f t="shared" si="123"/>
        <v>436170</v>
      </c>
    </row>
    <row r="7882" spans="1:14">
      <c r="A7882" t="s">
        <v>14</v>
      </c>
      <c r="B7882" t="s">
        <v>62</v>
      </c>
      <c r="C7882" t="s">
        <v>226</v>
      </c>
      <c r="D7882">
        <v>5849130157</v>
      </c>
      <c r="E7882" s="1">
        <v>44705</v>
      </c>
      <c r="F7882" s="1">
        <v>44705</v>
      </c>
      <c r="G7882">
        <v>7318695614</v>
      </c>
      <c r="H7882" s="3" t="s">
        <v>3432</v>
      </c>
      <c r="I7882">
        <v>6070.94</v>
      </c>
      <c r="J7882" s="1">
        <v>44765</v>
      </c>
      <c r="K7882">
        <v>5519.04</v>
      </c>
      <c r="L7882" s="1">
        <v>44861</v>
      </c>
      <c r="M7882">
        <v>96</v>
      </c>
      <c r="N7882" s="8">
        <f t="shared" si="123"/>
        <v>529827.83999999997</v>
      </c>
    </row>
    <row r="7883" spans="1:14">
      <c r="A7883" t="s">
        <v>14</v>
      </c>
      <c r="B7883" t="s">
        <v>62</v>
      </c>
      <c r="C7883" t="s">
        <v>1775</v>
      </c>
      <c r="D7883">
        <v>4969470154</v>
      </c>
      <c r="E7883" s="1">
        <v>44705</v>
      </c>
      <c r="F7883" s="1">
        <v>44705</v>
      </c>
      <c r="G7883">
        <v>7318878627</v>
      </c>
      <c r="H7883">
        <v>8220599</v>
      </c>
      <c r="I7883">
        <v>329.4</v>
      </c>
      <c r="J7883" s="1">
        <v>44765</v>
      </c>
      <c r="K7883">
        <v>270</v>
      </c>
      <c r="L7883" s="1">
        <v>44736</v>
      </c>
      <c r="M7883">
        <v>-29</v>
      </c>
      <c r="N7883" s="8">
        <f t="shared" si="123"/>
        <v>-7830</v>
      </c>
    </row>
    <row r="7884" spans="1:14">
      <c r="A7884" t="s">
        <v>14</v>
      </c>
      <c r="B7884" t="s">
        <v>62</v>
      </c>
      <c r="C7884" t="s">
        <v>672</v>
      </c>
      <c r="D7884">
        <v>10128980157</v>
      </c>
      <c r="E7884" s="1">
        <v>44705</v>
      </c>
      <c r="F7884" s="1">
        <v>44705</v>
      </c>
      <c r="G7884">
        <v>7319107841</v>
      </c>
      <c r="H7884" t="s">
        <v>3433</v>
      </c>
      <c r="I7884">
        <v>1213.3</v>
      </c>
      <c r="J7884" s="1">
        <v>44765</v>
      </c>
      <c r="K7884">
        <v>1103</v>
      </c>
      <c r="L7884" s="1">
        <v>44832</v>
      </c>
      <c r="M7884">
        <v>67</v>
      </c>
      <c r="N7884" s="8">
        <f t="shared" si="123"/>
        <v>73901</v>
      </c>
    </row>
    <row r="7885" spans="1:14">
      <c r="A7885" t="s">
        <v>14</v>
      </c>
      <c r="B7885" t="s">
        <v>62</v>
      </c>
      <c r="C7885" t="s">
        <v>172</v>
      </c>
      <c r="D7885">
        <v>3432221202</v>
      </c>
      <c r="E7885" s="1">
        <v>44705</v>
      </c>
      <c r="F7885" s="1">
        <v>44705</v>
      </c>
      <c r="G7885">
        <v>7319328547</v>
      </c>
      <c r="H7885">
        <v>3026735</v>
      </c>
      <c r="I7885">
        <v>1428.87</v>
      </c>
      <c r="J7885" s="1">
        <v>44765</v>
      </c>
      <c r="K7885">
        <v>1298.97</v>
      </c>
      <c r="L7885" s="1">
        <v>44769</v>
      </c>
      <c r="M7885">
        <v>4</v>
      </c>
      <c r="N7885" s="8">
        <f t="shared" si="123"/>
        <v>5195.88</v>
      </c>
    </row>
    <row r="7886" spans="1:14">
      <c r="A7886" t="s">
        <v>14</v>
      </c>
      <c r="B7886" t="s">
        <v>62</v>
      </c>
      <c r="C7886" t="s">
        <v>273</v>
      </c>
      <c r="D7886">
        <v>3237150234</v>
      </c>
      <c r="E7886" s="1">
        <v>44705</v>
      </c>
      <c r="F7886" s="1">
        <v>44705</v>
      </c>
      <c r="G7886">
        <v>7319447014</v>
      </c>
      <c r="H7886">
        <v>2205057</v>
      </c>
      <c r="I7886">
        <v>464.82</v>
      </c>
      <c r="J7886" s="1">
        <v>44765</v>
      </c>
      <c r="K7886">
        <v>381</v>
      </c>
      <c r="L7886" s="1">
        <v>44832</v>
      </c>
      <c r="M7886">
        <v>67</v>
      </c>
      <c r="N7886" s="8">
        <f t="shared" si="123"/>
        <v>25527</v>
      </c>
    </row>
    <row r="7887" spans="1:14">
      <c r="A7887" t="s">
        <v>14</v>
      </c>
      <c r="B7887" t="s">
        <v>62</v>
      </c>
      <c r="C7887" t="s">
        <v>509</v>
      </c>
      <c r="D7887">
        <v>399800580</v>
      </c>
      <c r="E7887" s="1">
        <v>44705</v>
      </c>
      <c r="F7887" s="1">
        <v>44705</v>
      </c>
      <c r="G7887">
        <v>7319688714</v>
      </c>
      <c r="H7887">
        <v>3202211865</v>
      </c>
      <c r="I7887">
        <v>7111.63</v>
      </c>
      <c r="J7887" s="1">
        <v>44765</v>
      </c>
      <c r="K7887">
        <v>6465.12</v>
      </c>
      <c r="L7887" s="1">
        <v>44832</v>
      </c>
      <c r="M7887">
        <v>67</v>
      </c>
      <c r="N7887" s="8">
        <f t="shared" si="123"/>
        <v>433163.04</v>
      </c>
    </row>
    <row r="7888" spans="1:14">
      <c r="A7888" t="s">
        <v>14</v>
      </c>
      <c r="B7888" t="s">
        <v>62</v>
      </c>
      <c r="C7888" t="s">
        <v>3434</v>
      </c>
      <c r="D7888">
        <v>2578850360</v>
      </c>
      <c r="E7888" s="1">
        <v>44705</v>
      </c>
      <c r="F7888" s="1">
        <v>44705</v>
      </c>
      <c r="G7888">
        <v>7320144352</v>
      </c>
      <c r="H7888" t="s">
        <v>3435</v>
      </c>
      <c r="I7888">
        <v>18568.400000000001</v>
      </c>
      <c r="J7888" s="1">
        <v>44765</v>
      </c>
      <c r="K7888">
        <v>15220</v>
      </c>
      <c r="L7888" s="1">
        <v>44832</v>
      </c>
      <c r="M7888">
        <v>67</v>
      </c>
      <c r="N7888" s="8">
        <f t="shared" si="123"/>
        <v>1019740</v>
      </c>
    </row>
    <row r="7889" spans="1:14">
      <c r="A7889" t="s">
        <v>14</v>
      </c>
      <c r="B7889" t="s">
        <v>62</v>
      </c>
      <c r="C7889" t="s">
        <v>333</v>
      </c>
      <c r="D7889">
        <v>11173091007</v>
      </c>
      <c r="E7889" s="1">
        <v>44705</v>
      </c>
      <c r="F7889" s="1">
        <v>44705</v>
      </c>
      <c r="G7889">
        <v>7320348383</v>
      </c>
      <c r="H7889" t="s">
        <v>3436</v>
      </c>
      <c r="I7889">
        <v>2710.11</v>
      </c>
      <c r="J7889" s="1">
        <v>44765</v>
      </c>
      <c r="K7889">
        <v>2221.4</v>
      </c>
      <c r="L7889" s="1">
        <v>44860</v>
      </c>
      <c r="M7889">
        <v>95</v>
      </c>
      <c r="N7889" s="8">
        <f t="shared" si="123"/>
        <v>211033</v>
      </c>
    </row>
    <row r="7890" spans="1:14">
      <c r="A7890" t="s">
        <v>14</v>
      </c>
      <c r="B7890" t="s">
        <v>62</v>
      </c>
      <c r="C7890" t="s">
        <v>230</v>
      </c>
      <c r="D7890">
        <v>5402981004</v>
      </c>
      <c r="E7890" s="1">
        <v>44705</v>
      </c>
      <c r="F7890" s="1">
        <v>44705</v>
      </c>
      <c r="G7890">
        <v>7320811077</v>
      </c>
      <c r="H7890">
        <v>6017048315</v>
      </c>
      <c r="I7890">
        <v>143.4</v>
      </c>
      <c r="J7890" s="1">
        <v>44765</v>
      </c>
      <c r="K7890">
        <v>117.54</v>
      </c>
      <c r="L7890" s="1">
        <v>44736</v>
      </c>
      <c r="M7890">
        <v>-29</v>
      </c>
      <c r="N7890" s="8">
        <f t="shared" si="123"/>
        <v>-3408.6600000000003</v>
      </c>
    </row>
    <row r="7891" spans="1:14">
      <c r="A7891" t="s">
        <v>14</v>
      </c>
      <c r="B7891" t="s">
        <v>62</v>
      </c>
      <c r="C7891" t="s">
        <v>2598</v>
      </c>
      <c r="D7891" t="s">
        <v>2599</v>
      </c>
      <c r="E7891" s="1">
        <v>44705</v>
      </c>
      <c r="F7891" s="1">
        <v>44705</v>
      </c>
      <c r="G7891">
        <v>7321256416</v>
      </c>
      <c r="H7891" t="s">
        <v>44</v>
      </c>
      <c r="I7891">
        <v>3000</v>
      </c>
      <c r="J7891" s="1">
        <v>44765</v>
      </c>
      <c r="K7891">
        <v>3000</v>
      </c>
      <c r="L7891" s="1">
        <v>44713</v>
      </c>
      <c r="M7891">
        <v>-52</v>
      </c>
      <c r="N7891" s="8">
        <f t="shared" si="123"/>
        <v>-156000</v>
      </c>
    </row>
    <row r="7892" spans="1:14">
      <c r="A7892" t="s">
        <v>14</v>
      </c>
      <c r="B7892" t="s">
        <v>62</v>
      </c>
      <c r="C7892" t="s">
        <v>108</v>
      </c>
      <c r="D7892">
        <v>2006400960</v>
      </c>
      <c r="E7892" s="1">
        <v>44705</v>
      </c>
      <c r="F7892" s="1">
        <v>44705</v>
      </c>
      <c r="G7892">
        <v>7321784952</v>
      </c>
      <c r="H7892">
        <v>1622212</v>
      </c>
      <c r="I7892">
        <v>915</v>
      </c>
      <c r="J7892" s="1">
        <v>44765</v>
      </c>
      <c r="K7892">
        <v>750</v>
      </c>
      <c r="L7892" s="1">
        <v>44712</v>
      </c>
      <c r="M7892">
        <v>-53</v>
      </c>
      <c r="N7892" s="8">
        <f t="shared" si="123"/>
        <v>-39750</v>
      </c>
    </row>
    <row r="7893" spans="1:14">
      <c r="A7893" t="s">
        <v>14</v>
      </c>
      <c r="B7893" t="s">
        <v>62</v>
      </c>
      <c r="C7893" t="s">
        <v>108</v>
      </c>
      <c r="D7893">
        <v>2006400960</v>
      </c>
      <c r="E7893" s="1">
        <v>44705</v>
      </c>
      <c r="F7893" s="1">
        <v>44705</v>
      </c>
      <c r="G7893">
        <v>7321785192</v>
      </c>
      <c r="H7893">
        <v>1622225</v>
      </c>
      <c r="I7893">
        <v>12480.6</v>
      </c>
      <c r="J7893" s="1">
        <v>44766</v>
      </c>
      <c r="K7893">
        <v>10230</v>
      </c>
      <c r="L7893" s="1">
        <v>44739</v>
      </c>
      <c r="M7893">
        <v>-27</v>
      </c>
      <c r="N7893" s="8">
        <f t="shared" si="123"/>
        <v>-276210</v>
      </c>
    </row>
    <row r="7894" spans="1:14">
      <c r="A7894" t="s">
        <v>14</v>
      </c>
      <c r="B7894" t="s">
        <v>62</v>
      </c>
      <c r="C7894" t="s">
        <v>108</v>
      </c>
      <c r="D7894">
        <v>2006400960</v>
      </c>
      <c r="E7894" s="1">
        <v>44705</v>
      </c>
      <c r="F7894" s="1">
        <v>44705</v>
      </c>
      <c r="G7894">
        <v>7321785242</v>
      </c>
      <c r="H7894">
        <v>1622226</v>
      </c>
      <c r="I7894">
        <v>19011.66</v>
      </c>
      <c r="J7894" s="1">
        <v>44765</v>
      </c>
      <c r="K7894">
        <v>15583.33</v>
      </c>
      <c r="L7894" s="1">
        <v>44739</v>
      </c>
      <c r="M7894">
        <v>-26</v>
      </c>
      <c r="N7894" s="8">
        <f t="shared" si="123"/>
        <v>-405166.58</v>
      </c>
    </row>
    <row r="7895" spans="1:14">
      <c r="A7895" t="s">
        <v>14</v>
      </c>
      <c r="B7895" t="s">
        <v>62</v>
      </c>
      <c r="C7895" t="s">
        <v>108</v>
      </c>
      <c r="D7895">
        <v>2006400960</v>
      </c>
      <c r="E7895" s="1">
        <v>44705</v>
      </c>
      <c r="F7895" s="1">
        <v>44705</v>
      </c>
      <c r="G7895">
        <v>7321785288</v>
      </c>
      <c r="H7895">
        <v>1622245</v>
      </c>
      <c r="I7895">
        <v>385.72</v>
      </c>
      <c r="J7895" s="1">
        <v>44766</v>
      </c>
      <c r="K7895">
        <v>332.22</v>
      </c>
      <c r="L7895" s="1">
        <v>44739</v>
      </c>
      <c r="M7895">
        <v>-27</v>
      </c>
      <c r="N7895" s="8">
        <f t="shared" si="123"/>
        <v>-8969.94</v>
      </c>
    </row>
    <row r="7896" spans="1:14">
      <c r="A7896" t="s">
        <v>14</v>
      </c>
      <c r="B7896" t="s">
        <v>62</v>
      </c>
      <c r="C7896" t="s">
        <v>108</v>
      </c>
      <c r="D7896">
        <v>2006400960</v>
      </c>
      <c r="E7896" s="1">
        <v>44705</v>
      </c>
      <c r="F7896" s="1">
        <v>44705</v>
      </c>
      <c r="G7896">
        <v>7321785325</v>
      </c>
      <c r="H7896">
        <v>1622246</v>
      </c>
      <c r="I7896">
        <v>1698.9</v>
      </c>
      <c r="J7896" s="1">
        <v>44765</v>
      </c>
      <c r="K7896">
        <v>1432.67</v>
      </c>
      <c r="L7896" s="1">
        <v>44739</v>
      </c>
      <c r="M7896">
        <v>-26</v>
      </c>
      <c r="N7896" s="8">
        <f t="shared" si="123"/>
        <v>-37249.42</v>
      </c>
    </row>
    <row r="7897" spans="1:14">
      <c r="A7897" t="s">
        <v>14</v>
      </c>
      <c r="B7897" t="s">
        <v>62</v>
      </c>
      <c r="C7897" t="s">
        <v>108</v>
      </c>
      <c r="D7897">
        <v>2006400960</v>
      </c>
      <c r="E7897" s="1">
        <v>44705</v>
      </c>
      <c r="F7897" s="1">
        <v>44705</v>
      </c>
      <c r="G7897">
        <v>7321786097</v>
      </c>
      <c r="H7897">
        <v>1622760</v>
      </c>
      <c r="I7897">
        <v>364.94</v>
      </c>
      <c r="J7897" s="1">
        <v>44765</v>
      </c>
      <c r="K7897">
        <v>350.9</v>
      </c>
      <c r="L7897" s="1">
        <v>44712</v>
      </c>
      <c r="M7897">
        <v>-53</v>
      </c>
      <c r="N7897" s="8">
        <f t="shared" si="123"/>
        <v>-18597.699999999997</v>
      </c>
    </row>
    <row r="7898" spans="1:14">
      <c r="A7898" t="s">
        <v>14</v>
      </c>
      <c r="B7898" t="s">
        <v>62</v>
      </c>
      <c r="C7898" t="s">
        <v>108</v>
      </c>
      <c r="D7898">
        <v>2006400960</v>
      </c>
      <c r="E7898" s="1">
        <v>44705</v>
      </c>
      <c r="F7898" s="1">
        <v>44705</v>
      </c>
      <c r="G7898">
        <v>7321786166</v>
      </c>
      <c r="H7898">
        <v>1622780</v>
      </c>
      <c r="I7898">
        <v>329.4</v>
      </c>
      <c r="J7898" s="1">
        <v>44765</v>
      </c>
      <c r="K7898">
        <v>270</v>
      </c>
      <c r="L7898" s="1">
        <v>44712</v>
      </c>
      <c r="M7898">
        <v>-53</v>
      </c>
      <c r="N7898" s="8">
        <f t="shared" si="123"/>
        <v>-14310</v>
      </c>
    </row>
    <row r="7899" spans="1:14">
      <c r="A7899" t="s">
        <v>14</v>
      </c>
      <c r="B7899" t="s">
        <v>62</v>
      </c>
      <c r="C7899" t="s">
        <v>108</v>
      </c>
      <c r="D7899">
        <v>2006400960</v>
      </c>
      <c r="E7899" s="1">
        <v>44705</v>
      </c>
      <c r="F7899" s="1">
        <v>44705</v>
      </c>
      <c r="G7899">
        <v>7321786828</v>
      </c>
      <c r="H7899">
        <v>1622781</v>
      </c>
      <c r="I7899">
        <v>78</v>
      </c>
      <c r="J7899" s="1">
        <v>44765</v>
      </c>
      <c r="K7899">
        <v>75</v>
      </c>
      <c r="L7899" s="1">
        <v>44860</v>
      </c>
      <c r="M7899">
        <v>95</v>
      </c>
      <c r="N7899" s="8">
        <f t="shared" si="123"/>
        <v>7125</v>
      </c>
    </row>
    <row r="7900" spans="1:14">
      <c r="A7900" t="s">
        <v>14</v>
      </c>
      <c r="B7900" t="s">
        <v>62</v>
      </c>
      <c r="C7900" t="s">
        <v>108</v>
      </c>
      <c r="D7900">
        <v>2006400960</v>
      </c>
      <c r="E7900" s="1">
        <v>44705</v>
      </c>
      <c r="F7900" s="1">
        <v>44705</v>
      </c>
      <c r="G7900">
        <v>7321787702</v>
      </c>
      <c r="H7900">
        <v>1622798</v>
      </c>
      <c r="I7900">
        <v>1127.98</v>
      </c>
      <c r="J7900" s="1">
        <v>44765</v>
      </c>
      <c r="K7900">
        <v>1084.5999999999999</v>
      </c>
      <c r="L7900" s="1">
        <v>44712</v>
      </c>
      <c r="M7900">
        <v>-53</v>
      </c>
      <c r="N7900" s="8">
        <f t="shared" si="123"/>
        <v>-57483.799999999996</v>
      </c>
    </row>
    <row r="7901" spans="1:14">
      <c r="A7901" t="s">
        <v>14</v>
      </c>
      <c r="B7901" t="s">
        <v>62</v>
      </c>
      <c r="C7901" t="s">
        <v>108</v>
      </c>
      <c r="D7901">
        <v>2006400960</v>
      </c>
      <c r="E7901" s="1">
        <v>44705</v>
      </c>
      <c r="F7901" s="1">
        <v>44705</v>
      </c>
      <c r="G7901">
        <v>7321787754</v>
      </c>
      <c r="H7901">
        <v>1622800</v>
      </c>
      <c r="I7901">
        <v>2925</v>
      </c>
      <c r="J7901" s="1">
        <v>44765</v>
      </c>
      <c r="K7901">
        <v>2812.5</v>
      </c>
      <c r="L7901" s="1">
        <v>44832</v>
      </c>
      <c r="M7901">
        <v>67</v>
      </c>
      <c r="N7901" s="8">
        <f t="shared" si="123"/>
        <v>188437.5</v>
      </c>
    </row>
    <row r="7902" spans="1:14">
      <c r="A7902" t="s">
        <v>14</v>
      </c>
      <c r="B7902" t="s">
        <v>62</v>
      </c>
      <c r="C7902" t="s">
        <v>108</v>
      </c>
      <c r="D7902">
        <v>2006400960</v>
      </c>
      <c r="E7902" s="1">
        <v>44705</v>
      </c>
      <c r="F7902" s="1">
        <v>44705</v>
      </c>
      <c r="G7902">
        <v>7321788062</v>
      </c>
      <c r="H7902">
        <v>1622817</v>
      </c>
      <c r="I7902">
        <v>195</v>
      </c>
      <c r="J7902" s="1">
        <v>44766</v>
      </c>
      <c r="K7902">
        <v>187.5</v>
      </c>
      <c r="L7902" s="1">
        <v>44832</v>
      </c>
      <c r="M7902">
        <v>66</v>
      </c>
      <c r="N7902" s="8">
        <f t="shared" si="123"/>
        <v>12375</v>
      </c>
    </row>
    <row r="7903" spans="1:14">
      <c r="A7903" t="s">
        <v>14</v>
      </c>
      <c r="B7903" t="s">
        <v>62</v>
      </c>
      <c r="C7903" t="s">
        <v>108</v>
      </c>
      <c r="D7903">
        <v>2006400960</v>
      </c>
      <c r="E7903" s="1">
        <v>44705</v>
      </c>
      <c r="F7903" s="1">
        <v>44705</v>
      </c>
      <c r="G7903">
        <v>7321788155</v>
      </c>
      <c r="H7903">
        <v>1622828</v>
      </c>
      <c r="I7903">
        <v>241.38</v>
      </c>
      <c r="J7903" s="1">
        <v>44765</v>
      </c>
      <c r="K7903">
        <v>232.1</v>
      </c>
      <c r="L7903" s="1">
        <v>44712</v>
      </c>
      <c r="M7903">
        <v>-53</v>
      </c>
      <c r="N7903" s="8">
        <f t="shared" si="123"/>
        <v>-12301.3</v>
      </c>
    </row>
    <row r="7904" spans="1:14">
      <c r="A7904" t="s">
        <v>14</v>
      </c>
      <c r="B7904" t="s">
        <v>62</v>
      </c>
      <c r="C7904" t="s">
        <v>108</v>
      </c>
      <c r="D7904">
        <v>2006400960</v>
      </c>
      <c r="E7904" s="1">
        <v>44705</v>
      </c>
      <c r="F7904" s="1">
        <v>44705</v>
      </c>
      <c r="G7904">
        <v>7321788407</v>
      </c>
      <c r="H7904">
        <v>1622833</v>
      </c>
      <c r="I7904">
        <v>82.94</v>
      </c>
      <c r="J7904" s="1">
        <v>44765</v>
      </c>
      <c r="K7904">
        <v>79.75</v>
      </c>
      <c r="L7904" s="1">
        <v>44832</v>
      </c>
      <c r="M7904">
        <v>67</v>
      </c>
      <c r="N7904" s="8">
        <f t="shared" si="123"/>
        <v>5343.25</v>
      </c>
    </row>
    <row r="7905" spans="1:14">
      <c r="A7905" t="s">
        <v>14</v>
      </c>
      <c r="B7905" t="s">
        <v>62</v>
      </c>
      <c r="C7905" t="s">
        <v>108</v>
      </c>
      <c r="D7905">
        <v>2006400960</v>
      </c>
      <c r="E7905" s="1">
        <v>44705</v>
      </c>
      <c r="F7905" s="1">
        <v>44705</v>
      </c>
      <c r="G7905">
        <v>7321788526</v>
      </c>
      <c r="H7905">
        <v>1622841</v>
      </c>
      <c r="I7905">
        <v>915</v>
      </c>
      <c r="J7905" s="1">
        <v>44765</v>
      </c>
      <c r="K7905">
        <v>750</v>
      </c>
      <c r="L7905" s="1">
        <v>44712</v>
      </c>
      <c r="M7905">
        <v>-53</v>
      </c>
      <c r="N7905" s="8">
        <f t="shared" si="123"/>
        <v>-39750</v>
      </c>
    </row>
    <row r="7906" spans="1:14">
      <c r="A7906" t="s">
        <v>14</v>
      </c>
      <c r="B7906" t="s">
        <v>62</v>
      </c>
      <c r="C7906" t="s">
        <v>108</v>
      </c>
      <c r="D7906">
        <v>2006400960</v>
      </c>
      <c r="E7906" s="1">
        <v>44705</v>
      </c>
      <c r="F7906" s="1">
        <v>44705</v>
      </c>
      <c r="G7906">
        <v>7321788860</v>
      </c>
      <c r="H7906">
        <v>1622866</v>
      </c>
      <c r="I7906">
        <v>136.06</v>
      </c>
      <c r="J7906" s="1">
        <v>44765</v>
      </c>
      <c r="K7906">
        <v>130.82</v>
      </c>
      <c r="L7906" s="1">
        <v>44832</v>
      </c>
      <c r="M7906">
        <v>67</v>
      </c>
      <c r="N7906" s="8">
        <f t="shared" si="123"/>
        <v>8764.9399999999987</v>
      </c>
    </row>
    <row r="7907" spans="1:14">
      <c r="A7907" t="s">
        <v>14</v>
      </c>
      <c r="B7907" t="s">
        <v>62</v>
      </c>
      <c r="C7907" t="s">
        <v>108</v>
      </c>
      <c r="D7907">
        <v>2006400960</v>
      </c>
      <c r="E7907" s="1">
        <v>44705</v>
      </c>
      <c r="F7907" s="1">
        <v>44705</v>
      </c>
      <c r="G7907">
        <v>7321789023</v>
      </c>
      <c r="H7907">
        <v>1622901</v>
      </c>
      <c r="I7907">
        <v>479.34</v>
      </c>
      <c r="J7907" s="1">
        <v>44765</v>
      </c>
      <c r="K7907">
        <v>460.9</v>
      </c>
      <c r="L7907" s="1">
        <v>44712</v>
      </c>
      <c r="M7907">
        <v>-53</v>
      </c>
      <c r="N7907" s="8">
        <f t="shared" si="123"/>
        <v>-24427.699999999997</v>
      </c>
    </row>
    <row r="7908" spans="1:14">
      <c r="A7908" t="s">
        <v>14</v>
      </c>
      <c r="B7908" t="s">
        <v>62</v>
      </c>
      <c r="C7908" t="s">
        <v>108</v>
      </c>
      <c r="D7908">
        <v>2006400960</v>
      </c>
      <c r="E7908" s="1">
        <v>44705</v>
      </c>
      <c r="F7908" s="1">
        <v>44705</v>
      </c>
      <c r="G7908">
        <v>7321789073</v>
      </c>
      <c r="H7908">
        <v>1622907</v>
      </c>
      <c r="I7908">
        <v>273</v>
      </c>
      <c r="J7908" s="1">
        <v>44766</v>
      </c>
      <c r="K7908">
        <v>262.5</v>
      </c>
      <c r="L7908" s="1">
        <v>44832</v>
      </c>
      <c r="M7908">
        <v>66</v>
      </c>
      <c r="N7908" s="8">
        <f t="shared" si="123"/>
        <v>17325</v>
      </c>
    </row>
    <row r="7909" spans="1:14">
      <c r="A7909" t="s">
        <v>14</v>
      </c>
      <c r="B7909" t="s">
        <v>62</v>
      </c>
      <c r="C7909" t="s">
        <v>108</v>
      </c>
      <c r="D7909">
        <v>2006400960</v>
      </c>
      <c r="E7909" s="1">
        <v>44705</v>
      </c>
      <c r="F7909" s="1">
        <v>44705</v>
      </c>
      <c r="G7909">
        <v>7321791223</v>
      </c>
      <c r="H7909">
        <v>1622942</v>
      </c>
      <c r="I7909">
        <v>915</v>
      </c>
      <c r="J7909" s="1">
        <v>44765</v>
      </c>
      <c r="K7909">
        <v>750</v>
      </c>
      <c r="L7909" s="1">
        <v>44739</v>
      </c>
      <c r="M7909">
        <v>-26</v>
      </c>
      <c r="N7909" s="8">
        <f t="shared" si="123"/>
        <v>-19500</v>
      </c>
    </row>
    <row r="7910" spans="1:14">
      <c r="A7910" t="s">
        <v>14</v>
      </c>
      <c r="B7910" t="s">
        <v>62</v>
      </c>
      <c r="C7910" t="s">
        <v>108</v>
      </c>
      <c r="D7910">
        <v>2006400960</v>
      </c>
      <c r="E7910" s="1">
        <v>44705</v>
      </c>
      <c r="F7910" s="1">
        <v>44705</v>
      </c>
      <c r="G7910">
        <v>7321791429</v>
      </c>
      <c r="H7910">
        <v>1622944</v>
      </c>
      <c r="I7910">
        <v>329.4</v>
      </c>
      <c r="J7910" s="1">
        <v>44765</v>
      </c>
      <c r="K7910">
        <v>270</v>
      </c>
      <c r="L7910" s="1">
        <v>44712</v>
      </c>
      <c r="M7910">
        <v>-53</v>
      </c>
      <c r="N7910" s="8">
        <f t="shared" si="123"/>
        <v>-14310</v>
      </c>
    </row>
    <row r="7911" spans="1:14">
      <c r="A7911" t="s">
        <v>14</v>
      </c>
      <c r="B7911" t="s">
        <v>62</v>
      </c>
      <c r="C7911" t="s">
        <v>108</v>
      </c>
      <c r="D7911">
        <v>2006400960</v>
      </c>
      <c r="E7911" s="1">
        <v>44705</v>
      </c>
      <c r="F7911" s="1">
        <v>44705</v>
      </c>
      <c r="G7911">
        <v>7321792494</v>
      </c>
      <c r="H7911">
        <v>1622981</v>
      </c>
      <c r="I7911">
        <v>1087.94</v>
      </c>
      <c r="J7911" s="1">
        <v>44765</v>
      </c>
      <c r="K7911">
        <v>1046.0999999999999</v>
      </c>
      <c r="L7911" s="1">
        <v>44712</v>
      </c>
      <c r="M7911">
        <v>-53</v>
      </c>
      <c r="N7911" s="8">
        <f t="shared" si="123"/>
        <v>-55443.299999999996</v>
      </c>
    </row>
    <row r="7912" spans="1:14">
      <c r="A7912" t="s">
        <v>14</v>
      </c>
      <c r="B7912" t="s">
        <v>62</v>
      </c>
      <c r="C7912" t="s">
        <v>108</v>
      </c>
      <c r="D7912">
        <v>2006400960</v>
      </c>
      <c r="E7912" s="1">
        <v>44705</v>
      </c>
      <c r="F7912" s="1">
        <v>44705</v>
      </c>
      <c r="G7912">
        <v>7321792715</v>
      </c>
      <c r="H7912">
        <v>1622998</v>
      </c>
      <c r="I7912">
        <v>517.09</v>
      </c>
      <c r="J7912" s="1">
        <v>44765</v>
      </c>
      <c r="K7912">
        <v>497.2</v>
      </c>
      <c r="L7912" s="1">
        <v>44712</v>
      </c>
      <c r="M7912">
        <v>-53</v>
      </c>
      <c r="N7912" s="8">
        <f t="shared" si="123"/>
        <v>-26351.599999999999</v>
      </c>
    </row>
    <row r="7913" spans="1:14">
      <c r="A7913" t="s">
        <v>14</v>
      </c>
      <c r="B7913" t="s">
        <v>62</v>
      </c>
      <c r="C7913" t="s">
        <v>116</v>
      </c>
      <c r="D7913">
        <v>2789580590</v>
      </c>
      <c r="E7913" s="1">
        <v>44705</v>
      </c>
      <c r="F7913" s="1">
        <v>44705</v>
      </c>
      <c r="G7913">
        <v>7321935784</v>
      </c>
      <c r="H7913">
        <v>2022110100</v>
      </c>
      <c r="I7913">
        <v>65.95</v>
      </c>
      <c r="J7913" s="1">
        <v>44766</v>
      </c>
      <c r="K7913">
        <v>59.95</v>
      </c>
      <c r="L7913" s="1">
        <v>44860</v>
      </c>
      <c r="M7913">
        <v>94</v>
      </c>
      <c r="N7913" s="8">
        <f t="shared" si="123"/>
        <v>5635.3</v>
      </c>
    </row>
    <row r="7914" spans="1:14">
      <c r="A7914" t="s">
        <v>14</v>
      </c>
      <c r="B7914" t="s">
        <v>62</v>
      </c>
      <c r="C7914" t="s">
        <v>1295</v>
      </c>
      <c r="D7914">
        <v>471770016</v>
      </c>
      <c r="E7914" s="1">
        <v>44705</v>
      </c>
      <c r="F7914" s="1">
        <v>44705</v>
      </c>
      <c r="G7914">
        <v>7322039722</v>
      </c>
      <c r="H7914">
        <v>90010176</v>
      </c>
      <c r="I7914">
        <v>8790.84</v>
      </c>
      <c r="J7914" s="1">
        <v>44765</v>
      </c>
      <c r="K7914">
        <v>7991.67</v>
      </c>
      <c r="L7914" s="1">
        <v>44769</v>
      </c>
      <c r="M7914">
        <v>4</v>
      </c>
      <c r="N7914" s="8">
        <f t="shared" si="123"/>
        <v>31966.68</v>
      </c>
    </row>
    <row r="7915" spans="1:14">
      <c r="A7915" t="s">
        <v>14</v>
      </c>
      <c r="B7915" t="s">
        <v>62</v>
      </c>
      <c r="C7915" t="s">
        <v>102</v>
      </c>
      <c r="D7915">
        <v>12317560154</v>
      </c>
      <c r="E7915" s="1">
        <v>44705</v>
      </c>
      <c r="F7915" s="1">
        <v>44705</v>
      </c>
      <c r="G7915">
        <v>7322158694</v>
      </c>
      <c r="H7915">
        <v>2261002480</v>
      </c>
      <c r="I7915">
        <v>514.35</v>
      </c>
      <c r="J7915" s="1">
        <v>44765</v>
      </c>
      <c r="K7915">
        <v>421.6</v>
      </c>
      <c r="L7915" s="1">
        <v>44739</v>
      </c>
      <c r="M7915">
        <v>-26</v>
      </c>
      <c r="N7915" s="8">
        <f t="shared" si="123"/>
        <v>-10961.6</v>
      </c>
    </row>
    <row r="7916" spans="1:14">
      <c r="A7916" t="s">
        <v>14</v>
      </c>
      <c r="B7916" t="s">
        <v>62</v>
      </c>
      <c r="C7916" t="s">
        <v>102</v>
      </c>
      <c r="D7916">
        <v>12317560154</v>
      </c>
      <c r="E7916" s="1">
        <v>44705</v>
      </c>
      <c r="F7916" s="1">
        <v>44705</v>
      </c>
      <c r="G7916">
        <v>7322172820</v>
      </c>
      <c r="H7916">
        <v>2261002479</v>
      </c>
      <c r="I7916">
        <v>926.04</v>
      </c>
      <c r="J7916" s="1">
        <v>44765</v>
      </c>
      <c r="K7916">
        <v>759.05</v>
      </c>
      <c r="L7916" s="1">
        <v>44739</v>
      </c>
      <c r="M7916">
        <v>-26</v>
      </c>
      <c r="N7916" s="8">
        <f t="shared" si="123"/>
        <v>-19735.3</v>
      </c>
    </row>
    <row r="7917" spans="1:14">
      <c r="A7917" t="s">
        <v>14</v>
      </c>
      <c r="B7917" t="s">
        <v>62</v>
      </c>
      <c r="C7917" t="s">
        <v>190</v>
      </c>
      <c r="D7917">
        <v>9412650153</v>
      </c>
      <c r="E7917" s="1">
        <v>44705</v>
      </c>
      <c r="F7917" s="1">
        <v>44705</v>
      </c>
      <c r="G7917">
        <v>7322205077</v>
      </c>
      <c r="H7917" t="s">
        <v>3437</v>
      </c>
      <c r="I7917">
        <v>185.2</v>
      </c>
      <c r="J7917" s="1">
        <v>44766</v>
      </c>
      <c r="K7917">
        <v>151.80000000000001</v>
      </c>
      <c r="L7917" s="1">
        <v>44769</v>
      </c>
      <c r="M7917">
        <v>3</v>
      </c>
      <c r="N7917" s="8">
        <f t="shared" si="123"/>
        <v>455.40000000000003</v>
      </c>
    </row>
    <row r="7918" spans="1:14">
      <c r="A7918" t="s">
        <v>14</v>
      </c>
      <c r="B7918" t="s">
        <v>62</v>
      </c>
      <c r="C7918" t="s">
        <v>396</v>
      </c>
      <c r="D7918">
        <v>1778520302</v>
      </c>
      <c r="E7918" s="1">
        <v>44706</v>
      </c>
      <c r="F7918" s="1">
        <v>44706</v>
      </c>
      <c r="G7918">
        <v>7322595997</v>
      </c>
      <c r="H7918">
        <v>6012222011224</v>
      </c>
      <c r="I7918">
        <v>4365.8999999999996</v>
      </c>
      <c r="J7918" s="1">
        <v>44766</v>
      </c>
      <c r="K7918">
        <v>3969</v>
      </c>
      <c r="L7918" s="1">
        <v>44736</v>
      </c>
      <c r="M7918">
        <v>-30</v>
      </c>
      <c r="N7918" s="8">
        <f t="shared" si="123"/>
        <v>-119070</v>
      </c>
    </row>
    <row r="7919" spans="1:14">
      <c r="A7919" t="s">
        <v>14</v>
      </c>
      <c r="B7919" t="s">
        <v>62</v>
      </c>
      <c r="C7919" t="s">
        <v>322</v>
      </c>
      <c r="D7919">
        <v>2645920592</v>
      </c>
      <c r="E7919" s="1">
        <v>44706</v>
      </c>
      <c r="F7919" s="1">
        <v>44706</v>
      </c>
      <c r="G7919">
        <v>7322609946</v>
      </c>
      <c r="H7919">
        <v>2022016187</v>
      </c>
      <c r="I7919">
        <v>4446.68</v>
      </c>
      <c r="J7919" s="1">
        <v>44766</v>
      </c>
      <c r="K7919">
        <v>4042.44</v>
      </c>
      <c r="L7919" s="1">
        <v>44832</v>
      </c>
      <c r="M7919">
        <v>66</v>
      </c>
      <c r="N7919" s="8">
        <f t="shared" si="123"/>
        <v>266801.03999999998</v>
      </c>
    </row>
    <row r="7920" spans="1:14">
      <c r="A7920" t="s">
        <v>14</v>
      </c>
      <c r="B7920" t="s">
        <v>62</v>
      </c>
      <c r="C7920" t="s">
        <v>110</v>
      </c>
      <c r="D7920">
        <v>12736110151</v>
      </c>
      <c r="E7920" s="1">
        <v>44706</v>
      </c>
      <c r="F7920" s="1">
        <v>44706</v>
      </c>
      <c r="G7920">
        <v>7322690014</v>
      </c>
      <c r="H7920">
        <v>6264002504</v>
      </c>
      <c r="I7920">
        <v>1650</v>
      </c>
      <c r="J7920" s="1">
        <v>44766</v>
      </c>
      <c r="K7920">
        <v>200</v>
      </c>
      <c r="L7920" s="1">
        <v>44736</v>
      </c>
      <c r="M7920">
        <v>-30</v>
      </c>
      <c r="N7920" s="8">
        <f t="shared" si="123"/>
        <v>-6000</v>
      </c>
    </row>
    <row r="7921" spans="1:14">
      <c r="A7921" t="s">
        <v>14</v>
      </c>
      <c r="B7921" t="s">
        <v>62</v>
      </c>
      <c r="C7921" t="s">
        <v>500</v>
      </c>
      <c r="D7921">
        <v>422760587</v>
      </c>
      <c r="E7921" s="1">
        <v>44706</v>
      </c>
      <c r="F7921" s="1">
        <v>44706</v>
      </c>
      <c r="G7921">
        <v>7322761322</v>
      </c>
      <c r="H7921">
        <v>2022000010025370</v>
      </c>
      <c r="I7921">
        <v>4119.92</v>
      </c>
      <c r="J7921" s="1">
        <v>44766</v>
      </c>
      <c r="K7921">
        <v>3745.38</v>
      </c>
      <c r="L7921" s="1">
        <v>44832</v>
      </c>
      <c r="M7921">
        <v>66</v>
      </c>
      <c r="N7921" s="8">
        <f t="shared" si="123"/>
        <v>247195.08000000002</v>
      </c>
    </row>
    <row r="7922" spans="1:14">
      <c r="A7922" t="s">
        <v>14</v>
      </c>
      <c r="B7922" t="s">
        <v>62</v>
      </c>
      <c r="C7922" t="s">
        <v>500</v>
      </c>
      <c r="D7922">
        <v>422760587</v>
      </c>
      <c r="E7922" s="1">
        <v>44706</v>
      </c>
      <c r="F7922" s="1">
        <v>44706</v>
      </c>
      <c r="G7922">
        <v>7322761998</v>
      </c>
      <c r="H7922">
        <v>2022000010025370</v>
      </c>
      <c r="I7922">
        <v>2939.64</v>
      </c>
      <c r="J7922" s="1">
        <v>44766</v>
      </c>
      <c r="K7922">
        <v>2672.4</v>
      </c>
      <c r="L7922" s="1">
        <v>44832</v>
      </c>
      <c r="M7922">
        <v>66</v>
      </c>
      <c r="N7922" s="8">
        <f t="shared" si="123"/>
        <v>176378.4</v>
      </c>
    </row>
    <row r="7923" spans="1:14">
      <c r="A7923" t="s">
        <v>14</v>
      </c>
      <c r="B7923" t="s">
        <v>62</v>
      </c>
      <c r="C7923" t="s">
        <v>500</v>
      </c>
      <c r="D7923">
        <v>422760587</v>
      </c>
      <c r="E7923" s="1">
        <v>44706</v>
      </c>
      <c r="F7923" s="1">
        <v>44706</v>
      </c>
      <c r="G7923">
        <v>7322762359</v>
      </c>
      <c r="H7923">
        <v>2022000010025370</v>
      </c>
      <c r="I7923">
        <v>3673.18</v>
      </c>
      <c r="J7923" s="1">
        <v>44766</v>
      </c>
      <c r="K7923">
        <v>3339.25</v>
      </c>
      <c r="L7923" s="1">
        <v>44832</v>
      </c>
      <c r="M7923">
        <v>66</v>
      </c>
      <c r="N7923" s="8">
        <f t="shared" si="123"/>
        <v>220390.5</v>
      </c>
    </row>
    <row r="7924" spans="1:14">
      <c r="A7924" t="s">
        <v>14</v>
      </c>
      <c r="B7924" t="s">
        <v>62</v>
      </c>
      <c r="C7924" t="s">
        <v>568</v>
      </c>
      <c r="D7924">
        <v>832400154</v>
      </c>
      <c r="E7924" s="1">
        <v>44706</v>
      </c>
      <c r="F7924" s="1">
        <v>44706</v>
      </c>
      <c r="G7924">
        <v>7322762976</v>
      </c>
      <c r="H7924">
        <v>27441892</v>
      </c>
      <c r="I7924">
        <v>15045.36</v>
      </c>
      <c r="J7924" s="1">
        <v>44766</v>
      </c>
      <c r="K7924">
        <v>13677.6</v>
      </c>
      <c r="L7924" s="1">
        <v>44832</v>
      </c>
      <c r="M7924">
        <v>66</v>
      </c>
      <c r="N7924" s="8">
        <f t="shared" si="123"/>
        <v>902721.6</v>
      </c>
    </row>
    <row r="7925" spans="1:14">
      <c r="A7925" t="s">
        <v>14</v>
      </c>
      <c r="B7925" t="s">
        <v>62</v>
      </c>
      <c r="C7925" t="s">
        <v>500</v>
      </c>
      <c r="D7925">
        <v>422760587</v>
      </c>
      <c r="E7925" s="1">
        <v>44706</v>
      </c>
      <c r="F7925" s="1">
        <v>44706</v>
      </c>
      <c r="G7925">
        <v>7322763329</v>
      </c>
      <c r="H7925">
        <v>2022000010025370</v>
      </c>
      <c r="I7925">
        <v>326.7</v>
      </c>
      <c r="J7925" s="1">
        <v>44766</v>
      </c>
      <c r="K7925">
        <v>297</v>
      </c>
      <c r="L7925" s="1">
        <v>44832</v>
      </c>
      <c r="M7925">
        <v>66</v>
      </c>
      <c r="N7925" s="8">
        <f t="shared" si="123"/>
        <v>19602</v>
      </c>
    </row>
    <row r="7926" spans="1:14">
      <c r="A7926" t="s">
        <v>14</v>
      </c>
      <c r="B7926" t="s">
        <v>62</v>
      </c>
      <c r="C7926" t="s">
        <v>368</v>
      </c>
      <c r="D7926">
        <v>11388870153</v>
      </c>
      <c r="E7926" s="1">
        <v>44706</v>
      </c>
      <c r="F7926" s="1">
        <v>44706</v>
      </c>
      <c r="G7926">
        <v>7322818028</v>
      </c>
      <c r="H7926">
        <v>420005068</v>
      </c>
      <c r="I7926">
        <v>2.75</v>
      </c>
      <c r="J7926" s="1">
        <v>44766</v>
      </c>
      <c r="K7926">
        <v>2.5</v>
      </c>
      <c r="L7926" s="1">
        <v>44887</v>
      </c>
      <c r="M7926">
        <v>121</v>
      </c>
      <c r="N7926" s="8">
        <f t="shared" si="123"/>
        <v>302.5</v>
      </c>
    </row>
    <row r="7927" spans="1:14">
      <c r="A7927" t="s">
        <v>14</v>
      </c>
      <c r="B7927" t="s">
        <v>62</v>
      </c>
      <c r="C7927" t="s">
        <v>72</v>
      </c>
      <c r="D7927">
        <v>9238800156</v>
      </c>
      <c r="E7927" s="1">
        <v>44706</v>
      </c>
      <c r="F7927" s="1">
        <v>44706</v>
      </c>
      <c r="G7927">
        <v>7322879643</v>
      </c>
      <c r="H7927">
        <v>1209212088</v>
      </c>
      <c r="I7927">
        <v>109.8</v>
      </c>
      <c r="J7927" s="1">
        <v>44766</v>
      </c>
      <c r="K7927">
        <v>90</v>
      </c>
      <c r="L7927" s="1">
        <v>44832</v>
      </c>
      <c r="M7927">
        <v>66</v>
      </c>
      <c r="N7927" s="8">
        <f t="shared" si="123"/>
        <v>5940</v>
      </c>
    </row>
    <row r="7928" spans="1:14">
      <c r="A7928" t="s">
        <v>14</v>
      </c>
      <c r="B7928" t="s">
        <v>62</v>
      </c>
      <c r="C7928" t="s">
        <v>72</v>
      </c>
      <c r="D7928">
        <v>9238800156</v>
      </c>
      <c r="E7928" s="1">
        <v>44706</v>
      </c>
      <c r="F7928" s="1">
        <v>44706</v>
      </c>
      <c r="G7928">
        <v>7322880733</v>
      </c>
      <c r="H7928">
        <v>1209212091</v>
      </c>
      <c r="I7928">
        <v>1050</v>
      </c>
      <c r="J7928" s="1">
        <v>44766</v>
      </c>
      <c r="K7928">
        <v>1000</v>
      </c>
      <c r="L7928" s="1">
        <v>44832</v>
      </c>
      <c r="M7928">
        <v>66</v>
      </c>
      <c r="N7928" s="8">
        <f t="shared" si="123"/>
        <v>66000</v>
      </c>
    </row>
    <row r="7929" spans="1:14">
      <c r="A7929" t="s">
        <v>14</v>
      </c>
      <c r="B7929" t="s">
        <v>62</v>
      </c>
      <c r="C7929" t="s">
        <v>72</v>
      </c>
      <c r="D7929">
        <v>9238800156</v>
      </c>
      <c r="E7929" s="1">
        <v>44706</v>
      </c>
      <c r="F7929" s="1">
        <v>44706</v>
      </c>
      <c r="G7929">
        <v>7322880762</v>
      </c>
      <c r="H7929">
        <v>1209212089</v>
      </c>
      <c r="I7929">
        <v>164.7</v>
      </c>
      <c r="J7929" s="1">
        <v>44766</v>
      </c>
      <c r="K7929">
        <v>135</v>
      </c>
      <c r="L7929" s="1">
        <v>44832</v>
      </c>
      <c r="M7929">
        <v>66</v>
      </c>
      <c r="N7929" s="8">
        <f t="shared" si="123"/>
        <v>8910</v>
      </c>
    </row>
    <row r="7930" spans="1:14">
      <c r="A7930" t="s">
        <v>14</v>
      </c>
      <c r="B7930" t="s">
        <v>62</v>
      </c>
      <c r="C7930" t="s">
        <v>72</v>
      </c>
      <c r="D7930">
        <v>9238800156</v>
      </c>
      <c r="E7930" s="1">
        <v>44706</v>
      </c>
      <c r="F7930" s="1">
        <v>44706</v>
      </c>
      <c r="G7930">
        <v>7322880796</v>
      </c>
      <c r="H7930">
        <v>1209212092</v>
      </c>
      <c r="I7930">
        <v>787.5</v>
      </c>
      <c r="J7930" s="1">
        <v>44766</v>
      </c>
      <c r="K7930">
        <v>750</v>
      </c>
      <c r="L7930" s="1">
        <v>44860</v>
      </c>
      <c r="M7930">
        <v>94</v>
      </c>
      <c r="N7930" s="8">
        <f t="shared" si="123"/>
        <v>70500</v>
      </c>
    </row>
    <row r="7931" spans="1:14">
      <c r="A7931" t="s">
        <v>14</v>
      </c>
      <c r="B7931" t="s">
        <v>62</v>
      </c>
      <c r="C7931" t="s">
        <v>72</v>
      </c>
      <c r="D7931">
        <v>9238800156</v>
      </c>
      <c r="E7931" s="1">
        <v>44706</v>
      </c>
      <c r="F7931" s="1">
        <v>44706</v>
      </c>
      <c r="G7931">
        <v>7322881942</v>
      </c>
      <c r="H7931">
        <v>1209212090</v>
      </c>
      <c r="I7931">
        <v>988.2</v>
      </c>
      <c r="J7931" s="1">
        <v>44766</v>
      </c>
      <c r="K7931">
        <v>810</v>
      </c>
      <c r="L7931" s="1">
        <v>44832</v>
      </c>
      <c r="M7931">
        <v>66</v>
      </c>
      <c r="N7931" s="8">
        <f t="shared" si="123"/>
        <v>53460</v>
      </c>
    </row>
    <row r="7932" spans="1:14">
      <c r="A7932" t="s">
        <v>14</v>
      </c>
      <c r="B7932" t="s">
        <v>62</v>
      </c>
      <c r="C7932" t="s">
        <v>274</v>
      </c>
      <c r="D7932">
        <v>8082461008</v>
      </c>
      <c r="E7932" s="1">
        <v>44706</v>
      </c>
      <c r="F7932" s="1">
        <v>44706</v>
      </c>
      <c r="G7932">
        <v>7322924961</v>
      </c>
      <c r="H7932">
        <v>22110927</v>
      </c>
      <c r="I7932">
        <v>3220.8</v>
      </c>
      <c r="J7932" s="1">
        <v>44766</v>
      </c>
      <c r="K7932">
        <v>2640</v>
      </c>
      <c r="L7932" s="1">
        <v>44832</v>
      </c>
      <c r="M7932">
        <v>66</v>
      </c>
      <c r="N7932" s="8">
        <f t="shared" si="123"/>
        <v>174240</v>
      </c>
    </row>
    <row r="7933" spans="1:14">
      <c r="A7933" t="s">
        <v>14</v>
      </c>
      <c r="B7933" t="s">
        <v>62</v>
      </c>
      <c r="C7933" t="s">
        <v>642</v>
      </c>
      <c r="D7933">
        <v>82130592</v>
      </c>
      <c r="E7933" s="1">
        <v>44706</v>
      </c>
      <c r="F7933" s="1">
        <v>44706</v>
      </c>
      <c r="G7933">
        <v>7323008209</v>
      </c>
      <c r="H7933">
        <v>2003014193</v>
      </c>
      <c r="I7933">
        <v>82115</v>
      </c>
      <c r="J7933" s="1">
        <v>44766</v>
      </c>
      <c r="K7933">
        <v>74650</v>
      </c>
      <c r="L7933" s="1">
        <v>44769</v>
      </c>
      <c r="M7933">
        <v>3</v>
      </c>
      <c r="N7933" s="8">
        <f t="shared" si="123"/>
        <v>223950</v>
      </c>
    </row>
    <row r="7934" spans="1:14">
      <c r="A7934" t="s">
        <v>14</v>
      </c>
      <c r="B7934" t="s">
        <v>62</v>
      </c>
      <c r="C7934" t="s">
        <v>66</v>
      </c>
      <c r="D7934">
        <v>10994940152</v>
      </c>
      <c r="E7934" s="1">
        <v>44706</v>
      </c>
      <c r="F7934" s="1">
        <v>44706</v>
      </c>
      <c r="G7934">
        <v>7323110532</v>
      </c>
      <c r="H7934">
        <v>6100210115</v>
      </c>
      <c r="I7934">
        <v>1910.52</v>
      </c>
      <c r="J7934" s="1">
        <v>44766</v>
      </c>
      <c r="K7934">
        <v>1566</v>
      </c>
      <c r="L7934" s="1">
        <v>44832</v>
      </c>
      <c r="M7934">
        <v>66</v>
      </c>
      <c r="N7934" s="8">
        <f t="shared" si="123"/>
        <v>103356</v>
      </c>
    </row>
    <row r="7935" spans="1:14">
      <c r="A7935" t="s">
        <v>14</v>
      </c>
      <c r="B7935" t="s">
        <v>62</v>
      </c>
      <c r="C7935" t="s">
        <v>66</v>
      </c>
      <c r="D7935">
        <v>10994940152</v>
      </c>
      <c r="E7935" s="1">
        <v>44706</v>
      </c>
      <c r="F7935" s="1">
        <v>44706</v>
      </c>
      <c r="G7935">
        <v>7323110555</v>
      </c>
      <c r="H7935">
        <v>6100210114</v>
      </c>
      <c r="I7935">
        <v>1895.88</v>
      </c>
      <c r="J7935" s="1">
        <v>44766</v>
      </c>
      <c r="K7935">
        <v>1554</v>
      </c>
      <c r="L7935" s="1">
        <v>44832</v>
      </c>
      <c r="M7935">
        <v>66</v>
      </c>
      <c r="N7935" s="8">
        <f t="shared" si="123"/>
        <v>102564</v>
      </c>
    </row>
    <row r="7936" spans="1:14">
      <c r="A7936" t="s">
        <v>14</v>
      </c>
      <c r="B7936" t="s">
        <v>62</v>
      </c>
      <c r="C7936" t="s">
        <v>66</v>
      </c>
      <c r="D7936">
        <v>10994940152</v>
      </c>
      <c r="E7936" s="1">
        <v>44706</v>
      </c>
      <c r="F7936" s="1">
        <v>44706</v>
      </c>
      <c r="G7936">
        <v>7323110567</v>
      </c>
      <c r="H7936">
        <v>6100210116</v>
      </c>
      <c r="I7936">
        <v>91.5</v>
      </c>
      <c r="J7936" s="1">
        <v>44766</v>
      </c>
      <c r="K7936">
        <v>75</v>
      </c>
      <c r="L7936" s="1">
        <v>44832</v>
      </c>
      <c r="M7936">
        <v>66</v>
      </c>
      <c r="N7936" s="8">
        <f t="shared" si="123"/>
        <v>4950</v>
      </c>
    </row>
    <row r="7937" spans="1:14">
      <c r="A7937" t="s">
        <v>14</v>
      </c>
      <c r="B7937" t="s">
        <v>62</v>
      </c>
      <c r="C7937" t="s">
        <v>466</v>
      </c>
      <c r="D7937">
        <v>5526631006</v>
      </c>
      <c r="E7937" s="1">
        <v>44706</v>
      </c>
      <c r="F7937" s="1">
        <v>44706</v>
      </c>
      <c r="G7937">
        <v>7323265592</v>
      </c>
      <c r="H7937" t="s">
        <v>3438</v>
      </c>
      <c r="I7937">
        <v>158.76</v>
      </c>
      <c r="J7937" s="1">
        <v>44766</v>
      </c>
      <c r="K7937">
        <v>151.19999999999999</v>
      </c>
      <c r="L7937" s="1">
        <v>44769</v>
      </c>
      <c r="M7937">
        <v>3</v>
      </c>
      <c r="N7937" s="8">
        <f t="shared" si="123"/>
        <v>453.59999999999997</v>
      </c>
    </row>
    <row r="7938" spans="1:14">
      <c r="A7938" t="s">
        <v>14</v>
      </c>
      <c r="B7938" t="s">
        <v>62</v>
      </c>
      <c r="C7938" t="s">
        <v>799</v>
      </c>
      <c r="D7938">
        <v>4185110154</v>
      </c>
      <c r="E7938" s="1">
        <v>44706</v>
      </c>
      <c r="F7938" s="1">
        <v>44706</v>
      </c>
      <c r="G7938">
        <v>7323456570</v>
      </c>
      <c r="H7938">
        <v>2022029990</v>
      </c>
      <c r="I7938">
        <v>4478.5200000000004</v>
      </c>
      <c r="J7938" s="1">
        <v>44766</v>
      </c>
      <c r="K7938">
        <v>3670.92</v>
      </c>
      <c r="L7938" s="1">
        <v>44832</v>
      </c>
      <c r="M7938">
        <v>66</v>
      </c>
      <c r="N7938" s="8">
        <f t="shared" si="123"/>
        <v>242280.72</v>
      </c>
    </row>
    <row r="7939" spans="1:14">
      <c r="A7939" t="s">
        <v>14</v>
      </c>
      <c r="B7939" t="s">
        <v>62</v>
      </c>
      <c r="C7939" t="s">
        <v>403</v>
      </c>
      <c r="D7939">
        <v>12792100153</v>
      </c>
      <c r="E7939" s="1">
        <v>44706</v>
      </c>
      <c r="F7939" s="1">
        <v>44706</v>
      </c>
      <c r="G7939">
        <v>7323487295</v>
      </c>
      <c r="H7939">
        <v>22025374</v>
      </c>
      <c r="I7939">
        <v>3625.86</v>
      </c>
      <c r="J7939" s="1">
        <v>44766</v>
      </c>
      <c r="K7939">
        <v>2972.02</v>
      </c>
      <c r="L7939" s="1">
        <v>44739</v>
      </c>
      <c r="M7939">
        <v>-27</v>
      </c>
      <c r="N7939" s="8">
        <f t="shared" ref="N7939:N8002" si="124">+K7939*M7939</f>
        <v>-80244.539999999994</v>
      </c>
    </row>
    <row r="7940" spans="1:14">
      <c r="A7940" t="s">
        <v>14</v>
      </c>
      <c r="B7940" t="s">
        <v>62</v>
      </c>
      <c r="C7940" t="s">
        <v>181</v>
      </c>
      <c r="D7940">
        <v>2707070963</v>
      </c>
      <c r="E7940" s="1">
        <v>44706</v>
      </c>
      <c r="F7940" s="1">
        <v>44706</v>
      </c>
      <c r="G7940">
        <v>7323530434</v>
      </c>
      <c r="H7940">
        <v>8722144936</v>
      </c>
      <c r="I7940">
        <v>19572.04</v>
      </c>
      <c r="J7940" s="1">
        <v>44766</v>
      </c>
      <c r="K7940">
        <v>17792.759999999998</v>
      </c>
      <c r="L7940" s="1">
        <v>44832</v>
      </c>
      <c r="M7940">
        <v>66</v>
      </c>
      <c r="N7940" s="8">
        <f t="shared" si="124"/>
        <v>1174322.1599999999</v>
      </c>
    </row>
    <row r="7941" spans="1:14">
      <c r="A7941" t="s">
        <v>14</v>
      </c>
      <c r="B7941" t="s">
        <v>62</v>
      </c>
      <c r="C7941" t="s">
        <v>111</v>
      </c>
      <c r="D7941">
        <v>492340583</v>
      </c>
      <c r="E7941" s="1">
        <v>44706</v>
      </c>
      <c r="F7941" s="1">
        <v>44706</v>
      </c>
      <c r="G7941">
        <v>7323641480</v>
      </c>
      <c r="H7941">
        <v>22067410</v>
      </c>
      <c r="I7941">
        <v>646.79999999999995</v>
      </c>
      <c r="J7941" s="1">
        <v>44766</v>
      </c>
      <c r="K7941">
        <v>588</v>
      </c>
      <c r="L7941" s="1">
        <v>44832</v>
      </c>
      <c r="M7941">
        <v>66</v>
      </c>
      <c r="N7941" s="8">
        <f t="shared" si="124"/>
        <v>38808</v>
      </c>
    </row>
    <row r="7942" spans="1:14">
      <c r="A7942" t="s">
        <v>14</v>
      </c>
      <c r="B7942" t="s">
        <v>62</v>
      </c>
      <c r="C7942" t="s">
        <v>590</v>
      </c>
      <c r="D7942">
        <v>7484470153</v>
      </c>
      <c r="E7942" s="1">
        <v>44706</v>
      </c>
      <c r="F7942" s="1">
        <v>44706</v>
      </c>
      <c r="G7942">
        <v>7323696427</v>
      </c>
      <c r="H7942" t="s">
        <v>3439</v>
      </c>
      <c r="I7942">
        <v>1647</v>
      </c>
      <c r="J7942" s="1">
        <v>44766</v>
      </c>
      <c r="K7942">
        <v>1350</v>
      </c>
      <c r="L7942" s="1">
        <v>44810</v>
      </c>
      <c r="M7942">
        <v>44</v>
      </c>
      <c r="N7942" s="8">
        <f t="shared" si="124"/>
        <v>59400</v>
      </c>
    </row>
    <row r="7943" spans="1:14">
      <c r="A7943" t="s">
        <v>14</v>
      </c>
      <c r="B7943" t="s">
        <v>62</v>
      </c>
      <c r="C7943" t="s">
        <v>288</v>
      </c>
      <c r="D7943">
        <v>7195130153</v>
      </c>
      <c r="E7943" s="1">
        <v>44706</v>
      </c>
      <c r="F7943" s="1">
        <v>44706</v>
      </c>
      <c r="G7943">
        <v>7323793703</v>
      </c>
      <c r="H7943">
        <v>3622053726</v>
      </c>
      <c r="I7943">
        <v>22</v>
      </c>
      <c r="J7943" s="1">
        <v>44766</v>
      </c>
      <c r="K7943">
        <v>20</v>
      </c>
      <c r="L7943" s="1">
        <v>44832</v>
      </c>
      <c r="M7943">
        <v>66</v>
      </c>
      <c r="N7943" s="8">
        <f t="shared" si="124"/>
        <v>1320</v>
      </c>
    </row>
    <row r="7944" spans="1:14">
      <c r="A7944" t="s">
        <v>14</v>
      </c>
      <c r="B7944" t="s">
        <v>62</v>
      </c>
      <c r="C7944" t="s">
        <v>288</v>
      </c>
      <c r="D7944">
        <v>7195130153</v>
      </c>
      <c r="E7944" s="1">
        <v>44706</v>
      </c>
      <c r="F7944" s="1">
        <v>44706</v>
      </c>
      <c r="G7944">
        <v>7323793850</v>
      </c>
      <c r="H7944">
        <v>3622053727</v>
      </c>
      <c r="I7944">
        <v>18617.46</v>
      </c>
      <c r="J7944" s="1">
        <v>44766</v>
      </c>
      <c r="K7944">
        <v>16924.96</v>
      </c>
      <c r="L7944" s="1">
        <v>44832</v>
      </c>
      <c r="M7944">
        <v>66</v>
      </c>
      <c r="N7944" s="8">
        <f t="shared" si="124"/>
        <v>1117047.3599999999</v>
      </c>
    </row>
    <row r="7945" spans="1:14">
      <c r="A7945" t="s">
        <v>14</v>
      </c>
      <c r="B7945" t="s">
        <v>62</v>
      </c>
      <c r="C7945" t="s">
        <v>421</v>
      </c>
      <c r="D7945">
        <v>7279701002</v>
      </c>
      <c r="E7945" s="1">
        <v>44706</v>
      </c>
      <c r="F7945" s="1">
        <v>44706</v>
      </c>
      <c r="G7945">
        <v>7324145624</v>
      </c>
      <c r="H7945">
        <v>3822004848</v>
      </c>
      <c r="I7945">
        <v>10400</v>
      </c>
      <c r="J7945" s="1">
        <v>44766</v>
      </c>
      <c r="K7945">
        <v>10000</v>
      </c>
      <c r="L7945" s="1">
        <v>44762</v>
      </c>
      <c r="M7945">
        <v>-4</v>
      </c>
      <c r="N7945" s="8">
        <f t="shared" si="124"/>
        <v>-40000</v>
      </c>
    </row>
    <row r="7946" spans="1:14">
      <c r="A7946" t="s">
        <v>14</v>
      </c>
      <c r="B7946" t="s">
        <v>62</v>
      </c>
      <c r="C7946" t="s">
        <v>646</v>
      </c>
      <c r="D7946">
        <v>4947170967</v>
      </c>
      <c r="E7946" s="1">
        <v>44706</v>
      </c>
      <c r="F7946" s="1">
        <v>44706</v>
      </c>
      <c r="G7946">
        <v>7324256444</v>
      </c>
      <c r="H7946">
        <v>2202209699</v>
      </c>
      <c r="I7946">
        <v>12119.29</v>
      </c>
      <c r="J7946" s="1">
        <v>44766</v>
      </c>
      <c r="K7946">
        <v>11017.54</v>
      </c>
      <c r="L7946" s="1">
        <v>44860</v>
      </c>
      <c r="M7946">
        <v>94</v>
      </c>
      <c r="N7946" s="8">
        <f t="shared" si="124"/>
        <v>1035648.7600000001</v>
      </c>
    </row>
    <row r="7947" spans="1:14">
      <c r="A7947" t="s">
        <v>14</v>
      </c>
      <c r="B7947" t="s">
        <v>62</v>
      </c>
      <c r="C7947" t="s">
        <v>1767</v>
      </c>
      <c r="D7947">
        <v>695940213</v>
      </c>
      <c r="E7947" s="1">
        <v>44706</v>
      </c>
      <c r="F7947" s="1">
        <v>44706</v>
      </c>
      <c r="G7947">
        <v>7324280994</v>
      </c>
      <c r="H7947" t="s">
        <v>3440</v>
      </c>
      <c r="I7947">
        <v>399.77</v>
      </c>
      <c r="J7947" s="1">
        <v>44766</v>
      </c>
      <c r="K7947">
        <v>327.68</v>
      </c>
      <c r="L7947" s="1">
        <v>44736</v>
      </c>
      <c r="M7947">
        <v>-30</v>
      </c>
      <c r="N7947" s="8">
        <f t="shared" si="124"/>
        <v>-9830.4</v>
      </c>
    </row>
    <row r="7948" spans="1:14">
      <c r="A7948" t="s">
        <v>14</v>
      </c>
      <c r="B7948" t="s">
        <v>62</v>
      </c>
      <c r="C7948" t="s">
        <v>531</v>
      </c>
      <c r="D7948">
        <v>2037841000</v>
      </c>
      <c r="E7948" s="1">
        <v>44706</v>
      </c>
      <c r="F7948" s="1">
        <v>44706</v>
      </c>
      <c r="G7948">
        <v>7324389896</v>
      </c>
      <c r="H7948" t="s">
        <v>3441</v>
      </c>
      <c r="I7948">
        <v>1067.56</v>
      </c>
      <c r="J7948" s="1">
        <v>44766</v>
      </c>
      <c r="K7948">
        <v>1026.5</v>
      </c>
      <c r="L7948" s="1">
        <v>44832</v>
      </c>
      <c r="M7948">
        <v>66</v>
      </c>
      <c r="N7948" s="8">
        <f t="shared" si="124"/>
        <v>67749</v>
      </c>
    </row>
    <row r="7949" spans="1:14">
      <c r="A7949" t="s">
        <v>14</v>
      </c>
      <c r="B7949" t="s">
        <v>62</v>
      </c>
      <c r="C7949" t="s">
        <v>531</v>
      </c>
      <c r="D7949">
        <v>2037841000</v>
      </c>
      <c r="E7949" s="1">
        <v>44706</v>
      </c>
      <c r="F7949" s="1">
        <v>44706</v>
      </c>
      <c r="G7949">
        <v>7324390165</v>
      </c>
      <c r="H7949" t="s">
        <v>3442</v>
      </c>
      <c r="I7949">
        <v>925.55</v>
      </c>
      <c r="J7949" s="1">
        <v>44766</v>
      </c>
      <c r="K7949">
        <v>889.95</v>
      </c>
      <c r="L7949" s="1">
        <v>44832</v>
      </c>
      <c r="M7949">
        <v>66</v>
      </c>
      <c r="N7949" s="8">
        <f t="shared" si="124"/>
        <v>58736.700000000004</v>
      </c>
    </row>
    <row r="7950" spans="1:14">
      <c r="A7950" t="s">
        <v>14</v>
      </c>
      <c r="B7950" t="s">
        <v>62</v>
      </c>
      <c r="C7950" t="s">
        <v>226</v>
      </c>
      <c r="D7950">
        <v>5849130157</v>
      </c>
      <c r="E7950" s="1">
        <v>44706</v>
      </c>
      <c r="F7950" s="1">
        <v>44706</v>
      </c>
      <c r="G7950">
        <v>7324438536</v>
      </c>
      <c r="H7950" s="3" t="s">
        <v>3443</v>
      </c>
      <c r="I7950">
        <v>7356.8</v>
      </c>
      <c r="J7950" s="1">
        <v>44766</v>
      </c>
      <c r="K7950">
        <v>6688</v>
      </c>
      <c r="L7950" s="1">
        <v>44832</v>
      </c>
      <c r="M7950">
        <v>66</v>
      </c>
      <c r="N7950" s="8">
        <f t="shared" si="124"/>
        <v>441408</v>
      </c>
    </row>
    <row r="7951" spans="1:14">
      <c r="A7951" t="s">
        <v>14</v>
      </c>
      <c r="B7951" t="s">
        <v>62</v>
      </c>
      <c r="C7951" t="s">
        <v>937</v>
      </c>
      <c r="D7951">
        <v>13118231003</v>
      </c>
      <c r="E7951" s="1">
        <v>44706</v>
      </c>
      <c r="F7951" s="1">
        <v>44706</v>
      </c>
      <c r="G7951">
        <v>7324534565</v>
      </c>
      <c r="H7951" t="s">
        <v>3444</v>
      </c>
      <c r="I7951">
        <v>534.6</v>
      </c>
      <c r="J7951" s="1">
        <v>44766</v>
      </c>
      <c r="K7951">
        <v>486</v>
      </c>
      <c r="L7951" s="1">
        <v>44860</v>
      </c>
      <c r="M7951">
        <v>94</v>
      </c>
      <c r="N7951" s="8">
        <f t="shared" si="124"/>
        <v>45684</v>
      </c>
    </row>
    <row r="7952" spans="1:14">
      <c r="A7952" t="s">
        <v>14</v>
      </c>
      <c r="B7952" t="s">
        <v>62</v>
      </c>
      <c r="C7952" t="s">
        <v>161</v>
      </c>
      <c r="D7952">
        <v>4742650585</v>
      </c>
      <c r="E7952" s="1">
        <v>44706</v>
      </c>
      <c r="F7952" s="1">
        <v>44706</v>
      </c>
      <c r="G7952">
        <v>7324598038</v>
      </c>
      <c r="H7952" t="s">
        <v>3445</v>
      </c>
      <c r="I7952">
        <v>732</v>
      </c>
      <c r="J7952" s="1">
        <v>44766</v>
      </c>
      <c r="K7952">
        <v>600</v>
      </c>
      <c r="L7952" s="1">
        <v>44832</v>
      </c>
      <c r="M7952">
        <v>66</v>
      </c>
      <c r="N7952" s="8">
        <f t="shared" si="124"/>
        <v>39600</v>
      </c>
    </row>
    <row r="7953" spans="1:14">
      <c r="A7953" t="s">
        <v>14</v>
      </c>
      <c r="B7953" t="s">
        <v>62</v>
      </c>
      <c r="C7953" t="s">
        <v>161</v>
      </c>
      <c r="D7953">
        <v>4742650585</v>
      </c>
      <c r="E7953" s="1">
        <v>44706</v>
      </c>
      <c r="F7953" s="1">
        <v>44706</v>
      </c>
      <c r="G7953">
        <v>7324598220</v>
      </c>
      <c r="H7953" t="s">
        <v>3446</v>
      </c>
      <c r="I7953">
        <v>239.12</v>
      </c>
      <c r="J7953" s="1">
        <v>44766</v>
      </c>
      <c r="K7953">
        <v>196</v>
      </c>
      <c r="L7953" s="1">
        <v>44832</v>
      </c>
      <c r="M7953">
        <v>66</v>
      </c>
      <c r="N7953" s="8">
        <f t="shared" si="124"/>
        <v>12936</v>
      </c>
    </row>
    <row r="7954" spans="1:14">
      <c r="A7954" t="s">
        <v>14</v>
      </c>
      <c r="B7954" t="s">
        <v>62</v>
      </c>
      <c r="C7954" t="s">
        <v>1615</v>
      </c>
      <c r="D7954">
        <v>272420639</v>
      </c>
      <c r="E7954" s="1">
        <v>44706</v>
      </c>
      <c r="F7954" s="1">
        <v>44706</v>
      </c>
      <c r="G7954">
        <v>7324997168</v>
      </c>
      <c r="H7954">
        <v>5209</v>
      </c>
      <c r="I7954">
        <v>1320</v>
      </c>
      <c r="J7954" s="1">
        <v>44766</v>
      </c>
      <c r="K7954">
        <v>1200</v>
      </c>
      <c r="L7954" s="1">
        <v>44832</v>
      </c>
      <c r="M7954">
        <v>66</v>
      </c>
      <c r="N7954" s="8">
        <f t="shared" si="124"/>
        <v>79200</v>
      </c>
    </row>
    <row r="7955" spans="1:14">
      <c r="A7955" t="s">
        <v>14</v>
      </c>
      <c r="B7955" t="s">
        <v>62</v>
      </c>
      <c r="C7955" t="s">
        <v>1355</v>
      </c>
      <c r="D7955">
        <v>7858440964</v>
      </c>
      <c r="E7955" s="1">
        <v>44706</v>
      </c>
      <c r="F7955" s="1">
        <v>44706</v>
      </c>
      <c r="G7955">
        <v>7325091645</v>
      </c>
      <c r="H7955">
        <v>874</v>
      </c>
      <c r="I7955">
        <v>6928.43</v>
      </c>
      <c r="J7955" s="1">
        <v>44766</v>
      </c>
      <c r="K7955">
        <v>6298.57</v>
      </c>
      <c r="L7955" s="1">
        <v>44832</v>
      </c>
      <c r="M7955">
        <v>66</v>
      </c>
      <c r="N7955" s="8">
        <f t="shared" si="124"/>
        <v>415705.62</v>
      </c>
    </row>
    <row r="7956" spans="1:14">
      <c r="A7956" t="s">
        <v>14</v>
      </c>
      <c r="B7956" t="s">
        <v>62</v>
      </c>
      <c r="C7956" t="s">
        <v>479</v>
      </c>
      <c r="D7956">
        <v>6522300968</v>
      </c>
      <c r="E7956" s="1">
        <v>44706</v>
      </c>
      <c r="F7956" s="1">
        <v>44706</v>
      </c>
      <c r="G7956">
        <v>7325201094</v>
      </c>
      <c r="H7956">
        <v>7000163163</v>
      </c>
      <c r="I7956">
        <v>622.23</v>
      </c>
      <c r="J7956" s="1">
        <v>44766</v>
      </c>
      <c r="K7956">
        <v>565.66</v>
      </c>
      <c r="L7956" s="1">
        <v>44860</v>
      </c>
      <c r="M7956">
        <v>94</v>
      </c>
      <c r="N7956" s="8">
        <f t="shared" si="124"/>
        <v>53172.039999999994</v>
      </c>
    </row>
    <row r="7957" spans="1:14">
      <c r="A7957" t="s">
        <v>14</v>
      </c>
      <c r="B7957" t="s">
        <v>62</v>
      </c>
      <c r="C7957" t="s">
        <v>624</v>
      </c>
      <c r="D7957">
        <v>11815361008</v>
      </c>
      <c r="E7957" s="1">
        <v>44706</v>
      </c>
      <c r="F7957" s="1">
        <v>44706</v>
      </c>
      <c r="G7957">
        <v>7325223611</v>
      </c>
      <c r="H7957" t="s">
        <v>3447</v>
      </c>
      <c r="I7957">
        <v>3234</v>
      </c>
      <c r="J7957" s="1">
        <v>44766</v>
      </c>
      <c r="K7957">
        <v>2940</v>
      </c>
      <c r="L7957" s="1">
        <v>44832</v>
      </c>
      <c r="M7957">
        <v>66</v>
      </c>
      <c r="N7957" s="8">
        <f t="shared" si="124"/>
        <v>194040</v>
      </c>
    </row>
    <row r="7958" spans="1:14">
      <c r="A7958" t="s">
        <v>14</v>
      </c>
      <c r="B7958" t="s">
        <v>62</v>
      </c>
      <c r="C7958" t="s">
        <v>244</v>
      </c>
      <c r="D7958">
        <v>674840152</v>
      </c>
      <c r="E7958" s="1">
        <v>44706</v>
      </c>
      <c r="F7958" s="1">
        <v>44706</v>
      </c>
      <c r="G7958">
        <v>7325253475</v>
      </c>
      <c r="H7958">
        <v>5302460419</v>
      </c>
      <c r="I7958">
        <v>1207.8</v>
      </c>
      <c r="J7958" s="1">
        <v>44766</v>
      </c>
      <c r="K7958">
        <v>990</v>
      </c>
      <c r="L7958" s="1">
        <v>44832</v>
      </c>
      <c r="M7958">
        <v>66</v>
      </c>
      <c r="N7958" s="8">
        <f t="shared" si="124"/>
        <v>65340</v>
      </c>
    </row>
    <row r="7959" spans="1:14">
      <c r="A7959" t="s">
        <v>14</v>
      </c>
      <c r="B7959" t="s">
        <v>62</v>
      </c>
      <c r="C7959" t="s">
        <v>244</v>
      </c>
      <c r="D7959">
        <v>674840152</v>
      </c>
      <c r="E7959" s="1">
        <v>44706</v>
      </c>
      <c r="F7959" s="1">
        <v>44706</v>
      </c>
      <c r="G7959">
        <v>7325253622</v>
      </c>
      <c r="H7959">
        <v>5302460420</v>
      </c>
      <c r="I7959">
        <v>1207.8</v>
      </c>
      <c r="J7959" s="1">
        <v>44766</v>
      </c>
      <c r="K7959">
        <v>990</v>
      </c>
      <c r="L7959" s="1">
        <v>44832</v>
      </c>
      <c r="M7959">
        <v>66</v>
      </c>
      <c r="N7959" s="8">
        <f t="shared" si="124"/>
        <v>65340</v>
      </c>
    </row>
    <row r="7960" spans="1:14">
      <c r="A7960" t="s">
        <v>14</v>
      </c>
      <c r="B7960" t="s">
        <v>62</v>
      </c>
      <c r="C7960" t="s">
        <v>348</v>
      </c>
      <c r="D7960">
        <v>6991810588</v>
      </c>
      <c r="E7960" s="1">
        <v>44706</v>
      </c>
      <c r="F7960" s="1">
        <v>44706</v>
      </c>
      <c r="G7960">
        <v>7325339442</v>
      </c>
      <c r="H7960">
        <v>3020</v>
      </c>
      <c r="I7960">
        <v>1425.88</v>
      </c>
      <c r="J7960" s="1">
        <v>44766</v>
      </c>
      <c r="K7960">
        <v>1290.6600000000001</v>
      </c>
      <c r="L7960" s="1">
        <v>44733</v>
      </c>
      <c r="M7960">
        <v>-33</v>
      </c>
      <c r="N7960" s="8">
        <f t="shared" si="124"/>
        <v>-42591.780000000006</v>
      </c>
    </row>
    <row r="7961" spans="1:14">
      <c r="A7961" t="s">
        <v>14</v>
      </c>
      <c r="B7961" t="s">
        <v>62</v>
      </c>
      <c r="C7961" t="s">
        <v>1516</v>
      </c>
      <c r="D7961">
        <v>827475227</v>
      </c>
      <c r="E7961" s="1">
        <v>44706</v>
      </c>
      <c r="F7961" s="1">
        <v>44706</v>
      </c>
      <c r="G7961">
        <v>7325475344</v>
      </c>
      <c r="H7961" t="s">
        <v>3448</v>
      </c>
      <c r="I7961">
        <v>4000</v>
      </c>
      <c r="J7961" s="1">
        <v>44766</v>
      </c>
      <c r="K7961">
        <v>4000</v>
      </c>
      <c r="L7961" s="1">
        <v>44813</v>
      </c>
      <c r="M7961">
        <v>47</v>
      </c>
      <c r="N7961" s="8">
        <f t="shared" si="124"/>
        <v>188000</v>
      </c>
    </row>
    <row r="7962" spans="1:14">
      <c r="A7962" t="s">
        <v>14</v>
      </c>
      <c r="B7962" t="s">
        <v>62</v>
      </c>
      <c r="C7962" t="s">
        <v>160</v>
      </c>
      <c r="D7962">
        <v>1423300183</v>
      </c>
      <c r="E7962" s="1">
        <v>44706</v>
      </c>
      <c r="F7962" s="1">
        <v>44706</v>
      </c>
      <c r="G7962">
        <v>7325600567</v>
      </c>
      <c r="H7962">
        <v>2201006280</v>
      </c>
      <c r="I7962">
        <v>4.3499999999999996</v>
      </c>
      <c r="J7962" s="1">
        <v>44766</v>
      </c>
      <c r="K7962">
        <v>3.95</v>
      </c>
      <c r="L7962" s="1">
        <v>44844</v>
      </c>
      <c r="M7962">
        <v>78</v>
      </c>
      <c r="N7962" s="8">
        <f t="shared" si="124"/>
        <v>308.10000000000002</v>
      </c>
    </row>
    <row r="7963" spans="1:14">
      <c r="A7963" t="s">
        <v>14</v>
      </c>
      <c r="B7963" t="s">
        <v>62</v>
      </c>
      <c r="C7963" t="s">
        <v>101</v>
      </c>
      <c r="D7963">
        <v>3878140239</v>
      </c>
      <c r="E7963" s="1">
        <v>44706</v>
      </c>
      <c r="F7963" s="1">
        <v>44706</v>
      </c>
      <c r="G7963">
        <v>7325959496</v>
      </c>
      <c r="H7963">
        <v>1060003296</v>
      </c>
      <c r="I7963">
        <v>16778.41</v>
      </c>
      <c r="J7963" s="1">
        <v>44766</v>
      </c>
      <c r="K7963">
        <v>15253.1</v>
      </c>
      <c r="L7963" s="1">
        <v>44832</v>
      </c>
      <c r="M7963">
        <v>66</v>
      </c>
      <c r="N7963" s="8">
        <f t="shared" si="124"/>
        <v>1006704.6</v>
      </c>
    </row>
    <row r="7964" spans="1:14">
      <c r="A7964" t="s">
        <v>14</v>
      </c>
      <c r="B7964" t="s">
        <v>62</v>
      </c>
      <c r="C7964" t="s">
        <v>901</v>
      </c>
      <c r="D7964">
        <v>3859880969</v>
      </c>
      <c r="E7964" s="1">
        <v>44706</v>
      </c>
      <c r="F7964" s="1">
        <v>44706</v>
      </c>
      <c r="G7964">
        <v>7326067200</v>
      </c>
      <c r="H7964" t="s">
        <v>3449</v>
      </c>
      <c r="I7964">
        <v>2640</v>
      </c>
      <c r="J7964" s="1">
        <v>44766</v>
      </c>
      <c r="K7964">
        <v>2400</v>
      </c>
      <c r="L7964" s="1">
        <v>44736</v>
      </c>
      <c r="M7964">
        <v>-30</v>
      </c>
      <c r="N7964" s="8">
        <f t="shared" si="124"/>
        <v>-72000</v>
      </c>
    </row>
    <row r="7965" spans="1:14">
      <c r="A7965" t="s">
        <v>14</v>
      </c>
      <c r="B7965" t="s">
        <v>62</v>
      </c>
      <c r="C7965" t="s">
        <v>196</v>
      </c>
      <c r="D7965">
        <v>2405040284</v>
      </c>
      <c r="E7965" s="1">
        <v>44706</v>
      </c>
      <c r="F7965" s="1">
        <v>44706</v>
      </c>
      <c r="G7965">
        <v>7326069141</v>
      </c>
      <c r="H7965" t="s">
        <v>3450</v>
      </c>
      <c r="I7965">
        <v>1704.1</v>
      </c>
      <c r="J7965" s="1">
        <v>44766</v>
      </c>
      <c r="K7965">
        <v>1396.8</v>
      </c>
      <c r="L7965" s="1">
        <v>44769</v>
      </c>
      <c r="M7965">
        <v>3</v>
      </c>
      <c r="N7965" s="8">
        <f t="shared" si="124"/>
        <v>4190.3999999999996</v>
      </c>
    </row>
    <row r="7966" spans="1:14">
      <c r="A7966" t="s">
        <v>14</v>
      </c>
      <c r="B7966" t="s">
        <v>62</v>
      </c>
      <c r="C7966" t="s">
        <v>136</v>
      </c>
      <c r="D7966">
        <v>228550273</v>
      </c>
      <c r="E7966" s="1">
        <v>44706</v>
      </c>
      <c r="F7966" s="1">
        <v>44706</v>
      </c>
      <c r="G7966">
        <v>7326185542</v>
      </c>
      <c r="H7966">
        <v>22507804</v>
      </c>
      <c r="I7966">
        <v>39.159999999999997</v>
      </c>
      <c r="J7966" s="1">
        <v>44766</v>
      </c>
      <c r="K7966">
        <v>35.6</v>
      </c>
      <c r="L7966" s="1">
        <v>44832</v>
      </c>
      <c r="M7966">
        <v>66</v>
      </c>
      <c r="N7966" s="8">
        <f t="shared" si="124"/>
        <v>2349.6</v>
      </c>
    </row>
    <row r="7967" spans="1:14">
      <c r="A7967" t="s">
        <v>14</v>
      </c>
      <c r="B7967" t="s">
        <v>62</v>
      </c>
      <c r="C7967" t="s">
        <v>1254</v>
      </c>
      <c r="D7967" t="s">
        <v>1255</v>
      </c>
      <c r="E7967" s="1">
        <v>44706</v>
      </c>
      <c r="F7967" s="1">
        <v>44706</v>
      </c>
      <c r="G7967">
        <v>7326631936</v>
      </c>
      <c r="H7967">
        <v>11</v>
      </c>
      <c r="I7967">
        <v>3000</v>
      </c>
      <c r="J7967" s="1">
        <v>44766</v>
      </c>
      <c r="K7967">
        <v>3000</v>
      </c>
      <c r="L7967" s="1">
        <v>44712</v>
      </c>
      <c r="M7967">
        <v>-54</v>
      </c>
      <c r="N7967" s="8">
        <f t="shared" si="124"/>
        <v>-162000</v>
      </c>
    </row>
    <row r="7968" spans="1:14">
      <c r="A7968" t="s">
        <v>14</v>
      </c>
      <c r="B7968" t="s">
        <v>62</v>
      </c>
      <c r="C7968" t="s">
        <v>3223</v>
      </c>
      <c r="D7968">
        <v>6741821000</v>
      </c>
      <c r="E7968" s="1">
        <v>44706</v>
      </c>
      <c r="F7968" s="1">
        <v>44706</v>
      </c>
      <c r="G7968">
        <v>7327057291</v>
      </c>
      <c r="H7968" t="s">
        <v>3451</v>
      </c>
      <c r="I7968">
        <v>8601.09</v>
      </c>
      <c r="J7968" s="1">
        <v>44766</v>
      </c>
      <c r="K7968">
        <v>7050.07</v>
      </c>
      <c r="L7968" s="1">
        <v>44736</v>
      </c>
      <c r="M7968">
        <v>-30</v>
      </c>
      <c r="N7968" s="8">
        <f t="shared" si="124"/>
        <v>-211502.09999999998</v>
      </c>
    </row>
    <row r="7969" spans="1:14">
      <c r="A7969" t="s">
        <v>14</v>
      </c>
      <c r="B7969" t="s">
        <v>62</v>
      </c>
      <c r="C7969" t="s">
        <v>396</v>
      </c>
      <c r="D7969">
        <v>1778520302</v>
      </c>
      <c r="E7969" s="1">
        <v>44706</v>
      </c>
      <c r="F7969" s="1">
        <v>44706</v>
      </c>
      <c r="G7969">
        <v>7328066153</v>
      </c>
      <c r="H7969">
        <v>6012222011393</v>
      </c>
      <c r="I7969">
        <v>957</v>
      </c>
      <c r="J7969" s="1">
        <v>44766</v>
      </c>
      <c r="K7969">
        <v>870</v>
      </c>
      <c r="L7969" s="1">
        <v>44736</v>
      </c>
      <c r="M7969">
        <v>-30</v>
      </c>
      <c r="N7969" s="8">
        <f t="shared" si="124"/>
        <v>-26100</v>
      </c>
    </row>
    <row r="7970" spans="1:14">
      <c r="A7970" t="s">
        <v>14</v>
      </c>
      <c r="B7970" t="s">
        <v>62</v>
      </c>
      <c r="C7970" t="s">
        <v>2830</v>
      </c>
      <c r="D7970">
        <v>11974111004</v>
      </c>
      <c r="E7970" s="1">
        <v>44706</v>
      </c>
      <c r="F7970" s="1">
        <v>44706</v>
      </c>
      <c r="G7970">
        <v>7328174309</v>
      </c>
      <c r="H7970">
        <v>16</v>
      </c>
      <c r="I7970">
        <v>11399.68</v>
      </c>
      <c r="J7970" s="1">
        <v>44766</v>
      </c>
      <c r="K7970">
        <v>9344</v>
      </c>
      <c r="L7970" s="1">
        <v>44736</v>
      </c>
      <c r="M7970">
        <v>-30</v>
      </c>
      <c r="N7970" s="8">
        <f t="shared" si="124"/>
        <v>-280320</v>
      </c>
    </row>
    <row r="7971" spans="1:14">
      <c r="A7971" t="s">
        <v>14</v>
      </c>
      <c r="B7971" t="s">
        <v>62</v>
      </c>
      <c r="C7971" t="s">
        <v>367</v>
      </c>
      <c r="D7971">
        <v>100190610</v>
      </c>
      <c r="E7971" s="1">
        <v>44707</v>
      </c>
      <c r="F7971" s="1">
        <v>44707</v>
      </c>
      <c r="G7971">
        <v>7328346020</v>
      </c>
      <c r="H7971">
        <v>9546866558</v>
      </c>
      <c r="I7971">
        <v>51.12</v>
      </c>
      <c r="J7971" s="1">
        <v>44767</v>
      </c>
      <c r="K7971">
        <v>41.9</v>
      </c>
      <c r="L7971" s="1">
        <v>44860</v>
      </c>
      <c r="M7971">
        <v>93</v>
      </c>
      <c r="N7971" s="8">
        <f t="shared" si="124"/>
        <v>3896.7</v>
      </c>
    </row>
    <row r="7972" spans="1:14">
      <c r="A7972" t="s">
        <v>14</v>
      </c>
      <c r="B7972" t="s">
        <v>62</v>
      </c>
      <c r="C7972" t="s">
        <v>72</v>
      </c>
      <c r="D7972">
        <v>9238800156</v>
      </c>
      <c r="E7972" s="1">
        <v>44707</v>
      </c>
      <c r="F7972" s="1">
        <v>44707</v>
      </c>
      <c r="G7972">
        <v>7328454361</v>
      </c>
      <c r="H7972">
        <v>1209213840</v>
      </c>
      <c r="I7972">
        <v>1439.6</v>
      </c>
      <c r="J7972" s="1">
        <v>44767</v>
      </c>
      <c r="K7972">
        <v>1180</v>
      </c>
      <c r="L7972" s="1">
        <v>44860</v>
      </c>
      <c r="M7972">
        <v>93</v>
      </c>
      <c r="N7972" s="8">
        <f t="shared" si="124"/>
        <v>109740</v>
      </c>
    </row>
    <row r="7973" spans="1:14">
      <c r="A7973" t="s">
        <v>14</v>
      </c>
      <c r="B7973" t="s">
        <v>62</v>
      </c>
      <c r="C7973" t="s">
        <v>642</v>
      </c>
      <c r="D7973">
        <v>82130592</v>
      </c>
      <c r="E7973" s="1">
        <v>44707</v>
      </c>
      <c r="F7973" s="1">
        <v>44707</v>
      </c>
      <c r="G7973">
        <v>7328534220</v>
      </c>
      <c r="H7973">
        <v>2003014410</v>
      </c>
      <c r="I7973">
        <v>7334.6</v>
      </c>
      <c r="J7973" s="1">
        <v>44767</v>
      </c>
      <c r="K7973">
        <v>6667.82</v>
      </c>
      <c r="L7973" s="1">
        <v>44769</v>
      </c>
      <c r="M7973">
        <v>2</v>
      </c>
      <c r="N7973" s="8">
        <f t="shared" si="124"/>
        <v>13335.64</v>
      </c>
    </row>
    <row r="7974" spans="1:14">
      <c r="A7974" t="s">
        <v>14</v>
      </c>
      <c r="B7974" t="s">
        <v>62</v>
      </c>
      <c r="C7974" t="s">
        <v>94</v>
      </c>
      <c r="D7974">
        <v>13209130155</v>
      </c>
      <c r="E7974" s="1">
        <v>44707</v>
      </c>
      <c r="F7974" s="1">
        <v>44707</v>
      </c>
      <c r="G7974">
        <v>7328667798</v>
      </c>
      <c r="H7974">
        <v>8230435242</v>
      </c>
      <c r="I7974">
        <v>162.27000000000001</v>
      </c>
      <c r="J7974" s="1">
        <v>44767</v>
      </c>
      <c r="K7974">
        <v>133.01</v>
      </c>
      <c r="L7974" s="1">
        <v>44861</v>
      </c>
      <c r="M7974">
        <v>94</v>
      </c>
      <c r="N7974" s="8">
        <f t="shared" si="124"/>
        <v>12502.939999999999</v>
      </c>
    </row>
    <row r="7975" spans="1:14">
      <c r="A7975" t="s">
        <v>14</v>
      </c>
      <c r="B7975" t="s">
        <v>62</v>
      </c>
      <c r="C7975" t="s">
        <v>651</v>
      </c>
      <c r="D7975">
        <v>6324460150</v>
      </c>
      <c r="E7975" s="1">
        <v>44707</v>
      </c>
      <c r="F7975" s="1">
        <v>44707</v>
      </c>
      <c r="G7975">
        <v>7328713067</v>
      </c>
      <c r="H7975">
        <v>2223051063</v>
      </c>
      <c r="I7975">
        <v>201.3</v>
      </c>
      <c r="J7975" s="1">
        <v>44767</v>
      </c>
      <c r="K7975">
        <v>165</v>
      </c>
      <c r="L7975" s="1">
        <v>44860</v>
      </c>
      <c r="M7975">
        <v>93</v>
      </c>
      <c r="N7975" s="8">
        <f t="shared" si="124"/>
        <v>15345</v>
      </c>
    </row>
    <row r="7976" spans="1:14">
      <c r="A7976" t="s">
        <v>14</v>
      </c>
      <c r="B7976" t="s">
        <v>62</v>
      </c>
      <c r="C7976" t="s">
        <v>98</v>
      </c>
      <c r="D7976">
        <v>3524050238</v>
      </c>
      <c r="E7976" s="1">
        <v>44707</v>
      </c>
      <c r="F7976" s="1">
        <v>44707</v>
      </c>
      <c r="G7976">
        <v>7328950543</v>
      </c>
      <c r="H7976">
        <v>740876148</v>
      </c>
      <c r="I7976">
        <v>378.95</v>
      </c>
      <c r="J7976" s="1">
        <v>44767</v>
      </c>
      <c r="K7976">
        <v>344.5</v>
      </c>
      <c r="L7976" s="1">
        <v>44832</v>
      </c>
      <c r="M7976">
        <v>65</v>
      </c>
      <c r="N7976" s="8">
        <f t="shared" si="124"/>
        <v>22392.5</v>
      </c>
    </row>
    <row r="7977" spans="1:14">
      <c r="A7977" t="s">
        <v>14</v>
      </c>
      <c r="B7977" t="s">
        <v>62</v>
      </c>
      <c r="C7977" t="s">
        <v>98</v>
      </c>
      <c r="D7977">
        <v>3524050238</v>
      </c>
      <c r="E7977" s="1">
        <v>44707</v>
      </c>
      <c r="F7977" s="1">
        <v>44707</v>
      </c>
      <c r="G7977">
        <v>7328950549</v>
      </c>
      <c r="H7977">
        <v>740876149</v>
      </c>
      <c r="I7977">
        <v>3564</v>
      </c>
      <c r="J7977" s="1">
        <v>44767</v>
      </c>
      <c r="K7977">
        <v>3240</v>
      </c>
      <c r="L7977" s="1">
        <v>44832</v>
      </c>
      <c r="M7977">
        <v>65</v>
      </c>
      <c r="N7977" s="8">
        <f t="shared" si="124"/>
        <v>210600</v>
      </c>
    </row>
    <row r="7978" spans="1:14">
      <c r="A7978" t="s">
        <v>14</v>
      </c>
      <c r="B7978" t="s">
        <v>62</v>
      </c>
      <c r="C7978" t="s">
        <v>261</v>
      </c>
      <c r="D7978">
        <v>9933630155</v>
      </c>
      <c r="E7978" s="1">
        <v>44707</v>
      </c>
      <c r="F7978" s="1">
        <v>44707</v>
      </c>
      <c r="G7978">
        <v>7328979350</v>
      </c>
      <c r="H7978">
        <v>9700222533</v>
      </c>
      <c r="I7978">
        <v>1830</v>
      </c>
      <c r="J7978" s="1">
        <v>44767</v>
      </c>
      <c r="K7978">
        <v>1500</v>
      </c>
      <c r="L7978" s="1">
        <v>44743</v>
      </c>
      <c r="M7978">
        <v>-24</v>
      </c>
      <c r="N7978" s="8">
        <f t="shared" si="124"/>
        <v>-36000</v>
      </c>
    </row>
    <row r="7979" spans="1:14">
      <c r="A7979" t="s">
        <v>14</v>
      </c>
      <c r="B7979" t="s">
        <v>62</v>
      </c>
      <c r="C7979" t="s">
        <v>261</v>
      </c>
      <c r="D7979">
        <v>9933630155</v>
      </c>
      <c r="E7979" s="1">
        <v>44707</v>
      </c>
      <c r="F7979" s="1">
        <v>44707</v>
      </c>
      <c r="G7979">
        <v>7329003958</v>
      </c>
      <c r="H7979">
        <v>9700222532</v>
      </c>
      <c r="I7979">
        <v>21024.94</v>
      </c>
      <c r="J7979" s="1">
        <v>44767</v>
      </c>
      <c r="K7979">
        <v>17233.560000000001</v>
      </c>
      <c r="L7979" s="1">
        <v>44769</v>
      </c>
      <c r="M7979">
        <v>2</v>
      </c>
      <c r="N7979" s="8">
        <f t="shared" si="124"/>
        <v>34467.120000000003</v>
      </c>
    </row>
    <row r="7980" spans="1:14">
      <c r="A7980" t="s">
        <v>14</v>
      </c>
      <c r="B7980" t="s">
        <v>62</v>
      </c>
      <c r="C7980" t="s">
        <v>403</v>
      </c>
      <c r="D7980">
        <v>12792100153</v>
      </c>
      <c r="E7980" s="1">
        <v>44707</v>
      </c>
      <c r="F7980" s="1">
        <v>44707</v>
      </c>
      <c r="G7980">
        <v>7329022574</v>
      </c>
      <c r="H7980">
        <v>22025602</v>
      </c>
      <c r="I7980">
        <v>563.35</v>
      </c>
      <c r="J7980" s="1">
        <v>44767</v>
      </c>
      <c r="K7980">
        <v>461.76</v>
      </c>
      <c r="L7980" s="1">
        <v>44739</v>
      </c>
      <c r="M7980">
        <v>-28</v>
      </c>
      <c r="N7980" s="8">
        <f t="shared" si="124"/>
        <v>-12929.279999999999</v>
      </c>
    </row>
    <row r="7981" spans="1:14">
      <c r="A7981" t="s">
        <v>14</v>
      </c>
      <c r="B7981" t="s">
        <v>62</v>
      </c>
      <c r="C7981" t="s">
        <v>403</v>
      </c>
      <c r="D7981">
        <v>12792100153</v>
      </c>
      <c r="E7981" s="1">
        <v>44707</v>
      </c>
      <c r="F7981" s="1">
        <v>44707</v>
      </c>
      <c r="G7981">
        <v>7329024351</v>
      </c>
      <c r="H7981">
        <v>22025603</v>
      </c>
      <c r="I7981">
        <v>745.47</v>
      </c>
      <c r="J7981" s="1">
        <v>44767</v>
      </c>
      <c r="K7981">
        <v>611.04</v>
      </c>
      <c r="L7981" s="1">
        <v>44739</v>
      </c>
      <c r="M7981">
        <v>-28</v>
      </c>
      <c r="N7981" s="8">
        <f t="shared" si="124"/>
        <v>-17109.12</v>
      </c>
    </row>
    <row r="7982" spans="1:14">
      <c r="A7982" t="s">
        <v>14</v>
      </c>
      <c r="B7982" t="s">
        <v>62</v>
      </c>
      <c r="C7982" t="s">
        <v>111</v>
      </c>
      <c r="D7982">
        <v>492340583</v>
      </c>
      <c r="E7982" s="1">
        <v>44707</v>
      </c>
      <c r="F7982" s="1">
        <v>44707</v>
      </c>
      <c r="G7982">
        <v>7329178110</v>
      </c>
      <c r="H7982">
        <v>22067998</v>
      </c>
      <c r="I7982">
        <v>849.12</v>
      </c>
      <c r="J7982" s="1">
        <v>44767</v>
      </c>
      <c r="K7982">
        <v>696</v>
      </c>
      <c r="L7982" s="1">
        <v>44860</v>
      </c>
      <c r="M7982">
        <v>93</v>
      </c>
      <c r="N7982" s="8">
        <f t="shared" si="124"/>
        <v>64728</v>
      </c>
    </row>
    <row r="7983" spans="1:14">
      <c r="A7983" t="s">
        <v>14</v>
      </c>
      <c r="B7983" t="s">
        <v>62</v>
      </c>
      <c r="C7983" t="s">
        <v>3452</v>
      </c>
      <c r="D7983">
        <v>1368460901</v>
      </c>
      <c r="E7983" s="1">
        <v>44707</v>
      </c>
      <c r="F7983" s="1">
        <v>44707</v>
      </c>
      <c r="G7983">
        <v>7329185051</v>
      </c>
      <c r="H7983" t="s">
        <v>3453</v>
      </c>
      <c r="I7983">
        <v>34648</v>
      </c>
      <c r="J7983" s="1">
        <v>44767</v>
      </c>
      <c r="K7983">
        <v>28400</v>
      </c>
      <c r="L7983" s="1">
        <v>44762</v>
      </c>
      <c r="M7983">
        <v>-5</v>
      </c>
      <c r="N7983" s="8">
        <f t="shared" si="124"/>
        <v>-142000</v>
      </c>
    </row>
    <row r="7984" spans="1:14">
      <c r="A7984" t="s">
        <v>14</v>
      </c>
      <c r="B7984" t="s">
        <v>62</v>
      </c>
      <c r="C7984" t="s">
        <v>38</v>
      </c>
      <c r="D7984">
        <v>10282490159</v>
      </c>
      <c r="E7984" s="1">
        <v>44707</v>
      </c>
      <c r="F7984" s="1">
        <v>44707</v>
      </c>
      <c r="G7984">
        <v>7329195155</v>
      </c>
      <c r="H7984">
        <v>9161021845</v>
      </c>
      <c r="I7984">
        <v>16016.43</v>
      </c>
      <c r="J7984" s="1">
        <v>44767</v>
      </c>
      <c r="K7984">
        <v>13128.22</v>
      </c>
      <c r="L7984" s="1">
        <v>44825</v>
      </c>
      <c r="M7984">
        <v>58</v>
      </c>
      <c r="N7984" s="8">
        <f t="shared" si="124"/>
        <v>761436.76</v>
      </c>
    </row>
    <row r="7985" spans="1:14">
      <c r="A7985" t="s">
        <v>14</v>
      </c>
      <c r="B7985" t="s">
        <v>62</v>
      </c>
      <c r="C7985" t="s">
        <v>303</v>
      </c>
      <c r="D7985">
        <v>426150488</v>
      </c>
      <c r="E7985" s="1">
        <v>44707</v>
      </c>
      <c r="F7985" s="1">
        <v>44707</v>
      </c>
      <c r="G7985">
        <v>7329262817</v>
      </c>
      <c r="H7985">
        <v>123602</v>
      </c>
      <c r="I7985">
        <v>20104.04</v>
      </c>
      <c r="J7985" s="1">
        <v>44767</v>
      </c>
      <c r="K7985">
        <v>18276.400000000001</v>
      </c>
      <c r="L7985" s="1">
        <v>44860</v>
      </c>
      <c r="M7985">
        <v>93</v>
      </c>
      <c r="N7985" s="8">
        <f t="shared" si="124"/>
        <v>1699705.2000000002</v>
      </c>
    </row>
    <row r="7986" spans="1:14">
      <c r="A7986" t="s">
        <v>14</v>
      </c>
      <c r="B7986" t="s">
        <v>62</v>
      </c>
      <c r="C7986" t="s">
        <v>271</v>
      </c>
      <c r="D7986">
        <v>1598570354</v>
      </c>
      <c r="E7986" s="1">
        <v>44707</v>
      </c>
      <c r="F7986" s="1">
        <v>44707</v>
      </c>
      <c r="G7986">
        <v>7329263838</v>
      </c>
      <c r="H7986" t="s">
        <v>3454</v>
      </c>
      <c r="I7986">
        <v>7167.74</v>
      </c>
      <c r="J7986" s="1">
        <v>44767</v>
      </c>
      <c r="K7986">
        <v>7167.74</v>
      </c>
      <c r="L7986" s="1">
        <v>44743</v>
      </c>
      <c r="M7986">
        <v>-24</v>
      </c>
      <c r="N7986" s="8">
        <f t="shared" si="124"/>
        <v>-172025.76</v>
      </c>
    </row>
    <row r="7987" spans="1:14">
      <c r="A7987" t="s">
        <v>14</v>
      </c>
      <c r="B7987" t="s">
        <v>62</v>
      </c>
      <c r="C7987" t="s">
        <v>2849</v>
      </c>
      <c r="D7987" t="s">
        <v>2850</v>
      </c>
      <c r="E7987" s="1">
        <v>44707</v>
      </c>
      <c r="F7987" s="1">
        <v>44707</v>
      </c>
      <c r="G7987">
        <v>7329316953</v>
      </c>
      <c r="H7987" t="s">
        <v>3455</v>
      </c>
      <c r="I7987">
        <v>2000</v>
      </c>
      <c r="J7987" s="1">
        <v>44767</v>
      </c>
      <c r="K7987">
        <v>2000</v>
      </c>
      <c r="L7987" s="1">
        <v>44712</v>
      </c>
      <c r="M7987">
        <v>-55</v>
      </c>
      <c r="N7987" s="8">
        <f t="shared" si="124"/>
        <v>-110000</v>
      </c>
    </row>
    <row r="7988" spans="1:14">
      <c r="A7988" t="s">
        <v>14</v>
      </c>
      <c r="B7988" t="s">
        <v>62</v>
      </c>
      <c r="C7988" t="s">
        <v>109</v>
      </c>
      <c r="D7988">
        <v>795170158</v>
      </c>
      <c r="E7988" s="1">
        <v>44707</v>
      </c>
      <c r="F7988" s="1">
        <v>44707</v>
      </c>
      <c r="G7988">
        <v>7329496825</v>
      </c>
      <c r="H7988">
        <v>2100054743</v>
      </c>
      <c r="I7988">
        <v>49.5</v>
      </c>
      <c r="J7988" s="1">
        <v>44767</v>
      </c>
      <c r="K7988">
        <v>45</v>
      </c>
      <c r="L7988" s="1">
        <v>44860</v>
      </c>
      <c r="M7988">
        <v>93</v>
      </c>
      <c r="N7988" s="8">
        <f t="shared" si="124"/>
        <v>4185</v>
      </c>
    </row>
    <row r="7989" spans="1:14">
      <c r="A7989" t="s">
        <v>14</v>
      </c>
      <c r="B7989" t="s">
        <v>62</v>
      </c>
      <c r="C7989" t="s">
        <v>392</v>
      </c>
      <c r="D7989">
        <v>13976751001</v>
      </c>
      <c r="E7989" s="1">
        <v>44707</v>
      </c>
      <c r="F7989" s="1">
        <v>44707</v>
      </c>
      <c r="G7989">
        <v>7329535171</v>
      </c>
      <c r="H7989" t="s">
        <v>3456</v>
      </c>
      <c r="I7989">
        <v>9760</v>
      </c>
      <c r="J7989" s="1">
        <v>44767</v>
      </c>
      <c r="K7989">
        <v>8000</v>
      </c>
      <c r="L7989" s="1">
        <v>44755</v>
      </c>
      <c r="M7989">
        <v>-12</v>
      </c>
      <c r="N7989" s="8">
        <f t="shared" si="124"/>
        <v>-96000</v>
      </c>
    </row>
    <row r="7990" spans="1:14">
      <c r="A7990" t="s">
        <v>14</v>
      </c>
      <c r="B7990" t="s">
        <v>62</v>
      </c>
      <c r="C7990" t="s">
        <v>182</v>
      </c>
      <c r="D7990">
        <v>4337640280</v>
      </c>
      <c r="E7990" s="1">
        <v>44707</v>
      </c>
      <c r="F7990" s="1">
        <v>44707</v>
      </c>
      <c r="G7990">
        <v>7329675875</v>
      </c>
      <c r="H7990" t="s">
        <v>3457</v>
      </c>
      <c r="I7990">
        <v>119.56</v>
      </c>
      <c r="J7990" s="1">
        <v>44767</v>
      </c>
      <c r="K7990">
        <v>98</v>
      </c>
      <c r="L7990" s="1">
        <v>44739</v>
      </c>
      <c r="M7990">
        <v>-28</v>
      </c>
      <c r="N7990" s="8">
        <f t="shared" si="124"/>
        <v>-2744</v>
      </c>
    </row>
    <row r="7991" spans="1:14">
      <c r="A7991" t="s">
        <v>14</v>
      </c>
      <c r="B7991" t="s">
        <v>62</v>
      </c>
      <c r="C7991" t="s">
        <v>3458</v>
      </c>
      <c r="D7991">
        <v>2048930206</v>
      </c>
      <c r="E7991" s="1">
        <v>44707</v>
      </c>
      <c r="F7991" s="1">
        <v>44707</v>
      </c>
      <c r="G7991">
        <v>7329968135</v>
      </c>
      <c r="H7991" t="s">
        <v>3459</v>
      </c>
      <c r="I7991">
        <v>1503.07</v>
      </c>
      <c r="J7991" s="1">
        <v>44767</v>
      </c>
      <c r="K7991">
        <v>1232.03</v>
      </c>
      <c r="L7991" s="1">
        <v>44743</v>
      </c>
      <c r="M7991">
        <v>-24</v>
      </c>
      <c r="N7991" s="8">
        <f t="shared" si="124"/>
        <v>-29568.720000000001</v>
      </c>
    </row>
    <row r="7992" spans="1:14">
      <c r="A7992" t="s">
        <v>14</v>
      </c>
      <c r="B7992" t="s">
        <v>62</v>
      </c>
      <c r="C7992" t="s">
        <v>1126</v>
      </c>
      <c r="D7992">
        <v>15352921009</v>
      </c>
      <c r="E7992" s="1">
        <v>44707</v>
      </c>
      <c r="F7992" s="1">
        <v>44707</v>
      </c>
      <c r="G7992">
        <v>7330260130</v>
      </c>
      <c r="H7992">
        <v>133</v>
      </c>
      <c r="I7992">
        <v>1213.9000000000001</v>
      </c>
      <c r="J7992" s="1">
        <v>44767</v>
      </c>
      <c r="K7992">
        <v>995</v>
      </c>
      <c r="L7992" s="1">
        <v>44739</v>
      </c>
      <c r="M7992">
        <v>-28</v>
      </c>
      <c r="N7992" s="8">
        <f t="shared" si="124"/>
        <v>-27860</v>
      </c>
    </row>
    <row r="7993" spans="1:14">
      <c r="A7993" t="s">
        <v>14</v>
      </c>
      <c r="B7993" t="s">
        <v>62</v>
      </c>
      <c r="C7993" t="s">
        <v>2593</v>
      </c>
      <c r="D7993">
        <v>958350522</v>
      </c>
      <c r="E7993" s="1">
        <v>44707</v>
      </c>
      <c r="F7993" s="1">
        <v>44707</v>
      </c>
      <c r="G7993">
        <v>7330362804</v>
      </c>
      <c r="H7993">
        <v>1182</v>
      </c>
      <c r="I7993">
        <v>451</v>
      </c>
      <c r="J7993" s="1">
        <v>44767</v>
      </c>
      <c r="K7993">
        <v>410</v>
      </c>
      <c r="L7993" s="1">
        <v>44910</v>
      </c>
      <c r="M7993">
        <v>143</v>
      </c>
      <c r="N7993" s="8">
        <f t="shared" si="124"/>
        <v>58630</v>
      </c>
    </row>
    <row r="7994" spans="1:14">
      <c r="A7994" t="s">
        <v>14</v>
      </c>
      <c r="B7994" t="s">
        <v>62</v>
      </c>
      <c r="C7994" t="s">
        <v>349</v>
      </c>
      <c r="D7994">
        <v>334560125</v>
      </c>
      <c r="E7994" s="1">
        <v>44707</v>
      </c>
      <c r="F7994" s="1">
        <v>44707</v>
      </c>
      <c r="G7994">
        <v>7330609485</v>
      </c>
      <c r="H7994" t="s">
        <v>3460</v>
      </c>
      <c r="I7994">
        <v>450.55</v>
      </c>
      <c r="J7994" s="1">
        <v>44767</v>
      </c>
      <c r="K7994">
        <v>409.59</v>
      </c>
      <c r="L7994" s="1">
        <v>44831</v>
      </c>
      <c r="M7994">
        <v>64</v>
      </c>
      <c r="N7994" s="8">
        <f t="shared" si="124"/>
        <v>26213.759999999998</v>
      </c>
    </row>
    <row r="7995" spans="1:14">
      <c r="A7995" t="s">
        <v>14</v>
      </c>
      <c r="B7995" t="s">
        <v>62</v>
      </c>
      <c r="C7995" t="s">
        <v>216</v>
      </c>
      <c r="D7995">
        <v>735390155</v>
      </c>
      <c r="E7995" s="1">
        <v>44707</v>
      </c>
      <c r="F7995" s="1">
        <v>44707</v>
      </c>
      <c r="G7995">
        <v>7331064367</v>
      </c>
      <c r="H7995">
        <v>1020640924</v>
      </c>
      <c r="I7995">
        <v>1.1000000000000001</v>
      </c>
      <c r="J7995" s="1">
        <v>44767</v>
      </c>
      <c r="K7995">
        <v>1</v>
      </c>
      <c r="L7995" s="1">
        <v>44860</v>
      </c>
      <c r="M7995">
        <v>93</v>
      </c>
      <c r="N7995" s="8">
        <f t="shared" si="124"/>
        <v>93</v>
      </c>
    </row>
    <row r="7996" spans="1:14">
      <c r="A7996" t="s">
        <v>14</v>
      </c>
      <c r="B7996" t="s">
        <v>62</v>
      </c>
      <c r="C7996" t="s">
        <v>216</v>
      </c>
      <c r="D7996">
        <v>735390155</v>
      </c>
      <c r="E7996" s="1">
        <v>44707</v>
      </c>
      <c r="F7996" s="1">
        <v>44707</v>
      </c>
      <c r="G7996">
        <v>7331071809</v>
      </c>
      <c r="H7996">
        <v>1020640923</v>
      </c>
      <c r="I7996">
        <v>1.1000000000000001</v>
      </c>
      <c r="J7996" s="1">
        <v>44767</v>
      </c>
      <c r="K7996">
        <v>1</v>
      </c>
      <c r="L7996" s="1">
        <v>44893</v>
      </c>
      <c r="M7996">
        <v>126</v>
      </c>
      <c r="N7996" s="8">
        <f t="shared" si="124"/>
        <v>126</v>
      </c>
    </row>
    <row r="7997" spans="1:14">
      <c r="A7997" t="s">
        <v>14</v>
      </c>
      <c r="B7997" t="s">
        <v>62</v>
      </c>
      <c r="C7997" t="s">
        <v>216</v>
      </c>
      <c r="D7997">
        <v>735390155</v>
      </c>
      <c r="E7997" s="1">
        <v>44707</v>
      </c>
      <c r="F7997" s="1">
        <v>44707</v>
      </c>
      <c r="G7997">
        <v>7331079398</v>
      </c>
      <c r="H7997">
        <v>1020641274</v>
      </c>
      <c r="I7997">
        <v>40033.07</v>
      </c>
      <c r="J7997" s="1">
        <v>44767</v>
      </c>
      <c r="K7997">
        <v>36393.699999999997</v>
      </c>
      <c r="L7997" s="1">
        <v>44860</v>
      </c>
      <c r="M7997">
        <v>93</v>
      </c>
      <c r="N7997" s="8">
        <f t="shared" si="124"/>
        <v>3384614.0999999996</v>
      </c>
    </row>
    <row r="7998" spans="1:14">
      <c r="A7998" t="s">
        <v>14</v>
      </c>
      <c r="B7998" t="s">
        <v>62</v>
      </c>
      <c r="C7998" t="s">
        <v>469</v>
      </c>
      <c r="D7998">
        <v>4754860155</v>
      </c>
      <c r="E7998" s="1">
        <v>44707</v>
      </c>
      <c r="F7998" s="1">
        <v>44707</v>
      </c>
      <c r="G7998">
        <v>7331258712</v>
      </c>
      <c r="H7998">
        <v>2022008165</v>
      </c>
      <c r="I7998">
        <v>8629.9599999999991</v>
      </c>
      <c r="J7998" s="1">
        <v>44767</v>
      </c>
      <c r="K7998">
        <v>7845.42</v>
      </c>
      <c r="L7998" s="1">
        <v>44832</v>
      </c>
      <c r="M7998">
        <v>65</v>
      </c>
      <c r="N7998" s="8">
        <f t="shared" si="124"/>
        <v>509952.3</v>
      </c>
    </row>
    <row r="7999" spans="1:14">
      <c r="A7999" t="s">
        <v>14</v>
      </c>
      <c r="B7999" t="s">
        <v>62</v>
      </c>
      <c r="C7999" t="s">
        <v>469</v>
      </c>
      <c r="D7999">
        <v>4754860155</v>
      </c>
      <c r="E7999" s="1">
        <v>44707</v>
      </c>
      <c r="F7999" s="1">
        <v>44707</v>
      </c>
      <c r="G7999">
        <v>7331258783</v>
      </c>
      <c r="H7999">
        <v>2022008166</v>
      </c>
      <c r="I7999">
        <v>11423.5</v>
      </c>
      <c r="J7999" s="1">
        <v>44767</v>
      </c>
      <c r="K7999">
        <v>10385</v>
      </c>
      <c r="L7999" s="1">
        <v>44832</v>
      </c>
      <c r="M7999">
        <v>65</v>
      </c>
      <c r="N7999" s="8">
        <f t="shared" si="124"/>
        <v>675025</v>
      </c>
    </row>
    <row r="8000" spans="1:14">
      <c r="A8000" t="s">
        <v>14</v>
      </c>
      <c r="B8000" t="s">
        <v>62</v>
      </c>
      <c r="C8000" t="s">
        <v>1970</v>
      </c>
      <c r="D8000">
        <v>2829240155</v>
      </c>
      <c r="E8000" s="1">
        <v>44707</v>
      </c>
      <c r="F8000" s="1">
        <v>44707</v>
      </c>
      <c r="G8000">
        <v>7331309900</v>
      </c>
      <c r="H8000" t="s">
        <v>3461</v>
      </c>
      <c r="I8000">
        <v>687.47</v>
      </c>
      <c r="J8000" s="1">
        <v>44767</v>
      </c>
      <c r="K8000">
        <v>563.5</v>
      </c>
      <c r="L8000" s="1">
        <v>44739</v>
      </c>
      <c r="M8000">
        <v>-28</v>
      </c>
      <c r="N8000" s="8">
        <f t="shared" si="124"/>
        <v>-15778</v>
      </c>
    </row>
    <row r="8001" spans="1:14">
      <c r="A8001" t="s">
        <v>14</v>
      </c>
      <c r="B8001" t="s">
        <v>62</v>
      </c>
      <c r="C8001" t="s">
        <v>255</v>
      </c>
      <c r="D8001">
        <v>12400990151</v>
      </c>
      <c r="E8001" s="1">
        <v>44707</v>
      </c>
      <c r="F8001" s="1">
        <v>44707</v>
      </c>
      <c r="G8001">
        <v>7331610433</v>
      </c>
      <c r="H8001">
        <v>202252264</v>
      </c>
      <c r="I8001">
        <v>21472</v>
      </c>
      <c r="J8001" s="1">
        <v>44767</v>
      </c>
      <c r="K8001">
        <v>17600</v>
      </c>
      <c r="L8001" s="1">
        <v>44769</v>
      </c>
      <c r="M8001">
        <v>2</v>
      </c>
      <c r="N8001" s="8">
        <f t="shared" si="124"/>
        <v>35200</v>
      </c>
    </row>
    <row r="8002" spans="1:14">
      <c r="A8002" t="s">
        <v>14</v>
      </c>
      <c r="B8002" t="s">
        <v>62</v>
      </c>
      <c r="C8002" t="s">
        <v>255</v>
      </c>
      <c r="D8002">
        <v>12400990151</v>
      </c>
      <c r="E8002" s="1">
        <v>44707</v>
      </c>
      <c r="F8002" s="1">
        <v>44707</v>
      </c>
      <c r="G8002">
        <v>7331616814</v>
      </c>
      <c r="H8002">
        <v>202252273</v>
      </c>
      <c r="I8002">
        <v>15616</v>
      </c>
      <c r="J8002" s="1">
        <v>44767</v>
      </c>
      <c r="K8002">
        <v>12800</v>
      </c>
      <c r="L8002" s="1">
        <v>44736</v>
      </c>
      <c r="M8002">
        <v>-31</v>
      </c>
      <c r="N8002" s="8">
        <f t="shared" si="124"/>
        <v>-396800</v>
      </c>
    </row>
    <row r="8003" spans="1:14">
      <c r="A8003" t="s">
        <v>14</v>
      </c>
      <c r="B8003" t="s">
        <v>62</v>
      </c>
      <c r="C8003" t="s">
        <v>3223</v>
      </c>
      <c r="D8003">
        <v>6741821000</v>
      </c>
      <c r="E8003" s="1">
        <v>44707</v>
      </c>
      <c r="F8003" s="1">
        <v>44707</v>
      </c>
      <c r="G8003">
        <v>7332110318</v>
      </c>
      <c r="H8003" t="s">
        <v>3462</v>
      </c>
      <c r="I8003">
        <v>48542.14</v>
      </c>
      <c r="J8003" s="1">
        <v>44767</v>
      </c>
      <c r="K8003">
        <v>39788.639999999999</v>
      </c>
      <c r="L8003" s="1">
        <v>44736</v>
      </c>
      <c r="M8003">
        <v>-31</v>
      </c>
      <c r="N8003" s="8">
        <f t="shared" ref="N8003:N8066" si="125">+K8003*M8003</f>
        <v>-1233447.8400000001</v>
      </c>
    </row>
    <row r="8004" spans="1:14">
      <c r="A8004" t="s">
        <v>14</v>
      </c>
      <c r="B8004" t="s">
        <v>62</v>
      </c>
      <c r="C8004" t="s">
        <v>3223</v>
      </c>
      <c r="D8004">
        <v>6741821000</v>
      </c>
      <c r="E8004" s="1">
        <v>44707</v>
      </c>
      <c r="F8004" s="1">
        <v>44707</v>
      </c>
      <c r="G8004">
        <v>7332171632</v>
      </c>
      <c r="H8004" t="s">
        <v>3463</v>
      </c>
      <c r="I8004">
        <v>72921.960000000006</v>
      </c>
      <c r="J8004" s="1">
        <v>44767</v>
      </c>
      <c r="K8004">
        <v>59772.1</v>
      </c>
      <c r="L8004" s="1">
        <v>44736</v>
      </c>
      <c r="M8004">
        <v>-31</v>
      </c>
      <c r="N8004" s="8">
        <f t="shared" si="125"/>
        <v>-1852935.0999999999</v>
      </c>
    </row>
    <row r="8005" spans="1:14">
      <c r="A8005" t="s">
        <v>14</v>
      </c>
      <c r="B8005" t="s">
        <v>62</v>
      </c>
      <c r="C8005" t="s">
        <v>108</v>
      </c>
      <c r="D8005">
        <v>2006400960</v>
      </c>
      <c r="E8005" s="1">
        <v>44707</v>
      </c>
      <c r="F8005" s="1">
        <v>44707</v>
      </c>
      <c r="G8005">
        <v>7332435690</v>
      </c>
      <c r="H8005">
        <v>1622980</v>
      </c>
      <c r="I8005">
        <v>282.57</v>
      </c>
      <c r="J8005" s="1">
        <v>44767</v>
      </c>
      <c r="K8005">
        <v>271.7</v>
      </c>
      <c r="L8005" s="1">
        <v>44720</v>
      </c>
      <c r="M8005">
        <v>-47</v>
      </c>
      <c r="N8005" s="8">
        <f t="shared" si="125"/>
        <v>-12769.9</v>
      </c>
    </row>
    <row r="8006" spans="1:14">
      <c r="A8006" t="s">
        <v>14</v>
      </c>
      <c r="B8006" t="s">
        <v>62</v>
      </c>
      <c r="C8006" t="s">
        <v>200</v>
      </c>
      <c r="D8006">
        <v>7123400157</v>
      </c>
      <c r="E8006" s="1">
        <v>44707</v>
      </c>
      <c r="F8006" s="1">
        <v>44707</v>
      </c>
      <c r="G8006">
        <v>7332574920</v>
      </c>
      <c r="H8006">
        <v>22016264</v>
      </c>
      <c r="I8006">
        <v>4148</v>
      </c>
      <c r="J8006" s="1">
        <v>44767</v>
      </c>
      <c r="K8006">
        <v>3400</v>
      </c>
      <c r="L8006" s="1">
        <v>44860</v>
      </c>
      <c r="M8006">
        <v>93</v>
      </c>
      <c r="N8006" s="8">
        <f t="shared" si="125"/>
        <v>316200</v>
      </c>
    </row>
    <row r="8007" spans="1:14">
      <c r="A8007" t="s">
        <v>14</v>
      </c>
      <c r="B8007" t="s">
        <v>62</v>
      </c>
      <c r="C8007" t="s">
        <v>200</v>
      </c>
      <c r="D8007">
        <v>7123400157</v>
      </c>
      <c r="E8007" s="1">
        <v>44707</v>
      </c>
      <c r="F8007" s="1">
        <v>44707</v>
      </c>
      <c r="G8007">
        <v>7332582711</v>
      </c>
      <c r="H8007">
        <v>22016296</v>
      </c>
      <c r="I8007">
        <v>4148</v>
      </c>
      <c r="J8007" s="1">
        <v>44767</v>
      </c>
      <c r="K8007">
        <v>3400</v>
      </c>
      <c r="L8007" s="1">
        <v>44860</v>
      </c>
      <c r="M8007">
        <v>93</v>
      </c>
      <c r="N8007" s="8">
        <f t="shared" si="125"/>
        <v>316200</v>
      </c>
    </row>
    <row r="8008" spans="1:14">
      <c r="A8008" t="s">
        <v>14</v>
      </c>
      <c r="B8008" t="s">
        <v>62</v>
      </c>
      <c r="C8008" t="s">
        <v>28</v>
      </c>
      <c r="D8008">
        <v>76670595</v>
      </c>
      <c r="E8008" s="1">
        <v>44707</v>
      </c>
      <c r="F8008" s="1">
        <v>44707</v>
      </c>
      <c r="G8008">
        <v>7332633224</v>
      </c>
      <c r="H8008" t="s">
        <v>3464</v>
      </c>
      <c r="I8008">
        <v>861.12</v>
      </c>
      <c r="J8008" s="1">
        <v>44767</v>
      </c>
      <c r="K8008">
        <v>705.84</v>
      </c>
      <c r="L8008" s="1">
        <v>44769</v>
      </c>
      <c r="M8008">
        <v>2</v>
      </c>
      <c r="N8008" s="8">
        <f t="shared" si="125"/>
        <v>1411.68</v>
      </c>
    </row>
    <row r="8009" spans="1:14">
      <c r="A8009" t="s">
        <v>14</v>
      </c>
      <c r="B8009" t="s">
        <v>62</v>
      </c>
      <c r="C8009" t="s">
        <v>28</v>
      </c>
      <c r="D8009">
        <v>76670595</v>
      </c>
      <c r="E8009" s="1">
        <v>44707</v>
      </c>
      <c r="F8009" s="1">
        <v>44707</v>
      </c>
      <c r="G8009">
        <v>7332822145</v>
      </c>
      <c r="H8009" t="s">
        <v>3465</v>
      </c>
      <c r="I8009">
        <v>29.04</v>
      </c>
      <c r="J8009" s="1">
        <v>44767</v>
      </c>
      <c r="K8009">
        <v>23.8</v>
      </c>
      <c r="L8009" s="1">
        <v>44769</v>
      </c>
      <c r="M8009">
        <v>2</v>
      </c>
      <c r="N8009" s="8">
        <f t="shared" si="125"/>
        <v>47.6</v>
      </c>
    </row>
    <row r="8010" spans="1:14">
      <c r="A8010" t="s">
        <v>14</v>
      </c>
      <c r="B8010" t="s">
        <v>62</v>
      </c>
      <c r="C8010" t="s">
        <v>28</v>
      </c>
      <c r="D8010">
        <v>76670595</v>
      </c>
      <c r="E8010" s="1">
        <v>44707</v>
      </c>
      <c r="F8010" s="1">
        <v>44707</v>
      </c>
      <c r="G8010">
        <v>7332854435</v>
      </c>
      <c r="H8010" t="s">
        <v>3466</v>
      </c>
      <c r="I8010">
        <v>21436.240000000002</v>
      </c>
      <c r="J8010" s="1">
        <v>44767</v>
      </c>
      <c r="K8010">
        <v>17570.689999999999</v>
      </c>
      <c r="L8010" s="1">
        <v>44800</v>
      </c>
      <c r="M8010">
        <v>33</v>
      </c>
      <c r="N8010" s="8">
        <f t="shared" si="125"/>
        <v>579832.7699999999</v>
      </c>
    </row>
    <row r="8011" spans="1:14">
      <c r="A8011" t="s">
        <v>14</v>
      </c>
      <c r="B8011" t="s">
        <v>62</v>
      </c>
      <c r="C8011" t="s">
        <v>94</v>
      </c>
      <c r="D8011">
        <v>13209130155</v>
      </c>
      <c r="E8011" s="1">
        <v>44707</v>
      </c>
      <c r="F8011" s="1">
        <v>44707</v>
      </c>
      <c r="G8011">
        <v>7333081765</v>
      </c>
      <c r="H8011">
        <v>8230317960</v>
      </c>
      <c r="I8011">
        <v>607.13</v>
      </c>
      <c r="J8011" s="1">
        <v>44767</v>
      </c>
      <c r="K8011">
        <v>497.65</v>
      </c>
      <c r="L8011" s="1">
        <v>44720</v>
      </c>
      <c r="M8011">
        <v>-47</v>
      </c>
      <c r="N8011" s="8">
        <f t="shared" si="125"/>
        <v>-23389.55</v>
      </c>
    </row>
    <row r="8012" spans="1:14">
      <c r="A8012" t="s">
        <v>14</v>
      </c>
      <c r="B8012" t="s">
        <v>62</v>
      </c>
      <c r="C8012" t="s">
        <v>465</v>
      </c>
      <c r="D8012">
        <v>6912570964</v>
      </c>
      <c r="E8012" s="1">
        <v>44707</v>
      </c>
      <c r="F8012" s="1">
        <v>44707</v>
      </c>
      <c r="G8012">
        <v>7333239312</v>
      </c>
      <c r="H8012">
        <v>97985812</v>
      </c>
      <c r="I8012">
        <v>2196</v>
      </c>
      <c r="J8012" s="1">
        <v>44767</v>
      </c>
      <c r="K8012">
        <v>1800</v>
      </c>
      <c r="L8012" s="1">
        <v>44860</v>
      </c>
      <c r="M8012">
        <v>93</v>
      </c>
      <c r="N8012" s="8">
        <f t="shared" si="125"/>
        <v>167400</v>
      </c>
    </row>
    <row r="8013" spans="1:14">
      <c r="A8013" t="s">
        <v>14</v>
      </c>
      <c r="B8013" t="s">
        <v>62</v>
      </c>
      <c r="C8013" t="s">
        <v>116</v>
      </c>
      <c r="D8013">
        <v>2789580590</v>
      </c>
      <c r="E8013" s="1">
        <v>44707</v>
      </c>
      <c r="F8013" s="1">
        <v>44707</v>
      </c>
      <c r="G8013">
        <v>7334173531</v>
      </c>
      <c r="H8013">
        <v>2022112689</v>
      </c>
      <c r="I8013">
        <v>283.14</v>
      </c>
      <c r="J8013" s="1">
        <v>44767</v>
      </c>
      <c r="K8013">
        <v>257.39999999999998</v>
      </c>
      <c r="L8013" s="1">
        <v>44860</v>
      </c>
      <c r="M8013">
        <v>93</v>
      </c>
      <c r="N8013" s="8">
        <f t="shared" si="125"/>
        <v>23938.199999999997</v>
      </c>
    </row>
    <row r="8014" spans="1:14">
      <c r="A8014" t="s">
        <v>14</v>
      </c>
      <c r="B8014" t="s">
        <v>62</v>
      </c>
      <c r="C8014" t="s">
        <v>842</v>
      </c>
      <c r="D8014">
        <v>6496050151</v>
      </c>
      <c r="E8014" s="1">
        <v>44707</v>
      </c>
      <c r="F8014" s="1">
        <v>44707</v>
      </c>
      <c r="G8014">
        <v>7334337244</v>
      </c>
      <c r="H8014">
        <v>32389708</v>
      </c>
      <c r="I8014">
        <v>463.7</v>
      </c>
      <c r="J8014" s="1">
        <v>44767</v>
      </c>
      <c r="K8014">
        <v>380.08</v>
      </c>
      <c r="L8014" s="1">
        <v>44769</v>
      </c>
      <c r="M8014">
        <v>2</v>
      </c>
      <c r="N8014" s="8">
        <f t="shared" si="125"/>
        <v>760.16</v>
      </c>
    </row>
    <row r="8015" spans="1:14">
      <c r="A8015" t="s">
        <v>14</v>
      </c>
      <c r="B8015" t="s">
        <v>62</v>
      </c>
      <c r="C8015" t="s">
        <v>99</v>
      </c>
      <c r="D8015">
        <v>803890151</v>
      </c>
      <c r="E8015" s="1">
        <v>44707</v>
      </c>
      <c r="F8015" s="1">
        <v>44707</v>
      </c>
      <c r="G8015">
        <v>7334520514</v>
      </c>
      <c r="H8015">
        <v>222035824</v>
      </c>
      <c r="I8015">
        <v>12836.72</v>
      </c>
      <c r="J8015" s="1">
        <v>44767</v>
      </c>
      <c r="K8015">
        <v>10521.9</v>
      </c>
      <c r="L8015" s="1">
        <v>44739</v>
      </c>
      <c r="M8015">
        <v>-28</v>
      </c>
      <c r="N8015" s="8">
        <f t="shared" si="125"/>
        <v>-294613.2</v>
      </c>
    </row>
    <row r="8016" spans="1:14">
      <c r="A8016" t="s">
        <v>14</v>
      </c>
      <c r="B8016" t="s">
        <v>62</v>
      </c>
      <c r="C8016" t="s">
        <v>842</v>
      </c>
      <c r="D8016">
        <v>6496050151</v>
      </c>
      <c r="E8016" s="1">
        <v>44708</v>
      </c>
      <c r="F8016" s="1">
        <v>44708</v>
      </c>
      <c r="G8016">
        <v>7334527373</v>
      </c>
      <c r="H8016">
        <v>32391585</v>
      </c>
      <c r="I8016">
        <v>22.22</v>
      </c>
      <c r="J8016" s="1">
        <v>44768</v>
      </c>
      <c r="K8016">
        <v>22.22</v>
      </c>
      <c r="L8016" s="1">
        <v>44800</v>
      </c>
      <c r="M8016">
        <v>32</v>
      </c>
      <c r="N8016" s="8">
        <f t="shared" si="125"/>
        <v>711.04</v>
      </c>
    </row>
    <row r="8017" spans="1:14">
      <c r="A8017" t="s">
        <v>14</v>
      </c>
      <c r="B8017" t="s">
        <v>62</v>
      </c>
      <c r="C8017" t="s">
        <v>560</v>
      </c>
      <c r="D8017">
        <v>747030153</v>
      </c>
      <c r="E8017" s="1">
        <v>44708</v>
      </c>
      <c r="F8017" s="1">
        <v>44708</v>
      </c>
      <c r="G8017">
        <v>7334581059</v>
      </c>
      <c r="H8017" t="s">
        <v>3467</v>
      </c>
      <c r="I8017">
        <v>43.41</v>
      </c>
      <c r="J8017" s="1">
        <v>44768</v>
      </c>
      <c r="K8017">
        <v>39.46</v>
      </c>
      <c r="L8017" s="1">
        <v>44860</v>
      </c>
      <c r="M8017">
        <v>92</v>
      </c>
      <c r="N8017" s="8">
        <f t="shared" si="125"/>
        <v>3630.32</v>
      </c>
    </row>
    <row r="8018" spans="1:14">
      <c r="A8018" t="s">
        <v>14</v>
      </c>
      <c r="B8018" t="s">
        <v>62</v>
      </c>
      <c r="C8018" t="s">
        <v>322</v>
      </c>
      <c r="D8018">
        <v>2645920592</v>
      </c>
      <c r="E8018" s="1">
        <v>44707</v>
      </c>
      <c r="F8018" s="1">
        <v>44707</v>
      </c>
      <c r="G8018">
        <v>7334889934</v>
      </c>
      <c r="H8018">
        <v>2022016506</v>
      </c>
      <c r="I8018">
        <v>25581.38</v>
      </c>
      <c r="J8018" s="1">
        <v>44767</v>
      </c>
      <c r="K8018">
        <v>23255.8</v>
      </c>
      <c r="L8018" s="1">
        <v>44832</v>
      </c>
      <c r="M8018">
        <v>65</v>
      </c>
      <c r="N8018" s="8">
        <f t="shared" si="125"/>
        <v>1511627</v>
      </c>
    </row>
    <row r="8019" spans="1:14">
      <c r="A8019" t="s">
        <v>14</v>
      </c>
      <c r="B8019" t="s">
        <v>62</v>
      </c>
      <c r="C8019" t="s">
        <v>3468</v>
      </c>
      <c r="D8019">
        <v>8028050014</v>
      </c>
      <c r="E8019" s="1">
        <v>44707</v>
      </c>
      <c r="F8019" s="1">
        <v>44707</v>
      </c>
      <c r="G8019">
        <v>7335033312</v>
      </c>
      <c r="H8019">
        <v>10005254</v>
      </c>
      <c r="I8019">
        <v>71.489999999999995</v>
      </c>
      <c r="J8019" s="1">
        <v>44767</v>
      </c>
      <c r="K8019">
        <v>64.989999999999995</v>
      </c>
      <c r="L8019" s="1">
        <v>44854</v>
      </c>
      <c r="M8019">
        <v>87</v>
      </c>
      <c r="N8019" s="8">
        <f t="shared" si="125"/>
        <v>5654.1299999999992</v>
      </c>
    </row>
    <row r="8020" spans="1:14">
      <c r="A8020" t="s">
        <v>14</v>
      </c>
      <c r="B8020" t="s">
        <v>62</v>
      </c>
      <c r="C8020" t="s">
        <v>205</v>
      </c>
      <c r="D8020">
        <v>747170157</v>
      </c>
      <c r="E8020" s="1">
        <v>44707</v>
      </c>
      <c r="F8020" s="1">
        <v>44707</v>
      </c>
      <c r="G8020">
        <v>7335082316</v>
      </c>
      <c r="H8020">
        <v>6752319847</v>
      </c>
      <c r="I8020">
        <v>47877.95</v>
      </c>
      <c r="J8020" s="1">
        <v>44767</v>
      </c>
      <c r="K8020">
        <v>43525.41</v>
      </c>
      <c r="L8020" s="1">
        <v>44860</v>
      </c>
      <c r="M8020">
        <v>93</v>
      </c>
      <c r="N8020" s="8">
        <f t="shared" si="125"/>
        <v>4047863.1300000004</v>
      </c>
    </row>
    <row r="8021" spans="1:14">
      <c r="A8021" t="s">
        <v>14</v>
      </c>
      <c r="B8021" t="s">
        <v>62</v>
      </c>
      <c r="C8021" t="s">
        <v>205</v>
      </c>
      <c r="D8021">
        <v>747170157</v>
      </c>
      <c r="E8021" s="1">
        <v>44708</v>
      </c>
      <c r="F8021" s="1">
        <v>44708</v>
      </c>
      <c r="G8021">
        <v>7335082680</v>
      </c>
      <c r="H8021">
        <v>6752319848</v>
      </c>
      <c r="I8021">
        <v>120423.77</v>
      </c>
      <c r="J8021" s="1">
        <v>44768</v>
      </c>
      <c r="K8021">
        <v>109476.15</v>
      </c>
      <c r="L8021" s="1">
        <v>44860</v>
      </c>
      <c r="M8021">
        <v>92</v>
      </c>
      <c r="N8021" s="8">
        <f t="shared" si="125"/>
        <v>10071805.799999999</v>
      </c>
    </row>
    <row r="8022" spans="1:14">
      <c r="A8022" t="s">
        <v>14</v>
      </c>
      <c r="B8022" t="s">
        <v>62</v>
      </c>
      <c r="C8022" t="s">
        <v>568</v>
      </c>
      <c r="D8022">
        <v>832400154</v>
      </c>
      <c r="E8022" s="1">
        <v>44708</v>
      </c>
      <c r="F8022" s="1">
        <v>44708</v>
      </c>
      <c r="G8022">
        <v>7335160662</v>
      </c>
      <c r="H8022">
        <v>27442785</v>
      </c>
      <c r="I8022">
        <v>16399.57</v>
      </c>
      <c r="J8022" s="1">
        <v>44768</v>
      </c>
      <c r="K8022">
        <v>14908.7</v>
      </c>
      <c r="L8022" s="1">
        <v>44832</v>
      </c>
      <c r="M8022">
        <v>64</v>
      </c>
      <c r="N8022" s="8">
        <f t="shared" si="125"/>
        <v>954156.8</v>
      </c>
    </row>
    <row r="8023" spans="1:14">
      <c r="A8023" t="s">
        <v>14</v>
      </c>
      <c r="B8023" t="s">
        <v>62</v>
      </c>
      <c r="C8023" t="s">
        <v>500</v>
      </c>
      <c r="D8023">
        <v>422760587</v>
      </c>
      <c r="E8023" s="1">
        <v>44708</v>
      </c>
      <c r="F8023" s="1">
        <v>44708</v>
      </c>
      <c r="G8023">
        <v>7335169498</v>
      </c>
      <c r="H8023">
        <v>2022000010025870</v>
      </c>
      <c r="I8023">
        <v>2072.4</v>
      </c>
      <c r="J8023" s="1">
        <v>44768</v>
      </c>
      <c r="K8023">
        <v>1884</v>
      </c>
      <c r="L8023" s="1">
        <v>44832</v>
      </c>
      <c r="M8023">
        <v>64</v>
      </c>
      <c r="N8023" s="8">
        <f t="shared" si="125"/>
        <v>120576</v>
      </c>
    </row>
    <row r="8024" spans="1:14">
      <c r="A8024" t="s">
        <v>14</v>
      </c>
      <c r="B8024" t="s">
        <v>62</v>
      </c>
      <c r="C8024" t="s">
        <v>500</v>
      </c>
      <c r="D8024">
        <v>422760587</v>
      </c>
      <c r="E8024" s="1">
        <v>44708</v>
      </c>
      <c r="F8024" s="1">
        <v>44708</v>
      </c>
      <c r="G8024">
        <v>7335194254</v>
      </c>
      <c r="H8024">
        <v>2022000010025860</v>
      </c>
      <c r="I8024">
        <v>1469.82</v>
      </c>
      <c r="J8024" s="1">
        <v>44768</v>
      </c>
      <c r="K8024">
        <v>1336.2</v>
      </c>
      <c r="L8024" s="1">
        <v>44832</v>
      </c>
      <c r="M8024">
        <v>64</v>
      </c>
      <c r="N8024" s="8">
        <f t="shared" si="125"/>
        <v>85516.800000000003</v>
      </c>
    </row>
    <row r="8025" spans="1:14">
      <c r="A8025" t="s">
        <v>14</v>
      </c>
      <c r="B8025" t="s">
        <v>62</v>
      </c>
      <c r="C8025" t="s">
        <v>274</v>
      </c>
      <c r="D8025">
        <v>8082461008</v>
      </c>
      <c r="E8025" s="1">
        <v>44708</v>
      </c>
      <c r="F8025" s="1">
        <v>44708</v>
      </c>
      <c r="G8025">
        <v>7335313882</v>
      </c>
      <c r="H8025">
        <v>22113752</v>
      </c>
      <c r="I8025">
        <v>12993</v>
      </c>
      <c r="J8025" s="1">
        <v>44768</v>
      </c>
      <c r="K8025">
        <v>10650</v>
      </c>
      <c r="L8025" s="1">
        <v>44832</v>
      </c>
      <c r="M8025">
        <v>64</v>
      </c>
      <c r="N8025" s="8">
        <f t="shared" si="125"/>
        <v>681600</v>
      </c>
    </row>
    <row r="8026" spans="1:14">
      <c r="A8026" t="s">
        <v>14</v>
      </c>
      <c r="B8026" t="s">
        <v>62</v>
      </c>
      <c r="C8026" t="s">
        <v>274</v>
      </c>
      <c r="D8026">
        <v>8082461008</v>
      </c>
      <c r="E8026" s="1">
        <v>44708</v>
      </c>
      <c r="F8026" s="1">
        <v>44708</v>
      </c>
      <c r="G8026">
        <v>7335324906</v>
      </c>
      <c r="H8026">
        <v>22112241</v>
      </c>
      <c r="I8026">
        <v>577.20000000000005</v>
      </c>
      <c r="J8026" s="1">
        <v>44768</v>
      </c>
      <c r="K8026">
        <v>555</v>
      </c>
      <c r="L8026" s="1">
        <v>44860</v>
      </c>
      <c r="M8026">
        <v>92</v>
      </c>
      <c r="N8026" s="8">
        <f t="shared" si="125"/>
        <v>51060</v>
      </c>
    </row>
    <row r="8027" spans="1:14">
      <c r="A8027" t="s">
        <v>14</v>
      </c>
      <c r="B8027" t="s">
        <v>62</v>
      </c>
      <c r="C8027" t="s">
        <v>274</v>
      </c>
      <c r="D8027">
        <v>8082461008</v>
      </c>
      <c r="E8027" s="1">
        <v>44708</v>
      </c>
      <c r="F8027" s="1">
        <v>44708</v>
      </c>
      <c r="G8027">
        <v>7335326257</v>
      </c>
      <c r="H8027">
        <v>22112247</v>
      </c>
      <c r="I8027">
        <v>9068.7999999999993</v>
      </c>
      <c r="J8027" s="1">
        <v>44768</v>
      </c>
      <c r="K8027">
        <v>8720</v>
      </c>
      <c r="L8027" s="1">
        <v>44860</v>
      </c>
      <c r="M8027">
        <v>92</v>
      </c>
      <c r="N8027" s="8">
        <f t="shared" si="125"/>
        <v>802240</v>
      </c>
    </row>
    <row r="8028" spans="1:14">
      <c r="A8028" t="s">
        <v>14</v>
      </c>
      <c r="B8028" t="s">
        <v>62</v>
      </c>
      <c r="C8028" t="s">
        <v>274</v>
      </c>
      <c r="D8028">
        <v>8082461008</v>
      </c>
      <c r="E8028" s="1">
        <v>44708</v>
      </c>
      <c r="F8028" s="1">
        <v>44708</v>
      </c>
      <c r="G8028">
        <v>7335327611</v>
      </c>
      <c r="H8028">
        <v>22112242</v>
      </c>
      <c r="I8028">
        <v>686.4</v>
      </c>
      <c r="J8028" s="1">
        <v>44768</v>
      </c>
      <c r="K8028">
        <v>660</v>
      </c>
      <c r="L8028" s="1">
        <v>44860</v>
      </c>
      <c r="M8028">
        <v>92</v>
      </c>
      <c r="N8028" s="8">
        <f t="shared" si="125"/>
        <v>60720</v>
      </c>
    </row>
    <row r="8029" spans="1:14">
      <c r="A8029" t="s">
        <v>14</v>
      </c>
      <c r="B8029" t="s">
        <v>62</v>
      </c>
      <c r="C8029" t="s">
        <v>607</v>
      </c>
      <c r="D8029">
        <v>2774840595</v>
      </c>
      <c r="E8029" s="1">
        <v>44708</v>
      </c>
      <c r="F8029" s="1">
        <v>44708</v>
      </c>
      <c r="G8029">
        <v>7335411269</v>
      </c>
      <c r="H8029">
        <v>9897063848</v>
      </c>
      <c r="I8029">
        <v>2420</v>
      </c>
      <c r="J8029" s="1">
        <v>44768</v>
      </c>
      <c r="K8029">
        <v>2200</v>
      </c>
      <c r="L8029" s="1">
        <v>44832</v>
      </c>
      <c r="M8029">
        <v>64</v>
      </c>
      <c r="N8029" s="8">
        <f t="shared" si="125"/>
        <v>140800</v>
      </c>
    </row>
    <row r="8030" spans="1:14">
      <c r="A8030" t="s">
        <v>14</v>
      </c>
      <c r="B8030" t="s">
        <v>62</v>
      </c>
      <c r="C8030" t="s">
        <v>607</v>
      </c>
      <c r="D8030">
        <v>2774840595</v>
      </c>
      <c r="E8030" s="1">
        <v>44708</v>
      </c>
      <c r="F8030" s="1">
        <v>44708</v>
      </c>
      <c r="G8030">
        <v>7335412143</v>
      </c>
      <c r="H8030">
        <v>9897063846</v>
      </c>
      <c r="I8030">
        <v>247.83</v>
      </c>
      <c r="J8030" s="1">
        <v>44768</v>
      </c>
      <c r="K8030">
        <v>225.3</v>
      </c>
      <c r="L8030" s="1">
        <v>44832</v>
      </c>
      <c r="M8030">
        <v>64</v>
      </c>
      <c r="N8030" s="8">
        <f t="shared" si="125"/>
        <v>14419.2</v>
      </c>
    </row>
    <row r="8031" spans="1:14">
      <c r="A8031" t="s">
        <v>14</v>
      </c>
      <c r="B8031" t="s">
        <v>62</v>
      </c>
      <c r="C8031" t="s">
        <v>607</v>
      </c>
      <c r="D8031">
        <v>2774840595</v>
      </c>
      <c r="E8031" s="1">
        <v>44708</v>
      </c>
      <c r="F8031" s="1">
        <v>44708</v>
      </c>
      <c r="G8031">
        <v>7335415634</v>
      </c>
      <c r="H8031">
        <v>9897063847</v>
      </c>
      <c r="I8031">
        <v>692.74</v>
      </c>
      <c r="J8031" s="1">
        <v>44768</v>
      </c>
      <c r="K8031">
        <v>629.76</v>
      </c>
      <c r="L8031" s="1">
        <v>44832</v>
      </c>
      <c r="M8031">
        <v>64</v>
      </c>
      <c r="N8031" s="8">
        <f t="shared" si="125"/>
        <v>40304.639999999999</v>
      </c>
    </row>
    <row r="8032" spans="1:14">
      <c r="A8032" t="s">
        <v>14</v>
      </c>
      <c r="B8032" t="s">
        <v>62</v>
      </c>
      <c r="C8032" t="s">
        <v>503</v>
      </c>
      <c r="D8032">
        <v>10051170156</v>
      </c>
      <c r="E8032" s="1">
        <v>44708</v>
      </c>
      <c r="F8032" s="1">
        <v>44708</v>
      </c>
      <c r="G8032">
        <v>7335528551</v>
      </c>
      <c r="H8032">
        <v>931846858</v>
      </c>
      <c r="I8032">
        <v>1367.04</v>
      </c>
      <c r="J8032" s="1">
        <v>44768</v>
      </c>
      <c r="K8032">
        <v>1242.76</v>
      </c>
      <c r="L8032" s="1">
        <v>44832</v>
      </c>
      <c r="M8032">
        <v>64</v>
      </c>
      <c r="N8032" s="8">
        <f t="shared" si="125"/>
        <v>79536.639999999999</v>
      </c>
    </row>
    <row r="8033" spans="1:14">
      <c r="A8033" t="s">
        <v>14</v>
      </c>
      <c r="B8033" t="s">
        <v>62</v>
      </c>
      <c r="C8033" t="s">
        <v>192</v>
      </c>
      <c r="D8033">
        <v>93027710016</v>
      </c>
      <c r="E8033" s="1">
        <v>44708</v>
      </c>
      <c r="F8033" s="1">
        <v>44708</v>
      </c>
      <c r="G8033">
        <v>7335590146</v>
      </c>
      <c r="H8033" t="s">
        <v>3469</v>
      </c>
      <c r="I8033">
        <v>2141.1</v>
      </c>
      <c r="J8033" s="1">
        <v>44768</v>
      </c>
      <c r="K8033">
        <v>1755</v>
      </c>
      <c r="L8033" s="1">
        <v>44736</v>
      </c>
      <c r="M8033">
        <v>-32</v>
      </c>
      <c r="N8033" s="8">
        <f t="shared" si="125"/>
        <v>-56160</v>
      </c>
    </row>
    <row r="8034" spans="1:14">
      <c r="A8034" t="s">
        <v>14</v>
      </c>
      <c r="B8034" t="s">
        <v>62</v>
      </c>
      <c r="C8034" t="s">
        <v>274</v>
      </c>
      <c r="D8034">
        <v>8082461008</v>
      </c>
      <c r="E8034" s="1">
        <v>44708</v>
      </c>
      <c r="F8034" s="1">
        <v>44708</v>
      </c>
      <c r="G8034">
        <v>7335675210</v>
      </c>
      <c r="H8034">
        <v>22112244</v>
      </c>
      <c r="I8034">
        <v>14544.4</v>
      </c>
      <c r="J8034" s="1">
        <v>44768</v>
      </c>
      <c r="K8034">
        <v>13985</v>
      </c>
      <c r="L8034" s="1">
        <v>44860</v>
      </c>
      <c r="M8034">
        <v>92</v>
      </c>
      <c r="N8034" s="8">
        <f t="shared" si="125"/>
        <v>1286620</v>
      </c>
    </row>
    <row r="8035" spans="1:14">
      <c r="A8035" t="s">
        <v>14</v>
      </c>
      <c r="B8035" t="s">
        <v>62</v>
      </c>
      <c r="C8035" t="s">
        <v>181</v>
      </c>
      <c r="D8035">
        <v>2707070963</v>
      </c>
      <c r="E8035" s="1">
        <v>44708</v>
      </c>
      <c r="F8035" s="1">
        <v>44708</v>
      </c>
      <c r="G8035">
        <v>7336242509</v>
      </c>
      <c r="H8035">
        <v>8722145564</v>
      </c>
      <c r="I8035">
        <v>15769.68</v>
      </c>
      <c r="J8035" s="1">
        <v>44768</v>
      </c>
      <c r="K8035">
        <v>14336.07</v>
      </c>
      <c r="L8035" s="1">
        <v>44832</v>
      </c>
      <c r="M8035">
        <v>64</v>
      </c>
      <c r="N8035" s="8">
        <f t="shared" si="125"/>
        <v>917508.48</v>
      </c>
    </row>
    <row r="8036" spans="1:14">
      <c r="A8036" t="s">
        <v>14</v>
      </c>
      <c r="B8036" t="s">
        <v>62</v>
      </c>
      <c r="C8036" t="s">
        <v>111</v>
      </c>
      <c r="D8036">
        <v>492340583</v>
      </c>
      <c r="E8036" s="1">
        <v>44708</v>
      </c>
      <c r="F8036" s="1">
        <v>44708</v>
      </c>
      <c r="G8036">
        <v>7336296565</v>
      </c>
      <c r="H8036">
        <v>22068675</v>
      </c>
      <c r="I8036">
        <v>636.84</v>
      </c>
      <c r="J8036" s="1">
        <v>44768</v>
      </c>
      <c r="K8036">
        <v>522</v>
      </c>
      <c r="L8036" s="1">
        <v>44860</v>
      </c>
      <c r="M8036">
        <v>92</v>
      </c>
      <c r="N8036" s="8">
        <f t="shared" si="125"/>
        <v>48024</v>
      </c>
    </row>
    <row r="8037" spans="1:14">
      <c r="A8037" t="s">
        <v>14</v>
      </c>
      <c r="B8037" t="s">
        <v>62</v>
      </c>
      <c r="C8037" t="s">
        <v>907</v>
      </c>
      <c r="D8037">
        <v>10926691006</v>
      </c>
      <c r="E8037" s="1">
        <v>44708</v>
      </c>
      <c r="F8037" s="1">
        <v>44708</v>
      </c>
      <c r="G8037">
        <v>7336488137</v>
      </c>
      <c r="H8037" t="s">
        <v>3470</v>
      </c>
      <c r="I8037">
        <v>308.42</v>
      </c>
      <c r="J8037" s="1">
        <v>44768</v>
      </c>
      <c r="K8037">
        <v>252.8</v>
      </c>
      <c r="L8037" s="1">
        <v>44743</v>
      </c>
      <c r="M8037">
        <v>-25</v>
      </c>
      <c r="N8037" s="8">
        <f t="shared" si="125"/>
        <v>-6320</v>
      </c>
    </row>
    <row r="8038" spans="1:14">
      <c r="A8038" t="s">
        <v>14</v>
      </c>
      <c r="B8038" t="s">
        <v>62</v>
      </c>
      <c r="C8038" t="s">
        <v>156</v>
      </c>
      <c r="D8038">
        <v>10181220152</v>
      </c>
      <c r="E8038" s="1">
        <v>44708</v>
      </c>
      <c r="F8038" s="1">
        <v>44708</v>
      </c>
      <c r="G8038">
        <v>7336705146</v>
      </c>
      <c r="H8038">
        <v>9572319417</v>
      </c>
      <c r="I8038">
        <v>40.67</v>
      </c>
      <c r="J8038" s="1">
        <v>44768</v>
      </c>
      <c r="K8038">
        <v>33.340000000000003</v>
      </c>
      <c r="L8038" s="1">
        <v>44800</v>
      </c>
      <c r="M8038">
        <v>32</v>
      </c>
      <c r="N8038" s="8">
        <f t="shared" si="125"/>
        <v>1066.8800000000001</v>
      </c>
    </row>
    <row r="8039" spans="1:14">
      <c r="A8039" t="s">
        <v>14</v>
      </c>
      <c r="B8039" t="s">
        <v>62</v>
      </c>
      <c r="C8039" t="s">
        <v>116</v>
      </c>
      <c r="D8039">
        <v>2789580590</v>
      </c>
      <c r="E8039" s="1">
        <v>44708</v>
      </c>
      <c r="F8039" s="1">
        <v>44708</v>
      </c>
      <c r="G8039">
        <v>7336903178</v>
      </c>
      <c r="H8039">
        <v>2022103222</v>
      </c>
      <c r="I8039">
        <v>58.81</v>
      </c>
      <c r="J8039" s="1">
        <v>44768</v>
      </c>
      <c r="K8039">
        <v>53.46</v>
      </c>
      <c r="L8039" s="1">
        <v>44860</v>
      </c>
      <c r="M8039">
        <v>92</v>
      </c>
      <c r="N8039" s="8">
        <f t="shared" si="125"/>
        <v>4918.32</v>
      </c>
    </row>
    <row r="8040" spans="1:14">
      <c r="A8040" t="s">
        <v>14</v>
      </c>
      <c r="B8040" t="s">
        <v>62</v>
      </c>
      <c r="C8040" t="s">
        <v>194</v>
      </c>
      <c r="D8040">
        <v>2344710484</v>
      </c>
      <c r="E8040" s="1">
        <v>44708</v>
      </c>
      <c r="F8040" s="1">
        <v>44708</v>
      </c>
      <c r="G8040">
        <v>7337004707</v>
      </c>
      <c r="H8040">
        <v>577945</v>
      </c>
      <c r="I8040">
        <v>3176.8</v>
      </c>
      <c r="J8040" s="1">
        <v>44768</v>
      </c>
      <c r="K8040">
        <v>2888</v>
      </c>
      <c r="L8040" s="1">
        <v>44739</v>
      </c>
      <c r="M8040">
        <v>-29</v>
      </c>
      <c r="N8040" s="8">
        <f t="shared" si="125"/>
        <v>-83752</v>
      </c>
    </row>
    <row r="8041" spans="1:14">
      <c r="A8041" t="s">
        <v>14</v>
      </c>
      <c r="B8041" t="s">
        <v>62</v>
      </c>
      <c r="C8041" t="s">
        <v>66</v>
      </c>
      <c r="D8041">
        <v>10994940152</v>
      </c>
      <c r="E8041" s="1">
        <v>44708</v>
      </c>
      <c r="F8041" s="1">
        <v>44708</v>
      </c>
      <c r="G8041">
        <v>7337058290</v>
      </c>
      <c r="H8041">
        <v>6100210378</v>
      </c>
      <c r="I8041">
        <v>5687.64</v>
      </c>
      <c r="J8041" s="1">
        <v>44768</v>
      </c>
      <c r="K8041">
        <v>4662</v>
      </c>
      <c r="L8041" s="1">
        <v>44832</v>
      </c>
      <c r="M8041">
        <v>64</v>
      </c>
      <c r="N8041" s="8">
        <f t="shared" si="125"/>
        <v>298368</v>
      </c>
    </row>
    <row r="8042" spans="1:14">
      <c r="A8042" t="s">
        <v>14</v>
      </c>
      <c r="B8042" t="s">
        <v>62</v>
      </c>
      <c r="C8042" t="s">
        <v>501</v>
      </c>
      <c r="D8042">
        <v>12432150154</v>
      </c>
      <c r="E8042" s="1">
        <v>44708</v>
      </c>
      <c r="F8042" s="1">
        <v>44708</v>
      </c>
      <c r="G8042">
        <v>7337268996</v>
      </c>
      <c r="H8042">
        <v>6000046806</v>
      </c>
      <c r="I8042">
        <v>940.5</v>
      </c>
      <c r="J8042" s="1">
        <v>44768</v>
      </c>
      <c r="K8042">
        <v>855</v>
      </c>
      <c r="L8042" s="1">
        <v>44893</v>
      </c>
      <c r="M8042">
        <v>125</v>
      </c>
      <c r="N8042" s="8">
        <f t="shared" si="125"/>
        <v>106875</v>
      </c>
    </row>
    <row r="8043" spans="1:14">
      <c r="A8043" t="s">
        <v>14</v>
      </c>
      <c r="B8043" t="s">
        <v>62</v>
      </c>
      <c r="C8043" t="s">
        <v>509</v>
      </c>
      <c r="D8043">
        <v>399800580</v>
      </c>
      <c r="E8043" s="1">
        <v>44708</v>
      </c>
      <c r="F8043" s="1">
        <v>44708</v>
      </c>
      <c r="G8043">
        <v>7337536106</v>
      </c>
      <c r="H8043">
        <v>3202212210</v>
      </c>
      <c r="I8043">
        <v>21807.63</v>
      </c>
      <c r="J8043" s="1">
        <v>44768</v>
      </c>
      <c r="K8043">
        <v>19825.12</v>
      </c>
      <c r="L8043" s="1">
        <v>44832</v>
      </c>
      <c r="M8043">
        <v>64</v>
      </c>
      <c r="N8043" s="8">
        <f t="shared" si="125"/>
        <v>1268807.6799999999</v>
      </c>
    </row>
    <row r="8044" spans="1:14">
      <c r="A8044" t="s">
        <v>14</v>
      </c>
      <c r="B8044" t="s">
        <v>62</v>
      </c>
      <c r="C8044" t="s">
        <v>2604</v>
      </c>
      <c r="D8044" t="s">
        <v>2605</v>
      </c>
      <c r="E8044" s="1">
        <v>44708</v>
      </c>
      <c r="F8044" s="1">
        <v>44708</v>
      </c>
      <c r="G8044">
        <v>7337560964</v>
      </c>
      <c r="H8044">
        <v>13</v>
      </c>
      <c r="I8044">
        <v>5897.48</v>
      </c>
      <c r="J8044" s="1">
        <v>44768</v>
      </c>
      <c r="K8044">
        <v>4967.8599999999997</v>
      </c>
      <c r="L8044" s="1">
        <v>44720</v>
      </c>
      <c r="M8044">
        <v>-48</v>
      </c>
      <c r="N8044" s="8">
        <f t="shared" si="125"/>
        <v>-238457.27999999997</v>
      </c>
    </row>
    <row r="8045" spans="1:14">
      <c r="A8045" t="s">
        <v>14</v>
      </c>
      <c r="B8045" t="s">
        <v>62</v>
      </c>
      <c r="C8045" t="s">
        <v>2331</v>
      </c>
      <c r="D8045">
        <v>8959351001</v>
      </c>
      <c r="E8045" s="1">
        <v>44708</v>
      </c>
      <c r="F8045" s="1">
        <v>44708</v>
      </c>
      <c r="G8045">
        <v>7337696627</v>
      </c>
      <c r="H8045">
        <v>429</v>
      </c>
      <c r="I8045">
        <v>823.64</v>
      </c>
      <c r="J8045" s="1">
        <v>44768</v>
      </c>
      <c r="K8045">
        <v>678</v>
      </c>
      <c r="L8045" s="1">
        <v>44790</v>
      </c>
      <c r="M8045">
        <v>22</v>
      </c>
      <c r="N8045" s="8">
        <f t="shared" si="125"/>
        <v>14916</v>
      </c>
    </row>
    <row r="8046" spans="1:14">
      <c r="A8046" t="s">
        <v>14</v>
      </c>
      <c r="B8046" t="s">
        <v>62</v>
      </c>
      <c r="C8046" t="s">
        <v>519</v>
      </c>
      <c r="D8046">
        <v>14883281009</v>
      </c>
      <c r="E8046" s="1">
        <v>44708</v>
      </c>
      <c r="F8046" s="1">
        <v>44708</v>
      </c>
      <c r="G8046">
        <v>7337718561</v>
      </c>
      <c r="H8046" t="s">
        <v>3471</v>
      </c>
      <c r="I8046">
        <v>138.33000000000001</v>
      </c>
      <c r="J8046" s="1">
        <v>44768</v>
      </c>
      <c r="K8046">
        <v>125.75</v>
      </c>
      <c r="L8046" s="1">
        <v>44813</v>
      </c>
      <c r="M8046">
        <v>45</v>
      </c>
      <c r="N8046" s="8">
        <f t="shared" si="125"/>
        <v>5658.75</v>
      </c>
    </row>
    <row r="8047" spans="1:14">
      <c r="A8047" t="s">
        <v>14</v>
      </c>
      <c r="B8047" t="s">
        <v>62</v>
      </c>
      <c r="C8047" t="s">
        <v>244</v>
      </c>
      <c r="D8047">
        <v>674840152</v>
      </c>
      <c r="E8047" s="1">
        <v>44708</v>
      </c>
      <c r="F8047" s="1">
        <v>44708</v>
      </c>
      <c r="G8047">
        <v>7337878202</v>
      </c>
      <c r="H8047">
        <v>5302461237</v>
      </c>
      <c r="I8047">
        <v>1404</v>
      </c>
      <c r="J8047" s="1">
        <v>44768</v>
      </c>
      <c r="K8047">
        <v>1350</v>
      </c>
      <c r="L8047" s="1">
        <v>44860</v>
      </c>
      <c r="M8047">
        <v>92</v>
      </c>
      <c r="N8047" s="8">
        <f t="shared" si="125"/>
        <v>124200</v>
      </c>
    </row>
    <row r="8048" spans="1:14">
      <c r="A8048" t="s">
        <v>14</v>
      </c>
      <c r="B8048" t="s">
        <v>62</v>
      </c>
      <c r="C8048" t="s">
        <v>244</v>
      </c>
      <c r="D8048">
        <v>674840152</v>
      </c>
      <c r="E8048" s="1">
        <v>44708</v>
      </c>
      <c r="F8048" s="1">
        <v>44708</v>
      </c>
      <c r="G8048">
        <v>7337878400</v>
      </c>
      <c r="H8048">
        <v>5302461238</v>
      </c>
      <c r="I8048">
        <v>642.33000000000004</v>
      </c>
      <c r="J8048" s="1">
        <v>44768</v>
      </c>
      <c r="K8048">
        <v>526.5</v>
      </c>
      <c r="L8048" s="1">
        <v>44860</v>
      </c>
      <c r="M8048">
        <v>92</v>
      </c>
      <c r="N8048" s="8">
        <f t="shared" si="125"/>
        <v>48438</v>
      </c>
    </row>
    <row r="8049" spans="1:14">
      <c r="A8049" t="s">
        <v>14</v>
      </c>
      <c r="B8049" t="s">
        <v>62</v>
      </c>
      <c r="C8049" t="s">
        <v>1602</v>
      </c>
      <c r="D8049">
        <v>3428610152</v>
      </c>
      <c r="E8049" s="1">
        <v>44708</v>
      </c>
      <c r="F8049" s="1">
        <v>44708</v>
      </c>
      <c r="G8049">
        <v>7338094657</v>
      </c>
      <c r="H8049">
        <v>22399</v>
      </c>
      <c r="I8049">
        <v>792</v>
      </c>
      <c r="J8049" s="1">
        <v>44768</v>
      </c>
      <c r="K8049">
        <v>720</v>
      </c>
      <c r="L8049" s="1">
        <v>44860</v>
      </c>
      <c r="M8049">
        <v>92</v>
      </c>
      <c r="N8049" s="8">
        <f t="shared" si="125"/>
        <v>66240</v>
      </c>
    </row>
    <row r="8050" spans="1:14">
      <c r="A8050" t="s">
        <v>14</v>
      </c>
      <c r="B8050" t="s">
        <v>62</v>
      </c>
      <c r="C8050" t="s">
        <v>1602</v>
      </c>
      <c r="D8050">
        <v>3428610152</v>
      </c>
      <c r="E8050" s="1">
        <v>44708</v>
      </c>
      <c r="F8050" s="1">
        <v>44708</v>
      </c>
      <c r="G8050">
        <v>7338094699</v>
      </c>
      <c r="H8050">
        <v>22400</v>
      </c>
      <c r="I8050">
        <v>214.72</v>
      </c>
      <c r="J8050" s="1">
        <v>44768</v>
      </c>
      <c r="K8050">
        <v>176</v>
      </c>
      <c r="L8050" s="1">
        <v>44860</v>
      </c>
      <c r="M8050">
        <v>92</v>
      </c>
      <c r="N8050" s="8">
        <f t="shared" si="125"/>
        <v>16192</v>
      </c>
    </row>
    <row r="8051" spans="1:14">
      <c r="A8051" t="s">
        <v>14</v>
      </c>
      <c r="B8051" t="s">
        <v>62</v>
      </c>
      <c r="C8051" t="s">
        <v>1602</v>
      </c>
      <c r="D8051">
        <v>3428610152</v>
      </c>
      <c r="E8051" s="1">
        <v>44708</v>
      </c>
      <c r="F8051" s="1">
        <v>44708</v>
      </c>
      <c r="G8051">
        <v>7338094741</v>
      </c>
      <c r="H8051">
        <v>22401</v>
      </c>
      <c r="I8051">
        <v>214.72</v>
      </c>
      <c r="J8051" s="1">
        <v>44768</v>
      </c>
      <c r="K8051">
        <v>176</v>
      </c>
      <c r="L8051" s="1">
        <v>44860</v>
      </c>
      <c r="M8051">
        <v>92</v>
      </c>
      <c r="N8051" s="8">
        <f t="shared" si="125"/>
        <v>16192</v>
      </c>
    </row>
    <row r="8052" spans="1:14">
      <c r="A8052" t="s">
        <v>14</v>
      </c>
      <c r="B8052" t="s">
        <v>62</v>
      </c>
      <c r="C8052" t="s">
        <v>434</v>
      </c>
      <c r="D8052">
        <v>2123550200</v>
      </c>
      <c r="E8052" s="1">
        <v>44708</v>
      </c>
      <c r="F8052" s="1">
        <v>44708</v>
      </c>
      <c r="G8052">
        <v>7338280825</v>
      </c>
      <c r="H8052" t="s">
        <v>3472</v>
      </c>
      <c r="I8052">
        <v>539.85</v>
      </c>
      <c r="J8052" s="1">
        <v>44768</v>
      </c>
      <c r="K8052">
        <v>442.5</v>
      </c>
      <c r="L8052" s="1">
        <v>44860</v>
      </c>
      <c r="M8052">
        <v>92</v>
      </c>
      <c r="N8052" s="8">
        <f t="shared" si="125"/>
        <v>40710</v>
      </c>
    </row>
    <row r="8053" spans="1:14">
      <c r="A8053" t="s">
        <v>14</v>
      </c>
      <c r="B8053" t="s">
        <v>62</v>
      </c>
      <c r="C8053" t="s">
        <v>346</v>
      </c>
      <c r="D8053">
        <v>5870050589</v>
      </c>
      <c r="E8053" s="1">
        <v>44708</v>
      </c>
      <c r="F8053" s="1">
        <v>44708</v>
      </c>
      <c r="G8053">
        <v>7338348824</v>
      </c>
      <c r="H8053" t="s">
        <v>3473</v>
      </c>
      <c r="I8053">
        <v>427</v>
      </c>
      <c r="J8053" s="1">
        <v>44768</v>
      </c>
      <c r="K8053">
        <v>350</v>
      </c>
      <c r="L8053" s="1">
        <v>44860</v>
      </c>
      <c r="M8053">
        <v>92</v>
      </c>
      <c r="N8053" s="8">
        <f t="shared" si="125"/>
        <v>32200</v>
      </c>
    </row>
    <row r="8054" spans="1:14">
      <c r="A8054" t="s">
        <v>14</v>
      </c>
      <c r="B8054" t="s">
        <v>62</v>
      </c>
      <c r="C8054" t="s">
        <v>346</v>
      </c>
      <c r="D8054">
        <v>5870050589</v>
      </c>
      <c r="E8054" s="1">
        <v>44708</v>
      </c>
      <c r="F8054" s="1">
        <v>44708</v>
      </c>
      <c r="G8054">
        <v>7338350152</v>
      </c>
      <c r="H8054" t="s">
        <v>3474</v>
      </c>
      <c r="I8054">
        <v>1830</v>
      </c>
      <c r="J8054" s="1">
        <v>44768</v>
      </c>
      <c r="K8054">
        <v>1500</v>
      </c>
      <c r="L8054" s="1">
        <v>44860</v>
      </c>
      <c r="M8054">
        <v>92</v>
      </c>
      <c r="N8054" s="8">
        <f t="shared" si="125"/>
        <v>138000</v>
      </c>
    </row>
    <row r="8055" spans="1:14">
      <c r="A8055" t="s">
        <v>14</v>
      </c>
      <c r="B8055" t="s">
        <v>62</v>
      </c>
      <c r="C8055" t="s">
        <v>346</v>
      </c>
      <c r="D8055">
        <v>5870050589</v>
      </c>
      <c r="E8055" s="1">
        <v>44708</v>
      </c>
      <c r="F8055" s="1">
        <v>44708</v>
      </c>
      <c r="G8055">
        <v>7338362841</v>
      </c>
      <c r="H8055" t="s">
        <v>3475</v>
      </c>
      <c r="I8055">
        <v>3660</v>
      </c>
      <c r="J8055" s="1">
        <v>44768</v>
      </c>
      <c r="K8055">
        <v>3000</v>
      </c>
      <c r="L8055" s="1">
        <v>44860</v>
      </c>
      <c r="M8055">
        <v>92</v>
      </c>
      <c r="N8055" s="8">
        <f t="shared" si="125"/>
        <v>276000</v>
      </c>
    </row>
    <row r="8056" spans="1:14">
      <c r="A8056" t="s">
        <v>14</v>
      </c>
      <c r="B8056" t="s">
        <v>62</v>
      </c>
      <c r="C8056" t="s">
        <v>3476</v>
      </c>
      <c r="D8056">
        <v>97103880585</v>
      </c>
      <c r="E8056" s="1">
        <v>44708</v>
      </c>
      <c r="F8056" s="1">
        <v>44708</v>
      </c>
      <c r="G8056">
        <v>7338416730</v>
      </c>
      <c r="H8056">
        <v>3220232669</v>
      </c>
      <c r="I8056">
        <v>898.51</v>
      </c>
      <c r="J8056" s="1">
        <v>44768</v>
      </c>
      <c r="K8056">
        <v>736.48</v>
      </c>
      <c r="L8056" s="1">
        <v>44754</v>
      </c>
      <c r="M8056">
        <v>-14</v>
      </c>
      <c r="N8056" s="8">
        <f t="shared" si="125"/>
        <v>-10310.720000000001</v>
      </c>
    </row>
    <row r="8057" spans="1:14">
      <c r="A8057" t="s">
        <v>14</v>
      </c>
      <c r="B8057" t="s">
        <v>62</v>
      </c>
      <c r="C8057" t="s">
        <v>298</v>
      </c>
      <c r="D8057">
        <v>4685201008</v>
      </c>
      <c r="E8057" s="1">
        <v>44708</v>
      </c>
      <c r="F8057" s="1">
        <v>44708</v>
      </c>
      <c r="G8057">
        <v>7338807894</v>
      </c>
      <c r="H8057">
        <v>673</v>
      </c>
      <c r="I8057">
        <v>366</v>
      </c>
      <c r="J8057" s="1">
        <v>44768</v>
      </c>
      <c r="K8057">
        <v>300</v>
      </c>
      <c r="L8057" s="1">
        <v>44860</v>
      </c>
      <c r="M8057">
        <v>92</v>
      </c>
      <c r="N8057" s="8">
        <f t="shared" si="125"/>
        <v>27600</v>
      </c>
    </row>
    <row r="8058" spans="1:14">
      <c r="A8058" t="s">
        <v>14</v>
      </c>
      <c r="B8058" t="s">
        <v>62</v>
      </c>
      <c r="C8058" t="s">
        <v>298</v>
      </c>
      <c r="D8058">
        <v>4685201008</v>
      </c>
      <c r="E8058" s="1">
        <v>44708</v>
      </c>
      <c r="F8058" s="1">
        <v>44708</v>
      </c>
      <c r="G8058">
        <v>7338810113</v>
      </c>
      <c r="H8058">
        <v>676</v>
      </c>
      <c r="I8058">
        <v>195.2</v>
      </c>
      <c r="J8058" s="1">
        <v>44768</v>
      </c>
      <c r="K8058">
        <v>160</v>
      </c>
      <c r="L8058" s="1">
        <v>44860</v>
      </c>
      <c r="M8058">
        <v>92</v>
      </c>
      <c r="N8058" s="8">
        <f t="shared" si="125"/>
        <v>14720</v>
      </c>
    </row>
    <row r="8059" spans="1:14">
      <c r="A8059" t="s">
        <v>14</v>
      </c>
      <c r="B8059" t="s">
        <v>62</v>
      </c>
      <c r="C8059" t="s">
        <v>298</v>
      </c>
      <c r="D8059">
        <v>4685201008</v>
      </c>
      <c r="E8059" s="1">
        <v>44708</v>
      </c>
      <c r="F8059" s="1">
        <v>44708</v>
      </c>
      <c r="G8059">
        <v>7338832891</v>
      </c>
      <c r="H8059">
        <v>698</v>
      </c>
      <c r="I8059">
        <v>48.8</v>
      </c>
      <c r="J8059" s="1">
        <v>44768</v>
      </c>
      <c r="K8059">
        <v>40</v>
      </c>
      <c r="L8059" s="1">
        <v>44860</v>
      </c>
      <c r="M8059">
        <v>92</v>
      </c>
      <c r="N8059" s="8">
        <f t="shared" si="125"/>
        <v>3680</v>
      </c>
    </row>
    <row r="8060" spans="1:14">
      <c r="A8060" t="s">
        <v>14</v>
      </c>
      <c r="B8060" t="s">
        <v>62</v>
      </c>
      <c r="C8060" t="s">
        <v>169</v>
      </c>
      <c r="D8060">
        <v>1313240424</v>
      </c>
      <c r="E8060" s="1">
        <v>44708</v>
      </c>
      <c r="F8060" s="1">
        <v>44708</v>
      </c>
      <c r="G8060">
        <v>7338889427</v>
      </c>
      <c r="H8060" t="s">
        <v>3477</v>
      </c>
      <c r="I8060">
        <v>333.9</v>
      </c>
      <c r="J8060" s="1">
        <v>44768</v>
      </c>
      <c r="K8060">
        <v>318</v>
      </c>
      <c r="L8060" s="1">
        <v>44739</v>
      </c>
      <c r="M8060">
        <v>-29</v>
      </c>
      <c r="N8060" s="8">
        <f t="shared" si="125"/>
        <v>-9222</v>
      </c>
    </row>
    <row r="8061" spans="1:14">
      <c r="A8061" t="s">
        <v>14</v>
      </c>
      <c r="B8061" t="s">
        <v>62</v>
      </c>
      <c r="C8061" t="s">
        <v>169</v>
      </c>
      <c r="D8061">
        <v>1313240424</v>
      </c>
      <c r="E8061" s="1">
        <v>44711</v>
      </c>
      <c r="F8061" s="1">
        <v>44711</v>
      </c>
      <c r="G8061">
        <v>7338889509</v>
      </c>
      <c r="H8061" t="s">
        <v>3478</v>
      </c>
      <c r="I8061">
        <v>523.14</v>
      </c>
      <c r="J8061" s="1">
        <v>44771</v>
      </c>
      <c r="K8061">
        <v>428.8</v>
      </c>
      <c r="L8061" s="1">
        <v>44739</v>
      </c>
      <c r="M8061">
        <v>-32</v>
      </c>
      <c r="N8061" s="8">
        <f t="shared" si="125"/>
        <v>-13721.6</v>
      </c>
    </row>
    <row r="8062" spans="1:14">
      <c r="A8062" t="s">
        <v>14</v>
      </c>
      <c r="B8062" t="s">
        <v>62</v>
      </c>
      <c r="C8062" t="s">
        <v>169</v>
      </c>
      <c r="D8062">
        <v>1313240424</v>
      </c>
      <c r="E8062" s="1">
        <v>44708</v>
      </c>
      <c r="F8062" s="1">
        <v>44708</v>
      </c>
      <c r="G8062">
        <v>7338889511</v>
      </c>
      <c r="H8062" t="s">
        <v>3479</v>
      </c>
      <c r="I8062">
        <v>1688.48</v>
      </c>
      <c r="J8062" s="1">
        <v>44768</v>
      </c>
      <c r="K8062">
        <v>1384</v>
      </c>
      <c r="L8062" s="1">
        <v>44739</v>
      </c>
      <c r="M8062">
        <v>-29</v>
      </c>
      <c r="N8062" s="8">
        <f t="shared" si="125"/>
        <v>-40136</v>
      </c>
    </row>
    <row r="8063" spans="1:14">
      <c r="A8063" t="s">
        <v>14</v>
      </c>
      <c r="B8063" t="s">
        <v>62</v>
      </c>
      <c r="C8063" t="s">
        <v>336</v>
      </c>
      <c r="D8063">
        <v>9873140967</v>
      </c>
      <c r="E8063" s="1">
        <v>44708</v>
      </c>
      <c r="F8063" s="1">
        <v>44708</v>
      </c>
      <c r="G8063">
        <v>7339067227</v>
      </c>
      <c r="H8063">
        <v>9202202629</v>
      </c>
      <c r="I8063">
        <v>5049</v>
      </c>
      <c r="J8063" s="1">
        <v>44768</v>
      </c>
      <c r="K8063">
        <v>4590</v>
      </c>
      <c r="L8063" s="1">
        <v>44832</v>
      </c>
      <c r="M8063">
        <v>64</v>
      </c>
      <c r="N8063" s="8">
        <f t="shared" si="125"/>
        <v>293760</v>
      </c>
    </row>
    <row r="8064" spans="1:14">
      <c r="A8064" t="s">
        <v>14</v>
      </c>
      <c r="B8064" t="s">
        <v>62</v>
      </c>
      <c r="C8064" t="s">
        <v>94</v>
      </c>
      <c r="D8064">
        <v>13209130155</v>
      </c>
      <c r="E8064" s="1">
        <v>44708</v>
      </c>
      <c r="F8064" s="1">
        <v>44708</v>
      </c>
      <c r="G8064">
        <v>7339197500</v>
      </c>
      <c r="H8064">
        <v>8230435687</v>
      </c>
      <c r="I8064">
        <v>223.26</v>
      </c>
      <c r="J8064" s="1">
        <v>44768</v>
      </c>
      <c r="K8064">
        <v>183</v>
      </c>
      <c r="L8064" s="1">
        <v>44739</v>
      </c>
      <c r="M8064">
        <v>-29</v>
      </c>
      <c r="N8064" s="8">
        <f t="shared" si="125"/>
        <v>-5307</v>
      </c>
    </row>
    <row r="8065" spans="1:14">
      <c r="A8065" t="s">
        <v>14</v>
      </c>
      <c r="B8065" t="s">
        <v>62</v>
      </c>
      <c r="C8065" t="s">
        <v>173</v>
      </c>
      <c r="D8065">
        <v>458450012</v>
      </c>
      <c r="E8065" s="1">
        <v>44708</v>
      </c>
      <c r="F8065" s="1">
        <v>44708</v>
      </c>
      <c r="G8065">
        <v>7339234018</v>
      </c>
      <c r="H8065" t="s">
        <v>3480</v>
      </c>
      <c r="I8065">
        <v>212.52</v>
      </c>
      <c r="J8065" s="1">
        <v>44768</v>
      </c>
      <c r="K8065">
        <v>174.2</v>
      </c>
      <c r="L8065" s="1">
        <v>44860</v>
      </c>
      <c r="M8065">
        <v>92</v>
      </c>
      <c r="N8065" s="8">
        <f t="shared" si="125"/>
        <v>16026.4</v>
      </c>
    </row>
    <row r="8066" spans="1:14">
      <c r="A8066" t="s">
        <v>14</v>
      </c>
      <c r="B8066" t="s">
        <v>62</v>
      </c>
      <c r="C8066" t="s">
        <v>173</v>
      </c>
      <c r="D8066">
        <v>458450012</v>
      </c>
      <c r="E8066" s="1">
        <v>44708</v>
      </c>
      <c r="F8066" s="1">
        <v>44708</v>
      </c>
      <c r="G8066">
        <v>7339234032</v>
      </c>
      <c r="H8066" t="s">
        <v>3481</v>
      </c>
      <c r="I8066">
        <v>547.04999999999995</v>
      </c>
      <c r="J8066" s="1">
        <v>44768</v>
      </c>
      <c r="K8066">
        <v>448.4</v>
      </c>
      <c r="L8066" s="1">
        <v>44860</v>
      </c>
      <c r="M8066">
        <v>92</v>
      </c>
      <c r="N8066" s="8">
        <f t="shared" si="125"/>
        <v>41252.799999999996</v>
      </c>
    </row>
    <row r="8067" spans="1:14">
      <c r="A8067" t="s">
        <v>14</v>
      </c>
      <c r="B8067" t="s">
        <v>62</v>
      </c>
      <c r="C8067" t="s">
        <v>173</v>
      </c>
      <c r="D8067">
        <v>458450012</v>
      </c>
      <c r="E8067" s="1">
        <v>44708</v>
      </c>
      <c r="F8067" s="1">
        <v>44708</v>
      </c>
      <c r="G8067">
        <v>7339234049</v>
      </c>
      <c r="H8067" t="s">
        <v>3482</v>
      </c>
      <c r="I8067">
        <v>165.92</v>
      </c>
      <c r="J8067" s="1">
        <v>44768</v>
      </c>
      <c r="K8067">
        <v>136</v>
      </c>
      <c r="L8067" s="1">
        <v>44860</v>
      </c>
      <c r="M8067">
        <v>92</v>
      </c>
      <c r="N8067" s="8">
        <f t="shared" ref="N8067:N8130" si="126">+K8067*M8067</f>
        <v>12512</v>
      </c>
    </row>
    <row r="8068" spans="1:14">
      <c r="A8068" t="s">
        <v>14</v>
      </c>
      <c r="B8068" t="s">
        <v>62</v>
      </c>
      <c r="C8068" t="s">
        <v>1355</v>
      </c>
      <c r="D8068">
        <v>7858440964</v>
      </c>
      <c r="E8068" s="1">
        <v>44708</v>
      </c>
      <c r="F8068" s="1">
        <v>44708</v>
      </c>
      <c r="G8068">
        <v>7339279335</v>
      </c>
      <c r="H8068">
        <v>901</v>
      </c>
      <c r="I8068">
        <v>6928.43</v>
      </c>
      <c r="J8068" s="1">
        <v>44768</v>
      </c>
      <c r="K8068">
        <v>6298.57</v>
      </c>
      <c r="L8068" s="1">
        <v>44832</v>
      </c>
      <c r="M8068">
        <v>64</v>
      </c>
      <c r="N8068" s="8">
        <f t="shared" si="126"/>
        <v>403108.48</v>
      </c>
    </row>
    <row r="8069" spans="1:14">
      <c r="A8069" t="s">
        <v>14</v>
      </c>
      <c r="B8069" t="s">
        <v>62</v>
      </c>
      <c r="C8069" t="s">
        <v>419</v>
      </c>
      <c r="D8069">
        <v>10191080158</v>
      </c>
      <c r="E8069" s="1">
        <v>44708</v>
      </c>
      <c r="F8069" s="1">
        <v>44708</v>
      </c>
      <c r="G8069">
        <v>7339312019</v>
      </c>
      <c r="H8069" t="s">
        <v>3483</v>
      </c>
      <c r="I8069">
        <v>717.6</v>
      </c>
      <c r="J8069" s="1">
        <v>44768</v>
      </c>
      <c r="K8069">
        <v>690</v>
      </c>
      <c r="L8069" s="1">
        <v>44860</v>
      </c>
      <c r="M8069">
        <v>92</v>
      </c>
      <c r="N8069" s="8">
        <f t="shared" si="126"/>
        <v>63480</v>
      </c>
    </row>
    <row r="8070" spans="1:14">
      <c r="A8070" t="s">
        <v>14</v>
      </c>
      <c r="B8070" t="s">
        <v>62</v>
      </c>
      <c r="C8070" t="s">
        <v>178</v>
      </c>
      <c r="D8070">
        <v>2154270595</v>
      </c>
      <c r="E8070" s="1">
        <v>44708</v>
      </c>
      <c r="F8070" s="1">
        <v>44708</v>
      </c>
      <c r="G8070">
        <v>7339395175</v>
      </c>
      <c r="H8070">
        <v>92205416</v>
      </c>
      <c r="I8070">
        <v>131.76</v>
      </c>
      <c r="J8070" s="1">
        <v>44768</v>
      </c>
      <c r="K8070">
        <v>108</v>
      </c>
      <c r="L8070" s="1">
        <v>44860</v>
      </c>
      <c r="M8070">
        <v>92</v>
      </c>
      <c r="N8070" s="8">
        <f t="shared" si="126"/>
        <v>9936</v>
      </c>
    </row>
    <row r="8071" spans="1:14">
      <c r="A8071" t="s">
        <v>14</v>
      </c>
      <c r="B8071" t="s">
        <v>62</v>
      </c>
      <c r="C8071" t="s">
        <v>1006</v>
      </c>
      <c r="D8071">
        <v>7869740584</v>
      </c>
      <c r="E8071" s="1">
        <v>44708</v>
      </c>
      <c r="F8071" s="1">
        <v>44708</v>
      </c>
      <c r="G8071">
        <v>7339763778</v>
      </c>
      <c r="H8071" t="s">
        <v>3484</v>
      </c>
      <c r="I8071">
        <v>575.84</v>
      </c>
      <c r="J8071" s="1">
        <v>44768</v>
      </c>
      <c r="K8071">
        <v>472</v>
      </c>
      <c r="L8071" s="1">
        <v>44736</v>
      </c>
      <c r="M8071">
        <v>-32</v>
      </c>
      <c r="N8071" s="8">
        <f t="shared" si="126"/>
        <v>-15104</v>
      </c>
    </row>
    <row r="8072" spans="1:14">
      <c r="A8072" t="s">
        <v>14</v>
      </c>
      <c r="B8072" t="s">
        <v>62</v>
      </c>
      <c r="C8072" t="s">
        <v>465</v>
      </c>
      <c r="D8072">
        <v>6912570964</v>
      </c>
      <c r="E8072" s="1">
        <v>44708</v>
      </c>
      <c r="F8072" s="1">
        <v>44708</v>
      </c>
      <c r="G8072">
        <v>7339985441</v>
      </c>
      <c r="H8072">
        <v>97989288</v>
      </c>
      <c r="I8072">
        <v>5880.4</v>
      </c>
      <c r="J8072" s="1">
        <v>44768</v>
      </c>
      <c r="K8072">
        <v>4820</v>
      </c>
      <c r="L8072" s="1">
        <v>44860</v>
      </c>
      <c r="M8072">
        <v>92</v>
      </c>
      <c r="N8072" s="8">
        <f t="shared" si="126"/>
        <v>443440</v>
      </c>
    </row>
    <row r="8073" spans="1:14">
      <c r="A8073" t="s">
        <v>14</v>
      </c>
      <c r="B8073" t="s">
        <v>62</v>
      </c>
      <c r="C8073" t="s">
        <v>3127</v>
      </c>
      <c r="D8073">
        <v>1693020206</v>
      </c>
      <c r="E8073" s="1">
        <v>44708</v>
      </c>
      <c r="F8073" s="1">
        <v>44708</v>
      </c>
      <c r="G8073">
        <v>7340692952</v>
      </c>
      <c r="H8073" t="s">
        <v>3485</v>
      </c>
      <c r="I8073">
        <v>2305.8000000000002</v>
      </c>
      <c r="J8073" s="1">
        <v>44768</v>
      </c>
      <c r="K8073">
        <v>1890</v>
      </c>
      <c r="L8073" s="1">
        <v>44860</v>
      </c>
      <c r="M8073">
        <v>92</v>
      </c>
      <c r="N8073" s="8">
        <f t="shared" si="126"/>
        <v>173880</v>
      </c>
    </row>
    <row r="8074" spans="1:14">
      <c r="A8074" t="s">
        <v>14</v>
      </c>
      <c r="B8074" t="s">
        <v>62</v>
      </c>
      <c r="C8074" t="s">
        <v>190</v>
      </c>
      <c r="D8074">
        <v>9412650153</v>
      </c>
      <c r="E8074" s="1">
        <v>44708</v>
      </c>
      <c r="F8074" s="1">
        <v>44708</v>
      </c>
      <c r="G8074">
        <v>7340782349</v>
      </c>
      <c r="H8074" t="s">
        <v>3486</v>
      </c>
      <c r="I8074">
        <v>1822.68</v>
      </c>
      <c r="J8074" s="1">
        <v>44768</v>
      </c>
      <c r="K8074">
        <v>1494</v>
      </c>
      <c r="L8074" s="1">
        <v>44769</v>
      </c>
      <c r="M8074">
        <v>1</v>
      </c>
      <c r="N8074" s="8">
        <f t="shared" si="126"/>
        <v>1494</v>
      </c>
    </row>
    <row r="8075" spans="1:14">
      <c r="A8075" t="s">
        <v>14</v>
      </c>
      <c r="B8075" t="s">
        <v>62</v>
      </c>
      <c r="C8075" t="s">
        <v>343</v>
      </c>
      <c r="D8075">
        <v>9592090964</v>
      </c>
      <c r="E8075" s="1">
        <v>44708</v>
      </c>
      <c r="F8075" s="1">
        <v>44708</v>
      </c>
      <c r="G8075">
        <v>7340881772</v>
      </c>
      <c r="H8075">
        <v>3900001609</v>
      </c>
      <c r="I8075">
        <v>27845.41</v>
      </c>
      <c r="J8075" s="1">
        <v>44768</v>
      </c>
      <c r="K8075">
        <v>25314.01</v>
      </c>
      <c r="L8075" s="1">
        <v>44810</v>
      </c>
      <c r="M8075">
        <v>42</v>
      </c>
      <c r="N8075" s="8">
        <f t="shared" si="126"/>
        <v>1063188.42</v>
      </c>
    </row>
    <row r="8076" spans="1:14">
      <c r="A8076" t="s">
        <v>14</v>
      </c>
      <c r="B8076" t="s">
        <v>62</v>
      </c>
      <c r="C8076" t="s">
        <v>566</v>
      </c>
      <c r="D8076">
        <v>6037901003</v>
      </c>
      <c r="E8076" s="1">
        <v>44709</v>
      </c>
      <c r="F8076" s="1">
        <v>44709</v>
      </c>
      <c r="G8076">
        <v>7341232182</v>
      </c>
      <c r="H8076" t="s">
        <v>3487</v>
      </c>
      <c r="I8076">
        <v>11148.39</v>
      </c>
      <c r="J8076" s="1">
        <v>44769</v>
      </c>
      <c r="K8076">
        <v>10134.9</v>
      </c>
      <c r="L8076" s="1">
        <v>44736</v>
      </c>
      <c r="M8076">
        <v>-33</v>
      </c>
      <c r="N8076" s="8">
        <f t="shared" si="126"/>
        <v>-334451.7</v>
      </c>
    </row>
    <row r="8077" spans="1:14">
      <c r="A8077" t="s">
        <v>14</v>
      </c>
      <c r="B8077" t="s">
        <v>62</v>
      </c>
      <c r="C8077" t="s">
        <v>568</v>
      </c>
      <c r="D8077">
        <v>832400154</v>
      </c>
      <c r="E8077" s="1">
        <v>44709</v>
      </c>
      <c r="F8077" s="1">
        <v>44709</v>
      </c>
      <c r="G8077">
        <v>7341342965</v>
      </c>
      <c r="H8077">
        <v>27443122</v>
      </c>
      <c r="I8077">
        <v>16399.57</v>
      </c>
      <c r="J8077" s="1">
        <v>44769</v>
      </c>
      <c r="K8077">
        <v>3077.12</v>
      </c>
      <c r="L8077" s="1">
        <v>44832</v>
      </c>
      <c r="M8077">
        <v>63</v>
      </c>
      <c r="N8077" s="8">
        <f t="shared" si="126"/>
        <v>193858.56</v>
      </c>
    </row>
    <row r="8078" spans="1:14">
      <c r="A8078" t="s">
        <v>14</v>
      </c>
      <c r="B8078" t="s">
        <v>62</v>
      </c>
      <c r="C8078" t="s">
        <v>72</v>
      </c>
      <c r="D8078">
        <v>9238800156</v>
      </c>
      <c r="E8078" s="1">
        <v>44709</v>
      </c>
      <c r="F8078" s="1">
        <v>44709</v>
      </c>
      <c r="G8078">
        <v>7341392334</v>
      </c>
      <c r="H8078">
        <v>1209216063</v>
      </c>
      <c r="I8078">
        <v>11712</v>
      </c>
      <c r="J8078" s="1">
        <v>44769</v>
      </c>
      <c r="K8078">
        <v>9600</v>
      </c>
      <c r="L8078" s="1">
        <v>44860</v>
      </c>
      <c r="M8078">
        <v>91</v>
      </c>
      <c r="N8078" s="8">
        <f t="shared" si="126"/>
        <v>873600</v>
      </c>
    </row>
    <row r="8079" spans="1:14">
      <c r="A8079" t="s">
        <v>14</v>
      </c>
      <c r="B8079" t="s">
        <v>62</v>
      </c>
      <c r="C8079" t="s">
        <v>72</v>
      </c>
      <c r="D8079">
        <v>9238800156</v>
      </c>
      <c r="E8079" s="1">
        <v>44709</v>
      </c>
      <c r="F8079" s="1">
        <v>44709</v>
      </c>
      <c r="G8079">
        <v>7341394835</v>
      </c>
      <c r="H8079">
        <v>1209216066</v>
      </c>
      <c r="I8079">
        <v>1170</v>
      </c>
      <c r="J8079" s="1">
        <v>44769</v>
      </c>
      <c r="K8079">
        <v>1125</v>
      </c>
      <c r="L8079" s="1">
        <v>44860</v>
      </c>
      <c r="M8079">
        <v>91</v>
      </c>
      <c r="N8079" s="8">
        <f t="shared" si="126"/>
        <v>102375</v>
      </c>
    </row>
    <row r="8080" spans="1:14">
      <c r="A8080" t="s">
        <v>14</v>
      </c>
      <c r="B8080" t="s">
        <v>62</v>
      </c>
      <c r="C8080" t="s">
        <v>72</v>
      </c>
      <c r="D8080">
        <v>9238800156</v>
      </c>
      <c r="E8080" s="1">
        <v>44709</v>
      </c>
      <c r="F8080" s="1">
        <v>44709</v>
      </c>
      <c r="G8080">
        <v>7341394863</v>
      </c>
      <c r="H8080">
        <v>1209216064</v>
      </c>
      <c r="I8080">
        <v>24430.5</v>
      </c>
      <c r="J8080" s="1">
        <v>44769</v>
      </c>
      <c r="K8080">
        <v>20025</v>
      </c>
      <c r="L8080" s="1">
        <v>44860</v>
      </c>
      <c r="M8080">
        <v>91</v>
      </c>
      <c r="N8080" s="8">
        <f t="shared" si="126"/>
        <v>1822275</v>
      </c>
    </row>
    <row r="8081" spans="1:14">
      <c r="A8081" t="s">
        <v>14</v>
      </c>
      <c r="B8081" t="s">
        <v>62</v>
      </c>
      <c r="C8081" t="s">
        <v>72</v>
      </c>
      <c r="D8081">
        <v>9238800156</v>
      </c>
      <c r="E8081" s="1">
        <v>44709</v>
      </c>
      <c r="F8081" s="1">
        <v>44709</v>
      </c>
      <c r="G8081">
        <v>7341396182</v>
      </c>
      <c r="H8081">
        <v>1209216065</v>
      </c>
      <c r="I8081">
        <v>49.14</v>
      </c>
      <c r="J8081" s="1">
        <v>44769</v>
      </c>
      <c r="K8081">
        <v>40.28</v>
      </c>
      <c r="L8081" s="1">
        <v>44832</v>
      </c>
      <c r="M8081">
        <v>63</v>
      </c>
      <c r="N8081" s="8">
        <f t="shared" si="126"/>
        <v>2537.64</v>
      </c>
    </row>
    <row r="8082" spans="1:14">
      <c r="A8082" t="s">
        <v>14</v>
      </c>
      <c r="B8082" t="s">
        <v>62</v>
      </c>
      <c r="C8082" t="s">
        <v>72</v>
      </c>
      <c r="D8082">
        <v>9238800156</v>
      </c>
      <c r="E8082" s="1">
        <v>44709</v>
      </c>
      <c r="F8082" s="1">
        <v>44709</v>
      </c>
      <c r="G8082">
        <v>7341396262</v>
      </c>
      <c r="H8082">
        <v>1209216062</v>
      </c>
      <c r="I8082">
        <v>14219.1</v>
      </c>
      <c r="J8082" s="1">
        <v>44769</v>
      </c>
      <c r="K8082">
        <v>11655</v>
      </c>
      <c r="L8082" s="1">
        <v>44860</v>
      </c>
      <c r="M8082">
        <v>91</v>
      </c>
      <c r="N8082" s="8">
        <f t="shared" si="126"/>
        <v>1060605</v>
      </c>
    </row>
    <row r="8083" spans="1:14">
      <c r="A8083" t="s">
        <v>14</v>
      </c>
      <c r="B8083" t="s">
        <v>62</v>
      </c>
      <c r="C8083" t="s">
        <v>72</v>
      </c>
      <c r="D8083">
        <v>9238800156</v>
      </c>
      <c r="E8083" s="1">
        <v>44709</v>
      </c>
      <c r="F8083" s="1">
        <v>44709</v>
      </c>
      <c r="G8083">
        <v>7341396296</v>
      </c>
      <c r="H8083">
        <v>1209216069</v>
      </c>
      <c r="I8083">
        <v>3623.4</v>
      </c>
      <c r="J8083" s="1">
        <v>44769</v>
      </c>
      <c r="K8083">
        <v>2970</v>
      </c>
      <c r="L8083" s="1">
        <v>44860</v>
      </c>
      <c r="M8083">
        <v>91</v>
      </c>
      <c r="N8083" s="8">
        <f t="shared" si="126"/>
        <v>270270</v>
      </c>
    </row>
    <row r="8084" spans="1:14">
      <c r="A8084" t="s">
        <v>14</v>
      </c>
      <c r="B8084" t="s">
        <v>62</v>
      </c>
      <c r="C8084" t="s">
        <v>72</v>
      </c>
      <c r="D8084">
        <v>9238800156</v>
      </c>
      <c r="E8084" s="1">
        <v>44709</v>
      </c>
      <c r="F8084" s="1">
        <v>44709</v>
      </c>
      <c r="G8084">
        <v>7341398944</v>
      </c>
      <c r="H8084">
        <v>1209216067</v>
      </c>
      <c r="I8084">
        <v>4465.2</v>
      </c>
      <c r="J8084" s="1">
        <v>44769</v>
      </c>
      <c r="K8084">
        <v>3660</v>
      </c>
      <c r="L8084" s="1">
        <v>44860</v>
      </c>
      <c r="M8084">
        <v>91</v>
      </c>
      <c r="N8084" s="8">
        <f t="shared" si="126"/>
        <v>333060</v>
      </c>
    </row>
    <row r="8085" spans="1:14">
      <c r="A8085" t="s">
        <v>14</v>
      </c>
      <c r="B8085" t="s">
        <v>62</v>
      </c>
      <c r="C8085" t="s">
        <v>99</v>
      </c>
      <c r="D8085">
        <v>803890151</v>
      </c>
      <c r="E8085" s="1">
        <v>44709</v>
      </c>
      <c r="F8085" s="1">
        <v>44709</v>
      </c>
      <c r="G8085">
        <v>7341416379</v>
      </c>
      <c r="H8085">
        <v>222035933</v>
      </c>
      <c r="I8085">
        <v>976</v>
      </c>
      <c r="J8085" s="1">
        <v>44769</v>
      </c>
      <c r="K8085">
        <v>800</v>
      </c>
      <c r="L8085" s="1">
        <v>44860</v>
      </c>
      <c r="M8085">
        <v>91</v>
      </c>
      <c r="N8085" s="8">
        <f t="shared" si="126"/>
        <v>72800</v>
      </c>
    </row>
    <row r="8086" spans="1:14">
      <c r="A8086" t="s">
        <v>14</v>
      </c>
      <c r="B8086" t="s">
        <v>62</v>
      </c>
      <c r="C8086" t="s">
        <v>99</v>
      </c>
      <c r="D8086">
        <v>803890151</v>
      </c>
      <c r="E8086" s="1">
        <v>44709</v>
      </c>
      <c r="F8086" s="1">
        <v>44709</v>
      </c>
      <c r="G8086">
        <v>7341423428</v>
      </c>
      <c r="H8086">
        <v>222035932</v>
      </c>
      <c r="I8086">
        <v>244</v>
      </c>
      <c r="J8086" s="1">
        <v>44769</v>
      </c>
      <c r="K8086">
        <v>200</v>
      </c>
      <c r="L8086" s="1">
        <v>44800</v>
      </c>
      <c r="M8086">
        <v>31</v>
      </c>
      <c r="N8086" s="8">
        <f t="shared" si="126"/>
        <v>6200</v>
      </c>
    </row>
    <row r="8087" spans="1:14">
      <c r="A8087" t="s">
        <v>14</v>
      </c>
      <c r="B8087" t="s">
        <v>62</v>
      </c>
      <c r="C8087" t="s">
        <v>99</v>
      </c>
      <c r="D8087">
        <v>803890151</v>
      </c>
      <c r="E8087" s="1">
        <v>44709</v>
      </c>
      <c r="F8087" s="1">
        <v>44709</v>
      </c>
      <c r="G8087">
        <v>7341423623</v>
      </c>
      <c r="H8087">
        <v>222035935</v>
      </c>
      <c r="I8087">
        <v>3184.2</v>
      </c>
      <c r="J8087" s="1">
        <v>44769</v>
      </c>
      <c r="K8087">
        <v>2610</v>
      </c>
      <c r="L8087" s="1">
        <v>44860</v>
      </c>
      <c r="M8087">
        <v>91</v>
      </c>
      <c r="N8087" s="8">
        <f t="shared" si="126"/>
        <v>237510</v>
      </c>
    </row>
    <row r="8088" spans="1:14">
      <c r="A8088" t="s">
        <v>14</v>
      </c>
      <c r="B8088" t="s">
        <v>62</v>
      </c>
      <c r="C8088" t="s">
        <v>99</v>
      </c>
      <c r="D8088">
        <v>803890151</v>
      </c>
      <c r="E8088" s="1">
        <v>44709</v>
      </c>
      <c r="F8088" s="1">
        <v>44709</v>
      </c>
      <c r="G8088">
        <v>7341512853</v>
      </c>
      <c r="H8088">
        <v>222035839</v>
      </c>
      <c r="I8088">
        <v>1403</v>
      </c>
      <c r="J8088" s="1">
        <v>44769</v>
      </c>
      <c r="K8088">
        <v>1150</v>
      </c>
      <c r="L8088" s="1">
        <v>44769</v>
      </c>
      <c r="M8088">
        <v>0</v>
      </c>
      <c r="N8088" s="8">
        <f t="shared" si="126"/>
        <v>0</v>
      </c>
    </row>
    <row r="8089" spans="1:14">
      <c r="A8089" t="s">
        <v>14</v>
      </c>
      <c r="B8089" t="s">
        <v>62</v>
      </c>
      <c r="C8089" t="s">
        <v>99</v>
      </c>
      <c r="D8089">
        <v>803890151</v>
      </c>
      <c r="E8089" s="1">
        <v>44709</v>
      </c>
      <c r="F8089" s="1">
        <v>44709</v>
      </c>
      <c r="G8089">
        <v>7341530788</v>
      </c>
      <c r="H8089">
        <v>222035934</v>
      </c>
      <c r="I8089">
        <v>1037</v>
      </c>
      <c r="J8089" s="1">
        <v>44769</v>
      </c>
      <c r="K8089">
        <v>850</v>
      </c>
      <c r="L8089" s="1">
        <v>44860</v>
      </c>
      <c r="M8089">
        <v>91</v>
      </c>
      <c r="N8089" s="8">
        <f t="shared" si="126"/>
        <v>77350</v>
      </c>
    </row>
    <row r="8090" spans="1:14">
      <c r="A8090" t="s">
        <v>14</v>
      </c>
      <c r="B8090" t="s">
        <v>62</v>
      </c>
      <c r="C8090" t="s">
        <v>601</v>
      </c>
      <c r="D8090">
        <v>11654150157</v>
      </c>
      <c r="E8090" s="1">
        <v>44709</v>
      </c>
      <c r="F8090" s="1">
        <v>44709</v>
      </c>
      <c r="G8090">
        <v>7341803972</v>
      </c>
      <c r="H8090">
        <v>3300071156</v>
      </c>
      <c r="I8090">
        <v>866.73</v>
      </c>
      <c r="J8090" s="1">
        <v>44769</v>
      </c>
      <c r="K8090">
        <v>787.94</v>
      </c>
      <c r="L8090" s="1">
        <v>44860</v>
      </c>
      <c r="M8090">
        <v>91</v>
      </c>
      <c r="N8090" s="8">
        <f t="shared" si="126"/>
        <v>71702.540000000008</v>
      </c>
    </row>
    <row r="8091" spans="1:14">
      <c r="A8091" t="s">
        <v>14</v>
      </c>
      <c r="B8091" t="s">
        <v>62</v>
      </c>
      <c r="C8091" t="s">
        <v>601</v>
      </c>
      <c r="D8091">
        <v>11654150157</v>
      </c>
      <c r="E8091" s="1">
        <v>44709</v>
      </c>
      <c r="F8091" s="1">
        <v>44709</v>
      </c>
      <c r="G8091">
        <v>7341804019</v>
      </c>
      <c r="H8091">
        <v>3300071157</v>
      </c>
      <c r="I8091">
        <v>66</v>
      </c>
      <c r="J8091" s="1">
        <v>44769</v>
      </c>
      <c r="K8091">
        <v>60</v>
      </c>
      <c r="L8091" s="1">
        <v>44860</v>
      </c>
      <c r="M8091">
        <v>91</v>
      </c>
      <c r="N8091" s="8">
        <f t="shared" si="126"/>
        <v>5460</v>
      </c>
    </row>
    <row r="8092" spans="1:14">
      <c r="A8092" t="s">
        <v>14</v>
      </c>
      <c r="B8092" t="s">
        <v>62</v>
      </c>
      <c r="C8092" t="s">
        <v>570</v>
      </c>
      <c r="D8092">
        <v>696360155</v>
      </c>
      <c r="E8092" s="1">
        <v>44709</v>
      </c>
      <c r="F8092" s="1">
        <v>44709</v>
      </c>
      <c r="G8092">
        <v>7341943567</v>
      </c>
      <c r="H8092">
        <v>2283025776</v>
      </c>
      <c r="I8092">
        <v>38500</v>
      </c>
      <c r="J8092" s="1">
        <v>44769</v>
      </c>
      <c r="K8092">
        <v>35000</v>
      </c>
      <c r="L8092" s="1">
        <v>44832</v>
      </c>
      <c r="M8092">
        <v>63</v>
      </c>
      <c r="N8092" s="8">
        <f t="shared" si="126"/>
        <v>2205000</v>
      </c>
    </row>
    <row r="8093" spans="1:14">
      <c r="A8093" t="s">
        <v>14</v>
      </c>
      <c r="B8093" t="s">
        <v>62</v>
      </c>
      <c r="C8093" t="s">
        <v>457</v>
      </c>
      <c r="D8093">
        <v>3663160962</v>
      </c>
      <c r="E8093" s="1">
        <v>44709</v>
      </c>
      <c r="F8093" s="1">
        <v>44709</v>
      </c>
      <c r="G8093">
        <v>7341959652</v>
      </c>
      <c r="H8093">
        <v>2210653</v>
      </c>
      <c r="I8093">
        <v>8640.7199999999993</v>
      </c>
      <c r="J8093" s="1">
        <v>44769</v>
      </c>
      <c r="K8093">
        <v>7855.2</v>
      </c>
      <c r="L8093" s="1">
        <v>44736</v>
      </c>
      <c r="M8093">
        <v>-33</v>
      </c>
      <c r="N8093" s="8">
        <f t="shared" si="126"/>
        <v>-259221.6</v>
      </c>
    </row>
    <row r="8094" spans="1:14">
      <c r="A8094" t="s">
        <v>14</v>
      </c>
      <c r="B8094" t="s">
        <v>62</v>
      </c>
      <c r="C8094" t="s">
        <v>403</v>
      </c>
      <c r="D8094">
        <v>12792100153</v>
      </c>
      <c r="E8094" s="1">
        <v>44709</v>
      </c>
      <c r="F8094" s="1">
        <v>44709</v>
      </c>
      <c r="G8094">
        <v>7342028250</v>
      </c>
      <c r="H8094">
        <v>22025868</v>
      </c>
      <c r="I8094">
        <v>636.42999999999995</v>
      </c>
      <c r="J8094" s="1">
        <v>44769</v>
      </c>
      <c r="K8094">
        <v>521.66</v>
      </c>
      <c r="L8094" s="1">
        <v>44739</v>
      </c>
      <c r="M8094">
        <v>-30</v>
      </c>
      <c r="N8094" s="8">
        <f t="shared" si="126"/>
        <v>-15649.8</v>
      </c>
    </row>
    <row r="8095" spans="1:14">
      <c r="A8095" t="s">
        <v>14</v>
      </c>
      <c r="B8095" t="s">
        <v>62</v>
      </c>
      <c r="C8095" t="s">
        <v>156</v>
      </c>
      <c r="D8095">
        <v>10181220152</v>
      </c>
      <c r="E8095" s="1">
        <v>44709</v>
      </c>
      <c r="F8095" s="1">
        <v>44709</v>
      </c>
      <c r="G8095">
        <v>7342241859</v>
      </c>
      <c r="H8095">
        <v>9572319636</v>
      </c>
      <c r="I8095">
        <v>4392</v>
      </c>
      <c r="J8095" s="1">
        <v>44769</v>
      </c>
      <c r="K8095">
        <v>3600</v>
      </c>
      <c r="L8095" s="1">
        <v>44769</v>
      </c>
      <c r="M8095">
        <v>0</v>
      </c>
      <c r="N8095" s="8">
        <f t="shared" si="126"/>
        <v>0</v>
      </c>
    </row>
    <row r="8096" spans="1:14">
      <c r="A8096" t="s">
        <v>14</v>
      </c>
      <c r="B8096" t="s">
        <v>62</v>
      </c>
      <c r="C8096" t="s">
        <v>156</v>
      </c>
      <c r="D8096">
        <v>10181220152</v>
      </c>
      <c r="E8096" s="1">
        <v>44709</v>
      </c>
      <c r="F8096" s="1">
        <v>44709</v>
      </c>
      <c r="G8096">
        <v>7342242431</v>
      </c>
      <c r="H8096">
        <v>9572319637</v>
      </c>
      <c r="I8096">
        <v>3412.29</v>
      </c>
      <c r="J8096" s="1">
        <v>44769</v>
      </c>
      <c r="K8096">
        <v>2796.96</v>
      </c>
      <c r="L8096" s="1">
        <v>44800</v>
      </c>
      <c r="M8096">
        <v>31</v>
      </c>
      <c r="N8096" s="8">
        <f t="shared" si="126"/>
        <v>86705.76</v>
      </c>
    </row>
    <row r="8097" spans="1:14">
      <c r="A8097" t="s">
        <v>14</v>
      </c>
      <c r="B8097" t="s">
        <v>62</v>
      </c>
      <c r="C8097" t="s">
        <v>156</v>
      </c>
      <c r="D8097">
        <v>10181220152</v>
      </c>
      <c r="E8097" s="1">
        <v>44709</v>
      </c>
      <c r="F8097" s="1">
        <v>44709</v>
      </c>
      <c r="G8097">
        <v>7342242960</v>
      </c>
      <c r="H8097">
        <v>9572319638</v>
      </c>
      <c r="I8097">
        <v>1808.88</v>
      </c>
      <c r="J8097" s="1">
        <v>44769</v>
      </c>
      <c r="K8097">
        <v>1482.69</v>
      </c>
      <c r="L8097" s="1">
        <v>44769</v>
      </c>
      <c r="M8097">
        <v>0</v>
      </c>
      <c r="N8097" s="8">
        <f t="shared" si="126"/>
        <v>0</v>
      </c>
    </row>
    <row r="8098" spans="1:14">
      <c r="A8098" t="s">
        <v>14</v>
      </c>
      <c r="B8098" t="s">
        <v>62</v>
      </c>
      <c r="C8098" t="s">
        <v>288</v>
      </c>
      <c r="D8098">
        <v>7195130153</v>
      </c>
      <c r="E8098" s="1">
        <v>44709</v>
      </c>
      <c r="F8098" s="1">
        <v>44709</v>
      </c>
      <c r="G8098">
        <v>7343881035</v>
      </c>
      <c r="H8098">
        <v>3622055484</v>
      </c>
      <c r="I8098">
        <v>8821.7800000000007</v>
      </c>
      <c r="J8098" s="1">
        <v>44769</v>
      </c>
      <c r="K8098">
        <v>8019.8</v>
      </c>
      <c r="L8098" s="1">
        <v>44832</v>
      </c>
      <c r="M8098">
        <v>63</v>
      </c>
      <c r="N8098" s="8">
        <f t="shared" si="126"/>
        <v>505247.4</v>
      </c>
    </row>
    <row r="8099" spans="1:14">
      <c r="A8099" t="s">
        <v>14</v>
      </c>
      <c r="B8099" t="s">
        <v>62</v>
      </c>
      <c r="C8099" t="s">
        <v>955</v>
      </c>
      <c r="D8099">
        <v>4029180371</v>
      </c>
      <c r="E8099" s="1">
        <v>44710</v>
      </c>
      <c r="F8099" s="1">
        <v>44710</v>
      </c>
      <c r="G8099">
        <v>7344622899</v>
      </c>
      <c r="H8099" t="s">
        <v>3488</v>
      </c>
      <c r="I8099">
        <v>58.56</v>
      </c>
      <c r="J8099" s="1">
        <v>44770</v>
      </c>
      <c r="K8099">
        <v>48</v>
      </c>
      <c r="L8099" s="1">
        <v>44860</v>
      </c>
      <c r="M8099">
        <v>90</v>
      </c>
      <c r="N8099" s="8">
        <f t="shared" si="126"/>
        <v>4320</v>
      </c>
    </row>
    <row r="8100" spans="1:14">
      <c r="A8100" t="s">
        <v>14</v>
      </c>
      <c r="B8100" t="s">
        <v>62</v>
      </c>
      <c r="C8100" t="s">
        <v>140</v>
      </c>
      <c r="D8100">
        <v>2368591208</v>
      </c>
      <c r="E8100" s="1">
        <v>44711</v>
      </c>
      <c r="F8100" s="1">
        <v>44711</v>
      </c>
      <c r="G8100">
        <v>7346077171</v>
      </c>
      <c r="H8100">
        <v>8100301336</v>
      </c>
      <c r="I8100">
        <v>2405.35</v>
      </c>
      <c r="J8100" s="1">
        <v>44771</v>
      </c>
      <c r="K8100">
        <v>1971.6</v>
      </c>
      <c r="L8100" s="1">
        <v>44769</v>
      </c>
      <c r="M8100">
        <v>-2</v>
      </c>
      <c r="N8100" s="8">
        <f t="shared" si="126"/>
        <v>-3943.2</v>
      </c>
    </row>
    <row r="8101" spans="1:14">
      <c r="A8101" t="s">
        <v>14</v>
      </c>
      <c r="B8101" t="s">
        <v>62</v>
      </c>
      <c r="C8101" t="s">
        <v>140</v>
      </c>
      <c r="D8101">
        <v>2368591208</v>
      </c>
      <c r="E8101" s="1">
        <v>44711</v>
      </c>
      <c r="F8101" s="1">
        <v>44711</v>
      </c>
      <c r="G8101">
        <v>7346077615</v>
      </c>
      <c r="H8101">
        <v>8100301570</v>
      </c>
      <c r="I8101">
        <v>931.65</v>
      </c>
      <c r="J8101" s="1">
        <v>44771</v>
      </c>
      <c r="K8101">
        <v>763.65</v>
      </c>
      <c r="L8101" s="1">
        <v>44769</v>
      </c>
      <c r="M8101">
        <v>-2</v>
      </c>
      <c r="N8101" s="8">
        <f t="shared" si="126"/>
        <v>-1527.3</v>
      </c>
    </row>
    <row r="8102" spans="1:14">
      <c r="A8102" t="s">
        <v>14</v>
      </c>
      <c r="B8102" t="s">
        <v>62</v>
      </c>
      <c r="C8102" t="s">
        <v>140</v>
      </c>
      <c r="D8102">
        <v>2368591208</v>
      </c>
      <c r="E8102" s="1">
        <v>44711</v>
      </c>
      <c r="F8102" s="1">
        <v>44711</v>
      </c>
      <c r="G8102">
        <v>7346078302</v>
      </c>
      <c r="H8102">
        <v>8100301361</v>
      </c>
      <c r="I8102">
        <v>136.4</v>
      </c>
      <c r="J8102" s="1">
        <v>44771</v>
      </c>
      <c r="K8102">
        <v>111.8</v>
      </c>
      <c r="L8102" s="1">
        <v>44769</v>
      </c>
      <c r="M8102">
        <v>-2</v>
      </c>
      <c r="N8102" s="8">
        <f t="shared" si="126"/>
        <v>-223.6</v>
      </c>
    </row>
    <row r="8103" spans="1:14">
      <c r="A8103" t="s">
        <v>14</v>
      </c>
      <c r="B8103" t="s">
        <v>62</v>
      </c>
      <c r="C8103" t="s">
        <v>140</v>
      </c>
      <c r="D8103">
        <v>2368591208</v>
      </c>
      <c r="E8103" s="1">
        <v>44711</v>
      </c>
      <c r="F8103" s="1">
        <v>44711</v>
      </c>
      <c r="G8103">
        <v>7346078507</v>
      </c>
      <c r="H8103">
        <v>8100301367</v>
      </c>
      <c r="I8103">
        <v>15286.49</v>
      </c>
      <c r="J8103" s="1">
        <v>44771</v>
      </c>
      <c r="K8103">
        <v>12529.91</v>
      </c>
      <c r="L8103" s="1">
        <v>44769</v>
      </c>
      <c r="M8103">
        <v>-2</v>
      </c>
      <c r="N8103" s="8">
        <f t="shared" si="126"/>
        <v>-25059.82</v>
      </c>
    </row>
    <row r="8104" spans="1:14">
      <c r="A8104" t="s">
        <v>14</v>
      </c>
      <c r="B8104" t="s">
        <v>62</v>
      </c>
      <c r="C8104" t="s">
        <v>140</v>
      </c>
      <c r="D8104">
        <v>2368591208</v>
      </c>
      <c r="E8104" s="1">
        <v>44711</v>
      </c>
      <c r="F8104" s="1">
        <v>44711</v>
      </c>
      <c r="G8104">
        <v>7346078710</v>
      </c>
      <c r="H8104">
        <v>8100301358</v>
      </c>
      <c r="I8104">
        <v>16470</v>
      </c>
      <c r="J8104" s="1">
        <v>44771</v>
      </c>
      <c r="K8104">
        <v>13500</v>
      </c>
      <c r="L8104" s="1">
        <v>44769</v>
      </c>
      <c r="M8104">
        <v>-2</v>
      </c>
      <c r="N8104" s="8">
        <f t="shared" si="126"/>
        <v>-27000</v>
      </c>
    </row>
    <row r="8105" spans="1:14">
      <c r="A8105" t="s">
        <v>14</v>
      </c>
      <c r="B8105" t="s">
        <v>62</v>
      </c>
      <c r="C8105" t="s">
        <v>111</v>
      </c>
      <c r="D8105">
        <v>492340583</v>
      </c>
      <c r="E8105" s="1">
        <v>44711</v>
      </c>
      <c r="F8105" s="1">
        <v>44711</v>
      </c>
      <c r="G8105">
        <v>7346805474</v>
      </c>
      <c r="H8105">
        <v>22069240</v>
      </c>
      <c r="I8105">
        <v>12301.67</v>
      </c>
      <c r="J8105" s="1">
        <v>44771</v>
      </c>
      <c r="K8105">
        <v>11183.34</v>
      </c>
      <c r="L8105" s="1">
        <v>44860</v>
      </c>
      <c r="M8105">
        <v>89</v>
      </c>
      <c r="N8105" s="8">
        <f t="shared" si="126"/>
        <v>995317.26</v>
      </c>
    </row>
    <row r="8106" spans="1:14">
      <c r="A8106" t="s">
        <v>14</v>
      </c>
      <c r="B8106" t="s">
        <v>62</v>
      </c>
      <c r="C8106" t="s">
        <v>1051</v>
      </c>
      <c r="D8106">
        <v>11159150157</v>
      </c>
      <c r="E8106" s="1">
        <v>44711</v>
      </c>
      <c r="F8106" s="1">
        <v>44711</v>
      </c>
      <c r="G8106">
        <v>7346808626</v>
      </c>
      <c r="H8106">
        <v>2200738</v>
      </c>
      <c r="I8106">
        <v>15697.34</v>
      </c>
      <c r="J8106" s="1">
        <v>44771</v>
      </c>
      <c r="K8106">
        <v>12866.67</v>
      </c>
      <c r="L8106" s="1">
        <v>44736</v>
      </c>
      <c r="M8106">
        <v>-35</v>
      </c>
      <c r="N8106" s="8">
        <f t="shared" si="126"/>
        <v>-450333.45</v>
      </c>
    </row>
    <row r="8107" spans="1:14">
      <c r="A8107" t="s">
        <v>14</v>
      </c>
      <c r="B8107" t="s">
        <v>62</v>
      </c>
      <c r="C8107" t="s">
        <v>269</v>
      </c>
      <c r="D8107">
        <v>4303410726</v>
      </c>
      <c r="E8107" s="1">
        <v>44711</v>
      </c>
      <c r="F8107" s="1">
        <v>44711</v>
      </c>
      <c r="G8107">
        <v>7346821889</v>
      </c>
      <c r="H8107">
        <v>6519</v>
      </c>
      <c r="I8107">
        <v>732</v>
      </c>
      <c r="J8107" s="1">
        <v>44771</v>
      </c>
      <c r="K8107">
        <v>600</v>
      </c>
      <c r="L8107" s="1">
        <v>44736</v>
      </c>
      <c r="M8107">
        <v>-35</v>
      </c>
      <c r="N8107" s="8">
        <f t="shared" si="126"/>
        <v>-21000</v>
      </c>
    </row>
    <row r="8108" spans="1:14">
      <c r="A8108" t="s">
        <v>14</v>
      </c>
      <c r="B8108" t="s">
        <v>62</v>
      </c>
      <c r="C8108" t="s">
        <v>269</v>
      </c>
      <c r="D8108">
        <v>4303410726</v>
      </c>
      <c r="E8108" s="1">
        <v>44711</v>
      </c>
      <c r="F8108" s="1">
        <v>44711</v>
      </c>
      <c r="G8108">
        <v>7346821911</v>
      </c>
      <c r="H8108">
        <v>6520</v>
      </c>
      <c r="I8108">
        <v>341.6</v>
      </c>
      <c r="J8108" s="1">
        <v>44771</v>
      </c>
      <c r="K8108">
        <v>280</v>
      </c>
      <c r="L8108" s="1">
        <v>44736</v>
      </c>
      <c r="M8108">
        <v>-35</v>
      </c>
      <c r="N8108" s="8">
        <f t="shared" si="126"/>
        <v>-9800</v>
      </c>
    </row>
    <row r="8109" spans="1:14">
      <c r="A8109" t="s">
        <v>14</v>
      </c>
      <c r="B8109" t="s">
        <v>62</v>
      </c>
      <c r="C8109" t="s">
        <v>303</v>
      </c>
      <c r="D8109">
        <v>426150488</v>
      </c>
      <c r="E8109" s="1">
        <v>44711</v>
      </c>
      <c r="F8109" s="1">
        <v>44711</v>
      </c>
      <c r="G8109">
        <v>7347463055</v>
      </c>
      <c r="H8109">
        <v>124100</v>
      </c>
      <c r="I8109">
        <v>2.2000000000000002</v>
      </c>
      <c r="J8109" s="1">
        <v>44771</v>
      </c>
      <c r="K8109">
        <v>2</v>
      </c>
      <c r="L8109" s="1">
        <v>44860</v>
      </c>
      <c r="M8109">
        <v>89</v>
      </c>
      <c r="N8109" s="8">
        <f t="shared" si="126"/>
        <v>178</v>
      </c>
    </row>
    <row r="8110" spans="1:14">
      <c r="A8110" t="s">
        <v>14</v>
      </c>
      <c r="B8110" t="s">
        <v>62</v>
      </c>
      <c r="C8110" t="s">
        <v>444</v>
      </c>
      <c r="D8110">
        <v>226250165</v>
      </c>
      <c r="E8110" s="1">
        <v>44711</v>
      </c>
      <c r="F8110" s="1">
        <v>44711</v>
      </c>
      <c r="G8110">
        <v>7347533858</v>
      </c>
      <c r="H8110">
        <v>509207</v>
      </c>
      <c r="I8110">
        <v>151.80000000000001</v>
      </c>
      <c r="J8110" s="1">
        <v>44771</v>
      </c>
      <c r="K8110">
        <v>138</v>
      </c>
      <c r="L8110" s="1">
        <v>44832</v>
      </c>
      <c r="M8110">
        <v>61</v>
      </c>
      <c r="N8110" s="8">
        <f t="shared" si="126"/>
        <v>8418</v>
      </c>
    </row>
    <row r="8111" spans="1:14">
      <c r="A8111" t="s">
        <v>14</v>
      </c>
      <c r="B8111" t="s">
        <v>62</v>
      </c>
      <c r="C8111" t="s">
        <v>444</v>
      </c>
      <c r="D8111">
        <v>226250165</v>
      </c>
      <c r="E8111" s="1">
        <v>44711</v>
      </c>
      <c r="F8111" s="1">
        <v>44711</v>
      </c>
      <c r="G8111">
        <v>7347533872</v>
      </c>
      <c r="H8111">
        <v>509208</v>
      </c>
      <c r="I8111">
        <v>191.93</v>
      </c>
      <c r="J8111" s="1">
        <v>44771</v>
      </c>
      <c r="K8111">
        <v>174.48</v>
      </c>
      <c r="L8111" s="1">
        <v>44832</v>
      </c>
      <c r="M8111">
        <v>61</v>
      </c>
      <c r="N8111" s="8">
        <f t="shared" si="126"/>
        <v>10643.279999999999</v>
      </c>
    </row>
    <row r="8112" spans="1:14">
      <c r="A8112" t="s">
        <v>14</v>
      </c>
      <c r="B8112" t="s">
        <v>62</v>
      </c>
      <c r="C8112" t="s">
        <v>109</v>
      </c>
      <c r="D8112">
        <v>795170158</v>
      </c>
      <c r="E8112" s="1">
        <v>44711</v>
      </c>
      <c r="F8112" s="1">
        <v>44711</v>
      </c>
      <c r="G8112">
        <v>7347778559</v>
      </c>
      <c r="H8112">
        <v>2100057422</v>
      </c>
      <c r="I8112">
        <v>1468.5</v>
      </c>
      <c r="J8112" s="1">
        <v>44771</v>
      </c>
      <c r="K8112">
        <v>1335</v>
      </c>
      <c r="L8112" s="1">
        <v>44860</v>
      </c>
      <c r="M8112">
        <v>89</v>
      </c>
      <c r="N8112" s="8">
        <f t="shared" si="126"/>
        <v>118815</v>
      </c>
    </row>
    <row r="8113" spans="1:14">
      <c r="A8113" t="s">
        <v>14</v>
      </c>
      <c r="B8113" t="s">
        <v>62</v>
      </c>
      <c r="C8113" t="s">
        <v>379</v>
      </c>
      <c r="D8113">
        <v>1650760505</v>
      </c>
      <c r="E8113" s="1">
        <v>44711</v>
      </c>
      <c r="F8113" s="1">
        <v>44711</v>
      </c>
      <c r="G8113">
        <v>7347859194</v>
      </c>
      <c r="H8113" t="s">
        <v>2744</v>
      </c>
      <c r="I8113">
        <v>4913.01</v>
      </c>
      <c r="J8113" s="1">
        <v>44771</v>
      </c>
      <c r="K8113">
        <v>4466.37</v>
      </c>
      <c r="L8113" s="1">
        <v>44760</v>
      </c>
      <c r="M8113">
        <v>-11</v>
      </c>
      <c r="N8113" s="8">
        <f t="shared" si="126"/>
        <v>-49130.07</v>
      </c>
    </row>
    <row r="8114" spans="1:14">
      <c r="A8114" t="s">
        <v>14</v>
      </c>
      <c r="B8114" t="s">
        <v>62</v>
      </c>
      <c r="C8114" t="s">
        <v>479</v>
      </c>
      <c r="D8114">
        <v>6522300968</v>
      </c>
      <c r="E8114" s="1">
        <v>44711</v>
      </c>
      <c r="F8114" s="1">
        <v>44711</v>
      </c>
      <c r="G8114">
        <v>7348482887</v>
      </c>
      <c r="H8114">
        <v>7000163615</v>
      </c>
      <c r="I8114">
        <v>896.5</v>
      </c>
      <c r="J8114" s="1">
        <v>44771</v>
      </c>
      <c r="K8114">
        <v>815</v>
      </c>
      <c r="L8114" s="1">
        <v>44736</v>
      </c>
      <c r="M8114">
        <v>-35</v>
      </c>
      <c r="N8114" s="8">
        <f t="shared" si="126"/>
        <v>-28525</v>
      </c>
    </row>
    <row r="8115" spans="1:14">
      <c r="A8115" t="s">
        <v>14</v>
      </c>
      <c r="B8115" t="s">
        <v>62</v>
      </c>
      <c r="C8115" t="s">
        <v>3489</v>
      </c>
      <c r="D8115">
        <v>5195441000</v>
      </c>
      <c r="E8115" s="1">
        <v>44711</v>
      </c>
      <c r="F8115" s="1">
        <v>44711</v>
      </c>
      <c r="G8115">
        <v>7348557458</v>
      </c>
      <c r="H8115" t="s">
        <v>3490</v>
      </c>
      <c r="I8115">
        <v>12285.86</v>
      </c>
      <c r="J8115" s="1">
        <v>44771</v>
      </c>
      <c r="K8115">
        <v>10349.25</v>
      </c>
      <c r="L8115" s="1">
        <v>44811</v>
      </c>
      <c r="M8115">
        <v>40</v>
      </c>
      <c r="N8115" s="8">
        <f t="shared" si="126"/>
        <v>413970</v>
      </c>
    </row>
    <row r="8116" spans="1:14">
      <c r="A8116" t="s">
        <v>14</v>
      </c>
      <c r="B8116" t="s">
        <v>62</v>
      </c>
      <c r="C8116" t="s">
        <v>773</v>
      </c>
      <c r="D8116">
        <v>6683201211</v>
      </c>
      <c r="E8116" s="1">
        <v>44711</v>
      </c>
      <c r="F8116" s="1">
        <v>44711</v>
      </c>
      <c r="G8116">
        <v>7348762117</v>
      </c>
      <c r="H8116">
        <v>756</v>
      </c>
      <c r="I8116">
        <v>1453.87</v>
      </c>
      <c r="J8116" s="1">
        <v>44771</v>
      </c>
      <c r="K8116">
        <v>1191.7</v>
      </c>
      <c r="L8116" s="1">
        <v>44776</v>
      </c>
      <c r="M8116">
        <v>5</v>
      </c>
      <c r="N8116" s="8">
        <f t="shared" si="126"/>
        <v>5958.5</v>
      </c>
    </row>
    <row r="8117" spans="1:14">
      <c r="A8117" t="s">
        <v>14</v>
      </c>
      <c r="B8117" t="s">
        <v>62</v>
      </c>
      <c r="C8117" t="s">
        <v>773</v>
      </c>
      <c r="D8117">
        <v>6683201211</v>
      </c>
      <c r="E8117" s="1">
        <v>44711</v>
      </c>
      <c r="F8117" s="1">
        <v>44711</v>
      </c>
      <c r="G8117">
        <v>7348770438</v>
      </c>
      <c r="H8117">
        <v>755</v>
      </c>
      <c r="I8117">
        <v>57.95</v>
      </c>
      <c r="J8117" s="1">
        <v>44771</v>
      </c>
      <c r="K8117">
        <v>47.5</v>
      </c>
      <c r="L8117" s="1">
        <v>44776</v>
      </c>
      <c r="M8117">
        <v>5</v>
      </c>
      <c r="N8117" s="8">
        <f t="shared" si="126"/>
        <v>237.5</v>
      </c>
    </row>
    <row r="8118" spans="1:14">
      <c r="A8118" t="s">
        <v>14</v>
      </c>
      <c r="B8118" t="s">
        <v>62</v>
      </c>
      <c r="C8118" t="s">
        <v>773</v>
      </c>
      <c r="D8118">
        <v>6683201211</v>
      </c>
      <c r="E8118" s="1">
        <v>44711</v>
      </c>
      <c r="F8118" s="1">
        <v>44711</v>
      </c>
      <c r="G8118">
        <v>7348783437</v>
      </c>
      <c r="H8118">
        <v>758</v>
      </c>
      <c r="I8118">
        <v>244</v>
      </c>
      <c r="J8118" s="1">
        <v>44771</v>
      </c>
      <c r="K8118">
        <v>200</v>
      </c>
      <c r="L8118" s="1">
        <v>44776</v>
      </c>
      <c r="M8118">
        <v>5</v>
      </c>
      <c r="N8118" s="8">
        <f t="shared" si="126"/>
        <v>1000</v>
      </c>
    </row>
    <row r="8119" spans="1:14">
      <c r="A8119" t="s">
        <v>14</v>
      </c>
      <c r="B8119" t="s">
        <v>62</v>
      </c>
      <c r="C8119" t="s">
        <v>773</v>
      </c>
      <c r="D8119">
        <v>6683201211</v>
      </c>
      <c r="E8119" s="1">
        <v>44711</v>
      </c>
      <c r="F8119" s="1">
        <v>44711</v>
      </c>
      <c r="G8119">
        <v>7348783884</v>
      </c>
      <c r="H8119">
        <v>757</v>
      </c>
      <c r="I8119">
        <v>586.54</v>
      </c>
      <c r="J8119" s="1">
        <v>44771</v>
      </c>
      <c r="K8119">
        <v>480.77</v>
      </c>
      <c r="L8119" s="1">
        <v>44776</v>
      </c>
      <c r="M8119">
        <v>5</v>
      </c>
      <c r="N8119" s="8">
        <f t="shared" si="126"/>
        <v>2403.85</v>
      </c>
    </row>
    <row r="8120" spans="1:14">
      <c r="A8120" t="s">
        <v>14</v>
      </c>
      <c r="B8120" t="s">
        <v>62</v>
      </c>
      <c r="C8120" t="s">
        <v>901</v>
      </c>
      <c r="D8120">
        <v>3859880969</v>
      </c>
      <c r="E8120" s="1">
        <v>44711</v>
      </c>
      <c r="F8120" s="1">
        <v>44711</v>
      </c>
      <c r="G8120">
        <v>7348861085</v>
      </c>
      <c r="H8120" t="s">
        <v>3491</v>
      </c>
      <c r="I8120">
        <v>2640</v>
      </c>
      <c r="J8120" s="1">
        <v>44771</v>
      </c>
      <c r="K8120">
        <v>2400</v>
      </c>
      <c r="L8120" s="1">
        <v>44736</v>
      </c>
      <c r="M8120">
        <v>-35</v>
      </c>
      <c r="N8120" s="8">
        <f t="shared" si="126"/>
        <v>-84000</v>
      </c>
    </row>
    <row r="8121" spans="1:14">
      <c r="A8121" t="s">
        <v>14</v>
      </c>
      <c r="B8121" t="s">
        <v>62</v>
      </c>
      <c r="C8121" t="s">
        <v>901</v>
      </c>
      <c r="D8121">
        <v>3859880969</v>
      </c>
      <c r="E8121" s="1">
        <v>44711</v>
      </c>
      <c r="F8121" s="1">
        <v>44711</v>
      </c>
      <c r="G8121">
        <v>7348891341</v>
      </c>
      <c r="H8121" t="s">
        <v>3492</v>
      </c>
      <c r="I8121">
        <v>6336</v>
      </c>
      <c r="J8121" s="1">
        <v>44771</v>
      </c>
      <c r="K8121">
        <v>5760</v>
      </c>
      <c r="L8121" s="1">
        <v>44736</v>
      </c>
      <c r="M8121">
        <v>-35</v>
      </c>
      <c r="N8121" s="8">
        <f t="shared" si="126"/>
        <v>-201600</v>
      </c>
    </row>
    <row r="8122" spans="1:14">
      <c r="A8122" t="s">
        <v>14</v>
      </c>
      <c r="B8122" t="s">
        <v>62</v>
      </c>
      <c r="C8122" t="s">
        <v>1091</v>
      </c>
      <c r="D8122">
        <v>50110527</v>
      </c>
      <c r="E8122" s="1">
        <v>44711</v>
      </c>
      <c r="F8122" s="1">
        <v>44711</v>
      </c>
      <c r="G8122">
        <v>7348971556</v>
      </c>
      <c r="H8122">
        <v>222003823</v>
      </c>
      <c r="I8122">
        <v>829.4</v>
      </c>
      <c r="J8122" s="1">
        <v>44771</v>
      </c>
      <c r="K8122">
        <v>754</v>
      </c>
      <c r="L8122" s="1">
        <v>44739</v>
      </c>
      <c r="M8122">
        <v>-32</v>
      </c>
      <c r="N8122" s="8">
        <f t="shared" si="126"/>
        <v>-24128</v>
      </c>
    </row>
    <row r="8123" spans="1:14">
      <c r="A8123" t="s">
        <v>14</v>
      </c>
      <c r="B8123" t="s">
        <v>62</v>
      </c>
      <c r="C8123" t="s">
        <v>388</v>
      </c>
      <c r="D8123">
        <v>12410660158</v>
      </c>
      <c r="E8123" s="1">
        <v>44711</v>
      </c>
      <c r="F8123" s="1">
        <v>44711</v>
      </c>
      <c r="G8123">
        <v>7349014498</v>
      </c>
      <c r="H8123" t="s">
        <v>3493</v>
      </c>
      <c r="I8123">
        <v>1045.3</v>
      </c>
      <c r="J8123" s="1">
        <v>44771</v>
      </c>
      <c r="K8123">
        <v>856.8</v>
      </c>
      <c r="L8123" s="1">
        <v>44739</v>
      </c>
      <c r="M8123">
        <v>-32</v>
      </c>
      <c r="N8123" s="8">
        <f t="shared" si="126"/>
        <v>-27417.599999999999</v>
      </c>
    </row>
    <row r="8124" spans="1:14">
      <c r="A8124" t="s">
        <v>14</v>
      </c>
      <c r="B8124" t="s">
        <v>62</v>
      </c>
      <c r="C8124" t="s">
        <v>2747</v>
      </c>
      <c r="D8124">
        <v>1463800035</v>
      </c>
      <c r="E8124" s="1">
        <v>44711</v>
      </c>
      <c r="F8124" s="1">
        <v>44711</v>
      </c>
      <c r="G8124">
        <v>7349267095</v>
      </c>
      <c r="H8124">
        <v>2072</v>
      </c>
      <c r="I8124">
        <v>619.76</v>
      </c>
      <c r="J8124" s="1">
        <v>44771</v>
      </c>
      <c r="K8124">
        <v>508</v>
      </c>
      <c r="L8124" s="1">
        <v>44743</v>
      </c>
      <c r="M8124">
        <v>-28</v>
      </c>
      <c r="N8124" s="8">
        <f t="shared" si="126"/>
        <v>-14224</v>
      </c>
    </row>
    <row r="8125" spans="1:14">
      <c r="A8125" t="s">
        <v>14</v>
      </c>
      <c r="B8125" t="s">
        <v>62</v>
      </c>
      <c r="C8125" t="s">
        <v>2028</v>
      </c>
      <c r="D8125">
        <v>5704371003</v>
      </c>
      <c r="E8125" s="1">
        <v>44711</v>
      </c>
      <c r="F8125" s="1">
        <v>44711</v>
      </c>
      <c r="G8125">
        <v>7349797122</v>
      </c>
      <c r="H8125">
        <v>1091</v>
      </c>
      <c r="I8125">
        <v>1488.4</v>
      </c>
      <c r="J8125" s="1">
        <v>44771</v>
      </c>
      <c r="K8125">
        <v>1220</v>
      </c>
      <c r="L8125" s="1">
        <v>44736</v>
      </c>
      <c r="M8125">
        <v>-35</v>
      </c>
      <c r="N8125" s="8">
        <f t="shared" si="126"/>
        <v>-42700</v>
      </c>
    </row>
    <row r="8126" spans="1:14">
      <c r="A8126" t="s">
        <v>14</v>
      </c>
      <c r="B8126" t="s">
        <v>62</v>
      </c>
      <c r="C8126" t="s">
        <v>492</v>
      </c>
      <c r="D8126">
        <v>5763890638</v>
      </c>
      <c r="E8126" s="1">
        <v>44711</v>
      </c>
      <c r="F8126" s="1">
        <v>44711</v>
      </c>
      <c r="G8126">
        <v>7349825219</v>
      </c>
      <c r="H8126" t="s">
        <v>3494</v>
      </c>
      <c r="I8126">
        <v>3652.44</v>
      </c>
      <c r="J8126" s="1">
        <v>44771</v>
      </c>
      <c r="K8126">
        <v>3320.4</v>
      </c>
      <c r="L8126" s="1">
        <v>44736</v>
      </c>
      <c r="M8126">
        <v>-35</v>
      </c>
      <c r="N8126" s="8">
        <f t="shared" si="126"/>
        <v>-116214</v>
      </c>
    </row>
    <row r="8127" spans="1:14">
      <c r="A8127" t="s">
        <v>14</v>
      </c>
      <c r="B8127" t="s">
        <v>62</v>
      </c>
      <c r="C8127" t="s">
        <v>492</v>
      </c>
      <c r="D8127">
        <v>5763890638</v>
      </c>
      <c r="E8127" s="1">
        <v>44711</v>
      </c>
      <c r="F8127" s="1">
        <v>44711</v>
      </c>
      <c r="G8127">
        <v>7349825381</v>
      </c>
      <c r="H8127" t="s">
        <v>3495</v>
      </c>
      <c r="I8127">
        <v>3652.44</v>
      </c>
      <c r="J8127" s="1">
        <v>44771</v>
      </c>
      <c r="K8127">
        <v>3320.4</v>
      </c>
      <c r="L8127" s="1">
        <v>44736</v>
      </c>
      <c r="M8127">
        <v>-35</v>
      </c>
      <c r="N8127" s="8">
        <f t="shared" si="126"/>
        <v>-116214</v>
      </c>
    </row>
    <row r="8128" spans="1:14">
      <c r="A8128" t="s">
        <v>14</v>
      </c>
      <c r="B8128" t="s">
        <v>62</v>
      </c>
      <c r="C8128" t="s">
        <v>3434</v>
      </c>
      <c r="D8128">
        <v>2578850360</v>
      </c>
      <c r="E8128" s="1">
        <v>44711</v>
      </c>
      <c r="F8128" s="1">
        <v>44711</v>
      </c>
      <c r="G8128">
        <v>7350092495</v>
      </c>
      <c r="H8128" t="s">
        <v>3496</v>
      </c>
      <c r="I8128">
        <v>3662.44</v>
      </c>
      <c r="J8128" s="1">
        <v>44771</v>
      </c>
      <c r="K8128">
        <v>3002</v>
      </c>
      <c r="L8128" s="1">
        <v>44832</v>
      </c>
      <c r="M8128">
        <v>61</v>
      </c>
      <c r="N8128" s="8">
        <f t="shared" si="126"/>
        <v>183122</v>
      </c>
    </row>
    <row r="8129" spans="1:14">
      <c r="A8129" t="s">
        <v>14</v>
      </c>
      <c r="B8129" t="s">
        <v>62</v>
      </c>
      <c r="C8129" t="s">
        <v>3497</v>
      </c>
      <c r="D8129">
        <v>927270587</v>
      </c>
      <c r="E8129" s="1">
        <v>44711</v>
      </c>
      <c r="F8129" s="1">
        <v>44711</v>
      </c>
      <c r="G8129">
        <v>7350641961</v>
      </c>
      <c r="H8129">
        <v>4734</v>
      </c>
      <c r="I8129">
        <v>69233.16</v>
      </c>
      <c r="J8129" s="1">
        <v>44771</v>
      </c>
      <c r="K8129">
        <v>56748.49</v>
      </c>
      <c r="L8129" s="1">
        <v>44754</v>
      </c>
      <c r="M8129">
        <v>-17</v>
      </c>
      <c r="N8129" s="8">
        <f t="shared" si="126"/>
        <v>-964724.33</v>
      </c>
    </row>
    <row r="8130" spans="1:14">
      <c r="A8130" t="s">
        <v>14</v>
      </c>
      <c r="B8130" t="s">
        <v>62</v>
      </c>
      <c r="C8130" t="s">
        <v>712</v>
      </c>
      <c r="D8130">
        <v>737420158</v>
      </c>
      <c r="E8130" s="1">
        <v>44712</v>
      </c>
      <c r="F8130" s="1">
        <v>44712</v>
      </c>
      <c r="G8130">
        <v>7350696298</v>
      </c>
      <c r="H8130">
        <v>2213719</v>
      </c>
      <c r="I8130">
        <v>7957.84</v>
      </c>
      <c r="J8130" s="1">
        <v>44772</v>
      </c>
      <c r="K8130">
        <v>7234.4</v>
      </c>
      <c r="L8130" s="1">
        <v>44736</v>
      </c>
      <c r="M8130">
        <v>-36</v>
      </c>
      <c r="N8130" s="8">
        <f t="shared" si="126"/>
        <v>-260438.39999999999</v>
      </c>
    </row>
    <row r="8131" spans="1:14">
      <c r="A8131" t="s">
        <v>14</v>
      </c>
      <c r="B8131" t="s">
        <v>62</v>
      </c>
      <c r="C8131" t="s">
        <v>396</v>
      </c>
      <c r="D8131">
        <v>1778520302</v>
      </c>
      <c r="E8131" s="1">
        <v>44711</v>
      </c>
      <c r="F8131" s="1">
        <v>44711</v>
      </c>
      <c r="G8131">
        <v>7351399628</v>
      </c>
      <c r="H8131">
        <v>6012222011772</v>
      </c>
      <c r="I8131">
        <v>1573</v>
      </c>
      <c r="J8131" s="1">
        <v>44771</v>
      </c>
      <c r="K8131">
        <v>1430</v>
      </c>
      <c r="L8131" s="1">
        <v>44769</v>
      </c>
      <c r="M8131">
        <v>-2</v>
      </c>
      <c r="N8131" s="8">
        <f t="shared" ref="N8131:N8194" si="127">+K8131*M8131</f>
        <v>-2860</v>
      </c>
    </row>
    <row r="8132" spans="1:14">
      <c r="A8132" t="s">
        <v>14</v>
      </c>
      <c r="B8132" t="s">
        <v>62</v>
      </c>
      <c r="C8132" t="s">
        <v>1293</v>
      </c>
      <c r="D8132" t="s">
        <v>1294</v>
      </c>
      <c r="E8132" s="1">
        <v>44712</v>
      </c>
      <c r="F8132" s="1">
        <v>44712</v>
      </c>
      <c r="G8132">
        <v>7351458779</v>
      </c>
      <c r="H8132" t="s">
        <v>3095</v>
      </c>
      <c r="I8132">
        <v>2256.23</v>
      </c>
      <c r="J8132" s="1">
        <v>44772</v>
      </c>
      <c r="K8132">
        <v>2256.23</v>
      </c>
      <c r="L8132" s="1">
        <v>44718</v>
      </c>
      <c r="M8132">
        <v>-54</v>
      </c>
      <c r="N8132" s="8">
        <f t="shared" si="127"/>
        <v>-121836.42</v>
      </c>
    </row>
    <row r="8133" spans="1:14">
      <c r="A8133" t="s">
        <v>14</v>
      </c>
      <c r="B8133" t="s">
        <v>62</v>
      </c>
      <c r="C8133" t="s">
        <v>1293</v>
      </c>
      <c r="D8133" t="s">
        <v>1294</v>
      </c>
      <c r="E8133" s="1">
        <v>44712</v>
      </c>
      <c r="F8133" s="1">
        <v>44712</v>
      </c>
      <c r="G8133">
        <v>7351464369</v>
      </c>
      <c r="H8133" t="s">
        <v>3184</v>
      </c>
      <c r="I8133">
        <v>1128.1099999999999</v>
      </c>
      <c r="J8133" s="1">
        <v>44772</v>
      </c>
      <c r="K8133">
        <v>1128.1099999999999</v>
      </c>
      <c r="L8133" s="1">
        <v>44718</v>
      </c>
      <c r="M8133">
        <v>-54</v>
      </c>
      <c r="N8133" s="8">
        <f t="shared" si="127"/>
        <v>-60917.939999999995</v>
      </c>
    </row>
    <row r="8134" spans="1:14">
      <c r="A8134" t="s">
        <v>14</v>
      </c>
      <c r="B8134" t="s">
        <v>62</v>
      </c>
      <c r="C8134" t="s">
        <v>321</v>
      </c>
      <c r="D8134">
        <v>421210485</v>
      </c>
      <c r="E8134" s="1">
        <v>44712</v>
      </c>
      <c r="F8134" s="1">
        <v>44712</v>
      </c>
      <c r="G8134">
        <v>7351500990</v>
      </c>
      <c r="H8134">
        <v>5029215193</v>
      </c>
      <c r="I8134">
        <v>3687.99</v>
      </c>
      <c r="J8134" s="1">
        <v>44772</v>
      </c>
      <c r="K8134">
        <v>3352.72</v>
      </c>
      <c r="L8134" s="1">
        <v>44736</v>
      </c>
      <c r="M8134">
        <v>-36</v>
      </c>
      <c r="N8134" s="8">
        <f t="shared" si="127"/>
        <v>-120697.92</v>
      </c>
    </row>
    <row r="8135" spans="1:14">
      <c r="A8135" t="s">
        <v>14</v>
      </c>
      <c r="B8135" t="s">
        <v>62</v>
      </c>
      <c r="C8135" t="s">
        <v>72</v>
      </c>
      <c r="D8135">
        <v>9238800156</v>
      </c>
      <c r="E8135" s="1">
        <v>44712</v>
      </c>
      <c r="F8135" s="1">
        <v>44712</v>
      </c>
      <c r="G8135">
        <v>7351743651</v>
      </c>
      <c r="H8135">
        <v>1209218725</v>
      </c>
      <c r="I8135">
        <v>3769.8</v>
      </c>
      <c r="J8135" s="1">
        <v>44772</v>
      </c>
      <c r="K8135">
        <v>3090</v>
      </c>
      <c r="L8135" s="1">
        <v>44860</v>
      </c>
      <c r="M8135">
        <v>88</v>
      </c>
      <c r="N8135" s="8">
        <f t="shared" si="127"/>
        <v>271920</v>
      </c>
    </row>
    <row r="8136" spans="1:14">
      <c r="A8136" t="s">
        <v>14</v>
      </c>
      <c r="B8136" t="s">
        <v>62</v>
      </c>
      <c r="C8136" t="s">
        <v>72</v>
      </c>
      <c r="D8136">
        <v>9238800156</v>
      </c>
      <c r="E8136" s="1">
        <v>44712</v>
      </c>
      <c r="F8136" s="1">
        <v>44712</v>
      </c>
      <c r="G8136">
        <v>7351745739</v>
      </c>
      <c r="H8136">
        <v>1209218722</v>
      </c>
      <c r="I8136">
        <v>16909.2</v>
      </c>
      <c r="J8136" s="1">
        <v>44772</v>
      </c>
      <c r="K8136">
        <v>13860</v>
      </c>
      <c r="L8136" s="1">
        <v>44860</v>
      </c>
      <c r="M8136">
        <v>88</v>
      </c>
      <c r="N8136" s="8">
        <f t="shared" si="127"/>
        <v>1219680</v>
      </c>
    </row>
    <row r="8137" spans="1:14">
      <c r="A8137" t="s">
        <v>14</v>
      </c>
      <c r="B8137" t="s">
        <v>62</v>
      </c>
      <c r="C8137" t="s">
        <v>72</v>
      </c>
      <c r="D8137">
        <v>9238800156</v>
      </c>
      <c r="E8137" s="1">
        <v>44712</v>
      </c>
      <c r="F8137" s="1">
        <v>44712</v>
      </c>
      <c r="G8137">
        <v>7351745773</v>
      </c>
      <c r="H8137">
        <v>1209218723</v>
      </c>
      <c r="I8137">
        <v>12429.36</v>
      </c>
      <c r="J8137" s="1">
        <v>44772</v>
      </c>
      <c r="K8137">
        <v>10188</v>
      </c>
      <c r="L8137" s="1">
        <v>44860</v>
      </c>
      <c r="M8137">
        <v>88</v>
      </c>
      <c r="N8137" s="8">
        <f t="shared" si="127"/>
        <v>896544</v>
      </c>
    </row>
    <row r="8138" spans="1:14">
      <c r="A8138" t="s">
        <v>14</v>
      </c>
      <c r="B8138" t="s">
        <v>62</v>
      </c>
      <c r="C8138" t="s">
        <v>72</v>
      </c>
      <c r="D8138">
        <v>9238800156</v>
      </c>
      <c r="E8138" s="1">
        <v>44712</v>
      </c>
      <c r="F8138" s="1">
        <v>44712</v>
      </c>
      <c r="G8138">
        <v>7351746724</v>
      </c>
      <c r="H8138">
        <v>1209218724</v>
      </c>
      <c r="I8138">
        <v>6588</v>
      </c>
      <c r="J8138" s="1">
        <v>44772</v>
      </c>
      <c r="K8138">
        <v>5400</v>
      </c>
      <c r="L8138" s="1">
        <v>44860</v>
      </c>
      <c r="M8138">
        <v>88</v>
      </c>
      <c r="N8138" s="8">
        <f t="shared" si="127"/>
        <v>475200</v>
      </c>
    </row>
    <row r="8139" spans="1:14">
      <c r="A8139" t="s">
        <v>14</v>
      </c>
      <c r="B8139" t="s">
        <v>62</v>
      </c>
      <c r="C8139" t="s">
        <v>72</v>
      </c>
      <c r="D8139">
        <v>9238800156</v>
      </c>
      <c r="E8139" s="1">
        <v>44712</v>
      </c>
      <c r="F8139" s="1">
        <v>44712</v>
      </c>
      <c r="G8139">
        <v>7351748957</v>
      </c>
      <c r="H8139">
        <v>1209218720</v>
      </c>
      <c r="I8139">
        <v>14398.44</v>
      </c>
      <c r="J8139" s="1">
        <v>44772</v>
      </c>
      <c r="K8139">
        <v>11802</v>
      </c>
      <c r="L8139" s="1">
        <v>44860</v>
      </c>
      <c r="M8139">
        <v>88</v>
      </c>
      <c r="N8139" s="8">
        <f t="shared" si="127"/>
        <v>1038576</v>
      </c>
    </row>
    <row r="8140" spans="1:14">
      <c r="A8140" t="s">
        <v>14</v>
      </c>
      <c r="B8140" t="s">
        <v>62</v>
      </c>
      <c r="C8140" t="s">
        <v>953</v>
      </c>
      <c r="D8140">
        <v>8126390155</v>
      </c>
      <c r="E8140" s="1">
        <v>44712</v>
      </c>
      <c r="F8140" s="1">
        <v>44712</v>
      </c>
      <c r="G8140">
        <v>7351813346</v>
      </c>
      <c r="H8140" t="s">
        <v>3498</v>
      </c>
      <c r="I8140">
        <v>554.86</v>
      </c>
      <c r="J8140" s="1">
        <v>44772</v>
      </c>
      <c r="K8140">
        <v>454.8</v>
      </c>
      <c r="L8140" s="1">
        <v>44743</v>
      </c>
      <c r="M8140">
        <v>-29</v>
      </c>
      <c r="N8140" s="8">
        <f t="shared" si="127"/>
        <v>-13189.2</v>
      </c>
    </row>
    <row r="8141" spans="1:14">
      <c r="A8141" t="s">
        <v>14</v>
      </c>
      <c r="B8141" t="s">
        <v>62</v>
      </c>
      <c r="C8141" t="s">
        <v>642</v>
      </c>
      <c r="D8141">
        <v>82130592</v>
      </c>
      <c r="E8141" s="1">
        <v>44712</v>
      </c>
      <c r="F8141" s="1">
        <v>44712</v>
      </c>
      <c r="G8141">
        <v>7352072831</v>
      </c>
      <c r="H8141">
        <v>2003014690</v>
      </c>
      <c r="I8141">
        <v>106037.86</v>
      </c>
      <c r="J8141" s="1">
        <v>44772</v>
      </c>
      <c r="K8141">
        <v>96398.05</v>
      </c>
      <c r="L8141" s="1">
        <v>44769</v>
      </c>
      <c r="M8141">
        <v>-3</v>
      </c>
      <c r="N8141" s="8">
        <f t="shared" si="127"/>
        <v>-289194.15000000002</v>
      </c>
    </row>
    <row r="8142" spans="1:14">
      <c r="A8142" t="s">
        <v>14</v>
      </c>
      <c r="B8142" t="s">
        <v>62</v>
      </c>
      <c r="C8142" t="s">
        <v>504</v>
      </c>
      <c r="D8142">
        <v>7931650589</v>
      </c>
      <c r="E8142" s="1">
        <v>44712</v>
      </c>
      <c r="F8142" s="1">
        <v>44712</v>
      </c>
      <c r="G8142">
        <v>7352869970</v>
      </c>
      <c r="H8142" t="s">
        <v>3499</v>
      </c>
      <c r="I8142">
        <v>524.11</v>
      </c>
      <c r="J8142" s="1">
        <v>44772</v>
      </c>
      <c r="K8142">
        <v>429.6</v>
      </c>
      <c r="L8142" s="1">
        <v>44736</v>
      </c>
      <c r="M8142">
        <v>-36</v>
      </c>
      <c r="N8142" s="8">
        <f t="shared" si="127"/>
        <v>-15465.6</v>
      </c>
    </row>
    <row r="8143" spans="1:14">
      <c r="A8143" t="s">
        <v>14</v>
      </c>
      <c r="B8143" t="s">
        <v>62</v>
      </c>
      <c r="C8143" t="s">
        <v>953</v>
      </c>
      <c r="D8143">
        <v>8126390155</v>
      </c>
      <c r="E8143" s="1">
        <v>44712</v>
      </c>
      <c r="F8143" s="1">
        <v>44712</v>
      </c>
      <c r="G8143">
        <v>7353456231</v>
      </c>
      <c r="H8143" t="s">
        <v>3500</v>
      </c>
      <c r="I8143">
        <v>1339.56</v>
      </c>
      <c r="J8143" s="1">
        <v>44772</v>
      </c>
      <c r="K8143">
        <v>1098</v>
      </c>
      <c r="L8143" s="1">
        <v>44743</v>
      </c>
      <c r="M8143">
        <v>-29</v>
      </c>
      <c r="N8143" s="8">
        <f t="shared" si="127"/>
        <v>-31842</v>
      </c>
    </row>
    <row r="8144" spans="1:14">
      <c r="A8144" t="s">
        <v>14</v>
      </c>
      <c r="B8144" t="s">
        <v>62</v>
      </c>
      <c r="C8144" t="s">
        <v>953</v>
      </c>
      <c r="D8144">
        <v>8126390155</v>
      </c>
      <c r="E8144" s="1">
        <v>44712</v>
      </c>
      <c r="F8144" s="1">
        <v>44712</v>
      </c>
      <c r="G8144">
        <v>7353468798</v>
      </c>
      <c r="H8144" t="s">
        <v>3501</v>
      </c>
      <c r="I8144">
        <v>382.2</v>
      </c>
      <c r="J8144" s="1">
        <v>44772</v>
      </c>
      <c r="K8144">
        <v>313.27999999999997</v>
      </c>
      <c r="L8144" s="1">
        <v>44743</v>
      </c>
      <c r="M8144">
        <v>-29</v>
      </c>
      <c r="N8144" s="8">
        <f t="shared" si="127"/>
        <v>-9085.119999999999</v>
      </c>
    </row>
    <row r="8145" spans="1:14">
      <c r="A8145" t="s">
        <v>14</v>
      </c>
      <c r="B8145" t="s">
        <v>62</v>
      </c>
      <c r="C8145" t="s">
        <v>98</v>
      </c>
      <c r="D8145">
        <v>3524050238</v>
      </c>
      <c r="E8145" s="1">
        <v>44712</v>
      </c>
      <c r="F8145" s="1">
        <v>44712</v>
      </c>
      <c r="G8145">
        <v>7353745670</v>
      </c>
      <c r="H8145">
        <v>740877090</v>
      </c>
      <c r="I8145">
        <v>297</v>
      </c>
      <c r="J8145" s="1">
        <v>44772</v>
      </c>
      <c r="K8145">
        <v>270</v>
      </c>
      <c r="L8145" s="1">
        <v>44832</v>
      </c>
      <c r="M8145">
        <v>60</v>
      </c>
      <c r="N8145" s="8">
        <f t="shared" si="127"/>
        <v>16200</v>
      </c>
    </row>
    <row r="8146" spans="1:14">
      <c r="A8146" t="s">
        <v>14</v>
      </c>
      <c r="B8146" t="s">
        <v>62</v>
      </c>
      <c r="C8146" t="s">
        <v>403</v>
      </c>
      <c r="D8146">
        <v>12792100153</v>
      </c>
      <c r="E8146" s="1">
        <v>44712</v>
      </c>
      <c r="F8146" s="1">
        <v>44712</v>
      </c>
      <c r="G8146">
        <v>7353890264</v>
      </c>
      <c r="H8146">
        <v>22026193</v>
      </c>
      <c r="I8146">
        <v>433.71</v>
      </c>
      <c r="J8146" s="1">
        <v>44772</v>
      </c>
      <c r="K8146">
        <v>355.5</v>
      </c>
      <c r="L8146" s="1">
        <v>44769</v>
      </c>
      <c r="M8146">
        <v>-3</v>
      </c>
      <c r="N8146" s="8">
        <f t="shared" si="127"/>
        <v>-1066.5</v>
      </c>
    </row>
    <row r="8147" spans="1:14">
      <c r="A8147" t="s">
        <v>14</v>
      </c>
      <c r="B8147" t="s">
        <v>62</v>
      </c>
      <c r="C8147" t="s">
        <v>403</v>
      </c>
      <c r="D8147">
        <v>12792100153</v>
      </c>
      <c r="E8147" s="1">
        <v>44712</v>
      </c>
      <c r="F8147" s="1">
        <v>44712</v>
      </c>
      <c r="G8147">
        <v>7353891248</v>
      </c>
      <c r="H8147">
        <v>22026194</v>
      </c>
      <c r="I8147">
        <v>1626.1</v>
      </c>
      <c r="J8147" s="1">
        <v>44772</v>
      </c>
      <c r="K8147">
        <v>1332.87</v>
      </c>
      <c r="L8147" s="1">
        <v>44743</v>
      </c>
      <c r="M8147">
        <v>-29</v>
      </c>
      <c r="N8147" s="8">
        <f t="shared" si="127"/>
        <v>-38653.229999999996</v>
      </c>
    </row>
    <row r="8148" spans="1:14">
      <c r="A8148" t="s">
        <v>14</v>
      </c>
      <c r="B8148" t="s">
        <v>62</v>
      </c>
      <c r="C8148" t="s">
        <v>403</v>
      </c>
      <c r="D8148">
        <v>12792100153</v>
      </c>
      <c r="E8148" s="1">
        <v>44712</v>
      </c>
      <c r="F8148" s="1">
        <v>44712</v>
      </c>
      <c r="G8148">
        <v>7353891692</v>
      </c>
      <c r="H8148">
        <v>22026196</v>
      </c>
      <c r="I8148">
        <v>5821.77</v>
      </c>
      <c r="J8148" s="1">
        <v>44772</v>
      </c>
      <c r="K8148">
        <v>4771.9399999999996</v>
      </c>
      <c r="L8148" s="1">
        <v>44743</v>
      </c>
      <c r="M8148">
        <v>-29</v>
      </c>
      <c r="N8148" s="8">
        <f t="shared" si="127"/>
        <v>-138386.25999999998</v>
      </c>
    </row>
    <row r="8149" spans="1:14">
      <c r="A8149" t="s">
        <v>14</v>
      </c>
      <c r="B8149" t="s">
        <v>62</v>
      </c>
      <c r="C8149" t="s">
        <v>403</v>
      </c>
      <c r="D8149">
        <v>12792100153</v>
      </c>
      <c r="E8149" s="1">
        <v>44712</v>
      </c>
      <c r="F8149" s="1">
        <v>44712</v>
      </c>
      <c r="G8149">
        <v>7353891713</v>
      </c>
      <c r="H8149">
        <v>22026195</v>
      </c>
      <c r="I8149">
        <v>19674.7</v>
      </c>
      <c r="J8149" s="1">
        <v>44772</v>
      </c>
      <c r="K8149">
        <v>16126.8</v>
      </c>
      <c r="L8149" s="1">
        <v>44769</v>
      </c>
      <c r="M8149">
        <v>-3</v>
      </c>
      <c r="N8149" s="8">
        <f t="shared" si="127"/>
        <v>-48380.399999999994</v>
      </c>
    </row>
    <row r="8150" spans="1:14">
      <c r="A8150" t="s">
        <v>14</v>
      </c>
      <c r="B8150" t="s">
        <v>62</v>
      </c>
      <c r="C8150" t="s">
        <v>382</v>
      </c>
      <c r="D8150">
        <v>10852890150</v>
      </c>
      <c r="E8150" s="1">
        <v>44712</v>
      </c>
      <c r="F8150" s="1">
        <v>44712</v>
      </c>
      <c r="G8150">
        <v>7353996833</v>
      </c>
      <c r="H8150">
        <v>5916102777</v>
      </c>
      <c r="I8150">
        <v>8976</v>
      </c>
      <c r="J8150" s="1">
        <v>44772</v>
      </c>
      <c r="K8150">
        <v>8160</v>
      </c>
      <c r="L8150" s="1">
        <v>44832</v>
      </c>
      <c r="M8150">
        <v>60</v>
      </c>
      <c r="N8150" s="8">
        <f t="shared" si="127"/>
        <v>489600</v>
      </c>
    </row>
    <row r="8151" spans="1:14">
      <c r="A8151" t="s">
        <v>14</v>
      </c>
      <c r="B8151" t="s">
        <v>62</v>
      </c>
      <c r="C8151" t="s">
        <v>382</v>
      </c>
      <c r="D8151">
        <v>10852890150</v>
      </c>
      <c r="E8151" s="1">
        <v>44712</v>
      </c>
      <c r="F8151" s="1">
        <v>44712</v>
      </c>
      <c r="G8151">
        <v>7353996862</v>
      </c>
      <c r="H8151">
        <v>5916102778</v>
      </c>
      <c r="I8151">
        <v>3696</v>
      </c>
      <c r="J8151" s="1">
        <v>44772</v>
      </c>
      <c r="K8151">
        <v>3360</v>
      </c>
      <c r="L8151" s="1">
        <v>44832</v>
      </c>
      <c r="M8151">
        <v>60</v>
      </c>
      <c r="N8151" s="8">
        <f t="shared" si="127"/>
        <v>201600</v>
      </c>
    </row>
    <row r="8152" spans="1:14">
      <c r="A8152" t="s">
        <v>14</v>
      </c>
      <c r="B8152" t="s">
        <v>62</v>
      </c>
      <c r="C8152" t="s">
        <v>181</v>
      </c>
      <c r="D8152">
        <v>2707070963</v>
      </c>
      <c r="E8152" s="1">
        <v>44712</v>
      </c>
      <c r="F8152" s="1">
        <v>44712</v>
      </c>
      <c r="G8152">
        <v>7354018523</v>
      </c>
      <c r="H8152">
        <v>8722146210</v>
      </c>
      <c r="I8152">
        <v>59254.31</v>
      </c>
      <c r="J8152" s="1">
        <v>44772</v>
      </c>
      <c r="K8152">
        <v>53867.55</v>
      </c>
      <c r="L8152" s="1">
        <v>44832</v>
      </c>
      <c r="M8152">
        <v>60</v>
      </c>
      <c r="N8152" s="8">
        <f t="shared" si="127"/>
        <v>3232053</v>
      </c>
    </row>
    <row r="8153" spans="1:14">
      <c r="A8153" t="s">
        <v>14</v>
      </c>
      <c r="B8153" t="s">
        <v>62</v>
      </c>
      <c r="C8153" t="s">
        <v>1115</v>
      </c>
      <c r="D8153">
        <v>234290658</v>
      </c>
      <c r="E8153" s="1">
        <v>44712</v>
      </c>
      <c r="F8153" s="1">
        <v>44712</v>
      </c>
      <c r="G8153">
        <v>7354022462</v>
      </c>
      <c r="H8153" t="s">
        <v>3502</v>
      </c>
      <c r="I8153">
        <v>33131.54</v>
      </c>
      <c r="J8153" s="1">
        <v>44772</v>
      </c>
      <c r="K8153">
        <v>27157</v>
      </c>
      <c r="L8153" s="1">
        <v>44736</v>
      </c>
      <c r="M8153">
        <v>-36</v>
      </c>
      <c r="N8153" s="8">
        <f t="shared" si="127"/>
        <v>-977652</v>
      </c>
    </row>
    <row r="8154" spans="1:14">
      <c r="A8154" t="s">
        <v>14</v>
      </c>
      <c r="B8154" t="s">
        <v>62</v>
      </c>
      <c r="C8154" t="s">
        <v>205</v>
      </c>
      <c r="D8154">
        <v>747170157</v>
      </c>
      <c r="E8154" s="1">
        <v>44712</v>
      </c>
      <c r="F8154" s="1">
        <v>44712</v>
      </c>
      <c r="G8154">
        <v>7354234097</v>
      </c>
      <c r="H8154">
        <v>6752320216</v>
      </c>
      <c r="I8154">
        <v>87017.7</v>
      </c>
      <c r="J8154" s="1">
        <v>44772</v>
      </c>
      <c r="K8154">
        <v>79107</v>
      </c>
      <c r="L8154" s="1">
        <v>44860</v>
      </c>
      <c r="M8154">
        <v>88</v>
      </c>
      <c r="N8154" s="8">
        <f t="shared" si="127"/>
        <v>6961416</v>
      </c>
    </row>
    <row r="8155" spans="1:14">
      <c r="A8155" t="s">
        <v>14</v>
      </c>
      <c r="B8155" t="s">
        <v>62</v>
      </c>
      <c r="C8155" t="s">
        <v>205</v>
      </c>
      <c r="D8155">
        <v>747170157</v>
      </c>
      <c r="E8155" s="1">
        <v>44712</v>
      </c>
      <c r="F8155" s="1">
        <v>44712</v>
      </c>
      <c r="G8155">
        <v>7354235635</v>
      </c>
      <c r="H8155">
        <v>6752320215</v>
      </c>
      <c r="I8155">
        <v>4552.71</v>
      </c>
      <c r="J8155" s="1">
        <v>44772</v>
      </c>
      <c r="K8155">
        <v>4138.83</v>
      </c>
      <c r="L8155" s="1">
        <v>44860</v>
      </c>
      <c r="M8155">
        <v>88</v>
      </c>
      <c r="N8155" s="8">
        <f t="shared" si="127"/>
        <v>364217.04</v>
      </c>
    </row>
    <row r="8156" spans="1:14">
      <c r="A8156" t="s">
        <v>14</v>
      </c>
      <c r="B8156" t="s">
        <v>62</v>
      </c>
      <c r="C8156" t="s">
        <v>201</v>
      </c>
      <c r="D8156">
        <v>9561321002</v>
      </c>
      <c r="E8156" s="1">
        <v>44712</v>
      </c>
      <c r="F8156" s="1">
        <v>44712</v>
      </c>
      <c r="G8156">
        <v>7354645789</v>
      </c>
      <c r="H8156">
        <v>331</v>
      </c>
      <c r="I8156">
        <v>9103.76</v>
      </c>
      <c r="J8156" s="1">
        <v>44772</v>
      </c>
      <c r="K8156">
        <v>7462.1</v>
      </c>
      <c r="L8156" s="1">
        <v>44832</v>
      </c>
      <c r="M8156">
        <v>60</v>
      </c>
      <c r="N8156" s="8">
        <f t="shared" si="127"/>
        <v>447726</v>
      </c>
    </row>
    <row r="8157" spans="1:14">
      <c r="A8157" t="s">
        <v>14</v>
      </c>
      <c r="B8157" t="s">
        <v>62</v>
      </c>
      <c r="C8157" t="s">
        <v>1099</v>
      </c>
      <c r="D8157">
        <v>14669571003</v>
      </c>
      <c r="E8157" s="1">
        <v>44713</v>
      </c>
      <c r="F8157" s="1">
        <v>44713</v>
      </c>
      <c r="G8157">
        <v>7354930068</v>
      </c>
      <c r="H8157" t="s">
        <v>3503</v>
      </c>
      <c r="I8157">
        <v>4383.8599999999997</v>
      </c>
      <c r="J8157" s="1">
        <v>44773</v>
      </c>
      <c r="K8157">
        <v>3593.33</v>
      </c>
      <c r="L8157" s="1">
        <v>44769</v>
      </c>
      <c r="M8157">
        <v>-4</v>
      </c>
      <c r="N8157" s="8">
        <f t="shared" si="127"/>
        <v>-14373.32</v>
      </c>
    </row>
    <row r="8158" spans="1:14">
      <c r="A8158" t="s">
        <v>14</v>
      </c>
      <c r="B8158" t="s">
        <v>62</v>
      </c>
      <c r="C8158" t="s">
        <v>1355</v>
      </c>
      <c r="D8158">
        <v>7858440964</v>
      </c>
      <c r="E8158" s="1">
        <v>44712</v>
      </c>
      <c r="F8158" s="1">
        <v>44712</v>
      </c>
      <c r="G8158">
        <v>7354994683</v>
      </c>
      <c r="H8158">
        <v>912</v>
      </c>
      <c r="I8158">
        <v>1841.58</v>
      </c>
      <c r="J8158" s="1">
        <v>44772</v>
      </c>
      <c r="K8158">
        <v>1674.16</v>
      </c>
      <c r="L8158" s="1">
        <v>44736</v>
      </c>
      <c r="M8158">
        <v>-36</v>
      </c>
      <c r="N8158" s="8">
        <f t="shared" si="127"/>
        <v>-60269.760000000002</v>
      </c>
    </row>
    <row r="8159" spans="1:14">
      <c r="A8159" t="s">
        <v>14</v>
      </c>
      <c r="B8159" t="s">
        <v>62</v>
      </c>
      <c r="C8159" t="s">
        <v>1101</v>
      </c>
      <c r="D8159">
        <v>14769431009</v>
      </c>
      <c r="E8159" s="1">
        <v>44712</v>
      </c>
      <c r="F8159" s="1">
        <v>44712</v>
      </c>
      <c r="G8159">
        <v>7355048405</v>
      </c>
      <c r="H8159" t="s">
        <v>3504</v>
      </c>
      <c r="I8159">
        <v>4084.96</v>
      </c>
      <c r="J8159" s="1">
        <v>44772</v>
      </c>
      <c r="K8159">
        <v>3348.33</v>
      </c>
      <c r="L8159" s="1">
        <v>44769</v>
      </c>
      <c r="M8159">
        <v>-3</v>
      </c>
      <c r="N8159" s="8">
        <f t="shared" si="127"/>
        <v>-10044.99</v>
      </c>
    </row>
    <row r="8160" spans="1:14">
      <c r="A8160" t="s">
        <v>14</v>
      </c>
      <c r="B8160" t="s">
        <v>62</v>
      </c>
      <c r="C8160" t="s">
        <v>109</v>
      </c>
      <c r="D8160">
        <v>795170158</v>
      </c>
      <c r="E8160" s="1">
        <v>44712</v>
      </c>
      <c r="F8160" s="1">
        <v>44712</v>
      </c>
      <c r="G8160">
        <v>7355085323</v>
      </c>
      <c r="H8160">
        <v>2100059562</v>
      </c>
      <c r="I8160">
        <v>1965.04</v>
      </c>
      <c r="J8160" s="1">
        <v>44772</v>
      </c>
      <c r="K8160">
        <v>1786.4</v>
      </c>
      <c r="L8160" s="1">
        <v>44736</v>
      </c>
      <c r="M8160">
        <v>-36</v>
      </c>
      <c r="N8160" s="8">
        <f t="shared" si="127"/>
        <v>-64310.400000000001</v>
      </c>
    </row>
    <row r="8161" spans="1:14">
      <c r="A8161" t="s">
        <v>14</v>
      </c>
      <c r="B8161" t="s">
        <v>62</v>
      </c>
      <c r="C8161" t="s">
        <v>298</v>
      </c>
      <c r="D8161">
        <v>4685201008</v>
      </c>
      <c r="E8161" s="1">
        <v>44712</v>
      </c>
      <c r="F8161" s="1">
        <v>44712</v>
      </c>
      <c r="G8161">
        <v>7355155630</v>
      </c>
      <c r="H8161">
        <v>758</v>
      </c>
      <c r="I8161">
        <v>1187.06</v>
      </c>
      <c r="J8161" s="1">
        <v>44772</v>
      </c>
      <c r="K8161">
        <v>973</v>
      </c>
      <c r="L8161" s="1">
        <v>44736</v>
      </c>
      <c r="M8161">
        <v>-36</v>
      </c>
      <c r="N8161" s="8">
        <f t="shared" si="127"/>
        <v>-35028</v>
      </c>
    </row>
    <row r="8162" spans="1:14">
      <c r="A8162" t="s">
        <v>14</v>
      </c>
      <c r="B8162" t="s">
        <v>62</v>
      </c>
      <c r="C8162" t="s">
        <v>298</v>
      </c>
      <c r="D8162">
        <v>4685201008</v>
      </c>
      <c r="E8162" s="1">
        <v>44712</v>
      </c>
      <c r="F8162" s="1">
        <v>44712</v>
      </c>
      <c r="G8162">
        <v>7355156664</v>
      </c>
      <c r="H8162">
        <v>759</v>
      </c>
      <c r="I8162">
        <v>252.54</v>
      </c>
      <c r="J8162" s="1">
        <v>44772</v>
      </c>
      <c r="K8162">
        <v>207</v>
      </c>
      <c r="L8162" s="1">
        <v>44736</v>
      </c>
      <c r="M8162">
        <v>-36</v>
      </c>
      <c r="N8162" s="8">
        <f t="shared" si="127"/>
        <v>-7452</v>
      </c>
    </row>
    <row r="8163" spans="1:14">
      <c r="A8163" t="s">
        <v>14</v>
      </c>
      <c r="B8163" t="s">
        <v>62</v>
      </c>
      <c r="C8163" t="s">
        <v>298</v>
      </c>
      <c r="D8163">
        <v>4685201008</v>
      </c>
      <c r="E8163" s="1">
        <v>44712</v>
      </c>
      <c r="F8163" s="1">
        <v>44712</v>
      </c>
      <c r="G8163">
        <v>7355157947</v>
      </c>
      <c r="H8163">
        <v>760</v>
      </c>
      <c r="I8163">
        <v>244</v>
      </c>
      <c r="J8163" s="1">
        <v>44772</v>
      </c>
      <c r="K8163">
        <v>200</v>
      </c>
      <c r="L8163" s="1">
        <v>44736</v>
      </c>
      <c r="M8163">
        <v>-36</v>
      </c>
      <c r="N8163" s="8">
        <f t="shared" si="127"/>
        <v>-7200</v>
      </c>
    </row>
    <row r="8164" spans="1:14">
      <c r="A8164" t="s">
        <v>14</v>
      </c>
      <c r="B8164" t="s">
        <v>62</v>
      </c>
      <c r="C8164" t="s">
        <v>298</v>
      </c>
      <c r="D8164">
        <v>4685201008</v>
      </c>
      <c r="E8164" s="1">
        <v>44712</v>
      </c>
      <c r="F8164" s="1">
        <v>44712</v>
      </c>
      <c r="G8164">
        <v>7355158680</v>
      </c>
      <c r="H8164">
        <v>761</v>
      </c>
      <c r="I8164">
        <v>1110.2</v>
      </c>
      <c r="J8164" s="1">
        <v>44772</v>
      </c>
      <c r="K8164">
        <v>910</v>
      </c>
      <c r="L8164" s="1">
        <v>44736</v>
      </c>
      <c r="M8164">
        <v>-36</v>
      </c>
      <c r="N8164" s="8">
        <f t="shared" si="127"/>
        <v>-32760</v>
      </c>
    </row>
    <row r="8165" spans="1:14">
      <c r="A8165" t="s">
        <v>14</v>
      </c>
      <c r="B8165" t="s">
        <v>62</v>
      </c>
      <c r="C8165" t="s">
        <v>298</v>
      </c>
      <c r="D8165">
        <v>4685201008</v>
      </c>
      <c r="E8165" s="1">
        <v>44712</v>
      </c>
      <c r="F8165" s="1">
        <v>44712</v>
      </c>
      <c r="G8165">
        <v>7355159653</v>
      </c>
      <c r="H8165">
        <v>762</v>
      </c>
      <c r="I8165">
        <v>1639.68</v>
      </c>
      <c r="J8165" s="1">
        <v>44772</v>
      </c>
      <c r="K8165">
        <v>1344</v>
      </c>
      <c r="L8165" s="1">
        <v>44736</v>
      </c>
      <c r="M8165">
        <v>-36</v>
      </c>
      <c r="N8165" s="8">
        <f t="shared" si="127"/>
        <v>-48384</v>
      </c>
    </row>
    <row r="8166" spans="1:14">
      <c r="A8166" t="s">
        <v>14</v>
      </c>
      <c r="B8166" t="s">
        <v>62</v>
      </c>
      <c r="C8166" t="s">
        <v>298</v>
      </c>
      <c r="D8166">
        <v>4685201008</v>
      </c>
      <c r="E8166" s="1">
        <v>44712</v>
      </c>
      <c r="F8166" s="1">
        <v>44712</v>
      </c>
      <c r="G8166">
        <v>7355160659</v>
      </c>
      <c r="H8166">
        <v>763</v>
      </c>
      <c r="I8166">
        <v>366</v>
      </c>
      <c r="J8166" s="1">
        <v>44772</v>
      </c>
      <c r="K8166">
        <v>300</v>
      </c>
      <c r="L8166" s="1">
        <v>44736</v>
      </c>
      <c r="M8166">
        <v>-36</v>
      </c>
      <c r="N8166" s="8">
        <f t="shared" si="127"/>
        <v>-10800</v>
      </c>
    </row>
    <row r="8167" spans="1:14">
      <c r="A8167" t="s">
        <v>14</v>
      </c>
      <c r="B8167" t="s">
        <v>62</v>
      </c>
      <c r="C8167" t="s">
        <v>507</v>
      </c>
      <c r="D8167">
        <v>8862820969</v>
      </c>
      <c r="E8167" s="1">
        <v>44712</v>
      </c>
      <c r="F8167" s="1">
        <v>44712</v>
      </c>
      <c r="G8167">
        <v>7355623504</v>
      </c>
      <c r="H8167">
        <v>2022107036</v>
      </c>
      <c r="I8167">
        <v>63091.69</v>
      </c>
      <c r="J8167" s="1">
        <v>44772</v>
      </c>
      <c r="K8167">
        <v>51024.74</v>
      </c>
      <c r="L8167" s="1">
        <v>44736</v>
      </c>
      <c r="M8167">
        <v>-36</v>
      </c>
      <c r="N8167" s="8">
        <f t="shared" si="127"/>
        <v>-1836890.64</v>
      </c>
    </row>
    <row r="8168" spans="1:14">
      <c r="A8168" t="s">
        <v>14</v>
      </c>
      <c r="B8168" t="s">
        <v>62</v>
      </c>
      <c r="C8168" t="s">
        <v>866</v>
      </c>
      <c r="D8168">
        <v>2504130366</v>
      </c>
      <c r="E8168" s="1">
        <v>44712</v>
      </c>
      <c r="F8168" s="1">
        <v>44712</v>
      </c>
      <c r="G8168">
        <v>7356311863</v>
      </c>
      <c r="H8168" t="s">
        <v>3505</v>
      </c>
      <c r="I8168">
        <v>2130.73</v>
      </c>
      <c r="J8168" s="1">
        <v>44772</v>
      </c>
      <c r="K8168">
        <v>1746.5</v>
      </c>
      <c r="L8168" s="1">
        <v>44853</v>
      </c>
      <c r="M8168">
        <v>81</v>
      </c>
      <c r="N8168" s="8">
        <f t="shared" si="127"/>
        <v>141466.5</v>
      </c>
    </row>
    <row r="8169" spans="1:14">
      <c r="A8169" t="s">
        <v>14</v>
      </c>
      <c r="B8169" t="s">
        <v>62</v>
      </c>
      <c r="C8169" t="s">
        <v>417</v>
      </c>
      <c r="D8169">
        <v>7246691005</v>
      </c>
      <c r="E8169" s="1">
        <v>44712</v>
      </c>
      <c r="F8169" s="1">
        <v>44712</v>
      </c>
      <c r="G8169">
        <v>7356618750</v>
      </c>
      <c r="H8169" t="s">
        <v>3506</v>
      </c>
      <c r="I8169">
        <v>392.72</v>
      </c>
      <c r="J8169" s="1">
        <v>44772</v>
      </c>
      <c r="K8169">
        <v>321.89999999999998</v>
      </c>
      <c r="L8169" s="1">
        <v>44736</v>
      </c>
      <c r="M8169">
        <v>-36</v>
      </c>
      <c r="N8169" s="8">
        <f t="shared" si="127"/>
        <v>-11588.4</v>
      </c>
    </row>
    <row r="8170" spans="1:14">
      <c r="A8170" t="s">
        <v>14</v>
      </c>
      <c r="B8170" t="s">
        <v>62</v>
      </c>
      <c r="C8170" t="s">
        <v>417</v>
      </c>
      <c r="D8170">
        <v>7246691005</v>
      </c>
      <c r="E8170" s="1">
        <v>44712</v>
      </c>
      <c r="F8170" s="1">
        <v>44712</v>
      </c>
      <c r="G8170">
        <v>7356619776</v>
      </c>
      <c r="H8170" t="s">
        <v>3507</v>
      </c>
      <c r="I8170">
        <v>383.08</v>
      </c>
      <c r="J8170" s="1">
        <v>44772</v>
      </c>
      <c r="K8170">
        <v>314</v>
      </c>
      <c r="L8170" s="1">
        <v>44736</v>
      </c>
      <c r="M8170">
        <v>-36</v>
      </c>
      <c r="N8170" s="8">
        <f t="shared" si="127"/>
        <v>-11304</v>
      </c>
    </row>
    <row r="8171" spans="1:14">
      <c r="A8171" t="s">
        <v>14</v>
      </c>
      <c r="B8171" t="s">
        <v>62</v>
      </c>
      <c r="C8171" t="s">
        <v>417</v>
      </c>
      <c r="D8171">
        <v>7246691005</v>
      </c>
      <c r="E8171" s="1">
        <v>44712</v>
      </c>
      <c r="F8171" s="1">
        <v>44712</v>
      </c>
      <c r="G8171">
        <v>7356620983</v>
      </c>
      <c r="H8171" t="s">
        <v>3508</v>
      </c>
      <c r="I8171">
        <v>286.7</v>
      </c>
      <c r="J8171" s="1">
        <v>44772</v>
      </c>
      <c r="K8171">
        <v>235</v>
      </c>
      <c r="L8171" s="1">
        <v>44736</v>
      </c>
      <c r="M8171">
        <v>-36</v>
      </c>
      <c r="N8171" s="8">
        <f t="shared" si="127"/>
        <v>-8460</v>
      </c>
    </row>
    <row r="8172" spans="1:14">
      <c r="A8172" t="s">
        <v>14</v>
      </c>
      <c r="B8172" t="s">
        <v>62</v>
      </c>
      <c r="C8172" t="s">
        <v>417</v>
      </c>
      <c r="D8172">
        <v>7246691005</v>
      </c>
      <c r="E8172" s="1">
        <v>44712</v>
      </c>
      <c r="F8172" s="1">
        <v>44712</v>
      </c>
      <c r="G8172">
        <v>7356621798</v>
      </c>
      <c r="H8172" t="s">
        <v>3509</v>
      </c>
      <c r="I8172">
        <v>37.82</v>
      </c>
      <c r="J8172" s="1">
        <v>44772</v>
      </c>
      <c r="K8172">
        <v>31</v>
      </c>
      <c r="L8172" s="1">
        <v>44736</v>
      </c>
      <c r="M8172">
        <v>-36</v>
      </c>
      <c r="N8172" s="8">
        <f t="shared" si="127"/>
        <v>-1116</v>
      </c>
    </row>
    <row r="8173" spans="1:14">
      <c r="A8173" t="s">
        <v>14</v>
      </c>
      <c r="B8173" t="s">
        <v>62</v>
      </c>
      <c r="C8173" t="s">
        <v>417</v>
      </c>
      <c r="D8173">
        <v>7246691005</v>
      </c>
      <c r="E8173" s="1">
        <v>44712</v>
      </c>
      <c r="F8173" s="1">
        <v>44712</v>
      </c>
      <c r="G8173">
        <v>7356622843</v>
      </c>
      <c r="H8173" t="s">
        <v>3510</v>
      </c>
      <c r="I8173">
        <v>25241.8</v>
      </c>
      <c r="J8173" s="1">
        <v>44772</v>
      </c>
      <c r="K8173">
        <v>20690</v>
      </c>
      <c r="L8173" s="1">
        <v>44800</v>
      </c>
      <c r="M8173">
        <v>28</v>
      </c>
      <c r="N8173" s="8">
        <f t="shared" si="127"/>
        <v>579320</v>
      </c>
    </row>
    <row r="8174" spans="1:14">
      <c r="A8174" t="s">
        <v>14</v>
      </c>
      <c r="B8174" t="s">
        <v>62</v>
      </c>
      <c r="C8174" t="s">
        <v>442</v>
      </c>
      <c r="D8174">
        <v>3680250283</v>
      </c>
      <c r="E8174" s="1">
        <v>44712</v>
      </c>
      <c r="F8174" s="1">
        <v>44712</v>
      </c>
      <c r="G8174">
        <v>7356649068</v>
      </c>
      <c r="H8174" t="s">
        <v>3511</v>
      </c>
      <c r="I8174">
        <v>4418.84</v>
      </c>
      <c r="J8174" s="1">
        <v>44772</v>
      </c>
      <c r="K8174">
        <v>3622</v>
      </c>
      <c r="L8174" s="1">
        <v>44769</v>
      </c>
      <c r="M8174">
        <v>-3</v>
      </c>
      <c r="N8174" s="8">
        <f t="shared" si="127"/>
        <v>-10866</v>
      </c>
    </row>
    <row r="8175" spans="1:14">
      <c r="A8175" t="s">
        <v>14</v>
      </c>
      <c r="B8175" t="s">
        <v>62</v>
      </c>
      <c r="C8175" t="s">
        <v>528</v>
      </c>
      <c r="D8175">
        <v>2173800281</v>
      </c>
      <c r="E8175" s="1">
        <v>44712</v>
      </c>
      <c r="F8175" s="1">
        <v>44712</v>
      </c>
      <c r="G8175">
        <v>7357487802</v>
      </c>
      <c r="H8175" t="s">
        <v>3512</v>
      </c>
      <c r="I8175">
        <v>69.91</v>
      </c>
      <c r="J8175" s="1">
        <v>44772</v>
      </c>
      <c r="K8175">
        <v>57.3</v>
      </c>
      <c r="L8175" s="1">
        <v>44743</v>
      </c>
      <c r="M8175">
        <v>-29</v>
      </c>
      <c r="N8175" s="8">
        <f t="shared" si="127"/>
        <v>-1661.6999999999998</v>
      </c>
    </row>
    <row r="8176" spans="1:14">
      <c r="A8176" t="s">
        <v>14</v>
      </c>
      <c r="B8176" t="s">
        <v>62</v>
      </c>
      <c r="C8176" t="s">
        <v>714</v>
      </c>
      <c r="D8176">
        <v>14929271006</v>
      </c>
      <c r="E8176" s="1">
        <v>44712</v>
      </c>
      <c r="F8176" s="1">
        <v>44712</v>
      </c>
      <c r="G8176">
        <v>7357571223</v>
      </c>
      <c r="H8176">
        <v>20</v>
      </c>
      <c r="I8176">
        <v>10196.66</v>
      </c>
      <c r="J8176" s="1">
        <v>44772</v>
      </c>
      <c r="K8176">
        <v>8357.92</v>
      </c>
      <c r="L8176" s="1">
        <v>44743</v>
      </c>
      <c r="M8176">
        <v>-29</v>
      </c>
      <c r="N8176" s="8">
        <f t="shared" si="127"/>
        <v>-242379.68</v>
      </c>
    </row>
    <row r="8177" spans="1:14">
      <c r="A8177" t="s">
        <v>14</v>
      </c>
      <c r="B8177" t="s">
        <v>62</v>
      </c>
      <c r="C8177" t="s">
        <v>1723</v>
      </c>
      <c r="D8177" t="s">
        <v>1724</v>
      </c>
      <c r="E8177" s="1">
        <v>44712</v>
      </c>
      <c r="F8177" s="1">
        <v>44712</v>
      </c>
      <c r="G8177">
        <v>7357571825</v>
      </c>
      <c r="H8177" t="s">
        <v>3513</v>
      </c>
      <c r="I8177">
        <v>2500</v>
      </c>
      <c r="J8177" s="1">
        <v>44772</v>
      </c>
      <c r="K8177">
        <v>2500</v>
      </c>
      <c r="L8177" s="1">
        <v>44718</v>
      </c>
      <c r="M8177">
        <v>-54</v>
      </c>
      <c r="N8177" s="8">
        <f t="shared" si="127"/>
        <v>-135000</v>
      </c>
    </row>
    <row r="8178" spans="1:14">
      <c r="A8178" t="s">
        <v>14</v>
      </c>
      <c r="B8178" t="s">
        <v>62</v>
      </c>
      <c r="C8178" t="s">
        <v>714</v>
      </c>
      <c r="D8178">
        <v>14929271006</v>
      </c>
      <c r="E8178" s="1">
        <v>44712</v>
      </c>
      <c r="F8178" s="1">
        <v>44712</v>
      </c>
      <c r="G8178">
        <v>7357605742</v>
      </c>
      <c r="H8178">
        <v>21</v>
      </c>
      <c r="I8178">
        <v>5098.34</v>
      </c>
      <c r="J8178" s="1">
        <v>44772</v>
      </c>
      <c r="K8178">
        <v>4178.97</v>
      </c>
      <c r="L8178" s="1">
        <v>44743</v>
      </c>
      <c r="M8178">
        <v>-29</v>
      </c>
      <c r="N8178" s="8">
        <f t="shared" si="127"/>
        <v>-121190.13</v>
      </c>
    </row>
    <row r="8179" spans="1:14">
      <c r="A8179" t="s">
        <v>14</v>
      </c>
      <c r="B8179" t="s">
        <v>62</v>
      </c>
      <c r="C8179" t="s">
        <v>714</v>
      </c>
      <c r="D8179">
        <v>14929271006</v>
      </c>
      <c r="E8179" s="1">
        <v>44712</v>
      </c>
      <c r="F8179" s="1">
        <v>44712</v>
      </c>
      <c r="G8179">
        <v>7357639024</v>
      </c>
      <c r="H8179">
        <v>22</v>
      </c>
      <c r="I8179">
        <v>5435.1</v>
      </c>
      <c r="J8179" s="1">
        <v>44772</v>
      </c>
      <c r="K8179">
        <v>4455</v>
      </c>
      <c r="L8179" s="1">
        <v>44743</v>
      </c>
      <c r="M8179">
        <v>-29</v>
      </c>
      <c r="N8179" s="8">
        <f t="shared" si="127"/>
        <v>-129195</v>
      </c>
    </row>
    <row r="8180" spans="1:14">
      <c r="A8180" t="s">
        <v>14</v>
      </c>
      <c r="B8180" t="s">
        <v>62</v>
      </c>
      <c r="C8180" t="s">
        <v>780</v>
      </c>
      <c r="D8180" t="s">
        <v>781</v>
      </c>
      <c r="E8180" s="1">
        <v>44712</v>
      </c>
      <c r="F8180" s="1">
        <v>44712</v>
      </c>
      <c r="G8180">
        <v>7357932062</v>
      </c>
      <c r="H8180" t="s">
        <v>1792</v>
      </c>
      <c r="I8180">
        <v>3000</v>
      </c>
      <c r="J8180" s="1">
        <v>44772</v>
      </c>
      <c r="K8180">
        <v>2400</v>
      </c>
      <c r="L8180" s="1">
        <v>44720</v>
      </c>
      <c r="M8180">
        <v>-52</v>
      </c>
      <c r="N8180" s="8">
        <f t="shared" si="127"/>
        <v>-124800</v>
      </c>
    </row>
    <row r="8181" spans="1:14">
      <c r="A8181" t="s">
        <v>14</v>
      </c>
      <c r="B8181" t="s">
        <v>62</v>
      </c>
      <c r="C8181" t="s">
        <v>780</v>
      </c>
      <c r="D8181" t="s">
        <v>781</v>
      </c>
      <c r="E8181" s="1">
        <v>44713</v>
      </c>
      <c r="F8181" s="1">
        <v>44713</v>
      </c>
      <c r="G8181">
        <v>7357934376</v>
      </c>
      <c r="H8181" t="s">
        <v>3514</v>
      </c>
      <c r="I8181">
        <v>3000</v>
      </c>
      <c r="J8181" s="1">
        <v>44773</v>
      </c>
      <c r="K8181">
        <v>2400</v>
      </c>
      <c r="L8181" s="1">
        <v>44720</v>
      </c>
      <c r="M8181">
        <v>-53</v>
      </c>
      <c r="N8181" s="8">
        <f t="shared" si="127"/>
        <v>-127200</v>
      </c>
    </row>
    <row r="8182" spans="1:14">
      <c r="A8182" t="s">
        <v>14</v>
      </c>
      <c r="B8182" t="s">
        <v>62</v>
      </c>
      <c r="C8182" t="s">
        <v>136</v>
      </c>
      <c r="D8182">
        <v>228550273</v>
      </c>
      <c r="E8182" s="1">
        <v>44713</v>
      </c>
      <c r="F8182" s="1">
        <v>44713</v>
      </c>
      <c r="G8182">
        <v>7358277369</v>
      </c>
      <c r="H8182">
        <v>22508140</v>
      </c>
      <c r="I8182">
        <v>360.84</v>
      </c>
      <c r="J8182" s="1">
        <v>44773</v>
      </c>
      <c r="K8182">
        <v>328.04</v>
      </c>
      <c r="L8182" s="1">
        <v>44832</v>
      </c>
      <c r="M8182">
        <v>59</v>
      </c>
      <c r="N8182" s="8">
        <f t="shared" si="127"/>
        <v>19354.36</v>
      </c>
    </row>
    <row r="8183" spans="1:14">
      <c r="A8183" t="s">
        <v>14</v>
      </c>
      <c r="B8183" t="s">
        <v>62</v>
      </c>
      <c r="C8183" t="s">
        <v>117</v>
      </c>
      <c r="D8183">
        <v>11206730159</v>
      </c>
      <c r="E8183" s="1">
        <v>44713</v>
      </c>
      <c r="F8183" s="1">
        <v>44713</v>
      </c>
      <c r="G8183">
        <v>7358954593</v>
      </c>
      <c r="H8183">
        <v>7172097187</v>
      </c>
      <c r="I8183">
        <v>11770</v>
      </c>
      <c r="J8183" s="1">
        <v>44773</v>
      </c>
      <c r="K8183">
        <v>10700</v>
      </c>
      <c r="L8183" s="1">
        <v>44832</v>
      </c>
      <c r="M8183">
        <v>59</v>
      </c>
      <c r="N8183" s="8">
        <f t="shared" si="127"/>
        <v>631300</v>
      </c>
    </row>
    <row r="8184" spans="1:14">
      <c r="A8184" t="s">
        <v>14</v>
      </c>
      <c r="B8184" t="s">
        <v>62</v>
      </c>
      <c r="C8184" t="s">
        <v>117</v>
      </c>
      <c r="D8184">
        <v>11206730159</v>
      </c>
      <c r="E8184" s="1">
        <v>44713</v>
      </c>
      <c r="F8184" s="1">
        <v>44713</v>
      </c>
      <c r="G8184">
        <v>7358962539</v>
      </c>
      <c r="H8184">
        <v>7172097191</v>
      </c>
      <c r="I8184">
        <v>11770</v>
      </c>
      <c r="J8184" s="1">
        <v>44773</v>
      </c>
      <c r="K8184">
        <v>10700</v>
      </c>
      <c r="L8184" s="1">
        <v>44832</v>
      </c>
      <c r="M8184">
        <v>59</v>
      </c>
      <c r="N8184" s="8">
        <f t="shared" si="127"/>
        <v>631300</v>
      </c>
    </row>
    <row r="8185" spans="1:14">
      <c r="A8185" t="s">
        <v>14</v>
      </c>
      <c r="B8185" t="s">
        <v>62</v>
      </c>
      <c r="C8185" t="s">
        <v>288</v>
      </c>
      <c r="D8185">
        <v>7195130153</v>
      </c>
      <c r="E8185" s="1">
        <v>44713</v>
      </c>
      <c r="F8185" s="1">
        <v>44713</v>
      </c>
      <c r="G8185">
        <v>7359181447</v>
      </c>
      <c r="H8185">
        <v>3622056404</v>
      </c>
      <c r="I8185">
        <v>22428.97</v>
      </c>
      <c r="J8185" s="1">
        <v>44773</v>
      </c>
      <c r="K8185">
        <v>20389.97</v>
      </c>
      <c r="L8185" s="1">
        <v>44832</v>
      </c>
      <c r="M8185">
        <v>59</v>
      </c>
      <c r="N8185" s="8">
        <f t="shared" si="127"/>
        <v>1203008.23</v>
      </c>
    </row>
    <row r="8186" spans="1:14">
      <c r="A8186" t="s">
        <v>14</v>
      </c>
      <c r="B8186" t="s">
        <v>62</v>
      </c>
      <c r="C8186" t="s">
        <v>288</v>
      </c>
      <c r="D8186">
        <v>7195130153</v>
      </c>
      <c r="E8186" s="1">
        <v>44712</v>
      </c>
      <c r="F8186" s="1">
        <v>44712</v>
      </c>
      <c r="G8186">
        <v>7359181917</v>
      </c>
      <c r="H8186">
        <v>3622056405</v>
      </c>
      <c r="I8186">
        <v>9.57</v>
      </c>
      <c r="J8186" s="1">
        <v>44772</v>
      </c>
      <c r="K8186">
        <v>8.6999999999999993</v>
      </c>
      <c r="L8186" s="1">
        <v>44832</v>
      </c>
      <c r="M8186">
        <v>60</v>
      </c>
      <c r="N8186" s="8">
        <f t="shared" si="127"/>
        <v>522</v>
      </c>
    </row>
    <row r="8187" spans="1:14">
      <c r="A8187" t="s">
        <v>14</v>
      </c>
      <c r="B8187" t="s">
        <v>62</v>
      </c>
      <c r="C8187" t="s">
        <v>288</v>
      </c>
      <c r="D8187">
        <v>7195130153</v>
      </c>
      <c r="E8187" s="1">
        <v>44713</v>
      </c>
      <c r="F8187" s="1">
        <v>44713</v>
      </c>
      <c r="G8187">
        <v>7359182192</v>
      </c>
      <c r="H8187">
        <v>3622056406</v>
      </c>
      <c r="I8187">
        <v>84823.11</v>
      </c>
      <c r="J8187" s="1">
        <v>44773</v>
      </c>
      <c r="K8187">
        <v>77111.92</v>
      </c>
      <c r="L8187" s="1">
        <v>44832</v>
      </c>
      <c r="M8187">
        <v>59</v>
      </c>
      <c r="N8187" s="8">
        <f t="shared" si="127"/>
        <v>4549603.28</v>
      </c>
    </row>
    <row r="8188" spans="1:14">
      <c r="A8188" t="s">
        <v>14</v>
      </c>
      <c r="B8188" t="s">
        <v>62</v>
      </c>
      <c r="C8188" t="s">
        <v>288</v>
      </c>
      <c r="D8188">
        <v>7195130153</v>
      </c>
      <c r="E8188" s="1">
        <v>44712</v>
      </c>
      <c r="F8188" s="1">
        <v>44712</v>
      </c>
      <c r="G8188">
        <v>7359182428</v>
      </c>
      <c r="H8188">
        <v>3622056407</v>
      </c>
      <c r="I8188">
        <v>26465.34</v>
      </c>
      <c r="J8188" s="1">
        <v>44772</v>
      </c>
      <c r="K8188">
        <v>24059.4</v>
      </c>
      <c r="L8188" s="1">
        <v>44832</v>
      </c>
      <c r="M8188">
        <v>60</v>
      </c>
      <c r="N8188" s="8">
        <f t="shared" si="127"/>
        <v>1443564</v>
      </c>
    </row>
    <row r="8189" spans="1:14">
      <c r="A8189" t="s">
        <v>14</v>
      </c>
      <c r="B8189" t="s">
        <v>62</v>
      </c>
      <c r="C8189" t="s">
        <v>733</v>
      </c>
      <c r="D8189">
        <v>805390283</v>
      </c>
      <c r="E8189" s="1">
        <v>44712</v>
      </c>
      <c r="F8189" s="1">
        <v>44712</v>
      </c>
      <c r="G8189">
        <v>7359224503</v>
      </c>
      <c r="H8189" t="s">
        <v>3515</v>
      </c>
      <c r="I8189">
        <v>222.16</v>
      </c>
      <c r="J8189" s="1">
        <v>44772</v>
      </c>
      <c r="K8189">
        <v>182.1</v>
      </c>
      <c r="L8189" s="1">
        <v>44736</v>
      </c>
      <c r="M8189">
        <v>-36</v>
      </c>
      <c r="N8189" s="8">
        <f t="shared" si="127"/>
        <v>-6555.5999999999995</v>
      </c>
    </row>
    <row r="8190" spans="1:14">
      <c r="A8190" t="s">
        <v>14</v>
      </c>
      <c r="B8190" t="s">
        <v>62</v>
      </c>
      <c r="C8190" t="s">
        <v>470</v>
      </c>
      <c r="D8190">
        <v>1835220482</v>
      </c>
      <c r="E8190" s="1">
        <v>44713</v>
      </c>
      <c r="F8190" s="1">
        <v>44713</v>
      </c>
      <c r="G8190">
        <v>7359279342</v>
      </c>
      <c r="H8190" t="s">
        <v>3516</v>
      </c>
      <c r="I8190">
        <v>126.39</v>
      </c>
      <c r="J8190" s="1">
        <v>44773</v>
      </c>
      <c r="K8190">
        <v>103.6</v>
      </c>
      <c r="L8190" s="1">
        <v>44736</v>
      </c>
      <c r="M8190">
        <v>-37</v>
      </c>
      <c r="N8190" s="8">
        <f t="shared" si="127"/>
        <v>-3833.2</v>
      </c>
    </row>
    <row r="8191" spans="1:14">
      <c r="A8191" t="s">
        <v>14</v>
      </c>
      <c r="B8191" t="s">
        <v>62</v>
      </c>
      <c r="C8191" t="s">
        <v>528</v>
      </c>
      <c r="D8191">
        <v>2173800281</v>
      </c>
      <c r="E8191" s="1">
        <v>44712</v>
      </c>
      <c r="F8191" s="1">
        <v>44712</v>
      </c>
      <c r="G8191">
        <v>7359394717</v>
      </c>
      <c r="H8191" t="s">
        <v>3517</v>
      </c>
      <c r="I8191">
        <v>114.68</v>
      </c>
      <c r="J8191" s="1">
        <v>44772</v>
      </c>
      <c r="K8191">
        <v>94</v>
      </c>
      <c r="L8191" s="1">
        <v>44743</v>
      </c>
      <c r="M8191">
        <v>-29</v>
      </c>
      <c r="N8191" s="8">
        <f t="shared" si="127"/>
        <v>-2726</v>
      </c>
    </row>
    <row r="8192" spans="1:14">
      <c r="A8192" t="s">
        <v>14</v>
      </c>
      <c r="B8192" t="s">
        <v>62</v>
      </c>
      <c r="C8192" t="s">
        <v>1231</v>
      </c>
      <c r="D8192">
        <v>6700240580</v>
      </c>
      <c r="E8192" s="1">
        <v>44712</v>
      </c>
      <c r="F8192" s="1">
        <v>44712</v>
      </c>
      <c r="G8192">
        <v>7359542704</v>
      </c>
      <c r="H8192" t="s">
        <v>3518</v>
      </c>
      <c r="I8192">
        <v>7045.5</v>
      </c>
      <c r="J8192" s="1">
        <v>44772</v>
      </c>
      <c r="K8192">
        <v>5775</v>
      </c>
      <c r="L8192" s="1">
        <v>44736</v>
      </c>
      <c r="M8192">
        <v>-36</v>
      </c>
      <c r="N8192" s="8">
        <f t="shared" si="127"/>
        <v>-207900</v>
      </c>
    </row>
    <row r="8193" spans="1:14">
      <c r="A8193" t="s">
        <v>14</v>
      </c>
      <c r="B8193" t="s">
        <v>62</v>
      </c>
      <c r="C8193" t="s">
        <v>94</v>
      </c>
      <c r="D8193">
        <v>13209130155</v>
      </c>
      <c r="E8193" s="1">
        <v>44713</v>
      </c>
      <c r="F8193" s="1">
        <v>44713</v>
      </c>
      <c r="G8193">
        <v>7359587130</v>
      </c>
      <c r="H8193">
        <v>8230437614</v>
      </c>
      <c r="I8193">
        <v>732.73</v>
      </c>
      <c r="J8193" s="1">
        <v>44773</v>
      </c>
      <c r="K8193">
        <v>600.6</v>
      </c>
      <c r="L8193" s="1">
        <v>44746</v>
      </c>
      <c r="M8193">
        <v>-27</v>
      </c>
      <c r="N8193" s="8">
        <f t="shared" si="127"/>
        <v>-16216.2</v>
      </c>
    </row>
    <row r="8194" spans="1:14">
      <c r="A8194" t="s">
        <v>14</v>
      </c>
      <c r="B8194" t="s">
        <v>62</v>
      </c>
      <c r="C8194" t="s">
        <v>71</v>
      </c>
      <c r="D8194">
        <v>1358970430</v>
      </c>
      <c r="E8194" s="1">
        <v>44713</v>
      </c>
      <c r="F8194" s="1">
        <v>44713</v>
      </c>
      <c r="G8194">
        <v>7359641283</v>
      </c>
      <c r="H8194">
        <v>212</v>
      </c>
      <c r="I8194">
        <v>13728</v>
      </c>
      <c r="J8194" s="1">
        <v>44773</v>
      </c>
      <c r="K8194">
        <v>12480</v>
      </c>
      <c r="L8194" s="1">
        <v>44769</v>
      </c>
      <c r="M8194">
        <v>-4</v>
      </c>
      <c r="N8194" s="8">
        <f t="shared" si="127"/>
        <v>-49920</v>
      </c>
    </row>
    <row r="8195" spans="1:14">
      <c r="A8195" t="s">
        <v>14</v>
      </c>
      <c r="B8195" t="s">
        <v>62</v>
      </c>
      <c r="C8195" t="s">
        <v>71</v>
      </c>
      <c r="D8195">
        <v>1358970430</v>
      </c>
      <c r="E8195" s="1">
        <v>44712</v>
      </c>
      <c r="F8195" s="1">
        <v>44712</v>
      </c>
      <c r="G8195">
        <v>7359680923</v>
      </c>
      <c r="H8195">
        <v>213</v>
      </c>
      <c r="I8195">
        <v>73200</v>
      </c>
      <c r="J8195" s="1">
        <v>44772</v>
      </c>
      <c r="K8195">
        <v>60000</v>
      </c>
      <c r="L8195" s="1">
        <v>44736</v>
      </c>
      <c r="M8195">
        <v>-36</v>
      </c>
      <c r="N8195" s="8">
        <f t="shared" ref="N8195:N8258" si="128">+K8195*M8195</f>
        <v>-2160000</v>
      </c>
    </row>
    <row r="8196" spans="1:14">
      <c r="A8196" t="s">
        <v>14</v>
      </c>
      <c r="B8196" t="s">
        <v>62</v>
      </c>
      <c r="C8196" t="s">
        <v>71</v>
      </c>
      <c r="D8196">
        <v>1358970430</v>
      </c>
      <c r="E8196" s="1">
        <v>44712</v>
      </c>
      <c r="F8196" s="1">
        <v>44712</v>
      </c>
      <c r="G8196">
        <v>7359824903</v>
      </c>
      <c r="H8196">
        <v>211</v>
      </c>
      <c r="I8196">
        <v>24090</v>
      </c>
      <c r="J8196" s="1">
        <v>44772</v>
      </c>
      <c r="K8196">
        <v>21900</v>
      </c>
      <c r="L8196" s="1">
        <v>44769</v>
      </c>
      <c r="M8196">
        <v>-3</v>
      </c>
      <c r="N8196" s="8">
        <f t="shared" si="128"/>
        <v>-65700</v>
      </c>
    </row>
    <row r="8197" spans="1:14">
      <c r="A8197" t="s">
        <v>14</v>
      </c>
      <c r="B8197" t="s">
        <v>62</v>
      </c>
      <c r="C8197" t="s">
        <v>2526</v>
      </c>
      <c r="D8197">
        <v>7928330583</v>
      </c>
      <c r="E8197" s="1">
        <v>44713</v>
      </c>
      <c r="F8197" s="1">
        <v>44713</v>
      </c>
      <c r="G8197">
        <v>7360350399</v>
      </c>
      <c r="H8197">
        <v>207</v>
      </c>
      <c r="I8197">
        <v>6090.24</v>
      </c>
      <c r="J8197" s="1">
        <v>44773</v>
      </c>
      <c r="K8197">
        <v>4992</v>
      </c>
      <c r="L8197" s="1">
        <v>44736</v>
      </c>
      <c r="M8197">
        <v>-37</v>
      </c>
      <c r="N8197" s="8">
        <f t="shared" si="128"/>
        <v>-184704</v>
      </c>
    </row>
    <row r="8198" spans="1:14">
      <c r="A8198" t="s">
        <v>14</v>
      </c>
      <c r="B8198" t="s">
        <v>62</v>
      </c>
      <c r="C8198" t="s">
        <v>517</v>
      </c>
      <c r="D8198">
        <v>701480584</v>
      </c>
      <c r="E8198" s="1">
        <v>44712</v>
      </c>
      <c r="F8198" s="1">
        <v>44712</v>
      </c>
      <c r="G8198">
        <v>7360425509</v>
      </c>
      <c r="H8198" t="s">
        <v>3519</v>
      </c>
      <c r="I8198">
        <v>6227.45</v>
      </c>
      <c r="J8198" s="1">
        <v>44772</v>
      </c>
      <c r="K8198">
        <v>5661.32</v>
      </c>
      <c r="L8198" s="1">
        <v>44736</v>
      </c>
      <c r="M8198">
        <v>-36</v>
      </c>
      <c r="N8198" s="8">
        <f t="shared" si="128"/>
        <v>-203807.52</v>
      </c>
    </row>
    <row r="8199" spans="1:14">
      <c r="A8199" t="s">
        <v>14</v>
      </c>
      <c r="B8199" t="s">
        <v>62</v>
      </c>
      <c r="C8199" t="s">
        <v>3078</v>
      </c>
      <c r="D8199">
        <v>5941670969</v>
      </c>
      <c r="E8199" s="1">
        <v>44713</v>
      </c>
      <c r="F8199" s="1">
        <v>44713</v>
      </c>
      <c r="G8199">
        <v>7360612159</v>
      </c>
      <c r="H8199">
        <v>3222002633</v>
      </c>
      <c r="I8199">
        <v>31.08</v>
      </c>
      <c r="J8199" s="1">
        <v>44773</v>
      </c>
      <c r="K8199">
        <v>28.25</v>
      </c>
      <c r="L8199" s="1">
        <v>44736</v>
      </c>
      <c r="M8199">
        <v>-37</v>
      </c>
      <c r="N8199" s="8">
        <f t="shared" si="128"/>
        <v>-1045.25</v>
      </c>
    </row>
    <row r="8200" spans="1:14">
      <c r="A8200" t="s">
        <v>14</v>
      </c>
      <c r="B8200" t="s">
        <v>62</v>
      </c>
      <c r="C8200" t="s">
        <v>224</v>
      </c>
      <c r="D8200">
        <v>2483840423</v>
      </c>
      <c r="E8200" s="1">
        <v>44712</v>
      </c>
      <c r="F8200" s="1">
        <v>44712</v>
      </c>
      <c r="G8200">
        <v>7360814609</v>
      </c>
      <c r="H8200" t="s">
        <v>3520</v>
      </c>
      <c r="I8200">
        <v>3569.38</v>
      </c>
      <c r="J8200" s="1">
        <v>44772</v>
      </c>
      <c r="K8200">
        <v>2925.72</v>
      </c>
      <c r="L8200" s="1">
        <v>44769</v>
      </c>
      <c r="M8200">
        <v>-3</v>
      </c>
      <c r="N8200" s="8">
        <f t="shared" si="128"/>
        <v>-8777.16</v>
      </c>
    </row>
    <row r="8201" spans="1:14">
      <c r="A8201" t="s">
        <v>14</v>
      </c>
      <c r="B8201" t="s">
        <v>62</v>
      </c>
      <c r="C8201" t="s">
        <v>190</v>
      </c>
      <c r="D8201">
        <v>9412650153</v>
      </c>
      <c r="E8201" s="1">
        <v>44712</v>
      </c>
      <c r="F8201" s="1">
        <v>44712</v>
      </c>
      <c r="G8201">
        <v>7361156714</v>
      </c>
      <c r="H8201" t="s">
        <v>3521</v>
      </c>
      <c r="I8201">
        <v>522.65</v>
      </c>
      <c r="J8201" s="1">
        <v>44772</v>
      </c>
      <c r="K8201">
        <v>428.4</v>
      </c>
      <c r="L8201" s="1">
        <v>44769</v>
      </c>
      <c r="M8201">
        <v>-3</v>
      </c>
      <c r="N8201" s="8">
        <f t="shared" si="128"/>
        <v>-1285.1999999999998</v>
      </c>
    </row>
    <row r="8202" spans="1:14">
      <c r="A8202" t="s">
        <v>14</v>
      </c>
      <c r="B8202" t="s">
        <v>62</v>
      </c>
      <c r="C8202" t="s">
        <v>796</v>
      </c>
      <c r="D8202">
        <v>3222390159</v>
      </c>
      <c r="E8202" s="1">
        <v>44713</v>
      </c>
      <c r="F8202" s="1">
        <v>44713</v>
      </c>
      <c r="G8202">
        <v>7361721685</v>
      </c>
      <c r="H8202">
        <v>2022018105</v>
      </c>
      <c r="I8202">
        <v>1438.11</v>
      </c>
      <c r="J8202" s="1">
        <v>44773</v>
      </c>
      <c r="K8202">
        <v>1178.78</v>
      </c>
      <c r="L8202" s="1">
        <v>44769</v>
      </c>
      <c r="M8202">
        <v>-4</v>
      </c>
      <c r="N8202" s="8">
        <f t="shared" si="128"/>
        <v>-4715.12</v>
      </c>
    </row>
    <row r="8203" spans="1:14">
      <c r="A8203" t="s">
        <v>14</v>
      </c>
      <c r="B8203" t="s">
        <v>62</v>
      </c>
      <c r="C8203" t="s">
        <v>322</v>
      </c>
      <c r="D8203">
        <v>2645920592</v>
      </c>
      <c r="E8203" s="1">
        <v>44712</v>
      </c>
      <c r="F8203" s="1">
        <v>44712</v>
      </c>
      <c r="G8203">
        <v>7362123621</v>
      </c>
      <c r="H8203">
        <v>2022017024</v>
      </c>
      <c r="I8203">
        <v>4446.68</v>
      </c>
      <c r="J8203" s="1">
        <v>44772</v>
      </c>
      <c r="K8203">
        <v>4042.44</v>
      </c>
      <c r="L8203" s="1">
        <v>44736</v>
      </c>
      <c r="M8203">
        <v>-36</v>
      </c>
      <c r="N8203" s="8">
        <f t="shared" si="128"/>
        <v>-145527.84</v>
      </c>
    </row>
    <row r="8204" spans="1:14">
      <c r="A8204" t="s">
        <v>14</v>
      </c>
      <c r="B8204" t="s">
        <v>62</v>
      </c>
      <c r="C8204" t="s">
        <v>322</v>
      </c>
      <c r="D8204">
        <v>2645920592</v>
      </c>
      <c r="E8204" s="1">
        <v>44713</v>
      </c>
      <c r="F8204" s="1">
        <v>44713</v>
      </c>
      <c r="G8204">
        <v>7362131898</v>
      </c>
      <c r="H8204">
        <v>2022017025</v>
      </c>
      <c r="I8204">
        <v>55.58</v>
      </c>
      <c r="J8204" s="1">
        <v>44773</v>
      </c>
      <c r="K8204">
        <v>50.53</v>
      </c>
      <c r="L8204" s="1">
        <v>44736</v>
      </c>
      <c r="M8204">
        <v>-37</v>
      </c>
      <c r="N8204" s="8">
        <f t="shared" si="128"/>
        <v>-1869.6100000000001</v>
      </c>
    </row>
    <row r="8205" spans="1:14">
      <c r="A8205" t="s">
        <v>14</v>
      </c>
      <c r="B8205" t="s">
        <v>62</v>
      </c>
      <c r="C8205" t="s">
        <v>205</v>
      </c>
      <c r="D8205">
        <v>747170157</v>
      </c>
      <c r="E8205" s="1">
        <v>44713</v>
      </c>
      <c r="F8205" s="1">
        <v>44713</v>
      </c>
      <c r="G8205">
        <v>7362371095</v>
      </c>
      <c r="H8205">
        <v>6752320651</v>
      </c>
      <c r="I8205">
        <v>48998.47</v>
      </c>
      <c r="J8205" s="1">
        <v>44773</v>
      </c>
      <c r="K8205">
        <v>44544.06</v>
      </c>
      <c r="L8205" s="1">
        <v>44736</v>
      </c>
      <c r="M8205">
        <v>-37</v>
      </c>
      <c r="N8205" s="8">
        <f t="shared" si="128"/>
        <v>-1648130.22</v>
      </c>
    </row>
    <row r="8206" spans="1:14">
      <c r="A8206" t="s">
        <v>14</v>
      </c>
      <c r="B8206" t="s">
        <v>62</v>
      </c>
      <c r="C8206" t="s">
        <v>274</v>
      </c>
      <c r="D8206">
        <v>8082461008</v>
      </c>
      <c r="E8206" s="1">
        <v>44712</v>
      </c>
      <c r="F8206" s="1">
        <v>44712</v>
      </c>
      <c r="G8206">
        <v>7362378617</v>
      </c>
      <c r="H8206">
        <v>22117323</v>
      </c>
      <c r="I8206">
        <v>536.64</v>
      </c>
      <c r="J8206" s="1">
        <v>44772</v>
      </c>
      <c r="K8206">
        <v>516</v>
      </c>
      <c r="L8206" s="1">
        <v>44736</v>
      </c>
      <c r="M8206">
        <v>-36</v>
      </c>
      <c r="N8206" s="8">
        <f t="shared" si="128"/>
        <v>-18576</v>
      </c>
    </row>
    <row r="8207" spans="1:14">
      <c r="A8207" t="s">
        <v>14</v>
      </c>
      <c r="B8207" t="s">
        <v>62</v>
      </c>
      <c r="C8207" t="s">
        <v>907</v>
      </c>
      <c r="D8207">
        <v>10926691006</v>
      </c>
      <c r="E8207" s="1">
        <v>44713</v>
      </c>
      <c r="F8207" s="1">
        <v>44713</v>
      </c>
      <c r="G8207">
        <v>7362434449</v>
      </c>
      <c r="H8207" t="s">
        <v>3522</v>
      </c>
      <c r="I8207">
        <v>7000.36</v>
      </c>
      <c r="J8207" s="1">
        <v>44773</v>
      </c>
      <c r="K8207">
        <v>5738</v>
      </c>
      <c r="L8207" s="1">
        <v>44743</v>
      </c>
      <c r="M8207">
        <v>-30</v>
      </c>
      <c r="N8207" s="8">
        <f t="shared" si="128"/>
        <v>-172140</v>
      </c>
    </row>
    <row r="8208" spans="1:14">
      <c r="A8208" t="s">
        <v>14</v>
      </c>
      <c r="B8208" t="s">
        <v>62</v>
      </c>
      <c r="C8208" t="s">
        <v>525</v>
      </c>
      <c r="D8208">
        <v>4732240967</v>
      </c>
      <c r="E8208" s="1">
        <v>44713</v>
      </c>
      <c r="F8208" s="1">
        <v>44713</v>
      </c>
      <c r="G8208">
        <v>7362561707</v>
      </c>
      <c r="H8208">
        <v>87119792</v>
      </c>
      <c r="I8208">
        <v>5720.48</v>
      </c>
      <c r="J8208" s="1">
        <v>44773</v>
      </c>
      <c r="K8208">
        <v>5200.4399999999996</v>
      </c>
      <c r="L8208" s="1">
        <v>44736</v>
      </c>
      <c r="M8208">
        <v>-37</v>
      </c>
      <c r="N8208" s="8">
        <f t="shared" si="128"/>
        <v>-192416.28</v>
      </c>
    </row>
    <row r="8209" spans="1:14">
      <c r="A8209" t="s">
        <v>14</v>
      </c>
      <c r="B8209" t="s">
        <v>62</v>
      </c>
      <c r="C8209" t="s">
        <v>642</v>
      </c>
      <c r="D8209">
        <v>82130592</v>
      </c>
      <c r="E8209" s="1">
        <v>44713</v>
      </c>
      <c r="F8209" s="1">
        <v>44713</v>
      </c>
      <c r="G8209">
        <v>7363035333</v>
      </c>
      <c r="H8209">
        <v>2003015048</v>
      </c>
      <c r="I8209">
        <v>7334.6</v>
      </c>
      <c r="J8209" s="1">
        <v>44773</v>
      </c>
      <c r="K8209">
        <v>6667.82</v>
      </c>
      <c r="L8209" s="1">
        <v>44736</v>
      </c>
      <c r="M8209">
        <v>-37</v>
      </c>
      <c r="N8209" s="8">
        <f t="shared" si="128"/>
        <v>-246709.34</v>
      </c>
    </row>
    <row r="8210" spans="1:14">
      <c r="A8210" t="s">
        <v>14</v>
      </c>
      <c r="B8210" t="s">
        <v>62</v>
      </c>
      <c r="C8210" t="s">
        <v>496</v>
      </c>
      <c r="D8210">
        <v>5626031008</v>
      </c>
      <c r="E8210" s="1">
        <v>44713</v>
      </c>
      <c r="F8210" s="1">
        <v>44713</v>
      </c>
      <c r="G8210">
        <v>7363069102</v>
      </c>
      <c r="H8210" t="s">
        <v>3523</v>
      </c>
      <c r="I8210">
        <v>597.79999999999995</v>
      </c>
      <c r="J8210" s="1">
        <v>44773</v>
      </c>
      <c r="K8210">
        <v>490</v>
      </c>
      <c r="L8210" s="1">
        <v>44736</v>
      </c>
      <c r="M8210">
        <v>-37</v>
      </c>
      <c r="N8210" s="8">
        <f t="shared" si="128"/>
        <v>-18130</v>
      </c>
    </row>
    <row r="8211" spans="1:14">
      <c r="A8211" t="s">
        <v>14</v>
      </c>
      <c r="B8211" t="s">
        <v>62</v>
      </c>
      <c r="C8211" t="s">
        <v>607</v>
      </c>
      <c r="D8211">
        <v>2774840595</v>
      </c>
      <c r="E8211" s="1">
        <v>44713</v>
      </c>
      <c r="F8211" s="1">
        <v>44713</v>
      </c>
      <c r="G8211">
        <v>7363140148</v>
      </c>
      <c r="H8211">
        <v>9897065370</v>
      </c>
      <c r="I8211">
        <v>47874.400000000001</v>
      </c>
      <c r="J8211" s="1">
        <v>44773</v>
      </c>
      <c r="K8211">
        <v>43522.18</v>
      </c>
      <c r="L8211" s="1">
        <v>44736</v>
      </c>
      <c r="M8211">
        <v>-37</v>
      </c>
      <c r="N8211" s="8">
        <f t="shared" si="128"/>
        <v>-1610320.66</v>
      </c>
    </row>
    <row r="8212" spans="1:14">
      <c r="A8212" t="s">
        <v>14</v>
      </c>
      <c r="B8212" t="s">
        <v>62</v>
      </c>
      <c r="C8212" t="s">
        <v>607</v>
      </c>
      <c r="D8212">
        <v>2774840595</v>
      </c>
      <c r="E8212" s="1">
        <v>44713</v>
      </c>
      <c r="F8212" s="1">
        <v>44713</v>
      </c>
      <c r="G8212">
        <v>7363141171</v>
      </c>
      <c r="H8212">
        <v>9897065369</v>
      </c>
      <c r="I8212">
        <v>4561.5200000000004</v>
      </c>
      <c r="J8212" s="1">
        <v>44773</v>
      </c>
      <c r="K8212">
        <v>4146.84</v>
      </c>
      <c r="L8212" s="1">
        <v>44736</v>
      </c>
      <c r="M8212">
        <v>-37</v>
      </c>
      <c r="N8212" s="8">
        <f t="shared" si="128"/>
        <v>-153433.08000000002</v>
      </c>
    </row>
    <row r="8213" spans="1:14">
      <c r="A8213" t="s">
        <v>14</v>
      </c>
      <c r="B8213" t="s">
        <v>62</v>
      </c>
      <c r="C8213" t="s">
        <v>3524</v>
      </c>
      <c r="D8213">
        <v>2784680601</v>
      </c>
      <c r="E8213" s="1">
        <v>44713</v>
      </c>
      <c r="F8213" s="1">
        <v>44713</v>
      </c>
      <c r="G8213">
        <v>7363303004</v>
      </c>
      <c r="H8213" t="s">
        <v>3525</v>
      </c>
      <c r="I8213">
        <v>8235</v>
      </c>
      <c r="J8213" s="1">
        <v>44773</v>
      </c>
      <c r="K8213">
        <v>6750</v>
      </c>
      <c r="L8213" s="1">
        <v>44763</v>
      </c>
      <c r="M8213">
        <v>-10</v>
      </c>
      <c r="N8213" s="8">
        <f t="shared" si="128"/>
        <v>-67500</v>
      </c>
    </row>
    <row r="8214" spans="1:14">
      <c r="A8214" t="s">
        <v>14</v>
      </c>
      <c r="B8214" t="s">
        <v>62</v>
      </c>
      <c r="C8214" t="s">
        <v>651</v>
      </c>
      <c r="D8214">
        <v>6324460150</v>
      </c>
      <c r="E8214" s="1">
        <v>44713</v>
      </c>
      <c r="F8214" s="1">
        <v>44713</v>
      </c>
      <c r="G8214">
        <v>7363375031</v>
      </c>
      <c r="H8214">
        <v>2223053814</v>
      </c>
      <c r="I8214">
        <v>451.5</v>
      </c>
      <c r="J8214" s="1">
        <v>44773</v>
      </c>
      <c r="K8214">
        <v>430</v>
      </c>
      <c r="L8214" s="1">
        <v>44739</v>
      </c>
      <c r="M8214">
        <v>-34</v>
      </c>
      <c r="N8214" s="8">
        <f t="shared" si="128"/>
        <v>-14620</v>
      </c>
    </row>
    <row r="8215" spans="1:14">
      <c r="A8215" t="s">
        <v>14</v>
      </c>
      <c r="B8215" t="s">
        <v>62</v>
      </c>
      <c r="C8215" t="s">
        <v>466</v>
      </c>
      <c r="D8215">
        <v>5526631006</v>
      </c>
      <c r="E8215" s="1">
        <v>44713</v>
      </c>
      <c r="F8215" s="1">
        <v>44713</v>
      </c>
      <c r="G8215">
        <v>7363803785</v>
      </c>
      <c r="H8215" t="s">
        <v>3526</v>
      </c>
      <c r="I8215">
        <v>536.79999999999995</v>
      </c>
      <c r="J8215" s="1">
        <v>44773</v>
      </c>
      <c r="K8215">
        <v>440</v>
      </c>
      <c r="L8215" s="1">
        <v>44736</v>
      </c>
      <c r="M8215">
        <v>-37</v>
      </c>
      <c r="N8215" s="8">
        <f t="shared" si="128"/>
        <v>-16280</v>
      </c>
    </row>
    <row r="8216" spans="1:14">
      <c r="A8216" t="s">
        <v>14</v>
      </c>
      <c r="B8216" t="s">
        <v>62</v>
      </c>
      <c r="C8216" t="s">
        <v>98</v>
      </c>
      <c r="D8216">
        <v>3524050238</v>
      </c>
      <c r="E8216" s="1">
        <v>44713</v>
      </c>
      <c r="F8216" s="1">
        <v>44713</v>
      </c>
      <c r="G8216">
        <v>7363810223</v>
      </c>
      <c r="H8216">
        <v>740877388</v>
      </c>
      <c r="I8216">
        <v>1668.76</v>
      </c>
      <c r="J8216" s="1">
        <v>44773</v>
      </c>
      <c r="K8216">
        <v>1517.05</v>
      </c>
      <c r="L8216" s="1">
        <v>44736</v>
      </c>
      <c r="M8216">
        <v>-37</v>
      </c>
      <c r="N8216" s="8">
        <f t="shared" si="128"/>
        <v>-56130.85</v>
      </c>
    </row>
    <row r="8217" spans="1:14">
      <c r="A8217" t="s">
        <v>14</v>
      </c>
      <c r="B8217" t="s">
        <v>62</v>
      </c>
      <c r="C8217" t="s">
        <v>98</v>
      </c>
      <c r="D8217">
        <v>3524050238</v>
      </c>
      <c r="E8217" s="1">
        <v>44713</v>
      </c>
      <c r="F8217" s="1">
        <v>44713</v>
      </c>
      <c r="G8217">
        <v>7363810299</v>
      </c>
      <c r="H8217">
        <v>740877389</v>
      </c>
      <c r="I8217">
        <v>2750</v>
      </c>
      <c r="J8217" s="1">
        <v>44773</v>
      </c>
      <c r="K8217">
        <v>2500</v>
      </c>
      <c r="L8217" s="1">
        <v>44736</v>
      </c>
      <c r="M8217">
        <v>-37</v>
      </c>
      <c r="N8217" s="8">
        <f t="shared" si="128"/>
        <v>-92500</v>
      </c>
    </row>
    <row r="8218" spans="1:14">
      <c r="A8218" t="s">
        <v>14</v>
      </c>
      <c r="B8218" t="s">
        <v>62</v>
      </c>
      <c r="C8218" t="s">
        <v>98</v>
      </c>
      <c r="D8218">
        <v>3524050238</v>
      </c>
      <c r="E8218" s="1">
        <v>44713</v>
      </c>
      <c r="F8218" s="1">
        <v>44713</v>
      </c>
      <c r="G8218">
        <v>7363817040</v>
      </c>
      <c r="H8218">
        <v>740877706</v>
      </c>
      <c r="I8218">
        <v>17766.25</v>
      </c>
      <c r="J8218" s="1">
        <v>44773</v>
      </c>
      <c r="K8218">
        <v>14562.5</v>
      </c>
      <c r="L8218" s="1">
        <v>44800</v>
      </c>
      <c r="M8218">
        <v>27</v>
      </c>
      <c r="N8218" s="8">
        <f t="shared" si="128"/>
        <v>393187.5</v>
      </c>
    </row>
    <row r="8219" spans="1:14">
      <c r="A8219" t="s">
        <v>14</v>
      </c>
      <c r="B8219" t="s">
        <v>62</v>
      </c>
      <c r="C8219" t="s">
        <v>98</v>
      </c>
      <c r="D8219">
        <v>3524050238</v>
      </c>
      <c r="E8219" s="1">
        <v>44713</v>
      </c>
      <c r="F8219" s="1">
        <v>44713</v>
      </c>
      <c r="G8219">
        <v>7363817072</v>
      </c>
      <c r="H8219">
        <v>740877707</v>
      </c>
      <c r="I8219">
        <v>9689.42</v>
      </c>
      <c r="J8219" s="1">
        <v>44773</v>
      </c>
      <c r="K8219">
        <v>7942.15</v>
      </c>
      <c r="L8219" s="1">
        <v>44800</v>
      </c>
      <c r="M8219">
        <v>27</v>
      </c>
      <c r="N8219" s="8">
        <f t="shared" si="128"/>
        <v>214438.05</v>
      </c>
    </row>
    <row r="8220" spans="1:14">
      <c r="A8220" t="s">
        <v>14</v>
      </c>
      <c r="B8220" t="s">
        <v>62</v>
      </c>
      <c r="C8220" t="s">
        <v>1410</v>
      </c>
      <c r="D8220" t="s">
        <v>1411</v>
      </c>
      <c r="E8220" s="1">
        <v>44713</v>
      </c>
      <c r="F8220" s="1">
        <v>44713</v>
      </c>
      <c r="G8220">
        <v>7363820711</v>
      </c>
      <c r="H8220">
        <v>30</v>
      </c>
      <c r="I8220">
        <v>2342.85</v>
      </c>
      <c r="J8220" s="1">
        <v>44773</v>
      </c>
      <c r="K8220">
        <v>1874.28</v>
      </c>
      <c r="L8220" s="1">
        <v>44720</v>
      </c>
      <c r="M8220">
        <v>-53</v>
      </c>
      <c r="N8220" s="8">
        <f t="shared" si="128"/>
        <v>-99336.84</v>
      </c>
    </row>
    <row r="8221" spans="1:14">
      <c r="A8221" t="s">
        <v>14</v>
      </c>
      <c r="B8221" t="s">
        <v>62</v>
      </c>
      <c r="C8221" t="s">
        <v>1224</v>
      </c>
      <c r="D8221" t="s">
        <v>1225</v>
      </c>
      <c r="E8221" s="1">
        <v>44713</v>
      </c>
      <c r="F8221" s="1">
        <v>44713</v>
      </c>
      <c r="G8221">
        <v>7363930950</v>
      </c>
      <c r="H8221" t="s">
        <v>49</v>
      </c>
      <c r="I8221">
        <v>4187.04</v>
      </c>
      <c r="J8221" s="1">
        <v>44773</v>
      </c>
      <c r="K8221">
        <v>3500.64</v>
      </c>
      <c r="L8221" s="1">
        <v>44718</v>
      </c>
      <c r="M8221">
        <v>-55</v>
      </c>
      <c r="N8221" s="8">
        <f t="shared" si="128"/>
        <v>-192535.19999999998</v>
      </c>
    </row>
    <row r="8222" spans="1:14">
      <c r="A8222" t="s">
        <v>14</v>
      </c>
      <c r="B8222" t="s">
        <v>62</v>
      </c>
      <c r="C8222" t="s">
        <v>403</v>
      </c>
      <c r="D8222">
        <v>12792100153</v>
      </c>
      <c r="E8222" s="1">
        <v>44713</v>
      </c>
      <c r="F8222" s="1">
        <v>44713</v>
      </c>
      <c r="G8222">
        <v>7363975637</v>
      </c>
      <c r="H8222">
        <v>22026552</v>
      </c>
      <c r="I8222">
        <v>1321.32</v>
      </c>
      <c r="J8222" s="1">
        <v>44773</v>
      </c>
      <c r="K8222">
        <v>1083.05</v>
      </c>
      <c r="L8222" s="1">
        <v>44743</v>
      </c>
      <c r="M8222">
        <v>-30</v>
      </c>
      <c r="N8222" s="8">
        <f t="shared" si="128"/>
        <v>-32491.5</v>
      </c>
    </row>
    <row r="8223" spans="1:14">
      <c r="A8223" t="s">
        <v>14</v>
      </c>
      <c r="B8223" t="s">
        <v>62</v>
      </c>
      <c r="C8223" t="s">
        <v>1747</v>
      </c>
      <c r="D8223" t="s">
        <v>1748</v>
      </c>
      <c r="E8223" s="1">
        <v>44713</v>
      </c>
      <c r="F8223" s="1">
        <v>44713</v>
      </c>
      <c r="G8223">
        <v>7364061719</v>
      </c>
      <c r="H8223" t="s">
        <v>45</v>
      </c>
      <c r="I8223">
        <v>1500</v>
      </c>
      <c r="J8223" s="1">
        <v>44773</v>
      </c>
      <c r="K8223">
        <v>1500</v>
      </c>
      <c r="L8223" s="1">
        <v>44718</v>
      </c>
      <c r="M8223">
        <v>-55</v>
      </c>
      <c r="N8223" s="8">
        <f t="shared" si="128"/>
        <v>-82500</v>
      </c>
    </row>
    <row r="8224" spans="1:14">
      <c r="A8224" t="s">
        <v>14</v>
      </c>
      <c r="B8224" t="s">
        <v>62</v>
      </c>
      <c r="C8224" t="s">
        <v>181</v>
      </c>
      <c r="D8224">
        <v>2707070963</v>
      </c>
      <c r="E8224" s="1">
        <v>44713</v>
      </c>
      <c r="F8224" s="1">
        <v>44713</v>
      </c>
      <c r="G8224">
        <v>7364086540</v>
      </c>
      <c r="H8224">
        <v>8722146299</v>
      </c>
      <c r="I8224">
        <v>25300.66</v>
      </c>
      <c r="J8224" s="1">
        <v>44773</v>
      </c>
      <c r="K8224">
        <v>23000.6</v>
      </c>
      <c r="L8224" s="1">
        <v>44736</v>
      </c>
      <c r="M8224">
        <v>-37</v>
      </c>
      <c r="N8224" s="8">
        <f t="shared" si="128"/>
        <v>-851022.2</v>
      </c>
    </row>
    <row r="8225" spans="1:14">
      <c r="A8225" t="s">
        <v>14</v>
      </c>
      <c r="B8225" t="s">
        <v>62</v>
      </c>
      <c r="C8225" t="s">
        <v>181</v>
      </c>
      <c r="D8225">
        <v>2707070963</v>
      </c>
      <c r="E8225" s="1">
        <v>44713</v>
      </c>
      <c r="F8225" s="1">
        <v>44713</v>
      </c>
      <c r="G8225">
        <v>7364097390</v>
      </c>
      <c r="H8225">
        <v>8722146298</v>
      </c>
      <c r="I8225">
        <v>19120.64</v>
      </c>
      <c r="J8225" s="1">
        <v>44773</v>
      </c>
      <c r="K8225">
        <v>17382.400000000001</v>
      </c>
      <c r="L8225" s="1">
        <v>44736</v>
      </c>
      <c r="M8225">
        <v>-37</v>
      </c>
      <c r="N8225" s="8">
        <f t="shared" si="128"/>
        <v>-643148.80000000005</v>
      </c>
    </row>
    <row r="8226" spans="1:14">
      <c r="A8226" t="s">
        <v>14</v>
      </c>
      <c r="B8226" t="s">
        <v>62</v>
      </c>
      <c r="C8226" t="s">
        <v>99</v>
      </c>
      <c r="D8226">
        <v>803890151</v>
      </c>
      <c r="E8226" s="1">
        <v>44713</v>
      </c>
      <c r="F8226" s="1">
        <v>44713</v>
      </c>
      <c r="G8226">
        <v>7364139871</v>
      </c>
      <c r="H8226">
        <v>222036341</v>
      </c>
      <c r="I8226">
        <v>5435.1</v>
      </c>
      <c r="J8226" s="1">
        <v>44773</v>
      </c>
      <c r="K8226">
        <v>4455</v>
      </c>
      <c r="L8226" s="1">
        <v>44769</v>
      </c>
      <c r="M8226">
        <v>-4</v>
      </c>
      <c r="N8226" s="8">
        <f t="shared" si="128"/>
        <v>-17820</v>
      </c>
    </row>
    <row r="8227" spans="1:14">
      <c r="A8227" t="s">
        <v>14</v>
      </c>
      <c r="B8227" t="s">
        <v>62</v>
      </c>
      <c r="C8227" t="s">
        <v>99</v>
      </c>
      <c r="D8227">
        <v>803890151</v>
      </c>
      <c r="E8227" s="1">
        <v>44713</v>
      </c>
      <c r="F8227" s="1">
        <v>44713</v>
      </c>
      <c r="G8227">
        <v>7364141969</v>
      </c>
      <c r="H8227">
        <v>222036339</v>
      </c>
      <c r="I8227">
        <v>134.19999999999999</v>
      </c>
      <c r="J8227" s="1">
        <v>44773</v>
      </c>
      <c r="K8227">
        <v>110</v>
      </c>
      <c r="L8227" s="1">
        <v>44739</v>
      </c>
      <c r="M8227">
        <v>-34</v>
      </c>
      <c r="N8227" s="8">
        <f t="shared" si="128"/>
        <v>-3740</v>
      </c>
    </row>
    <row r="8228" spans="1:14">
      <c r="A8228" t="s">
        <v>14</v>
      </c>
      <c r="B8228" t="s">
        <v>62</v>
      </c>
      <c r="C8228" t="s">
        <v>99</v>
      </c>
      <c r="D8228">
        <v>803890151</v>
      </c>
      <c r="E8228" s="1">
        <v>44713</v>
      </c>
      <c r="F8228" s="1">
        <v>44713</v>
      </c>
      <c r="G8228">
        <v>7364146655</v>
      </c>
      <c r="H8228">
        <v>222036340</v>
      </c>
      <c r="I8228">
        <v>2745</v>
      </c>
      <c r="J8228" s="1">
        <v>44773</v>
      </c>
      <c r="K8228">
        <v>2250</v>
      </c>
      <c r="L8228" s="1">
        <v>44769</v>
      </c>
      <c r="M8228">
        <v>-4</v>
      </c>
      <c r="N8228" s="8">
        <f t="shared" si="128"/>
        <v>-9000</v>
      </c>
    </row>
    <row r="8229" spans="1:14">
      <c r="A8229" t="s">
        <v>14</v>
      </c>
      <c r="B8229" t="s">
        <v>62</v>
      </c>
      <c r="C8229" t="s">
        <v>99</v>
      </c>
      <c r="D8229">
        <v>803890151</v>
      </c>
      <c r="E8229" s="1">
        <v>44713</v>
      </c>
      <c r="F8229" s="1">
        <v>44713</v>
      </c>
      <c r="G8229">
        <v>7364221097</v>
      </c>
      <c r="H8229">
        <v>222036793</v>
      </c>
      <c r="I8229">
        <v>951.6</v>
      </c>
      <c r="J8229" s="1">
        <v>44773</v>
      </c>
      <c r="K8229">
        <v>780</v>
      </c>
      <c r="L8229" s="1">
        <v>44860</v>
      </c>
      <c r="M8229">
        <v>87</v>
      </c>
      <c r="N8229" s="8">
        <f t="shared" si="128"/>
        <v>67860</v>
      </c>
    </row>
    <row r="8230" spans="1:14">
      <c r="A8230" t="s">
        <v>14</v>
      </c>
      <c r="B8230" t="s">
        <v>62</v>
      </c>
      <c r="C8230" t="s">
        <v>201</v>
      </c>
      <c r="D8230">
        <v>9561321002</v>
      </c>
      <c r="E8230" s="1">
        <v>44713</v>
      </c>
      <c r="F8230" s="1">
        <v>44713</v>
      </c>
      <c r="G8230">
        <v>7364289175</v>
      </c>
      <c r="H8230">
        <v>348</v>
      </c>
      <c r="I8230">
        <v>629.52</v>
      </c>
      <c r="J8230" s="1">
        <v>44773</v>
      </c>
      <c r="K8230">
        <v>516</v>
      </c>
      <c r="L8230" s="1">
        <v>44736</v>
      </c>
      <c r="M8230">
        <v>-37</v>
      </c>
      <c r="N8230" s="8">
        <f t="shared" si="128"/>
        <v>-19092</v>
      </c>
    </row>
    <row r="8231" spans="1:14">
      <c r="A8231" t="s">
        <v>14</v>
      </c>
      <c r="B8231" t="s">
        <v>62</v>
      </c>
      <c r="C8231" t="s">
        <v>1201</v>
      </c>
      <c r="D8231" t="s">
        <v>1202</v>
      </c>
      <c r="E8231" s="1">
        <v>44713</v>
      </c>
      <c r="F8231" s="1">
        <v>44713</v>
      </c>
      <c r="G8231">
        <v>7364503316</v>
      </c>
      <c r="H8231" t="s">
        <v>49</v>
      </c>
      <c r="I8231">
        <v>2250</v>
      </c>
      <c r="J8231" s="1">
        <v>44773</v>
      </c>
      <c r="K8231">
        <v>2250</v>
      </c>
      <c r="L8231" s="1">
        <v>44718</v>
      </c>
      <c r="M8231">
        <v>-55</v>
      </c>
      <c r="N8231" s="8">
        <f t="shared" si="128"/>
        <v>-123750</v>
      </c>
    </row>
    <row r="8232" spans="1:14">
      <c r="A8232" t="s">
        <v>14</v>
      </c>
      <c r="B8232" t="s">
        <v>62</v>
      </c>
      <c r="C8232" t="s">
        <v>1262</v>
      </c>
      <c r="D8232" t="s">
        <v>1263</v>
      </c>
      <c r="E8232" s="1">
        <v>44713</v>
      </c>
      <c r="F8232" s="1">
        <v>44713</v>
      </c>
      <c r="G8232">
        <v>7364649846</v>
      </c>
      <c r="H8232" t="s">
        <v>2511</v>
      </c>
      <c r="I8232">
        <v>2000</v>
      </c>
      <c r="J8232" s="1">
        <v>44773</v>
      </c>
      <c r="K8232">
        <v>2000</v>
      </c>
      <c r="L8232" s="1">
        <v>44718</v>
      </c>
      <c r="M8232">
        <v>-55</v>
      </c>
      <c r="N8232" s="8">
        <f t="shared" si="128"/>
        <v>-110000</v>
      </c>
    </row>
    <row r="8233" spans="1:14">
      <c r="A8233" t="s">
        <v>14</v>
      </c>
      <c r="B8233" t="s">
        <v>62</v>
      </c>
      <c r="C8233" t="s">
        <v>1262</v>
      </c>
      <c r="D8233" t="s">
        <v>1263</v>
      </c>
      <c r="E8233" s="1">
        <v>44713</v>
      </c>
      <c r="F8233" s="1">
        <v>44713</v>
      </c>
      <c r="G8233">
        <v>7364680915</v>
      </c>
      <c r="H8233" t="s">
        <v>3527</v>
      </c>
      <c r="I8233">
        <v>2833.33</v>
      </c>
      <c r="J8233" s="1">
        <v>44773</v>
      </c>
      <c r="K8233">
        <v>2833.33</v>
      </c>
      <c r="L8233" s="1">
        <v>44718</v>
      </c>
      <c r="M8233">
        <v>-55</v>
      </c>
      <c r="N8233" s="8">
        <f t="shared" si="128"/>
        <v>-155833.15</v>
      </c>
    </row>
    <row r="8234" spans="1:14">
      <c r="A8234" t="s">
        <v>14</v>
      </c>
      <c r="B8234" t="s">
        <v>62</v>
      </c>
      <c r="C8234" t="s">
        <v>1215</v>
      </c>
      <c r="D8234" t="s">
        <v>1216</v>
      </c>
      <c r="E8234" s="1">
        <v>44713</v>
      </c>
      <c r="F8234" s="1">
        <v>44713</v>
      </c>
      <c r="G8234">
        <v>7364795082</v>
      </c>
      <c r="H8234" t="s">
        <v>3528</v>
      </c>
      <c r="I8234">
        <v>2517.66</v>
      </c>
      <c r="J8234" s="1">
        <v>44773</v>
      </c>
      <c r="K8234">
        <v>2517.66</v>
      </c>
      <c r="L8234" s="1">
        <v>44718</v>
      </c>
      <c r="M8234">
        <v>-55</v>
      </c>
      <c r="N8234" s="8">
        <f t="shared" si="128"/>
        <v>-138471.29999999999</v>
      </c>
    </row>
    <row r="8235" spans="1:14">
      <c r="A8235" t="s">
        <v>14</v>
      </c>
      <c r="B8235" t="s">
        <v>62</v>
      </c>
      <c r="C8235" t="s">
        <v>652</v>
      </c>
      <c r="D8235">
        <v>12146481002</v>
      </c>
      <c r="E8235" s="1">
        <v>44713</v>
      </c>
      <c r="F8235" s="1">
        <v>44713</v>
      </c>
      <c r="G8235">
        <v>7364857556</v>
      </c>
      <c r="H8235">
        <v>1228</v>
      </c>
      <c r="I8235">
        <v>2953.43</v>
      </c>
      <c r="J8235" s="1">
        <v>44773</v>
      </c>
      <c r="K8235">
        <v>2684.94</v>
      </c>
      <c r="L8235" s="1">
        <v>44736</v>
      </c>
      <c r="M8235">
        <v>-37</v>
      </c>
      <c r="N8235" s="8">
        <f t="shared" si="128"/>
        <v>-99342.78</v>
      </c>
    </row>
    <row r="8236" spans="1:14">
      <c r="A8236" t="s">
        <v>14</v>
      </c>
      <c r="B8236" t="s">
        <v>62</v>
      </c>
      <c r="C8236" t="s">
        <v>646</v>
      </c>
      <c r="D8236">
        <v>4947170967</v>
      </c>
      <c r="E8236" s="1">
        <v>44713</v>
      </c>
      <c r="F8236" s="1">
        <v>44713</v>
      </c>
      <c r="G8236">
        <v>7365297359</v>
      </c>
      <c r="H8236">
        <v>2202210043</v>
      </c>
      <c r="I8236">
        <v>973.01</v>
      </c>
      <c r="J8236" s="1">
        <v>44773</v>
      </c>
      <c r="K8236">
        <v>884.55</v>
      </c>
      <c r="L8236" s="1">
        <v>44736</v>
      </c>
      <c r="M8236">
        <v>-37</v>
      </c>
      <c r="N8236" s="8">
        <f t="shared" si="128"/>
        <v>-32728.35</v>
      </c>
    </row>
    <row r="8237" spans="1:14">
      <c r="A8237" t="s">
        <v>14</v>
      </c>
      <c r="B8237" t="s">
        <v>62</v>
      </c>
      <c r="C8237" t="s">
        <v>1220</v>
      </c>
      <c r="D8237" t="s">
        <v>1221</v>
      </c>
      <c r="E8237" s="1">
        <v>44713</v>
      </c>
      <c r="F8237" s="1">
        <v>44713</v>
      </c>
      <c r="G8237">
        <v>7365360971</v>
      </c>
      <c r="H8237" t="s">
        <v>3529</v>
      </c>
      <c r="I8237">
        <v>2083.33</v>
      </c>
      <c r="J8237" s="1">
        <v>44773</v>
      </c>
      <c r="K8237">
        <v>2083.33</v>
      </c>
      <c r="L8237" s="1">
        <v>44718</v>
      </c>
      <c r="M8237">
        <v>-55</v>
      </c>
      <c r="N8237" s="8">
        <f t="shared" si="128"/>
        <v>-114583.15</v>
      </c>
    </row>
    <row r="8238" spans="1:14">
      <c r="A8238" t="s">
        <v>14</v>
      </c>
      <c r="B8238" t="s">
        <v>62</v>
      </c>
      <c r="C8238" t="s">
        <v>194</v>
      </c>
      <c r="D8238">
        <v>2344710484</v>
      </c>
      <c r="E8238" s="1">
        <v>44714</v>
      </c>
      <c r="F8238" s="1">
        <v>44714</v>
      </c>
      <c r="G8238">
        <v>7365509499</v>
      </c>
      <c r="H8238">
        <v>581086</v>
      </c>
      <c r="I8238">
        <v>3176.8</v>
      </c>
      <c r="J8238" s="1">
        <v>44774</v>
      </c>
      <c r="K8238">
        <v>2888</v>
      </c>
      <c r="L8238" s="1">
        <v>44739</v>
      </c>
      <c r="M8238">
        <v>-35</v>
      </c>
      <c r="N8238" s="8">
        <f t="shared" si="128"/>
        <v>-101080</v>
      </c>
    </row>
    <row r="8239" spans="1:14">
      <c r="A8239" t="s">
        <v>14</v>
      </c>
      <c r="B8239" t="s">
        <v>62</v>
      </c>
      <c r="C8239" t="s">
        <v>2140</v>
      </c>
      <c r="D8239" t="s">
        <v>2141</v>
      </c>
      <c r="E8239" s="1">
        <v>44713</v>
      </c>
      <c r="F8239" s="1">
        <v>44713</v>
      </c>
      <c r="G8239">
        <v>7365863907</v>
      </c>
      <c r="H8239">
        <v>25</v>
      </c>
      <c r="I8239">
        <v>3000</v>
      </c>
      <c r="J8239" s="1">
        <v>44773</v>
      </c>
      <c r="K8239">
        <v>2400</v>
      </c>
      <c r="L8239" s="1">
        <v>44726</v>
      </c>
      <c r="M8239">
        <v>-47</v>
      </c>
      <c r="N8239" s="8">
        <f t="shared" si="128"/>
        <v>-112800</v>
      </c>
    </row>
    <row r="8240" spans="1:14">
      <c r="A8240" t="s">
        <v>14</v>
      </c>
      <c r="B8240" t="s">
        <v>62</v>
      </c>
      <c r="C8240" t="s">
        <v>226</v>
      </c>
      <c r="D8240">
        <v>5849130157</v>
      </c>
      <c r="E8240" s="1">
        <v>44714</v>
      </c>
      <c r="F8240" s="1">
        <v>44714</v>
      </c>
      <c r="G8240">
        <v>7365896250</v>
      </c>
      <c r="H8240" s="3" t="s">
        <v>3530</v>
      </c>
      <c r="I8240">
        <v>1049.4000000000001</v>
      </c>
      <c r="J8240" s="1">
        <v>44774</v>
      </c>
      <c r="K8240">
        <v>954</v>
      </c>
      <c r="L8240" s="1">
        <v>44736</v>
      </c>
      <c r="M8240">
        <v>-38</v>
      </c>
      <c r="N8240" s="8">
        <f t="shared" si="128"/>
        <v>-36252</v>
      </c>
    </row>
    <row r="8241" spans="1:14">
      <c r="A8241" t="s">
        <v>14</v>
      </c>
      <c r="B8241" t="s">
        <v>62</v>
      </c>
      <c r="C8241" t="s">
        <v>2979</v>
      </c>
      <c r="D8241">
        <v>7599490963</v>
      </c>
      <c r="E8241" s="1">
        <v>44714</v>
      </c>
      <c r="F8241" s="1">
        <v>44714</v>
      </c>
      <c r="G8241">
        <v>7365962893</v>
      </c>
      <c r="H8241">
        <v>9270033765</v>
      </c>
      <c r="I8241">
        <v>3050</v>
      </c>
      <c r="J8241" s="1">
        <v>44774</v>
      </c>
      <c r="K8241">
        <v>2500</v>
      </c>
      <c r="L8241" s="1">
        <v>44769</v>
      </c>
      <c r="M8241">
        <v>-5</v>
      </c>
      <c r="N8241" s="8">
        <f t="shared" si="128"/>
        <v>-12500</v>
      </c>
    </row>
    <row r="8242" spans="1:14">
      <c r="A8242" t="s">
        <v>14</v>
      </c>
      <c r="B8242" t="s">
        <v>62</v>
      </c>
      <c r="C8242" t="s">
        <v>1412</v>
      </c>
      <c r="D8242" t="s">
        <v>1413</v>
      </c>
      <c r="E8242" s="1">
        <v>44714</v>
      </c>
      <c r="F8242" s="1">
        <v>44714</v>
      </c>
      <c r="G8242">
        <v>7365963478</v>
      </c>
      <c r="H8242" t="s">
        <v>3514</v>
      </c>
      <c r="I8242">
        <v>3000</v>
      </c>
      <c r="J8242" s="1">
        <v>44774</v>
      </c>
      <c r="K8242">
        <v>3000</v>
      </c>
      <c r="L8242" s="1">
        <v>44720</v>
      </c>
      <c r="M8242">
        <v>-54</v>
      </c>
      <c r="N8242" s="8">
        <f t="shared" si="128"/>
        <v>-162000</v>
      </c>
    </row>
    <row r="8243" spans="1:14">
      <c r="A8243" t="s">
        <v>14</v>
      </c>
      <c r="B8243" t="s">
        <v>62</v>
      </c>
      <c r="C8243" t="s">
        <v>1208</v>
      </c>
      <c r="D8243" t="s">
        <v>1209</v>
      </c>
      <c r="E8243" s="1">
        <v>44714</v>
      </c>
      <c r="F8243" s="1">
        <v>44714</v>
      </c>
      <c r="G8243">
        <v>7366192556</v>
      </c>
      <c r="H8243" t="s">
        <v>2676</v>
      </c>
      <c r="I8243">
        <v>3450</v>
      </c>
      <c r="J8243" s="1">
        <v>44774</v>
      </c>
      <c r="K8243">
        <v>3450</v>
      </c>
      <c r="L8243" s="1">
        <v>44718</v>
      </c>
      <c r="M8243">
        <v>-56</v>
      </c>
      <c r="N8243" s="8">
        <f t="shared" si="128"/>
        <v>-193200</v>
      </c>
    </row>
    <row r="8244" spans="1:14">
      <c r="A8244" t="s">
        <v>14</v>
      </c>
      <c r="B8244" t="s">
        <v>62</v>
      </c>
      <c r="C8244" t="s">
        <v>1211</v>
      </c>
      <c r="D8244" t="s">
        <v>1212</v>
      </c>
      <c r="E8244" s="1">
        <v>44714</v>
      </c>
      <c r="F8244" s="1">
        <v>44714</v>
      </c>
      <c r="G8244">
        <v>7366387932</v>
      </c>
      <c r="H8244" t="s">
        <v>49</v>
      </c>
      <c r="I8244">
        <v>1666.66</v>
      </c>
      <c r="J8244" s="1">
        <v>44774</v>
      </c>
      <c r="K8244">
        <v>1666.66</v>
      </c>
      <c r="L8244" s="1">
        <v>44718</v>
      </c>
      <c r="M8244">
        <v>-56</v>
      </c>
      <c r="N8244" s="8">
        <f t="shared" si="128"/>
        <v>-93332.96</v>
      </c>
    </row>
    <row r="8245" spans="1:14">
      <c r="A8245" t="s">
        <v>14</v>
      </c>
      <c r="B8245" t="s">
        <v>62</v>
      </c>
      <c r="C8245" t="s">
        <v>1342</v>
      </c>
      <c r="D8245" t="s">
        <v>1343</v>
      </c>
      <c r="E8245" s="1">
        <v>44713</v>
      </c>
      <c r="F8245" s="1">
        <v>44713</v>
      </c>
      <c r="G8245">
        <v>7366480709</v>
      </c>
      <c r="H8245" t="s">
        <v>49</v>
      </c>
      <c r="I8245">
        <v>1342.16</v>
      </c>
      <c r="J8245" s="1">
        <v>44773</v>
      </c>
      <c r="K8245">
        <v>1342.16</v>
      </c>
      <c r="L8245" s="1">
        <v>44718</v>
      </c>
      <c r="M8245">
        <v>-55</v>
      </c>
      <c r="N8245" s="8">
        <f t="shared" si="128"/>
        <v>-73818.8</v>
      </c>
    </row>
    <row r="8246" spans="1:14">
      <c r="A8246" t="s">
        <v>14</v>
      </c>
      <c r="B8246" t="s">
        <v>62</v>
      </c>
      <c r="C8246" t="s">
        <v>1204</v>
      </c>
      <c r="D8246" t="s">
        <v>1205</v>
      </c>
      <c r="E8246" s="1">
        <v>44714</v>
      </c>
      <c r="F8246" s="1">
        <v>44714</v>
      </c>
      <c r="G8246">
        <v>7366514986</v>
      </c>
      <c r="H8246" t="s">
        <v>49</v>
      </c>
      <c r="I8246">
        <v>2517.66</v>
      </c>
      <c r="J8246" s="1">
        <v>44774</v>
      </c>
      <c r="K8246">
        <v>2517.66</v>
      </c>
      <c r="L8246" s="1">
        <v>44718</v>
      </c>
      <c r="M8246">
        <v>-56</v>
      </c>
      <c r="N8246" s="8">
        <f t="shared" si="128"/>
        <v>-140988.96</v>
      </c>
    </row>
    <row r="8247" spans="1:14">
      <c r="A8247" t="s">
        <v>14</v>
      </c>
      <c r="B8247" t="s">
        <v>62</v>
      </c>
      <c r="C8247" t="s">
        <v>1194</v>
      </c>
      <c r="D8247">
        <v>1282550555</v>
      </c>
      <c r="E8247" s="1">
        <v>44714</v>
      </c>
      <c r="F8247" s="1">
        <v>44714</v>
      </c>
      <c r="G8247">
        <v>7366591436</v>
      </c>
      <c r="H8247" t="s">
        <v>3531</v>
      </c>
      <c r="I8247">
        <v>1152.9000000000001</v>
      </c>
      <c r="J8247" s="1">
        <v>44774</v>
      </c>
      <c r="K8247">
        <v>945</v>
      </c>
      <c r="L8247" s="1">
        <v>44736</v>
      </c>
      <c r="M8247">
        <v>-38</v>
      </c>
      <c r="N8247" s="8">
        <f t="shared" si="128"/>
        <v>-35910</v>
      </c>
    </row>
    <row r="8248" spans="1:14">
      <c r="A8248" t="s">
        <v>14</v>
      </c>
      <c r="B8248" t="s">
        <v>62</v>
      </c>
      <c r="C8248" t="s">
        <v>1151</v>
      </c>
      <c r="D8248" t="s">
        <v>1152</v>
      </c>
      <c r="E8248" s="1">
        <v>44714</v>
      </c>
      <c r="F8248" s="1">
        <v>44714</v>
      </c>
      <c r="G8248">
        <v>7366703194</v>
      </c>
      <c r="H8248" t="s">
        <v>49</v>
      </c>
      <c r="I8248">
        <v>2000</v>
      </c>
      <c r="J8248" s="1">
        <v>44774</v>
      </c>
      <c r="K8248">
        <v>2000</v>
      </c>
      <c r="L8248" s="1">
        <v>44718</v>
      </c>
      <c r="M8248">
        <v>-56</v>
      </c>
      <c r="N8248" s="8">
        <f t="shared" si="128"/>
        <v>-112000</v>
      </c>
    </row>
    <row r="8249" spans="1:14">
      <c r="A8249" t="s">
        <v>14</v>
      </c>
      <c r="B8249" t="s">
        <v>62</v>
      </c>
      <c r="C8249" t="s">
        <v>2912</v>
      </c>
      <c r="D8249" t="s">
        <v>2913</v>
      </c>
      <c r="E8249" s="1">
        <v>44714</v>
      </c>
      <c r="F8249" s="1">
        <v>44714</v>
      </c>
      <c r="G8249">
        <v>7366740094</v>
      </c>
      <c r="H8249" t="s">
        <v>3532</v>
      </c>
      <c r="I8249">
        <v>1500</v>
      </c>
      <c r="J8249" s="1">
        <v>44774</v>
      </c>
      <c r="K8249">
        <v>1200</v>
      </c>
      <c r="L8249" s="1">
        <v>44718</v>
      </c>
      <c r="M8249">
        <v>-56</v>
      </c>
      <c r="N8249" s="8">
        <f t="shared" si="128"/>
        <v>-67200</v>
      </c>
    </row>
    <row r="8250" spans="1:14">
      <c r="A8250" t="s">
        <v>14</v>
      </c>
      <c r="B8250" t="s">
        <v>62</v>
      </c>
      <c r="C8250" t="s">
        <v>849</v>
      </c>
      <c r="D8250">
        <v>970310397</v>
      </c>
      <c r="E8250" s="1">
        <v>44714</v>
      </c>
      <c r="F8250" s="1">
        <v>44714</v>
      </c>
      <c r="G8250">
        <v>7366960663</v>
      </c>
      <c r="H8250" t="s">
        <v>3533</v>
      </c>
      <c r="I8250">
        <v>1133.99</v>
      </c>
      <c r="J8250" s="1">
        <v>44774</v>
      </c>
      <c r="K8250">
        <v>929.5</v>
      </c>
      <c r="L8250" s="1">
        <v>44736</v>
      </c>
      <c r="M8250">
        <v>-38</v>
      </c>
      <c r="N8250" s="8">
        <f t="shared" si="128"/>
        <v>-35321</v>
      </c>
    </row>
    <row r="8251" spans="1:14">
      <c r="A8251" t="s">
        <v>14</v>
      </c>
      <c r="B8251" t="s">
        <v>62</v>
      </c>
      <c r="C8251" t="s">
        <v>849</v>
      </c>
      <c r="D8251">
        <v>970310397</v>
      </c>
      <c r="E8251" s="1">
        <v>44714</v>
      </c>
      <c r="F8251" s="1">
        <v>44714</v>
      </c>
      <c r="G8251">
        <v>7366960753</v>
      </c>
      <c r="H8251" t="s">
        <v>3534</v>
      </c>
      <c r="I8251">
        <v>12331.15</v>
      </c>
      <c r="J8251" s="1">
        <v>44774</v>
      </c>
      <c r="K8251">
        <v>10107.5</v>
      </c>
      <c r="L8251" s="1">
        <v>44736</v>
      </c>
      <c r="M8251">
        <v>-38</v>
      </c>
      <c r="N8251" s="8">
        <f t="shared" si="128"/>
        <v>-384085</v>
      </c>
    </row>
    <row r="8252" spans="1:14">
      <c r="A8252" t="s">
        <v>14</v>
      </c>
      <c r="B8252" t="s">
        <v>62</v>
      </c>
      <c r="C8252" t="s">
        <v>849</v>
      </c>
      <c r="D8252">
        <v>970310397</v>
      </c>
      <c r="E8252" s="1">
        <v>44713</v>
      </c>
      <c r="F8252" s="1">
        <v>44713</v>
      </c>
      <c r="G8252">
        <v>7366960816</v>
      </c>
      <c r="H8252" t="s">
        <v>3535</v>
      </c>
      <c r="I8252">
        <v>10089.4</v>
      </c>
      <c r="J8252" s="1">
        <v>44773</v>
      </c>
      <c r="K8252">
        <v>8270</v>
      </c>
      <c r="L8252" s="1">
        <v>44736</v>
      </c>
      <c r="M8252">
        <v>-37</v>
      </c>
      <c r="N8252" s="8">
        <f t="shared" si="128"/>
        <v>-305990</v>
      </c>
    </row>
    <row r="8253" spans="1:14">
      <c r="A8253" t="s">
        <v>14</v>
      </c>
      <c r="B8253" t="s">
        <v>62</v>
      </c>
      <c r="C8253" t="s">
        <v>1206</v>
      </c>
      <c r="D8253" t="s">
        <v>1207</v>
      </c>
      <c r="E8253" s="1">
        <v>44713</v>
      </c>
      <c r="F8253" s="1">
        <v>44713</v>
      </c>
      <c r="G8253">
        <v>7367122418</v>
      </c>
      <c r="H8253" t="s">
        <v>45</v>
      </c>
      <c r="I8253">
        <v>2517.66</v>
      </c>
      <c r="J8253" s="1">
        <v>44773</v>
      </c>
      <c r="K8253">
        <v>2517.66</v>
      </c>
      <c r="L8253" s="1">
        <v>44718</v>
      </c>
      <c r="M8253">
        <v>-55</v>
      </c>
      <c r="N8253" s="8">
        <f t="shared" si="128"/>
        <v>-138471.29999999999</v>
      </c>
    </row>
    <row r="8254" spans="1:14">
      <c r="A8254" t="s">
        <v>14</v>
      </c>
      <c r="B8254" t="s">
        <v>62</v>
      </c>
      <c r="C8254" t="s">
        <v>1427</v>
      </c>
      <c r="D8254" t="s">
        <v>1428</v>
      </c>
      <c r="E8254" s="1">
        <v>44714</v>
      </c>
      <c r="F8254" s="1">
        <v>44714</v>
      </c>
      <c r="G8254">
        <v>7367173198</v>
      </c>
      <c r="H8254" t="s">
        <v>49</v>
      </c>
      <c r="I8254">
        <v>2517.66</v>
      </c>
      <c r="J8254" s="1">
        <v>44774</v>
      </c>
      <c r="K8254">
        <v>2517.66</v>
      </c>
      <c r="L8254" s="1">
        <v>44718</v>
      </c>
      <c r="M8254">
        <v>-56</v>
      </c>
      <c r="N8254" s="8">
        <f t="shared" si="128"/>
        <v>-140988.96</v>
      </c>
    </row>
    <row r="8255" spans="1:14">
      <c r="A8255" t="s">
        <v>14</v>
      </c>
      <c r="B8255" t="s">
        <v>62</v>
      </c>
      <c r="C8255" t="s">
        <v>1213</v>
      </c>
      <c r="D8255" t="s">
        <v>1214</v>
      </c>
      <c r="E8255" s="1">
        <v>44714</v>
      </c>
      <c r="F8255" s="1">
        <v>44714</v>
      </c>
      <c r="G8255">
        <v>7367191283</v>
      </c>
      <c r="H8255" t="s">
        <v>49</v>
      </c>
      <c r="I8255">
        <v>2500</v>
      </c>
      <c r="J8255" s="1">
        <v>44774</v>
      </c>
      <c r="K8255">
        <v>2500</v>
      </c>
      <c r="L8255" s="1">
        <v>44718</v>
      </c>
      <c r="M8255">
        <v>-56</v>
      </c>
      <c r="N8255" s="8">
        <f t="shared" si="128"/>
        <v>-140000</v>
      </c>
    </row>
    <row r="8256" spans="1:14">
      <c r="A8256" t="s">
        <v>14</v>
      </c>
      <c r="B8256" t="s">
        <v>62</v>
      </c>
      <c r="C8256" t="s">
        <v>1738</v>
      </c>
      <c r="D8256">
        <v>9009860967</v>
      </c>
      <c r="E8256" s="1">
        <v>44713</v>
      </c>
      <c r="F8256" s="1">
        <v>44713</v>
      </c>
      <c r="G8256">
        <v>7367269321</v>
      </c>
      <c r="H8256" t="s">
        <v>3536</v>
      </c>
      <c r="I8256">
        <v>11700</v>
      </c>
      <c r="J8256" s="1">
        <v>44773</v>
      </c>
      <c r="K8256">
        <v>11250</v>
      </c>
      <c r="L8256" s="1">
        <v>44755</v>
      </c>
      <c r="M8256">
        <v>-18</v>
      </c>
      <c r="N8256" s="8">
        <f t="shared" si="128"/>
        <v>-202500</v>
      </c>
    </row>
    <row r="8257" spans="1:14">
      <c r="A8257" t="s">
        <v>14</v>
      </c>
      <c r="B8257" t="s">
        <v>62</v>
      </c>
      <c r="C8257" t="s">
        <v>1738</v>
      </c>
      <c r="D8257">
        <v>9009860967</v>
      </c>
      <c r="E8257" s="1">
        <v>44714</v>
      </c>
      <c r="F8257" s="1">
        <v>44714</v>
      </c>
      <c r="G8257">
        <v>7367269332</v>
      </c>
      <c r="H8257" t="s">
        <v>3537</v>
      </c>
      <c r="I8257">
        <v>27300</v>
      </c>
      <c r="J8257" s="1">
        <v>44774</v>
      </c>
      <c r="K8257">
        <v>26250</v>
      </c>
      <c r="L8257" s="1">
        <v>44755</v>
      </c>
      <c r="M8257">
        <v>-19</v>
      </c>
      <c r="N8257" s="8">
        <f t="shared" si="128"/>
        <v>-498750</v>
      </c>
    </row>
    <row r="8258" spans="1:14">
      <c r="A8258" t="s">
        <v>14</v>
      </c>
      <c r="B8258" t="s">
        <v>62</v>
      </c>
      <c r="C8258" t="s">
        <v>1251</v>
      </c>
      <c r="D8258" t="s">
        <v>1252</v>
      </c>
      <c r="E8258" s="1">
        <v>44714</v>
      </c>
      <c r="F8258" s="1">
        <v>44714</v>
      </c>
      <c r="G8258">
        <v>7367375149</v>
      </c>
      <c r="H8258" t="s">
        <v>49</v>
      </c>
      <c r="I8258">
        <v>2998</v>
      </c>
      <c r="J8258" s="1">
        <v>44774</v>
      </c>
      <c r="K8258">
        <v>2998</v>
      </c>
      <c r="L8258" s="1">
        <v>44718</v>
      </c>
      <c r="M8258">
        <v>-56</v>
      </c>
      <c r="N8258" s="8">
        <f t="shared" si="128"/>
        <v>-167888</v>
      </c>
    </row>
    <row r="8259" spans="1:14">
      <c r="A8259" t="s">
        <v>14</v>
      </c>
      <c r="B8259" t="s">
        <v>62</v>
      </c>
      <c r="C8259" t="s">
        <v>650</v>
      </c>
      <c r="D8259">
        <v>6068041000</v>
      </c>
      <c r="E8259" s="1">
        <v>44714</v>
      </c>
      <c r="F8259" s="1">
        <v>44714</v>
      </c>
      <c r="G8259">
        <v>7367603555</v>
      </c>
      <c r="H8259">
        <v>22211494</v>
      </c>
      <c r="I8259">
        <v>2440</v>
      </c>
      <c r="J8259" s="1">
        <v>44774</v>
      </c>
      <c r="K8259">
        <v>2000</v>
      </c>
      <c r="L8259" s="1">
        <v>44736</v>
      </c>
      <c r="M8259">
        <v>-38</v>
      </c>
      <c r="N8259" s="8">
        <f t="shared" ref="N8259:N8322" si="129">+K8259*M8259</f>
        <v>-76000</v>
      </c>
    </row>
    <row r="8260" spans="1:14">
      <c r="A8260" t="s">
        <v>14</v>
      </c>
      <c r="B8260" t="s">
        <v>62</v>
      </c>
      <c r="C8260" t="s">
        <v>307</v>
      </c>
      <c r="D8260">
        <v>1086690581</v>
      </c>
      <c r="E8260" s="1">
        <v>44714</v>
      </c>
      <c r="F8260" s="1">
        <v>44714</v>
      </c>
      <c r="G8260">
        <v>7367966873</v>
      </c>
      <c r="H8260" t="s">
        <v>3538</v>
      </c>
      <c r="I8260">
        <v>14999.9</v>
      </c>
      <c r="J8260" s="1">
        <v>44774</v>
      </c>
      <c r="K8260">
        <v>12295</v>
      </c>
      <c r="L8260" s="1">
        <v>44743</v>
      </c>
      <c r="M8260">
        <v>-31</v>
      </c>
      <c r="N8260" s="8">
        <f t="shared" si="129"/>
        <v>-381145</v>
      </c>
    </row>
    <row r="8261" spans="1:14">
      <c r="A8261" t="s">
        <v>14</v>
      </c>
      <c r="B8261" t="s">
        <v>62</v>
      </c>
      <c r="C8261" t="s">
        <v>307</v>
      </c>
      <c r="D8261">
        <v>1086690581</v>
      </c>
      <c r="E8261" s="1">
        <v>44714</v>
      </c>
      <c r="F8261" s="1">
        <v>44714</v>
      </c>
      <c r="G8261">
        <v>7368125393</v>
      </c>
      <c r="H8261" t="s">
        <v>3539</v>
      </c>
      <c r="I8261">
        <v>10419.41</v>
      </c>
      <c r="J8261" s="1">
        <v>44774</v>
      </c>
      <c r="K8261">
        <v>8540.5</v>
      </c>
      <c r="L8261" s="1">
        <v>44743</v>
      </c>
      <c r="M8261">
        <v>-31</v>
      </c>
      <c r="N8261" s="8">
        <f t="shared" si="129"/>
        <v>-264755.5</v>
      </c>
    </row>
    <row r="8262" spans="1:14">
      <c r="A8262" t="s">
        <v>14</v>
      </c>
      <c r="B8262" t="s">
        <v>62</v>
      </c>
      <c r="C8262" t="s">
        <v>624</v>
      </c>
      <c r="D8262">
        <v>11815361008</v>
      </c>
      <c r="E8262" s="1">
        <v>44713</v>
      </c>
      <c r="F8262" s="1">
        <v>44713</v>
      </c>
      <c r="G8262">
        <v>7368214515</v>
      </c>
      <c r="H8262" t="s">
        <v>3540</v>
      </c>
      <c r="I8262">
        <v>37.619999999999997</v>
      </c>
      <c r="J8262" s="1">
        <v>44773</v>
      </c>
      <c r="K8262">
        <v>34.200000000000003</v>
      </c>
      <c r="L8262" s="1">
        <v>44736</v>
      </c>
      <c r="M8262">
        <v>-37</v>
      </c>
      <c r="N8262" s="8">
        <f t="shared" si="129"/>
        <v>-1265.4000000000001</v>
      </c>
    </row>
    <row r="8263" spans="1:14">
      <c r="A8263" t="s">
        <v>14</v>
      </c>
      <c r="B8263" t="s">
        <v>62</v>
      </c>
      <c r="C8263" t="s">
        <v>1625</v>
      </c>
      <c r="D8263" t="s">
        <v>1626</v>
      </c>
      <c r="E8263" s="1">
        <v>44714</v>
      </c>
      <c r="F8263" s="1">
        <v>44714</v>
      </c>
      <c r="G8263">
        <v>7368235564</v>
      </c>
      <c r="H8263" t="s">
        <v>2190</v>
      </c>
      <c r="I8263">
        <v>3450</v>
      </c>
      <c r="J8263" s="1">
        <v>44774</v>
      </c>
      <c r="K8263">
        <v>3450</v>
      </c>
      <c r="L8263" s="1">
        <v>44726</v>
      </c>
      <c r="M8263">
        <v>-48</v>
      </c>
      <c r="N8263" s="8">
        <f t="shared" si="129"/>
        <v>-165600</v>
      </c>
    </row>
    <row r="8264" spans="1:14">
      <c r="A8264" t="s">
        <v>14</v>
      </c>
      <c r="B8264" t="s">
        <v>62</v>
      </c>
      <c r="C8264" t="s">
        <v>307</v>
      </c>
      <c r="D8264">
        <v>1086690581</v>
      </c>
      <c r="E8264" s="1">
        <v>44714</v>
      </c>
      <c r="F8264" s="1">
        <v>44714</v>
      </c>
      <c r="G8264">
        <v>7368292073</v>
      </c>
      <c r="H8264" t="s">
        <v>3541</v>
      </c>
      <c r="I8264">
        <v>165.92</v>
      </c>
      <c r="J8264" s="1">
        <v>44774</v>
      </c>
      <c r="K8264">
        <v>136</v>
      </c>
      <c r="L8264" s="1">
        <v>44743</v>
      </c>
      <c r="M8264">
        <v>-31</v>
      </c>
      <c r="N8264" s="8">
        <f t="shared" si="129"/>
        <v>-4216</v>
      </c>
    </row>
    <row r="8265" spans="1:14">
      <c r="A8265" t="s">
        <v>14</v>
      </c>
      <c r="B8265" t="s">
        <v>62</v>
      </c>
      <c r="C8265" t="s">
        <v>624</v>
      </c>
      <c r="D8265">
        <v>11815361008</v>
      </c>
      <c r="E8265" s="1">
        <v>44713</v>
      </c>
      <c r="F8265" s="1">
        <v>44713</v>
      </c>
      <c r="G8265">
        <v>7368311908</v>
      </c>
      <c r="H8265" t="s">
        <v>3542</v>
      </c>
      <c r="I8265">
        <v>752.46</v>
      </c>
      <c r="J8265" s="1">
        <v>44773</v>
      </c>
      <c r="K8265">
        <v>684.05</v>
      </c>
      <c r="L8265" s="1">
        <v>44736</v>
      </c>
      <c r="M8265">
        <v>-37</v>
      </c>
      <c r="N8265" s="8">
        <f t="shared" si="129"/>
        <v>-25309.85</v>
      </c>
    </row>
    <row r="8266" spans="1:14">
      <c r="A8266" t="s">
        <v>14</v>
      </c>
      <c r="B8266" t="s">
        <v>62</v>
      </c>
      <c r="C8266" t="s">
        <v>3543</v>
      </c>
      <c r="D8266">
        <v>427590583</v>
      </c>
      <c r="E8266" s="1">
        <v>44714</v>
      </c>
      <c r="F8266" s="1">
        <v>44714</v>
      </c>
      <c r="G8266">
        <v>7368393331</v>
      </c>
      <c r="H8266" t="s">
        <v>3544</v>
      </c>
      <c r="I8266">
        <v>225003.15</v>
      </c>
      <c r="J8266" s="1">
        <v>44774</v>
      </c>
      <c r="K8266">
        <v>184428.81</v>
      </c>
      <c r="L8266" s="1">
        <v>44736</v>
      </c>
      <c r="M8266">
        <v>-38</v>
      </c>
      <c r="N8266" s="8">
        <f t="shared" si="129"/>
        <v>-7008294.7800000003</v>
      </c>
    </row>
    <row r="8267" spans="1:14">
      <c r="A8267" t="s">
        <v>14</v>
      </c>
      <c r="B8267" t="s">
        <v>62</v>
      </c>
      <c r="C8267" t="s">
        <v>531</v>
      </c>
      <c r="D8267">
        <v>2037841000</v>
      </c>
      <c r="E8267" s="1">
        <v>44713</v>
      </c>
      <c r="F8267" s="1">
        <v>44713</v>
      </c>
      <c r="G8267">
        <v>7368401717</v>
      </c>
      <c r="H8267" t="s">
        <v>3545</v>
      </c>
      <c r="I8267">
        <v>495.04</v>
      </c>
      <c r="J8267" s="1">
        <v>44773</v>
      </c>
      <c r="K8267">
        <v>476</v>
      </c>
      <c r="L8267" s="1">
        <v>44736</v>
      </c>
      <c r="M8267">
        <v>-37</v>
      </c>
      <c r="N8267" s="8">
        <f t="shared" si="129"/>
        <v>-17612</v>
      </c>
    </row>
    <row r="8268" spans="1:14">
      <c r="A8268" t="s">
        <v>14</v>
      </c>
      <c r="B8268" t="s">
        <v>62</v>
      </c>
      <c r="C8268" t="s">
        <v>294</v>
      </c>
      <c r="D8268">
        <v>1798781207</v>
      </c>
      <c r="E8268" s="1">
        <v>44714</v>
      </c>
      <c r="F8268" s="1">
        <v>44714</v>
      </c>
      <c r="G8268">
        <v>7368432845</v>
      </c>
      <c r="H8268" t="s">
        <v>3546</v>
      </c>
      <c r="I8268">
        <v>17600</v>
      </c>
      <c r="J8268" s="1">
        <v>44774</v>
      </c>
      <c r="K8268">
        <v>16000</v>
      </c>
      <c r="L8268" s="1">
        <v>44736</v>
      </c>
      <c r="M8268">
        <v>-38</v>
      </c>
      <c r="N8268" s="8">
        <f t="shared" si="129"/>
        <v>-608000</v>
      </c>
    </row>
    <row r="8269" spans="1:14">
      <c r="A8269" t="s">
        <v>14</v>
      </c>
      <c r="B8269" t="s">
        <v>62</v>
      </c>
      <c r="C8269" t="s">
        <v>616</v>
      </c>
      <c r="D8269">
        <v>2079181208</v>
      </c>
      <c r="E8269" s="1">
        <v>44714</v>
      </c>
      <c r="F8269" s="1">
        <v>44714</v>
      </c>
      <c r="G8269">
        <v>7368585554</v>
      </c>
      <c r="H8269">
        <v>132</v>
      </c>
      <c r="I8269">
        <v>101030.6</v>
      </c>
      <c r="J8269" s="1">
        <v>44774</v>
      </c>
      <c r="K8269">
        <v>91846</v>
      </c>
      <c r="L8269" s="1">
        <v>44754</v>
      </c>
      <c r="M8269">
        <v>-20</v>
      </c>
      <c r="N8269" s="8">
        <f t="shared" si="129"/>
        <v>-1836920</v>
      </c>
    </row>
    <row r="8270" spans="1:14">
      <c r="A8270" t="s">
        <v>14</v>
      </c>
      <c r="B8270" t="s">
        <v>62</v>
      </c>
      <c r="C8270" t="s">
        <v>624</v>
      </c>
      <c r="D8270">
        <v>11815361008</v>
      </c>
      <c r="E8270" s="1">
        <v>44714</v>
      </c>
      <c r="F8270" s="1">
        <v>44714</v>
      </c>
      <c r="G8270">
        <v>7368673096</v>
      </c>
      <c r="H8270" t="s">
        <v>3547</v>
      </c>
      <c r="I8270">
        <v>329.63</v>
      </c>
      <c r="J8270" s="1">
        <v>44774</v>
      </c>
      <c r="K8270">
        <v>299.66000000000003</v>
      </c>
      <c r="L8270" s="1">
        <v>44736</v>
      </c>
      <c r="M8270">
        <v>-38</v>
      </c>
      <c r="N8270" s="8">
        <f t="shared" si="129"/>
        <v>-11387.080000000002</v>
      </c>
    </row>
    <row r="8271" spans="1:14">
      <c r="A8271" t="s">
        <v>14</v>
      </c>
      <c r="B8271" t="s">
        <v>62</v>
      </c>
      <c r="C8271" t="s">
        <v>1223</v>
      </c>
      <c r="D8271">
        <v>3690650134</v>
      </c>
      <c r="E8271" s="1">
        <v>44714</v>
      </c>
      <c r="F8271" s="1">
        <v>44714</v>
      </c>
      <c r="G8271">
        <v>7368737876</v>
      </c>
      <c r="H8271">
        <v>5242504418</v>
      </c>
      <c r="I8271">
        <v>4172.3999999999996</v>
      </c>
      <c r="J8271" s="1">
        <v>44774</v>
      </c>
      <c r="K8271">
        <v>3420</v>
      </c>
      <c r="L8271" s="1">
        <v>44736</v>
      </c>
      <c r="M8271">
        <v>-38</v>
      </c>
      <c r="N8271" s="8">
        <f t="shared" si="129"/>
        <v>-129960</v>
      </c>
    </row>
    <row r="8272" spans="1:14">
      <c r="A8272" t="s">
        <v>14</v>
      </c>
      <c r="B8272" t="s">
        <v>62</v>
      </c>
      <c r="C8272" t="s">
        <v>1602</v>
      </c>
      <c r="D8272">
        <v>3428610152</v>
      </c>
      <c r="E8272" s="1">
        <v>44713</v>
      </c>
      <c r="F8272" s="1">
        <v>44713</v>
      </c>
      <c r="G8272">
        <v>7368951007</v>
      </c>
      <c r="H8272">
        <v>23496</v>
      </c>
      <c r="I8272">
        <v>6.2</v>
      </c>
      <c r="J8272" s="1">
        <v>44773</v>
      </c>
      <c r="K8272">
        <v>5.64</v>
      </c>
      <c r="L8272" s="1">
        <v>44736</v>
      </c>
      <c r="M8272">
        <v>-37</v>
      </c>
      <c r="N8272" s="8">
        <f t="shared" si="129"/>
        <v>-208.67999999999998</v>
      </c>
    </row>
    <row r="8273" spans="1:14">
      <c r="A8273" t="s">
        <v>14</v>
      </c>
      <c r="B8273" t="s">
        <v>62</v>
      </c>
      <c r="C8273" t="s">
        <v>216</v>
      </c>
      <c r="D8273">
        <v>735390155</v>
      </c>
      <c r="E8273" s="1">
        <v>44713</v>
      </c>
      <c r="F8273" s="1">
        <v>44713</v>
      </c>
      <c r="G8273">
        <v>7369460104</v>
      </c>
      <c r="H8273">
        <v>1020642313</v>
      </c>
      <c r="I8273">
        <v>71309.39</v>
      </c>
      <c r="J8273" s="1">
        <v>44773</v>
      </c>
      <c r="K8273">
        <v>64826.720000000001</v>
      </c>
      <c r="L8273" s="1">
        <v>44736</v>
      </c>
      <c r="M8273">
        <v>-37</v>
      </c>
      <c r="N8273" s="8">
        <f t="shared" si="129"/>
        <v>-2398588.64</v>
      </c>
    </row>
    <row r="8274" spans="1:14">
      <c r="A8274" t="s">
        <v>14</v>
      </c>
      <c r="B8274" t="s">
        <v>62</v>
      </c>
      <c r="C8274" t="s">
        <v>203</v>
      </c>
      <c r="D8274">
        <v>212840235</v>
      </c>
      <c r="E8274" s="1">
        <v>44714</v>
      </c>
      <c r="F8274" s="1">
        <v>44714</v>
      </c>
      <c r="G8274">
        <v>7369671561</v>
      </c>
      <c r="H8274">
        <v>1000043566</v>
      </c>
      <c r="I8274">
        <v>17221.009999999998</v>
      </c>
      <c r="J8274" s="1">
        <v>44774</v>
      </c>
      <c r="K8274">
        <v>15655.46</v>
      </c>
      <c r="L8274" s="1">
        <v>44739</v>
      </c>
      <c r="M8274">
        <v>-35</v>
      </c>
      <c r="N8274" s="8">
        <f t="shared" si="129"/>
        <v>-547941.1</v>
      </c>
    </row>
    <row r="8275" spans="1:14">
      <c r="A8275" t="s">
        <v>14</v>
      </c>
      <c r="B8275" t="s">
        <v>62</v>
      </c>
      <c r="C8275" t="s">
        <v>3543</v>
      </c>
      <c r="D8275">
        <v>427590583</v>
      </c>
      <c r="E8275" s="1">
        <v>44714</v>
      </c>
      <c r="F8275" s="1">
        <v>44714</v>
      </c>
      <c r="G8275">
        <v>7369791495</v>
      </c>
      <c r="H8275" t="s">
        <v>3548</v>
      </c>
      <c r="I8275">
        <v>58221.62</v>
      </c>
      <c r="J8275" s="1">
        <v>44774</v>
      </c>
      <c r="K8275">
        <v>47722.64</v>
      </c>
      <c r="L8275" s="1">
        <v>44736</v>
      </c>
      <c r="M8275">
        <v>-38</v>
      </c>
      <c r="N8275" s="8">
        <f t="shared" si="129"/>
        <v>-1813460.32</v>
      </c>
    </row>
    <row r="8276" spans="1:14">
      <c r="A8276" t="s">
        <v>14</v>
      </c>
      <c r="B8276" t="s">
        <v>62</v>
      </c>
      <c r="C8276" t="s">
        <v>1031</v>
      </c>
      <c r="D8276" t="s">
        <v>1032</v>
      </c>
      <c r="E8276" s="1">
        <v>44714</v>
      </c>
      <c r="F8276" s="1">
        <v>44714</v>
      </c>
      <c r="G8276">
        <v>7369992653</v>
      </c>
      <c r="H8276" s="2">
        <v>44682</v>
      </c>
      <c r="I8276">
        <v>3000</v>
      </c>
      <c r="J8276" s="1">
        <v>44774</v>
      </c>
      <c r="K8276">
        <v>3000</v>
      </c>
      <c r="L8276" s="1">
        <v>44720</v>
      </c>
      <c r="M8276">
        <v>-54</v>
      </c>
      <c r="N8276" s="8">
        <f t="shared" si="129"/>
        <v>-162000</v>
      </c>
    </row>
    <row r="8277" spans="1:14">
      <c r="A8277" t="s">
        <v>14</v>
      </c>
      <c r="B8277" t="s">
        <v>62</v>
      </c>
      <c r="C8277" t="s">
        <v>1630</v>
      </c>
      <c r="D8277">
        <v>5200381001</v>
      </c>
      <c r="E8277" s="1">
        <v>44714</v>
      </c>
      <c r="F8277" s="1">
        <v>44714</v>
      </c>
      <c r="G8277">
        <v>7370187077</v>
      </c>
      <c r="H8277" t="s">
        <v>3549</v>
      </c>
      <c r="I8277">
        <v>51.14</v>
      </c>
      <c r="J8277" s="1">
        <v>44774</v>
      </c>
      <c r="K8277">
        <v>46.49</v>
      </c>
      <c r="L8277" s="1">
        <v>44736</v>
      </c>
      <c r="M8277">
        <v>-38</v>
      </c>
      <c r="N8277" s="8">
        <f t="shared" si="129"/>
        <v>-1766.6200000000001</v>
      </c>
    </row>
    <row r="8278" spans="1:14">
      <c r="A8278" t="s">
        <v>14</v>
      </c>
      <c r="B8278" t="s">
        <v>62</v>
      </c>
      <c r="C8278" t="s">
        <v>3550</v>
      </c>
      <c r="D8278">
        <v>3216821201</v>
      </c>
      <c r="E8278" s="1">
        <v>44714</v>
      </c>
      <c r="F8278" s="1">
        <v>44714</v>
      </c>
      <c r="G8278">
        <v>7370938181</v>
      </c>
      <c r="H8278" t="s">
        <v>3551</v>
      </c>
      <c r="I8278">
        <v>20500</v>
      </c>
      <c r="J8278" s="1">
        <v>44774</v>
      </c>
      <c r="K8278">
        <v>16803.28</v>
      </c>
      <c r="L8278" s="1">
        <v>44760</v>
      </c>
      <c r="M8278">
        <v>-14</v>
      </c>
      <c r="N8278" s="8">
        <f t="shared" si="129"/>
        <v>-235245.91999999998</v>
      </c>
    </row>
    <row r="8279" spans="1:14">
      <c r="A8279" t="s">
        <v>14</v>
      </c>
      <c r="B8279" t="s">
        <v>62</v>
      </c>
      <c r="C8279" t="s">
        <v>1286</v>
      </c>
      <c r="D8279" t="s">
        <v>1287</v>
      </c>
      <c r="E8279" s="1">
        <v>44714</v>
      </c>
      <c r="F8279" s="1">
        <v>44714</v>
      </c>
      <c r="G8279">
        <v>7371401442</v>
      </c>
      <c r="H8279" t="s">
        <v>3552</v>
      </c>
      <c r="I8279">
        <v>2550</v>
      </c>
      <c r="J8279" s="1">
        <v>44774</v>
      </c>
      <c r="K8279">
        <v>2550</v>
      </c>
      <c r="L8279" s="1">
        <v>44720</v>
      </c>
      <c r="M8279">
        <v>-54</v>
      </c>
      <c r="N8279" s="8">
        <f t="shared" si="129"/>
        <v>-137700</v>
      </c>
    </row>
    <row r="8280" spans="1:14">
      <c r="A8280" t="s">
        <v>14</v>
      </c>
      <c r="B8280" t="s">
        <v>62</v>
      </c>
      <c r="C8280" t="s">
        <v>1302</v>
      </c>
      <c r="D8280">
        <v>13023610150</v>
      </c>
      <c r="E8280" s="1">
        <v>44713</v>
      </c>
      <c r="F8280" s="1">
        <v>44713</v>
      </c>
      <c r="G8280">
        <v>7371468407</v>
      </c>
      <c r="H8280">
        <v>540030515</v>
      </c>
      <c r="I8280">
        <v>456.8</v>
      </c>
      <c r="J8280" s="1">
        <v>44773</v>
      </c>
      <c r="K8280">
        <v>374.43</v>
      </c>
      <c r="L8280" s="1">
        <v>44746</v>
      </c>
      <c r="M8280">
        <v>-27</v>
      </c>
      <c r="N8280" s="8">
        <f t="shared" si="129"/>
        <v>-10109.61</v>
      </c>
    </row>
    <row r="8281" spans="1:14">
      <c r="A8281" t="s">
        <v>14</v>
      </c>
      <c r="B8281" t="s">
        <v>62</v>
      </c>
      <c r="C8281" t="s">
        <v>319</v>
      </c>
      <c r="D8281">
        <v>9750710965</v>
      </c>
      <c r="E8281" s="1">
        <v>44714</v>
      </c>
      <c r="F8281" s="1">
        <v>44714</v>
      </c>
      <c r="G8281">
        <v>7371735380</v>
      </c>
      <c r="H8281" t="s">
        <v>3553</v>
      </c>
      <c r="I8281">
        <v>76.98</v>
      </c>
      <c r="J8281" s="1">
        <v>44774</v>
      </c>
      <c r="K8281">
        <v>69.98</v>
      </c>
      <c r="L8281" s="1">
        <v>44748</v>
      </c>
      <c r="M8281">
        <v>-26</v>
      </c>
      <c r="N8281" s="8">
        <f t="shared" si="129"/>
        <v>-1819.48</v>
      </c>
    </row>
    <row r="8282" spans="1:14">
      <c r="A8282" t="s">
        <v>14</v>
      </c>
      <c r="B8282" t="s">
        <v>62</v>
      </c>
      <c r="C8282" t="s">
        <v>973</v>
      </c>
      <c r="D8282">
        <v>2578030153</v>
      </c>
      <c r="E8282" s="1">
        <v>44713</v>
      </c>
      <c r="F8282" s="1">
        <v>44713</v>
      </c>
      <c r="G8282">
        <v>7371754410</v>
      </c>
      <c r="H8282" t="s">
        <v>3554</v>
      </c>
      <c r="I8282">
        <v>924</v>
      </c>
      <c r="J8282" s="1">
        <v>44773</v>
      </c>
      <c r="K8282">
        <v>840</v>
      </c>
      <c r="L8282" s="1">
        <v>44747</v>
      </c>
      <c r="M8282">
        <v>-26</v>
      </c>
      <c r="N8282" s="8">
        <f t="shared" si="129"/>
        <v>-21840</v>
      </c>
    </row>
    <row r="8283" spans="1:14">
      <c r="A8283" t="s">
        <v>14</v>
      </c>
      <c r="B8283" t="s">
        <v>62</v>
      </c>
      <c r="C8283" t="s">
        <v>959</v>
      </c>
      <c r="D8283">
        <v>753720879</v>
      </c>
      <c r="E8283" s="1">
        <v>44713</v>
      </c>
      <c r="F8283" s="1">
        <v>44713</v>
      </c>
      <c r="G8283">
        <v>7371886920</v>
      </c>
      <c r="H8283" t="s">
        <v>3555</v>
      </c>
      <c r="I8283">
        <v>1138.02</v>
      </c>
      <c r="J8283" s="1">
        <v>44773</v>
      </c>
      <c r="K8283">
        <v>932.8</v>
      </c>
      <c r="L8283" s="1">
        <v>44736</v>
      </c>
      <c r="M8283">
        <v>-37</v>
      </c>
      <c r="N8283" s="8">
        <f t="shared" si="129"/>
        <v>-34513.599999999999</v>
      </c>
    </row>
    <row r="8284" spans="1:14">
      <c r="A8284" t="s">
        <v>14</v>
      </c>
      <c r="B8284" t="s">
        <v>62</v>
      </c>
      <c r="C8284" t="s">
        <v>173</v>
      </c>
      <c r="D8284">
        <v>458450012</v>
      </c>
      <c r="E8284" s="1">
        <v>44714</v>
      </c>
      <c r="F8284" s="1">
        <v>44714</v>
      </c>
      <c r="G8284">
        <v>7372115881</v>
      </c>
      <c r="H8284" t="s">
        <v>3556</v>
      </c>
      <c r="I8284">
        <v>59.17</v>
      </c>
      <c r="J8284" s="1">
        <v>44774</v>
      </c>
      <c r="K8284">
        <v>48.5</v>
      </c>
      <c r="L8284" s="1">
        <v>44736</v>
      </c>
      <c r="M8284">
        <v>-38</v>
      </c>
      <c r="N8284" s="8">
        <f t="shared" si="129"/>
        <v>-1843</v>
      </c>
    </row>
    <row r="8285" spans="1:14">
      <c r="A8285" t="s">
        <v>14</v>
      </c>
      <c r="B8285" t="s">
        <v>62</v>
      </c>
      <c r="C8285" t="s">
        <v>3557</v>
      </c>
      <c r="D8285" t="s">
        <v>3558</v>
      </c>
      <c r="E8285" s="1">
        <v>44714</v>
      </c>
      <c r="F8285" s="1">
        <v>44714</v>
      </c>
      <c r="G8285">
        <v>7372229257</v>
      </c>
      <c r="H8285">
        <v>4</v>
      </c>
      <c r="I8285">
        <v>4834</v>
      </c>
      <c r="J8285" s="1">
        <v>44774</v>
      </c>
      <c r="K8285">
        <v>4834</v>
      </c>
      <c r="L8285" s="1">
        <v>44733</v>
      </c>
      <c r="M8285">
        <v>-41</v>
      </c>
      <c r="N8285" s="8">
        <f t="shared" si="129"/>
        <v>-198194</v>
      </c>
    </row>
    <row r="8286" spans="1:14">
      <c r="A8286" t="s">
        <v>14</v>
      </c>
      <c r="B8286" t="s">
        <v>62</v>
      </c>
      <c r="C8286" t="s">
        <v>712</v>
      </c>
      <c r="D8286">
        <v>737420158</v>
      </c>
      <c r="E8286" s="1">
        <v>44713</v>
      </c>
      <c r="F8286" s="1">
        <v>44713</v>
      </c>
      <c r="G8286">
        <v>7372650117</v>
      </c>
      <c r="H8286">
        <v>2214160</v>
      </c>
      <c r="I8286">
        <v>2908.95</v>
      </c>
      <c r="J8286" s="1">
        <v>44773</v>
      </c>
      <c r="K8286">
        <v>2644.5</v>
      </c>
      <c r="L8286" s="1">
        <v>44736</v>
      </c>
      <c r="M8286">
        <v>-37</v>
      </c>
      <c r="N8286" s="8">
        <f t="shared" si="129"/>
        <v>-97846.5</v>
      </c>
    </row>
    <row r="8287" spans="1:14">
      <c r="A8287" t="s">
        <v>14</v>
      </c>
      <c r="B8287" t="s">
        <v>62</v>
      </c>
      <c r="C8287" t="s">
        <v>712</v>
      </c>
      <c r="D8287">
        <v>737420158</v>
      </c>
      <c r="E8287" s="1">
        <v>44714</v>
      </c>
      <c r="F8287" s="1">
        <v>44714</v>
      </c>
      <c r="G8287">
        <v>7372651368</v>
      </c>
      <c r="H8287">
        <v>2213993</v>
      </c>
      <c r="I8287">
        <v>3978.92</v>
      </c>
      <c r="J8287" s="1">
        <v>44775</v>
      </c>
      <c r="K8287">
        <v>3617.2</v>
      </c>
      <c r="L8287" s="1">
        <v>44736</v>
      </c>
      <c r="M8287">
        <v>-39</v>
      </c>
      <c r="N8287" s="8">
        <f t="shared" si="129"/>
        <v>-141070.79999999999</v>
      </c>
    </row>
    <row r="8288" spans="1:14">
      <c r="A8288" t="s">
        <v>14</v>
      </c>
      <c r="B8288" t="s">
        <v>62</v>
      </c>
      <c r="C8288" t="s">
        <v>396</v>
      </c>
      <c r="D8288">
        <v>1778520302</v>
      </c>
      <c r="E8288" s="1">
        <v>44713</v>
      </c>
      <c r="F8288" s="1">
        <v>44713</v>
      </c>
      <c r="G8288">
        <v>7372656319</v>
      </c>
      <c r="H8288">
        <v>6012222012110</v>
      </c>
      <c r="I8288">
        <v>1036.75</v>
      </c>
      <c r="J8288" s="1">
        <v>44773</v>
      </c>
      <c r="K8288">
        <v>942.5</v>
      </c>
      <c r="L8288" s="1">
        <v>44736</v>
      </c>
      <c r="M8288">
        <v>-37</v>
      </c>
      <c r="N8288" s="8">
        <f t="shared" si="129"/>
        <v>-34872.5</v>
      </c>
    </row>
    <row r="8289" spans="1:14">
      <c r="A8289" t="s">
        <v>14</v>
      </c>
      <c r="B8289" t="s">
        <v>62</v>
      </c>
      <c r="C8289" t="s">
        <v>259</v>
      </c>
      <c r="D8289">
        <v>13110270157</v>
      </c>
      <c r="E8289" s="1">
        <v>44715</v>
      </c>
      <c r="F8289" s="1">
        <v>44715</v>
      </c>
      <c r="G8289">
        <v>7372664485</v>
      </c>
      <c r="H8289">
        <v>980278257</v>
      </c>
      <c r="I8289">
        <v>414.8</v>
      </c>
      <c r="J8289" s="1">
        <v>44775</v>
      </c>
      <c r="K8289">
        <v>340</v>
      </c>
      <c r="L8289" s="1">
        <v>44769</v>
      </c>
      <c r="M8289">
        <v>-6</v>
      </c>
      <c r="N8289" s="8">
        <f t="shared" si="129"/>
        <v>-2040</v>
      </c>
    </row>
    <row r="8290" spans="1:14">
      <c r="A8290" t="s">
        <v>14</v>
      </c>
      <c r="B8290" t="s">
        <v>62</v>
      </c>
      <c r="C8290" t="s">
        <v>727</v>
      </c>
      <c r="D8290">
        <v>12785290151</v>
      </c>
      <c r="E8290" s="1">
        <v>44714</v>
      </c>
      <c r="F8290" s="1">
        <v>44714</v>
      </c>
      <c r="G8290">
        <v>7372667171</v>
      </c>
      <c r="H8290" t="s">
        <v>3559</v>
      </c>
      <c r="I8290">
        <v>1483</v>
      </c>
      <c r="J8290" s="1">
        <v>44774</v>
      </c>
      <c r="K8290">
        <v>1215.57</v>
      </c>
      <c r="L8290" s="1">
        <v>44746</v>
      </c>
      <c r="M8290">
        <v>-28</v>
      </c>
      <c r="N8290" s="8">
        <f t="shared" si="129"/>
        <v>-34035.96</v>
      </c>
    </row>
    <row r="8291" spans="1:14">
      <c r="A8291" t="s">
        <v>14</v>
      </c>
      <c r="B8291" t="s">
        <v>62</v>
      </c>
      <c r="C8291" t="s">
        <v>244</v>
      </c>
      <c r="D8291">
        <v>674840152</v>
      </c>
      <c r="E8291" s="1">
        <v>44715</v>
      </c>
      <c r="F8291" s="1">
        <v>44715</v>
      </c>
      <c r="G8291">
        <v>7372699280</v>
      </c>
      <c r="H8291">
        <v>5302462515</v>
      </c>
      <c r="I8291">
        <v>498.37</v>
      </c>
      <c r="J8291" s="1">
        <v>44775</v>
      </c>
      <c r="K8291">
        <v>408.5</v>
      </c>
      <c r="L8291" s="1">
        <v>44736</v>
      </c>
      <c r="M8291">
        <v>-39</v>
      </c>
      <c r="N8291" s="8">
        <f t="shared" si="129"/>
        <v>-15931.5</v>
      </c>
    </row>
    <row r="8292" spans="1:14">
      <c r="A8292" t="s">
        <v>14</v>
      </c>
      <c r="B8292" t="s">
        <v>62</v>
      </c>
      <c r="C8292" t="s">
        <v>566</v>
      </c>
      <c r="D8292">
        <v>6037901003</v>
      </c>
      <c r="E8292" s="1">
        <v>44713</v>
      </c>
      <c r="F8292" s="1">
        <v>44713</v>
      </c>
      <c r="G8292">
        <v>7372865504</v>
      </c>
      <c r="H8292" t="s">
        <v>3560</v>
      </c>
      <c r="I8292">
        <v>11148.39</v>
      </c>
      <c r="J8292" s="1">
        <v>44773</v>
      </c>
      <c r="K8292">
        <v>10134.9</v>
      </c>
      <c r="L8292" s="1">
        <v>44736</v>
      </c>
      <c r="M8292">
        <v>-37</v>
      </c>
      <c r="N8292" s="8">
        <f t="shared" si="129"/>
        <v>-374991.3</v>
      </c>
    </row>
    <row r="8293" spans="1:14">
      <c r="A8293" t="s">
        <v>14</v>
      </c>
      <c r="B8293" t="s">
        <v>62</v>
      </c>
      <c r="C8293" t="s">
        <v>72</v>
      </c>
      <c r="D8293">
        <v>9238800156</v>
      </c>
      <c r="E8293" s="1">
        <v>44714</v>
      </c>
      <c r="F8293" s="1">
        <v>44714</v>
      </c>
      <c r="G8293">
        <v>7372996034</v>
      </c>
      <c r="H8293">
        <v>1209222248</v>
      </c>
      <c r="I8293">
        <v>1049.2</v>
      </c>
      <c r="J8293" s="1">
        <v>44774</v>
      </c>
      <c r="K8293">
        <v>860</v>
      </c>
      <c r="L8293" s="1">
        <v>44736</v>
      </c>
      <c r="M8293">
        <v>-38</v>
      </c>
      <c r="N8293" s="8">
        <f t="shared" si="129"/>
        <v>-32680</v>
      </c>
    </row>
    <row r="8294" spans="1:14">
      <c r="A8294" t="s">
        <v>14</v>
      </c>
      <c r="B8294" t="s">
        <v>62</v>
      </c>
      <c r="C8294" t="s">
        <v>72</v>
      </c>
      <c r="D8294">
        <v>9238800156</v>
      </c>
      <c r="E8294" s="1">
        <v>44714</v>
      </c>
      <c r="F8294" s="1">
        <v>44714</v>
      </c>
      <c r="G8294">
        <v>7372997748</v>
      </c>
      <c r="H8294">
        <v>1209222247</v>
      </c>
      <c r="I8294">
        <v>5563.2</v>
      </c>
      <c r="J8294" s="1">
        <v>44774</v>
      </c>
      <c r="K8294">
        <v>4560</v>
      </c>
      <c r="L8294" s="1">
        <v>44736</v>
      </c>
      <c r="M8294">
        <v>-38</v>
      </c>
      <c r="N8294" s="8">
        <f t="shared" si="129"/>
        <v>-173280</v>
      </c>
    </row>
    <row r="8295" spans="1:14">
      <c r="A8295" t="s">
        <v>14</v>
      </c>
      <c r="B8295" t="s">
        <v>62</v>
      </c>
      <c r="C8295" t="s">
        <v>502</v>
      </c>
      <c r="D8295">
        <v>3296950151</v>
      </c>
      <c r="E8295" s="1">
        <v>44715</v>
      </c>
      <c r="F8295" s="1">
        <v>44715</v>
      </c>
      <c r="G8295">
        <v>7373066881</v>
      </c>
      <c r="H8295">
        <v>2022000010020090</v>
      </c>
      <c r="I8295">
        <v>7623.17</v>
      </c>
      <c r="J8295" s="1">
        <v>44775</v>
      </c>
      <c r="K8295">
        <v>6930.15</v>
      </c>
      <c r="L8295" s="1">
        <v>44736</v>
      </c>
      <c r="M8295">
        <v>-39</v>
      </c>
      <c r="N8295" s="8">
        <f t="shared" si="129"/>
        <v>-270275.84999999998</v>
      </c>
    </row>
    <row r="8296" spans="1:14">
      <c r="A8296" t="s">
        <v>14</v>
      </c>
      <c r="B8296" t="s">
        <v>62</v>
      </c>
      <c r="C8296" t="s">
        <v>500</v>
      </c>
      <c r="D8296">
        <v>422760587</v>
      </c>
      <c r="E8296" s="1">
        <v>44715</v>
      </c>
      <c r="F8296" s="1">
        <v>44715</v>
      </c>
      <c r="G8296">
        <v>7373074670</v>
      </c>
      <c r="H8296">
        <v>2022000010026660</v>
      </c>
      <c r="I8296">
        <v>2067.48</v>
      </c>
      <c r="J8296" s="1">
        <v>44775</v>
      </c>
      <c r="K8296">
        <v>1879.53</v>
      </c>
      <c r="L8296" s="1">
        <v>44736</v>
      </c>
      <c r="M8296">
        <v>-39</v>
      </c>
      <c r="N8296" s="8">
        <f t="shared" si="129"/>
        <v>-73301.67</v>
      </c>
    </row>
    <row r="8297" spans="1:14">
      <c r="A8297" t="s">
        <v>14</v>
      </c>
      <c r="B8297" t="s">
        <v>62</v>
      </c>
      <c r="C8297" t="s">
        <v>500</v>
      </c>
      <c r="D8297">
        <v>422760587</v>
      </c>
      <c r="E8297" s="1">
        <v>44714</v>
      </c>
      <c r="F8297" s="1">
        <v>44714</v>
      </c>
      <c r="G8297">
        <v>7373074730</v>
      </c>
      <c r="H8297">
        <v>2022000010026660</v>
      </c>
      <c r="I8297">
        <v>3673.18</v>
      </c>
      <c r="J8297" s="1">
        <v>44774</v>
      </c>
      <c r="K8297">
        <v>3339.25</v>
      </c>
      <c r="L8297" s="1">
        <v>44736</v>
      </c>
      <c r="M8297">
        <v>-38</v>
      </c>
      <c r="N8297" s="8">
        <f t="shared" si="129"/>
        <v>-126891.5</v>
      </c>
    </row>
    <row r="8298" spans="1:14">
      <c r="A8298" t="s">
        <v>14</v>
      </c>
      <c r="B8298" t="s">
        <v>62</v>
      </c>
      <c r="C8298" t="s">
        <v>500</v>
      </c>
      <c r="D8298">
        <v>422760587</v>
      </c>
      <c r="E8298" s="1">
        <v>44714</v>
      </c>
      <c r="F8298" s="1">
        <v>44714</v>
      </c>
      <c r="G8298">
        <v>7373081822</v>
      </c>
      <c r="H8298">
        <v>2022000010026660</v>
      </c>
      <c r="I8298">
        <v>734.91</v>
      </c>
      <c r="J8298" s="1">
        <v>44774</v>
      </c>
      <c r="K8298">
        <v>668.1</v>
      </c>
      <c r="L8298" s="1">
        <v>44736</v>
      </c>
      <c r="M8298">
        <v>-38</v>
      </c>
      <c r="N8298" s="8">
        <f t="shared" si="129"/>
        <v>-25387.8</v>
      </c>
    </row>
    <row r="8299" spans="1:14">
      <c r="A8299" t="s">
        <v>14</v>
      </c>
      <c r="B8299" t="s">
        <v>62</v>
      </c>
      <c r="C8299" t="s">
        <v>500</v>
      </c>
      <c r="D8299">
        <v>422760587</v>
      </c>
      <c r="E8299" s="1">
        <v>44714</v>
      </c>
      <c r="F8299" s="1">
        <v>44714</v>
      </c>
      <c r="G8299">
        <v>7373096347</v>
      </c>
      <c r="H8299">
        <v>2022000010026660</v>
      </c>
      <c r="I8299">
        <v>96687.360000000001</v>
      </c>
      <c r="J8299" s="1">
        <v>44774</v>
      </c>
      <c r="K8299">
        <v>87897.600000000006</v>
      </c>
      <c r="L8299" s="1">
        <v>44736</v>
      </c>
      <c r="M8299">
        <v>-38</v>
      </c>
      <c r="N8299" s="8">
        <f t="shared" si="129"/>
        <v>-3340108.8000000003</v>
      </c>
    </row>
    <row r="8300" spans="1:14">
      <c r="A8300" t="s">
        <v>14</v>
      </c>
      <c r="B8300" t="s">
        <v>62</v>
      </c>
      <c r="C8300" t="s">
        <v>487</v>
      </c>
      <c r="D8300">
        <v>3841180106</v>
      </c>
      <c r="E8300" s="1">
        <v>44715</v>
      </c>
      <c r="F8300" s="1">
        <v>44715</v>
      </c>
      <c r="G8300">
        <v>7373115966</v>
      </c>
      <c r="H8300">
        <v>2200003929</v>
      </c>
      <c r="I8300">
        <v>5346</v>
      </c>
      <c r="J8300" s="1">
        <v>44775</v>
      </c>
      <c r="K8300">
        <v>4860</v>
      </c>
      <c r="L8300" s="1">
        <v>44739</v>
      </c>
      <c r="M8300">
        <v>-36</v>
      </c>
      <c r="N8300" s="8">
        <f t="shared" si="129"/>
        <v>-174960</v>
      </c>
    </row>
    <row r="8301" spans="1:14">
      <c r="A8301" t="s">
        <v>14</v>
      </c>
      <c r="B8301" t="s">
        <v>62</v>
      </c>
      <c r="C8301" t="s">
        <v>487</v>
      </c>
      <c r="D8301">
        <v>3841180106</v>
      </c>
      <c r="E8301" s="1">
        <v>44715</v>
      </c>
      <c r="F8301" s="1">
        <v>44715</v>
      </c>
      <c r="G8301">
        <v>7373119282</v>
      </c>
      <c r="H8301">
        <v>2200003928</v>
      </c>
      <c r="I8301">
        <v>3976.5</v>
      </c>
      <c r="J8301" s="1">
        <v>44775</v>
      </c>
      <c r="K8301">
        <v>3615</v>
      </c>
      <c r="L8301" s="1">
        <v>44739</v>
      </c>
      <c r="M8301">
        <v>-36</v>
      </c>
      <c r="N8301" s="8">
        <f t="shared" si="129"/>
        <v>-130140</v>
      </c>
    </row>
    <row r="8302" spans="1:14">
      <c r="A8302" t="s">
        <v>14</v>
      </c>
      <c r="B8302" t="s">
        <v>62</v>
      </c>
      <c r="C8302" t="s">
        <v>487</v>
      </c>
      <c r="D8302">
        <v>3841180106</v>
      </c>
      <c r="E8302" s="1">
        <v>44714</v>
      </c>
      <c r="F8302" s="1">
        <v>44714</v>
      </c>
      <c r="G8302">
        <v>7373122410</v>
      </c>
      <c r="H8302">
        <v>2200003927</v>
      </c>
      <c r="I8302">
        <v>1741.3</v>
      </c>
      <c r="J8302" s="1">
        <v>44774</v>
      </c>
      <c r="K8302">
        <v>1583</v>
      </c>
      <c r="L8302" s="1">
        <v>44739</v>
      </c>
      <c r="M8302">
        <v>-35</v>
      </c>
      <c r="N8302" s="8">
        <f t="shared" si="129"/>
        <v>-55405</v>
      </c>
    </row>
    <row r="8303" spans="1:14">
      <c r="A8303" t="s">
        <v>14</v>
      </c>
      <c r="B8303" t="s">
        <v>62</v>
      </c>
      <c r="C8303" t="s">
        <v>607</v>
      </c>
      <c r="D8303">
        <v>2774840595</v>
      </c>
      <c r="E8303" s="1">
        <v>44714</v>
      </c>
      <c r="F8303" s="1">
        <v>44714</v>
      </c>
      <c r="G8303">
        <v>7373653636</v>
      </c>
      <c r="H8303">
        <v>9897065977</v>
      </c>
      <c r="I8303">
        <v>1401.66</v>
      </c>
      <c r="J8303" s="1">
        <v>44774</v>
      </c>
      <c r="K8303">
        <v>1274.24</v>
      </c>
      <c r="L8303" s="1">
        <v>44736</v>
      </c>
      <c r="M8303">
        <v>-38</v>
      </c>
      <c r="N8303" s="8">
        <f t="shared" si="129"/>
        <v>-48421.120000000003</v>
      </c>
    </row>
    <row r="8304" spans="1:14">
      <c r="A8304" t="s">
        <v>14</v>
      </c>
      <c r="B8304" t="s">
        <v>62</v>
      </c>
      <c r="C8304" t="s">
        <v>607</v>
      </c>
      <c r="D8304">
        <v>2774840595</v>
      </c>
      <c r="E8304" s="1">
        <v>44715</v>
      </c>
      <c r="F8304" s="1">
        <v>44715</v>
      </c>
      <c r="G8304">
        <v>7373663483</v>
      </c>
      <c r="H8304">
        <v>9897065976</v>
      </c>
      <c r="I8304">
        <v>636.24</v>
      </c>
      <c r="J8304" s="1">
        <v>44775</v>
      </c>
      <c r="K8304">
        <v>578.4</v>
      </c>
      <c r="L8304" s="1">
        <v>44736</v>
      </c>
      <c r="M8304">
        <v>-39</v>
      </c>
      <c r="N8304" s="8">
        <f t="shared" si="129"/>
        <v>-22557.599999999999</v>
      </c>
    </row>
    <row r="8305" spans="1:14">
      <c r="A8305" t="s">
        <v>14</v>
      </c>
      <c r="B8305" t="s">
        <v>62</v>
      </c>
      <c r="C8305" t="s">
        <v>318</v>
      </c>
      <c r="D8305">
        <v>7921350968</v>
      </c>
      <c r="E8305" s="1">
        <v>44714</v>
      </c>
      <c r="F8305" s="1">
        <v>44714</v>
      </c>
      <c r="G8305">
        <v>7373860501</v>
      </c>
      <c r="H8305">
        <v>4228003598</v>
      </c>
      <c r="I8305">
        <v>18409.349999999999</v>
      </c>
      <c r="J8305" s="1">
        <v>44774</v>
      </c>
      <c r="K8305">
        <v>16735.77</v>
      </c>
      <c r="L8305" s="1">
        <v>44736</v>
      </c>
      <c r="M8305">
        <v>-38</v>
      </c>
      <c r="N8305" s="8">
        <f t="shared" si="129"/>
        <v>-635959.26</v>
      </c>
    </row>
    <row r="8306" spans="1:14">
      <c r="A8306" t="s">
        <v>14</v>
      </c>
      <c r="B8306" t="s">
        <v>62</v>
      </c>
      <c r="C8306" t="s">
        <v>75</v>
      </c>
      <c r="D8306">
        <v>801720152</v>
      </c>
      <c r="E8306" s="1">
        <v>44714</v>
      </c>
      <c r="F8306" s="1">
        <v>44714</v>
      </c>
      <c r="G8306">
        <v>7373900863</v>
      </c>
      <c r="H8306">
        <v>2200019007</v>
      </c>
      <c r="I8306">
        <v>281.82</v>
      </c>
      <c r="J8306" s="1">
        <v>44774</v>
      </c>
      <c r="K8306">
        <v>231</v>
      </c>
      <c r="L8306" s="1">
        <v>44746</v>
      </c>
      <c r="M8306">
        <v>-28</v>
      </c>
      <c r="N8306" s="8">
        <f t="shared" si="129"/>
        <v>-6468</v>
      </c>
    </row>
    <row r="8307" spans="1:14">
      <c r="A8307" t="s">
        <v>14</v>
      </c>
      <c r="B8307" t="s">
        <v>62</v>
      </c>
      <c r="C8307" t="s">
        <v>568</v>
      </c>
      <c r="D8307">
        <v>832400154</v>
      </c>
      <c r="E8307" s="1">
        <v>44715</v>
      </c>
      <c r="F8307" s="1">
        <v>44715</v>
      </c>
      <c r="G8307">
        <v>7373902275</v>
      </c>
      <c r="H8307">
        <v>27443620</v>
      </c>
      <c r="I8307">
        <v>1250.83</v>
      </c>
      <c r="J8307" s="1">
        <v>44775</v>
      </c>
      <c r="K8307">
        <v>1137.1199999999999</v>
      </c>
      <c r="L8307" s="1">
        <v>44736</v>
      </c>
      <c r="M8307">
        <v>-39</v>
      </c>
      <c r="N8307" s="8">
        <f t="shared" si="129"/>
        <v>-44347.679999999993</v>
      </c>
    </row>
    <row r="8308" spans="1:14">
      <c r="A8308" t="s">
        <v>14</v>
      </c>
      <c r="B8308" t="s">
        <v>62</v>
      </c>
      <c r="C8308" t="s">
        <v>568</v>
      </c>
      <c r="D8308">
        <v>832400154</v>
      </c>
      <c r="E8308" s="1">
        <v>44714</v>
      </c>
      <c r="F8308" s="1">
        <v>44714</v>
      </c>
      <c r="G8308">
        <v>7373902323</v>
      </c>
      <c r="H8308">
        <v>27443621</v>
      </c>
      <c r="I8308">
        <v>35854.730000000003</v>
      </c>
      <c r="J8308" s="1">
        <v>44774</v>
      </c>
      <c r="K8308">
        <v>32595.21</v>
      </c>
      <c r="L8308" s="1">
        <v>44736</v>
      </c>
      <c r="M8308">
        <v>-38</v>
      </c>
      <c r="N8308" s="8">
        <f t="shared" si="129"/>
        <v>-1238617.98</v>
      </c>
    </row>
    <row r="8309" spans="1:14">
      <c r="A8309" t="s">
        <v>14</v>
      </c>
      <c r="B8309" t="s">
        <v>62</v>
      </c>
      <c r="C8309" t="s">
        <v>568</v>
      </c>
      <c r="D8309">
        <v>832400154</v>
      </c>
      <c r="E8309" s="1">
        <v>44714</v>
      </c>
      <c r="F8309" s="1">
        <v>44714</v>
      </c>
      <c r="G8309">
        <v>7373902365</v>
      </c>
      <c r="H8309">
        <v>27443622</v>
      </c>
      <c r="I8309">
        <v>79.260000000000005</v>
      </c>
      <c r="J8309" s="1">
        <v>44774</v>
      </c>
      <c r="K8309">
        <v>72.05</v>
      </c>
      <c r="L8309" s="1">
        <v>44736</v>
      </c>
      <c r="M8309">
        <v>-38</v>
      </c>
      <c r="N8309" s="8">
        <f t="shared" si="129"/>
        <v>-2737.9</v>
      </c>
    </row>
    <row r="8310" spans="1:14">
      <c r="A8310" t="s">
        <v>14</v>
      </c>
      <c r="B8310" t="s">
        <v>62</v>
      </c>
      <c r="C8310" t="s">
        <v>111</v>
      </c>
      <c r="D8310">
        <v>492340583</v>
      </c>
      <c r="E8310" s="1">
        <v>44714</v>
      </c>
      <c r="F8310" s="1">
        <v>44714</v>
      </c>
      <c r="G8310">
        <v>7374671101</v>
      </c>
      <c r="H8310">
        <v>22070380</v>
      </c>
      <c r="I8310">
        <v>719.84</v>
      </c>
      <c r="J8310" s="1">
        <v>44774</v>
      </c>
      <c r="K8310">
        <v>654.4</v>
      </c>
      <c r="L8310" s="1">
        <v>44739</v>
      </c>
      <c r="M8310">
        <v>-35</v>
      </c>
      <c r="N8310" s="8">
        <f t="shared" si="129"/>
        <v>-22904</v>
      </c>
    </row>
    <row r="8311" spans="1:14">
      <c r="A8311" t="s">
        <v>14</v>
      </c>
      <c r="B8311" t="s">
        <v>62</v>
      </c>
      <c r="C8311" t="s">
        <v>1938</v>
      </c>
      <c r="D8311" t="s">
        <v>1939</v>
      </c>
      <c r="E8311" s="1">
        <v>44715</v>
      </c>
      <c r="F8311" s="1">
        <v>44715</v>
      </c>
      <c r="G8311">
        <v>7374839671</v>
      </c>
      <c r="H8311" t="s">
        <v>3561</v>
      </c>
      <c r="I8311">
        <v>3000</v>
      </c>
      <c r="J8311" s="1">
        <v>44775</v>
      </c>
      <c r="K8311">
        <v>2400</v>
      </c>
      <c r="L8311" s="1">
        <v>44732</v>
      </c>
      <c r="M8311">
        <v>-43</v>
      </c>
      <c r="N8311" s="8">
        <f t="shared" si="129"/>
        <v>-103200</v>
      </c>
    </row>
    <row r="8312" spans="1:14">
      <c r="A8312" t="s">
        <v>14</v>
      </c>
      <c r="B8312" t="s">
        <v>62</v>
      </c>
      <c r="C8312" t="s">
        <v>571</v>
      </c>
      <c r="D8312">
        <v>6754140157</v>
      </c>
      <c r="E8312" s="1">
        <v>44714</v>
      </c>
      <c r="F8312" s="1">
        <v>44714</v>
      </c>
      <c r="G8312">
        <v>7374839839</v>
      </c>
      <c r="H8312" t="s">
        <v>3562</v>
      </c>
      <c r="I8312">
        <v>979.97</v>
      </c>
      <c r="J8312" s="1">
        <v>44774</v>
      </c>
      <c r="K8312">
        <v>803.25</v>
      </c>
      <c r="L8312" s="1">
        <v>44743</v>
      </c>
      <c r="M8312">
        <v>-31</v>
      </c>
      <c r="N8312" s="8">
        <f t="shared" si="129"/>
        <v>-24900.75</v>
      </c>
    </row>
    <row r="8313" spans="1:14">
      <c r="A8313" t="s">
        <v>14</v>
      </c>
      <c r="B8313" t="s">
        <v>62</v>
      </c>
      <c r="C8313" t="s">
        <v>244</v>
      </c>
      <c r="D8313">
        <v>674840152</v>
      </c>
      <c r="E8313" s="1">
        <v>44715</v>
      </c>
      <c r="F8313" s="1">
        <v>44715</v>
      </c>
      <c r="G8313">
        <v>7375802773</v>
      </c>
      <c r="H8313">
        <v>5302463108</v>
      </c>
      <c r="I8313">
        <v>379.5</v>
      </c>
      <c r="J8313" s="1">
        <v>44775</v>
      </c>
      <c r="K8313">
        <v>345</v>
      </c>
      <c r="L8313" s="1">
        <v>44736</v>
      </c>
      <c r="M8313">
        <v>-39</v>
      </c>
      <c r="N8313" s="8">
        <f t="shared" si="129"/>
        <v>-13455</v>
      </c>
    </row>
    <row r="8314" spans="1:14">
      <c r="A8314" t="s">
        <v>14</v>
      </c>
      <c r="B8314" t="s">
        <v>62</v>
      </c>
      <c r="C8314" t="s">
        <v>836</v>
      </c>
      <c r="D8314" t="s">
        <v>837</v>
      </c>
      <c r="E8314" s="1">
        <v>44714</v>
      </c>
      <c r="F8314" s="1">
        <v>44714</v>
      </c>
      <c r="G8314">
        <v>7376009248</v>
      </c>
      <c r="H8314" t="s">
        <v>3563</v>
      </c>
      <c r="I8314">
        <v>2256.23</v>
      </c>
      <c r="J8314" s="1">
        <v>44774</v>
      </c>
      <c r="K8314">
        <v>1804.98</v>
      </c>
      <c r="L8314" s="1">
        <v>44750</v>
      </c>
      <c r="M8314">
        <v>-24</v>
      </c>
      <c r="N8314" s="8">
        <f t="shared" si="129"/>
        <v>-43319.520000000004</v>
      </c>
    </row>
    <row r="8315" spans="1:14">
      <c r="A8315" t="s">
        <v>14</v>
      </c>
      <c r="B8315" t="s">
        <v>62</v>
      </c>
      <c r="C8315" t="s">
        <v>72</v>
      </c>
      <c r="D8315">
        <v>9238800156</v>
      </c>
      <c r="E8315" s="1">
        <v>44715</v>
      </c>
      <c r="F8315" s="1">
        <v>44715</v>
      </c>
      <c r="G8315">
        <v>7376766578</v>
      </c>
      <c r="H8315">
        <v>1209223299</v>
      </c>
      <c r="I8315">
        <v>1881.24</v>
      </c>
      <c r="J8315" s="1">
        <v>44775</v>
      </c>
      <c r="K8315">
        <v>1542</v>
      </c>
      <c r="L8315" s="1">
        <v>44736</v>
      </c>
      <c r="M8315">
        <v>-39</v>
      </c>
      <c r="N8315" s="8">
        <f t="shared" si="129"/>
        <v>-60138</v>
      </c>
    </row>
    <row r="8316" spans="1:14">
      <c r="A8316" t="s">
        <v>14</v>
      </c>
      <c r="B8316" t="s">
        <v>62</v>
      </c>
      <c r="C8316" t="s">
        <v>72</v>
      </c>
      <c r="D8316">
        <v>9238800156</v>
      </c>
      <c r="E8316" s="1">
        <v>44715</v>
      </c>
      <c r="F8316" s="1">
        <v>44715</v>
      </c>
      <c r="G8316">
        <v>7376766980</v>
      </c>
      <c r="H8316">
        <v>1209223298</v>
      </c>
      <c r="I8316">
        <v>860.83</v>
      </c>
      <c r="J8316" s="1">
        <v>44775</v>
      </c>
      <c r="K8316">
        <v>705.6</v>
      </c>
      <c r="L8316" s="1">
        <v>44736</v>
      </c>
      <c r="M8316">
        <v>-39</v>
      </c>
      <c r="N8316" s="8">
        <f t="shared" si="129"/>
        <v>-27518.400000000001</v>
      </c>
    </row>
    <row r="8317" spans="1:14">
      <c r="A8317" t="s">
        <v>14</v>
      </c>
      <c r="B8317" t="s">
        <v>62</v>
      </c>
      <c r="C8317" t="s">
        <v>72</v>
      </c>
      <c r="D8317">
        <v>9238800156</v>
      </c>
      <c r="E8317" s="1">
        <v>44715</v>
      </c>
      <c r="F8317" s="1">
        <v>44715</v>
      </c>
      <c r="G8317">
        <v>7376766989</v>
      </c>
      <c r="H8317">
        <v>1209223300</v>
      </c>
      <c r="I8317">
        <v>427</v>
      </c>
      <c r="J8317" s="1">
        <v>44775</v>
      </c>
      <c r="K8317">
        <v>350</v>
      </c>
      <c r="L8317" s="1">
        <v>44736</v>
      </c>
      <c r="M8317">
        <v>-39</v>
      </c>
      <c r="N8317" s="8">
        <f t="shared" si="129"/>
        <v>-13650</v>
      </c>
    </row>
    <row r="8318" spans="1:14">
      <c r="A8318" t="s">
        <v>14</v>
      </c>
      <c r="B8318" t="s">
        <v>62</v>
      </c>
      <c r="C8318" t="s">
        <v>72</v>
      </c>
      <c r="D8318">
        <v>9238800156</v>
      </c>
      <c r="E8318" s="1">
        <v>44715</v>
      </c>
      <c r="F8318" s="1">
        <v>44715</v>
      </c>
      <c r="G8318">
        <v>7376767398</v>
      </c>
      <c r="H8318">
        <v>1209223301</v>
      </c>
      <c r="I8318">
        <v>669.78</v>
      </c>
      <c r="J8318" s="1">
        <v>44775</v>
      </c>
      <c r="K8318">
        <v>549</v>
      </c>
      <c r="L8318" s="1">
        <v>44736</v>
      </c>
      <c r="M8318">
        <v>-39</v>
      </c>
      <c r="N8318" s="8">
        <f t="shared" si="129"/>
        <v>-21411</v>
      </c>
    </row>
    <row r="8319" spans="1:14">
      <c r="A8319" t="s">
        <v>14</v>
      </c>
      <c r="B8319" t="s">
        <v>62</v>
      </c>
      <c r="C8319" t="s">
        <v>709</v>
      </c>
      <c r="D8319" t="s">
        <v>710</v>
      </c>
      <c r="E8319" s="1">
        <v>44714</v>
      </c>
      <c r="F8319" s="1">
        <v>44714</v>
      </c>
      <c r="G8319">
        <v>7376799052</v>
      </c>
      <c r="H8319" t="s">
        <v>19</v>
      </c>
      <c r="I8319">
        <v>2666.66</v>
      </c>
      <c r="J8319" s="1">
        <v>44774</v>
      </c>
      <c r="K8319">
        <v>2666.66</v>
      </c>
      <c r="L8319" s="1">
        <v>44720</v>
      </c>
      <c r="M8319">
        <v>-54</v>
      </c>
      <c r="N8319" s="8">
        <f t="shared" si="129"/>
        <v>-143999.63999999998</v>
      </c>
    </row>
    <row r="8320" spans="1:14">
      <c r="A8320" t="s">
        <v>14</v>
      </c>
      <c r="B8320" t="s">
        <v>62</v>
      </c>
      <c r="C8320" t="s">
        <v>1307</v>
      </c>
      <c r="D8320">
        <v>12718870152</v>
      </c>
      <c r="E8320" s="1">
        <v>44715</v>
      </c>
      <c r="F8320" s="1">
        <v>44715</v>
      </c>
      <c r="G8320">
        <v>7376850796</v>
      </c>
      <c r="H8320" t="s">
        <v>3564</v>
      </c>
      <c r="I8320">
        <v>3634.58</v>
      </c>
      <c r="J8320" s="1">
        <v>44775</v>
      </c>
      <c r="K8320">
        <v>2979.16</v>
      </c>
      <c r="L8320" s="1">
        <v>44736</v>
      </c>
      <c r="M8320">
        <v>-39</v>
      </c>
      <c r="N8320" s="8">
        <f t="shared" si="129"/>
        <v>-116187.23999999999</v>
      </c>
    </row>
    <row r="8321" spans="1:14">
      <c r="A8321" t="s">
        <v>14</v>
      </c>
      <c r="B8321" t="s">
        <v>62</v>
      </c>
      <c r="C8321" t="s">
        <v>395</v>
      </c>
      <c r="D8321">
        <v>6814140965</v>
      </c>
      <c r="E8321" s="1">
        <v>44715</v>
      </c>
      <c r="F8321" s="1">
        <v>44715</v>
      </c>
      <c r="G8321">
        <v>7376852579</v>
      </c>
      <c r="H8321">
        <v>7080031220</v>
      </c>
      <c r="I8321">
        <v>2363.1999999999998</v>
      </c>
      <c r="J8321" s="1">
        <v>44775</v>
      </c>
      <c r="K8321">
        <v>1937.05</v>
      </c>
      <c r="L8321" s="1">
        <v>44746</v>
      </c>
      <c r="M8321">
        <v>-29</v>
      </c>
      <c r="N8321" s="8">
        <f t="shared" si="129"/>
        <v>-56174.45</v>
      </c>
    </row>
    <row r="8322" spans="1:14">
      <c r="A8322" t="s">
        <v>14</v>
      </c>
      <c r="B8322" t="s">
        <v>62</v>
      </c>
      <c r="C8322" t="s">
        <v>395</v>
      </c>
      <c r="D8322">
        <v>6814140965</v>
      </c>
      <c r="E8322" s="1">
        <v>44715</v>
      </c>
      <c r="F8322" s="1">
        <v>44715</v>
      </c>
      <c r="G8322">
        <v>7376852587</v>
      </c>
      <c r="H8322">
        <v>7080031236</v>
      </c>
      <c r="I8322">
        <v>3399.35</v>
      </c>
      <c r="J8322" s="1">
        <v>44775</v>
      </c>
      <c r="K8322">
        <v>2786.35</v>
      </c>
      <c r="L8322" s="1">
        <v>44746</v>
      </c>
      <c r="M8322">
        <v>-29</v>
      </c>
      <c r="N8322" s="8">
        <f t="shared" si="129"/>
        <v>-80804.149999999994</v>
      </c>
    </row>
    <row r="8323" spans="1:14">
      <c r="A8323" t="s">
        <v>14</v>
      </c>
      <c r="B8323" t="s">
        <v>62</v>
      </c>
      <c r="C8323" t="s">
        <v>395</v>
      </c>
      <c r="D8323">
        <v>6814140965</v>
      </c>
      <c r="E8323" s="1">
        <v>44715</v>
      </c>
      <c r="F8323" s="1">
        <v>44715</v>
      </c>
      <c r="G8323">
        <v>7376852614</v>
      </c>
      <c r="H8323">
        <v>7080031238</v>
      </c>
      <c r="I8323">
        <v>3399.35</v>
      </c>
      <c r="J8323" s="1">
        <v>44775</v>
      </c>
      <c r="K8323">
        <v>2786.35</v>
      </c>
      <c r="L8323" s="1">
        <v>44746</v>
      </c>
      <c r="M8323">
        <v>-29</v>
      </c>
      <c r="N8323" s="8">
        <f t="shared" ref="N8323:N8386" si="130">+K8323*M8323</f>
        <v>-80804.149999999994</v>
      </c>
    </row>
    <row r="8324" spans="1:14">
      <c r="A8324" t="s">
        <v>14</v>
      </c>
      <c r="B8324" t="s">
        <v>62</v>
      </c>
      <c r="C8324" t="s">
        <v>395</v>
      </c>
      <c r="D8324">
        <v>6814140965</v>
      </c>
      <c r="E8324" s="1">
        <v>44715</v>
      </c>
      <c r="F8324" s="1">
        <v>44715</v>
      </c>
      <c r="G8324">
        <v>7376852645</v>
      </c>
      <c r="H8324">
        <v>7080031237</v>
      </c>
      <c r="I8324">
        <v>2341.1799999999998</v>
      </c>
      <c r="J8324" s="1">
        <v>44775</v>
      </c>
      <c r="K8324">
        <v>1919</v>
      </c>
      <c r="L8324" s="1">
        <v>44746</v>
      </c>
      <c r="M8324">
        <v>-29</v>
      </c>
      <c r="N8324" s="8">
        <f t="shared" si="130"/>
        <v>-55651</v>
      </c>
    </row>
    <row r="8325" spans="1:14">
      <c r="A8325" t="s">
        <v>14</v>
      </c>
      <c r="B8325" t="s">
        <v>62</v>
      </c>
      <c r="C8325" t="s">
        <v>570</v>
      </c>
      <c r="D8325">
        <v>696360155</v>
      </c>
      <c r="E8325" s="1">
        <v>44715</v>
      </c>
      <c r="F8325" s="1">
        <v>44715</v>
      </c>
      <c r="G8325">
        <v>7377426177</v>
      </c>
      <c r="H8325">
        <v>2283026843</v>
      </c>
      <c r="I8325">
        <v>29322.880000000001</v>
      </c>
      <c r="J8325" s="1">
        <v>44775</v>
      </c>
      <c r="K8325">
        <v>26657.16</v>
      </c>
      <c r="L8325" s="1">
        <v>44736</v>
      </c>
      <c r="M8325">
        <v>-39</v>
      </c>
      <c r="N8325" s="8">
        <f t="shared" si="130"/>
        <v>-1039629.24</v>
      </c>
    </row>
    <row r="8326" spans="1:14">
      <c r="A8326" t="s">
        <v>14</v>
      </c>
      <c r="B8326" t="s">
        <v>62</v>
      </c>
      <c r="C8326" t="s">
        <v>570</v>
      </c>
      <c r="D8326">
        <v>696360155</v>
      </c>
      <c r="E8326" s="1">
        <v>44715</v>
      </c>
      <c r="F8326" s="1">
        <v>44715</v>
      </c>
      <c r="G8326">
        <v>7377426230</v>
      </c>
      <c r="H8326">
        <v>2283026845</v>
      </c>
      <c r="I8326">
        <v>11943.91</v>
      </c>
      <c r="J8326" s="1">
        <v>44775</v>
      </c>
      <c r="K8326">
        <v>10858.1</v>
      </c>
      <c r="L8326" s="1">
        <v>44736</v>
      </c>
      <c r="M8326">
        <v>-39</v>
      </c>
      <c r="N8326" s="8">
        <f t="shared" si="130"/>
        <v>-423465.9</v>
      </c>
    </row>
    <row r="8327" spans="1:14">
      <c r="A8327" t="s">
        <v>14</v>
      </c>
      <c r="B8327" t="s">
        <v>62</v>
      </c>
      <c r="C8327" t="s">
        <v>570</v>
      </c>
      <c r="D8327">
        <v>696360155</v>
      </c>
      <c r="E8327" s="1">
        <v>44715</v>
      </c>
      <c r="F8327" s="1">
        <v>44715</v>
      </c>
      <c r="G8327">
        <v>7377426258</v>
      </c>
      <c r="H8327">
        <v>2283026844</v>
      </c>
      <c r="I8327">
        <v>31371.38</v>
      </c>
      <c r="J8327" s="1">
        <v>44775</v>
      </c>
      <c r="K8327">
        <v>28519.43</v>
      </c>
      <c r="L8327" s="1">
        <v>44736</v>
      </c>
      <c r="M8327">
        <v>-39</v>
      </c>
      <c r="N8327" s="8">
        <f t="shared" si="130"/>
        <v>-1112257.77</v>
      </c>
    </row>
    <row r="8328" spans="1:14">
      <c r="A8328" t="s">
        <v>14</v>
      </c>
      <c r="B8328" t="s">
        <v>62</v>
      </c>
      <c r="C8328" t="s">
        <v>403</v>
      </c>
      <c r="D8328">
        <v>12792100153</v>
      </c>
      <c r="E8328" s="1">
        <v>44715</v>
      </c>
      <c r="F8328" s="1">
        <v>44715</v>
      </c>
      <c r="G8328">
        <v>7377471488</v>
      </c>
      <c r="H8328">
        <v>22026914</v>
      </c>
      <c r="I8328">
        <v>6857.78</v>
      </c>
      <c r="J8328" s="1">
        <v>44775</v>
      </c>
      <c r="K8328">
        <v>5621.13</v>
      </c>
      <c r="L8328" s="1">
        <v>44746</v>
      </c>
      <c r="M8328">
        <v>-29</v>
      </c>
      <c r="N8328" s="8">
        <f t="shared" si="130"/>
        <v>-163012.76999999999</v>
      </c>
    </row>
    <row r="8329" spans="1:14">
      <c r="A8329" t="s">
        <v>14</v>
      </c>
      <c r="B8329" t="s">
        <v>62</v>
      </c>
      <c r="C8329" t="s">
        <v>28</v>
      </c>
      <c r="D8329">
        <v>76670595</v>
      </c>
      <c r="E8329" s="1">
        <v>44715</v>
      </c>
      <c r="F8329" s="1">
        <v>44715</v>
      </c>
      <c r="G8329">
        <v>7377569533</v>
      </c>
      <c r="H8329" t="s">
        <v>3565</v>
      </c>
      <c r="I8329">
        <v>464.58</v>
      </c>
      <c r="J8329" s="1">
        <v>44775</v>
      </c>
      <c r="K8329">
        <v>380.8</v>
      </c>
      <c r="L8329" s="1">
        <v>44769</v>
      </c>
      <c r="M8329">
        <v>-6</v>
      </c>
      <c r="N8329" s="8">
        <f t="shared" si="130"/>
        <v>-2284.8000000000002</v>
      </c>
    </row>
    <row r="8330" spans="1:14">
      <c r="A8330" t="s">
        <v>14</v>
      </c>
      <c r="B8330" t="s">
        <v>62</v>
      </c>
      <c r="C8330" t="s">
        <v>28</v>
      </c>
      <c r="D8330">
        <v>76670595</v>
      </c>
      <c r="E8330" s="1">
        <v>44715</v>
      </c>
      <c r="F8330" s="1">
        <v>44715</v>
      </c>
      <c r="G8330">
        <v>7377677028</v>
      </c>
      <c r="H8330" t="s">
        <v>3566</v>
      </c>
      <c r="I8330">
        <v>58.07</v>
      </c>
      <c r="J8330" s="1">
        <v>44775</v>
      </c>
      <c r="K8330">
        <v>47.6</v>
      </c>
      <c r="L8330" s="1">
        <v>44769</v>
      </c>
      <c r="M8330">
        <v>-6</v>
      </c>
      <c r="N8330" s="8">
        <f t="shared" si="130"/>
        <v>-285.60000000000002</v>
      </c>
    </row>
    <row r="8331" spans="1:14">
      <c r="A8331" t="s">
        <v>14</v>
      </c>
      <c r="B8331" t="s">
        <v>62</v>
      </c>
      <c r="C8331" t="s">
        <v>531</v>
      </c>
      <c r="D8331">
        <v>2037841000</v>
      </c>
      <c r="E8331" s="1">
        <v>44715</v>
      </c>
      <c r="F8331" s="1">
        <v>44715</v>
      </c>
      <c r="G8331">
        <v>7378166995</v>
      </c>
      <c r="H8331" t="s">
        <v>3567</v>
      </c>
      <c r="I8331">
        <v>1635.92</v>
      </c>
      <c r="J8331" s="1">
        <v>44775</v>
      </c>
      <c r="K8331">
        <v>1573</v>
      </c>
      <c r="L8331" s="1">
        <v>44736</v>
      </c>
      <c r="M8331">
        <v>-39</v>
      </c>
      <c r="N8331" s="8">
        <f t="shared" si="130"/>
        <v>-61347</v>
      </c>
    </row>
    <row r="8332" spans="1:14">
      <c r="A8332" t="s">
        <v>14</v>
      </c>
      <c r="B8332" t="s">
        <v>62</v>
      </c>
      <c r="C8332" t="s">
        <v>3568</v>
      </c>
      <c r="D8332">
        <v>93026890017</v>
      </c>
      <c r="E8332" s="1">
        <v>44715</v>
      </c>
      <c r="F8332" s="1">
        <v>44715</v>
      </c>
      <c r="G8332">
        <v>7378489094</v>
      </c>
      <c r="H8332" t="s">
        <v>3569</v>
      </c>
      <c r="I8332">
        <v>182989.94</v>
      </c>
      <c r="J8332" s="1">
        <v>44775</v>
      </c>
      <c r="K8332">
        <v>137462.79999999999</v>
      </c>
      <c r="L8332" s="1">
        <v>44767</v>
      </c>
      <c r="M8332">
        <v>-8</v>
      </c>
      <c r="N8332" s="8">
        <f t="shared" si="130"/>
        <v>-1099702.3999999999</v>
      </c>
    </row>
    <row r="8333" spans="1:14">
      <c r="A8333" t="s">
        <v>14</v>
      </c>
      <c r="B8333" t="s">
        <v>62</v>
      </c>
      <c r="C8333" t="s">
        <v>2728</v>
      </c>
      <c r="D8333" t="s">
        <v>2729</v>
      </c>
      <c r="E8333" s="1">
        <v>44715</v>
      </c>
      <c r="F8333" s="1">
        <v>44715</v>
      </c>
      <c r="G8333">
        <v>7378533888</v>
      </c>
      <c r="H8333" t="s">
        <v>44</v>
      </c>
      <c r="I8333">
        <v>2333.33</v>
      </c>
      <c r="J8333" s="1">
        <v>44775</v>
      </c>
      <c r="K8333">
        <v>2333.33</v>
      </c>
      <c r="L8333" s="1">
        <v>44740</v>
      </c>
      <c r="M8333">
        <v>-35</v>
      </c>
      <c r="N8333" s="8">
        <f t="shared" si="130"/>
        <v>-81666.55</v>
      </c>
    </row>
    <row r="8334" spans="1:14">
      <c r="A8334" t="s">
        <v>14</v>
      </c>
      <c r="B8334" t="s">
        <v>62</v>
      </c>
      <c r="C8334" t="s">
        <v>1249</v>
      </c>
      <c r="D8334">
        <v>5633040588</v>
      </c>
      <c r="E8334" s="1">
        <v>44715</v>
      </c>
      <c r="F8334" s="1">
        <v>44715</v>
      </c>
      <c r="G8334">
        <v>7379125893</v>
      </c>
      <c r="H8334" s="2">
        <v>22313</v>
      </c>
      <c r="I8334">
        <v>22326</v>
      </c>
      <c r="J8334" s="1">
        <v>44775</v>
      </c>
      <c r="K8334">
        <v>18300</v>
      </c>
      <c r="L8334" s="1">
        <v>44743</v>
      </c>
      <c r="M8334">
        <v>-32</v>
      </c>
      <c r="N8334" s="8">
        <f t="shared" si="130"/>
        <v>-585600</v>
      </c>
    </row>
    <row r="8335" spans="1:14">
      <c r="A8335" t="s">
        <v>14</v>
      </c>
      <c r="B8335" t="s">
        <v>62</v>
      </c>
      <c r="C8335" t="s">
        <v>273</v>
      </c>
      <c r="D8335">
        <v>3237150234</v>
      </c>
      <c r="E8335" s="1">
        <v>44715</v>
      </c>
      <c r="F8335" s="1">
        <v>44715</v>
      </c>
      <c r="G8335">
        <v>7379181095</v>
      </c>
      <c r="H8335">
        <v>2205573</v>
      </c>
      <c r="I8335">
        <v>774.7</v>
      </c>
      <c r="J8335" s="1">
        <v>44775</v>
      </c>
      <c r="K8335">
        <v>635</v>
      </c>
      <c r="L8335" s="1">
        <v>44736</v>
      </c>
      <c r="M8335">
        <v>-39</v>
      </c>
      <c r="N8335" s="8">
        <f t="shared" si="130"/>
        <v>-24765</v>
      </c>
    </row>
    <row r="8336" spans="1:14">
      <c r="A8336" t="s">
        <v>14</v>
      </c>
      <c r="B8336" t="s">
        <v>62</v>
      </c>
      <c r="C8336" t="s">
        <v>273</v>
      </c>
      <c r="D8336">
        <v>3237150234</v>
      </c>
      <c r="E8336" s="1">
        <v>44715</v>
      </c>
      <c r="F8336" s="1">
        <v>44715</v>
      </c>
      <c r="G8336">
        <v>7379184718</v>
      </c>
      <c r="H8336">
        <v>2205575</v>
      </c>
      <c r="I8336">
        <v>1080.92</v>
      </c>
      <c r="J8336" s="1">
        <v>44775</v>
      </c>
      <c r="K8336">
        <v>886</v>
      </c>
      <c r="L8336" s="1">
        <v>44736</v>
      </c>
      <c r="M8336">
        <v>-39</v>
      </c>
      <c r="N8336" s="8">
        <f t="shared" si="130"/>
        <v>-34554</v>
      </c>
    </row>
    <row r="8337" spans="1:14">
      <c r="A8337" t="s">
        <v>14</v>
      </c>
      <c r="B8337" t="s">
        <v>62</v>
      </c>
      <c r="C8337" t="s">
        <v>570</v>
      </c>
      <c r="D8337">
        <v>696360155</v>
      </c>
      <c r="E8337" s="1">
        <v>44715</v>
      </c>
      <c r="F8337" s="1">
        <v>44715</v>
      </c>
      <c r="G8337">
        <v>7379456644</v>
      </c>
      <c r="H8337">
        <v>2283027521</v>
      </c>
      <c r="I8337">
        <v>0.04</v>
      </c>
      <c r="J8337" s="1">
        <v>44775</v>
      </c>
      <c r="K8337">
        <v>0.04</v>
      </c>
      <c r="L8337" s="1">
        <v>44736</v>
      </c>
      <c r="M8337">
        <v>-39</v>
      </c>
      <c r="N8337" s="8">
        <f t="shared" si="130"/>
        <v>-1.56</v>
      </c>
    </row>
    <row r="8338" spans="1:14">
      <c r="A8338" t="s">
        <v>14</v>
      </c>
      <c r="B8338" t="s">
        <v>62</v>
      </c>
      <c r="C8338" t="s">
        <v>96</v>
      </c>
      <c r="D8338">
        <v>1026251007</v>
      </c>
      <c r="E8338" s="1">
        <v>44715</v>
      </c>
      <c r="F8338" s="1">
        <v>44715</v>
      </c>
      <c r="G8338">
        <v>7379815256</v>
      </c>
      <c r="H8338" t="s">
        <v>3570</v>
      </c>
      <c r="I8338">
        <v>34701.879999999997</v>
      </c>
      <c r="J8338" s="1">
        <v>44775</v>
      </c>
      <c r="K8338">
        <v>28444.16</v>
      </c>
      <c r="L8338" s="1">
        <v>44769</v>
      </c>
      <c r="M8338">
        <v>-6</v>
      </c>
      <c r="N8338" s="8">
        <f t="shared" si="130"/>
        <v>-170664.95999999999</v>
      </c>
    </row>
    <row r="8339" spans="1:14">
      <c r="A8339" t="s">
        <v>14</v>
      </c>
      <c r="B8339" t="s">
        <v>62</v>
      </c>
      <c r="C8339" t="s">
        <v>96</v>
      </c>
      <c r="D8339">
        <v>1026251007</v>
      </c>
      <c r="E8339" s="1">
        <v>44715</v>
      </c>
      <c r="F8339" s="1">
        <v>44715</v>
      </c>
      <c r="G8339">
        <v>7379851289</v>
      </c>
      <c r="H8339" t="s">
        <v>3571</v>
      </c>
      <c r="I8339">
        <v>8052</v>
      </c>
      <c r="J8339" s="1">
        <v>44775</v>
      </c>
      <c r="K8339">
        <v>6600</v>
      </c>
      <c r="L8339" s="1">
        <v>44800</v>
      </c>
      <c r="M8339">
        <v>25</v>
      </c>
      <c r="N8339" s="8">
        <f t="shared" si="130"/>
        <v>165000</v>
      </c>
    </row>
    <row r="8340" spans="1:14">
      <c r="A8340" t="s">
        <v>14</v>
      </c>
      <c r="B8340" t="s">
        <v>62</v>
      </c>
      <c r="C8340" t="s">
        <v>381</v>
      </c>
      <c r="D8340">
        <v>9699320017</v>
      </c>
      <c r="E8340" s="1">
        <v>44715</v>
      </c>
      <c r="F8340" s="1">
        <v>44715</v>
      </c>
      <c r="G8340">
        <v>7379917858</v>
      </c>
      <c r="H8340">
        <v>537250652</v>
      </c>
      <c r="I8340">
        <v>305</v>
      </c>
      <c r="J8340" s="1">
        <v>44775</v>
      </c>
      <c r="K8340">
        <v>250</v>
      </c>
      <c r="L8340" s="1">
        <v>44860</v>
      </c>
      <c r="M8340">
        <v>85</v>
      </c>
      <c r="N8340" s="8">
        <f t="shared" si="130"/>
        <v>21250</v>
      </c>
    </row>
    <row r="8341" spans="1:14">
      <c r="A8341" t="s">
        <v>14</v>
      </c>
      <c r="B8341" t="s">
        <v>62</v>
      </c>
      <c r="C8341" t="s">
        <v>381</v>
      </c>
      <c r="D8341">
        <v>9699320017</v>
      </c>
      <c r="E8341" s="1">
        <v>44715</v>
      </c>
      <c r="F8341" s="1">
        <v>44715</v>
      </c>
      <c r="G8341">
        <v>7379931637</v>
      </c>
      <c r="H8341">
        <v>537250653</v>
      </c>
      <c r="I8341">
        <v>305</v>
      </c>
      <c r="J8341" s="1">
        <v>44775</v>
      </c>
      <c r="K8341">
        <v>250</v>
      </c>
      <c r="L8341" s="1">
        <v>44860</v>
      </c>
      <c r="M8341">
        <v>85</v>
      </c>
      <c r="N8341" s="8">
        <f t="shared" si="130"/>
        <v>21250</v>
      </c>
    </row>
    <row r="8342" spans="1:14">
      <c r="A8342" t="s">
        <v>14</v>
      </c>
      <c r="B8342" t="s">
        <v>62</v>
      </c>
      <c r="C8342" t="s">
        <v>793</v>
      </c>
      <c r="D8342">
        <v>4437501002</v>
      </c>
      <c r="E8342" s="1">
        <v>44715</v>
      </c>
      <c r="F8342" s="1">
        <v>44715</v>
      </c>
      <c r="G8342">
        <v>7380039596</v>
      </c>
      <c r="H8342" t="s">
        <v>3572</v>
      </c>
      <c r="I8342">
        <v>14971.61</v>
      </c>
      <c r="J8342" s="1">
        <v>44775</v>
      </c>
      <c r="K8342">
        <v>12271.81</v>
      </c>
      <c r="L8342" s="1">
        <v>44746</v>
      </c>
      <c r="M8342">
        <v>-29</v>
      </c>
      <c r="N8342" s="8">
        <f t="shared" si="130"/>
        <v>-355882.49</v>
      </c>
    </row>
    <row r="8343" spans="1:14">
      <c r="A8343" t="s">
        <v>14</v>
      </c>
      <c r="B8343" t="s">
        <v>62</v>
      </c>
      <c r="C8343" t="s">
        <v>345</v>
      </c>
      <c r="D8343">
        <v>13664791004</v>
      </c>
      <c r="E8343" s="1">
        <v>44715</v>
      </c>
      <c r="F8343" s="1">
        <v>44715</v>
      </c>
      <c r="G8343">
        <v>7380053949</v>
      </c>
      <c r="H8343">
        <v>460</v>
      </c>
      <c r="I8343">
        <v>650</v>
      </c>
      <c r="J8343" s="1">
        <v>44775</v>
      </c>
      <c r="K8343">
        <v>532.79</v>
      </c>
      <c r="L8343" s="1">
        <v>44763</v>
      </c>
      <c r="M8343">
        <v>-12</v>
      </c>
      <c r="N8343" s="8">
        <f t="shared" si="130"/>
        <v>-6393.48</v>
      </c>
    </row>
    <row r="8344" spans="1:14">
      <c r="A8344" t="s">
        <v>14</v>
      </c>
      <c r="B8344" t="s">
        <v>62</v>
      </c>
      <c r="C8344" t="s">
        <v>200</v>
      </c>
      <c r="D8344">
        <v>7123400157</v>
      </c>
      <c r="E8344" s="1">
        <v>44715</v>
      </c>
      <c r="F8344" s="1">
        <v>44715</v>
      </c>
      <c r="G8344">
        <v>7380165265</v>
      </c>
      <c r="H8344">
        <v>22017740</v>
      </c>
      <c r="I8344">
        <v>10614</v>
      </c>
      <c r="J8344" s="1">
        <v>44775</v>
      </c>
      <c r="K8344">
        <v>8700</v>
      </c>
      <c r="L8344" s="1">
        <v>44736</v>
      </c>
      <c r="M8344">
        <v>-39</v>
      </c>
      <c r="N8344" s="8">
        <f t="shared" si="130"/>
        <v>-339300</v>
      </c>
    </row>
    <row r="8345" spans="1:14">
      <c r="A8345" t="s">
        <v>14</v>
      </c>
      <c r="B8345" t="s">
        <v>62</v>
      </c>
      <c r="C8345" t="s">
        <v>200</v>
      </c>
      <c r="D8345">
        <v>7123400157</v>
      </c>
      <c r="E8345" s="1">
        <v>44715</v>
      </c>
      <c r="F8345" s="1">
        <v>44715</v>
      </c>
      <c r="G8345">
        <v>7380167260</v>
      </c>
      <c r="H8345">
        <v>22018613</v>
      </c>
      <c r="I8345">
        <v>4148</v>
      </c>
      <c r="J8345" s="1">
        <v>44775</v>
      </c>
      <c r="K8345">
        <v>3400</v>
      </c>
      <c r="L8345" s="1">
        <v>44736</v>
      </c>
      <c r="M8345">
        <v>-39</v>
      </c>
      <c r="N8345" s="8">
        <f t="shared" si="130"/>
        <v>-132600</v>
      </c>
    </row>
    <row r="8346" spans="1:14">
      <c r="A8346" t="s">
        <v>14</v>
      </c>
      <c r="B8346" t="s">
        <v>62</v>
      </c>
      <c r="C8346" t="s">
        <v>541</v>
      </c>
      <c r="D8346">
        <v>5066690156</v>
      </c>
      <c r="E8346" s="1">
        <v>44715</v>
      </c>
      <c r="F8346" s="1">
        <v>44715</v>
      </c>
      <c r="G8346">
        <v>7380299338</v>
      </c>
      <c r="H8346" t="s">
        <v>3573</v>
      </c>
      <c r="I8346">
        <v>1911.39</v>
      </c>
      <c r="J8346" s="1">
        <v>44775</v>
      </c>
      <c r="K8346">
        <v>1566.71</v>
      </c>
      <c r="L8346" s="1">
        <v>44776</v>
      </c>
      <c r="M8346">
        <v>1</v>
      </c>
      <c r="N8346" s="8">
        <f t="shared" si="130"/>
        <v>1566.71</v>
      </c>
    </row>
    <row r="8347" spans="1:14">
      <c r="A8347" t="s">
        <v>14</v>
      </c>
      <c r="B8347" t="s">
        <v>62</v>
      </c>
      <c r="C8347" t="s">
        <v>345</v>
      </c>
      <c r="D8347">
        <v>13664791004</v>
      </c>
      <c r="E8347" s="1">
        <v>44715</v>
      </c>
      <c r="F8347" s="1">
        <v>44715</v>
      </c>
      <c r="G8347">
        <v>7380385727</v>
      </c>
      <c r="H8347">
        <v>461</v>
      </c>
      <c r="I8347">
        <v>4502</v>
      </c>
      <c r="J8347" s="1">
        <v>44775</v>
      </c>
      <c r="K8347">
        <v>4502</v>
      </c>
      <c r="L8347" s="1">
        <v>44763</v>
      </c>
      <c r="M8347">
        <v>-12</v>
      </c>
      <c r="N8347" s="8">
        <f t="shared" si="130"/>
        <v>-54024</v>
      </c>
    </row>
    <row r="8348" spans="1:14">
      <c r="A8348" t="s">
        <v>14</v>
      </c>
      <c r="B8348" t="s">
        <v>62</v>
      </c>
      <c r="C8348" t="s">
        <v>1767</v>
      </c>
      <c r="D8348">
        <v>695940213</v>
      </c>
      <c r="E8348" s="1">
        <v>44715</v>
      </c>
      <c r="F8348" s="1">
        <v>44715</v>
      </c>
      <c r="G8348">
        <v>7380542557</v>
      </c>
      <c r="H8348" t="s">
        <v>3574</v>
      </c>
      <c r="I8348">
        <v>599.65</v>
      </c>
      <c r="J8348" s="1">
        <v>44775</v>
      </c>
      <c r="K8348">
        <v>491.52</v>
      </c>
      <c r="L8348" s="1">
        <v>44736</v>
      </c>
      <c r="M8348">
        <v>-39</v>
      </c>
      <c r="N8348" s="8">
        <f t="shared" si="130"/>
        <v>-19169.28</v>
      </c>
    </row>
    <row r="8349" spans="1:14">
      <c r="A8349" t="s">
        <v>14</v>
      </c>
      <c r="B8349" t="s">
        <v>62</v>
      </c>
      <c r="C8349" t="s">
        <v>1767</v>
      </c>
      <c r="D8349">
        <v>695940213</v>
      </c>
      <c r="E8349" s="1">
        <v>44715</v>
      </c>
      <c r="F8349" s="1">
        <v>44715</v>
      </c>
      <c r="G8349">
        <v>7380557860</v>
      </c>
      <c r="H8349" t="s">
        <v>3575</v>
      </c>
      <c r="I8349">
        <v>151.19999999999999</v>
      </c>
      <c r="J8349" s="1">
        <v>44775</v>
      </c>
      <c r="K8349">
        <v>144</v>
      </c>
      <c r="L8349" s="1">
        <v>44743</v>
      </c>
      <c r="M8349">
        <v>-32</v>
      </c>
      <c r="N8349" s="8">
        <f t="shared" si="130"/>
        <v>-4608</v>
      </c>
    </row>
    <row r="8350" spans="1:14">
      <c r="A8350" t="s">
        <v>14</v>
      </c>
      <c r="B8350" t="s">
        <v>62</v>
      </c>
      <c r="C8350" t="s">
        <v>1767</v>
      </c>
      <c r="D8350">
        <v>695940213</v>
      </c>
      <c r="E8350" s="1">
        <v>44715</v>
      </c>
      <c r="F8350" s="1">
        <v>44715</v>
      </c>
      <c r="G8350">
        <v>7380574921</v>
      </c>
      <c r="H8350" t="s">
        <v>3576</v>
      </c>
      <c r="I8350">
        <v>801.42</v>
      </c>
      <c r="J8350" s="1">
        <v>44775</v>
      </c>
      <c r="K8350">
        <v>670</v>
      </c>
      <c r="L8350" s="1">
        <v>44743</v>
      </c>
      <c r="M8350">
        <v>-32</v>
      </c>
      <c r="N8350" s="8">
        <f t="shared" si="130"/>
        <v>-21440</v>
      </c>
    </row>
    <row r="8351" spans="1:14">
      <c r="A8351" t="s">
        <v>14</v>
      </c>
      <c r="B8351" t="s">
        <v>62</v>
      </c>
      <c r="C8351" t="s">
        <v>270</v>
      </c>
      <c r="D8351">
        <v>8611781009</v>
      </c>
      <c r="E8351" s="1">
        <v>44715</v>
      </c>
      <c r="F8351" s="1">
        <v>44715</v>
      </c>
      <c r="G8351">
        <v>7380970142</v>
      </c>
      <c r="H8351">
        <v>223</v>
      </c>
      <c r="I8351">
        <v>20231.66</v>
      </c>
      <c r="J8351" s="1">
        <v>44775</v>
      </c>
      <c r="K8351">
        <v>16583.330000000002</v>
      </c>
      <c r="L8351" s="1">
        <v>44769</v>
      </c>
      <c r="M8351">
        <v>-6</v>
      </c>
      <c r="N8351" s="8">
        <f t="shared" si="130"/>
        <v>-99499.98000000001</v>
      </c>
    </row>
    <row r="8352" spans="1:14">
      <c r="A8352" t="s">
        <v>14</v>
      </c>
      <c r="B8352" t="s">
        <v>62</v>
      </c>
      <c r="C8352" t="s">
        <v>1767</v>
      </c>
      <c r="D8352">
        <v>695940213</v>
      </c>
      <c r="E8352" s="1">
        <v>44715</v>
      </c>
      <c r="F8352" s="1">
        <v>44715</v>
      </c>
      <c r="G8352">
        <v>7380985169</v>
      </c>
      <c r="H8352" t="s">
        <v>3577</v>
      </c>
      <c r="I8352">
        <v>66.150000000000006</v>
      </c>
      <c r="J8352" s="1">
        <v>44775</v>
      </c>
      <c r="K8352">
        <v>63</v>
      </c>
      <c r="L8352" s="1">
        <v>44743</v>
      </c>
      <c r="M8352">
        <v>-32</v>
      </c>
      <c r="N8352" s="8">
        <f t="shared" si="130"/>
        <v>-2016</v>
      </c>
    </row>
    <row r="8353" spans="1:14">
      <c r="A8353" t="s">
        <v>14</v>
      </c>
      <c r="B8353" t="s">
        <v>62</v>
      </c>
      <c r="C8353" t="s">
        <v>1120</v>
      </c>
      <c r="D8353">
        <v>3728930714</v>
      </c>
      <c r="E8353" s="1">
        <v>44715</v>
      </c>
      <c r="F8353" s="1">
        <v>44715</v>
      </c>
      <c r="G8353">
        <v>7381112186</v>
      </c>
      <c r="H8353" t="s">
        <v>3578</v>
      </c>
      <c r="I8353">
        <v>4462.76</v>
      </c>
      <c r="J8353" s="1">
        <v>44775</v>
      </c>
      <c r="K8353">
        <v>3658</v>
      </c>
      <c r="L8353" s="1">
        <v>44760</v>
      </c>
      <c r="M8353">
        <v>-15</v>
      </c>
      <c r="N8353" s="8">
        <f t="shared" si="130"/>
        <v>-54870</v>
      </c>
    </row>
    <row r="8354" spans="1:14">
      <c r="A8354" t="s">
        <v>14</v>
      </c>
      <c r="B8354" t="s">
        <v>62</v>
      </c>
      <c r="C8354" t="s">
        <v>1120</v>
      </c>
      <c r="D8354">
        <v>3728930714</v>
      </c>
      <c r="E8354" s="1">
        <v>44715</v>
      </c>
      <c r="F8354" s="1">
        <v>44715</v>
      </c>
      <c r="G8354">
        <v>7381112591</v>
      </c>
      <c r="H8354" t="s">
        <v>3579</v>
      </c>
      <c r="I8354">
        <v>888.3</v>
      </c>
      <c r="J8354" s="1">
        <v>44775</v>
      </c>
      <c r="K8354">
        <v>846</v>
      </c>
      <c r="L8354" s="1">
        <v>44760</v>
      </c>
      <c r="M8354">
        <v>-15</v>
      </c>
      <c r="N8354" s="8">
        <f t="shared" si="130"/>
        <v>-12690</v>
      </c>
    </row>
    <row r="8355" spans="1:14">
      <c r="A8355" t="s">
        <v>14</v>
      </c>
      <c r="B8355" t="s">
        <v>62</v>
      </c>
      <c r="C8355" t="s">
        <v>240</v>
      </c>
      <c r="D8355">
        <v>12658311001</v>
      </c>
      <c r="E8355" s="1">
        <v>44715</v>
      </c>
      <c r="F8355" s="1">
        <v>44715</v>
      </c>
      <c r="G8355">
        <v>7381314759</v>
      </c>
      <c r="H8355" t="s">
        <v>3580</v>
      </c>
      <c r="I8355">
        <v>13426</v>
      </c>
      <c r="J8355" s="1">
        <v>44775</v>
      </c>
      <c r="K8355">
        <v>13426</v>
      </c>
      <c r="L8355" s="1">
        <v>44769</v>
      </c>
      <c r="M8355">
        <v>-6</v>
      </c>
      <c r="N8355" s="8">
        <f t="shared" si="130"/>
        <v>-80556</v>
      </c>
    </row>
    <row r="8356" spans="1:14">
      <c r="A8356" t="s">
        <v>14</v>
      </c>
      <c r="B8356" t="s">
        <v>62</v>
      </c>
      <c r="C8356" t="s">
        <v>2566</v>
      </c>
      <c r="D8356">
        <v>10634380017</v>
      </c>
      <c r="E8356" s="1">
        <v>44715</v>
      </c>
      <c r="F8356" s="1">
        <v>44715</v>
      </c>
      <c r="G8356">
        <v>7381709064</v>
      </c>
      <c r="H8356">
        <v>22004423</v>
      </c>
      <c r="I8356">
        <v>184.8</v>
      </c>
      <c r="J8356" s="1">
        <v>44775</v>
      </c>
      <c r="K8356">
        <v>168</v>
      </c>
      <c r="L8356" s="1">
        <v>44748</v>
      </c>
      <c r="M8356">
        <v>-27</v>
      </c>
      <c r="N8356" s="8">
        <f t="shared" si="130"/>
        <v>-4536</v>
      </c>
    </row>
    <row r="8357" spans="1:14">
      <c r="A8357" t="s">
        <v>14</v>
      </c>
      <c r="B8357" t="s">
        <v>62</v>
      </c>
      <c r="C8357" t="s">
        <v>2566</v>
      </c>
      <c r="D8357">
        <v>10634380017</v>
      </c>
      <c r="E8357" s="1">
        <v>44715</v>
      </c>
      <c r="F8357" s="1">
        <v>44715</v>
      </c>
      <c r="G8357">
        <v>7381727794</v>
      </c>
      <c r="H8357">
        <v>22004421</v>
      </c>
      <c r="I8357">
        <v>92.4</v>
      </c>
      <c r="J8357" s="1">
        <v>44775</v>
      </c>
      <c r="K8357">
        <v>84</v>
      </c>
      <c r="L8357" s="1">
        <v>44748</v>
      </c>
      <c r="M8357">
        <v>-27</v>
      </c>
      <c r="N8357" s="8">
        <f t="shared" si="130"/>
        <v>-2268</v>
      </c>
    </row>
    <row r="8358" spans="1:14">
      <c r="A8358" t="s">
        <v>14</v>
      </c>
      <c r="B8358" t="s">
        <v>62</v>
      </c>
      <c r="C8358" t="s">
        <v>1258</v>
      </c>
      <c r="D8358" t="s">
        <v>1259</v>
      </c>
      <c r="E8358" s="1">
        <v>44715</v>
      </c>
      <c r="F8358" s="1">
        <v>44715</v>
      </c>
      <c r="G8358">
        <v>7381752288</v>
      </c>
      <c r="H8358" t="s">
        <v>45</v>
      </c>
      <c r="I8358">
        <v>2666.66</v>
      </c>
      <c r="J8358" s="1">
        <v>44775</v>
      </c>
      <c r="K8358">
        <v>2666.66</v>
      </c>
      <c r="L8358" s="1">
        <v>44720</v>
      </c>
      <c r="M8358">
        <v>-55</v>
      </c>
      <c r="N8358" s="8">
        <f t="shared" si="130"/>
        <v>-146666.29999999999</v>
      </c>
    </row>
    <row r="8359" spans="1:14">
      <c r="A8359" t="s">
        <v>14</v>
      </c>
      <c r="B8359" t="s">
        <v>62</v>
      </c>
      <c r="C8359" t="s">
        <v>695</v>
      </c>
      <c r="D8359">
        <v>5848061007</v>
      </c>
      <c r="E8359" s="1">
        <v>44715</v>
      </c>
      <c r="F8359" s="1">
        <v>44715</v>
      </c>
      <c r="G8359">
        <v>7381761789</v>
      </c>
      <c r="H8359">
        <v>2022012000057180</v>
      </c>
      <c r="I8359">
        <v>11531.45</v>
      </c>
      <c r="J8359" s="1">
        <v>44775</v>
      </c>
      <c r="K8359">
        <v>10483.14</v>
      </c>
      <c r="L8359" s="1">
        <v>44739</v>
      </c>
      <c r="M8359">
        <v>-36</v>
      </c>
      <c r="N8359" s="8">
        <f t="shared" si="130"/>
        <v>-377393.04</v>
      </c>
    </row>
    <row r="8360" spans="1:14">
      <c r="A8360" t="s">
        <v>14</v>
      </c>
      <c r="B8360" t="s">
        <v>62</v>
      </c>
      <c r="C8360" t="s">
        <v>695</v>
      </c>
      <c r="D8360">
        <v>5848061007</v>
      </c>
      <c r="E8360" s="1">
        <v>44715</v>
      </c>
      <c r="F8360" s="1">
        <v>44715</v>
      </c>
      <c r="G8360">
        <v>7381765133</v>
      </c>
      <c r="H8360">
        <v>2022012000056920</v>
      </c>
      <c r="I8360">
        <v>5417.04</v>
      </c>
      <c r="J8360" s="1">
        <v>44775</v>
      </c>
      <c r="K8360">
        <v>4924.58</v>
      </c>
      <c r="L8360" s="1">
        <v>44739</v>
      </c>
      <c r="M8360">
        <v>-36</v>
      </c>
      <c r="N8360" s="8">
        <f t="shared" si="130"/>
        <v>-177284.88</v>
      </c>
    </row>
    <row r="8361" spans="1:14">
      <c r="A8361" t="s">
        <v>14</v>
      </c>
      <c r="B8361" t="s">
        <v>62</v>
      </c>
      <c r="C8361" t="s">
        <v>1240</v>
      </c>
      <c r="D8361" t="s">
        <v>1241</v>
      </c>
      <c r="E8361" s="1">
        <v>44715</v>
      </c>
      <c r="F8361" s="1">
        <v>44715</v>
      </c>
      <c r="G8361">
        <v>7381908073</v>
      </c>
      <c r="H8361" t="s">
        <v>49</v>
      </c>
      <c r="I8361">
        <v>2666.66</v>
      </c>
      <c r="J8361" s="1">
        <v>44775</v>
      </c>
      <c r="K8361">
        <v>2666.66</v>
      </c>
      <c r="L8361" s="1">
        <v>44720</v>
      </c>
      <c r="M8361">
        <v>-55</v>
      </c>
      <c r="N8361" s="8">
        <f t="shared" si="130"/>
        <v>-146666.29999999999</v>
      </c>
    </row>
    <row r="8362" spans="1:14">
      <c r="A8362" t="s">
        <v>14</v>
      </c>
      <c r="B8362" t="s">
        <v>62</v>
      </c>
      <c r="C8362" t="s">
        <v>1798</v>
      </c>
      <c r="D8362" t="s">
        <v>1799</v>
      </c>
      <c r="E8362" s="1">
        <v>44716</v>
      </c>
      <c r="F8362" s="1">
        <v>44716</v>
      </c>
      <c r="G8362">
        <v>7382406482</v>
      </c>
      <c r="H8362" t="s">
        <v>45</v>
      </c>
      <c r="I8362">
        <v>2500</v>
      </c>
      <c r="J8362" s="1">
        <v>44776</v>
      </c>
      <c r="K8362">
        <v>2500</v>
      </c>
      <c r="L8362" s="1">
        <v>44718</v>
      </c>
      <c r="M8362">
        <v>-58</v>
      </c>
      <c r="N8362" s="8">
        <f t="shared" si="130"/>
        <v>-145000</v>
      </c>
    </row>
    <row r="8363" spans="1:14">
      <c r="A8363" t="s">
        <v>14</v>
      </c>
      <c r="B8363" t="s">
        <v>62</v>
      </c>
      <c r="C8363" t="s">
        <v>72</v>
      </c>
      <c r="D8363">
        <v>9238800156</v>
      </c>
      <c r="E8363" s="1">
        <v>44715</v>
      </c>
      <c r="F8363" s="1">
        <v>44715</v>
      </c>
      <c r="G8363">
        <v>7382789502</v>
      </c>
      <c r="H8363">
        <v>1209224328</v>
      </c>
      <c r="I8363">
        <v>1881.24</v>
      </c>
      <c r="J8363" s="1">
        <v>44775</v>
      </c>
      <c r="K8363">
        <v>1542</v>
      </c>
      <c r="L8363" s="1">
        <v>44736</v>
      </c>
      <c r="M8363">
        <v>-39</v>
      </c>
      <c r="N8363" s="8">
        <f t="shared" si="130"/>
        <v>-60138</v>
      </c>
    </row>
    <row r="8364" spans="1:14">
      <c r="A8364" t="s">
        <v>14</v>
      </c>
      <c r="B8364" t="s">
        <v>62</v>
      </c>
      <c r="C8364" t="s">
        <v>72</v>
      </c>
      <c r="D8364">
        <v>9238800156</v>
      </c>
      <c r="E8364" s="1">
        <v>44716</v>
      </c>
      <c r="F8364" s="1">
        <v>44716</v>
      </c>
      <c r="G8364">
        <v>7382789582</v>
      </c>
      <c r="H8364">
        <v>1209224330</v>
      </c>
      <c r="I8364">
        <v>43.04</v>
      </c>
      <c r="J8364" s="1">
        <v>44776</v>
      </c>
      <c r="K8364">
        <v>35.28</v>
      </c>
      <c r="L8364" s="1">
        <v>44736</v>
      </c>
      <c r="M8364">
        <v>-40</v>
      </c>
      <c r="N8364" s="8">
        <f t="shared" si="130"/>
        <v>-1411.2</v>
      </c>
    </row>
    <row r="8365" spans="1:14">
      <c r="A8365" t="s">
        <v>14</v>
      </c>
      <c r="B8365" t="s">
        <v>62</v>
      </c>
      <c r="C8365" t="s">
        <v>72</v>
      </c>
      <c r="D8365">
        <v>9238800156</v>
      </c>
      <c r="E8365" s="1">
        <v>44715</v>
      </c>
      <c r="F8365" s="1">
        <v>44715</v>
      </c>
      <c r="G8365">
        <v>7382789921</v>
      </c>
      <c r="H8365">
        <v>1209224331</v>
      </c>
      <c r="I8365">
        <v>658.8</v>
      </c>
      <c r="J8365" s="1">
        <v>44775</v>
      </c>
      <c r="K8365">
        <v>540</v>
      </c>
      <c r="L8365" s="1">
        <v>44736</v>
      </c>
      <c r="M8365">
        <v>-39</v>
      </c>
      <c r="N8365" s="8">
        <f t="shared" si="130"/>
        <v>-21060</v>
      </c>
    </row>
    <row r="8366" spans="1:14">
      <c r="A8366" t="s">
        <v>14</v>
      </c>
      <c r="B8366" t="s">
        <v>62</v>
      </c>
      <c r="C8366" t="s">
        <v>274</v>
      </c>
      <c r="D8366">
        <v>8082461008</v>
      </c>
      <c r="E8366" s="1">
        <v>44716</v>
      </c>
      <c r="F8366" s="1">
        <v>44716</v>
      </c>
      <c r="G8366">
        <v>7382816294</v>
      </c>
      <c r="H8366">
        <v>22119189</v>
      </c>
      <c r="I8366">
        <v>5501.71</v>
      </c>
      <c r="J8366" s="1">
        <v>44776</v>
      </c>
      <c r="K8366">
        <v>4509.6000000000004</v>
      </c>
      <c r="L8366" s="1">
        <v>44736</v>
      </c>
      <c r="M8366">
        <v>-40</v>
      </c>
      <c r="N8366" s="8">
        <f t="shared" si="130"/>
        <v>-180384</v>
      </c>
    </row>
    <row r="8367" spans="1:14">
      <c r="A8367" t="s">
        <v>14</v>
      </c>
      <c r="B8367" t="s">
        <v>62</v>
      </c>
      <c r="C8367" t="s">
        <v>274</v>
      </c>
      <c r="D8367">
        <v>8082461008</v>
      </c>
      <c r="E8367" s="1">
        <v>44715</v>
      </c>
      <c r="F8367" s="1">
        <v>44715</v>
      </c>
      <c r="G8367">
        <v>7382816342</v>
      </c>
      <c r="H8367">
        <v>22119148</v>
      </c>
      <c r="I8367">
        <v>1207.8</v>
      </c>
      <c r="J8367" s="1">
        <v>44776</v>
      </c>
      <c r="K8367">
        <v>990</v>
      </c>
      <c r="L8367" s="1">
        <v>44736</v>
      </c>
      <c r="M8367">
        <v>-40</v>
      </c>
      <c r="N8367" s="8">
        <f t="shared" si="130"/>
        <v>-39600</v>
      </c>
    </row>
    <row r="8368" spans="1:14">
      <c r="A8368" t="s">
        <v>14</v>
      </c>
      <c r="B8368" t="s">
        <v>62</v>
      </c>
      <c r="C8368" t="s">
        <v>274</v>
      </c>
      <c r="D8368">
        <v>8082461008</v>
      </c>
      <c r="E8368" s="1">
        <v>44716</v>
      </c>
      <c r="F8368" s="1">
        <v>44716</v>
      </c>
      <c r="G8368">
        <v>7382850096</v>
      </c>
      <c r="H8368">
        <v>22119224</v>
      </c>
      <c r="I8368">
        <v>711.94</v>
      </c>
      <c r="J8368" s="1">
        <v>44776</v>
      </c>
      <c r="K8368">
        <v>583.55999999999995</v>
      </c>
      <c r="L8368" s="1">
        <v>44736</v>
      </c>
      <c r="M8368">
        <v>-40</v>
      </c>
      <c r="N8368" s="8">
        <f t="shared" si="130"/>
        <v>-23342.399999999998</v>
      </c>
    </row>
    <row r="8369" spans="1:14">
      <c r="A8369" t="s">
        <v>14</v>
      </c>
      <c r="B8369" t="s">
        <v>62</v>
      </c>
      <c r="C8369" t="s">
        <v>274</v>
      </c>
      <c r="D8369">
        <v>8082461008</v>
      </c>
      <c r="E8369" s="1">
        <v>44716</v>
      </c>
      <c r="F8369" s="1">
        <v>44716</v>
      </c>
      <c r="G8369">
        <v>7382850199</v>
      </c>
      <c r="H8369">
        <v>22119225</v>
      </c>
      <c r="I8369">
        <v>6356</v>
      </c>
      <c r="J8369" s="1">
        <v>44776</v>
      </c>
      <c r="K8369">
        <v>5209.84</v>
      </c>
      <c r="L8369" s="1">
        <v>44736</v>
      </c>
      <c r="M8369">
        <v>-40</v>
      </c>
      <c r="N8369" s="8">
        <f t="shared" si="130"/>
        <v>-208393.60000000001</v>
      </c>
    </row>
    <row r="8370" spans="1:14">
      <c r="A8370" t="s">
        <v>14</v>
      </c>
      <c r="B8370" t="s">
        <v>62</v>
      </c>
      <c r="C8370" t="s">
        <v>500</v>
      </c>
      <c r="D8370">
        <v>422760587</v>
      </c>
      <c r="E8370" s="1">
        <v>44716</v>
      </c>
      <c r="F8370" s="1">
        <v>44716</v>
      </c>
      <c r="G8370">
        <v>7382859953</v>
      </c>
      <c r="H8370">
        <v>2022000010027320</v>
      </c>
      <c r="I8370">
        <v>3673.18</v>
      </c>
      <c r="J8370" s="1">
        <v>44776</v>
      </c>
      <c r="K8370">
        <v>3339.25</v>
      </c>
      <c r="L8370" s="1">
        <v>44736</v>
      </c>
      <c r="M8370">
        <v>-40</v>
      </c>
      <c r="N8370" s="8">
        <f t="shared" si="130"/>
        <v>-133570</v>
      </c>
    </row>
    <row r="8371" spans="1:14">
      <c r="A8371" t="s">
        <v>14</v>
      </c>
      <c r="B8371" t="s">
        <v>62</v>
      </c>
      <c r="C8371" t="s">
        <v>500</v>
      </c>
      <c r="D8371">
        <v>422760587</v>
      </c>
      <c r="E8371" s="1">
        <v>44716</v>
      </c>
      <c r="F8371" s="1">
        <v>44716</v>
      </c>
      <c r="G8371">
        <v>7382861317</v>
      </c>
      <c r="H8371">
        <v>2022000010027320</v>
      </c>
      <c r="I8371">
        <v>217.8</v>
      </c>
      <c r="J8371" s="1">
        <v>44776</v>
      </c>
      <c r="K8371">
        <v>198</v>
      </c>
      <c r="L8371" s="1">
        <v>44736</v>
      </c>
      <c r="M8371">
        <v>-40</v>
      </c>
      <c r="N8371" s="8">
        <f t="shared" si="130"/>
        <v>-7920</v>
      </c>
    </row>
    <row r="8372" spans="1:14">
      <c r="A8372" t="s">
        <v>14</v>
      </c>
      <c r="B8372" t="s">
        <v>62</v>
      </c>
      <c r="C8372" t="s">
        <v>367</v>
      </c>
      <c r="D8372">
        <v>100190610</v>
      </c>
      <c r="E8372" s="1">
        <v>44716</v>
      </c>
      <c r="F8372" s="1">
        <v>44716</v>
      </c>
      <c r="G8372">
        <v>7382911699</v>
      </c>
      <c r="H8372">
        <v>9546871589</v>
      </c>
      <c r="I8372">
        <v>5652.5</v>
      </c>
      <c r="J8372" s="1">
        <v>44776</v>
      </c>
      <c r="K8372">
        <v>4633.2</v>
      </c>
      <c r="L8372" s="1">
        <v>44736</v>
      </c>
      <c r="M8372">
        <v>-40</v>
      </c>
      <c r="N8372" s="8">
        <f t="shared" si="130"/>
        <v>-185328</v>
      </c>
    </row>
    <row r="8373" spans="1:14">
      <c r="A8373" t="s">
        <v>14</v>
      </c>
      <c r="B8373" t="s">
        <v>62</v>
      </c>
      <c r="C8373" t="s">
        <v>607</v>
      </c>
      <c r="D8373">
        <v>2774840595</v>
      </c>
      <c r="E8373" s="1">
        <v>44716</v>
      </c>
      <c r="F8373" s="1">
        <v>44716</v>
      </c>
      <c r="G8373">
        <v>7383020060</v>
      </c>
      <c r="H8373">
        <v>9897066914</v>
      </c>
      <c r="I8373">
        <v>12.49</v>
      </c>
      <c r="J8373" s="1">
        <v>44776</v>
      </c>
      <c r="K8373">
        <v>11.35</v>
      </c>
      <c r="L8373" s="1">
        <v>44736</v>
      </c>
      <c r="M8373">
        <v>-40</v>
      </c>
      <c r="N8373" s="8">
        <f t="shared" si="130"/>
        <v>-454</v>
      </c>
    </row>
    <row r="8374" spans="1:14">
      <c r="A8374" t="s">
        <v>14</v>
      </c>
      <c r="B8374" t="s">
        <v>62</v>
      </c>
      <c r="C8374" t="s">
        <v>75</v>
      </c>
      <c r="D8374">
        <v>801720152</v>
      </c>
      <c r="E8374" s="1">
        <v>44716</v>
      </c>
      <c r="F8374" s="1">
        <v>44716</v>
      </c>
      <c r="G8374">
        <v>7383172685</v>
      </c>
      <c r="H8374">
        <v>2200019206</v>
      </c>
      <c r="I8374">
        <v>136.15</v>
      </c>
      <c r="J8374" s="1">
        <v>44776</v>
      </c>
      <c r="K8374">
        <v>111.6</v>
      </c>
      <c r="L8374" s="1">
        <v>44746</v>
      </c>
      <c r="M8374">
        <v>-30</v>
      </c>
      <c r="N8374" s="8">
        <f t="shared" si="130"/>
        <v>-3348</v>
      </c>
    </row>
    <row r="8375" spans="1:14">
      <c r="A8375" t="s">
        <v>14</v>
      </c>
      <c r="B8375" t="s">
        <v>62</v>
      </c>
      <c r="C8375" t="s">
        <v>651</v>
      </c>
      <c r="D8375">
        <v>6324460150</v>
      </c>
      <c r="E8375" s="1">
        <v>44716</v>
      </c>
      <c r="F8375" s="1">
        <v>44716</v>
      </c>
      <c r="G8375">
        <v>7383177722</v>
      </c>
      <c r="H8375">
        <v>2223054485</v>
      </c>
      <c r="I8375">
        <v>478.24</v>
      </c>
      <c r="J8375" s="1">
        <v>44776</v>
      </c>
      <c r="K8375">
        <v>392</v>
      </c>
      <c r="L8375" s="1">
        <v>44739</v>
      </c>
      <c r="M8375">
        <v>-37</v>
      </c>
      <c r="N8375" s="8">
        <f t="shared" si="130"/>
        <v>-14504</v>
      </c>
    </row>
    <row r="8376" spans="1:14">
      <c r="A8376" t="s">
        <v>14</v>
      </c>
      <c r="B8376" t="s">
        <v>62</v>
      </c>
      <c r="C8376" t="s">
        <v>403</v>
      </c>
      <c r="D8376">
        <v>12792100153</v>
      </c>
      <c r="E8376" s="1">
        <v>44716</v>
      </c>
      <c r="F8376" s="1">
        <v>44716</v>
      </c>
      <c r="G8376">
        <v>7383465120</v>
      </c>
      <c r="H8376">
        <v>22027125</v>
      </c>
      <c r="I8376">
        <v>1082.19</v>
      </c>
      <c r="J8376" s="1">
        <v>44776</v>
      </c>
      <c r="K8376">
        <v>887.04</v>
      </c>
      <c r="L8376" s="1">
        <v>44746</v>
      </c>
      <c r="M8376">
        <v>-30</v>
      </c>
      <c r="N8376" s="8">
        <f t="shared" si="130"/>
        <v>-26611.199999999997</v>
      </c>
    </row>
    <row r="8377" spans="1:14">
      <c r="A8377" t="s">
        <v>14</v>
      </c>
      <c r="B8377" t="s">
        <v>62</v>
      </c>
      <c r="C8377" t="s">
        <v>565</v>
      </c>
      <c r="D8377">
        <v>9190500968</v>
      </c>
      <c r="E8377" s="1">
        <v>44716</v>
      </c>
      <c r="F8377" s="1">
        <v>44716</v>
      </c>
      <c r="G8377">
        <v>7383840603</v>
      </c>
      <c r="H8377">
        <v>8774</v>
      </c>
      <c r="I8377">
        <v>1441</v>
      </c>
      <c r="J8377" s="1">
        <v>44776</v>
      </c>
      <c r="K8377">
        <v>1310</v>
      </c>
      <c r="L8377" s="1">
        <v>44736</v>
      </c>
      <c r="M8377">
        <v>-40</v>
      </c>
      <c r="N8377" s="8">
        <f t="shared" si="130"/>
        <v>-52400</v>
      </c>
    </row>
    <row r="8378" spans="1:14">
      <c r="A8378" t="s">
        <v>14</v>
      </c>
      <c r="B8378" t="s">
        <v>62</v>
      </c>
      <c r="C8378" t="s">
        <v>601</v>
      </c>
      <c r="D8378">
        <v>11654150157</v>
      </c>
      <c r="E8378" s="1">
        <v>44717</v>
      </c>
      <c r="F8378" s="1">
        <v>44717</v>
      </c>
      <c r="G8378">
        <v>7386281687</v>
      </c>
      <c r="H8378">
        <v>3300074761</v>
      </c>
      <c r="I8378">
        <v>13.86</v>
      </c>
      <c r="J8378" s="1">
        <v>44777</v>
      </c>
      <c r="K8378">
        <v>12.6</v>
      </c>
      <c r="L8378" s="1">
        <v>44736</v>
      </c>
      <c r="M8378">
        <v>-41</v>
      </c>
      <c r="N8378" s="8">
        <f t="shared" si="130"/>
        <v>-516.6</v>
      </c>
    </row>
    <row r="8379" spans="1:14">
      <c r="A8379" t="s">
        <v>14</v>
      </c>
      <c r="B8379" t="s">
        <v>62</v>
      </c>
      <c r="C8379" t="s">
        <v>1260</v>
      </c>
      <c r="D8379" t="s">
        <v>1261</v>
      </c>
      <c r="E8379" s="1">
        <v>44717</v>
      </c>
      <c r="F8379" s="1">
        <v>44717</v>
      </c>
      <c r="G8379">
        <v>7386636491</v>
      </c>
      <c r="H8379" t="s">
        <v>49</v>
      </c>
      <c r="I8379">
        <v>2684.33</v>
      </c>
      <c r="J8379" s="1">
        <v>44777</v>
      </c>
      <c r="K8379">
        <v>2684.33</v>
      </c>
      <c r="L8379" s="1">
        <v>44720</v>
      </c>
      <c r="M8379">
        <v>-57</v>
      </c>
      <c r="N8379" s="8">
        <f t="shared" si="130"/>
        <v>-153006.81</v>
      </c>
    </row>
    <row r="8380" spans="1:14">
      <c r="A8380" t="s">
        <v>14</v>
      </c>
      <c r="B8380" t="s">
        <v>62</v>
      </c>
      <c r="C8380" t="s">
        <v>99</v>
      </c>
      <c r="D8380">
        <v>803890151</v>
      </c>
      <c r="E8380" s="1">
        <v>44717</v>
      </c>
      <c r="F8380" s="1">
        <v>44717</v>
      </c>
      <c r="G8380">
        <v>7386817243</v>
      </c>
      <c r="H8380">
        <v>222037162</v>
      </c>
      <c r="I8380">
        <v>671</v>
      </c>
      <c r="J8380" s="1">
        <v>44777</v>
      </c>
      <c r="K8380">
        <v>550</v>
      </c>
      <c r="L8380" s="1">
        <v>44739</v>
      </c>
      <c r="M8380">
        <v>-38</v>
      </c>
      <c r="N8380" s="8">
        <f t="shared" si="130"/>
        <v>-20900</v>
      </c>
    </row>
    <row r="8381" spans="1:14">
      <c r="A8381" t="s">
        <v>14</v>
      </c>
      <c r="B8381" t="s">
        <v>62</v>
      </c>
      <c r="C8381" t="s">
        <v>181</v>
      </c>
      <c r="D8381">
        <v>2707070963</v>
      </c>
      <c r="E8381" s="1">
        <v>44718</v>
      </c>
      <c r="F8381" s="1">
        <v>44718</v>
      </c>
      <c r="G8381">
        <v>7387270975</v>
      </c>
      <c r="H8381">
        <v>8722147329</v>
      </c>
      <c r="I8381">
        <v>20795.04</v>
      </c>
      <c r="J8381" s="1">
        <v>44778</v>
      </c>
      <c r="K8381">
        <v>18904.580000000002</v>
      </c>
      <c r="L8381" s="1">
        <v>44736</v>
      </c>
      <c r="M8381">
        <v>-42</v>
      </c>
      <c r="N8381" s="8">
        <f t="shared" si="130"/>
        <v>-793992.3600000001</v>
      </c>
    </row>
    <row r="8382" spans="1:14">
      <c r="A8382" t="s">
        <v>14</v>
      </c>
      <c r="B8382" t="s">
        <v>62</v>
      </c>
      <c r="C8382" t="s">
        <v>1809</v>
      </c>
      <c r="D8382">
        <v>4709610150</v>
      </c>
      <c r="E8382" s="1">
        <v>44718</v>
      </c>
      <c r="F8382" s="1">
        <v>44718</v>
      </c>
      <c r="G8382">
        <v>7387452538</v>
      </c>
      <c r="H8382" t="s">
        <v>3581</v>
      </c>
      <c r="I8382">
        <v>549</v>
      </c>
      <c r="J8382" s="1">
        <v>44778</v>
      </c>
      <c r="K8382">
        <v>450</v>
      </c>
      <c r="L8382" s="1">
        <v>44769</v>
      </c>
      <c r="M8382">
        <v>-9</v>
      </c>
      <c r="N8382" s="8">
        <f t="shared" si="130"/>
        <v>-4050</v>
      </c>
    </row>
    <row r="8383" spans="1:14">
      <c r="A8383" t="s">
        <v>14</v>
      </c>
      <c r="B8383" t="s">
        <v>62</v>
      </c>
      <c r="C8383" t="s">
        <v>111</v>
      </c>
      <c r="D8383">
        <v>492340583</v>
      </c>
      <c r="E8383" s="1">
        <v>44718</v>
      </c>
      <c r="F8383" s="1">
        <v>44718</v>
      </c>
      <c r="G8383">
        <v>7387682198</v>
      </c>
      <c r="H8383">
        <v>22071499</v>
      </c>
      <c r="I8383">
        <v>3912.87</v>
      </c>
      <c r="J8383" s="1">
        <v>44778</v>
      </c>
      <c r="K8383">
        <v>3578.29</v>
      </c>
      <c r="L8383" s="1">
        <v>44860</v>
      </c>
      <c r="M8383">
        <v>82</v>
      </c>
      <c r="N8383" s="8">
        <f t="shared" si="130"/>
        <v>293419.77999999997</v>
      </c>
    </row>
    <row r="8384" spans="1:14">
      <c r="A8384" t="s">
        <v>14</v>
      </c>
      <c r="B8384" t="s">
        <v>62</v>
      </c>
      <c r="C8384" t="s">
        <v>111</v>
      </c>
      <c r="D8384">
        <v>492340583</v>
      </c>
      <c r="E8384" s="1">
        <v>44718</v>
      </c>
      <c r="F8384" s="1">
        <v>44718</v>
      </c>
      <c r="G8384">
        <v>7387682249</v>
      </c>
      <c r="H8384">
        <v>22071500</v>
      </c>
      <c r="I8384">
        <v>260.58999999999997</v>
      </c>
      <c r="J8384" s="1">
        <v>44778</v>
      </c>
      <c r="K8384">
        <v>213.6</v>
      </c>
      <c r="L8384" s="1">
        <v>44860</v>
      </c>
      <c r="M8384">
        <v>82</v>
      </c>
      <c r="N8384" s="8">
        <f t="shared" si="130"/>
        <v>17515.2</v>
      </c>
    </row>
    <row r="8385" spans="1:14">
      <c r="A8385" t="s">
        <v>14</v>
      </c>
      <c r="B8385" t="s">
        <v>62</v>
      </c>
      <c r="C8385" t="s">
        <v>507</v>
      </c>
      <c r="D8385">
        <v>8862820969</v>
      </c>
      <c r="E8385" s="1">
        <v>44718</v>
      </c>
      <c r="F8385" s="1">
        <v>44718</v>
      </c>
      <c r="G8385">
        <v>7387683214</v>
      </c>
      <c r="H8385">
        <v>2022107185</v>
      </c>
      <c r="I8385">
        <v>120104.73</v>
      </c>
      <c r="J8385" s="1">
        <v>44778</v>
      </c>
      <c r="K8385">
        <v>98446.5</v>
      </c>
      <c r="L8385" s="1">
        <v>44736</v>
      </c>
      <c r="M8385">
        <v>-42</v>
      </c>
      <c r="N8385" s="8">
        <f t="shared" si="130"/>
        <v>-4134753</v>
      </c>
    </row>
    <row r="8386" spans="1:14">
      <c r="A8386" t="s">
        <v>14</v>
      </c>
      <c r="B8386" t="s">
        <v>62</v>
      </c>
      <c r="C8386" t="s">
        <v>3582</v>
      </c>
      <c r="D8386">
        <v>14417871002</v>
      </c>
      <c r="E8386" s="1">
        <v>44718</v>
      </c>
      <c r="F8386" s="1">
        <v>44718</v>
      </c>
      <c r="G8386">
        <v>7387925365</v>
      </c>
      <c r="H8386" t="s">
        <v>3583</v>
      </c>
      <c r="I8386">
        <v>13542</v>
      </c>
      <c r="J8386" s="1">
        <v>44778</v>
      </c>
      <c r="K8386">
        <v>11100</v>
      </c>
      <c r="L8386" s="1">
        <v>44806</v>
      </c>
      <c r="M8386">
        <v>28</v>
      </c>
      <c r="N8386" s="8">
        <f t="shared" si="130"/>
        <v>310800</v>
      </c>
    </row>
    <row r="8387" spans="1:14">
      <c r="A8387" t="s">
        <v>14</v>
      </c>
      <c r="B8387" t="s">
        <v>62</v>
      </c>
      <c r="C8387" t="s">
        <v>261</v>
      </c>
      <c r="D8387">
        <v>9933630155</v>
      </c>
      <c r="E8387" s="1">
        <v>44718</v>
      </c>
      <c r="F8387" s="1">
        <v>44718</v>
      </c>
      <c r="G8387">
        <v>7387934556</v>
      </c>
      <c r="H8387">
        <v>9700222614</v>
      </c>
      <c r="I8387">
        <v>15940.24</v>
      </c>
      <c r="J8387" s="1">
        <v>44778</v>
      </c>
      <c r="K8387">
        <v>13065.77</v>
      </c>
      <c r="L8387" s="1">
        <v>44748</v>
      </c>
      <c r="M8387">
        <v>-30</v>
      </c>
      <c r="N8387" s="8">
        <f t="shared" ref="N8387:N8450" si="131">+K8387*M8387</f>
        <v>-391973.10000000003</v>
      </c>
    </row>
    <row r="8388" spans="1:14">
      <c r="A8388" t="s">
        <v>14</v>
      </c>
      <c r="B8388" t="s">
        <v>62</v>
      </c>
      <c r="C8388" t="s">
        <v>508</v>
      </c>
      <c r="D8388">
        <v>9284460962</v>
      </c>
      <c r="E8388" s="1">
        <v>44718</v>
      </c>
      <c r="F8388" s="1">
        <v>44718</v>
      </c>
      <c r="G8388">
        <v>7388068350</v>
      </c>
      <c r="H8388">
        <v>22504313</v>
      </c>
      <c r="I8388">
        <v>1549.6</v>
      </c>
      <c r="J8388" s="1">
        <v>44778</v>
      </c>
      <c r="K8388">
        <v>1490</v>
      </c>
      <c r="L8388" s="1">
        <v>44770</v>
      </c>
      <c r="M8388">
        <v>-8</v>
      </c>
      <c r="N8388" s="8">
        <f t="shared" si="131"/>
        <v>-11920</v>
      </c>
    </row>
    <row r="8389" spans="1:14">
      <c r="A8389" t="s">
        <v>14</v>
      </c>
      <c r="B8389" t="s">
        <v>62</v>
      </c>
      <c r="C8389" t="s">
        <v>508</v>
      </c>
      <c r="D8389">
        <v>9284460962</v>
      </c>
      <c r="E8389" s="1">
        <v>44718</v>
      </c>
      <c r="F8389" s="1">
        <v>44718</v>
      </c>
      <c r="G8389">
        <v>7388097582</v>
      </c>
      <c r="H8389">
        <v>22504317</v>
      </c>
      <c r="I8389">
        <v>2293.6</v>
      </c>
      <c r="J8389" s="1">
        <v>44778</v>
      </c>
      <c r="K8389">
        <v>1880</v>
      </c>
      <c r="L8389" s="1">
        <v>44861</v>
      </c>
      <c r="M8389">
        <v>83</v>
      </c>
      <c r="N8389" s="8">
        <f t="shared" si="131"/>
        <v>156040</v>
      </c>
    </row>
    <row r="8390" spans="1:14">
      <c r="A8390" t="s">
        <v>14</v>
      </c>
      <c r="B8390" t="s">
        <v>62</v>
      </c>
      <c r="C8390" t="s">
        <v>508</v>
      </c>
      <c r="D8390">
        <v>9284460962</v>
      </c>
      <c r="E8390" s="1">
        <v>44718</v>
      </c>
      <c r="F8390" s="1">
        <v>44718</v>
      </c>
      <c r="G8390">
        <v>7388097799</v>
      </c>
      <c r="H8390">
        <v>22504316</v>
      </c>
      <c r="I8390">
        <v>134.19999999999999</v>
      </c>
      <c r="J8390" s="1">
        <v>44778</v>
      </c>
      <c r="K8390">
        <v>110</v>
      </c>
      <c r="L8390" s="1">
        <v>44861</v>
      </c>
      <c r="M8390">
        <v>83</v>
      </c>
      <c r="N8390" s="8">
        <f t="shared" si="131"/>
        <v>9130</v>
      </c>
    </row>
    <row r="8391" spans="1:14">
      <c r="A8391" t="s">
        <v>14</v>
      </c>
      <c r="B8391" t="s">
        <v>62</v>
      </c>
      <c r="C8391" t="s">
        <v>1218</v>
      </c>
      <c r="D8391" t="s">
        <v>1219</v>
      </c>
      <c r="E8391" s="1">
        <v>44718</v>
      </c>
      <c r="F8391" s="1">
        <v>44718</v>
      </c>
      <c r="G8391">
        <v>7388174852</v>
      </c>
      <c r="H8391" t="s">
        <v>3514</v>
      </c>
      <c r="I8391">
        <v>2016.66</v>
      </c>
      <c r="J8391" s="1">
        <v>44778</v>
      </c>
      <c r="K8391">
        <v>2016.66</v>
      </c>
      <c r="L8391" s="1">
        <v>44720</v>
      </c>
      <c r="M8391">
        <v>-58</v>
      </c>
      <c r="N8391" s="8">
        <f t="shared" si="131"/>
        <v>-116966.28</v>
      </c>
    </row>
    <row r="8392" spans="1:14">
      <c r="A8392" t="s">
        <v>14</v>
      </c>
      <c r="B8392" t="s">
        <v>62</v>
      </c>
      <c r="C8392" t="s">
        <v>155</v>
      </c>
      <c r="D8392">
        <v>5619050585</v>
      </c>
      <c r="E8392" s="1">
        <v>44718</v>
      </c>
      <c r="F8392" s="1">
        <v>44718</v>
      </c>
      <c r="G8392">
        <v>7388580393</v>
      </c>
      <c r="H8392">
        <v>500007993</v>
      </c>
      <c r="I8392">
        <v>16822.14</v>
      </c>
      <c r="J8392" s="1">
        <v>44778</v>
      </c>
      <c r="K8392">
        <v>15292.85</v>
      </c>
      <c r="L8392" s="1">
        <v>44769</v>
      </c>
      <c r="M8392">
        <v>-9</v>
      </c>
      <c r="N8392" s="8">
        <f t="shared" si="131"/>
        <v>-137635.65</v>
      </c>
    </row>
    <row r="8393" spans="1:14">
      <c r="A8393" t="s">
        <v>14</v>
      </c>
      <c r="B8393" t="s">
        <v>62</v>
      </c>
      <c r="C8393" t="s">
        <v>979</v>
      </c>
      <c r="D8393">
        <v>2158490595</v>
      </c>
      <c r="E8393" s="1">
        <v>44718</v>
      </c>
      <c r="F8393" s="1">
        <v>44718</v>
      </c>
      <c r="G8393">
        <v>7388689694</v>
      </c>
      <c r="H8393">
        <v>102340</v>
      </c>
      <c r="I8393">
        <v>55</v>
      </c>
      <c r="J8393" s="1">
        <v>44778</v>
      </c>
      <c r="K8393">
        <v>50</v>
      </c>
      <c r="L8393" s="1">
        <v>44851</v>
      </c>
      <c r="M8393">
        <v>73</v>
      </c>
      <c r="N8393" s="8">
        <f t="shared" si="131"/>
        <v>3650</v>
      </c>
    </row>
    <row r="8394" spans="1:14">
      <c r="A8394" t="s">
        <v>14</v>
      </c>
      <c r="B8394" t="s">
        <v>62</v>
      </c>
      <c r="C8394" t="s">
        <v>904</v>
      </c>
      <c r="D8394" t="s">
        <v>905</v>
      </c>
      <c r="E8394" s="1">
        <v>44718</v>
      </c>
      <c r="F8394" s="1">
        <v>44718</v>
      </c>
      <c r="G8394">
        <v>7389220444</v>
      </c>
      <c r="H8394" t="s">
        <v>1735</v>
      </c>
      <c r="I8394">
        <v>14516.77</v>
      </c>
      <c r="J8394" s="1">
        <v>44778</v>
      </c>
      <c r="K8394">
        <v>12228.5</v>
      </c>
      <c r="L8394" s="1">
        <v>44764</v>
      </c>
      <c r="M8394">
        <v>-14</v>
      </c>
      <c r="N8394" s="8">
        <f t="shared" si="131"/>
        <v>-171199</v>
      </c>
    </row>
    <row r="8395" spans="1:14">
      <c r="A8395" t="s">
        <v>14</v>
      </c>
      <c r="B8395" t="s">
        <v>62</v>
      </c>
      <c r="C8395" t="s">
        <v>398</v>
      </c>
      <c r="D8395">
        <v>1850920388</v>
      </c>
      <c r="E8395" s="1">
        <v>44718</v>
      </c>
      <c r="F8395" s="1">
        <v>44718</v>
      </c>
      <c r="G8395">
        <v>7389265948</v>
      </c>
      <c r="H8395" t="s">
        <v>3584</v>
      </c>
      <c r="I8395">
        <v>767.87</v>
      </c>
      <c r="J8395" s="1">
        <v>44778</v>
      </c>
      <c r="K8395">
        <v>629.4</v>
      </c>
      <c r="L8395" s="1">
        <v>44755</v>
      </c>
      <c r="M8395">
        <v>-23</v>
      </c>
      <c r="N8395" s="8">
        <f t="shared" si="131"/>
        <v>-14476.199999999999</v>
      </c>
    </row>
    <row r="8396" spans="1:14">
      <c r="A8396" t="s">
        <v>14</v>
      </c>
      <c r="B8396" t="s">
        <v>62</v>
      </c>
      <c r="C8396" t="s">
        <v>570</v>
      </c>
      <c r="D8396">
        <v>696360155</v>
      </c>
      <c r="E8396" s="1">
        <v>44718</v>
      </c>
      <c r="F8396" s="1">
        <v>44718</v>
      </c>
      <c r="G8396">
        <v>7389340872</v>
      </c>
      <c r="H8396">
        <v>2283027999</v>
      </c>
      <c r="I8396">
        <v>462</v>
      </c>
      <c r="J8396" s="1">
        <v>44778</v>
      </c>
      <c r="K8396">
        <v>420</v>
      </c>
      <c r="L8396" s="1">
        <v>44832</v>
      </c>
      <c r="M8396">
        <v>54</v>
      </c>
      <c r="N8396" s="8">
        <f t="shared" si="131"/>
        <v>22680</v>
      </c>
    </row>
    <row r="8397" spans="1:14">
      <c r="A8397" t="s">
        <v>14</v>
      </c>
      <c r="B8397" t="s">
        <v>62</v>
      </c>
      <c r="C8397" t="s">
        <v>419</v>
      </c>
      <c r="D8397">
        <v>10191080158</v>
      </c>
      <c r="E8397" s="1">
        <v>44718</v>
      </c>
      <c r="F8397" s="1">
        <v>44718</v>
      </c>
      <c r="G8397">
        <v>7389658055</v>
      </c>
      <c r="H8397" t="s">
        <v>3585</v>
      </c>
      <c r="I8397">
        <v>573.4</v>
      </c>
      <c r="J8397" s="1">
        <v>44778</v>
      </c>
      <c r="K8397">
        <v>470</v>
      </c>
      <c r="L8397" s="1">
        <v>44769</v>
      </c>
      <c r="M8397">
        <v>-9</v>
      </c>
      <c r="N8397" s="8">
        <f t="shared" si="131"/>
        <v>-4230</v>
      </c>
    </row>
    <row r="8398" spans="1:14">
      <c r="A8398" t="s">
        <v>14</v>
      </c>
      <c r="B8398" t="s">
        <v>62</v>
      </c>
      <c r="C8398" t="s">
        <v>216</v>
      </c>
      <c r="D8398">
        <v>735390155</v>
      </c>
      <c r="E8398" s="1">
        <v>44718</v>
      </c>
      <c r="F8398" s="1">
        <v>44718</v>
      </c>
      <c r="G8398">
        <v>7389881912</v>
      </c>
      <c r="H8398">
        <v>1020642352</v>
      </c>
      <c r="I8398">
        <v>1.1000000000000001</v>
      </c>
      <c r="J8398" s="1">
        <v>44778</v>
      </c>
      <c r="K8398">
        <v>1</v>
      </c>
      <c r="L8398" s="1">
        <v>44736</v>
      </c>
      <c r="M8398">
        <v>-42</v>
      </c>
      <c r="N8398" s="8">
        <f t="shared" si="131"/>
        <v>-42</v>
      </c>
    </row>
    <row r="8399" spans="1:14">
      <c r="A8399" t="s">
        <v>14</v>
      </c>
      <c r="B8399" t="s">
        <v>62</v>
      </c>
      <c r="C8399" t="s">
        <v>1266</v>
      </c>
      <c r="D8399" t="s">
        <v>1267</v>
      </c>
      <c r="E8399" s="1">
        <v>44718</v>
      </c>
      <c r="F8399" s="1">
        <v>44718</v>
      </c>
      <c r="G8399">
        <v>7389897240</v>
      </c>
      <c r="H8399" t="s">
        <v>19</v>
      </c>
      <c r="I8399">
        <v>2256.23</v>
      </c>
      <c r="J8399" s="1">
        <v>44778</v>
      </c>
      <c r="K8399">
        <v>2256.23</v>
      </c>
      <c r="L8399" s="1">
        <v>44721</v>
      </c>
      <c r="M8399">
        <v>-57</v>
      </c>
      <c r="N8399" s="8">
        <f t="shared" si="131"/>
        <v>-128605.11</v>
      </c>
    </row>
    <row r="8400" spans="1:14">
      <c r="A8400" t="s">
        <v>14</v>
      </c>
      <c r="B8400" t="s">
        <v>62</v>
      </c>
      <c r="C8400" t="s">
        <v>216</v>
      </c>
      <c r="D8400">
        <v>735390155</v>
      </c>
      <c r="E8400" s="1">
        <v>44718</v>
      </c>
      <c r="F8400" s="1">
        <v>44718</v>
      </c>
      <c r="G8400">
        <v>7389902801</v>
      </c>
      <c r="H8400">
        <v>1020643081</v>
      </c>
      <c r="I8400">
        <v>1.1000000000000001</v>
      </c>
      <c r="J8400" s="1">
        <v>44778</v>
      </c>
      <c r="K8400">
        <v>1</v>
      </c>
      <c r="L8400" s="1">
        <v>44736</v>
      </c>
      <c r="M8400">
        <v>-42</v>
      </c>
      <c r="N8400" s="8">
        <f t="shared" si="131"/>
        <v>-42</v>
      </c>
    </row>
    <row r="8401" spans="1:14">
      <c r="A8401" t="s">
        <v>14</v>
      </c>
      <c r="B8401" t="s">
        <v>62</v>
      </c>
      <c r="C8401" t="s">
        <v>216</v>
      </c>
      <c r="D8401">
        <v>735390155</v>
      </c>
      <c r="E8401" s="1">
        <v>44718</v>
      </c>
      <c r="F8401" s="1">
        <v>44718</v>
      </c>
      <c r="G8401">
        <v>7389917298</v>
      </c>
      <c r="H8401">
        <v>1020642353</v>
      </c>
      <c r="I8401">
        <v>1.1000000000000001</v>
      </c>
      <c r="J8401" s="1">
        <v>44778</v>
      </c>
      <c r="K8401">
        <v>1</v>
      </c>
      <c r="L8401" s="1">
        <v>44736</v>
      </c>
      <c r="M8401">
        <v>-42</v>
      </c>
      <c r="N8401" s="8">
        <f t="shared" si="131"/>
        <v>-42</v>
      </c>
    </row>
    <row r="8402" spans="1:14">
      <c r="A8402" t="s">
        <v>14</v>
      </c>
      <c r="B8402" t="s">
        <v>62</v>
      </c>
      <c r="C8402" t="s">
        <v>337</v>
      </c>
      <c r="D8402">
        <v>3578710729</v>
      </c>
      <c r="E8402" s="1">
        <v>44718</v>
      </c>
      <c r="F8402" s="1">
        <v>44718</v>
      </c>
      <c r="G8402">
        <v>7389967899</v>
      </c>
      <c r="H8402" t="s">
        <v>3586</v>
      </c>
      <c r="I8402">
        <v>1520.73</v>
      </c>
      <c r="J8402" s="1">
        <v>44778</v>
      </c>
      <c r="K8402">
        <v>1246.5</v>
      </c>
      <c r="L8402" s="1">
        <v>44769</v>
      </c>
      <c r="M8402">
        <v>-9</v>
      </c>
      <c r="N8402" s="8">
        <f t="shared" si="131"/>
        <v>-11218.5</v>
      </c>
    </row>
    <row r="8403" spans="1:14">
      <c r="A8403" t="s">
        <v>14</v>
      </c>
      <c r="B8403" t="s">
        <v>62</v>
      </c>
      <c r="C8403" t="s">
        <v>288</v>
      </c>
      <c r="D8403">
        <v>7195130153</v>
      </c>
      <c r="E8403" s="1">
        <v>44718</v>
      </c>
      <c r="F8403" s="1">
        <v>44718</v>
      </c>
      <c r="G8403">
        <v>7390370895</v>
      </c>
      <c r="H8403">
        <v>3622057791</v>
      </c>
      <c r="I8403">
        <v>2696.69</v>
      </c>
      <c r="J8403" s="1">
        <v>44778</v>
      </c>
      <c r="K8403">
        <v>2451.54</v>
      </c>
      <c r="L8403" s="1">
        <v>44769</v>
      </c>
      <c r="M8403">
        <v>-9</v>
      </c>
      <c r="N8403" s="8">
        <f t="shared" si="131"/>
        <v>-22063.86</v>
      </c>
    </row>
    <row r="8404" spans="1:14">
      <c r="A8404" t="s">
        <v>14</v>
      </c>
      <c r="B8404" t="s">
        <v>62</v>
      </c>
      <c r="C8404" t="s">
        <v>3587</v>
      </c>
      <c r="D8404" t="s">
        <v>3588</v>
      </c>
      <c r="E8404" s="1">
        <v>44718</v>
      </c>
      <c r="F8404" s="1">
        <v>44718</v>
      </c>
      <c r="G8404">
        <v>7390908501</v>
      </c>
      <c r="H8404">
        <v>3</v>
      </c>
      <c r="I8404">
        <v>9568</v>
      </c>
      <c r="J8404" s="1">
        <v>44778</v>
      </c>
      <c r="K8404">
        <v>9568</v>
      </c>
      <c r="L8404" s="1">
        <v>44733</v>
      </c>
      <c r="M8404">
        <v>-45</v>
      </c>
      <c r="N8404" s="8">
        <f t="shared" si="131"/>
        <v>-430560</v>
      </c>
    </row>
    <row r="8405" spans="1:14">
      <c r="A8405" t="s">
        <v>14</v>
      </c>
      <c r="B8405" t="s">
        <v>62</v>
      </c>
      <c r="C8405" t="s">
        <v>1407</v>
      </c>
      <c r="D8405" t="s">
        <v>1408</v>
      </c>
      <c r="E8405" s="1">
        <v>44718</v>
      </c>
      <c r="F8405" s="1">
        <v>44718</v>
      </c>
      <c r="G8405">
        <v>7391008503</v>
      </c>
      <c r="H8405" t="s">
        <v>3589</v>
      </c>
      <c r="I8405">
        <v>3066.67</v>
      </c>
      <c r="J8405" s="1">
        <v>44778</v>
      </c>
      <c r="K8405">
        <v>3066.67</v>
      </c>
      <c r="L8405" s="1">
        <v>44721</v>
      </c>
      <c r="M8405">
        <v>-57</v>
      </c>
      <c r="N8405" s="8">
        <f t="shared" si="131"/>
        <v>-174800.19</v>
      </c>
    </row>
    <row r="8406" spans="1:14">
      <c r="A8406" t="s">
        <v>14</v>
      </c>
      <c r="B8406" t="s">
        <v>62</v>
      </c>
      <c r="C8406" t="s">
        <v>161</v>
      </c>
      <c r="D8406">
        <v>4742650585</v>
      </c>
      <c r="E8406" s="1">
        <v>44718</v>
      </c>
      <c r="F8406" s="1">
        <v>44718</v>
      </c>
      <c r="G8406">
        <v>7391095104</v>
      </c>
      <c r="H8406" t="s">
        <v>3590</v>
      </c>
      <c r="I8406">
        <v>597.79999999999995</v>
      </c>
      <c r="J8406" s="1">
        <v>44778</v>
      </c>
      <c r="K8406">
        <v>490</v>
      </c>
      <c r="L8406" s="1">
        <v>44769</v>
      </c>
      <c r="M8406">
        <v>-9</v>
      </c>
      <c r="N8406" s="8">
        <f t="shared" si="131"/>
        <v>-4410</v>
      </c>
    </row>
    <row r="8407" spans="1:14">
      <c r="A8407" t="s">
        <v>14</v>
      </c>
      <c r="B8407" t="s">
        <v>62</v>
      </c>
      <c r="C8407" t="s">
        <v>348</v>
      </c>
      <c r="D8407">
        <v>6991810588</v>
      </c>
      <c r="E8407" s="1">
        <v>44718</v>
      </c>
      <c r="F8407" s="1">
        <v>44718</v>
      </c>
      <c r="G8407">
        <v>7391423155</v>
      </c>
      <c r="H8407">
        <v>3296</v>
      </c>
      <c r="I8407">
        <v>336</v>
      </c>
      <c r="J8407" s="1">
        <v>44778</v>
      </c>
      <c r="K8407">
        <v>320</v>
      </c>
      <c r="L8407" s="1">
        <v>44860</v>
      </c>
      <c r="M8407">
        <v>82</v>
      </c>
      <c r="N8407" s="8">
        <f t="shared" si="131"/>
        <v>26240</v>
      </c>
    </row>
    <row r="8408" spans="1:14">
      <c r="A8408" t="s">
        <v>14</v>
      </c>
      <c r="B8408" t="s">
        <v>62</v>
      </c>
      <c r="C8408" t="s">
        <v>348</v>
      </c>
      <c r="D8408">
        <v>6991810588</v>
      </c>
      <c r="E8408" s="1">
        <v>44718</v>
      </c>
      <c r="F8408" s="1">
        <v>44718</v>
      </c>
      <c r="G8408">
        <v>7391575349</v>
      </c>
      <c r="H8408">
        <v>3297</v>
      </c>
      <c r="I8408">
        <v>168</v>
      </c>
      <c r="J8408" s="1">
        <v>44778</v>
      </c>
      <c r="K8408">
        <v>160</v>
      </c>
      <c r="L8408" s="1">
        <v>44860</v>
      </c>
      <c r="M8408">
        <v>82</v>
      </c>
      <c r="N8408" s="8">
        <f t="shared" si="131"/>
        <v>13120</v>
      </c>
    </row>
    <row r="8409" spans="1:14">
      <c r="A8409" t="s">
        <v>14</v>
      </c>
      <c r="B8409" t="s">
        <v>62</v>
      </c>
      <c r="C8409" t="s">
        <v>379</v>
      </c>
      <c r="D8409">
        <v>1650760505</v>
      </c>
      <c r="E8409" s="1">
        <v>44718</v>
      </c>
      <c r="F8409" s="1">
        <v>44718</v>
      </c>
      <c r="G8409">
        <v>7391708115</v>
      </c>
      <c r="H8409" t="s">
        <v>3591</v>
      </c>
      <c r="I8409">
        <v>220.59</v>
      </c>
      <c r="J8409" s="1">
        <v>44778</v>
      </c>
      <c r="K8409">
        <v>200.54</v>
      </c>
      <c r="L8409" s="1">
        <v>44760</v>
      </c>
      <c r="M8409">
        <v>-18</v>
      </c>
      <c r="N8409" s="8">
        <f t="shared" si="131"/>
        <v>-3609.72</v>
      </c>
    </row>
    <row r="8410" spans="1:14">
      <c r="A8410" t="s">
        <v>14</v>
      </c>
      <c r="B8410" t="s">
        <v>62</v>
      </c>
      <c r="C8410" t="s">
        <v>462</v>
      </c>
      <c r="D8410">
        <v>3948960962</v>
      </c>
      <c r="E8410" s="1">
        <v>44719</v>
      </c>
      <c r="F8410" s="1">
        <v>44719</v>
      </c>
      <c r="G8410">
        <v>7391716792</v>
      </c>
      <c r="H8410" t="s">
        <v>3592</v>
      </c>
      <c r="I8410">
        <v>1479.86</v>
      </c>
      <c r="J8410" s="1">
        <v>44779</v>
      </c>
      <c r="K8410">
        <v>1213</v>
      </c>
      <c r="L8410" s="1">
        <v>44743</v>
      </c>
      <c r="M8410">
        <v>-36</v>
      </c>
      <c r="N8410" s="8">
        <f t="shared" si="131"/>
        <v>-43668</v>
      </c>
    </row>
    <row r="8411" spans="1:14">
      <c r="A8411" t="s">
        <v>14</v>
      </c>
      <c r="B8411" t="s">
        <v>62</v>
      </c>
      <c r="C8411" t="s">
        <v>1558</v>
      </c>
      <c r="D8411" t="s">
        <v>1559</v>
      </c>
      <c r="E8411" s="1">
        <v>44718</v>
      </c>
      <c r="F8411" s="1">
        <v>44718</v>
      </c>
      <c r="G8411">
        <v>7391774204</v>
      </c>
      <c r="H8411" s="2">
        <v>44743</v>
      </c>
      <c r="I8411">
        <v>3066.67</v>
      </c>
      <c r="J8411" s="1">
        <v>44778</v>
      </c>
      <c r="K8411">
        <v>3066.67</v>
      </c>
      <c r="L8411" s="1">
        <v>44721</v>
      </c>
      <c r="M8411">
        <v>-57</v>
      </c>
      <c r="N8411" s="8">
        <f t="shared" si="131"/>
        <v>-174800.19</v>
      </c>
    </row>
    <row r="8412" spans="1:14">
      <c r="A8412" t="s">
        <v>14</v>
      </c>
      <c r="B8412" t="s">
        <v>62</v>
      </c>
      <c r="C8412" t="s">
        <v>3593</v>
      </c>
      <c r="D8412">
        <v>1378350191</v>
      </c>
      <c r="E8412" s="1">
        <v>44718</v>
      </c>
      <c r="F8412" s="1">
        <v>44718</v>
      </c>
      <c r="G8412">
        <v>7392079618</v>
      </c>
      <c r="H8412" t="s">
        <v>3594</v>
      </c>
      <c r="I8412">
        <v>483.12</v>
      </c>
      <c r="J8412" s="1">
        <v>44778</v>
      </c>
      <c r="K8412">
        <v>396</v>
      </c>
      <c r="L8412" s="1">
        <v>44748</v>
      </c>
      <c r="M8412">
        <v>-30</v>
      </c>
      <c r="N8412" s="8">
        <f t="shared" si="131"/>
        <v>-11880</v>
      </c>
    </row>
    <row r="8413" spans="1:14">
      <c r="A8413" t="s">
        <v>14</v>
      </c>
      <c r="B8413" t="s">
        <v>62</v>
      </c>
      <c r="C8413" t="s">
        <v>650</v>
      </c>
      <c r="D8413">
        <v>6068041000</v>
      </c>
      <c r="E8413" s="1">
        <v>44718</v>
      </c>
      <c r="F8413" s="1">
        <v>44718</v>
      </c>
      <c r="G8413">
        <v>7392340244</v>
      </c>
      <c r="H8413">
        <v>22211780</v>
      </c>
      <c r="I8413">
        <v>1537.2</v>
      </c>
      <c r="J8413" s="1">
        <v>44778</v>
      </c>
      <c r="K8413">
        <v>1260</v>
      </c>
      <c r="L8413" s="1">
        <v>44769</v>
      </c>
      <c r="M8413">
        <v>-9</v>
      </c>
      <c r="N8413" s="8">
        <f t="shared" si="131"/>
        <v>-11340</v>
      </c>
    </row>
    <row r="8414" spans="1:14">
      <c r="A8414" t="s">
        <v>14</v>
      </c>
      <c r="B8414" t="s">
        <v>62</v>
      </c>
      <c r="C8414" t="s">
        <v>554</v>
      </c>
      <c r="D8414" t="s">
        <v>555</v>
      </c>
      <c r="E8414" s="1">
        <v>44719</v>
      </c>
      <c r="F8414" s="1">
        <v>44719</v>
      </c>
      <c r="G8414">
        <v>7392780979</v>
      </c>
      <c r="H8414">
        <v>14</v>
      </c>
      <c r="I8414">
        <v>1850</v>
      </c>
      <c r="J8414" s="1">
        <v>44779</v>
      </c>
      <c r="K8414">
        <v>1480</v>
      </c>
      <c r="L8414" s="1">
        <v>44735</v>
      </c>
      <c r="M8414">
        <v>-44</v>
      </c>
      <c r="N8414" s="8">
        <f t="shared" si="131"/>
        <v>-65120</v>
      </c>
    </row>
    <row r="8415" spans="1:14">
      <c r="A8415" t="s">
        <v>14</v>
      </c>
      <c r="B8415" t="s">
        <v>62</v>
      </c>
      <c r="C8415" t="s">
        <v>169</v>
      </c>
      <c r="D8415">
        <v>1313240424</v>
      </c>
      <c r="E8415" s="1">
        <v>44718</v>
      </c>
      <c r="F8415" s="1">
        <v>44718</v>
      </c>
      <c r="G8415">
        <v>7393206730</v>
      </c>
      <c r="H8415" t="s">
        <v>3595</v>
      </c>
      <c r="I8415">
        <v>556.5</v>
      </c>
      <c r="J8415" s="1">
        <v>44778</v>
      </c>
      <c r="K8415">
        <v>530</v>
      </c>
      <c r="L8415" s="1">
        <v>44769</v>
      </c>
      <c r="M8415">
        <v>-9</v>
      </c>
      <c r="N8415" s="8">
        <f t="shared" si="131"/>
        <v>-4770</v>
      </c>
    </row>
    <row r="8416" spans="1:14">
      <c r="A8416" t="s">
        <v>14</v>
      </c>
      <c r="B8416" t="s">
        <v>62</v>
      </c>
      <c r="C8416" t="s">
        <v>321</v>
      </c>
      <c r="D8416">
        <v>421210485</v>
      </c>
      <c r="E8416" s="1">
        <v>44719</v>
      </c>
      <c r="F8416" s="1">
        <v>44719</v>
      </c>
      <c r="G8416">
        <v>7393561363</v>
      </c>
      <c r="H8416">
        <v>5029215779</v>
      </c>
      <c r="I8416">
        <v>1844</v>
      </c>
      <c r="J8416" s="1">
        <v>44779</v>
      </c>
      <c r="K8416">
        <v>1676.36</v>
      </c>
      <c r="L8416" s="1">
        <v>44736</v>
      </c>
      <c r="M8416">
        <v>-43</v>
      </c>
      <c r="N8416" s="8">
        <f t="shared" si="131"/>
        <v>-72083.48</v>
      </c>
    </row>
    <row r="8417" spans="1:14">
      <c r="A8417" t="s">
        <v>14</v>
      </c>
      <c r="B8417" t="s">
        <v>62</v>
      </c>
      <c r="C8417" t="s">
        <v>265</v>
      </c>
      <c r="D8417">
        <v>11271521004</v>
      </c>
      <c r="E8417" s="1">
        <v>44718</v>
      </c>
      <c r="F8417" s="1">
        <v>44718</v>
      </c>
      <c r="G8417">
        <v>7393586423</v>
      </c>
      <c r="H8417">
        <v>22007078</v>
      </c>
      <c r="I8417">
        <v>8510.44</v>
      </c>
      <c r="J8417" s="1">
        <v>44778</v>
      </c>
      <c r="K8417">
        <v>7736.76</v>
      </c>
      <c r="L8417" s="1">
        <v>44825</v>
      </c>
      <c r="M8417">
        <v>47</v>
      </c>
      <c r="N8417" s="8">
        <f t="shared" si="131"/>
        <v>363627.72000000003</v>
      </c>
    </row>
    <row r="8418" spans="1:14">
      <c r="A8418" t="s">
        <v>14</v>
      </c>
      <c r="B8418" t="s">
        <v>62</v>
      </c>
      <c r="C8418" t="s">
        <v>566</v>
      </c>
      <c r="D8418">
        <v>6037901003</v>
      </c>
      <c r="E8418" s="1">
        <v>44718</v>
      </c>
      <c r="F8418" s="1">
        <v>44718</v>
      </c>
      <c r="G8418">
        <v>7393589543</v>
      </c>
      <c r="H8418" t="s">
        <v>3596</v>
      </c>
      <c r="I8418">
        <v>17837.419999999998</v>
      </c>
      <c r="J8418" s="1">
        <v>44779</v>
      </c>
      <c r="K8418">
        <v>16215.84</v>
      </c>
      <c r="L8418" s="1">
        <v>44800</v>
      </c>
      <c r="M8418">
        <v>21</v>
      </c>
      <c r="N8418" s="8">
        <f t="shared" si="131"/>
        <v>340532.64</v>
      </c>
    </row>
    <row r="8419" spans="1:14">
      <c r="A8419" t="s">
        <v>14</v>
      </c>
      <c r="B8419" t="s">
        <v>62</v>
      </c>
      <c r="C8419" t="s">
        <v>26</v>
      </c>
      <c r="D8419" t="s">
        <v>27</v>
      </c>
      <c r="E8419" s="1">
        <v>44718</v>
      </c>
      <c r="F8419" s="1">
        <v>44718</v>
      </c>
      <c r="G8419">
        <v>7393607615</v>
      </c>
      <c r="H8419">
        <v>7</v>
      </c>
      <c r="I8419">
        <v>1128.1099999999999</v>
      </c>
      <c r="J8419" s="1">
        <v>44778</v>
      </c>
      <c r="K8419">
        <v>1128.1099999999999</v>
      </c>
      <c r="L8419" s="1">
        <v>44750</v>
      </c>
      <c r="M8419">
        <v>-28</v>
      </c>
      <c r="N8419" s="8">
        <f t="shared" si="131"/>
        <v>-31587.079999999998</v>
      </c>
    </row>
    <row r="8420" spans="1:14">
      <c r="A8420" t="s">
        <v>14</v>
      </c>
      <c r="B8420" t="s">
        <v>62</v>
      </c>
      <c r="C8420" t="s">
        <v>559</v>
      </c>
      <c r="D8420">
        <v>13206920152</v>
      </c>
      <c r="E8420" s="1">
        <v>44718</v>
      </c>
      <c r="F8420" s="1">
        <v>44718</v>
      </c>
      <c r="G8420">
        <v>7393609423</v>
      </c>
      <c r="H8420">
        <v>6251007781</v>
      </c>
      <c r="I8420">
        <v>803.88</v>
      </c>
      <c r="J8420" s="1">
        <v>44779</v>
      </c>
      <c r="K8420">
        <v>730.8</v>
      </c>
      <c r="L8420" s="1">
        <v>44860</v>
      </c>
      <c r="M8420">
        <v>81</v>
      </c>
      <c r="N8420" s="8">
        <f t="shared" si="131"/>
        <v>59194.799999999996</v>
      </c>
    </row>
    <row r="8421" spans="1:14">
      <c r="A8421" t="s">
        <v>14</v>
      </c>
      <c r="B8421" t="s">
        <v>62</v>
      </c>
      <c r="C8421" t="s">
        <v>205</v>
      </c>
      <c r="D8421">
        <v>747170157</v>
      </c>
      <c r="E8421" s="1">
        <v>44718</v>
      </c>
      <c r="F8421" s="1">
        <v>44718</v>
      </c>
      <c r="G8421">
        <v>7393677444</v>
      </c>
      <c r="H8421">
        <v>6752005931</v>
      </c>
      <c r="I8421">
        <v>1500</v>
      </c>
      <c r="J8421" s="1">
        <v>44778</v>
      </c>
      <c r="K8421">
        <v>1500</v>
      </c>
      <c r="L8421" s="1">
        <v>44747</v>
      </c>
      <c r="M8421">
        <v>-31</v>
      </c>
      <c r="N8421" s="8">
        <f t="shared" si="131"/>
        <v>-46500</v>
      </c>
    </row>
    <row r="8422" spans="1:14">
      <c r="A8422" t="s">
        <v>14</v>
      </c>
      <c r="B8422" t="s">
        <v>62</v>
      </c>
      <c r="C8422" t="s">
        <v>205</v>
      </c>
      <c r="D8422">
        <v>747170157</v>
      </c>
      <c r="E8422" s="1">
        <v>44719</v>
      </c>
      <c r="F8422" s="1">
        <v>44719</v>
      </c>
      <c r="G8422">
        <v>7393678193</v>
      </c>
      <c r="H8422">
        <v>6752321093</v>
      </c>
      <c r="I8422">
        <v>30558.5</v>
      </c>
      <c r="J8422" s="1">
        <v>44779</v>
      </c>
      <c r="K8422">
        <v>27780.45</v>
      </c>
      <c r="L8422" s="1">
        <v>44860</v>
      </c>
      <c r="M8422">
        <v>81</v>
      </c>
      <c r="N8422" s="8">
        <f t="shared" si="131"/>
        <v>2250216.4500000002</v>
      </c>
    </row>
    <row r="8423" spans="1:14">
      <c r="A8423" t="s">
        <v>14</v>
      </c>
      <c r="B8423" t="s">
        <v>62</v>
      </c>
      <c r="C8423" t="s">
        <v>500</v>
      </c>
      <c r="D8423">
        <v>422760587</v>
      </c>
      <c r="E8423" s="1">
        <v>44719</v>
      </c>
      <c r="F8423" s="1">
        <v>44719</v>
      </c>
      <c r="G8423">
        <v>7393746418</v>
      </c>
      <c r="H8423">
        <v>2022000010027650</v>
      </c>
      <c r="I8423">
        <v>3673.18</v>
      </c>
      <c r="J8423" s="1">
        <v>44779</v>
      </c>
      <c r="K8423">
        <v>3339.25</v>
      </c>
      <c r="L8423" s="1">
        <v>44832</v>
      </c>
      <c r="M8423">
        <v>53</v>
      </c>
      <c r="N8423" s="8">
        <f t="shared" si="131"/>
        <v>176980.25</v>
      </c>
    </row>
    <row r="8424" spans="1:14">
      <c r="A8424" t="s">
        <v>14</v>
      </c>
      <c r="B8424" t="s">
        <v>62</v>
      </c>
      <c r="C8424" t="s">
        <v>3597</v>
      </c>
      <c r="D8424">
        <v>1262470667</v>
      </c>
      <c r="E8424" s="1">
        <v>44719</v>
      </c>
      <c r="F8424" s="1">
        <v>44719</v>
      </c>
      <c r="G8424">
        <v>7393831219</v>
      </c>
      <c r="H8424" t="s">
        <v>3598</v>
      </c>
      <c r="I8424">
        <v>10179.19</v>
      </c>
      <c r="J8424" s="1">
        <v>44779</v>
      </c>
      <c r="K8424">
        <v>8343.6</v>
      </c>
      <c r="L8424" s="1">
        <v>44769</v>
      </c>
      <c r="M8424">
        <v>-10</v>
      </c>
      <c r="N8424" s="8">
        <f t="shared" si="131"/>
        <v>-83436</v>
      </c>
    </row>
    <row r="8425" spans="1:14">
      <c r="A8425" t="s">
        <v>14</v>
      </c>
      <c r="B8425" t="s">
        <v>62</v>
      </c>
      <c r="C8425" t="s">
        <v>503</v>
      </c>
      <c r="D8425">
        <v>10051170156</v>
      </c>
      <c r="E8425" s="1">
        <v>44719</v>
      </c>
      <c r="F8425" s="1">
        <v>44719</v>
      </c>
      <c r="G8425">
        <v>7393966034</v>
      </c>
      <c r="H8425">
        <v>931848198</v>
      </c>
      <c r="I8425">
        <v>410.11</v>
      </c>
      <c r="J8425" s="1">
        <v>44779</v>
      </c>
      <c r="K8425">
        <v>372.83</v>
      </c>
      <c r="L8425" s="1">
        <v>44769</v>
      </c>
      <c r="M8425">
        <v>-10</v>
      </c>
      <c r="N8425" s="8">
        <f t="shared" si="131"/>
        <v>-3728.2999999999997</v>
      </c>
    </row>
    <row r="8426" spans="1:14">
      <c r="A8426" t="s">
        <v>14</v>
      </c>
      <c r="B8426" t="s">
        <v>62</v>
      </c>
      <c r="C8426" t="s">
        <v>504</v>
      </c>
      <c r="D8426">
        <v>7931650589</v>
      </c>
      <c r="E8426" s="1">
        <v>44719</v>
      </c>
      <c r="F8426" s="1">
        <v>44719</v>
      </c>
      <c r="G8426">
        <v>7394153642</v>
      </c>
      <c r="H8426" t="s">
        <v>3599</v>
      </c>
      <c r="I8426">
        <v>2511.6</v>
      </c>
      <c r="J8426" s="1">
        <v>44779</v>
      </c>
      <c r="K8426">
        <v>2415</v>
      </c>
      <c r="L8426" s="1">
        <v>44736</v>
      </c>
      <c r="M8426">
        <v>-43</v>
      </c>
      <c r="N8426" s="8">
        <f t="shared" si="131"/>
        <v>-103845</v>
      </c>
    </row>
    <row r="8427" spans="1:14">
      <c r="A8427" t="s">
        <v>14</v>
      </c>
      <c r="B8427" t="s">
        <v>62</v>
      </c>
      <c r="C8427" t="s">
        <v>504</v>
      </c>
      <c r="D8427">
        <v>7931650589</v>
      </c>
      <c r="E8427" s="1">
        <v>44719</v>
      </c>
      <c r="F8427" s="1">
        <v>44719</v>
      </c>
      <c r="G8427">
        <v>7394153646</v>
      </c>
      <c r="H8427" t="s">
        <v>3600</v>
      </c>
      <c r="I8427">
        <v>19500</v>
      </c>
      <c r="J8427" s="1">
        <v>44779</v>
      </c>
      <c r="K8427">
        <v>18750</v>
      </c>
      <c r="L8427" s="1">
        <v>44736</v>
      </c>
      <c r="M8427">
        <v>-43</v>
      </c>
      <c r="N8427" s="8">
        <f t="shared" si="131"/>
        <v>-806250</v>
      </c>
    </row>
    <row r="8428" spans="1:14">
      <c r="A8428" t="s">
        <v>14</v>
      </c>
      <c r="B8428" t="s">
        <v>62</v>
      </c>
      <c r="C8428" t="s">
        <v>98</v>
      </c>
      <c r="D8428">
        <v>3524050238</v>
      </c>
      <c r="E8428" s="1">
        <v>44719</v>
      </c>
      <c r="F8428" s="1">
        <v>44719</v>
      </c>
      <c r="G8428">
        <v>7394304920</v>
      </c>
      <c r="H8428">
        <v>740878406</v>
      </c>
      <c r="I8428">
        <v>253</v>
      </c>
      <c r="J8428" s="1">
        <v>44779</v>
      </c>
      <c r="K8428">
        <v>230</v>
      </c>
      <c r="L8428" s="1">
        <v>44832</v>
      </c>
      <c r="M8428">
        <v>53</v>
      </c>
      <c r="N8428" s="8">
        <f t="shared" si="131"/>
        <v>12190</v>
      </c>
    </row>
    <row r="8429" spans="1:14">
      <c r="A8429" t="s">
        <v>14</v>
      </c>
      <c r="B8429" t="s">
        <v>62</v>
      </c>
      <c r="C8429" t="s">
        <v>98</v>
      </c>
      <c r="D8429">
        <v>3524050238</v>
      </c>
      <c r="E8429" s="1">
        <v>44719</v>
      </c>
      <c r="F8429" s="1">
        <v>44719</v>
      </c>
      <c r="G8429">
        <v>7394304938</v>
      </c>
      <c r="H8429">
        <v>740878407</v>
      </c>
      <c r="I8429">
        <v>11102</v>
      </c>
      <c r="J8429" s="1">
        <v>44779</v>
      </c>
      <c r="K8429">
        <v>9100</v>
      </c>
      <c r="L8429" s="1">
        <v>44832</v>
      </c>
      <c r="M8429">
        <v>53</v>
      </c>
      <c r="N8429" s="8">
        <f t="shared" si="131"/>
        <v>482300</v>
      </c>
    </row>
    <row r="8430" spans="1:14">
      <c r="A8430" t="s">
        <v>14</v>
      </c>
      <c r="B8430" t="s">
        <v>62</v>
      </c>
      <c r="C8430" t="s">
        <v>98</v>
      </c>
      <c r="D8430">
        <v>3524050238</v>
      </c>
      <c r="E8430" s="1">
        <v>44719</v>
      </c>
      <c r="F8430" s="1">
        <v>44719</v>
      </c>
      <c r="G8430">
        <v>7394304943</v>
      </c>
      <c r="H8430">
        <v>740878408</v>
      </c>
      <c r="I8430">
        <v>507.21</v>
      </c>
      <c r="J8430" s="1">
        <v>44779</v>
      </c>
      <c r="K8430">
        <v>461.1</v>
      </c>
      <c r="L8430" s="1">
        <v>44832</v>
      </c>
      <c r="M8430">
        <v>53</v>
      </c>
      <c r="N8430" s="8">
        <f t="shared" si="131"/>
        <v>24438.300000000003</v>
      </c>
    </row>
    <row r="8431" spans="1:14">
      <c r="A8431" t="s">
        <v>14</v>
      </c>
      <c r="B8431" t="s">
        <v>62</v>
      </c>
      <c r="C8431" t="s">
        <v>403</v>
      </c>
      <c r="D8431">
        <v>12792100153</v>
      </c>
      <c r="E8431" s="1">
        <v>44719</v>
      </c>
      <c r="F8431" s="1">
        <v>44719</v>
      </c>
      <c r="G8431">
        <v>7394412811</v>
      </c>
      <c r="H8431">
        <v>22027281</v>
      </c>
      <c r="I8431">
        <v>5494.15</v>
      </c>
      <c r="J8431" s="1">
        <v>44779</v>
      </c>
      <c r="K8431">
        <v>4503.3999999999996</v>
      </c>
      <c r="L8431" s="1">
        <v>44769</v>
      </c>
      <c r="M8431">
        <v>-10</v>
      </c>
      <c r="N8431" s="8">
        <f t="shared" si="131"/>
        <v>-45034</v>
      </c>
    </row>
    <row r="8432" spans="1:14">
      <c r="A8432" t="s">
        <v>14</v>
      </c>
      <c r="B8432" t="s">
        <v>62</v>
      </c>
      <c r="C8432" t="s">
        <v>403</v>
      </c>
      <c r="D8432">
        <v>12792100153</v>
      </c>
      <c r="E8432" s="1">
        <v>44719</v>
      </c>
      <c r="F8432" s="1">
        <v>44719</v>
      </c>
      <c r="G8432">
        <v>7394418223</v>
      </c>
      <c r="H8432">
        <v>22027280</v>
      </c>
      <c r="I8432">
        <v>8360.66</v>
      </c>
      <c r="J8432" s="1">
        <v>44779</v>
      </c>
      <c r="K8432">
        <v>6853</v>
      </c>
      <c r="L8432" s="1">
        <v>44769</v>
      </c>
      <c r="M8432">
        <v>-10</v>
      </c>
      <c r="N8432" s="8">
        <f t="shared" si="131"/>
        <v>-68530</v>
      </c>
    </row>
    <row r="8433" spans="1:14">
      <c r="A8433" t="s">
        <v>14</v>
      </c>
      <c r="B8433" t="s">
        <v>62</v>
      </c>
      <c r="C8433" t="s">
        <v>1305</v>
      </c>
      <c r="D8433" t="s">
        <v>1306</v>
      </c>
      <c r="E8433" s="1">
        <v>44719</v>
      </c>
      <c r="F8433" s="1">
        <v>44719</v>
      </c>
      <c r="G8433">
        <v>7394487750</v>
      </c>
      <c r="H8433" t="s">
        <v>49</v>
      </c>
      <c r="I8433">
        <v>1128.1099999999999</v>
      </c>
      <c r="J8433" s="1">
        <v>44779</v>
      </c>
      <c r="K8433">
        <v>1128.1099999999999</v>
      </c>
      <c r="L8433" s="1">
        <v>44721</v>
      </c>
      <c r="M8433">
        <v>-58</v>
      </c>
      <c r="N8433" s="8">
        <f t="shared" si="131"/>
        <v>-65430.38</v>
      </c>
    </row>
    <row r="8434" spans="1:14">
      <c r="A8434" t="s">
        <v>14</v>
      </c>
      <c r="B8434" t="s">
        <v>62</v>
      </c>
      <c r="C8434" t="s">
        <v>676</v>
      </c>
      <c r="D8434">
        <v>967900325</v>
      </c>
      <c r="E8434" s="1">
        <v>44719</v>
      </c>
      <c r="F8434" s="1">
        <v>44719</v>
      </c>
      <c r="G8434">
        <v>7394596373</v>
      </c>
      <c r="H8434" t="s">
        <v>3601</v>
      </c>
      <c r="I8434">
        <v>19520</v>
      </c>
      <c r="J8434" s="1">
        <v>44779</v>
      </c>
      <c r="K8434">
        <v>16000</v>
      </c>
      <c r="L8434" s="1">
        <v>44736</v>
      </c>
      <c r="M8434">
        <v>-43</v>
      </c>
      <c r="N8434" s="8">
        <f t="shared" si="131"/>
        <v>-688000</v>
      </c>
    </row>
    <row r="8435" spans="1:14">
      <c r="A8435" t="s">
        <v>14</v>
      </c>
      <c r="B8435" t="s">
        <v>62</v>
      </c>
      <c r="C8435" t="s">
        <v>1838</v>
      </c>
      <c r="D8435" t="s">
        <v>1839</v>
      </c>
      <c r="E8435" s="1">
        <v>44719</v>
      </c>
      <c r="F8435" s="1">
        <v>44719</v>
      </c>
      <c r="G8435">
        <v>7394826029</v>
      </c>
      <c r="H8435">
        <v>5</v>
      </c>
      <c r="I8435">
        <v>2666.66</v>
      </c>
      <c r="J8435" s="1">
        <v>44779</v>
      </c>
      <c r="K8435">
        <v>2666.66</v>
      </c>
      <c r="L8435" s="1">
        <v>44721</v>
      </c>
      <c r="M8435">
        <v>-58</v>
      </c>
      <c r="N8435" s="8">
        <f t="shared" si="131"/>
        <v>-154666.28</v>
      </c>
    </row>
    <row r="8436" spans="1:14">
      <c r="A8436" t="s">
        <v>14</v>
      </c>
      <c r="B8436" t="s">
        <v>62</v>
      </c>
      <c r="C8436" t="s">
        <v>396</v>
      </c>
      <c r="D8436">
        <v>1778520302</v>
      </c>
      <c r="E8436" s="1">
        <v>44719</v>
      </c>
      <c r="F8436" s="1">
        <v>44719</v>
      </c>
      <c r="G8436">
        <v>7394885620</v>
      </c>
      <c r="H8436">
        <v>6012222012407</v>
      </c>
      <c r="I8436">
        <v>1573</v>
      </c>
      <c r="J8436" s="1">
        <v>44779</v>
      </c>
      <c r="K8436">
        <v>1430</v>
      </c>
      <c r="L8436" s="1">
        <v>44769</v>
      </c>
      <c r="M8436">
        <v>-10</v>
      </c>
      <c r="N8436" s="8">
        <f t="shared" si="131"/>
        <v>-14300</v>
      </c>
    </row>
    <row r="8437" spans="1:14">
      <c r="A8437" t="s">
        <v>14</v>
      </c>
      <c r="B8437" t="s">
        <v>62</v>
      </c>
      <c r="C8437" t="s">
        <v>181</v>
      </c>
      <c r="D8437">
        <v>2707070963</v>
      </c>
      <c r="E8437" s="1">
        <v>44719</v>
      </c>
      <c r="F8437" s="1">
        <v>44719</v>
      </c>
      <c r="G8437">
        <v>7394927518</v>
      </c>
      <c r="H8437">
        <v>8722147598</v>
      </c>
      <c r="I8437">
        <v>59254.31</v>
      </c>
      <c r="J8437" s="1">
        <v>44779</v>
      </c>
      <c r="K8437">
        <v>53867.55</v>
      </c>
      <c r="L8437" s="1">
        <v>44832</v>
      </c>
      <c r="M8437">
        <v>53</v>
      </c>
      <c r="N8437" s="8">
        <f t="shared" si="131"/>
        <v>2854980.1500000004</v>
      </c>
    </row>
    <row r="8438" spans="1:14">
      <c r="A8438" t="s">
        <v>14</v>
      </c>
      <c r="B8438" t="s">
        <v>62</v>
      </c>
      <c r="C8438" t="s">
        <v>571</v>
      </c>
      <c r="D8438">
        <v>6754140157</v>
      </c>
      <c r="E8438" s="1">
        <v>44719</v>
      </c>
      <c r="F8438" s="1">
        <v>44719</v>
      </c>
      <c r="G8438">
        <v>7395157424</v>
      </c>
      <c r="H8438" t="s">
        <v>3602</v>
      </c>
      <c r="I8438">
        <v>2735.36</v>
      </c>
      <c r="J8438" s="1">
        <v>44779</v>
      </c>
      <c r="K8438">
        <v>2242.1</v>
      </c>
      <c r="L8438" s="1">
        <v>44769</v>
      </c>
      <c r="M8438">
        <v>-10</v>
      </c>
      <c r="N8438" s="8">
        <f t="shared" si="131"/>
        <v>-22421</v>
      </c>
    </row>
    <row r="8439" spans="1:14">
      <c r="A8439" t="s">
        <v>14</v>
      </c>
      <c r="B8439" t="s">
        <v>62</v>
      </c>
      <c r="C8439" t="s">
        <v>571</v>
      </c>
      <c r="D8439">
        <v>6754140157</v>
      </c>
      <c r="E8439" s="1">
        <v>44719</v>
      </c>
      <c r="F8439" s="1">
        <v>44719</v>
      </c>
      <c r="G8439">
        <v>7395163749</v>
      </c>
      <c r="H8439" t="s">
        <v>3603</v>
      </c>
      <c r="I8439">
        <v>1284.54</v>
      </c>
      <c r="J8439" s="1">
        <v>44779</v>
      </c>
      <c r="K8439">
        <v>1052.9000000000001</v>
      </c>
      <c r="L8439" s="1">
        <v>44769</v>
      </c>
      <c r="M8439">
        <v>-10</v>
      </c>
      <c r="N8439" s="8">
        <f t="shared" si="131"/>
        <v>-10529</v>
      </c>
    </row>
    <row r="8440" spans="1:14">
      <c r="A8440" t="s">
        <v>14</v>
      </c>
      <c r="B8440" t="s">
        <v>62</v>
      </c>
      <c r="C8440" t="s">
        <v>109</v>
      </c>
      <c r="D8440">
        <v>795170158</v>
      </c>
      <c r="E8440" s="1">
        <v>44719</v>
      </c>
      <c r="F8440" s="1">
        <v>44719</v>
      </c>
      <c r="G8440">
        <v>7395178787</v>
      </c>
      <c r="H8440">
        <v>2100061851</v>
      </c>
      <c r="I8440">
        <v>103.76</v>
      </c>
      <c r="J8440" s="1">
        <v>44779</v>
      </c>
      <c r="K8440">
        <v>94.33</v>
      </c>
      <c r="L8440" s="1">
        <v>44769</v>
      </c>
      <c r="M8440">
        <v>-10</v>
      </c>
      <c r="N8440" s="8">
        <f t="shared" si="131"/>
        <v>-943.3</v>
      </c>
    </row>
    <row r="8441" spans="1:14">
      <c r="A8441" t="s">
        <v>14</v>
      </c>
      <c r="B8441" t="s">
        <v>62</v>
      </c>
      <c r="C8441" t="s">
        <v>1603</v>
      </c>
      <c r="D8441" t="s">
        <v>1604</v>
      </c>
      <c r="E8441" s="1">
        <v>44719</v>
      </c>
      <c r="F8441" s="1">
        <v>44719</v>
      </c>
      <c r="G8441">
        <v>7395574843</v>
      </c>
      <c r="H8441" t="s">
        <v>3604</v>
      </c>
      <c r="I8441">
        <v>2500</v>
      </c>
      <c r="J8441" s="1">
        <v>44779</v>
      </c>
      <c r="K8441">
        <v>2500</v>
      </c>
      <c r="L8441" s="1">
        <v>44721</v>
      </c>
      <c r="M8441">
        <v>-58</v>
      </c>
      <c r="N8441" s="8">
        <f t="shared" si="131"/>
        <v>-145000</v>
      </c>
    </row>
    <row r="8442" spans="1:14">
      <c r="A8442" t="s">
        <v>14</v>
      </c>
      <c r="B8442" t="s">
        <v>62</v>
      </c>
      <c r="C8442" t="s">
        <v>226</v>
      </c>
      <c r="D8442">
        <v>5849130157</v>
      </c>
      <c r="E8442" s="1">
        <v>44719</v>
      </c>
      <c r="F8442" s="1">
        <v>44719</v>
      </c>
      <c r="G8442">
        <v>7395867288</v>
      </c>
      <c r="H8442" s="3" t="s">
        <v>3605</v>
      </c>
      <c r="I8442">
        <v>9196</v>
      </c>
      <c r="J8442" s="1">
        <v>44779</v>
      </c>
      <c r="K8442">
        <v>8360</v>
      </c>
      <c r="L8442" s="1">
        <v>44861</v>
      </c>
      <c r="M8442">
        <v>82</v>
      </c>
      <c r="N8442" s="8">
        <f t="shared" si="131"/>
        <v>685520</v>
      </c>
    </row>
    <row r="8443" spans="1:14">
      <c r="A8443" t="s">
        <v>14</v>
      </c>
      <c r="B8443" t="s">
        <v>62</v>
      </c>
      <c r="C8443" t="s">
        <v>226</v>
      </c>
      <c r="D8443">
        <v>5849130157</v>
      </c>
      <c r="E8443" s="1">
        <v>44719</v>
      </c>
      <c r="F8443" s="1">
        <v>44719</v>
      </c>
      <c r="G8443">
        <v>7395876830</v>
      </c>
      <c r="H8443" s="3" t="s">
        <v>3606</v>
      </c>
      <c r="I8443">
        <v>7161</v>
      </c>
      <c r="J8443" s="1">
        <v>44779</v>
      </c>
      <c r="K8443">
        <v>6510</v>
      </c>
      <c r="L8443" s="1">
        <v>44861</v>
      </c>
      <c r="M8443">
        <v>82</v>
      </c>
      <c r="N8443" s="8">
        <f t="shared" si="131"/>
        <v>533820</v>
      </c>
    </row>
    <row r="8444" spans="1:14">
      <c r="A8444" t="s">
        <v>14</v>
      </c>
      <c r="B8444" t="s">
        <v>62</v>
      </c>
      <c r="C8444" t="s">
        <v>607</v>
      </c>
      <c r="D8444">
        <v>2774840595</v>
      </c>
      <c r="E8444" s="1">
        <v>44719</v>
      </c>
      <c r="F8444" s="1">
        <v>44719</v>
      </c>
      <c r="G8444">
        <v>7396079639</v>
      </c>
      <c r="H8444">
        <v>9897067379</v>
      </c>
      <c r="I8444">
        <v>789.01</v>
      </c>
      <c r="J8444" s="1">
        <v>44779</v>
      </c>
      <c r="K8444">
        <v>717.28</v>
      </c>
      <c r="L8444" s="1">
        <v>44832</v>
      </c>
      <c r="M8444">
        <v>53</v>
      </c>
      <c r="N8444" s="8">
        <f t="shared" si="131"/>
        <v>38015.839999999997</v>
      </c>
    </row>
    <row r="8445" spans="1:14">
      <c r="A8445" t="s">
        <v>14</v>
      </c>
      <c r="B8445" t="s">
        <v>62</v>
      </c>
      <c r="C8445" t="s">
        <v>619</v>
      </c>
      <c r="D8445">
        <v>322800376</v>
      </c>
      <c r="E8445" s="1">
        <v>44719</v>
      </c>
      <c r="F8445" s="1">
        <v>44719</v>
      </c>
      <c r="G8445">
        <v>7396335503</v>
      </c>
      <c r="H8445">
        <v>8014714</v>
      </c>
      <c r="I8445">
        <v>68.319999999999993</v>
      </c>
      <c r="J8445" s="1">
        <v>44779</v>
      </c>
      <c r="K8445">
        <v>56</v>
      </c>
      <c r="L8445" s="1">
        <v>44769</v>
      </c>
      <c r="M8445">
        <v>-10</v>
      </c>
      <c r="N8445" s="8">
        <f t="shared" si="131"/>
        <v>-560</v>
      </c>
    </row>
    <row r="8446" spans="1:14">
      <c r="A8446" t="s">
        <v>14</v>
      </c>
      <c r="B8446" t="s">
        <v>62</v>
      </c>
      <c r="C8446" t="s">
        <v>619</v>
      </c>
      <c r="D8446">
        <v>322800376</v>
      </c>
      <c r="E8446" s="1">
        <v>44719</v>
      </c>
      <c r="F8446" s="1">
        <v>44719</v>
      </c>
      <c r="G8446">
        <v>7396335833</v>
      </c>
      <c r="H8446">
        <v>8014713</v>
      </c>
      <c r="I8446">
        <v>168.12</v>
      </c>
      <c r="J8446" s="1">
        <v>44779</v>
      </c>
      <c r="K8446">
        <v>137.80000000000001</v>
      </c>
      <c r="L8446" s="1">
        <v>44860</v>
      </c>
      <c r="M8446">
        <v>81</v>
      </c>
      <c r="N8446" s="8">
        <f t="shared" si="131"/>
        <v>11161.800000000001</v>
      </c>
    </row>
    <row r="8447" spans="1:14">
      <c r="A8447" t="s">
        <v>14</v>
      </c>
      <c r="B8447" t="s">
        <v>62</v>
      </c>
      <c r="C8447" t="s">
        <v>619</v>
      </c>
      <c r="D8447">
        <v>322800376</v>
      </c>
      <c r="E8447" s="1">
        <v>44719</v>
      </c>
      <c r="F8447" s="1">
        <v>44719</v>
      </c>
      <c r="G8447">
        <v>7396335887</v>
      </c>
      <c r="H8447">
        <v>8014715</v>
      </c>
      <c r="I8447">
        <v>50.02</v>
      </c>
      <c r="J8447" s="1">
        <v>44779</v>
      </c>
      <c r="K8447">
        <v>41</v>
      </c>
      <c r="L8447" s="1">
        <v>44769</v>
      </c>
      <c r="M8447">
        <v>-10</v>
      </c>
      <c r="N8447" s="8">
        <f t="shared" si="131"/>
        <v>-410</v>
      </c>
    </row>
    <row r="8448" spans="1:14">
      <c r="A8448" t="s">
        <v>14</v>
      </c>
      <c r="B8448" t="s">
        <v>62</v>
      </c>
      <c r="C8448" t="s">
        <v>2329</v>
      </c>
      <c r="D8448">
        <v>7097690965</v>
      </c>
      <c r="E8448" s="1">
        <v>44719</v>
      </c>
      <c r="F8448" s="1">
        <v>44719</v>
      </c>
      <c r="G8448">
        <v>7396336827</v>
      </c>
      <c r="H8448" t="s">
        <v>3607</v>
      </c>
      <c r="I8448">
        <v>8296</v>
      </c>
      <c r="J8448" s="1">
        <v>44779</v>
      </c>
      <c r="K8448">
        <v>6800</v>
      </c>
      <c r="L8448" s="1">
        <v>44769</v>
      </c>
      <c r="M8448">
        <v>-10</v>
      </c>
      <c r="N8448" s="8">
        <f t="shared" si="131"/>
        <v>-68000</v>
      </c>
    </row>
    <row r="8449" spans="1:14">
      <c r="A8449" t="s">
        <v>14</v>
      </c>
      <c r="B8449" t="s">
        <v>62</v>
      </c>
      <c r="C8449" t="s">
        <v>479</v>
      </c>
      <c r="D8449">
        <v>6522300968</v>
      </c>
      <c r="E8449" s="1">
        <v>44719</v>
      </c>
      <c r="F8449" s="1">
        <v>44719</v>
      </c>
      <c r="G8449">
        <v>7396459350</v>
      </c>
      <c r="H8449">
        <v>7000164312</v>
      </c>
      <c r="I8449">
        <v>90.49</v>
      </c>
      <c r="J8449" s="1">
        <v>44779</v>
      </c>
      <c r="K8449">
        <v>82.26</v>
      </c>
      <c r="L8449" s="1">
        <v>44860</v>
      </c>
      <c r="M8449">
        <v>81</v>
      </c>
      <c r="N8449" s="8">
        <f t="shared" si="131"/>
        <v>6663.06</v>
      </c>
    </row>
    <row r="8450" spans="1:14">
      <c r="A8450" t="s">
        <v>14</v>
      </c>
      <c r="B8450" t="s">
        <v>62</v>
      </c>
      <c r="C8450" t="s">
        <v>479</v>
      </c>
      <c r="D8450">
        <v>6522300968</v>
      </c>
      <c r="E8450" s="1">
        <v>44719</v>
      </c>
      <c r="F8450" s="1">
        <v>44719</v>
      </c>
      <c r="G8450">
        <v>7396459395</v>
      </c>
      <c r="H8450">
        <v>7000164311</v>
      </c>
      <c r="I8450">
        <v>610.5</v>
      </c>
      <c r="J8450" s="1">
        <v>44779</v>
      </c>
      <c r="K8450">
        <v>555</v>
      </c>
      <c r="L8450" s="1">
        <v>44860</v>
      </c>
      <c r="M8450">
        <v>81</v>
      </c>
      <c r="N8450" s="8">
        <f t="shared" si="131"/>
        <v>44955</v>
      </c>
    </row>
    <row r="8451" spans="1:14">
      <c r="A8451" t="s">
        <v>14</v>
      </c>
      <c r="B8451" t="s">
        <v>62</v>
      </c>
      <c r="C8451" t="s">
        <v>479</v>
      </c>
      <c r="D8451">
        <v>6522300968</v>
      </c>
      <c r="E8451" s="1">
        <v>44719</v>
      </c>
      <c r="F8451" s="1">
        <v>44719</v>
      </c>
      <c r="G8451">
        <v>7396459419</v>
      </c>
      <c r="H8451">
        <v>7000164310</v>
      </c>
      <c r="I8451">
        <v>1555.55</v>
      </c>
      <c r="J8451" s="1">
        <v>44779</v>
      </c>
      <c r="K8451">
        <v>1414.14</v>
      </c>
      <c r="L8451" s="1">
        <v>44860</v>
      </c>
      <c r="M8451">
        <v>81</v>
      </c>
      <c r="N8451" s="8">
        <f t="shared" ref="N8451:N8514" si="132">+K8451*M8451</f>
        <v>114545.34000000001</v>
      </c>
    </row>
    <row r="8452" spans="1:14">
      <c r="A8452" t="s">
        <v>14</v>
      </c>
      <c r="B8452" t="s">
        <v>62</v>
      </c>
      <c r="C8452" t="s">
        <v>396</v>
      </c>
      <c r="D8452">
        <v>1778520302</v>
      </c>
      <c r="E8452" s="1">
        <v>44719</v>
      </c>
      <c r="F8452" s="1">
        <v>44719</v>
      </c>
      <c r="G8452">
        <v>7396548314</v>
      </c>
      <c r="H8452">
        <v>6012222012470</v>
      </c>
      <c r="I8452">
        <v>2910.6</v>
      </c>
      <c r="J8452" s="1">
        <v>44779</v>
      </c>
      <c r="K8452">
        <v>2646</v>
      </c>
      <c r="L8452" s="1">
        <v>44769</v>
      </c>
      <c r="M8452">
        <v>-10</v>
      </c>
      <c r="N8452" s="8">
        <f t="shared" si="132"/>
        <v>-26460</v>
      </c>
    </row>
    <row r="8453" spans="1:14">
      <c r="A8453" t="s">
        <v>14</v>
      </c>
      <c r="B8453" t="s">
        <v>62</v>
      </c>
      <c r="C8453" t="s">
        <v>96</v>
      </c>
      <c r="D8453">
        <v>1026251007</v>
      </c>
      <c r="E8453" s="1">
        <v>44719</v>
      </c>
      <c r="F8453" s="1">
        <v>44719</v>
      </c>
      <c r="G8453">
        <v>7396649009</v>
      </c>
      <c r="H8453" t="s">
        <v>3608</v>
      </c>
      <c r="I8453">
        <v>11675.4</v>
      </c>
      <c r="J8453" s="1">
        <v>44779</v>
      </c>
      <c r="K8453">
        <v>9570</v>
      </c>
      <c r="L8453" s="1">
        <v>44769</v>
      </c>
      <c r="M8453">
        <v>-10</v>
      </c>
      <c r="N8453" s="8">
        <f t="shared" si="132"/>
        <v>-95700</v>
      </c>
    </row>
    <row r="8454" spans="1:14">
      <c r="A8454" t="s">
        <v>14</v>
      </c>
      <c r="B8454" t="s">
        <v>62</v>
      </c>
      <c r="C8454" t="s">
        <v>96</v>
      </c>
      <c r="D8454">
        <v>1026251007</v>
      </c>
      <c r="E8454" s="1">
        <v>44719</v>
      </c>
      <c r="F8454" s="1">
        <v>44719</v>
      </c>
      <c r="G8454">
        <v>7396651095</v>
      </c>
      <c r="H8454" t="s">
        <v>3609</v>
      </c>
      <c r="I8454">
        <v>2011.78</v>
      </c>
      <c r="J8454" s="1">
        <v>44779</v>
      </c>
      <c r="K8454">
        <v>1649</v>
      </c>
      <c r="L8454" s="1">
        <v>44800</v>
      </c>
      <c r="M8454">
        <v>21</v>
      </c>
      <c r="N8454" s="8">
        <f t="shared" si="132"/>
        <v>34629</v>
      </c>
    </row>
    <row r="8455" spans="1:14">
      <c r="A8455" t="s">
        <v>14</v>
      </c>
      <c r="B8455" t="s">
        <v>62</v>
      </c>
      <c r="C8455" t="s">
        <v>953</v>
      </c>
      <c r="D8455">
        <v>8126390155</v>
      </c>
      <c r="E8455" s="1">
        <v>44719</v>
      </c>
      <c r="F8455" s="1">
        <v>44719</v>
      </c>
      <c r="G8455">
        <v>7396773778</v>
      </c>
      <c r="H8455" t="s">
        <v>3610</v>
      </c>
      <c r="I8455">
        <v>3626.82</v>
      </c>
      <c r="J8455" s="1">
        <v>44779</v>
      </c>
      <c r="K8455">
        <v>2972.8</v>
      </c>
      <c r="L8455" s="1">
        <v>44743</v>
      </c>
      <c r="M8455">
        <v>-36</v>
      </c>
      <c r="N8455" s="8">
        <f t="shared" si="132"/>
        <v>-107020.8</v>
      </c>
    </row>
    <row r="8456" spans="1:14">
      <c r="A8456" t="s">
        <v>14</v>
      </c>
      <c r="B8456" t="s">
        <v>62</v>
      </c>
      <c r="C8456" t="s">
        <v>953</v>
      </c>
      <c r="D8456">
        <v>8126390155</v>
      </c>
      <c r="E8456" s="1">
        <v>44719</v>
      </c>
      <c r="F8456" s="1">
        <v>44719</v>
      </c>
      <c r="G8456">
        <v>7396824454</v>
      </c>
      <c r="H8456" t="s">
        <v>3611</v>
      </c>
      <c r="I8456">
        <v>742.61</v>
      </c>
      <c r="J8456" s="1">
        <v>44779</v>
      </c>
      <c r="K8456">
        <v>608.70000000000005</v>
      </c>
      <c r="L8456" s="1">
        <v>44743</v>
      </c>
      <c r="M8456">
        <v>-36</v>
      </c>
      <c r="N8456" s="8">
        <f t="shared" si="132"/>
        <v>-21913.200000000001</v>
      </c>
    </row>
    <row r="8457" spans="1:14">
      <c r="A8457" t="s">
        <v>14</v>
      </c>
      <c r="B8457" t="s">
        <v>62</v>
      </c>
      <c r="C8457" t="s">
        <v>953</v>
      </c>
      <c r="D8457">
        <v>8126390155</v>
      </c>
      <c r="E8457" s="1">
        <v>44719</v>
      </c>
      <c r="F8457" s="1">
        <v>44719</v>
      </c>
      <c r="G8457">
        <v>7396936167</v>
      </c>
      <c r="H8457" t="s">
        <v>3612</v>
      </c>
      <c r="I8457">
        <v>3227.51</v>
      </c>
      <c r="J8457" s="1">
        <v>44779</v>
      </c>
      <c r="K8457">
        <v>2645.5</v>
      </c>
      <c r="L8457" s="1">
        <v>44743</v>
      </c>
      <c r="M8457">
        <v>-36</v>
      </c>
      <c r="N8457" s="8">
        <f t="shared" si="132"/>
        <v>-95238</v>
      </c>
    </row>
    <row r="8458" spans="1:14">
      <c r="A8458" t="s">
        <v>14</v>
      </c>
      <c r="B8458" t="s">
        <v>62</v>
      </c>
      <c r="C8458" t="s">
        <v>953</v>
      </c>
      <c r="D8458">
        <v>8126390155</v>
      </c>
      <c r="E8458" s="1">
        <v>44719</v>
      </c>
      <c r="F8458" s="1">
        <v>44719</v>
      </c>
      <c r="G8458">
        <v>7397046611</v>
      </c>
      <c r="H8458" t="s">
        <v>3613</v>
      </c>
      <c r="I8458">
        <v>538.02</v>
      </c>
      <c r="J8458" s="1">
        <v>44779</v>
      </c>
      <c r="K8458">
        <v>441</v>
      </c>
      <c r="L8458" s="1">
        <v>44743</v>
      </c>
      <c r="M8458">
        <v>-36</v>
      </c>
      <c r="N8458" s="8">
        <f t="shared" si="132"/>
        <v>-15876</v>
      </c>
    </row>
    <row r="8459" spans="1:14">
      <c r="A8459" t="s">
        <v>14</v>
      </c>
      <c r="B8459" t="s">
        <v>62</v>
      </c>
      <c r="C8459" t="s">
        <v>953</v>
      </c>
      <c r="D8459">
        <v>8126390155</v>
      </c>
      <c r="E8459" s="1">
        <v>44719</v>
      </c>
      <c r="F8459" s="1">
        <v>44719</v>
      </c>
      <c r="G8459">
        <v>7397308394</v>
      </c>
      <c r="H8459" t="s">
        <v>3614</v>
      </c>
      <c r="I8459">
        <v>717.48</v>
      </c>
      <c r="J8459" s="1">
        <v>44779</v>
      </c>
      <c r="K8459">
        <v>588.1</v>
      </c>
      <c r="L8459" s="1">
        <v>44743</v>
      </c>
      <c r="M8459">
        <v>-36</v>
      </c>
      <c r="N8459" s="8">
        <f t="shared" si="132"/>
        <v>-21171.600000000002</v>
      </c>
    </row>
    <row r="8460" spans="1:14">
      <c r="A8460" t="s">
        <v>14</v>
      </c>
      <c r="B8460" t="s">
        <v>62</v>
      </c>
      <c r="C8460" t="s">
        <v>1289</v>
      </c>
      <c r="D8460" t="s">
        <v>1290</v>
      </c>
      <c r="E8460" s="1">
        <v>44719</v>
      </c>
      <c r="F8460" s="1">
        <v>44719</v>
      </c>
      <c r="G8460">
        <v>7397310375</v>
      </c>
      <c r="H8460" t="s">
        <v>49</v>
      </c>
      <c r="I8460">
        <v>1258.6099999999999</v>
      </c>
      <c r="J8460" s="1">
        <v>44779</v>
      </c>
      <c r="K8460">
        <v>1258.6099999999999</v>
      </c>
      <c r="L8460" s="1">
        <v>44728</v>
      </c>
      <c r="M8460">
        <v>-51</v>
      </c>
      <c r="N8460" s="8">
        <f t="shared" si="132"/>
        <v>-64189.109999999993</v>
      </c>
    </row>
    <row r="8461" spans="1:14">
      <c r="A8461" t="s">
        <v>14</v>
      </c>
      <c r="B8461" t="s">
        <v>62</v>
      </c>
      <c r="C8461" t="s">
        <v>1086</v>
      </c>
      <c r="D8461">
        <v>1585920208</v>
      </c>
      <c r="E8461" s="1">
        <v>44719</v>
      </c>
      <c r="F8461" s="1">
        <v>44719</v>
      </c>
      <c r="G8461">
        <v>7397408272</v>
      </c>
      <c r="H8461" t="s">
        <v>3615</v>
      </c>
      <c r="I8461">
        <v>597.79999999999995</v>
      </c>
      <c r="J8461" s="1">
        <v>44779</v>
      </c>
      <c r="K8461">
        <v>490</v>
      </c>
      <c r="L8461" s="1">
        <v>44769</v>
      </c>
      <c r="M8461">
        <v>-10</v>
      </c>
      <c r="N8461" s="8">
        <f t="shared" si="132"/>
        <v>-4900</v>
      </c>
    </row>
    <row r="8462" spans="1:14">
      <c r="A8462" t="s">
        <v>14</v>
      </c>
      <c r="B8462" t="s">
        <v>62</v>
      </c>
      <c r="C8462" t="s">
        <v>310</v>
      </c>
      <c r="D8462">
        <v>11278030157</v>
      </c>
      <c r="E8462" s="1">
        <v>44719</v>
      </c>
      <c r="F8462" s="1">
        <v>44719</v>
      </c>
      <c r="G8462">
        <v>7397498949</v>
      </c>
      <c r="H8462" t="s">
        <v>3616</v>
      </c>
      <c r="I8462">
        <v>672.65</v>
      </c>
      <c r="J8462" s="1">
        <v>44779</v>
      </c>
      <c r="K8462">
        <v>611.5</v>
      </c>
      <c r="L8462" s="1">
        <v>44769</v>
      </c>
      <c r="M8462">
        <v>-10</v>
      </c>
      <c r="N8462" s="8">
        <f t="shared" si="132"/>
        <v>-6115</v>
      </c>
    </row>
    <row r="8463" spans="1:14">
      <c r="A8463" t="s">
        <v>14</v>
      </c>
      <c r="B8463" t="s">
        <v>62</v>
      </c>
      <c r="C8463" t="s">
        <v>310</v>
      </c>
      <c r="D8463">
        <v>11278030157</v>
      </c>
      <c r="E8463" s="1">
        <v>44719</v>
      </c>
      <c r="F8463" s="1">
        <v>44719</v>
      </c>
      <c r="G8463">
        <v>7397515417</v>
      </c>
      <c r="H8463" t="s">
        <v>3617</v>
      </c>
      <c r="I8463">
        <v>2242.35</v>
      </c>
      <c r="J8463" s="1">
        <v>44779</v>
      </c>
      <c r="K8463">
        <v>2038.5</v>
      </c>
      <c r="L8463" s="1">
        <v>44769</v>
      </c>
      <c r="M8463">
        <v>-10</v>
      </c>
      <c r="N8463" s="8">
        <f t="shared" si="132"/>
        <v>-20385</v>
      </c>
    </row>
    <row r="8464" spans="1:14">
      <c r="A8464" t="s">
        <v>14</v>
      </c>
      <c r="B8464" t="s">
        <v>62</v>
      </c>
      <c r="C8464" t="s">
        <v>310</v>
      </c>
      <c r="D8464">
        <v>11278030157</v>
      </c>
      <c r="E8464" s="1">
        <v>44719</v>
      </c>
      <c r="F8464" s="1">
        <v>44719</v>
      </c>
      <c r="G8464">
        <v>7397519481</v>
      </c>
      <c r="H8464" t="s">
        <v>3618</v>
      </c>
      <c r="I8464">
        <v>1596.16</v>
      </c>
      <c r="J8464" s="1">
        <v>44779</v>
      </c>
      <c r="K8464">
        <v>1451.05</v>
      </c>
      <c r="L8464" s="1">
        <v>44769</v>
      </c>
      <c r="M8464">
        <v>-10</v>
      </c>
      <c r="N8464" s="8">
        <f t="shared" si="132"/>
        <v>-14510.5</v>
      </c>
    </row>
    <row r="8465" spans="1:14">
      <c r="A8465" t="s">
        <v>14</v>
      </c>
      <c r="B8465" t="s">
        <v>62</v>
      </c>
      <c r="C8465" t="s">
        <v>310</v>
      </c>
      <c r="D8465">
        <v>11278030157</v>
      </c>
      <c r="E8465" s="1">
        <v>44719</v>
      </c>
      <c r="F8465" s="1">
        <v>44719</v>
      </c>
      <c r="G8465">
        <v>7397543224</v>
      </c>
      <c r="H8465" t="s">
        <v>3619</v>
      </c>
      <c r="I8465">
        <v>2242.35</v>
      </c>
      <c r="J8465" s="1">
        <v>44779</v>
      </c>
      <c r="K8465">
        <v>2038.5</v>
      </c>
      <c r="L8465" s="1">
        <v>44769</v>
      </c>
      <c r="M8465">
        <v>-10</v>
      </c>
      <c r="N8465" s="8">
        <f t="shared" si="132"/>
        <v>-20385</v>
      </c>
    </row>
    <row r="8466" spans="1:14">
      <c r="A8466" t="s">
        <v>14</v>
      </c>
      <c r="B8466" t="s">
        <v>62</v>
      </c>
      <c r="C8466" t="s">
        <v>310</v>
      </c>
      <c r="D8466">
        <v>11278030157</v>
      </c>
      <c r="E8466" s="1">
        <v>44719</v>
      </c>
      <c r="F8466" s="1">
        <v>44719</v>
      </c>
      <c r="G8466">
        <v>7397551563</v>
      </c>
      <c r="H8466" t="s">
        <v>3620</v>
      </c>
      <c r="I8466">
        <v>676.5</v>
      </c>
      <c r="J8466" s="1">
        <v>44779</v>
      </c>
      <c r="K8466">
        <v>615</v>
      </c>
      <c r="L8466" s="1">
        <v>44769</v>
      </c>
      <c r="M8466">
        <v>-10</v>
      </c>
      <c r="N8466" s="8">
        <f t="shared" si="132"/>
        <v>-6150</v>
      </c>
    </row>
    <row r="8467" spans="1:14">
      <c r="A8467" t="s">
        <v>14</v>
      </c>
      <c r="B8467" t="s">
        <v>62</v>
      </c>
      <c r="C8467" t="s">
        <v>310</v>
      </c>
      <c r="D8467">
        <v>11278030157</v>
      </c>
      <c r="E8467" s="1">
        <v>44719</v>
      </c>
      <c r="F8467" s="1">
        <v>44719</v>
      </c>
      <c r="G8467">
        <v>7397556453</v>
      </c>
      <c r="H8467" t="s">
        <v>3621</v>
      </c>
      <c r="I8467">
        <v>247.63</v>
      </c>
      <c r="J8467" s="1">
        <v>44779</v>
      </c>
      <c r="K8467">
        <v>225.12</v>
      </c>
      <c r="L8467" s="1">
        <v>44769</v>
      </c>
      <c r="M8467">
        <v>-10</v>
      </c>
      <c r="N8467" s="8">
        <f t="shared" si="132"/>
        <v>-2251.1999999999998</v>
      </c>
    </row>
    <row r="8468" spans="1:14">
      <c r="A8468" t="s">
        <v>14</v>
      </c>
      <c r="B8468" t="s">
        <v>62</v>
      </c>
      <c r="C8468" t="s">
        <v>3622</v>
      </c>
      <c r="D8468">
        <v>721920155</v>
      </c>
      <c r="E8468" s="1">
        <v>44719</v>
      </c>
      <c r="F8468" s="1">
        <v>44719</v>
      </c>
      <c r="G8468">
        <v>7398333137</v>
      </c>
      <c r="H8468">
        <v>5840228539</v>
      </c>
      <c r="I8468">
        <v>5828.67</v>
      </c>
      <c r="J8468" s="1">
        <v>44779</v>
      </c>
      <c r="K8468">
        <v>4777.6000000000004</v>
      </c>
      <c r="L8468" s="1">
        <v>44800</v>
      </c>
      <c r="M8468">
        <v>21</v>
      </c>
      <c r="N8468" s="8">
        <f t="shared" si="132"/>
        <v>100329.60000000001</v>
      </c>
    </row>
    <row r="8469" spans="1:14">
      <c r="A8469" t="s">
        <v>14</v>
      </c>
      <c r="B8469" t="s">
        <v>62</v>
      </c>
      <c r="C8469" t="s">
        <v>674</v>
      </c>
      <c r="D8469">
        <v>967720285</v>
      </c>
      <c r="E8469" s="1">
        <v>44720</v>
      </c>
      <c r="F8469" s="1">
        <v>44720</v>
      </c>
      <c r="G8469">
        <v>7398820687</v>
      </c>
      <c r="H8469">
        <v>2022918086</v>
      </c>
      <c r="I8469">
        <v>2196</v>
      </c>
      <c r="J8469" s="1">
        <v>44780</v>
      </c>
      <c r="K8469">
        <v>1800</v>
      </c>
      <c r="L8469" s="1">
        <v>44769</v>
      </c>
      <c r="M8469">
        <v>-11</v>
      </c>
      <c r="N8469" s="8">
        <f t="shared" si="132"/>
        <v>-19800</v>
      </c>
    </row>
    <row r="8470" spans="1:14">
      <c r="A8470" t="s">
        <v>14</v>
      </c>
      <c r="B8470" t="s">
        <v>62</v>
      </c>
      <c r="C8470" t="s">
        <v>509</v>
      </c>
      <c r="D8470">
        <v>399800580</v>
      </c>
      <c r="E8470" s="1">
        <v>44720</v>
      </c>
      <c r="F8470" s="1">
        <v>44720</v>
      </c>
      <c r="G8470">
        <v>7398950753</v>
      </c>
      <c r="H8470">
        <v>3202212835</v>
      </c>
      <c r="I8470">
        <v>8889.5400000000009</v>
      </c>
      <c r="J8470" s="1">
        <v>44780</v>
      </c>
      <c r="K8470">
        <v>8081.4</v>
      </c>
      <c r="L8470" s="1">
        <v>44832</v>
      </c>
      <c r="M8470">
        <v>52</v>
      </c>
      <c r="N8470" s="8">
        <f t="shared" si="132"/>
        <v>420232.8</v>
      </c>
    </row>
    <row r="8471" spans="1:14">
      <c r="A8471" t="s">
        <v>14</v>
      </c>
      <c r="B8471" t="s">
        <v>62</v>
      </c>
      <c r="C8471" t="s">
        <v>1630</v>
      </c>
      <c r="D8471">
        <v>5200381001</v>
      </c>
      <c r="E8471" s="1">
        <v>44720</v>
      </c>
      <c r="F8471" s="1">
        <v>44720</v>
      </c>
      <c r="G8471">
        <v>7399149378</v>
      </c>
      <c r="H8471" t="s">
        <v>3623</v>
      </c>
      <c r="I8471">
        <v>23.75</v>
      </c>
      <c r="J8471" s="1">
        <v>44780</v>
      </c>
      <c r="K8471">
        <v>21.59</v>
      </c>
      <c r="L8471" s="1">
        <v>44769</v>
      </c>
      <c r="M8471">
        <v>-11</v>
      </c>
      <c r="N8471" s="8">
        <f t="shared" si="132"/>
        <v>-237.49</v>
      </c>
    </row>
    <row r="8472" spans="1:14">
      <c r="A8472" t="s">
        <v>14</v>
      </c>
      <c r="B8472" t="s">
        <v>62</v>
      </c>
      <c r="C8472" t="s">
        <v>517</v>
      </c>
      <c r="D8472">
        <v>701480584</v>
      </c>
      <c r="E8472" s="1">
        <v>44720</v>
      </c>
      <c r="F8472" s="1">
        <v>44720</v>
      </c>
      <c r="G8472">
        <v>7399258970</v>
      </c>
      <c r="H8472" t="s">
        <v>3624</v>
      </c>
      <c r="I8472">
        <v>3558.54</v>
      </c>
      <c r="J8472" s="1">
        <v>44780</v>
      </c>
      <c r="K8472">
        <v>3235.04</v>
      </c>
      <c r="L8472" s="1">
        <v>44832</v>
      </c>
      <c r="M8472">
        <v>52</v>
      </c>
      <c r="N8472" s="8">
        <f t="shared" si="132"/>
        <v>168222.07999999999</v>
      </c>
    </row>
    <row r="8473" spans="1:14">
      <c r="A8473" t="s">
        <v>14</v>
      </c>
      <c r="B8473" t="s">
        <v>62</v>
      </c>
      <c r="C8473" t="s">
        <v>695</v>
      </c>
      <c r="D8473">
        <v>5848061007</v>
      </c>
      <c r="E8473" s="1">
        <v>44719</v>
      </c>
      <c r="F8473" s="1">
        <v>44719</v>
      </c>
      <c r="G8473">
        <v>7399372618</v>
      </c>
      <c r="H8473">
        <v>2022012000058270</v>
      </c>
      <c r="I8473">
        <v>12.13</v>
      </c>
      <c r="J8473" s="1">
        <v>44779</v>
      </c>
      <c r="K8473">
        <v>11.03</v>
      </c>
      <c r="L8473" s="1">
        <v>44739</v>
      </c>
      <c r="M8473">
        <v>-40</v>
      </c>
      <c r="N8473" s="8">
        <f t="shared" si="132"/>
        <v>-441.2</v>
      </c>
    </row>
    <row r="8474" spans="1:14">
      <c r="A8474" t="s">
        <v>14</v>
      </c>
      <c r="B8474" t="s">
        <v>62</v>
      </c>
      <c r="C8474" t="s">
        <v>951</v>
      </c>
      <c r="D8474">
        <v>1376730188</v>
      </c>
      <c r="E8474" s="1">
        <v>44720</v>
      </c>
      <c r="F8474" s="1">
        <v>44720</v>
      </c>
      <c r="G8474">
        <v>7399484354</v>
      </c>
      <c r="H8474" t="s">
        <v>3625</v>
      </c>
      <c r="I8474">
        <v>2440</v>
      </c>
      <c r="J8474" s="1">
        <v>44780</v>
      </c>
      <c r="K8474">
        <v>2000</v>
      </c>
      <c r="L8474" s="1">
        <v>44736</v>
      </c>
      <c r="M8474">
        <v>-44</v>
      </c>
      <c r="N8474" s="8">
        <f t="shared" si="132"/>
        <v>-88000</v>
      </c>
    </row>
    <row r="8475" spans="1:14">
      <c r="A8475" t="s">
        <v>14</v>
      </c>
      <c r="B8475" t="s">
        <v>62</v>
      </c>
      <c r="C8475" t="s">
        <v>1293</v>
      </c>
      <c r="D8475" t="s">
        <v>1294</v>
      </c>
      <c r="E8475" s="1">
        <v>44720</v>
      </c>
      <c r="F8475" s="1">
        <v>44720</v>
      </c>
      <c r="G8475">
        <v>7399592876</v>
      </c>
      <c r="H8475" t="s">
        <v>3189</v>
      </c>
      <c r="I8475">
        <v>1128.1099999999999</v>
      </c>
      <c r="J8475" s="1">
        <v>44780</v>
      </c>
      <c r="K8475">
        <v>1128.1099999999999</v>
      </c>
      <c r="L8475" s="1">
        <v>44721</v>
      </c>
      <c r="M8475">
        <v>-59</v>
      </c>
      <c r="N8475" s="8">
        <f t="shared" si="132"/>
        <v>-66558.489999999991</v>
      </c>
    </row>
    <row r="8476" spans="1:14">
      <c r="A8476" t="s">
        <v>14</v>
      </c>
      <c r="B8476" t="s">
        <v>62</v>
      </c>
      <c r="C8476" t="s">
        <v>1323</v>
      </c>
      <c r="D8476">
        <v>1501420853</v>
      </c>
      <c r="E8476" s="1">
        <v>44719</v>
      </c>
      <c r="F8476" s="1">
        <v>44719</v>
      </c>
      <c r="G8476">
        <v>7399930202</v>
      </c>
      <c r="H8476" t="s">
        <v>3626</v>
      </c>
      <c r="I8476">
        <v>435.54</v>
      </c>
      <c r="J8476" s="1">
        <v>44779</v>
      </c>
      <c r="K8476">
        <v>357</v>
      </c>
      <c r="L8476" s="1">
        <v>44769</v>
      </c>
      <c r="M8476">
        <v>-10</v>
      </c>
      <c r="N8476" s="8">
        <f t="shared" si="132"/>
        <v>-3570</v>
      </c>
    </row>
    <row r="8477" spans="1:14">
      <c r="A8477" t="s">
        <v>14</v>
      </c>
      <c r="B8477" t="s">
        <v>62</v>
      </c>
      <c r="C8477" t="s">
        <v>1323</v>
      </c>
      <c r="D8477">
        <v>1501420853</v>
      </c>
      <c r="E8477" s="1">
        <v>44720</v>
      </c>
      <c r="F8477" s="1">
        <v>44720</v>
      </c>
      <c r="G8477">
        <v>7399938865</v>
      </c>
      <c r="H8477" t="s">
        <v>3627</v>
      </c>
      <c r="I8477">
        <v>435.54</v>
      </c>
      <c r="J8477" s="1">
        <v>44780</v>
      </c>
      <c r="K8477">
        <v>357</v>
      </c>
      <c r="L8477" s="1">
        <v>44769</v>
      </c>
      <c r="M8477">
        <v>-11</v>
      </c>
      <c r="N8477" s="8">
        <f t="shared" si="132"/>
        <v>-3927</v>
      </c>
    </row>
    <row r="8478" spans="1:14">
      <c r="A8478" t="s">
        <v>14</v>
      </c>
      <c r="B8478" t="s">
        <v>62</v>
      </c>
      <c r="C8478" t="s">
        <v>417</v>
      </c>
      <c r="D8478">
        <v>7246691005</v>
      </c>
      <c r="E8478" s="1">
        <v>44720</v>
      </c>
      <c r="F8478" s="1">
        <v>44720</v>
      </c>
      <c r="G8478">
        <v>7400139952</v>
      </c>
      <c r="H8478" t="s">
        <v>3628</v>
      </c>
      <c r="I8478">
        <v>91.5</v>
      </c>
      <c r="J8478" s="1">
        <v>44780</v>
      </c>
      <c r="K8478">
        <v>75</v>
      </c>
      <c r="L8478" s="1">
        <v>44736</v>
      </c>
      <c r="M8478">
        <v>-44</v>
      </c>
      <c r="N8478" s="8">
        <f t="shared" si="132"/>
        <v>-3300</v>
      </c>
    </row>
    <row r="8479" spans="1:14">
      <c r="A8479" t="s">
        <v>14</v>
      </c>
      <c r="B8479" t="s">
        <v>62</v>
      </c>
      <c r="C8479" t="s">
        <v>417</v>
      </c>
      <c r="D8479">
        <v>7246691005</v>
      </c>
      <c r="E8479" s="1">
        <v>44720</v>
      </c>
      <c r="F8479" s="1">
        <v>44720</v>
      </c>
      <c r="G8479">
        <v>7400140194</v>
      </c>
      <c r="H8479" t="s">
        <v>3629</v>
      </c>
      <c r="I8479">
        <v>2013</v>
      </c>
      <c r="J8479" s="1">
        <v>44780</v>
      </c>
      <c r="K8479">
        <v>1650</v>
      </c>
      <c r="L8479" s="1">
        <v>44769</v>
      </c>
      <c r="M8479">
        <v>-11</v>
      </c>
      <c r="N8479" s="8">
        <f t="shared" si="132"/>
        <v>-18150</v>
      </c>
    </row>
    <row r="8480" spans="1:14">
      <c r="A8480" t="s">
        <v>14</v>
      </c>
      <c r="B8480" t="s">
        <v>62</v>
      </c>
      <c r="C8480" t="s">
        <v>417</v>
      </c>
      <c r="D8480">
        <v>7246691005</v>
      </c>
      <c r="E8480" s="1">
        <v>44719</v>
      </c>
      <c r="F8480" s="1">
        <v>44719</v>
      </c>
      <c r="G8480">
        <v>7400140434</v>
      </c>
      <c r="H8480" t="s">
        <v>3630</v>
      </c>
      <c r="I8480">
        <v>180.56</v>
      </c>
      <c r="J8480" s="1">
        <v>44779</v>
      </c>
      <c r="K8480">
        <v>148</v>
      </c>
      <c r="L8480" s="1">
        <v>44736</v>
      </c>
      <c r="M8480">
        <v>-43</v>
      </c>
      <c r="N8480" s="8">
        <f t="shared" si="132"/>
        <v>-6364</v>
      </c>
    </row>
    <row r="8481" spans="1:14">
      <c r="A8481" t="s">
        <v>14</v>
      </c>
      <c r="B8481" t="s">
        <v>62</v>
      </c>
      <c r="C8481" t="s">
        <v>417</v>
      </c>
      <c r="D8481">
        <v>7246691005</v>
      </c>
      <c r="E8481" s="1">
        <v>44719</v>
      </c>
      <c r="F8481" s="1">
        <v>44719</v>
      </c>
      <c r="G8481">
        <v>7400140914</v>
      </c>
      <c r="H8481" t="s">
        <v>3631</v>
      </c>
      <c r="I8481">
        <v>1754.36</v>
      </c>
      <c r="J8481" s="1">
        <v>44779</v>
      </c>
      <c r="K8481">
        <v>1438</v>
      </c>
      <c r="L8481" s="1">
        <v>44736</v>
      </c>
      <c r="M8481">
        <v>-43</v>
      </c>
      <c r="N8481" s="8">
        <f t="shared" si="132"/>
        <v>-61834</v>
      </c>
    </row>
    <row r="8482" spans="1:14">
      <c r="A8482" t="s">
        <v>14</v>
      </c>
      <c r="B8482" t="s">
        <v>62</v>
      </c>
      <c r="C8482" t="s">
        <v>417</v>
      </c>
      <c r="D8482">
        <v>7246691005</v>
      </c>
      <c r="E8482" s="1">
        <v>44720</v>
      </c>
      <c r="F8482" s="1">
        <v>44720</v>
      </c>
      <c r="G8482">
        <v>7400141746</v>
      </c>
      <c r="H8482" t="s">
        <v>3632</v>
      </c>
      <c r="I8482">
        <v>256.2</v>
      </c>
      <c r="J8482" s="1">
        <v>44780</v>
      </c>
      <c r="K8482">
        <v>210</v>
      </c>
      <c r="L8482" s="1">
        <v>44769</v>
      </c>
      <c r="M8482">
        <v>-11</v>
      </c>
      <c r="N8482" s="8">
        <f t="shared" si="132"/>
        <v>-2310</v>
      </c>
    </row>
    <row r="8483" spans="1:14">
      <c r="A8483" t="s">
        <v>14</v>
      </c>
      <c r="B8483" t="s">
        <v>62</v>
      </c>
      <c r="C8483" t="s">
        <v>417</v>
      </c>
      <c r="D8483">
        <v>7246691005</v>
      </c>
      <c r="E8483" s="1">
        <v>44719</v>
      </c>
      <c r="F8483" s="1">
        <v>44719</v>
      </c>
      <c r="G8483">
        <v>7400142434</v>
      </c>
      <c r="H8483" t="s">
        <v>3633</v>
      </c>
      <c r="I8483">
        <v>231.8</v>
      </c>
      <c r="J8483" s="1">
        <v>44779</v>
      </c>
      <c r="K8483">
        <v>190</v>
      </c>
      <c r="L8483" s="1">
        <v>44736</v>
      </c>
      <c r="M8483">
        <v>-43</v>
      </c>
      <c r="N8483" s="8">
        <f t="shared" si="132"/>
        <v>-8170</v>
      </c>
    </row>
    <row r="8484" spans="1:14">
      <c r="A8484" t="s">
        <v>14</v>
      </c>
      <c r="B8484" t="s">
        <v>62</v>
      </c>
      <c r="C8484" t="s">
        <v>417</v>
      </c>
      <c r="D8484">
        <v>7246691005</v>
      </c>
      <c r="E8484" s="1">
        <v>44720</v>
      </c>
      <c r="F8484" s="1">
        <v>44720</v>
      </c>
      <c r="G8484">
        <v>7400142798</v>
      </c>
      <c r="H8484" t="s">
        <v>3634</v>
      </c>
      <c r="I8484">
        <v>22496.799999999999</v>
      </c>
      <c r="J8484" s="1">
        <v>44780</v>
      </c>
      <c r="K8484">
        <v>18440</v>
      </c>
      <c r="L8484" s="1">
        <v>44736</v>
      </c>
      <c r="M8484">
        <v>-44</v>
      </c>
      <c r="N8484" s="8">
        <f t="shared" si="132"/>
        <v>-811360</v>
      </c>
    </row>
    <row r="8485" spans="1:14">
      <c r="A8485" t="s">
        <v>14</v>
      </c>
      <c r="B8485" t="s">
        <v>62</v>
      </c>
      <c r="C8485" t="s">
        <v>417</v>
      </c>
      <c r="D8485">
        <v>7246691005</v>
      </c>
      <c r="E8485" s="1">
        <v>44720</v>
      </c>
      <c r="F8485" s="1">
        <v>44720</v>
      </c>
      <c r="G8485">
        <v>7400143271</v>
      </c>
      <c r="H8485" t="s">
        <v>3635</v>
      </c>
      <c r="I8485">
        <v>8881.6</v>
      </c>
      <c r="J8485" s="1">
        <v>44780</v>
      </c>
      <c r="K8485">
        <v>7280</v>
      </c>
      <c r="L8485" s="1">
        <v>44736</v>
      </c>
      <c r="M8485">
        <v>-44</v>
      </c>
      <c r="N8485" s="8">
        <f t="shared" si="132"/>
        <v>-320320</v>
      </c>
    </row>
    <row r="8486" spans="1:14">
      <c r="A8486" t="s">
        <v>14</v>
      </c>
      <c r="B8486" t="s">
        <v>62</v>
      </c>
      <c r="C8486" t="s">
        <v>417</v>
      </c>
      <c r="D8486">
        <v>7246691005</v>
      </c>
      <c r="E8486" s="1">
        <v>44720</v>
      </c>
      <c r="F8486" s="1">
        <v>44720</v>
      </c>
      <c r="G8486">
        <v>7400143776</v>
      </c>
      <c r="H8486" t="s">
        <v>3636</v>
      </c>
      <c r="I8486">
        <v>51.24</v>
      </c>
      <c r="J8486" s="1">
        <v>44780</v>
      </c>
      <c r="K8486">
        <v>42</v>
      </c>
      <c r="L8486" s="1">
        <v>44736</v>
      </c>
      <c r="M8486">
        <v>-44</v>
      </c>
      <c r="N8486" s="8">
        <f t="shared" si="132"/>
        <v>-1848</v>
      </c>
    </row>
    <row r="8487" spans="1:14">
      <c r="A8487" t="s">
        <v>14</v>
      </c>
      <c r="B8487" t="s">
        <v>62</v>
      </c>
      <c r="C8487" t="s">
        <v>598</v>
      </c>
      <c r="D8487">
        <v>1493500704</v>
      </c>
      <c r="E8487" s="1">
        <v>44720</v>
      </c>
      <c r="F8487" s="1">
        <v>44720</v>
      </c>
      <c r="G8487">
        <v>7400422791</v>
      </c>
      <c r="H8487" t="s">
        <v>3637</v>
      </c>
      <c r="I8487">
        <v>14520</v>
      </c>
      <c r="J8487" s="1">
        <v>44780</v>
      </c>
      <c r="K8487">
        <v>13200</v>
      </c>
      <c r="L8487" s="1">
        <v>44769</v>
      </c>
      <c r="M8487">
        <v>-11</v>
      </c>
      <c r="N8487" s="8">
        <f t="shared" si="132"/>
        <v>-145200</v>
      </c>
    </row>
    <row r="8488" spans="1:14">
      <c r="A8488" t="s">
        <v>14</v>
      </c>
      <c r="B8488" t="s">
        <v>62</v>
      </c>
      <c r="C8488" t="s">
        <v>3468</v>
      </c>
      <c r="D8488">
        <v>8028050014</v>
      </c>
      <c r="E8488" s="1">
        <v>44720</v>
      </c>
      <c r="F8488" s="1">
        <v>44720</v>
      </c>
      <c r="G8488">
        <v>7401204586</v>
      </c>
      <c r="H8488">
        <v>10005566</v>
      </c>
      <c r="I8488">
        <v>37.4</v>
      </c>
      <c r="J8488" s="1">
        <v>44780</v>
      </c>
      <c r="K8488">
        <v>34</v>
      </c>
      <c r="L8488" s="1">
        <v>44761</v>
      </c>
      <c r="M8488">
        <v>-19</v>
      </c>
      <c r="N8488" s="8">
        <f t="shared" si="132"/>
        <v>-646</v>
      </c>
    </row>
    <row r="8489" spans="1:14">
      <c r="A8489" t="s">
        <v>14</v>
      </c>
      <c r="B8489" t="s">
        <v>62</v>
      </c>
      <c r="C8489" t="s">
        <v>274</v>
      </c>
      <c r="D8489">
        <v>8082461008</v>
      </c>
      <c r="E8489" s="1">
        <v>44719</v>
      </c>
      <c r="F8489" s="1">
        <v>44719</v>
      </c>
      <c r="G8489">
        <v>7401283126</v>
      </c>
      <c r="H8489">
        <v>22121281</v>
      </c>
      <c r="I8489">
        <v>133.79</v>
      </c>
      <c r="J8489" s="1">
        <v>44779</v>
      </c>
      <c r="K8489">
        <v>109.66</v>
      </c>
      <c r="L8489" s="1">
        <v>44769</v>
      </c>
      <c r="M8489">
        <v>-10</v>
      </c>
      <c r="N8489" s="8">
        <f t="shared" si="132"/>
        <v>-1096.5999999999999</v>
      </c>
    </row>
    <row r="8490" spans="1:14">
      <c r="A8490" t="s">
        <v>14</v>
      </c>
      <c r="B8490" t="s">
        <v>62</v>
      </c>
      <c r="C8490" t="s">
        <v>72</v>
      </c>
      <c r="D8490">
        <v>9238800156</v>
      </c>
      <c r="E8490" s="1">
        <v>44720</v>
      </c>
      <c r="F8490" s="1">
        <v>44720</v>
      </c>
      <c r="G8490">
        <v>7401403429</v>
      </c>
      <c r="H8490">
        <v>1209226617</v>
      </c>
      <c r="I8490">
        <v>2964.6</v>
      </c>
      <c r="J8490" s="1">
        <v>44780</v>
      </c>
      <c r="K8490">
        <v>2430</v>
      </c>
      <c r="L8490" s="1">
        <v>44860</v>
      </c>
      <c r="M8490">
        <v>80</v>
      </c>
      <c r="N8490" s="8">
        <f t="shared" si="132"/>
        <v>194400</v>
      </c>
    </row>
    <row r="8491" spans="1:14">
      <c r="A8491" t="s">
        <v>14</v>
      </c>
      <c r="B8491" t="s">
        <v>62</v>
      </c>
      <c r="C8491" t="s">
        <v>368</v>
      </c>
      <c r="D8491">
        <v>11388870153</v>
      </c>
      <c r="E8491" s="1">
        <v>44720</v>
      </c>
      <c r="F8491" s="1">
        <v>44720</v>
      </c>
      <c r="G8491">
        <v>7401604280</v>
      </c>
      <c r="H8491">
        <v>420005592</v>
      </c>
      <c r="I8491">
        <v>226.29</v>
      </c>
      <c r="J8491" s="1">
        <v>44780</v>
      </c>
      <c r="K8491">
        <v>205.72</v>
      </c>
      <c r="L8491" s="1">
        <v>44767</v>
      </c>
      <c r="M8491">
        <v>-13</v>
      </c>
      <c r="N8491" s="8">
        <f t="shared" si="132"/>
        <v>-2674.36</v>
      </c>
    </row>
    <row r="8492" spans="1:14">
      <c r="A8492" t="s">
        <v>14</v>
      </c>
      <c r="B8492" t="s">
        <v>62</v>
      </c>
      <c r="C8492" t="s">
        <v>568</v>
      </c>
      <c r="D8492">
        <v>832400154</v>
      </c>
      <c r="E8492" s="1">
        <v>44720</v>
      </c>
      <c r="F8492" s="1">
        <v>44720</v>
      </c>
      <c r="G8492">
        <v>7401809151</v>
      </c>
      <c r="H8492">
        <v>27445057</v>
      </c>
      <c r="I8492">
        <v>14485.96</v>
      </c>
      <c r="J8492" s="1">
        <v>44780</v>
      </c>
      <c r="K8492">
        <v>13169.05</v>
      </c>
      <c r="L8492" s="1">
        <v>44832</v>
      </c>
      <c r="M8492">
        <v>52</v>
      </c>
      <c r="N8492" s="8">
        <f t="shared" si="132"/>
        <v>684790.6</v>
      </c>
    </row>
    <row r="8493" spans="1:14">
      <c r="A8493" t="s">
        <v>14</v>
      </c>
      <c r="B8493" t="s">
        <v>62</v>
      </c>
      <c r="C8493" t="s">
        <v>568</v>
      </c>
      <c r="D8493">
        <v>832400154</v>
      </c>
      <c r="E8493" s="1">
        <v>44720</v>
      </c>
      <c r="F8493" s="1">
        <v>44720</v>
      </c>
      <c r="G8493">
        <v>7401809193</v>
      </c>
      <c r="H8493">
        <v>27445058</v>
      </c>
      <c r="I8493">
        <v>1250.83</v>
      </c>
      <c r="J8493" s="1">
        <v>44780</v>
      </c>
      <c r="K8493">
        <v>1137.1199999999999</v>
      </c>
      <c r="L8493" s="1">
        <v>44769</v>
      </c>
      <c r="M8493">
        <v>-11</v>
      </c>
      <c r="N8493" s="8">
        <f t="shared" si="132"/>
        <v>-12508.32</v>
      </c>
    </row>
    <row r="8494" spans="1:14">
      <c r="A8494" t="s">
        <v>14</v>
      </c>
      <c r="B8494" t="s">
        <v>62</v>
      </c>
      <c r="C8494" t="s">
        <v>568</v>
      </c>
      <c r="D8494">
        <v>832400154</v>
      </c>
      <c r="E8494" s="1">
        <v>44720</v>
      </c>
      <c r="F8494" s="1">
        <v>44720</v>
      </c>
      <c r="G8494">
        <v>7401809220</v>
      </c>
      <c r="H8494">
        <v>27445059</v>
      </c>
      <c r="I8494">
        <v>202.84</v>
      </c>
      <c r="J8494" s="1">
        <v>44780</v>
      </c>
      <c r="K8494">
        <v>184.4</v>
      </c>
      <c r="L8494" s="1">
        <v>44769</v>
      </c>
      <c r="M8494">
        <v>-11</v>
      </c>
      <c r="N8494" s="8">
        <f t="shared" si="132"/>
        <v>-2028.4</v>
      </c>
    </row>
    <row r="8495" spans="1:14">
      <c r="A8495" t="s">
        <v>14</v>
      </c>
      <c r="B8495" t="s">
        <v>62</v>
      </c>
      <c r="C8495" t="s">
        <v>3638</v>
      </c>
      <c r="D8495">
        <v>9058160152</v>
      </c>
      <c r="E8495" s="1">
        <v>44720</v>
      </c>
      <c r="F8495" s="1">
        <v>44720</v>
      </c>
      <c r="G8495">
        <v>7401960706</v>
      </c>
      <c r="H8495">
        <v>109147</v>
      </c>
      <c r="I8495">
        <v>1838.78</v>
      </c>
      <c r="J8495" s="1">
        <v>44780</v>
      </c>
      <c r="K8495">
        <v>1507.2</v>
      </c>
      <c r="L8495" s="1">
        <v>44769</v>
      </c>
      <c r="M8495">
        <v>-11</v>
      </c>
      <c r="N8495" s="8">
        <f t="shared" si="132"/>
        <v>-16579.2</v>
      </c>
    </row>
    <row r="8496" spans="1:14">
      <c r="A8496" t="s">
        <v>14</v>
      </c>
      <c r="B8496" t="s">
        <v>62</v>
      </c>
      <c r="C8496" t="s">
        <v>607</v>
      </c>
      <c r="D8496">
        <v>2774840595</v>
      </c>
      <c r="E8496" s="1">
        <v>44720</v>
      </c>
      <c r="F8496" s="1">
        <v>44720</v>
      </c>
      <c r="G8496">
        <v>7402207909</v>
      </c>
      <c r="H8496">
        <v>9897067983</v>
      </c>
      <c r="I8496">
        <v>30712.2</v>
      </c>
      <c r="J8496" s="1">
        <v>44780</v>
      </c>
      <c r="K8496">
        <v>27920.18</v>
      </c>
      <c r="L8496" s="1">
        <v>44769</v>
      </c>
      <c r="M8496">
        <v>-11</v>
      </c>
      <c r="N8496" s="8">
        <f t="shared" si="132"/>
        <v>-307121.98</v>
      </c>
    </row>
    <row r="8497" spans="1:14">
      <c r="A8497" t="s">
        <v>14</v>
      </c>
      <c r="B8497" t="s">
        <v>62</v>
      </c>
      <c r="C8497" t="s">
        <v>607</v>
      </c>
      <c r="D8497">
        <v>2774840595</v>
      </c>
      <c r="E8497" s="1">
        <v>44720</v>
      </c>
      <c r="F8497" s="1">
        <v>44720</v>
      </c>
      <c r="G8497">
        <v>7402207962</v>
      </c>
      <c r="H8497">
        <v>9897067984</v>
      </c>
      <c r="I8497">
        <v>4286.29</v>
      </c>
      <c r="J8497" s="1">
        <v>44780</v>
      </c>
      <c r="K8497">
        <v>3896.63</v>
      </c>
      <c r="L8497" s="1">
        <v>44769</v>
      </c>
      <c r="M8497">
        <v>-11</v>
      </c>
      <c r="N8497" s="8">
        <f t="shared" si="132"/>
        <v>-42862.93</v>
      </c>
    </row>
    <row r="8498" spans="1:14">
      <c r="A8498" t="s">
        <v>14</v>
      </c>
      <c r="B8498" t="s">
        <v>62</v>
      </c>
      <c r="C8498" t="s">
        <v>318</v>
      </c>
      <c r="D8498">
        <v>7921350968</v>
      </c>
      <c r="E8498" s="1">
        <v>44720</v>
      </c>
      <c r="F8498" s="1">
        <v>44720</v>
      </c>
      <c r="G8498">
        <v>7402515517</v>
      </c>
      <c r="H8498">
        <v>4228003716</v>
      </c>
      <c r="I8498">
        <v>5245.02</v>
      </c>
      <c r="J8498" s="1">
        <v>44780</v>
      </c>
      <c r="K8498">
        <v>4768.2</v>
      </c>
      <c r="L8498" s="1">
        <v>44769</v>
      </c>
      <c r="M8498">
        <v>-11</v>
      </c>
      <c r="N8498" s="8">
        <f t="shared" si="132"/>
        <v>-52450.2</v>
      </c>
    </row>
    <row r="8499" spans="1:14">
      <c r="A8499" t="s">
        <v>14</v>
      </c>
      <c r="B8499" t="s">
        <v>62</v>
      </c>
      <c r="C8499" t="s">
        <v>205</v>
      </c>
      <c r="D8499">
        <v>747170157</v>
      </c>
      <c r="E8499" s="1">
        <v>44720</v>
      </c>
      <c r="F8499" s="1">
        <v>44720</v>
      </c>
      <c r="G8499">
        <v>7403371611</v>
      </c>
      <c r="H8499">
        <v>6752321262</v>
      </c>
      <c r="I8499">
        <v>37071.47</v>
      </c>
      <c r="J8499" s="1">
        <v>44780</v>
      </c>
      <c r="K8499">
        <v>33701.33</v>
      </c>
      <c r="L8499" s="1">
        <v>44769</v>
      </c>
      <c r="M8499">
        <v>-11</v>
      </c>
      <c r="N8499" s="8">
        <f t="shared" si="132"/>
        <v>-370714.63</v>
      </c>
    </row>
    <row r="8500" spans="1:14">
      <c r="A8500" t="s">
        <v>14</v>
      </c>
      <c r="B8500" t="s">
        <v>62</v>
      </c>
      <c r="C8500" t="s">
        <v>98</v>
      </c>
      <c r="D8500">
        <v>3524050238</v>
      </c>
      <c r="E8500" s="1">
        <v>44720</v>
      </c>
      <c r="F8500" s="1">
        <v>44720</v>
      </c>
      <c r="G8500">
        <v>7403437922</v>
      </c>
      <c r="H8500">
        <v>740878664</v>
      </c>
      <c r="I8500">
        <v>242</v>
      </c>
      <c r="J8500" s="1">
        <v>44780</v>
      </c>
      <c r="K8500">
        <v>220</v>
      </c>
      <c r="L8500" s="1">
        <v>44769</v>
      </c>
      <c r="M8500">
        <v>-11</v>
      </c>
      <c r="N8500" s="8">
        <f t="shared" si="132"/>
        <v>-2420</v>
      </c>
    </row>
    <row r="8501" spans="1:14">
      <c r="A8501" t="s">
        <v>14</v>
      </c>
      <c r="B8501" t="s">
        <v>62</v>
      </c>
      <c r="C8501" t="s">
        <v>98</v>
      </c>
      <c r="D8501">
        <v>3524050238</v>
      </c>
      <c r="E8501" s="1">
        <v>44720</v>
      </c>
      <c r="F8501" s="1">
        <v>44720</v>
      </c>
      <c r="G8501">
        <v>7403437997</v>
      </c>
      <c r="H8501">
        <v>740878665</v>
      </c>
      <c r="I8501">
        <v>5948.01</v>
      </c>
      <c r="J8501" s="1">
        <v>44780</v>
      </c>
      <c r="K8501">
        <v>3852.08</v>
      </c>
      <c r="L8501" s="1">
        <v>44832</v>
      </c>
      <c r="M8501">
        <v>52</v>
      </c>
      <c r="N8501" s="8">
        <f t="shared" si="132"/>
        <v>200308.16</v>
      </c>
    </row>
    <row r="8502" spans="1:14">
      <c r="A8502" t="s">
        <v>14</v>
      </c>
      <c r="B8502" t="s">
        <v>62</v>
      </c>
      <c r="C8502" t="s">
        <v>261</v>
      </c>
      <c r="D8502">
        <v>9933630155</v>
      </c>
      <c r="E8502" s="1">
        <v>44720</v>
      </c>
      <c r="F8502" s="1">
        <v>44720</v>
      </c>
      <c r="G8502">
        <v>7403491656</v>
      </c>
      <c r="H8502">
        <v>9700223000</v>
      </c>
      <c r="I8502">
        <v>841.36</v>
      </c>
      <c r="J8502" s="1">
        <v>44780</v>
      </c>
      <c r="K8502">
        <v>689.64</v>
      </c>
      <c r="L8502" s="1">
        <v>44736</v>
      </c>
      <c r="M8502">
        <v>-44</v>
      </c>
      <c r="N8502" s="8">
        <f t="shared" si="132"/>
        <v>-30344.16</v>
      </c>
    </row>
    <row r="8503" spans="1:14">
      <c r="A8503" t="s">
        <v>14</v>
      </c>
      <c r="B8503" t="s">
        <v>62</v>
      </c>
      <c r="C8503" t="s">
        <v>181</v>
      </c>
      <c r="D8503">
        <v>2707070963</v>
      </c>
      <c r="E8503" s="1">
        <v>44720</v>
      </c>
      <c r="F8503" s="1">
        <v>44720</v>
      </c>
      <c r="G8503">
        <v>7403562490</v>
      </c>
      <c r="H8503">
        <v>8722147634</v>
      </c>
      <c r="I8503">
        <v>36012.57</v>
      </c>
      <c r="J8503" s="1">
        <v>44780</v>
      </c>
      <c r="K8503">
        <v>32738.7</v>
      </c>
      <c r="L8503" s="1">
        <v>44769</v>
      </c>
      <c r="M8503">
        <v>-11</v>
      </c>
      <c r="N8503" s="8">
        <f t="shared" si="132"/>
        <v>-360125.7</v>
      </c>
    </row>
    <row r="8504" spans="1:14">
      <c r="A8504" t="s">
        <v>14</v>
      </c>
      <c r="B8504" t="s">
        <v>62</v>
      </c>
      <c r="C8504" t="s">
        <v>181</v>
      </c>
      <c r="D8504">
        <v>2707070963</v>
      </c>
      <c r="E8504" s="1">
        <v>44720</v>
      </c>
      <c r="F8504" s="1">
        <v>44720</v>
      </c>
      <c r="G8504">
        <v>7403566464</v>
      </c>
      <c r="H8504">
        <v>8722147633</v>
      </c>
      <c r="I8504">
        <v>9560.32</v>
      </c>
      <c r="J8504" s="1">
        <v>44780</v>
      </c>
      <c r="K8504">
        <v>8691.2000000000007</v>
      </c>
      <c r="L8504" s="1">
        <v>44832</v>
      </c>
      <c r="M8504">
        <v>52</v>
      </c>
      <c r="N8504" s="8">
        <f t="shared" si="132"/>
        <v>451942.40000000002</v>
      </c>
    </row>
    <row r="8505" spans="1:14">
      <c r="A8505" t="s">
        <v>14</v>
      </c>
      <c r="B8505" t="s">
        <v>62</v>
      </c>
      <c r="C8505" t="s">
        <v>1098</v>
      </c>
      <c r="D8505">
        <v>13130961009</v>
      </c>
      <c r="E8505" s="1">
        <v>44720</v>
      </c>
      <c r="F8505" s="1">
        <v>44720</v>
      </c>
      <c r="G8505">
        <v>7403752052</v>
      </c>
      <c r="H8505">
        <v>22000390</v>
      </c>
      <c r="I8505">
        <v>3120.08</v>
      </c>
      <c r="J8505" s="1">
        <v>44780</v>
      </c>
      <c r="K8505">
        <v>2557.44</v>
      </c>
      <c r="L8505" s="1">
        <v>44800</v>
      </c>
      <c r="M8505">
        <v>20</v>
      </c>
      <c r="N8505" s="8">
        <f t="shared" si="132"/>
        <v>51148.800000000003</v>
      </c>
    </row>
    <row r="8506" spans="1:14">
      <c r="A8506" t="s">
        <v>14</v>
      </c>
      <c r="B8506" t="s">
        <v>62</v>
      </c>
      <c r="C8506" t="s">
        <v>111</v>
      </c>
      <c r="D8506">
        <v>492340583</v>
      </c>
      <c r="E8506" s="1">
        <v>44720</v>
      </c>
      <c r="F8506" s="1">
        <v>44720</v>
      </c>
      <c r="G8506">
        <v>7403819345</v>
      </c>
      <c r="H8506">
        <v>22073237</v>
      </c>
      <c r="I8506">
        <v>1870.44</v>
      </c>
      <c r="J8506" s="1">
        <v>44780</v>
      </c>
      <c r="K8506">
        <v>1700.4</v>
      </c>
      <c r="L8506" s="1">
        <v>44769</v>
      </c>
      <c r="M8506">
        <v>-11</v>
      </c>
      <c r="N8506" s="8">
        <f t="shared" si="132"/>
        <v>-18704.400000000001</v>
      </c>
    </row>
    <row r="8507" spans="1:14">
      <c r="A8507" t="s">
        <v>14</v>
      </c>
      <c r="B8507" t="s">
        <v>62</v>
      </c>
      <c r="C8507" t="s">
        <v>111</v>
      </c>
      <c r="D8507">
        <v>492340583</v>
      </c>
      <c r="E8507" s="1">
        <v>44720</v>
      </c>
      <c r="F8507" s="1">
        <v>44720</v>
      </c>
      <c r="G8507">
        <v>7403819434</v>
      </c>
      <c r="H8507">
        <v>22073238</v>
      </c>
      <c r="I8507">
        <v>7572.37</v>
      </c>
      <c r="J8507" s="1">
        <v>44780</v>
      </c>
      <c r="K8507">
        <v>6883.97</v>
      </c>
      <c r="L8507" s="1">
        <v>44769</v>
      </c>
      <c r="M8507">
        <v>-11</v>
      </c>
      <c r="N8507" s="8">
        <f t="shared" si="132"/>
        <v>-75723.67</v>
      </c>
    </row>
    <row r="8508" spans="1:14">
      <c r="A8508" t="s">
        <v>14</v>
      </c>
      <c r="B8508" t="s">
        <v>62</v>
      </c>
      <c r="C8508" t="s">
        <v>417</v>
      </c>
      <c r="D8508">
        <v>7246691005</v>
      </c>
      <c r="E8508" s="1">
        <v>44720</v>
      </c>
      <c r="F8508" s="1">
        <v>44720</v>
      </c>
      <c r="G8508">
        <v>7403891141</v>
      </c>
      <c r="H8508" t="s">
        <v>3639</v>
      </c>
      <c r="I8508">
        <v>128.1</v>
      </c>
      <c r="J8508" s="1">
        <v>44780</v>
      </c>
      <c r="K8508">
        <v>105</v>
      </c>
      <c r="L8508" s="1">
        <v>44736</v>
      </c>
      <c r="M8508">
        <v>-44</v>
      </c>
      <c r="N8508" s="8">
        <f t="shared" si="132"/>
        <v>-4620</v>
      </c>
    </row>
    <row r="8509" spans="1:14">
      <c r="A8509" t="s">
        <v>14</v>
      </c>
      <c r="B8509" t="s">
        <v>62</v>
      </c>
      <c r="C8509" t="s">
        <v>590</v>
      </c>
      <c r="D8509">
        <v>7484470153</v>
      </c>
      <c r="E8509" s="1">
        <v>44720</v>
      </c>
      <c r="F8509" s="1">
        <v>44720</v>
      </c>
      <c r="G8509">
        <v>7403896271</v>
      </c>
      <c r="H8509" t="s">
        <v>3640</v>
      </c>
      <c r="I8509">
        <v>3766.14</v>
      </c>
      <c r="J8509" s="1">
        <v>44780</v>
      </c>
      <c r="K8509">
        <v>3087</v>
      </c>
      <c r="L8509" s="1">
        <v>44753</v>
      </c>
      <c r="M8509">
        <v>-27</v>
      </c>
      <c r="N8509" s="8">
        <f t="shared" si="132"/>
        <v>-83349</v>
      </c>
    </row>
    <row r="8510" spans="1:14">
      <c r="A8510" t="s">
        <v>14</v>
      </c>
      <c r="B8510" t="s">
        <v>62</v>
      </c>
      <c r="C8510" t="s">
        <v>1766</v>
      </c>
      <c r="D8510">
        <v>2817360585</v>
      </c>
      <c r="E8510" s="1">
        <v>44720</v>
      </c>
      <c r="F8510" s="1">
        <v>44720</v>
      </c>
      <c r="G8510">
        <v>7403991280</v>
      </c>
      <c r="H8510" t="s">
        <v>3641</v>
      </c>
      <c r="I8510">
        <v>12240.26</v>
      </c>
      <c r="J8510" s="1">
        <v>44780</v>
      </c>
      <c r="K8510">
        <v>10033</v>
      </c>
      <c r="L8510" s="1">
        <v>44746</v>
      </c>
      <c r="M8510">
        <v>-34</v>
      </c>
      <c r="N8510" s="8">
        <f t="shared" si="132"/>
        <v>-341122</v>
      </c>
    </row>
    <row r="8511" spans="1:14">
      <c r="A8511" t="s">
        <v>14</v>
      </c>
      <c r="B8511" t="s">
        <v>62</v>
      </c>
      <c r="C8511" t="s">
        <v>1766</v>
      </c>
      <c r="D8511">
        <v>2817360585</v>
      </c>
      <c r="E8511" s="1">
        <v>44720</v>
      </c>
      <c r="F8511" s="1">
        <v>44720</v>
      </c>
      <c r="G8511">
        <v>7403992615</v>
      </c>
      <c r="H8511" t="s">
        <v>3642</v>
      </c>
      <c r="I8511">
        <v>5673</v>
      </c>
      <c r="J8511" s="1">
        <v>44780</v>
      </c>
      <c r="K8511">
        <v>4650</v>
      </c>
      <c r="L8511" s="1">
        <v>44746</v>
      </c>
      <c r="M8511">
        <v>-34</v>
      </c>
      <c r="N8511" s="8">
        <f t="shared" si="132"/>
        <v>-158100</v>
      </c>
    </row>
    <row r="8512" spans="1:14">
      <c r="A8512" t="s">
        <v>14</v>
      </c>
      <c r="B8512" t="s">
        <v>62</v>
      </c>
      <c r="C8512" t="s">
        <v>468</v>
      </c>
      <c r="D8512">
        <v>11187430159</v>
      </c>
      <c r="E8512" s="1">
        <v>44720</v>
      </c>
      <c r="F8512" s="1">
        <v>44720</v>
      </c>
      <c r="G8512">
        <v>7404055742</v>
      </c>
      <c r="H8512">
        <v>220008374</v>
      </c>
      <c r="I8512">
        <v>10779.71</v>
      </c>
      <c r="J8512" s="1">
        <v>44780</v>
      </c>
      <c r="K8512">
        <v>9799.74</v>
      </c>
      <c r="L8512" s="1">
        <v>44769</v>
      </c>
      <c r="M8512">
        <v>-11</v>
      </c>
      <c r="N8512" s="8">
        <f t="shared" si="132"/>
        <v>-107797.14</v>
      </c>
    </row>
    <row r="8513" spans="1:14">
      <c r="A8513" t="s">
        <v>14</v>
      </c>
      <c r="B8513" t="s">
        <v>62</v>
      </c>
      <c r="C8513" t="s">
        <v>421</v>
      </c>
      <c r="D8513">
        <v>7279701002</v>
      </c>
      <c r="E8513" s="1">
        <v>44720</v>
      </c>
      <c r="F8513" s="1">
        <v>44720</v>
      </c>
      <c r="G8513">
        <v>7404232905</v>
      </c>
      <c r="H8513">
        <v>3822006002</v>
      </c>
      <c r="I8513">
        <v>3120</v>
      </c>
      <c r="J8513" s="1">
        <v>44780</v>
      </c>
      <c r="K8513">
        <v>3000</v>
      </c>
      <c r="L8513" s="1">
        <v>44762</v>
      </c>
      <c r="M8513">
        <v>-18</v>
      </c>
      <c r="N8513" s="8">
        <f t="shared" si="132"/>
        <v>-54000</v>
      </c>
    </row>
    <row r="8514" spans="1:14">
      <c r="A8514" t="s">
        <v>14</v>
      </c>
      <c r="B8514" t="s">
        <v>62</v>
      </c>
      <c r="C8514" t="s">
        <v>570</v>
      </c>
      <c r="D8514">
        <v>696360155</v>
      </c>
      <c r="E8514" s="1">
        <v>44720</v>
      </c>
      <c r="F8514" s="1">
        <v>44720</v>
      </c>
      <c r="G8514">
        <v>7404534238</v>
      </c>
      <c r="H8514">
        <v>2283028579</v>
      </c>
      <c r="I8514">
        <v>846.6</v>
      </c>
      <c r="J8514" s="1">
        <v>44780</v>
      </c>
      <c r="K8514">
        <v>769.64</v>
      </c>
      <c r="L8514" s="1">
        <v>44769</v>
      </c>
      <c r="M8514">
        <v>-11</v>
      </c>
      <c r="N8514" s="8">
        <f t="shared" si="132"/>
        <v>-8466.0399999999991</v>
      </c>
    </row>
    <row r="8515" spans="1:14">
      <c r="A8515" t="s">
        <v>14</v>
      </c>
      <c r="B8515" t="s">
        <v>62</v>
      </c>
      <c r="C8515" t="s">
        <v>570</v>
      </c>
      <c r="D8515">
        <v>696360155</v>
      </c>
      <c r="E8515" s="1">
        <v>44720</v>
      </c>
      <c r="F8515" s="1">
        <v>44720</v>
      </c>
      <c r="G8515">
        <v>7404536602</v>
      </c>
      <c r="H8515">
        <v>2283028580</v>
      </c>
      <c r="I8515">
        <v>2815.25</v>
      </c>
      <c r="J8515" s="1">
        <v>44780</v>
      </c>
      <c r="K8515">
        <v>2559.3200000000002</v>
      </c>
      <c r="L8515" s="1">
        <v>44769</v>
      </c>
      <c r="M8515">
        <v>-11</v>
      </c>
      <c r="N8515" s="8">
        <f t="shared" ref="N8515:N8578" si="133">+K8515*M8515</f>
        <v>-28152.52</v>
      </c>
    </row>
    <row r="8516" spans="1:14">
      <c r="A8516" t="s">
        <v>14</v>
      </c>
      <c r="B8516" t="s">
        <v>62</v>
      </c>
      <c r="C8516" t="s">
        <v>3643</v>
      </c>
      <c r="D8516">
        <v>2443840240</v>
      </c>
      <c r="E8516" s="1">
        <v>44720</v>
      </c>
      <c r="F8516" s="1">
        <v>44720</v>
      </c>
      <c r="G8516">
        <v>7404824020</v>
      </c>
      <c r="H8516" t="s">
        <v>3644</v>
      </c>
      <c r="I8516">
        <v>312.93</v>
      </c>
      <c r="J8516" s="1">
        <v>44780</v>
      </c>
      <c r="K8516">
        <v>256.5</v>
      </c>
      <c r="L8516" s="1">
        <v>44743</v>
      </c>
      <c r="M8516">
        <v>-37</v>
      </c>
      <c r="N8516" s="8">
        <f t="shared" si="133"/>
        <v>-9490.5</v>
      </c>
    </row>
    <row r="8517" spans="1:14">
      <c r="A8517" t="s">
        <v>14</v>
      </c>
      <c r="B8517" t="s">
        <v>62</v>
      </c>
      <c r="C8517" t="s">
        <v>508</v>
      </c>
      <c r="D8517">
        <v>9284460962</v>
      </c>
      <c r="E8517" s="1">
        <v>44720</v>
      </c>
      <c r="F8517" s="1">
        <v>44720</v>
      </c>
      <c r="G8517">
        <v>7404860044</v>
      </c>
      <c r="H8517">
        <v>22504418</v>
      </c>
      <c r="I8517">
        <v>183.04</v>
      </c>
      <c r="J8517" s="1">
        <v>44780</v>
      </c>
      <c r="K8517">
        <v>176</v>
      </c>
      <c r="L8517" s="1">
        <v>44770</v>
      </c>
      <c r="M8517">
        <v>-10</v>
      </c>
      <c r="N8517" s="8">
        <f t="shared" si="133"/>
        <v>-1760</v>
      </c>
    </row>
    <row r="8518" spans="1:14">
      <c r="A8518" t="s">
        <v>14</v>
      </c>
      <c r="B8518" t="s">
        <v>62</v>
      </c>
      <c r="C8518" t="s">
        <v>565</v>
      </c>
      <c r="D8518">
        <v>9190500968</v>
      </c>
      <c r="E8518" s="1">
        <v>44720</v>
      </c>
      <c r="F8518" s="1">
        <v>44720</v>
      </c>
      <c r="G8518">
        <v>7405038111</v>
      </c>
      <c r="H8518">
        <v>8970</v>
      </c>
      <c r="I8518">
        <v>2447.2399999999998</v>
      </c>
      <c r="J8518" s="1">
        <v>44780</v>
      </c>
      <c r="K8518">
        <v>2224.7600000000002</v>
      </c>
      <c r="L8518" s="1">
        <v>44769</v>
      </c>
      <c r="M8518">
        <v>-11</v>
      </c>
      <c r="N8518" s="8">
        <f t="shared" si="133"/>
        <v>-24472.36</v>
      </c>
    </row>
    <row r="8519" spans="1:14">
      <c r="A8519" t="s">
        <v>14</v>
      </c>
      <c r="B8519" t="s">
        <v>62</v>
      </c>
      <c r="C8519" t="s">
        <v>646</v>
      </c>
      <c r="D8519">
        <v>4947170967</v>
      </c>
      <c r="E8519" s="1">
        <v>44720</v>
      </c>
      <c r="F8519" s="1">
        <v>44720</v>
      </c>
      <c r="G8519">
        <v>7405116514</v>
      </c>
      <c r="H8519">
        <v>2202210363</v>
      </c>
      <c r="I8519">
        <v>18178.939999999999</v>
      </c>
      <c r="J8519" s="1">
        <v>44780</v>
      </c>
      <c r="K8519">
        <v>16526.310000000001</v>
      </c>
      <c r="L8519" s="1">
        <v>44769</v>
      </c>
      <c r="M8519">
        <v>-11</v>
      </c>
      <c r="N8519" s="8">
        <f t="shared" si="133"/>
        <v>-181789.41</v>
      </c>
    </row>
    <row r="8520" spans="1:14">
      <c r="A8520" t="s">
        <v>14</v>
      </c>
      <c r="B8520" t="s">
        <v>62</v>
      </c>
      <c r="C8520" t="s">
        <v>1432</v>
      </c>
      <c r="D8520" t="s">
        <v>1433</v>
      </c>
      <c r="E8520" s="1">
        <v>44721</v>
      </c>
      <c r="F8520" s="1">
        <v>44721</v>
      </c>
      <c r="G8520">
        <v>7405357162</v>
      </c>
      <c r="H8520" t="s">
        <v>49</v>
      </c>
      <c r="I8520">
        <v>2333.33</v>
      </c>
      <c r="J8520" s="1">
        <v>44781</v>
      </c>
      <c r="K8520">
        <v>2333.33</v>
      </c>
      <c r="L8520" s="1">
        <v>44732</v>
      </c>
      <c r="M8520">
        <v>-49</v>
      </c>
      <c r="N8520" s="8">
        <f t="shared" si="133"/>
        <v>-114333.17</v>
      </c>
    </row>
    <row r="8521" spans="1:14">
      <c r="A8521" t="s">
        <v>14</v>
      </c>
      <c r="B8521" t="s">
        <v>62</v>
      </c>
      <c r="C8521" t="s">
        <v>1355</v>
      </c>
      <c r="D8521">
        <v>7858440964</v>
      </c>
      <c r="E8521" s="1">
        <v>44720</v>
      </c>
      <c r="F8521" s="1">
        <v>44720</v>
      </c>
      <c r="G8521">
        <v>7405629120</v>
      </c>
      <c r="H8521">
        <v>947</v>
      </c>
      <c r="I8521">
        <v>13856.84</v>
      </c>
      <c r="J8521" s="1">
        <v>44780</v>
      </c>
      <c r="K8521">
        <v>12597.13</v>
      </c>
      <c r="L8521" s="1">
        <v>44769</v>
      </c>
      <c r="M8521">
        <v>-11</v>
      </c>
      <c r="N8521" s="8">
        <f t="shared" si="133"/>
        <v>-138568.43</v>
      </c>
    </row>
    <row r="8522" spans="1:14">
      <c r="A8522" t="s">
        <v>14</v>
      </c>
      <c r="B8522" t="s">
        <v>62</v>
      </c>
      <c r="C8522" t="s">
        <v>446</v>
      </c>
      <c r="D8522">
        <v>8720161002</v>
      </c>
      <c r="E8522" s="1">
        <v>44721</v>
      </c>
      <c r="F8522" s="1">
        <v>44721</v>
      </c>
      <c r="G8522">
        <v>7406019443</v>
      </c>
      <c r="H8522" t="s">
        <v>3645</v>
      </c>
      <c r="I8522">
        <v>9265.41</v>
      </c>
      <c r="J8522" s="1">
        <v>44781</v>
      </c>
      <c r="K8522">
        <v>7594.6</v>
      </c>
      <c r="L8522" s="1">
        <v>44769</v>
      </c>
      <c r="M8522">
        <v>-12</v>
      </c>
      <c r="N8522" s="8">
        <f t="shared" si="133"/>
        <v>-91135.200000000012</v>
      </c>
    </row>
    <row r="8523" spans="1:14">
      <c r="A8523" t="s">
        <v>14</v>
      </c>
      <c r="B8523" t="s">
        <v>62</v>
      </c>
      <c r="C8523" t="s">
        <v>155</v>
      </c>
      <c r="D8523">
        <v>5619050585</v>
      </c>
      <c r="E8523" s="1">
        <v>44720</v>
      </c>
      <c r="F8523" s="1">
        <v>44720</v>
      </c>
      <c r="G8523">
        <v>7406070720</v>
      </c>
      <c r="H8523">
        <v>500008224</v>
      </c>
      <c r="I8523">
        <v>2689.36</v>
      </c>
      <c r="J8523" s="1">
        <v>44780</v>
      </c>
      <c r="K8523">
        <v>2444.87</v>
      </c>
      <c r="L8523" s="1">
        <v>44769</v>
      </c>
      <c r="M8523">
        <v>-11</v>
      </c>
      <c r="N8523" s="8">
        <f t="shared" si="133"/>
        <v>-26893.57</v>
      </c>
    </row>
    <row r="8524" spans="1:14">
      <c r="A8524" t="s">
        <v>14</v>
      </c>
      <c r="B8524" t="s">
        <v>62</v>
      </c>
      <c r="C8524" t="s">
        <v>155</v>
      </c>
      <c r="D8524">
        <v>5619050585</v>
      </c>
      <c r="E8524" s="1">
        <v>44721</v>
      </c>
      <c r="F8524" s="1">
        <v>44721</v>
      </c>
      <c r="G8524">
        <v>7406071545</v>
      </c>
      <c r="H8524">
        <v>500008223</v>
      </c>
      <c r="I8524">
        <v>1197.4100000000001</v>
      </c>
      <c r="J8524" s="1">
        <v>44781</v>
      </c>
      <c r="K8524">
        <v>1088.55</v>
      </c>
      <c r="L8524" s="1">
        <v>44860</v>
      </c>
      <c r="M8524">
        <v>79</v>
      </c>
      <c r="N8524" s="8">
        <f t="shared" si="133"/>
        <v>85995.45</v>
      </c>
    </row>
    <row r="8525" spans="1:14">
      <c r="A8525" t="s">
        <v>14</v>
      </c>
      <c r="B8525" t="s">
        <v>62</v>
      </c>
      <c r="C8525" t="s">
        <v>446</v>
      </c>
      <c r="D8525">
        <v>8720161002</v>
      </c>
      <c r="E8525" s="1">
        <v>44721</v>
      </c>
      <c r="F8525" s="1">
        <v>44721</v>
      </c>
      <c r="G8525">
        <v>7406115778</v>
      </c>
      <c r="H8525" t="s">
        <v>3646</v>
      </c>
      <c r="I8525">
        <v>14440.41</v>
      </c>
      <c r="J8525" s="1">
        <v>44781</v>
      </c>
      <c r="K8525">
        <v>11836.4</v>
      </c>
      <c r="L8525" s="1">
        <v>44769</v>
      </c>
      <c r="M8525">
        <v>-12</v>
      </c>
      <c r="N8525" s="8">
        <f t="shared" si="133"/>
        <v>-142036.79999999999</v>
      </c>
    </row>
    <row r="8526" spans="1:14">
      <c r="A8526" t="s">
        <v>14</v>
      </c>
      <c r="B8526" t="s">
        <v>62</v>
      </c>
      <c r="C8526" t="s">
        <v>288</v>
      </c>
      <c r="D8526">
        <v>7195130153</v>
      </c>
      <c r="E8526" s="1">
        <v>44721</v>
      </c>
      <c r="F8526" s="1">
        <v>44721</v>
      </c>
      <c r="G8526">
        <v>7406137897</v>
      </c>
      <c r="H8526">
        <v>3622058233</v>
      </c>
      <c r="I8526">
        <v>11880.89</v>
      </c>
      <c r="J8526" s="1">
        <v>44781</v>
      </c>
      <c r="K8526">
        <v>10800.81</v>
      </c>
      <c r="L8526" s="1">
        <v>44769</v>
      </c>
      <c r="M8526">
        <v>-12</v>
      </c>
      <c r="N8526" s="8">
        <f t="shared" si="133"/>
        <v>-129609.72</v>
      </c>
    </row>
    <row r="8527" spans="1:14">
      <c r="A8527" t="s">
        <v>14</v>
      </c>
      <c r="B8527" t="s">
        <v>62</v>
      </c>
      <c r="C8527" t="s">
        <v>288</v>
      </c>
      <c r="D8527">
        <v>7195130153</v>
      </c>
      <c r="E8527" s="1">
        <v>44721</v>
      </c>
      <c r="F8527" s="1">
        <v>44721</v>
      </c>
      <c r="G8527">
        <v>7406138092</v>
      </c>
      <c r="H8527">
        <v>3622058234</v>
      </c>
      <c r="I8527">
        <v>118423.99</v>
      </c>
      <c r="J8527" s="1">
        <v>44781</v>
      </c>
      <c r="K8527">
        <v>107658.16</v>
      </c>
      <c r="L8527" s="1">
        <v>44769</v>
      </c>
      <c r="M8527">
        <v>-12</v>
      </c>
      <c r="N8527" s="8">
        <f t="shared" si="133"/>
        <v>-1291897.92</v>
      </c>
    </row>
    <row r="8528" spans="1:14">
      <c r="A8528" t="s">
        <v>14</v>
      </c>
      <c r="B8528" t="s">
        <v>62</v>
      </c>
      <c r="C8528" t="s">
        <v>136</v>
      </c>
      <c r="D8528">
        <v>228550273</v>
      </c>
      <c r="E8528" s="1">
        <v>44721</v>
      </c>
      <c r="F8528" s="1">
        <v>44721</v>
      </c>
      <c r="G8528">
        <v>7406245588</v>
      </c>
      <c r="H8528">
        <v>22508414</v>
      </c>
      <c r="I8528">
        <v>220.22</v>
      </c>
      <c r="J8528" s="1">
        <v>44781</v>
      </c>
      <c r="K8528">
        <v>200.2</v>
      </c>
      <c r="L8528" s="1">
        <v>44769</v>
      </c>
      <c r="M8528">
        <v>-12</v>
      </c>
      <c r="N8528" s="8">
        <f t="shared" si="133"/>
        <v>-2402.3999999999996</v>
      </c>
    </row>
    <row r="8529" spans="1:14">
      <c r="A8529" t="s">
        <v>14</v>
      </c>
      <c r="B8529" t="s">
        <v>62</v>
      </c>
      <c r="C8529" t="s">
        <v>406</v>
      </c>
      <c r="D8529">
        <v>4974910962</v>
      </c>
      <c r="E8529" s="1">
        <v>44720</v>
      </c>
      <c r="F8529" s="1">
        <v>44720</v>
      </c>
      <c r="G8529">
        <v>7406420206</v>
      </c>
      <c r="H8529">
        <v>11414</v>
      </c>
      <c r="I8529">
        <v>636.67999999999995</v>
      </c>
      <c r="J8529" s="1">
        <v>44780</v>
      </c>
      <c r="K8529">
        <v>578.79999999999995</v>
      </c>
      <c r="L8529" s="1">
        <v>44764</v>
      </c>
      <c r="M8529">
        <v>-16</v>
      </c>
      <c r="N8529" s="8">
        <f t="shared" si="133"/>
        <v>-9260.7999999999993</v>
      </c>
    </row>
    <row r="8530" spans="1:14">
      <c r="A8530" t="s">
        <v>14</v>
      </c>
      <c r="B8530" t="s">
        <v>62</v>
      </c>
      <c r="C8530" t="s">
        <v>406</v>
      </c>
      <c r="D8530">
        <v>4974910962</v>
      </c>
      <c r="E8530" s="1">
        <v>44720</v>
      </c>
      <c r="F8530" s="1">
        <v>44720</v>
      </c>
      <c r="G8530">
        <v>7406420218</v>
      </c>
      <c r="H8530">
        <v>11413</v>
      </c>
      <c r="I8530">
        <v>2535.46</v>
      </c>
      <c r="J8530" s="1">
        <v>44780</v>
      </c>
      <c r="K8530">
        <v>2304.96</v>
      </c>
      <c r="L8530" s="1">
        <v>44764</v>
      </c>
      <c r="M8530">
        <v>-16</v>
      </c>
      <c r="N8530" s="8">
        <f t="shared" si="133"/>
        <v>-36879.360000000001</v>
      </c>
    </row>
    <row r="8531" spans="1:14">
      <c r="A8531" t="s">
        <v>14</v>
      </c>
      <c r="B8531" t="s">
        <v>62</v>
      </c>
      <c r="C8531" t="s">
        <v>406</v>
      </c>
      <c r="D8531">
        <v>4974910962</v>
      </c>
      <c r="E8531" s="1">
        <v>44721</v>
      </c>
      <c r="F8531" s="1">
        <v>44721</v>
      </c>
      <c r="G8531">
        <v>7406421572</v>
      </c>
      <c r="H8531">
        <v>11265</v>
      </c>
      <c r="I8531">
        <v>633.86</v>
      </c>
      <c r="J8531" s="1">
        <v>44781</v>
      </c>
      <c r="K8531">
        <v>576.24</v>
      </c>
      <c r="L8531" s="1">
        <v>44764</v>
      </c>
      <c r="M8531">
        <v>-17</v>
      </c>
      <c r="N8531" s="8">
        <f t="shared" si="133"/>
        <v>-9796.08</v>
      </c>
    </row>
    <row r="8532" spans="1:14">
      <c r="A8532" t="s">
        <v>14</v>
      </c>
      <c r="B8532" t="s">
        <v>62</v>
      </c>
      <c r="C8532" t="s">
        <v>406</v>
      </c>
      <c r="D8532">
        <v>4974910962</v>
      </c>
      <c r="E8532" s="1">
        <v>44720</v>
      </c>
      <c r="F8532" s="1">
        <v>44720</v>
      </c>
      <c r="G8532">
        <v>7406421617</v>
      </c>
      <c r="H8532">
        <v>11138</v>
      </c>
      <c r="I8532">
        <v>3541.99</v>
      </c>
      <c r="J8532" s="1">
        <v>44780</v>
      </c>
      <c r="K8532">
        <v>3219.99</v>
      </c>
      <c r="L8532" s="1">
        <v>44764</v>
      </c>
      <c r="M8532">
        <v>-16</v>
      </c>
      <c r="N8532" s="8">
        <f t="shared" si="133"/>
        <v>-51519.839999999997</v>
      </c>
    </row>
    <row r="8533" spans="1:14">
      <c r="A8533" t="s">
        <v>14</v>
      </c>
      <c r="B8533" t="s">
        <v>62</v>
      </c>
      <c r="C8533" t="s">
        <v>3647</v>
      </c>
      <c r="D8533">
        <v>225500164</v>
      </c>
      <c r="E8533" s="1">
        <v>44721</v>
      </c>
      <c r="F8533" s="1">
        <v>44721</v>
      </c>
      <c r="G8533">
        <v>7406683150</v>
      </c>
      <c r="H8533" t="s">
        <v>3648</v>
      </c>
      <c r="I8533">
        <v>19276</v>
      </c>
      <c r="J8533" s="1">
        <v>44781</v>
      </c>
      <c r="K8533">
        <v>15800</v>
      </c>
      <c r="L8533" s="1">
        <v>44769</v>
      </c>
      <c r="M8533">
        <v>-12</v>
      </c>
      <c r="N8533" s="8">
        <f t="shared" si="133"/>
        <v>-189600</v>
      </c>
    </row>
    <row r="8534" spans="1:14">
      <c r="A8534" t="s">
        <v>14</v>
      </c>
      <c r="B8534" t="s">
        <v>62</v>
      </c>
      <c r="C8534" t="s">
        <v>101</v>
      </c>
      <c r="D8534">
        <v>3878140239</v>
      </c>
      <c r="E8534" s="1">
        <v>44720</v>
      </c>
      <c r="F8534" s="1">
        <v>44720</v>
      </c>
      <c r="G8534">
        <v>7407006712</v>
      </c>
      <c r="H8534">
        <v>1060003637</v>
      </c>
      <c r="I8534">
        <v>5974.8</v>
      </c>
      <c r="J8534" s="1">
        <v>44780</v>
      </c>
      <c r="K8534">
        <v>5431.64</v>
      </c>
      <c r="L8534" s="1">
        <v>44769</v>
      </c>
      <c r="M8534">
        <v>-11</v>
      </c>
      <c r="N8534" s="8">
        <f t="shared" si="133"/>
        <v>-59748.04</v>
      </c>
    </row>
    <row r="8535" spans="1:14">
      <c r="A8535" t="s">
        <v>14</v>
      </c>
      <c r="B8535" t="s">
        <v>62</v>
      </c>
      <c r="C8535" t="s">
        <v>203</v>
      </c>
      <c r="D8535">
        <v>212840235</v>
      </c>
      <c r="E8535" s="1">
        <v>44721</v>
      </c>
      <c r="F8535" s="1">
        <v>44721</v>
      </c>
      <c r="G8535">
        <v>7407079138</v>
      </c>
      <c r="H8535">
        <v>1000045363</v>
      </c>
      <c r="I8535">
        <v>253.69</v>
      </c>
      <c r="J8535" s="1">
        <v>44781</v>
      </c>
      <c r="K8535">
        <v>230.63</v>
      </c>
      <c r="L8535" s="1">
        <v>44769</v>
      </c>
      <c r="M8535">
        <v>-12</v>
      </c>
      <c r="N8535" s="8">
        <f t="shared" si="133"/>
        <v>-2767.56</v>
      </c>
    </row>
    <row r="8536" spans="1:14">
      <c r="A8536" t="s">
        <v>14</v>
      </c>
      <c r="B8536" t="s">
        <v>62</v>
      </c>
      <c r="C8536" t="s">
        <v>329</v>
      </c>
      <c r="D8536">
        <v>80127910588</v>
      </c>
      <c r="E8536" s="1">
        <v>44721</v>
      </c>
      <c r="F8536" s="1">
        <v>44721</v>
      </c>
      <c r="G8536">
        <v>7407086970</v>
      </c>
      <c r="H8536" s="2">
        <v>44866</v>
      </c>
      <c r="I8536">
        <v>14281.8</v>
      </c>
      <c r="J8536" s="1">
        <v>44781</v>
      </c>
      <c r="K8536">
        <v>14281.8</v>
      </c>
      <c r="L8536" s="1">
        <v>44760</v>
      </c>
      <c r="M8536">
        <v>-21</v>
      </c>
      <c r="N8536" s="8">
        <f t="shared" si="133"/>
        <v>-299917.8</v>
      </c>
    </row>
    <row r="8537" spans="1:14">
      <c r="A8537" t="s">
        <v>14</v>
      </c>
      <c r="B8537" t="s">
        <v>62</v>
      </c>
      <c r="C8537" t="s">
        <v>172</v>
      </c>
      <c r="D8537">
        <v>3432221202</v>
      </c>
      <c r="E8537" s="1">
        <v>44721</v>
      </c>
      <c r="F8537" s="1">
        <v>44721</v>
      </c>
      <c r="G8537">
        <v>7407130835</v>
      </c>
      <c r="H8537">
        <v>3029959</v>
      </c>
      <c r="I8537">
        <v>65.41</v>
      </c>
      <c r="J8537" s="1">
        <v>44781</v>
      </c>
      <c r="K8537">
        <v>59.46</v>
      </c>
      <c r="L8537" s="1">
        <v>44769</v>
      </c>
      <c r="M8537">
        <v>-12</v>
      </c>
      <c r="N8537" s="8">
        <f t="shared" si="133"/>
        <v>-713.52</v>
      </c>
    </row>
    <row r="8538" spans="1:14">
      <c r="A8538" t="s">
        <v>14</v>
      </c>
      <c r="B8538" t="s">
        <v>62</v>
      </c>
      <c r="C8538" t="s">
        <v>429</v>
      </c>
      <c r="D8538">
        <v>3635090875</v>
      </c>
      <c r="E8538" s="1">
        <v>44721</v>
      </c>
      <c r="F8538" s="1">
        <v>44721</v>
      </c>
      <c r="G8538">
        <v>7407221481</v>
      </c>
      <c r="H8538">
        <v>764</v>
      </c>
      <c r="I8538">
        <v>690</v>
      </c>
      <c r="J8538" s="1">
        <v>44781</v>
      </c>
      <c r="K8538">
        <v>690</v>
      </c>
      <c r="L8538" s="1">
        <v>44767</v>
      </c>
      <c r="M8538">
        <v>-14</v>
      </c>
      <c r="N8538" s="8">
        <f t="shared" si="133"/>
        <v>-9660</v>
      </c>
    </row>
    <row r="8539" spans="1:14">
      <c r="A8539" t="s">
        <v>14</v>
      </c>
      <c r="B8539" t="s">
        <v>62</v>
      </c>
      <c r="C8539" t="s">
        <v>695</v>
      </c>
      <c r="D8539">
        <v>5848061007</v>
      </c>
      <c r="E8539" s="1">
        <v>44720</v>
      </c>
      <c r="F8539" s="1">
        <v>44720</v>
      </c>
      <c r="G8539">
        <v>7408268420</v>
      </c>
      <c r="H8539">
        <v>2022012000058420</v>
      </c>
      <c r="I8539">
        <v>92442.36</v>
      </c>
      <c r="J8539" s="1">
        <v>44780</v>
      </c>
      <c r="K8539">
        <v>84038.51</v>
      </c>
      <c r="L8539" s="1">
        <v>44769</v>
      </c>
      <c r="M8539">
        <v>-11</v>
      </c>
      <c r="N8539" s="8">
        <f t="shared" si="133"/>
        <v>-924423.61</v>
      </c>
    </row>
    <row r="8540" spans="1:14">
      <c r="A8540" t="s">
        <v>14</v>
      </c>
      <c r="B8540" t="s">
        <v>62</v>
      </c>
      <c r="C8540" t="s">
        <v>521</v>
      </c>
      <c r="D8540">
        <v>5060260154</v>
      </c>
      <c r="E8540" s="1">
        <v>44720</v>
      </c>
      <c r="F8540" s="1">
        <v>44720</v>
      </c>
      <c r="G8540">
        <v>7408839220</v>
      </c>
      <c r="H8540" t="s">
        <v>3649</v>
      </c>
      <c r="I8540">
        <v>1039.44</v>
      </c>
      <c r="J8540" s="1">
        <v>44780</v>
      </c>
      <c r="K8540">
        <v>852</v>
      </c>
      <c r="L8540" s="1">
        <v>44755</v>
      </c>
      <c r="M8540">
        <v>-25</v>
      </c>
      <c r="N8540" s="8">
        <f t="shared" si="133"/>
        <v>-21300</v>
      </c>
    </row>
    <row r="8541" spans="1:14">
      <c r="A8541" t="s">
        <v>14</v>
      </c>
      <c r="B8541" t="s">
        <v>62</v>
      </c>
      <c r="C8541" t="s">
        <v>712</v>
      </c>
      <c r="D8541">
        <v>737420158</v>
      </c>
      <c r="E8541" s="1">
        <v>44721</v>
      </c>
      <c r="F8541" s="1">
        <v>44721</v>
      </c>
      <c r="G8541">
        <v>7409370730</v>
      </c>
      <c r="H8541">
        <v>2214908</v>
      </c>
      <c r="I8541">
        <v>12612.16</v>
      </c>
      <c r="J8541" s="1">
        <v>44781</v>
      </c>
      <c r="K8541">
        <v>11465.6</v>
      </c>
      <c r="L8541" s="1">
        <v>44769</v>
      </c>
      <c r="M8541">
        <v>-12</v>
      </c>
      <c r="N8541" s="8">
        <f t="shared" si="133"/>
        <v>-137587.20000000001</v>
      </c>
    </row>
    <row r="8542" spans="1:14">
      <c r="A8542" t="s">
        <v>14</v>
      </c>
      <c r="B8542" t="s">
        <v>62</v>
      </c>
      <c r="C8542" t="s">
        <v>2567</v>
      </c>
      <c r="D8542">
        <v>10616310156</v>
      </c>
      <c r="E8542" s="1">
        <v>44721</v>
      </c>
      <c r="F8542" s="1">
        <v>44721</v>
      </c>
      <c r="G8542">
        <v>7409828356</v>
      </c>
      <c r="H8542">
        <v>4000003269</v>
      </c>
      <c r="I8542">
        <v>10.1</v>
      </c>
      <c r="J8542" s="1">
        <v>44781</v>
      </c>
      <c r="K8542">
        <v>9.18</v>
      </c>
      <c r="L8542" s="1">
        <v>44769</v>
      </c>
      <c r="M8542">
        <v>-12</v>
      </c>
      <c r="N8542" s="8">
        <f t="shared" si="133"/>
        <v>-110.16</v>
      </c>
    </row>
    <row r="8543" spans="1:14">
      <c r="A8543" t="s">
        <v>14</v>
      </c>
      <c r="B8543" t="s">
        <v>62</v>
      </c>
      <c r="C8543" t="s">
        <v>1933</v>
      </c>
      <c r="D8543">
        <v>204260285</v>
      </c>
      <c r="E8543" s="1">
        <v>44721</v>
      </c>
      <c r="F8543" s="1">
        <v>44721</v>
      </c>
      <c r="G8543">
        <v>7410295679</v>
      </c>
      <c r="H8543">
        <v>200007458</v>
      </c>
      <c r="I8543">
        <v>660</v>
      </c>
      <c r="J8543" s="1">
        <v>44781</v>
      </c>
      <c r="K8543">
        <v>600</v>
      </c>
      <c r="L8543" s="1">
        <v>44769</v>
      </c>
      <c r="M8543">
        <v>-12</v>
      </c>
      <c r="N8543" s="8">
        <f t="shared" si="133"/>
        <v>-7200</v>
      </c>
    </row>
    <row r="8544" spans="1:14">
      <c r="A8544" t="s">
        <v>14</v>
      </c>
      <c r="B8544" t="s">
        <v>62</v>
      </c>
      <c r="C8544" t="s">
        <v>1933</v>
      </c>
      <c r="D8544">
        <v>204260285</v>
      </c>
      <c r="E8544" s="1">
        <v>44721</v>
      </c>
      <c r="F8544" s="1">
        <v>44721</v>
      </c>
      <c r="G8544">
        <v>7410296780</v>
      </c>
      <c r="H8544">
        <v>200006858</v>
      </c>
      <c r="I8544">
        <v>189.2</v>
      </c>
      <c r="J8544" s="1">
        <v>44781</v>
      </c>
      <c r="K8544">
        <v>172</v>
      </c>
      <c r="L8544" s="1">
        <v>44769</v>
      </c>
      <c r="M8544">
        <v>-12</v>
      </c>
      <c r="N8544" s="8">
        <f t="shared" si="133"/>
        <v>-2064</v>
      </c>
    </row>
    <row r="8545" spans="1:14">
      <c r="A8545" t="s">
        <v>14</v>
      </c>
      <c r="B8545" t="s">
        <v>62</v>
      </c>
      <c r="C8545" t="s">
        <v>1514</v>
      </c>
      <c r="D8545" t="s">
        <v>1515</v>
      </c>
      <c r="E8545" s="1">
        <v>44721</v>
      </c>
      <c r="F8545" s="1">
        <v>44721</v>
      </c>
      <c r="G8545">
        <v>7410542984</v>
      </c>
      <c r="H8545" t="s">
        <v>49</v>
      </c>
      <c r="I8545">
        <v>3000</v>
      </c>
      <c r="J8545" s="1">
        <v>44781</v>
      </c>
      <c r="K8545">
        <v>3000</v>
      </c>
      <c r="L8545" s="1">
        <v>44732</v>
      </c>
      <c r="M8545">
        <v>-49</v>
      </c>
      <c r="N8545" s="8">
        <f t="shared" si="133"/>
        <v>-147000</v>
      </c>
    </row>
    <row r="8546" spans="1:14">
      <c r="A8546" t="s">
        <v>14</v>
      </c>
      <c r="B8546" t="s">
        <v>62</v>
      </c>
      <c r="C8546" t="s">
        <v>239</v>
      </c>
      <c r="D8546">
        <v>1802940484</v>
      </c>
      <c r="E8546" s="1">
        <v>44721</v>
      </c>
      <c r="F8546" s="1">
        <v>44721</v>
      </c>
      <c r="G8546">
        <v>7410611186</v>
      </c>
      <c r="H8546">
        <v>2122022747</v>
      </c>
      <c r="I8546">
        <v>393.45</v>
      </c>
      <c r="J8546" s="1">
        <v>44781</v>
      </c>
      <c r="K8546">
        <v>322.5</v>
      </c>
      <c r="L8546" s="1">
        <v>44800</v>
      </c>
      <c r="M8546">
        <v>19</v>
      </c>
      <c r="N8546" s="8">
        <f t="shared" si="133"/>
        <v>6127.5</v>
      </c>
    </row>
    <row r="8547" spans="1:14">
      <c r="A8547" t="s">
        <v>14</v>
      </c>
      <c r="B8547" t="s">
        <v>62</v>
      </c>
      <c r="C8547" t="s">
        <v>322</v>
      </c>
      <c r="D8547">
        <v>2645920592</v>
      </c>
      <c r="E8547" s="1">
        <v>44721</v>
      </c>
      <c r="F8547" s="1">
        <v>44721</v>
      </c>
      <c r="G8547">
        <v>7410712240</v>
      </c>
      <c r="H8547">
        <v>2022017866</v>
      </c>
      <c r="I8547">
        <v>3465</v>
      </c>
      <c r="J8547" s="1">
        <v>44781</v>
      </c>
      <c r="K8547">
        <v>3150</v>
      </c>
      <c r="L8547" s="1">
        <v>44769</v>
      </c>
      <c r="M8547">
        <v>-12</v>
      </c>
      <c r="N8547" s="8">
        <f t="shared" si="133"/>
        <v>-37800</v>
      </c>
    </row>
    <row r="8548" spans="1:14">
      <c r="A8548" t="s">
        <v>14</v>
      </c>
      <c r="B8548" t="s">
        <v>62</v>
      </c>
      <c r="C8548" t="s">
        <v>693</v>
      </c>
      <c r="D8548">
        <v>10169951000</v>
      </c>
      <c r="E8548" s="1">
        <v>44721</v>
      </c>
      <c r="F8548" s="1">
        <v>44721</v>
      </c>
      <c r="G8548">
        <v>7410841877</v>
      </c>
      <c r="H8548" t="s">
        <v>3650</v>
      </c>
      <c r="I8548">
        <v>29663.57</v>
      </c>
      <c r="J8548" s="1">
        <v>44781</v>
      </c>
      <c r="K8548">
        <v>24314.400000000001</v>
      </c>
      <c r="L8548" s="1">
        <v>44769</v>
      </c>
      <c r="M8548">
        <v>-12</v>
      </c>
      <c r="N8548" s="8">
        <f t="shared" si="133"/>
        <v>-291772.80000000005</v>
      </c>
    </row>
    <row r="8549" spans="1:14">
      <c r="A8549" t="s">
        <v>14</v>
      </c>
      <c r="B8549" t="s">
        <v>62</v>
      </c>
      <c r="C8549" t="s">
        <v>798</v>
      </c>
      <c r="D8549">
        <v>10491670963</v>
      </c>
      <c r="E8549" s="1">
        <v>44720</v>
      </c>
      <c r="F8549" s="1">
        <v>44720</v>
      </c>
      <c r="G8549">
        <v>7411041103</v>
      </c>
      <c r="H8549">
        <v>8150021042</v>
      </c>
      <c r="I8549">
        <v>1134.5999999999999</v>
      </c>
      <c r="J8549" s="1">
        <v>44780</v>
      </c>
      <c r="K8549">
        <v>930</v>
      </c>
      <c r="L8549" s="1">
        <v>44736</v>
      </c>
      <c r="M8549">
        <v>-44</v>
      </c>
      <c r="N8549" s="8">
        <f t="shared" si="133"/>
        <v>-40920</v>
      </c>
    </row>
    <row r="8550" spans="1:14">
      <c r="A8550" t="s">
        <v>14</v>
      </c>
      <c r="B8550" t="s">
        <v>62</v>
      </c>
      <c r="C8550" t="s">
        <v>205</v>
      </c>
      <c r="D8550">
        <v>747170157</v>
      </c>
      <c r="E8550" s="1">
        <v>44721</v>
      </c>
      <c r="F8550" s="1">
        <v>44721</v>
      </c>
      <c r="G8550">
        <v>7411262943</v>
      </c>
      <c r="H8550">
        <v>6752006094</v>
      </c>
      <c r="I8550">
        <v>1500</v>
      </c>
      <c r="J8550" s="1">
        <v>44781</v>
      </c>
      <c r="K8550">
        <v>1500</v>
      </c>
      <c r="L8550" s="1">
        <v>44747</v>
      </c>
      <c r="M8550">
        <v>-34</v>
      </c>
      <c r="N8550" s="8">
        <f t="shared" si="133"/>
        <v>-51000</v>
      </c>
    </row>
    <row r="8551" spans="1:14">
      <c r="A8551" t="s">
        <v>14</v>
      </c>
      <c r="B8551" t="s">
        <v>62</v>
      </c>
      <c r="C8551" t="s">
        <v>274</v>
      </c>
      <c r="D8551">
        <v>8082461008</v>
      </c>
      <c r="E8551" s="1">
        <v>44720</v>
      </c>
      <c r="F8551" s="1">
        <v>44720</v>
      </c>
      <c r="G8551">
        <v>7411308920</v>
      </c>
      <c r="H8551">
        <v>22122554</v>
      </c>
      <c r="I8551">
        <v>68.08</v>
      </c>
      <c r="J8551" s="1">
        <v>44780</v>
      </c>
      <c r="K8551">
        <v>55.8</v>
      </c>
      <c r="L8551" s="1">
        <v>44769</v>
      </c>
      <c r="M8551">
        <v>-11</v>
      </c>
      <c r="N8551" s="8">
        <f t="shared" si="133"/>
        <v>-613.79999999999995</v>
      </c>
    </row>
    <row r="8552" spans="1:14">
      <c r="A8552" t="s">
        <v>14</v>
      </c>
      <c r="B8552" t="s">
        <v>62</v>
      </c>
      <c r="C8552" t="s">
        <v>274</v>
      </c>
      <c r="D8552">
        <v>8082461008</v>
      </c>
      <c r="E8552" s="1">
        <v>44721</v>
      </c>
      <c r="F8552" s="1">
        <v>44721</v>
      </c>
      <c r="G8552">
        <v>7411351646</v>
      </c>
      <c r="H8552">
        <v>22122555</v>
      </c>
      <c r="I8552">
        <v>856.44</v>
      </c>
      <c r="J8552" s="1">
        <v>44781</v>
      </c>
      <c r="K8552">
        <v>702</v>
      </c>
      <c r="L8552" s="1">
        <v>44769</v>
      </c>
      <c r="M8552">
        <v>-12</v>
      </c>
      <c r="N8552" s="8">
        <f t="shared" si="133"/>
        <v>-8424</v>
      </c>
    </row>
    <row r="8553" spans="1:14">
      <c r="A8553" t="s">
        <v>14</v>
      </c>
      <c r="B8553" t="s">
        <v>62</v>
      </c>
      <c r="C8553" t="s">
        <v>72</v>
      </c>
      <c r="D8553">
        <v>9238800156</v>
      </c>
      <c r="E8553" s="1">
        <v>44721</v>
      </c>
      <c r="F8553" s="1">
        <v>44721</v>
      </c>
      <c r="G8553">
        <v>7411479931</v>
      </c>
      <c r="H8553">
        <v>1209228957</v>
      </c>
      <c r="I8553">
        <v>1024.8499999999999</v>
      </c>
      <c r="J8553" s="1">
        <v>44781</v>
      </c>
      <c r="K8553">
        <v>840.04</v>
      </c>
      <c r="L8553" s="1">
        <v>44769</v>
      </c>
      <c r="M8553">
        <v>-12</v>
      </c>
      <c r="N8553" s="8">
        <f t="shared" si="133"/>
        <v>-10080.48</v>
      </c>
    </row>
    <row r="8554" spans="1:14">
      <c r="A8554" t="s">
        <v>14</v>
      </c>
      <c r="B8554" t="s">
        <v>62</v>
      </c>
      <c r="C8554" t="s">
        <v>72</v>
      </c>
      <c r="D8554">
        <v>9238800156</v>
      </c>
      <c r="E8554" s="1">
        <v>44721</v>
      </c>
      <c r="F8554" s="1">
        <v>44721</v>
      </c>
      <c r="G8554">
        <v>7411481587</v>
      </c>
      <c r="H8554">
        <v>1209228959</v>
      </c>
      <c r="I8554">
        <v>132</v>
      </c>
      <c r="J8554" s="1">
        <v>44781</v>
      </c>
      <c r="K8554">
        <v>108.2</v>
      </c>
      <c r="L8554" s="1">
        <v>44769</v>
      </c>
      <c r="M8554">
        <v>-12</v>
      </c>
      <c r="N8554" s="8">
        <f t="shared" si="133"/>
        <v>-1298.4000000000001</v>
      </c>
    </row>
    <row r="8555" spans="1:14">
      <c r="A8555" t="s">
        <v>14</v>
      </c>
      <c r="B8555" t="s">
        <v>62</v>
      </c>
      <c r="C8555" t="s">
        <v>72</v>
      </c>
      <c r="D8555">
        <v>9238800156</v>
      </c>
      <c r="E8555" s="1">
        <v>44721</v>
      </c>
      <c r="F8555" s="1">
        <v>44721</v>
      </c>
      <c r="G8555">
        <v>7411481658</v>
      </c>
      <c r="H8555">
        <v>1209228963</v>
      </c>
      <c r="I8555">
        <v>12824.64</v>
      </c>
      <c r="J8555" s="1">
        <v>44781</v>
      </c>
      <c r="K8555">
        <v>10512</v>
      </c>
      <c r="L8555" s="1">
        <v>44769</v>
      </c>
      <c r="M8555">
        <v>-12</v>
      </c>
      <c r="N8555" s="8">
        <f t="shared" si="133"/>
        <v>-126144</v>
      </c>
    </row>
    <row r="8556" spans="1:14">
      <c r="A8556" t="s">
        <v>14</v>
      </c>
      <c r="B8556" t="s">
        <v>62</v>
      </c>
      <c r="C8556" t="s">
        <v>72</v>
      </c>
      <c r="D8556">
        <v>9238800156</v>
      </c>
      <c r="E8556" s="1">
        <v>44721</v>
      </c>
      <c r="F8556" s="1">
        <v>44721</v>
      </c>
      <c r="G8556">
        <v>7411481959</v>
      </c>
      <c r="H8556">
        <v>1209228955</v>
      </c>
      <c r="I8556">
        <v>5124</v>
      </c>
      <c r="J8556" s="1">
        <v>44781</v>
      </c>
      <c r="K8556">
        <v>4200</v>
      </c>
      <c r="L8556" s="1">
        <v>44860</v>
      </c>
      <c r="M8556">
        <v>79</v>
      </c>
      <c r="N8556" s="8">
        <f t="shared" si="133"/>
        <v>331800</v>
      </c>
    </row>
    <row r="8557" spans="1:14">
      <c r="A8557" t="s">
        <v>14</v>
      </c>
      <c r="B8557" t="s">
        <v>62</v>
      </c>
      <c r="C8557" t="s">
        <v>72</v>
      </c>
      <c r="D8557">
        <v>9238800156</v>
      </c>
      <c r="E8557" s="1">
        <v>44721</v>
      </c>
      <c r="F8557" s="1">
        <v>44721</v>
      </c>
      <c r="G8557">
        <v>7411484584</v>
      </c>
      <c r="H8557">
        <v>1209228962</v>
      </c>
      <c r="I8557">
        <v>12056.04</v>
      </c>
      <c r="J8557" s="1">
        <v>44781</v>
      </c>
      <c r="K8557">
        <v>9882</v>
      </c>
      <c r="L8557" s="1">
        <v>44769</v>
      </c>
      <c r="M8557">
        <v>-12</v>
      </c>
      <c r="N8557" s="8">
        <f t="shared" si="133"/>
        <v>-118584</v>
      </c>
    </row>
    <row r="8558" spans="1:14">
      <c r="A8558" t="s">
        <v>14</v>
      </c>
      <c r="B8558" t="s">
        <v>62</v>
      </c>
      <c r="C8558" t="s">
        <v>601</v>
      </c>
      <c r="D8558">
        <v>11654150157</v>
      </c>
      <c r="E8558" s="1">
        <v>44721</v>
      </c>
      <c r="F8558" s="1">
        <v>44721</v>
      </c>
      <c r="G8558">
        <v>7411665376</v>
      </c>
      <c r="H8558">
        <v>3300075545</v>
      </c>
      <c r="I8558">
        <v>1084.97</v>
      </c>
      <c r="J8558" s="1">
        <v>44781</v>
      </c>
      <c r="K8558">
        <v>986.34</v>
      </c>
      <c r="L8558" s="1">
        <v>44769</v>
      </c>
      <c r="M8558">
        <v>-12</v>
      </c>
      <c r="N8558" s="8">
        <f t="shared" si="133"/>
        <v>-11836.08</v>
      </c>
    </row>
    <row r="8559" spans="1:14">
      <c r="A8559" t="s">
        <v>14</v>
      </c>
      <c r="B8559" t="s">
        <v>62</v>
      </c>
      <c r="C8559" t="s">
        <v>503</v>
      </c>
      <c r="D8559">
        <v>10051170156</v>
      </c>
      <c r="E8559" s="1">
        <v>44721</v>
      </c>
      <c r="F8559" s="1">
        <v>44721</v>
      </c>
      <c r="G8559">
        <v>7411831277</v>
      </c>
      <c r="H8559">
        <v>931848872</v>
      </c>
      <c r="I8559">
        <v>7593.67</v>
      </c>
      <c r="J8559" s="1">
        <v>44781</v>
      </c>
      <c r="K8559">
        <v>6903.34</v>
      </c>
      <c r="L8559" s="1">
        <v>44832</v>
      </c>
      <c r="M8559">
        <v>51</v>
      </c>
      <c r="N8559" s="8">
        <f t="shared" si="133"/>
        <v>352070.34</v>
      </c>
    </row>
    <row r="8560" spans="1:14">
      <c r="A8560" t="s">
        <v>14</v>
      </c>
      <c r="B8560" t="s">
        <v>62</v>
      </c>
      <c r="C8560" t="s">
        <v>623</v>
      </c>
      <c r="D8560">
        <v>6714021000</v>
      </c>
      <c r="E8560" s="1">
        <v>44721</v>
      </c>
      <c r="F8560" s="1">
        <v>44721</v>
      </c>
      <c r="G8560">
        <v>7412203306</v>
      </c>
      <c r="H8560">
        <v>202230017912</v>
      </c>
      <c r="I8560">
        <v>435.54</v>
      </c>
      <c r="J8560" s="1">
        <v>44781</v>
      </c>
      <c r="K8560">
        <v>357</v>
      </c>
      <c r="L8560" s="1">
        <v>44769</v>
      </c>
      <c r="M8560">
        <v>-12</v>
      </c>
      <c r="N8560" s="8">
        <f t="shared" si="133"/>
        <v>-4284</v>
      </c>
    </row>
    <row r="8561" spans="1:14">
      <c r="A8561" t="s">
        <v>14</v>
      </c>
      <c r="B8561" t="s">
        <v>62</v>
      </c>
      <c r="C8561" t="s">
        <v>303</v>
      </c>
      <c r="D8561">
        <v>426150488</v>
      </c>
      <c r="E8561" s="1">
        <v>44721</v>
      </c>
      <c r="F8561" s="1">
        <v>44721</v>
      </c>
      <c r="G8561">
        <v>7412349418</v>
      </c>
      <c r="H8561">
        <v>125754</v>
      </c>
      <c r="I8561">
        <v>1667.38</v>
      </c>
      <c r="J8561" s="1">
        <v>44781</v>
      </c>
      <c r="K8561">
        <v>1515.8</v>
      </c>
      <c r="L8561" s="1">
        <v>44769</v>
      </c>
      <c r="M8561">
        <v>-12</v>
      </c>
      <c r="N8561" s="8">
        <f t="shared" si="133"/>
        <v>-18189.599999999999</v>
      </c>
    </row>
    <row r="8562" spans="1:14">
      <c r="A8562" t="s">
        <v>14</v>
      </c>
      <c r="B8562" t="s">
        <v>62</v>
      </c>
      <c r="C8562" t="s">
        <v>663</v>
      </c>
      <c r="D8562">
        <v>2644430825</v>
      </c>
      <c r="E8562" s="1">
        <v>44722</v>
      </c>
      <c r="F8562" s="1">
        <v>44722</v>
      </c>
      <c r="G8562">
        <v>7412847398</v>
      </c>
      <c r="H8562">
        <v>7940</v>
      </c>
      <c r="I8562">
        <v>26523.29</v>
      </c>
      <c r="J8562" s="1">
        <v>44782</v>
      </c>
      <c r="K8562">
        <v>21740.400000000001</v>
      </c>
      <c r="L8562" s="1">
        <v>44769</v>
      </c>
      <c r="M8562">
        <v>-13</v>
      </c>
      <c r="N8562" s="8">
        <f t="shared" si="133"/>
        <v>-282625.2</v>
      </c>
    </row>
    <row r="8563" spans="1:14">
      <c r="A8563" t="s">
        <v>14</v>
      </c>
      <c r="B8563" t="s">
        <v>62</v>
      </c>
      <c r="C8563" t="s">
        <v>571</v>
      </c>
      <c r="D8563">
        <v>6754140157</v>
      </c>
      <c r="E8563" s="1">
        <v>44722</v>
      </c>
      <c r="F8563" s="1">
        <v>44722</v>
      </c>
      <c r="G8563">
        <v>7413294079</v>
      </c>
      <c r="H8563" t="s">
        <v>3651</v>
      </c>
      <c r="I8563">
        <v>7759.2</v>
      </c>
      <c r="J8563" s="1">
        <v>44782</v>
      </c>
      <c r="K8563">
        <v>6360</v>
      </c>
      <c r="L8563" s="1">
        <v>44800</v>
      </c>
      <c r="M8563">
        <v>18</v>
      </c>
      <c r="N8563" s="8">
        <f t="shared" si="133"/>
        <v>114480</v>
      </c>
    </row>
    <row r="8564" spans="1:14">
      <c r="A8564" t="s">
        <v>14</v>
      </c>
      <c r="B8564" t="s">
        <v>62</v>
      </c>
      <c r="C8564" t="s">
        <v>194</v>
      </c>
      <c r="D8564">
        <v>2344710484</v>
      </c>
      <c r="E8564" s="1">
        <v>44721</v>
      </c>
      <c r="F8564" s="1">
        <v>44721</v>
      </c>
      <c r="G8564">
        <v>7413718312</v>
      </c>
      <c r="H8564">
        <v>584996</v>
      </c>
      <c r="I8564">
        <v>105.16</v>
      </c>
      <c r="J8564" s="1">
        <v>44781</v>
      </c>
      <c r="K8564">
        <v>95.6</v>
      </c>
      <c r="L8564" s="1">
        <v>44769</v>
      </c>
      <c r="M8564">
        <v>-12</v>
      </c>
      <c r="N8564" s="8">
        <f t="shared" si="133"/>
        <v>-1147.1999999999998</v>
      </c>
    </row>
    <row r="8565" spans="1:14">
      <c r="A8565" t="s">
        <v>14</v>
      </c>
      <c r="B8565" t="s">
        <v>62</v>
      </c>
      <c r="C8565" t="s">
        <v>2157</v>
      </c>
      <c r="D8565">
        <v>2307520243</v>
      </c>
      <c r="E8565" s="1">
        <v>44721</v>
      </c>
      <c r="F8565" s="1">
        <v>44721</v>
      </c>
      <c r="G8565">
        <v>7413754416</v>
      </c>
      <c r="H8565">
        <v>7322004134</v>
      </c>
      <c r="I8565">
        <v>304.83</v>
      </c>
      <c r="J8565" s="1">
        <v>44781</v>
      </c>
      <c r="K8565">
        <v>277.12</v>
      </c>
      <c r="L8565" s="1">
        <v>44769</v>
      </c>
      <c r="M8565">
        <v>-12</v>
      </c>
      <c r="N8565" s="8">
        <f t="shared" si="133"/>
        <v>-3325.44</v>
      </c>
    </row>
    <row r="8566" spans="1:14">
      <c r="A8566" t="s">
        <v>14</v>
      </c>
      <c r="B8566" t="s">
        <v>62</v>
      </c>
      <c r="C8566" t="s">
        <v>451</v>
      </c>
      <c r="D8566">
        <v>80213750583</v>
      </c>
      <c r="E8566" s="1">
        <v>44721</v>
      </c>
      <c r="F8566" s="1">
        <v>44721</v>
      </c>
      <c r="G8566">
        <v>7413934123</v>
      </c>
      <c r="H8566" t="s">
        <v>3652</v>
      </c>
      <c r="I8566">
        <v>12200</v>
      </c>
      <c r="J8566" s="1">
        <v>44781</v>
      </c>
      <c r="K8566">
        <v>10000</v>
      </c>
      <c r="L8566" s="1">
        <v>44746</v>
      </c>
      <c r="M8566">
        <v>-35</v>
      </c>
      <c r="N8566" s="8">
        <f t="shared" si="133"/>
        <v>-350000</v>
      </c>
    </row>
    <row r="8567" spans="1:14">
      <c r="A8567" t="s">
        <v>14</v>
      </c>
      <c r="B8567" t="s">
        <v>62</v>
      </c>
      <c r="C8567" t="s">
        <v>226</v>
      </c>
      <c r="D8567">
        <v>5849130157</v>
      </c>
      <c r="E8567" s="1">
        <v>44721</v>
      </c>
      <c r="F8567" s="1">
        <v>44721</v>
      </c>
      <c r="G8567">
        <v>7413952817</v>
      </c>
      <c r="H8567" s="3" t="s">
        <v>3653</v>
      </c>
      <c r="I8567">
        <v>9196</v>
      </c>
      <c r="J8567" s="1">
        <v>44781</v>
      </c>
      <c r="K8567">
        <v>8360</v>
      </c>
      <c r="L8567" s="1">
        <v>44769</v>
      </c>
      <c r="M8567">
        <v>-12</v>
      </c>
      <c r="N8567" s="8">
        <f t="shared" si="133"/>
        <v>-100320</v>
      </c>
    </row>
    <row r="8568" spans="1:14">
      <c r="A8568" t="s">
        <v>14</v>
      </c>
      <c r="B8568" t="s">
        <v>62</v>
      </c>
      <c r="C8568" t="s">
        <v>99</v>
      </c>
      <c r="D8568">
        <v>803890151</v>
      </c>
      <c r="E8568" s="1">
        <v>44721</v>
      </c>
      <c r="F8568" s="1">
        <v>44721</v>
      </c>
      <c r="G8568">
        <v>7414176833</v>
      </c>
      <c r="H8568">
        <v>222038128</v>
      </c>
      <c r="I8568">
        <v>4636.93</v>
      </c>
      <c r="J8568" s="1">
        <v>44781</v>
      </c>
      <c r="K8568">
        <v>3800.76</v>
      </c>
      <c r="L8568" s="1">
        <v>44769</v>
      </c>
      <c r="M8568">
        <v>-12</v>
      </c>
      <c r="N8568" s="8">
        <f t="shared" si="133"/>
        <v>-45609.120000000003</v>
      </c>
    </row>
    <row r="8569" spans="1:14">
      <c r="A8569" t="s">
        <v>14</v>
      </c>
      <c r="B8569" t="s">
        <v>62</v>
      </c>
      <c r="C8569" t="s">
        <v>479</v>
      </c>
      <c r="D8569">
        <v>6522300968</v>
      </c>
      <c r="E8569" s="1">
        <v>44722</v>
      </c>
      <c r="F8569" s="1">
        <v>44722</v>
      </c>
      <c r="G8569">
        <v>7414431975</v>
      </c>
      <c r="H8569">
        <v>7000164511</v>
      </c>
      <c r="I8569">
        <v>75.319999999999993</v>
      </c>
      <c r="J8569" s="1">
        <v>44782</v>
      </c>
      <c r="K8569">
        <v>68.47</v>
      </c>
      <c r="L8569" s="1">
        <v>44860</v>
      </c>
      <c r="M8569">
        <v>78</v>
      </c>
      <c r="N8569" s="8">
        <f t="shared" si="133"/>
        <v>5340.66</v>
      </c>
    </row>
    <row r="8570" spans="1:14">
      <c r="A8570" t="s">
        <v>14</v>
      </c>
      <c r="B8570" t="s">
        <v>62</v>
      </c>
      <c r="C8570" t="s">
        <v>2329</v>
      </c>
      <c r="D8570">
        <v>7097690965</v>
      </c>
      <c r="E8570" s="1">
        <v>44721</v>
      </c>
      <c r="F8570" s="1">
        <v>44721</v>
      </c>
      <c r="G8570">
        <v>7414799212</v>
      </c>
      <c r="H8570" t="s">
        <v>3654</v>
      </c>
      <c r="I8570">
        <v>829.6</v>
      </c>
      <c r="J8570" s="1">
        <v>44781</v>
      </c>
      <c r="K8570">
        <v>680</v>
      </c>
      <c r="L8570" s="1">
        <v>44769</v>
      </c>
      <c r="M8570">
        <v>-12</v>
      </c>
      <c r="N8570" s="8">
        <f t="shared" si="133"/>
        <v>-8160</v>
      </c>
    </row>
    <row r="8571" spans="1:14">
      <c r="A8571" t="s">
        <v>14</v>
      </c>
      <c r="B8571" t="s">
        <v>62</v>
      </c>
      <c r="C8571" t="s">
        <v>99</v>
      </c>
      <c r="D8571">
        <v>803890151</v>
      </c>
      <c r="E8571" s="1">
        <v>44722</v>
      </c>
      <c r="F8571" s="1">
        <v>44722</v>
      </c>
      <c r="G8571">
        <v>7414877748</v>
      </c>
      <c r="H8571">
        <v>222038127</v>
      </c>
      <c r="I8571">
        <v>10140.64</v>
      </c>
      <c r="J8571" s="1">
        <v>44782</v>
      </c>
      <c r="K8571">
        <v>8312</v>
      </c>
      <c r="L8571" s="1">
        <v>44769</v>
      </c>
      <c r="M8571">
        <v>-13</v>
      </c>
      <c r="N8571" s="8">
        <f t="shared" si="133"/>
        <v>-108056</v>
      </c>
    </row>
    <row r="8572" spans="1:14">
      <c r="A8572" t="s">
        <v>14</v>
      </c>
      <c r="B8572" t="s">
        <v>62</v>
      </c>
      <c r="C8572" t="s">
        <v>2335</v>
      </c>
      <c r="D8572">
        <v>4554571002</v>
      </c>
      <c r="E8572" s="1">
        <v>44721</v>
      </c>
      <c r="F8572" s="1">
        <v>44721</v>
      </c>
      <c r="G8572">
        <v>7415106228</v>
      </c>
      <c r="H8572" t="s">
        <v>3655</v>
      </c>
      <c r="I8572">
        <v>5739.06</v>
      </c>
      <c r="J8572" s="1">
        <v>44781</v>
      </c>
      <c r="K8572">
        <v>4704.1499999999996</v>
      </c>
      <c r="L8572" s="1">
        <v>44825</v>
      </c>
      <c r="M8572">
        <v>44</v>
      </c>
      <c r="N8572" s="8">
        <f t="shared" si="133"/>
        <v>206982.59999999998</v>
      </c>
    </row>
    <row r="8573" spans="1:14">
      <c r="A8573" t="s">
        <v>14</v>
      </c>
      <c r="B8573" t="s">
        <v>62</v>
      </c>
      <c r="C8573" t="s">
        <v>3656</v>
      </c>
      <c r="D8573">
        <v>1678220235</v>
      </c>
      <c r="E8573" s="1">
        <v>44722</v>
      </c>
      <c r="F8573" s="1">
        <v>44722</v>
      </c>
      <c r="G8573">
        <v>7415221994</v>
      </c>
      <c r="H8573" t="s">
        <v>3657</v>
      </c>
      <c r="I8573">
        <v>922.32</v>
      </c>
      <c r="J8573" s="1">
        <v>44782</v>
      </c>
      <c r="K8573">
        <v>756</v>
      </c>
      <c r="L8573" s="1">
        <v>44769</v>
      </c>
      <c r="M8573">
        <v>-13</v>
      </c>
      <c r="N8573" s="8">
        <f t="shared" si="133"/>
        <v>-9828</v>
      </c>
    </row>
    <row r="8574" spans="1:14">
      <c r="A8574" t="s">
        <v>14</v>
      </c>
      <c r="B8574" t="s">
        <v>62</v>
      </c>
      <c r="C8574" t="s">
        <v>3656</v>
      </c>
      <c r="D8574">
        <v>1678220235</v>
      </c>
      <c r="E8574" s="1">
        <v>44722</v>
      </c>
      <c r="F8574" s="1">
        <v>44722</v>
      </c>
      <c r="G8574">
        <v>7415264982</v>
      </c>
      <c r="H8574" t="s">
        <v>3658</v>
      </c>
      <c r="I8574">
        <v>611.22</v>
      </c>
      <c r="J8574" s="1">
        <v>44782</v>
      </c>
      <c r="K8574">
        <v>501</v>
      </c>
      <c r="L8574" s="1">
        <v>44769</v>
      </c>
      <c r="M8574">
        <v>-13</v>
      </c>
      <c r="N8574" s="8">
        <f t="shared" si="133"/>
        <v>-6513</v>
      </c>
    </row>
    <row r="8575" spans="1:14">
      <c r="A8575" t="s">
        <v>14</v>
      </c>
      <c r="B8575" t="s">
        <v>62</v>
      </c>
      <c r="C8575" t="s">
        <v>2180</v>
      </c>
      <c r="D8575">
        <v>2292260599</v>
      </c>
      <c r="E8575" s="1">
        <v>44722</v>
      </c>
      <c r="F8575" s="1">
        <v>44722</v>
      </c>
      <c r="G8575">
        <v>7415354358</v>
      </c>
      <c r="H8575">
        <v>2210561</v>
      </c>
      <c r="I8575">
        <v>13420</v>
      </c>
      <c r="J8575" s="1">
        <v>44782</v>
      </c>
      <c r="K8575">
        <v>11000</v>
      </c>
      <c r="L8575" s="1">
        <v>44860</v>
      </c>
      <c r="M8575">
        <v>78</v>
      </c>
      <c r="N8575" s="8">
        <f t="shared" si="133"/>
        <v>858000</v>
      </c>
    </row>
    <row r="8576" spans="1:14">
      <c r="A8576" t="s">
        <v>14</v>
      </c>
      <c r="B8576" t="s">
        <v>62</v>
      </c>
      <c r="C8576" t="s">
        <v>273</v>
      </c>
      <c r="D8576">
        <v>3237150234</v>
      </c>
      <c r="E8576" s="1">
        <v>44722</v>
      </c>
      <c r="F8576" s="1">
        <v>44722</v>
      </c>
      <c r="G8576">
        <v>7415612167</v>
      </c>
      <c r="H8576">
        <v>2205668</v>
      </c>
      <c r="I8576">
        <v>234.24</v>
      </c>
      <c r="J8576" s="1">
        <v>44782</v>
      </c>
      <c r="K8576">
        <v>192</v>
      </c>
      <c r="L8576" s="1">
        <v>44769</v>
      </c>
      <c r="M8576">
        <v>-13</v>
      </c>
      <c r="N8576" s="8">
        <f t="shared" si="133"/>
        <v>-2496</v>
      </c>
    </row>
    <row r="8577" spans="1:14">
      <c r="A8577" t="s">
        <v>14</v>
      </c>
      <c r="B8577" t="s">
        <v>62</v>
      </c>
      <c r="C8577" t="s">
        <v>3294</v>
      </c>
      <c r="D8577" t="s">
        <v>3295</v>
      </c>
      <c r="E8577" s="1">
        <v>44722</v>
      </c>
      <c r="F8577" s="1">
        <v>44722</v>
      </c>
      <c r="G8577">
        <v>7415689170</v>
      </c>
      <c r="H8577" t="s">
        <v>49</v>
      </c>
      <c r="I8577">
        <v>2500</v>
      </c>
      <c r="J8577" s="1">
        <v>44782</v>
      </c>
      <c r="K8577">
        <v>2500</v>
      </c>
      <c r="L8577" s="1">
        <v>44728</v>
      </c>
      <c r="M8577">
        <v>-54</v>
      </c>
      <c r="N8577" s="8">
        <f t="shared" si="133"/>
        <v>-135000</v>
      </c>
    </row>
    <row r="8578" spans="1:14">
      <c r="A8578" t="s">
        <v>14</v>
      </c>
      <c r="B8578" t="s">
        <v>62</v>
      </c>
      <c r="C8578" t="s">
        <v>937</v>
      </c>
      <c r="D8578">
        <v>13118231003</v>
      </c>
      <c r="E8578" s="1">
        <v>44722</v>
      </c>
      <c r="F8578" s="1">
        <v>44722</v>
      </c>
      <c r="G8578">
        <v>7415849744</v>
      </c>
      <c r="H8578" t="s">
        <v>3659</v>
      </c>
      <c r="I8578">
        <v>534.6</v>
      </c>
      <c r="J8578" s="1">
        <v>44782</v>
      </c>
      <c r="K8578">
        <v>486</v>
      </c>
      <c r="L8578" s="1">
        <v>44769</v>
      </c>
      <c r="M8578">
        <v>-13</v>
      </c>
      <c r="N8578" s="8">
        <f t="shared" si="133"/>
        <v>-6318</v>
      </c>
    </row>
    <row r="8579" spans="1:14">
      <c r="A8579" t="s">
        <v>14</v>
      </c>
      <c r="B8579" t="s">
        <v>62</v>
      </c>
      <c r="C8579" t="s">
        <v>766</v>
      </c>
      <c r="D8579">
        <v>4409721000</v>
      </c>
      <c r="E8579" s="1">
        <v>44722</v>
      </c>
      <c r="F8579" s="1">
        <v>44722</v>
      </c>
      <c r="G8579">
        <v>7416035197</v>
      </c>
      <c r="H8579" t="s">
        <v>315</v>
      </c>
      <c r="I8579">
        <v>10846.06</v>
      </c>
      <c r="J8579" s="1">
        <v>44782</v>
      </c>
      <c r="K8579">
        <v>8890.2099999999991</v>
      </c>
      <c r="L8579" s="1">
        <v>44769</v>
      </c>
      <c r="M8579">
        <v>-13</v>
      </c>
      <c r="N8579" s="8">
        <f t="shared" ref="N8579:N8642" si="134">+K8579*M8579</f>
        <v>-115572.72999999998</v>
      </c>
    </row>
    <row r="8580" spans="1:14">
      <c r="A8580" t="s">
        <v>14</v>
      </c>
      <c r="B8580" t="s">
        <v>62</v>
      </c>
      <c r="C8580" t="s">
        <v>96</v>
      </c>
      <c r="D8580">
        <v>1026251007</v>
      </c>
      <c r="E8580" s="1">
        <v>44722</v>
      </c>
      <c r="F8580" s="1">
        <v>44722</v>
      </c>
      <c r="G8580">
        <v>7416202039</v>
      </c>
      <c r="H8580" t="s">
        <v>3660</v>
      </c>
      <c r="I8580">
        <v>976</v>
      </c>
      <c r="J8580" s="1">
        <v>44782</v>
      </c>
      <c r="K8580">
        <v>400</v>
      </c>
      <c r="L8580" s="1">
        <v>44893</v>
      </c>
      <c r="M8580">
        <v>111</v>
      </c>
      <c r="N8580" s="8">
        <f t="shared" si="134"/>
        <v>44400</v>
      </c>
    </row>
    <row r="8581" spans="1:14">
      <c r="A8581" t="s">
        <v>14</v>
      </c>
      <c r="B8581" t="s">
        <v>62</v>
      </c>
      <c r="C8581" t="s">
        <v>96</v>
      </c>
      <c r="D8581">
        <v>1026251007</v>
      </c>
      <c r="E8581" s="1">
        <v>44722</v>
      </c>
      <c r="F8581" s="1">
        <v>44722</v>
      </c>
      <c r="G8581">
        <v>7416202039</v>
      </c>
      <c r="H8581" t="s">
        <v>3660</v>
      </c>
      <c r="I8581">
        <v>976</v>
      </c>
      <c r="J8581" s="1">
        <v>44782</v>
      </c>
      <c r="K8581">
        <v>400</v>
      </c>
      <c r="L8581" s="1">
        <v>44860</v>
      </c>
      <c r="M8581">
        <v>-2</v>
      </c>
      <c r="N8581" s="8">
        <f t="shared" si="134"/>
        <v>-800</v>
      </c>
    </row>
    <row r="8582" spans="1:14">
      <c r="A8582" t="s">
        <v>14</v>
      </c>
      <c r="B8582" t="s">
        <v>62</v>
      </c>
      <c r="C8582" t="s">
        <v>647</v>
      </c>
      <c r="D8582">
        <v>6655971007</v>
      </c>
      <c r="E8582" s="1">
        <v>44722</v>
      </c>
      <c r="F8582" s="1">
        <v>44722</v>
      </c>
      <c r="G8582">
        <v>7416491860</v>
      </c>
      <c r="H8582">
        <v>4229746753</v>
      </c>
      <c r="I8582">
        <v>217736.89</v>
      </c>
      <c r="J8582" s="1">
        <v>44782</v>
      </c>
      <c r="K8582">
        <v>178472.86</v>
      </c>
      <c r="L8582" s="1">
        <v>44770</v>
      </c>
      <c r="M8582">
        <v>-12</v>
      </c>
      <c r="N8582" s="8">
        <f t="shared" si="134"/>
        <v>-2141674.3199999998</v>
      </c>
    </row>
    <row r="8583" spans="1:14">
      <c r="A8583" t="s">
        <v>14</v>
      </c>
      <c r="B8583" t="s">
        <v>62</v>
      </c>
      <c r="C8583" t="s">
        <v>116</v>
      </c>
      <c r="D8583">
        <v>2789580590</v>
      </c>
      <c r="E8583" s="1">
        <v>44722</v>
      </c>
      <c r="F8583" s="1">
        <v>44722</v>
      </c>
      <c r="G8583">
        <v>7416526180</v>
      </c>
      <c r="H8583">
        <v>2022116037</v>
      </c>
      <c r="I8583">
        <v>138.84</v>
      </c>
      <c r="J8583" s="1">
        <v>44782</v>
      </c>
      <c r="K8583">
        <v>126.22</v>
      </c>
      <c r="L8583" s="1">
        <v>44769</v>
      </c>
      <c r="M8583">
        <v>-13</v>
      </c>
      <c r="N8583" s="8">
        <f t="shared" si="134"/>
        <v>-1640.86</v>
      </c>
    </row>
    <row r="8584" spans="1:14">
      <c r="A8584" t="s">
        <v>14</v>
      </c>
      <c r="B8584" t="s">
        <v>62</v>
      </c>
      <c r="C8584" t="s">
        <v>647</v>
      </c>
      <c r="D8584">
        <v>6655971007</v>
      </c>
      <c r="E8584" s="1">
        <v>44721</v>
      </c>
      <c r="F8584" s="1">
        <v>44721</v>
      </c>
      <c r="G8584">
        <v>7416907315</v>
      </c>
      <c r="H8584">
        <v>4229746752</v>
      </c>
      <c r="I8584">
        <v>7090.14</v>
      </c>
      <c r="J8584" s="1">
        <v>44781</v>
      </c>
      <c r="K8584">
        <v>5811.59</v>
      </c>
      <c r="L8584" s="1">
        <v>44770</v>
      </c>
      <c r="M8584">
        <v>-11</v>
      </c>
      <c r="N8584" s="8">
        <f t="shared" si="134"/>
        <v>-63927.490000000005</v>
      </c>
    </row>
    <row r="8585" spans="1:14">
      <c r="A8585" t="s">
        <v>14</v>
      </c>
      <c r="B8585" t="s">
        <v>62</v>
      </c>
      <c r="C8585" t="s">
        <v>2897</v>
      </c>
      <c r="D8585">
        <v>1501260622</v>
      </c>
      <c r="E8585" s="1">
        <v>44722</v>
      </c>
      <c r="F8585" s="1">
        <v>44722</v>
      </c>
      <c r="G8585">
        <v>7416954756</v>
      </c>
      <c r="H8585" t="s">
        <v>3661</v>
      </c>
      <c r="I8585">
        <v>2237.61</v>
      </c>
      <c r="J8585" s="1">
        <v>44782</v>
      </c>
      <c r="K8585">
        <v>2237.61</v>
      </c>
      <c r="L8585" s="1">
        <v>44769</v>
      </c>
      <c r="M8585">
        <v>-13</v>
      </c>
      <c r="N8585" s="8">
        <f t="shared" si="134"/>
        <v>-29088.93</v>
      </c>
    </row>
    <row r="8586" spans="1:14">
      <c r="A8586" t="s">
        <v>14</v>
      </c>
      <c r="B8586" t="s">
        <v>62</v>
      </c>
      <c r="C8586" t="s">
        <v>2897</v>
      </c>
      <c r="D8586">
        <v>1501260622</v>
      </c>
      <c r="E8586" s="1">
        <v>44722</v>
      </c>
      <c r="F8586" s="1">
        <v>44722</v>
      </c>
      <c r="G8586">
        <v>7416955066</v>
      </c>
      <c r="H8586" t="s">
        <v>3662</v>
      </c>
      <c r="I8586">
        <v>1368.62</v>
      </c>
      <c r="J8586" s="1">
        <v>44782</v>
      </c>
      <c r="K8586">
        <v>1368.62</v>
      </c>
      <c r="L8586" s="1">
        <v>44769</v>
      </c>
      <c r="M8586">
        <v>-13</v>
      </c>
      <c r="N8586" s="8">
        <f t="shared" si="134"/>
        <v>-17792.059999999998</v>
      </c>
    </row>
    <row r="8587" spans="1:14">
      <c r="A8587" t="s">
        <v>14</v>
      </c>
      <c r="B8587" t="s">
        <v>62</v>
      </c>
      <c r="C8587" t="s">
        <v>1486</v>
      </c>
      <c r="D8587">
        <v>1189430885</v>
      </c>
      <c r="E8587" s="1">
        <v>44721</v>
      </c>
      <c r="F8587" s="1">
        <v>44721</v>
      </c>
      <c r="G8587">
        <v>7417019015</v>
      </c>
      <c r="H8587">
        <v>378</v>
      </c>
      <c r="I8587">
        <v>3654.91</v>
      </c>
      <c r="J8587" s="1">
        <v>44781</v>
      </c>
      <c r="K8587">
        <v>2995.83</v>
      </c>
      <c r="L8587" s="1">
        <v>44769</v>
      </c>
      <c r="M8587">
        <v>-12</v>
      </c>
      <c r="N8587" s="8">
        <f t="shared" si="134"/>
        <v>-35949.96</v>
      </c>
    </row>
    <row r="8588" spans="1:14">
      <c r="A8588" t="s">
        <v>14</v>
      </c>
      <c r="B8588" t="s">
        <v>62</v>
      </c>
      <c r="C8588" t="s">
        <v>687</v>
      </c>
      <c r="D8588">
        <v>12971531004</v>
      </c>
      <c r="E8588" s="1">
        <v>44722</v>
      </c>
      <c r="F8588" s="1">
        <v>44722</v>
      </c>
      <c r="G8588">
        <v>7417114448</v>
      </c>
      <c r="H8588" t="s">
        <v>3663</v>
      </c>
      <c r="I8588">
        <v>152.34</v>
      </c>
      <c r="J8588" s="1">
        <v>44782</v>
      </c>
      <c r="K8588">
        <v>124.87</v>
      </c>
      <c r="L8588" s="1">
        <v>44743</v>
      </c>
      <c r="M8588">
        <v>-39</v>
      </c>
      <c r="N8588" s="8">
        <f t="shared" si="134"/>
        <v>-4869.93</v>
      </c>
    </row>
    <row r="8589" spans="1:14">
      <c r="A8589" t="s">
        <v>14</v>
      </c>
      <c r="B8589" t="s">
        <v>62</v>
      </c>
      <c r="C8589" t="s">
        <v>687</v>
      </c>
      <c r="D8589">
        <v>12971531004</v>
      </c>
      <c r="E8589" s="1">
        <v>44722</v>
      </c>
      <c r="F8589" s="1">
        <v>44722</v>
      </c>
      <c r="G8589">
        <v>7417114856</v>
      </c>
      <c r="H8589" t="s">
        <v>3664</v>
      </c>
      <c r="I8589">
        <v>579.88</v>
      </c>
      <c r="J8589" s="1">
        <v>44782</v>
      </c>
      <c r="K8589">
        <v>475.31</v>
      </c>
      <c r="L8589" s="1">
        <v>44769</v>
      </c>
      <c r="M8589">
        <v>-13</v>
      </c>
      <c r="N8589" s="8">
        <f t="shared" si="134"/>
        <v>-6179.03</v>
      </c>
    </row>
    <row r="8590" spans="1:14">
      <c r="A8590" t="s">
        <v>14</v>
      </c>
      <c r="B8590" t="s">
        <v>62</v>
      </c>
      <c r="C8590" t="s">
        <v>1245</v>
      </c>
      <c r="D8590" t="s">
        <v>1246</v>
      </c>
      <c r="E8590" s="1">
        <v>44722</v>
      </c>
      <c r="F8590" s="1">
        <v>44722</v>
      </c>
      <c r="G8590">
        <v>7417906236</v>
      </c>
      <c r="H8590" t="s">
        <v>49</v>
      </c>
      <c r="I8590">
        <v>2500</v>
      </c>
      <c r="J8590" s="1">
        <v>44782</v>
      </c>
      <c r="K8590">
        <v>2500</v>
      </c>
      <c r="L8590" s="1">
        <v>44728</v>
      </c>
      <c r="M8590">
        <v>-54</v>
      </c>
      <c r="N8590" s="8">
        <f t="shared" si="134"/>
        <v>-135000</v>
      </c>
    </row>
    <row r="8591" spans="1:14">
      <c r="A8591" t="s">
        <v>14</v>
      </c>
      <c r="B8591" t="s">
        <v>62</v>
      </c>
      <c r="C8591" t="s">
        <v>116</v>
      </c>
      <c r="D8591">
        <v>2789580590</v>
      </c>
      <c r="E8591" s="1">
        <v>44721</v>
      </c>
      <c r="F8591" s="1">
        <v>44721</v>
      </c>
      <c r="G8591">
        <v>7418290905</v>
      </c>
      <c r="H8591">
        <v>2022121286</v>
      </c>
      <c r="I8591">
        <v>8.17</v>
      </c>
      <c r="J8591" s="1">
        <v>44781</v>
      </c>
      <c r="K8591">
        <v>7.43</v>
      </c>
      <c r="L8591" s="1">
        <v>44769</v>
      </c>
      <c r="M8591">
        <v>-12</v>
      </c>
      <c r="N8591" s="8">
        <f t="shared" si="134"/>
        <v>-89.16</v>
      </c>
    </row>
    <row r="8592" spans="1:14">
      <c r="A8592" t="s">
        <v>14</v>
      </c>
      <c r="B8592" t="s">
        <v>62</v>
      </c>
      <c r="C8592" t="s">
        <v>116</v>
      </c>
      <c r="D8592">
        <v>2789580590</v>
      </c>
      <c r="E8592" s="1">
        <v>44722</v>
      </c>
      <c r="F8592" s="1">
        <v>44722</v>
      </c>
      <c r="G8592">
        <v>7418290945</v>
      </c>
      <c r="H8592">
        <v>2022121283</v>
      </c>
      <c r="I8592">
        <v>446.99</v>
      </c>
      <c r="J8592" s="1">
        <v>44782</v>
      </c>
      <c r="K8592">
        <v>406.35</v>
      </c>
      <c r="L8592" s="1">
        <v>44769</v>
      </c>
      <c r="M8592">
        <v>-13</v>
      </c>
      <c r="N8592" s="8">
        <f t="shared" si="134"/>
        <v>-5282.55</v>
      </c>
    </row>
    <row r="8593" spans="1:14">
      <c r="A8593" t="s">
        <v>14</v>
      </c>
      <c r="B8593" t="s">
        <v>62</v>
      </c>
      <c r="C8593" t="s">
        <v>116</v>
      </c>
      <c r="D8593">
        <v>2789580590</v>
      </c>
      <c r="E8593" s="1">
        <v>44722</v>
      </c>
      <c r="F8593" s="1">
        <v>44722</v>
      </c>
      <c r="G8593">
        <v>7418291258</v>
      </c>
      <c r="H8593">
        <v>2022121282</v>
      </c>
      <c r="I8593">
        <v>762.96</v>
      </c>
      <c r="J8593" s="1">
        <v>44782</v>
      </c>
      <c r="K8593">
        <v>693.6</v>
      </c>
      <c r="L8593" s="1">
        <v>44769</v>
      </c>
      <c r="M8593">
        <v>-13</v>
      </c>
      <c r="N8593" s="8">
        <f t="shared" si="134"/>
        <v>-9016.8000000000011</v>
      </c>
    </row>
    <row r="8594" spans="1:14">
      <c r="A8594" t="s">
        <v>14</v>
      </c>
      <c r="B8594" t="s">
        <v>62</v>
      </c>
      <c r="C8594" t="s">
        <v>116</v>
      </c>
      <c r="D8594">
        <v>2789580590</v>
      </c>
      <c r="E8594" s="1">
        <v>44721</v>
      </c>
      <c r="F8594" s="1">
        <v>44721</v>
      </c>
      <c r="G8594">
        <v>7418291710</v>
      </c>
      <c r="H8594">
        <v>2022121284</v>
      </c>
      <c r="I8594">
        <v>645.16999999999996</v>
      </c>
      <c r="J8594" s="1">
        <v>44781</v>
      </c>
      <c r="K8594">
        <v>586.52</v>
      </c>
      <c r="L8594" s="1">
        <v>44769</v>
      </c>
      <c r="M8594">
        <v>-12</v>
      </c>
      <c r="N8594" s="8">
        <f t="shared" si="134"/>
        <v>-7038.24</v>
      </c>
    </row>
    <row r="8595" spans="1:14">
      <c r="A8595" t="s">
        <v>14</v>
      </c>
      <c r="B8595" t="s">
        <v>62</v>
      </c>
      <c r="C8595" t="s">
        <v>116</v>
      </c>
      <c r="D8595">
        <v>2789580590</v>
      </c>
      <c r="E8595" s="1">
        <v>44722</v>
      </c>
      <c r="F8595" s="1">
        <v>44722</v>
      </c>
      <c r="G8595">
        <v>7418291793</v>
      </c>
      <c r="H8595">
        <v>2022121287</v>
      </c>
      <c r="I8595">
        <v>218.3</v>
      </c>
      <c r="J8595" s="1">
        <v>44782</v>
      </c>
      <c r="K8595">
        <v>198.45</v>
      </c>
      <c r="L8595" s="1">
        <v>44769</v>
      </c>
      <c r="M8595">
        <v>-13</v>
      </c>
      <c r="N8595" s="8">
        <f t="shared" si="134"/>
        <v>-2579.85</v>
      </c>
    </row>
    <row r="8596" spans="1:14">
      <c r="A8596" t="s">
        <v>14</v>
      </c>
      <c r="B8596" t="s">
        <v>62</v>
      </c>
      <c r="C8596" t="s">
        <v>190</v>
      </c>
      <c r="D8596">
        <v>9412650153</v>
      </c>
      <c r="E8596" s="1">
        <v>44721</v>
      </c>
      <c r="F8596" s="1">
        <v>44721</v>
      </c>
      <c r="G8596">
        <v>7418527926</v>
      </c>
      <c r="H8596" t="s">
        <v>3665</v>
      </c>
      <c r="I8596">
        <v>7167.99</v>
      </c>
      <c r="J8596" s="1">
        <v>44781</v>
      </c>
      <c r="K8596">
        <v>5875.4</v>
      </c>
      <c r="L8596" s="1">
        <v>44769</v>
      </c>
      <c r="M8596">
        <v>-12</v>
      </c>
      <c r="N8596" s="8">
        <f t="shared" si="134"/>
        <v>-70504.799999999988</v>
      </c>
    </row>
    <row r="8597" spans="1:14">
      <c r="A8597" t="s">
        <v>14</v>
      </c>
      <c r="B8597" t="s">
        <v>62</v>
      </c>
      <c r="C8597" t="s">
        <v>614</v>
      </c>
      <c r="D8597">
        <v>2790240101</v>
      </c>
      <c r="E8597" s="1">
        <v>44721</v>
      </c>
      <c r="F8597" s="1">
        <v>44721</v>
      </c>
      <c r="G8597">
        <v>7418673316</v>
      </c>
      <c r="H8597">
        <v>15311</v>
      </c>
      <c r="I8597">
        <v>140.54</v>
      </c>
      <c r="J8597" s="1">
        <v>44781</v>
      </c>
      <c r="K8597">
        <v>115.2</v>
      </c>
      <c r="L8597" s="1">
        <v>44769</v>
      </c>
      <c r="M8597">
        <v>-12</v>
      </c>
      <c r="N8597" s="8">
        <f t="shared" si="134"/>
        <v>-1382.4</v>
      </c>
    </row>
    <row r="8598" spans="1:14">
      <c r="A8598" t="s">
        <v>14</v>
      </c>
      <c r="B8598" t="s">
        <v>62</v>
      </c>
      <c r="C8598" t="s">
        <v>614</v>
      </c>
      <c r="D8598">
        <v>2790240101</v>
      </c>
      <c r="E8598" s="1">
        <v>44721</v>
      </c>
      <c r="F8598" s="1">
        <v>44721</v>
      </c>
      <c r="G8598">
        <v>7418674120</v>
      </c>
      <c r="H8598">
        <v>15312</v>
      </c>
      <c r="I8598">
        <v>106.38</v>
      </c>
      <c r="J8598" s="1">
        <v>44781</v>
      </c>
      <c r="K8598">
        <v>87.2</v>
      </c>
      <c r="L8598" s="1">
        <v>44769</v>
      </c>
      <c r="M8598">
        <v>-12</v>
      </c>
      <c r="N8598" s="8">
        <f t="shared" si="134"/>
        <v>-1046.4000000000001</v>
      </c>
    </row>
    <row r="8599" spans="1:14">
      <c r="A8599" t="s">
        <v>14</v>
      </c>
      <c r="B8599" t="s">
        <v>62</v>
      </c>
      <c r="C8599" t="s">
        <v>614</v>
      </c>
      <c r="D8599">
        <v>2790240101</v>
      </c>
      <c r="E8599" s="1">
        <v>44721</v>
      </c>
      <c r="F8599" s="1">
        <v>44721</v>
      </c>
      <c r="G8599">
        <v>7418674404</v>
      </c>
      <c r="H8599">
        <v>15313</v>
      </c>
      <c r="I8599">
        <v>164.7</v>
      </c>
      <c r="J8599" s="1">
        <v>44781</v>
      </c>
      <c r="K8599">
        <v>135</v>
      </c>
      <c r="L8599" s="1">
        <v>44769</v>
      </c>
      <c r="M8599">
        <v>-12</v>
      </c>
      <c r="N8599" s="8">
        <f t="shared" si="134"/>
        <v>-1620</v>
      </c>
    </row>
    <row r="8600" spans="1:14">
      <c r="A8600" t="s">
        <v>14</v>
      </c>
      <c r="B8600" t="s">
        <v>62</v>
      </c>
      <c r="C8600" t="s">
        <v>614</v>
      </c>
      <c r="D8600">
        <v>2790240101</v>
      </c>
      <c r="E8600" s="1">
        <v>44721</v>
      </c>
      <c r="F8600" s="1">
        <v>44721</v>
      </c>
      <c r="G8600">
        <v>7418674726</v>
      </c>
      <c r="H8600">
        <v>15314</v>
      </c>
      <c r="I8600">
        <v>702.72</v>
      </c>
      <c r="J8600" s="1">
        <v>44781</v>
      </c>
      <c r="K8600">
        <v>576</v>
      </c>
      <c r="L8600" s="1">
        <v>44769</v>
      </c>
      <c r="M8600">
        <v>-12</v>
      </c>
      <c r="N8600" s="8">
        <f t="shared" si="134"/>
        <v>-6912</v>
      </c>
    </row>
    <row r="8601" spans="1:14">
      <c r="A8601" t="s">
        <v>14</v>
      </c>
      <c r="B8601" t="s">
        <v>62</v>
      </c>
      <c r="C8601" t="s">
        <v>614</v>
      </c>
      <c r="D8601">
        <v>2790240101</v>
      </c>
      <c r="E8601" s="1">
        <v>44722</v>
      </c>
      <c r="F8601" s="1">
        <v>44722</v>
      </c>
      <c r="G8601">
        <v>7418676653</v>
      </c>
      <c r="H8601">
        <v>15315</v>
      </c>
      <c r="I8601">
        <v>78.08</v>
      </c>
      <c r="J8601" s="1">
        <v>44782</v>
      </c>
      <c r="K8601">
        <v>64</v>
      </c>
      <c r="L8601" s="1">
        <v>44769</v>
      </c>
      <c r="M8601">
        <v>-13</v>
      </c>
      <c r="N8601" s="8">
        <f t="shared" si="134"/>
        <v>-832</v>
      </c>
    </row>
    <row r="8602" spans="1:14">
      <c r="A8602" t="s">
        <v>14</v>
      </c>
      <c r="B8602" t="s">
        <v>62</v>
      </c>
      <c r="C8602" t="s">
        <v>614</v>
      </c>
      <c r="D8602">
        <v>2790240101</v>
      </c>
      <c r="E8602" s="1">
        <v>44721</v>
      </c>
      <c r="F8602" s="1">
        <v>44721</v>
      </c>
      <c r="G8602">
        <v>7418677518</v>
      </c>
      <c r="H8602">
        <v>15316</v>
      </c>
      <c r="I8602">
        <v>109.8</v>
      </c>
      <c r="J8602" s="1">
        <v>44781</v>
      </c>
      <c r="K8602">
        <v>90</v>
      </c>
      <c r="L8602" s="1">
        <v>44769</v>
      </c>
      <c r="M8602">
        <v>-12</v>
      </c>
      <c r="N8602" s="8">
        <f t="shared" si="134"/>
        <v>-1080</v>
      </c>
    </row>
    <row r="8603" spans="1:14">
      <c r="A8603" t="s">
        <v>14</v>
      </c>
      <c r="B8603" t="s">
        <v>62</v>
      </c>
      <c r="C8603" t="s">
        <v>498</v>
      </c>
      <c r="D8603">
        <v>9713880152</v>
      </c>
      <c r="E8603" s="1">
        <v>44722</v>
      </c>
      <c r="F8603" s="1">
        <v>44722</v>
      </c>
      <c r="G8603">
        <v>7418753846</v>
      </c>
      <c r="H8603">
        <v>220011489</v>
      </c>
      <c r="I8603">
        <v>1470.15</v>
      </c>
      <c r="J8603" s="1">
        <v>44782</v>
      </c>
      <c r="K8603">
        <v>1336.5</v>
      </c>
      <c r="L8603" s="1">
        <v>44893</v>
      </c>
      <c r="M8603">
        <v>111</v>
      </c>
      <c r="N8603" s="8">
        <f t="shared" si="134"/>
        <v>148351.5</v>
      </c>
    </row>
    <row r="8604" spans="1:14">
      <c r="A8604" t="s">
        <v>14</v>
      </c>
      <c r="B8604" t="s">
        <v>62</v>
      </c>
      <c r="C8604" t="s">
        <v>99</v>
      </c>
      <c r="D8604">
        <v>803890151</v>
      </c>
      <c r="E8604" s="1">
        <v>44721</v>
      </c>
      <c r="F8604" s="1">
        <v>44721</v>
      </c>
      <c r="G8604">
        <v>7419089814</v>
      </c>
      <c r="H8604">
        <v>222038816</v>
      </c>
      <c r="I8604">
        <v>116.51</v>
      </c>
      <c r="J8604" s="1">
        <v>44782</v>
      </c>
      <c r="K8604">
        <v>95.5</v>
      </c>
      <c r="L8604" s="1">
        <v>44769</v>
      </c>
      <c r="M8604">
        <v>-13</v>
      </c>
      <c r="N8604" s="8">
        <f t="shared" si="134"/>
        <v>-1241.5</v>
      </c>
    </row>
    <row r="8605" spans="1:14">
      <c r="A8605" t="s">
        <v>14</v>
      </c>
      <c r="B8605" t="s">
        <v>62</v>
      </c>
      <c r="C8605" t="s">
        <v>322</v>
      </c>
      <c r="D8605">
        <v>2645920592</v>
      </c>
      <c r="E8605" s="1">
        <v>44721</v>
      </c>
      <c r="F8605" s="1">
        <v>44721</v>
      </c>
      <c r="G8605">
        <v>7419422007</v>
      </c>
      <c r="H8605">
        <v>2022017999</v>
      </c>
      <c r="I8605">
        <v>25581.38</v>
      </c>
      <c r="J8605" s="1">
        <v>44782</v>
      </c>
      <c r="K8605">
        <v>23255.8</v>
      </c>
      <c r="L8605" s="1">
        <v>44769</v>
      </c>
      <c r="M8605">
        <v>-13</v>
      </c>
      <c r="N8605" s="8">
        <f t="shared" si="134"/>
        <v>-302325.39999999997</v>
      </c>
    </row>
    <row r="8606" spans="1:14">
      <c r="A8606" t="s">
        <v>14</v>
      </c>
      <c r="B8606" t="s">
        <v>62</v>
      </c>
      <c r="C8606" t="s">
        <v>205</v>
      </c>
      <c r="D8606">
        <v>747170157</v>
      </c>
      <c r="E8606" s="1">
        <v>44722</v>
      </c>
      <c r="F8606" s="1">
        <v>44722</v>
      </c>
      <c r="G8606">
        <v>7419556436</v>
      </c>
      <c r="H8606">
        <v>6752321688</v>
      </c>
      <c r="I8606">
        <v>49921.47</v>
      </c>
      <c r="J8606" s="1">
        <v>44782</v>
      </c>
      <c r="K8606">
        <v>45383.15</v>
      </c>
      <c r="L8606" s="1">
        <v>44860</v>
      </c>
      <c r="M8606">
        <v>78</v>
      </c>
      <c r="N8606" s="8">
        <f t="shared" si="134"/>
        <v>3539885.7</v>
      </c>
    </row>
    <row r="8607" spans="1:14">
      <c r="A8607" t="s">
        <v>14</v>
      </c>
      <c r="B8607" t="s">
        <v>62</v>
      </c>
      <c r="C8607" t="s">
        <v>500</v>
      </c>
      <c r="D8607">
        <v>422760587</v>
      </c>
      <c r="E8607" s="1">
        <v>44722</v>
      </c>
      <c r="F8607" s="1">
        <v>44722</v>
      </c>
      <c r="G8607">
        <v>7419650014</v>
      </c>
      <c r="H8607">
        <v>2022000010028540</v>
      </c>
      <c r="I8607">
        <v>5513.29</v>
      </c>
      <c r="J8607" s="1">
        <v>44782</v>
      </c>
      <c r="K8607">
        <v>5012.08</v>
      </c>
      <c r="L8607" s="1">
        <v>44832</v>
      </c>
      <c r="M8607">
        <v>50</v>
      </c>
      <c r="N8607" s="8">
        <f t="shared" si="134"/>
        <v>250604</v>
      </c>
    </row>
    <row r="8608" spans="1:14">
      <c r="A8608" t="s">
        <v>14</v>
      </c>
      <c r="B8608" t="s">
        <v>62</v>
      </c>
      <c r="C8608" t="s">
        <v>568</v>
      </c>
      <c r="D8608">
        <v>832400154</v>
      </c>
      <c r="E8608" s="1">
        <v>44723</v>
      </c>
      <c r="F8608" s="1">
        <v>44723</v>
      </c>
      <c r="G8608">
        <v>7419655396</v>
      </c>
      <c r="H8608">
        <v>27446381</v>
      </c>
      <c r="I8608">
        <v>1.76</v>
      </c>
      <c r="J8608" s="1">
        <v>44783</v>
      </c>
      <c r="K8608">
        <v>1.6</v>
      </c>
      <c r="L8608" s="1">
        <v>44769</v>
      </c>
      <c r="M8608">
        <v>-14</v>
      </c>
      <c r="N8608" s="8">
        <f t="shared" si="134"/>
        <v>-22.400000000000002</v>
      </c>
    </row>
    <row r="8609" spans="1:14">
      <c r="A8609" t="s">
        <v>14</v>
      </c>
      <c r="B8609" t="s">
        <v>62</v>
      </c>
      <c r="C8609" t="s">
        <v>568</v>
      </c>
      <c r="D8609">
        <v>832400154</v>
      </c>
      <c r="E8609" s="1">
        <v>44722</v>
      </c>
      <c r="F8609" s="1">
        <v>44722</v>
      </c>
      <c r="G8609">
        <v>7419655431</v>
      </c>
      <c r="H8609">
        <v>27446382</v>
      </c>
      <c r="I8609">
        <v>3752.5</v>
      </c>
      <c r="J8609" s="1">
        <v>44782</v>
      </c>
      <c r="K8609">
        <v>3411.36</v>
      </c>
      <c r="L8609" s="1">
        <v>44769</v>
      </c>
      <c r="M8609">
        <v>-13</v>
      </c>
      <c r="N8609" s="8">
        <f t="shared" si="134"/>
        <v>-44347.68</v>
      </c>
    </row>
    <row r="8610" spans="1:14">
      <c r="A8610" t="s">
        <v>14</v>
      </c>
      <c r="B8610" t="s">
        <v>62</v>
      </c>
      <c r="C8610" t="s">
        <v>500</v>
      </c>
      <c r="D8610">
        <v>422760587</v>
      </c>
      <c r="E8610" s="1">
        <v>44723</v>
      </c>
      <c r="F8610" s="1">
        <v>44723</v>
      </c>
      <c r="G8610">
        <v>7419655653</v>
      </c>
      <c r="H8610">
        <v>2022000010028540</v>
      </c>
      <c r="I8610">
        <v>138124.79999999999</v>
      </c>
      <c r="J8610" s="1">
        <v>44783</v>
      </c>
      <c r="K8610">
        <v>125568</v>
      </c>
      <c r="L8610" s="1">
        <v>44769</v>
      </c>
      <c r="M8610">
        <v>-14</v>
      </c>
      <c r="N8610" s="8">
        <f t="shared" si="134"/>
        <v>-1757952</v>
      </c>
    </row>
    <row r="8611" spans="1:14">
      <c r="A8611" t="s">
        <v>14</v>
      </c>
      <c r="B8611" t="s">
        <v>62</v>
      </c>
      <c r="C8611" t="s">
        <v>502</v>
      </c>
      <c r="D8611">
        <v>3296950151</v>
      </c>
      <c r="E8611" s="1">
        <v>44722</v>
      </c>
      <c r="F8611" s="1">
        <v>44722</v>
      </c>
      <c r="G8611">
        <v>7419664817</v>
      </c>
      <c r="H8611">
        <v>2022000010021320</v>
      </c>
      <c r="I8611">
        <v>112.16</v>
      </c>
      <c r="J8611" s="1">
        <v>44782</v>
      </c>
      <c r="K8611">
        <v>101.96</v>
      </c>
      <c r="L8611" s="1">
        <v>44769</v>
      </c>
      <c r="M8611">
        <v>-13</v>
      </c>
      <c r="N8611" s="8">
        <f t="shared" si="134"/>
        <v>-1325.48</v>
      </c>
    </row>
    <row r="8612" spans="1:14">
      <c r="A8612" t="s">
        <v>14</v>
      </c>
      <c r="B8612" t="s">
        <v>62</v>
      </c>
      <c r="C8612" t="s">
        <v>501</v>
      </c>
      <c r="D8612">
        <v>12432150154</v>
      </c>
      <c r="E8612" s="1">
        <v>44723</v>
      </c>
      <c r="F8612" s="1">
        <v>44723</v>
      </c>
      <c r="G8612">
        <v>7419974175</v>
      </c>
      <c r="H8612">
        <v>6000048787</v>
      </c>
      <c r="I8612">
        <v>309.44</v>
      </c>
      <c r="J8612" s="1">
        <v>44783</v>
      </c>
      <c r="K8612">
        <v>281.31</v>
      </c>
      <c r="L8612" s="1">
        <v>44860</v>
      </c>
      <c r="M8612">
        <v>77</v>
      </c>
      <c r="N8612" s="8">
        <f t="shared" si="134"/>
        <v>21660.87</v>
      </c>
    </row>
    <row r="8613" spans="1:14">
      <c r="A8613" t="s">
        <v>14</v>
      </c>
      <c r="B8613" t="s">
        <v>62</v>
      </c>
      <c r="C8613" t="s">
        <v>501</v>
      </c>
      <c r="D8613">
        <v>12432150154</v>
      </c>
      <c r="E8613" s="1">
        <v>44723</v>
      </c>
      <c r="F8613" s="1">
        <v>44723</v>
      </c>
      <c r="G8613">
        <v>7419974400</v>
      </c>
      <c r="H8613">
        <v>6000048788</v>
      </c>
      <c r="I8613">
        <v>147.37</v>
      </c>
      <c r="J8613" s="1">
        <v>44783</v>
      </c>
      <c r="K8613">
        <v>133.97</v>
      </c>
      <c r="L8613" s="1">
        <v>44769</v>
      </c>
      <c r="M8613">
        <v>-14</v>
      </c>
      <c r="N8613" s="8">
        <f t="shared" si="134"/>
        <v>-1875.58</v>
      </c>
    </row>
    <row r="8614" spans="1:14">
      <c r="A8614" t="s">
        <v>14</v>
      </c>
      <c r="B8614" t="s">
        <v>62</v>
      </c>
      <c r="C8614" t="s">
        <v>607</v>
      </c>
      <c r="D8614">
        <v>2774840595</v>
      </c>
      <c r="E8614" s="1">
        <v>44722</v>
      </c>
      <c r="F8614" s="1">
        <v>44722</v>
      </c>
      <c r="G8614">
        <v>7420167334</v>
      </c>
      <c r="H8614">
        <v>9897068933</v>
      </c>
      <c r="I8614">
        <v>615.55999999999995</v>
      </c>
      <c r="J8614" s="1">
        <v>44782</v>
      </c>
      <c r="K8614">
        <v>559.6</v>
      </c>
      <c r="L8614" s="1">
        <v>44769</v>
      </c>
      <c r="M8614">
        <v>-13</v>
      </c>
      <c r="N8614" s="8">
        <f t="shared" si="134"/>
        <v>-7274.8</v>
      </c>
    </row>
    <row r="8615" spans="1:14">
      <c r="A8615" t="s">
        <v>14</v>
      </c>
      <c r="B8615" t="s">
        <v>62</v>
      </c>
      <c r="C8615" t="s">
        <v>607</v>
      </c>
      <c r="D8615">
        <v>2774840595</v>
      </c>
      <c r="E8615" s="1">
        <v>44723</v>
      </c>
      <c r="F8615" s="1">
        <v>44723</v>
      </c>
      <c r="G8615">
        <v>7420178748</v>
      </c>
      <c r="H8615">
        <v>9897068932</v>
      </c>
      <c r="I8615">
        <v>438.63</v>
      </c>
      <c r="J8615" s="1">
        <v>44783</v>
      </c>
      <c r="K8615">
        <v>398.75</v>
      </c>
      <c r="L8615" s="1">
        <v>44769</v>
      </c>
      <c r="M8615">
        <v>-14</v>
      </c>
      <c r="N8615" s="8">
        <f t="shared" si="134"/>
        <v>-5582.5</v>
      </c>
    </row>
    <row r="8616" spans="1:14">
      <c r="A8616" t="s">
        <v>14</v>
      </c>
      <c r="B8616" t="s">
        <v>62</v>
      </c>
      <c r="C8616" t="s">
        <v>642</v>
      </c>
      <c r="D8616">
        <v>82130592</v>
      </c>
      <c r="E8616" s="1">
        <v>44722</v>
      </c>
      <c r="F8616" s="1">
        <v>44722</v>
      </c>
      <c r="G8616">
        <v>7420358126</v>
      </c>
      <c r="H8616">
        <v>2003016039</v>
      </c>
      <c r="I8616">
        <v>82115</v>
      </c>
      <c r="J8616" s="1">
        <v>44782</v>
      </c>
      <c r="K8616">
        <v>74650</v>
      </c>
      <c r="L8616" s="1">
        <v>44769</v>
      </c>
      <c r="M8616">
        <v>-13</v>
      </c>
      <c r="N8616" s="8">
        <f t="shared" si="134"/>
        <v>-970450</v>
      </c>
    </row>
    <row r="8617" spans="1:14">
      <c r="A8617" t="s">
        <v>14</v>
      </c>
      <c r="B8617" t="s">
        <v>62</v>
      </c>
      <c r="C8617" t="s">
        <v>466</v>
      </c>
      <c r="D8617">
        <v>5526631006</v>
      </c>
      <c r="E8617" s="1">
        <v>44723</v>
      </c>
      <c r="F8617" s="1">
        <v>44723</v>
      </c>
      <c r="G8617">
        <v>7421223857</v>
      </c>
      <c r="H8617" t="s">
        <v>3666</v>
      </c>
      <c r="I8617">
        <v>1135.33</v>
      </c>
      <c r="J8617" s="1">
        <v>44783</v>
      </c>
      <c r="K8617">
        <v>930.6</v>
      </c>
      <c r="L8617" s="1">
        <v>44769</v>
      </c>
      <c r="M8617">
        <v>-14</v>
      </c>
      <c r="N8617" s="8">
        <f t="shared" si="134"/>
        <v>-13028.4</v>
      </c>
    </row>
    <row r="8618" spans="1:14">
      <c r="A8618" t="s">
        <v>14</v>
      </c>
      <c r="B8618" t="s">
        <v>62</v>
      </c>
      <c r="C8618" t="s">
        <v>466</v>
      </c>
      <c r="D8618">
        <v>5526631006</v>
      </c>
      <c r="E8618" s="1">
        <v>44723</v>
      </c>
      <c r="F8618" s="1">
        <v>44723</v>
      </c>
      <c r="G8618">
        <v>7421225068</v>
      </c>
      <c r="H8618" t="s">
        <v>3667</v>
      </c>
      <c r="I8618">
        <v>128.1</v>
      </c>
      <c r="J8618" s="1">
        <v>44783</v>
      </c>
      <c r="K8618">
        <v>105</v>
      </c>
      <c r="L8618" s="1">
        <v>44769</v>
      </c>
      <c r="M8618">
        <v>-14</v>
      </c>
      <c r="N8618" s="8">
        <f t="shared" si="134"/>
        <v>-1470</v>
      </c>
    </row>
    <row r="8619" spans="1:14">
      <c r="A8619" t="s">
        <v>14</v>
      </c>
      <c r="B8619" t="s">
        <v>62</v>
      </c>
      <c r="C8619" t="s">
        <v>466</v>
      </c>
      <c r="D8619">
        <v>5526631006</v>
      </c>
      <c r="E8619" s="1">
        <v>44722</v>
      </c>
      <c r="F8619" s="1">
        <v>44722</v>
      </c>
      <c r="G8619">
        <v>7421225107</v>
      </c>
      <c r="H8619" t="s">
        <v>3668</v>
      </c>
      <c r="I8619">
        <v>423.04</v>
      </c>
      <c r="J8619" s="1">
        <v>44782</v>
      </c>
      <c r="K8619">
        <v>346.75</v>
      </c>
      <c r="L8619" s="1">
        <v>44769</v>
      </c>
      <c r="M8619">
        <v>-13</v>
      </c>
      <c r="N8619" s="8">
        <f t="shared" si="134"/>
        <v>-4507.75</v>
      </c>
    </row>
    <row r="8620" spans="1:14">
      <c r="A8620" t="s">
        <v>14</v>
      </c>
      <c r="B8620" t="s">
        <v>62</v>
      </c>
      <c r="C8620" t="s">
        <v>140</v>
      </c>
      <c r="D8620">
        <v>2368591208</v>
      </c>
      <c r="E8620" s="1">
        <v>44722</v>
      </c>
      <c r="F8620" s="1">
        <v>44722</v>
      </c>
      <c r="G8620">
        <v>7421391510</v>
      </c>
      <c r="H8620">
        <v>8100303525</v>
      </c>
      <c r="I8620">
        <v>274.94</v>
      </c>
      <c r="J8620" s="1">
        <v>44782</v>
      </c>
      <c r="K8620">
        <v>225.36</v>
      </c>
      <c r="L8620" s="1">
        <v>44769</v>
      </c>
      <c r="M8620">
        <v>-13</v>
      </c>
      <c r="N8620" s="8">
        <f t="shared" si="134"/>
        <v>-2929.6800000000003</v>
      </c>
    </row>
    <row r="8621" spans="1:14">
      <c r="A8621" t="s">
        <v>14</v>
      </c>
      <c r="B8621" t="s">
        <v>62</v>
      </c>
      <c r="C8621" t="s">
        <v>98</v>
      </c>
      <c r="D8621">
        <v>3524050238</v>
      </c>
      <c r="E8621" s="1">
        <v>44722</v>
      </c>
      <c r="F8621" s="1">
        <v>44722</v>
      </c>
      <c r="G8621">
        <v>7421576612</v>
      </c>
      <c r="H8621">
        <v>740879362</v>
      </c>
      <c r="I8621">
        <v>858</v>
      </c>
      <c r="J8621" s="1">
        <v>44782</v>
      </c>
      <c r="K8621">
        <v>780</v>
      </c>
      <c r="L8621" s="1">
        <v>44769</v>
      </c>
      <c r="M8621">
        <v>-13</v>
      </c>
      <c r="N8621" s="8">
        <f t="shared" si="134"/>
        <v>-10140</v>
      </c>
    </row>
    <row r="8622" spans="1:14">
      <c r="A8622" t="s">
        <v>14</v>
      </c>
      <c r="B8622" t="s">
        <v>62</v>
      </c>
      <c r="C8622" t="s">
        <v>98</v>
      </c>
      <c r="D8622">
        <v>3524050238</v>
      </c>
      <c r="E8622" s="1">
        <v>44722</v>
      </c>
      <c r="F8622" s="1">
        <v>44722</v>
      </c>
      <c r="G8622">
        <v>7421576644</v>
      </c>
      <c r="H8622">
        <v>740879363</v>
      </c>
      <c r="I8622">
        <v>5490.4</v>
      </c>
      <c r="J8622" s="1">
        <v>44782</v>
      </c>
      <c r="K8622">
        <v>4520</v>
      </c>
      <c r="L8622" s="1">
        <v>44832</v>
      </c>
      <c r="M8622">
        <v>50</v>
      </c>
      <c r="N8622" s="8">
        <f t="shared" si="134"/>
        <v>226000</v>
      </c>
    </row>
    <row r="8623" spans="1:14">
      <c r="A8623" t="s">
        <v>14</v>
      </c>
      <c r="B8623" t="s">
        <v>62</v>
      </c>
      <c r="C8623" t="s">
        <v>799</v>
      </c>
      <c r="D8623">
        <v>4185110154</v>
      </c>
      <c r="E8623" s="1">
        <v>44722</v>
      </c>
      <c r="F8623" s="1">
        <v>44722</v>
      </c>
      <c r="G8623">
        <v>7421636324</v>
      </c>
      <c r="H8623">
        <v>2022034207</v>
      </c>
      <c r="I8623">
        <v>1220</v>
      </c>
      <c r="J8623" s="1">
        <v>44782</v>
      </c>
      <c r="K8623">
        <v>1000</v>
      </c>
      <c r="L8623" s="1">
        <v>44769</v>
      </c>
      <c r="M8623">
        <v>-13</v>
      </c>
      <c r="N8623" s="8">
        <f t="shared" si="134"/>
        <v>-13000</v>
      </c>
    </row>
    <row r="8624" spans="1:14">
      <c r="A8624" t="s">
        <v>14</v>
      </c>
      <c r="B8624" t="s">
        <v>62</v>
      </c>
      <c r="C8624" t="s">
        <v>403</v>
      </c>
      <c r="D8624">
        <v>12792100153</v>
      </c>
      <c r="E8624" s="1">
        <v>44722</v>
      </c>
      <c r="F8624" s="1">
        <v>44722</v>
      </c>
      <c r="G8624">
        <v>7421669020</v>
      </c>
      <c r="H8624">
        <v>22028056</v>
      </c>
      <c r="I8624">
        <v>2303.52</v>
      </c>
      <c r="J8624" s="1">
        <v>44782</v>
      </c>
      <c r="K8624">
        <v>1888.13</v>
      </c>
      <c r="L8624" s="1">
        <v>44769</v>
      </c>
      <c r="M8624">
        <v>-13</v>
      </c>
      <c r="N8624" s="8">
        <f t="shared" si="134"/>
        <v>-24545.690000000002</v>
      </c>
    </row>
    <row r="8625" spans="1:14">
      <c r="A8625" t="s">
        <v>14</v>
      </c>
      <c r="B8625" t="s">
        <v>62</v>
      </c>
      <c r="C8625" t="s">
        <v>111</v>
      </c>
      <c r="D8625">
        <v>492340583</v>
      </c>
      <c r="E8625" s="1">
        <v>44723</v>
      </c>
      <c r="F8625" s="1">
        <v>44723</v>
      </c>
      <c r="G8625">
        <v>7421827659</v>
      </c>
      <c r="H8625">
        <v>22074643</v>
      </c>
      <c r="I8625">
        <v>941.49</v>
      </c>
      <c r="J8625" s="1">
        <v>44783</v>
      </c>
      <c r="K8625">
        <v>855.9</v>
      </c>
      <c r="L8625" s="1">
        <v>44769</v>
      </c>
      <c r="M8625">
        <v>-14</v>
      </c>
      <c r="N8625" s="8">
        <f t="shared" si="134"/>
        <v>-11982.6</v>
      </c>
    </row>
    <row r="8626" spans="1:14">
      <c r="A8626" t="s">
        <v>14</v>
      </c>
      <c r="B8626" t="s">
        <v>62</v>
      </c>
      <c r="C8626" t="s">
        <v>565</v>
      </c>
      <c r="D8626">
        <v>9190500968</v>
      </c>
      <c r="E8626" s="1">
        <v>44722</v>
      </c>
      <c r="F8626" s="1">
        <v>44722</v>
      </c>
      <c r="G8626">
        <v>7422376022</v>
      </c>
      <c r="H8626">
        <v>9145</v>
      </c>
      <c r="I8626">
        <v>3837.46</v>
      </c>
      <c r="J8626" s="1">
        <v>44782</v>
      </c>
      <c r="K8626">
        <v>3488.6</v>
      </c>
      <c r="L8626" s="1">
        <v>44769</v>
      </c>
      <c r="M8626">
        <v>-13</v>
      </c>
      <c r="N8626" s="8">
        <f t="shared" si="134"/>
        <v>-45351.799999999996</v>
      </c>
    </row>
    <row r="8627" spans="1:14">
      <c r="A8627" t="s">
        <v>14</v>
      </c>
      <c r="B8627" t="s">
        <v>62</v>
      </c>
      <c r="C8627" t="s">
        <v>563</v>
      </c>
      <c r="D8627">
        <v>3716240969</v>
      </c>
      <c r="E8627" s="1">
        <v>44723</v>
      </c>
      <c r="F8627" s="1">
        <v>44723</v>
      </c>
      <c r="G8627">
        <v>7422420076</v>
      </c>
      <c r="H8627" t="s">
        <v>3669</v>
      </c>
      <c r="I8627">
        <v>242</v>
      </c>
      <c r="J8627" s="1">
        <v>44783</v>
      </c>
      <c r="K8627">
        <v>219.99</v>
      </c>
      <c r="L8627" s="1">
        <v>44769</v>
      </c>
      <c r="M8627">
        <v>-14</v>
      </c>
      <c r="N8627" s="8">
        <f t="shared" si="134"/>
        <v>-3079.86</v>
      </c>
    </row>
    <row r="8628" spans="1:14">
      <c r="A8628" t="s">
        <v>14</v>
      </c>
      <c r="B8628" t="s">
        <v>62</v>
      </c>
      <c r="C8628" t="s">
        <v>176</v>
      </c>
      <c r="D8628">
        <v>12792100153</v>
      </c>
      <c r="E8628" s="1">
        <v>44723</v>
      </c>
      <c r="F8628" s="1">
        <v>44723</v>
      </c>
      <c r="G8628">
        <v>7422838376</v>
      </c>
      <c r="H8628">
        <v>5912216295</v>
      </c>
      <c r="I8628">
        <v>5878.55</v>
      </c>
      <c r="J8628" s="1">
        <v>44783</v>
      </c>
      <c r="K8628">
        <v>4818.4799999999996</v>
      </c>
      <c r="L8628" s="1">
        <v>44769</v>
      </c>
      <c r="M8628">
        <v>-14</v>
      </c>
      <c r="N8628" s="8">
        <f t="shared" si="134"/>
        <v>-67458.720000000001</v>
      </c>
    </row>
    <row r="8629" spans="1:14">
      <c r="A8629" t="s">
        <v>14</v>
      </c>
      <c r="B8629" t="s">
        <v>62</v>
      </c>
      <c r="C8629" t="s">
        <v>176</v>
      </c>
      <c r="D8629">
        <v>12792100153</v>
      </c>
      <c r="E8629" s="1">
        <v>44722</v>
      </c>
      <c r="F8629" s="1">
        <v>44722</v>
      </c>
      <c r="G8629">
        <v>7422850635</v>
      </c>
      <c r="H8629">
        <v>5912216303</v>
      </c>
      <c r="I8629">
        <v>5878.55</v>
      </c>
      <c r="J8629" s="1">
        <v>44782</v>
      </c>
      <c r="K8629">
        <v>4818.4799999999996</v>
      </c>
      <c r="L8629" s="1">
        <v>44769</v>
      </c>
      <c r="M8629">
        <v>-13</v>
      </c>
      <c r="N8629" s="8">
        <f t="shared" si="134"/>
        <v>-62640.239999999991</v>
      </c>
    </row>
    <row r="8630" spans="1:14">
      <c r="A8630" t="s">
        <v>14</v>
      </c>
      <c r="B8630" t="s">
        <v>62</v>
      </c>
      <c r="C8630" t="s">
        <v>176</v>
      </c>
      <c r="D8630">
        <v>12792100153</v>
      </c>
      <c r="E8630" s="1">
        <v>44723</v>
      </c>
      <c r="F8630" s="1">
        <v>44723</v>
      </c>
      <c r="G8630">
        <v>7422863176</v>
      </c>
      <c r="H8630">
        <v>5912216304</v>
      </c>
      <c r="I8630">
        <v>5878.55</v>
      </c>
      <c r="J8630" s="1">
        <v>44783</v>
      </c>
      <c r="K8630">
        <v>4818.4799999999996</v>
      </c>
      <c r="L8630" s="1">
        <v>44769</v>
      </c>
      <c r="M8630">
        <v>-14</v>
      </c>
      <c r="N8630" s="8">
        <f t="shared" si="134"/>
        <v>-67458.720000000001</v>
      </c>
    </row>
    <row r="8631" spans="1:14">
      <c r="A8631" t="s">
        <v>14</v>
      </c>
      <c r="B8631" t="s">
        <v>62</v>
      </c>
      <c r="C8631" t="s">
        <v>1602</v>
      </c>
      <c r="D8631">
        <v>3428610152</v>
      </c>
      <c r="E8631" s="1">
        <v>44722</v>
      </c>
      <c r="F8631" s="1">
        <v>44722</v>
      </c>
      <c r="G8631">
        <v>7423074820</v>
      </c>
      <c r="H8631">
        <v>24279</v>
      </c>
      <c r="I8631">
        <v>2439.2199999999998</v>
      </c>
      <c r="J8631" s="1">
        <v>44782</v>
      </c>
      <c r="K8631">
        <v>2217.4699999999998</v>
      </c>
      <c r="L8631" s="1">
        <v>44769</v>
      </c>
      <c r="M8631">
        <v>-13</v>
      </c>
      <c r="N8631" s="8">
        <f t="shared" si="134"/>
        <v>-28827.109999999997</v>
      </c>
    </row>
    <row r="8632" spans="1:14">
      <c r="A8632" t="s">
        <v>14</v>
      </c>
      <c r="B8632" t="s">
        <v>62</v>
      </c>
      <c r="C8632" t="s">
        <v>509</v>
      </c>
      <c r="D8632">
        <v>399800580</v>
      </c>
      <c r="E8632" s="1">
        <v>44725</v>
      </c>
      <c r="F8632" s="1">
        <v>44725</v>
      </c>
      <c r="G8632">
        <v>7423129095</v>
      </c>
      <c r="H8632">
        <v>3202213306</v>
      </c>
      <c r="I8632">
        <v>131.78</v>
      </c>
      <c r="J8632" s="1">
        <v>44785</v>
      </c>
      <c r="K8632">
        <v>119.8</v>
      </c>
      <c r="L8632" s="1">
        <v>44769</v>
      </c>
      <c r="M8632">
        <v>-16</v>
      </c>
      <c r="N8632" s="8">
        <f t="shared" si="134"/>
        <v>-1916.8</v>
      </c>
    </row>
    <row r="8633" spans="1:14">
      <c r="A8633" t="s">
        <v>14</v>
      </c>
      <c r="B8633" t="s">
        <v>62</v>
      </c>
      <c r="C8633" t="s">
        <v>556</v>
      </c>
      <c r="D8633">
        <v>11164410018</v>
      </c>
      <c r="E8633" s="1">
        <v>44722</v>
      </c>
      <c r="F8633" s="1">
        <v>44722</v>
      </c>
      <c r="G8633">
        <v>7423187405</v>
      </c>
      <c r="H8633">
        <v>1800077133</v>
      </c>
      <c r="I8633">
        <v>5719.66</v>
      </c>
      <c r="J8633" s="1">
        <v>44782</v>
      </c>
      <c r="K8633">
        <v>5499.67</v>
      </c>
      <c r="L8633" s="1">
        <v>44747</v>
      </c>
      <c r="M8633">
        <v>-35</v>
      </c>
      <c r="N8633" s="8">
        <f t="shared" si="134"/>
        <v>-192488.45</v>
      </c>
    </row>
    <row r="8634" spans="1:14">
      <c r="A8634" t="s">
        <v>14</v>
      </c>
      <c r="B8634" t="s">
        <v>62</v>
      </c>
      <c r="C8634" t="s">
        <v>375</v>
      </c>
      <c r="D8634">
        <v>195980289</v>
      </c>
      <c r="E8634" s="1">
        <v>44722</v>
      </c>
      <c r="F8634" s="1">
        <v>44722</v>
      </c>
      <c r="G8634">
        <v>7423215123</v>
      </c>
      <c r="H8634" t="s">
        <v>3670</v>
      </c>
      <c r="I8634">
        <v>468.48</v>
      </c>
      <c r="J8634" s="1">
        <v>44782</v>
      </c>
      <c r="K8634">
        <v>384</v>
      </c>
      <c r="L8634" s="1">
        <v>44748</v>
      </c>
      <c r="M8634">
        <v>-34</v>
      </c>
      <c r="N8634" s="8">
        <f t="shared" si="134"/>
        <v>-13056</v>
      </c>
    </row>
    <row r="8635" spans="1:14">
      <c r="A8635" t="s">
        <v>14</v>
      </c>
      <c r="B8635" t="s">
        <v>62</v>
      </c>
      <c r="C8635" t="s">
        <v>39</v>
      </c>
      <c r="D8635">
        <v>1260340482</v>
      </c>
      <c r="E8635" s="1">
        <v>44723</v>
      </c>
      <c r="F8635" s="1">
        <v>44723</v>
      </c>
      <c r="G8635">
        <v>7423846366</v>
      </c>
      <c r="H8635" t="s">
        <v>3671</v>
      </c>
      <c r="I8635">
        <v>13932.4</v>
      </c>
      <c r="J8635" s="1">
        <v>44783</v>
      </c>
      <c r="K8635">
        <v>11420</v>
      </c>
      <c r="L8635" s="1">
        <v>44769</v>
      </c>
      <c r="M8635">
        <v>-14</v>
      </c>
      <c r="N8635" s="8">
        <f t="shared" si="134"/>
        <v>-159880</v>
      </c>
    </row>
    <row r="8636" spans="1:14">
      <c r="A8636" t="s">
        <v>14</v>
      </c>
      <c r="B8636" t="s">
        <v>62</v>
      </c>
      <c r="C8636" t="s">
        <v>39</v>
      </c>
      <c r="D8636">
        <v>1260340482</v>
      </c>
      <c r="E8636" s="1">
        <v>44723</v>
      </c>
      <c r="F8636" s="1">
        <v>44723</v>
      </c>
      <c r="G8636">
        <v>7423846386</v>
      </c>
      <c r="H8636" t="s">
        <v>3672</v>
      </c>
      <c r="I8636">
        <v>3172</v>
      </c>
      <c r="J8636" s="1">
        <v>44783</v>
      </c>
      <c r="K8636">
        <v>2600</v>
      </c>
      <c r="L8636" s="1">
        <v>44769</v>
      </c>
      <c r="M8636">
        <v>-14</v>
      </c>
      <c r="N8636" s="8">
        <f t="shared" si="134"/>
        <v>-36400</v>
      </c>
    </row>
    <row r="8637" spans="1:14">
      <c r="A8637" t="s">
        <v>14</v>
      </c>
      <c r="B8637" t="s">
        <v>62</v>
      </c>
      <c r="C8637" t="s">
        <v>109</v>
      </c>
      <c r="D8637">
        <v>795170158</v>
      </c>
      <c r="E8637" s="1">
        <v>44722</v>
      </c>
      <c r="F8637" s="1">
        <v>44722</v>
      </c>
      <c r="G8637">
        <v>7423946502</v>
      </c>
      <c r="H8637">
        <v>2100063047</v>
      </c>
      <c r="I8637">
        <v>272.92</v>
      </c>
      <c r="J8637" s="1">
        <v>44782</v>
      </c>
      <c r="K8637">
        <v>248.11</v>
      </c>
      <c r="L8637" s="1">
        <v>44769</v>
      </c>
      <c r="M8637">
        <v>-13</v>
      </c>
      <c r="N8637" s="8">
        <f t="shared" si="134"/>
        <v>-3225.4300000000003</v>
      </c>
    </row>
    <row r="8638" spans="1:14">
      <c r="A8638" t="s">
        <v>14</v>
      </c>
      <c r="B8638" t="s">
        <v>62</v>
      </c>
      <c r="C8638" t="s">
        <v>178</v>
      </c>
      <c r="D8638">
        <v>2154270595</v>
      </c>
      <c r="E8638" s="1">
        <v>44723</v>
      </c>
      <c r="F8638" s="1">
        <v>44723</v>
      </c>
      <c r="G8638">
        <v>7424167397</v>
      </c>
      <c r="H8638">
        <v>92208098</v>
      </c>
      <c r="I8638">
        <v>126.88</v>
      </c>
      <c r="J8638" s="1">
        <v>44783</v>
      </c>
      <c r="K8638">
        <v>104</v>
      </c>
      <c r="L8638" s="1">
        <v>44769</v>
      </c>
      <c r="M8638">
        <v>-14</v>
      </c>
      <c r="N8638" s="8">
        <f t="shared" si="134"/>
        <v>-1456</v>
      </c>
    </row>
    <row r="8639" spans="1:14">
      <c r="A8639" t="s">
        <v>14</v>
      </c>
      <c r="B8639" t="s">
        <v>62</v>
      </c>
      <c r="C8639" t="s">
        <v>2750</v>
      </c>
      <c r="D8639" t="s">
        <v>2751</v>
      </c>
      <c r="E8639" s="1">
        <v>44722</v>
      </c>
      <c r="F8639" s="1">
        <v>44722</v>
      </c>
      <c r="G8639">
        <v>7424181001</v>
      </c>
      <c r="H8639" t="s">
        <v>44</v>
      </c>
      <c r="I8639">
        <v>3000</v>
      </c>
      <c r="J8639" s="1">
        <v>44782</v>
      </c>
      <c r="K8639">
        <v>3000</v>
      </c>
      <c r="L8639" s="1">
        <v>44732</v>
      </c>
      <c r="M8639">
        <v>-50</v>
      </c>
      <c r="N8639" s="8">
        <f t="shared" si="134"/>
        <v>-150000</v>
      </c>
    </row>
    <row r="8640" spans="1:14">
      <c r="A8640" t="s">
        <v>14</v>
      </c>
      <c r="B8640" t="s">
        <v>62</v>
      </c>
      <c r="C8640" t="s">
        <v>434</v>
      </c>
      <c r="D8640">
        <v>2123550200</v>
      </c>
      <c r="E8640" s="1">
        <v>44723</v>
      </c>
      <c r="F8640" s="1">
        <v>44723</v>
      </c>
      <c r="G8640">
        <v>7424219782</v>
      </c>
      <c r="H8640" t="s">
        <v>3673</v>
      </c>
      <c r="I8640">
        <v>1493.28</v>
      </c>
      <c r="J8640" s="1">
        <v>44783</v>
      </c>
      <c r="K8640">
        <v>1224</v>
      </c>
      <c r="L8640" s="1">
        <v>44860</v>
      </c>
      <c r="M8640">
        <v>77</v>
      </c>
      <c r="N8640" s="8">
        <f t="shared" si="134"/>
        <v>94248</v>
      </c>
    </row>
    <row r="8641" spans="1:14">
      <c r="A8641" t="s">
        <v>14</v>
      </c>
      <c r="B8641" t="s">
        <v>62</v>
      </c>
      <c r="C8641" t="s">
        <v>307</v>
      </c>
      <c r="D8641">
        <v>1086690581</v>
      </c>
      <c r="E8641" s="1">
        <v>44723</v>
      </c>
      <c r="F8641" s="1">
        <v>44723</v>
      </c>
      <c r="G8641">
        <v>7424416299</v>
      </c>
      <c r="H8641" t="s">
        <v>3674</v>
      </c>
      <c r="I8641">
        <v>87.84</v>
      </c>
      <c r="J8641" s="1">
        <v>44783</v>
      </c>
      <c r="K8641">
        <v>72</v>
      </c>
      <c r="L8641" s="1">
        <v>44753</v>
      </c>
      <c r="M8641">
        <v>-30</v>
      </c>
      <c r="N8641" s="8">
        <f t="shared" si="134"/>
        <v>-2160</v>
      </c>
    </row>
    <row r="8642" spans="1:14">
      <c r="A8642" t="s">
        <v>14</v>
      </c>
      <c r="B8642" t="s">
        <v>62</v>
      </c>
      <c r="C8642" t="s">
        <v>200</v>
      </c>
      <c r="D8642">
        <v>7123400157</v>
      </c>
      <c r="E8642" s="1">
        <v>44723</v>
      </c>
      <c r="F8642" s="1">
        <v>44723</v>
      </c>
      <c r="G8642">
        <v>7425435542</v>
      </c>
      <c r="H8642">
        <v>22018825</v>
      </c>
      <c r="I8642">
        <v>10980</v>
      </c>
      <c r="J8642" s="1">
        <v>44783</v>
      </c>
      <c r="K8642">
        <v>9000</v>
      </c>
      <c r="L8642" s="1">
        <v>44769</v>
      </c>
      <c r="M8642">
        <v>-14</v>
      </c>
      <c r="N8642" s="8">
        <f t="shared" si="134"/>
        <v>-126000</v>
      </c>
    </row>
    <row r="8643" spans="1:14">
      <c r="A8643" t="s">
        <v>14</v>
      </c>
      <c r="B8643" t="s">
        <v>62</v>
      </c>
      <c r="C8643" t="s">
        <v>216</v>
      </c>
      <c r="D8643">
        <v>735390155</v>
      </c>
      <c r="E8643" s="1">
        <v>44723</v>
      </c>
      <c r="F8643" s="1">
        <v>44723</v>
      </c>
      <c r="G8643">
        <v>7425671743</v>
      </c>
      <c r="H8643">
        <v>1020643337</v>
      </c>
      <c r="I8643">
        <v>7.39</v>
      </c>
      <c r="J8643" s="1">
        <v>44783</v>
      </c>
      <c r="K8643">
        <v>6.72</v>
      </c>
      <c r="L8643" s="1">
        <v>44769</v>
      </c>
      <c r="M8643">
        <v>-14</v>
      </c>
      <c r="N8643" s="8">
        <f t="shared" ref="N8643:N8706" si="135">+K8643*M8643</f>
        <v>-94.08</v>
      </c>
    </row>
    <row r="8644" spans="1:14">
      <c r="A8644" t="s">
        <v>14</v>
      </c>
      <c r="B8644" t="s">
        <v>62</v>
      </c>
      <c r="C8644" t="s">
        <v>216</v>
      </c>
      <c r="D8644">
        <v>735390155</v>
      </c>
      <c r="E8644" s="1">
        <v>44722</v>
      </c>
      <c r="F8644" s="1">
        <v>44722</v>
      </c>
      <c r="G8644">
        <v>7425716804</v>
      </c>
      <c r="H8644">
        <v>1020643444</v>
      </c>
      <c r="I8644">
        <v>3653.19</v>
      </c>
      <c r="J8644" s="1">
        <v>44782</v>
      </c>
      <c r="K8644">
        <v>3321.08</v>
      </c>
      <c r="L8644" s="1">
        <v>44769</v>
      </c>
      <c r="M8644">
        <v>-13</v>
      </c>
      <c r="N8644" s="8">
        <f t="shared" si="135"/>
        <v>-43174.04</v>
      </c>
    </row>
    <row r="8645" spans="1:14">
      <c r="A8645" t="s">
        <v>14</v>
      </c>
      <c r="B8645" t="s">
        <v>62</v>
      </c>
      <c r="C8645" t="s">
        <v>699</v>
      </c>
      <c r="D8645">
        <v>771530151</v>
      </c>
      <c r="E8645" s="1">
        <v>44722</v>
      </c>
      <c r="F8645" s="1">
        <v>44722</v>
      </c>
      <c r="G8645">
        <v>7425811603</v>
      </c>
      <c r="H8645">
        <v>307017</v>
      </c>
      <c r="I8645">
        <v>469.53</v>
      </c>
      <c r="J8645" s="1">
        <v>44782</v>
      </c>
      <c r="K8645">
        <v>384.86</v>
      </c>
      <c r="L8645" s="1">
        <v>44748</v>
      </c>
      <c r="M8645">
        <v>-34</v>
      </c>
      <c r="N8645" s="8">
        <f t="shared" si="135"/>
        <v>-13085.24</v>
      </c>
    </row>
    <row r="8646" spans="1:14">
      <c r="A8646" t="s">
        <v>14</v>
      </c>
      <c r="B8646" t="s">
        <v>62</v>
      </c>
      <c r="C8646" t="s">
        <v>733</v>
      </c>
      <c r="D8646">
        <v>805390283</v>
      </c>
      <c r="E8646" s="1">
        <v>44723</v>
      </c>
      <c r="F8646" s="1">
        <v>44723</v>
      </c>
      <c r="G8646">
        <v>7425982044</v>
      </c>
      <c r="H8646" t="s">
        <v>3675</v>
      </c>
      <c r="I8646">
        <v>598.5</v>
      </c>
      <c r="J8646" s="1">
        <v>44783</v>
      </c>
      <c r="K8646">
        <v>570</v>
      </c>
      <c r="L8646" s="1">
        <v>44769</v>
      </c>
      <c r="M8646">
        <v>-14</v>
      </c>
      <c r="N8646" s="8">
        <f t="shared" si="135"/>
        <v>-7980</v>
      </c>
    </row>
    <row r="8647" spans="1:14">
      <c r="A8647" t="s">
        <v>14</v>
      </c>
      <c r="B8647" t="s">
        <v>62</v>
      </c>
      <c r="C8647" t="s">
        <v>216</v>
      </c>
      <c r="D8647">
        <v>735390155</v>
      </c>
      <c r="E8647" s="1">
        <v>44723</v>
      </c>
      <c r="F8647" s="1">
        <v>44723</v>
      </c>
      <c r="G8647">
        <v>7426294978</v>
      </c>
      <c r="H8647">
        <v>1020643445</v>
      </c>
      <c r="I8647">
        <v>72971.509999999995</v>
      </c>
      <c r="J8647" s="1">
        <v>44783</v>
      </c>
      <c r="K8647">
        <v>66337.740000000005</v>
      </c>
      <c r="L8647" s="1">
        <v>44860</v>
      </c>
      <c r="M8647">
        <v>77</v>
      </c>
      <c r="N8647" s="8">
        <f t="shared" si="135"/>
        <v>5108005.9800000004</v>
      </c>
    </row>
    <row r="8648" spans="1:14">
      <c r="A8648" t="s">
        <v>14</v>
      </c>
      <c r="B8648" t="s">
        <v>62</v>
      </c>
      <c r="C8648" t="s">
        <v>273</v>
      </c>
      <c r="D8648">
        <v>3237150234</v>
      </c>
      <c r="E8648" s="1">
        <v>44722</v>
      </c>
      <c r="F8648" s="1">
        <v>44722</v>
      </c>
      <c r="G8648">
        <v>7426457927</v>
      </c>
      <c r="H8648">
        <v>2205795</v>
      </c>
      <c r="I8648">
        <v>409.92</v>
      </c>
      <c r="J8648" s="1">
        <v>44782</v>
      </c>
      <c r="K8648">
        <v>336</v>
      </c>
      <c r="L8648" s="1">
        <v>44769</v>
      </c>
      <c r="M8648">
        <v>-13</v>
      </c>
      <c r="N8648" s="8">
        <f t="shared" si="135"/>
        <v>-4368</v>
      </c>
    </row>
    <row r="8649" spans="1:14">
      <c r="A8649" t="s">
        <v>14</v>
      </c>
      <c r="B8649" t="s">
        <v>62</v>
      </c>
      <c r="C8649" t="s">
        <v>273</v>
      </c>
      <c r="D8649">
        <v>3237150234</v>
      </c>
      <c r="E8649" s="1">
        <v>44723</v>
      </c>
      <c r="F8649" s="1">
        <v>44723</v>
      </c>
      <c r="G8649">
        <v>7426459881</v>
      </c>
      <c r="H8649">
        <v>2205758</v>
      </c>
      <c r="I8649">
        <v>1171.2</v>
      </c>
      <c r="J8649" s="1">
        <v>44783</v>
      </c>
      <c r="K8649">
        <v>960</v>
      </c>
      <c r="L8649" s="1">
        <v>44769</v>
      </c>
      <c r="M8649">
        <v>-14</v>
      </c>
      <c r="N8649" s="8">
        <f t="shared" si="135"/>
        <v>-13440</v>
      </c>
    </row>
    <row r="8650" spans="1:14">
      <c r="A8650" t="s">
        <v>14</v>
      </c>
      <c r="B8650" t="s">
        <v>62</v>
      </c>
      <c r="C8650" t="s">
        <v>2288</v>
      </c>
      <c r="D8650">
        <v>5038691001</v>
      </c>
      <c r="E8650" s="1">
        <v>44723</v>
      </c>
      <c r="F8650" s="1">
        <v>44723</v>
      </c>
      <c r="G8650">
        <v>7427137659</v>
      </c>
      <c r="H8650" t="s">
        <v>3676</v>
      </c>
      <c r="I8650">
        <v>95.17</v>
      </c>
      <c r="J8650" s="1">
        <v>44783</v>
      </c>
      <c r="K8650">
        <v>86.52</v>
      </c>
      <c r="L8650" s="1">
        <v>44860</v>
      </c>
      <c r="M8650">
        <v>77</v>
      </c>
      <c r="N8650" s="8">
        <f t="shared" si="135"/>
        <v>6662.04</v>
      </c>
    </row>
    <row r="8651" spans="1:14">
      <c r="A8651" t="s">
        <v>14</v>
      </c>
      <c r="B8651" t="s">
        <v>62</v>
      </c>
      <c r="C8651" t="s">
        <v>465</v>
      </c>
      <c r="D8651">
        <v>6912570964</v>
      </c>
      <c r="E8651" s="1">
        <v>44723</v>
      </c>
      <c r="F8651" s="1">
        <v>44723</v>
      </c>
      <c r="G8651">
        <v>7427244878</v>
      </c>
      <c r="H8651">
        <v>98022265</v>
      </c>
      <c r="I8651">
        <v>2781.6</v>
      </c>
      <c r="J8651" s="1">
        <v>44783</v>
      </c>
      <c r="K8651">
        <v>2280</v>
      </c>
      <c r="L8651" s="1">
        <v>44860</v>
      </c>
      <c r="M8651">
        <v>77</v>
      </c>
      <c r="N8651" s="8">
        <f t="shared" si="135"/>
        <v>175560</v>
      </c>
    </row>
    <row r="8652" spans="1:14">
      <c r="A8652" t="s">
        <v>14</v>
      </c>
      <c r="B8652" t="s">
        <v>62</v>
      </c>
      <c r="C8652" t="s">
        <v>3677</v>
      </c>
      <c r="D8652">
        <v>1739430476</v>
      </c>
      <c r="E8652" s="1">
        <v>44724</v>
      </c>
      <c r="F8652" s="1">
        <v>44724</v>
      </c>
      <c r="G8652">
        <v>7427973890</v>
      </c>
      <c r="H8652">
        <v>202200328</v>
      </c>
      <c r="I8652">
        <v>2142.54</v>
      </c>
      <c r="J8652" s="1">
        <v>44784</v>
      </c>
      <c r="K8652">
        <v>1756.18</v>
      </c>
      <c r="L8652" s="1">
        <v>44753</v>
      </c>
      <c r="M8652">
        <v>-31</v>
      </c>
      <c r="N8652" s="8">
        <f t="shared" si="135"/>
        <v>-54441.58</v>
      </c>
    </row>
    <row r="8653" spans="1:14">
      <c r="A8653" t="s">
        <v>14</v>
      </c>
      <c r="B8653" t="s">
        <v>62</v>
      </c>
      <c r="C8653" t="s">
        <v>565</v>
      </c>
      <c r="D8653">
        <v>9190500968</v>
      </c>
      <c r="E8653" s="1">
        <v>44723</v>
      </c>
      <c r="F8653" s="1">
        <v>44723</v>
      </c>
      <c r="G8653">
        <v>7428925400</v>
      </c>
      <c r="H8653" t="s">
        <v>3678</v>
      </c>
      <c r="I8653">
        <v>91036</v>
      </c>
      <c r="J8653" s="1">
        <v>44783</v>
      </c>
      <c r="K8653">
        <v>82500</v>
      </c>
      <c r="L8653" s="1">
        <v>44860</v>
      </c>
      <c r="M8653">
        <v>77</v>
      </c>
      <c r="N8653" s="8">
        <f t="shared" si="135"/>
        <v>6352500</v>
      </c>
    </row>
    <row r="8654" spans="1:14">
      <c r="A8654" t="s">
        <v>14</v>
      </c>
      <c r="B8654" t="s">
        <v>62</v>
      </c>
      <c r="C8654" t="s">
        <v>2877</v>
      </c>
      <c r="D8654">
        <v>7179150151</v>
      </c>
      <c r="E8654" s="1">
        <v>44723</v>
      </c>
      <c r="F8654" s="1">
        <v>44723</v>
      </c>
      <c r="G8654">
        <v>7428927044</v>
      </c>
      <c r="H8654">
        <v>86606930</v>
      </c>
      <c r="I8654">
        <v>148.22999999999999</v>
      </c>
      <c r="J8654" s="1">
        <v>44783</v>
      </c>
      <c r="K8654">
        <v>121.5</v>
      </c>
      <c r="L8654" s="1">
        <v>44769</v>
      </c>
      <c r="M8654">
        <v>-14</v>
      </c>
      <c r="N8654" s="8">
        <f t="shared" si="135"/>
        <v>-1701</v>
      </c>
    </row>
    <row r="8655" spans="1:14">
      <c r="A8655" t="s">
        <v>14</v>
      </c>
      <c r="B8655" t="s">
        <v>62</v>
      </c>
      <c r="C8655" t="s">
        <v>322</v>
      </c>
      <c r="D8655">
        <v>2645920592</v>
      </c>
      <c r="E8655" s="1">
        <v>44723</v>
      </c>
      <c r="F8655" s="1">
        <v>44723</v>
      </c>
      <c r="G8655">
        <v>7429329244</v>
      </c>
      <c r="H8655">
        <v>2022018251</v>
      </c>
      <c r="I8655">
        <v>2640</v>
      </c>
      <c r="J8655" s="1">
        <v>44783</v>
      </c>
      <c r="K8655">
        <v>2400</v>
      </c>
      <c r="L8655" s="1">
        <v>44832</v>
      </c>
      <c r="M8655">
        <v>49</v>
      </c>
      <c r="N8655" s="8">
        <f t="shared" si="135"/>
        <v>117600</v>
      </c>
    </row>
    <row r="8656" spans="1:14">
      <c r="A8656" t="s">
        <v>14</v>
      </c>
      <c r="B8656" t="s">
        <v>62</v>
      </c>
      <c r="C8656" t="s">
        <v>274</v>
      </c>
      <c r="D8656">
        <v>8082461008</v>
      </c>
      <c r="E8656" s="1">
        <v>44724</v>
      </c>
      <c r="F8656" s="1">
        <v>44724</v>
      </c>
      <c r="G8656">
        <v>7429541972</v>
      </c>
      <c r="H8656">
        <v>22124784</v>
      </c>
      <c r="I8656">
        <v>13505.4</v>
      </c>
      <c r="J8656" s="1">
        <v>44784</v>
      </c>
      <c r="K8656">
        <v>11070</v>
      </c>
      <c r="L8656" s="1">
        <v>44769</v>
      </c>
      <c r="M8656">
        <v>-15</v>
      </c>
      <c r="N8656" s="8">
        <f t="shared" si="135"/>
        <v>-166050</v>
      </c>
    </row>
    <row r="8657" spans="1:14">
      <c r="A8657" t="s">
        <v>14</v>
      </c>
      <c r="B8657" t="s">
        <v>62</v>
      </c>
      <c r="C8657" t="s">
        <v>72</v>
      </c>
      <c r="D8657">
        <v>9238800156</v>
      </c>
      <c r="E8657" s="1">
        <v>44723</v>
      </c>
      <c r="F8657" s="1">
        <v>44723</v>
      </c>
      <c r="G8657">
        <v>7429619932</v>
      </c>
      <c r="H8657">
        <v>1209232156</v>
      </c>
      <c r="I8657">
        <v>2781.6</v>
      </c>
      <c r="J8657" s="1">
        <v>44783</v>
      </c>
      <c r="K8657">
        <v>2280</v>
      </c>
      <c r="L8657" s="1">
        <v>44893</v>
      </c>
      <c r="M8657">
        <v>110</v>
      </c>
      <c r="N8657" s="8">
        <f t="shared" si="135"/>
        <v>250800</v>
      </c>
    </row>
    <row r="8658" spans="1:14">
      <c r="A8658" t="s">
        <v>14</v>
      </c>
      <c r="B8658" t="s">
        <v>62</v>
      </c>
      <c r="C8658" t="s">
        <v>72</v>
      </c>
      <c r="D8658">
        <v>9238800156</v>
      </c>
      <c r="E8658" s="1">
        <v>44723</v>
      </c>
      <c r="F8658" s="1">
        <v>44723</v>
      </c>
      <c r="G8658">
        <v>7429620752</v>
      </c>
      <c r="H8658">
        <v>1209232157</v>
      </c>
      <c r="I8658">
        <v>7539.6</v>
      </c>
      <c r="J8658" s="1">
        <v>44783</v>
      </c>
      <c r="K8658">
        <v>6180</v>
      </c>
      <c r="L8658" s="1">
        <v>44860</v>
      </c>
      <c r="M8658">
        <v>77</v>
      </c>
      <c r="N8658" s="8">
        <f t="shared" si="135"/>
        <v>475860</v>
      </c>
    </row>
    <row r="8659" spans="1:14">
      <c r="A8659" t="s">
        <v>14</v>
      </c>
      <c r="B8659" t="s">
        <v>62</v>
      </c>
      <c r="C8659" t="s">
        <v>400</v>
      </c>
      <c r="D8659">
        <v>12878470157</v>
      </c>
      <c r="E8659" s="1">
        <v>44723</v>
      </c>
      <c r="F8659" s="1">
        <v>44723</v>
      </c>
      <c r="G8659">
        <v>7429865631</v>
      </c>
      <c r="H8659">
        <v>2800005423</v>
      </c>
      <c r="I8659">
        <v>8337.5400000000009</v>
      </c>
      <c r="J8659" s="1">
        <v>44783</v>
      </c>
      <c r="K8659">
        <v>6834.05</v>
      </c>
      <c r="L8659" s="1">
        <v>44769</v>
      </c>
      <c r="M8659">
        <v>-14</v>
      </c>
      <c r="N8659" s="8">
        <f t="shared" si="135"/>
        <v>-95676.7</v>
      </c>
    </row>
    <row r="8660" spans="1:14">
      <c r="A8660" t="s">
        <v>14</v>
      </c>
      <c r="B8660" t="s">
        <v>62</v>
      </c>
      <c r="C8660" t="s">
        <v>318</v>
      </c>
      <c r="D8660">
        <v>7921350968</v>
      </c>
      <c r="E8660" s="1">
        <v>44723</v>
      </c>
      <c r="F8660" s="1">
        <v>44723</v>
      </c>
      <c r="G8660">
        <v>7430262853</v>
      </c>
      <c r="H8660">
        <v>4228003830</v>
      </c>
      <c r="I8660">
        <v>102.71</v>
      </c>
      <c r="J8660" s="1">
        <v>44783</v>
      </c>
      <c r="K8660">
        <v>93.37</v>
      </c>
      <c r="L8660" s="1">
        <v>44860</v>
      </c>
      <c r="M8660">
        <v>77</v>
      </c>
      <c r="N8660" s="8">
        <f t="shared" si="135"/>
        <v>7189.4900000000007</v>
      </c>
    </row>
    <row r="8661" spans="1:14">
      <c r="A8661" t="s">
        <v>14</v>
      </c>
      <c r="B8661" t="s">
        <v>62</v>
      </c>
      <c r="C8661" t="s">
        <v>457</v>
      </c>
      <c r="D8661">
        <v>3663160962</v>
      </c>
      <c r="E8661" s="1">
        <v>44724</v>
      </c>
      <c r="F8661" s="1">
        <v>44724</v>
      </c>
      <c r="G8661">
        <v>7430609581</v>
      </c>
      <c r="H8661">
        <v>2211645</v>
      </c>
      <c r="I8661">
        <v>3840.32</v>
      </c>
      <c r="J8661" s="1">
        <v>44784</v>
      </c>
      <c r="K8661">
        <v>3491.2</v>
      </c>
      <c r="L8661" s="1">
        <v>44769</v>
      </c>
      <c r="M8661">
        <v>-15</v>
      </c>
      <c r="N8661" s="8">
        <f t="shared" si="135"/>
        <v>-52368</v>
      </c>
    </row>
    <row r="8662" spans="1:14">
      <c r="A8662" t="s">
        <v>14</v>
      </c>
      <c r="B8662" t="s">
        <v>62</v>
      </c>
      <c r="C8662" t="s">
        <v>1609</v>
      </c>
      <c r="D8662">
        <v>791570153</v>
      </c>
      <c r="E8662" s="1">
        <v>44724</v>
      </c>
      <c r="F8662" s="1">
        <v>44724</v>
      </c>
      <c r="G8662">
        <v>7430614372</v>
      </c>
      <c r="H8662">
        <v>5700053996</v>
      </c>
      <c r="I8662">
        <v>239.76</v>
      </c>
      <c r="J8662" s="1">
        <v>44784</v>
      </c>
      <c r="K8662">
        <v>217.96</v>
      </c>
      <c r="L8662" s="1">
        <v>44860</v>
      </c>
      <c r="M8662">
        <v>76</v>
      </c>
      <c r="N8662" s="8">
        <f t="shared" si="135"/>
        <v>16564.96</v>
      </c>
    </row>
    <row r="8663" spans="1:14">
      <c r="A8663" t="s">
        <v>14</v>
      </c>
      <c r="B8663" t="s">
        <v>62</v>
      </c>
      <c r="C8663" t="s">
        <v>403</v>
      </c>
      <c r="D8663">
        <v>12792100153</v>
      </c>
      <c r="E8663" s="1">
        <v>44724</v>
      </c>
      <c r="F8663" s="1">
        <v>44724</v>
      </c>
      <c r="G8663">
        <v>7430715374</v>
      </c>
      <c r="H8663">
        <v>22028257</v>
      </c>
      <c r="I8663">
        <v>126.79</v>
      </c>
      <c r="J8663" s="1">
        <v>44784</v>
      </c>
      <c r="K8663">
        <v>103.93</v>
      </c>
      <c r="L8663" s="1">
        <v>44769</v>
      </c>
      <c r="M8663">
        <v>-15</v>
      </c>
      <c r="N8663" s="8">
        <f t="shared" si="135"/>
        <v>-1558.95</v>
      </c>
    </row>
    <row r="8664" spans="1:14">
      <c r="A8664" t="s">
        <v>14</v>
      </c>
      <c r="B8664" t="s">
        <v>62</v>
      </c>
      <c r="C8664" t="s">
        <v>503</v>
      </c>
      <c r="D8664">
        <v>10051170156</v>
      </c>
      <c r="E8664" s="1">
        <v>44725</v>
      </c>
      <c r="F8664" s="1">
        <v>44725</v>
      </c>
      <c r="G8664">
        <v>7439380218</v>
      </c>
      <c r="H8664">
        <v>931849055</v>
      </c>
      <c r="I8664">
        <v>4373.97</v>
      </c>
      <c r="J8664" s="1">
        <v>44785</v>
      </c>
      <c r="K8664">
        <v>3976.33</v>
      </c>
      <c r="L8664" s="1">
        <v>44769</v>
      </c>
      <c r="M8664">
        <v>-16</v>
      </c>
      <c r="N8664" s="8">
        <f t="shared" si="135"/>
        <v>-63621.279999999999</v>
      </c>
    </row>
    <row r="8665" spans="1:14">
      <c r="A8665" t="s">
        <v>14</v>
      </c>
      <c r="B8665" t="s">
        <v>62</v>
      </c>
      <c r="C8665" t="s">
        <v>323</v>
      </c>
      <c r="D8665">
        <v>488410010</v>
      </c>
      <c r="E8665" s="1">
        <v>44725</v>
      </c>
      <c r="F8665" s="1">
        <v>44725</v>
      </c>
      <c r="G8665">
        <v>7439939069</v>
      </c>
      <c r="H8665">
        <v>4222422800001680</v>
      </c>
      <c r="I8665">
        <v>1916.99</v>
      </c>
      <c r="J8665" s="1">
        <v>44785</v>
      </c>
      <c r="K8665">
        <v>1571.3</v>
      </c>
      <c r="L8665" s="1">
        <v>44805</v>
      </c>
      <c r="M8665">
        <v>20</v>
      </c>
      <c r="N8665" s="8">
        <f t="shared" si="135"/>
        <v>31426</v>
      </c>
    </row>
    <row r="8666" spans="1:14">
      <c r="A8666" t="s">
        <v>14</v>
      </c>
      <c r="B8666" t="s">
        <v>62</v>
      </c>
      <c r="C8666" t="s">
        <v>140</v>
      </c>
      <c r="D8666">
        <v>2368591208</v>
      </c>
      <c r="E8666" s="1">
        <v>44725</v>
      </c>
      <c r="F8666" s="1">
        <v>44725</v>
      </c>
      <c r="G8666">
        <v>7440451396</v>
      </c>
      <c r="H8666">
        <v>8100304228</v>
      </c>
      <c r="I8666">
        <v>931.65</v>
      </c>
      <c r="J8666" s="1">
        <v>44785</v>
      </c>
      <c r="K8666">
        <v>763.65</v>
      </c>
      <c r="L8666" s="1">
        <v>44769</v>
      </c>
      <c r="M8666">
        <v>-16</v>
      </c>
      <c r="N8666" s="8">
        <f t="shared" si="135"/>
        <v>-12218.4</v>
      </c>
    </row>
    <row r="8667" spans="1:14">
      <c r="A8667" t="s">
        <v>14</v>
      </c>
      <c r="B8667" t="s">
        <v>62</v>
      </c>
      <c r="C8667" t="s">
        <v>2151</v>
      </c>
      <c r="D8667">
        <v>3907010585</v>
      </c>
      <c r="E8667" s="1">
        <v>44725</v>
      </c>
      <c r="F8667" s="1">
        <v>44725</v>
      </c>
      <c r="G8667">
        <v>7441347044</v>
      </c>
      <c r="H8667">
        <v>1220258723</v>
      </c>
      <c r="I8667">
        <v>147.09</v>
      </c>
      <c r="J8667" s="1">
        <v>44785</v>
      </c>
      <c r="K8667">
        <v>133.72</v>
      </c>
      <c r="L8667" s="1">
        <v>44860</v>
      </c>
      <c r="M8667">
        <v>75</v>
      </c>
      <c r="N8667" s="8">
        <f t="shared" si="135"/>
        <v>10029</v>
      </c>
    </row>
    <row r="8668" spans="1:14">
      <c r="A8668" t="s">
        <v>14</v>
      </c>
      <c r="B8668" t="s">
        <v>62</v>
      </c>
      <c r="C8668" t="s">
        <v>269</v>
      </c>
      <c r="D8668">
        <v>4303410726</v>
      </c>
      <c r="E8668" s="1">
        <v>44725</v>
      </c>
      <c r="F8668" s="1">
        <v>44725</v>
      </c>
      <c r="G8668">
        <v>7441384326</v>
      </c>
      <c r="H8668">
        <v>6826</v>
      </c>
      <c r="I8668">
        <v>4567.68</v>
      </c>
      <c r="J8668" s="1">
        <v>44785</v>
      </c>
      <c r="K8668">
        <v>3744</v>
      </c>
      <c r="L8668" s="1">
        <v>44769</v>
      </c>
      <c r="M8668">
        <v>-16</v>
      </c>
      <c r="N8668" s="8">
        <f t="shared" si="135"/>
        <v>-59904</v>
      </c>
    </row>
    <row r="8669" spans="1:14">
      <c r="A8669" t="s">
        <v>14</v>
      </c>
      <c r="B8669" t="s">
        <v>62</v>
      </c>
      <c r="C8669" t="s">
        <v>342</v>
      </c>
      <c r="D8669">
        <v>6064180968</v>
      </c>
      <c r="E8669" s="1">
        <v>44725</v>
      </c>
      <c r="F8669" s="1">
        <v>44725</v>
      </c>
      <c r="G8669">
        <v>7441430208</v>
      </c>
      <c r="H8669">
        <v>20220332</v>
      </c>
      <c r="I8669">
        <v>249.98</v>
      </c>
      <c r="J8669" s="1">
        <v>44785</v>
      </c>
      <c r="K8669">
        <v>204.9</v>
      </c>
      <c r="L8669" s="1">
        <v>44860</v>
      </c>
      <c r="M8669">
        <v>75</v>
      </c>
      <c r="N8669" s="8">
        <f t="shared" si="135"/>
        <v>15367.5</v>
      </c>
    </row>
    <row r="8670" spans="1:14">
      <c r="A8670" t="s">
        <v>14</v>
      </c>
      <c r="B8670" t="s">
        <v>62</v>
      </c>
      <c r="C8670" t="s">
        <v>409</v>
      </c>
      <c r="D8670">
        <v>1554220192</v>
      </c>
      <c r="E8670" s="1">
        <v>44725</v>
      </c>
      <c r="F8670" s="1">
        <v>44725</v>
      </c>
      <c r="G8670">
        <v>7441638121</v>
      </c>
      <c r="H8670">
        <v>3952</v>
      </c>
      <c r="I8670">
        <v>3410.89</v>
      </c>
      <c r="J8670" s="1">
        <v>44785</v>
      </c>
      <c r="K8670">
        <v>3100.81</v>
      </c>
      <c r="L8670" s="1">
        <v>44837</v>
      </c>
      <c r="M8670">
        <v>52</v>
      </c>
      <c r="N8670" s="8">
        <f t="shared" si="135"/>
        <v>161242.12</v>
      </c>
    </row>
    <row r="8671" spans="1:14">
      <c r="A8671" t="s">
        <v>14</v>
      </c>
      <c r="B8671" t="s">
        <v>62</v>
      </c>
      <c r="C8671" t="s">
        <v>444</v>
      </c>
      <c r="D8671">
        <v>226250165</v>
      </c>
      <c r="E8671" s="1">
        <v>44725</v>
      </c>
      <c r="F8671" s="1">
        <v>44725</v>
      </c>
      <c r="G8671">
        <v>7441639957</v>
      </c>
      <c r="H8671">
        <v>509817</v>
      </c>
      <c r="I8671">
        <v>3927.84</v>
      </c>
      <c r="J8671" s="1">
        <v>44785</v>
      </c>
      <c r="K8671">
        <v>2924.8</v>
      </c>
      <c r="L8671" s="1">
        <v>44832</v>
      </c>
      <c r="M8671">
        <v>47</v>
      </c>
      <c r="N8671" s="8">
        <f t="shared" si="135"/>
        <v>137465.60000000001</v>
      </c>
    </row>
    <row r="8672" spans="1:14">
      <c r="A8672" t="s">
        <v>14</v>
      </c>
      <c r="B8672" t="s">
        <v>62</v>
      </c>
      <c r="C8672" t="s">
        <v>444</v>
      </c>
      <c r="D8672">
        <v>226250165</v>
      </c>
      <c r="E8672" s="1">
        <v>44725</v>
      </c>
      <c r="F8672" s="1">
        <v>44725</v>
      </c>
      <c r="G8672">
        <v>7441639968</v>
      </c>
      <c r="H8672">
        <v>509818</v>
      </c>
      <c r="I8672">
        <v>267.3</v>
      </c>
      <c r="J8672" s="1">
        <v>44785</v>
      </c>
      <c r="K8672">
        <v>243</v>
      </c>
      <c r="L8672" s="1">
        <v>44832</v>
      </c>
      <c r="M8672">
        <v>47</v>
      </c>
      <c r="N8672" s="8">
        <f t="shared" si="135"/>
        <v>11421</v>
      </c>
    </row>
    <row r="8673" spans="1:14">
      <c r="A8673" t="s">
        <v>14</v>
      </c>
      <c r="B8673" t="s">
        <v>62</v>
      </c>
      <c r="C8673" t="s">
        <v>1126</v>
      </c>
      <c r="D8673">
        <v>15352921009</v>
      </c>
      <c r="E8673" s="1">
        <v>44725</v>
      </c>
      <c r="F8673" s="1">
        <v>44725</v>
      </c>
      <c r="G8673">
        <v>7442166887</v>
      </c>
      <c r="H8673">
        <v>144</v>
      </c>
      <c r="I8673">
        <v>6650.96</v>
      </c>
      <c r="J8673" s="1">
        <v>44785</v>
      </c>
      <c r="K8673">
        <v>5451.61</v>
      </c>
      <c r="L8673" s="1">
        <v>44739</v>
      </c>
      <c r="M8673">
        <v>-46</v>
      </c>
      <c r="N8673" s="8">
        <f t="shared" si="135"/>
        <v>-250774.06</v>
      </c>
    </row>
    <row r="8674" spans="1:14">
      <c r="A8674" t="s">
        <v>14</v>
      </c>
      <c r="B8674" t="s">
        <v>62</v>
      </c>
      <c r="C8674" t="s">
        <v>1377</v>
      </c>
      <c r="D8674" t="s">
        <v>1378</v>
      </c>
      <c r="E8674" s="1">
        <v>44725</v>
      </c>
      <c r="F8674" s="1">
        <v>44725</v>
      </c>
      <c r="G8674">
        <v>7442564441</v>
      </c>
      <c r="H8674" t="s">
        <v>1792</v>
      </c>
      <c r="I8674">
        <v>3000</v>
      </c>
      <c r="J8674" s="1">
        <v>44785</v>
      </c>
      <c r="K8674">
        <v>3000</v>
      </c>
      <c r="L8674" s="1">
        <v>44732</v>
      </c>
      <c r="M8674">
        <v>-53</v>
      </c>
      <c r="N8674" s="8">
        <f t="shared" si="135"/>
        <v>-159000</v>
      </c>
    </row>
    <row r="8675" spans="1:14">
      <c r="A8675" t="s">
        <v>14</v>
      </c>
      <c r="B8675" t="s">
        <v>62</v>
      </c>
      <c r="C8675" t="s">
        <v>109</v>
      </c>
      <c r="D8675">
        <v>795170158</v>
      </c>
      <c r="E8675" s="1">
        <v>44726</v>
      </c>
      <c r="F8675" s="1">
        <v>44726</v>
      </c>
      <c r="G8675">
        <v>7442772968</v>
      </c>
      <c r="H8675">
        <v>2100063582</v>
      </c>
      <c r="I8675">
        <v>31.98</v>
      </c>
      <c r="J8675" s="1">
        <v>44785</v>
      </c>
      <c r="K8675">
        <v>29.07</v>
      </c>
      <c r="L8675" s="1">
        <v>44769</v>
      </c>
      <c r="M8675">
        <v>-16</v>
      </c>
      <c r="N8675" s="8">
        <f t="shared" si="135"/>
        <v>-465.12</v>
      </c>
    </row>
    <row r="8676" spans="1:14">
      <c r="A8676" t="s">
        <v>14</v>
      </c>
      <c r="B8676" t="s">
        <v>62</v>
      </c>
      <c r="C8676" t="s">
        <v>1091</v>
      </c>
      <c r="D8676">
        <v>50110527</v>
      </c>
      <c r="E8676" s="1">
        <v>44725</v>
      </c>
      <c r="F8676" s="1">
        <v>44725</v>
      </c>
      <c r="G8676">
        <v>7442854090</v>
      </c>
      <c r="H8676">
        <v>222004151</v>
      </c>
      <c r="I8676">
        <v>936.72</v>
      </c>
      <c r="J8676" s="1">
        <v>44785</v>
      </c>
      <c r="K8676">
        <v>851.56</v>
      </c>
      <c r="L8676" s="1">
        <v>44769</v>
      </c>
      <c r="M8676">
        <v>-16</v>
      </c>
      <c r="N8676" s="8">
        <f t="shared" si="135"/>
        <v>-13624.96</v>
      </c>
    </row>
    <row r="8677" spans="1:14">
      <c r="A8677" t="s">
        <v>14</v>
      </c>
      <c r="B8677" t="s">
        <v>62</v>
      </c>
      <c r="C8677" t="s">
        <v>648</v>
      </c>
      <c r="D8677">
        <v>5297730961</v>
      </c>
      <c r="E8677" s="1">
        <v>44725</v>
      </c>
      <c r="F8677" s="1">
        <v>44725</v>
      </c>
      <c r="G8677">
        <v>7443201601</v>
      </c>
      <c r="H8677">
        <v>22109701</v>
      </c>
      <c r="I8677">
        <v>53.68</v>
      </c>
      <c r="J8677" s="1">
        <v>44785</v>
      </c>
      <c r="K8677">
        <v>44</v>
      </c>
      <c r="L8677" s="1">
        <v>44860</v>
      </c>
      <c r="M8677">
        <v>75</v>
      </c>
      <c r="N8677" s="8">
        <f t="shared" si="135"/>
        <v>3300</v>
      </c>
    </row>
    <row r="8678" spans="1:14">
      <c r="A8678" t="s">
        <v>14</v>
      </c>
      <c r="B8678" t="s">
        <v>62</v>
      </c>
      <c r="C8678" t="s">
        <v>244</v>
      </c>
      <c r="D8678">
        <v>674840152</v>
      </c>
      <c r="E8678" s="1">
        <v>44725</v>
      </c>
      <c r="F8678" s="1">
        <v>44725</v>
      </c>
      <c r="G8678">
        <v>7443219169</v>
      </c>
      <c r="H8678">
        <v>5302463239</v>
      </c>
      <c r="I8678">
        <v>222.65</v>
      </c>
      <c r="J8678" s="1">
        <v>44785</v>
      </c>
      <c r="K8678">
        <v>182.5</v>
      </c>
      <c r="L8678" s="1">
        <v>44769</v>
      </c>
      <c r="M8678">
        <v>-16</v>
      </c>
      <c r="N8678" s="8">
        <f t="shared" si="135"/>
        <v>-2920</v>
      </c>
    </row>
    <row r="8679" spans="1:14">
      <c r="A8679" t="s">
        <v>14</v>
      </c>
      <c r="B8679" t="s">
        <v>62</v>
      </c>
      <c r="C8679" t="s">
        <v>244</v>
      </c>
      <c r="D8679">
        <v>674840152</v>
      </c>
      <c r="E8679" s="1">
        <v>44725</v>
      </c>
      <c r="F8679" s="1">
        <v>44725</v>
      </c>
      <c r="G8679">
        <v>7443219230</v>
      </c>
      <c r="H8679">
        <v>5302463240</v>
      </c>
      <c r="I8679">
        <v>378</v>
      </c>
      <c r="J8679" s="1">
        <v>44785</v>
      </c>
      <c r="K8679">
        <v>360</v>
      </c>
      <c r="L8679" s="1">
        <v>44769</v>
      </c>
      <c r="M8679">
        <v>-16</v>
      </c>
      <c r="N8679" s="8">
        <f t="shared" si="135"/>
        <v>-5760</v>
      </c>
    </row>
    <row r="8680" spans="1:14">
      <c r="A8680" t="s">
        <v>14</v>
      </c>
      <c r="B8680" t="s">
        <v>62</v>
      </c>
      <c r="C8680" t="s">
        <v>244</v>
      </c>
      <c r="D8680">
        <v>674840152</v>
      </c>
      <c r="E8680" s="1">
        <v>44725</v>
      </c>
      <c r="F8680" s="1">
        <v>44725</v>
      </c>
      <c r="G8680">
        <v>7443219291</v>
      </c>
      <c r="H8680">
        <v>5302463241</v>
      </c>
      <c r="I8680">
        <v>768.6</v>
      </c>
      <c r="J8680" s="1">
        <v>44785</v>
      </c>
      <c r="K8680">
        <v>630</v>
      </c>
      <c r="L8680" s="1">
        <v>44769</v>
      </c>
      <c r="M8680">
        <v>-16</v>
      </c>
      <c r="N8680" s="8">
        <f t="shared" si="135"/>
        <v>-10080</v>
      </c>
    </row>
    <row r="8681" spans="1:14">
      <c r="A8681" t="s">
        <v>14</v>
      </c>
      <c r="B8681" t="s">
        <v>62</v>
      </c>
      <c r="C8681" t="s">
        <v>244</v>
      </c>
      <c r="D8681">
        <v>674840152</v>
      </c>
      <c r="E8681" s="1">
        <v>44725</v>
      </c>
      <c r="F8681" s="1">
        <v>44725</v>
      </c>
      <c r="G8681">
        <v>7443219425</v>
      </c>
      <c r="H8681">
        <v>5302463242</v>
      </c>
      <c r="I8681">
        <v>439.2</v>
      </c>
      <c r="J8681" s="1">
        <v>44785</v>
      </c>
      <c r="K8681">
        <v>360</v>
      </c>
      <c r="L8681" s="1">
        <v>44769</v>
      </c>
      <c r="M8681">
        <v>-16</v>
      </c>
      <c r="N8681" s="8">
        <f t="shared" si="135"/>
        <v>-5760</v>
      </c>
    </row>
    <row r="8682" spans="1:14">
      <c r="A8682" t="s">
        <v>14</v>
      </c>
      <c r="B8682" t="s">
        <v>62</v>
      </c>
      <c r="C8682" t="s">
        <v>244</v>
      </c>
      <c r="D8682">
        <v>674840152</v>
      </c>
      <c r="E8682" s="1">
        <v>44725</v>
      </c>
      <c r="F8682" s="1">
        <v>44725</v>
      </c>
      <c r="G8682">
        <v>7443219559</v>
      </c>
      <c r="H8682">
        <v>5302463243</v>
      </c>
      <c r="I8682">
        <v>1037</v>
      </c>
      <c r="J8682" s="1">
        <v>44785</v>
      </c>
      <c r="K8682">
        <v>850</v>
      </c>
      <c r="L8682" s="1">
        <v>44769</v>
      </c>
      <c r="M8682">
        <v>-16</v>
      </c>
      <c r="N8682" s="8">
        <f t="shared" si="135"/>
        <v>-13600</v>
      </c>
    </row>
    <row r="8683" spans="1:14">
      <c r="A8683" t="s">
        <v>14</v>
      </c>
      <c r="B8683" t="s">
        <v>62</v>
      </c>
      <c r="C8683" t="s">
        <v>244</v>
      </c>
      <c r="D8683">
        <v>674840152</v>
      </c>
      <c r="E8683" s="1">
        <v>44726</v>
      </c>
      <c r="F8683" s="1">
        <v>44726</v>
      </c>
      <c r="G8683">
        <v>7443219879</v>
      </c>
      <c r="H8683">
        <v>5302463244</v>
      </c>
      <c r="I8683">
        <v>208.62</v>
      </c>
      <c r="J8683" s="1">
        <v>44786</v>
      </c>
      <c r="K8683">
        <v>171</v>
      </c>
      <c r="L8683" s="1">
        <v>44769</v>
      </c>
      <c r="M8683">
        <v>-17</v>
      </c>
      <c r="N8683" s="8">
        <f t="shared" si="135"/>
        <v>-2907</v>
      </c>
    </row>
    <row r="8684" spans="1:14">
      <c r="A8684" t="s">
        <v>14</v>
      </c>
      <c r="B8684" t="s">
        <v>62</v>
      </c>
      <c r="C8684" t="s">
        <v>244</v>
      </c>
      <c r="D8684">
        <v>674840152</v>
      </c>
      <c r="E8684" s="1">
        <v>44725</v>
      </c>
      <c r="F8684" s="1">
        <v>44725</v>
      </c>
      <c r="G8684">
        <v>7443219924</v>
      </c>
      <c r="H8684">
        <v>5302463839</v>
      </c>
      <c r="I8684">
        <v>768.6</v>
      </c>
      <c r="J8684" s="1">
        <v>44785</v>
      </c>
      <c r="K8684">
        <v>630</v>
      </c>
      <c r="L8684" s="1">
        <v>44769</v>
      </c>
      <c r="M8684">
        <v>-16</v>
      </c>
      <c r="N8684" s="8">
        <f t="shared" si="135"/>
        <v>-10080</v>
      </c>
    </row>
    <row r="8685" spans="1:14">
      <c r="A8685" t="s">
        <v>14</v>
      </c>
      <c r="B8685" t="s">
        <v>62</v>
      </c>
      <c r="C8685" t="s">
        <v>244</v>
      </c>
      <c r="D8685">
        <v>674840152</v>
      </c>
      <c r="E8685" s="1">
        <v>44726</v>
      </c>
      <c r="F8685" s="1">
        <v>44726</v>
      </c>
      <c r="G8685">
        <v>7443219995</v>
      </c>
      <c r="H8685">
        <v>5302463840</v>
      </c>
      <c r="I8685">
        <v>2379.2800000000002</v>
      </c>
      <c r="J8685" s="1">
        <v>44786</v>
      </c>
      <c r="K8685">
        <v>2021.4</v>
      </c>
      <c r="L8685" s="1">
        <v>44860</v>
      </c>
      <c r="M8685">
        <v>74</v>
      </c>
      <c r="N8685" s="8">
        <f t="shared" si="135"/>
        <v>149583.6</v>
      </c>
    </row>
    <row r="8686" spans="1:14">
      <c r="A8686" t="s">
        <v>14</v>
      </c>
      <c r="B8686" t="s">
        <v>62</v>
      </c>
      <c r="C8686" t="s">
        <v>793</v>
      </c>
      <c r="D8686">
        <v>4437501002</v>
      </c>
      <c r="E8686" s="1">
        <v>44725</v>
      </c>
      <c r="F8686" s="1">
        <v>44725</v>
      </c>
      <c r="G8686">
        <v>7443329719</v>
      </c>
      <c r="H8686" t="s">
        <v>3679</v>
      </c>
      <c r="I8686">
        <v>3194.08</v>
      </c>
      <c r="J8686" s="1">
        <v>44785</v>
      </c>
      <c r="K8686">
        <v>2618.1</v>
      </c>
      <c r="L8686" s="1">
        <v>44753</v>
      </c>
      <c r="M8686">
        <v>-32</v>
      </c>
      <c r="N8686" s="8">
        <f t="shared" si="135"/>
        <v>-83779.199999999997</v>
      </c>
    </row>
    <row r="8687" spans="1:14">
      <c r="A8687" t="s">
        <v>14</v>
      </c>
      <c r="B8687" t="s">
        <v>62</v>
      </c>
      <c r="C8687" t="s">
        <v>2888</v>
      </c>
      <c r="D8687">
        <v>3542760172</v>
      </c>
      <c r="E8687" s="1">
        <v>44725</v>
      </c>
      <c r="F8687" s="1">
        <v>44725</v>
      </c>
      <c r="G8687">
        <v>7443734540</v>
      </c>
      <c r="H8687" t="s">
        <v>3680</v>
      </c>
      <c r="I8687">
        <v>221.76</v>
      </c>
      <c r="J8687" s="1">
        <v>44785</v>
      </c>
      <c r="K8687">
        <v>201.6</v>
      </c>
      <c r="L8687" s="1">
        <v>44851</v>
      </c>
      <c r="M8687">
        <v>66</v>
      </c>
      <c r="N8687" s="8">
        <f t="shared" si="135"/>
        <v>13305.6</v>
      </c>
    </row>
    <row r="8688" spans="1:14">
      <c r="A8688" t="s">
        <v>14</v>
      </c>
      <c r="B8688" t="s">
        <v>62</v>
      </c>
      <c r="C8688" t="s">
        <v>1630</v>
      </c>
      <c r="D8688">
        <v>5200381001</v>
      </c>
      <c r="E8688" s="1">
        <v>44725</v>
      </c>
      <c r="F8688" s="1">
        <v>44725</v>
      </c>
      <c r="G8688">
        <v>7444679645</v>
      </c>
      <c r="H8688" t="s">
        <v>3681</v>
      </c>
      <c r="I8688">
        <v>152.19999999999999</v>
      </c>
      <c r="J8688" s="1">
        <v>44785</v>
      </c>
      <c r="K8688">
        <v>138.35</v>
      </c>
      <c r="L8688" s="1">
        <v>44832</v>
      </c>
      <c r="M8688">
        <v>47</v>
      </c>
      <c r="N8688" s="8">
        <f t="shared" si="135"/>
        <v>6502.45</v>
      </c>
    </row>
    <row r="8689" spans="1:14">
      <c r="A8689" t="s">
        <v>14</v>
      </c>
      <c r="B8689" t="s">
        <v>62</v>
      </c>
      <c r="C8689" t="s">
        <v>1379</v>
      </c>
      <c r="D8689" t="s">
        <v>1380</v>
      </c>
      <c r="E8689" s="1">
        <v>44726</v>
      </c>
      <c r="F8689" s="1">
        <v>44726</v>
      </c>
      <c r="G8689">
        <v>7444888469</v>
      </c>
      <c r="H8689" t="s">
        <v>3682</v>
      </c>
      <c r="I8689">
        <v>2464.66</v>
      </c>
      <c r="J8689" s="1">
        <v>44786</v>
      </c>
      <c r="K8689">
        <v>2464.66</v>
      </c>
      <c r="L8689" s="1">
        <v>44728</v>
      </c>
      <c r="M8689">
        <v>-58</v>
      </c>
      <c r="N8689" s="8">
        <f t="shared" si="135"/>
        <v>-142950.28</v>
      </c>
    </row>
    <row r="8690" spans="1:14">
      <c r="A8690" t="s">
        <v>14</v>
      </c>
      <c r="B8690" t="s">
        <v>62</v>
      </c>
      <c r="C8690" t="s">
        <v>120</v>
      </c>
      <c r="D8690">
        <v>4485620159</v>
      </c>
      <c r="E8690" s="1">
        <v>44726</v>
      </c>
      <c r="F8690" s="1">
        <v>44726</v>
      </c>
      <c r="G8690">
        <v>7445086929</v>
      </c>
      <c r="H8690">
        <v>8134127113</v>
      </c>
      <c r="I8690">
        <v>1005.72</v>
      </c>
      <c r="J8690" s="1">
        <v>44786</v>
      </c>
      <c r="K8690">
        <v>914.29</v>
      </c>
      <c r="L8690" s="1">
        <v>44769</v>
      </c>
      <c r="M8690">
        <v>-17</v>
      </c>
      <c r="N8690" s="8">
        <f t="shared" si="135"/>
        <v>-15542.93</v>
      </c>
    </row>
    <row r="8691" spans="1:14">
      <c r="A8691" t="s">
        <v>14</v>
      </c>
      <c r="B8691" t="s">
        <v>62</v>
      </c>
      <c r="C8691" t="s">
        <v>508</v>
      </c>
      <c r="D8691">
        <v>9284460962</v>
      </c>
      <c r="E8691" s="1">
        <v>44725</v>
      </c>
      <c r="F8691" s="1">
        <v>44725</v>
      </c>
      <c r="G8691">
        <v>7445093412</v>
      </c>
      <c r="H8691">
        <v>22504539</v>
      </c>
      <c r="I8691">
        <v>268.39999999999998</v>
      </c>
      <c r="J8691" s="1">
        <v>44785</v>
      </c>
      <c r="K8691">
        <v>220</v>
      </c>
      <c r="L8691" s="1">
        <v>44861</v>
      </c>
      <c r="M8691">
        <v>76</v>
      </c>
      <c r="N8691" s="8">
        <f t="shared" si="135"/>
        <v>16720</v>
      </c>
    </row>
    <row r="8692" spans="1:14">
      <c r="A8692" t="s">
        <v>14</v>
      </c>
      <c r="B8692" t="s">
        <v>62</v>
      </c>
      <c r="C8692" t="s">
        <v>88</v>
      </c>
      <c r="D8692">
        <v>4869950156</v>
      </c>
      <c r="E8692" s="1">
        <v>44726</v>
      </c>
      <c r="F8692" s="1">
        <v>44726</v>
      </c>
      <c r="G8692">
        <v>7445199755</v>
      </c>
      <c r="H8692" t="s">
        <v>3683</v>
      </c>
      <c r="I8692">
        <v>128.1</v>
      </c>
      <c r="J8692" s="1">
        <v>44786</v>
      </c>
      <c r="K8692">
        <v>105</v>
      </c>
      <c r="L8692" s="1">
        <v>44753</v>
      </c>
      <c r="M8692">
        <v>-33</v>
      </c>
      <c r="N8692" s="8">
        <f t="shared" si="135"/>
        <v>-3465</v>
      </c>
    </row>
    <row r="8693" spans="1:14">
      <c r="A8693" t="s">
        <v>14</v>
      </c>
      <c r="B8693" t="s">
        <v>62</v>
      </c>
      <c r="C8693" t="s">
        <v>116</v>
      </c>
      <c r="D8693">
        <v>2789580590</v>
      </c>
      <c r="E8693" s="1">
        <v>44725</v>
      </c>
      <c r="F8693" s="1">
        <v>44725</v>
      </c>
      <c r="G8693">
        <v>7445269644</v>
      </c>
      <c r="H8693">
        <v>2022124048</v>
      </c>
      <c r="I8693">
        <v>627.54999999999995</v>
      </c>
      <c r="J8693" s="1">
        <v>44785</v>
      </c>
      <c r="K8693">
        <v>570.5</v>
      </c>
      <c r="L8693" s="1">
        <v>44769</v>
      </c>
      <c r="M8693">
        <v>-16</v>
      </c>
      <c r="N8693" s="8">
        <f t="shared" si="135"/>
        <v>-9128</v>
      </c>
    </row>
    <row r="8694" spans="1:14">
      <c r="A8694" t="s">
        <v>14</v>
      </c>
      <c r="B8694" t="s">
        <v>62</v>
      </c>
      <c r="C8694" t="s">
        <v>116</v>
      </c>
      <c r="D8694">
        <v>2789580590</v>
      </c>
      <c r="E8694" s="1">
        <v>44725</v>
      </c>
      <c r="F8694" s="1">
        <v>44725</v>
      </c>
      <c r="G8694">
        <v>7445269822</v>
      </c>
      <c r="H8694">
        <v>2022124046</v>
      </c>
      <c r="I8694">
        <v>3009.53</v>
      </c>
      <c r="J8694" s="1">
        <v>44785</v>
      </c>
      <c r="K8694">
        <v>2735.94</v>
      </c>
      <c r="L8694" s="1">
        <v>44769</v>
      </c>
      <c r="M8694">
        <v>-16</v>
      </c>
      <c r="N8694" s="8">
        <f t="shared" si="135"/>
        <v>-43775.040000000001</v>
      </c>
    </row>
    <row r="8695" spans="1:14">
      <c r="A8695" t="s">
        <v>14</v>
      </c>
      <c r="B8695" t="s">
        <v>62</v>
      </c>
      <c r="C8695" t="s">
        <v>116</v>
      </c>
      <c r="D8695">
        <v>2789580590</v>
      </c>
      <c r="E8695" s="1">
        <v>44726</v>
      </c>
      <c r="F8695" s="1">
        <v>44726</v>
      </c>
      <c r="G8695">
        <v>7445270364</v>
      </c>
      <c r="H8695">
        <v>2022124047</v>
      </c>
      <c r="I8695">
        <v>117.6</v>
      </c>
      <c r="J8695" s="1">
        <v>44786</v>
      </c>
      <c r="K8695">
        <v>106.91</v>
      </c>
      <c r="L8695" s="1">
        <v>44769</v>
      </c>
      <c r="M8695">
        <v>-17</v>
      </c>
      <c r="N8695" s="8">
        <f t="shared" si="135"/>
        <v>-1817.47</v>
      </c>
    </row>
    <row r="8696" spans="1:14">
      <c r="A8696" t="s">
        <v>14</v>
      </c>
      <c r="B8696" t="s">
        <v>62</v>
      </c>
      <c r="C8696" t="s">
        <v>327</v>
      </c>
      <c r="D8696">
        <v>5501420961</v>
      </c>
      <c r="E8696" s="1">
        <v>44726</v>
      </c>
      <c r="F8696" s="1">
        <v>44726</v>
      </c>
      <c r="G8696">
        <v>7446015048</v>
      </c>
      <c r="H8696">
        <v>2208109954</v>
      </c>
      <c r="I8696">
        <v>6411.24</v>
      </c>
      <c r="J8696" s="1">
        <v>44786</v>
      </c>
      <c r="K8696">
        <v>5828.4</v>
      </c>
      <c r="L8696" s="1">
        <v>44806</v>
      </c>
      <c r="M8696">
        <v>20</v>
      </c>
      <c r="N8696" s="8">
        <f t="shared" si="135"/>
        <v>116568</v>
      </c>
    </row>
    <row r="8697" spans="1:14">
      <c r="A8697" t="s">
        <v>14</v>
      </c>
      <c r="B8697" t="s">
        <v>62</v>
      </c>
      <c r="C8697" t="s">
        <v>796</v>
      </c>
      <c r="D8697">
        <v>3222390159</v>
      </c>
      <c r="E8697" s="1">
        <v>44726</v>
      </c>
      <c r="F8697" s="1">
        <v>44726</v>
      </c>
      <c r="G8697">
        <v>7446017858</v>
      </c>
      <c r="H8697">
        <v>2022019530</v>
      </c>
      <c r="I8697">
        <v>463.39</v>
      </c>
      <c r="J8697" s="1">
        <v>44786</v>
      </c>
      <c r="K8697">
        <v>379.83</v>
      </c>
      <c r="L8697" s="1">
        <v>44769</v>
      </c>
      <c r="M8697">
        <v>-17</v>
      </c>
      <c r="N8697" s="8">
        <f t="shared" si="135"/>
        <v>-6457.11</v>
      </c>
    </row>
    <row r="8698" spans="1:14">
      <c r="A8698" t="s">
        <v>14</v>
      </c>
      <c r="B8698" t="s">
        <v>62</v>
      </c>
      <c r="C8698" t="s">
        <v>396</v>
      </c>
      <c r="D8698">
        <v>1778520302</v>
      </c>
      <c r="E8698" s="1">
        <v>44726</v>
      </c>
      <c r="F8698" s="1">
        <v>44726</v>
      </c>
      <c r="G8698">
        <v>7446099669</v>
      </c>
      <c r="H8698">
        <v>6012222013063</v>
      </c>
      <c r="I8698">
        <v>1573</v>
      </c>
      <c r="J8698" s="1">
        <v>44786</v>
      </c>
      <c r="K8698">
        <v>1430</v>
      </c>
      <c r="L8698" s="1">
        <v>44769</v>
      </c>
      <c r="M8698">
        <v>-17</v>
      </c>
      <c r="N8698" s="8">
        <f t="shared" si="135"/>
        <v>-24310</v>
      </c>
    </row>
    <row r="8699" spans="1:14">
      <c r="A8699" t="s">
        <v>14</v>
      </c>
      <c r="B8699" t="s">
        <v>62</v>
      </c>
      <c r="C8699" t="s">
        <v>1734</v>
      </c>
      <c r="D8699">
        <v>8948430965</v>
      </c>
      <c r="E8699" s="1">
        <v>44725</v>
      </c>
      <c r="F8699" s="1">
        <v>44725</v>
      </c>
      <c r="G8699">
        <v>7446247701</v>
      </c>
      <c r="H8699">
        <v>4180118777</v>
      </c>
      <c r="I8699">
        <v>2123.17</v>
      </c>
      <c r="J8699" s="1">
        <v>44785</v>
      </c>
      <c r="K8699">
        <v>1740.3</v>
      </c>
      <c r="L8699" s="1">
        <v>44753</v>
      </c>
      <c r="M8699">
        <v>-32</v>
      </c>
      <c r="N8699" s="8">
        <f t="shared" si="135"/>
        <v>-55689.599999999999</v>
      </c>
    </row>
    <row r="8700" spans="1:14">
      <c r="A8700" t="s">
        <v>14</v>
      </c>
      <c r="B8700" t="s">
        <v>62</v>
      </c>
      <c r="C8700" t="s">
        <v>500</v>
      </c>
      <c r="D8700">
        <v>422760587</v>
      </c>
      <c r="E8700" s="1">
        <v>44726</v>
      </c>
      <c r="F8700" s="1">
        <v>44726</v>
      </c>
      <c r="G8700">
        <v>7446319511</v>
      </c>
      <c r="H8700">
        <v>2022000010029010</v>
      </c>
      <c r="I8700">
        <v>489.94</v>
      </c>
      <c r="J8700" s="1">
        <v>44786</v>
      </c>
      <c r="K8700">
        <v>445.4</v>
      </c>
      <c r="L8700" s="1">
        <v>44769</v>
      </c>
      <c r="M8700">
        <v>-17</v>
      </c>
      <c r="N8700" s="8">
        <f t="shared" si="135"/>
        <v>-7571.7999999999993</v>
      </c>
    </row>
    <row r="8701" spans="1:14">
      <c r="A8701" t="s">
        <v>14</v>
      </c>
      <c r="B8701" t="s">
        <v>62</v>
      </c>
      <c r="C8701" t="s">
        <v>500</v>
      </c>
      <c r="D8701">
        <v>422760587</v>
      </c>
      <c r="E8701" s="1">
        <v>44726</v>
      </c>
      <c r="F8701" s="1">
        <v>44726</v>
      </c>
      <c r="G8701">
        <v>7446321759</v>
      </c>
      <c r="H8701">
        <v>2022000010029010</v>
      </c>
      <c r="I8701">
        <v>3673.18</v>
      </c>
      <c r="J8701" s="1">
        <v>44786</v>
      </c>
      <c r="K8701">
        <v>3339.25</v>
      </c>
      <c r="L8701" s="1">
        <v>44769</v>
      </c>
      <c r="M8701">
        <v>-17</v>
      </c>
      <c r="N8701" s="8">
        <f t="shared" si="135"/>
        <v>-56767.25</v>
      </c>
    </row>
    <row r="8702" spans="1:14">
      <c r="A8702" t="s">
        <v>14</v>
      </c>
      <c r="B8702" t="s">
        <v>62</v>
      </c>
      <c r="C8702" t="s">
        <v>501</v>
      </c>
      <c r="D8702">
        <v>12432150154</v>
      </c>
      <c r="E8702" s="1">
        <v>44726</v>
      </c>
      <c r="F8702" s="1">
        <v>44726</v>
      </c>
      <c r="G8702">
        <v>7446336523</v>
      </c>
      <c r="H8702">
        <v>6000051362</v>
      </c>
      <c r="I8702">
        <v>1410.75</v>
      </c>
      <c r="J8702" s="1">
        <v>44786</v>
      </c>
      <c r="K8702">
        <v>1282.5</v>
      </c>
      <c r="L8702" s="1">
        <v>44769</v>
      </c>
      <c r="M8702">
        <v>-17</v>
      </c>
      <c r="N8702" s="8">
        <f t="shared" si="135"/>
        <v>-21802.5</v>
      </c>
    </row>
    <row r="8703" spans="1:14">
      <c r="A8703" t="s">
        <v>14</v>
      </c>
      <c r="B8703" t="s">
        <v>62</v>
      </c>
      <c r="C8703" t="s">
        <v>501</v>
      </c>
      <c r="D8703">
        <v>12432150154</v>
      </c>
      <c r="E8703" s="1">
        <v>44726</v>
      </c>
      <c r="F8703" s="1">
        <v>44726</v>
      </c>
      <c r="G8703">
        <v>7446336597</v>
      </c>
      <c r="H8703">
        <v>6000051363</v>
      </c>
      <c r="I8703">
        <v>268.26</v>
      </c>
      <c r="J8703" s="1">
        <v>44786</v>
      </c>
      <c r="K8703">
        <v>243.87</v>
      </c>
      <c r="L8703" s="1">
        <v>44860</v>
      </c>
      <c r="M8703">
        <v>74</v>
      </c>
      <c r="N8703" s="8">
        <f t="shared" si="135"/>
        <v>18046.38</v>
      </c>
    </row>
    <row r="8704" spans="1:14">
      <c r="A8704" t="s">
        <v>14</v>
      </c>
      <c r="B8704" t="s">
        <v>62</v>
      </c>
      <c r="C8704" t="s">
        <v>525</v>
      </c>
      <c r="D8704">
        <v>4732240967</v>
      </c>
      <c r="E8704" s="1">
        <v>44726</v>
      </c>
      <c r="F8704" s="1">
        <v>44726</v>
      </c>
      <c r="G8704">
        <v>7446394981</v>
      </c>
      <c r="H8704">
        <v>87120247</v>
      </c>
      <c r="I8704">
        <v>11676.59</v>
      </c>
      <c r="J8704" s="1">
        <v>44786</v>
      </c>
      <c r="K8704">
        <v>10615.08</v>
      </c>
      <c r="L8704" s="1">
        <v>44832</v>
      </c>
      <c r="M8704">
        <v>46</v>
      </c>
      <c r="N8704" s="8">
        <f t="shared" si="135"/>
        <v>488293.68</v>
      </c>
    </row>
    <row r="8705" spans="1:14">
      <c r="A8705" t="s">
        <v>14</v>
      </c>
      <c r="B8705" t="s">
        <v>62</v>
      </c>
      <c r="C8705" t="s">
        <v>525</v>
      </c>
      <c r="D8705">
        <v>4732240967</v>
      </c>
      <c r="E8705" s="1">
        <v>44726</v>
      </c>
      <c r="F8705" s="1">
        <v>44726</v>
      </c>
      <c r="G8705">
        <v>7446395231</v>
      </c>
      <c r="H8705">
        <v>87120246</v>
      </c>
      <c r="I8705">
        <v>5956.5</v>
      </c>
      <c r="J8705" s="1">
        <v>44786</v>
      </c>
      <c r="K8705">
        <v>5415</v>
      </c>
      <c r="L8705" s="1">
        <v>44832</v>
      </c>
      <c r="M8705">
        <v>46</v>
      </c>
      <c r="N8705" s="8">
        <f t="shared" si="135"/>
        <v>249090</v>
      </c>
    </row>
    <row r="8706" spans="1:14">
      <c r="A8706" t="s">
        <v>14</v>
      </c>
      <c r="B8706" t="s">
        <v>62</v>
      </c>
      <c r="C8706" t="s">
        <v>66</v>
      </c>
      <c r="D8706">
        <v>10994940152</v>
      </c>
      <c r="E8706" s="1">
        <v>44726</v>
      </c>
      <c r="F8706" s="1">
        <v>44726</v>
      </c>
      <c r="G8706">
        <v>7446471737</v>
      </c>
      <c r="H8706">
        <v>6100211817</v>
      </c>
      <c r="I8706">
        <v>2684</v>
      </c>
      <c r="J8706" s="1">
        <v>44786</v>
      </c>
      <c r="K8706">
        <v>2200</v>
      </c>
      <c r="L8706" s="1">
        <v>44832</v>
      </c>
      <c r="M8706">
        <v>46</v>
      </c>
      <c r="N8706" s="8">
        <f t="shared" si="135"/>
        <v>101200</v>
      </c>
    </row>
    <row r="8707" spans="1:14">
      <c r="A8707" t="s">
        <v>14</v>
      </c>
      <c r="B8707" t="s">
        <v>62</v>
      </c>
      <c r="C8707" t="s">
        <v>66</v>
      </c>
      <c r="D8707">
        <v>10994940152</v>
      </c>
      <c r="E8707" s="1">
        <v>44726</v>
      </c>
      <c r="F8707" s="1">
        <v>44726</v>
      </c>
      <c r="G8707">
        <v>7446494234</v>
      </c>
      <c r="H8707">
        <v>6100211816</v>
      </c>
      <c r="I8707">
        <v>3355.61</v>
      </c>
      <c r="J8707" s="1">
        <v>44786</v>
      </c>
      <c r="K8707">
        <v>2750.5</v>
      </c>
      <c r="L8707" s="1">
        <v>44769</v>
      </c>
      <c r="M8707">
        <v>-17</v>
      </c>
      <c r="N8707" s="8">
        <f t="shared" ref="N8707:N8770" si="136">+K8707*M8707</f>
        <v>-46758.5</v>
      </c>
    </row>
    <row r="8708" spans="1:14">
      <c r="A8708" t="s">
        <v>14</v>
      </c>
      <c r="B8708" t="s">
        <v>62</v>
      </c>
      <c r="C8708" t="s">
        <v>66</v>
      </c>
      <c r="D8708">
        <v>10994940152</v>
      </c>
      <c r="E8708" s="1">
        <v>44726</v>
      </c>
      <c r="F8708" s="1">
        <v>44726</v>
      </c>
      <c r="G8708">
        <v>7446494280</v>
      </c>
      <c r="H8708">
        <v>6100211815</v>
      </c>
      <c r="I8708">
        <v>8224.2000000000007</v>
      </c>
      <c r="J8708" s="1">
        <v>44786</v>
      </c>
      <c r="K8708">
        <v>6741.15</v>
      </c>
      <c r="L8708" s="1">
        <v>44769</v>
      </c>
      <c r="M8708">
        <v>-17</v>
      </c>
      <c r="N8708" s="8">
        <f t="shared" si="136"/>
        <v>-114599.54999999999</v>
      </c>
    </row>
    <row r="8709" spans="1:14">
      <c r="A8709" t="s">
        <v>14</v>
      </c>
      <c r="B8709" t="s">
        <v>62</v>
      </c>
      <c r="C8709" t="s">
        <v>607</v>
      </c>
      <c r="D8709">
        <v>2774840595</v>
      </c>
      <c r="E8709" s="1">
        <v>44726</v>
      </c>
      <c r="F8709" s="1">
        <v>44726</v>
      </c>
      <c r="G8709">
        <v>7446517849</v>
      </c>
      <c r="H8709">
        <v>9897069447</v>
      </c>
      <c r="I8709">
        <v>25916.23</v>
      </c>
      <c r="J8709" s="1">
        <v>44786</v>
      </c>
      <c r="K8709">
        <v>23560.21</v>
      </c>
      <c r="L8709" s="1">
        <v>44832</v>
      </c>
      <c r="M8709">
        <v>46</v>
      </c>
      <c r="N8709" s="8">
        <f t="shared" si="136"/>
        <v>1083769.6599999999</v>
      </c>
    </row>
    <row r="8710" spans="1:14">
      <c r="A8710" t="s">
        <v>14</v>
      </c>
      <c r="B8710" t="s">
        <v>62</v>
      </c>
      <c r="C8710" t="s">
        <v>607</v>
      </c>
      <c r="D8710">
        <v>2774840595</v>
      </c>
      <c r="E8710" s="1">
        <v>44726</v>
      </c>
      <c r="F8710" s="1">
        <v>44726</v>
      </c>
      <c r="G8710">
        <v>7446524487</v>
      </c>
      <c r="H8710">
        <v>9897069448</v>
      </c>
      <c r="I8710">
        <v>2280.7600000000002</v>
      </c>
      <c r="J8710" s="1">
        <v>44786</v>
      </c>
      <c r="K8710">
        <v>2073.42</v>
      </c>
      <c r="L8710" s="1">
        <v>44832</v>
      </c>
      <c r="M8710">
        <v>46</v>
      </c>
      <c r="N8710" s="8">
        <f t="shared" si="136"/>
        <v>95377.32</v>
      </c>
    </row>
    <row r="8711" spans="1:14">
      <c r="A8711" t="s">
        <v>14</v>
      </c>
      <c r="B8711" t="s">
        <v>62</v>
      </c>
      <c r="C8711" t="s">
        <v>607</v>
      </c>
      <c r="D8711">
        <v>2774840595</v>
      </c>
      <c r="E8711" s="1">
        <v>44726</v>
      </c>
      <c r="F8711" s="1">
        <v>44726</v>
      </c>
      <c r="G8711">
        <v>7446533807</v>
      </c>
      <c r="H8711">
        <v>9897069446</v>
      </c>
      <c r="I8711">
        <v>795.3</v>
      </c>
      <c r="J8711" s="1">
        <v>44786</v>
      </c>
      <c r="K8711">
        <v>723</v>
      </c>
      <c r="L8711" s="1">
        <v>44832</v>
      </c>
      <c r="M8711">
        <v>46</v>
      </c>
      <c r="N8711" s="8">
        <f t="shared" si="136"/>
        <v>33258</v>
      </c>
    </row>
    <row r="8712" spans="1:14">
      <c r="A8712" t="s">
        <v>14</v>
      </c>
      <c r="B8712" t="s">
        <v>62</v>
      </c>
      <c r="C8712" t="s">
        <v>642</v>
      </c>
      <c r="D8712">
        <v>82130592</v>
      </c>
      <c r="E8712" s="1">
        <v>44726</v>
      </c>
      <c r="F8712" s="1">
        <v>44726</v>
      </c>
      <c r="G8712">
        <v>7446769625</v>
      </c>
      <c r="H8712">
        <v>2003016232</v>
      </c>
      <c r="I8712">
        <v>3574.78</v>
      </c>
      <c r="J8712" s="1">
        <v>44786</v>
      </c>
      <c r="K8712">
        <v>3249.8</v>
      </c>
      <c r="L8712" s="1">
        <v>44769</v>
      </c>
      <c r="M8712">
        <v>-17</v>
      </c>
      <c r="N8712" s="8">
        <f t="shared" si="136"/>
        <v>-55246.600000000006</v>
      </c>
    </row>
    <row r="8713" spans="1:14">
      <c r="A8713" t="s">
        <v>14</v>
      </c>
      <c r="B8713" t="s">
        <v>62</v>
      </c>
      <c r="C8713" t="s">
        <v>642</v>
      </c>
      <c r="D8713">
        <v>82130592</v>
      </c>
      <c r="E8713" s="1">
        <v>44726</v>
      </c>
      <c r="F8713" s="1">
        <v>44726</v>
      </c>
      <c r="G8713">
        <v>7446778134</v>
      </c>
      <c r="H8713">
        <v>2003016233</v>
      </c>
      <c r="I8713">
        <v>37374.92</v>
      </c>
      <c r="J8713" s="1">
        <v>44786</v>
      </c>
      <c r="K8713">
        <v>33977.199999999997</v>
      </c>
      <c r="L8713" s="1">
        <v>44769</v>
      </c>
      <c r="M8713">
        <v>-17</v>
      </c>
      <c r="N8713" s="8">
        <f t="shared" si="136"/>
        <v>-577612.39999999991</v>
      </c>
    </row>
    <row r="8714" spans="1:14">
      <c r="A8714" t="s">
        <v>14</v>
      </c>
      <c r="B8714" t="s">
        <v>62</v>
      </c>
      <c r="C8714" t="s">
        <v>642</v>
      </c>
      <c r="D8714">
        <v>82130592</v>
      </c>
      <c r="E8714" s="1">
        <v>44726</v>
      </c>
      <c r="F8714" s="1">
        <v>44726</v>
      </c>
      <c r="G8714">
        <v>7446778308</v>
      </c>
      <c r="H8714">
        <v>2003016231</v>
      </c>
      <c r="I8714">
        <v>7334.6</v>
      </c>
      <c r="J8714" s="1">
        <v>44786</v>
      </c>
      <c r="K8714">
        <v>6667.82</v>
      </c>
      <c r="L8714" s="1">
        <v>44769</v>
      </c>
      <c r="M8714">
        <v>-17</v>
      </c>
      <c r="N8714" s="8">
        <f t="shared" si="136"/>
        <v>-113352.94</v>
      </c>
    </row>
    <row r="8715" spans="1:14">
      <c r="A8715" t="s">
        <v>14</v>
      </c>
      <c r="B8715" t="s">
        <v>62</v>
      </c>
      <c r="C8715" t="s">
        <v>503</v>
      </c>
      <c r="D8715">
        <v>10051170156</v>
      </c>
      <c r="E8715" s="1">
        <v>44726</v>
      </c>
      <c r="F8715" s="1">
        <v>44726</v>
      </c>
      <c r="G8715">
        <v>7446905385</v>
      </c>
      <c r="H8715">
        <v>931849225</v>
      </c>
      <c r="I8715">
        <v>10162.31</v>
      </c>
      <c r="J8715" s="1">
        <v>44786</v>
      </c>
      <c r="K8715">
        <v>6602.12</v>
      </c>
      <c r="L8715" s="1">
        <v>44832</v>
      </c>
      <c r="M8715">
        <v>46</v>
      </c>
      <c r="N8715" s="8">
        <f t="shared" si="136"/>
        <v>303697.52</v>
      </c>
    </row>
    <row r="8716" spans="1:14">
      <c r="A8716" t="s">
        <v>14</v>
      </c>
      <c r="B8716" t="s">
        <v>62</v>
      </c>
      <c r="C8716" t="s">
        <v>607</v>
      </c>
      <c r="D8716">
        <v>2774840595</v>
      </c>
      <c r="E8716" s="1">
        <v>44726</v>
      </c>
      <c r="F8716" s="1">
        <v>44726</v>
      </c>
      <c r="G8716">
        <v>7446951285</v>
      </c>
      <c r="H8716">
        <v>9897069445</v>
      </c>
      <c r="I8716">
        <v>795.3</v>
      </c>
      <c r="J8716" s="1">
        <v>44786</v>
      </c>
      <c r="K8716">
        <v>723</v>
      </c>
      <c r="L8716" s="1">
        <v>44893</v>
      </c>
      <c r="M8716">
        <v>107</v>
      </c>
      <c r="N8716" s="8">
        <f t="shared" si="136"/>
        <v>77361</v>
      </c>
    </row>
    <row r="8717" spans="1:14">
      <c r="A8717" t="s">
        <v>14</v>
      </c>
      <c r="B8717" t="s">
        <v>62</v>
      </c>
      <c r="C8717" t="s">
        <v>98</v>
      </c>
      <c r="D8717">
        <v>3524050238</v>
      </c>
      <c r="E8717" s="1">
        <v>44726</v>
      </c>
      <c r="F8717" s="1">
        <v>44726</v>
      </c>
      <c r="G8717">
        <v>7447346616</v>
      </c>
      <c r="H8717">
        <v>740879904</v>
      </c>
      <c r="I8717">
        <v>1727</v>
      </c>
      <c r="J8717" s="1">
        <v>44786</v>
      </c>
      <c r="K8717">
        <v>1570</v>
      </c>
      <c r="L8717" s="1">
        <v>44832</v>
      </c>
      <c r="M8717">
        <v>46</v>
      </c>
      <c r="N8717" s="8">
        <f t="shared" si="136"/>
        <v>72220</v>
      </c>
    </row>
    <row r="8718" spans="1:14">
      <c r="A8718" t="s">
        <v>14</v>
      </c>
      <c r="B8718" t="s">
        <v>62</v>
      </c>
      <c r="C8718" t="s">
        <v>181</v>
      </c>
      <c r="D8718">
        <v>2707070963</v>
      </c>
      <c r="E8718" s="1">
        <v>44726</v>
      </c>
      <c r="F8718" s="1">
        <v>44726</v>
      </c>
      <c r="G8718">
        <v>7447648006</v>
      </c>
      <c r="H8718">
        <v>8722149169</v>
      </c>
      <c r="I8718">
        <v>28680.959999999999</v>
      </c>
      <c r="J8718" s="1">
        <v>44786</v>
      </c>
      <c r="K8718">
        <v>26073.599999999999</v>
      </c>
      <c r="L8718" s="1">
        <v>44832</v>
      </c>
      <c r="M8718">
        <v>46</v>
      </c>
      <c r="N8718" s="8">
        <f t="shared" si="136"/>
        <v>1199385.5999999999</v>
      </c>
    </row>
    <row r="8719" spans="1:14">
      <c r="A8719" t="s">
        <v>14</v>
      </c>
      <c r="B8719" t="s">
        <v>62</v>
      </c>
      <c r="C8719" t="s">
        <v>181</v>
      </c>
      <c r="D8719">
        <v>2707070963</v>
      </c>
      <c r="E8719" s="1">
        <v>44726</v>
      </c>
      <c r="F8719" s="1">
        <v>44726</v>
      </c>
      <c r="G8719">
        <v>7447649028</v>
      </c>
      <c r="H8719">
        <v>8722149168</v>
      </c>
      <c r="I8719">
        <v>25300.66</v>
      </c>
      <c r="J8719" s="1">
        <v>44786</v>
      </c>
      <c r="K8719">
        <v>23000.6</v>
      </c>
      <c r="L8719" s="1">
        <v>44832</v>
      </c>
      <c r="M8719">
        <v>46</v>
      </c>
      <c r="N8719" s="8">
        <f t="shared" si="136"/>
        <v>1058027.5999999999</v>
      </c>
    </row>
    <row r="8720" spans="1:14">
      <c r="A8720" t="s">
        <v>14</v>
      </c>
      <c r="B8720" t="s">
        <v>62</v>
      </c>
      <c r="C8720" t="s">
        <v>181</v>
      </c>
      <c r="D8720">
        <v>2707070963</v>
      </c>
      <c r="E8720" s="1">
        <v>44726</v>
      </c>
      <c r="F8720" s="1">
        <v>44726</v>
      </c>
      <c r="G8720">
        <v>7447651206</v>
      </c>
      <c r="H8720">
        <v>8722149170</v>
      </c>
      <c r="I8720">
        <v>36012.57</v>
      </c>
      <c r="J8720" s="1">
        <v>44786</v>
      </c>
      <c r="K8720">
        <v>32738.7</v>
      </c>
      <c r="L8720" s="1">
        <v>44832</v>
      </c>
      <c r="M8720">
        <v>46</v>
      </c>
      <c r="N8720" s="8">
        <f t="shared" si="136"/>
        <v>1505980.2</v>
      </c>
    </row>
    <row r="8721" spans="1:14">
      <c r="A8721" t="s">
        <v>14</v>
      </c>
      <c r="B8721" t="s">
        <v>62</v>
      </c>
      <c r="C8721" t="s">
        <v>181</v>
      </c>
      <c r="D8721">
        <v>2707070963</v>
      </c>
      <c r="E8721" s="1">
        <v>44726</v>
      </c>
      <c r="F8721" s="1">
        <v>44726</v>
      </c>
      <c r="G8721">
        <v>7447653977</v>
      </c>
      <c r="H8721">
        <v>8722149171</v>
      </c>
      <c r="I8721">
        <v>16783.580000000002</v>
      </c>
      <c r="J8721" s="1">
        <v>44786</v>
      </c>
      <c r="K8721">
        <v>15257.8</v>
      </c>
      <c r="L8721" s="1">
        <v>44832</v>
      </c>
      <c r="M8721">
        <v>46</v>
      </c>
      <c r="N8721" s="8">
        <f t="shared" si="136"/>
        <v>701858.79999999993</v>
      </c>
    </row>
    <row r="8722" spans="1:14">
      <c r="A8722" t="s">
        <v>14</v>
      </c>
      <c r="B8722" t="s">
        <v>62</v>
      </c>
      <c r="C8722" t="s">
        <v>468</v>
      </c>
      <c r="D8722">
        <v>11187430159</v>
      </c>
      <c r="E8722" s="1">
        <v>44726</v>
      </c>
      <c r="F8722" s="1">
        <v>44726</v>
      </c>
      <c r="G8722">
        <v>7447706439</v>
      </c>
      <c r="H8722">
        <v>220008713</v>
      </c>
      <c r="I8722">
        <v>47906.32</v>
      </c>
      <c r="J8722" s="1">
        <v>44786</v>
      </c>
      <c r="K8722">
        <v>43551.199999999997</v>
      </c>
      <c r="L8722" s="1">
        <v>44832</v>
      </c>
      <c r="M8722">
        <v>46</v>
      </c>
      <c r="N8722" s="8">
        <f t="shared" si="136"/>
        <v>2003355.2</v>
      </c>
    </row>
    <row r="8723" spans="1:14">
      <c r="A8723" t="s">
        <v>14</v>
      </c>
      <c r="B8723" t="s">
        <v>62</v>
      </c>
      <c r="C8723" t="s">
        <v>111</v>
      </c>
      <c r="D8723">
        <v>492340583</v>
      </c>
      <c r="E8723" s="1">
        <v>44726</v>
      </c>
      <c r="F8723" s="1">
        <v>44726</v>
      </c>
      <c r="G8723">
        <v>7447739275</v>
      </c>
      <c r="H8723">
        <v>22076086</v>
      </c>
      <c r="I8723">
        <v>1207.3599999999999</v>
      </c>
      <c r="J8723" s="1">
        <v>44786</v>
      </c>
      <c r="K8723">
        <v>1097.5999999999999</v>
      </c>
      <c r="L8723" s="1">
        <v>44860</v>
      </c>
      <c r="M8723">
        <v>74</v>
      </c>
      <c r="N8723" s="8">
        <f t="shared" si="136"/>
        <v>81222.399999999994</v>
      </c>
    </row>
    <row r="8724" spans="1:14">
      <c r="A8724" t="s">
        <v>14</v>
      </c>
      <c r="B8724" t="s">
        <v>62</v>
      </c>
      <c r="C8724" t="s">
        <v>492</v>
      </c>
      <c r="D8724">
        <v>5763890638</v>
      </c>
      <c r="E8724" s="1">
        <v>44726</v>
      </c>
      <c r="F8724" s="1">
        <v>44726</v>
      </c>
      <c r="G8724">
        <v>7447881896</v>
      </c>
      <c r="H8724" t="s">
        <v>3684</v>
      </c>
      <c r="I8724">
        <v>7304.88</v>
      </c>
      <c r="J8724" s="1">
        <v>44786</v>
      </c>
      <c r="K8724">
        <v>6640.8</v>
      </c>
      <c r="L8724" s="1">
        <v>44832</v>
      </c>
      <c r="M8724">
        <v>46</v>
      </c>
      <c r="N8724" s="8">
        <f t="shared" si="136"/>
        <v>305476.8</v>
      </c>
    </row>
    <row r="8725" spans="1:14">
      <c r="A8725" t="s">
        <v>14</v>
      </c>
      <c r="B8725" t="s">
        <v>62</v>
      </c>
      <c r="C8725" t="s">
        <v>492</v>
      </c>
      <c r="D8725">
        <v>5763890638</v>
      </c>
      <c r="E8725" s="1">
        <v>44726</v>
      </c>
      <c r="F8725" s="1">
        <v>44726</v>
      </c>
      <c r="G8725">
        <v>7447882688</v>
      </c>
      <c r="H8725" t="s">
        <v>3685</v>
      </c>
      <c r="I8725">
        <v>3652.44</v>
      </c>
      <c r="J8725" s="1">
        <v>44786</v>
      </c>
      <c r="K8725">
        <v>3320.4</v>
      </c>
      <c r="L8725" s="1">
        <v>44832</v>
      </c>
      <c r="M8725">
        <v>46</v>
      </c>
      <c r="N8725" s="8">
        <f t="shared" si="136"/>
        <v>152738.4</v>
      </c>
    </row>
    <row r="8726" spans="1:14">
      <c r="A8726" t="s">
        <v>14</v>
      </c>
      <c r="B8726" t="s">
        <v>62</v>
      </c>
      <c r="C8726" t="s">
        <v>1311</v>
      </c>
      <c r="D8726" t="s">
        <v>1312</v>
      </c>
      <c r="E8726" s="1">
        <v>44726</v>
      </c>
      <c r="F8726" s="1">
        <v>44726</v>
      </c>
      <c r="G8726">
        <v>7447889501</v>
      </c>
      <c r="H8726">
        <v>6</v>
      </c>
      <c r="I8726">
        <v>2708.33</v>
      </c>
      <c r="J8726" s="1">
        <v>44786</v>
      </c>
      <c r="K8726">
        <v>2708.33</v>
      </c>
      <c r="L8726" s="1">
        <v>44732</v>
      </c>
      <c r="M8726">
        <v>-54</v>
      </c>
      <c r="N8726" s="8">
        <f t="shared" si="136"/>
        <v>-146249.82</v>
      </c>
    </row>
    <row r="8727" spans="1:14">
      <c r="A8727" t="s">
        <v>14</v>
      </c>
      <c r="B8727" t="s">
        <v>62</v>
      </c>
      <c r="C8727" t="s">
        <v>3686</v>
      </c>
      <c r="D8727">
        <v>1486330309</v>
      </c>
      <c r="E8727" s="1">
        <v>44726</v>
      </c>
      <c r="F8727" s="1">
        <v>44726</v>
      </c>
      <c r="G8727">
        <v>7447894794</v>
      </c>
      <c r="H8727" t="s">
        <v>3687</v>
      </c>
      <c r="I8727">
        <v>6211.25</v>
      </c>
      <c r="J8727" s="1">
        <v>44786</v>
      </c>
      <c r="K8727">
        <v>5091.1899999999996</v>
      </c>
      <c r="L8727" s="1">
        <v>44754</v>
      </c>
      <c r="M8727">
        <v>-32</v>
      </c>
      <c r="N8727" s="8">
        <f t="shared" si="136"/>
        <v>-162918.07999999999</v>
      </c>
    </row>
    <row r="8728" spans="1:14">
      <c r="A8728" t="s">
        <v>14</v>
      </c>
      <c r="B8728" t="s">
        <v>62</v>
      </c>
      <c r="C8728" t="s">
        <v>507</v>
      </c>
      <c r="D8728">
        <v>8862820969</v>
      </c>
      <c r="E8728" s="1">
        <v>44726</v>
      </c>
      <c r="F8728" s="1">
        <v>44726</v>
      </c>
      <c r="G8728">
        <v>7448076976</v>
      </c>
      <c r="H8728">
        <v>2022107630</v>
      </c>
      <c r="I8728">
        <v>76737.39</v>
      </c>
      <c r="J8728" s="1">
        <v>44786</v>
      </c>
      <c r="K8728">
        <v>62899.5</v>
      </c>
      <c r="L8728" s="1">
        <v>44769</v>
      </c>
      <c r="M8728">
        <v>-17</v>
      </c>
      <c r="N8728" s="8">
        <f t="shared" si="136"/>
        <v>-1069291.5</v>
      </c>
    </row>
    <row r="8729" spans="1:14">
      <c r="A8729" t="s">
        <v>14</v>
      </c>
      <c r="B8729" t="s">
        <v>62</v>
      </c>
      <c r="C8729" t="s">
        <v>901</v>
      </c>
      <c r="D8729">
        <v>3859880969</v>
      </c>
      <c r="E8729" s="1">
        <v>44726</v>
      </c>
      <c r="F8729" s="1">
        <v>44726</v>
      </c>
      <c r="G8729">
        <v>7448142357</v>
      </c>
      <c r="H8729" t="s">
        <v>3688</v>
      </c>
      <c r="I8729">
        <v>5280</v>
      </c>
      <c r="J8729" s="1">
        <v>44786</v>
      </c>
      <c r="K8729">
        <v>4800</v>
      </c>
      <c r="L8729" s="1">
        <v>44860</v>
      </c>
      <c r="M8729">
        <v>74</v>
      </c>
      <c r="N8729" s="8">
        <f t="shared" si="136"/>
        <v>355200</v>
      </c>
    </row>
    <row r="8730" spans="1:14">
      <c r="A8730" t="s">
        <v>14</v>
      </c>
      <c r="B8730" t="s">
        <v>62</v>
      </c>
      <c r="C8730" t="s">
        <v>1051</v>
      </c>
      <c r="D8730">
        <v>11159150157</v>
      </c>
      <c r="E8730" s="1">
        <v>44726</v>
      </c>
      <c r="F8730" s="1">
        <v>44726</v>
      </c>
      <c r="G8730">
        <v>7448154155</v>
      </c>
      <c r="H8730">
        <v>2200777</v>
      </c>
      <c r="I8730">
        <v>5138.6400000000003</v>
      </c>
      <c r="J8730" s="1">
        <v>44786</v>
      </c>
      <c r="K8730">
        <v>4212</v>
      </c>
      <c r="L8730" s="1">
        <v>44769</v>
      </c>
      <c r="M8730">
        <v>-17</v>
      </c>
      <c r="N8730" s="8">
        <f t="shared" si="136"/>
        <v>-71604</v>
      </c>
    </row>
    <row r="8731" spans="1:14">
      <c r="A8731" t="s">
        <v>14</v>
      </c>
      <c r="B8731" t="s">
        <v>62</v>
      </c>
      <c r="C8731" t="s">
        <v>901</v>
      </c>
      <c r="D8731">
        <v>3859880969</v>
      </c>
      <c r="E8731" s="1">
        <v>44726</v>
      </c>
      <c r="F8731" s="1">
        <v>44726</v>
      </c>
      <c r="G8731">
        <v>7448178358</v>
      </c>
      <c r="H8731" t="s">
        <v>3689</v>
      </c>
      <c r="I8731">
        <v>5280</v>
      </c>
      <c r="J8731" s="1">
        <v>44786</v>
      </c>
      <c r="K8731">
        <v>4800</v>
      </c>
      <c r="L8731" s="1">
        <v>44860</v>
      </c>
      <c r="M8731">
        <v>74</v>
      </c>
      <c r="N8731" s="8">
        <f t="shared" si="136"/>
        <v>355200</v>
      </c>
    </row>
    <row r="8732" spans="1:14">
      <c r="A8732" t="s">
        <v>14</v>
      </c>
      <c r="B8732" t="s">
        <v>62</v>
      </c>
      <c r="C8732" t="s">
        <v>901</v>
      </c>
      <c r="D8732">
        <v>3859880969</v>
      </c>
      <c r="E8732" s="1">
        <v>44726</v>
      </c>
      <c r="F8732" s="1">
        <v>44726</v>
      </c>
      <c r="G8732">
        <v>7448178599</v>
      </c>
      <c r="H8732" t="s">
        <v>3690</v>
      </c>
      <c r="I8732">
        <v>24.75</v>
      </c>
      <c r="J8732" s="1">
        <v>44786</v>
      </c>
      <c r="K8732">
        <v>22.5</v>
      </c>
      <c r="L8732" s="1">
        <v>44860</v>
      </c>
      <c r="M8732">
        <v>74</v>
      </c>
      <c r="N8732" s="8">
        <f t="shared" si="136"/>
        <v>1665</v>
      </c>
    </row>
    <row r="8733" spans="1:14">
      <c r="A8733" t="s">
        <v>14</v>
      </c>
      <c r="B8733" t="s">
        <v>62</v>
      </c>
      <c r="C8733" t="s">
        <v>571</v>
      </c>
      <c r="D8733">
        <v>6754140157</v>
      </c>
      <c r="E8733" s="1">
        <v>44726</v>
      </c>
      <c r="F8733" s="1">
        <v>44726</v>
      </c>
      <c r="G8733">
        <v>7448184224</v>
      </c>
      <c r="H8733" t="s">
        <v>3691</v>
      </c>
      <c r="I8733">
        <v>228.75</v>
      </c>
      <c r="J8733" s="1">
        <v>44786</v>
      </c>
      <c r="K8733">
        <v>187.5</v>
      </c>
      <c r="L8733" s="1">
        <v>44753</v>
      </c>
      <c r="M8733">
        <v>-33</v>
      </c>
      <c r="N8733" s="8">
        <f t="shared" si="136"/>
        <v>-6187.5</v>
      </c>
    </row>
    <row r="8734" spans="1:14">
      <c r="A8734" t="s">
        <v>14</v>
      </c>
      <c r="B8734" t="s">
        <v>62</v>
      </c>
      <c r="C8734" t="s">
        <v>288</v>
      </c>
      <c r="D8734">
        <v>7195130153</v>
      </c>
      <c r="E8734" s="1">
        <v>44726</v>
      </c>
      <c r="F8734" s="1">
        <v>44726</v>
      </c>
      <c r="G8734">
        <v>7448191295</v>
      </c>
      <c r="H8734">
        <v>3622060904</v>
      </c>
      <c r="I8734">
        <v>113295.3</v>
      </c>
      <c r="J8734" s="1">
        <v>44786</v>
      </c>
      <c r="K8734">
        <v>102995.72</v>
      </c>
      <c r="L8734" s="1">
        <v>44832</v>
      </c>
      <c r="M8734">
        <v>46</v>
      </c>
      <c r="N8734" s="8">
        <f t="shared" si="136"/>
        <v>4737803.12</v>
      </c>
    </row>
    <row r="8735" spans="1:14">
      <c r="A8735" t="s">
        <v>14</v>
      </c>
      <c r="B8735" t="s">
        <v>62</v>
      </c>
      <c r="C8735" t="s">
        <v>1872</v>
      </c>
      <c r="D8735" t="s">
        <v>1873</v>
      </c>
      <c r="E8735" s="1">
        <v>44726</v>
      </c>
      <c r="F8735" s="1">
        <v>44726</v>
      </c>
      <c r="G8735">
        <v>7448343845</v>
      </c>
      <c r="H8735" t="s">
        <v>49</v>
      </c>
      <c r="I8735">
        <v>2000</v>
      </c>
      <c r="J8735" s="1">
        <v>44786</v>
      </c>
      <c r="K8735">
        <v>2000</v>
      </c>
      <c r="L8735" s="1">
        <v>44728</v>
      </c>
      <c r="M8735">
        <v>-58</v>
      </c>
      <c r="N8735" s="8">
        <f t="shared" si="136"/>
        <v>-116000</v>
      </c>
    </row>
    <row r="8736" spans="1:14">
      <c r="A8736" t="s">
        <v>14</v>
      </c>
      <c r="B8736" t="s">
        <v>62</v>
      </c>
      <c r="C8736" t="s">
        <v>595</v>
      </c>
      <c r="D8736">
        <v>873670152</v>
      </c>
      <c r="E8736" s="1">
        <v>44726</v>
      </c>
      <c r="F8736" s="1">
        <v>44726</v>
      </c>
      <c r="G8736">
        <v>7449116430</v>
      </c>
      <c r="H8736">
        <v>92200123</v>
      </c>
      <c r="I8736">
        <v>18341.39</v>
      </c>
      <c r="J8736" s="1">
        <v>44786</v>
      </c>
      <c r="K8736">
        <v>15033.93</v>
      </c>
      <c r="L8736" s="1">
        <v>44769</v>
      </c>
      <c r="M8736">
        <v>-17</v>
      </c>
      <c r="N8736" s="8">
        <f t="shared" si="136"/>
        <v>-255576.81</v>
      </c>
    </row>
    <row r="8737" spans="1:14">
      <c r="A8737" t="s">
        <v>14</v>
      </c>
      <c r="B8737" t="s">
        <v>62</v>
      </c>
      <c r="C8737" t="s">
        <v>303</v>
      </c>
      <c r="D8737">
        <v>426150488</v>
      </c>
      <c r="E8737" s="1">
        <v>44726</v>
      </c>
      <c r="F8737" s="1">
        <v>44726</v>
      </c>
      <c r="G8737">
        <v>7449224699</v>
      </c>
      <c r="H8737">
        <v>126711</v>
      </c>
      <c r="I8737">
        <v>16709.55</v>
      </c>
      <c r="J8737" s="1">
        <v>44786</v>
      </c>
      <c r="K8737">
        <v>15190.5</v>
      </c>
      <c r="L8737" s="1">
        <v>44893</v>
      </c>
      <c r="M8737">
        <v>107</v>
      </c>
      <c r="N8737" s="8">
        <f t="shared" si="136"/>
        <v>1625383.5</v>
      </c>
    </row>
    <row r="8738" spans="1:14">
      <c r="A8738" t="s">
        <v>14</v>
      </c>
      <c r="B8738" t="s">
        <v>62</v>
      </c>
      <c r="C8738" t="s">
        <v>345</v>
      </c>
      <c r="D8738">
        <v>13664791004</v>
      </c>
      <c r="E8738" s="1">
        <v>44726</v>
      </c>
      <c r="F8738" s="1">
        <v>44726</v>
      </c>
      <c r="G8738">
        <v>7449373478</v>
      </c>
      <c r="H8738">
        <v>487</v>
      </c>
      <c r="I8738">
        <v>1502</v>
      </c>
      <c r="J8738" s="1">
        <v>44786</v>
      </c>
      <c r="K8738">
        <v>1502</v>
      </c>
      <c r="L8738" s="1">
        <v>44763</v>
      </c>
      <c r="M8738">
        <v>-23</v>
      </c>
      <c r="N8738" s="8">
        <f t="shared" si="136"/>
        <v>-34546</v>
      </c>
    </row>
    <row r="8739" spans="1:14">
      <c r="A8739" t="s">
        <v>14</v>
      </c>
      <c r="B8739" t="s">
        <v>62</v>
      </c>
      <c r="C8739" t="s">
        <v>419</v>
      </c>
      <c r="D8739">
        <v>10191080158</v>
      </c>
      <c r="E8739" s="1">
        <v>44726</v>
      </c>
      <c r="F8739" s="1">
        <v>44726</v>
      </c>
      <c r="G8739">
        <v>7449462757</v>
      </c>
      <c r="H8739" t="s">
        <v>3692</v>
      </c>
      <c r="I8739">
        <v>374.4</v>
      </c>
      <c r="J8739" s="1">
        <v>44786</v>
      </c>
      <c r="K8739">
        <v>360</v>
      </c>
      <c r="L8739" s="1">
        <v>44860</v>
      </c>
      <c r="M8739">
        <v>74</v>
      </c>
      <c r="N8739" s="8">
        <f t="shared" si="136"/>
        <v>26640</v>
      </c>
    </row>
    <row r="8740" spans="1:14">
      <c r="A8740" t="s">
        <v>14</v>
      </c>
      <c r="B8740" t="s">
        <v>62</v>
      </c>
      <c r="C8740" t="s">
        <v>155</v>
      </c>
      <c r="D8740">
        <v>5619050585</v>
      </c>
      <c r="E8740" s="1">
        <v>44726</v>
      </c>
      <c r="F8740" s="1">
        <v>44726</v>
      </c>
      <c r="G8740">
        <v>7449503471</v>
      </c>
      <c r="H8740">
        <v>500008521</v>
      </c>
      <c r="I8740">
        <v>24890.21</v>
      </c>
      <c r="J8740" s="1">
        <v>44786</v>
      </c>
      <c r="K8740">
        <v>22627.46</v>
      </c>
      <c r="L8740" s="1">
        <v>44893</v>
      </c>
      <c r="M8740">
        <v>107</v>
      </c>
      <c r="N8740" s="8">
        <f t="shared" si="136"/>
        <v>2421138.2199999997</v>
      </c>
    </row>
    <row r="8741" spans="1:14">
      <c r="A8741" t="s">
        <v>14</v>
      </c>
      <c r="B8741" t="s">
        <v>62</v>
      </c>
      <c r="C8741" t="s">
        <v>382</v>
      </c>
      <c r="D8741">
        <v>10852890150</v>
      </c>
      <c r="E8741" s="1">
        <v>44726</v>
      </c>
      <c r="F8741" s="1">
        <v>44726</v>
      </c>
      <c r="G8741">
        <v>7449513577</v>
      </c>
      <c r="H8741">
        <v>5916103237</v>
      </c>
      <c r="I8741">
        <v>1060.81</v>
      </c>
      <c r="J8741" s="1">
        <v>44786</v>
      </c>
      <c r="K8741">
        <v>869.52</v>
      </c>
      <c r="L8741" s="1">
        <v>44769</v>
      </c>
      <c r="M8741">
        <v>-17</v>
      </c>
      <c r="N8741" s="8">
        <f t="shared" si="136"/>
        <v>-14781.84</v>
      </c>
    </row>
    <row r="8742" spans="1:14">
      <c r="A8742" t="s">
        <v>14</v>
      </c>
      <c r="B8742" t="s">
        <v>62</v>
      </c>
      <c r="C8742" t="s">
        <v>382</v>
      </c>
      <c r="D8742">
        <v>10852890150</v>
      </c>
      <c r="E8742" s="1">
        <v>44726</v>
      </c>
      <c r="F8742" s="1">
        <v>44726</v>
      </c>
      <c r="G8742">
        <v>7449539779</v>
      </c>
      <c r="H8742">
        <v>5916103388</v>
      </c>
      <c r="I8742">
        <v>2912.59</v>
      </c>
      <c r="J8742" s="1">
        <v>44786</v>
      </c>
      <c r="K8742">
        <v>2387.37</v>
      </c>
      <c r="L8742" s="1">
        <v>44769</v>
      </c>
      <c r="M8742">
        <v>-17</v>
      </c>
      <c r="N8742" s="8">
        <f t="shared" si="136"/>
        <v>-40585.29</v>
      </c>
    </row>
    <row r="8743" spans="1:14">
      <c r="A8743" t="s">
        <v>14</v>
      </c>
      <c r="B8743" t="s">
        <v>62</v>
      </c>
      <c r="C8743" t="s">
        <v>382</v>
      </c>
      <c r="D8743">
        <v>10852890150</v>
      </c>
      <c r="E8743" s="1">
        <v>44726</v>
      </c>
      <c r="F8743" s="1">
        <v>44726</v>
      </c>
      <c r="G8743">
        <v>7449564856</v>
      </c>
      <c r="H8743">
        <v>5916103638</v>
      </c>
      <c r="I8743">
        <v>176.67</v>
      </c>
      <c r="J8743" s="1">
        <v>44786</v>
      </c>
      <c r="K8743">
        <v>144.81</v>
      </c>
      <c r="L8743" s="1">
        <v>44769</v>
      </c>
      <c r="M8743">
        <v>-17</v>
      </c>
      <c r="N8743" s="8">
        <f t="shared" si="136"/>
        <v>-2461.77</v>
      </c>
    </row>
    <row r="8744" spans="1:14">
      <c r="A8744" t="s">
        <v>14</v>
      </c>
      <c r="B8744" t="s">
        <v>62</v>
      </c>
      <c r="C8744" t="s">
        <v>226</v>
      </c>
      <c r="D8744">
        <v>5849130157</v>
      </c>
      <c r="E8744" s="1">
        <v>44726</v>
      </c>
      <c r="F8744" s="1">
        <v>44726</v>
      </c>
      <c r="G8744">
        <v>7449804301</v>
      </c>
      <c r="H8744" s="3" t="s">
        <v>3693</v>
      </c>
      <c r="I8744">
        <v>1049.4000000000001</v>
      </c>
      <c r="J8744" s="1">
        <v>44786</v>
      </c>
      <c r="K8744">
        <v>954</v>
      </c>
      <c r="L8744" s="1">
        <v>44861</v>
      </c>
      <c r="M8744">
        <v>75</v>
      </c>
      <c r="N8744" s="8">
        <f t="shared" si="136"/>
        <v>71550</v>
      </c>
    </row>
    <row r="8745" spans="1:14">
      <c r="A8745" t="s">
        <v>14</v>
      </c>
      <c r="B8745" t="s">
        <v>62</v>
      </c>
      <c r="C8745" t="s">
        <v>1877</v>
      </c>
      <c r="D8745">
        <v>1990200170</v>
      </c>
      <c r="E8745" s="1">
        <v>44726</v>
      </c>
      <c r="F8745" s="1">
        <v>44726</v>
      </c>
      <c r="G8745">
        <v>7450201348</v>
      </c>
      <c r="H8745" t="s">
        <v>3694</v>
      </c>
      <c r="I8745">
        <v>250.34</v>
      </c>
      <c r="J8745" s="1">
        <v>44786</v>
      </c>
      <c r="K8745">
        <v>205.2</v>
      </c>
      <c r="L8745" s="1">
        <v>44860</v>
      </c>
      <c r="M8745">
        <v>74</v>
      </c>
      <c r="N8745" s="8">
        <f t="shared" si="136"/>
        <v>15184.8</v>
      </c>
    </row>
    <row r="8746" spans="1:14">
      <c r="A8746" t="s">
        <v>14</v>
      </c>
      <c r="B8746" t="s">
        <v>62</v>
      </c>
      <c r="C8746" t="s">
        <v>136</v>
      </c>
      <c r="D8746">
        <v>228550273</v>
      </c>
      <c r="E8746" s="1">
        <v>44726</v>
      </c>
      <c r="F8746" s="1">
        <v>44726</v>
      </c>
      <c r="G8746">
        <v>7450904893</v>
      </c>
      <c r="H8746">
        <v>22508733</v>
      </c>
      <c r="I8746">
        <v>1289.31</v>
      </c>
      <c r="J8746" s="1">
        <v>44786</v>
      </c>
      <c r="K8746">
        <v>1172.0999999999999</v>
      </c>
      <c r="L8746" s="1">
        <v>44860</v>
      </c>
      <c r="M8746">
        <v>74</v>
      </c>
      <c r="N8746" s="8">
        <f t="shared" si="136"/>
        <v>86735.4</v>
      </c>
    </row>
    <row r="8747" spans="1:14">
      <c r="A8747" t="s">
        <v>14</v>
      </c>
      <c r="B8747" t="s">
        <v>62</v>
      </c>
      <c r="C8747" t="s">
        <v>319</v>
      </c>
      <c r="D8747">
        <v>9750710965</v>
      </c>
      <c r="E8747" s="1">
        <v>44727</v>
      </c>
      <c r="F8747" s="1">
        <v>44727</v>
      </c>
      <c r="G8747">
        <v>7451930090</v>
      </c>
      <c r="H8747" t="s">
        <v>3695</v>
      </c>
      <c r="I8747">
        <v>1088.73</v>
      </c>
      <c r="J8747" s="1">
        <v>44787</v>
      </c>
      <c r="K8747">
        <v>989.75</v>
      </c>
      <c r="L8747" s="1">
        <v>44806</v>
      </c>
      <c r="M8747">
        <v>19</v>
      </c>
      <c r="N8747" s="8">
        <f t="shared" si="136"/>
        <v>18805.25</v>
      </c>
    </row>
    <row r="8748" spans="1:14">
      <c r="A8748" t="s">
        <v>14</v>
      </c>
      <c r="B8748" t="s">
        <v>62</v>
      </c>
      <c r="C8748" t="s">
        <v>624</v>
      </c>
      <c r="D8748">
        <v>11815361008</v>
      </c>
      <c r="E8748" s="1">
        <v>44727</v>
      </c>
      <c r="F8748" s="1">
        <v>44727</v>
      </c>
      <c r="G8748">
        <v>7452365541</v>
      </c>
      <c r="H8748" t="s">
        <v>3696</v>
      </c>
      <c r="I8748">
        <v>2507.65</v>
      </c>
      <c r="J8748" s="1">
        <v>44787</v>
      </c>
      <c r="K8748">
        <v>2279.6799999999998</v>
      </c>
      <c r="L8748" s="1">
        <v>44832</v>
      </c>
      <c r="M8748">
        <v>45</v>
      </c>
      <c r="N8748" s="8">
        <f t="shared" si="136"/>
        <v>102585.59999999999</v>
      </c>
    </row>
    <row r="8749" spans="1:14">
      <c r="A8749" t="s">
        <v>14</v>
      </c>
      <c r="B8749" t="s">
        <v>62</v>
      </c>
      <c r="C8749" t="s">
        <v>519</v>
      </c>
      <c r="D8749">
        <v>14883281009</v>
      </c>
      <c r="E8749" s="1">
        <v>44727</v>
      </c>
      <c r="F8749" s="1">
        <v>44727</v>
      </c>
      <c r="G8749">
        <v>7452645700</v>
      </c>
      <c r="H8749" t="s">
        <v>2546</v>
      </c>
      <c r="I8749">
        <v>2767.05</v>
      </c>
      <c r="J8749" s="1">
        <v>44787</v>
      </c>
      <c r="K8749">
        <v>2515.5</v>
      </c>
      <c r="L8749" s="1">
        <v>44813</v>
      </c>
      <c r="M8749">
        <v>26</v>
      </c>
      <c r="N8749" s="8">
        <f t="shared" si="136"/>
        <v>65403</v>
      </c>
    </row>
    <row r="8750" spans="1:14">
      <c r="A8750" t="s">
        <v>14</v>
      </c>
      <c r="B8750" t="s">
        <v>62</v>
      </c>
      <c r="C8750" t="s">
        <v>102</v>
      </c>
      <c r="D8750">
        <v>12317560154</v>
      </c>
      <c r="E8750" s="1">
        <v>44727</v>
      </c>
      <c r="F8750" s="1">
        <v>44727</v>
      </c>
      <c r="G8750">
        <v>7453196548</v>
      </c>
      <c r="H8750">
        <v>2261002907</v>
      </c>
      <c r="I8750">
        <v>1219.51</v>
      </c>
      <c r="J8750" s="1">
        <v>44787</v>
      </c>
      <c r="K8750">
        <v>999.6</v>
      </c>
      <c r="L8750" s="1">
        <v>44761</v>
      </c>
      <c r="M8750">
        <v>-26</v>
      </c>
      <c r="N8750" s="8">
        <f t="shared" si="136"/>
        <v>-25989.600000000002</v>
      </c>
    </row>
    <row r="8751" spans="1:14">
      <c r="A8751" t="s">
        <v>14</v>
      </c>
      <c r="B8751" t="s">
        <v>62</v>
      </c>
      <c r="C8751" t="s">
        <v>190</v>
      </c>
      <c r="D8751">
        <v>9412650153</v>
      </c>
      <c r="E8751" s="1">
        <v>44726</v>
      </c>
      <c r="F8751" s="1">
        <v>44726</v>
      </c>
      <c r="G8751">
        <v>7453226401</v>
      </c>
      <c r="H8751" t="s">
        <v>3697</v>
      </c>
      <c r="I8751">
        <v>3093.55</v>
      </c>
      <c r="J8751" s="1">
        <v>44786</v>
      </c>
      <c r="K8751">
        <v>2535.6999999999998</v>
      </c>
      <c r="L8751" s="1">
        <v>44769</v>
      </c>
      <c r="M8751">
        <v>-17</v>
      </c>
      <c r="N8751" s="8">
        <f t="shared" si="136"/>
        <v>-43106.899999999994</v>
      </c>
    </row>
    <row r="8752" spans="1:14">
      <c r="A8752" t="s">
        <v>14</v>
      </c>
      <c r="B8752" t="s">
        <v>62</v>
      </c>
      <c r="C8752" t="s">
        <v>101</v>
      </c>
      <c r="D8752">
        <v>3878140239</v>
      </c>
      <c r="E8752" s="1">
        <v>44726</v>
      </c>
      <c r="F8752" s="1">
        <v>44726</v>
      </c>
      <c r="G8752">
        <v>7453565133</v>
      </c>
      <c r="H8752">
        <v>1060003758</v>
      </c>
      <c r="I8752">
        <v>6077.56</v>
      </c>
      <c r="J8752" s="1">
        <v>44786</v>
      </c>
      <c r="K8752">
        <v>5525.05</v>
      </c>
      <c r="L8752" s="1">
        <v>44832</v>
      </c>
      <c r="M8752">
        <v>46</v>
      </c>
      <c r="N8752" s="8">
        <f t="shared" si="136"/>
        <v>254152.30000000002</v>
      </c>
    </row>
    <row r="8753" spans="1:14">
      <c r="A8753" t="s">
        <v>14</v>
      </c>
      <c r="B8753" t="s">
        <v>62</v>
      </c>
      <c r="C8753" t="s">
        <v>396</v>
      </c>
      <c r="D8753">
        <v>1778520302</v>
      </c>
      <c r="E8753" s="1">
        <v>44726</v>
      </c>
      <c r="F8753" s="1">
        <v>44726</v>
      </c>
      <c r="G8753">
        <v>7453712831</v>
      </c>
      <c r="H8753">
        <v>6012222013201</v>
      </c>
      <c r="I8753">
        <v>797.5</v>
      </c>
      <c r="J8753" s="1">
        <v>44786</v>
      </c>
      <c r="K8753">
        <v>725</v>
      </c>
      <c r="L8753" s="1">
        <v>44769</v>
      </c>
      <c r="M8753">
        <v>-17</v>
      </c>
      <c r="N8753" s="8">
        <f t="shared" si="136"/>
        <v>-12325</v>
      </c>
    </row>
    <row r="8754" spans="1:14">
      <c r="A8754" t="s">
        <v>14</v>
      </c>
      <c r="B8754" t="s">
        <v>62</v>
      </c>
      <c r="C8754" t="s">
        <v>205</v>
      </c>
      <c r="D8754">
        <v>747170157</v>
      </c>
      <c r="E8754" s="1">
        <v>44726</v>
      </c>
      <c r="F8754" s="1">
        <v>44726</v>
      </c>
      <c r="G8754">
        <v>7453963314</v>
      </c>
      <c r="H8754">
        <v>6752322171</v>
      </c>
      <c r="I8754">
        <v>56851.08</v>
      </c>
      <c r="J8754" s="1">
        <v>44786</v>
      </c>
      <c r="K8754">
        <v>51682.8</v>
      </c>
      <c r="L8754" s="1">
        <v>44860</v>
      </c>
      <c r="M8754">
        <v>74</v>
      </c>
      <c r="N8754" s="8">
        <f t="shared" si="136"/>
        <v>3824527.2</v>
      </c>
    </row>
    <row r="8755" spans="1:14">
      <c r="A8755" t="s">
        <v>14</v>
      </c>
      <c r="B8755" t="s">
        <v>62</v>
      </c>
      <c r="C8755" t="s">
        <v>205</v>
      </c>
      <c r="D8755">
        <v>747170157</v>
      </c>
      <c r="E8755" s="1">
        <v>44726</v>
      </c>
      <c r="F8755" s="1">
        <v>44726</v>
      </c>
      <c r="G8755">
        <v>7453963925</v>
      </c>
      <c r="H8755">
        <v>6752322170</v>
      </c>
      <c r="I8755">
        <v>40930.559999999998</v>
      </c>
      <c r="J8755" s="1">
        <v>44786</v>
      </c>
      <c r="K8755">
        <v>37209.599999999999</v>
      </c>
      <c r="L8755" s="1">
        <v>44860</v>
      </c>
      <c r="M8755">
        <v>74</v>
      </c>
      <c r="N8755" s="8">
        <f t="shared" si="136"/>
        <v>2753510.4</v>
      </c>
    </row>
    <row r="8756" spans="1:14">
      <c r="A8756" t="s">
        <v>14</v>
      </c>
      <c r="B8756" t="s">
        <v>62</v>
      </c>
      <c r="C8756" t="s">
        <v>517</v>
      </c>
      <c r="D8756">
        <v>701480584</v>
      </c>
      <c r="E8756" s="1">
        <v>44726</v>
      </c>
      <c r="F8756" s="1">
        <v>44726</v>
      </c>
      <c r="G8756">
        <v>7453994308</v>
      </c>
      <c r="H8756" t="s">
        <v>3698</v>
      </c>
      <c r="I8756">
        <v>2224.09</v>
      </c>
      <c r="J8756" s="1">
        <v>44786</v>
      </c>
      <c r="K8756">
        <v>2021.9</v>
      </c>
      <c r="L8756" s="1">
        <v>44832</v>
      </c>
      <c r="M8756">
        <v>46</v>
      </c>
      <c r="N8756" s="8">
        <f t="shared" si="136"/>
        <v>93007.400000000009</v>
      </c>
    </row>
    <row r="8757" spans="1:14">
      <c r="A8757" t="s">
        <v>14</v>
      </c>
      <c r="B8757" t="s">
        <v>62</v>
      </c>
      <c r="C8757" t="s">
        <v>517</v>
      </c>
      <c r="D8757">
        <v>701480584</v>
      </c>
      <c r="E8757" s="1">
        <v>44727</v>
      </c>
      <c r="F8757" s="1">
        <v>44727</v>
      </c>
      <c r="G8757">
        <v>7453994348</v>
      </c>
      <c r="H8757" t="s">
        <v>3699</v>
      </c>
      <c r="I8757">
        <v>3520.24</v>
      </c>
      <c r="J8757" s="1">
        <v>44787</v>
      </c>
      <c r="K8757">
        <v>3200.22</v>
      </c>
      <c r="L8757" s="1">
        <v>44832</v>
      </c>
      <c r="M8757">
        <v>45</v>
      </c>
      <c r="N8757" s="8">
        <f t="shared" si="136"/>
        <v>144009.9</v>
      </c>
    </row>
    <row r="8758" spans="1:14">
      <c r="A8758" t="s">
        <v>14</v>
      </c>
      <c r="B8758" t="s">
        <v>62</v>
      </c>
      <c r="C8758" t="s">
        <v>517</v>
      </c>
      <c r="D8758">
        <v>701480584</v>
      </c>
      <c r="E8758" s="1">
        <v>44726</v>
      </c>
      <c r="F8758" s="1">
        <v>44726</v>
      </c>
      <c r="G8758">
        <v>7453995224</v>
      </c>
      <c r="H8758" t="s">
        <v>3700</v>
      </c>
      <c r="I8758">
        <v>425.73</v>
      </c>
      <c r="J8758" s="1">
        <v>44786</v>
      </c>
      <c r="K8758">
        <v>387.03</v>
      </c>
      <c r="L8758" s="1">
        <v>44832</v>
      </c>
      <c r="M8758">
        <v>46</v>
      </c>
      <c r="N8758" s="8">
        <f t="shared" si="136"/>
        <v>17803.379999999997</v>
      </c>
    </row>
    <row r="8759" spans="1:14">
      <c r="A8759" t="s">
        <v>14</v>
      </c>
      <c r="B8759" t="s">
        <v>62</v>
      </c>
      <c r="C8759" t="s">
        <v>500</v>
      </c>
      <c r="D8759">
        <v>422760587</v>
      </c>
      <c r="E8759" s="1">
        <v>44727</v>
      </c>
      <c r="F8759" s="1">
        <v>44727</v>
      </c>
      <c r="G8759">
        <v>7454088123</v>
      </c>
      <c r="H8759">
        <v>2022000010029300</v>
      </c>
      <c r="I8759">
        <v>2079</v>
      </c>
      <c r="J8759" s="1">
        <v>44787</v>
      </c>
      <c r="K8759">
        <v>1890</v>
      </c>
      <c r="L8759" s="1">
        <v>44769</v>
      </c>
      <c r="M8759">
        <v>-18</v>
      </c>
      <c r="N8759" s="8">
        <f t="shared" si="136"/>
        <v>-34020</v>
      </c>
    </row>
    <row r="8760" spans="1:14">
      <c r="A8760" t="s">
        <v>14</v>
      </c>
      <c r="B8760" t="s">
        <v>62</v>
      </c>
      <c r="C8760" t="s">
        <v>500</v>
      </c>
      <c r="D8760">
        <v>422760587</v>
      </c>
      <c r="E8760" s="1">
        <v>44727</v>
      </c>
      <c r="F8760" s="1">
        <v>44727</v>
      </c>
      <c r="G8760">
        <v>7454089085</v>
      </c>
      <c r="H8760">
        <v>2022000010029300</v>
      </c>
      <c r="I8760">
        <v>2072.4</v>
      </c>
      <c r="J8760" s="1">
        <v>44787</v>
      </c>
      <c r="K8760">
        <v>1884</v>
      </c>
      <c r="L8760" s="1">
        <v>44769</v>
      </c>
      <c r="M8760">
        <v>-18</v>
      </c>
      <c r="N8760" s="8">
        <f t="shared" si="136"/>
        <v>-33912</v>
      </c>
    </row>
    <row r="8761" spans="1:14">
      <c r="A8761" t="s">
        <v>14</v>
      </c>
      <c r="B8761" t="s">
        <v>62</v>
      </c>
      <c r="C8761" t="s">
        <v>502</v>
      </c>
      <c r="D8761">
        <v>3296950151</v>
      </c>
      <c r="E8761" s="1">
        <v>44727</v>
      </c>
      <c r="F8761" s="1">
        <v>44727</v>
      </c>
      <c r="G8761">
        <v>7454106057</v>
      </c>
      <c r="H8761">
        <v>2022000010021950</v>
      </c>
      <c r="I8761">
        <v>7623.17</v>
      </c>
      <c r="J8761" s="1">
        <v>44787</v>
      </c>
      <c r="K8761">
        <v>6930.15</v>
      </c>
      <c r="L8761" s="1">
        <v>44860</v>
      </c>
      <c r="M8761">
        <v>73</v>
      </c>
      <c r="N8761" s="8">
        <f t="shared" si="136"/>
        <v>505900.94999999995</v>
      </c>
    </row>
    <row r="8762" spans="1:14">
      <c r="A8762" t="s">
        <v>14</v>
      </c>
      <c r="B8762" t="s">
        <v>62</v>
      </c>
      <c r="C8762" t="s">
        <v>72</v>
      </c>
      <c r="D8762">
        <v>9238800156</v>
      </c>
      <c r="E8762" s="1">
        <v>44727</v>
      </c>
      <c r="F8762" s="1">
        <v>44727</v>
      </c>
      <c r="G8762">
        <v>7454140561</v>
      </c>
      <c r="H8762">
        <v>1209235774</v>
      </c>
      <c r="I8762">
        <v>256.2</v>
      </c>
      <c r="J8762" s="1">
        <v>44787</v>
      </c>
      <c r="K8762">
        <v>210</v>
      </c>
      <c r="L8762" s="1">
        <v>44860</v>
      </c>
      <c r="M8762">
        <v>73</v>
      </c>
      <c r="N8762" s="8">
        <f t="shared" si="136"/>
        <v>15330</v>
      </c>
    </row>
    <row r="8763" spans="1:14">
      <c r="A8763" t="s">
        <v>14</v>
      </c>
      <c r="B8763" t="s">
        <v>62</v>
      </c>
      <c r="C8763" t="s">
        <v>72</v>
      </c>
      <c r="D8763">
        <v>9238800156</v>
      </c>
      <c r="E8763" s="1">
        <v>44727</v>
      </c>
      <c r="F8763" s="1">
        <v>44727</v>
      </c>
      <c r="G8763">
        <v>7454140631</v>
      </c>
      <c r="H8763">
        <v>1209235772</v>
      </c>
      <c r="I8763">
        <v>2671.8</v>
      </c>
      <c r="J8763" s="1">
        <v>44787</v>
      </c>
      <c r="K8763">
        <v>2190</v>
      </c>
      <c r="L8763" s="1">
        <v>44769</v>
      </c>
      <c r="M8763">
        <v>-18</v>
      </c>
      <c r="N8763" s="8">
        <f t="shared" si="136"/>
        <v>-39420</v>
      </c>
    </row>
    <row r="8764" spans="1:14">
      <c r="A8764" t="s">
        <v>14</v>
      </c>
      <c r="B8764" t="s">
        <v>62</v>
      </c>
      <c r="C8764" t="s">
        <v>72</v>
      </c>
      <c r="D8764">
        <v>9238800156</v>
      </c>
      <c r="E8764" s="1">
        <v>44727</v>
      </c>
      <c r="F8764" s="1">
        <v>44727</v>
      </c>
      <c r="G8764">
        <v>7454142010</v>
      </c>
      <c r="H8764">
        <v>1209235773</v>
      </c>
      <c r="I8764">
        <v>3769.8</v>
      </c>
      <c r="J8764" s="1">
        <v>44787</v>
      </c>
      <c r="K8764">
        <v>3090</v>
      </c>
      <c r="L8764" s="1">
        <v>44860</v>
      </c>
      <c r="M8764">
        <v>73</v>
      </c>
      <c r="N8764" s="8">
        <f t="shared" si="136"/>
        <v>225570</v>
      </c>
    </row>
    <row r="8765" spans="1:14">
      <c r="A8765" t="s">
        <v>14</v>
      </c>
      <c r="B8765" t="s">
        <v>62</v>
      </c>
      <c r="C8765" t="s">
        <v>612</v>
      </c>
      <c r="D8765">
        <v>6058020964</v>
      </c>
      <c r="E8765" s="1">
        <v>44727</v>
      </c>
      <c r="F8765" s="1">
        <v>44727</v>
      </c>
      <c r="G8765">
        <v>7454245494</v>
      </c>
      <c r="H8765">
        <v>221006145</v>
      </c>
      <c r="I8765">
        <v>1603.67</v>
      </c>
      <c r="J8765" s="1">
        <v>44787</v>
      </c>
      <c r="K8765">
        <v>1457.88</v>
      </c>
      <c r="L8765" s="1">
        <v>44858</v>
      </c>
      <c r="M8765">
        <v>71</v>
      </c>
      <c r="N8765" s="8">
        <f t="shared" si="136"/>
        <v>103509.48000000001</v>
      </c>
    </row>
    <row r="8766" spans="1:14">
      <c r="A8766" t="s">
        <v>14</v>
      </c>
      <c r="B8766" t="s">
        <v>62</v>
      </c>
      <c r="C8766" t="s">
        <v>568</v>
      </c>
      <c r="D8766">
        <v>832400154</v>
      </c>
      <c r="E8766" s="1">
        <v>44727</v>
      </c>
      <c r="F8766" s="1">
        <v>44727</v>
      </c>
      <c r="G8766">
        <v>7454284306</v>
      </c>
      <c r="H8766">
        <v>27447631</v>
      </c>
      <c r="I8766">
        <v>43.63</v>
      </c>
      <c r="J8766" s="1">
        <v>44787</v>
      </c>
      <c r="K8766">
        <v>39.659999999999997</v>
      </c>
      <c r="L8766" s="1">
        <v>44769</v>
      </c>
      <c r="M8766">
        <v>-18</v>
      </c>
      <c r="N8766" s="8">
        <f t="shared" si="136"/>
        <v>-713.87999999999988</v>
      </c>
    </row>
    <row r="8767" spans="1:14">
      <c r="A8767" t="s">
        <v>14</v>
      </c>
      <c r="B8767" t="s">
        <v>62</v>
      </c>
      <c r="C8767" t="s">
        <v>568</v>
      </c>
      <c r="D8767">
        <v>832400154</v>
      </c>
      <c r="E8767" s="1">
        <v>44727</v>
      </c>
      <c r="F8767" s="1">
        <v>44727</v>
      </c>
      <c r="G8767">
        <v>7454284575</v>
      </c>
      <c r="H8767">
        <v>27447632</v>
      </c>
      <c r="I8767">
        <v>41374.74</v>
      </c>
      <c r="J8767" s="1">
        <v>44787</v>
      </c>
      <c r="K8767">
        <v>37613.4</v>
      </c>
      <c r="L8767" s="1">
        <v>44832</v>
      </c>
      <c r="M8767">
        <v>45</v>
      </c>
      <c r="N8767" s="8">
        <f t="shared" si="136"/>
        <v>1692603</v>
      </c>
    </row>
    <row r="8768" spans="1:14">
      <c r="A8768" t="s">
        <v>14</v>
      </c>
      <c r="B8768" t="s">
        <v>62</v>
      </c>
      <c r="C8768" t="s">
        <v>568</v>
      </c>
      <c r="D8768">
        <v>832400154</v>
      </c>
      <c r="E8768" s="1">
        <v>44727</v>
      </c>
      <c r="F8768" s="1">
        <v>44727</v>
      </c>
      <c r="G8768">
        <v>7454284864</v>
      </c>
      <c r="H8768">
        <v>27447633</v>
      </c>
      <c r="I8768">
        <v>16399.57</v>
      </c>
      <c r="J8768" s="1">
        <v>44787</v>
      </c>
      <c r="K8768">
        <v>14908.7</v>
      </c>
      <c r="L8768" s="1">
        <v>44769</v>
      </c>
      <c r="M8768">
        <v>-18</v>
      </c>
      <c r="N8768" s="8">
        <f t="shared" si="136"/>
        <v>-268356.60000000003</v>
      </c>
    </row>
    <row r="8769" spans="1:14">
      <c r="A8769" t="s">
        <v>14</v>
      </c>
      <c r="B8769" t="s">
        <v>62</v>
      </c>
      <c r="C8769" t="s">
        <v>503</v>
      </c>
      <c r="D8769">
        <v>10051170156</v>
      </c>
      <c r="E8769" s="1">
        <v>44727</v>
      </c>
      <c r="F8769" s="1">
        <v>44727</v>
      </c>
      <c r="G8769">
        <v>7454869940</v>
      </c>
      <c r="H8769">
        <v>931849517</v>
      </c>
      <c r="I8769">
        <v>10791.11</v>
      </c>
      <c r="J8769" s="1">
        <v>44787</v>
      </c>
      <c r="K8769">
        <v>9810.1</v>
      </c>
      <c r="L8769" s="1">
        <v>44832</v>
      </c>
      <c r="M8769">
        <v>45</v>
      </c>
      <c r="N8769" s="8">
        <f t="shared" si="136"/>
        <v>441454.5</v>
      </c>
    </row>
    <row r="8770" spans="1:14">
      <c r="A8770" t="s">
        <v>14</v>
      </c>
      <c r="B8770" t="s">
        <v>62</v>
      </c>
      <c r="C8770" t="s">
        <v>503</v>
      </c>
      <c r="D8770">
        <v>10051170156</v>
      </c>
      <c r="E8770" s="1">
        <v>44727</v>
      </c>
      <c r="F8770" s="1">
        <v>44727</v>
      </c>
      <c r="G8770">
        <v>7454869969</v>
      </c>
      <c r="H8770">
        <v>931849518</v>
      </c>
      <c r="I8770">
        <v>6015.03</v>
      </c>
      <c r="J8770" s="1">
        <v>44787</v>
      </c>
      <c r="K8770">
        <v>5468.21</v>
      </c>
      <c r="L8770" s="1">
        <v>44832</v>
      </c>
      <c r="M8770">
        <v>45</v>
      </c>
      <c r="N8770" s="8">
        <f t="shared" si="136"/>
        <v>246069.45</v>
      </c>
    </row>
    <row r="8771" spans="1:14">
      <c r="A8771" t="s">
        <v>14</v>
      </c>
      <c r="B8771" t="s">
        <v>62</v>
      </c>
      <c r="C8771" t="s">
        <v>607</v>
      </c>
      <c r="D8771">
        <v>2774840595</v>
      </c>
      <c r="E8771" s="1">
        <v>44727</v>
      </c>
      <c r="F8771" s="1">
        <v>44727</v>
      </c>
      <c r="G8771">
        <v>7454952695</v>
      </c>
      <c r="H8771">
        <v>9897070377</v>
      </c>
      <c r="I8771">
        <v>365.75</v>
      </c>
      <c r="J8771" s="1">
        <v>44787</v>
      </c>
      <c r="K8771">
        <v>332.5</v>
      </c>
      <c r="L8771" s="1">
        <v>44832</v>
      </c>
      <c r="M8771">
        <v>45</v>
      </c>
      <c r="N8771" s="8">
        <f t="shared" ref="N8771:N8834" si="137">+K8771*M8771</f>
        <v>14962.5</v>
      </c>
    </row>
    <row r="8772" spans="1:14">
      <c r="A8772" t="s">
        <v>14</v>
      </c>
      <c r="B8772" t="s">
        <v>62</v>
      </c>
      <c r="C8772" t="s">
        <v>601</v>
      </c>
      <c r="D8772">
        <v>11654150157</v>
      </c>
      <c r="E8772" s="1">
        <v>44727</v>
      </c>
      <c r="F8772" s="1">
        <v>44727</v>
      </c>
      <c r="G8772">
        <v>7455792174</v>
      </c>
      <c r="H8772">
        <v>3300078723</v>
      </c>
      <c r="I8772">
        <v>4.96</v>
      </c>
      <c r="J8772" s="1">
        <v>44787</v>
      </c>
      <c r="K8772">
        <v>4.51</v>
      </c>
      <c r="L8772" s="1">
        <v>44769</v>
      </c>
      <c r="M8772">
        <v>-18</v>
      </c>
      <c r="N8772" s="8">
        <f t="shared" si="137"/>
        <v>-81.179999999999993</v>
      </c>
    </row>
    <row r="8773" spans="1:14">
      <c r="A8773" t="s">
        <v>14</v>
      </c>
      <c r="B8773" t="s">
        <v>62</v>
      </c>
      <c r="C8773" t="s">
        <v>457</v>
      </c>
      <c r="D8773">
        <v>3663160962</v>
      </c>
      <c r="E8773" s="1">
        <v>44727</v>
      </c>
      <c r="F8773" s="1">
        <v>44727</v>
      </c>
      <c r="G8773">
        <v>7456186888</v>
      </c>
      <c r="H8773">
        <v>2211869</v>
      </c>
      <c r="I8773">
        <v>18907.46</v>
      </c>
      <c r="J8773" s="1">
        <v>44787</v>
      </c>
      <c r="K8773">
        <v>17188.599999999999</v>
      </c>
      <c r="L8773" s="1">
        <v>44860</v>
      </c>
      <c r="M8773">
        <v>73</v>
      </c>
      <c r="N8773" s="8">
        <f t="shared" si="137"/>
        <v>1254767.7999999998</v>
      </c>
    </row>
    <row r="8774" spans="1:14">
      <c r="A8774" t="s">
        <v>14</v>
      </c>
      <c r="B8774" t="s">
        <v>62</v>
      </c>
      <c r="C8774" t="s">
        <v>403</v>
      </c>
      <c r="D8774">
        <v>12792100153</v>
      </c>
      <c r="E8774" s="1">
        <v>44727</v>
      </c>
      <c r="F8774" s="1">
        <v>44727</v>
      </c>
      <c r="G8774">
        <v>7456389090</v>
      </c>
      <c r="H8774">
        <v>22028802</v>
      </c>
      <c r="I8774">
        <v>551.32000000000005</v>
      </c>
      <c r="J8774" s="1">
        <v>44787</v>
      </c>
      <c r="K8774">
        <v>451.9</v>
      </c>
      <c r="L8774" s="1">
        <v>44761</v>
      </c>
      <c r="M8774">
        <v>-26</v>
      </c>
      <c r="N8774" s="8">
        <f t="shared" si="137"/>
        <v>-11749.4</v>
      </c>
    </row>
    <row r="8775" spans="1:14">
      <c r="A8775" t="s">
        <v>14</v>
      </c>
      <c r="B8775" t="s">
        <v>62</v>
      </c>
      <c r="C8775" t="s">
        <v>403</v>
      </c>
      <c r="D8775">
        <v>12792100153</v>
      </c>
      <c r="E8775" s="1">
        <v>44727</v>
      </c>
      <c r="F8775" s="1">
        <v>44727</v>
      </c>
      <c r="G8775">
        <v>7456392892</v>
      </c>
      <c r="H8775">
        <v>22028801</v>
      </c>
      <c r="I8775">
        <v>2424.8200000000002</v>
      </c>
      <c r="J8775" s="1">
        <v>44787</v>
      </c>
      <c r="K8775">
        <v>1987.56</v>
      </c>
      <c r="L8775" s="1">
        <v>44761</v>
      </c>
      <c r="M8775">
        <v>-26</v>
      </c>
      <c r="N8775" s="8">
        <f t="shared" si="137"/>
        <v>-51676.56</v>
      </c>
    </row>
    <row r="8776" spans="1:14">
      <c r="A8776" t="s">
        <v>14</v>
      </c>
      <c r="B8776" t="s">
        <v>62</v>
      </c>
      <c r="C8776" t="s">
        <v>181</v>
      </c>
      <c r="D8776">
        <v>2707070963</v>
      </c>
      <c r="E8776" s="1">
        <v>44727</v>
      </c>
      <c r="F8776" s="1">
        <v>44727</v>
      </c>
      <c r="G8776">
        <v>7456475955</v>
      </c>
      <c r="H8776">
        <v>8722149895</v>
      </c>
      <c r="I8776">
        <v>59254.31</v>
      </c>
      <c r="J8776" s="1">
        <v>44787</v>
      </c>
      <c r="K8776">
        <v>53867.55</v>
      </c>
      <c r="L8776" s="1">
        <v>44832</v>
      </c>
      <c r="M8776">
        <v>45</v>
      </c>
      <c r="N8776" s="8">
        <f t="shared" si="137"/>
        <v>2424039.75</v>
      </c>
    </row>
    <row r="8777" spans="1:14">
      <c r="A8777" t="s">
        <v>14</v>
      </c>
      <c r="B8777" t="s">
        <v>62</v>
      </c>
      <c r="C8777" t="s">
        <v>111</v>
      </c>
      <c r="D8777">
        <v>492340583</v>
      </c>
      <c r="E8777" s="1">
        <v>44727</v>
      </c>
      <c r="F8777" s="1">
        <v>44727</v>
      </c>
      <c r="G8777">
        <v>7456631258</v>
      </c>
      <c r="H8777">
        <v>22076822</v>
      </c>
      <c r="I8777">
        <v>722.7</v>
      </c>
      <c r="J8777" s="1">
        <v>44787</v>
      </c>
      <c r="K8777">
        <v>657</v>
      </c>
      <c r="L8777" s="1">
        <v>44860</v>
      </c>
      <c r="M8777">
        <v>73</v>
      </c>
      <c r="N8777" s="8">
        <f t="shared" si="137"/>
        <v>47961</v>
      </c>
    </row>
    <row r="8778" spans="1:14">
      <c r="A8778" t="s">
        <v>14</v>
      </c>
      <c r="B8778" t="s">
        <v>62</v>
      </c>
      <c r="C8778" t="s">
        <v>171</v>
      </c>
      <c r="D8778">
        <v>1788080156</v>
      </c>
      <c r="E8778" s="1">
        <v>44727</v>
      </c>
      <c r="F8778" s="1">
        <v>44727</v>
      </c>
      <c r="G8778">
        <v>7457041313</v>
      </c>
      <c r="H8778">
        <v>1010764070</v>
      </c>
      <c r="I8778">
        <v>306.22000000000003</v>
      </c>
      <c r="J8778" s="1">
        <v>44787</v>
      </c>
      <c r="K8778">
        <v>251</v>
      </c>
      <c r="L8778" s="1">
        <v>44769</v>
      </c>
      <c r="M8778">
        <v>-18</v>
      </c>
      <c r="N8778" s="8">
        <f t="shared" si="137"/>
        <v>-4518</v>
      </c>
    </row>
    <row r="8779" spans="1:14">
      <c r="A8779" t="s">
        <v>14</v>
      </c>
      <c r="B8779" t="s">
        <v>62</v>
      </c>
      <c r="C8779" t="s">
        <v>171</v>
      </c>
      <c r="D8779">
        <v>1788080156</v>
      </c>
      <c r="E8779" s="1">
        <v>44728</v>
      </c>
      <c r="F8779" s="1">
        <v>44728</v>
      </c>
      <c r="G8779">
        <v>7457046742</v>
      </c>
      <c r="H8779">
        <v>1010764069</v>
      </c>
      <c r="I8779">
        <v>306.22000000000003</v>
      </c>
      <c r="J8779" s="1">
        <v>44788</v>
      </c>
      <c r="K8779">
        <v>251</v>
      </c>
      <c r="L8779" s="1">
        <v>44769</v>
      </c>
      <c r="M8779">
        <v>-19</v>
      </c>
      <c r="N8779" s="8">
        <f t="shared" si="137"/>
        <v>-4769</v>
      </c>
    </row>
    <row r="8780" spans="1:14">
      <c r="A8780" t="s">
        <v>14</v>
      </c>
      <c r="B8780" t="s">
        <v>62</v>
      </c>
      <c r="C8780" t="s">
        <v>571</v>
      </c>
      <c r="D8780">
        <v>6754140157</v>
      </c>
      <c r="E8780" s="1">
        <v>44727</v>
      </c>
      <c r="F8780" s="1">
        <v>44727</v>
      </c>
      <c r="G8780">
        <v>7457061313</v>
      </c>
      <c r="H8780" t="s">
        <v>3701</v>
      </c>
      <c r="I8780">
        <v>8728.73</v>
      </c>
      <c r="J8780" s="1">
        <v>44787</v>
      </c>
      <c r="K8780">
        <v>7154.7</v>
      </c>
      <c r="L8780" s="1">
        <v>44769</v>
      </c>
      <c r="M8780">
        <v>-18</v>
      </c>
      <c r="N8780" s="8">
        <f t="shared" si="137"/>
        <v>-128784.59999999999</v>
      </c>
    </row>
    <row r="8781" spans="1:14">
      <c r="A8781" t="s">
        <v>14</v>
      </c>
      <c r="B8781" t="s">
        <v>62</v>
      </c>
      <c r="C8781" t="s">
        <v>288</v>
      </c>
      <c r="D8781">
        <v>7195130153</v>
      </c>
      <c r="E8781" s="1">
        <v>44728</v>
      </c>
      <c r="F8781" s="1">
        <v>44728</v>
      </c>
      <c r="G8781">
        <v>7457178094</v>
      </c>
      <c r="H8781">
        <v>3622061518</v>
      </c>
      <c r="I8781">
        <v>22844.27</v>
      </c>
      <c r="J8781" s="1">
        <v>44788</v>
      </c>
      <c r="K8781">
        <v>20767.52</v>
      </c>
      <c r="L8781" s="1">
        <v>44769</v>
      </c>
      <c r="M8781">
        <v>-19</v>
      </c>
      <c r="N8781" s="8">
        <f t="shared" si="137"/>
        <v>-394582.88</v>
      </c>
    </row>
    <row r="8782" spans="1:14">
      <c r="A8782" t="s">
        <v>14</v>
      </c>
      <c r="B8782" t="s">
        <v>62</v>
      </c>
      <c r="C8782" t="s">
        <v>269</v>
      </c>
      <c r="D8782">
        <v>4303410726</v>
      </c>
      <c r="E8782" s="1">
        <v>44727</v>
      </c>
      <c r="F8782" s="1">
        <v>44727</v>
      </c>
      <c r="G8782">
        <v>7457220808</v>
      </c>
      <c r="H8782">
        <v>6951</v>
      </c>
      <c r="I8782">
        <v>1122.4000000000001</v>
      </c>
      <c r="J8782" s="1">
        <v>44787</v>
      </c>
      <c r="K8782">
        <v>920</v>
      </c>
      <c r="L8782" s="1">
        <v>44769</v>
      </c>
      <c r="M8782">
        <v>-18</v>
      </c>
      <c r="N8782" s="8">
        <f t="shared" si="137"/>
        <v>-16560</v>
      </c>
    </row>
    <row r="8783" spans="1:14">
      <c r="A8783" t="s">
        <v>14</v>
      </c>
      <c r="B8783" t="s">
        <v>62</v>
      </c>
      <c r="C8783" t="s">
        <v>415</v>
      </c>
      <c r="D8783">
        <v>3898780378</v>
      </c>
      <c r="E8783" s="1">
        <v>44728</v>
      </c>
      <c r="F8783" s="1">
        <v>44728</v>
      </c>
      <c r="G8783">
        <v>7457227766</v>
      </c>
      <c r="H8783" t="s">
        <v>3702</v>
      </c>
      <c r="I8783">
        <v>2242.58</v>
      </c>
      <c r="J8783" s="1">
        <v>44788</v>
      </c>
      <c r="K8783">
        <v>1838.18</v>
      </c>
      <c r="L8783" s="1">
        <v>44774</v>
      </c>
      <c r="M8783">
        <v>-14</v>
      </c>
      <c r="N8783" s="8">
        <f t="shared" si="137"/>
        <v>-25734.52</v>
      </c>
    </row>
    <row r="8784" spans="1:14">
      <c r="A8784" t="s">
        <v>14</v>
      </c>
      <c r="B8784" t="s">
        <v>62</v>
      </c>
      <c r="C8784" t="s">
        <v>1405</v>
      </c>
      <c r="D8784">
        <v>14457361005</v>
      </c>
      <c r="E8784" s="1">
        <v>44727</v>
      </c>
      <c r="F8784" s="1">
        <v>44727</v>
      </c>
      <c r="G8784">
        <v>7457318803</v>
      </c>
      <c r="H8784">
        <v>1234</v>
      </c>
      <c r="I8784">
        <v>158786.97</v>
      </c>
      <c r="J8784" s="1">
        <v>44787</v>
      </c>
      <c r="K8784">
        <v>130153.25</v>
      </c>
      <c r="L8784" s="1">
        <v>44769</v>
      </c>
      <c r="M8784">
        <v>-18</v>
      </c>
      <c r="N8784" s="8">
        <f t="shared" si="137"/>
        <v>-2342758.5</v>
      </c>
    </row>
    <row r="8785" spans="1:14">
      <c r="A8785" t="s">
        <v>14</v>
      </c>
      <c r="B8785" t="s">
        <v>62</v>
      </c>
      <c r="C8785" t="s">
        <v>1405</v>
      </c>
      <c r="D8785">
        <v>14457361005</v>
      </c>
      <c r="E8785" s="1">
        <v>44728</v>
      </c>
      <c r="F8785" s="1">
        <v>44728</v>
      </c>
      <c r="G8785">
        <v>7457318866</v>
      </c>
      <c r="H8785">
        <v>1236</v>
      </c>
      <c r="I8785">
        <v>7037.74</v>
      </c>
      <c r="J8785" s="1">
        <v>44788</v>
      </c>
      <c r="K8785">
        <v>4027.36</v>
      </c>
      <c r="L8785" s="1">
        <v>44769</v>
      </c>
      <c r="M8785">
        <v>-19</v>
      </c>
      <c r="N8785" s="8">
        <f t="shared" si="137"/>
        <v>-76519.839999999997</v>
      </c>
    </row>
    <row r="8786" spans="1:14">
      <c r="A8786" t="s">
        <v>14</v>
      </c>
      <c r="B8786" t="s">
        <v>62</v>
      </c>
      <c r="C8786" t="s">
        <v>1405</v>
      </c>
      <c r="D8786">
        <v>14457361005</v>
      </c>
      <c r="E8786" s="1">
        <v>44727</v>
      </c>
      <c r="F8786" s="1">
        <v>44727</v>
      </c>
      <c r="G8786">
        <v>7457318925</v>
      </c>
      <c r="H8786">
        <v>1235</v>
      </c>
      <c r="I8786">
        <v>13748.58</v>
      </c>
      <c r="J8786" s="1">
        <v>44787</v>
      </c>
      <c r="K8786">
        <v>11269.33</v>
      </c>
      <c r="L8786" s="1">
        <v>44769</v>
      </c>
      <c r="M8786">
        <v>-18</v>
      </c>
      <c r="N8786" s="8">
        <f t="shared" si="137"/>
        <v>-202847.94</v>
      </c>
    </row>
    <row r="8787" spans="1:14">
      <c r="A8787" t="s">
        <v>14</v>
      </c>
      <c r="B8787" t="s">
        <v>62</v>
      </c>
      <c r="C8787" t="s">
        <v>563</v>
      </c>
      <c r="D8787">
        <v>3716240969</v>
      </c>
      <c r="E8787" s="1">
        <v>44728</v>
      </c>
      <c r="F8787" s="1">
        <v>44728</v>
      </c>
      <c r="G8787">
        <v>7457347737</v>
      </c>
      <c r="H8787" t="s">
        <v>3703</v>
      </c>
      <c r="I8787">
        <v>23254.25</v>
      </c>
      <c r="J8787" s="1">
        <v>44788</v>
      </c>
      <c r="K8787">
        <v>21140.23</v>
      </c>
      <c r="L8787" s="1">
        <v>44769</v>
      </c>
      <c r="M8787">
        <v>-19</v>
      </c>
      <c r="N8787" s="8">
        <f t="shared" si="137"/>
        <v>-401664.37</v>
      </c>
    </row>
    <row r="8788" spans="1:14">
      <c r="A8788" t="s">
        <v>14</v>
      </c>
      <c r="B8788" t="s">
        <v>62</v>
      </c>
      <c r="C8788" t="s">
        <v>652</v>
      </c>
      <c r="D8788">
        <v>12146481002</v>
      </c>
      <c r="E8788" s="1">
        <v>44728</v>
      </c>
      <c r="F8788" s="1">
        <v>44728</v>
      </c>
      <c r="G8788">
        <v>7457352861</v>
      </c>
      <c r="H8788">
        <v>1342</v>
      </c>
      <c r="I8788">
        <v>6497.56</v>
      </c>
      <c r="J8788" s="1">
        <v>44788</v>
      </c>
      <c r="K8788">
        <v>5906.87</v>
      </c>
      <c r="L8788" s="1">
        <v>44769</v>
      </c>
      <c r="M8788">
        <v>-19</v>
      </c>
      <c r="N8788" s="8">
        <f t="shared" si="137"/>
        <v>-112230.53</v>
      </c>
    </row>
    <row r="8789" spans="1:14">
      <c r="A8789" t="s">
        <v>14</v>
      </c>
      <c r="B8789" t="s">
        <v>62</v>
      </c>
      <c r="C8789" t="s">
        <v>94</v>
      </c>
      <c r="D8789">
        <v>13209130155</v>
      </c>
      <c r="E8789" s="1">
        <v>44728</v>
      </c>
      <c r="F8789" s="1">
        <v>44728</v>
      </c>
      <c r="G8789">
        <v>7457371754</v>
      </c>
      <c r="H8789">
        <v>8230443437</v>
      </c>
      <c r="I8789">
        <v>139.08000000000001</v>
      </c>
      <c r="J8789" s="1">
        <v>44788</v>
      </c>
      <c r="K8789">
        <v>114</v>
      </c>
      <c r="L8789" s="1">
        <v>44753</v>
      </c>
      <c r="M8789">
        <v>-35</v>
      </c>
      <c r="N8789" s="8">
        <f t="shared" si="137"/>
        <v>-3990</v>
      </c>
    </row>
    <row r="8790" spans="1:14">
      <c r="A8790" t="s">
        <v>14</v>
      </c>
      <c r="B8790" t="s">
        <v>62</v>
      </c>
      <c r="C8790" t="s">
        <v>433</v>
      </c>
      <c r="D8790">
        <v>12269371006</v>
      </c>
      <c r="E8790" s="1">
        <v>44728</v>
      </c>
      <c r="F8790" s="1">
        <v>44728</v>
      </c>
      <c r="G8790">
        <v>7457804680</v>
      </c>
      <c r="H8790">
        <v>208</v>
      </c>
      <c r="I8790">
        <v>33281.11</v>
      </c>
      <c r="J8790" s="1">
        <v>44788</v>
      </c>
      <c r="K8790">
        <v>27279.599999999999</v>
      </c>
      <c r="L8790" s="1">
        <v>44769</v>
      </c>
      <c r="M8790">
        <v>-19</v>
      </c>
      <c r="N8790" s="8">
        <f t="shared" si="137"/>
        <v>-518312.39999999997</v>
      </c>
    </row>
    <row r="8791" spans="1:14">
      <c r="A8791" t="s">
        <v>14</v>
      </c>
      <c r="B8791" t="s">
        <v>62</v>
      </c>
      <c r="C8791" t="s">
        <v>433</v>
      </c>
      <c r="D8791">
        <v>12269371006</v>
      </c>
      <c r="E8791" s="1">
        <v>44728</v>
      </c>
      <c r="F8791" s="1">
        <v>44728</v>
      </c>
      <c r="G8791">
        <v>7457807361</v>
      </c>
      <c r="H8791">
        <v>209</v>
      </c>
      <c r="I8791">
        <v>17105.38</v>
      </c>
      <c r="J8791" s="1">
        <v>44788</v>
      </c>
      <c r="K8791">
        <v>14020.8</v>
      </c>
      <c r="L8791" s="1">
        <v>44769</v>
      </c>
      <c r="M8791">
        <v>-19</v>
      </c>
      <c r="N8791" s="8">
        <f t="shared" si="137"/>
        <v>-266395.2</v>
      </c>
    </row>
    <row r="8792" spans="1:14">
      <c r="A8792" t="s">
        <v>14</v>
      </c>
      <c r="B8792" t="s">
        <v>62</v>
      </c>
      <c r="C8792" t="s">
        <v>433</v>
      </c>
      <c r="D8792">
        <v>12269371006</v>
      </c>
      <c r="E8792" s="1">
        <v>44727</v>
      </c>
      <c r="F8792" s="1">
        <v>44727</v>
      </c>
      <c r="G8792">
        <v>7457808623</v>
      </c>
      <c r="H8792">
        <v>210</v>
      </c>
      <c r="I8792">
        <v>11433.84</v>
      </c>
      <c r="J8792" s="1">
        <v>44787</v>
      </c>
      <c r="K8792">
        <v>9372</v>
      </c>
      <c r="L8792" s="1">
        <v>44769</v>
      </c>
      <c r="M8792">
        <v>-18</v>
      </c>
      <c r="N8792" s="8">
        <f t="shared" si="137"/>
        <v>-168696</v>
      </c>
    </row>
    <row r="8793" spans="1:14">
      <c r="A8793" t="s">
        <v>14</v>
      </c>
      <c r="B8793" t="s">
        <v>62</v>
      </c>
      <c r="C8793" t="s">
        <v>3704</v>
      </c>
      <c r="D8793">
        <v>11347910157</v>
      </c>
      <c r="E8793" s="1">
        <v>44727</v>
      </c>
      <c r="F8793" s="1">
        <v>44727</v>
      </c>
      <c r="G8793">
        <v>7458019427</v>
      </c>
      <c r="H8793" t="s">
        <v>3705</v>
      </c>
      <c r="I8793">
        <v>496.41</v>
      </c>
      <c r="J8793" s="1">
        <v>44787</v>
      </c>
      <c r="K8793">
        <v>406.89</v>
      </c>
      <c r="L8793" s="1">
        <v>44760</v>
      </c>
      <c r="M8793">
        <v>-27</v>
      </c>
      <c r="N8793" s="8">
        <f t="shared" si="137"/>
        <v>-10986.029999999999</v>
      </c>
    </row>
    <row r="8794" spans="1:14">
      <c r="A8794" t="s">
        <v>14</v>
      </c>
      <c r="B8794" t="s">
        <v>62</v>
      </c>
      <c r="C8794" t="s">
        <v>509</v>
      </c>
      <c r="D8794">
        <v>399800580</v>
      </c>
      <c r="E8794" s="1">
        <v>44727</v>
      </c>
      <c r="F8794" s="1">
        <v>44727</v>
      </c>
      <c r="G8794">
        <v>7458146530</v>
      </c>
      <c r="H8794">
        <v>3202213673</v>
      </c>
      <c r="I8794">
        <v>10287.200000000001</v>
      </c>
      <c r="J8794" s="1">
        <v>44787</v>
      </c>
      <c r="K8794">
        <v>9352</v>
      </c>
      <c r="L8794" s="1">
        <v>44832</v>
      </c>
      <c r="M8794">
        <v>45</v>
      </c>
      <c r="N8794" s="8">
        <f t="shared" si="137"/>
        <v>420840</v>
      </c>
    </row>
    <row r="8795" spans="1:14">
      <c r="A8795" t="s">
        <v>14</v>
      </c>
      <c r="B8795" t="s">
        <v>62</v>
      </c>
      <c r="C8795" t="s">
        <v>570</v>
      </c>
      <c r="D8795">
        <v>696360155</v>
      </c>
      <c r="E8795" s="1">
        <v>44727</v>
      </c>
      <c r="F8795" s="1">
        <v>44727</v>
      </c>
      <c r="G8795">
        <v>7458166024</v>
      </c>
      <c r="H8795">
        <v>2283030098</v>
      </c>
      <c r="I8795">
        <v>1876.84</v>
      </c>
      <c r="J8795" s="1">
        <v>44787</v>
      </c>
      <c r="K8795">
        <v>1706.22</v>
      </c>
      <c r="L8795" s="1">
        <v>44832</v>
      </c>
      <c r="M8795">
        <v>45</v>
      </c>
      <c r="N8795" s="8">
        <f t="shared" si="137"/>
        <v>76779.899999999994</v>
      </c>
    </row>
    <row r="8796" spans="1:14">
      <c r="A8796" t="s">
        <v>14</v>
      </c>
      <c r="B8796" t="s">
        <v>62</v>
      </c>
      <c r="C8796" t="s">
        <v>570</v>
      </c>
      <c r="D8796">
        <v>696360155</v>
      </c>
      <c r="E8796" s="1">
        <v>44728</v>
      </c>
      <c r="F8796" s="1">
        <v>44728</v>
      </c>
      <c r="G8796">
        <v>7458166981</v>
      </c>
      <c r="H8796">
        <v>2283030100</v>
      </c>
      <c r="I8796">
        <v>12217.87</v>
      </c>
      <c r="J8796" s="1">
        <v>44788</v>
      </c>
      <c r="K8796">
        <v>11107.15</v>
      </c>
      <c r="L8796" s="1">
        <v>44832</v>
      </c>
      <c r="M8796">
        <v>44</v>
      </c>
      <c r="N8796" s="8">
        <f t="shared" si="137"/>
        <v>488714.6</v>
      </c>
    </row>
    <row r="8797" spans="1:14">
      <c r="A8797" t="s">
        <v>14</v>
      </c>
      <c r="B8797" t="s">
        <v>62</v>
      </c>
      <c r="C8797" t="s">
        <v>570</v>
      </c>
      <c r="D8797">
        <v>696360155</v>
      </c>
      <c r="E8797" s="1">
        <v>44728</v>
      </c>
      <c r="F8797" s="1">
        <v>44728</v>
      </c>
      <c r="G8797">
        <v>7458167956</v>
      </c>
      <c r="H8797">
        <v>2283030099</v>
      </c>
      <c r="I8797">
        <v>3712.5</v>
      </c>
      <c r="J8797" s="1">
        <v>44788</v>
      </c>
      <c r="K8797">
        <v>3375</v>
      </c>
      <c r="L8797" s="1">
        <v>44832</v>
      </c>
      <c r="M8797">
        <v>44</v>
      </c>
      <c r="N8797" s="8">
        <f t="shared" si="137"/>
        <v>148500</v>
      </c>
    </row>
    <row r="8798" spans="1:14">
      <c r="A8798" t="s">
        <v>14</v>
      </c>
      <c r="B8798" t="s">
        <v>62</v>
      </c>
      <c r="C8798" t="s">
        <v>216</v>
      </c>
      <c r="D8798">
        <v>735390155</v>
      </c>
      <c r="E8798" s="1">
        <v>44727</v>
      </c>
      <c r="F8798" s="1">
        <v>44727</v>
      </c>
      <c r="G8798">
        <v>7458222003</v>
      </c>
      <c r="H8798">
        <v>1020644447</v>
      </c>
      <c r="I8798">
        <v>1.1000000000000001</v>
      </c>
      <c r="J8798" s="1">
        <v>44787</v>
      </c>
      <c r="K8798">
        <v>1</v>
      </c>
      <c r="L8798" s="1">
        <v>44860</v>
      </c>
      <c r="M8798">
        <v>73</v>
      </c>
      <c r="N8798" s="8">
        <f t="shared" si="137"/>
        <v>73</v>
      </c>
    </row>
    <row r="8799" spans="1:14">
      <c r="A8799" t="s">
        <v>14</v>
      </c>
      <c r="B8799" t="s">
        <v>62</v>
      </c>
      <c r="C8799" t="s">
        <v>216</v>
      </c>
      <c r="D8799">
        <v>735390155</v>
      </c>
      <c r="E8799" s="1">
        <v>44728</v>
      </c>
      <c r="F8799" s="1">
        <v>44728</v>
      </c>
      <c r="G8799">
        <v>7458222297</v>
      </c>
      <c r="H8799">
        <v>1020644445</v>
      </c>
      <c r="I8799">
        <v>1556.19</v>
      </c>
      <c r="J8799" s="1">
        <v>44788</v>
      </c>
      <c r="K8799">
        <v>1414.72</v>
      </c>
      <c r="L8799" s="1">
        <v>44860</v>
      </c>
      <c r="M8799">
        <v>72</v>
      </c>
      <c r="N8799" s="8">
        <f t="shared" si="137"/>
        <v>101859.84</v>
      </c>
    </row>
    <row r="8800" spans="1:14">
      <c r="A8800" t="s">
        <v>14</v>
      </c>
      <c r="B8800" t="s">
        <v>62</v>
      </c>
      <c r="C8800" t="s">
        <v>216</v>
      </c>
      <c r="D8800">
        <v>735390155</v>
      </c>
      <c r="E8800" s="1">
        <v>44728</v>
      </c>
      <c r="F8800" s="1">
        <v>44728</v>
      </c>
      <c r="G8800">
        <v>7458229831</v>
      </c>
      <c r="H8800">
        <v>1020644449</v>
      </c>
      <c r="I8800">
        <v>1.1000000000000001</v>
      </c>
      <c r="J8800" s="1">
        <v>44788</v>
      </c>
      <c r="K8800">
        <v>1</v>
      </c>
      <c r="L8800" s="1">
        <v>44860</v>
      </c>
      <c r="M8800">
        <v>72</v>
      </c>
      <c r="N8800" s="8">
        <f t="shared" si="137"/>
        <v>72</v>
      </c>
    </row>
    <row r="8801" spans="1:14">
      <c r="A8801" t="s">
        <v>14</v>
      </c>
      <c r="B8801" t="s">
        <v>62</v>
      </c>
      <c r="C8801" t="s">
        <v>216</v>
      </c>
      <c r="D8801">
        <v>735390155</v>
      </c>
      <c r="E8801" s="1">
        <v>44728</v>
      </c>
      <c r="F8801" s="1">
        <v>44728</v>
      </c>
      <c r="G8801">
        <v>7458251094</v>
      </c>
      <c r="H8801">
        <v>1020644446</v>
      </c>
      <c r="I8801">
        <v>60657.599999999999</v>
      </c>
      <c r="J8801" s="1">
        <v>44788</v>
      </c>
      <c r="K8801">
        <v>55143.27</v>
      </c>
      <c r="L8801" s="1">
        <v>44860</v>
      </c>
      <c r="M8801">
        <v>72</v>
      </c>
      <c r="N8801" s="8">
        <f t="shared" si="137"/>
        <v>3970315.44</v>
      </c>
    </row>
    <row r="8802" spans="1:14">
      <c r="A8802" t="s">
        <v>14</v>
      </c>
      <c r="B8802" t="s">
        <v>62</v>
      </c>
      <c r="C8802" t="s">
        <v>216</v>
      </c>
      <c r="D8802">
        <v>735390155</v>
      </c>
      <c r="E8802" s="1">
        <v>44728</v>
      </c>
      <c r="F8802" s="1">
        <v>44728</v>
      </c>
      <c r="G8802">
        <v>7458254750</v>
      </c>
      <c r="H8802">
        <v>1020644448</v>
      </c>
      <c r="I8802">
        <v>1.1000000000000001</v>
      </c>
      <c r="J8802" s="1">
        <v>44788</v>
      </c>
      <c r="K8802">
        <v>1</v>
      </c>
      <c r="L8802" s="1">
        <v>44860</v>
      </c>
      <c r="M8802">
        <v>72</v>
      </c>
      <c r="N8802" s="8">
        <f t="shared" si="137"/>
        <v>72</v>
      </c>
    </row>
    <row r="8803" spans="1:14">
      <c r="A8803" t="s">
        <v>14</v>
      </c>
      <c r="B8803" t="s">
        <v>62</v>
      </c>
      <c r="C8803" t="s">
        <v>3051</v>
      </c>
      <c r="D8803">
        <v>3981260239</v>
      </c>
      <c r="E8803" s="1">
        <v>44728</v>
      </c>
      <c r="F8803" s="1">
        <v>44728</v>
      </c>
      <c r="G8803">
        <v>7458277051</v>
      </c>
      <c r="H8803">
        <v>22601955</v>
      </c>
      <c r="I8803">
        <v>929.5</v>
      </c>
      <c r="J8803" s="1">
        <v>44788</v>
      </c>
      <c r="K8803">
        <v>845</v>
      </c>
      <c r="L8803" s="1">
        <v>44769</v>
      </c>
      <c r="M8803">
        <v>-19</v>
      </c>
      <c r="N8803" s="8">
        <f t="shared" si="137"/>
        <v>-16055</v>
      </c>
    </row>
    <row r="8804" spans="1:14">
      <c r="A8804" t="s">
        <v>14</v>
      </c>
      <c r="B8804" t="s">
        <v>62</v>
      </c>
      <c r="C8804" t="s">
        <v>672</v>
      </c>
      <c r="D8804">
        <v>10128980157</v>
      </c>
      <c r="E8804" s="1">
        <v>44728</v>
      </c>
      <c r="F8804" s="1">
        <v>44728</v>
      </c>
      <c r="G8804">
        <v>7458381943</v>
      </c>
      <c r="H8804" t="s">
        <v>3706</v>
      </c>
      <c r="I8804">
        <v>825</v>
      </c>
      <c r="J8804" s="1">
        <v>44788</v>
      </c>
      <c r="K8804">
        <v>750</v>
      </c>
      <c r="L8804" s="1">
        <v>44769</v>
      </c>
      <c r="M8804">
        <v>-19</v>
      </c>
      <c r="N8804" s="8">
        <f t="shared" si="137"/>
        <v>-14250</v>
      </c>
    </row>
    <row r="8805" spans="1:14">
      <c r="A8805" t="s">
        <v>14</v>
      </c>
      <c r="B8805" t="s">
        <v>62</v>
      </c>
      <c r="C8805" t="s">
        <v>105</v>
      </c>
      <c r="D8805">
        <v>14108421000</v>
      </c>
      <c r="E8805" s="1">
        <v>44728</v>
      </c>
      <c r="F8805" s="1">
        <v>44728</v>
      </c>
      <c r="G8805">
        <v>7458640884</v>
      </c>
      <c r="H8805">
        <v>37</v>
      </c>
      <c r="I8805">
        <v>238.27</v>
      </c>
      <c r="J8805" s="1">
        <v>44788</v>
      </c>
      <c r="K8805">
        <v>195.3</v>
      </c>
      <c r="L8805" s="1">
        <v>44776</v>
      </c>
      <c r="M8805">
        <v>-12</v>
      </c>
      <c r="N8805" s="8">
        <f t="shared" si="137"/>
        <v>-2343.6000000000004</v>
      </c>
    </row>
    <row r="8806" spans="1:14">
      <c r="A8806" t="s">
        <v>14</v>
      </c>
      <c r="B8806" t="s">
        <v>62</v>
      </c>
      <c r="C8806" t="s">
        <v>479</v>
      </c>
      <c r="D8806">
        <v>6522300968</v>
      </c>
      <c r="E8806" s="1">
        <v>44727</v>
      </c>
      <c r="F8806" s="1">
        <v>44727</v>
      </c>
      <c r="G8806">
        <v>7459021725</v>
      </c>
      <c r="H8806">
        <v>7000165058</v>
      </c>
      <c r="I8806">
        <v>3111.11</v>
      </c>
      <c r="J8806" s="1">
        <v>44787</v>
      </c>
      <c r="K8806">
        <v>2828.28</v>
      </c>
      <c r="L8806" s="1">
        <v>44860</v>
      </c>
      <c r="M8806">
        <v>73</v>
      </c>
      <c r="N8806" s="8">
        <f t="shared" si="137"/>
        <v>206464.44</v>
      </c>
    </row>
    <row r="8807" spans="1:14">
      <c r="A8807" t="s">
        <v>14</v>
      </c>
      <c r="B8807" t="s">
        <v>62</v>
      </c>
      <c r="C8807" t="s">
        <v>479</v>
      </c>
      <c r="D8807">
        <v>6522300968</v>
      </c>
      <c r="E8807" s="1">
        <v>44728</v>
      </c>
      <c r="F8807" s="1">
        <v>44728</v>
      </c>
      <c r="G8807">
        <v>7459022041</v>
      </c>
      <c r="H8807">
        <v>7000165057</v>
      </c>
      <c r="I8807">
        <v>1555.55</v>
      </c>
      <c r="J8807" s="1">
        <v>44788</v>
      </c>
      <c r="K8807">
        <v>1414.14</v>
      </c>
      <c r="L8807" s="1">
        <v>44860</v>
      </c>
      <c r="M8807">
        <v>72</v>
      </c>
      <c r="N8807" s="8">
        <f t="shared" si="137"/>
        <v>101818.08</v>
      </c>
    </row>
    <row r="8808" spans="1:14">
      <c r="A8808" t="s">
        <v>14</v>
      </c>
      <c r="B8808" t="s">
        <v>62</v>
      </c>
      <c r="C8808" t="s">
        <v>244</v>
      </c>
      <c r="D8808">
        <v>674840152</v>
      </c>
      <c r="E8808" s="1">
        <v>44728</v>
      </c>
      <c r="F8808" s="1">
        <v>44728</v>
      </c>
      <c r="G8808">
        <v>7459264647</v>
      </c>
      <c r="H8808">
        <v>5302466332</v>
      </c>
      <c r="I8808">
        <v>396.5</v>
      </c>
      <c r="J8808" s="1">
        <v>44788</v>
      </c>
      <c r="K8808">
        <v>325</v>
      </c>
      <c r="L8808" s="1">
        <v>44893</v>
      </c>
      <c r="M8808">
        <v>105</v>
      </c>
      <c r="N8808" s="8">
        <f t="shared" si="137"/>
        <v>34125</v>
      </c>
    </row>
    <row r="8809" spans="1:14">
      <c r="A8809" t="s">
        <v>14</v>
      </c>
      <c r="B8809" t="s">
        <v>62</v>
      </c>
      <c r="C8809" t="s">
        <v>108</v>
      </c>
      <c r="D8809">
        <v>2006400960</v>
      </c>
      <c r="E8809" s="1">
        <v>44728</v>
      </c>
      <c r="F8809" s="1">
        <v>44728</v>
      </c>
      <c r="G8809">
        <v>7459538696</v>
      </c>
      <c r="H8809">
        <v>1627653</v>
      </c>
      <c r="I8809">
        <v>29.28</v>
      </c>
      <c r="J8809" s="1">
        <v>44788</v>
      </c>
      <c r="K8809">
        <v>24</v>
      </c>
      <c r="L8809" s="1">
        <v>44747</v>
      </c>
      <c r="M8809">
        <v>-41</v>
      </c>
      <c r="N8809" s="8">
        <f t="shared" si="137"/>
        <v>-984</v>
      </c>
    </row>
    <row r="8810" spans="1:14">
      <c r="A8810" t="s">
        <v>14</v>
      </c>
      <c r="B8810" t="s">
        <v>62</v>
      </c>
      <c r="C8810" t="s">
        <v>108</v>
      </c>
      <c r="D8810">
        <v>2006400960</v>
      </c>
      <c r="E8810" s="1">
        <v>44728</v>
      </c>
      <c r="F8810" s="1">
        <v>44728</v>
      </c>
      <c r="G8810">
        <v>7459539591</v>
      </c>
      <c r="H8810">
        <v>1627654</v>
      </c>
      <c r="I8810">
        <v>146.4</v>
      </c>
      <c r="J8810" s="1">
        <v>44788</v>
      </c>
      <c r="K8810">
        <v>120</v>
      </c>
      <c r="L8810" s="1">
        <v>44747</v>
      </c>
      <c r="M8810">
        <v>-41</v>
      </c>
      <c r="N8810" s="8">
        <f t="shared" si="137"/>
        <v>-4920</v>
      </c>
    </row>
    <row r="8811" spans="1:14">
      <c r="A8811" t="s">
        <v>14</v>
      </c>
      <c r="B8811" t="s">
        <v>62</v>
      </c>
      <c r="C8811" t="s">
        <v>108</v>
      </c>
      <c r="D8811">
        <v>2006400960</v>
      </c>
      <c r="E8811" s="1">
        <v>44728</v>
      </c>
      <c r="F8811" s="1">
        <v>44728</v>
      </c>
      <c r="G8811">
        <v>7459539751</v>
      </c>
      <c r="H8811">
        <v>1627655</v>
      </c>
      <c r="I8811">
        <v>2013</v>
      </c>
      <c r="J8811" s="1">
        <v>44788</v>
      </c>
      <c r="K8811">
        <v>1650</v>
      </c>
      <c r="L8811" s="1">
        <v>44747</v>
      </c>
      <c r="M8811">
        <v>-41</v>
      </c>
      <c r="N8811" s="8">
        <f t="shared" si="137"/>
        <v>-67650</v>
      </c>
    </row>
    <row r="8812" spans="1:14">
      <c r="A8812" t="s">
        <v>14</v>
      </c>
      <c r="B8812" t="s">
        <v>62</v>
      </c>
      <c r="C8812" t="s">
        <v>108</v>
      </c>
      <c r="D8812">
        <v>2006400960</v>
      </c>
      <c r="E8812" s="1">
        <v>44727</v>
      </c>
      <c r="F8812" s="1">
        <v>44727</v>
      </c>
      <c r="G8812">
        <v>7459540515</v>
      </c>
      <c r="H8812">
        <v>1627656</v>
      </c>
      <c r="I8812">
        <v>915</v>
      </c>
      <c r="J8812" s="1">
        <v>44787</v>
      </c>
      <c r="K8812">
        <v>750</v>
      </c>
      <c r="L8812" s="1">
        <v>44747</v>
      </c>
      <c r="M8812">
        <v>-40</v>
      </c>
      <c r="N8812" s="8">
        <f t="shared" si="137"/>
        <v>-30000</v>
      </c>
    </row>
    <row r="8813" spans="1:14">
      <c r="A8813" t="s">
        <v>14</v>
      </c>
      <c r="B8813" t="s">
        <v>62</v>
      </c>
      <c r="C8813" t="s">
        <v>108</v>
      </c>
      <c r="D8813">
        <v>2006400960</v>
      </c>
      <c r="E8813" s="1">
        <v>44728</v>
      </c>
      <c r="F8813" s="1">
        <v>44728</v>
      </c>
      <c r="G8813">
        <v>7459540796</v>
      </c>
      <c r="H8813">
        <v>1627657</v>
      </c>
      <c r="I8813">
        <v>915</v>
      </c>
      <c r="J8813" s="1">
        <v>44788</v>
      </c>
      <c r="K8813">
        <v>750</v>
      </c>
      <c r="L8813" s="1">
        <v>44747</v>
      </c>
      <c r="M8813">
        <v>-41</v>
      </c>
      <c r="N8813" s="8">
        <f t="shared" si="137"/>
        <v>-30750</v>
      </c>
    </row>
    <row r="8814" spans="1:14">
      <c r="A8814" t="s">
        <v>14</v>
      </c>
      <c r="B8814" t="s">
        <v>62</v>
      </c>
      <c r="C8814" t="s">
        <v>108</v>
      </c>
      <c r="D8814">
        <v>2006400960</v>
      </c>
      <c r="E8814" s="1">
        <v>44728</v>
      </c>
      <c r="F8814" s="1">
        <v>44728</v>
      </c>
      <c r="G8814">
        <v>7459548852</v>
      </c>
      <c r="H8814">
        <v>1627669</v>
      </c>
      <c r="I8814">
        <v>12480.6</v>
      </c>
      <c r="J8814" s="1">
        <v>44788</v>
      </c>
      <c r="K8814">
        <v>10230</v>
      </c>
      <c r="L8814" s="1">
        <v>44769</v>
      </c>
      <c r="M8814">
        <v>-19</v>
      </c>
      <c r="N8814" s="8">
        <f t="shared" si="137"/>
        <v>-194370</v>
      </c>
    </row>
    <row r="8815" spans="1:14">
      <c r="A8815" t="s">
        <v>14</v>
      </c>
      <c r="B8815" t="s">
        <v>62</v>
      </c>
      <c r="C8815" t="s">
        <v>108</v>
      </c>
      <c r="D8815">
        <v>2006400960</v>
      </c>
      <c r="E8815" s="1">
        <v>44728</v>
      </c>
      <c r="F8815" s="1">
        <v>44728</v>
      </c>
      <c r="G8815">
        <v>7459549495</v>
      </c>
      <c r="H8815">
        <v>1627670</v>
      </c>
      <c r="I8815">
        <v>19011.66</v>
      </c>
      <c r="J8815" s="1">
        <v>44788</v>
      </c>
      <c r="K8815">
        <v>15583.33</v>
      </c>
      <c r="L8815" s="1">
        <v>44769</v>
      </c>
      <c r="M8815">
        <v>-19</v>
      </c>
      <c r="N8815" s="8">
        <f t="shared" si="137"/>
        <v>-296083.27</v>
      </c>
    </row>
    <row r="8816" spans="1:14">
      <c r="A8816" t="s">
        <v>14</v>
      </c>
      <c r="B8816" t="s">
        <v>62</v>
      </c>
      <c r="C8816" t="s">
        <v>108</v>
      </c>
      <c r="D8816">
        <v>2006400960</v>
      </c>
      <c r="E8816" s="1">
        <v>44728</v>
      </c>
      <c r="F8816" s="1">
        <v>44728</v>
      </c>
      <c r="G8816">
        <v>7459559589</v>
      </c>
      <c r="H8816">
        <v>1627688</v>
      </c>
      <c r="I8816">
        <v>21.41</v>
      </c>
      <c r="J8816" s="1">
        <v>44788</v>
      </c>
      <c r="K8816">
        <v>17.55</v>
      </c>
      <c r="L8816" s="1">
        <v>44769</v>
      </c>
      <c r="M8816">
        <v>-19</v>
      </c>
      <c r="N8816" s="8">
        <f t="shared" si="137"/>
        <v>-333.45</v>
      </c>
    </row>
    <row r="8817" spans="1:14">
      <c r="A8817" t="s">
        <v>14</v>
      </c>
      <c r="B8817" t="s">
        <v>62</v>
      </c>
      <c r="C8817" t="s">
        <v>3707</v>
      </c>
      <c r="D8817">
        <v>5684791006</v>
      </c>
      <c r="E8817" s="1">
        <v>44728</v>
      </c>
      <c r="F8817" s="1">
        <v>44728</v>
      </c>
      <c r="G8817">
        <v>7459651661</v>
      </c>
      <c r="H8817" t="s">
        <v>3708</v>
      </c>
      <c r="I8817">
        <v>2313.12</v>
      </c>
      <c r="J8817" s="1">
        <v>44788</v>
      </c>
      <c r="K8817">
        <v>1896</v>
      </c>
      <c r="L8817" s="1">
        <v>44791</v>
      </c>
      <c r="M8817">
        <v>3</v>
      </c>
      <c r="N8817" s="8">
        <f t="shared" si="137"/>
        <v>5688</v>
      </c>
    </row>
    <row r="8818" spans="1:14">
      <c r="A8818" t="s">
        <v>14</v>
      </c>
      <c r="B8818" t="s">
        <v>62</v>
      </c>
      <c r="C8818" t="s">
        <v>108</v>
      </c>
      <c r="D8818">
        <v>2006400960</v>
      </c>
      <c r="E8818" s="1">
        <v>44727</v>
      </c>
      <c r="F8818" s="1">
        <v>44727</v>
      </c>
      <c r="G8818">
        <v>7459872413</v>
      </c>
      <c r="H8818">
        <v>1628293</v>
      </c>
      <c r="I8818">
        <v>122</v>
      </c>
      <c r="J8818" s="1">
        <v>44787</v>
      </c>
      <c r="K8818">
        <v>100</v>
      </c>
      <c r="L8818" s="1">
        <v>44890</v>
      </c>
      <c r="M8818">
        <v>103</v>
      </c>
      <c r="N8818" s="8">
        <f t="shared" si="137"/>
        <v>10300</v>
      </c>
    </row>
    <row r="8819" spans="1:14">
      <c r="A8819" t="s">
        <v>14</v>
      </c>
      <c r="B8819" t="s">
        <v>62</v>
      </c>
      <c r="C8819" t="s">
        <v>108</v>
      </c>
      <c r="D8819">
        <v>2006400960</v>
      </c>
      <c r="E8819" s="1">
        <v>44728</v>
      </c>
      <c r="F8819" s="1">
        <v>44728</v>
      </c>
      <c r="G8819">
        <v>7459872636</v>
      </c>
      <c r="H8819">
        <v>1628295</v>
      </c>
      <c r="I8819">
        <v>122</v>
      </c>
      <c r="J8819" s="1">
        <v>44788</v>
      </c>
      <c r="K8819">
        <v>100</v>
      </c>
      <c r="L8819" s="1">
        <v>44747</v>
      </c>
      <c r="M8819">
        <v>-41</v>
      </c>
      <c r="N8819" s="8">
        <f t="shared" si="137"/>
        <v>-4100</v>
      </c>
    </row>
    <row r="8820" spans="1:14">
      <c r="A8820" t="s">
        <v>14</v>
      </c>
      <c r="B8820" t="s">
        <v>62</v>
      </c>
      <c r="C8820" t="s">
        <v>108</v>
      </c>
      <c r="D8820">
        <v>2006400960</v>
      </c>
      <c r="E8820" s="1">
        <v>44727</v>
      </c>
      <c r="F8820" s="1">
        <v>44727</v>
      </c>
      <c r="G8820">
        <v>7459873617</v>
      </c>
      <c r="H8820">
        <v>1628296</v>
      </c>
      <c r="I8820">
        <v>54.9</v>
      </c>
      <c r="J8820" s="1">
        <v>44787</v>
      </c>
      <c r="K8820">
        <v>45</v>
      </c>
      <c r="L8820" s="1">
        <v>44893</v>
      </c>
      <c r="M8820">
        <v>106</v>
      </c>
      <c r="N8820" s="8">
        <f t="shared" si="137"/>
        <v>4770</v>
      </c>
    </row>
    <row r="8821" spans="1:14">
      <c r="A8821" t="s">
        <v>14</v>
      </c>
      <c r="B8821" t="s">
        <v>62</v>
      </c>
      <c r="C8821" t="s">
        <v>108</v>
      </c>
      <c r="D8821">
        <v>2006400960</v>
      </c>
      <c r="E8821" s="1">
        <v>44728</v>
      </c>
      <c r="F8821" s="1">
        <v>44728</v>
      </c>
      <c r="G8821">
        <v>7459874857</v>
      </c>
      <c r="H8821">
        <v>1628297</v>
      </c>
      <c r="I8821">
        <v>54.9</v>
      </c>
      <c r="J8821" s="1">
        <v>44788</v>
      </c>
      <c r="K8821">
        <v>45</v>
      </c>
      <c r="L8821" s="1">
        <v>44893</v>
      </c>
      <c r="M8821">
        <v>105</v>
      </c>
      <c r="N8821" s="8">
        <f t="shared" si="137"/>
        <v>4725</v>
      </c>
    </row>
    <row r="8822" spans="1:14">
      <c r="A8822" t="s">
        <v>14</v>
      </c>
      <c r="B8822" t="s">
        <v>62</v>
      </c>
      <c r="C8822" t="s">
        <v>108</v>
      </c>
      <c r="D8822">
        <v>2006400960</v>
      </c>
      <c r="E8822" s="1">
        <v>44727</v>
      </c>
      <c r="F8822" s="1">
        <v>44727</v>
      </c>
      <c r="G8822">
        <v>7459876704</v>
      </c>
      <c r="H8822">
        <v>1628298</v>
      </c>
      <c r="I8822">
        <v>122</v>
      </c>
      <c r="J8822" s="1">
        <v>44787</v>
      </c>
      <c r="K8822">
        <v>100</v>
      </c>
      <c r="L8822" s="1">
        <v>44747</v>
      </c>
      <c r="M8822">
        <v>-40</v>
      </c>
      <c r="N8822" s="8">
        <f t="shared" si="137"/>
        <v>-4000</v>
      </c>
    </row>
    <row r="8823" spans="1:14">
      <c r="A8823" t="s">
        <v>14</v>
      </c>
      <c r="B8823" t="s">
        <v>62</v>
      </c>
      <c r="C8823" t="s">
        <v>108</v>
      </c>
      <c r="D8823">
        <v>2006400960</v>
      </c>
      <c r="E8823" s="1">
        <v>44727</v>
      </c>
      <c r="F8823" s="1">
        <v>44727</v>
      </c>
      <c r="G8823">
        <v>7459878602</v>
      </c>
      <c r="H8823">
        <v>1628300</v>
      </c>
      <c r="I8823">
        <v>54.9</v>
      </c>
      <c r="J8823" s="1">
        <v>44787</v>
      </c>
      <c r="K8823">
        <v>45</v>
      </c>
      <c r="L8823" s="1">
        <v>44893</v>
      </c>
      <c r="M8823">
        <v>106</v>
      </c>
      <c r="N8823" s="8">
        <f t="shared" si="137"/>
        <v>4770</v>
      </c>
    </row>
    <row r="8824" spans="1:14">
      <c r="A8824" t="s">
        <v>14</v>
      </c>
      <c r="B8824" t="s">
        <v>62</v>
      </c>
      <c r="C8824" t="s">
        <v>108</v>
      </c>
      <c r="D8824">
        <v>2006400960</v>
      </c>
      <c r="E8824" s="1">
        <v>44728</v>
      </c>
      <c r="F8824" s="1">
        <v>44728</v>
      </c>
      <c r="G8824">
        <v>7459879564</v>
      </c>
      <c r="H8824">
        <v>1628301</v>
      </c>
      <c r="I8824">
        <v>122</v>
      </c>
      <c r="J8824" s="1">
        <v>44788</v>
      </c>
      <c r="K8824">
        <v>100</v>
      </c>
      <c r="L8824" s="1">
        <v>44747</v>
      </c>
      <c r="M8824">
        <v>-41</v>
      </c>
      <c r="N8824" s="8">
        <f t="shared" si="137"/>
        <v>-4100</v>
      </c>
    </row>
    <row r="8825" spans="1:14">
      <c r="A8825" t="s">
        <v>14</v>
      </c>
      <c r="B8825" t="s">
        <v>62</v>
      </c>
      <c r="C8825" t="s">
        <v>108</v>
      </c>
      <c r="D8825">
        <v>2006400960</v>
      </c>
      <c r="E8825" s="1">
        <v>44728</v>
      </c>
      <c r="F8825" s="1">
        <v>44728</v>
      </c>
      <c r="G8825">
        <v>7459880275</v>
      </c>
      <c r="H8825">
        <v>1628302</v>
      </c>
      <c r="I8825">
        <v>54.9</v>
      </c>
      <c r="J8825" s="1">
        <v>44788</v>
      </c>
      <c r="K8825">
        <v>45</v>
      </c>
      <c r="L8825" s="1">
        <v>44893</v>
      </c>
      <c r="M8825">
        <v>105</v>
      </c>
      <c r="N8825" s="8">
        <f t="shared" si="137"/>
        <v>4725</v>
      </c>
    </row>
    <row r="8826" spans="1:14">
      <c r="A8826" t="s">
        <v>14</v>
      </c>
      <c r="B8826" t="s">
        <v>62</v>
      </c>
      <c r="C8826" t="s">
        <v>108</v>
      </c>
      <c r="D8826">
        <v>2006400960</v>
      </c>
      <c r="E8826" s="1">
        <v>44728</v>
      </c>
      <c r="F8826" s="1">
        <v>44728</v>
      </c>
      <c r="G8826">
        <v>7459881231</v>
      </c>
      <c r="H8826">
        <v>1628303</v>
      </c>
      <c r="I8826">
        <v>122</v>
      </c>
      <c r="J8826" s="1">
        <v>44788</v>
      </c>
      <c r="K8826">
        <v>100</v>
      </c>
      <c r="L8826" s="1">
        <v>44747</v>
      </c>
      <c r="M8826">
        <v>-41</v>
      </c>
      <c r="N8826" s="8">
        <f t="shared" si="137"/>
        <v>-4100</v>
      </c>
    </row>
    <row r="8827" spans="1:14">
      <c r="A8827" t="s">
        <v>14</v>
      </c>
      <c r="B8827" t="s">
        <v>62</v>
      </c>
      <c r="C8827" t="s">
        <v>108</v>
      </c>
      <c r="D8827">
        <v>2006400960</v>
      </c>
      <c r="E8827" s="1">
        <v>44727</v>
      </c>
      <c r="F8827" s="1">
        <v>44727</v>
      </c>
      <c r="G8827">
        <v>7459882422</v>
      </c>
      <c r="H8827">
        <v>1628304</v>
      </c>
      <c r="I8827">
        <v>54.9</v>
      </c>
      <c r="J8827" s="1">
        <v>44787</v>
      </c>
      <c r="K8827">
        <v>45</v>
      </c>
      <c r="L8827" s="1">
        <v>44893</v>
      </c>
      <c r="M8827">
        <v>106</v>
      </c>
      <c r="N8827" s="8">
        <f t="shared" si="137"/>
        <v>4770</v>
      </c>
    </row>
    <row r="8828" spans="1:14">
      <c r="A8828" t="s">
        <v>14</v>
      </c>
      <c r="B8828" t="s">
        <v>62</v>
      </c>
      <c r="C8828" t="s">
        <v>108</v>
      </c>
      <c r="D8828">
        <v>2006400960</v>
      </c>
      <c r="E8828" s="1">
        <v>44728</v>
      </c>
      <c r="F8828" s="1">
        <v>44728</v>
      </c>
      <c r="G8828">
        <v>7459883034</v>
      </c>
      <c r="H8828">
        <v>1628305</v>
      </c>
      <c r="I8828">
        <v>219.6</v>
      </c>
      <c r="J8828" s="1">
        <v>44788</v>
      </c>
      <c r="K8828">
        <v>180</v>
      </c>
      <c r="L8828" s="1">
        <v>44747</v>
      </c>
      <c r="M8828">
        <v>-41</v>
      </c>
      <c r="N8828" s="8">
        <f t="shared" si="137"/>
        <v>-7380</v>
      </c>
    </row>
    <row r="8829" spans="1:14">
      <c r="A8829" t="s">
        <v>14</v>
      </c>
      <c r="B8829" t="s">
        <v>62</v>
      </c>
      <c r="C8829" t="s">
        <v>108</v>
      </c>
      <c r="D8829">
        <v>2006400960</v>
      </c>
      <c r="E8829" s="1">
        <v>44727</v>
      </c>
      <c r="F8829" s="1">
        <v>44727</v>
      </c>
      <c r="G8829">
        <v>7459888407</v>
      </c>
      <c r="H8829">
        <v>1628316</v>
      </c>
      <c r="I8829">
        <v>645.22</v>
      </c>
      <c r="J8829" s="1">
        <v>44787</v>
      </c>
      <c r="K8829">
        <v>620.4</v>
      </c>
      <c r="L8829" s="1">
        <v>44832</v>
      </c>
      <c r="M8829">
        <v>45</v>
      </c>
      <c r="N8829" s="8">
        <f t="shared" si="137"/>
        <v>27918</v>
      </c>
    </row>
    <row r="8830" spans="1:14">
      <c r="A8830" t="s">
        <v>14</v>
      </c>
      <c r="B8830" t="s">
        <v>62</v>
      </c>
      <c r="C8830" t="s">
        <v>108</v>
      </c>
      <c r="D8830">
        <v>2006400960</v>
      </c>
      <c r="E8830" s="1">
        <v>44727</v>
      </c>
      <c r="F8830" s="1">
        <v>44727</v>
      </c>
      <c r="G8830">
        <v>7459891822</v>
      </c>
      <c r="H8830">
        <v>1628321</v>
      </c>
      <c r="I8830">
        <v>1372.5</v>
      </c>
      <c r="J8830" s="1">
        <v>44787</v>
      </c>
      <c r="K8830">
        <v>1125</v>
      </c>
      <c r="L8830" s="1">
        <v>44747</v>
      </c>
      <c r="M8830">
        <v>-40</v>
      </c>
      <c r="N8830" s="8">
        <f t="shared" si="137"/>
        <v>-45000</v>
      </c>
    </row>
    <row r="8831" spans="1:14">
      <c r="A8831" t="s">
        <v>14</v>
      </c>
      <c r="B8831" t="s">
        <v>62</v>
      </c>
      <c r="C8831" t="s">
        <v>108</v>
      </c>
      <c r="D8831">
        <v>2006400960</v>
      </c>
      <c r="E8831" s="1">
        <v>44727</v>
      </c>
      <c r="F8831" s="1">
        <v>44727</v>
      </c>
      <c r="G8831">
        <v>7459892118</v>
      </c>
      <c r="H8831">
        <v>1628323</v>
      </c>
      <c r="I8831">
        <v>4210.84</v>
      </c>
      <c r="J8831" s="1">
        <v>44787</v>
      </c>
      <c r="K8831">
        <v>4048.88</v>
      </c>
      <c r="L8831" s="1">
        <v>44832</v>
      </c>
      <c r="M8831">
        <v>45</v>
      </c>
      <c r="N8831" s="8">
        <f t="shared" si="137"/>
        <v>182199.6</v>
      </c>
    </row>
    <row r="8832" spans="1:14">
      <c r="A8832" t="s">
        <v>14</v>
      </c>
      <c r="B8832" t="s">
        <v>62</v>
      </c>
      <c r="C8832" t="s">
        <v>108</v>
      </c>
      <c r="D8832">
        <v>2006400960</v>
      </c>
      <c r="E8832" s="1">
        <v>44728</v>
      </c>
      <c r="F8832" s="1">
        <v>44728</v>
      </c>
      <c r="G8832">
        <v>7459904840</v>
      </c>
      <c r="H8832">
        <v>1628342</v>
      </c>
      <c r="I8832">
        <v>2015.01</v>
      </c>
      <c r="J8832" s="1">
        <v>44788</v>
      </c>
      <c r="K8832">
        <v>1937.51</v>
      </c>
      <c r="L8832" s="1">
        <v>44832</v>
      </c>
      <c r="M8832">
        <v>44</v>
      </c>
      <c r="N8832" s="8">
        <f t="shared" si="137"/>
        <v>85250.44</v>
      </c>
    </row>
    <row r="8833" spans="1:14">
      <c r="A8833" t="s">
        <v>14</v>
      </c>
      <c r="B8833" t="s">
        <v>62</v>
      </c>
      <c r="C8833" t="s">
        <v>108</v>
      </c>
      <c r="D8833">
        <v>2006400960</v>
      </c>
      <c r="E8833" s="1">
        <v>44728</v>
      </c>
      <c r="F8833" s="1">
        <v>44728</v>
      </c>
      <c r="G8833">
        <v>7459904961</v>
      </c>
      <c r="H8833">
        <v>1628343</v>
      </c>
      <c r="I8833">
        <v>926.64</v>
      </c>
      <c r="J8833" s="1">
        <v>44788</v>
      </c>
      <c r="K8833">
        <v>891</v>
      </c>
      <c r="L8833" s="1">
        <v>44832</v>
      </c>
      <c r="M8833">
        <v>44</v>
      </c>
      <c r="N8833" s="8">
        <f t="shared" si="137"/>
        <v>39204</v>
      </c>
    </row>
    <row r="8834" spans="1:14">
      <c r="A8834" t="s">
        <v>14</v>
      </c>
      <c r="B8834" t="s">
        <v>62</v>
      </c>
      <c r="C8834" t="s">
        <v>108</v>
      </c>
      <c r="D8834">
        <v>2006400960</v>
      </c>
      <c r="E8834" s="1">
        <v>44728</v>
      </c>
      <c r="F8834" s="1">
        <v>44728</v>
      </c>
      <c r="G8834">
        <v>7459905980</v>
      </c>
      <c r="H8834">
        <v>1628345</v>
      </c>
      <c r="I8834">
        <v>24.89</v>
      </c>
      <c r="J8834" s="1">
        <v>44788</v>
      </c>
      <c r="K8834">
        <v>23.93</v>
      </c>
      <c r="L8834" s="1">
        <v>44832</v>
      </c>
      <c r="M8834">
        <v>44</v>
      </c>
      <c r="N8834" s="8">
        <f t="shared" si="137"/>
        <v>1052.92</v>
      </c>
    </row>
    <row r="8835" spans="1:14">
      <c r="A8835" t="s">
        <v>14</v>
      </c>
      <c r="B8835" t="s">
        <v>62</v>
      </c>
      <c r="C8835" t="s">
        <v>108</v>
      </c>
      <c r="D8835">
        <v>2006400960</v>
      </c>
      <c r="E8835" s="1">
        <v>44728</v>
      </c>
      <c r="F8835" s="1">
        <v>44728</v>
      </c>
      <c r="G8835">
        <v>7459906651</v>
      </c>
      <c r="H8835">
        <v>1628346</v>
      </c>
      <c r="I8835">
        <v>156</v>
      </c>
      <c r="J8835" s="1">
        <v>44788</v>
      </c>
      <c r="K8835">
        <v>150</v>
      </c>
      <c r="L8835" s="1">
        <v>44832</v>
      </c>
      <c r="M8835">
        <v>44</v>
      </c>
      <c r="N8835" s="8">
        <f t="shared" ref="N8835:N8898" si="138">+K8835*M8835</f>
        <v>6600</v>
      </c>
    </row>
    <row r="8836" spans="1:14">
      <c r="A8836" t="s">
        <v>14</v>
      </c>
      <c r="B8836" t="s">
        <v>62</v>
      </c>
      <c r="C8836" t="s">
        <v>108</v>
      </c>
      <c r="D8836">
        <v>2006400960</v>
      </c>
      <c r="E8836" s="1">
        <v>44728</v>
      </c>
      <c r="F8836" s="1">
        <v>44728</v>
      </c>
      <c r="G8836">
        <v>7459922995</v>
      </c>
      <c r="H8836">
        <v>1628380</v>
      </c>
      <c r="I8836">
        <v>688.69</v>
      </c>
      <c r="J8836" s="1">
        <v>44788</v>
      </c>
      <c r="K8836">
        <v>662.2</v>
      </c>
      <c r="L8836" s="1">
        <v>44747</v>
      </c>
      <c r="M8836">
        <v>-41</v>
      </c>
      <c r="N8836" s="8">
        <f t="shared" si="138"/>
        <v>-27150.2</v>
      </c>
    </row>
    <row r="8837" spans="1:14">
      <c r="A8837" t="s">
        <v>14</v>
      </c>
      <c r="B8837" t="s">
        <v>62</v>
      </c>
      <c r="C8837" t="s">
        <v>108</v>
      </c>
      <c r="D8837">
        <v>2006400960</v>
      </c>
      <c r="E8837" s="1">
        <v>44727</v>
      </c>
      <c r="F8837" s="1">
        <v>44727</v>
      </c>
      <c r="G8837">
        <v>7459924108</v>
      </c>
      <c r="H8837">
        <v>1628381</v>
      </c>
      <c r="I8837">
        <v>3466.72</v>
      </c>
      <c r="J8837" s="1">
        <v>44787</v>
      </c>
      <c r="K8837">
        <v>3333.38</v>
      </c>
      <c r="L8837" s="1">
        <v>44832</v>
      </c>
      <c r="M8837">
        <v>45</v>
      </c>
      <c r="N8837" s="8">
        <f t="shared" si="138"/>
        <v>150002.1</v>
      </c>
    </row>
    <row r="8838" spans="1:14">
      <c r="A8838" t="s">
        <v>14</v>
      </c>
      <c r="B8838" t="s">
        <v>62</v>
      </c>
      <c r="C8838" t="s">
        <v>108</v>
      </c>
      <c r="D8838">
        <v>2006400960</v>
      </c>
      <c r="E8838" s="1">
        <v>44728</v>
      </c>
      <c r="F8838" s="1">
        <v>44728</v>
      </c>
      <c r="G8838">
        <v>7459949073</v>
      </c>
      <c r="H8838">
        <v>1628413</v>
      </c>
      <c r="I8838">
        <v>1282.46</v>
      </c>
      <c r="J8838" s="1">
        <v>44788</v>
      </c>
      <c r="K8838">
        <v>1233.1300000000001</v>
      </c>
      <c r="L8838" s="1">
        <v>44832</v>
      </c>
      <c r="M8838">
        <v>44</v>
      </c>
      <c r="N8838" s="8">
        <f t="shared" si="138"/>
        <v>54257.72</v>
      </c>
    </row>
    <row r="8839" spans="1:14">
      <c r="A8839" t="s">
        <v>14</v>
      </c>
      <c r="B8839" t="s">
        <v>62</v>
      </c>
      <c r="C8839" t="s">
        <v>108</v>
      </c>
      <c r="D8839">
        <v>2006400960</v>
      </c>
      <c r="E8839" s="1">
        <v>44728</v>
      </c>
      <c r="F8839" s="1">
        <v>44728</v>
      </c>
      <c r="G8839">
        <v>7459949234</v>
      </c>
      <c r="H8839">
        <v>1628414</v>
      </c>
      <c r="I8839">
        <v>741.31</v>
      </c>
      <c r="J8839" s="1">
        <v>44788</v>
      </c>
      <c r="K8839">
        <v>712.8</v>
      </c>
      <c r="L8839" s="1">
        <v>44747</v>
      </c>
      <c r="M8839">
        <v>-41</v>
      </c>
      <c r="N8839" s="8">
        <f t="shared" si="138"/>
        <v>-29224.799999999999</v>
      </c>
    </row>
    <row r="8840" spans="1:14">
      <c r="A8840" t="s">
        <v>14</v>
      </c>
      <c r="B8840" t="s">
        <v>62</v>
      </c>
      <c r="C8840" t="s">
        <v>108</v>
      </c>
      <c r="D8840">
        <v>2006400960</v>
      </c>
      <c r="E8840" s="1">
        <v>44727</v>
      </c>
      <c r="F8840" s="1">
        <v>44727</v>
      </c>
      <c r="G8840">
        <v>7459953024</v>
      </c>
      <c r="H8840">
        <v>1628418</v>
      </c>
      <c r="I8840">
        <v>387.82</v>
      </c>
      <c r="J8840" s="1">
        <v>44787</v>
      </c>
      <c r="K8840">
        <v>372.9</v>
      </c>
      <c r="L8840" s="1">
        <v>44747</v>
      </c>
      <c r="M8840">
        <v>-40</v>
      </c>
      <c r="N8840" s="8">
        <f t="shared" si="138"/>
        <v>-14916</v>
      </c>
    </row>
    <row r="8841" spans="1:14">
      <c r="A8841" t="s">
        <v>14</v>
      </c>
      <c r="B8841" t="s">
        <v>62</v>
      </c>
      <c r="C8841" t="s">
        <v>108</v>
      </c>
      <c r="D8841">
        <v>2006400960</v>
      </c>
      <c r="E8841" s="1">
        <v>44728</v>
      </c>
      <c r="F8841" s="1">
        <v>44728</v>
      </c>
      <c r="G8841">
        <v>7459953867</v>
      </c>
      <c r="H8841">
        <v>1628419</v>
      </c>
      <c r="I8841">
        <v>1917.5</v>
      </c>
      <c r="J8841" s="1">
        <v>44788</v>
      </c>
      <c r="K8841">
        <v>1843.75</v>
      </c>
      <c r="L8841" s="1">
        <v>44832</v>
      </c>
      <c r="M8841">
        <v>44</v>
      </c>
      <c r="N8841" s="8">
        <f t="shared" si="138"/>
        <v>81125</v>
      </c>
    </row>
    <row r="8842" spans="1:14">
      <c r="A8842" t="s">
        <v>14</v>
      </c>
      <c r="B8842" t="s">
        <v>62</v>
      </c>
      <c r="C8842" t="s">
        <v>108</v>
      </c>
      <c r="D8842">
        <v>2006400960</v>
      </c>
      <c r="E8842" s="1">
        <v>44728</v>
      </c>
      <c r="F8842" s="1">
        <v>44728</v>
      </c>
      <c r="G8842">
        <v>7459966828</v>
      </c>
      <c r="H8842">
        <v>1628445</v>
      </c>
      <c r="I8842">
        <v>1906.25</v>
      </c>
      <c r="J8842" s="1">
        <v>44788</v>
      </c>
      <c r="K8842">
        <v>1562.5</v>
      </c>
      <c r="L8842" s="1">
        <v>44832</v>
      </c>
      <c r="M8842">
        <v>44</v>
      </c>
      <c r="N8842" s="8">
        <f t="shared" si="138"/>
        <v>68750</v>
      </c>
    </row>
    <row r="8843" spans="1:14">
      <c r="A8843" t="s">
        <v>14</v>
      </c>
      <c r="B8843" t="s">
        <v>62</v>
      </c>
      <c r="C8843" t="s">
        <v>108</v>
      </c>
      <c r="D8843">
        <v>2006400960</v>
      </c>
      <c r="E8843" s="1">
        <v>44728</v>
      </c>
      <c r="F8843" s="1">
        <v>44728</v>
      </c>
      <c r="G8843">
        <v>7459971176</v>
      </c>
      <c r="H8843">
        <v>1628449</v>
      </c>
      <c r="I8843">
        <v>1740.06</v>
      </c>
      <c r="J8843" s="1">
        <v>44788</v>
      </c>
      <c r="K8843">
        <v>1673.13</v>
      </c>
      <c r="L8843" s="1">
        <v>44832</v>
      </c>
      <c r="M8843">
        <v>44</v>
      </c>
      <c r="N8843" s="8">
        <f t="shared" si="138"/>
        <v>73617.72</v>
      </c>
    </row>
    <row r="8844" spans="1:14">
      <c r="A8844" t="s">
        <v>14</v>
      </c>
      <c r="B8844" t="s">
        <v>62</v>
      </c>
      <c r="C8844" t="s">
        <v>108</v>
      </c>
      <c r="D8844">
        <v>2006400960</v>
      </c>
      <c r="E8844" s="1">
        <v>44727</v>
      </c>
      <c r="F8844" s="1">
        <v>44727</v>
      </c>
      <c r="G8844">
        <v>7459973701</v>
      </c>
      <c r="H8844">
        <v>1628450</v>
      </c>
      <c r="I8844">
        <v>645.22</v>
      </c>
      <c r="J8844" s="1">
        <v>44787</v>
      </c>
      <c r="K8844">
        <v>620.4</v>
      </c>
      <c r="L8844" s="1">
        <v>44832</v>
      </c>
      <c r="M8844">
        <v>45</v>
      </c>
      <c r="N8844" s="8">
        <f t="shared" si="138"/>
        <v>27918</v>
      </c>
    </row>
    <row r="8845" spans="1:14">
      <c r="A8845" t="s">
        <v>14</v>
      </c>
      <c r="B8845" t="s">
        <v>62</v>
      </c>
      <c r="C8845" t="s">
        <v>108</v>
      </c>
      <c r="D8845">
        <v>2006400960</v>
      </c>
      <c r="E8845" s="1">
        <v>44727</v>
      </c>
      <c r="F8845" s="1">
        <v>44727</v>
      </c>
      <c r="G8845">
        <v>7459973807</v>
      </c>
      <c r="H8845">
        <v>1628451</v>
      </c>
      <c r="I8845">
        <v>412.98</v>
      </c>
      <c r="J8845" s="1">
        <v>44787</v>
      </c>
      <c r="K8845">
        <v>397.1</v>
      </c>
      <c r="L8845" s="1">
        <v>44747</v>
      </c>
      <c r="M8845">
        <v>-40</v>
      </c>
      <c r="N8845" s="8">
        <f t="shared" si="138"/>
        <v>-15884</v>
      </c>
    </row>
    <row r="8846" spans="1:14">
      <c r="A8846" t="s">
        <v>14</v>
      </c>
      <c r="B8846" t="s">
        <v>62</v>
      </c>
      <c r="C8846" t="s">
        <v>108</v>
      </c>
      <c r="D8846">
        <v>2006400960</v>
      </c>
      <c r="E8846" s="1">
        <v>44728</v>
      </c>
      <c r="F8846" s="1">
        <v>44728</v>
      </c>
      <c r="G8846">
        <v>7459974178</v>
      </c>
      <c r="H8846">
        <v>1628452</v>
      </c>
      <c r="I8846">
        <v>4944.42</v>
      </c>
      <c r="J8846" s="1">
        <v>44788</v>
      </c>
      <c r="K8846">
        <v>4754.25</v>
      </c>
      <c r="L8846" s="1">
        <v>44832</v>
      </c>
      <c r="M8846">
        <v>44</v>
      </c>
      <c r="N8846" s="8">
        <f t="shared" si="138"/>
        <v>209187</v>
      </c>
    </row>
    <row r="8847" spans="1:14">
      <c r="A8847" t="s">
        <v>14</v>
      </c>
      <c r="B8847" t="s">
        <v>62</v>
      </c>
      <c r="C8847" t="s">
        <v>108</v>
      </c>
      <c r="D8847">
        <v>2006400960</v>
      </c>
      <c r="E8847" s="1">
        <v>44728</v>
      </c>
      <c r="F8847" s="1">
        <v>44728</v>
      </c>
      <c r="G8847">
        <v>7459983634</v>
      </c>
      <c r="H8847">
        <v>1628464</v>
      </c>
      <c r="I8847">
        <v>2516.25</v>
      </c>
      <c r="J8847" s="1">
        <v>44788</v>
      </c>
      <c r="K8847">
        <v>2062.5</v>
      </c>
      <c r="L8847" s="1">
        <v>44747</v>
      </c>
      <c r="M8847">
        <v>-41</v>
      </c>
      <c r="N8847" s="8">
        <f t="shared" si="138"/>
        <v>-84562.5</v>
      </c>
    </row>
    <row r="8848" spans="1:14">
      <c r="A8848" t="s">
        <v>14</v>
      </c>
      <c r="B8848" t="s">
        <v>62</v>
      </c>
      <c r="C8848" t="s">
        <v>108</v>
      </c>
      <c r="D8848">
        <v>2006400960</v>
      </c>
      <c r="E8848" s="1">
        <v>44728</v>
      </c>
      <c r="F8848" s="1">
        <v>44728</v>
      </c>
      <c r="G8848">
        <v>7459983793</v>
      </c>
      <c r="H8848">
        <v>1628465</v>
      </c>
      <c r="I8848">
        <v>82.95</v>
      </c>
      <c r="J8848" s="1">
        <v>44788</v>
      </c>
      <c r="K8848">
        <v>79.760000000000005</v>
      </c>
      <c r="L8848" s="1">
        <v>44832</v>
      </c>
      <c r="M8848">
        <v>44</v>
      </c>
      <c r="N8848" s="8">
        <f t="shared" si="138"/>
        <v>3509.44</v>
      </c>
    </row>
    <row r="8849" spans="1:14">
      <c r="A8849" t="s">
        <v>14</v>
      </c>
      <c r="B8849" t="s">
        <v>62</v>
      </c>
      <c r="C8849" t="s">
        <v>108</v>
      </c>
      <c r="D8849">
        <v>2006400960</v>
      </c>
      <c r="E8849" s="1">
        <v>44727</v>
      </c>
      <c r="F8849" s="1">
        <v>44727</v>
      </c>
      <c r="G8849">
        <v>7459984708</v>
      </c>
      <c r="H8849">
        <v>1628466</v>
      </c>
      <c r="I8849">
        <v>1143.75</v>
      </c>
      <c r="J8849" s="1">
        <v>44787</v>
      </c>
      <c r="K8849">
        <v>937.5</v>
      </c>
      <c r="L8849" s="1">
        <v>44747</v>
      </c>
      <c r="M8849">
        <v>-40</v>
      </c>
      <c r="N8849" s="8">
        <f t="shared" si="138"/>
        <v>-37500</v>
      </c>
    </row>
    <row r="8850" spans="1:14">
      <c r="A8850" t="s">
        <v>14</v>
      </c>
      <c r="B8850" t="s">
        <v>62</v>
      </c>
      <c r="C8850" t="s">
        <v>108</v>
      </c>
      <c r="D8850">
        <v>2006400960</v>
      </c>
      <c r="E8850" s="1">
        <v>44728</v>
      </c>
      <c r="F8850" s="1">
        <v>44728</v>
      </c>
      <c r="G8850">
        <v>7459996093</v>
      </c>
      <c r="H8850">
        <v>1628478</v>
      </c>
      <c r="I8850">
        <v>273</v>
      </c>
      <c r="J8850" s="1">
        <v>44788</v>
      </c>
      <c r="K8850">
        <v>262.5</v>
      </c>
      <c r="L8850" s="1">
        <v>44832</v>
      </c>
      <c r="M8850">
        <v>44</v>
      </c>
      <c r="N8850" s="8">
        <f t="shared" si="138"/>
        <v>11550</v>
      </c>
    </row>
    <row r="8851" spans="1:14">
      <c r="A8851" t="s">
        <v>14</v>
      </c>
      <c r="B8851" t="s">
        <v>62</v>
      </c>
      <c r="C8851" t="s">
        <v>108</v>
      </c>
      <c r="D8851">
        <v>2006400960</v>
      </c>
      <c r="E8851" s="1">
        <v>44728</v>
      </c>
      <c r="F8851" s="1">
        <v>44728</v>
      </c>
      <c r="G8851">
        <v>7459998440</v>
      </c>
      <c r="H8851">
        <v>1628481</v>
      </c>
      <c r="I8851">
        <v>483.91</v>
      </c>
      <c r="J8851" s="1">
        <v>44788</v>
      </c>
      <c r="K8851">
        <v>465.3</v>
      </c>
      <c r="L8851" s="1">
        <v>44747</v>
      </c>
      <c r="M8851">
        <v>-41</v>
      </c>
      <c r="N8851" s="8">
        <f t="shared" si="138"/>
        <v>-19077.3</v>
      </c>
    </row>
    <row r="8852" spans="1:14">
      <c r="A8852" t="s">
        <v>14</v>
      </c>
      <c r="B8852" t="s">
        <v>62</v>
      </c>
      <c r="C8852" t="s">
        <v>108</v>
      </c>
      <c r="D8852">
        <v>2006400960</v>
      </c>
      <c r="E8852" s="1">
        <v>44727</v>
      </c>
      <c r="F8852" s="1">
        <v>44727</v>
      </c>
      <c r="G8852">
        <v>7460010809</v>
      </c>
      <c r="H8852">
        <v>1628509</v>
      </c>
      <c r="I8852">
        <v>3873.88</v>
      </c>
      <c r="J8852" s="1">
        <v>44787</v>
      </c>
      <c r="K8852">
        <v>3724.88</v>
      </c>
      <c r="L8852" s="1">
        <v>44832</v>
      </c>
      <c r="M8852">
        <v>45</v>
      </c>
      <c r="N8852" s="8">
        <f t="shared" si="138"/>
        <v>167619.6</v>
      </c>
    </row>
    <row r="8853" spans="1:14">
      <c r="A8853" t="s">
        <v>14</v>
      </c>
      <c r="B8853" t="s">
        <v>62</v>
      </c>
      <c r="C8853" t="s">
        <v>108</v>
      </c>
      <c r="D8853">
        <v>2006400960</v>
      </c>
      <c r="E8853" s="1">
        <v>44727</v>
      </c>
      <c r="F8853" s="1">
        <v>44727</v>
      </c>
      <c r="G8853">
        <v>7460012717</v>
      </c>
      <c r="H8853">
        <v>1628515</v>
      </c>
      <c r="I8853">
        <v>195</v>
      </c>
      <c r="J8853" s="1">
        <v>44787</v>
      </c>
      <c r="K8853">
        <v>187.5</v>
      </c>
      <c r="L8853" s="1">
        <v>44832</v>
      </c>
      <c r="M8853">
        <v>45</v>
      </c>
      <c r="N8853" s="8">
        <f t="shared" si="138"/>
        <v>8437.5</v>
      </c>
    </row>
    <row r="8854" spans="1:14">
      <c r="A8854" t="s">
        <v>14</v>
      </c>
      <c r="B8854" t="s">
        <v>62</v>
      </c>
      <c r="C8854" t="s">
        <v>108</v>
      </c>
      <c r="D8854">
        <v>2006400960</v>
      </c>
      <c r="E8854" s="1">
        <v>44728</v>
      </c>
      <c r="F8854" s="1">
        <v>44728</v>
      </c>
      <c r="G8854">
        <v>7460014533</v>
      </c>
      <c r="H8854">
        <v>1628521</v>
      </c>
      <c r="I8854">
        <v>2167.7600000000002</v>
      </c>
      <c r="J8854" s="1">
        <v>44788</v>
      </c>
      <c r="K8854">
        <v>2084.38</v>
      </c>
      <c r="L8854" s="1">
        <v>44832</v>
      </c>
      <c r="M8854">
        <v>44</v>
      </c>
      <c r="N8854" s="8">
        <f t="shared" si="138"/>
        <v>91712.72</v>
      </c>
    </row>
    <row r="8855" spans="1:14">
      <c r="A8855" t="s">
        <v>14</v>
      </c>
      <c r="B8855" t="s">
        <v>62</v>
      </c>
      <c r="C8855" t="s">
        <v>108</v>
      </c>
      <c r="D8855">
        <v>2006400960</v>
      </c>
      <c r="E8855" s="1">
        <v>44728</v>
      </c>
      <c r="F8855" s="1">
        <v>44728</v>
      </c>
      <c r="G8855">
        <v>7460015544</v>
      </c>
      <c r="H8855">
        <v>1628522</v>
      </c>
      <c r="I8855">
        <v>1185.18</v>
      </c>
      <c r="J8855" s="1">
        <v>44788</v>
      </c>
      <c r="K8855">
        <v>1139.5999999999999</v>
      </c>
      <c r="L8855" s="1">
        <v>44747</v>
      </c>
      <c r="M8855">
        <v>-41</v>
      </c>
      <c r="N8855" s="8">
        <f t="shared" si="138"/>
        <v>-46723.6</v>
      </c>
    </row>
    <row r="8856" spans="1:14">
      <c r="A8856" t="s">
        <v>14</v>
      </c>
      <c r="B8856" t="s">
        <v>62</v>
      </c>
      <c r="C8856" t="s">
        <v>108</v>
      </c>
      <c r="D8856">
        <v>2006400960</v>
      </c>
      <c r="E8856" s="1">
        <v>44728</v>
      </c>
      <c r="F8856" s="1">
        <v>44728</v>
      </c>
      <c r="G8856">
        <v>7460018274</v>
      </c>
      <c r="H8856">
        <v>1628527</v>
      </c>
      <c r="I8856">
        <v>195</v>
      </c>
      <c r="J8856" s="1">
        <v>44788</v>
      </c>
      <c r="K8856">
        <v>187.5</v>
      </c>
      <c r="L8856" s="1">
        <v>44832</v>
      </c>
      <c r="M8856">
        <v>44</v>
      </c>
      <c r="N8856" s="8">
        <f t="shared" si="138"/>
        <v>8250</v>
      </c>
    </row>
    <row r="8857" spans="1:14">
      <c r="A8857" t="s">
        <v>14</v>
      </c>
      <c r="B8857" t="s">
        <v>62</v>
      </c>
      <c r="C8857" t="s">
        <v>108</v>
      </c>
      <c r="D8857">
        <v>2006400960</v>
      </c>
      <c r="E8857" s="1">
        <v>44728</v>
      </c>
      <c r="F8857" s="1">
        <v>44728</v>
      </c>
      <c r="G8857">
        <v>7460022074</v>
      </c>
      <c r="H8857">
        <v>1628533</v>
      </c>
      <c r="I8857">
        <v>1374.1</v>
      </c>
      <c r="J8857" s="1">
        <v>44788</v>
      </c>
      <c r="K8857">
        <v>1321.25</v>
      </c>
      <c r="L8857" s="1">
        <v>44832</v>
      </c>
      <c r="M8857">
        <v>44</v>
      </c>
      <c r="N8857" s="8">
        <f t="shared" si="138"/>
        <v>58135</v>
      </c>
    </row>
    <row r="8858" spans="1:14">
      <c r="A8858" t="s">
        <v>14</v>
      </c>
      <c r="B8858" t="s">
        <v>62</v>
      </c>
      <c r="C8858" t="s">
        <v>136</v>
      </c>
      <c r="D8858">
        <v>228550273</v>
      </c>
      <c r="E8858" s="1">
        <v>44728</v>
      </c>
      <c r="F8858" s="1">
        <v>44728</v>
      </c>
      <c r="G8858">
        <v>7460027144</v>
      </c>
      <c r="H8858">
        <v>22508903</v>
      </c>
      <c r="I8858">
        <v>246.4</v>
      </c>
      <c r="J8858" s="1">
        <v>44788</v>
      </c>
      <c r="K8858">
        <v>224</v>
      </c>
      <c r="L8858" s="1">
        <v>44832</v>
      </c>
      <c r="M8858">
        <v>44</v>
      </c>
      <c r="N8858" s="8">
        <f t="shared" si="138"/>
        <v>9856</v>
      </c>
    </row>
    <row r="8859" spans="1:14">
      <c r="A8859" t="s">
        <v>14</v>
      </c>
      <c r="B8859" t="s">
        <v>62</v>
      </c>
      <c r="C8859" t="s">
        <v>108</v>
      </c>
      <c r="D8859">
        <v>2006400960</v>
      </c>
      <c r="E8859" s="1">
        <v>44727</v>
      </c>
      <c r="F8859" s="1">
        <v>44727</v>
      </c>
      <c r="G8859">
        <v>7460031114</v>
      </c>
      <c r="H8859">
        <v>1628552</v>
      </c>
      <c r="I8859">
        <v>806.52</v>
      </c>
      <c r="J8859" s="1">
        <v>44787</v>
      </c>
      <c r="K8859">
        <v>775.5</v>
      </c>
      <c r="L8859" s="1">
        <v>44747</v>
      </c>
      <c r="M8859">
        <v>-40</v>
      </c>
      <c r="N8859" s="8">
        <f t="shared" si="138"/>
        <v>-31020</v>
      </c>
    </row>
    <row r="8860" spans="1:14">
      <c r="A8860" t="s">
        <v>14</v>
      </c>
      <c r="B8860" t="s">
        <v>62</v>
      </c>
      <c r="C8860" t="s">
        <v>108</v>
      </c>
      <c r="D8860">
        <v>2006400960</v>
      </c>
      <c r="E8860" s="1">
        <v>44727</v>
      </c>
      <c r="F8860" s="1">
        <v>44727</v>
      </c>
      <c r="G8860">
        <v>7460032922</v>
      </c>
      <c r="H8860">
        <v>1628555</v>
      </c>
      <c r="I8860">
        <v>1213.56</v>
      </c>
      <c r="J8860" s="1">
        <v>44787</v>
      </c>
      <c r="K8860">
        <v>1166.8800000000001</v>
      </c>
      <c r="L8860" s="1">
        <v>44832</v>
      </c>
      <c r="M8860">
        <v>45</v>
      </c>
      <c r="N8860" s="8">
        <f t="shared" si="138"/>
        <v>52509.600000000006</v>
      </c>
    </row>
    <row r="8861" spans="1:14">
      <c r="A8861" t="s">
        <v>14</v>
      </c>
      <c r="B8861" t="s">
        <v>62</v>
      </c>
      <c r="C8861" t="s">
        <v>108</v>
      </c>
      <c r="D8861">
        <v>2006400960</v>
      </c>
      <c r="E8861" s="1">
        <v>44727</v>
      </c>
      <c r="F8861" s="1">
        <v>44727</v>
      </c>
      <c r="G8861">
        <v>7460033618</v>
      </c>
      <c r="H8861">
        <v>1628556</v>
      </c>
      <c r="I8861">
        <v>282.57</v>
      </c>
      <c r="J8861" s="1">
        <v>44787</v>
      </c>
      <c r="K8861">
        <v>271.7</v>
      </c>
      <c r="L8861" s="1">
        <v>44769</v>
      </c>
      <c r="M8861">
        <v>-18</v>
      </c>
      <c r="N8861" s="8">
        <f t="shared" si="138"/>
        <v>-4890.5999999999995</v>
      </c>
    </row>
    <row r="8862" spans="1:14">
      <c r="A8862" t="s">
        <v>14</v>
      </c>
      <c r="B8862" t="s">
        <v>62</v>
      </c>
      <c r="C8862" t="s">
        <v>108</v>
      </c>
      <c r="D8862">
        <v>2006400960</v>
      </c>
      <c r="E8862" s="1">
        <v>44728</v>
      </c>
      <c r="F8862" s="1">
        <v>44728</v>
      </c>
      <c r="G8862">
        <v>7460034089</v>
      </c>
      <c r="H8862">
        <v>1628559</v>
      </c>
      <c r="I8862">
        <v>3975.66</v>
      </c>
      <c r="J8862" s="1">
        <v>44788</v>
      </c>
      <c r="K8862">
        <v>3822.75</v>
      </c>
      <c r="L8862" s="1">
        <v>44832</v>
      </c>
      <c r="M8862">
        <v>44</v>
      </c>
      <c r="N8862" s="8">
        <f t="shared" si="138"/>
        <v>168201</v>
      </c>
    </row>
    <row r="8863" spans="1:14">
      <c r="A8863" t="s">
        <v>14</v>
      </c>
      <c r="B8863" t="s">
        <v>62</v>
      </c>
      <c r="C8863" t="s">
        <v>470</v>
      </c>
      <c r="D8863">
        <v>1835220482</v>
      </c>
      <c r="E8863" s="1">
        <v>44728</v>
      </c>
      <c r="F8863" s="1">
        <v>44728</v>
      </c>
      <c r="G8863">
        <v>7460356636</v>
      </c>
      <c r="H8863" t="s">
        <v>3709</v>
      </c>
      <c r="I8863">
        <v>315.98</v>
      </c>
      <c r="J8863" s="1">
        <v>44788</v>
      </c>
      <c r="K8863">
        <v>259</v>
      </c>
      <c r="L8863" s="1">
        <v>44769</v>
      </c>
      <c r="M8863">
        <v>-19</v>
      </c>
      <c r="N8863" s="8">
        <f t="shared" si="138"/>
        <v>-4921</v>
      </c>
    </row>
    <row r="8864" spans="1:14">
      <c r="A8864" t="s">
        <v>14</v>
      </c>
      <c r="B8864" t="s">
        <v>62</v>
      </c>
      <c r="C8864" t="s">
        <v>108</v>
      </c>
      <c r="D8864">
        <v>2006400960</v>
      </c>
      <c r="E8864" s="1">
        <v>44728</v>
      </c>
      <c r="F8864" s="1">
        <v>44728</v>
      </c>
      <c r="G8864">
        <v>7460477439</v>
      </c>
      <c r="H8864">
        <v>1628299</v>
      </c>
      <c r="I8864">
        <v>122</v>
      </c>
      <c r="J8864" s="1">
        <v>44788</v>
      </c>
      <c r="K8864">
        <v>100</v>
      </c>
      <c r="L8864" s="1">
        <v>44747</v>
      </c>
      <c r="M8864">
        <v>-41</v>
      </c>
      <c r="N8864" s="8">
        <f t="shared" si="138"/>
        <v>-4100</v>
      </c>
    </row>
    <row r="8865" spans="1:14">
      <c r="A8865" t="s">
        <v>14</v>
      </c>
      <c r="B8865" t="s">
        <v>62</v>
      </c>
      <c r="C8865" t="s">
        <v>303</v>
      </c>
      <c r="D8865">
        <v>426150488</v>
      </c>
      <c r="E8865" s="1">
        <v>44727</v>
      </c>
      <c r="F8865" s="1">
        <v>44727</v>
      </c>
      <c r="G8865">
        <v>7460853702</v>
      </c>
      <c r="H8865">
        <v>126890</v>
      </c>
      <c r="I8865">
        <v>8778</v>
      </c>
      <c r="J8865" s="1">
        <v>44787</v>
      </c>
      <c r="K8865">
        <v>7980</v>
      </c>
      <c r="L8865" s="1">
        <v>44769</v>
      </c>
      <c r="M8865">
        <v>-18</v>
      </c>
      <c r="N8865" s="8">
        <f t="shared" si="138"/>
        <v>-143640</v>
      </c>
    </row>
    <row r="8866" spans="1:14">
      <c r="A8866" t="s">
        <v>14</v>
      </c>
      <c r="B8866" t="s">
        <v>62</v>
      </c>
      <c r="C8866" t="s">
        <v>1590</v>
      </c>
      <c r="D8866">
        <v>1192310124</v>
      </c>
      <c r="E8866" s="1">
        <v>44728</v>
      </c>
      <c r="F8866" s="1">
        <v>44728</v>
      </c>
      <c r="G8866">
        <v>7461126675</v>
      </c>
      <c r="H8866">
        <v>2222740</v>
      </c>
      <c r="I8866">
        <v>277.17</v>
      </c>
      <c r="J8866" s="1">
        <v>44788</v>
      </c>
      <c r="K8866">
        <v>251.97</v>
      </c>
      <c r="L8866" s="1">
        <v>44769</v>
      </c>
      <c r="M8866">
        <v>-19</v>
      </c>
      <c r="N8866" s="8">
        <f t="shared" si="138"/>
        <v>-4787.43</v>
      </c>
    </row>
    <row r="8867" spans="1:14">
      <c r="A8867" t="s">
        <v>14</v>
      </c>
      <c r="B8867" t="s">
        <v>62</v>
      </c>
      <c r="C8867" t="s">
        <v>419</v>
      </c>
      <c r="D8867">
        <v>10191080158</v>
      </c>
      <c r="E8867" s="1">
        <v>44728</v>
      </c>
      <c r="F8867" s="1">
        <v>44728</v>
      </c>
      <c r="G8867">
        <v>7461285029</v>
      </c>
      <c r="H8867" t="s">
        <v>3710</v>
      </c>
      <c r="I8867">
        <v>717.6</v>
      </c>
      <c r="J8867" s="1">
        <v>44788</v>
      </c>
      <c r="K8867">
        <v>690</v>
      </c>
      <c r="L8867" s="1">
        <v>44860</v>
      </c>
      <c r="M8867">
        <v>72</v>
      </c>
      <c r="N8867" s="8">
        <f t="shared" si="138"/>
        <v>49680</v>
      </c>
    </row>
    <row r="8868" spans="1:14">
      <c r="A8868" t="s">
        <v>14</v>
      </c>
      <c r="B8868" t="s">
        <v>62</v>
      </c>
      <c r="C8868" t="s">
        <v>1833</v>
      </c>
      <c r="D8868" t="s">
        <v>1834</v>
      </c>
      <c r="E8868" s="1">
        <v>44728</v>
      </c>
      <c r="F8868" s="1">
        <v>44728</v>
      </c>
      <c r="G8868">
        <v>7461570341</v>
      </c>
      <c r="H8868" t="s">
        <v>45</v>
      </c>
      <c r="I8868">
        <v>2250</v>
      </c>
      <c r="J8868" s="1">
        <v>44788</v>
      </c>
      <c r="K8868">
        <v>2250</v>
      </c>
      <c r="L8868" s="1">
        <v>44732</v>
      </c>
      <c r="M8868">
        <v>-56</v>
      </c>
      <c r="N8868" s="8">
        <f t="shared" si="138"/>
        <v>-126000</v>
      </c>
    </row>
    <row r="8869" spans="1:14">
      <c r="A8869" t="s">
        <v>14</v>
      </c>
      <c r="B8869" t="s">
        <v>62</v>
      </c>
      <c r="C8869" t="s">
        <v>2566</v>
      </c>
      <c r="D8869">
        <v>10634380017</v>
      </c>
      <c r="E8869" s="1">
        <v>44728</v>
      </c>
      <c r="F8869" s="1">
        <v>44728</v>
      </c>
      <c r="G8869">
        <v>7461715958</v>
      </c>
      <c r="H8869">
        <v>22004838</v>
      </c>
      <c r="I8869">
        <v>184.8</v>
      </c>
      <c r="J8869" s="1">
        <v>44788</v>
      </c>
      <c r="K8869">
        <v>168</v>
      </c>
      <c r="L8869" s="1">
        <v>44776</v>
      </c>
      <c r="M8869">
        <v>-12</v>
      </c>
      <c r="N8869" s="8">
        <f t="shared" si="138"/>
        <v>-2016</v>
      </c>
    </row>
    <row r="8870" spans="1:14">
      <c r="A8870" t="s">
        <v>14</v>
      </c>
      <c r="B8870" t="s">
        <v>62</v>
      </c>
      <c r="C8870" t="s">
        <v>712</v>
      </c>
      <c r="D8870">
        <v>737420158</v>
      </c>
      <c r="E8870" s="1">
        <v>44728</v>
      </c>
      <c r="F8870" s="1">
        <v>44728</v>
      </c>
      <c r="G8870">
        <v>7461738635</v>
      </c>
      <c r="H8870">
        <v>2215623</v>
      </c>
      <c r="I8870">
        <v>53.53</v>
      </c>
      <c r="J8870" s="1">
        <v>44788</v>
      </c>
      <c r="K8870">
        <v>48.66</v>
      </c>
      <c r="L8870" s="1">
        <v>44769</v>
      </c>
      <c r="M8870">
        <v>-19</v>
      </c>
      <c r="N8870" s="8">
        <f t="shared" si="138"/>
        <v>-924.54</v>
      </c>
    </row>
    <row r="8871" spans="1:14">
      <c r="A8871" t="s">
        <v>14</v>
      </c>
      <c r="B8871" t="s">
        <v>62</v>
      </c>
      <c r="C8871" t="s">
        <v>2567</v>
      </c>
      <c r="D8871">
        <v>10616310156</v>
      </c>
      <c r="E8871" s="1">
        <v>44728</v>
      </c>
      <c r="F8871" s="1">
        <v>44728</v>
      </c>
      <c r="G8871">
        <v>7461935275</v>
      </c>
      <c r="H8871">
        <v>4000003437</v>
      </c>
      <c r="I8871">
        <v>76.260000000000005</v>
      </c>
      <c r="J8871" s="1">
        <v>44788</v>
      </c>
      <c r="K8871">
        <v>69.33</v>
      </c>
      <c r="L8871" s="1">
        <v>44769</v>
      </c>
      <c r="M8871">
        <v>-19</v>
      </c>
      <c r="N8871" s="8">
        <f t="shared" si="138"/>
        <v>-1317.27</v>
      </c>
    </row>
    <row r="8872" spans="1:14">
      <c r="A8872" t="s">
        <v>14</v>
      </c>
      <c r="B8872" t="s">
        <v>62</v>
      </c>
      <c r="C8872" t="s">
        <v>1328</v>
      </c>
      <c r="D8872">
        <v>10367041000</v>
      </c>
      <c r="E8872" s="1">
        <v>44727</v>
      </c>
      <c r="F8872" s="1">
        <v>44727</v>
      </c>
      <c r="G8872">
        <v>7462292521</v>
      </c>
      <c r="H8872" t="s">
        <v>3711</v>
      </c>
      <c r="I8872">
        <v>4127.21</v>
      </c>
      <c r="J8872" s="1">
        <v>44787</v>
      </c>
      <c r="K8872">
        <v>3382.95</v>
      </c>
      <c r="L8872" s="1">
        <v>44860</v>
      </c>
      <c r="M8872">
        <v>73</v>
      </c>
      <c r="N8872" s="8">
        <f t="shared" si="138"/>
        <v>246955.34999999998</v>
      </c>
    </row>
    <row r="8873" spans="1:14">
      <c r="A8873" t="s">
        <v>14</v>
      </c>
      <c r="B8873" t="s">
        <v>62</v>
      </c>
      <c r="C8873" t="s">
        <v>1328</v>
      </c>
      <c r="D8873">
        <v>10367041000</v>
      </c>
      <c r="E8873" s="1">
        <v>44728</v>
      </c>
      <c r="F8873" s="1">
        <v>44728</v>
      </c>
      <c r="G8873">
        <v>7462317776</v>
      </c>
      <c r="H8873" t="s">
        <v>3712</v>
      </c>
      <c r="I8873">
        <v>1602.9</v>
      </c>
      <c r="J8873" s="1">
        <v>44788</v>
      </c>
      <c r="K8873">
        <v>1313.85</v>
      </c>
      <c r="L8873" s="1">
        <v>44769</v>
      </c>
      <c r="M8873">
        <v>-19</v>
      </c>
      <c r="N8873" s="8">
        <f t="shared" si="138"/>
        <v>-24963.149999999998</v>
      </c>
    </row>
    <row r="8874" spans="1:14">
      <c r="A8874" t="s">
        <v>14</v>
      </c>
      <c r="B8874" t="s">
        <v>62</v>
      </c>
      <c r="C8874" t="s">
        <v>259</v>
      </c>
      <c r="D8874">
        <v>13110270157</v>
      </c>
      <c r="E8874" s="1">
        <v>44727</v>
      </c>
      <c r="F8874" s="1">
        <v>44727</v>
      </c>
      <c r="G8874">
        <v>7462457612</v>
      </c>
      <c r="H8874">
        <v>980278939</v>
      </c>
      <c r="I8874">
        <v>9438.99</v>
      </c>
      <c r="J8874" s="1">
        <v>44787</v>
      </c>
      <c r="K8874">
        <v>9229.7800000000007</v>
      </c>
      <c r="L8874" s="1">
        <v>44769</v>
      </c>
      <c r="M8874">
        <v>-18</v>
      </c>
      <c r="N8874" s="8">
        <f t="shared" si="138"/>
        <v>-166136.04</v>
      </c>
    </row>
    <row r="8875" spans="1:14">
      <c r="A8875" t="s">
        <v>14</v>
      </c>
      <c r="B8875" t="s">
        <v>62</v>
      </c>
      <c r="C8875" t="s">
        <v>1881</v>
      </c>
      <c r="D8875">
        <v>713510154</v>
      </c>
      <c r="E8875" s="1">
        <v>44728</v>
      </c>
      <c r="F8875" s="1">
        <v>44728</v>
      </c>
      <c r="G8875">
        <v>7462675779</v>
      </c>
      <c r="H8875" t="s">
        <v>3713</v>
      </c>
      <c r="I8875">
        <v>41.8</v>
      </c>
      <c r="J8875" s="1">
        <v>44788</v>
      </c>
      <c r="K8875">
        <v>38</v>
      </c>
      <c r="L8875" s="1">
        <v>44769</v>
      </c>
      <c r="M8875">
        <v>-19</v>
      </c>
      <c r="N8875" s="8">
        <f t="shared" si="138"/>
        <v>-722</v>
      </c>
    </row>
    <row r="8876" spans="1:14">
      <c r="A8876" t="s">
        <v>14</v>
      </c>
      <c r="B8876" t="s">
        <v>62</v>
      </c>
      <c r="C8876" t="s">
        <v>1881</v>
      </c>
      <c r="D8876">
        <v>713510154</v>
      </c>
      <c r="E8876" s="1">
        <v>44727</v>
      </c>
      <c r="F8876" s="1">
        <v>44727</v>
      </c>
      <c r="G8876">
        <v>7462677005</v>
      </c>
      <c r="H8876" t="s">
        <v>3714</v>
      </c>
      <c r="I8876">
        <v>41.8</v>
      </c>
      <c r="J8876" s="1">
        <v>44787</v>
      </c>
      <c r="K8876">
        <v>38</v>
      </c>
      <c r="L8876" s="1">
        <v>44769</v>
      </c>
      <c r="M8876">
        <v>-18</v>
      </c>
      <c r="N8876" s="8">
        <f t="shared" si="138"/>
        <v>-684</v>
      </c>
    </row>
    <row r="8877" spans="1:14">
      <c r="A8877" t="s">
        <v>14</v>
      </c>
      <c r="B8877" t="s">
        <v>62</v>
      </c>
      <c r="C8877" t="s">
        <v>72</v>
      </c>
      <c r="D8877">
        <v>9238800156</v>
      </c>
      <c r="E8877" s="1">
        <v>44728</v>
      </c>
      <c r="F8877" s="1">
        <v>44728</v>
      </c>
      <c r="G8877">
        <v>7463145290</v>
      </c>
      <c r="H8877">
        <v>1209237639</v>
      </c>
      <c r="I8877">
        <v>3762.48</v>
      </c>
      <c r="J8877" s="1">
        <v>44788</v>
      </c>
      <c r="K8877">
        <v>3084</v>
      </c>
      <c r="L8877" s="1">
        <v>44769</v>
      </c>
      <c r="M8877">
        <v>-19</v>
      </c>
      <c r="N8877" s="8">
        <f t="shared" si="138"/>
        <v>-58596</v>
      </c>
    </row>
    <row r="8878" spans="1:14">
      <c r="A8878" t="s">
        <v>14</v>
      </c>
      <c r="B8878" t="s">
        <v>62</v>
      </c>
      <c r="C8878" t="s">
        <v>395</v>
      </c>
      <c r="D8878">
        <v>6814140965</v>
      </c>
      <c r="E8878" s="1">
        <v>44728</v>
      </c>
      <c r="F8878" s="1">
        <v>44728</v>
      </c>
      <c r="G8878">
        <v>7463288144</v>
      </c>
      <c r="H8878">
        <v>7080031504</v>
      </c>
      <c r="I8878">
        <v>22996.21</v>
      </c>
      <c r="J8878" s="1">
        <v>44788</v>
      </c>
      <c r="K8878">
        <v>18849.349999999999</v>
      </c>
      <c r="L8878" s="1">
        <v>44761</v>
      </c>
      <c r="M8878">
        <v>-27</v>
      </c>
      <c r="N8878" s="8">
        <f t="shared" si="138"/>
        <v>-508932.44999999995</v>
      </c>
    </row>
    <row r="8879" spans="1:14">
      <c r="A8879" t="s">
        <v>14</v>
      </c>
      <c r="B8879" t="s">
        <v>62</v>
      </c>
      <c r="C8879" t="s">
        <v>607</v>
      </c>
      <c r="D8879">
        <v>2774840595</v>
      </c>
      <c r="E8879" s="1">
        <v>44728</v>
      </c>
      <c r="F8879" s="1">
        <v>44728</v>
      </c>
      <c r="G8879">
        <v>7463529749</v>
      </c>
      <c r="H8879">
        <v>9897070869</v>
      </c>
      <c r="I8879">
        <v>6600</v>
      </c>
      <c r="J8879" s="1">
        <v>44788</v>
      </c>
      <c r="K8879">
        <v>6000</v>
      </c>
      <c r="L8879" s="1">
        <v>44769</v>
      </c>
      <c r="M8879">
        <v>-19</v>
      </c>
      <c r="N8879" s="8">
        <f t="shared" si="138"/>
        <v>-114000</v>
      </c>
    </row>
    <row r="8880" spans="1:14">
      <c r="A8880" t="s">
        <v>14</v>
      </c>
      <c r="B8880" t="s">
        <v>62</v>
      </c>
      <c r="C8880" t="s">
        <v>98</v>
      </c>
      <c r="D8880">
        <v>3524050238</v>
      </c>
      <c r="E8880" s="1">
        <v>44728</v>
      </c>
      <c r="F8880" s="1">
        <v>44728</v>
      </c>
      <c r="G8880">
        <v>7464680810</v>
      </c>
      <c r="H8880">
        <v>740880545</v>
      </c>
      <c r="I8880">
        <v>3564</v>
      </c>
      <c r="J8880" s="1">
        <v>44788</v>
      </c>
      <c r="K8880">
        <v>3240</v>
      </c>
      <c r="L8880" s="1">
        <v>44769</v>
      </c>
      <c r="M8880">
        <v>-19</v>
      </c>
      <c r="N8880" s="8">
        <f t="shared" si="138"/>
        <v>-61560</v>
      </c>
    </row>
    <row r="8881" spans="1:14">
      <c r="A8881" t="s">
        <v>14</v>
      </c>
      <c r="B8881" t="s">
        <v>62</v>
      </c>
      <c r="C8881" t="s">
        <v>403</v>
      </c>
      <c r="D8881">
        <v>12792100153</v>
      </c>
      <c r="E8881" s="1">
        <v>44729</v>
      </c>
      <c r="F8881" s="1">
        <v>44729</v>
      </c>
      <c r="G8881">
        <v>7464758288</v>
      </c>
      <c r="H8881">
        <v>22029054</v>
      </c>
      <c r="I8881">
        <v>3625.11</v>
      </c>
      <c r="J8881" s="1">
        <v>44789</v>
      </c>
      <c r="K8881">
        <v>2971.4</v>
      </c>
      <c r="L8881" s="1">
        <v>44761</v>
      </c>
      <c r="M8881">
        <v>-28</v>
      </c>
      <c r="N8881" s="8">
        <f t="shared" si="138"/>
        <v>-83199.199999999997</v>
      </c>
    </row>
    <row r="8882" spans="1:14">
      <c r="A8882" t="s">
        <v>14</v>
      </c>
      <c r="B8882" t="s">
        <v>62</v>
      </c>
      <c r="C8882" t="s">
        <v>111</v>
      </c>
      <c r="D8882">
        <v>492340583</v>
      </c>
      <c r="E8882" s="1">
        <v>44728</v>
      </c>
      <c r="F8882" s="1">
        <v>44728</v>
      </c>
      <c r="G8882">
        <v>7465009038</v>
      </c>
      <c r="H8882">
        <v>22077531</v>
      </c>
      <c r="I8882">
        <v>380.16</v>
      </c>
      <c r="J8882" s="1">
        <v>44788</v>
      </c>
      <c r="K8882">
        <v>345.6</v>
      </c>
      <c r="L8882" s="1">
        <v>44769</v>
      </c>
      <c r="M8882">
        <v>-19</v>
      </c>
      <c r="N8882" s="8">
        <f t="shared" si="138"/>
        <v>-6566.4000000000005</v>
      </c>
    </row>
    <row r="8883" spans="1:14">
      <c r="A8883" t="s">
        <v>14</v>
      </c>
      <c r="B8883" t="s">
        <v>62</v>
      </c>
      <c r="C8883" t="s">
        <v>111</v>
      </c>
      <c r="D8883">
        <v>492340583</v>
      </c>
      <c r="E8883" s="1">
        <v>44729</v>
      </c>
      <c r="F8883" s="1">
        <v>44729</v>
      </c>
      <c r="G8883">
        <v>7465009068</v>
      </c>
      <c r="H8883">
        <v>22077532</v>
      </c>
      <c r="I8883">
        <v>225.89</v>
      </c>
      <c r="J8883" s="1">
        <v>44789</v>
      </c>
      <c r="K8883">
        <v>217.2</v>
      </c>
      <c r="L8883" s="1">
        <v>44769</v>
      </c>
      <c r="M8883">
        <v>-20</v>
      </c>
      <c r="N8883" s="8">
        <f t="shared" si="138"/>
        <v>-4344</v>
      </c>
    </row>
    <row r="8884" spans="1:14">
      <c r="A8884" t="s">
        <v>14</v>
      </c>
      <c r="B8884" t="s">
        <v>62</v>
      </c>
      <c r="C8884" t="s">
        <v>470</v>
      </c>
      <c r="D8884">
        <v>1835220482</v>
      </c>
      <c r="E8884" s="1">
        <v>44728</v>
      </c>
      <c r="F8884" s="1">
        <v>44728</v>
      </c>
      <c r="G8884">
        <v>7465013640</v>
      </c>
      <c r="H8884" t="s">
        <v>3715</v>
      </c>
      <c r="I8884">
        <v>549</v>
      </c>
      <c r="J8884" s="1">
        <v>44788</v>
      </c>
      <c r="K8884">
        <v>450</v>
      </c>
      <c r="L8884" s="1">
        <v>44769</v>
      </c>
      <c r="M8884">
        <v>-19</v>
      </c>
      <c r="N8884" s="8">
        <f t="shared" si="138"/>
        <v>-8550</v>
      </c>
    </row>
    <row r="8885" spans="1:14">
      <c r="A8885" t="s">
        <v>14</v>
      </c>
      <c r="B8885" t="s">
        <v>62</v>
      </c>
      <c r="C8885" t="s">
        <v>601</v>
      </c>
      <c r="D8885">
        <v>11654150157</v>
      </c>
      <c r="E8885" s="1">
        <v>44729</v>
      </c>
      <c r="F8885" s="1">
        <v>44729</v>
      </c>
      <c r="G8885">
        <v>7465053075</v>
      </c>
      <c r="H8885">
        <v>3300079391</v>
      </c>
      <c r="I8885">
        <v>625.53</v>
      </c>
      <c r="J8885" s="1">
        <v>44789</v>
      </c>
      <c r="K8885">
        <v>568.66</v>
      </c>
      <c r="L8885" s="1">
        <v>44769</v>
      </c>
      <c r="M8885">
        <v>-20</v>
      </c>
      <c r="N8885" s="8">
        <f t="shared" si="138"/>
        <v>-11373.199999999999</v>
      </c>
    </row>
    <row r="8886" spans="1:14">
      <c r="A8886" t="s">
        <v>14</v>
      </c>
      <c r="B8886" t="s">
        <v>62</v>
      </c>
      <c r="C8886" t="s">
        <v>1254</v>
      </c>
      <c r="D8886" t="s">
        <v>1255</v>
      </c>
      <c r="E8886" s="1">
        <v>44729</v>
      </c>
      <c r="F8886" s="1">
        <v>44729</v>
      </c>
      <c r="G8886">
        <v>7465391560</v>
      </c>
      <c r="H8886">
        <v>12</v>
      </c>
      <c r="I8886">
        <v>3000</v>
      </c>
      <c r="J8886" s="1">
        <v>44789</v>
      </c>
      <c r="K8886">
        <v>3000</v>
      </c>
      <c r="L8886" s="1">
        <v>44735</v>
      </c>
      <c r="M8886">
        <v>-54</v>
      </c>
      <c r="N8886" s="8">
        <f t="shared" si="138"/>
        <v>-162000</v>
      </c>
    </row>
    <row r="8887" spans="1:14">
      <c r="A8887" t="s">
        <v>14</v>
      </c>
      <c r="B8887" t="s">
        <v>62</v>
      </c>
      <c r="C8887" t="s">
        <v>1528</v>
      </c>
      <c r="D8887">
        <v>9331210154</v>
      </c>
      <c r="E8887" s="1">
        <v>44729</v>
      </c>
      <c r="F8887" s="1">
        <v>44729</v>
      </c>
      <c r="G8887">
        <v>7465404047</v>
      </c>
      <c r="H8887">
        <v>931885522</v>
      </c>
      <c r="I8887">
        <v>153.34</v>
      </c>
      <c r="J8887" s="1">
        <v>44789</v>
      </c>
      <c r="K8887">
        <v>139.4</v>
      </c>
      <c r="L8887" s="1">
        <v>44769</v>
      </c>
      <c r="M8887">
        <v>-20</v>
      </c>
      <c r="N8887" s="8">
        <f t="shared" si="138"/>
        <v>-2788</v>
      </c>
    </row>
    <row r="8888" spans="1:14">
      <c r="A8888" t="s">
        <v>14</v>
      </c>
      <c r="B8888" t="s">
        <v>62</v>
      </c>
      <c r="C8888" t="s">
        <v>109</v>
      </c>
      <c r="D8888">
        <v>795170158</v>
      </c>
      <c r="E8888" s="1">
        <v>44728</v>
      </c>
      <c r="F8888" s="1">
        <v>44728</v>
      </c>
      <c r="G8888">
        <v>7465416742</v>
      </c>
      <c r="H8888">
        <v>2100065272</v>
      </c>
      <c r="I8888">
        <v>275</v>
      </c>
      <c r="J8888" s="1">
        <v>44788</v>
      </c>
      <c r="K8888">
        <v>250</v>
      </c>
      <c r="L8888" s="1">
        <v>44893</v>
      </c>
      <c r="M8888">
        <v>105</v>
      </c>
      <c r="N8888" s="8">
        <f t="shared" si="138"/>
        <v>26250</v>
      </c>
    </row>
    <row r="8889" spans="1:14">
      <c r="A8889" t="s">
        <v>14</v>
      </c>
      <c r="B8889" t="s">
        <v>62</v>
      </c>
      <c r="C8889" t="s">
        <v>565</v>
      </c>
      <c r="D8889">
        <v>9190500968</v>
      </c>
      <c r="E8889" s="1">
        <v>44729</v>
      </c>
      <c r="F8889" s="1">
        <v>44729</v>
      </c>
      <c r="G8889">
        <v>7465647870</v>
      </c>
      <c r="H8889">
        <v>9552</v>
      </c>
      <c r="I8889">
        <v>199.98</v>
      </c>
      <c r="J8889" s="1">
        <v>44789</v>
      </c>
      <c r="K8889">
        <v>181.8</v>
      </c>
      <c r="L8889" s="1">
        <v>44769</v>
      </c>
      <c r="M8889">
        <v>-20</v>
      </c>
      <c r="N8889" s="8">
        <f t="shared" si="138"/>
        <v>-3636</v>
      </c>
    </row>
    <row r="8890" spans="1:14">
      <c r="A8890" t="s">
        <v>14</v>
      </c>
      <c r="B8890" t="s">
        <v>62</v>
      </c>
      <c r="C8890" t="s">
        <v>1767</v>
      </c>
      <c r="D8890">
        <v>695940213</v>
      </c>
      <c r="E8890" s="1">
        <v>44728</v>
      </c>
      <c r="F8890" s="1">
        <v>44728</v>
      </c>
      <c r="G8890">
        <v>7465687326</v>
      </c>
      <c r="H8890" t="s">
        <v>3716</v>
      </c>
      <c r="I8890">
        <v>57.95</v>
      </c>
      <c r="J8890" s="1">
        <v>44788</v>
      </c>
      <c r="K8890">
        <v>47.5</v>
      </c>
      <c r="L8890" s="1">
        <v>44762</v>
      </c>
      <c r="M8890">
        <v>-26</v>
      </c>
      <c r="N8890" s="8">
        <f t="shared" si="138"/>
        <v>-1235</v>
      </c>
    </row>
    <row r="8891" spans="1:14">
      <c r="A8891" t="s">
        <v>14</v>
      </c>
      <c r="B8891" t="s">
        <v>62</v>
      </c>
      <c r="C8891" t="s">
        <v>1767</v>
      </c>
      <c r="D8891">
        <v>695940213</v>
      </c>
      <c r="E8891" s="1">
        <v>44728</v>
      </c>
      <c r="F8891" s="1">
        <v>44728</v>
      </c>
      <c r="G8891">
        <v>7465703110</v>
      </c>
      <c r="H8891" t="s">
        <v>3717</v>
      </c>
      <c r="I8891">
        <v>317.63</v>
      </c>
      <c r="J8891" s="1">
        <v>44788</v>
      </c>
      <c r="K8891">
        <v>302.5</v>
      </c>
      <c r="L8891" s="1">
        <v>44762</v>
      </c>
      <c r="M8891">
        <v>-26</v>
      </c>
      <c r="N8891" s="8">
        <f t="shared" si="138"/>
        <v>-7865</v>
      </c>
    </row>
    <row r="8892" spans="1:14">
      <c r="A8892" t="s">
        <v>14</v>
      </c>
      <c r="B8892" t="s">
        <v>62</v>
      </c>
      <c r="C8892" t="s">
        <v>88</v>
      </c>
      <c r="D8892">
        <v>4869950156</v>
      </c>
      <c r="E8892" s="1">
        <v>44729</v>
      </c>
      <c r="F8892" s="1">
        <v>44729</v>
      </c>
      <c r="G8892">
        <v>7465749245</v>
      </c>
      <c r="H8892" t="s">
        <v>3718</v>
      </c>
      <c r="I8892">
        <v>2430.2399999999998</v>
      </c>
      <c r="J8892" s="1">
        <v>44789</v>
      </c>
      <c r="K8892">
        <v>1992</v>
      </c>
      <c r="L8892" s="1">
        <v>44743</v>
      </c>
      <c r="M8892">
        <v>-46</v>
      </c>
      <c r="N8892" s="8">
        <f t="shared" si="138"/>
        <v>-91632</v>
      </c>
    </row>
    <row r="8893" spans="1:14">
      <c r="A8893" t="s">
        <v>14</v>
      </c>
      <c r="B8893" t="s">
        <v>62</v>
      </c>
      <c r="C8893" t="s">
        <v>156</v>
      </c>
      <c r="D8893">
        <v>10181220152</v>
      </c>
      <c r="E8893" s="1">
        <v>44728</v>
      </c>
      <c r="F8893" s="1">
        <v>44728</v>
      </c>
      <c r="G8893">
        <v>7466303933</v>
      </c>
      <c r="H8893">
        <v>9582301687</v>
      </c>
      <c r="I8893">
        <v>1496.64</v>
      </c>
      <c r="J8893" s="1">
        <v>44788</v>
      </c>
      <c r="K8893">
        <v>1226.75</v>
      </c>
      <c r="L8893" s="1">
        <v>44769</v>
      </c>
      <c r="M8893">
        <v>-19</v>
      </c>
      <c r="N8893" s="8">
        <f t="shared" si="138"/>
        <v>-23308.25</v>
      </c>
    </row>
    <row r="8894" spans="1:14">
      <c r="A8894" t="s">
        <v>14</v>
      </c>
      <c r="B8894" t="s">
        <v>62</v>
      </c>
      <c r="C8894" t="s">
        <v>397</v>
      </c>
      <c r="D8894">
        <v>12657941006</v>
      </c>
      <c r="E8894" s="1">
        <v>44729</v>
      </c>
      <c r="F8894" s="1">
        <v>44729</v>
      </c>
      <c r="G8894">
        <v>7466359937</v>
      </c>
      <c r="H8894">
        <v>6376</v>
      </c>
      <c r="I8894">
        <v>87.84</v>
      </c>
      <c r="J8894" s="1">
        <v>44789</v>
      </c>
      <c r="K8894">
        <v>72</v>
      </c>
      <c r="L8894" s="1">
        <v>44799</v>
      </c>
      <c r="M8894">
        <v>10</v>
      </c>
      <c r="N8894" s="8">
        <f t="shared" si="138"/>
        <v>720</v>
      </c>
    </row>
    <row r="8895" spans="1:14">
      <c r="A8895" t="s">
        <v>14</v>
      </c>
      <c r="B8895" t="s">
        <v>62</v>
      </c>
      <c r="C8895" t="s">
        <v>2554</v>
      </c>
      <c r="D8895" t="s">
        <v>2555</v>
      </c>
      <c r="E8895" s="1">
        <v>44728</v>
      </c>
      <c r="F8895" s="1">
        <v>44728</v>
      </c>
      <c r="G8895">
        <v>7466635309</v>
      </c>
      <c r="H8895" t="s">
        <v>2258</v>
      </c>
      <c r="I8895">
        <v>2500</v>
      </c>
      <c r="J8895" s="1">
        <v>44788</v>
      </c>
      <c r="K8895">
        <v>2500</v>
      </c>
      <c r="L8895" s="1">
        <v>44735</v>
      </c>
      <c r="M8895">
        <v>-53</v>
      </c>
      <c r="N8895" s="8">
        <f t="shared" si="138"/>
        <v>-132500</v>
      </c>
    </row>
    <row r="8896" spans="1:14">
      <c r="A8896" t="s">
        <v>14</v>
      </c>
      <c r="B8896" t="s">
        <v>62</v>
      </c>
      <c r="C8896" t="s">
        <v>793</v>
      </c>
      <c r="D8896">
        <v>4437501002</v>
      </c>
      <c r="E8896" s="1">
        <v>44728</v>
      </c>
      <c r="F8896" s="1">
        <v>44728</v>
      </c>
      <c r="G8896">
        <v>7466791913</v>
      </c>
      <c r="H8896" t="s">
        <v>3719</v>
      </c>
      <c r="I8896">
        <v>2095.9</v>
      </c>
      <c r="J8896" s="1">
        <v>44788</v>
      </c>
      <c r="K8896">
        <v>1717.95</v>
      </c>
      <c r="L8896" s="1">
        <v>44762</v>
      </c>
      <c r="M8896">
        <v>-26</v>
      </c>
      <c r="N8896" s="8">
        <f t="shared" si="138"/>
        <v>-44666.700000000004</v>
      </c>
    </row>
    <row r="8897" spans="1:14">
      <c r="A8897" t="s">
        <v>14</v>
      </c>
      <c r="B8897" t="s">
        <v>62</v>
      </c>
      <c r="C8897" t="s">
        <v>1002</v>
      </c>
      <c r="D8897">
        <v>124140211</v>
      </c>
      <c r="E8897" s="1">
        <v>44729</v>
      </c>
      <c r="F8897" s="1">
        <v>44729</v>
      </c>
      <c r="G8897">
        <v>7466969441</v>
      </c>
      <c r="H8897">
        <v>32221507</v>
      </c>
      <c r="I8897">
        <v>70301.39</v>
      </c>
      <c r="J8897" s="1">
        <v>44789</v>
      </c>
      <c r="K8897">
        <v>63910.35</v>
      </c>
      <c r="L8897" s="1">
        <v>44769</v>
      </c>
      <c r="M8897">
        <v>-20</v>
      </c>
      <c r="N8897" s="8">
        <f t="shared" si="138"/>
        <v>-1278207</v>
      </c>
    </row>
    <row r="8898" spans="1:14">
      <c r="A8898" t="s">
        <v>14</v>
      </c>
      <c r="B8898" t="s">
        <v>62</v>
      </c>
      <c r="C8898" t="s">
        <v>1002</v>
      </c>
      <c r="D8898">
        <v>124140211</v>
      </c>
      <c r="E8898" s="1">
        <v>44729</v>
      </c>
      <c r="F8898" s="1">
        <v>44729</v>
      </c>
      <c r="G8898">
        <v>7466969579</v>
      </c>
      <c r="H8898">
        <v>32221510</v>
      </c>
      <c r="I8898">
        <v>1973.47</v>
      </c>
      <c r="J8898" s="1">
        <v>44789</v>
      </c>
      <c r="K8898">
        <v>1794.06</v>
      </c>
      <c r="L8898" s="1">
        <v>44769</v>
      </c>
      <c r="M8898">
        <v>-20</v>
      </c>
      <c r="N8898" s="8">
        <f t="shared" si="138"/>
        <v>-35881.199999999997</v>
      </c>
    </row>
    <row r="8899" spans="1:14">
      <c r="A8899" t="s">
        <v>14</v>
      </c>
      <c r="B8899" t="s">
        <v>62</v>
      </c>
      <c r="C8899" t="s">
        <v>1002</v>
      </c>
      <c r="D8899">
        <v>124140211</v>
      </c>
      <c r="E8899" s="1">
        <v>44729</v>
      </c>
      <c r="F8899" s="1">
        <v>44729</v>
      </c>
      <c r="G8899">
        <v>7466969658</v>
      </c>
      <c r="H8899">
        <v>32221508</v>
      </c>
      <c r="I8899">
        <v>13196.98</v>
      </c>
      <c r="J8899" s="1">
        <v>44789</v>
      </c>
      <c r="K8899">
        <v>12689.4</v>
      </c>
      <c r="L8899" s="1">
        <v>44769</v>
      </c>
      <c r="M8899">
        <v>-20</v>
      </c>
      <c r="N8899" s="8">
        <f t="shared" ref="N8899:N8962" si="139">+K8899*M8899</f>
        <v>-253788</v>
      </c>
    </row>
    <row r="8900" spans="1:14">
      <c r="A8900" t="s">
        <v>14</v>
      </c>
      <c r="B8900" t="s">
        <v>62</v>
      </c>
      <c r="C8900" t="s">
        <v>1002</v>
      </c>
      <c r="D8900">
        <v>124140211</v>
      </c>
      <c r="E8900" s="1">
        <v>44728</v>
      </c>
      <c r="F8900" s="1">
        <v>44728</v>
      </c>
      <c r="G8900">
        <v>7466969912</v>
      </c>
      <c r="H8900">
        <v>32221509</v>
      </c>
      <c r="I8900">
        <v>4690.1400000000003</v>
      </c>
      <c r="J8900" s="1">
        <v>44788</v>
      </c>
      <c r="K8900">
        <v>4263.76</v>
      </c>
      <c r="L8900" s="1">
        <v>44769</v>
      </c>
      <c r="M8900">
        <v>-19</v>
      </c>
      <c r="N8900" s="8">
        <f t="shared" si="139"/>
        <v>-81011.44</v>
      </c>
    </row>
    <row r="8901" spans="1:14">
      <c r="A8901" t="s">
        <v>14</v>
      </c>
      <c r="B8901" t="s">
        <v>62</v>
      </c>
      <c r="C8901" t="s">
        <v>156</v>
      </c>
      <c r="D8901">
        <v>10181220152</v>
      </c>
      <c r="E8901" s="1">
        <v>44729</v>
      </c>
      <c r="F8901" s="1">
        <v>44729</v>
      </c>
      <c r="G8901">
        <v>7467075751</v>
      </c>
      <c r="H8901">
        <v>9572321764</v>
      </c>
      <c r="I8901">
        <v>20837.509999999998</v>
      </c>
      <c r="J8901" s="1">
        <v>44789</v>
      </c>
      <c r="K8901">
        <v>17079.91</v>
      </c>
      <c r="L8901" s="1">
        <v>44769</v>
      </c>
      <c r="M8901">
        <v>-20</v>
      </c>
      <c r="N8901" s="8">
        <f t="shared" si="139"/>
        <v>-341598.2</v>
      </c>
    </row>
    <row r="8902" spans="1:14">
      <c r="A8902" t="s">
        <v>14</v>
      </c>
      <c r="B8902" t="s">
        <v>62</v>
      </c>
      <c r="C8902" t="s">
        <v>1610</v>
      </c>
      <c r="D8902">
        <v>887630150</v>
      </c>
      <c r="E8902" s="1">
        <v>44728</v>
      </c>
      <c r="F8902" s="1">
        <v>44728</v>
      </c>
      <c r="G8902">
        <v>7467191704</v>
      </c>
      <c r="H8902">
        <v>52031495</v>
      </c>
      <c r="I8902">
        <v>830.82</v>
      </c>
      <c r="J8902" s="1">
        <v>44788</v>
      </c>
      <c r="K8902">
        <v>681</v>
      </c>
      <c r="L8902" s="1">
        <v>44760</v>
      </c>
      <c r="M8902">
        <v>-28</v>
      </c>
      <c r="N8902" s="8">
        <f t="shared" si="139"/>
        <v>-19068</v>
      </c>
    </row>
    <row r="8903" spans="1:14">
      <c r="A8903" t="s">
        <v>14</v>
      </c>
      <c r="B8903" t="s">
        <v>62</v>
      </c>
      <c r="C8903" t="s">
        <v>1051</v>
      </c>
      <c r="D8903">
        <v>11159150157</v>
      </c>
      <c r="E8903" s="1">
        <v>44728</v>
      </c>
      <c r="F8903" s="1">
        <v>44728</v>
      </c>
      <c r="G8903">
        <v>7467366820</v>
      </c>
      <c r="H8903">
        <v>2200821</v>
      </c>
      <c r="I8903">
        <v>3294</v>
      </c>
      <c r="J8903" s="1">
        <v>44788</v>
      </c>
      <c r="K8903">
        <v>2700</v>
      </c>
      <c r="L8903" s="1">
        <v>44769</v>
      </c>
      <c r="M8903">
        <v>-19</v>
      </c>
      <c r="N8903" s="8">
        <f t="shared" si="139"/>
        <v>-51300</v>
      </c>
    </row>
    <row r="8904" spans="1:14">
      <c r="A8904" t="s">
        <v>14</v>
      </c>
      <c r="B8904" t="s">
        <v>62</v>
      </c>
      <c r="C8904" t="s">
        <v>1051</v>
      </c>
      <c r="D8904">
        <v>11159150157</v>
      </c>
      <c r="E8904" s="1">
        <v>44729</v>
      </c>
      <c r="F8904" s="1">
        <v>44729</v>
      </c>
      <c r="G8904">
        <v>7467366854</v>
      </c>
      <c r="H8904">
        <v>2200823</v>
      </c>
      <c r="I8904">
        <v>2684</v>
      </c>
      <c r="J8904" s="1">
        <v>44789</v>
      </c>
      <c r="K8904">
        <v>2200</v>
      </c>
      <c r="L8904" s="1">
        <v>44800</v>
      </c>
      <c r="M8904">
        <v>11</v>
      </c>
      <c r="N8904" s="8">
        <f t="shared" si="139"/>
        <v>24200</v>
      </c>
    </row>
    <row r="8905" spans="1:14">
      <c r="A8905" t="s">
        <v>14</v>
      </c>
      <c r="B8905" t="s">
        <v>62</v>
      </c>
      <c r="C8905" t="s">
        <v>182</v>
      </c>
      <c r="D8905">
        <v>4337640280</v>
      </c>
      <c r="E8905" s="1">
        <v>44729</v>
      </c>
      <c r="F8905" s="1">
        <v>44729</v>
      </c>
      <c r="G8905">
        <v>7467387245</v>
      </c>
      <c r="H8905" t="s">
        <v>3720</v>
      </c>
      <c r="I8905">
        <v>3597.48</v>
      </c>
      <c r="J8905" s="1">
        <v>44789</v>
      </c>
      <c r="K8905">
        <v>2948.75</v>
      </c>
      <c r="L8905" s="1">
        <v>44769</v>
      </c>
      <c r="M8905">
        <v>-20</v>
      </c>
      <c r="N8905" s="8">
        <f t="shared" si="139"/>
        <v>-58975</v>
      </c>
    </row>
    <row r="8906" spans="1:14">
      <c r="A8906" t="s">
        <v>14</v>
      </c>
      <c r="B8906" t="s">
        <v>62</v>
      </c>
      <c r="C8906" t="s">
        <v>182</v>
      </c>
      <c r="D8906">
        <v>4337640280</v>
      </c>
      <c r="E8906" s="1">
        <v>44729</v>
      </c>
      <c r="F8906" s="1">
        <v>44729</v>
      </c>
      <c r="G8906">
        <v>7467394994</v>
      </c>
      <c r="H8906" t="s">
        <v>3721</v>
      </c>
      <c r="I8906">
        <v>1422.18</v>
      </c>
      <c r="J8906" s="1">
        <v>44789</v>
      </c>
      <c r="K8906">
        <v>1165.72</v>
      </c>
      <c r="L8906" s="1">
        <v>44769</v>
      </c>
      <c r="M8906">
        <v>-20</v>
      </c>
      <c r="N8906" s="8">
        <f t="shared" si="139"/>
        <v>-23314.400000000001</v>
      </c>
    </row>
    <row r="8907" spans="1:14">
      <c r="A8907" t="s">
        <v>14</v>
      </c>
      <c r="B8907" t="s">
        <v>62</v>
      </c>
      <c r="C8907" t="s">
        <v>244</v>
      </c>
      <c r="D8907">
        <v>674840152</v>
      </c>
      <c r="E8907" s="1">
        <v>44729</v>
      </c>
      <c r="F8907" s="1">
        <v>44729</v>
      </c>
      <c r="G8907">
        <v>7467543799</v>
      </c>
      <c r="H8907">
        <v>5302466910</v>
      </c>
      <c r="I8907">
        <v>379.5</v>
      </c>
      <c r="J8907" s="1">
        <v>44789</v>
      </c>
      <c r="K8907">
        <v>345</v>
      </c>
      <c r="L8907" s="1">
        <v>44769</v>
      </c>
      <c r="M8907">
        <v>-20</v>
      </c>
      <c r="N8907" s="8">
        <f t="shared" si="139"/>
        <v>-6900</v>
      </c>
    </row>
    <row r="8908" spans="1:14">
      <c r="A8908" t="s">
        <v>14</v>
      </c>
      <c r="B8908" t="s">
        <v>62</v>
      </c>
      <c r="C8908" t="s">
        <v>94</v>
      </c>
      <c r="D8908">
        <v>13209130155</v>
      </c>
      <c r="E8908" s="1">
        <v>44729</v>
      </c>
      <c r="F8908" s="1">
        <v>44729</v>
      </c>
      <c r="G8908">
        <v>7467741374</v>
      </c>
      <c r="H8908">
        <v>8230445440</v>
      </c>
      <c r="I8908">
        <v>492.88</v>
      </c>
      <c r="J8908" s="1">
        <v>44789</v>
      </c>
      <c r="K8908">
        <v>404</v>
      </c>
      <c r="L8908" s="1">
        <v>44762</v>
      </c>
      <c r="M8908">
        <v>-27</v>
      </c>
      <c r="N8908" s="8">
        <f t="shared" si="139"/>
        <v>-10908</v>
      </c>
    </row>
    <row r="8909" spans="1:14">
      <c r="A8909" t="s">
        <v>14</v>
      </c>
      <c r="B8909" t="s">
        <v>62</v>
      </c>
      <c r="C8909" t="s">
        <v>169</v>
      </c>
      <c r="D8909">
        <v>1313240424</v>
      </c>
      <c r="E8909" s="1">
        <v>44729</v>
      </c>
      <c r="F8909" s="1">
        <v>44729</v>
      </c>
      <c r="G8909">
        <v>7467876863</v>
      </c>
      <c r="H8909" t="s">
        <v>3722</v>
      </c>
      <c r="I8909">
        <v>2394</v>
      </c>
      <c r="J8909" s="1">
        <v>44789</v>
      </c>
      <c r="K8909">
        <v>2280</v>
      </c>
      <c r="L8909" s="1">
        <v>44769</v>
      </c>
      <c r="M8909">
        <v>-20</v>
      </c>
      <c r="N8909" s="8">
        <f t="shared" si="139"/>
        <v>-45600</v>
      </c>
    </row>
    <row r="8910" spans="1:14">
      <c r="A8910" t="s">
        <v>14</v>
      </c>
      <c r="B8910" t="s">
        <v>62</v>
      </c>
      <c r="C8910" t="s">
        <v>169</v>
      </c>
      <c r="D8910">
        <v>1313240424</v>
      </c>
      <c r="E8910" s="1">
        <v>44729</v>
      </c>
      <c r="F8910" s="1">
        <v>44729</v>
      </c>
      <c r="G8910">
        <v>7467876898</v>
      </c>
      <c r="H8910" t="s">
        <v>3723</v>
      </c>
      <c r="I8910">
        <v>4788</v>
      </c>
      <c r="J8910" s="1">
        <v>44789</v>
      </c>
      <c r="K8910">
        <v>4560</v>
      </c>
      <c r="L8910" s="1">
        <v>44769</v>
      </c>
      <c r="M8910">
        <v>-20</v>
      </c>
      <c r="N8910" s="8">
        <f t="shared" si="139"/>
        <v>-91200</v>
      </c>
    </row>
    <row r="8911" spans="1:14">
      <c r="A8911" t="s">
        <v>14</v>
      </c>
      <c r="B8911" t="s">
        <v>62</v>
      </c>
      <c r="C8911" t="s">
        <v>2826</v>
      </c>
      <c r="D8911">
        <v>3670780158</v>
      </c>
      <c r="E8911" s="1">
        <v>44729</v>
      </c>
      <c r="F8911" s="1">
        <v>44729</v>
      </c>
      <c r="G8911">
        <v>7468107764</v>
      </c>
      <c r="H8911">
        <v>2220102341</v>
      </c>
      <c r="I8911">
        <v>1242.45</v>
      </c>
      <c r="J8911" s="1">
        <v>44789</v>
      </c>
      <c r="K8911">
        <v>1129.5</v>
      </c>
      <c r="L8911" s="1">
        <v>44769</v>
      </c>
      <c r="M8911">
        <v>-20</v>
      </c>
      <c r="N8911" s="8">
        <f t="shared" si="139"/>
        <v>-22590</v>
      </c>
    </row>
    <row r="8912" spans="1:14">
      <c r="A8912" t="s">
        <v>14</v>
      </c>
      <c r="B8912" t="s">
        <v>62</v>
      </c>
      <c r="C8912" t="s">
        <v>1661</v>
      </c>
      <c r="D8912" t="s">
        <v>1662</v>
      </c>
      <c r="E8912" s="1">
        <v>44728</v>
      </c>
      <c r="F8912" s="1">
        <v>44728</v>
      </c>
      <c r="G8912">
        <v>7468170602</v>
      </c>
      <c r="H8912" t="s">
        <v>3724</v>
      </c>
      <c r="I8912">
        <v>2333.33</v>
      </c>
      <c r="J8912" s="1">
        <v>44788</v>
      </c>
      <c r="K8912">
        <v>2333.33</v>
      </c>
      <c r="L8912" s="1">
        <v>44735</v>
      </c>
      <c r="M8912">
        <v>-53</v>
      </c>
      <c r="N8912" s="8">
        <f t="shared" si="139"/>
        <v>-123666.48999999999</v>
      </c>
    </row>
    <row r="8913" spans="1:14">
      <c r="A8913" t="s">
        <v>14</v>
      </c>
      <c r="B8913" t="s">
        <v>62</v>
      </c>
      <c r="C8913" t="s">
        <v>1298</v>
      </c>
      <c r="D8913">
        <v>9147251004</v>
      </c>
      <c r="E8913" s="1">
        <v>44729</v>
      </c>
      <c r="F8913" s="1">
        <v>44729</v>
      </c>
      <c r="G8913">
        <v>7468420438</v>
      </c>
      <c r="H8913">
        <v>2292</v>
      </c>
      <c r="I8913">
        <v>950.85</v>
      </c>
      <c r="J8913" s="1">
        <v>44789</v>
      </c>
      <c r="K8913">
        <v>782.27</v>
      </c>
      <c r="L8913" s="1">
        <v>44825</v>
      </c>
      <c r="M8913">
        <v>36</v>
      </c>
      <c r="N8913" s="8">
        <f t="shared" si="139"/>
        <v>28161.72</v>
      </c>
    </row>
    <row r="8914" spans="1:14">
      <c r="A8914" t="s">
        <v>14</v>
      </c>
      <c r="B8914" t="s">
        <v>62</v>
      </c>
      <c r="C8914" t="s">
        <v>2017</v>
      </c>
      <c r="D8914" t="s">
        <v>2018</v>
      </c>
      <c r="E8914" s="1">
        <v>44729</v>
      </c>
      <c r="F8914" s="1">
        <v>44729</v>
      </c>
      <c r="G8914">
        <v>7468602389</v>
      </c>
      <c r="H8914" t="s">
        <v>45</v>
      </c>
      <c r="I8914">
        <v>2500</v>
      </c>
      <c r="J8914" s="1">
        <v>44789</v>
      </c>
      <c r="K8914">
        <v>2500</v>
      </c>
      <c r="L8914" s="1">
        <v>44735</v>
      </c>
      <c r="M8914">
        <v>-54</v>
      </c>
      <c r="N8914" s="8">
        <f t="shared" si="139"/>
        <v>-135000</v>
      </c>
    </row>
    <row r="8915" spans="1:14">
      <c r="A8915" t="s">
        <v>14</v>
      </c>
      <c r="B8915" t="s">
        <v>62</v>
      </c>
      <c r="C8915" t="s">
        <v>2329</v>
      </c>
      <c r="D8915">
        <v>7097690965</v>
      </c>
      <c r="E8915" s="1">
        <v>44728</v>
      </c>
      <c r="F8915" s="1">
        <v>44728</v>
      </c>
      <c r="G8915">
        <v>7468661621</v>
      </c>
      <c r="H8915" t="s">
        <v>3725</v>
      </c>
      <c r="I8915">
        <v>7466.4</v>
      </c>
      <c r="J8915" s="1">
        <v>44788</v>
      </c>
      <c r="K8915">
        <v>6120</v>
      </c>
      <c r="L8915" s="1">
        <v>44769</v>
      </c>
      <c r="M8915">
        <v>-19</v>
      </c>
      <c r="N8915" s="8">
        <f t="shared" si="139"/>
        <v>-116280</v>
      </c>
    </row>
    <row r="8916" spans="1:14">
      <c r="A8916" t="s">
        <v>14</v>
      </c>
      <c r="B8916" t="s">
        <v>62</v>
      </c>
      <c r="C8916" t="s">
        <v>379</v>
      </c>
      <c r="D8916">
        <v>1650760505</v>
      </c>
      <c r="E8916" s="1">
        <v>44729</v>
      </c>
      <c r="F8916" s="1">
        <v>44729</v>
      </c>
      <c r="G8916">
        <v>7469872863</v>
      </c>
      <c r="H8916" t="s">
        <v>3726</v>
      </c>
      <c r="I8916">
        <v>99.41</v>
      </c>
      <c r="J8916" s="1">
        <v>44789</v>
      </c>
      <c r="K8916">
        <v>90.37</v>
      </c>
      <c r="L8916" s="1">
        <v>44767</v>
      </c>
      <c r="M8916">
        <v>-22</v>
      </c>
      <c r="N8916" s="8">
        <f t="shared" si="139"/>
        <v>-1988.14</v>
      </c>
    </row>
    <row r="8917" spans="1:14">
      <c r="A8917" t="s">
        <v>14</v>
      </c>
      <c r="B8917" t="s">
        <v>62</v>
      </c>
      <c r="C8917" t="s">
        <v>379</v>
      </c>
      <c r="D8917">
        <v>1650760505</v>
      </c>
      <c r="E8917" s="1">
        <v>44729</v>
      </c>
      <c r="F8917" s="1">
        <v>44729</v>
      </c>
      <c r="G8917">
        <v>7469877557</v>
      </c>
      <c r="H8917" t="s">
        <v>3727</v>
      </c>
      <c r="I8917">
        <v>620.4</v>
      </c>
      <c r="J8917" s="1">
        <v>44789</v>
      </c>
      <c r="K8917">
        <v>564</v>
      </c>
      <c r="L8917" s="1">
        <v>44767</v>
      </c>
      <c r="M8917">
        <v>-22</v>
      </c>
      <c r="N8917" s="8">
        <f t="shared" si="139"/>
        <v>-12408</v>
      </c>
    </row>
    <row r="8918" spans="1:14">
      <c r="A8918" t="s">
        <v>14</v>
      </c>
      <c r="B8918" t="s">
        <v>62</v>
      </c>
      <c r="C8918" t="s">
        <v>695</v>
      </c>
      <c r="D8918">
        <v>5848061007</v>
      </c>
      <c r="E8918" s="1">
        <v>44728</v>
      </c>
      <c r="F8918" s="1">
        <v>44728</v>
      </c>
      <c r="G8918">
        <v>7469885031</v>
      </c>
      <c r="H8918">
        <v>2022012000061410</v>
      </c>
      <c r="I8918">
        <v>6688.08</v>
      </c>
      <c r="J8918" s="1">
        <v>44788</v>
      </c>
      <c r="K8918">
        <v>6080.07</v>
      </c>
      <c r="L8918" s="1">
        <v>44769</v>
      </c>
      <c r="M8918">
        <v>-19</v>
      </c>
      <c r="N8918" s="8">
        <f t="shared" si="139"/>
        <v>-115521.32999999999</v>
      </c>
    </row>
    <row r="8919" spans="1:14">
      <c r="A8919" t="s">
        <v>14</v>
      </c>
      <c r="B8919" t="s">
        <v>62</v>
      </c>
      <c r="C8919" t="s">
        <v>766</v>
      </c>
      <c r="D8919">
        <v>4409721000</v>
      </c>
      <c r="E8919" s="1">
        <v>44728</v>
      </c>
      <c r="F8919" s="1">
        <v>44728</v>
      </c>
      <c r="G8919">
        <v>7470093435</v>
      </c>
      <c r="H8919" t="s">
        <v>3728</v>
      </c>
      <c r="I8919">
        <v>6100</v>
      </c>
      <c r="J8919" s="1">
        <v>44788</v>
      </c>
      <c r="K8919">
        <v>5000</v>
      </c>
      <c r="L8919" s="1">
        <v>44769</v>
      </c>
      <c r="M8919">
        <v>-19</v>
      </c>
      <c r="N8919" s="8">
        <f t="shared" si="139"/>
        <v>-95000</v>
      </c>
    </row>
    <row r="8920" spans="1:14">
      <c r="A8920" t="s">
        <v>14</v>
      </c>
      <c r="B8920" t="s">
        <v>62</v>
      </c>
      <c r="C8920" t="s">
        <v>528</v>
      </c>
      <c r="D8920">
        <v>2173800281</v>
      </c>
      <c r="E8920" s="1">
        <v>44729</v>
      </c>
      <c r="F8920" s="1">
        <v>44729</v>
      </c>
      <c r="G8920">
        <v>7470621647</v>
      </c>
      <c r="H8920" t="s">
        <v>3729</v>
      </c>
      <c r="I8920">
        <v>69.91</v>
      </c>
      <c r="J8920" s="1">
        <v>44789</v>
      </c>
      <c r="K8920">
        <v>57.3</v>
      </c>
      <c r="L8920" s="1">
        <v>44757</v>
      </c>
      <c r="M8920">
        <v>-32</v>
      </c>
      <c r="N8920" s="8">
        <f t="shared" si="139"/>
        <v>-1833.6</v>
      </c>
    </row>
    <row r="8921" spans="1:14">
      <c r="A8921" t="s">
        <v>14</v>
      </c>
      <c r="B8921" t="s">
        <v>62</v>
      </c>
      <c r="C8921" t="s">
        <v>528</v>
      </c>
      <c r="D8921">
        <v>2173800281</v>
      </c>
      <c r="E8921" s="1">
        <v>44729</v>
      </c>
      <c r="F8921" s="1">
        <v>44729</v>
      </c>
      <c r="G8921">
        <v>7470624176</v>
      </c>
      <c r="H8921" t="s">
        <v>3730</v>
      </c>
      <c r="I8921">
        <v>43.92</v>
      </c>
      <c r="J8921" s="1">
        <v>44789</v>
      </c>
      <c r="K8921">
        <v>36</v>
      </c>
      <c r="L8921" s="1">
        <v>44769</v>
      </c>
      <c r="M8921">
        <v>-20</v>
      </c>
      <c r="N8921" s="8">
        <f t="shared" si="139"/>
        <v>-720</v>
      </c>
    </row>
    <row r="8922" spans="1:14">
      <c r="A8922" t="s">
        <v>14</v>
      </c>
      <c r="B8922" t="s">
        <v>62</v>
      </c>
      <c r="C8922" t="s">
        <v>1999</v>
      </c>
      <c r="D8922" t="s">
        <v>2000</v>
      </c>
      <c r="E8922" s="1">
        <v>44729</v>
      </c>
      <c r="F8922" s="1">
        <v>44729</v>
      </c>
      <c r="G8922">
        <v>7471025847</v>
      </c>
      <c r="H8922" t="s">
        <v>45</v>
      </c>
      <c r="I8922">
        <v>2475</v>
      </c>
      <c r="J8922" s="1">
        <v>44789</v>
      </c>
      <c r="K8922">
        <v>2475</v>
      </c>
      <c r="L8922" s="1">
        <v>44735</v>
      </c>
      <c r="M8922">
        <v>-54</v>
      </c>
      <c r="N8922" s="8">
        <f t="shared" si="139"/>
        <v>-133650</v>
      </c>
    </row>
    <row r="8923" spans="1:14">
      <c r="A8923" t="s">
        <v>14</v>
      </c>
      <c r="B8923" t="s">
        <v>62</v>
      </c>
      <c r="C8923" t="s">
        <v>322</v>
      </c>
      <c r="D8923">
        <v>2645920592</v>
      </c>
      <c r="E8923" s="1">
        <v>44730</v>
      </c>
      <c r="F8923" s="1">
        <v>44730</v>
      </c>
      <c r="G8923">
        <v>7471235790</v>
      </c>
      <c r="H8923">
        <v>2022018955</v>
      </c>
      <c r="I8923">
        <v>277.93</v>
      </c>
      <c r="J8923" s="1">
        <v>44790</v>
      </c>
      <c r="K8923">
        <v>252.66</v>
      </c>
      <c r="L8923" s="1">
        <v>44769</v>
      </c>
      <c r="M8923">
        <v>-21</v>
      </c>
      <c r="N8923" s="8">
        <f t="shared" si="139"/>
        <v>-5305.86</v>
      </c>
    </row>
    <row r="8924" spans="1:14">
      <c r="A8924" t="s">
        <v>14</v>
      </c>
      <c r="B8924" t="s">
        <v>62</v>
      </c>
      <c r="C8924" t="s">
        <v>798</v>
      </c>
      <c r="D8924">
        <v>10491670963</v>
      </c>
      <c r="E8924" s="1">
        <v>44729</v>
      </c>
      <c r="F8924" s="1">
        <v>44729</v>
      </c>
      <c r="G8924">
        <v>7471336136</v>
      </c>
      <c r="H8924">
        <v>8150021211</v>
      </c>
      <c r="I8924">
        <v>1018.46</v>
      </c>
      <c r="J8924" s="1">
        <v>44789</v>
      </c>
      <c r="K8924">
        <v>834.8</v>
      </c>
      <c r="L8924" s="1">
        <v>44769</v>
      </c>
      <c r="M8924">
        <v>-20</v>
      </c>
      <c r="N8924" s="8">
        <f t="shared" si="139"/>
        <v>-16696</v>
      </c>
    </row>
    <row r="8925" spans="1:14">
      <c r="A8925" t="s">
        <v>14</v>
      </c>
      <c r="B8925" t="s">
        <v>62</v>
      </c>
      <c r="C8925" t="s">
        <v>205</v>
      </c>
      <c r="D8925">
        <v>747170157</v>
      </c>
      <c r="E8925" s="1">
        <v>44729</v>
      </c>
      <c r="F8925" s="1">
        <v>44729</v>
      </c>
      <c r="G8925">
        <v>7471506611</v>
      </c>
      <c r="H8925">
        <v>6752322646</v>
      </c>
      <c r="I8925">
        <v>38072.65</v>
      </c>
      <c r="J8925" s="1">
        <v>44789</v>
      </c>
      <c r="K8925">
        <v>34611.5</v>
      </c>
      <c r="L8925" s="1">
        <v>44860</v>
      </c>
      <c r="M8925">
        <v>71</v>
      </c>
      <c r="N8925" s="8">
        <f t="shared" si="139"/>
        <v>2457416.5</v>
      </c>
    </row>
    <row r="8926" spans="1:14">
      <c r="A8926" t="s">
        <v>14</v>
      </c>
      <c r="B8926" t="s">
        <v>62</v>
      </c>
      <c r="C8926" t="s">
        <v>72</v>
      </c>
      <c r="D8926">
        <v>9238800156</v>
      </c>
      <c r="E8926" s="1">
        <v>44729</v>
      </c>
      <c r="F8926" s="1">
        <v>44729</v>
      </c>
      <c r="G8926">
        <v>7471562744</v>
      </c>
      <c r="H8926">
        <v>1209239268</v>
      </c>
      <c r="I8926">
        <v>430.29</v>
      </c>
      <c r="J8926" s="1">
        <v>44789</v>
      </c>
      <c r="K8926">
        <v>352.7</v>
      </c>
      <c r="L8926" s="1">
        <v>44893</v>
      </c>
      <c r="M8926">
        <v>104</v>
      </c>
      <c r="N8926" s="8">
        <f t="shared" si="139"/>
        <v>36680.799999999996</v>
      </c>
    </row>
    <row r="8927" spans="1:14">
      <c r="A8927" t="s">
        <v>14</v>
      </c>
      <c r="B8927" t="s">
        <v>62</v>
      </c>
      <c r="C8927" t="s">
        <v>72</v>
      </c>
      <c r="D8927">
        <v>9238800156</v>
      </c>
      <c r="E8927" s="1">
        <v>44730</v>
      </c>
      <c r="F8927" s="1">
        <v>44730</v>
      </c>
      <c r="G8927">
        <v>7471562790</v>
      </c>
      <c r="H8927">
        <v>1209239266</v>
      </c>
      <c r="I8927">
        <v>430.29</v>
      </c>
      <c r="J8927" s="1">
        <v>44790</v>
      </c>
      <c r="K8927">
        <v>352.69</v>
      </c>
      <c r="L8927" s="1">
        <v>44769</v>
      </c>
      <c r="M8927">
        <v>-21</v>
      </c>
      <c r="N8927" s="8">
        <f t="shared" si="139"/>
        <v>-7406.49</v>
      </c>
    </row>
    <row r="8928" spans="1:14">
      <c r="A8928" t="s">
        <v>14</v>
      </c>
      <c r="B8928" t="s">
        <v>62</v>
      </c>
      <c r="C8928" t="s">
        <v>72</v>
      </c>
      <c r="D8928">
        <v>9238800156</v>
      </c>
      <c r="E8928" s="1">
        <v>44729</v>
      </c>
      <c r="F8928" s="1">
        <v>44729</v>
      </c>
      <c r="G8928">
        <v>7471564132</v>
      </c>
      <c r="H8928">
        <v>1209239270</v>
      </c>
      <c r="I8928">
        <v>430.29</v>
      </c>
      <c r="J8928" s="1">
        <v>44789</v>
      </c>
      <c r="K8928">
        <v>352.69</v>
      </c>
      <c r="L8928" s="1">
        <v>44769</v>
      </c>
      <c r="M8928">
        <v>-20</v>
      </c>
      <c r="N8928" s="8">
        <f t="shared" si="139"/>
        <v>-7053.8</v>
      </c>
    </row>
    <row r="8929" spans="1:14">
      <c r="A8929" t="s">
        <v>14</v>
      </c>
      <c r="B8929" t="s">
        <v>62</v>
      </c>
      <c r="C8929" t="s">
        <v>72</v>
      </c>
      <c r="D8929">
        <v>9238800156</v>
      </c>
      <c r="E8929" s="1">
        <v>44730</v>
      </c>
      <c r="F8929" s="1">
        <v>44730</v>
      </c>
      <c r="G8929">
        <v>7471564161</v>
      </c>
      <c r="H8929">
        <v>1209239267</v>
      </c>
      <c r="I8929">
        <v>430.42</v>
      </c>
      <c r="J8929" s="1">
        <v>44790</v>
      </c>
      <c r="K8929">
        <v>352.8</v>
      </c>
      <c r="L8929" s="1">
        <v>44769</v>
      </c>
      <c r="M8929">
        <v>-21</v>
      </c>
      <c r="N8929" s="8">
        <f t="shared" si="139"/>
        <v>-7408.8</v>
      </c>
    </row>
    <row r="8930" spans="1:14">
      <c r="A8930" t="s">
        <v>14</v>
      </c>
      <c r="B8930" t="s">
        <v>62</v>
      </c>
      <c r="C8930" t="s">
        <v>72</v>
      </c>
      <c r="D8930">
        <v>9238800156</v>
      </c>
      <c r="E8930" s="1">
        <v>44730</v>
      </c>
      <c r="F8930" s="1">
        <v>44730</v>
      </c>
      <c r="G8930">
        <v>7471564348</v>
      </c>
      <c r="H8930">
        <v>1209239264</v>
      </c>
      <c r="I8930">
        <v>1387.14</v>
      </c>
      <c r="J8930" s="1">
        <v>44790</v>
      </c>
      <c r="K8930">
        <v>1137</v>
      </c>
      <c r="L8930" s="1">
        <v>44769</v>
      </c>
      <c r="M8930">
        <v>-21</v>
      </c>
      <c r="N8930" s="8">
        <f t="shared" si="139"/>
        <v>-23877</v>
      </c>
    </row>
    <row r="8931" spans="1:14">
      <c r="A8931" t="s">
        <v>14</v>
      </c>
      <c r="B8931" t="s">
        <v>62</v>
      </c>
      <c r="C8931" t="s">
        <v>72</v>
      </c>
      <c r="D8931">
        <v>9238800156</v>
      </c>
      <c r="E8931" s="1">
        <v>44730</v>
      </c>
      <c r="F8931" s="1">
        <v>44730</v>
      </c>
      <c r="G8931">
        <v>7471564377</v>
      </c>
      <c r="H8931">
        <v>1209239269</v>
      </c>
      <c r="I8931">
        <v>1603.08</v>
      </c>
      <c r="J8931" s="1">
        <v>44790</v>
      </c>
      <c r="K8931">
        <v>1314</v>
      </c>
      <c r="L8931" s="1">
        <v>44893</v>
      </c>
      <c r="M8931">
        <v>103</v>
      </c>
      <c r="N8931" s="8">
        <f t="shared" si="139"/>
        <v>135342</v>
      </c>
    </row>
    <row r="8932" spans="1:14">
      <c r="A8932" t="s">
        <v>14</v>
      </c>
      <c r="B8932" t="s">
        <v>62</v>
      </c>
      <c r="C8932" t="s">
        <v>72</v>
      </c>
      <c r="D8932">
        <v>9238800156</v>
      </c>
      <c r="E8932" s="1">
        <v>44729</v>
      </c>
      <c r="F8932" s="1">
        <v>44729</v>
      </c>
      <c r="G8932">
        <v>7471564404</v>
      </c>
      <c r="H8932">
        <v>1209239271</v>
      </c>
      <c r="I8932">
        <v>430.29</v>
      </c>
      <c r="J8932" s="1">
        <v>44789</v>
      </c>
      <c r="K8932">
        <v>352.7</v>
      </c>
      <c r="L8932" s="1">
        <v>44860</v>
      </c>
      <c r="M8932">
        <v>71</v>
      </c>
      <c r="N8932" s="8">
        <f t="shared" si="139"/>
        <v>25041.7</v>
      </c>
    </row>
    <row r="8933" spans="1:14">
      <c r="A8933" t="s">
        <v>14</v>
      </c>
      <c r="B8933" t="s">
        <v>62</v>
      </c>
      <c r="C8933" t="s">
        <v>72</v>
      </c>
      <c r="D8933">
        <v>9238800156</v>
      </c>
      <c r="E8933" s="1">
        <v>44730</v>
      </c>
      <c r="F8933" s="1">
        <v>44730</v>
      </c>
      <c r="G8933">
        <v>7471565696</v>
      </c>
      <c r="H8933">
        <v>1209239265</v>
      </c>
      <c r="I8933">
        <v>430.42</v>
      </c>
      <c r="J8933" s="1">
        <v>44790</v>
      </c>
      <c r="K8933">
        <v>352.8</v>
      </c>
      <c r="L8933" s="1">
        <v>44769</v>
      </c>
      <c r="M8933">
        <v>-21</v>
      </c>
      <c r="N8933" s="8">
        <f t="shared" si="139"/>
        <v>-7408.8</v>
      </c>
    </row>
    <row r="8934" spans="1:14">
      <c r="A8934" t="s">
        <v>14</v>
      </c>
      <c r="B8934" t="s">
        <v>62</v>
      </c>
      <c r="C8934" t="s">
        <v>569</v>
      </c>
      <c r="D8934">
        <v>8230471008</v>
      </c>
      <c r="E8934" s="1">
        <v>44729</v>
      </c>
      <c r="F8934" s="1">
        <v>44729</v>
      </c>
      <c r="G8934">
        <v>7471667227</v>
      </c>
      <c r="H8934">
        <v>11009408</v>
      </c>
      <c r="I8934">
        <v>3159.8</v>
      </c>
      <c r="J8934" s="1">
        <v>44789</v>
      </c>
      <c r="K8934">
        <v>2590</v>
      </c>
      <c r="L8934" s="1">
        <v>44769</v>
      </c>
      <c r="M8934">
        <v>-20</v>
      </c>
      <c r="N8934" s="8">
        <f t="shared" si="139"/>
        <v>-51800</v>
      </c>
    </row>
    <row r="8935" spans="1:14">
      <c r="A8935" t="s">
        <v>14</v>
      </c>
      <c r="B8935" t="s">
        <v>62</v>
      </c>
      <c r="C8935" t="s">
        <v>274</v>
      </c>
      <c r="D8935">
        <v>8082461008</v>
      </c>
      <c r="E8935" s="1">
        <v>44730</v>
      </c>
      <c r="F8935" s="1">
        <v>44730</v>
      </c>
      <c r="G8935">
        <v>7471799481</v>
      </c>
      <c r="H8935">
        <v>22128575</v>
      </c>
      <c r="I8935">
        <v>343.2</v>
      </c>
      <c r="J8935" s="1">
        <v>44790</v>
      </c>
      <c r="K8935">
        <v>330</v>
      </c>
      <c r="L8935" s="1">
        <v>44860</v>
      </c>
      <c r="M8935">
        <v>70</v>
      </c>
      <c r="N8935" s="8">
        <f t="shared" si="139"/>
        <v>23100</v>
      </c>
    </row>
    <row r="8936" spans="1:14">
      <c r="A8936" t="s">
        <v>14</v>
      </c>
      <c r="B8936" t="s">
        <v>62</v>
      </c>
      <c r="C8936" t="s">
        <v>274</v>
      </c>
      <c r="D8936">
        <v>8082461008</v>
      </c>
      <c r="E8936" s="1">
        <v>44730</v>
      </c>
      <c r="F8936" s="1">
        <v>44730</v>
      </c>
      <c r="G8936">
        <v>7471872451</v>
      </c>
      <c r="H8936">
        <v>22128572</v>
      </c>
      <c r="I8936">
        <v>577.20000000000005</v>
      </c>
      <c r="J8936" s="1">
        <v>44790</v>
      </c>
      <c r="K8936">
        <v>555</v>
      </c>
      <c r="L8936" s="1">
        <v>44860</v>
      </c>
      <c r="M8936">
        <v>70</v>
      </c>
      <c r="N8936" s="8">
        <f t="shared" si="139"/>
        <v>38850</v>
      </c>
    </row>
    <row r="8937" spans="1:14">
      <c r="A8937" t="s">
        <v>14</v>
      </c>
      <c r="B8937" t="s">
        <v>62</v>
      </c>
      <c r="C8937" t="s">
        <v>274</v>
      </c>
      <c r="D8937">
        <v>8082461008</v>
      </c>
      <c r="E8937" s="1">
        <v>44730</v>
      </c>
      <c r="F8937" s="1">
        <v>44730</v>
      </c>
      <c r="G8937">
        <v>7471898350</v>
      </c>
      <c r="H8937">
        <v>22128573</v>
      </c>
      <c r="I8937">
        <v>1154.4000000000001</v>
      </c>
      <c r="J8937" s="1">
        <v>44790</v>
      </c>
      <c r="K8937">
        <v>1110</v>
      </c>
      <c r="L8937" s="1">
        <v>44860</v>
      </c>
      <c r="M8937">
        <v>70</v>
      </c>
      <c r="N8937" s="8">
        <f t="shared" si="139"/>
        <v>77700</v>
      </c>
    </row>
    <row r="8938" spans="1:14">
      <c r="A8938" t="s">
        <v>14</v>
      </c>
      <c r="B8938" t="s">
        <v>62</v>
      </c>
      <c r="C8938" t="s">
        <v>607</v>
      </c>
      <c r="D8938">
        <v>2774840595</v>
      </c>
      <c r="E8938" s="1">
        <v>44729</v>
      </c>
      <c r="F8938" s="1">
        <v>44729</v>
      </c>
      <c r="G8938">
        <v>7472292112</v>
      </c>
      <c r="H8938">
        <v>9897071354</v>
      </c>
      <c r="I8938">
        <v>3829.1</v>
      </c>
      <c r="J8938" s="1">
        <v>44789</v>
      </c>
      <c r="K8938">
        <v>3481</v>
      </c>
      <c r="L8938" s="1">
        <v>44769</v>
      </c>
      <c r="M8938">
        <v>-20</v>
      </c>
      <c r="N8938" s="8">
        <f t="shared" si="139"/>
        <v>-69620</v>
      </c>
    </row>
    <row r="8939" spans="1:14">
      <c r="A8939" t="s">
        <v>14</v>
      </c>
      <c r="B8939" t="s">
        <v>62</v>
      </c>
      <c r="C8939" t="s">
        <v>642</v>
      </c>
      <c r="D8939">
        <v>82130592</v>
      </c>
      <c r="E8939" s="1">
        <v>44730</v>
      </c>
      <c r="F8939" s="1">
        <v>44730</v>
      </c>
      <c r="G8939">
        <v>7472446751</v>
      </c>
      <c r="H8939">
        <v>2003016812</v>
      </c>
      <c r="I8939">
        <v>82115</v>
      </c>
      <c r="J8939" s="1">
        <v>44790</v>
      </c>
      <c r="K8939">
        <v>74650</v>
      </c>
      <c r="L8939" s="1">
        <v>44769</v>
      </c>
      <c r="M8939">
        <v>-21</v>
      </c>
      <c r="N8939" s="8">
        <f t="shared" si="139"/>
        <v>-1567650</v>
      </c>
    </row>
    <row r="8940" spans="1:14">
      <c r="A8940" t="s">
        <v>14</v>
      </c>
      <c r="B8940" t="s">
        <v>62</v>
      </c>
      <c r="C8940" t="s">
        <v>503</v>
      </c>
      <c r="D8940">
        <v>10051170156</v>
      </c>
      <c r="E8940" s="1">
        <v>44730</v>
      </c>
      <c r="F8940" s="1">
        <v>44730</v>
      </c>
      <c r="G8940">
        <v>7472583446</v>
      </c>
      <c r="H8940">
        <v>931850032</v>
      </c>
      <c r="I8940">
        <v>6015.03</v>
      </c>
      <c r="J8940" s="1">
        <v>44790</v>
      </c>
      <c r="K8940">
        <v>5468.21</v>
      </c>
      <c r="L8940" s="1">
        <v>44769</v>
      </c>
      <c r="M8940">
        <v>-21</v>
      </c>
      <c r="N8940" s="8">
        <f t="shared" si="139"/>
        <v>-114832.41</v>
      </c>
    </row>
    <row r="8941" spans="1:14">
      <c r="A8941" t="s">
        <v>14</v>
      </c>
      <c r="B8941" t="s">
        <v>62</v>
      </c>
      <c r="C8941" t="s">
        <v>2792</v>
      </c>
      <c r="D8941">
        <v>5445891004</v>
      </c>
      <c r="E8941" s="1">
        <v>44730</v>
      </c>
      <c r="F8941" s="1">
        <v>44730</v>
      </c>
      <c r="G8941">
        <v>7473304874</v>
      </c>
      <c r="H8941">
        <v>3220000467</v>
      </c>
      <c r="I8941">
        <v>2290.5500000000002</v>
      </c>
      <c r="J8941" s="1">
        <v>44790</v>
      </c>
      <c r="K8941">
        <v>2027.34</v>
      </c>
      <c r="L8941" s="1">
        <v>44800</v>
      </c>
      <c r="M8941">
        <v>10</v>
      </c>
      <c r="N8941" s="8">
        <f t="shared" si="139"/>
        <v>20273.399999999998</v>
      </c>
    </row>
    <row r="8942" spans="1:14">
      <c r="A8942" t="s">
        <v>14</v>
      </c>
      <c r="B8942" t="s">
        <v>62</v>
      </c>
      <c r="C8942" t="s">
        <v>422</v>
      </c>
      <c r="D8942">
        <v>2221101203</v>
      </c>
      <c r="E8942" s="1">
        <v>44730</v>
      </c>
      <c r="F8942" s="1">
        <v>44730</v>
      </c>
      <c r="G8942">
        <v>7473392659</v>
      </c>
      <c r="H8942">
        <v>412206385212</v>
      </c>
      <c r="I8942">
        <v>139.93</v>
      </c>
      <c r="J8942" s="1">
        <v>44790</v>
      </c>
      <c r="K8942">
        <v>133.27000000000001</v>
      </c>
      <c r="L8942" s="1">
        <v>44767</v>
      </c>
      <c r="M8942">
        <v>-23</v>
      </c>
      <c r="N8942" s="8">
        <f t="shared" si="139"/>
        <v>-3065.21</v>
      </c>
    </row>
    <row r="8943" spans="1:14">
      <c r="A8943" t="s">
        <v>14</v>
      </c>
      <c r="B8943" t="s">
        <v>62</v>
      </c>
      <c r="C8943" t="s">
        <v>422</v>
      </c>
      <c r="D8943">
        <v>2221101203</v>
      </c>
      <c r="E8943" s="1">
        <v>44730</v>
      </c>
      <c r="F8943" s="1">
        <v>44730</v>
      </c>
      <c r="G8943">
        <v>7473392747</v>
      </c>
      <c r="H8943">
        <v>412206385211</v>
      </c>
      <c r="I8943">
        <v>163.41999999999999</v>
      </c>
      <c r="J8943" s="1">
        <v>44790</v>
      </c>
      <c r="K8943">
        <v>155.63999999999999</v>
      </c>
      <c r="L8943" s="1">
        <v>44767</v>
      </c>
      <c r="M8943">
        <v>-23</v>
      </c>
      <c r="N8943" s="8">
        <f t="shared" si="139"/>
        <v>-3579.72</v>
      </c>
    </row>
    <row r="8944" spans="1:14">
      <c r="A8944" t="s">
        <v>14</v>
      </c>
      <c r="B8944" t="s">
        <v>62</v>
      </c>
      <c r="C8944" t="s">
        <v>98</v>
      </c>
      <c r="D8944">
        <v>3524050238</v>
      </c>
      <c r="E8944" s="1">
        <v>44729</v>
      </c>
      <c r="F8944" s="1">
        <v>44729</v>
      </c>
      <c r="G8944">
        <v>7473707327</v>
      </c>
      <c r="H8944">
        <v>740880905</v>
      </c>
      <c r="I8944">
        <v>1014.42</v>
      </c>
      <c r="J8944" s="1">
        <v>44789</v>
      </c>
      <c r="K8944">
        <v>922.2</v>
      </c>
      <c r="L8944" s="1">
        <v>44769</v>
      </c>
      <c r="M8944">
        <v>-20</v>
      </c>
      <c r="N8944" s="8">
        <f t="shared" si="139"/>
        <v>-18444</v>
      </c>
    </row>
    <row r="8945" spans="1:14">
      <c r="A8945" t="s">
        <v>14</v>
      </c>
      <c r="B8945" t="s">
        <v>62</v>
      </c>
      <c r="C8945" t="s">
        <v>160</v>
      </c>
      <c r="D8945">
        <v>1423300183</v>
      </c>
      <c r="E8945" s="1">
        <v>44729</v>
      </c>
      <c r="F8945" s="1">
        <v>44729</v>
      </c>
      <c r="G8945">
        <v>7473842209</v>
      </c>
      <c r="H8945">
        <v>2201007271</v>
      </c>
      <c r="I8945">
        <v>557.61</v>
      </c>
      <c r="J8945" s="1">
        <v>44789</v>
      </c>
      <c r="K8945">
        <v>506.92</v>
      </c>
      <c r="L8945" s="1">
        <v>44767</v>
      </c>
      <c r="M8945">
        <v>-22</v>
      </c>
      <c r="N8945" s="8">
        <f t="shared" si="139"/>
        <v>-11152.24</v>
      </c>
    </row>
    <row r="8946" spans="1:14">
      <c r="A8946" t="s">
        <v>14</v>
      </c>
      <c r="B8946" t="s">
        <v>62</v>
      </c>
      <c r="C8946" t="s">
        <v>647</v>
      </c>
      <c r="D8946">
        <v>6655971007</v>
      </c>
      <c r="E8946" s="1">
        <v>44729</v>
      </c>
      <c r="F8946" s="1">
        <v>44729</v>
      </c>
      <c r="G8946">
        <v>7473927210</v>
      </c>
      <c r="H8946">
        <v>4235083475</v>
      </c>
      <c r="I8946">
        <v>306.70999999999998</v>
      </c>
      <c r="J8946" s="1">
        <v>44789</v>
      </c>
      <c r="K8946">
        <v>251.4</v>
      </c>
      <c r="L8946" s="1">
        <v>44770</v>
      </c>
      <c r="M8946">
        <v>-19</v>
      </c>
      <c r="N8946" s="8">
        <f t="shared" si="139"/>
        <v>-4776.6000000000004</v>
      </c>
    </row>
    <row r="8947" spans="1:14">
      <c r="A8947" t="s">
        <v>14</v>
      </c>
      <c r="B8947" t="s">
        <v>62</v>
      </c>
      <c r="C8947" t="s">
        <v>406</v>
      </c>
      <c r="D8947">
        <v>4974910962</v>
      </c>
      <c r="E8947" s="1">
        <v>44732</v>
      </c>
      <c r="F8947" s="1">
        <v>44732</v>
      </c>
      <c r="G8947">
        <v>7473958763</v>
      </c>
      <c r="H8947">
        <v>10778</v>
      </c>
      <c r="I8947">
        <v>3541.99</v>
      </c>
      <c r="J8947" s="1">
        <v>44792</v>
      </c>
      <c r="K8947">
        <v>3219.99</v>
      </c>
      <c r="L8947" s="1">
        <v>44748</v>
      </c>
      <c r="M8947">
        <v>-44</v>
      </c>
      <c r="N8947" s="8">
        <f t="shared" si="139"/>
        <v>-141679.56</v>
      </c>
    </row>
    <row r="8948" spans="1:14">
      <c r="A8948" t="s">
        <v>14</v>
      </c>
      <c r="B8948" t="s">
        <v>62</v>
      </c>
      <c r="C8948" t="s">
        <v>406</v>
      </c>
      <c r="D8948">
        <v>4974910962</v>
      </c>
      <c r="E8948" s="1">
        <v>44732</v>
      </c>
      <c r="F8948" s="1">
        <v>44732</v>
      </c>
      <c r="G8948">
        <v>7473959159</v>
      </c>
      <c r="H8948">
        <v>12050</v>
      </c>
      <c r="I8948">
        <v>7083.98</v>
      </c>
      <c r="J8948" s="1">
        <v>44792</v>
      </c>
      <c r="K8948">
        <v>6439.98</v>
      </c>
      <c r="L8948" s="1">
        <v>44764</v>
      </c>
      <c r="M8948">
        <v>-28</v>
      </c>
      <c r="N8948" s="8">
        <f t="shared" si="139"/>
        <v>-180319.44</v>
      </c>
    </row>
    <row r="8949" spans="1:14">
      <c r="A8949" t="s">
        <v>14</v>
      </c>
      <c r="B8949" t="s">
        <v>62</v>
      </c>
      <c r="C8949" t="s">
        <v>406</v>
      </c>
      <c r="D8949">
        <v>4974910962</v>
      </c>
      <c r="E8949" s="1">
        <v>44732</v>
      </c>
      <c r="F8949" s="1">
        <v>44732</v>
      </c>
      <c r="G8949">
        <v>7473959196</v>
      </c>
      <c r="H8949">
        <v>11971</v>
      </c>
      <c r="I8949">
        <v>7083.98</v>
      </c>
      <c r="J8949" s="1">
        <v>44792</v>
      </c>
      <c r="K8949">
        <v>6439.98</v>
      </c>
      <c r="L8949" s="1">
        <v>44764</v>
      </c>
      <c r="M8949">
        <v>-28</v>
      </c>
      <c r="N8949" s="8">
        <f t="shared" si="139"/>
        <v>-180319.44</v>
      </c>
    </row>
    <row r="8950" spans="1:14">
      <c r="A8950" t="s">
        <v>14</v>
      </c>
      <c r="B8950" t="s">
        <v>62</v>
      </c>
      <c r="C8950" t="s">
        <v>406</v>
      </c>
      <c r="D8950">
        <v>4974910962</v>
      </c>
      <c r="E8950" s="1">
        <v>44729</v>
      </c>
      <c r="F8950" s="1">
        <v>44729</v>
      </c>
      <c r="G8950">
        <v>7473959306</v>
      </c>
      <c r="H8950">
        <v>12108</v>
      </c>
      <c r="I8950">
        <v>6178.7</v>
      </c>
      <c r="J8950" s="1">
        <v>44789</v>
      </c>
      <c r="K8950">
        <v>5617</v>
      </c>
      <c r="L8950" s="1">
        <v>44764</v>
      </c>
      <c r="M8950">
        <v>-25</v>
      </c>
      <c r="N8950" s="8">
        <f t="shared" si="139"/>
        <v>-140425</v>
      </c>
    </row>
    <row r="8951" spans="1:14">
      <c r="A8951" t="s">
        <v>14</v>
      </c>
      <c r="B8951" t="s">
        <v>62</v>
      </c>
      <c r="C8951" t="s">
        <v>406</v>
      </c>
      <c r="D8951">
        <v>4974910962</v>
      </c>
      <c r="E8951" s="1">
        <v>44730</v>
      </c>
      <c r="F8951" s="1">
        <v>44730</v>
      </c>
      <c r="G8951">
        <v>7473960645</v>
      </c>
      <c r="H8951">
        <v>11841</v>
      </c>
      <c r="I8951">
        <v>1273.3599999999999</v>
      </c>
      <c r="J8951" s="1">
        <v>44790</v>
      </c>
      <c r="K8951">
        <v>1157.5999999999999</v>
      </c>
      <c r="L8951" s="1">
        <v>44764</v>
      </c>
      <c r="M8951">
        <v>-26</v>
      </c>
      <c r="N8951" s="8">
        <f t="shared" si="139"/>
        <v>-30097.599999999999</v>
      </c>
    </row>
    <row r="8952" spans="1:14">
      <c r="A8952" t="s">
        <v>14</v>
      </c>
      <c r="B8952" t="s">
        <v>62</v>
      </c>
      <c r="C8952" t="s">
        <v>651</v>
      </c>
      <c r="D8952">
        <v>6324460150</v>
      </c>
      <c r="E8952" s="1">
        <v>44730</v>
      </c>
      <c r="F8952" s="1">
        <v>44730</v>
      </c>
      <c r="G8952">
        <v>7474124055</v>
      </c>
      <c r="H8952">
        <v>2223059394</v>
      </c>
      <c r="I8952">
        <v>236.07</v>
      </c>
      <c r="J8952" s="1">
        <v>44790</v>
      </c>
      <c r="K8952">
        <v>193.5</v>
      </c>
      <c r="L8952" s="1">
        <v>44769</v>
      </c>
      <c r="M8952">
        <v>-21</v>
      </c>
      <c r="N8952" s="8">
        <f t="shared" si="139"/>
        <v>-4063.5</v>
      </c>
    </row>
    <row r="8953" spans="1:14">
      <c r="A8953" t="s">
        <v>14</v>
      </c>
      <c r="B8953" t="s">
        <v>62</v>
      </c>
      <c r="C8953" t="s">
        <v>973</v>
      </c>
      <c r="D8953">
        <v>2578030153</v>
      </c>
      <c r="E8953" s="1">
        <v>44729</v>
      </c>
      <c r="F8953" s="1">
        <v>44729</v>
      </c>
      <c r="G8953">
        <v>7474716141</v>
      </c>
      <c r="H8953" t="s">
        <v>3731</v>
      </c>
      <c r="I8953">
        <v>1065.25</v>
      </c>
      <c r="J8953" s="1">
        <v>44789</v>
      </c>
      <c r="K8953">
        <v>968.41</v>
      </c>
      <c r="L8953" s="1">
        <v>44776</v>
      </c>
      <c r="M8953">
        <v>-13</v>
      </c>
      <c r="N8953" s="8">
        <f t="shared" si="139"/>
        <v>-12589.33</v>
      </c>
    </row>
    <row r="8954" spans="1:14">
      <c r="A8954" t="s">
        <v>14</v>
      </c>
      <c r="B8954" t="s">
        <v>62</v>
      </c>
      <c r="C8954" t="s">
        <v>571</v>
      </c>
      <c r="D8954">
        <v>6754140157</v>
      </c>
      <c r="E8954" s="1">
        <v>44729</v>
      </c>
      <c r="F8954" s="1">
        <v>44729</v>
      </c>
      <c r="G8954">
        <v>7474768621</v>
      </c>
      <c r="H8954" t="s">
        <v>3732</v>
      </c>
      <c r="I8954">
        <v>140.91</v>
      </c>
      <c r="J8954" s="1">
        <v>44789</v>
      </c>
      <c r="K8954">
        <v>115.5</v>
      </c>
      <c r="L8954" s="1">
        <v>44769</v>
      </c>
      <c r="M8954">
        <v>-20</v>
      </c>
      <c r="N8954" s="8">
        <f t="shared" si="139"/>
        <v>-2310</v>
      </c>
    </row>
    <row r="8955" spans="1:14">
      <c r="A8955" t="s">
        <v>14</v>
      </c>
      <c r="B8955" t="s">
        <v>62</v>
      </c>
      <c r="C8955" t="s">
        <v>156</v>
      </c>
      <c r="D8955">
        <v>10181220152</v>
      </c>
      <c r="E8955" s="1">
        <v>44729</v>
      </c>
      <c r="F8955" s="1">
        <v>44729</v>
      </c>
      <c r="G8955">
        <v>7474785314</v>
      </c>
      <c r="H8955">
        <v>9572322119</v>
      </c>
      <c r="I8955">
        <v>2419.38</v>
      </c>
      <c r="J8955" s="1">
        <v>44789</v>
      </c>
      <c r="K8955">
        <v>1983.1</v>
      </c>
      <c r="L8955" s="1">
        <v>44769</v>
      </c>
      <c r="M8955">
        <v>-20</v>
      </c>
      <c r="N8955" s="8">
        <f t="shared" si="139"/>
        <v>-39662</v>
      </c>
    </row>
    <row r="8956" spans="1:14">
      <c r="A8956" t="s">
        <v>14</v>
      </c>
      <c r="B8956" t="s">
        <v>62</v>
      </c>
      <c r="C8956" t="s">
        <v>1615</v>
      </c>
      <c r="D8956">
        <v>272420639</v>
      </c>
      <c r="E8956" s="1">
        <v>44730</v>
      </c>
      <c r="F8956" s="1">
        <v>44730</v>
      </c>
      <c r="G8956">
        <v>7474896049</v>
      </c>
      <c r="H8956">
        <v>6138</v>
      </c>
      <c r="I8956">
        <v>660</v>
      </c>
      <c r="J8956" s="1">
        <v>44790</v>
      </c>
      <c r="K8956">
        <v>600</v>
      </c>
      <c r="L8956" s="1">
        <v>44769</v>
      </c>
      <c r="M8956">
        <v>-21</v>
      </c>
      <c r="N8956" s="8">
        <f t="shared" si="139"/>
        <v>-12600</v>
      </c>
    </row>
    <row r="8957" spans="1:14">
      <c r="A8957" t="s">
        <v>14</v>
      </c>
      <c r="B8957" t="s">
        <v>62</v>
      </c>
      <c r="C8957" t="s">
        <v>1349</v>
      </c>
      <c r="D8957" t="s">
        <v>1350</v>
      </c>
      <c r="E8957" s="1">
        <v>44732</v>
      </c>
      <c r="F8957" s="1">
        <v>44732</v>
      </c>
      <c r="G8957">
        <v>7474939685</v>
      </c>
      <c r="H8957">
        <v>8</v>
      </c>
      <c r="I8957">
        <v>625</v>
      </c>
      <c r="J8957" s="1">
        <v>44792</v>
      </c>
      <c r="K8957">
        <v>625</v>
      </c>
      <c r="L8957" s="1">
        <v>44735</v>
      </c>
      <c r="M8957">
        <v>-57</v>
      </c>
      <c r="N8957" s="8">
        <f t="shared" si="139"/>
        <v>-35625</v>
      </c>
    </row>
    <row r="8958" spans="1:14">
      <c r="A8958" t="s">
        <v>14</v>
      </c>
      <c r="B8958" t="s">
        <v>62</v>
      </c>
      <c r="C8958" t="s">
        <v>2378</v>
      </c>
      <c r="D8958" t="s">
        <v>2379</v>
      </c>
      <c r="E8958" s="1">
        <v>44729</v>
      </c>
      <c r="F8958" s="1">
        <v>44729</v>
      </c>
      <c r="G8958">
        <v>7474952105</v>
      </c>
      <c r="H8958">
        <v>10</v>
      </c>
      <c r="I8958">
        <v>1250</v>
      </c>
      <c r="J8958" s="1">
        <v>44789</v>
      </c>
      <c r="K8958">
        <v>1250</v>
      </c>
      <c r="L8958" s="1">
        <v>44735</v>
      </c>
      <c r="M8958">
        <v>-54</v>
      </c>
      <c r="N8958" s="8">
        <f t="shared" si="139"/>
        <v>-67500</v>
      </c>
    </row>
    <row r="8959" spans="1:14">
      <c r="A8959" t="s">
        <v>14</v>
      </c>
      <c r="B8959" t="s">
        <v>62</v>
      </c>
      <c r="C8959" t="s">
        <v>646</v>
      </c>
      <c r="D8959">
        <v>4947170967</v>
      </c>
      <c r="E8959" s="1">
        <v>44732</v>
      </c>
      <c r="F8959" s="1">
        <v>44732</v>
      </c>
      <c r="G8959">
        <v>7474965686</v>
      </c>
      <c r="H8959">
        <v>2202211010</v>
      </c>
      <c r="I8959">
        <v>2805</v>
      </c>
      <c r="J8959" s="1">
        <v>44792</v>
      </c>
      <c r="K8959">
        <v>2550</v>
      </c>
      <c r="L8959" s="1">
        <v>44769</v>
      </c>
      <c r="M8959">
        <v>-23</v>
      </c>
      <c r="N8959" s="8">
        <f t="shared" si="139"/>
        <v>-58650</v>
      </c>
    </row>
    <row r="8960" spans="1:14">
      <c r="A8960" t="s">
        <v>14</v>
      </c>
      <c r="B8960" t="s">
        <v>62</v>
      </c>
      <c r="C8960" t="s">
        <v>1355</v>
      </c>
      <c r="D8960">
        <v>7858440964</v>
      </c>
      <c r="E8960" s="1">
        <v>44732</v>
      </c>
      <c r="F8960" s="1">
        <v>44732</v>
      </c>
      <c r="G8960">
        <v>7474970280</v>
      </c>
      <c r="H8960">
        <v>1019</v>
      </c>
      <c r="I8960">
        <v>6928.43</v>
      </c>
      <c r="J8960" s="1">
        <v>44792</v>
      </c>
      <c r="K8960">
        <v>6298.57</v>
      </c>
      <c r="L8960" s="1">
        <v>44769</v>
      </c>
      <c r="M8960">
        <v>-23</v>
      </c>
      <c r="N8960" s="8">
        <f t="shared" si="139"/>
        <v>-144867.10999999999</v>
      </c>
    </row>
    <row r="8961" spans="1:14">
      <c r="A8961" t="s">
        <v>14</v>
      </c>
      <c r="B8961" t="s">
        <v>62</v>
      </c>
      <c r="C8961" t="s">
        <v>612</v>
      </c>
      <c r="D8961">
        <v>6058020964</v>
      </c>
      <c r="E8961" s="1">
        <v>44733</v>
      </c>
      <c r="F8961" s="1">
        <v>44733</v>
      </c>
      <c r="G8961">
        <v>7475337883</v>
      </c>
      <c r="H8961">
        <v>221006266</v>
      </c>
      <c r="I8961">
        <v>1001</v>
      </c>
      <c r="J8961" s="1">
        <v>44793</v>
      </c>
      <c r="K8961">
        <v>910</v>
      </c>
      <c r="L8961" s="1">
        <v>44760</v>
      </c>
      <c r="M8961">
        <v>-33</v>
      </c>
      <c r="N8961" s="8">
        <f t="shared" si="139"/>
        <v>-30030</v>
      </c>
    </row>
    <row r="8962" spans="1:14">
      <c r="A8962" t="s">
        <v>14</v>
      </c>
      <c r="B8962" t="s">
        <v>62</v>
      </c>
      <c r="C8962" t="s">
        <v>2556</v>
      </c>
      <c r="D8962" t="s">
        <v>2557</v>
      </c>
      <c r="E8962" s="1">
        <v>44729</v>
      </c>
      <c r="F8962" s="1">
        <v>44729</v>
      </c>
      <c r="G8962">
        <v>7476133302</v>
      </c>
      <c r="H8962" t="s">
        <v>2258</v>
      </c>
      <c r="I8962">
        <v>2142.85</v>
      </c>
      <c r="J8962" s="1">
        <v>44789</v>
      </c>
      <c r="K8962">
        <v>2142.85</v>
      </c>
      <c r="L8962" s="1">
        <v>44735</v>
      </c>
      <c r="M8962">
        <v>-54</v>
      </c>
      <c r="N8962" s="8">
        <f t="shared" si="139"/>
        <v>-115713.9</v>
      </c>
    </row>
    <row r="8963" spans="1:14">
      <c r="A8963" t="s">
        <v>14</v>
      </c>
      <c r="B8963" t="s">
        <v>62</v>
      </c>
      <c r="C8963" t="s">
        <v>3733</v>
      </c>
      <c r="D8963">
        <v>7995660581</v>
      </c>
      <c r="E8963" s="1">
        <v>44733</v>
      </c>
      <c r="F8963" s="1">
        <v>44733</v>
      </c>
      <c r="G8963">
        <v>7476138458</v>
      </c>
      <c r="H8963" t="s">
        <v>3734</v>
      </c>
      <c r="I8963">
        <v>1197.49</v>
      </c>
      <c r="J8963" s="1">
        <v>44793</v>
      </c>
      <c r="K8963">
        <v>981.55</v>
      </c>
      <c r="L8963" s="1">
        <v>44762</v>
      </c>
      <c r="M8963">
        <v>-31</v>
      </c>
      <c r="N8963" s="8">
        <f t="shared" ref="N8963:N9026" si="140">+K8963*M8963</f>
        <v>-30428.05</v>
      </c>
    </row>
    <row r="8964" spans="1:14">
      <c r="A8964" t="s">
        <v>14</v>
      </c>
      <c r="B8964" t="s">
        <v>62</v>
      </c>
      <c r="C8964" t="s">
        <v>1924</v>
      </c>
      <c r="D8964">
        <v>4327730018</v>
      </c>
      <c r="E8964" s="1">
        <v>44729</v>
      </c>
      <c r="F8964" s="1">
        <v>44729</v>
      </c>
      <c r="G8964">
        <v>7476186310</v>
      </c>
      <c r="H8964" t="s">
        <v>3735</v>
      </c>
      <c r="I8964">
        <v>491.9</v>
      </c>
      <c r="J8964" s="1">
        <v>44789</v>
      </c>
      <c r="K8964">
        <v>403.2</v>
      </c>
      <c r="L8964" s="1">
        <v>44769</v>
      </c>
      <c r="M8964">
        <v>-20</v>
      </c>
      <c r="N8964" s="8">
        <f t="shared" si="140"/>
        <v>-8064</v>
      </c>
    </row>
    <row r="8965" spans="1:14">
      <c r="A8965" t="s">
        <v>14</v>
      </c>
      <c r="B8965" t="s">
        <v>62</v>
      </c>
      <c r="C8965" t="s">
        <v>2198</v>
      </c>
      <c r="D8965">
        <v>6506661005</v>
      </c>
      <c r="E8965" s="1">
        <v>44733</v>
      </c>
      <c r="F8965" s="1">
        <v>44733</v>
      </c>
      <c r="G8965">
        <v>7476442158</v>
      </c>
      <c r="H8965">
        <v>244</v>
      </c>
      <c r="I8965">
        <v>843.26</v>
      </c>
      <c r="J8965" s="1">
        <v>44793</v>
      </c>
      <c r="K8965">
        <v>691.2</v>
      </c>
      <c r="L8965" s="1">
        <v>44769</v>
      </c>
      <c r="M8965">
        <v>-24</v>
      </c>
      <c r="N8965" s="8">
        <f t="shared" si="140"/>
        <v>-16588.800000000003</v>
      </c>
    </row>
    <row r="8966" spans="1:14">
      <c r="A8966" t="s">
        <v>14</v>
      </c>
      <c r="B8966" t="s">
        <v>62</v>
      </c>
      <c r="C8966" t="s">
        <v>319</v>
      </c>
      <c r="D8966">
        <v>9750710965</v>
      </c>
      <c r="E8966" s="1">
        <v>44729</v>
      </c>
      <c r="F8966" s="1">
        <v>44729</v>
      </c>
      <c r="G8966">
        <v>7477224905</v>
      </c>
      <c r="H8966" t="s">
        <v>3736</v>
      </c>
      <c r="I8966">
        <v>1003.2</v>
      </c>
      <c r="J8966" s="1">
        <v>44789</v>
      </c>
      <c r="K8966">
        <v>912</v>
      </c>
      <c r="L8966" s="1">
        <v>44761</v>
      </c>
      <c r="M8966">
        <v>-28</v>
      </c>
      <c r="N8966" s="8">
        <f t="shared" si="140"/>
        <v>-25536</v>
      </c>
    </row>
    <row r="8967" spans="1:14">
      <c r="A8967" t="s">
        <v>14</v>
      </c>
      <c r="B8967" t="s">
        <v>62</v>
      </c>
      <c r="C8967" t="s">
        <v>469</v>
      </c>
      <c r="D8967">
        <v>4754860155</v>
      </c>
      <c r="E8967" s="1">
        <v>44730</v>
      </c>
      <c r="F8967" s="1">
        <v>44730</v>
      </c>
      <c r="G8967">
        <v>7478512951</v>
      </c>
      <c r="H8967">
        <v>2022008806</v>
      </c>
      <c r="I8967">
        <v>30204.87</v>
      </c>
      <c r="J8967" s="1">
        <v>44790</v>
      </c>
      <c r="K8967">
        <v>27458.97</v>
      </c>
      <c r="L8967" s="1">
        <v>44769</v>
      </c>
      <c r="M8967">
        <v>-21</v>
      </c>
      <c r="N8967" s="8">
        <f t="shared" si="140"/>
        <v>-576638.37</v>
      </c>
    </row>
    <row r="8968" spans="1:14">
      <c r="A8968" t="s">
        <v>14</v>
      </c>
      <c r="B8968" t="s">
        <v>62</v>
      </c>
      <c r="C8968" t="s">
        <v>469</v>
      </c>
      <c r="D8968">
        <v>4754860155</v>
      </c>
      <c r="E8968" s="1">
        <v>44729</v>
      </c>
      <c r="F8968" s="1">
        <v>44729</v>
      </c>
      <c r="G8968">
        <v>7478513040</v>
      </c>
      <c r="H8968">
        <v>2022008807</v>
      </c>
      <c r="I8968">
        <v>11034.66</v>
      </c>
      <c r="J8968" s="1">
        <v>44789</v>
      </c>
      <c r="K8968">
        <v>10031.51</v>
      </c>
      <c r="L8968" s="1">
        <v>44769</v>
      </c>
      <c r="M8968">
        <v>-20</v>
      </c>
      <c r="N8968" s="8">
        <f t="shared" si="140"/>
        <v>-200630.2</v>
      </c>
    </row>
    <row r="8969" spans="1:14">
      <c r="A8969" t="s">
        <v>14</v>
      </c>
      <c r="B8969" t="s">
        <v>62</v>
      </c>
      <c r="C8969" t="s">
        <v>465</v>
      </c>
      <c r="D8969">
        <v>6912570964</v>
      </c>
      <c r="E8969" s="1">
        <v>44730</v>
      </c>
      <c r="F8969" s="1">
        <v>44730</v>
      </c>
      <c r="G8969">
        <v>7478575747</v>
      </c>
      <c r="H8969">
        <v>98040260</v>
      </c>
      <c r="I8969">
        <v>183</v>
      </c>
      <c r="J8969" s="1">
        <v>44790</v>
      </c>
      <c r="K8969">
        <v>150</v>
      </c>
      <c r="L8969" s="1">
        <v>44769</v>
      </c>
      <c r="M8969">
        <v>-21</v>
      </c>
      <c r="N8969" s="8">
        <f t="shared" si="140"/>
        <v>-3150</v>
      </c>
    </row>
    <row r="8970" spans="1:14">
      <c r="A8970" t="s">
        <v>14</v>
      </c>
      <c r="B8970" t="s">
        <v>62</v>
      </c>
      <c r="C8970" t="s">
        <v>2566</v>
      </c>
      <c r="D8970">
        <v>10634380017</v>
      </c>
      <c r="E8970" s="1">
        <v>44729</v>
      </c>
      <c r="F8970" s="1">
        <v>44729</v>
      </c>
      <c r="G8970">
        <v>7478759102</v>
      </c>
      <c r="H8970">
        <v>22004935</v>
      </c>
      <c r="I8970">
        <v>231</v>
      </c>
      <c r="J8970" s="1">
        <v>44789</v>
      </c>
      <c r="K8970">
        <v>210</v>
      </c>
      <c r="L8970" s="1">
        <v>44776</v>
      </c>
      <c r="M8970">
        <v>-13</v>
      </c>
      <c r="N8970" s="8">
        <f t="shared" si="140"/>
        <v>-2730</v>
      </c>
    </row>
    <row r="8971" spans="1:14">
      <c r="A8971" t="s">
        <v>14</v>
      </c>
      <c r="B8971" t="s">
        <v>62</v>
      </c>
      <c r="C8971" t="s">
        <v>2566</v>
      </c>
      <c r="D8971">
        <v>10634380017</v>
      </c>
      <c r="E8971" s="1">
        <v>44734</v>
      </c>
      <c r="F8971" s="1">
        <v>44734</v>
      </c>
      <c r="G8971">
        <v>7478776075</v>
      </c>
      <c r="H8971">
        <v>22004936</v>
      </c>
      <c r="I8971">
        <v>8.4499999999999993</v>
      </c>
      <c r="J8971" s="1">
        <v>44794</v>
      </c>
      <c r="K8971">
        <v>7.68</v>
      </c>
      <c r="L8971" s="1">
        <v>44826</v>
      </c>
      <c r="M8971">
        <v>32</v>
      </c>
      <c r="N8971" s="8">
        <f t="shared" si="140"/>
        <v>245.76</v>
      </c>
    </row>
    <row r="8972" spans="1:14">
      <c r="A8972" t="s">
        <v>14</v>
      </c>
      <c r="B8972" t="s">
        <v>62</v>
      </c>
      <c r="C8972" t="s">
        <v>3102</v>
      </c>
      <c r="D8972" t="s">
        <v>3103</v>
      </c>
      <c r="E8972" s="1">
        <v>44729</v>
      </c>
      <c r="F8972" s="1">
        <v>44729</v>
      </c>
      <c r="G8972">
        <v>7479398528</v>
      </c>
      <c r="H8972" t="s">
        <v>44</v>
      </c>
      <c r="I8972">
        <v>2180.9499999999998</v>
      </c>
      <c r="J8972" s="1">
        <v>44789</v>
      </c>
      <c r="K8972">
        <v>2180.9499999999998</v>
      </c>
      <c r="L8972" s="1">
        <v>44735</v>
      </c>
      <c r="M8972">
        <v>-54</v>
      </c>
      <c r="N8972" s="8">
        <f t="shared" si="140"/>
        <v>-117771.29999999999</v>
      </c>
    </row>
    <row r="8973" spans="1:14">
      <c r="A8973" t="s">
        <v>14</v>
      </c>
      <c r="B8973" t="s">
        <v>62</v>
      </c>
      <c r="C8973" t="s">
        <v>274</v>
      </c>
      <c r="D8973">
        <v>8082461008</v>
      </c>
      <c r="E8973" s="1">
        <v>44732</v>
      </c>
      <c r="F8973" s="1">
        <v>44732</v>
      </c>
      <c r="G8973">
        <v>7479496991</v>
      </c>
      <c r="H8973">
        <v>22129071</v>
      </c>
      <c r="I8973">
        <v>17383.599999999999</v>
      </c>
      <c r="J8973" s="1">
        <v>44792</v>
      </c>
      <c r="K8973">
        <v>16715</v>
      </c>
      <c r="L8973" s="1">
        <v>44860</v>
      </c>
      <c r="M8973">
        <v>68</v>
      </c>
      <c r="N8973" s="8">
        <f t="shared" si="140"/>
        <v>1136620</v>
      </c>
    </row>
    <row r="8974" spans="1:14">
      <c r="A8974" t="s">
        <v>14</v>
      </c>
      <c r="B8974" t="s">
        <v>62</v>
      </c>
      <c r="C8974" t="s">
        <v>274</v>
      </c>
      <c r="D8974">
        <v>8082461008</v>
      </c>
      <c r="E8974" s="1">
        <v>44732</v>
      </c>
      <c r="F8974" s="1">
        <v>44732</v>
      </c>
      <c r="G8974">
        <v>7479551757</v>
      </c>
      <c r="H8974">
        <v>22129087</v>
      </c>
      <c r="I8974">
        <v>9921.6</v>
      </c>
      <c r="J8974" s="1">
        <v>44792</v>
      </c>
      <c r="K8974">
        <v>9540</v>
      </c>
      <c r="L8974" s="1">
        <v>44860</v>
      </c>
      <c r="M8974">
        <v>68</v>
      </c>
      <c r="N8974" s="8">
        <f t="shared" si="140"/>
        <v>648720</v>
      </c>
    </row>
    <row r="8975" spans="1:14">
      <c r="A8975" t="s">
        <v>14</v>
      </c>
      <c r="B8975" t="s">
        <v>62</v>
      </c>
      <c r="C8975" t="s">
        <v>274</v>
      </c>
      <c r="D8975">
        <v>8082461008</v>
      </c>
      <c r="E8975" s="1">
        <v>44729</v>
      </c>
      <c r="F8975" s="1">
        <v>44729</v>
      </c>
      <c r="G8975">
        <v>7479565339</v>
      </c>
      <c r="H8975">
        <v>22128607</v>
      </c>
      <c r="I8975">
        <v>6224.4</v>
      </c>
      <c r="J8975" s="1">
        <v>44789</v>
      </c>
      <c r="K8975">
        <v>5985</v>
      </c>
      <c r="L8975" s="1">
        <v>44860</v>
      </c>
      <c r="M8975">
        <v>71</v>
      </c>
      <c r="N8975" s="8">
        <f t="shared" si="140"/>
        <v>424935</v>
      </c>
    </row>
    <row r="8976" spans="1:14">
      <c r="A8976" t="s">
        <v>14</v>
      </c>
      <c r="B8976" t="s">
        <v>62</v>
      </c>
      <c r="C8976" t="s">
        <v>274</v>
      </c>
      <c r="D8976">
        <v>8082461008</v>
      </c>
      <c r="E8976" s="1">
        <v>44729</v>
      </c>
      <c r="F8976" s="1">
        <v>44729</v>
      </c>
      <c r="G8976">
        <v>7479600237</v>
      </c>
      <c r="H8976">
        <v>22128603</v>
      </c>
      <c r="I8976">
        <v>3229.2</v>
      </c>
      <c r="J8976" s="1">
        <v>44789</v>
      </c>
      <c r="K8976">
        <v>3105</v>
      </c>
      <c r="L8976" s="1">
        <v>44860</v>
      </c>
      <c r="M8976">
        <v>71</v>
      </c>
      <c r="N8976" s="8">
        <f t="shared" si="140"/>
        <v>220455</v>
      </c>
    </row>
    <row r="8977" spans="1:14">
      <c r="A8977" t="s">
        <v>14</v>
      </c>
      <c r="B8977" t="s">
        <v>62</v>
      </c>
      <c r="C8977" t="s">
        <v>72</v>
      </c>
      <c r="D8977">
        <v>9238800156</v>
      </c>
      <c r="E8977" s="1">
        <v>44729</v>
      </c>
      <c r="F8977" s="1">
        <v>44729</v>
      </c>
      <c r="G8977">
        <v>7479778641</v>
      </c>
      <c r="H8977">
        <v>1209240845</v>
      </c>
      <c r="I8977">
        <v>896.7</v>
      </c>
      <c r="J8977" s="1">
        <v>44789</v>
      </c>
      <c r="K8977">
        <v>735</v>
      </c>
      <c r="L8977" s="1">
        <v>44769</v>
      </c>
      <c r="M8977">
        <v>-20</v>
      </c>
      <c r="N8977" s="8">
        <f t="shared" si="140"/>
        <v>-14700</v>
      </c>
    </row>
    <row r="8978" spans="1:14">
      <c r="A8978" t="s">
        <v>14</v>
      </c>
      <c r="B8978" t="s">
        <v>62</v>
      </c>
      <c r="C8978" t="s">
        <v>72</v>
      </c>
      <c r="D8978">
        <v>9238800156</v>
      </c>
      <c r="E8978" s="1">
        <v>44730</v>
      </c>
      <c r="F8978" s="1">
        <v>44730</v>
      </c>
      <c r="G8978">
        <v>7479778652</v>
      </c>
      <c r="H8978">
        <v>1209240846</v>
      </c>
      <c r="I8978">
        <v>3294</v>
      </c>
      <c r="J8978" s="1">
        <v>44790</v>
      </c>
      <c r="K8978">
        <v>2700</v>
      </c>
      <c r="L8978" s="1">
        <v>44769</v>
      </c>
      <c r="M8978">
        <v>-21</v>
      </c>
      <c r="N8978" s="8">
        <f t="shared" si="140"/>
        <v>-56700</v>
      </c>
    </row>
    <row r="8979" spans="1:14">
      <c r="A8979" t="s">
        <v>14</v>
      </c>
      <c r="B8979" t="s">
        <v>62</v>
      </c>
      <c r="C8979" t="s">
        <v>568</v>
      </c>
      <c r="D8979">
        <v>832400154</v>
      </c>
      <c r="E8979" s="1">
        <v>44730</v>
      </c>
      <c r="F8979" s="1">
        <v>44730</v>
      </c>
      <c r="G8979">
        <v>7479840755</v>
      </c>
      <c r="H8979">
        <v>27448958</v>
      </c>
      <c r="I8979">
        <v>7522.68</v>
      </c>
      <c r="J8979" s="1">
        <v>44790</v>
      </c>
      <c r="K8979">
        <v>6838.8</v>
      </c>
      <c r="L8979" s="1">
        <v>44832</v>
      </c>
      <c r="M8979">
        <v>42</v>
      </c>
      <c r="N8979" s="8">
        <f t="shared" si="140"/>
        <v>287229.60000000003</v>
      </c>
    </row>
    <row r="8980" spans="1:14">
      <c r="A8980" t="s">
        <v>14</v>
      </c>
      <c r="B8980" t="s">
        <v>62</v>
      </c>
      <c r="C8980" t="s">
        <v>568</v>
      </c>
      <c r="D8980">
        <v>832400154</v>
      </c>
      <c r="E8980" s="1">
        <v>44732</v>
      </c>
      <c r="F8980" s="1">
        <v>44732</v>
      </c>
      <c r="G8980">
        <v>7479840768</v>
      </c>
      <c r="H8980">
        <v>27448959</v>
      </c>
      <c r="I8980">
        <v>7243.01</v>
      </c>
      <c r="J8980" s="1">
        <v>44792</v>
      </c>
      <c r="K8980">
        <v>6584.55</v>
      </c>
      <c r="L8980" s="1">
        <v>44769</v>
      </c>
      <c r="M8980">
        <v>-23</v>
      </c>
      <c r="N8980" s="8">
        <f t="shared" si="140"/>
        <v>-151444.65</v>
      </c>
    </row>
    <row r="8981" spans="1:14">
      <c r="A8981" t="s">
        <v>14</v>
      </c>
      <c r="B8981" t="s">
        <v>62</v>
      </c>
      <c r="C8981" t="s">
        <v>568</v>
      </c>
      <c r="D8981">
        <v>832400154</v>
      </c>
      <c r="E8981" s="1">
        <v>44732</v>
      </c>
      <c r="F8981" s="1">
        <v>44732</v>
      </c>
      <c r="G8981">
        <v>7479840784</v>
      </c>
      <c r="H8981">
        <v>27448960</v>
      </c>
      <c r="I8981">
        <v>20384.43</v>
      </c>
      <c r="J8981" s="1">
        <v>44792</v>
      </c>
      <c r="K8981">
        <v>18531.3</v>
      </c>
      <c r="L8981" s="1">
        <v>44832</v>
      </c>
      <c r="M8981">
        <v>40</v>
      </c>
      <c r="N8981" s="8">
        <f t="shared" si="140"/>
        <v>741252</v>
      </c>
    </row>
    <row r="8982" spans="1:14">
      <c r="A8982" t="s">
        <v>14</v>
      </c>
      <c r="B8982" t="s">
        <v>62</v>
      </c>
      <c r="C8982" t="s">
        <v>500</v>
      </c>
      <c r="D8982">
        <v>422760587</v>
      </c>
      <c r="E8982" s="1">
        <v>44732</v>
      </c>
      <c r="F8982" s="1">
        <v>44732</v>
      </c>
      <c r="G8982">
        <v>7479873990</v>
      </c>
      <c r="H8982">
        <v>2022000010030160</v>
      </c>
      <c r="I8982">
        <v>138124.79999999999</v>
      </c>
      <c r="J8982" s="1">
        <v>44792</v>
      </c>
      <c r="K8982">
        <v>125568</v>
      </c>
      <c r="L8982" s="1">
        <v>44769</v>
      </c>
      <c r="M8982">
        <v>-23</v>
      </c>
      <c r="N8982" s="8">
        <f t="shared" si="140"/>
        <v>-2888064</v>
      </c>
    </row>
    <row r="8983" spans="1:14">
      <c r="A8983" t="s">
        <v>14</v>
      </c>
      <c r="B8983" t="s">
        <v>62</v>
      </c>
      <c r="C8983" t="s">
        <v>500</v>
      </c>
      <c r="D8983">
        <v>422760587</v>
      </c>
      <c r="E8983" s="1">
        <v>44732</v>
      </c>
      <c r="F8983" s="1">
        <v>44732</v>
      </c>
      <c r="G8983">
        <v>7479877660</v>
      </c>
      <c r="H8983">
        <v>2022000010030160</v>
      </c>
      <c r="I8983">
        <v>734.91</v>
      </c>
      <c r="J8983" s="1">
        <v>44792</v>
      </c>
      <c r="K8983">
        <v>668.1</v>
      </c>
      <c r="L8983" s="1">
        <v>44769</v>
      </c>
      <c r="M8983">
        <v>-23</v>
      </c>
      <c r="N8983" s="8">
        <f t="shared" si="140"/>
        <v>-15366.300000000001</v>
      </c>
    </row>
    <row r="8984" spans="1:14">
      <c r="A8984" t="s">
        <v>14</v>
      </c>
      <c r="B8984" t="s">
        <v>62</v>
      </c>
      <c r="C8984" t="s">
        <v>395</v>
      </c>
      <c r="D8984">
        <v>6814140965</v>
      </c>
      <c r="E8984" s="1">
        <v>44730</v>
      </c>
      <c r="F8984" s="1">
        <v>44730</v>
      </c>
      <c r="G8984">
        <v>7479911850</v>
      </c>
      <c r="H8984">
        <v>7080031547</v>
      </c>
      <c r="I8984">
        <v>8473.4500000000007</v>
      </c>
      <c r="J8984" s="1">
        <v>44790</v>
      </c>
      <c r="K8984">
        <v>6945.45</v>
      </c>
      <c r="L8984" s="1">
        <v>44761</v>
      </c>
      <c r="M8984">
        <v>-29</v>
      </c>
      <c r="N8984" s="8">
        <f t="shared" si="140"/>
        <v>-201418.05</v>
      </c>
    </row>
    <row r="8985" spans="1:14">
      <c r="A8985" t="s">
        <v>14</v>
      </c>
      <c r="B8985" t="s">
        <v>62</v>
      </c>
      <c r="C8985" t="s">
        <v>525</v>
      </c>
      <c r="D8985">
        <v>4732240967</v>
      </c>
      <c r="E8985" s="1">
        <v>44732</v>
      </c>
      <c r="F8985" s="1">
        <v>44732</v>
      </c>
      <c r="G8985">
        <v>7479948189</v>
      </c>
      <c r="H8985">
        <v>87120481</v>
      </c>
      <c r="I8985">
        <v>5956.5</v>
      </c>
      <c r="J8985" s="1">
        <v>44792</v>
      </c>
      <c r="K8985">
        <v>5415</v>
      </c>
      <c r="L8985" s="1">
        <v>44769</v>
      </c>
      <c r="M8985">
        <v>-23</v>
      </c>
      <c r="N8985" s="8">
        <f t="shared" si="140"/>
        <v>-124545</v>
      </c>
    </row>
    <row r="8986" spans="1:14">
      <c r="A8986" t="s">
        <v>14</v>
      </c>
      <c r="B8986" t="s">
        <v>62</v>
      </c>
      <c r="C8986" t="s">
        <v>607</v>
      </c>
      <c r="D8986">
        <v>2774840595</v>
      </c>
      <c r="E8986" s="1">
        <v>44730</v>
      </c>
      <c r="F8986" s="1">
        <v>44730</v>
      </c>
      <c r="G8986">
        <v>7480140535</v>
      </c>
      <c r="H8986">
        <v>9897071459</v>
      </c>
      <c r="I8986">
        <v>1132.8399999999999</v>
      </c>
      <c r="J8986" s="1">
        <v>44790</v>
      </c>
      <c r="K8986">
        <v>1029.8499999999999</v>
      </c>
      <c r="L8986" s="1">
        <v>44832</v>
      </c>
      <c r="M8986">
        <v>42</v>
      </c>
      <c r="N8986" s="8">
        <f t="shared" si="140"/>
        <v>43253.7</v>
      </c>
    </row>
    <row r="8987" spans="1:14">
      <c r="A8987" t="s">
        <v>14</v>
      </c>
      <c r="B8987" t="s">
        <v>62</v>
      </c>
      <c r="C8987" t="s">
        <v>607</v>
      </c>
      <c r="D8987">
        <v>2774840595</v>
      </c>
      <c r="E8987" s="1">
        <v>44730</v>
      </c>
      <c r="F8987" s="1">
        <v>44730</v>
      </c>
      <c r="G8987">
        <v>7480143138</v>
      </c>
      <c r="H8987">
        <v>9897071460</v>
      </c>
      <c r="I8987">
        <v>3174.6</v>
      </c>
      <c r="J8987" s="1">
        <v>44790</v>
      </c>
      <c r="K8987">
        <v>2886</v>
      </c>
      <c r="L8987" s="1">
        <v>44832</v>
      </c>
      <c r="M8987">
        <v>42</v>
      </c>
      <c r="N8987" s="8">
        <f t="shared" si="140"/>
        <v>121212</v>
      </c>
    </row>
    <row r="8988" spans="1:14">
      <c r="A8988" t="s">
        <v>14</v>
      </c>
      <c r="B8988" t="s">
        <v>62</v>
      </c>
      <c r="C8988" t="s">
        <v>94</v>
      </c>
      <c r="D8988">
        <v>13209130155</v>
      </c>
      <c r="E8988" s="1">
        <v>44730</v>
      </c>
      <c r="F8988" s="1">
        <v>44730</v>
      </c>
      <c r="G8988">
        <v>7480154007</v>
      </c>
      <c r="H8988">
        <v>8230445935</v>
      </c>
      <c r="I8988">
        <v>701.5</v>
      </c>
      <c r="J8988" s="1">
        <v>44790</v>
      </c>
      <c r="K8988">
        <v>575</v>
      </c>
      <c r="L8988" s="1">
        <v>44762</v>
      </c>
      <c r="M8988">
        <v>-28</v>
      </c>
      <c r="N8988" s="8">
        <f t="shared" si="140"/>
        <v>-16100</v>
      </c>
    </row>
    <row r="8989" spans="1:14">
      <c r="A8989" t="s">
        <v>14</v>
      </c>
      <c r="B8989" t="s">
        <v>62</v>
      </c>
      <c r="C8989" t="s">
        <v>651</v>
      </c>
      <c r="D8989">
        <v>6324460150</v>
      </c>
      <c r="E8989" s="1">
        <v>44730</v>
      </c>
      <c r="F8989" s="1">
        <v>44730</v>
      </c>
      <c r="G8989">
        <v>7480408301</v>
      </c>
      <c r="H8989">
        <v>2223059712</v>
      </c>
      <c r="I8989">
        <v>905.85</v>
      </c>
      <c r="J8989" s="1">
        <v>44790</v>
      </c>
      <c r="K8989">
        <v>742.5</v>
      </c>
      <c r="L8989" s="1">
        <v>44769</v>
      </c>
      <c r="M8989">
        <v>-21</v>
      </c>
      <c r="N8989" s="8">
        <f t="shared" si="140"/>
        <v>-15592.5</v>
      </c>
    </row>
    <row r="8990" spans="1:14">
      <c r="A8990" t="s">
        <v>14</v>
      </c>
      <c r="B8990" t="s">
        <v>62</v>
      </c>
      <c r="C8990" t="s">
        <v>75</v>
      </c>
      <c r="D8990">
        <v>801720152</v>
      </c>
      <c r="E8990" s="1">
        <v>44732</v>
      </c>
      <c r="F8990" s="1">
        <v>44732</v>
      </c>
      <c r="G8990">
        <v>7480441496</v>
      </c>
      <c r="H8990">
        <v>2200021357</v>
      </c>
      <c r="I8990">
        <v>1383.11</v>
      </c>
      <c r="J8990" s="1">
        <v>44792</v>
      </c>
      <c r="K8990">
        <v>1133.7</v>
      </c>
      <c r="L8990" s="1">
        <v>44760</v>
      </c>
      <c r="M8990">
        <v>-32</v>
      </c>
      <c r="N8990" s="8">
        <f t="shared" si="140"/>
        <v>-36278.400000000001</v>
      </c>
    </row>
    <row r="8991" spans="1:14">
      <c r="A8991" t="s">
        <v>14</v>
      </c>
      <c r="B8991" t="s">
        <v>62</v>
      </c>
      <c r="C8991" t="s">
        <v>403</v>
      </c>
      <c r="D8991">
        <v>12792100153</v>
      </c>
      <c r="E8991" s="1">
        <v>44730</v>
      </c>
      <c r="F8991" s="1">
        <v>44730</v>
      </c>
      <c r="G8991">
        <v>7480821227</v>
      </c>
      <c r="H8991">
        <v>22029540</v>
      </c>
      <c r="I8991">
        <v>1405</v>
      </c>
      <c r="J8991" s="1">
        <v>44790</v>
      </c>
      <c r="K8991">
        <v>1151.6400000000001</v>
      </c>
      <c r="L8991" s="1">
        <v>44757</v>
      </c>
      <c r="M8991">
        <v>-33</v>
      </c>
      <c r="N8991" s="8">
        <f t="shared" si="140"/>
        <v>-38004.120000000003</v>
      </c>
    </row>
    <row r="8992" spans="1:14">
      <c r="A8992" t="s">
        <v>14</v>
      </c>
      <c r="B8992" t="s">
        <v>62</v>
      </c>
      <c r="C8992" t="s">
        <v>674</v>
      </c>
      <c r="D8992">
        <v>967720285</v>
      </c>
      <c r="E8992" s="1">
        <v>44733</v>
      </c>
      <c r="F8992" s="1">
        <v>44733</v>
      </c>
      <c r="G8992">
        <v>7482282648</v>
      </c>
      <c r="H8992">
        <v>2022919123</v>
      </c>
      <c r="I8992">
        <v>2928</v>
      </c>
      <c r="J8992" s="1">
        <v>44793</v>
      </c>
      <c r="K8992">
        <v>2400</v>
      </c>
      <c r="L8992" s="1">
        <v>44769</v>
      </c>
      <c r="M8992">
        <v>-24</v>
      </c>
      <c r="N8992" s="8">
        <f t="shared" si="140"/>
        <v>-57600</v>
      </c>
    </row>
    <row r="8993" spans="1:14">
      <c r="A8993" t="s">
        <v>14</v>
      </c>
      <c r="B8993" t="s">
        <v>62</v>
      </c>
      <c r="C8993" t="s">
        <v>94</v>
      </c>
      <c r="D8993">
        <v>13209130155</v>
      </c>
      <c r="E8993" s="1">
        <v>44732</v>
      </c>
      <c r="F8993" s="1">
        <v>44732</v>
      </c>
      <c r="G8993">
        <v>7482716916</v>
      </c>
      <c r="H8993">
        <v>8230446543</v>
      </c>
      <c r="I8993">
        <v>533.15</v>
      </c>
      <c r="J8993" s="1">
        <v>44792</v>
      </c>
      <c r="K8993">
        <v>437.01</v>
      </c>
      <c r="L8993" s="1">
        <v>44861</v>
      </c>
      <c r="M8993">
        <v>69</v>
      </c>
      <c r="N8993" s="8">
        <f t="shared" si="140"/>
        <v>30153.69</v>
      </c>
    </row>
    <row r="8994" spans="1:14">
      <c r="A8994" t="s">
        <v>14</v>
      </c>
      <c r="B8994" t="s">
        <v>62</v>
      </c>
      <c r="C8994" t="s">
        <v>261</v>
      </c>
      <c r="D8994">
        <v>9933630155</v>
      </c>
      <c r="E8994" s="1">
        <v>44732</v>
      </c>
      <c r="F8994" s="1">
        <v>44732</v>
      </c>
      <c r="G8994">
        <v>7482761241</v>
      </c>
      <c r="H8994">
        <v>9700223368</v>
      </c>
      <c r="I8994">
        <v>1679.22</v>
      </c>
      <c r="J8994" s="1">
        <v>44792</v>
      </c>
      <c r="K8994">
        <v>1376.41</v>
      </c>
      <c r="L8994" s="1">
        <v>44761</v>
      </c>
      <c r="M8994">
        <v>-31</v>
      </c>
      <c r="N8994" s="8">
        <f t="shared" si="140"/>
        <v>-42668.71</v>
      </c>
    </row>
    <row r="8995" spans="1:14">
      <c r="A8995" t="s">
        <v>14</v>
      </c>
      <c r="B8995" t="s">
        <v>62</v>
      </c>
      <c r="C8995" t="s">
        <v>244</v>
      </c>
      <c r="D8995">
        <v>674840152</v>
      </c>
      <c r="E8995" s="1">
        <v>44732</v>
      </c>
      <c r="F8995" s="1">
        <v>44732</v>
      </c>
      <c r="G8995">
        <v>7483173550</v>
      </c>
      <c r="H8995">
        <v>5302468231</v>
      </c>
      <c r="I8995">
        <v>636.84</v>
      </c>
      <c r="J8995" s="1">
        <v>44792</v>
      </c>
      <c r="K8995">
        <v>522</v>
      </c>
      <c r="L8995" s="1">
        <v>44769</v>
      </c>
      <c r="M8995">
        <v>-23</v>
      </c>
      <c r="N8995" s="8">
        <f t="shared" si="140"/>
        <v>-12006</v>
      </c>
    </row>
    <row r="8996" spans="1:14">
      <c r="A8996" t="s">
        <v>14</v>
      </c>
      <c r="B8996" t="s">
        <v>62</v>
      </c>
      <c r="C8996" t="s">
        <v>503</v>
      </c>
      <c r="D8996">
        <v>10051170156</v>
      </c>
      <c r="E8996" s="1">
        <v>44732</v>
      </c>
      <c r="F8996" s="1">
        <v>44732</v>
      </c>
      <c r="G8996">
        <v>7483456293</v>
      </c>
      <c r="H8996">
        <v>931850244</v>
      </c>
      <c r="I8996">
        <v>14975.75</v>
      </c>
      <c r="J8996" s="1">
        <v>44792</v>
      </c>
      <c r="K8996">
        <v>9002.41</v>
      </c>
      <c r="L8996" s="1">
        <v>44832</v>
      </c>
      <c r="M8996">
        <v>40</v>
      </c>
      <c r="N8996" s="8">
        <f t="shared" si="140"/>
        <v>360096.4</v>
      </c>
    </row>
    <row r="8997" spans="1:14">
      <c r="A8997" t="s">
        <v>14</v>
      </c>
      <c r="B8997" t="s">
        <v>62</v>
      </c>
      <c r="C8997" t="s">
        <v>111</v>
      </c>
      <c r="D8997">
        <v>492340583</v>
      </c>
      <c r="E8997" s="1">
        <v>44732</v>
      </c>
      <c r="F8997" s="1">
        <v>44732</v>
      </c>
      <c r="G8997">
        <v>7483811484</v>
      </c>
      <c r="H8997">
        <v>22078854</v>
      </c>
      <c r="I8997">
        <v>7908.34</v>
      </c>
      <c r="J8997" s="1">
        <v>44792</v>
      </c>
      <c r="K8997">
        <v>7189.4</v>
      </c>
      <c r="L8997" s="1">
        <v>44769</v>
      </c>
      <c r="M8997">
        <v>-23</v>
      </c>
      <c r="N8997" s="8">
        <f t="shared" si="140"/>
        <v>-165356.19999999998</v>
      </c>
    </row>
    <row r="8998" spans="1:14">
      <c r="A8998" t="s">
        <v>14</v>
      </c>
      <c r="B8998" t="s">
        <v>62</v>
      </c>
      <c r="C8998" t="s">
        <v>3737</v>
      </c>
      <c r="D8998">
        <v>1779530466</v>
      </c>
      <c r="E8998" s="1">
        <v>44732</v>
      </c>
      <c r="F8998" s="1">
        <v>44732</v>
      </c>
      <c r="G8998">
        <v>7483881733</v>
      </c>
      <c r="H8998">
        <v>9223002716</v>
      </c>
      <c r="I8998">
        <v>4950</v>
      </c>
      <c r="J8998" s="1">
        <v>44792</v>
      </c>
      <c r="K8998">
        <v>4500</v>
      </c>
      <c r="L8998" s="1">
        <v>44769</v>
      </c>
      <c r="M8998">
        <v>-23</v>
      </c>
      <c r="N8998" s="8">
        <f t="shared" si="140"/>
        <v>-103500</v>
      </c>
    </row>
    <row r="8999" spans="1:14">
      <c r="A8999" t="s">
        <v>14</v>
      </c>
      <c r="B8999" t="s">
        <v>62</v>
      </c>
      <c r="C8999" t="s">
        <v>336</v>
      </c>
      <c r="D8999">
        <v>9873140967</v>
      </c>
      <c r="E8999" s="1">
        <v>44732</v>
      </c>
      <c r="F8999" s="1">
        <v>44732</v>
      </c>
      <c r="G8999">
        <v>7484026036</v>
      </c>
      <c r="H8999">
        <v>9202203006</v>
      </c>
      <c r="I8999">
        <v>13127.4</v>
      </c>
      <c r="J8999" s="1">
        <v>44792</v>
      </c>
      <c r="K8999">
        <v>11934</v>
      </c>
      <c r="L8999" s="1">
        <v>44769</v>
      </c>
      <c r="M8999">
        <v>-23</v>
      </c>
      <c r="N8999" s="8">
        <f t="shared" si="140"/>
        <v>-274482</v>
      </c>
    </row>
    <row r="9000" spans="1:14">
      <c r="A9000" t="s">
        <v>14</v>
      </c>
      <c r="B9000" t="s">
        <v>62</v>
      </c>
      <c r="C9000" t="s">
        <v>571</v>
      </c>
      <c r="D9000">
        <v>6754140157</v>
      </c>
      <c r="E9000" s="1">
        <v>44732</v>
      </c>
      <c r="F9000" s="1">
        <v>44732</v>
      </c>
      <c r="G9000">
        <v>7484150926</v>
      </c>
      <c r="H9000" t="s">
        <v>3738</v>
      </c>
      <c r="I9000">
        <v>2435.61</v>
      </c>
      <c r="J9000" s="1">
        <v>44792</v>
      </c>
      <c r="K9000">
        <v>1996.4</v>
      </c>
      <c r="L9000" s="1">
        <v>44757</v>
      </c>
      <c r="M9000">
        <v>-35</v>
      </c>
      <c r="N9000" s="8">
        <f t="shared" si="140"/>
        <v>-69874</v>
      </c>
    </row>
    <row r="9001" spans="1:14">
      <c r="A9001" t="s">
        <v>14</v>
      </c>
      <c r="B9001" t="s">
        <v>62</v>
      </c>
      <c r="C9001" t="s">
        <v>182</v>
      </c>
      <c r="D9001">
        <v>4337640280</v>
      </c>
      <c r="E9001" s="1">
        <v>44732</v>
      </c>
      <c r="F9001" s="1">
        <v>44732</v>
      </c>
      <c r="G9001">
        <v>7484348583</v>
      </c>
      <c r="H9001" t="s">
        <v>3739</v>
      </c>
      <c r="I9001">
        <v>5039.09</v>
      </c>
      <c r="J9001" s="1">
        <v>44792</v>
      </c>
      <c r="K9001">
        <v>4130.3999999999996</v>
      </c>
      <c r="L9001" s="1">
        <v>44769</v>
      </c>
      <c r="M9001">
        <v>-23</v>
      </c>
      <c r="N9001" s="8">
        <f t="shared" si="140"/>
        <v>-94999.2</v>
      </c>
    </row>
    <row r="9002" spans="1:14">
      <c r="A9002" t="s">
        <v>14</v>
      </c>
      <c r="B9002" t="s">
        <v>62</v>
      </c>
      <c r="C9002" t="s">
        <v>1965</v>
      </c>
      <c r="D9002">
        <v>3188950103</v>
      </c>
      <c r="E9002" s="1">
        <v>44732</v>
      </c>
      <c r="F9002" s="1">
        <v>44732</v>
      </c>
      <c r="G9002">
        <v>7484475153</v>
      </c>
      <c r="H9002">
        <v>3016001580</v>
      </c>
      <c r="I9002">
        <v>7365.54</v>
      </c>
      <c r="J9002" s="1">
        <v>44792</v>
      </c>
      <c r="K9002">
        <v>6037.33</v>
      </c>
      <c r="L9002" s="1">
        <v>44769</v>
      </c>
      <c r="M9002">
        <v>-23</v>
      </c>
      <c r="N9002" s="8">
        <f t="shared" si="140"/>
        <v>-138858.59</v>
      </c>
    </row>
    <row r="9003" spans="1:14">
      <c r="A9003" t="s">
        <v>14</v>
      </c>
      <c r="B9003" t="s">
        <v>62</v>
      </c>
      <c r="C9003" t="s">
        <v>1965</v>
      </c>
      <c r="D9003">
        <v>3188950103</v>
      </c>
      <c r="E9003" s="1">
        <v>44732</v>
      </c>
      <c r="F9003" s="1">
        <v>44732</v>
      </c>
      <c r="G9003">
        <v>7484629268</v>
      </c>
      <c r="H9003">
        <v>3016001581</v>
      </c>
      <c r="I9003">
        <v>7365.54</v>
      </c>
      <c r="J9003" s="1">
        <v>44792</v>
      </c>
      <c r="K9003">
        <v>6037.33</v>
      </c>
      <c r="L9003" s="1">
        <v>44800</v>
      </c>
      <c r="M9003">
        <v>8</v>
      </c>
      <c r="N9003" s="8">
        <f t="shared" si="140"/>
        <v>48298.64</v>
      </c>
    </row>
    <row r="9004" spans="1:14">
      <c r="A9004" t="s">
        <v>14</v>
      </c>
      <c r="B9004" t="s">
        <v>62</v>
      </c>
      <c r="C9004" t="s">
        <v>421</v>
      </c>
      <c r="D9004">
        <v>7279701002</v>
      </c>
      <c r="E9004" s="1">
        <v>44732</v>
      </c>
      <c r="F9004" s="1">
        <v>44732</v>
      </c>
      <c r="G9004">
        <v>7484758597</v>
      </c>
      <c r="H9004">
        <v>3822006732</v>
      </c>
      <c r="I9004">
        <v>3120</v>
      </c>
      <c r="J9004" s="1">
        <v>44792</v>
      </c>
      <c r="K9004">
        <v>3000</v>
      </c>
      <c r="L9004" s="1">
        <v>44762</v>
      </c>
      <c r="M9004">
        <v>-30</v>
      </c>
      <c r="N9004" s="8">
        <f t="shared" si="140"/>
        <v>-90000</v>
      </c>
    </row>
    <row r="9005" spans="1:14">
      <c r="A9005" t="s">
        <v>14</v>
      </c>
      <c r="B9005" t="s">
        <v>62</v>
      </c>
      <c r="C9005" t="s">
        <v>256</v>
      </c>
      <c r="D9005">
        <v>11953761001</v>
      </c>
      <c r="E9005" s="1">
        <v>44732</v>
      </c>
      <c r="F9005" s="1">
        <v>44732</v>
      </c>
      <c r="G9005">
        <v>7484830968</v>
      </c>
      <c r="H9005" t="s">
        <v>3740</v>
      </c>
      <c r="I9005">
        <v>406.5</v>
      </c>
      <c r="J9005" s="1">
        <v>44792</v>
      </c>
      <c r="K9005">
        <v>406.5</v>
      </c>
      <c r="L9005" s="1">
        <v>44831</v>
      </c>
      <c r="M9005">
        <v>39</v>
      </c>
      <c r="N9005" s="8">
        <f t="shared" si="140"/>
        <v>15853.5</v>
      </c>
    </row>
    <row r="9006" spans="1:14">
      <c r="A9006" t="s">
        <v>14</v>
      </c>
      <c r="B9006" t="s">
        <v>62</v>
      </c>
      <c r="C9006" t="s">
        <v>1347</v>
      </c>
      <c r="D9006">
        <v>2501461202</v>
      </c>
      <c r="E9006" s="1">
        <v>44732</v>
      </c>
      <c r="F9006" s="1">
        <v>44732</v>
      </c>
      <c r="G9006">
        <v>7485247890</v>
      </c>
      <c r="H9006" t="s">
        <v>3741</v>
      </c>
      <c r="I9006">
        <v>342.72</v>
      </c>
      <c r="J9006" s="1">
        <v>44792</v>
      </c>
      <c r="K9006">
        <v>326.39999999999998</v>
      </c>
      <c r="L9006" s="1">
        <v>44769</v>
      </c>
      <c r="M9006">
        <v>-23</v>
      </c>
      <c r="N9006" s="8">
        <f t="shared" si="140"/>
        <v>-7507.2</v>
      </c>
    </row>
    <row r="9007" spans="1:14">
      <c r="A9007" t="s">
        <v>14</v>
      </c>
      <c r="B9007" t="s">
        <v>62</v>
      </c>
      <c r="C9007" t="s">
        <v>601</v>
      </c>
      <c r="D9007">
        <v>11654150157</v>
      </c>
      <c r="E9007" s="1">
        <v>44732</v>
      </c>
      <c r="F9007" s="1">
        <v>44732</v>
      </c>
      <c r="G9007">
        <v>7485259482</v>
      </c>
      <c r="H9007">
        <v>3300075791</v>
      </c>
      <c r="I9007">
        <v>128</v>
      </c>
      <c r="J9007" s="1">
        <v>44792</v>
      </c>
      <c r="K9007">
        <v>116.36</v>
      </c>
      <c r="L9007" s="1">
        <v>44860</v>
      </c>
      <c r="M9007">
        <v>68</v>
      </c>
      <c r="N9007" s="8">
        <f t="shared" si="140"/>
        <v>7912.48</v>
      </c>
    </row>
    <row r="9008" spans="1:14">
      <c r="A9008" t="s">
        <v>14</v>
      </c>
      <c r="B9008" t="s">
        <v>62</v>
      </c>
      <c r="C9008" t="s">
        <v>88</v>
      </c>
      <c r="D9008">
        <v>4869950156</v>
      </c>
      <c r="E9008" s="1">
        <v>44732</v>
      </c>
      <c r="F9008" s="1">
        <v>44732</v>
      </c>
      <c r="G9008">
        <v>7485442890</v>
      </c>
      <c r="H9008" t="s">
        <v>3742</v>
      </c>
      <c r="I9008">
        <v>727.12</v>
      </c>
      <c r="J9008" s="1">
        <v>44792</v>
      </c>
      <c r="K9008">
        <v>596</v>
      </c>
      <c r="L9008" s="1">
        <v>44760</v>
      </c>
      <c r="M9008">
        <v>-32</v>
      </c>
      <c r="N9008" s="8">
        <f t="shared" si="140"/>
        <v>-19072</v>
      </c>
    </row>
    <row r="9009" spans="1:14">
      <c r="A9009" t="s">
        <v>14</v>
      </c>
      <c r="B9009" t="s">
        <v>62</v>
      </c>
      <c r="C9009" t="s">
        <v>307</v>
      </c>
      <c r="D9009">
        <v>1086690581</v>
      </c>
      <c r="E9009" s="1">
        <v>44732</v>
      </c>
      <c r="F9009" s="1">
        <v>44732</v>
      </c>
      <c r="G9009">
        <v>7485518587</v>
      </c>
      <c r="H9009" t="s">
        <v>3743</v>
      </c>
      <c r="I9009">
        <v>1659.2</v>
      </c>
      <c r="J9009" s="1">
        <v>44792</v>
      </c>
      <c r="K9009">
        <v>1360</v>
      </c>
      <c r="L9009" s="1">
        <v>44743</v>
      </c>
      <c r="M9009">
        <v>-49</v>
      </c>
      <c r="N9009" s="8">
        <f t="shared" si="140"/>
        <v>-66640</v>
      </c>
    </row>
    <row r="9010" spans="1:14">
      <c r="A9010" t="s">
        <v>14</v>
      </c>
      <c r="B9010" t="s">
        <v>62</v>
      </c>
      <c r="C9010" t="s">
        <v>307</v>
      </c>
      <c r="D9010">
        <v>1086690581</v>
      </c>
      <c r="E9010" s="1">
        <v>44732</v>
      </c>
      <c r="F9010" s="1">
        <v>44732</v>
      </c>
      <c r="G9010">
        <v>7485764007</v>
      </c>
      <c r="H9010" t="s">
        <v>3744</v>
      </c>
      <c r="I9010">
        <v>317.2</v>
      </c>
      <c r="J9010" s="1">
        <v>44792</v>
      </c>
      <c r="K9010">
        <v>260</v>
      </c>
      <c r="L9010" s="1">
        <v>44753</v>
      </c>
      <c r="M9010">
        <v>-39</v>
      </c>
      <c r="N9010" s="8">
        <f t="shared" si="140"/>
        <v>-10140</v>
      </c>
    </row>
    <row r="9011" spans="1:14">
      <c r="A9011" t="s">
        <v>14</v>
      </c>
      <c r="B9011" t="s">
        <v>62</v>
      </c>
      <c r="C9011" t="s">
        <v>307</v>
      </c>
      <c r="D9011">
        <v>1086690581</v>
      </c>
      <c r="E9011" s="1">
        <v>44732</v>
      </c>
      <c r="F9011" s="1">
        <v>44732</v>
      </c>
      <c r="G9011">
        <v>7485765916</v>
      </c>
      <c r="H9011" t="s">
        <v>3745</v>
      </c>
      <c r="I9011">
        <v>1965.42</v>
      </c>
      <c r="J9011" s="1">
        <v>44792</v>
      </c>
      <c r="K9011">
        <v>1611</v>
      </c>
      <c r="L9011" s="1">
        <v>44753</v>
      </c>
      <c r="M9011">
        <v>-39</v>
      </c>
      <c r="N9011" s="8">
        <f t="shared" si="140"/>
        <v>-62829</v>
      </c>
    </row>
    <row r="9012" spans="1:14">
      <c r="A9012" t="s">
        <v>14</v>
      </c>
      <c r="B9012" t="s">
        <v>62</v>
      </c>
      <c r="C9012" t="s">
        <v>307</v>
      </c>
      <c r="D9012">
        <v>1086690581</v>
      </c>
      <c r="E9012" s="1">
        <v>44732</v>
      </c>
      <c r="F9012" s="1">
        <v>44732</v>
      </c>
      <c r="G9012">
        <v>7485775225</v>
      </c>
      <c r="H9012" t="s">
        <v>3746</v>
      </c>
      <c r="I9012">
        <v>301.33999999999997</v>
      </c>
      <c r="J9012" s="1">
        <v>44792</v>
      </c>
      <c r="K9012">
        <v>247</v>
      </c>
      <c r="L9012" s="1">
        <v>44753</v>
      </c>
      <c r="M9012">
        <v>-39</v>
      </c>
      <c r="N9012" s="8">
        <f t="shared" si="140"/>
        <v>-9633</v>
      </c>
    </row>
    <row r="9013" spans="1:14">
      <c r="A9013" t="s">
        <v>14</v>
      </c>
      <c r="B9013" t="s">
        <v>62</v>
      </c>
      <c r="C9013" t="s">
        <v>307</v>
      </c>
      <c r="D9013">
        <v>1086690581</v>
      </c>
      <c r="E9013" s="1">
        <v>44732</v>
      </c>
      <c r="F9013" s="1">
        <v>44732</v>
      </c>
      <c r="G9013">
        <v>7485788631</v>
      </c>
      <c r="H9013" t="s">
        <v>3747</v>
      </c>
      <c r="I9013">
        <v>725.9</v>
      </c>
      <c r="J9013" s="1">
        <v>44792</v>
      </c>
      <c r="K9013">
        <v>595</v>
      </c>
      <c r="L9013" s="1">
        <v>44753</v>
      </c>
      <c r="M9013">
        <v>-39</v>
      </c>
      <c r="N9013" s="8">
        <f t="shared" si="140"/>
        <v>-23205</v>
      </c>
    </row>
    <row r="9014" spans="1:14">
      <c r="A9014" t="s">
        <v>14</v>
      </c>
      <c r="B9014" t="s">
        <v>62</v>
      </c>
      <c r="C9014" t="s">
        <v>307</v>
      </c>
      <c r="D9014">
        <v>1086690581</v>
      </c>
      <c r="E9014" s="1">
        <v>44732</v>
      </c>
      <c r="F9014" s="1">
        <v>44732</v>
      </c>
      <c r="G9014">
        <v>7485798578</v>
      </c>
      <c r="H9014" t="s">
        <v>3748</v>
      </c>
      <c r="I9014">
        <v>104.92</v>
      </c>
      <c r="J9014" s="1">
        <v>44792</v>
      </c>
      <c r="K9014">
        <v>86</v>
      </c>
      <c r="L9014" s="1">
        <v>44753</v>
      </c>
      <c r="M9014">
        <v>-39</v>
      </c>
      <c r="N9014" s="8">
        <f t="shared" si="140"/>
        <v>-3354</v>
      </c>
    </row>
    <row r="9015" spans="1:14">
      <c r="A9015" t="s">
        <v>14</v>
      </c>
      <c r="B9015" t="s">
        <v>62</v>
      </c>
      <c r="C9015" t="s">
        <v>727</v>
      </c>
      <c r="D9015">
        <v>12785290151</v>
      </c>
      <c r="E9015" s="1">
        <v>44732</v>
      </c>
      <c r="F9015" s="1">
        <v>44732</v>
      </c>
      <c r="G9015">
        <v>7485982883</v>
      </c>
      <c r="H9015" t="s">
        <v>3749</v>
      </c>
      <c r="I9015">
        <v>13943.26</v>
      </c>
      <c r="J9015" s="1">
        <v>44792</v>
      </c>
      <c r="K9015">
        <v>11428.9</v>
      </c>
      <c r="L9015" s="1">
        <v>44761</v>
      </c>
      <c r="M9015">
        <v>-31</v>
      </c>
      <c r="N9015" s="8">
        <f t="shared" si="140"/>
        <v>-354295.89999999997</v>
      </c>
    </row>
    <row r="9016" spans="1:14">
      <c r="A9016" t="s">
        <v>14</v>
      </c>
      <c r="B9016" t="s">
        <v>62</v>
      </c>
      <c r="C9016" t="s">
        <v>333</v>
      </c>
      <c r="D9016">
        <v>11173091007</v>
      </c>
      <c r="E9016" s="1">
        <v>44732</v>
      </c>
      <c r="F9016" s="1">
        <v>44732</v>
      </c>
      <c r="G9016">
        <v>7486032434</v>
      </c>
      <c r="H9016" t="s">
        <v>3750</v>
      </c>
      <c r="I9016">
        <v>3791.83</v>
      </c>
      <c r="J9016" s="1">
        <v>44792</v>
      </c>
      <c r="K9016">
        <v>3108.06</v>
      </c>
      <c r="L9016" s="1">
        <v>44769</v>
      </c>
      <c r="M9016">
        <v>-23</v>
      </c>
      <c r="N9016" s="8">
        <f t="shared" si="140"/>
        <v>-71485.38</v>
      </c>
    </row>
    <row r="9017" spans="1:14">
      <c r="A9017" t="s">
        <v>14</v>
      </c>
      <c r="B9017" t="s">
        <v>62</v>
      </c>
      <c r="C9017" t="s">
        <v>136</v>
      </c>
      <c r="D9017">
        <v>228550273</v>
      </c>
      <c r="E9017" s="1">
        <v>44732</v>
      </c>
      <c r="F9017" s="1">
        <v>44732</v>
      </c>
      <c r="G9017">
        <v>7486343711</v>
      </c>
      <c r="H9017">
        <v>22509086</v>
      </c>
      <c r="I9017">
        <v>24.48</v>
      </c>
      <c r="J9017" s="1">
        <v>44792</v>
      </c>
      <c r="K9017">
        <v>22.25</v>
      </c>
      <c r="L9017" s="1">
        <v>44832</v>
      </c>
      <c r="M9017">
        <v>40</v>
      </c>
      <c r="N9017" s="8">
        <f t="shared" si="140"/>
        <v>890</v>
      </c>
    </row>
    <row r="9018" spans="1:14">
      <c r="A9018" t="s">
        <v>14</v>
      </c>
      <c r="B9018" t="s">
        <v>62</v>
      </c>
      <c r="C9018" t="s">
        <v>136</v>
      </c>
      <c r="D9018">
        <v>228550273</v>
      </c>
      <c r="E9018" s="1">
        <v>44732</v>
      </c>
      <c r="F9018" s="1">
        <v>44732</v>
      </c>
      <c r="G9018">
        <v>7486351663</v>
      </c>
      <c r="H9018">
        <v>22509014</v>
      </c>
      <c r="I9018">
        <v>258.72000000000003</v>
      </c>
      <c r="J9018" s="1">
        <v>44792</v>
      </c>
      <c r="K9018">
        <v>235.2</v>
      </c>
      <c r="L9018" s="1">
        <v>44832</v>
      </c>
      <c r="M9018">
        <v>40</v>
      </c>
      <c r="N9018" s="8">
        <f t="shared" si="140"/>
        <v>9408</v>
      </c>
    </row>
    <row r="9019" spans="1:14">
      <c r="A9019" t="s">
        <v>14</v>
      </c>
      <c r="B9019" t="s">
        <v>62</v>
      </c>
      <c r="C9019" t="s">
        <v>136</v>
      </c>
      <c r="D9019">
        <v>228550273</v>
      </c>
      <c r="E9019" s="1">
        <v>44732</v>
      </c>
      <c r="F9019" s="1">
        <v>44732</v>
      </c>
      <c r="G9019">
        <v>7486351683</v>
      </c>
      <c r="H9019">
        <v>22509015</v>
      </c>
      <c r="I9019">
        <v>199.1</v>
      </c>
      <c r="J9019" s="1">
        <v>44792</v>
      </c>
      <c r="K9019">
        <v>181</v>
      </c>
      <c r="L9019" s="1">
        <v>44832</v>
      </c>
      <c r="M9019">
        <v>40</v>
      </c>
      <c r="N9019" s="8">
        <f t="shared" si="140"/>
        <v>7240</v>
      </c>
    </row>
    <row r="9020" spans="1:14">
      <c r="A9020" t="s">
        <v>14</v>
      </c>
      <c r="B9020" t="s">
        <v>62</v>
      </c>
      <c r="C9020" t="s">
        <v>727</v>
      </c>
      <c r="D9020">
        <v>12785290151</v>
      </c>
      <c r="E9020" s="1">
        <v>44732</v>
      </c>
      <c r="F9020" s="1">
        <v>44732</v>
      </c>
      <c r="G9020">
        <v>7486513542</v>
      </c>
      <c r="H9020" t="s">
        <v>3751</v>
      </c>
      <c r="I9020">
        <v>6089.87</v>
      </c>
      <c r="J9020" s="1">
        <v>44792</v>
      </c>
      <c r="K9020">
        <v>4991.6899999999996</v>
      </c>
      <c r="L9020" s="1">
        <v>44761</v>
      </c>
      <c r="M9020">
        <v>-31</v>
      </c>
      <c r="N9020" s="8">
        <f t="shared" si="140"/>
        <v>-154742.38999999998</v>
      </c>
    </row>
    <row r="9021" spans="1:14">
      <c r="A9021" t="s">
        <v>14</v>
      </c>
      <c r="B9021" t="s">
        <v>62</v>
      </c>
      <c r="C9021" t="s">
        <v>727</v>
      </c>
      <c r="D9021">
        <v>12785290151</v>
      </c>
      <c r="E9021" s="1">
        <v>44732</v>
      </c>
      <c r="F9021" s="1">
        <v>44732</v>
      </c>
      <c r="G9021">
        <v>7486514481</v>
      </c>
      <c r="H9021" t="s">
        <v>3752</v>
      </c>
      <c r="I9021">
        <v>12855.87</v>
      </c>
      <c r="J9021" s="1">
        <v>44792</v>
      </c>
      <c r="K9021">
        <v>10537.6</v>
      </c>
      <c r="L9021" s="1">
        <v>44761</v>
      </c>
      <c r="M9021">
        <v>-31</v>
      </c>
      <c r="N9021" s="8">
        <f t="shared" si="140"/>
        <v>-326665.60000000003</v>
      </c>
    </row>
    <row r="9022" spans="1:14">
      <c r="A9022" t="s">
        <v>14</v>
      </c>
      <c r="B9022" t="s">
        <v>62</v>
      </c>
      <c r="C9022" t="s">
        <v>631</v>
      </c>
      <c r="D9022">
        <v>1286700487</v>
      </c>
      <c r="E9022" s="1">
        <v>44732</v>
      </c>
      <c r="F9022" s="1">
        <v>44732</v>
      </c>
      <c r="G9022">
        <v>7486854923</v>
      </c>
      <c r="H9022">
        <v>50008702</v>
      </c>
      <c r="I9022">
        <v>2176.0500000000002</v>
      </c>
      <c r="J9022" s="1">
        <v>44792</v>
      </c>
      <c r="K9022">
        <v>1978.23</v>
      </c>
      <c r="L9022" s="1">
        <v>44860</v>
      </c>
      <c r="M9022">
        <v>68</v>
      </c>
      <c r="N9022" s="8">
        <f t="shared" si="140"/>
        <v>134519.64000000001</v>
      </c>
    </row>
    <row r="9023" spans="1:14">
      <c r="A9023" t="s">
        <v>14</v>
      </c>
      <c r="B9023" t="s">
        <v>62</v>
      </c>
      <c r="C9023" t="s">
        <v>979</v>
      </c>
      <c r="D9023">
        <v>2158490595</v>
      </c>
      <c r="E9023" s="1">
        <v>44733</v>
      </c>
      <c r="F9023" s="1">
        <v>44733</v>
      </c>
      <c r="G9023">
        <v>7486898987</v>
      </c>
      <c r="H9023">
        <v>102523</v>
      </c>
      <c r="I9023">
        <v>151.13999999999999</v>
      </c>
      <c r="J9023" s="1">
        <v>44793</v>
      </c>
      <c r="K9023">
        <v>137.4</v>
      </c>
      <c r="L9023" s="1">
        <v>44762</v>
      </c>
      <c r="M9023">
        <v>-31</v>
      </c>
      <c r="N9023" s="8">
        <f t="shared" si="140"/>
        <v>-4259.4000000000005</v>
      </c>
    </row>
    <row r="9024" spans="1:14">
      <c r="A9024" t="s">
        <v>14</v>
      </c>
      <c r="B9024" t="s">
        <v>62</v>
      </c>
      <c r="C9024" t="s">
        <v>2598</v>
      </c>
      <c r="D9024" t="s">
        <v>2599</v>
      </c>
      <c r="E9024" s="1">
        <v>44732</v>
      </c>
      <c r="F9024" s="1">
        <v>44732</v>
      </c>
      <c r="G9024">
        <v>7487110841</v>
      </c>
      <c r="H9024" t="s">
        <v>2258</v>
      </c>
      <c r="I9024">
        <v>3000</v>
      </c>
      <c r="J9024" s="1">
        <v>44792</v>
      </c>
      <c r="K9024">
        <v>3000</v>
      </c>
      <c r="L9024" s="1">
        <v>44735</v>
      </c>
      <c r="M9024">
        <v>-57</v>
      </c>
      <c r="N9024" s="8">
        <f t="shared" si="140"/>
        <v>-171000</v>
      </c>
    </row>
    <row r="9025" spans="1:14">
      <c r="A9025" t="s">
        <v>14</v>
      </c>
      <c r="B9025" t="s">
        <v>62</v>
      </c>
      <c r="C9025" t="s">
        <v>521</v>
      </c>
      <c r="D9025">
        <v>5060260154</v>
      </c>
      <c r="E9025" s="1">
        <v>44733</v>
      </c>
      <c r="F9025" s="1">
        <v>44733</v>
      </c>
      <c r="G9025">
        <v>7487233089</v>
      </c>
      <c r="H9025" t="s">
        <v>3753</v>
      </c>
      <c r="I9025">
        <v>108.34</v>
      </c>
      <c r="J9025" s="1">
        <v>44793</v>
      </c>
      <c r="K9025">
        <v>88.8</v>
      </c>
      <c r="L9025" s="1">
        <v>44777</v>
      </c>
      <c r="M9025">
        <v>-16</v>
      </c>
      <c r="N9025" s="8">
        <f t="shared" si="140"/>
        <v>-1420.8</v>
      </c>
    </row>
    <row r="9026" spans="1:14">
      <c r="A9026" t="s">
        <v>14</v>
      </c>
      <c r="B9026" t="s">
        <v>62</v>
      </c>
      <c r="C9026" t="s">
        <v>417</v>
      </c>
      <c r="D9026">
        <v>7246691005</v>
      </c>
      <c r="E9026" s="1">
        <v>44733</v>
      </c>
      <c r="F9026" s="1">
        <v>44733</v>
      </c>
      <c r="G9026">
        <v>7487265162</v>
      </c>
      <c r="H9026" t="s">
        <v>3754</v>
      </c>
      <c r="I9026">
        <v>53.68</v>
      </c>
      <c r="J9026" s="1">
        <v>44793</v>
      </c>
      <c r="K9026">
        <v>44</v>
      </c>
      <c r="L9026" s="1">
        <v>44800</v>
      </c>
      <c r="M9026">
        <v>7</v>
      </c>
      <c r="N9026" s="8">
        <f t="shared" si="140"/>
        <v>308</v>
      </c>
    </row>
    <row r="9027" spans="1:14">
      <c r="A9027" t="s">
        <v>14</v>
      </c>
      <c r="B9027" t="s">
        <v>62</v>
      </c>
      <c r="C9027" t="s">
        <v>417</v>
      </c>
      <c r="D9027">
        <v>7246691005</v>
      </c>
      <c r="E9027" s="1">
        <v>44733</v>
      </c>
      <c r="F9027" s="1">
        <v>44733</v>
      </c>
      <c r="G9027">
        <v>7487265347</v>
      </c>
      <c r="H9027" t="s">
        <v>3755</v>
      </c>
      <c r="I9027">
        <v>7564</v>
      </c>
      <c r="J9027" s="1">
        <v>44793</v>
      </c>
      <c r="K9027">
        <v>6200</v>
      </c>
      <c r="L9027" s="1">
        <v>44769</v>
      </c>
      <c r="M9027">
        <v>-24</v>
      </c>
      <c r="N9027" s="8">
        <f t="shared" ref="N9027:N9090" si="141">+K9027*M9027</f>
        <v>-148800</v>
      </c>
    </row>
    <row r="9028" spans="1:14">
      <c r="A9028" t="s">
        <v>14</v>
      </c>
      <c r="B9028" t="s">
        <v>62</v>
      </c>
      <c r="C9028" t="s">
        <v>417</v>
      </c>
      <c r="D9028">
        <v>7246691005</v>
      </c>
      <c r="E9028" s="1">
        <v>44732</v>
      </c>
      <c r="F9028" s="1">
        <v>44732</v>
      </c>
      <c r="G9028">
        <v>7487265744</v>
      </c>
      <c r="H9028" t="s">
        <v>3756</v>
      </c>
      <c r="I9028">
        <v>705.4</v>
      </c>
      <c r="J9028" s="1">
        <v>44792</v>
      </c>
      <c r="K9028">
        <v>578.20000000000005</v>
      </c>
      <c r="L9028" s="1">
        <v>44769</v>
      </c>
      <c r="M9028">
        <v>-23</v>
      </c>
      <c r="N9028" s="8">
        <f t="shared" si="141"/>
        <v>-13298.6</v>
      </c>
    </row>
    <row r="9029" spans="1:14">
      <c r="A9029" t="s">
        <v>14</v>
      </c>
      <c r="B9029" t="s">
        <v>62</v>
      </c>
      <c r="C9029" t="s">
        <v>417</v>
      </c>
      <c r="D9029">
        <v>7246691005</v>
      </c>
      <c r="E9029" s="1">
        <v>44733</v>
      </c>
      <c r="F9029" s="1">
        <v>44733</v>
      </c>
      <c r="G9029">
        <v>7487266161</v>
      </c>
      <c r="H9029" t="s">
        <v>3757</v>
      </c>
      <c r="I9029">
        <v>64.05</v>
      </c>
      <c r="J9029" s="1">
        <v>44793</v>
      </c>
      <c r="K9029">
        <v>52.5</v>
      </c>
      <c r="L9029" s="1">
        <v>44769</v>
      </c>
      <c r="M9029">
        <v>-24</v>
      </c>
      <c r="N9029" s="8">
        <f t="shared" si="141"/>
        <v>-1260</v>
      </c>
    </row>
    <row r="9030" spans="1:14">
      <c r="A9030" t="s">
        <v>14</v>
      </c>
      <c r="B9030" t="s">
        <v>62</v>
      </c>
      <c r="C9030" t="s">
        <v>417</v>
      </c>
      <c r="D9030">
        <v>7246691005</v>
      </c>
      <c r="E9030" s="1">
        <v>44732</v>
      </c>
      <c r="F9030" s="1">
        <v>44732</v>
      </c>
      <c r="G9030">
        <v>7487266615</v>
      </c>
      <c r="H9030" t="s">
        <v>3758</v>
      </c>
      <c r="I9030">
        <v>86.01</v>
      </c>
      <c r="J9030" s="1">
        <v>44792</v>
      </c>
      <c r="K9030">
        <v>70.5</v>
      </c>
      <c r="L9030" s="1">
        <v>44769</v>
      </c>
      <c r="M9030">
        <v>-23</v>
      </c>
      <c r="N9030" s="8">
        <f t="shared" si="141"/>
        <v>-1621.5</v>
      </c>
    </row>
    <row r="9031" spans="1:14">
      <c r="A9031" t="s">
        <v>14</v>
      </c>
      <c r="B9031" t="s">
        <v>62</v>
      </c>
      <c r="C9031" t="s">
        <v>417</v>
      </c>
      <c r="D9031">
        <v>7246691005</v>
      </c>
      <c r="E9031" s="1">
        <v>44733</v>
      </c>
      <c r="F9031" s="1">
        <v>44733</v>
      </c>
      <c r="G9031">
        <v>7487267166</v>
      </c>
      <c r="H9031" t="s">
        <v>3759</v>
      </c>
      <c r="I9031">
        <v>151.28</v>
      </c>
      <c r="J9031" s="1">
        <v>44793</v>
      </c>
      <c r="K9031">
        <v>124</v>
      </c>
      <c r="L9031" s="1">
        <v>44769</v>
      </c>
      <c r="M9031">
        <v>-24</v>
      </c>
      <c r="N9031" s="8">
        <f t="shared" si="141"/>
        <v>-2976</v>
      </c>
    </row>
    <row r="9032" spans="1:14">
      <c r="A9032" t="s">
        <v>14</v>
      </c>
      <c r="B9032" t="s">
        <v>62</v>
      </c>
      <c r="C9032" t="s">
        <v>419</v>
      </c>
      <c r="D9032">
        <v>10191080158</v>
      </c>
      <c r="E9032" s="1">
        <v>44733</v>
      </c>
      <c r="F9032" s="1">
        <v>44733</v>
      </c>
      <c r="G9032">
        <v>7487651352</v>
      </c>
      <c r="H9032" t="s">
        <v>3760</v>
      </c>
      <c r="I9032">
        <v>1146.8</v>
      </c>
      <c r="J9032" s="1">
        <v>44793</v>
      </c>
      <c r="K9032">
        <v>940</v>
      </c>
      <c r="L9032" s="1">
        <v>44860</v>
      </c>
      <c r="M9032">
        <v>67</v>
      </c>
      <c r="N9032" s="8">
        <f t="shared" si="141"/>
        <v>62980</v>
      </c>
    </row>
    <row r="9033" spans="1:14">
      <c r="A9033" t="s">
        <v>14</v>
      </c>
      <c r="B9033" t="s">
        <v>62</v>
      </c>
      <c r="C9033" t="s">
        <v>218</v>
      </c>
      <c r="D9033">
        <v>9158150962</v>
      </c>
      <c r="E9033" s="1">
        <v>44733</v>
      </c>
      <c r="F9033" s="1">
        <v>44733</v>
      </c>
      <c r="G9033">
        <v>7488720528</v>
      </c>
      <c r="H9033">
        <v>3900289098</v>
      </c>
      <c r="I9033">
        <v>1245.83</v>
      </c>
      <c r="J9033" s="1">
        <v>44793</v>
      </c>
      <c r="K9033">
        <v>1186.5</v>
      </c>
      <c r="L9033" s="1">
        <v>44769</v>
      </c>
      <c r="M9033">
        <v>-24</v>
      </c>
      <c r="N9033" s="8">
        <f t="shared" si="141"/>
        <v>-28476</v>
      </c>
    </row>
    <row r="9034" spans="1:14">
      <c r="A9034" t="s">
        <v>14</v>
      </c>
      <c r="B9034" t="s">
        <v>62</v>
      </c>
      <c r="C9034" t="s">
        <v>796</v>
      </c>
      <c r="D9034">
        <v>3222390159</v>
      </c>
      <c r="E9034" s="1">
        <v>44733</v>
      </c>
      <c r="F9034" s="1">
        <v>44733</v>
      </c>
      <c r="G9034">
        <v>7488760520</v>
      </c>
      <c r="H9034">
        <v>2022020476</v>
      </c>
      <c r="I9034">
        <v>931.35</v>
      </c>
      <c r="J9034" s="1">
        <v>44793</v>
      </c>
      <c r="K9034">
        <v>763.4</v>
      </c>
      <c r="L9034" s="1">
        <v>44769</v>
      </c>
      <c r="M9034">
        <v>-24</v>
      </c>
      <c r="N9034" s="8">
        <f t="shared" si="141"/>
        <v>-18321.599999999999</v>
      </c>
    </row>
    <row r="9035" spans="1:14">
      <c r="A9035" t="s">
        <v>14</v>
      </c>
      <c r="B9035" t="s">
        <v>62</v>
      </c>
      <c r="C9035" t="s">
        <v>396</v>
      </c>
      <c r="D9035">
        <v>1778520302</v>
      </c>
      <c r="E9035" s="1">
        <v>44733</v>
      </c>
      <c r="F9035" s="1">
        <v>44733</v>
      </c>
      <c r="G9035">
        <v>7488851561</v>
      </c>
      <c r="H9035">
        <v>6012222013856</v>
      </c>
      <c r="I9035">
        <v>1573</v>
      </c>
      <c r="J9035" s="1">
        <v>44793</v>
      </c>
      <c r="K9035">
        <v>1430</v>
      </c>
      <c r="L9035" s="1">
        <v>44769</v>
      </c>
      <c r="M9035">
        <v>-24</v>
      </c>
      <c r="N9035" s="8">
        <f t="shared" si="141"/>
        <v>-34320</v>
      </c>
    </row>
    <row r="9036" spans="1:14">
      <c r="A9036" t="s">
        <v>14</v>
      </c>
      <c r="B9036" t="s">
        <v>62</v>
      </c>
      <c r="C9036" t="s">
        <v>798</v>
      </c>
      <c r="D9036">
        <v>10491670963</v>
      </c>
      <c r="E9036" s="1">
        <v>44733</v>
      </c>
      <c r="F9036" s="1">
        <v>44733</v>
      </c>
      <c r="G9036">
        <v>7488966861</v>
      </c>
      <c r="H9036">
        <v>8150021249</v>
      </c>
      <c r="I9036">
        <v>162.57</v>
      </c>
      <c r="J9036" s="1">
        <v>44793</v>
      </c>
      <c r="K9036">
        <v>133.25</v>
      </c>
      <c r="L9036" s="1">
        <v>44769</v>
      </c>
      <c r="M9036">
        <v>-24</v>
      </c>
      <c r="N9036" s="8">
        <f t="shared" si="141"/>
        <v>-3198</v>
      </c>
    </row>
    <row r="9037" spans="1:14">
      <c r="A9037" t="s">
        <v>14</v>
      </c>
      <c r="B9037" t="s">
        <v>62</v>
      </c>
      <c r="C9037" t="s">
        <v>72</v>
      </c>
      <c r="D9037">
        <v>9238800156</v>
      </c>
      <c r="E9037" s="1">
        <v>44733</v>
      </c>
      <c r="F9037" s="1">
        <v>44733</v>
      </c>
      <c r="G9037">
        <v>7489239949</v>
      </c>
      <c r="H9037">
        <v>1209242640</v>
      </c>
      <c r="I9037">
        <v>11309.4</v>
      </c>
      <c r="J9037" s="1">
        <v>44793</v>
      </c>
      <c r="K9037">
        <v>9270</v>
      </c>
      <c r="L9037" s="1">
        <v>44893</v>
      </c>
      <c r="M9037">
        <v>100</v>
      </c>
      <c r="N9037" s="8">
        <f t="shared" si="141"/>
        <v>927000</v>
      </c>
    </row>
    <row r="9038" spans="1:14">
      <c r="A9038" t="s">
        <v>14</v>
      </c>
      <c r="B9038" t="s">
        <v>62</v>
      </c>
      <c r="C9038" t="s">
        <v>72</v>
      </c>
      <c r="D9038">
        <v>9238800156</v>
      </c>
      <c r="E9038" s="1">
        <v>44733</v>
      </c>
      <c r="F9038" s="1">
        <v>44733</v>
      </c>
      <c r="G9038">
        <v>7489240071</v>
      </c>
      <c r="H9038">
        <v>1209242645</v>
      </c>
      <c r="I9038">
        <v>439.2</v>
      </c>
      <c r="J9038" s="1">
        <v>44793</v>
      </c>
      <c r="K9038">
        <v>360</v>
      </c>
      <c r="L9038" s="1">
        <v>44893</v>
      </c>
      <c r="M9038">
        <v>100</v>
      </c>
      <c r="N9038" s="8">
        <f t="shared" si="141"/>
        <v>36000</v>
      </c>
    </row>
    <row r="9039" spans="1:14">
      <c r="A9039" t="s">
        <v>14</v>
      </c>
      <c r="B9039" t="s">
        <v>62</v>
      </c>
      <c r="C9039" t="s">
        <v>72</v>
      </c>
      <c r="D9039">
        <v>9238800156</v>
      </c>
      <c r="E9039" s="1">
        <v>44733</v>
      </c>
      <c r="F9039" s="1">
        <v>44733</v>
      </c>
      <c r="G9039">
        <v>7489242137</v>
      </c>
      <c r="H9039">
        <v>1209242644</v>
      </c>
      <c r="I9039">
        <v>24785.52</v>
      </c>
      <c r="J9039" s="1">
        <v>44793</v>
      </c>
      <c r="K9039">
        <v>20316</v>
      </c>
      <c r="L9039" s="1">
        <v>44893</v>
      </c>
      <c r="M9039">
        <v>100</v>
      </c>
      <c r="N9039" s="8">
        <f t="shared" si="141"/>
        <v>2031600</v>
      </c>
    </row>
    <row r="9040" spans="1:14">
      <c r="A9040" t="s">
        <v>14</v>
      </c>
      <c r="B9040" t="s">
        <v>62</v>
      </c>
      <c r="C9040" t="s">
        <v>503</v>
      </c>
      <c r="D9040">
        <v>10051170156</v>
      </c>
      <c r="E9040" s="1">
        <v>44733</v>
      </c>
      <c r="F9040" s="1">
        <v>44733</v>
      </c>
      <c r="G9040">
        <v>7489945758</v>
      </c>
      <c r="H9040">
        <v>931850489</v>
      </c>
      <c r="I9040">
        <v>5953.22</v>
      </c>
      <c r="J9040" s="1">
        <v>44793</v>
      </c>
      <c r="K9040">
        <v>5412.02</v>
      </c>
      <c r="L9040" s="1">
        <v>44832</v>
      </c>
      <c r="M9040">
        <v>39</v>
      </c>
      <c r="N9040" s="8">
        <f t="shared" si="141"/>
        <v>211068.78000000003</v>
      </c>
    </row>
    <row r="9041" spans="1:14">
      <c r="A9041" t="s">
        <v>14</v>
      </c>
      <c r="B9041" t="s">
        <v>62</v>
      </c>
      <c r="C9041" t="s">
        <v>503</v>
      </c>
      <c r="D9041">
        <v>10051170156</v>
      </c>
      <c r="E9041" s="1">
        <v>44733</v>
      </c>
      <c r="F9041" s="1">
        <v>44733</v>
      </c>
      <c r="G9041">
        <v>7489947466</v>
      </c>
      <c r="H9041">
        <v>931850488</v>
      </c>
      <c r="I9041">
        <v>8468.59</v>
      </c>
      <c r="J9041" s="1">
        <v>44793</v>
      </c>
      <c r="K9041">
        <v>7698.72</v>
      </c>
      <c r="L9041" s="1">
        <v>44832</v>
      </c>
      <c r="M9041">
        <v>39</v>
      </c>
      <c r="N9041" s="8">
        <f t="shared" si="141"/>
        <v>300250.08</v>
      </c>
    </row>
    <row r="9042" spans="1:14">
      <c r="A9042" t="s">
        <v>14</v>
      </c>
      <c r="B9042" t="s">
        <v>62</v>
      </c>
      <c r="C9042" t="s">
        <v>647</v>
      </c>
      <c r="D9042">
        <v>6655971007</v>
      </c>
      <c r="E9042" s="1">
        <v>44733</v>
      </c>
      <c r="F9042" s="1">
        <v>44733</v>
      </c>
      <c r="G9042">
        <v>7490115653</v>
      </c>
      <c r="H9042">
        <v>4237382413</v>
      </c>
      <c r="I9042">
        <v>558.25</v>
      </c>
      <c r="J9042" s="1">
        <v>44793</v>
      </c>
      <c r="K9042">
        <v>457.58</v>
      </c>
      <c r="L9042" s="1">
        <v>44770</v>
      </c>
      <c r="M9042">
        <v>-23</v>
      </c>
      <c r="N9042" s="8">
        <f t="shared" si="141"/>
        <v>-10524.34</v>
      </c>
    </row>
    <row r="9043" spans="1:14">
      <c r="A9043" t="s">
        <v>14</v>
      </c>
      <c r="B9043" t="s">
        <v>62</v>
      </c>
      <c r="C9043" t="s">
        <v>651</v>
      </c>
      <c r="D9043">
        <v>6324460150</v>
      </c>
      <c r="E9043" s="1">
        <v>44733</v>
      </c>
      <c r="F9043" s="1">
        <v>44733</v>
      </c>
      <c r="G9043">
        <v>7490183856</v>
      </c>
      <c r="H9043">
        <v>2223060310</v>
      </c>
      <c r="I9043">
        <v>1767.78</v>
      </c>
      <c r="J9043" s="1">
        <v>44793</v>
      </c>
      <c r="K9043">
        <v>1449</v>
      </c>
      <c r="L9043" s="1">
        <v>44860</v>
      </c>
      <c r="M9043">
        <v>67</v>
      </c>
      <c r="N9043" s="8">
        <f t="shared" si="141"/>
        <v>97083</v>
      </c>
    </row>
    <row r="9044" spans="1:14">
      <c r="A9044" t="s">
        <v>14</v>
      </c>
      <c r="B9044" t="s">
        <v>62</v>
      </c>
      <c r="C9044" t="s">
        <v>98</v>
      </c>
      <c r="D9044">
        <v>3524050238</v>
      </c>
      <c r="E9044" s="1">
        <v>44733</v>
      </c>
      <c r="F9044" s="1">
        <v>44733</v>
      </c>
      <c r="G9044">
        <v>7490626835</v>
      </c>
      <c r="H9044">
        <v>740881471</v>
      </c>
      <c r="I9044">
        <v>1424.78</v>
      </c>
      <c r="J9044" s="1">
        <v>44793</v>
      </c>
      <c r="K9044">
        <v>1295.25</v>
      </c>
      <c r="L9044" s="1">
        <v>44769</v>
      </c>
      <c r="M9044">
        <v>-24</v>
      </c>
      <c r="N9044" s="8">
        <f t="shared" si="141"/>
        <v>-31086</v>
      </c>
    </row>
    <row r="9045" spans="1:14">
      <c r="A9045" t="s">
        <v>14</v>
      </c>
      <c r="B9045" t="s">
        <v>62</v>
      </c>
      <c r="C9045" t="s">
        <v>403</v>
      </c>
      <c r="D9045">
        <v>12792100153</v>
      </c>
      <c r="E9045" s="1">
        <v>44733</v>
      </c>
      <c r="F9045" s="1">
        <v>44733</v>
      </c>
      <c r="G9045">
        <v>7490712609</v>
      </c>
      <c r="H9045">
        <v>22029712</v>
      </c>
      <c r="I9045">
        <v>3008.76</v>
      </c>
      <c r="J9045" s="1">
        <v>44793</v>
      </c>
      <c r="K9045">
        <v>2466.1999999999998</v>
      </c>
      <c r="L9045" s="1">
        <v>44762</v>
      </c>
      <c r="M9045">
        <v>-31</v>
      </c>
      <c r="N9045" s="8">
        <f t="shared" si="141"/>
        <v>-76452.2</v>
      </c>
    </row>
    <row r="9046" spans="1:14">
      <c r="A9046" t="s">
        <v>14</v>
      </c>
      <c r="B9046" t="s">
        <v>62</v>
      </c>
      <c r="C9046" t="s">
        <v>403</v>
      </c>
      <c r="D9046">
        <v>12792100153</v>
      </c>
      <c r="E9046" s="1">
        <v>44733</v>
      </c>
      <c r="F9046" s="1">
        <v>44733</v>
      </c>
      <c r="G9046">
        <v>7490712695</v>
      </c>
      <c r="H9046">
        <v>22029709</v>
      </c>
      <c r="I9046">
        <v>389.92</v>
      </c>
      <c r="J9046" s="1">
        <v>44793</v>
      </c>
      <c r="K9046">
        <v>319.61</v>
      </c>
      <c r="L9046" s="1">
        <v>44762</v>
      </c>
      <c r="M9046">
        <v>-31</v>
      </c>
      <c r="N9046" s="8">
        <f t="shared" si="141"/>
        <v>-9907.91</v>
      </c>
    </row>
    <row r="9047" spans="1:14">
      <c r="A9047" t="s">
        <v>14</v>
      </c>
      <c r="B9047" t="s">
        <v>62</v>
      </c>
      <c r="C9047" t="s">
        <v>403</v>
      </c>
      <c r="D9047">
        <v>12792100153</v>
      </c>
      <c r="E9047" s="1">
        <v>44733</v>
      </c>
      <c r="F9047" s="1">
        <v>44733</v>
      </c>
      <c r="G9047">
        <v>7490712738</v>
      </c>
      <c r="H9047">
        <v>22029711</v>
      </c>
      <c r="I9047">
        <v>373.32</v>
      </c>
      <c r="J9047" s="1">
        <v>44793</v>
      </c>
      <c r="K9047">
        <v>306</v>
      </c>
      <c r="L9047" s="1">
        <v>44762</v>
      </c>
      <c r="M9047">
        <v>-31</v>
      </c>
      <c r="N9047" s="8">
        <f t="shared" si="141"/>
        <v>-9486</v>
      </c>
    </row>
    <row r="9048" spans="1:14">
      <c r="A9048" t="s">
        <v>14</v>
      </c>
      <c r="B9048" t="s">
        <v>62</v>
      </c>
      <c r="C9048" t="s">
        <v>403</v>
      </c>
      <c r="D9048">
        <v>12792100153</v>
      </c>
      <c r="E9048" s="1">
        <v>44733</v>
      </c>
      <c r="F9048" s="1">
        <v>44733</v>
      </c>
      <c r="G9048">
        <v>7490718495</v>
      </c>
      <c r="H9048">
        <v>22029710</v>
      </c>
      <c r="I9048">
        <v>511.04</v>
      </c>
      <c r="J9048" s="1">
        <v>44793</v>
      </c>
      <c r="K9048">
        <v>418.89</v>
      </c>
      <c r="L9048" s="1">
        <v>44762</v>
      </c>
      <c r="M9048">
        <v>-31</v>
      </c>
      <c r="N9048" s="8">
        <f t="shared" si="141"/>
        <v>-12985.59</v>
      </c>
    </row>
    <row r="9049" spans="1:14">
      <c r="A9049" t="s">
        <v>14</v>
      </c>
      <c r="B9049" t="s">
        <v>62</v>
      </c>
      <c r="C9049" t="s">
        <v>261</v>
      </c>
      <c r="D9049">
        <v>9933630155</v>
      </c>
      <c r="E9049" s="1">
        <v>44733</v>
      </c>
      <c r="F9049" s="1">
        <v>44733</v>
      </c>
      <c r="G9049">
        <v>7490727576</v>
      </c>
      <c r="H9049">
        <v>9700223444</v>
      </c>
      <c r="I9049">
        <v>935.35</v>
      </c>
      <c r="J9049" s="1">
        <v>44793</v>
      </c>
      <c r="K9049">
        <v>766.68</v>
      </c>
      <c r="L9049" s="1">
        <v>44763</v>
      </c>
      <c r="M9049">
        <v>-30</v>
      </c>
      <c r="N9049" s="8">
        <f t="shared" si="141"/>
        <v>-23000.399999999998</v>
      </c>
    </row>
    <row r="9050" spans="1:14">
      <c r="A9050" t="s">
        <v>14</v>
      </c>
      <c r="B9050" t="s">
        <v>62</v>
      </c>
      <c r="C9050" t="s">
        <v>261</v>
      </c>
      <c r="D9050">
        <v>9933630155</v>
      </c>
      <c r="E9050" s="1">
        <v>44733</v>
      </c>
      <c r="F9050" s="1">
        <v>44733</v>
      </c>
      <c r="G9050">
        <v>7490727896</v>
      </c>
      <c r="H9050">
        <v>9700223442</v>
      </c>
      <c r="I9050">
        <v>324.52</v>
      </c>
      <c r="J9050" s="1">
        <v>44793</v>
      </c>
      <c r="K9050">
        <v>266</v>
      </c>
      <c r="L9050" s="1">
        <v>44763</v>
      </c>
      <c r="M9050">
        <v>-30</v>
      </c>
      <c r="N9050" s="8">
        <f t="shared" si="141"/>
        <v>-7980</v>
      </c>
    </row>
    <row r="9051" spans="1:14">
      <c r="A9051" t="s">
        <v>14</v>
      </c>
      <c r="B9051" t="s">
        <v>62</v>
      </c>
      <c r="C9051" t="s">
        <v>261</v>
      </c>
      <c r="D9051">
        <v>9933630155</v>
      </c>
      <c r="E9051" s="1">
        <v>44733</v>
      </c>
      <c r="F9051" s="1">
        <v>44733</v>
      </c>
      <c r="G9051">
        <v>7490728026</v>
      </c>
      <c r="H9051">
        <v>9700223443</v>
      </c>
      <c r="I9051">
        <v>6079.66</v>
      </c>
      <c r="J9051" s="1">
        <v>44793</v>
      </c>
      <c r="K9051">
        <v>4983.33</v>
      </c>
      <c r="L9051" s="1">
        <v>44763</v>
      </c>
      <c r="M9051">
        <v>-30</v>
      </c>
      <c r="N9051" s="8">
        <f t="shared" si="141"/>
        <v>-149499.9</v>
      </c>
    </row>
    <row r="9052" spans="1:14">
      <c r="A9052" t="s">
        <v>14</v>
      </c>
      <c r="B9052" t="s">
        <v>62</v>
      </c>
      <c r="C9052" t="s">
        <v>323</v>
      </c>
      <c r="D9052">
        <v>488410010</v>
      </c>
      <c r="E9052" s="1">
        <v>44733</v>
      </c>
      <c r="F9052" s="1">
        <v>44733</v>
      </c>
      <c r="G9052">
        <v>7490966222</v>
      </c>
      <c r="H9052">
        <v>6820220624000660</v>
      </c>
      <c r="I9052">
        <v>2784.74</v>
      </c>
      <c r="J9052" s="1">
        <v>44793</v>
      </c>
      <c r="K9052">
        <v>2282.5700000000002</v>
      </c>
      <c r="L9052" s="1">
        <v>44805</v>
      </c>
      <c r="M9052">
        <v>12</v>
      </c>
      <c r="N9052" s="8">
        <f t="shared" si="141"/>
        <v>27390.840000000004</v>
      </c>
    </row>
    <row r="9053" spans="1:14">
      <c r="A9053" t="s">
        <v>14</v>
      </c>
      <c r="B9053" t="s">
        <v>62</v>
      </c>
      <c r="C9053" t="s">
        <v>590</v>
      </c>
      <c r="D9053">
        <v>7484470153</v>
      </c>
      <c r="E9053" s="1">
        <v>44733</v>
      </c>
      <c r="F9053" s="1">
        <v>44733</v>
      </c>
      <c r="G9053">
        <v>7490984197</v>
      </c>
      <c r="H9053" t="s">
        <v>3761</v>
      </c>
      <c r="I9053">
        <v>1781.2</v>
      </c>
      <c r="J9053" s="1">
        <v>44793</v>
      </c>
      <c r="K9053">
        <v>1460</v>
      </c>
      <c r="L9053" s="1">
        <v>44760</v>
      </c>
      <c r="M9053">
        <v>-33</v>
      </c>
      <c r="N9053" s="8">
        <f t="shared" si="141"/>
        <v>-48180</v>
      </c>
    </row>
    <row r="9054" spans="1:14">
      <c r="A9054" t="s">
        <v>14</v>
      </c>
      <c r="B9054" t="s">
        <v>62</v>
      </c>
      <c r="C9054" t="s">
        <v>508</v>
      </c>
      <c r="D9054">
        <v>9284460962</v>
      </c>
      <c r="E9054" s="1">
        <v>44733</v>
      </c>
      <c r="F9054" s="1">
        <v>44733</v>
      </c>
      <c r="G9054">
        <v>7491481419</v>
      </c>
      <c r="H9054">
        <v>22504894</v>
      </c>
      <c r="I9054">
        <v>5734</v>
      </c>
      <c r="J9054" s="1">
        <v>44793</v>
      </c>
      <c r="K9054">
        <v>4700</v>
      </c>
      <c r="L9054" s="1">
        <v>44861</v>
      </c>
      <c r="M9054">
        <v>68</v>
      </c>
      <c r="N9054" s="8">
        <f t="shared" si="141"/>
        <v>319600</v>
      </c>
    </row>
    <row r="9055" spans="1:14">
      <c r="A9055" t="s">
        <v>14</v>
      </c>
      <c r="B9055" t="s">
        <v>62</v>
      </c>
      <c r="C9055" t="s">
        <v>1355</v>
      </c>
      <c r="D9055">
        <v>7858440964</v>
      </c>
      <c r="E9055" s="1">
        <v>44733</v>
      </c>
      <c r="F9055" s="1">
        <v>44733</v>
      </c>
      <c r="G9055">
        <v>7492075143</v>
      </c>
      <c r="H9055">
        <v>1031</v>
      </c>
      <c r="I9055">
        <v>3683.14</v>
      </c>
      <c r="J9055" s="1">
        <v>44793</v>
      </c>
      <c r="K9055">
        <v>3348.31</v>
      </c>
      <c r="L9055" s="1">
        <v>44832</v>
      </c>
      <c r="M9055">
        <v>39</v>
      </c>
      <c r="N9055" s="8">
        <f t="shared" si="141"/>
        <v>130584.09</v>
      </c>
    </row>
    <row r="9056" spans="1:14">
      <c r="A9056" t="s">
        <v>14</v>
      </c>
      <c r="B9056" t="s">
        <v>62</v>
      </c>
      <c r="C9056" t="s">
        <v>624</v>
      </c>
      <c r="D9056">
        <v>11815361008</v>
      </c>
      <c r="E9056" s="1">
        <v>44733</v>
      </c>
      <c r="F9056" s="1">
        <v>44733</v>
      </c>
      <c r="G9056">
        <v>7492108699</v>
      </c>
      <c r="H9056" t="s">
        <v>3762</v>
      </c>
      <c r="I9056">
        <v>376.23</v>
      </c>
      <c r="J9056" s="1">
        <v>44793</v>
      </c>
      <c r="K9056">
        <v>342.03</v>
      </c>
      <c r="L9056" s="1">
        <v>44832</v>
      </c>
      <c r="M9056">
        <v>39</v>
      </c>
      <c r="N9056" s="8">
        <f t="shared" si="141"/>
        <v>13339.169999999998</v>
      </c>
    </row>
    <row r="9057" spans="1:14">
      <c r="A9057" t="s">
        <v>14</v>
      </c>
      <c r="B9057" t="s">
        <v>62</v>
      </c>
      <c r="C9057" t="s">
        <v>289</v>
      </c>
      <c r="D9057">
        <v>7973040582</v>
      </c>
      <c r="E9057" s="1">
        <v>44733</v>
      </c>
      <c r="F9057" s="1">
        <v>44733</v>
      </c>
      <c r="G9057">
        <v>7492205934</v>
      </c>
      <c r="H9057" t="s">
        <v>3763</v>
      </c>
      <c r="I9057">
        <v>527.04</v>
      </c>
      <c r="J9057" s="1">
        <v>44793</v>
      </c>
      <c r="K9057">
        <v>432</v>
      </c>
      <c r="L9057" s="1">
        <v>44769</v>
      </c>
      <c r="M9057">
        <v>-24</v>
      </c>
      <c r="N9057" s="8">
        <f t="shared" si="141"/>
        <v>-10368</v>
      </c>
    </row>
    <row r="9058" spans="1:14">
      <c r="A9058" t="s">
        <v>14</v>
      </c>
      <c r="B9058" t="s">
        <v>62</v>
      </c>
      <c r="C9058" t="s">
        <v>624</v>
      </c>
      <c r="D9058">
        <v>11815361008</v>
      </c>
      <c r="E9058" s="1">
        <v>44733</v>
      </c>
      <c r="F9058" s="1">
        <v>44733</v>
      </c>
      <c r="G9058">
        <v>7492273183</v>
      </c>
      <c r="H9058" t="s">
        <v>3764</v>
      </c>
      <c r="I9058">
        <v>659.18</v>
      </c>
      <c r="J9058" s="1">
        <v>44793</v>
      </c>
      <c r="K9058">
        <v>599.25</v>
      </c>
      <c r="L9058" s="1">
        <v>44832</v>
      </c>
      <c r="M9058">
        <v>39</v>
      </c>
      <c r="N9058" s="8">
        <f t="shared" si="141"/>
        <v>23370.75</v>
      </c>
    </row>
    <row r="9059" spans="1:14">
      <c r="A9059" t="s">
        <v>14</v>
      </c>
      <c r="B9059" t="s">
        <v>62</v>
      </c>
      <c r="C9059" t="s">
        <v>140</v>
      </c>
      <c r="D9059">
        <v>2368591208</v>
      </c>
      <c r="E9059" s="1">
        <v>44733</v>
      </c>
      <c r="F9059" s="1">
        <v>44733</v>
      </c>
      <c r="G9059">
        <v>7492412902</v>
      </c>
      <c r="H9059">
        <v>8100306073</v>
      </c>
      <c r="I9059">
        <v>5764.5</v>
      </c>
      <c r="J9059" s="1">
        <v>44793</v>
      </c>
      <c r="K9059">
        <v>4725</v>
      </c>
      <c r="L9059" s="1">
        <v>44769</v>
      </c>
      <c r="M9059">
        <v>-24</v>
      </c>
      <c r="N9059" s="8">
        <f t="shared" si="141"/>
        <v>-113400</v>
      </c>
    </row>
    <row r="9060" spans="1:14">
      <c r="A9060" t="s">
        <v>14</v>
      </c>
      <c r="B9060" t="s">
        <v>62</v>
      </c>
      <c r="C9060" t="s">
        <v>1027</v>
      </c>
      <c r="D9060">
        <v>6209390969</v>
      </c>
      <c r="E9060" s="1">
        <v>44733</v>
      </c>
      <c r="F9060" s="1">
        <v>44733</v>
      </c>
      <c r="G9060">
        <v>7492464306</v>
      </c>
      <c r="H9060">
        <v>3006901789</v>
      </c>
      <c r="I9060">
        <v>240.34</v>
      </c>
      <c r="J9060" s="1">
        <v>44793</v>
      </c>
      <c r="K9060">
        <v>197</v>
      </c>
      <c r="L9060" s="1">
        <v>44860</v>
      </c>
      <c r="M9060">
        <v>67</v>
      </c>
      <c r="N9060" s="8">
        <f t="shared" si="141"/>
        <v>13199</v>
      </c>
    </row>
    <row r="9061" spans="1:14">
      <c r="A9061" t="s">
        <v>14</v>
      </c>
      <c r="B9061" t="s">
        <v>62</v>
      </c>
      <c r="C9061" t="s">
        <v>1027</v>
      </c>
      <c r="D9061">
        <v>6209390969</v>
      </c>
      <c r="E9061" s="1">
        <v>44733</v>
      </c>
      <c r="F9061" s="1">
        <v>44733</v>
      </c>
      <c r="G9061">
        <v>7492464328</v>
      </c>
      <c r="H9061">
        <v>3006901790</v>
      </c>
      <c r="I9061">
        <v>961.36</v>
      </c>
      <c r="J9061" s="1">
        <v>44793</v>
      </c>
      <c r="K9061">
        <v>788</v>
      </c>
      <c r="L9061" s="1">
        <v>44860</v>
      </c>
      <c r="M9061">
        <v>67</v>
      </c>
      <c r="N9061" s="8">
        <f t="shared" si="141"/>
        <v>52796</v>
      </c>
    </row>
    <row r="9062" spans="1:14">
      <c r="A9062" t="s">
        <v>14</v>
      </c>
      <c r="B9062" t="s">
        <v>62</v>
      </c>
      <c r="C9062" t="s">
        <v>1006</v>
      </c>
      <c r="D9062">
        <v>7869740584</v>
      </c>
      <c r="E9062" s="1">
        <v>44733</v>
      </c>
      <c r="F9062" s="1">
        <v>44733</v>
      </c>
      <c r="G9062">
        <v>7492519731</v>
      </c>
      <c r="H9062" t="s">
        <v>3765</v>
      </c>
      <c r="I9062">
        <v>1727.52</v>
      </c>
      <c r="J9062" s="1">
        <v>44793</v>
      </c>
      <c r="K9062">
        <v>1416</v>
      </c>
      <c r="L9062" s="1">
        <v>44769</v>
      </c>
      <c r="M9062">
        <v>-24</v>
      </c>
      <c r="N9062" s="8">
        <f t="shared" si="141"/>
        <v>-33984</v>
      </c>
    </row>
    <row r="9063" spans="1:14">
      <c r="A9063" t="s">
        <v>14</v>
      </c>
      <c r="B9063" t="s">
        <v>62</v>
      </c>
      <c r="C9063" t="s">
        <v>319</v>
      </c>
      <c r="D9063">
        <v>9750710965</v>
      </c>
      <c r="E9063" s="1">
        <v>44733</v>
      </c>
      <c r="F9063" s="1">
        <v>44733</v>
      </c>
      <c r="G9063">
        <v>7492658683</v>
      </c>
      <c r="H9063" t="s">
        <v>3766</v>
      </c>
      <c r="I9063">
        <v>2914.01</v>
      </c>
      <c r="J9063" s="1">
        <v>44793</v>
      </c>
      <c r="K9063">
        <v>2649.1</v>
      </c>
      <c r="L9063" s="1">
        <v>44806</v>
      </c>
      <c r="M9063">
        <v>13</v>
      </c>
      <c r="N9063" s="8">
        <f t="shared" si="141"/>
        <v>34438.299999999996</v>
      </c>
    </row>
    <row r="9064" spans="1:14">
      <c r="A9064" t="s">
        <v>14</v>
      </c>
      <c r="B9064" t="s">
        <v>62</v>
      </c>
      <c r="C9064" t="s">
        <v>103</v>
      </c>
      <c r="D9064">
        <v>746550409</v>
      </c>
      <c r="E9064" s="1">
        <v>44733</v>
      </c>
      <c r="F9064" s="1">
        <v>44733</v>
      </c>
      <c r="G9064">
        <v>7492941457</v>
      </c>
      <c r="H9064" t="s">
        <v>3767</v>
      </c>
      <c r="I9064">
        <v>12500.12</v>
      </c>
      <c r="J9064" s="1">
        <v>44793</v>
      </c>
      <c r="K9064">
        <v>10246</v>
      </c>
      <c r="L9064" s="1">
        <v>44776</v>
      </c>
      <c r="M9064">
        <v>-17</v>
      </c>
      <c r="N9064" s="8">
        <f t="shared" si="141"/>
        <v>-174182</v>
      </c>
    </row>
    <row r="9065" spans="1:14">
      <c r="A9065" t="s">
        <v>14</v>
      </c>
      <c r="B9065" t="s">
        <v>62</v>
      </c>
      <c r="C9065" t="s">
        <v>1610</v>
      </c>
      <c r="D9065">
        <v>887630150</v>
      </c>
      <c r="E9065" s="1">
        <v>44733</v>
      </c>
      <c r="F9065" s="1">
        <v>44733</v>
      </c>
      <c r="G9065">
        <v>7493324845</v>
      </c>
      <c r="H9065">
        <v>52031531</v>
      </c>
      <c r="I9065">
        <v>1354.57</v>
      </c>
      <c r="J9065" s="1">
        <v>44793</v>
      </c>
      <c r="K9065">
        <v>1110.3</v>
      </c>
      <c r="L9065" s="1">
        <v>44774</v>
      </c>
      <c r="M9065">
        <v>-19</v>
      </c>
      <c r="N9065" s="8">
        <f t="shared" si="141"/>
        <v>-21095.7</v>
      </c>
    </row>
    <row r="9066" spans="1:14">
      <c r="A9066" t="s">
        <v>14</v>
      </c>
      <c r="B9066" t="s">
        <v>62</v>
      </c>
      <c r="C9066" t="s">
        <v>1091</v>
      </c>
      <c r="D9066">
        <v>50110527</v>
      </c>
      <c r="E9066" s="1">
        <v>44733</v>
      </c>
      <c r="F9066" s="1">
        <v>44733</v>
      </c>
      <c r="G9066">
        <v>7493626711</v>
      </c>
      <c r="H9066">
        <v>222004398</v>
      </c>
      <c r="I9066">
        <v>982.76</v>
      </c>
      <c r="J9066" s="1">
        <v>44793</v>
      </c>
      <c r="K9066">
        <v>893.42</v>
      </c>
      <c r="L9066" s="1">
        <v>44860</v>
      </c>
      <c r="M9066">
        <v>67</v>
      </c>
      <c r="N9066" s="8">
        <f t="shared" si="141"/>
        <v>59859.14</v>
      </c>
    </row>
    <row r="9067" spans="1:14">
      <c r="A9067" t="s">
        <v>14</v>
      </c>
      <c r="B9067" t="s">
        <v>62</v>
      </c>
      <c r="C9067" t="s">
        <v>173</v>
      </c>
      <c r="D9067">
        <v>458450012</v>
      </c>
      <c r="E9067" s="1">
        <v>44733</v>
      </c>
      <c r="F9067" s="1">
        <v>44733</v>
      </c>
      <c r="G9067">
        <v>7493863724</v>
      </c>
      <c r="H9067" t="s">
        <v>3768</v>
      </c>
      <c r="I9067">
        <v>80.52</v>
      </c>
      <c r="J9067" s="1">
        <v>44793</v>
      </c>
      <c r="K9067">
        <v>66</v>
      </c>
      <c r="L9067" s="1">
        <v>44860</v>
      </c>
      <c r="M9067">
        <v>67</v>
      </c>
      <c r="N9067" s="8">
        <f t="shared" si="141"/>
        <v>4422</v>
      </c>
    </row>
    <row r="9068" spans="1:14">
      <c r="A9068" t="s">
        <v>14</v>
      </c>
      <c r="B9068" t="s">
        <v>62</v>
      </c>
      <c r="C9068" t="s">
        <v>173</v>
      </c>
      <c r="D9068">
        <v>458450012</v>
      </c>
      <c r="E9068" s="1">
        <v>44733</v>
      </c>
      <c r="F9068" s="1">
        <v>44733</v>
      </c>
      <c r="G9068">
        <v>7493863738</v>
      </c>
      <c r="H9068" t="s">
        <v>3769</v>
      </c>
      <c r="I9068">
        <v>212.52</v>
      </c>
      <c r="J9068" s="1">
        <v>44793</v>
      </c>
      <c r="K9068">
        <v>174.2</v>
      </c>
      <c r="L9068" s="1">
        <v>44769</v>
      </c>
      <c r="M9068">
        <v>-24</v>
      </c>
      <c r="N9068" s="8">
        <f t="shared" si="141"/>
        <v>-4180.7999999999993</v>
      </c>
    </row>
    <row r="9069" spans="1:14">
      <c r="A9069" t="s">
        <v>14</v>
      </c>
      <c r="B9069" t="s">
        <v>62</v>
      </c>
      <c r="C9069" t="s">
        <v>173</v>
      </c>
      <c r="D9069">
        <v>458450012</v>
      </c>
      <c r="E9069" s="1">
        <v>44733</v>
      </c>
      <c r="F9069" s="1">
        <v>44733</v>
      </c>
      <c r="G9069">
        <v>7493863739</v>
      </c>
      <c r="H9069" t="s">
        <v>3770</v>
      </c>
      <c r="I9069">
        <v>620.74</v>
      </c>
      <c r="J9069" s="1">
        <v>44793</v>
      </c>
      <c r="K9069">
        <v>508.8</v>
      </c>
      <c r="L9069" s="1">
        <v>44860</v>
      </c>
      <c r="M9069">
        <v>67</v>
      </c>
      <c r="N9069" s="8">
        <f t="shared" si="141"/>
        <v>34089.599999999999</v>
      </c>
    </row>
    <row r="9070" spans="1:14">
      <c r="A9070" t="s">
        <v>14</v>
      </c>
      <c r="B9070" t="s">
        <v>62</v>
      </c>
      <c r="C9070" t="s">
        <v>173</v>
      </c>
      <c r="D9070">
        <v>458450012</v>
      </c>
      <c r="E9070" s="1">
        <v>44733</v>
      </c>
      <c r="F9070" s="1">
        <v>44733</v>
      </c>
      <c r="G9070">
        <v>7493863740</v>
      </c>
      <c r="H9070" t="s">
        <v>3771</v>
      </c>
      <c r="I9070">
        <v>212.52</v>
      </c>
      <c r="J9070" s="1">
        <v>44793</v>
      </c>
      <c r="K9070">
        <v>174.2</v>
      </c>
      <c r="L9070" s="1">
        <v>44860</v>
      </c>
      <c r="M9070">
        <v>67</v>
      </c>
      <c r="N9070" s="8">
        <f t="shared" si="141"/>
        <v>11671.4</v>
      </c>
    </row>
    <row r="9071" spans="1:14">
      <c r="A9071" t="s">
        <v>14</v>
      </c>
      <c r="B9071" t="s">
        <v>62</v>
      </c>
      <c r="C9071" t="s">
        <v>479</v>
      </c>
      <c r="D9071">
        <v>6522300968</v>
      </c>
      <c r="E9071" s="1">
        <v>44733</v>
      </c>
      <c r="F9071" s="1">
        <v>44733</v>
      </c>
      <c r="G9071">
        <v>7494546614</v>
      </c>
      <c r="H9071">
        <v>7000165602</v>
      </c>
      <c r="I9071">
        <v>1144</v>
      </c>
      <c r="J9071" s="1">
        <v>44793</v>
      </c>
      <c r="K9071">
        <v>1040</v>
      </c>
      <c r="L9071" s="1">
        <v>44860</v>
      </c>
      <c r="M9071">
        <v>67</v>
      </c>
      <c r="N9071" s="8">
        <f t="shared" si="141"/>
        <v>69680</v>
      </c>
    </row>
    <row r="9072" spans="1:14">
      <c r="A9072" t="s">
        <v>14</v>
      </c>
      <c r="B9072" t="s">
        <v>62</v>
      </c>
      <c r="C9072" t="s">
        <v>116</v>
      </c>
      <c r="D9072">
        <v>2789580590</v>
      </c>
      <c r="E9072" s="1">
        <v>44733</v>
      </c>
      <c r="F9072" s="1">
        <v>44733</v>
      </c>
      <c r="G9072">
        <v>7495116266</v>
      </c>
      <c r="H9072">
        <v>2022133522</v>
      </c>
      <c r="I9072">
        <v>98.21</v>
      </c>
      <c r="J9072" s="1">
        <v>44793</v>
      </c>
      <c r="K9072">
        <v>89.28</v>
      </c>
      <c r="L9072" s="1">
        <v>44769</v>
      </c>
      <c r="M9072">
        <v>-24</v>
      </c>
      <c r="N9072" s="8">
        <f t="shared" si="141"/>
        <v>-2142.7200000000003</v>
      </c>
    </row>
    <row r="9073" spans="1:14">
      <c r="A9073" t="s">
        <v>14</v>
      </c>
      <c r="B9073" t="s">
        <v>62</v>
      </c>
      <c r="C9073" t="s">
        <v>116</v>
      </c>
      <c r="D9073">
        <v>2789580590</v>
      </c>
      <c r="E9073" s="1">
        <v>44733</v>
      </c>
      <c r="F9073" s="1">
        <v>44733</v>
      </c>
      <c r="G9073">
        <v>7495118538</v>
      </c>
      <c r="H9073">
        <v>2022133518</v>
      </c>
      <c r="I9073">
        <v>56.1</v>
      </c>
      <c r="J9073" s="1">
        <v>44793</v>
      </c>
      <c r="K9073">
        <v>51</v>
      </c>
      <c r="L9073" s="1">
        <v>44769</v>
      </c>
      <c r="M9073">
        <v>-24</v>
      </c>
      <c r="N9073" s="8">
        <f t="shared" si="141"/>
        <v>-1224</v>
      </c>
    </row>
    <row r="9074" spans="1:14">
      <c r="A9074" t="s">
        <v>14</v>
      </c>
      <c r="B9074" t="s">
        <v>62</v>
      </c>
      <c r="C9074" t="s">
        <v>116</v>
      </c>
      <c r="D9074">
        <v>2789580590</v>
      </c>
      <c r="E9074" s="1">
        <v>44733</v>
      </c>
      <c r="F9074" s="1">
        <v>44733</v>
      </c>
      <c r="G9074">
        <v>7495118628</v>
      </c>
      <c r="H9074">
        <v>2022133519</v>
      </c>
      <c r="I9074">
        <v>762.96</v>
      </c>
      <c r="J9074" s="1">
        <v>44793</v>
      </c>
      <c r="K9074">
        <v>693.6</v>
      </c>
      <c r="L9074" s="1">
        <v>44769</v>
      </c>
      <c r="M9074">
        <v>-24</v>
      </c>
      <c r="N9074" s="8">
        <f t="shared" si="141"/>
        <v>-16646.400000000001</v>
      </c>
    </row>
    <row r="9075" spans="1:14">
      <c r="A9075" t="s">
        <v>14</v>
      </c>
      <c r="B9075" t="s">
        <v>62</v>
      </c>
      <c r="C9075" t="s">
        <v>190</v>
      </c>
      <c r="D9075">
        <v>9412650153</v>
      </c>
      <c r="E9075" s="1">
        <v>44733</v>
      </c>
      <c r="F9075" s="1">
        <v>44733</v>
      </c>
      <c r="G9075">
        <v>7495336369</v>
      </c>
      <c r="H9075" t="s">
        <v>3772</v>
      </c>
      <c r="I9075">
        <v>185.2</v>
      </c>
      <c r="J9075" s="1">
        <v>44793</v>
      </c>
      <c r="K9075">
        <v>151.80000000000001</v>
      </c>
      <c r="L9075" s="1">
        <v>44769</v>
      </c>
      <c r="M9075">
        <v>-24</v>
      </c>
      <c r="N9075" s="8">
        <f t="shared" si="141"/>
        <v>-3643.2000000000003</v>
      </c>
    </row>
    <row r="9076" spans="1:14">
      <c r="A9076" t="s">
        <v>14</v>
      </c>
      <c r="B9076" t="s">
        <v>62</v>
      </c>
      <c r="C9076" t="s">
        <v>727</v>
      </c>
      <c r="D9076">
        <v>12785290151</v>
      </c>
      <c r="E9076" s="1">
        <v>44734</v>
      </c>
      <c r="F9076" s="1">
        <v>44734</v>
      </c>
      <c r="G9076">
        <v>7495996869</v>
      </c>
      <c r="H9076" t="s">
        <v>3773</v>
      </c>
      <c r="I9076">
        <v>454.67</v>
      </c>
      <c r="J9076" s="1">
        <v>44794</v>
      </c>
      <c r="K9076">
        <v>372.68</v>
      </c>
      <c r="L9076" s="1">
        <v>44757</v>
      </c>
      <c r="M9076">
        <v>-37</v>
      </c>
      <c r="N9076" s="8">
        <f t="shared" si="141"/>
        <v>-13789.16</v>
      </c>
    </row>
    <row r="9077" spans="1:14">
      <c r="A9077" t="s">
        <v>14</v>
      </c>
      <c r="B9077" t="s">
        <v>62</v>
      </c>
      <c r="C9077" t="s">
        <v>99</v>
      </c>
      <c r="D9077">
        <v>803890151</v>
      </c>
      <c r="E9077" s="1">
        <v>44734</v>
      </c>
      <c r="F9077" s="1">
        <v>44734</v>
      </c>
      <c r="G9077">
        <v>7496110479</v>
      </c>
      <c r="H9077">
        <v>222040199</v>
      </c>
      <c r="I9077">
        <v>4148</v>
      </c>
      <c r="J9077" s="1">
        <v>44794</v>
      </c>
      <c r="K9077">
        <v>3400</v>
      </c>
      <c r="L9077" s="1">
        <v>44769</v>
      </c>
      <c r="M9077">
        <v>-25</v>
      </c>
      <c r="N9077" s="8">
        <f t="shared" si="141"/>
        <v>-85000</v>
      </c>
    </row>
    <row r="9078" spans="1:14">
      <c r="A9078" t="s">
        <v>14</v>
      </c>
      <c r="B9078" t="s">
        <v>62</v>
      </c>
      <c r="C9078" t="s">
        <v>205</v>
      </c>
      <c r="D9078">
        <v>747170157</v>
      </c>
      <c r="E9078" s="1">
        <v>44734</v>
      </c>
      <c r="F9078" s="1">
        <v>44734</v>
      </c>
      <c r="G9078">
        <v>7496371273</v>
      </c>
      <c r="H9078">
        <v>6752323165</v>
      </c>
      <c r="I9078">
        <v>69191.89</v>
      </c>
      <c r="J9078" s="1">
        <v>44794</v>
      </c>
      <c r="K9078">
        <v>62901.72</v>
      </c>
      <c r="L9078" s="1">
        <v>44860</v>
      </c>
      <c r="M9078">
        <v>66</v>
      </c>
      <c r="N9078" s="8">
        <f t="shared" si="141"/>
        <v>4151513.52</v>
      </c>
    </row>
    <row r="9079" spans="1:14">
      <c r="A9079" t="s">
        <v>14</v>
      </c>
      <c r="B9079" t="s">
        <v>62</v>
      </c>
      <c r="C9079" t="s">
        <v>274</v>
      </c>
      <c r="D9079">
        <v>8082461008</v>
      </c>
      <c r="E9079" s="1">
        <v>44734</v>
      </c>
      <c r="F9079" s="1">
        <v>44734</v>
      </c>
      <c r="G9079">
        <v>7496505483</v>
      </c>
      <c r="H9079">
        <v>22132842</v>
      </c>
      <c r="I9079">
        <v>13371.2</v>
      </c>
      <c r="J9079" s="1">
        <v>44794</v>
      </c>
      <c r="K9079">
        <v>10960</v>
      </c>
      <c r="L9079" s="1">
        <v>44832</v>
      </c>
      <c r="M9079">
        <v>38</v>
      </c>
      <c r="N9079" s="8">
        <f t="shared" si="141"/>
        <v>416480</v>
      </c>
    </row>
    <row r="9080" spans="1:14">
      <c r="A9080" t="s">
        <v>14</v>
      </c>
      <c r="B9080" t="s">
        <v>62</v>
      </c>
      <c r="C9080" t="s">
        <v>502</v>
      </c>
      <c r="D9080">
        <v>3296950151</v>
      </c>
      <c r="E9080" s="1">
        <v>44734</v>
      </c>
      <c r="F9080" s="1">
        <v>44734</v>
      </c>
      <c r="G9080">
        <v>7496644276</v>
      </c>
      <c r="H9080">
        <v>2022000010022990</v>
      </c>
      <c r="I9080">
        <v>7623.17</v>
      </c>
      <c r="J9080" s="1">
        <v>44794</v>
      </c>
      <c r="K9080">
        <v>6930.15</v>
      </c>
      <c r="L9080" s="1">
        <v>44769</v>
      </c>
      <c r="M9080">
        <v>-25</v>
      </c>
      <c r="N9080" s="8">
        <f t="shared" si="141"/>
        <v>-173253.75</v>
      </c>
    </row>
    <row r="9081" spans="1:14">
      <c r="A9081" t="s">
        <v>14</v>
      </c>
      <c r="B9081" t="s">
        <v>62</v>
      </c>
      <c r="C9081" t="s">
        <v>72</v>
      </c>
      <c r="D9081">
        <v>9238800156</v>
      </c>
      <c r="E9081" s="1">
        <v>44734</v>
      </c>
      <c r="F9081" s="1">
        <v>44734</v>
      </c>
      <c r="G9081">
        <v>7496649493</v>
      </c>
      <c r="H9081">
        <v>1209244706</v>
      </c>
      <c r="I9081">
        <v>1603.08</v>
      </c>
      <c r="J9081" s="1">
        <v>44794</v>
      </c>
      <c r="K9081">
        <v>1314</v>
      </c>
      <c r="L9081" s="1">
        <v>44769</v>
      </c>
      <c r="M9081">
        <v>-25</v>
      </c>
      <c r="N9081" s="8">
        <f t="shared" si="141"/>
        <v>-32850</v>
      </c>
    </row>
    <row r="9082" spans="1:14">
      <c r="A9082" t="s">
        <v>14</v>
      </c>
      <c r="B9082" t="s">
        <v>62</v>
      </c>
      <c r="C9082" t="s">
        <v>72</v>
      </c>
      <c r="D9082">
        <v>9238800156</v>
      </c>
      <c r="E9082" s="1">
        <v>44734</v>
      </c>
      <c r="F9082" s="1">
        <v>44734</v>
      </c>
      <c r="G9082">
        <v>7496652923</v>
      </c>
      <c r="H9082">
        <v>1209244708</v>
      </c>
      <c r="I9082">
        <v>2781.6</v>
      </c>
      <c r="J9082" s="1">
        <v>44794</v>
      </c>
      <c r="K9082">
        <v>2280</v>
      </c>
      <c r="L9082" s="1">
        <v>44769</v>
      </c>
      <c r="M9082">
        <v>-25</v>
      </c>
      <c r="N9082" s="8">
        <f t="shared" si="141"/>
        <v>-57000</v>
      </c>
    </row>
    <row r="9083" spans="1:14">
      <c r="A9083" t="s">
        <v>14</v>
      </c>
      <c r="B9083" t="s">
        <v>62</v>
      </c>
      <c r="C9083" t="s">
        <v>72</v>
      </c>
      <c r="D9083">
        <v>9238800156</v>
      </c>
      <c r="E9083" s="1">
        <v>44734</v>
      </c>
      <c r="F9083" s="1">
        <v>44734</v>
      </c>
      <c r="G9083">
        <v>7496653053</v>
      </c>
      <c r="H9083">
        <v>1209244711</v>
      </c>
      <c r="I9083">
        <v>136.5</v>
      </c>
      <c r="J9083" s="1">
        <v>44794</v>
      </c>
      <c r="K9083">
        <v>130</v>
      </c>
      <c r="L9083" s="1">
        <v>44769</v>
      </c>
      <c r="M9083">
        <v>-25</v>
      </c>
      <c r="N9083" s="8">
        <f t="shared" si="141"/>
        <v>-3250</v>
      </c>
    </row>
    <row r="9084" spans="1:14">
      <c r="A9084" t="s">
        <v>14</v>
      </c>
      <c r="B9084" t="s">
        <v>62</v>
      </c>
      <c r="C9084" t="s">
        <v>99</v>
      </c>
      <c r="D9084">
        <v>803890151</v>
      </c>
      <c r="E9084" s="1">
        <v>44734</v>
      </c>
      <c r="F9084" s="1">
        <v>44734</v>
      </c>
      <c r="G9084">
        <v>7496681459</v>
      </c>
      <c r="H9084">
        <v>222041692</v>
      </c>
      <c r="I9084">
        <v>116.51</v>
      </c>
      <c r="J9084" s="1">
        <v>44794</v>
      </c>
      <c r="K9084">
        <v>95.5</v>
      </c>
      <c r="L9084" s="1">
        <v>44860</v>
      </c>
      <c r="M9084">
        <v>66</v>
      </c>
      <c r="N9084" s="8">
        <f t="shared" si="141"/>
        <v>6303</v>
      </c>
    </row>
    <row r="9085" spans="1:14">
      <c r="A9085" t="s">
        <v>14</v>
      </c>
      <c r="B9085" t="s">
        <v>62</v>
      </c>
      <c r="C9085" t="s">
        <v>525</v>
      </c>
      <c r="D9085">
        <v>4732240967</v>
      </c>
      <c r="E9085" s="1">
        <v>44734</v>
      </c>
      <c r="F9085" s="1">
        <v>44734</v>
      </c>
      <c r="G9085">
        <v>7496687703</v>
      </c>
      <c r="H9085">
        <v>87120593</v>
      </c>
      <c r="I9085">
        <v>8934.75</v>
      </c>
      <c r="J9085" s="1">
        <v>44794</v>
      </c>
      <c r="K9085">
        <v>8122.5</v>
      </c>
      <c r="L9085" s="1">
        <v>44832</v>
      </c>
      <c r="M9085">
        <v>38</v>
      </c>
      <c r="N9085" s="8">
        <f t="shared" si="141"/>
        <v>308655</v>
      </c>
    </row>
    <row r="9086" spans="1:14">
      <c r="A9086" t="s">
        <v>14</v>
      </c>
      <c r="B9086" t="s">
        <v>62</v>
      </c>
      <c r="C9086" t="s">
        <v>568</v>
      </c>
      <c r="D9086">
        <v>832400154</v>
      </c>
      <c r="E9086" s="1">
        <v>44734</v>
      </c>
      <c r="F9086" s="1">
        <v>44734</v>
      </c>
      <c r="G9086">
        <v>7496690979</v>
      </c>
      <c r="H9086">
        <v>27449858</v>
      </c>
      <c r="I9086">
        <v>1250.83</v>
      </c>
      <c r="J9086" s="1">
        <v>44794</v>
      </c>
      <c r="K9086">
        <v>1137.1199999999999</v>
      </c>
      <c r="L9086" s="1">
        <v>44769</v>
      </c>
      <c r="M9086">
        <v>-25</v>
      </c>
      <c r="N9086" s="8">
        <f t="shared" si="141"/>
        <v>-28427.999999999996</v>
      </c>
    </row>
    <row r="9087" spans="1:14">
      <c r="A9087" t="s">
        <v>14</v>
      </c>
      <c r="B9087" t="s">
        <v>62</v>
      </c>
      <c r="C9087" t="s">
        <v>568</v>
      </c>
      <c r="D9087">
        <v>832400154</v>
      </c>
      <c r="E9087" s="1">
        <v>44734</v>
      </c>
      <c r="F9087" s="1">
        <v>44734</v>
      </c>
      <c r="G9087">
        <v>7496691084</v>
      </c>
      <c r="H9087">
        <v>27449859</v>
      </c>
      <c r="I9087">
        <v>7243.01</v>
      </c>
      <c r="J9087" s="1">
        <v>44794</v>
      </c>
      <c r="K9087">
        <v>6584.55</v>
      </c>
      <c r="L9087" s="1">
        <v>44832</v>
      </c>
      <c r="M9087">
        <v>38</v>
      </c>
      <c r="N9087" s="8">
        <f t="shared" si="141"/>
        <v>250212.9</v>
      </c>
    </row>
    <row r="9088" spans="1:14">
      <c r="A9088" t="s">
        <v>14</v>
      </c>
      <c r="B9088" t="s">
        <v>62</v>
      </c>
      <c r="C9088" t="s">
        <v>500</v>
      </c>
      <c r="D9088">
        <v>422760587</v>
      </c>
      <c r="E9088" s="1">
        <v>44734</v>
      </c>
      <c r="F9088" s="1">
        <v>44734</v>
      </c>
      <c r="G9088">
        <v>7496695899</v>
      </c>
      <c r="H9088">
        <v>2022000010030540</v>
      </c>
      <c r="I9088">
        <v>138124.79999999999</v>
      </c>
      <c r="J9088" s="1">
        <v>44794</v>
      </c>
      <c r="K9088">
        <v>125568</v>
      </c>
      <c r="L9088" s="1">
        <v>44769</v>
      </c>
      <c r="M9088">
        <v>-25</v>
      </c>
      <c r="N9088" s="8">
        <f t="shared" si="141"/>
        <v>-3139200</v>
      </c>
    </row>
    <row r="9089" spans="1:14">
      <c r="A9089" t="s">
        <v>14</v>
      </c>
      <c r="B9089" t="s">
        <v>62</v>
      </c>
      <c r="C9089" t="s">
        <v>274</v>
      </c>
      <c r="D9089">
        <v>8082461008</v>
      </c>
      <c r="E9089" s="1">
        <v>44734</v>
      </c>
      <c r="F9089" s="1">
        <v>44734</v>
      </c>
      <c r="G9089">
        <v>7496817205</v>
      </c>
      <c r="H9089">
        <v>22132456</v>
      </c>
      <c r="I9089">
        <v>2928</v>
      </c>
      <c r="J9089" s="1">
        <v>44794</v>
      </c>
      <c r="K9089">
        <v>2400</v>
      </c>
      <c r="L9089" s="1">
        <v>44769</v>
      </c>
      <c r="M9089">
        <v>-25</v>
      </c>
      <c r="N9089" s="8">
        <f t="shared" si="141"/>
        <v>-60000</v>
      </c>
    </row>
    <row r="9090" spans="1:14">
      <c r="A9090" t="s">
        <v>14</v>
      </c>
      <c r="B9090" t="s">
        <v>62</v>
      </c>
      <c r="C9090" t="s">
        <v>99</v>
      </c>
      <c r="D9090">
        <v>803890151</v>
      </c>
      <c r="E9090" s="1">
        <v>44734</v>
      </c>
      <c r="F9090" s="1">
        <v>44734</v>
      </c>
      <c r="G9090">
        <v>7497093328</v>
      </c>
      <c r="H9090">
        <v>222041274</v>
      </c>
      <c r="I9090">
        <v>1024.8</v>
      </c>
      <c r="J9090" s="1">
        <v>44794</v>
      </c>
      <c r="K9090">
        <v>840</v>
      </c>
      <c r="L9090" s="1">
        <v>44893</v>
      </c>
      <c r="M9090">
        <v>99</v>
      </c>
      <c r="N9090" s="8">
        <f t="shared" si="141"/>
        <v>83160</v>
      </c>
    </row>
    <row r="9091" spans="1:14">
      <c r="A9091" t="s">
        <v>14</v>
      </c>
      <c r="B9091" t="s">
        <v>62</v>
      </c>
      <c r="C9091" t="s">
        <v>642</v>
      </c>
      <c r="D9091">
        <v>82130592</v>
      </c>
      <c r="E9091" s="1">
        <v>44734</v>
      </c>
      <c r="F9091" s="1">
        <v>44734</v>
      </c>
      <c r="G9091">
        <v>7497324600</v>
      </c>
      <c r="H9091">
        <v>2003017170</v>
      </c>
      <c r="I9091">
        <v>31897.14</v>
      </c>
      <c r="J9091" s="1">
        <v>44794</v>
      </c>
      <c r="K9091">
        <v>28997.4</v>
      </c>
      <c r="L9091" s="1">
        <v>44769</v>
      </c>
      <c r="M9091">
        <v>-25</v>
      </c>
      <c r="N9091" s="8">
        <f t="shared" ref="N9091:N9154" si="142">+K9091*M9091</f>
        <v>-724935</v>
      </c>
    </row>
    <row r="9092" spans="1:14">
      <c r="A9092" t="s">
        <v>14</v>
      </c>
      <c r="B9092" t="s">
        <v>62</v>
      </c>
      <c r="C9092" t="s">
        <v>99</v>
      </c>
      <c r="D9092">
        <v>803890151</v>
      </c>
      <c r="E9092" s="1">
        <v>44734</v>
      </c>
      <c r="F9092" s="1">
        <v>44734</v>
      </c>
      <c r="G9092">
        <v>7497517554</v>
      </c>
      <c r="H9092">
        <v>222041694</v>
      </c>
      <c r="I9092">
        <v>1024.8</v>
      </c>
      <c r="J9092" s="1">
        <v>44794</v>
      </c>
      <c r="K9092">
        <v>840</v>
      </c>
      <c r="L9092" s="1">
        <v>44893</v>
      </c>
      <c r="M9092">
        <v>99</v>
      </c>
      <c r="N9092" s="8">
        <f t="shared" si="142"/>
        <v>83160</v>
      </c>
    </row>
    <row r="9093" spans="1:14">
      <c r="A9093" t="s">
        <v>14</v>
      </c>
      <c r="B9093" t="s">
        <v>62</v>
      </c>
      <c r="C9093" t="s">
        <v>75</v>
      </c>
      <c r="D9093">
        <v>801720152</v>
      </c>
      <c r="E9093" s="1">
        <v>44734</v>
      </c>
      <c r="F9093" s="1">
        <v>44734</v>
      </c>
      <c r="G9093">
        <v>7497624103</v>
      </c>
      <c r="H9093">
        <v>2200021717</v>
      </c>
      <c r="I9093">
        <v>84.91</v>
      </c>
      <c r="J9093" s="1">
        <v>44794</v>
      </c>
      <c r="K9093">
        <v>69.599999999999994</v>
      </c>
      <c r="L9093" s="1">
        <v>44757</v>
      </c>
      <c r="M9093">
        <v>-37</v>
      </c>
      <c r="N9093" s="8">
        <f t="shared" si="142"/>
        <v>-2575.1999999999998</v>
      </c>
    </row>
    <row r="9094" spans="1:14">
      <c r="A9094" t="s">
        <v>14</v>
      </c>
      <c r="B9094" t="s">
        <v>62</v>
      </c>
      <c r="C9094" t="s">
        <v>99</v>
      </c>
      <c r="D9094">
        <v>803890151</v>
      </c>
      <c r="E9094" s="1">
        <v>44734</v>
      </c>
      <c r="F9094" s="1">
        <v>44734</v>
      </c>
      <c r="G9094">
        <v>7497854391</v>
      </c>
      <c r="H9094">
        <v>222041275</v>
      </c>
      <c r="I9094">
        <v>2049.6</v>
      </c>
      <c r="J9094" s="1">
        <v>44794</v>
      </c>
      <c r="K9094">
        <v>1680</v>
      </c>
      <c r="L9094" s="1">
        <v>44893</v>
      </c>
      <c r="M9094">
        <v>99</v>
      </c>
      <c r="N9094" s="8">
        <f t="shared" si="142"/>
        <v>166320</v>
      </c>
    </row>
    <row r="9095" spans="1:14">
      <c r="A9095" t="s">
        <v>14</v>
      </c>
      <c r="B9095" t="s">
        <v>62</v>
      </c>
      <c r="C9095" t="s">
        <v>99</v>
      </c>
      <c r="D9095">
        <v>803890151</v>
      </c>
      <c r="E9095" s="1">
        <v>44734</v>
      </c>
      <c r="F9095" s="1">
        <v>44734</v>
      </c>
      <c r="G9095">
        <v>7497883032</v>
      </c>
      <c r="H9095">
        <v>222039175</v>
      </c>
      <c r="I9095">
        <v>3050</v>
      </c>
      <c r="J9095" s="1">
        <v>44794</v>
      </c>
      <c r="K9095">
        <v>2500</v>
      </c>
      <c r="L9095" s="1">
        <v>44769</v>
      </c>
      <c r="M9095">
        <v>-25</v>
      </c>
      <c r="N9095" s="8">
        <f t="shared" si="142"/>
        <v>-62500</v>
      </c>
    </row>
    <row r="9096" spans="1:14">
      <c r="A9096" t="s">
        <v>14</v>
      </c>
      <c r="B9096" t="s">
        <v>62</v>
      </c>
      <c r="C9096" t="s">
        <v>99</v>
      </c>
      <c r="D9096">
        <v>803890151</v>
      </c>
      <c r="E9096" s="1">
        <v>44734</v>
      </c>
      <c r="F9096" s="1">
        <v>44734</v>
      </c>
      <c r="G9096">
        <v>7497992462</v>
      </c>
      <c r="H9096">
        <v>222039360</v>
      </c>
      <c r="I9096">
        <v>1329.31</v>
      </c>
      <c r="J9096" s="1">
        <v>44794</v>
      </c>
      <c r="K9096">
        <v>1089.5999999999999</v>
      </c>
      <c r="L9096" s="1">
        <v>44769</v>
      </c>
      <c r="M9096">
        <v>-25</v>
      </c>
      <c r="N9096" s="8">
        <f t="shared" si="142"/>
        <v>-27239.999999999996</v>
      </c>
    </row>
    <row r="9097" spans="1:14">
      <c r="A9097" t="s">
        <v>14</v>
      </c>
      <c r="B9097" t="s">
        <v>62</v>
      </c>
      <c r="C9097" t="s">
        <v>99</v>
      </c>
      <c r="D9097">
        <v>803890151</v>
      </c>
      <c r="E9097" s="1">
        <v>44734</v>
      </c>
      <c r="F9097" s="1">
        <v>44734</v>
      </c>
      <c r="G9097">
        <v>7497993089</v>
      </c>
      <c r="H9097">
        <v>222040817</v>
      </c>
      <c r="I9097">
        <v>805.2</v>
      </c>
      <c r="J9097" s="1">
        <v>44794</v>
      </c>
      <c r="K9097">
        <v>660</v>
      </c>
      <c r="L9097" s="1">
        <v>44893</v>
      </c>
      <c r="M9097">
        <v>99</v>
      </c>
      <c r="N9097" s="8">
        <f t="shared" si="142"/>
        <v>65340</v>
      </c>
    </row>
    <row r="9098" spans="1:14">
      <c r="A9098" t="s">
        <v>14</v>
      </c>
      <c r="B9098" t="s">
        <v>62</v>
      </c>
      <c r="C9098" t="s">
        <v>99</v>
      </c>
      <c r="D9098">
        <v>803890151</v>
      </c>
      <c r="E9098" s="1">
        <v>44734</v>
      </c>
      <c r="F9098" s="1">
        <v>44734</v>
      </c>
      <c r="G9098">
        <v>7497993378</v>
      </c>
      <c r="H9098">
        <v>222040818</v>
      </c>
      <c r="I9098">
        <v>65.88</v>
      </c>
      <c r="J9098" s="1">
        <v>44794</v>
      </c>
      <c r="K9098">
        <v>54</v>
      </c>
      <c r="L9098" s="1">
        <v>44860</v>
      </c>
      <c r="M9098">
        <v>66</v>
      </c>
      <c r="N9098" s="8">
        <f t="shared" si="142"/>
        <v>3564</v>
      </c>
    </row>
    <row r="9099" spans="1:14">
      <c r="A9099" t="s">
        <v>14</v>
      </c>
      <c r="B9099" t="s">
        <v>62</v>
      </c>
      <c r="C9099" t="s">
        <v>674</v>
      </c>
      <c r="D9099">
        <v>967720285</v>
      </c>
      <c r="E9099" s="1">
        <v>44734</v>
      </c>
      <c r="F9099" s="1">
        <v>44734</v>
      </c>
      <c r="G9099">
        <v>7497998896</v>
      </c>
      <c r="H9099">
        <v>2022919602</v>
      </c>
      <c r="I9099">
        <v>4392</v>
      </c>
      <c r="J9099" s="1">
        <v>44794</v>
      </c>
      <c r="K9099">
        <v>3600</v>
      </c>
      <c r="L9099" s="1">
        <v>44769</v>
      </c>
      <c r="M9099">
        <v>-25</v>
      </c>
      <c r="N9099" s="8">
        <f t="shared" si="142"/>
        <v>-90000</v>
      </c>
    </row>
    <row r="9100" spans="1:14">
      <c r="A9100" t="s">
        <v>14</v>
      </c>
      <c r="B9100" t="s">
        <v>62</v>
      </c>
      <c r="C9100" t="s">
        <v>99</v>
      </c>
      <c r="D9100">
        <v>803890151</v>
      </c>
      <c r="E9100" s="1">
        <v>44734</v>
      </c>
      <c r="F9100" s="1">
        <v>44734</v>
      </c>
      <c r="G9100">
        <v>7498015288</v>
      </c>
      <c r="H9100">
        <v>222041273</v>
      </c>
      <c r="I9100">
        <v>790.56</v>
      </c>
      <c r="J9100" s="1">
        <v>44794</v>
      </c>
      <c r="K9100">
        <v>648</v>
      </c>
      <c r="L9100" s="1">
        <v>44893</v>
      </c>
      <c r="M9100">
        <v>99</v>
      </c>
      <c r="N9100" s="8">
        <f t="shared" si="142"/>
        <v>64152</v>
      </c>
    </row>
    <row r="9101" spans="1:14">
      <c r="A9101" t="s">
        <v>14</v>
      </c>
      <c r="B9101" t="s">
        <v>62</v>
      </c>
      <c r="C9101" t="s">
        <v>99</v>
      </c>
      <c r="D9101">
        <v>803890151</v>
      </c>
      <c r="E9101" s="1">
        <v>44734</v>
      </c>
      <c r="F9101" s="1">
        <v>44734</v>
      </c>
      <c r="G9101">
        <v>7498046881</v>
      </c>
      <c r="H9101">
        <v>222040819</v>
      </c>
      <c r="I9101">
        <v>5612</v>
      </c>
      <c r="J9101" s="1">
        <v>44794</v>
      </c>
      <c r="K9101">
        <v>4600</v>
      </c>
      <c r="L9101" s="1">
        <v>44860</v>
      </c>
      <c r="M9101">
        <v>66</v>
      </c>
      <c r="N9101" s="8">
        <f t="shared" si="142"/>
        <v>303600</v>
      </c>
    </row>
    <row r="9102" spans="1:14">
      <c r="A9102" t="s">
        <v>14</v>
      </c>
      <c r="B9102" t="s">
        <v>62</v>
      </c>
      <c r="C9102" t="s">
        <v>98</v>
      </c>
      <c r="D9102">
        <v>3524050238</v>
      </c>
      <c r="E9102" s="1">
        <v>44734</v>
      </c>
      <c r="F9102" s="1">
        <v>44734</v>
      </c>
      <c r="G9102">
        <v>7498051852</v>
      </c>
      <c r="H9102">
        <v>740881734</v>
      </c>
      <c r="I9102">
        <v>7430.06</v>
      </c>
      <c r="J9102" s="1">
        <v>44794</v>
      </c>
      <c r="K9102">
        <v>6754.6</v>
      </c>
      <c r="L9102" s="1">
        <v>44860</v>
      </c>
      <c r="M9102">
        <v>66</v>
      </c>
      <c r="N9102" s="8">
        <f t="shared" si="142"/>
        <v>445803.60000000003</v>
      </c>
    </row>
    <row r="9103" spans="1:14">
      <c r="A9103" t="s">
        <v>14</v>
      </c>
      <c r="B9103" t="s">
        <v>62</v>
      </c>
      <c r="C9103" t="s">
        <v>99</v>
      </c>
      <c r="D9103">
        <v>803890151</v>
      </c>
      <c r="E9103" s="1">
        <v>44734</v>
      </c>
      <c r="F9103" s="1">
        <v>44734</v>
      </c>
      <c r="G9103">
        <v>7498078416</v>
      </c>
      <c r="H9103">
        <v>222040567</v>
      </c>
      <c r="I9103">
        <v>836.92</v>
      </c>
      <c r="J9103" s="1">
        <v>44794</v>
      </c>
      <c r="K9103">
        <v>686</v>
      </c>
      <c r="L9103" s="1">
        <v>44769</v>
      </c>
      <c r="M9103">
        <v>-25</v>
      </c>
      <c r="N9103" s="8">
        <f t="shared" si="142"/>
        <v>-17150</v>
      </c>
    </row>
    <row r="9104" spans="1:14">
      <c r="A9104" t="s">
        <v>14</v>
      </c>
      <c r="B9104" t="s">
        <v>62</v>
      </c>
      <c r="C9104" t="s">
        <v>99</v>
      </c>
      <c r="D9104">
        <v>803890151</v>
      </c>
      <c r="E9104" s="1">
        <v>44734</v>
      </c>
      <c r="F9104" s="1">
        <v>44734</v>
      </c>
      <c r="G9104">
        <v>7498083454</v>
      </c>
      <c r="H9104">
        <v>222039807</v>
      </c>
      <c r="I9104">
        <v>2074</v>
      </c>
      <c r="J9104" s="1">
        <v>44794</v>
      </c>
      <c r="K9104">
        <v>1700</v>
      </c>
      <c r="L9104" s="1">
        <v>44893</v>
      </c>
      <c r="M9104">
        <v>99</v>
      </c>
      <c r="N9104" s="8">
        <f t="shared" si="142"/>
        <v>168300</v>
      </c>
    </row>
    <row r="9105" spans="1:14">
      <c r="A9105" t="s">
        <v>14</v>
      </c>
      <c r="B9105" t="s">
        <v>62</v>
      </c>
      <c r="C9105" t="s">
        <v>99</v>
      </c>
      <c r="D9105">
        <v>803890151</v>
      </c>
      <c r="E9105" s="1">
        <v>44734</v>
      </c>
      <c r="F9105" s="1">
        <v>44734</v>
      </c>
      <c r="G9105">
        <v>7498088432</v>
      </c>
      <c r="H9105">
        <v>222041693</v>
      </c>
      <c r="I9105">
        <v>305</v>
      </c>
      <c r="J9105" s="1">
        <v>44794</v>
      </c>
      <c r="K9105">
        <v>250</v>
      </c>
      <c r="L9105" s="1">
        <v>44893</v>
      </c>
      <c r="M9105">
        <v>99</v>
      </c>
      <c r="N9105" s="8">
        <f t="shared" si="142"/>
        <v>24750</v>
      </c>
    </row>
    <row r="9106" spans="1:14">
      <c r="A9106" t="s">
        <v>14</v>
      </c>
      <c r="B9106" t="s">
        <v>62</v>
      </c>
      <c r="C9106" t="s">
        <v>99</v>
      </c>
      <c r="D9106">
        <v>803890151</v>
      </c>
      <c r="E9106" s="1">
        <v>44734</v>
      </c>
      <c r="F9106" s="1">
        <v>44734</v>
      </c>
      <c r="G9106">
        <v>7498088501</v>
      </c>
      <c r="H9106">
        <v>222041695</v>
      </c>
      <c r="I9106">
        <v>65.88</v>
      </c>
      <c r="J9106" s="1">
        <v>44794</v>
      </c>
      <c r="K9106">
        <v>54</v>
      </c>
      <c r="L9106" s="1">
        <v>44860</v>
      </c>
      <c r="M9106">
        <v>66</v>
      </c>
      <c r="N9106" s="8">
        <f t="shared" si="142"/>
        <v>3564</v>
      </c>
    </row>
    <row r="9107" spans="1:14">
      <c r="A9107" t="s">
        <v>14</v>
      </c>
      <c r="B9107" t="s">
        <v>62</v>
      </c>
      <c r="C9107" t="s">
        <v>403</v>
      </c>
      <c r="D9107">
        <v>12792100153</v>
      </c>
      <c r="E9107" s="1">
        <v>44734</v>
      </c>
      <c r="F9107" s="1">
        <v>44734</v>
      </c>
      <c r="G9107">
        <v>7498185183</v>
      </c>
      <c r="H9107">
        <v>22030047</v>
      </c>
      <c r="I9107">
        <v>467.75</v>
      </c>
      <c r="J9107" s="1">
        <v>44794</v>
      </c>
      <c r="K9107">
        <v>383.4</v>
      </c>
      <c r="L9107" s="1">
        <v>44762</v>
      </c>
      <c r="M9107">
        <v>-32</v>
      </c>
      <c r="N9107" s="8">
        <f t="shared" si="142"/>
        <v>-12268.8</v>
      </c>
    </row>
    <row r="9108" spans="1:14">
      <c r="A9108" t="s">
        <v>14</v>
      </c>
      <c r="B9108" t="s">
        <v>62</v>
      </c>
      <c r="C9108" t="s">
        <v>607</v>
      </c>
      <c r="D9108">
        <v>2774840595</v>
      </c>
      <c r="E9108" s="1">
        <v>44734</v>
      </c>
      <c r="F9108" s="1">
        <v>44734</v>
      </c>
      <c r="G9108">
        <v>7498289777</v>
      </c>
      <c r="H9108">
        <v>9897072626</v>
      </c>
      <c r="I9108">
        <v>2420</v>
      </c>
      <c r="J9108" s="1">
        <v>44794</v>
      </c>
      <c r="K9108">
        <v>2200</v>
      </c>
      <c r="L9108" s="1">
        <v>44832</v>
      </c>
      <c r="M9108">
        <v>38</v>
      </c>
      <c r="N9108" s="8">
        <f t="shared" si="142"/>
        <v>83600</v>
      </c>
    </row>
    <row r="9109" spans="1:14">
      <c r="A9109" t="s">
        <v>14</v>
      </c>
      <c r="B9109" t="s">
        <v>62</v>
      </c>
      <c r="C9109" t="s">
        <v>181</v>
      </c>
      <c r="D9109">
        <v>2707070963</v>
      </c>
      <c r="E9109" s="1">
        <v>44734</v>
      </c>
      <c r="F9109" s="1">
        <v>44734</v>
      </c>
      <c r="G9109">
        <v>7498298749</v>
      </c>
      <c r="H9109">
        <v>8722151679</v>
      </c>
      <c r="I9109">
        <v>59254.31</v>
      </c>
      <c r="J9109" s="1">
        <v>44794</v>
      </c>
      <c r="K9109">
        <v>53867.55</v>
      </c>
      <c r="L9109" s="1">
        <v>44832</v>
      </c>
      <c r="M9109">
        <v>38</v>
      </c>
      <c r="N9109" s="8">
        <f t="shared" si="142"/>
        <v>2046966.9000000001</v>
      </c>
    </row>
    <row r="9110" spans="1:14">
      <c r="A9110" t="s">
        <v>14</v>
      </c>
      <c r="B9110" t="s">
        <v>62</v>
      </c>
      <c r="C9110" t="s">
        <v>590</v>
      </c>
      <c r="D9110">
        <v>7484470153</v>
      </c>
      <c r="E9110" s="1">
        <v>44734</v>
      </c>
      <c r="F9110" s="1">
        <v>44734</v>
      </c>
      <c r="G9110">
        <v>7498345612</v>
      </c>
      <c r="H9110" t="s">
        <v>3774</v>
      </c>
      <c r="I9110">
        <v>2130</v>
      </c>
      <c r="J9110" s="1">
        <v>44794</v>
      </c>
      <c r="K9110">
        <v>2130</v>
      </c>
      <c r="L9110" s="1">
        <v>44763</v>
      </c>
      <c r="M9110">
        <v>-31</v>
      </c>
      <c r="N9110" s="8">
        <f t="shared" si="142"/>
        <v>-66030</v>
      </c>
    </row>
    <row r="9111" spans="1:14">
      <c r="A9111" t="s">
        <v>14</v>
      </c>
      <c r="B9111" t="s">
        <v>62</v>
      </c>
      <c r="C9111" t="s">
        <v>194</v>
      </c>
      <c r="D9111">
        <v>2344710484</v>
      </c>
      <c r="E9111" s="1">
        <v>44734</v>
      </c>
      <c r="F9111" s="1">
        <v>44734</v>
      </c>
      <c r="G9111">
        <v>7498779273</v>
      </c>
      <c r="H9111">
        <v>591215</v>
      </c>
      <c r="I9111">
        <v>7942</v>
      </c>
      <c r="J9111" s="1">
        <v>44794</v>
      </c>
      <c r="K9111">
        <v>7220</v>
      </c>
      <c r="L9111" s="1">
        <v>44860</v>
      </c>
      <c r="M9111">
        <v>66</v>
      </c>
      <c r="N9111" s="8">
        <f t="shared" si="142"/>
        <v>476520</v>
      </c>
    </row>
    <row r="9112" spans="1:14">
      <c r="A9112" t="s">
        <v>14</v>
      </c>
      <c r="B9112" t="s">
        <v>62</v>
      </c>
      <c r="C9112" t="s">
        <v>3775</v>
      </c>
      <c r="D9112">
        <v>10771180014</v>
      </c>
      <c r="E9112" s="1">
        <v>44734</v>
      </c>
      <c r="F9112" s="1">
        <v>44734</v>
      </c>
      <c r="G9112">
        <v>7498791102</v>
      </c>
      <c r="H9112" t="s">
        <v>3776</v>
      </c>
      <c r="I9112">
        <v>4002</v>
      </c>
      <c r="J9112" s="1">
        <v>44794</v>
      </c>
      <c r="K9112">
        <v>4002</v>
      </c>
      <c r="L9112" s="1">
        <v>44764</v>
      </c>
      <c r="M9112">
        <v>-30</v>
      </c>
      <c r="N9112" s="8">
        <f t="shared" si="142"/>
        <v>-120060</v>
      </c>
    </row>
    <row r="9113" spans="1:14">
      <c r="A9113" t="s">
        <v>14</v>
      </c>
      <c r="B9113" t="s">
        <v>62</v>
      </c>
      <c r="C9113" t="s">
        <v>182</v>
      </c>
      <c r="D9113">
        <v>4337640280</v>
      </c>
      <c r="E9113" s="1">
        <v>44734</v>
      </c>
      <c r="F9113" s="1">
        <v>44734</v>
      </c>
      <c r="G9113">
        <v>7499021206</v>
      </c>
      <c r="H9113" t="s">
        <v>3777</v>
      </c>
      <c r="I9113">
        <v>393.21</v>
      </c>
      <c r="J9113" s="1">
        <v>44794</v>
      </c>
      <c r="K9113">
        <v>322.3</v>
      </c>
      <c r="L9113" s="1">
        <v>44769</v>
      </c>
      <c r="M9113">
        <v>-25</v>
      </c>
      <c r="N9113" s="8">
        <f t="shared" si="142"/>
        <v>-8057.5</v>
      </c>
    </row>
    <row r="9114" spans="1:14">
      <c r="A9114" t="s">
        <v>14</v>
      </c>
      <c r="B9114" t="s">
        <v>62</v>
      </c>
      <c r="C9114" t="s">
        <v>2179</v>
      </c>
      <c r="D9114">
        <v>101780492</v>
      </c>
      <c r="E9114" s="1">
        <v>44734</v>
      </c>
      <c r="F9114" s="1">
        <v>44734</v>
      </c>
      <c r="G9114">
        <v>7499051756</v>
      </c>
      <c r="H9114">
        <v>34199</v>
      </c>
      <c r="I9114">
        <v>1786.95</v>
      </c>
      <c r="J9114" s="1">
        <v>44794</v>
      </c>
      <c r="K9114">
        <v>1624.5</v>
      </c>
      <c r="L9114" s="1">
        <v>44860</v>
      </c>
      <c r="M9114">
        <v>66</v>
      </c>
      <c r="N9114" s="8">
        <f t="shared" si="142"/>
        <v>107217</v>
      </c>
    </row>
    <row r="9115" spans="1:14">
      <c r="A9115" t="s">
        <v>14</v>
      </c>
      <c r="B9115" t="s">
        <v>62</v>
      </c>
      <c r="C9115" t="s">
        <v>793</v>
      </c>
      <c r="D9115">
        <v>4437501002</v>
      </c>
      <c r="E9115" s="1">
        <v>44734</v>
      </c>
      <c r="F9115" s="1">
        <v>44734</v>
      </c>
      <c r="G9115">
        <v>7499259804</v>
      </c>
      <c r="H9115" t="s">
        <v>3778</v>
      </c>
      <c r="I9115">
        <v>2260.29</v>
      </c>
      <c r="J9115" s="1">
        <v>44794</v>
      </c>
      <c r="K9115">
        <v>1852.7</v>
      </c>
      <c r="L9115" s="1">
        <v>44757</v>
      </c>
      <c r="M9115">
        <v>-37</v>
      </c>
      <c r="N9115" s="8">
        <f t="shared" si="142"/>
        <v>-68549.900000000009</v>
      </c>
    </row>
    <row r="9116" spans="1:14">
      <c r="A9116" t="s">
        <v>14</v>
      </c>
      <c r="B9116" t="s">
        <v>62</v>
      </c>
      <c r="C9116" t="s">
        <v>76</v>
      </c>
      <c r="D9116">
        <v>3531000820</v>
      </c>
      <c r="E9116" s="1">
        <v>44734</v>
      </c>
      <c r="F9116" s="1">
        <v>44734</v>
      </c>
      <c r="G9116">
        <v>7499277343</v>
      </c>
      <c r="H9116" t="s">
        <v>3779</v>
      </c>
      <c r="I9116">
        <v>180.07</v>
      </c>
      <c r="J9116" s="1">
        <v>44794</v>
      </c>
      <c r="K9116">
        <v>147.6</v>
      </c>
      <c r="L9116" s="1">
        <v>44827</v>
      </c>
      <c r="M9116">
        <v>33</v>
      </c>
      <c r="N9116" s="8">
        <f t="shared" si="142"/>
        <v>4870.8</v>
      </c>
    </row>
    <row r="9117" spans="1:14">
      <c r="A9117" t="s">
        <v>14</v>
      </c>
      <c r="B9117" t="s">
        <v>62</v>
      </c>
      <c r="C9117" t="s">
        <v>1080</v>
      </c>
      <c r="D9117" t="s">
        <v>1081</v>
      </c>
      <c r="E9117" s="1">
        <v>44734</v>
      </c>
      <c r="F9117" s="1">
        <v>44734</v>
      </c>
      <c r="G9117">
        <v>7499366376</v>
      </c>
      <c r="H9117" t="s">
        <v>3780</v>
      </c>
      <c r="I9117">
        <v>2255.5</v>
      </c>
      <c r="J9117" s="1">
        <v>44794</v>
      </c>
      <c r="K9117">
        <v>1893</v>
      </c>
      <c r="L9117" s="1">
        <v>44746</v>
      </c>
      <c r="M9117">
        <v>-48</v>
      </c>
      <c r="N9117" s="8">
        <f t="shared" si="142"/>
        <v>-90864</v>
      </c>
    </row>
    <row r="9118" spans="1:14">
      <c r="A9118" t="s">
        <v>14</v>
      </c>
      <c r="B9118" t="s">
        <v>62</v>
      </c>
      <c r="C9118" t="s">
        <v>273</v>
      </c>
      <c r="D9118">
        <v>3237150234</v>
      </c>
      <c r="E9118" s="1">
        <v>44734</v>
      </c>
      <c r="F9118" s="1">
        <v>44734</v>
      </c>
      <c r="G9118">
        <v>7499704819</v>
      </c>
      <c r="H9118">
        <v>2206242</v>
      </c>
      <c r="I9118">
        <v>878.4</v>
      </c>
      <c r="J9118" s="1">
        <v>44794</v>
      </c>
      <c r="K9118">
        <v>720</v>
      </c>
      <c r="L9118" s="1">
        <v>44860</v>
      </c>
      <c r="M9118">
        <v>66</v>
      </c>
      <c r="N9118" s="8">
        <f t="shared" si="142"/>
        <v>47520</v>
      </c>
    </row>
    <row r="9119" spans="1:14">
      <c r="A9119" t="s">
        <v>14</v>
      </c>
      <c r="B9119" t="s">
        <v>62</v>
      </c>
      <c r="C9119" t="s">
        <v>1919</v>
      </c>
      <c r="D9119">
        <v>5896561007</v>
      </c>
      <c r="E9119" s="1">
        <v>44734</v>
      </c>
      <c r="F9119" s="1">
        <v>44734</v>
      </c>
      <c r="G9119">
        <v>7499844799</v>
      </c>
      <c r="H9119" t="s">
        <v>3781</v>
      </c>
      <c r="I9119">
        <v>3646.4</v>
      </c>
      <c r="J9119" s="1">
        <v>44794</v>
      </c>
      <c r="K9119">
        <v>2988.85</v>
      </c>
      <c r="L9119" s="1">
        <v>44769</v>
      </c>
      <c r="M9119">
        <v>-25</v>
      </c>
      <c r="N9119" s="8">
        <f t="shared" si="142"/>
        <v>-74721.25</v>
      </c>
    </row>
    <row r="9120" spans="1:14">
      <c r="A9120" t="s">
        <v>14</v>
      </c>
      <c r="B9120" t="s">
        <v>62</v>
      </c>
      <c r="C9120" t="s">
        <v>236</v>
      </c>
      <c r="D9120">
        <v>13342400150</v>
      </c>
      <c r="E9120" s="1">
        <v>44734</v>
      </c>
      <c r="F9120" s="1">
        <v>44734</v>
      </c>
      <c r="G9120">
        <v>7500328586</v>
      </c>
      <c r="H9120" t="s">
        <v>3782</v>
      </c>
      <c r="I9120">
        <v>1402.5</v>
      </c>
      <c r="J9120" s="1">
        <v>44794</v>
      </c>
      <c r="K9120">
        <v>1275</v>
      </c>
      <c r="L9120" s="1">
        <v>44769</v>
      </c>
      <c r="M9120">
        <v>-25</v>
      </c>
      <c r="N9120" s="8">
        <f t="shared" si="142"/>
        <v>-31875</v>
      </c>
    </row>
    <row r="9121" spans="1:14">
      <c r="A9121" t="s">
        <v>14</v>
      </c>
      <c r="B9121" t="s">
        <v>62</v>
      </c>
      <c r="C9121" t="s">
        <v>236</v>
      </c>
      <c r="D9121">
        <v>13342400150</v>
      </c>
      <c r="E9121" s="1">
        <v>44734</v>
      </c>
      <c r="F9121" s="1">
        <v>44734</v>
      </c>
      <c r="G9121">
        <v>7500328588</v>
      </c>
      <c r="H9121" t="s">
        <v>3783</v>
      </c>
      <c r="I9121">
        <v>901.11</v>
      </c>
      <c r="J9121" s="1">
        <v>44794</v>
      </c>
      <c r="K9121">
        <v>819.19</v>
      </c>
      <c r="L9121" s="1">
        <v>44769</v>
      </c>
      <c r="M9121">
        <v>-25</v>
      </c>
      <c r="N9121" s="8">
        <f t="shared" si="142"/>
        <v>-20479.75</v>
      </c>
    </row>
    <row r="9122" spans="1:14">
      <c r="A9122" t="s">
        <v>14</v>
      </c>
      <c r="B9122" t="s">
        <v>62</v>
      </c>
      <c r="C9122" t="s">
        <v>236</v>
      </c>
      <c r="D9122">
        <v>13342400150</v>
      </c>
      <c r="E9122" s="1">
        <v>44734</v>
      </c>
      <c r="F9122" s="1">
        <v>44734</v>
      </c>
      <c r="G9122">
        <v>7500328595</v>
      </c>
      <c r="H9122" t="s">
        <v>3784</v>
      </c>
      <c r="I9122">
        <v>901.11</v>
      </c>
      <c r="J9122" s="1">
        <v>44794</v>
      </c>
      <c r="K9122">
        <v>819.19</v>
      </c>
      <c r="L9122" s="1">
        <v>44769</v>
      </c>
      <c r="M9122">
        <v>-25</v>
      </c>
      <c r="N9122" s="8">
        <f t="shared" si="142"/>
        <v>-20479.75</v>
      </c>
    </row>
    <row r="9123" spans="1:14">
      <c r="A9123" t="s">
        <v>14</v>
      </c>
      <c r="B9123" t="s">
        <v>62</v>
      </c>
      <c r="C9123" t="s">
        <v>236</v>
      </c>
      <c r="D9123">
        <v>13342400150</v>
      </c>
      <c r="E9123" s="1">
        <v>44735</v>
      </c>
      <c r="F9123" s="1">
        <v>44735</v>
      </c>
      <c r="G9123">
        <v>7500328596</v>
      </c>
      <c r="H9123" t="s">
        <v>3785</v>
      </c>
      <c r="I9123">
        <v>901.11</v>
      </c>
      <c r="J9123" s="1">
        <v>44795</v>
      </c>
      <c r="K9123">
        <v>819.19</v>
      </c>
      <c r="L9123" s="1">
        <v>44769</v>
      </c>
      <c r="M9123">
        <v>-26</v>
      </c>
      <c r="N9123" s="8">
        <f t="shared" si="142"/>
        <v>-21298.940000000002</v>
      </c>
    </row>
    <row r="9124" spans="1:14">
      <c r="A9124" t="s">
        <v>14</v>
      </c>
      <c r="B9124" t="s">
        <v>62</v>
      </c>
      <c r="C9124" t="s">
        <v>236</v>
      </c>
      <c r="D9124">
        <v>13342400150</v>
      </c>
      <c r="E9124" s="1">
        <v>44734</v>
      </c>
      <c r="F9124" s="1">
        <v>44734</v>
      </c>
      <c r="G9124">
        <v>7500328600</v>
      </c>
      <c r="H9124" t="s">
        <v>3786</v>
      </c>
      <c r="I9124">
        <v>1802.22</v>
      </c>
      <c r="J9124" s="1">
        <v>44794</v>
      </c>
      <c r="K9124">
        <v>1638.38</v>
      </c>
      <c r="L9124" s="1">
        <v>44769</v>
      </c>
      <c r="M9124">
        <v>-25</v>
      </c>
      <c r="N9124" s="8">
        <f t="shared" si="142"/>
        <v>-40959.5</v>
      </c>
    </row>
    <row r="9125" spans="1:14">
      <c r="A9125" t="s">
        <v>14</v>
      </c>
      <c r="B9125" t="s">
        <v>62</v>
      </c>
      <c r="C9125" t="s">
        <v>236</v>
      </c>
      <c r="D9125">
        <v>13342400150</v>
      </c>
      <c r="E9125" s="1">
        <v>44734</v>
      </c>
      <c r="F9125" s="1">
        <v>44734</v>
      </c>
      <c r="G9125">
        <v>7500335450</v>
      </c>
      <c r="H9125" t="s">
        <v>3787</v>
      </c>
      <c r="I9125">
        <v>901.11</v>
      </c>
      <c r="J9125" s="1">
        <v>44794</v>
      </c>
      <c r="K9125">
        <v>819.19</v>
      </c>
      <c r="L9125" s="1">
        <v>44769</v>
      </c>
      <c r="M9125">
        <v>-25</v>
      </c>
      <c r="N9125" s="8">
        <f t="shared" si="142"/>
        <v>-20479.75</v>
      </c>
    </row>
    <row r="9126" spans="1:14">
      <c r="A9126" t="s">
        <v>14</v>
      </c>
      <c r="B9126" t="s">
        <v>62</v>
      </c>
      <c r="C9126" t="s">
        <v>236</v>
      </c>
      <c r="D9126">
        <v>13342400150</v>
      </c>
      <c r="E9126" s="1">
        <v>44734</v>
      </c>
      <c r="F9126" s="1">
        <v>44734</v>
      </c>
      <c r="G9126">
        <v>7500335453</v>
      </c>
      <c r="H9126" t="s">
        <v>3788</v>
      </c>
      <c r="I9126">
        <v>1802.22</v>
      </c>
      <c r="J9126" s="1">
        <v>44794</v>
      </c>
      <c r="K9126">
        <v>1638.38</v>
      </c>
      <c r="L9126" s="1">
        <v>44769</v>
      </c>
      <c r="M9126">
        <v>-25</v>
      </c>
      <c r="N9126" s="8">
        <f t="shared" si="142"/>
        <v>-40959.5</v>
      </c>
    </row>
    <row r="9127" spans="1:14">
      <c r="A9127" t="s">
        <v>14</v>
      </c>
      <c r="B9127" t="s">
        <v>62</v>
      </c>
      <c r="C9127" t="s">
        <v>236</v>
      </c>
      <c r="D9127">
        <v>13342400150</v>
      </c>
      <c r="E9127" s="1">
        <v>44734</v>
      </c>
      <c r="F9127" s="1">
        <v>44734</v>
      </c>
      <c r="G9127">
        <v>7500335469</v>
      </c>
      <c r="H9127" t="s">
        <v>3789</v>
      </c>
      <c r="I9127">
        <v>1802.22</v>
      </c>
      <c r="J9127" s="1">
        <v>44794</v>
      </c>
      <c r="K9127">
        <v>1638.38</v>
      </c>
      <c r="L9127" s="1">
        <v>44769</v>
      </c>
      <c r="M9127">
        <v>-25</v>
      </c>
      <c r="N9127" s="8">
        <f t="shared" si="142"/>
        <v>-40959.5</v>
      </c>
    </row>
    <row r="9128" spans="1:14">
      <c r="A9128" t="s">
        <v>14</v>
      </c>
      <c r="B9128" t="s">
        <v>62</v>
      </c>
      <c r="C9128" t="s">
        <v>236</v>
      </c>
      <c r="D9128">
        <v>13342400150</v>
      </c>
      <c r="E9128" s="1">
        <v>44734</v>
      </c>
      <c r="F9128" s="1">
        <v>44734</v>
      </c>
      <c r="G9128">
        <v>7500335484</v>
      </c>
      <c r="H9128" t="s">
        <v>3790</v>
      </c>
      <c r="I9128">
        <v>896.5</v>
      </c>
      <c r="J9128" s="1">
        <v>44794</v>
      </c>
      <c r="K9128">
        <v>815</v>
      </c>
      <c r="L9128" s="1">
        <v>44769</v>
      </c>
      <c r="M9128">
        <v>-25</v>
      </c>
      <c r="N9128" s="8">
        <f t="shared" si="142"/>
        <v>-20375</v>
      </c>
    </row>
    <row r="9129" spans="1:14">
      <c r="A9129" t="s">
        <v>14</v>
      </c>
      <c r="B9129" t="s">
        <v>62</v>
      </c>
      <c r="C9129" t="s">
        <v>236</v>
      </c>
      <c r="D9129">
        <v>13342400150</v>
      </c>
      <c r="E9129" s="1">
        <v>44734</v>
      </c>
      <c r="F9129" s="1">
        <v>44734</v>
      </c>
      <c r="G9129">
        <v>7500368325</v>
      </c>
      <c r="H9129" t="s">
        <v>3791</v>
      </c>
      <c r="I9129">
        <v>901.11</v>
      </c>
      <c r="J9129" s="1">
        <v>44794</v>
      </c>
      <c r="K9129">
        <v>819.19</v>
      </c>
      <c r="L9129" s="1">
        <v>44769</v>
      </c>
      <c r="M9129">
        <v>-25</v>
      </c>
      <c r="N9129" s="8">
        <f t="shared" si="142"/>
        <v>-20479.75</v>
      </c>
    </row>
    <row r="9130" spans="1:14">
      <c r="A9130" t="s">
        <v>14</v>
      </c>
      <c r="B9130" t="s">
        <v>62</v>
      </c>
      <c r="C9130" t="s">
        <v>236</v>
      </c>
      <c r="D9130">
        <v>13342400150</v>
      </c>
      <c r="E9130" s="1">
        <v>44734</v>
      </c>
      <c r="F9130" s="1">
        <v>44734</v>
      </c>
      <c r="G9130">
        <v>7500368358</v>
      </c>
      <c r="H9130" t="s">
        <v>3792</v>
      </c>
      <c r="I9130">
        <v>1802.22</v>
      </c>
      <c r="J9130" s="1">
        <v>44794</v>
      </c>
      <c r="K9130">
        <v>1638.38</v>
      </c>
      <c r="L9130" s="1">
        <v>44769</v>
      </c>
      <c r="M9130">
        <v>-25</v>
      </c>
      <c r="N9130" s="8">
        <f t="shared" si="142"/>
        <v>-40959.5</v>
      </c>
    </row>
    <row r="9131" spans="1:14">
      <c r="A9131" t="s">
        <v>14</v>
      </c>
      <c r="B9131" t="s">
        <v>62</v>
      </c>
      <c r="C9131" t="s">
        <v>236</v>
      </c>
      <c r="D9131">
        <v>13342400150</v>
      </c>
      <c r="E9131" s="1">
        <v>44734</v>
      </c>
      <c r="F9131" s="1">
        <v>44734</v>
      </c>
      <c r="G9131">
        <v>7500368368</v>
      </c>
      <c r="H9131" t="s">
        <v>3793</v>
      </c>
      <c r="I9131">
        <v>1802.22</v>
      </c>
      <c r="J9131" s="1">
        <v>44794</v>
      </c>
      <c r="K9131">
        <v>1638.38</v>
      </c>
      <c r="L9131" s="1">
        <v>44769</v>
      </c>
      <c r="M9131">
        <v>-25</v>
      </c>
      <c r="N9131" s="8">
        <f t="shared" si="142"/>
        <v>-40959.5</v>
      </c>
    </row>
    <row r="9132" spans="1:14">
      <c r="A9132" t="s">
        <v>14</v>
      </c>
      <c r="B9132" t="s">
        <v>62</v>
      </c>
      <c r="C9132" t="s">
        <v>236</v>
      </c>
      <c r="D9132">
        <v>13342400150</v>
      </c>
      <c r="E9132" s="1">
        <v>44734</v>
      </c>
      <c r="F9132" s="1">
        <v>44734</v>
      </c>
      <c r="G9132">
        <v>7500368393</v>
      </c>
      <c r="H9132" t="s">
        <v>3794</v>
      </c>
      <c r="I9132">
        <v>901.11</v>
      </c>
      <c r="J9132" s="1">
        <v>44794</v>
      </c>
      <c r="K9132">
        <v>819.19</v>
      </c>
      <c r="L9132" s="1">
        <v>44769</v>
      </c>
      <c r="M9132">
        <v>-25</v>
      </c>
      <c r="N9132" s="8">
        <f t="shared" si="142"/>
        <v>-20479.75</v>
      </c>
    </row>
    <row r="9133" spans="1:14">
      <c r="A9133" t="s">
        <v>14</v>
      </c>
      <c r="B9133" t="s">
        <v>62</v>
      </c>
      <c r="C9133" t="s">
        <v>236</v>
      </c>
      <c r="D9133">
        <v>13342400150</v>
      </c>
      <c r="E9133" s="1">
        <v>44734</v>
      </c>
      <c r="F9133" s="1">
        <v>44734</v>
      </c>
      <c r="G9133">
        <v>7500368399</v>
      </c>
      <c r="H9133" t="s">
        <v>3795</v>
      </c>
      <c r="I9133">
        <v>901.11</v>
      </c>
      <c r="J9133" s="1">
        <v>44794</v>
      </c>
      <c r="K9133">
        <v>819.19</v>
      </c>
      <c r="L9133" s="1">
        <v>44769</v>
      </c>
      <c r="M9133">
        <v>-25</v>
      </c>
      <c r="N9133" s="8">
        <f t="shared" si="142"/>
        <v>-20479.75</v>
      </c>
    </row>
    <row r="9134" spans="1:14">
      <c r="A9134" t="s">
        <v>14</v>
      </c>
      <c r="B9134" t="s">
        <v>62</v>
      </c>
      <c r="C9134" t="s">
        <v>236</v>
      </c>
      <c r="D9134">
        <v>13342400150</v>
      </c>
      <c r="E9134" s="1">
        <v>44734</v>
      </c>
      <c r="F9134" s="1">
        <v>44734</v>
      </c>
      <c r="G9134">
        <v>7500368425</v>
      </c>
      <c r="H9134" t="s">
        <v>3796</v>
      </c>
      <c r="I9134">
        <v>3163.25</v>
      </c>
      <c r="J9134" s="1">
        <v>44794</v>
      </c>
      <c r="K9134">
        <v>2875.68</v>
      </c>
      <c r="L9134" s="1">
        <v>44769</v>
      </c>
      <c r="M9134">
        <v>-25</v>
      </c>
      <c r="N9134" s="8">
        <f t="shared" si="142"/>
        <v>-71892</v>
      </c>
    </row>
    <row r="9135" spans="1:14">
      <c r="A9135" t="s">
        <v>14</v>
      </c>
      <c r="B9135" t="s">
        <v>62</v>
      </c>
      <c r="C9135" t="s">
        <v>203</v>
      </c>
      <c r="D9135">
        <v>212840235</v>
      </c>
      <c r="E9135" s="1">
        <v>44735</v>
      </c>
      <c r="F9135" s="1">
        <v>44735</v>
      </c>
      <c r="G9135">
        <v>7500825906</v>
      </c>
      <c r="H9135">
        <v>1000048658</v>
      </c>
      <c r="I9135">
        <v>16030.6</v>
      </c>
      <c r="J9135" s="1">
        <v>44794</v>
      </c>
      <c r="K9135">
        <v>14573.27</v>
      </c>
      <c r="L9135" s="1">
        <v>44860</v>
      </c>
      <c r="M9135">
        <v>66</v>
      </c>
      <c r="N9135" s="8">
        <f t="shared" si="142"/>
        <v>961835.82000000007</v>
      </c>
    </row>
    <row r="9136" spans="1:14">
      <c r="A9136" t="s">
        <v>14</v>
      </c>
      <c r="B9136" t="s">
        <v>62</v>
      </c>
      <c r="C9136" t="s">
        <v>224</v>
      </c>
      <c r="D9136">
        <v>2483840423</v>
      </c>
      <c r="E9136" s="1">
        <v>44735</v>
      </c>
      <c r="F9136" s="1">
        <v>44735</v>
      </c>
      <c r="G9136">
        <v>7500859787</v>
      </c>
      <c r="H9136" t="s">
        <v>3797</v>
      </c>
      <c r="I9136">
        <v>6148.8</v>
      </c>
      <c r="J9136" s="1">
        <v>44794</v>
      </c>
      <c r="K9136">
        <v>5040</v>
      </c>
      <c r="L9136" s="1">
        <v>44800</v>
      </c>
      <c r="M9136">
        <v>6</v>
      </c>
      <c r="N9136" s="8">
        <f t="shared" si="142"/>
        <v>30240</v>
      </c>
    </row>
    <row r="9137" spans="1:14">
      <c r="A9137" t="s">
        <v>14</v>
      </c>
      <c r="B9137" t="s">
        <v>62</v>
      </c>
      <c r="C9137" t="s">
        <v>136</v>
      </c>
      <c r="D9137">
        <v>228550273</v>
      </c>
      <c r="E9137" s="1">
        <v>44734</v>
      </c>
      <c r="F9137" s="1">
        <v>44734</v>
      </c>
      <c r="G9137">
        <v>7500932485</v>
      </c>
      <c r="H9137">
        <v>22509298</v>
      </c>
      <c r="I9137">
        <v>45.1</v>
      </c>
      <c r="J9137" s="1">
        <v>44794</v>
      </c>
      <c r="K9137">
        <v>41</v>
      </c>
      <c r="L9137" s="1">
        <v>44860</v>
      </c>
      <c r="M9137">
        <v>66</v>
      </c>
      <c r="N9137" s="8">
        <f t="shared" si="142"/>
        <v>2706</v>
      </c>
    </row>
    <row r="9138" spans="1:14">
      <c r="A9138" t="s">
        <v>14</v>
      </c>
      <c r="B9138" t="s">
        <v>62</v>
      </c>
      <c r="C9138" t="s">
        <v>469</v>
      </c>
      <c r="D9138">
        <v>4754860155</v>
      </c>
      <c r="E9138" s="1">
        <v>44734</v>
      </c>
      <c r="F9138" s="1">
        <v>44734</v>
      </c>
      <c r="G9138">
        <v>7500967565</v>
      </c>
      <c r="H9138">
        <v>2022009304</v>
      </c>
      <c r="I9138">
        <v>18391.11</v>
      </c>
      <c r="J9138" s="1">
        <v>44794</v>
      </c>
      <c r="K9138">
        <v>16719.189999999999</v>
      </c>
      <c r="L9138" s="1">
        <v>44832</v>
      </c>
      <c r="M9138">
        <v>38</v>
      </c>
      <c r="N9138" s="8">
        <f t="shared" si="142"/>
        <v>635329.22</v>
      </c>
    </row>
    <row r="9139" spans="1:14">
      <c r="A9139" t="s">
        <v>14</v>
      </c>
      <c r="B9139" t="s">
        <v>62</v>
      </c>
      <c r="C9139" t="s">
        <v>307</v>
      </c>
      <c r="D9139">
        <v>1086690581</v>
      </c>
      <c r="E9139" s="1">
        <v>44734</v>
      </c>
      <c r="F9139" s="1">
        <v>44734</v>
      </c>
      <c r="G9139">
        <v>7501190688</v>
      </c>
      <c r="H9139" t="s">
        <v>3798</v>
      </c>
      <c r="I9139">
        <v>732</v>
      </c>
      <c r="J9139" s="1">
        <v>44794</v>
      </c>
      <c r="K9139">
        <v>600</v>
      </c>
      <c r="L9139" s="1">
        <v>44757</v>
      </c>
      <c r="M9139">
        <v>-37</v>
      </c>
      <c r="N9139" s="8">
        <f t="shared" si="142"/>
        <v>-22200</v>
      </c>
    </row>
    <row r="9140" spans="1:14">
      <c r="A9140" t="s">
        <v>14</v>
      </c>
      <c r="B9140" t="s">
        <v>62</v>
      </c>
      <c r="C9140" t="s">
        <v>307</v>
      </c>
      <c r="D9140">
        <v>1086690581</v>
      </c>
      <c r="E9140" s="1">
        <v>44734</v>
      </c>
      <c r="F9140" s="1">
        <v>44734</v>
      </c>
      <c r="G9140">
        <v>7501192236</v>
      </c>
      <c r="H9140" t="s">
        <v>3799</v>
      </c>
      <c r="I9140">
        <v>2180.14</v>
      </c>
      <c r="J9140" s="1">
        <v>44794</v>
      </c>
      <c r="K9140">
        <v>1787</v>
      </c>
      <c r="L9140" s="1">
        <v>44763</v>
      </c>
      <c r="M9140">
        <v>-31</v>
      </c>
      <c r="N9140" s="8">
        <f t="shared" si="142"/>
        <v>-55397</v>
      </c>
    </row>
    <row r="9141" spans="1:14">
      <c r="A9141" t="s">
        <v>14</v>
      </c>
      <c r="B9141" t="s">
        <v>62</v>
      </c>
      <c r="C9141" t="s">
        <v>307</v>
      </c>
      <c r="D9141">
        <v>1086690581</v>
      </c>
      <c r="E9141" s="1">
        <v>44734</v>
      </c>
      <c r="F9141" s="1">
        <v>44734</v>
      </c>
      <c r="G9141">
        <v>7501204407</v>
      </c>
      <c r="H9141" t="s">
        <v>3800</v>
      </c>
      <c r="I9141">
        <v>4038.2</v>
      </c>
      <c r="J9141" s="1">
        <v>44794</v>
      </c>
      <c r="K9141">
        <v>3310</v>
      </c>
      <c r="L9141" s="1">
        <v>44763</v>
      </c>
      <c r="M9141">
        <v>-31</v>
      </c>
      <c r="N9141" s="8">
        <f t="shared" si="142"/>
        <v>-102610</v>
      </c>
    </row>
    <row r="9142" spans="1:14">
      <c r="A9142" t="s">
        <v>14</v>
      </c>
      <c r="B9142" t="s">
        <v>62</v>
      </c>
      <c r="C9142" t="s">
        <v>307</v>
      </c>
      <c r="D9142">
        <v>1086690581</v>
      </c>
      <c r="E9142" s="1">
        <v>44734</v>
      </c>
      <c r="F9142" s="1">
        <v>44734</v>
      </c>
      <c r="G9142">
        <v>7501224156</v>
      </c>
      <c r="H9142" t="s">
        <v>3801</v>
      </c>
      <c r="I9142">
        <v>880.84</v>
      </c>
      <c r="J9142" s="1">
        <v>44794</v>
      </c>
      <c r="K9142">
        <v>722</v>
      </c>
      <c r="L9142" s="1">
        <v>44757</v>
      </c>
      <c r="M9142">
        <v>-37</v>
      </c>
      <c r="N9142" s="8">
        <f t="shared" si="142"/>
        <v>-26714</v>
      </c>
    </row>
    <row r="9143" spans="1:14">
      <c r="A9143" t="s">
        <v>14</v>
      </c>
      <c r="B9143" t="s">
        <v>62</v>
      </c>
      <c r="C9143" t="s">
        <v>307</v>
      </c>
      <c r="D9143">
        <v>1086690581</v>
      </c>
      <c r="E9143" s="1">
        <v>44734</v>
      </c>
      <c r="F9143" s="1">
        <v>44734</v>
      </c>
      <c r="G9143">
        <v>7501226035</v>
      </c>
      <c r="H9143" t="s">
        <v>3802</v>
      </c>
      <c r="I9143">
        <v>90.28</v>
      </c>
      <c r="J9143" s="1">
        <v>44794</v>
      </c>
      <c r="K9143">
        <v>74</v>
      </c>
      <c r="L9143" s="1">
        <v>44757</v>
      </c>
      <c r="M9143">
        <v>-37</v>
      </c>
      <c r="N9143" s="8">
        <f t="shared" si="142"/>
        <v>-2738</v>
      </c>
    </row>
    <row r="9144" spans="1:14">
      <c r="A9144" t="s">
        <v>14</v>
      </c>
      <c r="B9144" t="s">
        <v>62</v>
      </c>
      <c r="C9144" t="s">
        <v>509</v>
      </c>
      <c r="D9144">
        <v>399800580</v>
      </c>
      <c r="E9144" s="1">
        <v>44735</v>
      </c>
      <c r="F9144" s="1">
        <v>44735</v>
      </c>
      <c r="G9144">
        <v>7501265330</v>
      </c>
      <c r="H9144">
        <v>3202214286</v>
      </c>
      <c r="I9144">
        <v>16237.54</v>
      </c>
      <c r="J9144" s="1">
        <v>44794</v>
      </c>
      <c r="K9144">
        <v>14761.4</v>
      </c>
      <c r="L9144" s="1">
        <v>44832</v>
      </c>
      <c r="M9144">
        <v>38</v>
      </c>
      <c r="N9144" s="8">
        <f t="shared" si="142"/>
        <v>560933.19999999995</v>
      </c>
    </row>
    <row r="9145" spans="1:14">
      <c r="A9145" t="s">
        <v>14</v>
      </c>
      <c r="B9145" t="s">
        <v>62</v>
      </c>
      <c r="C9145" t="s">
        <v>307</v>
      </c>
      <c r="D9145">
        <v>1086690581</v>
      </c>
      <c r="E9145" s="1">
        <v>44734</v>
      </c>
      <c r="F9145" s="1">
        <v>44734</v>
      </c>
      <c r="G9145">
        <v>7501310065</v>
      </c>
      <c r="H9145" t="s">
        <v>3803</v>
      </c>
      <c r="I9145">
        <v>202.52</v>
      </c>
      <c r="J9145" s="1">
        <v>44794</v>
      </c>
      <c r="K9145">
        <v>166</v>
      </c>
      <c r="L9145" s="1">
        <v>44757</v>
      </c>
      <c r="M9145">
        <v>-37</v>
      </c>
      <c r="N9145" s="8">
        <f t="shared" si="142"/>
        <v>-6142</v>
      </c>
    </row>
    <row r="9146" spans="1:14">
      <c r="A9146" t="s">
        <v>14</v>
      </c>
      <c r="B9146" t="s">
        <v>62</v>
      </c>
      <c r="C9146" t="s">
        <v>21</v>
      </c>
      <c r="D9146">
        <v>1021130362</v>
      </c>
      <c r="E9146" s="1">
        <v>44734</v>
      </c>
      <c r="F9146" s="1">
        <v>44734</v>
      </c>
      <c r="G9146">
        <v>7501340960</v>
      </c>
      <c r="H9146" t="s">
        <v>3804</v>
      </c>
      <c r="I9146">
        <v>11968.2</v>
      </c>
      <c r="J9146" s="1">
        <v>44794</v>
      </c>
      <c r="K9146">
        <v>9810</v>
      </c>
      <c r="L9146" s="1">
        <v>44769</v>
      </c>
      <c r="M9146">
        <v>-25</v>
      </c>
      <c r="N9146" s="8">
        <f t="shared" si="142"/>
        <v>-245250</v>
      </c>
    </row>
    <row r="9147" spans="1:14">
      <c r="A9147" t="s">
        <v>14</v>
      </c>
      <c r="B9147" t="s">
        <v>62</v>
      </c>
      <c r="C9147" t="s">
        <v>2483</v>
      </c>
      <c r="D9147">
        <v>10618220965</v>
      </c>
      <c r="E9147" s="1">
        <v>44734</v>
      </c>
      <c r="F9147" s="1">
        <v>44734</v>
      </c>
      <c r="G9147">
        <v>7501627170</v>
      </c>
      <c r="H9147" t="s">
        <v>3805</v>
      </c>
      <c r="I9147">
        <v>35.200000000000003</v>
      </c>
      <c r="J9147" s="1">
        <v>44794</v>
      </c>
      <c r="K9147">
        <v>32</v>
      </c>
      <c r="L9147" s="1">
        <v>44827</v>
      </c>
      <c r="M9147">
        <v>33</v>
      </c>
      <c r="N9147" s="8">
        <f t="shared" si="142"/>
        <v>1056</v>
      </c>
    </row>
    <row r="9148" spans="1:14">
      <c r="A9148" t="s">
        <v>14</v>
      </c>
      <c r="B9148" t="s">
        <v>62</v>
      </c>
      <c r="C9148" t="s">
        <v>1191</v>
      </c>
      <c r="D9148">
        <v>4785851009</v>
      </c>
      <c r="E9148" s="1">
        <v>44735</v>
      </c>
      <c r="F9148" s="1">
        <v>44735</v>
      </c>
      <c r="G9148">
        <v>7502325479</v>
      </c>
      <c r="H9148">
        <v>9520002477</v>
      </c>
      <c r="I9148">
        <v>20638.34</v>
      </c>
      <c r="J9148" s="1">
        <v>44795</v>
      </c>
      <c r="K9148">
        <v>16916.669999999998</v>
      </c>
      <c r="L9148" s="1">
        <v>44800</v>
      </c>
      <c r="M9148">
        <v>5</v>
      </c>
      <c r="N9148" s="8">
        <f t="shared" si="142"/>
        <v>84583.349999999991</v>
      </c>
    </row>
    <row r="9149" spans="1:14">
      <c r="A9149" t="s">
        <v>14</v>
      </c>
      <c r="B9149" t="s">
        <v>62</v>
      </c>
      <c r="C9149" t="s">
        <v>2187</v>
      </c>
      <c r="D9149">
        <v>3813040106</v>
      </c>
      <c r="E9149" s="1">
        <v>44735</v>
      </c>
      <c r="F9149" s="1">
        <v>44735</v>
      </c>
      <c r="G9149">
        <v>7502807343</v>
      </c>
      <c r="H9149" t="s">
        <v>3806</v>
      </c>
      <c r="I9149">
        <v>363.07</v>
      </c>
      <c r="J9149" s="1">
        <v>44795</v>
      </c>
      <c r="K9149">
        <v>297.60000000000002</v>
      </c>
      <c r="L9149" s="1">
        <v>44860</v>
      </c>
      <c r="M9149">
        <v>65</v>
      </c>
      <c r="N9149" s="8">
        <f t="shared" si="142"/>
        <v>19344</v>
      </c>
    </row>
    <row r="9150" spans="1:14">
      <c r="A9150" t="s">
        <v>14</v>
      </c>
      <c r="B9150" t="s">
        <v>62</v>
      </c>
      <c r="C9150" t="s">
        <v>116</v>
      </c>
      <c r="D9150">
        <v>2789580590</v>
      </c>
      <c r="E9150" s="1">
        <v>44735</v>
      </c>
      <c r="F9150" s="1">
        <v>44735</v>
      </c>
      <c r="G9150">
        <v>7502923130</v>
      </c>
      <c r="H9150">
        <v>2022133521</v>
      </c>
      <c r="I9150">
        <v>0.09</v>
      </c>
      <c r="J9150" s="1">
        <v>44795</v>
      </c>
      <c r="K9150">
        <v>0.08</v>
      </c>
      <c r="L9150" s="1">
        <v>44860</v>
      </c>
      <c r="M9150">
        <v>65</v>
      </c>
      <c r="N9150" s="8">
        <f t="shared" si="142"/>
        <v>5.2</v>
      </c>
    </row>
    <row r="9151" spans="1:14">
      <c r="A9151" t="s">
        <v>14</v>
      </c>
      <c r="B9151" t="s">
        <v>62</v>
      </c>
      <c r="C9151" t="s">
        <v>343</v>
      </c>
      <c r="D9151">
        <v>9592090964</v>
      </c>
      <c r="E9151" s="1">
        <v>44735</v>
      </c>
      <c r="F9151" s="1">
        <v>44735</v>
      </c>
      <c r="G9151">
        <v>7503015436</v>
      </c>
      <c r="H9151">
        <v>3900001688</v>
      </c>
      <c r="I9151">
        <v>27845.41</v>
      </c>
      <c r="J9151" s="1">
        <v>44795</v>
      </c>
      <c r="K9151">
        <v>25314.01</v>
      </c>
      <c r="L9151" s="1">
        <v>44810</v>
      </c>
      <c r="M9151">
        <v>15</v>
      </c>
      <c r="N9151" s="8">
        <f t="shared" si="142"/>
        <v>379710.14999999997</v>
      </c>
    </row>
    <row r="9152" spans="1:14">
      <c r="A9152" t="s">
        <v>14</v>
      </c>
      <c r="B9152" t="s">
        <v>62</v>
      </c>
      <c r="C9152" t="s">
        <v>99</v>
      </c>
      <c r="D9152">
        <v>803890151</v>
      </c>
      <c r="E9152" s="1">
        <v>44735</v>
      </c>
      <c r="F9152" s="1">
        <v>44735</v>
      </c>
      <c r="G9152">
        <v>7503156739</v>
      </c>
      <c r="H9152">
        <v>222042115</v>
      </c>
      <c r="I9152">
        <v>366</v>
      </c>
      <c r="J9152" s="1">
        <v>44795</v>
      </c>
      <c r="K9152">
        <v>300</v>
      </c>
      <c r="L9152" s="1">
        <v>44769</v>
      </c>
      <c r="M9152">
        <v>-26</v>
      </c>
      <c r="N9152" s="8">
        <f t="shared" si="142"/>
        <v>-7800</v>
      </c>
    </row>
    <row r="9153" spans="1:14">
      <c r="A9153" t="s">
        <v>14</v>
      </c>
      <c r="B9153" t="s">
        <v>62</v>
      </c>
      <c r="C9153" t="s">
        <v>99</v>
      </c>
      <c r="D9153">
        <v>803890151</v>
      </c>
      <c r="E9153" s="1">
        <v>44735</v>
      </c>
      <c r="F9153" s="1">
        <v>44735</v>
      </c>
      <c r="G9153">
        <v>7503172440</v>
      </c>
      <c r="H9153">
        <v>222042116</v>
      </c>
      <c r="I9153">
        <v>8235</v>
      </c>
      <c r="J9153" s="1">
        <v>44795</v>
      </c>
      <c r="K9153">
        <v>6750</v>
      </c>
      <c r="L9153" s="1">
        <v>44769</v>
      </c>
      <c r="M9153">
        <v>-26</v>
      </c>
      <c r="N9153" s="8">
        <f t="shared" si="142"/>
        <v>-175500</v>
      </c>
    </row>
    <row r="9154" spans="1:14">
      <c r="A9154" t="s">
        <v>14</v>
      </c>
      <c r="B9154" t="s">
        <v>62</v>
      </c>
      <c r="C9154" t="s">
        <v>1282</v>
      </c>
      <c r="D9154">
        <v>3748120155</v>
      </c>
      <c r="E9154" s="1">
        <v>44735</v>
      </c>
      <c r="F9154" s="1">
        <v>44735</v>
      </c>
      <c r="G9154">
        <v>7503195581</v>
      </c>
      <c r="H9154">
        <v>32209251</v>
      </c>
      <c r="I9154">
        <v>2078.96</v>
      </c>
      <c r="J9154" s="1">
        <v>44795</v>
      </c>
      <c r="K9154">
        <v>1999</v>
      </c>
      <c r="L9154" s="1">
        <v>44860</v>
      </c>
      <c r="M9154">
        <v>65</v>
      </c>
      <c r="N9154" s="8">
        <f t="shared" si="142"/>
        <v>129935</v>
      </c>
    </row>
    <row r="9155" spans="1:14">
      <c r="A9155" t="s">
        <v>14</v>
      </c>
      <c r="B9155" t="s">
        <v>62</v>
      </c>
      <c r="C9155" t="s">
        <v>322</v>
      </c>
      <c r="D9155">
        <v>2645920592</v>
      </c>
      <c r="E9155" s="1">
        <v>44735</v>
      </c>
      <c r="F9155" s="1">
        <v>44735</v>
      </c>
      <c r="G9155">
        <v>7503315125</v>
      </c>
      <c r="H9155">
        <v>2022019601</v>
      </c>
      <c r="I9155">
        <v>8893.3700000000008</v>
      </c>
      <c r="J9155" s="1">
        <v>44795</v>
      </c>
      <c r="K9155">
        <v>8084.88</v>
      </c>
      <c r="L9155" s="1">
        <v>44832</v>
      </c>
      <c r="M9155">
        <v>37</v>
      </c>
      <c r="N9155" s="8">
        <f t="shared" ref="N9155:N9218" si="143">+K9155*M9155</f>
        <v>299140.56</v>
      </c>
    </row>
    <row r="9156" spans="1:14">
      <c r="A9156" t="s">
        <v>14</v>
      </c>
      <c r="B9156" t="s">
        <v>62</v>
      </c>
      <c r="C9156" t="s">
        <v>322</v>
      </c>
      <c r="D9156">
        <v>2645920592</v>
      </c>
      <c r="E9156" s="1">
        <v>44734</v>
      </c>
      <c r="F9156" s="1">
        <v>44734</v>
      </c>
      <c r="G9156">
        <v>7503317706</v>
      </c>
      <c r="H9156">
        <v>2022019602</v>
      </c>
      <c r="I9156">
        <v>25581.38</v>
      </c>
      <c r="J9156" s="1">
        <v>44794</v>
      </c>
      <c r="K9156">
        <v>23255.8</v>
      </c>
      <c r="L9156" s="1">
        <v>44832</v>
      </c>
      <c r="M9156">
        <v>38</v>
      </c>
      <c r="N9156" s="8">
        <f t="shared" si="143"/>
        <v>883720.4</v>
      </c>
    </row>
    <row r="9157" spans="1:14">
      <c r="A9157" t="s">
        <v>14</v>
      </c>
      <c r="B9157" t="s">
        <v>62</v>
      </c>
      <c r="C9157" t="s">
        <v>321</v>
      </c>
      <c r="D9157">
        <v>421210485</v>
      </c>
      <c r="E9157" s="1">
        <v>44735</v>
      </c>
      <c r="F9157" s="1">
        <v>44735</v>
      </c>
      <c r="G9157">
        <v>7503323976</v>
      </c>
      <c r="H9157">
        <v>5029217663</v>
      </c>
      <c r="I9157">
        <v>1844</v>
      </c>
      <c r="J9157" s="1">
        <v>44795</v>
      </c>
      <c r="K9157">
        <v>1676.36</v>
      </c>
      <c r="L9157" s="1">
        <v>44832</v>
      </c>
      <c r="M9157">
        <v>37</v>
      </c>
      <c r="N9157" s="8">
        <f t="shared" si="143"/>
        <v>62025.32</v>
      </c>
    </row>
    <row r="9158" spans="1:14">
      <c r="A9158" t="s">
        <v>14</v>
      </c>
      <c r="B9158" t="s">
        <v>62</v>
      </c>
      <c r="C9158" t="s">
        <v>110</v>
      </c>
      <c r="D9158">
        <v>12736110151</v>
      </c>
      <c r="E9158" s="1">
        <v>44735</v>
      </c>
      <c r="F9158" s="1">
        <v>44735</v>
      </c>
      <c r="G9158">
        <v>7503514037</v>
      </c>
      <c r="H9158">
        <v>6264003005</v>
      </c>
      <c r="I9158">
        <v>1650</v>
      </c>
      <c r="J9158" s="1">
        <v>44795</v>
      </c>
      <c r="K9158">
        <v>1500</v>
      </c>
      <c r="L9158" s="1">
        <v>44860</v>
      </c>
      <c r="M9158">
        <v>65</v>
      </c>
      <c r="N9158" s="8">
        <f t="shared" si="143"/>
        <v>97500</v>
      </c>
    </row>
    <row r="9159" spans="1:14">
      <c r="A9159" t="s">
        <v>14</v>
      </c>
      <c r="B9159" t="s">
        <v>62</v>
      </c>
      <c r="C9159" t="s">
        <v>1072</v>
      </c>
      <c r="D9159">
        <v>12572900152</v>
      </c>
      <c r="E9159" s="1">
        <v>44735</v>
      </c>
      <c r="F9159" s="1">
        <v>44735</v>
      </c>
      <c r="G9159">
        <v>7503524625</v>
      </c>
      <c r="H9159">
        <v>25852185</v>
      </c>
      <c r="I9159">
        <v>548.88</v>
      </c>
      <c r="J9159" s="1">
        <v>44795</v>
      </c>
      <c r="K9159">
        <v>449.9</v>
      </c>
      <c r="L9159" s="1">
        <v>44769</v>
      </c>
      <c r="M9159">
        <v>-26</v>
      </c>
      <c r="N9159" s="8">
        <f t="shared" si="143"/>
        <v>-11697.4</v>
      </c>
    </row>
    <row r="9160" spans="1:14">
      <c r="A9160" t="s">
        <v>14</v>
      </c>
      <c r="B9160" t="s">
        <v>62</v>
      </c>
      <c r="C9160" t="s">
        <v>72</v>
      </c>
      <c r="D9160">
        <v>9238800156</v>
      </c>
      <c r="E9160" s="1">
        <v>44735</v>
      </c>
      <c r="F9160" s="1">
        <v>44735</v>
      </c>
      <c r="G9160">
        <v>7503648195</v>
      </c>
      <c r="H9160">
        <v>1209246397</v>
      </c>
      <c r="I9160">
        <v>1976.4</v>
      </c>
      <c r="J9160" s="1">
        <v>44795</v>
      </c>
      <c r="K9160">
        <v>1620</v>
      </c>
      <c r="L9160" s="1">
        <v>44860</v>
      </c>
      <c r="M9160">
        <v>65</v>
      </c>
      <c r="N9160" s="8">
        <f t="shared" si="143"/>
        <v>105300</v>
      </c>
    </row>
    <row r="9161" spans="1:14">
      <c r="A9161" t="s">
        <v>14</v>
      </c>
      <c r="B9161" t="s">
        <v>62</v>
      </c>
      <c r="C9161" t="s">
        <v>500</v>
      </c>
      <c r="D9161">
        <v>422760587</v>
      </c>
      <c r="E9161" s="1">
        <v>44735</v>
      </c>
      <c r="F9161" s="1">
        <v>44735</v>
      </c>
      <c r="G9161">
        <v>7503815642</v>
      </c>
      <c r="H9161">
        <v>2022000010030870</v>
      </c>
      <c r="I9161">
        <v>6898.15</v>
      </c>
      <c r="J9161" s="1">
        <v>44795</v>
      </c>
      <c r="K9161">
        <v>6271.05</v>
      </c>
      <c r="L9161" s="1">
        <v>44832</v>
      </c>
      <c r="M9161">
        <v>37</v>
      </c>
      <c r="N9161" s="8">
        <f t="shared" si="143"/>
        <v>232028.85</v>
      </c>
    </row>
    <row r="9162" spans="1:14">
      <c r="A9162" t="s">
        <v>14</v>
      </c>
      <c r="B9162" t="s">
        <v>62</v>
      </c>
      <c r="C9162" t="s">
        <v>500</v>
      </c>
      <c r="D9162">
        <v>422760587</v>
      </c>
      <c r="E9162" s="1">
        <v>44735</v>
      </c>
      <c r="F9162" s="1">
        <v>44735</v>
      </c>
      <c r="G9162">
        <v>7503819102</v>
      </c>
      <c r="H9162">
        <v>2022000010030870</v>
      </c>
      <c r="I9162">
        <v>4407.8100000000004</v>
      </c>
      <c r="J9162" s="1">
        <v>44795</v>
      </c>
      <c r="K9162">
        <v>4007.1</v>
      </c>
      <c r="L9162" s="1">
        <v>44832</v>
      </c>
      <c r="M9162">
        <v>37</v>
      </c>
      <c r="N9162" s="8">
        <f t="shared" si="143"/>
        <v>148262.69999999998</v>
      </c>
    </row>
    <row r="9163" spans="1:14">
      <c r="A9163" t="s">
        <v>14</v>
      </c>
      <c r="B9163" t="s">
        <v>62</v>
      </c>
      <c r="C9163" t="s">
        <v>500</v>
      </c>
      <c r="D9163">
        <v>422760587</v>
      </c>
      <c r="E9163" s="1">
        <v>44735</v>
      </c>
      <c r="F9163" s="1">
        <v>44735</v>
      </c>
      <c r="G9163">
        <v>7503822662</v>
      </c>
      <c r="H9163">
        <v>2022000010030870</v>
      </c>
      <c r="I9163">
        <v>5041.93</v>
      </c>
      <c r="J9163" s="1">
        <v>44795</v>
      </c>
      <c r="K9163">
        <v>4583.57</v>
      </c>
      <c r="L9163" s="1">
        <v>44832</v>
      </c>
      <c r="M9163">
        <v>37</v>
      </c>
      <c r="N9163" s="8">
        <f t="shared" si="143"/>
        <v>169592.09</v>
      </c>
    </row>
    <row r="9164" spans="1:14">
      <c r="A9164" t="s">
        <v>14</v>
      </c>
      <c r="B9164" t="s">
        <v>62</v>
      </c>
      <c r="C9164" t="s">
        <v>525</v>
      </c>
      <c r="D9164">
        <v>4732240967</v>
      </c>
      <c r="E9164" s="1">
        <v>44735</v>
      </c>
      <c r="F9164" s="1">
        <v>44735</v>
      </c>
      <c r="G9164">
        <v>7503845837</v>
      </c>
      <c r="H9164">
        <v>87120653</v>
      </c>
      <c r="I9164">
        <v>4187.8900000000003</v>
      </c>
      <c r="J9164" s="1">
        <v>44795</v>
      </c>
      <c r="K9164">
        <v>3807.17</v>
      </c>
      <c r="L9164" s="1">
        <v>44832</v>
      </c>
      <c r="M9164">
        <v>37</v>
      </c>
      <c r="N9164" s="8">
        <f t="shared" si="143"/>
        <v>140865.29</v>
      </c>
    </row>
    <row r="9165" spans="1:14">
      <c r="A9165" t="s">
        <v>14</v>
      </c>
      <c r="B9165" t="s">
        <v>62</v>
      </c>
      <c r="C9165" t="s">
        <v>568</v>
      </c>
      <c r="D9165">
        <v>832400154</v>
      </c>
      <c r="E9165" s="1">
        <v>44735</v>
      </c>
      <c r="F9165" s="1">
        <v>44735</v>
      </c>
      <c r="G9165">
        <v>7503973065</v>
      </c>
      <c r="H9165">
        <v>27450517</v>
      </c>
      <c r="I9165">
        <v>5159.8500000000004</v>
      </c>
      <c r="J9165" s="1">
        <v>44795</v>
      </c>
      <c r="K9165">
        <v>4690.7700000000004</v>
      </c>
      <c r="L9165" s="1">
        <v>44832</v>
      </c>
      <c r="M9165">
        <v>37</v>
      </c>
      <c r="N9165" s="8">
        <f t="shared" si="143"/>
        <v>173558.49000000002</v>
      </c>
    </row>
    <row r="9166" spans="1:14">
      <c r="A9166" t="s">
        <v>14</v>
      </c>
      <c r="B9166" t="s">
        <v>62</v>
      </c>
      <c r="C9166" t="s">
        <v>607</v>
      </c>
      <c r="D9166">
        <v>2774840595</v>
      </c>
      <c r="E9166" s="1">
        <v>44735</v>
      </c>
      <c r="F9166" s="1">
        <v>44735</v>
      </c>
      <c r="G9166">
        <v>7504450626</v>
      </c>
      <c r="H9166">
        <v>9897072830</v>
      </c>
      <c r="I9166">
        <v>8847.83</v>
      </c>
      <c r="J9166" s="1">
        <v>44795</v>
      </c>
      <c r="K9166">
        <v>8043.48</v>
      </c>
      <c r="L9166" s="1">
        <v>44910</v>
      </c>
      <c r="M9166">
        <v>115</v>
      </c>
      <c r="N9166" s="8">
        <f t="shared" si="143"/>
        <v>925000.2</v>
      </c>
    </row>
    <row r="9167" spans="1:14">
      <c r="A9167" t="s">
        <v>14</v>
      </c>
      <c r="B9167" t="s">
        <v>62</v>
      </c>
      <c r="C9167" t="s">
        <v>607</v>
      </c>
      <c r="D9167">
        <v>2774840595</v>
      </c>
      <c r="E9167" s="1">
        <v>44735</v>
      </c>
      <c r="F9167" s="1">
        <v>44735</v>
      </c>
      <c r="G9167">
        <v>7504451111</v>
      </c>
      <c r="H9167">
        <v>9897072831</v>
      </c>
      <c r="I9167">
        <v>23453.3</v>
      </c>
      <c r="J9167" s="1">
        <v>44795</v>
      </c>
      <c r="K9167">
        <v>21321.18</v>
      </c>
      <c r="L9167" s="1">
        <v>44832</v>
      </c>
      <c r="M9167">
        <v>37</v>
      </c>
      <c r="N9167" s="8">
        <f t="shared" si="143"/>
        <v>788883.66</v>
      </c>
    </row>
    <row r="9168" spans="1:14">
      <c r="A9168" t="s">
        <v>14</v>
      </c>
      <c r="B9168" t="s">
        <v>62</v>
      </c>
      <c r="C9168" t="s">
        <v>607</v>
      </c>
      <c r="D9168">
        <v>2774840595</v>
      </c>
      <c r="E9168" s="1">
        <v>44735</v>
      </c>
      <c r="F9168" s="1">
        <v>44735</v>
      </c>
      <c r="G9168">
        <v>7504455135</v>
      </c>
      <c r="H9168">
        <v>9897072829</v>
      </c>
      <c r="I9168">
        <v>1214.51</v>
      </c>
      <c r="J9168" s="1">
        <v>44795</v>
      </c>
      <c r="K9168">
        <v>1104.0999999999999</v>
      </c>
      <c r="L9168" s="1">
        <v>44832</v>
      </c>
      <c r="M9168">
        <v>37</v>
      </c>
      <c r="N9168" s="8">
        <f t="shared" si="143"/>
        <v>40851.699999999997</v>
      </c>
    </row>
    <row r="9169" spans="1:14">
      <c r="A9169" t="s">
        <v>14</v>
      </c>
      <c r="B9169" t="s">
        <v>62</v>
      </c>
      <c r="C9169" t="s">
        <v>651</v>
      </c>
      <c r="D9169">
        <v>6324460150</v>
      </c>
      <c r="E9169" s="1">
        <v>44735</v>
      </c>
      <c r="F9169" s="1">
        <v>44735</v>
      </c>
      <c r="G9169">
        <v>7504700457</v>
      </c>
      <c r="H9169">
        <v>2223061447</v>
      </c>
      <c r="I9169">
        <v>6866.16</v>
      </c>
      <c r="J9169" s="1">
        <v>44795</v>
      </c>
      <c r="K9169">
        <v>5628</v>
      </c>
      <c r="L9169" s="1">
        <v>44860</v>
      </c>
      <c r="M9169">
        <v>65</v>
      </c>
      <c r="N9169" s="8">
        <f t="shared" si="143"/>
        <v>365820</v>
      </c>
    </row>
    <row r="9170" spans="1:14">
      <c r="A9170" t="s">
        <v>14</v>
      </c>
      <c r="B9170" t="s">
        <v>62</v>
      </c>
      <c r="C9170" t="s">
        <v>799</v>
      </c>
      <c r="D9170">
        <v>4185110154</v>
      </c>
      <c r="E9170" s="1">
        <v>44735</v>
      </c>
      <c r="F9170" s="1">
        <v>44735</v>
      </c>
      <c r="G9170">
        <v>7505195255</v>
      </c>
      <c r="H9170">
        <v>2022036921</v>
      </c>
      <c r="I9170">
        <v>12630.12</v>
      </c>
      <c r="J9170" s="1">
        <v>44795</v>
      </c>
      <c r="K9170">
        <v>10352.549999999999</v>
      </c>
      <c r="L9170" s="1">
        <v>44800</v>
      </c>
      <c r="M9170">
        <v>5</v>
      </c>
      <c r="N9170" s="8">
        <f t="shared" si="143"/>
        <v>51762.75</v>
      </c>
    </row>
    <row r="9171" spans="1:14">
      <c r="A9171" t="s">
        <v>14</v>
      </c>
      <c r="B9171" t="s">
        <v>62</v>
      </c>
      <c r="C9171" t="s">
        <v>403</v>
      </c>
      <c r="D9171">
        <v>12792100153</v>
      </c>
      <c r="E9171" s="1">
        <v>44735</v>
      </c>
      <c r="F9171" s="1">
        <v>44735</v>
      </c>
      <c r="G9171">
        <v>7505245252</v>
      </c>
      <c r="H9171">
        <v>22030346</v>
      </c>
      <c r="I9171">
        <v>2972.24</v>
      </c>
      <c r="J9171" s="1">
        <v>44795</v>
      </c>
      <c r="K9171">
        <v>2972.24</v>
      </c>
      <c r="L9171" s="1">
        <v>44764</v>
      </c>
      <c r="M9171">
        <v>-31</v>
      </c>
      <c r="N9171" s="8">
        <f t="shared" si="143"/>
        <v>-92139.439999999988</v>
      </c>
    </row>
    <row r="9172" spans="1:14">
      <c r="A9172" t="s">
        <v>14</v>
      </c>
      <c r="B9172" t="s">
        <v>62</v>
      </c>
      <c r="C9172" t="s">
        <v>261</v>
      </c>
      <c r="D9172">
        <v>9933630155</v>
      </c>
      <c r="E9172" s="1">
        <v>44735</v>
      </c>
      <c r="F9172" s="1">
        <v>44735</v>
      </c>
      <c r="G9172">
        <v>7505261253</v>
      </c>
      <c r="H9172">
        <v>9700223635</v>
      </c>
      <c r="I9172">
        <v>9128.3799999999992</v>
      </c>
      <c r="J9172" s="1">
        <v>44795</v>
      </c>
      <c r="K9172">
        <v>7482.28</v>
      </c>
      <c r="L9172" s="1">
        <v>44769</v>
      </c>
      <c r="M9172">
        <v>-26</v>
      </c>
      <c r="N9172" s="8">
        <f t="shared" si="143"/>
        <v>-194539.28</v>
      </c>
    </row>
    <row r="9173" spans="1:14">
      <c r="A9173" t="s">
        <v>14</v>
      </c>
      <c r="B9173" t="s">
        <v>62</v>
      </c>
      <c r="C9173" t="s">
        <v>261</v>
      </c>
      <c r="D9173">
        <v>9933630155</v>
      </c>
      <c r="E9173" s="1">
        <v>44735</v>
      </c>
      <c r="F9173" s="1">
        <v>44735</v>
      </c>
      <c r="G9173">
        <v>7505262784</v>
      </c>
      <c r="H9173">
        <v>9700223636</v>
      </c>
      <c r="I9173">
        <v>1830</v>
      </c>
      <c r="J9173" s="1">
        <v>44795</v>
      </c>
      <c r="K9173">
        <v>1500</v>
      </c>
      <c r="L9173" s="1">
        <v>44799</v>
      </c>
      <c r="M9173">
        <v>4</v>
      </c>
      <c r="N9173" s="8">
        <f t="shared" si="143"/>
        <v>6000</v>
      </c>
    </row>
    <row r="9174" spans="1:14">
      <c r="A9174" t="s">
        <v>14</v>
      </c>
      <c r="B9174" t="s">
        <v>62</v>
      </c>
      <c r="C9174" t="s">
        <v>181</v>
      </c>
      <c r="D9174">
        <v>2707070963</v>
      </c>
      <c r="E9174" s="1">
        <v>44735</v>
      </c>
      <c r="F9174" s="1">
        <v>44735</v>
      </c>
      <c r="G9174">
        <v>7505287490</v>
      </c>
      <c r="H9174">
        <v>8722151728</v>
      </c>
      <c r="I9174">
        <v>21607.54</v>
      </c>
      <c r="J9174" s="1">
        <v>44795</v>
      </c>
      <c r="K9174">
        <v>19643.22</v>
      </c>
      <c r="L9174" s="1">
        <v>44832</v>
      </c>
      <c r="M9174">
        <v>37</v>
      </c>
      <c r="N9174" s="8">
        <f t="shared" si="143"/>
        <v>726799.14</v>
      </c>
    </row>
    <row r="9175" spans="1:14">
      <c r="A9175" t="s">
        <v>14</v>
      </c>
      <c r="B9175" t="s">
        <v>62</v>
      </c>
      <c r="C9175" t="s">
        <v>181</v>
      </c>
      <c r="D9175">
        <v>2707070963</v>
      </c>
      <c r="E9175" s="1">
        <v>44735</v>
      </c>
      <c r="F9175" s="1">
        <v>44735</v>
      </c>
      <c r="G9175">
        <v>7505289044</v>
      </c>
      <c r="H9175">
        <v>8722151727</v>
      </c>
      <c r="I9175">
        <v>45155.040000000001</v>
      </c>
      <c r="J9175" s="1">
        <v>44795</v>
      </c>
      <c r="K9175">
        <v>41050.03</v>
      </c>
      <c r="L9175" s="1">
        <v>44832</v>
      </c>
      <c r="M9175">
        <v>37</v>
      </c>
      <c r="N9175" s="8">
        <f t="shared" si="143"/>
        <v>1518851.1099999999</v>
      </c>
    </row>
    <row r="9176" spans="1:14">
      <c r="A9176" t="s">
        <v>14</v>
      </c>
      <c r="B9176" t="s">
        <v>62</v>
      </c>
      <c r="C9176" t="s">
        <v>181</v>
      </c>
      <c r="D9176">
        <v>2707070963</v>
      </c>
      <c r="E9176" s="1">
        <v>44735</v>
      </c>
      <c r="F9176" s="1">
        <v>44735</v>
      </c>
      <c r="G9176">
        <v>7505289774</v>
      </c>
      <c r="H9176">
        <v>8722151726</v>
      </c>
      <c r="I9176">
        <v>19120.64</v>
      </c>
      <c r="J9176" s="1">
        <v>44795</v>
      </c>
      <c r="K9176">
        <v>17382.400000000001</v>
      </c>
      <c r="L9176" s="1">
        <v>44832</v>
      </c>
      <c r="M9176">
        <v>37</v>
      </c>
      <c r="N9176" s="8">
        <f t="shared" si="143"/>
        <v>643148.80000000005</v>
      </c>
    </row>
    <row r="9177" spans="1:14">
      <c r="A9177" t="s">
        <v>14</v>
      </c>
      <c r="B9177" t="s">
        <v>62</v>
      </c>
      <c r="C9177" t="s">
        <v>468</v>
      </c>
      <c r="D9177">
        <v>11187430159</v>
      </c>
      <c r="E9177" s="1">
        <v>44735</v>
      </c>
      <c r="F9177" s="1">
        <v>44735</v>
      </c>
      <c r="G9177">
        <v>7505408439</v>
      </c>
      <c r="H9177">
        <v>220009376</v>
      </c>
      <c r="I9177">
        <v>23954.92</v>
      </c>
      <c r="J9177" s="1">
        <v>44795</v>
      </c>
      <c r="K9177">
        <v>21777.200000000001</v>
      </c>
      <c r="L9177" s="1">
        <v>44832</v>
      </c>
      <c r="M9177">
        <v>37</v>
      </c>
      <c r="N9177" s="8">
        <f t="shared" si="143"/>
        <v>805756.4</v>
      </c>
    </row>
    <row r="9178" spans="1:14">
      <c r="A9178" t="s">
        <v>14</v>
      </c>
      <c r="B9178" t="s">
        <v>62</v>
      </c>
      <c r="C9178" t="s">
        <v>111</v>
      </c>
      <c r="D9178">
        <v>492340583</v>
      </c>
      <c r="E9178" s="1">
        <v>44735</v>
      </c>
      <c r="F9178" s="1">
        <v>44735</v>
      </c>
      <c r="G9178">
        <v>7505409475</v>
      </c>
      <c r="H9178">
        <v>22080828</v>
      </c>
      <c r="I9178">
        <v>2664.42</v>
      </c>
      <c r="J9178" s="1">
        <v>44795</v>
      </c>
      <c r="K9178">
        <v>2422.1999999999998</v>
      </c>
      <c r="L9178" s="1">
        <v>44860</v>
      </c>
      <c r="M9178">
        <v>65</v>
      </c>
      <c r="N9178" s="8">
        <f t="shared" si="143"/>
        <v>157443</v>
      </c>
    </row>
    <row r="9179" spans="1:14">
      <c r="A9179" t="s">
        <v>14</v>
      </c>
      <c r="B9179" t="s">
        <v>62</v>
      </c>
      <c r="C9179" t="s">
        <v>111</v>
      </c>
      <c r="D9179">
        <v>492340583</v>
      </c>
      <c r="E9179" s="1">
        <v>44735</v>
      </c>
      <c r="F9179" s="1">
        <v>44735</v>
      </c>
      <c r="G9179">
        <v>7505409505</v>
      </c>
      <c r="H9179">
        <v>22080829</v>
      </c>
      <c r="I9179">
        <v>3141.49</v>
      </c>
      <c r="J9179" s="1">
        <v>44795</v>
      </c>
      <c r="K9179">
        <v>2855.9</v>
      </c>
      <c r="L9179" s="1">
        <v>44860</v>
      </c>
      <c r="M9179">
        <v>65</v>
      </c>
      <c r="N9179" s="8">
        <f t="shared" si="143"/>
        <v>185633.5</v>
      </c>
    </row>
    <row r="9180" spans="1:14">
      <c r="A9180" t="s">
        <v>14</v>
      </c>
      <c r="B9180" t="s">
        <v>62</v>
      </c>
      <c r="C9180" t="s">
        <v>194</v>
      </c>
      <c r="D9180">
        <v>2344710484</v>
      </c>
      <c r="E9180" s="1">
        <v>44735</v>
      </c>
      <c r="F9180" s="1">
        <v>44735</v>
      </c>
      <c r="G9180">
        <v>7505483095</v>
      </c>
      <c r="H9180">
        <v>591849</v>
      </c>
      <c r="I9180">
        <v>7942</v>
      </c>
      <c r="J9180" s="1">
        <v>44795</v>
      </c>
      <c r="K9180">
        <v>7220</v>
      </c>
      <c r="L9180" s="1">
        <v>44860</v>
      </c>
      <c r="M9180">
        <v>65</v>
      </c>
      <c r="N9180" s="8">
        <f t="shared" si="143"/>
        <v>469300</v>
      </c>
    </row>
    <row r="9181" spans="1:14">
      <c r="A9181" t="s">
        <v>14</v>
      </c>
      <c r="B9181" t="s">
        <v>62</v>
      </c>
      <c r="C9181" t="s">
        <v>288</v>
      </c>
      <c r="D9181">
        <v>7195130153</v>
      </c>
      <c r="E9181" s="1">
        <v>44735</v>
      </c>
      <c r="F9181" s="1">
        <v>44735</v>
      </c>
      <c r="G9181">
        <v>7505572324</v>
      </c>
      <c r="H9181">
        <v>3622064645</v>
      </c>
      <c r="I9181">
        <v>14577.59</v>
      </c>
      <c r="J9181" s="1">
        <v>44795</v>
      </c>
      <c r="K9181">
        <v>13252.35</v>
      </c>
      <c r="L9181" s="1">
        <v>44832</v>
      </c>
      <c r="M9181">
        <v>37</v>
      </c>
      <c r="N9181" s="8">
        <f t="shared" si="143"/>
        <v>490336.95</v>
      </c>
    </row>
    <row r="9182" spans="1:14">
      <c r="A9182" t="s">
        <v>14</v>
      </c>
      <c r="B9182" t="s">
        <v>62</v>
      </c>
      <c r="C9182" t="s">
        <v>508</v>
      </c>
      <c r="D9182">
        <v>9284460962</v>
      </c>
      <c r="E9182" s="1">
        <v>44735</v>
      </c>
      <c r="F9182" s="1">
        <v>44735</v>
      </c>
      <c r="G9182">
        <v>7505946237</v>
      </c>
      <c r="H9182">
        <v>22505000</v>
      </c>
      <c r="I9182">
        <v>134.19999999999999</v>
      </c>
      <c r="J9182" s="1">
        <v>44795</v>
      </c>
      <c r="K9182">
        <v>110</v>
      </c>
      <c r="L9182" s="1">
        <v>44861</v>
      </c>
      <c r="M9182">
        <v>66</v>
      </c>
      <c r="N9182" s="8">
        <f t="shared" si="143"/>
        <v>7260</v>
      </c>
    </row>
    <row r="9183" spans="1:14">
      <c r="A9183" t="s">
        <v>14</v>
      </c>
      <c r="B9183" t="s">
        <v>62</v>
      </c>
      <c r="C9183" t="s">
        <v>2168</v>
      </c>
      <c r="D9183" t="s">
        <v>2169</v>
      </c>
      <c r="E9183" s="1">
        <v>44735</v>
      </c>
      <c r="F9183" s="1">
        <v>44735</v>
      </c>
      <c r="G9183">
        <v>7506032701</v>
      </c>
      <c r="H9183">
        <v>5</v>
      </c>
      <c r="I9183">
        <v>2500</v>
      </c>
      <c r="J9183" s="1">
        <v>44795</v>
      </c>
      <c r="K9183">
        <v>2500</v>
      </c>
      <c r="L9183" s="1">
        <v>44746</v>
      </c>
      <c r="M9183">
        <v>-49</v>
      </c>
      <c r="N9183" s="8">
        <f t="shared" si="143"/>
        <v>-122500</v>
      </c>
    </row>
    <row r="9184" spans="1:14">
      <c r="A9184" t="s">
        <v>14</v>
      </c>
      <c r="B9184" t="s">
        <v>62</v>
      </c>
      <c r="C9184" t="s">
        <v>507</v>
      </c>
      <c r="D9184">
        <v>8862820969</v>
      </c>
      <c r="E9184" s="1">
        <v>44735</v>
      </c>
      <c r="F9184" s="1">
        <v>44735</v>
      </c>
      <c r="G9184">
        <v>7506086325</v>
      </c>
      <c r="H9184">
        <v>2022108030</v>
      </c>
      <c r="I9184">
        <v>2091.69</v>
      </c>
      <c r="J9184" s="1">
        <v>44795</v>
      </c>
      <c r="K9184">
        <v>1714.5</v>
      </c>
      <c r="L9184" s="1">
        <v>44769</v>
      </c>
      <c r="M9184">
        <v>-26</v>
      </c>
      <c r="N9184" s="8">
        <f t="shared" si="143"/>
        <v>-44577</v>
      </c>
    </row>
    <row r="9185" spans="1:14">
      <c r="A9185" t="s">
        <v>14</v>
      </c>
      <c r="B9185" t="s">
        <v>62</v>
      </c>
      <c r="C9185" t="s">
        <v>507</v>
      </c>
      <c r="D9185">
        <v>8862820969</v>
      </c>
      <c r="E9185" s="1">
        <v>44735</v>
      </c>
      <c r="F9185" s="1">
        <v>44735</v>
      </c>
      <c r="G9185">
        <v>7506086478</v>
      </c>
      <c r="H9185">
        <v>2022108031</v>
      </c>
      <c r="I9185">
        <v>80576.73</v>
      </c>
      <c r="J9185" s="1">
        <v>44795</v>
      </c>
      <c r="K9185">
        <v>66046.5</v>
      </c>
      <c r="L9185" s="1">
        <v>44769</v>
      </c>
      <c r="M9185">
        <v>-26</v>
      </c>
      <c r="N9185" s="8">
        <f t="shared" si="143"/>
        <v>-1717209</v>
      </c>
    </row>
    <row r="9186" spans="1:14">
      <c r="A9186" t="s">
        <v>14</v>
      </c>
      <c r="B9186" t="s">
        <v>62</v>
      </c>
      <c r="C9186" t="s">
        <v>507</v>
      </c>
      <c r="D9186">
        <v>8862820969</v>
      </c>
      <c r="E9186" s="1">
        <v>44735</v>
      </c>
      <c r="F9186" s="1">
        <v>44735</v>
      </c>
      <c r="G9186">
        <v>7506088954</v>
      </c>
      <c r="H9186">
        <v>2022108029</v>
      </c>
      <c r="I9186">
        <v>1390.8</v>
      </c>
      <c r="J9186" s="1">
        <v>44795</v>
      </c>
      <c r="K9186">
        <v>1140</v>
      </c>
      <c r="L9186" s="1">
        <v>44769</v>
      </c>
      <c r="M9186">
        <v>-26</v>
      </c>
      <c r="N9186" s="8">
        <f t="shared" si="143"/>
        <v>-29640</v>
      </c>
    </row>
    <row r="9187" spans="1:14">
      <c r="A9187" t="s">
        <v>14</v>
      </c>
      <c r="B9187" t="s">
        <v>62</v>
      </c>
      <c r="C9187" t="s">
        <v>226</v>
      </c>
      <c r="D9187">
        <v>5849130157</v>
      </c>
      <c r="E9187" s="1">
        <v>44735</v>
      </c>
      <c r="F9187" s="1">
        <v>44735</v>
      </c>
      <c r="G9187">
        <v>7506330364</v>
      </c>
      <c r="H9187" s="3" t="s">
        <v>3807</v>
      </c>
      <c r="I9187">
        <v>1049.4000000000001</v>
      </c>
      <c r="J9187" s="1">
        <v>44795</v>
      </c>
      <c r="K9187">
        <v>954</v>
      </c>
      <c r="L9187" s="1">
        <v>44861</v>
      </c>
      <c r="M9187">
        <v>66</v>
      </c>
      <c r="N9187" s="8">
        <f t="shared" si="143"/>
        <v>62964</v>
      </c>
    </row>
    <row r="9188" spans="1:14">
      <c r="A9188" t="s">
        <v>14</v>
      </c>
      <c r="B9188" t="s">
        <v>62</v>
      </c>
      <c r="C9188" t="s">
        <v>226</v>
      </c>
      <c r="D9188">
        <v>5849130157</v>
      </c>
      <c r="E9188" s="1">
        <v>44735</v>
      </c>
      <c r="F9188" s="1">
        <v>44735</v>
      </c>
      <c r="G9188">
        <v>7506336767</v>
      </c>
      <c r="H9188" s="3" t="s">
        <v>3808</v>
      </c>
      <c r="I9188">
        <v>4831.2</v>
      </c>
      <c r="J9188" s="1">
        <v>44795</v>
      </c>
      <c r="K9188">
        <v>3960</v>
      </c>
      <c r="L9188" s="1">
        <v>44861</v>
      </c>
      <c r="M9188">
        <v>66</v>
      </c>
      <c r="N9188" s="8">
        <f t="shared" si="143"/>
        <v>261360</v>
      </c>
    </row>
    <row r="9189" spans="1:14">
      <c r="A9189" t="s">
        <v>14</v>
      </c>
      <c r="B9189" t="s">
        <v>62</v>
      </c>
      <c r="C9189" t="s">
        <v>226</v>
      </c>
      <c r="D9189">
        <v>5849130157</v>
      </c>
      <c r="E9189" s="1">
        <v>44735</v>
      </c>
      <c r="F9189" s="1">
        <v>44735</v>
      </c>
      <c r="G9189">
        <v>7506338046</v>
      </c>
      <c r="H9189" s="3" t="s">
        <v>3809</v>
      </c>
      <c r="I9189">
        <v>18392</v>
      </c>
      <c r="J9189" s="1">
        <v>44795</v>
      </c>
      <c r="K9189">
        <v>16720</v>
      </c>
      <c r="L9189" s="1">
        <v>44861</v>
      </c>
      <c r="M9189">
        <v>66</v>
      </c>
      <c r="N9189" s="8">
        <f t="shared" si="143"/>
        <v>1103520</v>
      </c>
    </row>
    <row r="9190" spans="1:14">
      <c r="A9190" t="s">
        <v>14</v>
      </c>
      <c r="B9190" t="s">
        <v>62</v>
      </c>
      <c r="C9190" t="s">
        <v>155</v>
      </c>
      <c r="D9190">
        <v>5619050585</v>
      </c>
      <c r="E9190" s="1">
        <v>44735</v>
      </c>
      <c r="F9190" s="1">
        <v>44735</v>
      </c>
      <c r="G9190">
        <v>7506412097</v>
      </c>
      <c r="H9190">
        <v>500009014</v>
      </c>
      <c r="I9190">
        <v>10757.43</v>
      </c>
      <c r="J9190" s="1">
        <v>44795</v>
      </c>
      <c r="K9190">
        <v>9779.48</v>
      </c>
      <c r="L9190" s="1">
        <v>44860</v>
      </c>
      <c r="M9190">
        <v>65</v>
      </c>
      <c r="N9190" s="8">
        <f t="shared" si="143"/>
        <v>635666.19999999995</v>
      </c>
    </row>
    <row r="9191" spans="1:14">
      <c r="A9191" t="s">
        <v>14</v>
      </c>
      <c r="B9191" t="s">
        <v>62</v>
      </c>
      <c r="C9191" t="s">
        <v>303</v>
      </c>
      <c r="D9191">
        <v>426150488</v>
      </c>
      <c r="E9191" s="1">
        <v>44735</v>
      </c>
      <c r="F9191" s="1">
        <v>44735</v>
      </c>
      <c r="G9191">
        <v>7506474468</v>
      </c>
      <c r="H9191">
        <v>128576</v>
      </c>
      <c r="I9191">
        <v>1667.38</v>
      </c>
      <c r="J9191" s="1">
        <v>44795</v>
      </c>
      <c r="K9191">
        <v>81.849999999999994</v>
      </c>
      <c r="L9191" s="1">
        <v>44832</v>
      </c>
      <c r="M9191">
        <v>37</v>
      </c>
      <c r="N9191" s="8">
        <f t="shared" si="143"/>
        <v>3028.45</v>
      </c>
    </row>
    <row r="9192" spans="1:14">
      <c r="A9192" t="s">
        <v>14</v>
      </c>
      <c r="B9192" t="s">
        <v>62</v>
      </c>
      <c r="C9192" t="s">
        <v>303</v>
      </c>
      <c r="D9192">
        <v>426150488</v>
      </c>
      <c r="E9192" s="1">
        <v>44735</v>
      </c>
      <c r="F9192" s="1">
        <v>44735</v>
      </c>
      <c r="G9192">
        <v>7506474572</v>
      </c>
      <c r="H9192">
        <v>128577</v>
      </c>
      <c r="I9192">
        <v>3334.76</v>
      </c>
      <c r="J9192" s="1">
        <v>44795</v>
      </c>
      <c r="K9192">
        <v>3031.6</v>
      </c>
      <c r="L9192" s="1">
        <v>44860</v>
      </c>
      <c r="M9192">
        <v>65</v>
      </c>
      <c r="N9192" s="8">
        <f t="shared" si="143"/>
        <v>197054</v>
      </c>
    </row>
    <row r="9193" spans="1:14">
      <c r="A9193" t="s">
        <v>14</v>
      </c>
      <c r="B9193" t="s">
        <v>62</v>
      </c>
      <c r="C9193" t="s">
        <v>169</v>
      </c>
      <c r="D9193">
        <v>1313240424</v>
      </c>
      <c r="E9193" s="1">
        <v>44735</v>
      </c>
      <c r="F9193" s="1">
        <v>44735</v>
      </c>
      <c r="G9193">
        <v>7506475602</v>
      </c>
      <c r="H9193" t="s">
        <v>3810</v>
      </c>
      <c r="I9193">
        <v>1596</v>
      </c>
      <c r="J9193" s="1">
        <v>44795</v>
      </c>
      <c r="K9193">
        <v>1520</v>
      </c>
      <c r="L9193" s="1">
        <v>44832</v>
      </c>
      <c r="M9193">
        <v>37</v>
      </c>
      <c r="N9193" s="8">
        <f t="shared" si="143"/>
        <v>56240</v>
      </c>
    </row>
    <row r="9194" spans="1:14">
      <c r="A9194" t="s">
        <v>14</v>
      </c>
      <c r="B9194" t="s">
        <v>62</v>
      </c>
      <c r="C9194" t="s">
        <v>169</v>
      </c>
      <c r="D9194">
        <v>1313240424</v>
      </c>
      <c r="E9194" s="1">
        <v>44735</v>
      </c>
      <c r="F9194" s="1">
        <v>44735</v>
      </c>
      <c r="G9194">
        <v>7506475622</v>
      </c>
      <c r="H9194" t="s">
        <v>3811</v>
      </c>
      <c r="I9194">
        <v>3192</v>
      </c>
      <c r="J9194" s="1">
        <v>44795</v>
      </c>
      <c r="K9194">
        <v>3040</v>
      </c>
      <c r="L9194" s="1">
        <v>44832</v>
      </c>
      <c r="M9194">
        <v>37</v>
      </c>
      <c r="N9194" s="8">
        <f t="shared" si="143"/>
        <v>112480</v>
      </c>
    </row>
    <row r="9195" spans="1:14">
      <c r="A9195" t="s">
        <v>14</v>
      </c>
      <c r="B9195" t="s">
        <v>62</v>
      </c>
      <c r="C9195" t="s">
        <v>169</v>
      </c>
      <c r="D9195">
        <v>1313240424</v>
      </c>
      <c r="E9195" s="1">
        <v>44735</v>
      </c>
      <c r="F9195" s="1">
        <v>44735</v>
      </c>
      <c r="G9195">
        <v>7506475632</v>
      </c>
      <c r="H9195" t="s">
        <v>3812</v>
      </c>
      <c r="I9195">
        <v>556.5</v>
      </c>
      <c r="J9195" s="1">
        <v>44795</v>
      </c>
      <c r="K9195">
        <v>530</v>
      </c>
      <c r="L9195" s="1">
        <v>44832</v>
      </c>
      <c r="M9195">
        <v>37</v>
      </c>
      <c r="N9195" s="8">
        <f t="shared" si="143"/>
        <v>19610</v>
      </c>
    </row>
    <row r="9196" spans="1:14">
      <c r="A9196" t="s">
        <v>14</v>
      </c>
      <c r="B9196" t="s">
        <v>62</v>
      </c>
      <c r="C9196" t="s">
        <v>169</v>
      </c>
      <c r="D9196">
        <v>1313240424</v>
      </c>
      <c r="E9196" s="1">
        <v>44735</v>
      </c>
      <c r="F9196" s="1">
        <v>44735</v>
      </c>
      <c r="G9196">
        <v>7506475706</v>
      </c>
      <c r="H9196" t="s">
        <v>3813</v>
      </c>
      <c r="I9196">
        <v>556.5</v>
      </c>
      <c r="J9196" s="1">
        <v>44795</v>
      </c>
      <c r="K9196">
        <v>530</v>
      </c>
      <c r="L9196" s="1">
        <v>44832</v>
      </c>
      <c r="M9196">
        <v>37</v>
      </c>
      <c r="N9196" s="8">
        <f t="shared" si="143"/>
        <v>19610</v>
      </c>
    </row>
    <row r="9197" spans="1:14">
      <c r="A9197" t="s">
        <v>14</v>
      </c>
      <c r="B9197" t="s">
        <v>62</v>
      </c>
      <c r="C9197" t="s">
        <v>169</v>
      </c>
      <c r="D9197">
        <v>1313240424</v>
      </c>
      <c r="E9197" s="1">
        <v>44735</v>
      </c>
      <c r="F9197" s="1">
        <v>44735</v>
      </c>
      <c r="G9197">
        <v>7506475711</v>
      </c>
      <c r="H9197" t="s">
        <v>3814</v>
      </c>
      <c r="I9197">
        <v>523.14</v>
      </c>
      <c r="J9197" s="1">
        <v>44795</v>
      </c>
      <c r="K9197">
        <v>428.8</v>
      </c>
      <c r="L9197" s="1">
        <v>44832</v>
      </c>
      <c r="M9197">
        <v>37</v>
      </c>
      <c r="N9197" s="8">
        <f t="shared" si="143"/>
        <v>15865.6</v>
      </c>
    </row>
    <row r="9198" spans="1:14">
      <c r="A9198" t="s">
        <v>14</v>
      </c>
      <c r="B9198" t="s">
        <v>62</v>
      </c>
      <c r="C9198" t="s">
        <v>169</v>
      </c>
      <c r="D9198">
        <v>1313240424</v>
      </c>
      <c r="E9198" s="1">
        <v>44735</v>
      </c>
      <c r="F9198" s="1">
        <v>44735</v>
      </c>
      <c r="G9198">
        <v>7506475716</v>
      </c>
      <c r="H9198" t="s">
        <v>3815</v>
      </c>
      <c r="I9198">
        <v>585.6</v>
      </c>
      <c r="J9198" s="1">
        <v>44795</v>
      </c>
      <c r="K9198">
        <v>480</v>
      </c>
      <c r="L9198" s="1">
        <v>44832</v>
      </c>
      <c r="M9198">
        <v>37</v>
      </c>
      <c r="N9198" s="8">
        <f t="shared" si="143"/>
        <v>17760</v>
      </c>
    </row>
    <row r="9199" spans="1:14">
      <c r="A9199" t="s">
        <v>14</v>
      </c>
      <c r="B9199" t="s">
        <v>62</v>
      </c>
      <c r="C9199" t="s">
        <v>479</v>
      </c>
      <c r="D9199">
        <v>6522300968</v>
      </c>
      <c r="E9199" s="1">
        <v>44735</v>
      </c>
      <c r="F9199" s="1">
        <v>44735</v>
      </c>
      <c r="G9199">
        <v>7506945212</v>
      </c>
      <c r="H9199">
        <v>7000166049</v>
      </c>
      <c r="I9199">
        <v>30.16</v>
      </c>
      <c r="J9199" s="1">
        <v>44795</v>
      </c>
      <c r="K9199">
        <v>27.42</v>
      </c>
      <c r="L9199" s="1">
        <v>44860</v>
      </c>
      <c r="M9199">
        <v>65</v>
      </c>
      <c r="N9199" s="8">
        <f t="shared" si="143"/>
        <v>1782.3000000000002</v>
      </c>
    </row>
    <row r="9200" spans="1:14">
      <c r="A9200" t="s">
        <v>14</v>
      </c>
      <c r="B9200" t="s">
        <v>62</v>
      </c>
      <c r="C9200" t="s">
        <v>244</v>
      </c>
      <c r="D9200">
        <v>674840152</v>
      </c>
      <c r="E9200" s="1">
        <v>44735</v>
      </c>
      <c r="F9200" s="1">
        <v>44735</v>
      </c>
      <c r="G9200">
        <v>7507022875</v>
      </c>
      <c r="H9200">
        <v>5302469323</v>
      </c>
      <c r="I9200">
        <v>338.8</v>
      </c>
      <c r="J9200" s="1">
        <v>44795</v>
      </c>
      <c r="K9200">
        <v>308</v>
      </c>
      <c r="L9200" s="1">
        <v>44860</v>
      </c>
      <c r="M9200">
        <v>65</v>
      </c>
      <c r="N9200" s="8">
        <f t="shared" si="143"/>
        <v>20020</v>
      </c>
    </row>
    <row r="9201" spans="1:14">
      <c r="A9201" t="s">
        <v>14</v>
      </c>
      <c r="B9201" t="s">
        <v>62</v>
      </c>
      <c r="C9201" t="s">
        <v>244</v>
      </c>
      <c r="D9201">
        <v>674840152</v>
      </c>
      <c r="E9201" s="1">
        <v>44735</v>
      </c>
      <c r="F9201" s="1">
        <v>44735</v>
      </c>
      <c r="G9201">
        <v>7507022905</v>
      </c>
      <c r="H9201">
        <v>5302469324</v>
      </c>
      <c r="I9201">
        <v>561.6</v>
      </c>
      <c r="J9201" s="1">
        <v>44795</v>
      </c>
      <c r="K9201">
        <v>540</v>
      </c>
      <c r="L9201" s="1">
        <v>44860</v>
      </c>
      <c r="M9201">
        <v>65</v>
      </c>
      <c r="N9201" s="8">
        <f t="shared" si="143"/>
        <v>35100</v>
      </c>
    </row>
    <row r="9202" spans="1:14">
      <c r="A9202" t="s">
        <v>14</v>
      </c>
      <c r="B9202" t="s">
        <v>62</v>
      </c>
      <c r="C9202" t="s">
        <v>56</v>
      </c>
      <c r="D9202">
        <v>76670595</v>
      </c>
      <c r="E9202" s="1">
        <v>44735</v>
      </c>
      <c r="F9202" s="1">
        <v>44735</v>
      </c>
      <c r="G9202">
        <v>7507210301</v>
      </c>
      <c r="H9202" t="s">
        <v>3816</v>
      </c>
      <c r="I9202">
        <v>735.03</v>
      </c>
      <c r="J9202" s="1">
        <v>44795</v>
      </c>
      <c r="K9202">
        <v>602.48</v>
      </c>
      <c r="L9202" s="1">
        <v>44769</v>
      </c>
      <c r="M9202">
        <v>-26</v>
      </c>
      <c r="N9202" s="8">
        <f t="shared" si="143"/>
        <v>-15664.48</v>
      </c>
    </row>
    <row r="9203" spans="1:14">
      <c r="A9203" t="s">
        <v>14</v>
      </c>
      <c r="B9203" t="s">
        <v>62</v>
      </c>
      <c r="C9203" t="s">
        <v>258</v>
      </c>
      <c r="D9203">
        <v>6702140960</v>
      </c>
      <c r="E9203" s="1">
        <v>44735</v>
      </c>
      <c r="F9203" s="1">
        <v>44735</v>
      </c>
      <c r="G9203">
        <v>7507286572</v>
      </c>
      <c r="H9203">
        <v>2200128</v>
      </c>
      <c r="I9203">
        <v>3853.98</v>
      </c>
      <c r="J9203" s="1">
        <v>44795</v>
      </c>
      <c r="K9203">
        <v>3159</v>
      </c>
      <c r="L9203" s="1">
        <v>44776</v>
      </c>
      <c r="M9203">
        <v>-19</v>
      </c>
      <c r="N9203" s="8">
        <f t="shared" si="143"/>
        <v>-60021</v>
      </c>
    </row>
    <row r="9204" spans="1:14">
      <c r="A9204" t="s">
        <v>14</v>
      </c>
      <c r="B9204" t="s">
        <v>62</v>
      </c>
      <c r="C9204" t="s">
        <v>274</v>
      </c>
      <c r="D9204">
        <v>8082461008</v>
      </c>
      <c r="E9204" s="1">
        <v>44735</v>
      </c>
      <c r="F9204" s="1">
        <v>44735</v>
      </c>
      <c r="G9204">
        <v>7507297652</v>
      </c>
      <c r="H9204">
        <v>22128569</v>
      </c>
      <c r="I9204">
        <v>2308.8000000000002</v>
      </c>
      <c r="J9204" s="1">
        <v>44795</v>
      </c>
      <c r="K9204">
        <v>2220</v>
      </c>
      <c r="L9204" s="1">
        <v>44860</v>
      </c>
      <c r="M9204">
        <v>65</v>
      </c>
      <c r="N9204" s="8">
        <f t="shared" si="143"/>
        <v>144300</v>
      </c>
    </row>
    <row r="9205" spans="1:14">
      <c r="A9205" t="s">
        <v>14</v>
      </c>
      <c r="B9205" t="s">
        <v>62</v>
      </c>
      <c r="C9205" t="s">
        <v>258</v>
      </c>
      <c r="D9205">
        <v>6702140960</v>
      </c>
      <c r="E9205" s="1">
        <v>44735</v>
      </c>
      <c r="F9205" s="1">
        <v>44735</v>
      </c>
      <c r="G9205">
        <v>7507323775</v>
      </c>
      <c r="H9205">
        <v>2200146</v>
      </c>
      <c r="I9205">
        <v>1355.42</v>
      </c>
      <c r="J9205" s="1">
        <v>44795</v>
      </c>
      <c r="K9205">
        <v>1111</v>
      </c>
      <c r="L9205" s="1">
        <v>44776</v>
      </c>
      <c r="M9205">
        <v>-19</v>
      </c>
      <c r="N9205" s="8">
        <f t="shared" si="143"/>
        <v>-21109</v>
      </c>
    </row>
    <row r="9206" spans="1:14">
      <c r="A9206" t="s">
        <v>14</v>
      </c>
      <c r="B9206" t="s">
        <v>62</v>
      </c>
      <c r="C9206" t="s">
        <v>236</v>
      </c>
      <c r="D9206">
        <v>13342400150</v>
      </c>
      <c r="E9206" s="1">
        <v>44735</v>
      </c>
      <c r="F9206" s="1">
        <v>44735</v>
      </c>
      <c r="G9206">
        <v>7507452389</v>
      </c>
      <c r="H9206" t="s">
        <v>3817</v>
      </c>
      <c r="I9206">
        <v>901.11</v>
      </c>
      <c r="J9206" s="1">
        <v>44795</v>
      </c>
      <c r="K9206">
        <v>819.19</v>
      </c>
      <c r="L9206" s="1">
        <v>44769</v>
      </c>
      <c r="M9206">
        <v>-26</v>
      </c>
      <c r="N9206" s="8">
        <f t="shared" si="143"/>
        <v>-21298.940000000002</v>
      </c>
    </row>
    <row r="9207" spans="1:14">
      <c r="A9207" t="s">
        <v>14</v>
      </c>
      <c r="B9207" t="s">
        <v>62</v>
      </c>
      <c r="C9207" t="s">
        <v>236</v>
      </c>
      <c r="D9207">
        <v>13342400150</v>
      </c>
      <c r="E9207" s="1">
        <v>44735</v>
      </c>
      <c r="F9207" s="1">
        <v>44735</v>
      </c>
      <c r="G9207">
        <v>7507452392</v>
      </c>
      <c r="H9207" t="s">
        <v>3818</v>
      </c>
      <c r="I9207">
        <v>901.11</v>
      </c>
      <c r="J9207" s="1">
        <v>44795</v>
      </c>
      <c r="K9207">
        <v>819.19</v>
      </c>
      <c r="L9207" s="1">
        <v>44769</v>
      </c>
      <c r="M9207">
        <v>-26</v>
      </c>
      <c r="N9207" s="8">
        <f t="shared" si="143"/>
        <v>-21298.940000000002</v>
      </c>
    </row>
    <row r="9208" spans="1:14">
      <c r="A9208" t="s">
        <v>14</v>
      </c>
      <c r="B9208" t="s">
        <v>62</v>
      </c>
      <c r="C9208" t="s">
        <v>236</v>
      </c>
      <c r="D9208">
        <v>13342400150</v>
      </c>
      <c r="E9208" s="1">
        <v>44735</v>
      </c>
      <c r="F9208" s="1">
        <v>44735</v>
      </c>
      <c r="G9208">
        <v>7507452395</v>
      </c>
      <c r="H9208" t="s">
        <v>3819</v>
      </c>
      <c r="I9208">
        <v>456.5</v>
      </c>
      <c r="J9208" s="1">
        <v>44795</v>
      </c>
      <c r="K9208">
        <v>415</v>
      </c>
      <c r="L9208" s="1">
        <v>44769</v>
      </c>
      <c r="M9208">
        <v>-26</v>
      </c>
      <c r="N9208" s="8">
        <f t="shared" si="143"/>
        <v>-10790</v>
      </c>
    </row>
    <row r="9209" spans="1:14">
      <c r="A9209" t="s">
        <v>14</v>
      </c>
      <c r="B9209" t="s">
        <v>62</v>
      </c>
      <c r="C9209" t="s">
        <v>236</v>
      </c>
      <c r="D9209">
        <v>13342400150</v>
      </c>
      <c r="E9209" s="1">
        <v>44735</v>
      </c>
      <c r="F9209" s="1">
        <v>44735</v>
      </c>
      <c r="G9209">
        <v>7507452397</v>
      </c>
      <c r="H9209" t="s">
        <v>3820</v>
      </c>
      <c r="I9209">
        <v>1802.22</v>
      </c>
      <c r="J9209" s="1">
        <v>44795</v>
      </c>
      <c r="K9209">
        <v>1638.38</v>
      </c>
      <c r="L9209" s="1">
        <v>44769</v>
      </c>
      <c r="M9209">
        <v>-26</v>
      </c>
      <c r="N9209" s="8">
        <f t="shared" si="143"/>
        <v>-42597.880000000005</v>
      </c>
    </row>
    <row r="9210" spans="1:14">
      <c r="A9210" t="s">
        <v>14</v>
      </c>
      <c r="B9210" t="s">
        <v>62</v>
      </c>
      <c r="C9210" t="s">
        <v>236</v>
      </c>
      <c r="D9210">
        <v>13342400150</v>
      </c>
      <c r="E9210" s="1">
        <v>44735</v>
      </c>
      <c r="F9210" s="1">
        <v>44735</v>
      </c>
      <c r="G9210">
        <v>7507452398</v>
      </c>
      <c r="H9210" t="s">
        <v>3821</v>
      </c>
      <c r="I9210">
        <v>1802.22</v>
      </c>
      <c r="J9210" s="1">
        <v>44795</v>
      </c>
      <c r="K9210">
        <v>1638.38</v>
      </c>
      <c r="L9210" s="1">
        <v>44769</v>
      </c>
      <c r="M9210">
        <v>-26</v>
      </c>
      <c r="N9210" s="8">
        <f t="shared" si="143"/>
        <v>-42597.880000000005</v>
      </c>
    </row>
    <row r="9211" spans="1:14">
      <c r="A9211" t="s">
        <v>14</v>
      </c>
      <c r="B9211" t="s">
        <v>62</v>
      </c>
      <c r="C9211" t="s">
        <v>236</v>
      </c>
      <c r="D9211">
        <v>13342400150</v>
      </c>
      <c r="E9211" s="1">
        <v>44735</v>
      </c>
      <c r="F9211" s="1">
        <v>44735</v>
      </c>
      <c r="G9211">
        <v>7507452399</v>
      </c>
      <c r="H9211" t="s">
        <v>3822</v>
      </c>
      <c r="I9211">
        <v>1802.22</v>
      </c>
      <c r="J9211" s="1">
        <v>44795</v>
      </c>
      <c r="K9211">
        <v>1638.38</v>
      </c>
      <c r="L9211" s="1">
        <v>44769</v>
      </c>
      <c r="M9211">
        <v>-26</v>
      </c>
      <c r="N9211" s="8">
        <f t="shared" si="143"/>
        <v>-42597.880000000005</v>
      </c>
    </row>
    <row r="9212" spans="1:14">
      <c r="A9212" t="s">
        <v>14</v>
      </c>
      <c r="B9212" t="s">
        <v>62</v>
      </c>
      <c r="C9212" t="s">
        <v>236</v>
      </c>
      <c r="D9212">
        <v>13342400150</v>
      </c>
      <c r="E9212" s="1">
        <v>44735</v>
      </c>
      <c r="F9212" s="1">
        <v>44735</v>
      </c>
      <c r="G9212">
        <v>7507452404</v>
      </c>
      <c r="H9212" t="s">
        <v>3823</v>
      </c>
      <c r="I9212">
        <v>901.11</v>
      </c>
      <c r="J9212" s="1">
        <v>44795</v>
      </c>
      <c r="K9212">
        <v>819.19</v>
      </c>
      <c r="L9212" s="1">
        <v>44769</v>
      </c>
      <c r="M9212">
        <v>-26</v>
      </c>
      <c r="N9212" s="8">
        <f t="shared" si="143"/>
        <v>-21298.940000000002</v>
      </c>
    </row>
    <row r="9213" spans="1:14">
      <c r="A9213" t="s">
        <v>14</v>
      </c>
      <c r="B9213" t="s">
        <v>62</v>
      </c>
      <c r="C9213" t="s">
        <v>236</v>
      </c>
      <c r="D9213">
        <v>13342400150</v>
      </c>
      <c r="E9213" s="1">
        <v>44735</v>
      </c>
      <c r="F9213" s="1">
        <v>44735</v>
      </c>
      <c r="G9213">
        <v>7507452406</v>
      </c>
      <c r="H9213" t="s">
        <v>3824</v>
      </c>
      <c r="I9213">
        <v>901.11</v>
      </c>
      <c r="J9213" s="1">
        <v>44795</v>
      </c>
      <c r="K9213">
        <v>819.19</v>
      </c>
      <c r="L9213" s="1">
        <v>44769</v>
      </c>
      <c r="M9213">
        <v>-26</v>
      </c>
      <c r="N9213" s="8">
        <f t="shared" si="143"/>
        <v>-21298.940000000002</v>
      </c>
    </row>
    <row r="9214" spans="1:14">
      <c r="A9214" t="s">
        <v>14</v>
      </c>
      <c r="B9214" t="s">
        <v>62</v>
      </c>
      <c r="C9214" t="s">
        <v>236</v>
      </c>
      <c r="D9214">
        <v>13342400150</v>
      </c>
      <c r="E9214" s="1">
        <v>44735</v>
      </c>
      <c r="F9214" s="1">
        <v>44735</v>
      </c>
      <c r="G9214">
        <v>7507458112</v>
      </c>
      <c r="H9214" t="s">
        <v>3825</v>
      </c>
      <c r="I9214">
        <v>901.11</v>
      </c>
      <c r="J9214" s="1">
        <v>44795</v>
      </c>
      <c r="K9214">
        <v>819.19</v>
      </c>
      <c r="L9214" s="1">
        <v>44769</v>
      </c>
      <c r="M9214">
        <v>-26</v>
      </c>
      <c r="N9214" s="8">
        <f t="shared" si="143"/>
        <v>-21298.940000000002</v>
      </c>
    </row>
    <row r="9215" spans="1:14">
      <c r="A9215" t="s">
        <v>14</v>
      </c>
      <c r="B9215" t="s">
        <v>62</v>
      </c>
      <c r="C9215" t="s">
        <v>236</v>
      </c>
      <c r="D9215">
        <v>13342400150</v>
      </c>
      <c r="E9215" s="1">
        <v>44735</v>
      </c>
      <c r="F9215" s="1">
        <v>44735</v>
      </c>
      <c r="G9215">
        <v>7507458119</v>
      </c>
      <c r="H9215" t="s">
        <v>3826</v>
      </c>
      <c r="I9215">
        <v>1802.22</v>
      </c>
      <c r="J9215" s="1">
        <v>44795</v>
      </c>
      <c r="K9215">
        <v>1638.38</v>
      </c>
      <c r="L9215" s="1">
        <v>44769</v>
      </c>
      <c r="M9215">
        <v>-26</v>
      </c>
      <c r="N9215" s="8">
        <f t="shared" si="143"/>
        <v>-42597.880000000005</v>
      </c>
    </row>
    <row r="9216" spans="1:14">
      <c r="A9216" t="s">
        <v>14</v>
      </c>
      <c r="B9216" t="s">
        <v>62</v>
      </c>
      <c r="C9216" t="s">
        <v>236</v>
      </c>
      <c r="D9216">
        <v>13342400150</v>
      </c>
      <c r="E9216" s="1">
        <v>44735</v>
      </c>
      <c r="F9216" s="1">
        <v>44735</v>
      </c>
      <c r="G9216">
        <v>7507458120</v>
      </c>
      <c r="H9216" t="s">
        <v>3827</v>
      </c>
      <c r="I9216">
        <v>2372.44</v>
      </c>
      <c r="J9216" s="1">
        <v>44795</v>
      </c>
      <c r="K9216">
        <v>2156.7600000000002</v>
      </c>
      <c r="L9216" s="1">
        <v>44769</v>
      </c>
      <c r="M9216">
        <v>-26</v>
      </c>
      <c r="N9216" s="8">
        <f t="shared" si="143"/>
        <v>-56075.760000000009</v>
      </c>
    </row>
    <row r="9217" spans="1:14">
      <c r="A9217" t="s">
        <v>14</v>
      </c>
      <c r="B9217" t="s">
        <v>62</v>
      </c>
      <c r="C9217" t="s">
        <v>236</v>
      </c>
      <c r="D9217">
        <v>13342400150</v>
      </c>
      <c r="E9217" s="1">
        <v>44735</v>
      </c>
      <c r="F9217" s="1">
        <v>44735</v>
      </c>
      <c r="G9217">
        <v>7507458121</v>
      </c>
      <c r="H9217" t="s">
        <v>3828</v>
      </c>
      <c r="I9217">
        <v>583</v>
      </c>
      <c r="J9217" s="1">
        <v>44795</v>
      </c>
      <c r="K9217">
        <v>530</v>
      </c>
      <c r="L9217" s="1">
        <v>44769</v>
      </c>
      <c r="M9217">
        <v>-26</v>
      </c>
      <c r="N9217" s="8">
        <f t="shared" si="143"/>
        <v>-13780</v>
      </c>
    </row>
    <row r="9218" spans="1:14">
      <c r="A9218" t="s">
        <v>14</v>
      </c>
      <c r="B9218" t="s">
        <v>62</v>
      </c>
      <c r="C9218" t="s">
        <v>236</v>
      </c>
      <c r="D9218">
        <v>13342400150</v>
      </c>
      <c r="E9218" s="1">
        <v>44735</v>
      </c>
      <c r="F9218" s="1">
        <v>44735</v>
      </c>
      <c r="G9218">
        <v>7507458129</v>
      </c>
      <c r="H9218" t="s">
        <v>3829</v>
      </c>
      <c r="I9218">
        <v>1802.22</v>
      </c>
      <c r="J9218" s="1">
        <v>44795</v>
      </c>
      <c r="K9218">
        <v>1638.38</v>
      </c>
      <c r="L9218" s="1">
        <v>44769</v>
      </c>
      <c r="M9218">
        <v>-26</v>
      </c>
      <c r="N9218" s="8">
        <f t="shared" si="143"/>
        <v>-42597.880000000005</v>
      </c>
    </row>
    <row r="9219" spans="1:14">
      <c r="A9219" t="s">
        <v>14</v>
      </c>
      <c r="B9219" t="s">
        <v>62</v>
      </c>
      <c r="C9219" t="s">
        <v>236</v>
      </c>
      <c r="D9219">
        <v>13342400150</v>
      </c>
      <c r="E9219" s="1">
        <v>44735</v>
      </c>
      <c r="F9219" s="1">
        <v>44735</v>
      </c>
      <c r="G9219">
        <v>7507458130</v>
      </c>
      <c r="H9219" t="s">
        <v>3830</v>
      </c>
      <c r="I9219">
        <v>386.19</v>
      </c>
      <c r="J9219" s="1">
        <v>44795</v>
      </c>
      <c r="K9219">
        <v>351.08</v>
      </c>
      <c r="L9219" s="1">
        <v>44769</v>
      </c>
      <c r="M9219">
        <v>-26</v>
      </c>
      <c r="N9219" s="8">
        <f t="shared" ref="N9219:N9282" si="144">+K9219*M9219</f>
        <v>-9128.08</v>
      </c>
    </row>
    <row r="9220" spans="1:14">
      <c r="A9220" t="s">
        <v>14</v>
      </c>
      <c r="B9220" t="s">
        <v>62</v>
      </c>
      <c r="C9220" t="s">
        <v>236</v>
      </c>
      <c r="D9220">
        <v>13342400150</v>
      </c>
      <c r="E9220" s="1">
        <v>44735</v>
      </c>
      <c r="F9220" s="1">
        <v>44735</v>
      </c>
      <c r="G9220">
        <v>7507458132</v>
      </c>
      <c r="H9220" t="s">
        <v>3831</v>
      </c>
      <c r="I9220">
        <v>1802.22</v>
      </c>
      <c r="J9220" s="1">
        <v>44795</v>
      </c>
      <c r="K9220">
        <v>1638.38</v>
      </c>
      <c r="L9220" s="1">
        <v>44769</v>
      </c>
      <c r="M9220">
        <v>-26</v>
      </c>
      <c r="N9220" s="8">
        <f t="shared" si="144"/>
        <v>-42597.880000000005</v>
      </c>
    </row>
    <row r="9221" spans="1:14">
      <c r="A9221" t="s">
        <v>14</v>
      </c>
      <c r="B9221" t="s">
        <v>62</v>
      </c>
      <c r="C9221" t="s">
        <v>236</v>
      </c>
      <c r="D9221">
        <v>13342400150</v>
      </c>
      <c r="E9221" s="1">
        <v>44735</v>
      </c>
      <c r="F9221" s="1">
        <v>44735</v>
      </c>
      <c r="G9221">
        <v>7507458133</v>
      </c>
      <c r="H9221" t="s">
        <v>3832</v>
      </c>
      <c r="I9221">
        <v>901.11</v>
      </c>
      <c r="J9221" s="1">
        <v>44795</v>
      </c>
      <c r="K9221">
        <v>819.19</v>
      </c>
      <c r="L9221" s="1">
        <v>44769</v>
      </c>
      <c r="M9221">
        <v>-26</v>
      </c>
      <c r="N9221" s="8">
        <f t="shared" si="144"/>
        <v>-21298.940000000002</v>
      </c>
    </row>
    <row r="9222" spans="1:14">
      <c r="A9222" t="s">
        <v>14</v>
      </c>
      <c r="B9222" t="s">
        <v>62</v>
      </c>
      <c r="C9222" t="s">
        <v>236</v>
      </c>
      <c r="D9222">
        <v>13342400150</v>
      </c>
      <c r="E9222" s="1">
        <v>44735</v>
      </c>
      <c r="F9222" s="1">
        <v>44735</v>
      </c>
      <c r="G9222">
        <v>7507458137</v>
      </c>
      <c r="H9222" t="s">
        <v>3833</v>
      </c>
      <c r="I9222">
        <v>901.11</v>
      </c>
      <c r="J9222" s="1">
        <v>44795</v>
      </c>
      <c r="K9222">
        <v>819.19</v>
      </c>
      <c r="L9222" s="1">
        <v>44769</v>
      </c>
      <c r="M9222">
        <v>-26</v>
      </c>
      <c r="N9222" s="8">
        <f t="shared" si="144"/>
        <v>-21298.940000000002</v>
      </c>
    </row>
    <row r="9223" spans="1:14">
      <c r="A9223" t="s">
        <v>14</v>
      </c>
      <c r="B9223" t="s">
        <v>62</v>
      </c>
      <c r="C9223" t="s">
        <v>201</v>
      </c>
      <c r="D9223">
        <v>9561321002</v>
      </c>
      <c r="E9223" s="1">
        <v>44735</v>
      </c>
      <c r="F9223" s="1">
        <v>44735</v>
      </c>
      <c r="G9223">
        <v>7507510058</v>
      </c>
      <c r="H9223">
        <v>374</v>
      </c>
      <c r="I9223">
        <v>1423.33</v>
      </c>
      <c r="J9223" s="1">
        <v>44795</v>
      </c>
      <c r="K9223">
        <v>1166.6600000000001</v>
      </c>
      <c r="L9223" s="1">
        <v>44800</v>
      </c>
      <c r="M9223">
        <v>5</v>
      </c>
      <c r="N9223" s="8">
        <f t="shared" si="144"/>
        <v>5833.3</v>
      </c>
    </row>
    <row r="9224" spans="1:14">
      <c r="A9224" t="s">
        <v>14</v>
      </c>
      <c r="B9224" t="s">
        <v>62</v>
      </c>
      <c r="C9224" t="s">
        <v>201</v>
      </c>
      <c r="D9224">
        <v>9561321002</v>
      </c>
      <c r="E9224" s="1">
        <v>44735</v>
      </c>
      <c r="F9224" s="1">
        <v>44735</v>
      </c>
      <c r="G9224">
        <v>7507510466</v>
      </c>
      <c r="H9224">
        <v>381</v>
      </c>
      <c r="I9224">
        <v>732</v>
      </c>
      <c r="J9224" s="1">
        <v>44795</v>
      </c>
      <c r="K9224">
        <v>600</v>
      </c>
      <c r="L9224" s="1">
        <v>44769</v>
      </c>
      <c r="M9224">
        <v>-26</v>
      </c>
      <c r="N9224" s="8">
        <f t="shared" si="144"/>
        <v>-15600</v>
      </c>
    </row>
    <row r="9225" spans="1:14">
      <c r="A9225" t="s">
        <v>14</v>
      </c>
      <c r="B9225" t="s">
        <v>62</v>
      </c>
      <c r="C9225" t="s">
        <v>101</v>
      </c>
      <c r="D9225">
        <v>3878140239</v>
      </c>
      <c r="E9225" s="1">
        <v>44735</v>
      </c>
      <c r="F9225" s="1">
        <v>44735</v>
      </c>
      <c r="G9225">
        <v>7507530247</v>
      </c>
      <c r="H9225">
        <v>1060003995</v>
      </c>
      <c r="I9225">
        <v>4979.01</v>
      </c>
      <c r="J9225" s="1">
        <v>44795</v>
      </c>
      <c r="K9225">
        <v>4526.37</v>
      </c>
      <c r="L9225" s="1">
        <v>44832</v>
      </c>
      <c r="M9225">
        <v>37</v>
      </c>
      <c r="N9225" s="8">
        <f t="shared" si="144"/>
        <v>167475.69</v>
      </c>
    </row>
    <row r="9226" spans="1:14">
      <c r="A9226" t="s">
        <v>14</v>
      </c>
      <c r="B9226" t="s">
        <v>62</v>
      </c>
      <c r="C9226" t="s">
        <v>203</v>
      </c>
      <c r="D9226">
        <v>212840235</v>
      </c>
      <c r="E9226" s="1">
        <v>44735</v>
      </c>
      <c r="F9226" s="1">
        <v>44735</v>
      </c>
      <c r="G9226">
        <v>7507553871</v>
      </c>
      <c r="H9226">
        <v>1000049972</v>
      </c>
      <c r="I9226">
        <v>8610.5</v>
      </c>
      <c r="J9226" s="1">
        <v>44795</v>
      </c>
      <c r="K9226">
        <v>7827.73</v>
      </c>
      <c r="L9226" s="1">
        <v>44832</v>
      </c>
      <c r="M9226">
        <v>37</v>
      </c>
      <c r="N9226" s="8">
        <f t="shared" si="144"/>
        <v>289626.01</v>
      </c>
    </row>
    <row r="9227" spans="1:14">
      <c r="A9227" t="s">
        <v>14</v>
      </c>
      <c r="B9227" t="s">
        <v>62</v>
      </c>
      <c r="C9227" t="s">
        <v>570</v>
      </c>
      <c r="D9227">
        <v>696360155</v>
      </c>
      <c r="E9227" s="1">
        <v>44735</v>
      </c>
      <c r="F9227" s="1">
        <v>44735</v>
      </c>
      <c r="G9227">
        <v>7507661431</v>
      </c>
      <c r="H9227">
        <v>2283030904</v>
      </c>
      <c r="I9227">
        <v>38500</v>
      </c>
      <c r="J9227" s="1">
        <v>44795</v>
      </c>
      <c r="K9227">
        <v>35000</v>
      </c>
      <c r="L9227" s="1">
        <v>44832</v>
      </c>
      <c r="M9227">
        <v>37</v>
      </c>
      <c r="N9227" s="8">
        <f t="shared" si="144"/>
        <v>1295000</v>
      </c>
    </row>
    <row r="9228" spans="1:14">
      <c r="A9228" t="s">
        <v>14</v>
      </c>
      <c r="B9228" t="s">
        <v>62</v>
      </c>
      <c r="C9228" t="s">
        <v>1944</v>
      </c>
      <c r="D9228">
        <v>645130238</v>
      </c>
      <c r="E9228" s="1">
        <v>44735</v>
      </c>
      <c r="F9228" s="1">
        <v>44735</v>
      </c>
      <c r="G9228">
        <v>7507838382</v>
      </c>
      <c r="H9228" t="s">
        <v>3834</v>
      </c>
      <c r="I9228">
        <v>610</v>
      </c>
      <c r="J9228" s="1">
        <v>44795</v>
      </c>
      <c r="K9228">
        <v>500</v>
      </c>
      <c r="L9228" s="1">
        <v>44910</v>
      </c>
      <c r="M9228">
        <v>115</v>
      </c>
      <c r="N9228" s="8">
        <f t="shared" si="144"/>
        <v>57500</v>
      </c>
    </row>
    <row r="9229" spans="1:14">
      <c r="A9229" t="s">
        <v>14</v>
      </c>
      <c r="B9229" t="s">
        <v>62</v>
      </c>
      <c r="C9229" t="s">
        <v>570</v>
      </c>
      <c r="D9229">
        <v>696360155</v>
      </c>
      <c r="E9229" s="1">
        <v>44735</v>
      </c>
      <c r="F9229" s="1">
        <v>44735</v>
      </c>
      <c r="G9229">
        <v>7507902109</v>
      </c>
      <c r="H9229">
        <v>2283031340</v>
      </c>
      <c r="I9229">
        <v>41145.68</v>
      </c>
      <c r="J9229" s="1">
        <v>44795</v>
      </c>
      <c r="K9229">
        <v>37405.160000000003</v>
      </c>
      <c r="L9229" s="1">
        <v>44832</v>
      </c>
      <c r="M9229">
        <v>37</v>
      </c>
      <c r="N9229" s="8">
        <f t="shared" si="144"/>
        <v>1383990.9200000002</v>
      </c>
    </row>
    <row r="9230" spans="1:14">
      <c r="A9230" t="s">
        <v>14</v>
      </c>
      <c r="B9230" t="s">
        <v>62</v>
      </c>
      <c r="C9230" t="s">
        <v>196</v>
      </c>
      <c r="D9230">
        <v>2405040284</v>
      </c>
      <c r="E9230" s="1">
        <v>44735</v>
      </c>
      <c r="F9230" s="1">
        <v>44735</v>
      </c>
      <c r="G9230">
        <v>7507961753</v>
      </c>
      <c r="H9230" t="s">
        <v>3835</v>
      </c>
      <c r="I9230">
        <v>1420.08</v>
      </c>
      <c r="J9230" s="1">
        <v>44795</v>
      </c>
      <c r="K9230">
        <v>1164</v>
      </c>
      <c r="L9230" s="1">
        <v>44769</v>
      </c>
      <c r="M9230">
        <v>-26</v>
      </c>
      <c r="N9230" s="8">
        <f t="shared" si="144"/>
        <v>-30264</v>
      </c>
    </row>
    <row r="9231" spans="1:14">
      <c r="A9231" t="s">
        <v>14</v>
      </c>
      <c r="B9231" t="s">
        <v>62</v>
      </c>
      <c r="C9231" t="s">
        <v>1353</v>
      </c>
      <c r="D9231">
        <v>3351040583</v>
      </c>
      <c r="E9231" s="1">
        <v>44735</v>
      </c>
      <c r="F9231" s="1">
        <v>44735</v>
      </c>
      <c r="G9231">
        <v>7508007439</v>
      </c>
      <c r="H9231" t="s">
        <v>3836</v>
      </c>
      <c r="I9231">
        <v>4392</v>
      </c>
      <c r="J9231" s="1">
        <v>44795</v>
      </c>
      <c r="K9231">
        <v>3600</v>
      </c>
      <c r="L9231" s="1">
        <v>44769</v>
      </c>
      <c r="M9231">
        <v>-26</v>
      </c>
      <c r="N9231" s="8">
        <f t="shared" si="144"/>
        <v>-93600</v>
      </c>
    </row>
    <row r="9232" spans="1:14">
      <c r="A9232" t="s">
        <v>14</v>
      </c>
      <c r="B9232" t="s">
        <v>62</v>
      </c>
      <c r="C9232" t="s">
        <v>375</v>
      </c>
      <c r="D9232">
        <v>195980289</v>
      </c>
      <c r="E9232" s="1">
        <v>44735</v>
      </c>
      <c r="F9232" s="1">
        <v>44735</v>
      </c>
      <c r="G9232">
        <v>7508059279</v>
      </c>
      <c r="H9232" t="s">
        <v>3837</v>
      </c>
      <c r="I9232">
        <v>483.12</v>
      </c>
      <c r="J9232" s="1">
        <v>44795</v>
      </c>
      <c r="K9232">
        <v>396</v>
      </c>
      <c r="L9232" s="1">
        <v>44776</v>
      </c>
      <c r="M9232">
        <v>-19</v>
      </c>
      <c r="N9232" s="8">
        <f t="shared" si="144"/>
        <v>-7524</v>
      </c>
    </row>
    <row r="9233" spans="1:14">
      <c r="A9233" t="s">
        <v>14</v>
      </c>
      <c r="B9233" t="s">
        <v>62</v>
      </c>
      <c r="C9233" t="s">
        <v>3838</v>
      </c>
      <c r="D9233">
        <v>11303391004</v>
      </c>
      <c r="E9233" s="1">
        <v>44735</v>
      </c>
      <c r="F9233" s="1">
        <v>44735</v>
      </c>
      <c r="G9233">
        <v>7508120902</v>
      </c>
      <c r="H9233" t="s">
        <v>3839</v>
      </c>
      <c r="I9233">
        <v>208.62</v>
      </c>
      <c r="J9233" s="1">
        <v>44795</v>
      </c>
      <c r="K9233">
        <v>171</v>
      </c>
      <c r="L9233" s="1">
        <v>44757</v>
      </c>
      <c r="M9233">
        <v>-38</v>
      </c>
      <c r="N9233" s="8">
        <f t="shared" si="144"/>
        <v>-6498</v>
      </c>
    </row>
    <row r="9234" spans="1:14">
      <c r="A9234" t="s">
        <v>14</v>
      </c>
      <c r="B9234" t="s">
        <v>62</v>
      </c>
      <c r="C9234" t="s">
        <v>1345</v>
      </c>
      <c r="D9234" t="s">
        <v>1346</v>
      </c>
      <c r="E9234" s="1">
        <v>44735</v>
      </c>
      <c r="F9234" s="1">
        <v>44735</v>
      </c>
      <c r="G9234">
        <v>7508151061</v>
      </c>
      <c r="H9234">
        <v>2022030</v>
      </c>
      <c r="I9234">
        <v>549</v>
      </c>
      <c r="J9234" s="1">
        <v>44795</v>
      </c>
      <c r="K9234">
        <v>450</v>
      </c>
      <c r="L9234" s="1">
        <v>44764</v>
      </c>
      <c r="M9234">
        <v>-31</v>
      </c>
      <c r="N9234" s="8">
        <f t="shared" si="144"/>
        <v>-13950</v>
      </c>
    </row>
    <row r="9235" spans="1:14">
      <c r="A9235" t="s">
        <v>14</v>
      </c>
      <c r="B9235" t="s">
        <v>62</v>
      </c>
      <c r="C9235" t="s">
        <v>1602</v>
      </c>
      <c r="D9235">
        <v>3428610152</v>
      </c>
      <c r="E9235" s="1">
        <v>44735</v>
      </c>
      <c r="F9235" s="1">
        <v>44735</v>
      </c>
      <c r="G9235">
        <v>7508205385</v>
      </c>
      <c r="H9235">
        <v>26348</v>
      </c>
      <c r="I9235">
        <v>536.79999999999995</v>
      </c>
      <c r="J9235" s="1">
        <v>44795</v>
      </c>
      <c r="K9235">
        <v>440</v>
      </c>
      <c r="L9235" s="1">
        <v>44832</v>
      </c>
      <c r="M9235">
        <v>37</v>
      </c>
      <c r="N9235" s="8">
        <f t="shared" si="144"/>
        <v>16280</v>
      </c>
    </row>
    <row r="9236" spans="1:14">
      <c r="A9236" t="s">
        <v>14</v>
      </c>
      <c r="B9236" t="s">
        <v>62</v>
      </c>
      <c r="C9236" t="s">
        <v>1658</v>
      </c>
      <c r="D9236">
        <v>1323030690</v>
      </c>
      <c r="E9236" s="1">
        <v>44735</v>
      </c>
      <c r="F9236" s="1">
        <v>44735</v>
      </c>
      <c r="G9236">
        <v>7508211871</v>
      </c>
      <c r="H9236">
        <v>2221930404</v>
      </c>
      <c r="I9236">
        <v>6376.71</v>
      </c>
      <c r="J9236" s="1">
        <v>44795</v>
      </c>
      <c r="K9236">
        <v>5226.8100000000004</v>
      </c>
      <c r="L9236" s="1">
        <v>44769</v>
      </c>
      <c r="M9236">
        <v>-26</v>
      </c>
      <c r="N9236" s="8">
        <f t="shared" si="144"/>
        <v>-135897.06</v>
      </c>
    </row>
    <row r="9237" spans="1:14">
      <c r="A9237" t="s">
        <v>14</v>
      </c>
      <c r="B9237" t="s">
        <v>62</v>
      </c>
      <c r="C9237" t="s">
        <v>570</v>
      </c>
      <c r="D9237">
        <v>696360155</v>
      </c>
      <c r="E9237" s="1">
        <v>44735</v>
      </c>
      <c r="F9237" s="1">
        <v>44735</v>
      </c>
      <c r="G9237">
        <v>7508285298</v>
      </c>
      <c r="H9237">
        <v>2283031588</v>
      </c>
      <c r="I9237">
        <v>3712.5</v>
      </c>
      <c r="J9237" s="1">
        <v>44795</v>
      </c>
      <c r="K9237">
        <v>3375</v>
      </c>
      <c r="L9237" s="1">
        <v>44832</v>
      </c>
      <c r="M9237">
        <v>37</v>
      </c>
      <c r="N9237" s="8">
        <f t="shared" si="144"/>
        <v>124875</v>
      </c>
    </row>
    <row r="9238" spans="1:14">
      <c r="A9238" t="s">
        <v>14</v>
      </c>
      <c r="B9238" t="s">
        <v>62</v>
      </c>
      <c r="C9238" t="s">
        <v>236</v>
      </c>
      <c r="D9238">
        <v>13342400150</v>
      </c>
      <c r="E9238" s="1">
        <v>44735</v>
      </c>
      <c r="F9238" s="1">
        <v>44735</v>
      </c>
      <c r="G9238">
        <v>7508291569</v>
      </c>
      <c r="H9238" t="s">
        <v>3840</v>
      </c>
      <c r="I9238">
        <v>1802.22</v>
      </c>
      <c r="J9238" s="1">
        <v>44795</v>
      </c>
      <c r="K9238">
        <v>1638.38</v>
      </c>
      <c r="L9238" s="1">
        <v>44769</v>
      </c>
      <c r="M9238">
        <v>-26</v>
      </c>
      <c r="N9238" s="8">
        <f t="shared" si="144"/>
        <v>-42597.880000000005</v>
      </c>
    </row>
    <row r="9239" spans="1:14">
      <c r="A9239" t="s">
        <v>14</v>
      </c>
      <c r="B9239" t="s">
        <v>62</v>
      </c>
      <c r="C9239" t="s">
        <v>236</v>
      </c>
      <c r="D9239">
        <v>13342400150</v>
      </c>
      <c r="E9239" s="1">
        <v>44735</v>
      </c>
      <c r="F9239" s="1">
        <v>44735</v>
      </c>
      <c r="G9239">
        <v>7508291573</v>
      </c>
      <c r="H9239" t="s">
        <v>3841</v>
      </c>
      <c r="I9239">
        <v>386.19</v>
      </c>
      <c r="J9239" s="1">
        <v>44795</v>
      </c>
      <c r="K9239">
        <v>351.08</v>
      </c>
      <c r="L9239" s="1">
        <v>44769</v>
      </c>
      <c r="M9239">
        <v>-26</v>
      </c>
      <c r="N9239" s="8">
        <f t="shared" si="144"/>
        <v>-9128.08</v>
      </c>
    </row>
    <row r="9240" spans="1:14">
      <c r="A9240" t="s">
        <v>14</v>
      </c>
      <c r="B9240" t="s">
        <v>62</v>
      </c>
      <c r="C9240" t="s">
        <v>236</v>
      </c>
      <c r="D9240">
        <v>13342400150</v>
      </c>
      <c r="E9240" s="1">
        <v>44735</v>
      </c>
      <c r="F9240" s="1">
        <v>44735</v>
      </c>
      <c r="G9240">
        <v>7508291574</v>
      </c>
      <c r="H9240" t="s">
        <v>3842</v>
      </c>
      <c r="I9240">
        <v>2372.44</v>
      </c>
      <c r="J9240" s="1">
        <v>44795</v>
      </c>
      <c r="K9240">
        <v>2156.7600000000002</v>
      </c>
      <c r="L9240" s="1">
        <v>44769</v>
      </c>
      <c r="M9240">
        <v>-26</v>
      </c>
      <c r="N9240" s="8">
        <f t="shared" si="144"/>
        <v>-56075.760000000009</v>
      </c>
    </row>
    <row r="9241" spans="1:14">
      <c r="A9241" t="s">
        <v>14</v>
      </c>
      <c r="B9241" t="s">
        <v>62</v>
      </c>
      <c r="C9241" t="s">
        <v>236</v>
      </c>
      <c r="D9241">
        <v>13342400150</v>
      </c>
      <c r="E9241" s="1">
        <v>44735</v>
      </c>
      <c r="F9241" s="1">
        <v>44735</v>
      </c>
      <c r="G9241">
        <v>7508297585</v>
      </c>
      <c r="H9241" t="s">
        <v>3843</v>
      </c>
      <c r="I9241">
        <v>1802.22</v>
      </c>
      <c r="J9241" s="1">
        <v>44795</v>
      </c>
      <c r="K9241">
        <v>1638.38</v>
      </c>
      <c r="L9241" s="1">
        <v>44769</v>
      </c>
      <c r="M9241">
        <v>-26</v>
      </c>
      <c r="N9241" s="8">
        <f t="shared" si="144"/>
        <v>-42597.880000000005</v>
      </c>
    </row>
    <row r="9242" spans="1:14">
      <c r="A9242" t="s">
        <v>14</v>
      </c>
      <c r="B9242" t="s">
        <v>62</v>
      </c>
      <c r="C9242" t="s">
        <v>236</v>
      </c>
      <c r="D9242">
        <v>13342400150</v>
      </c>
      <c r="E9242" s="1">
        <v>44735</v>
      </c>
      <c r="F9242" s="1">
        <v>44735</v>
      </c>
      <c r="G9242">
        <v>7508297587</v>
      </c>
      <c r="H9242" t="s">
        <v>3844</v>
      </c>
      <c r="I9242">
        <v>901.11</v>
      </c>
      <c r="J9242" s="1">
        <v>44795</v>
      </c>
      <c r="K9242">
        <v>819.19</v>
      </c>
      <c r="L9242" s="1">
        <v>44769</v>
      </c>
      <c r="M9242">
        <v>-26</v>
      </c>
      <c r="N9242" s="8">
        <f t="shared" si="144"/>
        <v>-21298.940000000002</v>
      </c>
    </row>
    <row r="9243" spans="1:14">
      <c r="A9243" t="s">
        <v>14</v>
      </c>
      <c r="B9243" t="s">
        <v>62</v>
      </c>
      <c r="C9243" t="s">
        <v>236</v>
      </c>
      <c r="D9243">
        <v>13342400150</v>
      </c>
      <c r="E9243" s="1">
        <v>44735</v>
      </c>
      <c r="F9243" s="1">
        <v>44735</v>
      </c>
      <c r="G9243">
        <v>7508297603</v>
      </c>
      <c r="H9243" t="s">
        <v>3845</v>
      </c>
      <c r="I9243">
        <v>1802.22</v>
      </c>
      <c r="J9243" s="1">
        <v>44795</v>
      </c>
      <c r="K9243">
        <v>1638.38</v>
      </c>
      <c r="L9243" s="1">
        <v>44769</v>
      </c>
      <c r="M9243">
        <v>-26</v>
      </c>
      <c r="N9243" s="8">
        <f t="shared" si="144"/>
        <v>-42597.880000000005</v>
      </c>
    </row>
    <row r="9244" spans="1:14">
      <c r="A9244" t="s">
        <v>14</v>
      </c>
      <c r="B9244" t="s">
        <v>62</v>
      </c>
      <c r="C9244" t="s">
        <v>236</v>
      </c>
      <c r="D9244">
        <v>13342400150</v>
      </c>
      <c r="E9244" s="1">
        <v>44735</v>
      </c>
      <c r="F9244" s="1">
        <v>44735</v>
      </c>
      <c r="G9244">
        <v>7508297604</v>
      </c>
      <c r="H9244" t="s">
        <v>3846</v>
      </c>
      <c r="I9244">
        <v>709.5</v>
      </c>
      <c r="J9244" s="1">
        <v>44795</v>
      </c>
      <c r="K9244">
        <v>645</v>
      </c>
      <c r="L9244" s="1">
        <v>44769</v>
      </c>
      <c r="M9244">
        <v>-26</v>
      </c>
      <c r="N9244" s="8">
        <f t="shared" si="144"/>
        <v>-16770</v>
      </c>
    </row>
    <row r="9245" spans="1:14">
      <c r="A9245" t="s">
        <v>14</v>
      </c>
      <c r="B9245" t="s">
        <v>62</v>
      </c>
      <c r="C9245" t="s">
        <v>236</v>
      </c>
      <c r="D9245">
        <v>13342400150</v>
      </c>
      <c r="E9245" s="1">
        <v>44735</v>
      </c>
      <c r="F9245" s="1">
        <v>44735</v>
      </c>
      <c r="G9245">
        <v>7508297605</v>
      </c>
      <c r="H9245" t="s">
        <v>3847</v>
      </c>
      <c r="I9245">
        <v>901.11</v>
      </c>
      <c r="J9245" s="1">
        <v>44795</v>
      </c>
      <c r="K9245">
        <v>819.19</v>
      </c>
      <c r="L9245" s="1">
        <v>44769</v>
      </c>
      <c r="M9245">
        <v>-26</v>
      </c>
      <c r="N9245" s="8">
        <f t="shared" si="144"/>
        <v>-21298.940000000002</v>
      </c>
    </row>
    <row r="9246" spans="1:14">
      <c r="A9246" t="s">
        <v>14</v>
      </c>
      <c r="B9246" t="s">
        <v>62</v>
      </c>
      <c r="C9246" t="s">
        <v>236</v>
      </c>
      <c r="D9246">
        <v>13342400150</v>
      </c>
      <c r="E9246" s="1">
        <v>44735</v>
      </c>
      <c r="F9246" s="1">
        <v>44735</v>
      </c>
      <c r="G9246">
        <v>7508297610</v>
      </c>
      <c r="H9246" t="s">
        <v>3848</v>
      </c>
      <c r="I9246">
        <v>901.11</v>
      </c>
      <c r="J9246" s="1">
        <v>44795</v>
      </c>
      <c r="K9246">
        <v>819.19</v>
      </c>
      <c r="L9246" s="1">
        <v>44769</v>
      </c>
      <c r="M9246">
        <v>-26</v>
      </c>
      <c r="N9246" s="8">
        <f t="shared" si="144"/>
        <v>-21298.940000000002</v>
      </c>
    </row>
    <row r="9247" spans="1:14">
      <c r="A9247" t="s">
        <v>14</v>
      </c>
      <c r="B9247" t="s">
        <v>62</v>
      </c>
      <c r="C9247" t="s">
        <v>236</v>
      </c>
      <c r="D9247">
        <v>13342400150</v>
      </c>
      <c r="E9247" s="1">
        <v>44735</v>
      </c>
      <c r="F9247" s="1">
        <v>44735</v>
      </c>
      <c r="G9247">
        <v>7508297618</v>
      </c>
      <c r="H9247" t="s">
        <v>3849</v>
      </c>
      <c r="I9247">
        <v>473</v>
      </c>
      <c r="J9247" s="1">
        <v>44795</v>
      </c>
      <c r="K9247">
        <v>430</v>
      </c>
      <c r="L9247" s="1">
        <v>44769</v>
      </c>
      <c r="M9247">
        <v>-26</v>
      </c>
      <c r="N9247" s="8">
        <f t="shared" si="144"/>
        <v>-11180</v>
      </c>
    </row>
    <row r="9248" spans="1:14">
      <c r="A9248" t="s">
        <v>14</v>
      </c>
      <c r="B9248" t="s">
        <v>62</v>
      </c>
      <c r="C9248" t="s">
        <v>236</v>
      </c>
      <c r="D9248">
        <v>13342400150</v>
      </c>
      <c r="E9248" s="1">
        <v>44735</v>
      </c>
      <c r="F9248" s="1">
        <v>44735</v>
      </c>
      <c r="G9248">
        <v>7508297619</v>
      </c>
      <c r="H9248" t="s">
        <v>3850</v>
      </c>
      <c r="I9248">
        <v>1802.22</v>
      </c>
      <c r="J9248" s="1">
        <v>44795</v>
      </c>
      <c r="K9248">
        <v>1638.38</v>
      </c>
      <c r="L9248" s="1">
        <v>44769</v>
      </c>
      <c r="M9248">
        <v>-26</v>
      </c>
      <c r="N9248" s="8">
        <f t="shared" si="144"/>
        <v>-42597.880000000005</v>
      </c>
    </row>
    <row r="9249" spans="1:14">
      <c r="A9249" t="s">
        <v>14</v>
      </c>
      <c r="B9249" t="s">
        <v>62</v>
      </c>
      <c r="C9249" t="s">
        <v>116</v>
      </c>
      <c r="D9249">
        <v>2789580590</v>
      </c>
      <c r="E9249" s="1">
        <v>44735</v>
      </c>
      <c r="F9249" s="1">
        <v>44735</v>
      </c>
      <c r="G9249">
        <v>7509093115</v>
      </c>
      <c r="H9249">
        <v>2022137563</v>
      </c>
      <c r="I9249">
        <v>824.45</v>
      </c>
      <c r="J9249" s="1">
        <v>44795</v>
      </c>
      <c r="K9249">
        <v>749.5</v>
      </c>
      <c r="L9249" s="1">
        <v>44832</v>
      </c>
      <c r="M9249">
        <v>37</v>
      </c>
      <c r="N9249" s="8">
        <f t="shared" si="144"/>
        <v>27731.5</v>
      </c>
    </row>
    <row r="9250" spans="1:14">
      <c r="A9250" t="s">
        <v>14</v>
      </c>
      <c r="B9250" t="s">
        <v>62</v>
      </c>
      <c r="C9250" t="s">
        <v>116</v>
      </c>
      <c r="D9250">
        <v>2789580590</v>
      </c>
      <c r="E9250" s="1">
        <v>44735</v>
      </c>
      <c r="F9250" s="1">
        <v>44735</v>
      </c>
      <c r="G9250">
        <v>7509093196</v>
      </c>
      <c r="H9250">
        <v>2022137565</v>
      </c>
      <c r="I9250">
        <v>446.99</v>
      </c>
      <c r="J9250" s="1">
        <v>44795</v>
      </c>
      <c r="K9250">
        <v>406.35</v>
      </c>
      <c r="L9250" s="1">
        <v>44832</v>
      </c>
      <c r="M9250">
        <v>37</v>
      </c>
      <c r="N9250" s="8">
        <f t="shared" si="144"/>
        <v>15034.95</v>
      </c>
    </row>
    <row r="9251" spans="1:14">
      <c r="A9251" t="s">
        <v>14</v>
      </c>
      <c r="B9251" t="s">
        <v>62</v>
      </c>
      <c r="C9251" t="s">
        <v>953</v>
      </c>
      <c r="D9251">
        <v>8126390155</v>
      </c>
      <c r="E9251" s="1">
        <v>44735</v>
      </c>
      <c r="F9251" s="1">
        <v>44735</v>
      </c>
      <c r="G9251">
        <v>7509177892</v>
      </c>
      <c r="H9251" t="s">
        <v>3851</v>
      </c>
      <c r="I9251">
        <v>514.84</v>
      </c>
      <c r="J9251" s="1">
        <v>44795</v>
      </c>
      <c r="K9251">
        <v>422</v>
      </c>
      <c r="L9251" s="1">
        <v>44757</v>
      </c>
      <c r="M9251">
        <v>-38</v>
      </c>
      <c r="N9251" s="8">
        <f t="shared" si="144"/>
        <v>-16036</v>
      </c>
    </row>
    <row r="9252" spans="1:14">
      <c r="A9252" t="s">
        <v>14</v>
      </c>
      <c r="B9252" t="s">
        <v>62</v>
      </c>
      <c r="C9252" t="s">
        <v>953</v>
      </c>
      <c r="D9252">
        <v>8126390155</v>
      </c>
      <c r="E9252" s="1">
        <v>44735</v>
      </c>
      <c r="F9252" s="1">
        <v>44735</v>
      </c>
      <c r="G9252">
        <v>7509182927</v>
      </c>
      <c r="H9252" t="s">
        <v>3852</v>
      </c>
      <c r="I9252">
        <v>2075.59</v>
      </c>
      <c r="J9252" s="1">
        <v>44795</v>
      </c>
      <c r="K9252">
        <v>1701.3</v>
      </c>
      <c r="L9252" s="1">
        <v>44757</v>
      </c>
      <c r="M9252">
        <v>-38</v>
      </c>
      <c r="N9252" s="8">
        <f t="shared" si="144"/>
        <v>-64649.4</v>
      </c>
    </row>
    <row r="9253" spans="1:14">
      <c r="A9253" t="s">
        <v>14</v>
      </c>
      <c r="B9253" t="s">
        <v>62</v>
      </c>
      <c r="C9253" t="s">
        <v>953</v>
      </c>
      <c r="D9253">
        <v>8126390155</v>
      </c>
      <c r="E9253" s="1">
        <v>44735</v>
      </c>
      <c r="F9253" s="1">
        <v>44735</v>
      </c>
      <c r="G9253">
        <v>7509202074</v>
      </c>
      <c r="H9253" t="s">
        <v>3853</v>
      </c>
      <c r="I9253">
        <v>839.7</v>
      </c>
      <c r="J9253" s="1">
        <v>44795</v>
      </c>
      <c r="K9253">
        <v>688.28</v>
      </c>
      <c r="L9253" s="1">
        <v>44757</v>
      </c>
      <c r="M9253">
        <v>-38</v>
      </c>
      <c r="N9253" s="8">
        <f t="shared" si="144"/>
        <v>-26154.639999999999</v>
      </c>
    </row>
    <row r="9254" spans="1:14">
      <c r="A9254" t="s">
        <v>14</v>
      </c>
      <c r="B9254" t="s">
        <v>62</v>
      </c>
      <c r="C9254" t="s">
        <v>274</v>
      </c>
      <c r="D9254">
        <v>8082461008</v>
      </c>
      <c r="E9254" s="1">
        <v>44735</v>
      </c>
      <c r="F9254" s="1">
        <v>44735</v>
      </c>
      <c r="G9254">
        <v>7509817299</v>
      </c>
      <c r="H9254">
        <v>22135792</v>
      </c>
      <c r="I9254">
        <v>23350.799999999999</v>
      </c>
      <c r="J9254" s="1">
        <v>44795</v>
      </c>
      <c r="K9254">
        <v>19140</v>
      </c>
      <c r="L9254" s="1">
        <v>44832</v>
      </c>
      <c r="M9254">
        <v>37</v>
      </c>
      <c r="N9254" s="8">
        <f t="shared" si="144"/>
        <v>708180</v>
      </c>
    </row>
    <row r="9255" spans="1:14">
      <c r="A9255" t="s">
        <v>14</v>
      </c>
      <c r="B9255" t="s">
        <v>62</v>
      </c>
      <c r="C9255" t="s">
        <v>205</v>
      </c>
      <c r="D9255">
        <v>747170157</v>
      </c>
      <c r="E9255" s="1">
        <v>44735</v>
      </c>
      <c r="F9255" s="1">
        <v>44735</v>
      </c>
      <c r="G9255">
        <v>7509852315</v>
      </c>
      <c r="H9255">
        <v>6752323560</v>
      </c>
      <c r="I9255">
        <v>12518.88</v>
      </c>
      <c r="J9255" s="1">
        <v>44795</v>
      </c>
      <c r="K9255">
        <v>11380.8</v>
      </c>
      <c r="L9255" s="1">
        <v>44860</v>
      </c>
      <c r="M9255">
        <v>65</v>
      </c>
      <c r="N9255" s="8">
        <f t="shared" si="144"/>
        <v>739752</v>
      </c>
    </row>
    <row r="9256" spans="1:14">
      <c r="A9256" t="s">
        <v>14</v>
      </c>
      <c r="B9256" t="s">
        <v>62</v>
      </c>
      <c r="C9256" t="s">
        <v>72</v>
      </c>
      <c r="D9256">
        <v>9238800156</v>
      </c>
      <c r="E9256" s="1">
        <v>44735</v>
      </c>
      <c r="F9256" s="1">
        <v>44735</v>
      </c>
      <c r="G9256">
        <v>7509887381</v>
      </c>
      <c r="H9256">
        <v>1209248074</v>
      </c>
      <c r="I9256">
        <v>4282.2</v>
      </c>
      <c r="J9256" s="1">
        <v>44795</v>
      </c>
      <c r="K9256">
        <v>3510</v>
      </c>
      <c r="L9256" s="1">
        <v>44860</v>
      </c>
      <c r="M9256">
        <v>65</v>
      </c>
      <c r="N9256" s="8">
        <f t="shared" si="144"/>
        <v>228150</v>
      </c>
    </row>
    <row r="9257" spans="1:14">
      <c r="A9257" t="s">
        <v>14</v>
      </c>
      <c r="B9257" t="s">
        <v>62</v>
      </c>
      <c r="C9257" t="s">
        <v>72</v>
      </c>
      <c r="D9257">
        <v>9238800156</v>
      </c>
      <c r="E9257" s="1">
        <v>44735</v>
      </c>
      <c r="F9257" s="1">
        <v>44735</v>
      </c>
      <c r="G9257">
        <v>7509887389</v>
      </c>
      <c r="H9257">
        <v>1209248073</v>
      </c>
      <c r="I9257">
        <v>787.5</v>
      </c>
      <c r="J9257" s="1">
        <v>44795</v>
      </c>
      <c r="K9257">
        <v>750</v>
      </c>
      <c r="L9257" s="1">
        <v>44860</v>
      </c>
      <c r="M9257">
        <v>65</v>
      </c>
      <c r="N9257" s="8">
        <f t="shared" si="144"/>
        <v>48750</v>
      </c>
    </row>
    <row r="9258" spans="1:14">
      <c r="A9258" t="s">
        <v>14</v>
      </c>
      <c r="B9258" t="s">
        <v>62</v>
      </c>
      <c r="C9258" t="s">
        <v>72</v>
      </c>
      <c r="D9258">
        <v>9238800156</v>
      </c>
      <c r="E9258" s="1">
        <v>44735</v>
      </c>
      <c r="F9258" s="1">
        <v>44735</v>
      </c>
      <c r="G9258">
        <v>7509887768</v>
      </c>
      <c r="H9258">
        <v>1209248075</v>
      </c>
      <c r="I9258">
        <v>3769.8</v>
      </c>
      <c r="J9258" s="1">
        <v>44795</v>
      </c>
      <c r="K9258">
        <v>3090</v>
      </c>
      <c r="L9258" s="1">
        <v>44832</v>
      </c>
      <c r="M9258">
        <v>37</v>
      </c>
      <c r="N9258" s="8">
        <f t="shared" si="144"/>
        <v>114330</v>
      </c>
    </row>
    <row r="9259" spans="1:14">
      <c r="A9259" t="s">
        <v>14</v>
      </c>
      <c r="B9259" t="s">
        <v>62</v>
      </c>
      <c r="C9259" t="s">
        <v>72</v>
      </c>
      <c r="D9259">
        <v>9238800156</v>
      </c>
      <c r="E9259" s="1">
        <v>44736</v>
      </c>
      <c r="F9259" s="1">
        <v>44736</v>
      </c>
      <c r="G9259">
        <v>7509887792</v>
      </c>
      <c r="H9259">
        <v>1209248076</v>
      </c>
      <c r="I9259">
        <v>4953.2</v>
      </c>
      <c r="J9259" s="1">
        <v>44796</v>
      </c>
      <c r="K9259">
        <v>4060</v>
      </c>
      <c r="L9259" s="1">
        <v>44910</v>
      </c>
      <c r="M9259">
        <v>114</v>
      </c>
      <c r="N9259" s="8">
        <f t="shared" si="144"/>
        <v>462840</v>
      </c>
    </row>
    <row r="9260" spans="1:14">
      <c r="A9260" t="s">
        <v>14</v>
      </c>
      <c r="B9260" t="s">
        <v>62</v>
      </c>
      <c r="C9260" t="s">
        <v>72</v>
      </c>
      <c r="D9260">
        <v>9238800156</v>
      </c>
      <c r="E9260" s="1">
        <v>44735</v>
      </c>
      <c r="F9260" s="1">
        <v>44735</v>
      </c>
      <c r="G9260">
        <v>7509887800</v>
      </c>
      <c r="H9260">
        <v>1209248080</v>
      </c>
      <c r="I9260">
        <v>8784</v>
      </c>
      <c r="J9260" s="1">
        <v>44795</v>
      </c>
      <c r="K9260">
        <v>7200</v>
      </c>
      <c r="L9260" s="1">
        <v>44832</v>
      </c>
      <c r="M9260">
        <v>37</v>
      </c>
      <c r="N9260" s="8">
        <f t="shared" si="144"/>
        <v>266400</v>
      </c>
    </row>
    <row r="9261" spans="1:14">
      <c r="A9261" t="s">
        <v>14</v>
      </c>
      <c r="B9261" t="s">
        <v>62</v>
      </c>
      <c r="C9261" t="s">
        <v>72</v>
      </c>
      <c r="D9261">
        <v>9238800156</v>
      </c>
      <c r="E9261" s="1">
        <v>44735</v>
      </c>
      <c r="F9261" s="1">
        <v>44735</v>
      </c>
      <c r="G9261">
        <v>7509888205</v>
      </c>
      <c r="H9261">
        <v>1209248078</v>
      </c>
      <c r="I9261">
        <v>7524.96</v>
      </c>
      <c r="J9261" s="1">
        <v>44795</v>
      </c>
      <c r="K9261">
        <v>6168</v>
      </c>
      <c r="L9261" s="1">
        <v>44832</v>
      </c>
      <c r="M9261">
        <v>37</v>
      </c>
      <c r="N9261" s="8">
        <f t="shared" si="144"/>
        <v>228216</v>
      </c>
    </row>
    <row r="9262" spans="1:14">
      <c r="A9262" t="s">
        <v>14</v>
      </c>
      <c r="B9262" t="s">
        <v>62</v>
      </c>
      <c r="C9262" t="s">
        <v>72</v>
      </c>
      <c r="D9262">
        <v>9238800156</v>
      </c>
      <c r="E9262" s="1">
        <v>44735</v>
      </c>
      <c r="F9262" s="1">
        <v>44735</v>
      </c>
      <c r="G9262">
        <v>7509888218</v>
      </c>
      <c r="H9262">
        <v>1209248079</v>
      </c>
      <c r="I9262">
        <v>658.8</v>
      </c>
      <c r="J9262" s="1">
        <v>44795</v>
      </c>
      <c r="K9262">
        <v>540</v>
      </c>
      <c r="L9262" s="1">
        <v>44860</v>
      </c>
      <c r="M9262">
        <v>65</v>
      </c>
      <c r="N9262" s="8">
        <f t="shared" si="144"/>
        <v>35100</v>
      </c>
    </row>
    <row r="9263" spans="1:14">
      <c r="A9263" t="s">
        <v>14</v>
      </c>
      <c r="B9263" t="s">
        <v>62</v>
      </c>
      <c r="C9263" t="s">
        <v>72</v>
      </c>
      <c r="D9263">
        <v>9238800156</v>
      </c>
      <c r="E9263" s="1">
        <v>44735</v>
      </c>
      <c r="F9263" s="1">
        <v>44735</v>
      </c>
      <c r="G9263">
        <v>7509888225</v>
      </c>
      <c r="H9263">
        <v>1209248081</v>
      </c>
      <c r="I9263">
        <v>494.1</v>
      </c>
      <c r="J9263" s="1">
        <v>44795</v>
      </c>
      <c r="K9263">
        <v>405</v>
      </c>
      <c r="L9263" s="1">
        <v>44832</v>
      </c>
      <c r="M9263">
        <v>37</v>
      </c>
      <c r="N9263" s="8">
        <f t="shared" si="144"/>
        <v>14985</v>
      </c>
    </row>
    <row r="9264" spans="1:14">
      <c r="A9264" t="s">
        <v>14</v>
      </c>
      <c r="B9264" t="s">
        <v>62</v>
      </c>
      <c r="C9264" t="s">
        <v>2175</v>
      </c>
      <c r="D9264">
        <v>10309021003</v>
      </c>
      <c r="E9264" s="1">
        <v>44736</v>
      </c>
      <c r="F9264" s="1">
        <v>44736</v>
      </c>
      <c r="G9264">
        <v>7509959568</v>
      </c>
      <c r="H9264">
        <v>11000966</v>
      </c>
      <c r="I9264">
        <v>1029</v>
      </c>
      <c r="J9264" s="1">
        <v>44796</v>
      </c>
      <c r="K9264">
        <v>980</v>
      </c>
      <c r="L9264" s="1">
        <v>44832</v>
      </c>
      <c r="M9264">
        <v>36</v>
      </c>
      <c r="N9264" s="8">
        <f t="shared" si="144"/>
        <v>35280</v>
      </c>
    </row>
    <row r="9265" spans="1:14">
      <c r="A9265" t="s">
        <v>14</v>
      </c>
      <c r="B9265" t="s">
        <v>62</v>
      </c>
      <c r="C9265" t="s">
        <v>367</v>
      </c>
      <c r="D9265">
        <v>100190610</v>
      </c>
      <c r="E9265" s="1">
        <v>44736</v>
      </c>
      <c r="F9265" s="1">
        <v>44736</v>
      </c>
      <c r="G9265">
        <v>7509982003</v>
      </c>
      <c r="H9265">
        <v>9546880686</v>
      </c>
      <c r="I9265">
        <v>610</v>
      </c>
      <c r="J9265" s="1">
        <v>44796</v>
      </c>
      <c r="K9265">
        <v>500</v>
      </c>
      <c r="L9265" s="1">
        <v>44832</v>
      </c>
      <c r="M9265">
        <v>36</v>
      </c>
      <c r="N9265" s="8">
        <f t="shared" si="144"/>
        <v>18000</v>
      </c>
    </row>
    <row r="9266" spans="1:14">
      <c r="A9266" t="s">
        <v>14</v>
      </c>
      <c r="B9266" t="s">
        <v>62</v>
      </c>
      <c r="C9266" t="s">
        <v>367</v>
      </c>
      <c r="D9266">
        <v>100190610</v>
      </c>
      <c r="E9266" s="1">
        <v>44736</v>
      </c>
      <c r="F9266" s="1">
        <v>44736</v>
      </c>
      <c r="G9266">
        <v>7509982009</v>
      </c>
      <c r="H9266">
        <v>9546880685</v>
      </c>
      <c r="I9266">
        <v>2147.1999999999998</v>
      </c>
      <c r="J9266" s="1">
        <v>44796</v>
      </c>
      <c r="K9266">
        <v>1760</v>
      </c>
      <c r="L9266" s="1">
        <v>44832</v>
      </c>
      <c r="M9266">
        <v>36</v>
      </c>
      <c r="N9266" s="8">
        <f t="shared" si="144"/>
        <v>63360</v>
      </c>
    </row>
    <row r="9267" spans="1:14">
      <c r="A9267" t="s">
        <v>14</v>
      </c>
      <c r="B9267" t="s">
        <v>62</v>
      </c>
      <c r="C9267" t="s">
        <v>642</v>
      </c>
      <c r="D9267">
        <v>82130592</v>
      </c>
      <c r="E9267" s="1">
        <v>44736</v>
      </c>
      <c r="F9267" s="1">
        <v>44736</v>
      </c>
      <c r="G9267">
        <v>7510133498</v>
      </c>
      <c r="H9267">
        <v>2003017384</v>
      </c>
      <c r="I9267">
        <v>7334.6</v>
      </c>
      <c r="J9267" s="1">
        <v>44796</v>
      </c>
      <c r="K9267">
        <v>6667.82</v>
      </c>
      <c r="L9267" s="1">
        <v>44832</v>
      </c>
      <c r="M9267">
        <v>36</v>
      </c>
      <c r="N9267" s="8">
        <f t="shared" si="144"/>
        <v>240041.52</v>
      </c>
    </row>
    <row r="9268" spans="1:14">
      <c r="A9268" t="s">
        <v>14</v>
      </c>
      <c r="B9268" t="s">
        <v>62</v>
      </c>
      <c r="C9268" t="s">
        <v>642</v>
      </c>
      <c r="D9268">
        <v>82130592</v>
      </c>
      <c r="E9268" s="1">
        <v>44736</v>
      </c>
      <c r="F9268" s="1">
        <v>44736</v>
      </c>
      <c r="G9268">
        <v>7510144872</v>
      </c>
      <c r="H9268">
        <v>2003017385</v>
      </c>
      <c r="I9268">
        <v>82115</v>
      </c>
      <c r="J9268" s="1">
        <v>44796</v>
      </c>
      <c r="K9268">
        <v>74650</v>
      </c>
      <c r="L9268" s="1">
        <v>44832</v>
      </c>
      <c r="M9268">
        <v>36</v>
      </c>
      <c r="N9268" s="8">
        <f t="shared" si="144"/>
        <v>2687400</v>
      </c>
    </row>
    <row r="9269" spans="1:14">
      <c r="A9269" t="s">
        <v>14</v>
      </c>
      <c r="B9269" t="s">
        <v>62</v>
      </c>
      <c r="C9269" t="s">
        <v>607</v>
      </c>
      <c r="D9269">
        <v>2774840595</v>
      </c>
      <c r="E9269" s="1">
        <v>44736</v>
      </c>
      <c r="F9269" s="1">
        <v>44736</v>
      </c>
      <c r="G9269">
        <v>7510169120</v>
      </c>
      <c r="H9269">
        <v>9897073616</v>
      </c>
      <c r="I9269">
        <v>3809.52</v>
      </c>
      <c r="J9269" s="1">
        <v>44796</v>
      </c>
      <c r="K9269">
        <v>3463.2</v>
      </c>
      <c r="L9269" s="1">
        <v>44832</v>
      </c>
      <c r="M9269">
        <v>36</v>
      </c>
      <c r="N9269" s="8">
        <f t="shared" si="144"/>
        <v>124675.2</v>
      </c>
    </row>
    <row r="9270" spans="1:14">
      <c r="A9270" t="s">
        <v>14</v>
      </c>
      <c r="B9270" t="s">
        <v>62</v>
      </c>
      <c r="C9270" t="s">
        <v>75</v>
      </c>
      <c r="D9270">
        <v>801720152</v>
      </c>
      <c r="E9270" s="1">
        <v>44736</v>
      </c>
      <c r="F9270" s="1">
        <v>44736</v>
      </c>
      <c r="G9270">
        <v>7510413553</v>
      </c>
      <c r="H9270">
        <v>2200022119</v>
      </c>
      <c r="I9270">
        <v>2732.07</v>
      </c>
      <c r="J9270" s="1">
        <v>44796</v>
      </c>
      <c r="K9270">
        <v>2239.4</v>
      </c>
      <c r="L9270" s="1">
        <v>44757</v>
      </c>
      <c r="M9270">
        <v>-39</v>
      </c>
      <c r="N9270" s="8">
        <f t="shared" si="144"/>
        <v>-87336.6</v>
      </c>
    </row>
    <row r="9271" spans="1:14">
      <c r="A9271" t="s">
        <v>14</v>
      </c>
      <c r="B9271" t="s">
        <v>62</v>
      </c>
      <c r="C9271" t="s">
        <v>75</v>
      </c>
      <c r="D9271">
        <v>801720152</v>
      </c>
      <c r="E9271" s="1">
        <v>44736</v>
      </c>
      <c r="F9271" s="1">
        <v>44736</v>
      </c>
      <c r="G9271">
        <v>7510414637</v>
      </c>
      <c r="H9271">
        <v>2200022120</v>
      </c>
      <c r="I9271">
        <v>6047.88</v>
      </c>
      <c r="J9271" s="1">
        <v>44796</v>
      </c>
      <c r="K9271">
        <v>4957.28</v>
      </c>
      <c r="L9271" s="1">
        <v>44764</v>
      </c>
      <c r="M9271">
        <v>-32</v>
      </c>
      <c r="N9271" s="8">
        <f t="shared" si="144"/>
        <v>-158632.95999999999</v>
      </c>
    </row>
    <row r="9272" spans="1:14">
      <c r="A9272" t="s">
        <v>14</v>
      </c>
      <c r="B9272" t="s">
        <v>62</v>
      </c>
      <c r="C9272" t="s">
        <v>318</v>
      </c>
      <c r="D9272">
        <v>7921350968</v>
      </c>
      <c r="E9272" s="1">
        <v>44736</v>
      </c>
      <c r="F9272" s="1">
        <v>44736</v>
      </c>
      <c r="G9272">
        <v>7510436276</v>
      </c>
      <c r="H9272">
        <v>4228004139</v>
      </c>
      <c r="I9272">
        <v>1970.12</v>
      </c>
      <c r="J9272" s="1">
        <v>44796</v>
      </c>
      <c r="K9272">
        <v>1791.02</v>
      </c>
      <c r="L9272" s="1">
        <v>44832</v>
      </c>
      <c r="M9272">
        <v>36</v>
      </c>
      <c r="N9272" s="8">
        <f t="shared" si="144"/>
        <v>64476.72</v>
      </c>
    </row>
    <row r="9273" spans="1:14">
      <c r="A9273" t="s">
        <v>14</v>
      </c>
      <c r="B9273" t="s">
        <v>62</v>
      </c>
      <c r="C9273" t="s">
        <v>466</v>
      </c>
      <c r="D9273">
        <v>5526631006</v>
      </c>
      <c r="E9273" s="1">
        <v>44736</v>
      </c>
      <c r="F9273" s="1">
        <v>44736</v>
      </c>
      <c r="G9273">
        <v>7510883655</v>
      </c>
      <c r="H9273" t="s">
        <v>3854</v>
      </c>
      <c r="I9273">
        <v>2049.6</v>
      </c>
      <c r="J9273" s="1">
        <v>44796</v>
      </c>
      <c r="K9273">
        <v>1680</v>
      </c>
      <c r="L9273" s="1">
        <v>44769</v>
      </c>
      <c r="M9273">
        <v>-27</v>
      </c>
      <c r="N9273" s="8">
        <f t="shared" si="144"/>
        <v>-45360</v>
      </c>
    </row>
    <row r="9274" spans="1:14">
      <c r="A9274" t="s">
        <v>14</v>
      </c>
      <c r="B9274" t="s">
        <v>62</v>
      </c>
      <c r="C9274" t="s">
        <v>466</v>
      </c>
      <c r="D9274">
        <v>5526631006</v>
      </c>
      <c r="E9274" s="1">
        <v>44736</v>
      </c>
      <c r="F9274" s="1">
        <v>44736</v>
      </c>
      <c r="G9274">
        <v>7510883754</v>
      </c>
      <c r="H9274" t="s">
        <v>3855</v>
      </c>
      <c r="I9274">
        <v>1536.15</v>
      </c>
      <c r="J9274" s="1">
        <v>44796</v>
      </c>
      <c r="K9274">
        <v>1357.31</v>
      </c>
      <c r="L9274" s="1">
        <v>44832</v>
      </c>
      <c r="M9274">
        <v>36</v>
      </c>
      <c r="N9274" s="8">
        <f t="shared" si="144"/>
        <v>48863.159999999996</v>
      </c>
    </row>
    <row r="9275" spans="1:14">
      <c r="A9275" t="s">
        <v>14</v>
      </c>
      <c r="B9275" t="s">
        <v>62</v>
      </c>
      <c r="C9275" t="s">
        <v>466</v>
      </c>
      <c r="D9275">
        <v>5526631006</v>
      </c>
      <c r="E9275" s="1">
        <v>44736</v>
      </c>
      <c r="F9275" s="1">
        <v>44736</v>
      </c>
      <c r="G9275">
        <v>7510884592</v>
      </c>
      <c r="H9275" t="s">
        <v>3856</v>
      </c>
      <c r="I9275">
        <v>940.17</v>
      </c>
      <c r="J9275" s="1">
        <v>44796</v>
      </c>
      <c r="K9275">
        <v>835.3</v>
      </c>
      <c r="L9275" s="1">
        <v>44860</v>
      </c>
      <c r="M9275">
        <v>64</v>
      </c>
      <c r="N9275" s="8">
        <f t="shared" si="144"/>
        <v>53459.199999999997</v>
      </c>
    </row>
    <row r="9276" spans="1:14">
      <c r="A9276" t="s">
        <v>14</v>
      </c>
      <c r="B9276" t="s">
        <v>62</v>
      </c>
      <c r="C9276" t="s">
        <v>403</v>
      </c>
      <c r="D9276">
        <v>12792100153</v>
      </c>
      <c r="E9276" s="1">
        <v>44736</v>
      </c>
      <c r="F9276" s="1">
        <v>44736</v>
      </c>
      <c r="G9276">
        <v>7511269652</v>
      </c>
      <c r="H9276">
        <v>22030570</v>
      </c>
      <c r="I9276">
        <v>773.72</v>
      </c>
      <c r="J9276" s="1">
        <v>44796</v>
      </c>
      <c r="K9276">
        <v>634.20000000000005</v>
      </c>
      <c r="L9276" s="1">
        <v>44757</v>
      </c>
      <c r="M9276">
        <v>-39</v>
      </c>
      <c r="N9276" s="8">
        <f t="shared" si="144"/>
        <v>-24733.800000000003</v>
      </c>
    </row>
    <row r="9277" spans="1:14">
      <c r="A9277" t="s">
        <v>14</v>
      </c>
      <c r="B9277" t="s">
        <v>62</v>
      </c>
      <c r="C9277" t="s">
        <v>261</v>
      </c>
      <c r="D9277">
        <v>9933630155</v>
      </c>
      <c r="E9277" s="1">
        <v>44736</v>
      </c>
      <c r="F9277" s="1">
        <v>44736</v>
      </c>
      <c r="G9277">
        <v>7511280159</v>
      </c>
      <c r="H9277">
        <v>9700223771</v>
      </c>
      <c r="I9277">
        <v>219.23</v>
      </c>
      <c r="J9277" s="1">
        <v>44796</v>
      </c>
      <c r="K9277">
        <v>179.7</v>
      </c>
      <c r="L9277" s="1">
        <v>44764</v>
      </c>
      <c r="M9277">
        <v>-32</v>
      </c>
      <c r="N9277" s="8">
        <f t="shared" si="144"/>
        <v>-5750.4</v>
      </c>
    </row>
    <row r="9278" spans="1:14">
      <c r="A9278" t="s">
        <v>14</v>
      </c>
      <c r="B9278" t="s">
        <v>62</v>
      </c>
      <c r="C9278" t="s">
        <v>468</v>
      </c>
      <c r="D9278">
        <v>11187430159</v>
      </c>
      <c r="E9278" s="1">
        <v>44736</v>
      </c>
      <c r="F9278" s="1">
        <v>44736</v>
      </c>
      <c r="G9278">
        <v>7511443986</v>
      </c>
      <c r="H9278">
        <v>220009433</v>
      </c>
      <c r="I9278">
        <v>47906.32</v>
      </c>
      <c r="J9278" s="1">
        <v>44796</v>
      </c>
      <c r="K9278">
        <v>43551.199999999997</v>
      </c>
      <c r="L9278" s="1">
        <v>44832</v>
      </c>
      <c r="M9278">
        <v>36</v>
      </c>
      <c r="N9278" s="8">
        <f t="shared" si="144"/>
        <v>1567843.2</v>
      </c>
    </row>
    <row r="9279" spans="1:14">
      <c r="A9279" t="s">
        <v>14</v>
      </c>
      <c r="B9279" t="s">
        <v>62</v>
      </c>
      <c r="C9279" t="s">
        <v>181</v>
      </c>
      <c r="D9279">
        <v>2707070963</v>
      </c>
      <c r="E9279" s="1">
        <v>44736</v>
      </c>
      <c r="F9279" s="1">
        <v>44736</v>
      </c>
      <c r="G9279">
        <v>7511482952</v>
      </c>
      <c r="H9279">
        <v>8722152372</v>
      </c>
      <c r="I9279">
        <v>16783.580000000002</v>
      </c>
      <c r="J9279" s="1">
        <v>44796</v>
      </c>
      <c r="K9279">
        <v>15257.8</v>
      </c>
      <c r="L9279" s="1">
        <v>44832</v>
      </c>
      <c r="M9279">
        <v>36</v>
      </c>
      <c r="N9279" s="8">
        <f t="shared" si="144"/>
        <v>549280.79999999993</v>
      </c>
    </row>
    <row r="9280" spans="1:14">
      <c r="A9280" t="s">
        <v>14</v>
      </c>
      <c r="B9280" t="s">
        <v>62</v>
      </c>
      <c r="C9280" t="s">
        <v>111</v>
      </c>
      <c r="D9280">
        <v>492340583</v>
      </c>
      <c r="E9280" s="1">
        <v>44736</v>
      </c>
      <c r="F9280" s="1">
        <v>44736</v>
      </c>
      <c r="G9280">
        <v>7511487984</v>
      </c>
      <c r="H9280">
        <v>22081577</v>
      </c>
      <c r="I9280">
        <v>4128.07</v>
      </c>
      <c r="J9280" s="1">
        <v>44796</v>
      </c>
      <c r="K9280">
        <v>3752.79</v>
      </c>
      <c r="L9280" s="1">
        <v>44832</v>
      </c>
      <c r="M9280">
        <v>36</v>
      </c>
      <c r="N9280" s="8">
        <f t="shared" si="144"/>
        <v>135100.44</v>
      </c>
    </row>
    <row r="9281" spans="1:14">
      <c r="A9281" t="s">
        <v>14</v>
      </c>
      <c r="B9281" t="s">
        <v>62</v>
      </c>
      <c r="C9281" t="s">
        <v>111</v>
      </c>
      <c r="D9281">
        <v>492340583</v>
      </c>
      <c r="E9281" s="1">
        <v>44736</v>
      </c>
      <c r="F9281" s="1">
        <v>44736</v>
      </c>
      <c r="G9281">
        <v>7511488000</v>
      </c>
      <c r="H9281">
        <v>22081578</v>
      </c>
      <c r="I9281">
        <v>4366.82</v>
      </c>
      <c r="J9281" s="1">
        <v>44796</v>
      </c>
      <c r="K9281">
        <v>3969.84</v>
      </c>
      <c r="L9281" s="1">
        <v>44832</v>
      </c>
      <c r="M9281">
        <v>36</v>
      </c>
      <c r="N9281" s="8">
        <f t="shared" si="144"/>
        <v>142914.23999999999</v>
      </c>
    </row>
    <row r="9282" spans="1:14">
      <c r="A9282" t="s">
        <v>14</v>
      </c>
      <c r="B9282" t="s">
        <v>62</v>
      </c>
      <c r="C9282" t="s">
        <v>111</v>
      </c>
      <c r="D9282">
        <v>492340583</v>
      </c>
      <c r="E9282" s="1">
        <v>44736</v>
      </c>
      <c r="F9282" s="1">
        <v>44736</v>
      </c>
      <c r="G9282">
        <v>7511488259</v>
      </c>
      <c r="H9282">
        <v>22081579</v>
      </c>
      <c r="I9282">
        <v>2640</v>
      </c>
      <c r="J9282" s="1">
        <v>44796</v>
      </c>
      <c r="K9282">
        <v>2400</v>
      </c>
      <c r="L9282" s="1">
        <v>44832</v>
      </c>
      <c r="M9282">
        <v>36</v>
      </c>
      <c r="N9282" s="8">
        <f t="shared" si="144"/>
        <v>86400</v>
      </c>
    </row>
    <row r="9283" spans="1:14">
      <c r="A9283" t="s">
        <v>14</v>
      </c>
      <c r="B9283" t="s">
        <v>62</v>
      </c>
      <c r="C9283" t="s">
        <v>111</v>
      </c>
      <c r="D9283">
        <v>492340583</v>
      </c>
      <c r="E9283" s="1">
        <v>44736</v>
      </c>
      <c r="F9283" s="1">
        <v>44736</v>
      </c>
      <c r="G9283">
        <v>7511488272</v>
      </c>
      <c r="H9283">
        <v>22081580</v>
      </c>
      <c r="I9283">
        <v>2083.0700000000002</v>
      </c>
      <c r="J9283" s="1">
        <v>44796</v>
      </c>
      <c r="K9283">
        <v>1893.7</v>
      </c>
      <c r="L9283" s="1">
        <v>44832</v>
      </c>
      <c r="M9283">
        <v>36</v>
      </c>
      <c r="N9283" s="8">
        <f t="shared" ref="N9283:N9346" si="145">+K9283*M9283</f>
        <v>68173.2</v>
      </c>
    </row>
    <row r="9284" spans="1:14">
      <c r="A9284" t="s">
        <v>14</v>
      </c>
      <c r="B9284" t="s">
        <v>62</v>
      </c>
      <c r="C9284" t="s">
        <v>288</v>
      </c>
      <c r="D9284">
        <v>7195130153</v>
      </c>
      <c r="E9284" s="1">
        <v>44736</v>
      </c>
      <c r="F9284" s="1">
        <v>44736</v>
      </c>
      <c r="G9284">
        <v>7511664104</v>
      </c>
      <c r="H9284">
        <v>3622065240</v>
      </c>
      <c r="I9284">
        <v>88831.64</v>
      </c>
      <c r="J9284" s="1">
        <v>44796</v>
      </c>
      <c r="K9284">
        <v>80756.03</v>
      </c>
      <c r="L9284" s="1">
        <v>44832</v>
      </c>
      <c r="M9284">
        <v>36</v>
      </c>
      <c r="N9284" s="8">
        <f t="shared" si="145"/>
        <v>2907217.08</v>
      </c>
    </row>
    <row r="9285" spans="1:14">
      <c r="A9285" t="s">
        <v>14</v>
      </c>
      <c r="B9285" t="s">
        <v>62</v>
      </c>
      <c r="C9285" t="s">
        <v>261</v>
      </c>
      <c r="D9285">
        <v>9933630155</v>
      </c>
      <c r="E9285" s="1">
        <v>44736</v>
      </c>
      <c r="F9285" s="1">
        <v>44736</v>
      </c>
      <c r="G9285">
        <v>7511695078</v>
      </c>
      <c r="H9285">
        <v>9700223634</v>
      </c>
      <c r="I9285">
        <v>2211.37</v>
      </c>
      <c r="J9285" s="1">
        <v>44796</v>
      </c>
      <c r="K9285">
        <v>1812.6</v>
      </c>
      <c r="L9285" s="1">
        <v>44769</v>
      </c>
      <c r="M9285">
        <v>-27</v>
      </c>
      <c r="N9285" s="8">
        <f t="shared" si="145"/>
        <v>-48940.2</v>
      </c>
    </row>
    <row r="9286" spans="1:14">
      <c r="A9286" t="s">
        <v>14</v>
      </c>
      <c r="B9286" t="s">
        <v>62</v>
      </c>
      <c r="C9286" t="s">
        <v>345</v>
      </c>
      <c r="D9286">
        <v>13664791004</v>
      </c>
      <c r="E9286" s="1">
        <v>44736</v>
      </c>
      <c r="F9286" s="1">
        <v>44736</v>
      </c>
      <c r="G9286">
        <v>7512256519</v>
      </c>
      <c r="H9286">
        <v>551</v>
      </c>
      <c r="I9286">
        <v>650</v>
      </c>
      <c r="J9286" s="1">
        <v>44796</v>
      </c>
      <c r="K9286">
        <v>532.79</v>
      </c>
      <c r="L9286" s="1">
        <v>44844</v>
      </c>
      <c r="M9286">
        <v>48</v>
      </c>
      <c r="N9286" s="8">
        <f t="shared" si="145"/>
        <v>25573.919999999998</v>
      </c>
    </row>
    <row r="9287" spans="1:14">
      <c r="A9287" t="s">
        <v>14</v>
      </c>
      <c r="B9287" t="s">
        <v>62</v>
      </c>
      <c r="C9287" t="s">
        <v>799</v>
      </c>
      <c r="D9287">
        <v>4185110154</v>
      </c>
      <c r="E9287" s="1">
        <v>44736</v>
      </c>
      <c r="F9287" s="1">
        <v>44736</v>
      </c>
      <c r="G9287">
        <v>7512520593</v>
      </c>
      <c r="H9287">
        <v>2022037149</v>
      </c>
      <c r="I9287">
        <v>244.54</v>
      </c>
      <c r="J9287" s="1">
        <v>44796</v>
      </c>
      <c r="K9287">
        <v>200.44</v>
      </c>
      <c r="L9287" s="1">
        <v>44800</v>
      </c>
      <c r="M9287">
        <v>4</v>
      </c>
      <c r="N9287" s="8">
        <f t="shared" si="145"/>
        <v>801.76</v>
      </c>
    </row>
    <row r="9288" spans="1:14">
      <c r="A9288" t="s">
        <v>14</v>
      </c>
      <c r="B9288" t="s">
        <v>62</v>
      </c>
      <c r="C9288" t="s">
        <v>479</v>
      </c>
      <c r="D9288">
        <v>6522300968</v>
      </c>
      <c r="E9288" s="1">
        <v>44736</v>
      </c>
      <c r="F9288" s="1">
        <v>44736</v>
      </c>
      <c r="G9288">
        <v>7512528969</v>
      </c>
      <c r="H9288">
        <v>7000166182</v>
      </c>
      <c r="I9288">
        <v>1083.5</v>
      </c>
      <c r="J9288" s="1">
        <v>44796</v>
      </c>
      <c r="K9288">
        <v>985</v>
      </c>
      <c r="L9288" s="1">
        <v>44832</v>
      </c>
      <c r="M9288">
        <v>36</v>
      </c>
      <c r="N9288" s="8">
        <f t="shared" si="145"/>
        <v>35460</v>
      </c>
    </row>
    <row r="9289" spans="1:14">
      <c r="A9289" t="s">
        <v>14</v>
      </c>
      <c r="B9289" t="s">
        <v>62</v>
      </c>
      <c r="C9289" t="s">
        <v>590</v>
      </c>
      <c r="D9289">
        <v>7484470153</v>
      </c>
      <c r="E9289" s="1">
        <v>44736</v>
      </c>
      <c r="F9289" s="1">
        <v>44736</v>
      </c>
      <c r="G9289">
        <v>7512549762</v>
      </c>
      <c r="H9289" t="s">
        <v>3857</v>
      </c>
      <c r="I9289">
        <v>110</v>
      </c>
      <c r="J9289" s="1">
        <v>44796</v>
      </c>
      <c r="K9289">
        <v>110</v>
      </c>
      <c r="L9289" s="1">
        <v>44763</v>
      </c>
      <c r="M9289">
        <v>-33</v>
      </c>
      <c r="N9289" s="8">
        <f t="shared" si="145"/>
        <v>-3630</v>
      </c>
    </row>
    <row r="9290" spans="1:14">
      <c r="A9290" t="s">
        <v>14</v>
      </c>
      <c r="B9290" t="s">
        <v>62</v>
      </c>
      <c r="C9290" t="s">
        <v>1355</v>
      </c>
      <c r="D9290">
        <v>7858440964</v>
      </c>
      <c r="E9290" s="1">
        <v>44736</v>
      </c>
      <c r="F9290" s="1">
        <v>44736</v>
      </c>
      <c r="G9290">
        <v>7512841383</v>
      </c>
      <c r="H9290">
        <v>1056</v>
      </c>
      <c r="I9290">
        <v>6928.43</v>
      </c>
      <c r="J9290" s="1">
        <v>44796</v>
      </c>
      <c r="K9290">
        <v>6298.57</v>
      </c>
      <c r="L9290" s="1">
        <v>44832</v>
      </c>
      <c r="M9290">
        <v>36</v>
      </c>
      <c r="N9290" s="8">
        <f t="shared" si="145"/>
        <v>226748.52</v>
      </c>
    </row>
    <row r="9291" spans="1:14">
      <c r="A9291" t="s">
        <v>14</v>
      </c>
      <c r="B9291" t="s">
        <v>62</v>
      </c>
      <c r="C9291" t="s">
        <v>236</v>
      </c>
      <c r="D9291">
        <v>13342400150</v>
      </c>
      <c r="E9291" s="1">
        <v>44736</v>
      </c>
      <c r="F9291" s="1">
        <v>44736</v>
      </c>
      <c r="G9291">
        <v>7513024965</v>
      </c>
      <c r="H9291" t="s">
        <v>3858</v>
      </c>
      <c r="I9291">
        <v>901.11</v>
      </c>
      <c r="J9291" s="1">
        <v>44796</v>
      </c>
      <c r="K9291">
        <v>819.19</v>
      </c>
      <c r="L9291" s="1">
        <v>44769</v>
      </c>
      <c r="M9291">
        <v>-27</v>
      </c>
      <c r="N9291" s="8">
        <f t="shared" si="145"/>
        <v>-22118.13</v>
      </c>
    </row>
    <row r="9292" spans="1:14">
      <c r="A9292" t="s">
        <v>14</v>
      </c>
      <c r="B9292" t="s">
        <v>62</v>
      </c>
      <c r="C9292" t="s">
        <v>236</v>
      </c>
      <c r="D9292">
        <v>13342400150</v>
      </c>
      <c r="E9292" s="1">
        <v>44736</v>
      </c>
      <c r="F9292" s="1">
        <v>44736</v>
      </c>
      <c r="G9292">
        <v>7513024966</v>
      </c>
      <c r="H9292" t="s">
        <v>3859</v>
      </c>
      <c r="I9292">
        <v>2372.44</v>
      </c>
      <c r="J9292" s="1">
        <v>44796</v>
      </c>
      <c r="K9292">
        <v>2156.7600000000002</v>
      </c>
      <c r="L9292" s="1">
        <v>44769</v>
      </c>
      <c r="M9292">
        <v>-27</v>
      </c>
      <c r="N9292" s="8">
        <f t="shared" si="145"/>
        <v>-58232.520000000004</v>
      </c>
    </row>
    <row r="9293" spans="1:14">
      <c r="A9293" t="s">
        <v>14</v>
      </c>
      <c r="B9293" t="s">
        <v>62</v>
      </c>
      <c r="C9293" t="s">
        <v>236</v>
      </c>
      <c r="D9293">
        <v>13342400150</v>
      </c>
      <c r="E9293" s="1">
        <v>44736</v>
      </c>
      <c r="F9293" s="1">
        <v>44736</v>
      </c>
      <c r="G9293">
        <v>7513024970</v>
      </c>
      <c r="H9293" t="s">
        <v>3860</v>
      </c>
      <c r="I9293">
        <v>803</v>
      </c>
      <c r="J9293" s="1">
        <v>44796</v>
      </c>
      <c r="K9293">
        <v>730</v>
      </c>
      <c r="L9293" s="1">
        <v>44769</v>
      </c>
      <c r="M9293">
        <v>-27</v>
      </c>
      <c r="N9293" s="8">
        <f t="shared" si="145"/>
        <v>-19710</v>
      </c>
    </row>
    <row r="9294" spans="1:14">
      <c r="A9294" t="s">
        <v>14</v>
      </c>
      <c r="B9294" t="s">
        <v>62</v>
      </c>
      <c r="C9294" t="s">
        <v>236</v>
      </c>
      <c r="D9294">
        <v>13342400150</v>
      </c>
      <c r="E9294" s="1">
        <v>44736</v>
      </c>
      <c r="F9294" s="1">
        <v>44736</v>
      </c>
      <c r="G9294">
        <v>7513024977</v>
      </c>
      <c r="H9294" t="s">
        <v>3861</v>
      </c>
      <c r="I9294">
        <v>901.11</v>
      </c>
      <c r="J9294" s="1">
        <v>44796</v>
      </c>
      <c r="K9294">
        <v>819.19</v>
      </c>
      <c r="L9294" s="1">
        <v>44769</v>
      </c>
      <c r="M9294">
        <v>-27</v>
      </c>
      <c r="N9294" s="8">
        <f t="shared" si="145"/>
        <v>-22118.13</v>
      </c>
    </row>
    <row r="9295" spans="1:14">
      <c r="A9295" t="s">
        <v>14</v>
      </c>
      <c r="B9295" t="s">
        <v>62</v>
      </c>
      <c r="C9295" t="s">
        <v>236</v>
      </c>
      <c r="D9295">
        <v>13342400150</v>
      </c>
      <c r="E9295" s="1">
        <v>44736</v>
      </c>
      <c r="F9295" s="1">
        <v>44736</v>
      </c>
      <c r="G9295">
        <v>7513024995</v>
      </c>
      <c r="H9295" t="s">
        <v>3862</v>
      </c>
      <c r="I9295">
        <v>901.11</v>
      </c>
      <c r="J9295" s="1">
        <v>44796</v>
      </c>
      <c r="K9295">
        <v>819.19</v>
      </c>
      <c r="L9295" s="1">
        <v>44769</v>
      </c>
      <c r="M9295">
        <v>-27</v>
      </c>
      <c r="N9295" s="8">
        <f t="shared" si="145"/>
        <v>-22118.13</v>
      </c>
    </row>
    <row r="9296" spans="1:14">
      <c r="A9296" t="s">
        <v>14</v>
      </c>
      <c r="B9296" t="s">
        <v>62</v>
      </c>
      <c r="C9296" t="s">
        <v>236</v>
      </c>
      <c r="D9296">
        <v>13342400150</v>
      </c>
      <c r="E9296" s="1">
        <v>44736</v>
      </c>
      <c r="F9296" s="1">
        <v>44736</v>
      </c>
      <c r="G9296">
        <v>7513031239</v>
      </c>
      <c r="H9296" t="s">
        <v>3863</v>
      </c>
      <c r="I9296">
        <v>901.11</v>
      </c>
      <c r="J9296" s="1">
        <v>44796</v>
      </c>
      <c r="K9296">
        <v>819.19</v>
      </c>
      <c r="L9296" s="1">
        <v>44769</v>
      </c>
      <c r="M9296">
        <v>-27</v>
      </c>
      <c r="N9296" s="8">
        <f t="shared" si="145"/>
        <v>-22118.13</v>
      </c>
    </row>
    <row r="9297" spans="1:14">
      <c r="A9297" t="s">
        <v>14</v>
      </c>
      <c r="B9297" t="s">
        <v>62</v>
      </c>
      <c r="C9297" t="s">
        <v>236</v>
      </c>
      <c r="D9297">
        <v>13342400150</v>
      </c>
      <c r="E9297" s="1">
        <v>44736</v>
      </c>
      <c r="F9297" s="1">
        <v>44736</v>
      </c>
      <c r="G9297">
        <v>7513031241</v>
      </c>
      <c r="H9297" t="s">
        <v>3864</v>
      </c>
      <c r="I9297">
        <v>1802.22</v>
      </c>
      <c r="J9297" s="1">
        <v>44796</v>
      </c>
      <c r="K9297">
        <v>1638.38</v>
      </c>
      <c r="L9297" s="1">
        <v>44769</v>
      </c>
      <c r="M9297">
        <v>-27</v>
      </c>
      <c r="N9297" s="8">
        <f t="shared" si="145"/>
        <v>-44236.26</v>
      </c>
    </row>
    <row r="9298" spans="1:14">
      <c r="A9298" t="s">
        <v>14</v>
      </c>
      <c r="B9298" t="s">
        <v>62</v>
      </c>
      <c r="C9298" t="s">
        <v>236</v>
      </c>
      <c r="D9298">
        <v>13342400150</v>
      </c>
      <c r="E9298" s="1">
        <v>44736</v>
      </c>
      <c r="F9298" s="1">
        <v>44736</v>
      </c>
      <c r="G9298">
        <v>7513031242</v>
      </c>
      <c r="H9298" t="s">
        <v>3865</v>
      </c>
      <c r="I9298">
        <v>901.11</v>
      </c>
      <c r="J9298" s="1">
        <v>44796</v>
      </c>
      <c r="K9298">
        <v>819.19</v>
      </c>
      <c r="L9298" s="1">
        <v>44769</v>
      </c>
      <c r="M9298">
        <v>-27</v>
      </c>
      <c r="N9298" s="8">
        <f t="shared" si="145"/>
        <v>-22118.13</v>
      </c>
    </row>
    <row r="9299" spans="1:14">
      <c r="A9299" t="s">
        <v>14</v>
      </c>
      <c r="B9299" t="s">
        <v>62</v>
      </c>
      <c r="C9299" t="s">
        <v>236</v>
      </c>
      <c r="D9299">
        <v>13342400150</v>
      </c>
      <c r="E9299" s="1">
        <v>44736</v>
      </c>
      <c r="F9299" s="1">
        <v>44736</v>
      </c>
      <c r="G9299">
        <v>7513031250</v>
      </c>
      <c r="H9299" t="s">
        <v>3866</v>
      </c>
      <c r="I9299">
        <v>386.19</v>
      </c>
      <c r="J9299" s="1">
        <v>44796</v>
      </c>
      <c r="K9299">
        <v>351.08</v>
      </c>
      <c r="L9299" s="1">
        <v>44769</v>
      </c>
      <c r="M9299">
        <v>-27</v>
      </c>
      <c r="N9299" s="8">
        <f t="shared" si="145"/>
        <v>-9479.16</v>
      </c>
    </row>
    <row r="9300" spans="1:14">
      <c r="A9300" t="s">
        <v>14</v>
      </c>
      <c r="B9300" t="s">
        <v>62</v>
      </c>
      <c r="C9300" t="s">
        <v>236</v>
      </c>
      <c r="D9300">
        <v>13342400150</v>
      </c>
      <c r="E9300" s="1">
        <v>44736</v>
      </c>
      <c r="F9300" s="1">
        <v>44736</v>
      </c>
      <c r="G9300">
        <v>7513031252</v>
      </c>
      <c r="H9300" t="s">
        <v>3867</v>
      </c>
      <c r="I9300">
        <v>1802.22</v>
      </c>
      <c r="J9300" s="1">
        <v>44796</v>
      </c>
      <c r="K9300">
        <v>1638.38</v>
      </c>
      <c r="L9300" s="1">
        <v>44769</v>
      </c>
      <c r="M9300">
        <v>-27</v>
      </c>
      <c r="N9300" s="8">
        <f t="shared" si="145"/>
        <v>-44236.26</v>
      </c>
    </row>
    <row r="9301" spans="1:14">
      <c r="A9301" t="s">
        <v>14</v>
      </c>
      <c r="B9301" t="s">
        <v>62</v>
      </c>
      <c r="C9301" t="s">
        <v>236</v>
      </c>
      <c r="D9301">
        <v>13342400150</v>
      </c>
      <c r="E9301" s="1">
        <v>44736</v>
      </c>
      <c r="F9301" s="1">
        <v>44736</v>
      </c>
      <c r="G9301">
        <v>7513048996</v>
      </c>
      <c r="H9301" t="s">
        <v>3868</v>
      </c>
      <c r="I9301">
        <v>901.11</v>
      </c>
      <c r="J9301" s="1">
        <v>44796</v>
      </c>
      <c r="K9301">
        <v>819.19</v>
      </c>
      <c r="L9301" s="1">
        <v>44769</v>
      </c>
      <c r="M9301">
        <v>-27</v>
      </c>
      <c r="N9301" s="8">
        <f t="shared" si="145"/>
        <v>-22118.13</v>
      </c>
    </row>
    <row r="9302" spans="1:14">
      <c r="A9302" t="s">
        <v>14</v>
      </c>
      <c r="B9302" t="s">
        <v>62</v>
      </c>
      <c r="C9302" t="s">
        <v>236</v>
      </c>
      <c r="D9302">
        <v>13342400150</v>
      </c>
      <c r="E9302" s="1">
        <v>44736</v>
      </c>
      <c r="F9302" s="1">
        <v>44736</v>
      </c>
      <c r="G9302">
        <v>7513053205</v>
      </c>
      <c r="H9302" t="s">
        <v>3869</v>
      </c>
      <c r="I9302">
        <v>1802.22</v>
      </c>
      <c r="J9302" s="1">
        <v>44796</v>
      </c>
      <c r="K9302">
        <v>1638.38</v>
      </c>
      <c r="L9302" s="1">
        <v>44769</v>
      </c>
      <c r="M9302">
        <v>-27</v>
      </c>
      <c r="N9302" s="8">
        <f t="shared" si="145"/>
        <v>-44236.26</v>
      </c>
    </row>
    <row r="9303" spans="1:14">
      <c r="A9303" t="s">
        <v>14</v>
      </c>
      <c r="B9303" t="s">
        <v>62</v>
      </c>
      <c r="C9303" t="s">
        <v>236</v>
      </c>
      <c r="D9303">
        <v>13342400150</v>
      </c>
      <c r="E9303" s="1">
        <v>44736</v>
      </c>
      <c r="F9303" s="1">
        <v>44736</v>
      </c>
      <c r="G9303">
        <v>7513053216</v>
      </c>
      <c r="H9303" t="s">
        <v>3870</v>
      </c>
      <c r="I9303">
        <v>901.11</v>
      </c>
      <c r="J9303" s="1">
        <v>44796</v>
      </c>
      <c r="K9303">
        <v>819.19</v>
      </c>
      <c r="L9303" s="1">
        <v>44769</v>
      </c>
      <c r="M9303">
        <v>-27</v>
      </c>
      <c r="N9303" s="8">
        <f t="shared" si="145"/>
        <v>-22118.13</v>
      </c>
    </row>
    <row r="9304" spans="1:14">
      <c r="A9304" t="s">
        <v>14</v>
      </c>
      <c r="B9304" t="s">
        <v>62</v>
      </c>
      <c r="C9304" t="s">
        <v>236</v>
      </c>
      <c r="D9304">
        <v>13342400150</v>
      </c>
      <c r="E9304" s="1">
        <v>44736</v>
      </c>
      <c r="F9304" s="1">
        <v>44736</v>
      </c>
      <c r="G9304">
        <v>7513053223</v>
      </c>
      <c r="H9304" t="s">
        <v>3871</v>
      </c>
      <c r="I9304">
        <v>1802.22</v>
      </c>
      <c r="J9304" s="1">
        <v>44796</v>
      </c>
      <c r="K9304">
        <v>1638.38</v>
      </c>
      <c r="L9304" s="1">
        <v>44769</v>
      </c>
      <c r="M9304">
        <v>-27</v>
      </c>
      <c r="N9304" s="8">
        <f t="shared" si="145"/>
        <v>-44236.26</v>
      </c>
    </row>
    <row r="9305" spans="1:14">
      <c r="A9305" t="s">
        <v>14</v>
      </c>
      <c r="B9305" t="s">
        <v>62</v>
      </c>
      <c r="C9305" t="s">
        <v>236</v>
      </c>
      <c r="D9305">
        <v>13342400150</v>
      </c>
      <c r="E9305" s="1">
        <v>44736</v>
      </c>
      <c r="F9305" s="1">
        <v>44736</v>
      </c>
      <c r="G9305">
        <v>7513075375</v>
      </c>
      <c r="H9305" t="s">
        <v>3872</v>
      </c>
      <c r="I9305">
        <v>1802.22</v>
      </c>
      <c r="J9305" s="1">
        <v>44796</v>
      </c>
      <c r="K9305">
        <v>1638.38</v>
      </c>
      <c r="L9305" s="1">
        <v>44769</v>
      </c>
      <c r="M9305">
        <v>-27</v>
      </c>
      <c r="N9305" s="8">
        <f t="shared" si="145"/>
        <v>-44236.26</v>
      </c>
    </row>
    <row r="9306" spans="1:14">
      <c r="A9306" t="s">
        <v>14</v>
      </c>
      <c r="B9306" t="s">
        <v>62</v>
      </c>
      <c r="C9306" t="s">
        <v>236</v>
      </c>
      <c r="D9306">
        <v>13342400150</v>
      </c>
      <c r="E9306" s="1">
        <v>44736</v>
      </c>
      <c r="F9306" s="1">
        <v>44736</v>
      </c>
      <c r="G9306">
        <v>7513075381</v>
      </c>
      <c r="H9306" t="s">
        <v>3873</v>
      </c>
      <c r="I9306">
        <v>1802.22</v>
      </c>
      <c r="J9306" s="1">
        <v>44796</v>
      </c>
      <c r="K9306">
        <v>1638.38</v>
      </c>
      <c r="L9306" s="1">
        <v>44769</v>
      </c>
      <c r="M9306">
        <v>-27</v>
      </c>
      <c r="N9306" s="8">
        <f t="shared" si="145"/>
        <v>-44236.26</v>
      </c>
    </row>
    <row r="9307" spans="1:14">
      <c r="A9307" t="s">
        <v>14</v>
      </c>
      <c r="B9307" t="s">
        <v>62</v>
      </c>
      <c r="C9307" t="s">
        <v>236</v>
      </c>
      <c r="D9307">
        <v>13342400150</v>
      </c>
      <c r="E9307" s="1">
        <v>44736</v>
      </c>
      <c r="F9307" s="1">
        <v>44736</v>
      </c>
      <c r="G9307">
        <v>7513075389</v>
      </c>
      <c r="H9307" t="s">
        <v>3874</v>
      </c>
      <c r="I9307">
        <v>901.11</v>
      </c>
      <c r="J9307" s="1">
        <v>44796</v>
      </c>
      <c r="K9307">
        <v>819.19</v>
      </c>
      <c r="L9307" s="1">
        <v>44769</v>
      </c>
      <c r="M9307">
        <v>-27</v>
      </c>
      <c r="N9307" s="8">
        <f t="shared" si="145"/>
        <v>-22118.13</v>
      </c>
    </row>
    <row r="9308" spans="1:14">
      <c r="A9308" t="s">
        <v>14</v>
      </c>
      <c r="B9308" t="s">
        <v>62</v>
      </c>
      <c r="C9308" t="s">
        <v>236</v>
      </c>
      <c r="D9308">
        <v>13342400150</v>
      </c>
      <c r="E9308" s="1">
        <v>44736</v>
      </c>
      <c r="F9308" s="1">
        <v>44736</v>
      </c>
      <c r="G9308">
        <v>7513075395</v>
      </c>
      <c r="H9308" t="s">
        <v>3875</v>
      </c>
      <c r="I9308">
        <v>1539.62</v>
      </c>
      <c r="J9308" s="1">
        <v>44796</v>
      </c>
      <c r="K9308">
        <v>1399.65</v>
      </c>
      <c r="L9308" s="1">
        <v>44860</v>
      </c>
      <c r="M9308">
        <v>64</v>
      </c>
      <c r="N9308" s="8">
        <f t="shared" si="145"/>
        <v>89577.600000000006</v>
      </c>
    </row>
    <row r="9309" spans="1:14">
      <c r="A9309" t="s">
        <v>14</v>
      </c>
      <c r="B9309" t="s">
        <v>62</v>
      </c>
      <c r="C9309" t="s">
        <v>236</v>
      </c>
      <c r="D9309">
        <v>13342400150</v>
      </c>
      <c r="E9309" s="1">
        <v>44739</v>
      </c>
      <c r="F9309" s="1">
        <v>44739</v>
      </c>
      <c r="G9309">
        <v>7513075407</v>
      </c>
      <c r="H9309" t="s">
        <v>3876</v>
      </c>
      <c r="I9309">
        <v>901.11</v>
      </c>
      <c r="J9309" s="1">
        <v>44799</v>
      </c>
      <c r="K9309">
        <v>819.19</v>
      </c>
      <c r="L9309" s="1">
        <v>44769</v>
      </c>
      <c r="M9309">
        <v>-30</v>
      </c>
      <c r="N9309" s="8">
        <f t="shared" si="145"/>
        <v>-24575.7</v>
      </c>
    </row>
    <row r="9310" spans="1:14">
      <c r="A9310" t="s">
        <v>14</v>
      </c>
      <c r="B9310" t="s">
        <v>62</v>
      </c>
      <c r="C9310" t="s">
        <v>1767</v>
      </c>
      <c r="D9310">
        <v>695940213</v>
      </c>
      <c r="E9310" s="1">
        <v>44736</v>
      </c>
      <c r="F9310" s="1">
        <v>44736</v>
      </c>
      <c r="G9310">
        <v>7513247002</v>
      </c>
      <c r="H9310" t="s">
        <v>3877</v>
      </c>
      <c r="I9310">
        <v>999.42</v>
      </c>
      <c r="J9310" s="1">
        <v>44796</v>
      </c>
      <c r="K9310">
        <v>819.2</v>
      </c>
      <c r="L9310" s="1">
        <v>44769</v>
      </c>
      <c r="M9310">
        <v>-27</v>
      </c>
      <c r="N9310" s="8">
        <f t="shared" si="145"/>
        <v>-22118.400000000001</v>
      </c>
    </row>
    <row r="9311" spans="1:14">
      <c r="A9311" t="s">
        <v>14</v>
      </c>
      <c r="B9311" t="s">
        <v>62</v>
      </c>
      <c r="C9311" t="s">
        <v>419</v>
      </c>
      <c r="D9311">
        <v>10191080158</v>
      </c>
      <c r="E9311" s="1">
        <v>44736</v>
      </c>
      <c r="F9311" s="1">
        <v>44736</v>
      </c>
      <c r="G9311">
        <v>7513919861</v>
      </c>
      <c r="H9311" t="s">
        <v>3878</v>
      </c>
      <c r="I9311">
        <v>717.6</v>
      </c>
      <c r="J9311" s="1">
        <v>44796</v>
      </c>
      <c r="K9311">
        <v>690</v>
      </c>
      <c r="L9311" s="1">
        <v>44860</v>
      </c>
      <c r="M9311">
        <v>64</v>
      </c>
      <c r="N9311" s="8">
        <f t="shared" si="145"/>
        <v>44160</v>
      </c>
    </row>
    <row r="9312" spans="1:14">
      <c r="A9312" t="s">
        <v>14</v>
      </c>
      <c r="B9312" t="s">
        <v>62</v>
      </c>
      <c r="C9312" t="s">
        <v>419</v>
      </c>
      <c r="D9312">
        <v>10191080158</v>
      </c>
      <c r="E9312" s="1">
        <v>44736</v>
      </c>
      <c r="F9312" s="1">
        <v>44736</v>
      </c>
      <c r="G9312">
        <v>7513944614</v>
      </c>
      <c r="H9312" t="s">
        <v>3879</v>
      </c>
      <c r="I9312">
        <v>717.6</v>
      </c>
      <c r="J9312" s="1">
        <v>44796</v>
      </c>
      <c r="K9312">
        <v>690</v>
      </c>
      <c r="L9312" s="1">
        <v>44860</v>
      </c>
      <c r="M9312">
        <v>64</v>
      </c>
      <c r="N9312" s="8">
        <f t="shared" si="145"/>
        <v>44160</v>
      </c>
    </row>
    <row r="9313" spans="1:14">
      <c r="A9313" t="s">
        <v>14</v>
      </c>
      <c r="B9313" t="s">
        <v>62</v>
      </c>
      <c r="C9313" t="s">
        <v>434</v>
      </c>
      <c r="D9313">
        <v>2123550200</v>
      </c>
      <c r="E9313" s="1">
        <v>44736</v>
      </c>
      <c r="F9313" s="1">
        <v>44736</v>
      </c>
      <c r="G9313">
        <v>7513955714</v>
      </c>
      <c r="H9313" t="s">
        <v>3880</v>
      </c>
      <c r="I9313">
        <v>1079.7</v>
      </c>
      <c r="J9313" s="1">
        <v>44796</v>
      </c>
      <c r="K9313">
        <v>885</v>
      </c>
      <c r="L9313" s="1">
        <v>44860</v>
      </c>
      <c r="M9313">
        <v>64</v>
      </c>
      <c r="N9313" s="8">
        <f t="shared" si="145"/>
        <v>56640</v>
      </c>
    </row>
    <row r="9314" spans="1:14">
      <c r="A9314" t="s">
        <v>14</v>
      </c>
      <c r="B9314" t="s">
        <v>62</v>
      </c>
      <c r="C9314" t="s">
        <v>434</v>
      </c>
      <c r="D9314">
        <v>2123550200</v>
      </c>
      <c r="E9314" s="1">
        <v>44736</v>
      </c>
      <c r="F9314" s="1">
        <v>44736</v>
      </c>
      <c r="G9314">
        <v>7513956237</v>
      </c>
      <c r="H9314" t="s">
        <v>3881</v>
      </c>
      <c r="I9314">
        <v>1079.7</v>
      </c>
      <c r="J9314" s="1">
        <v>44796</v>
      </c>
      <c r="K9314">
        <v>885</v>
      </c>
      <c r="L9314" s="1">
        <v>44860</v>
      </c>
      <c r="M9314">
        <v>64</v>
      </c>
      <c r="N9314" s="8">
        <f t="shared" si="145"/>
        <v>56640</v>
      </c>
    </row>
    <row r="9315" spans="1:14">
      <c r="A9315" t="s">
        <v>14</v>
      </c>
      <c r="B9315" t="s">
        <v>62</v>
      </c>
      <c r="C9315" t="s">
        <v>273</v>
      </c>
      <c r="D9315">
        <v>3237150234</v>
      </c>
      <c r="E9315" s="1">
        <v>44736</v>
      </c>
      <c r="F9315" s="1">
        <v>44736</v>
      </c>
      <c r="G9315">
        <v>7513965564</v>
      </c>
      <c r="H9315">
        <v>2206313</v>
      </c>
      <c r="I9315">
        <v>2635.2</v>
      </c>
      <c r="J9315" s="1">
        <v>44796</v>
      </c>
      <c r="K9315">
        <v>2160</v>
      </c>
      <c r="L9315" s="1">
        <v>44832</v>
      </c>
      <c r="M9315">
        <v>36</v>
      </c>
      <c r="N9315" s="8">
        <f t="shared" si="145"/>
        <v>77760</v>
      </c>
    </row>
    <row r="9316" spans="1:14">
      <c r="A9316" t="s">
        <v>14</v>
      </c>
      <c r="B9316" t="s">
        <v>62</v>
      </c>
      <c r="C9316" t="s">
        <v>333</v>
      </c>
      <c r="D9316">
        <v>11173091007</v>
      </c>
      <c r="E9316" s="1">
        <v>44736</v>
      </c>
      <c r="F9316" s="1">
        <v>44736</v>
      </c>
      <c r="G9316">
        <v>7514084063</v>
      </c>
      <c r="H9316" t="s">
        <v>3882</v>
      </c>
      <c r="I9316">
        <v>2981.12</v>
      </c>
      <c r="J9316" s="1">
        <v>44796</v>
      </c>
      <c r="K9316">
        <v>2443.54</v>
      </c>
      <c r="L9316" s="1">
        <v>44860</v>
      </c>
      <c r="M9316">
        <v>64</v>
      </c>
      <c r="N9316" s="8">
        <f t="shared" si="145"/>
        <v>156386.56</v>
      </c>
    </row>
    <row r="9317" spans="1:14">
      <c r="A9317" t="s">
        <v>14</v>
      </c>
      <c r="B9317" t="s">
        <v>62</v>
      </c>
      <c r="C9317" t="s">
        <v>3476</v>
      </c>
      <c r="D9317">
        <v>97103880585</v>
      </c>
      <c r="E9317" s="1">
        <v>44736</v>
      </c>
      <c r="F9317" s="1">
        <v>44736</v>
      </c>
      <c r="G9317">
        <v>7514190342</v>
      </c>
      <c r="H9317">
        <v>3220261502</v>
      </c>
      <c r="I9317">
        <v>912.73</v>
      </c>
      <c r="J9317" s="1">
        <v>44796</v>
      </c>
      <c r="K9317">
        <v>748.14</v>
      </c>
      <c r="L9317" s="1">
        <v>44839</v>
      </c>
      <c r="M9317">
        <v>43</v>
      </c>
      <c r="N9317" s="8">
        <f t="shared" si="145"/>
        <v>32170.02</v>
      </c>
    </row>
    <row r="9318" spans="1:14">
      <c r="A9318" t="s">
        <v>14</v>
      </c>
      <c r="B9318" t="s">
        <v>62</v>
      </c>
      <c r="C9318" t="s">
        <v>3883</v>
      </c>
      <c r="D9318">
        <v>11372271004</v>
      </c>
      <c r="E9318" s="1">
        <v>44736</v>
      </c>
      <c r="F9318" s="1">
        <v>44736</v>
      </c>
      <c r="G9318">
        <v>7514242774</v>
      </c>
      <c r="H9318" t="s">
        <v>3884</v>
      </c>
      <c r="I9318">
        <v>16077.16</v>
      </c>
      <c r="J9318" s="1">
        <v>44796</v>
      </c>
      <c r="K9318">
        <v>13178</v>
      </c>
      <c r="L9318" s="1">
        <v>44767</v>
      </c>
      <c r="M9318">
        <v>-29</v>
      </c>
      <c r="N9318" s="8">
        <f t="shared" si="145"/>
        <v>-382162</v>
      </c>
    </row>
    <row r="9319" spans="1:14">
      <c r="A9319" t="s">
        <v>14</v>
      </c>
      <c r="B9319" t="s">
        <v>62</v>
      </c>
      <c r="C9319" t="s">
        <v>298</v>
      </c>
      <c r="D9319">
        <v>4685201008</v>
      </c>
      <c r="E9319" s="1">
        <v>44736</v>
      </c>
      <c r="F9319" s="1">
        <v>44736</v>
      </c>
      <c r="G9319">
        <v>7514363763</v>
      </c>
      <c r="H9319">
        <v>846</v>
      </c>
      <c r="I9319">
        <v>983.81</v>
      </c>
      <c r="J9319" s="1">
        <v>44796</v>
      </c>
      <c r="K9319">
        <v>806.4</v>
      </c>
      <c r="L9319" s="1">
        <v>44769</v>
      </c>
      <c r="M9319">
        <v>-27</v>
      </c>
      <c r="N9319" s="8">
        <f t="shared" si="145"/>
        <v>-21772.799999999999</v>
      </c>
    </row>
    <row r="9320" spans="1:14">
      <c r="A9320" t="s">
        <v>14</v>
      </c>
      <c r="B9320" t="s">
        <v>62</v>
      </c>
      <c r="C9320" t="s">
        <v>298</v>
      </c>
      <c r="D9320">
        <v>4685201008</v>
      </c>
      <c r="E9320" s="1">
        <v>44736</v>
      </c>
      <c r="F9320" s="1">
        <v>44736</v>
      </c>
      <c r="G9320">
        <v>7514364403</v>
      </c>
      <c r="H9320">
        <v>847</v>
      </c>
      <c r="I9320">
        <v>614.88</v>
      </c>
      <c r="J9320" s="1">
        <v>44796</v>
      </c>
      <c r="K9320">
        <v>504</v>
      </c>
      <c r="L9320" s="1">
        <v>44769</v>
      </c>
      <c r="M9320">
        <v>-27</v>
      </c>
      <c r="N9320" s="8">
        <f t="shared" si="145"/>
        <v>-13608</v>
      </c>
    </row>
    <row r="9321" spans="1:14">
      <c r="A9321" t="s">
        <v>14</v>
      </c>
      <c r="B9321" t="s">
        <v>62</v>
      </c>
      <c r="C9321" t="s">
        <v>298</v>
      </c>
      <c r="D9321">
        <v>4685201008</v>
      </c>
      <c r="E9321" s="1">
        <v>44736</v>
      </c>
      <c r="F9321" s="1">
        <v>44736</v>
      </c>
      <c r="G9321">
        <v>7514364647</v>
      </c>
      <c r="H9321">
        <v>848</v>
      </c>
      <c r="I9321">
        <v>713.7</v>
      </c>
      <c r="J9321" s="1">
        <v>44796</v>
      </c>
      <c r="K9321">
        <v>585</v>
      </c>
      <c r="L9321" s="1">
        <v>44769</v>
      </c>
      <c r="M9321">
        <v>-27</v>
      </c>
      <c r="N9321" s="8">
        <f t="shared" si="145"/>
        <v>-15795</v>
      </c>
    </row>
    <row r="9322" spans="1:14">
      <c r="A9322" t="s">
        <v>14</v>
      </c>
      <c r="B9322" t="s">
        <v>62</v>
      </c>
      <c r="C9322" t="s">
        <v>298</v>
      </c>
      <c r="D9322">
        <v>4685201008</v>
      </c>
      <c r="E9322" s="1">
        <v>44736</v>
      </c>
      <c r="F9322" s="1">
        <v>44736</v>
      </c>
      <c r="G9322">
        <v>7514365534</v>
      </c>
      <c r="H9322">
        <v>849</v>
      </c>
      <c r="I9322">
        <v>683.2</v>
      </c>
      <c r="J9322" s="1">
        <v>44796</v>
      </c>
      <c r="K9322">
        <v>560</v>
      </c>
      <c r="L9322" s="1">
        <v>44860</v>
      </c>
      <c r="M9322">
        <v>64</v>
      </c>
      <c r="N9322" s="8">
        <f t="shared" si="145"/>
        <v>35840</v>
      </c>
    </row>
    <row r="9323" spans="1:14">
      <c r="A9323" t="s">
        <v>14</v>
      </c>
      <c r="B9323" t="s">
        <v>62</v>
      </c>
      <c r="C9323" t="s">
        <v>298</v>
      </c>
      <c r="D9323">
        <v>4685201008</v>
      </c>
      <c r="E9323" s="1">
        <v>44736</v>
      </c>
      <c r="F9323" s="1">
        <v>44736</v>
      </c>
      <c r="G9323">
        <v>7514369886</v>
      </c>
      <c r="H9323">
        <v>856</v>
      </c>
      <c r="I9323">
        <v>127.76</v>
      </c>
      <c r="J9323" s="1">
        <v>44796</v>
      </c>
      <c r="K9323">
        <v>104.72</v>
      </c>
      <c r="L9323" s="1">
        <v>44860</v>
      </c>
      <c r="M9323">
        <v>64</v>
      </c>
      <c r="N9323" s="8">
        <f t="shared" si="145"/>
        <v>6702.08</v>
      </c>
    </row>
    <row r="9324" spans="1:14">
      <c r="A9324" t="s">
        <v>14</v>
      </c>
      <c r="B9324" t="s">
        <v>62</v>
      </c>
      <c r="C9324" t="s">
        <v>298</v>
      </c>
      <c r="D9324">
        <v>4685201008</v>
      </c>
      <c r="E9324" s="1">
        <v>44736</v>
      </c>
      <c r="F9324" s="1">
        <v>44736</v>
      </c>
      <c r="G9324">
        <v>7514373358</v>
      </c>
      <c r="H9324">
        <v>861</v>
      </c>
      <c r="I9324">
        <v>1110.2</v>
      </c>
      <c r="J9324" s="1">
        <v>44796</v>
      </c>
      <c r="K9324">
        <v>910</v>
      </c>
      <c r="L9324" s="1">
        <v>44860</v>
      </c>
      <c r="M9324">
        <v>64</v>
      </c>
      <c r="N9324" s="8">
        <f t="shared" si="145"/>
        <v>58240</v>
      </c>
    </row>
    <row r="9325" spans="1:14">
      <c r="A9325" t="s">
        <v>14</v>
      </c>
      <c r="B9325" t="s">
        <v>62</v>
      </c>
      <c r="C9325" t="s">
        <v>298</v>
      </c>
      <c r="D9325">
        <v>4685201008</v>
      </c>
      <c r="E9325" s="1">
        <v>44736</v>
      </c>
      <c r="F9325" s="1">
        <v>44736</v>
      </c>
      <c r="G9325">
        <v>7514374345</v>
      </c>
      <c r="H9325">
        <v>863</v>
      </c>
      <c r="I9325">
        <v>854</v>
      </c>
      <c r="J9325" s="1">
        <v>44796</v>
      </c>
      <c r="K9325">
        <v>700</v>
      </c>
      <c r="L9325" s="1">
        <v>44860</v>
      </c>
      <c r="M9325">
        <v>64</v>
      </c>
      <c r="N9325" s="8">
        <f t="shared" si="145"/>
        <v>44800</v>
      </c>
    </row>
    <row r="9326" spans="1:14">
      <c r="A9326" t="s">
        <v>14</v>
      </c>
      <c r="B9326" t="s">
        <v>62</v>
      </c>
      <c r="C9326" t="s">
        <v>298</v>
      </c>
      <c r="D9326">
        <v>4685201008</v>
      </c>
      <c r="E9326" s="1">
        <v>44736</v>
      </c>
      <c r="F9326" s="1">
        <v>44736</v>
      </c>
      <c r="G9326">
        <v>7514405135</v>
      </c>
      <c r="H9326">
        <v>908</v>
      </c>
      <c r="I9326">
        <v>878.4</v>
      </c>
      <c r="J9326" s="1">
        <v>44796</v>
      </c>
      <c r="K9326">
        <v>720</v>
      </c>
      <c r="L9326" s="1">
        <v>44860</v>
      </c>
      <c r="M9326">
        <v>64</v>
      </c>
      <c r="N9326" s="8">
        <f t="shared" si="145"/>
        <v>46080</v>
      </c>
    </row>
    <row r="9327" spans="1:14">
      <c r="A9327" t="s">
        <v>14</v>
      </c>
      <c r="B9327" t="s">
        <v>62</v>
      </c>
      <c r="C9327" t="s">
        <v>298</v>
      </c>
      <c r="D9327">
        <v>4685201008</v>
      </c>
      <c r="E9327" s="1">
        <v>44736</v>
      </c>
      <c r="F9327" s="1">
        <v>44736</v>
      </c>
      <c r="G9327">
        <v>7514409980</v>
      </c>
      <c r="H9327">
        <v>917</v>
      </c>
      <c r="I9327">
        <v>244</v>
      </c>
      <c r="J9327" s="1">
        <v>44796</v>
      </c>
      <c r="K9327">
        <v>200</v>
      </c>
      <c r="L9327" s="1">
        <v>44860</v>
      </c>
      <c r="M9327">
        <v>64</v>
      </c>
      <c r="N9327" s="8">
        <f t="shared" si="145"/>
        <v>12800</v>
      </c>
    </row>
    <row r="9328" spans="1:14">
      <c r="A9328" t="s">
        <v>14</v>
      </c>
      <c r="B9328" t="s">
        <v>62</v>
      </c>
      <c r="C9328" t="s">
        <v>298</v>
      </c>
      <c r="D9328">
        <v>4685201008</v>
      </c>
      <c r="E9328" s="1">
        <v>44736</v>
      </c>
      <c r="F9328" s="1">
        <v>44736</v>
      </c>
      <c r="G9328">
        <v>7514410488</v>
      </c>
      <c r="H9328">
        <v>918</v>
      </c>
      <c r="I9328">
        <v>4867.8</v>
      </c>
      <c r="J9328" s="1">
        <v>44796</v>
      </c>
      <c r="K9328">
        <v>3990</v>
      </c>
      <c r="L9328" s="1">
        <v>44769</v>
      </c>
      <c r="M9328">
        <v>-27</v>
      </c>
      <c r="N9328" s="8">
        <f t="shared" si="145"/>
        <v>-107730</v>
      </c>
    </row>
    <row r="9329" spans="1:14">
      <c r="A9329" t="s">
        <v>14</v>
      </c>
      <c r="B9329" t="s">
        <v>62</v>
      </c>
      <c r="C9329" t="s">
        <v>298</v>
      </c>
      <c r="D9329">
        <v>4685201008</v>
      </c>
      <c r="E9329" s="1">
        <v>44736</v>
      </c>
      <c r="F9329" s="1">
        <v>44736</v>
      </c>
      <c r="G9329">
        <v>7514410938</v>
      </c>
      <c r="H9329">
        <v>919</v>
      </c>
      <c r="I9329">
        <v>802.76</v>
      </c>
      <c r="J9329" s="1">
        <v>44796</v>
      </c>
      <c r="K9329">
        <v>658</v>
      </c>
      <c r="L9329" s="1">
        <v>44860</v>
      </c>
      <c r="M9329">
        <v>64</v>
      </c>
      <c r="N9329" s="8">
        <f t="shared" si="145"/>
        <v>42112</v>
      </c>
    </row>
    <row r="9330" spans="1:14">
      <c r="A9330" t="s">
        <v>14</v>
      </c>
      <c r="B9330" t="s">
        <v>62</v>
      </c>
      <c r="C9330" t="s">
        <v>178</v>
      </c>
      <c r="D9330">
        <v>2154270595</v>
      </c>
      <c r="E9330" s="1">
        <v>44736</v>
      </c>
      <c r="F9330" s="1">
        <v>44736</v>
      </c>
      <c r="G9330">
        <v>7515124781</v>
      </c>
      <c r="H9330">
        <v>92209420</v>
      </c>
      <c r="I9330">
        <v>131.76</v>
      </c>
      <c r="J9330" s="1">
        <v>44796</v>
      </c>
      <c r="K9330">
        <v>108</v>
      </c>
      <c r="L9330" s="1">
        <v>44860</v>
      </c>
      <c r="M9330">
        <v>64</v>
      </c>
      <c r="N9330" s="8">
        <f t="shared" si="145"/>
        <v>6912</v>
      </c>
    </row>
    <row r="9331" spans="1:14">
      <c r="A9331" t="s">
        <v>14</v>
      </c>
      <c r="B9331" t="s">
        <v>62</v>
      </c>
      <c r="C9331" t="s">
        <v>178</v>
      </c>
      <c r="D9331">
        <v>2154270595</v>
      </c>
      <c r="E9331" s="1">
        <v>44736</v>
      </c>
      <c r="F9331" s="1">
        <v>44736</v>
      </c>
      <c r="G9331">
        <v>7515145196</v>
      </c>
      <c r="H9331">
        <v>92209798</v>
      </c>
      <c r="I9331">
        <v>63.44</v>
      </c>
      <c r="J9331" s="1">
        <v>44796</v>
      </c>
      <c r="K9331">
        <v>52</v>
      </c>
      <c r="L9331" s="1">
        <v>44860</v>
      </c>
      <c r="M9331">
        <v>64</v>
      </c>
      <c r="N9331" s="8">
        <f t="shared" si="145"/>
        <v>3328</v>
      </c>
    </row>
    <row r="9332" spans="1:14">
      <c r="A9332" t="s">
        <v>14</v>
      </c>
      <c r="B9332" t="s">
        <v>62</v>
      </c>
      <c r="C9332" t="s">
        <v>3885</v>
      </c>
      <c r="D9332">
        <v>7771200586</v>
      </c>
      <c r="E9332" s="1">
        <v>44736</v>
      </c>
      <c r="F9332" s="1">
        <v>44736</v>
      </c>
      <c r="G9332">
        <v>7515216464</v>
      </c>
      <c r="H9332">
        <v>96</v>
      </c>
      <c r="I9332">
        <v>19497.14</v>
      </c>
      <c r="J9332" s="1">
        <v>44796</v>
      </c>
      <c r="K9332">
        <v>15981.26</v>
      </c>
      <c r="L9332" s="1">
        <v>44800</v>
      </c>
      <c r="M9332">
        <v>4</v>
      </c>
      <c r="N9332" s="8">
        <f t="shared" si="145"/>
        <v>63925.04</v>
      </c>
    </row>
    <row r="9333" spans="1:14">
      <c r="A9333" t="s">
        <v>14</v>
      </c>
      <c r="B9333" t="s">
        <v>62</v>
      </c>
      <c r="C9333" t="s">
        <v>465</v>
      </c>
      <c r="D9333">
        <v>6912570964</v>
      </c>
      <c r="E9333" s="1">
        <v>44737</v>
      </c>
      <c r="F9333" s="1">
        <v>44737</v>
      </c>
      <c r="G9333">
        <v>7515307394</v>
      </c>
      <c r="H9333">
        <v>98059168</v>
      </c>
      <c r="I9333">
        <v>3089.04</v>
      </c>
      <c r="J9333" s="1">
        <v>44797</v>
      </c>
      <c r="K9333">
        <v>2532</v>
      </c>
      <c r="L9333" s="1">
        <v>44860</v>
      </c>
      <c r="M9333">
        <v>63</v>
      </c>
      <c r="N9333" s="8">
        <f t="shared" si="145"/>
        <v>159516</v>
      </c>
    </row>
    <row r="9334" spans="1:14">
      <c r="A9334" t="s">
        <v>14</v>
      </c>
      <c r="B9334" t="s">
        <v>62</v>
      </c>
      <c r="C9334" t="s">
        <v>953</v>
      </c>
      <c r="D9334">
        <v>8126390155</v>
      </c>
      <c r="E9334" s="1">
        <v>44736</v>
      </c>
      <c r="F9334" s="1">
        <v>44736</v>
      </c>
      <c r="G9334">
        <v>7515522259</v>
      </c>
      <c r="H9334" t="s">
        <v>3886</v>
      </c>
      <c r="I9334">
        <v>132.13</v>
      </c>
      <c r="J9334" s="1">
        <v>44796</v>
      </c>
      <c r="K9334">
        <v>108.3</v>
      </c>
      <c r="L9334" s="1">
        <v>44763</v>
      </c>
      <c r="M9334">
        <v>-33</v>
      </c>
      <c r="N9334" s="8">
        <f t="shared" si="145"/>
        <v>-3573.9</v>
      </c>
    </row>
    <row r="9335" spans="1:14">
      <c r="A9335" t="s">
        <v>14</v>
      </c>
      <c r="B9335" t="s">
        <v>62</v>
      </c>
      <c r="C9335" t="s">
        <v>319</v>
      </c>
      <c r="D9335">
        <v>9750710965</v>
      </c>
      <c r="E9335" s="1">
        <v>44737</v>
      </c>
      <c r="F9335" s="1">
        <v>44737</v>
      </c>
      <c r="G9335">
        <v>7515623390</v>
      </c>
      <c r="H9335" t="s">
        <v>3887</v>
      </c>
      <c r="I9335">
        <v>666.56</v>
      </c>
      <c r="J9335" s="1">
        <v>44797</v>
      </c>
      <c r="K9335">
        <v>605.96</v>
      </c>
      <c r="L9335" s="1">
        <v>44806</v>
      </c>
      <c r="M9335">
        <v>9</v>
      </c>
      <c r="N9335" s="8">
        <f t="shared" si="145"/>
        <v>5453.64</v>
      </c>
    </row>
    <row r="9336" spans="1:14">
      <c r="A9336" t="s">
        <v>14</v>
      </c>
      <c r="B9336" t="s">
        <v>62</v>
      </c>
      <c r="C9336" t="s">
        <v>219</v>
      </c>
      <c r="D9336">
        <v>133360081</v>
      </c>
      <c r="E9336" s="1">
        <v>44736</v>
      </c>
      <c r="F9336" s="1">
        <v>44736</v>
      </c>
      <c r="G9336">
        <v>7515972552</v>
      </c>
      <c r="H9336" t="s">
        <v>3888</v>
      </c>
      <c r="I9336">
        <v>3107.28</v>
      </c>
      <c r="J9336" s="1">
        <v>44796</v>
      </c>
      <c r="K9336">
        <v>2824.8</v>
      </c>
      <c r="L9336" s="1">
        <v>44860</v>
      </c>
      <c r="M9336">
        <v>64</v>
      </c>
      <c r="N9336" s="8">
        <f t="shared" si="145"/>
        <v>180787.20000000001</v>
      </c>
    </row>
    <row r="9337" spans="1:14">
      <c r="A9337" t="s">
        <v>14</v>
      </c>
      <c r="B9337" t="s">
        <v>62</v>
      </c>
      <c r="C9337" t="s">
        <v>99</v>
      </c>
      <c r="D9337">
        <v>803890151</v>
      </c>
      <c r="E9337" s="1">
        <v>44736</v>
      </c>
      <c r="F9337" s="1">
        <v>44736</v>
      </c>
      <c r="G9337">
        <v>7515972922</v>
      </c>
      <c r="H9337">
        <v>222043267</v>
      </c>
      <c r="I9337">
        <v>233.02</v>
      </c>
      <c r="J9337" s="1">
        <v>44796</v>
      </c>
      <c r="K9337">
        <v>191</v>
      </c>
      <c r="L9337" s="1">
        <v>44860</v>
      </c>
      <c r="M9337">
        <v>64</v>
      </c>
      <c r="N9337" s="8">
        <f t="shared" si="145"/>
        <v>12224</v>
      </c>
    </row>
    <row r="9338" spans="1:14">
      <c r="A9338" t="s">
        <v>14</v>
      </c>
      <c r="B9338" t="s">
        <v>62</v>
      </c>
      <c r="C9338" t="s">
        <v>219</v>
      </c>
      <c r="D9338">
        <v>133360081</v>
      </c>
      <c r="E9338" s="1">
        <v>44736</v>
      </c>
      <c r="F9338" s="1">
        <v>44736</v>
      </c>
      <c r="G9338">
        <v>7515978329</v>
      </c>
      <c r="H9338" t="s">
        <v>3889</v>
      </c>
      <c r="I9338">
        <v>1204.56</v>
      </c>
      <c r="J9338" s="1">
        <v>44796</v>
      </c>
      <c r="K9338">
        <v>1147.2</v>
      </c>
      <c r="L9338" s="1">
        <v>44860</v>
      </c>
      <c r="M9338">
        <v>64</v>
      </c>
      <c r="N9338" s="8">
        <f t="shared" si="145"/>
        <v>73420.800000000003</v>
      </c>
    </row>
    <row r="9339" spans="1:14">
      <c r="A9339" t="s">
        <v>14</v>
      </c>
      <c r="B9339" t="s">
        <v>62</v>
      </c>
      <c r="C9339" t="s">
        <v>1933</v>
      </c>
      <c r="D9339">
        <v>204260285</v>
      </c>
      <c r="E9339" s="1">
        <v>44736</v>
      </c>
      <c r="F9339" s="1">
        <v>44736</v>
      </c>
      <c r="G9339">
        <v>7515982315</v>
      </c>
      <c r="H9339">
        <v>200007706</v>
      </c>
      <c r="I9339">
        <v>1005.95</v>
      </c>
      <c r="J9339" s="1">
        <v>44796</v>
      </c>
      <c r="K9339">
        <v>914.5</v>
      </c>
      <c r="L9339" s="1">
        <v>44860</v>
      </c>
      <c r="M9339">
        <v>64</v>
      </c>
      <c r="N9339" s="8">
        <f t="shared" si="145"/>
        <v>58528</v>
      </c>
    </row>
    <row r="9340" spans="1:14">
      <c r="A9340" t="s">
        <v>14</v>
      </c>
      <c r="B9340" t="s">
        <v>62</v>
      </c>
      <c r="C9340" t="s">
        <v>796</v>
      </c>
      <c r="D9340">
        <v>3222390159</v>
      </c>
      <c r="E9340" s="1">
        <v>44736</v>
      </c>
      <c r="F9340" s="1">
        <v>44736</v>
      </c>
      <c r="G9340">
        <v>7516120667</v>
      </c>
      <c r="H9340">
        <v>2022020995</v>
      </c>
      <c r="I9340">
        <v>931.35</v>
      </c>
      <c r="J9340" s="1">
        <v>44796</v>
      </c>
      <c r="K9340">
        <v>763.4</v>
      </c>
      <c r="L9340" s="1">
        <v>44769</v>
      </c>
      <c r="M9340">
        <v>-27</v>
      </c>
      <c r="N9340" s="8">
        <f t="shared" si="145"/>
        <v>-20611.8</v>
      </c>
    </row>
    <row r="9341" spans="1:14">
      <c r="A9341" t="s">
        <v>14</v>
      </c>
      <c r="B9341" t="s">
        <v>62</v>
      </c>
      <c r="C9341" t="s">
        <v>327</v>
      </c>
      <c r="D9341">
        <v>5501420961</v>
      </c>
      <c r="E9341" s="1">
        <v>44736</v>
      </c>
      <c r="F9341" s="1">
        <v>44736</v>
      </c>
      <c r="G9341">
        <v>7516136027</v>
      </c>
      <c r="H9341">
        <v>2208110824</v>
      </c>
      <c r="I9341">
        <v>6411.24</v>
      </c>
      <c r="J9341" s="1">
        <v>44796</v>
      </c>
      <c r="K9341">
        <v>5828.4</v>
      </c>
      <c r="L9341" s="1">
        <v>44806</v>
      </c>
      <c r="M9341">
        <v>10</v>
      </c>
      <c r="N9341" s="8">
        <f t="shared" si="145"/>
        <v>58284</v>
      </c>
    </row>
    <row r="9342" spans="1:14">
      <c r="A9342" t="s">
        <v>14</v>
      </c>
      <c r="B9342" t="s">
        <v>62</v>
      </c>
      <c r="C9342" t="s">
        <v>1282</v>
      </c>
      <c r="D9342">
        <v>3748120155</v>
      </c>
      <c r="E9342" s="1">
        <v>44736</v>
      </c>
      <c r="F9342" s="1">
        <v>44736</v>
      </c>
      <c r="G9342">
        <v>7516141160</v>
      </c>
      <c r="H9342">
        <v>32209451</v>
      </c>
      <c r="I9342">
        <v>2279.5</v>
      </c>
      <c r="J9342" s="1">
        <v>44796</v>
      </c>
      <c r="K9342">
        <v>2113.56</v>
      </c>
      <c r="L9342" s="1">
        <v>44860</v>
      </c>
      <c r="M9342">
        <v>64</v>
      </c>
      <c r="N9342" s="8">
        <f t="shared" si="145"/>
        <v>135267.84</v>
      </c>
    </row>
    <row r="9343" spans="1:14">
      <c r="A9343" t="s">
        <v>14</v>
      </c>
      <c r="B9343" t="s">
        <v>62</v>
      </c>
      <c r="C9343" t="s">
        <v>396</v>
      </c>
      <c r="D9343">
        <v>1778520302</v>
      </c>
      <c r="E9343" s="1">
        <v>44737</v>
      </c>
      <c r="F9343" s="1">
        <v>44737</v>
      </c>
      <c r="G9343">
        <v>7516205893</v>
      </c>
      <c r="H9343">
        <v>6012222014389</v>
      </c>
      <c r="I9343">
        <v>10224.5</v>
      </c>
      <c r="J9343" s="1">
        <v>44797</v>
      </c>
      <c r="K9343">
        <v>9295</v>
      </c>
      <c r="L9343" s="1">
        <v>44769</v>
      </c>
      <c r="M9343">
        <v>-28</v>
      </c>
      <c r="N9343" s="8">
        <f t="shared" si="145"/>
        <v>-260260</v>
      </c>
    </row>
    <row r="9344" spans="1:14">
      <c r="A9344" t="s">
        <v>14</v>
      </c>
      <c r="B9344" t="s">
        <v>62</v>
      </c>
      <c r="C9344" t="s">
        <v>487</v>
      </c>
      <c r="D9344">
        <v>3841180106</v>
      </c>
      <c r="E9344" s="1">
        <v>44736</v>
      </c>
      <c r="F9344" s="1">
        <v>44736</v>
      </c>
      <c r="G9344">
        <v>7516253631</v>
      </c>
      <c r="H9344">
        <v>2200004561</v>
      </c>
      <c r="I9344">
        <v>5346</v>
      </c>
      <c r="J9344" s="1">
        <v>44796</v>
      </c>
      <c r="K9344">
        <v>4860</v>
      </c>
      <c r="L9344" s="1">
        <v>44860</v>
      </c>
      <c r="M9344">
        <v>64</v>
      </c>
      <c r="N9344" s="8">
        <f t="shared" si="145"/>
        <v>311040</v>
      </c>
    </row>
    <row r="9345" spans="1:14">
      <c r="A9345" t="s">
        <v>14</v>
      </c>
      <c r="B9345" t="s">
        <v>62</v>
      </c>
      <c r="C9345" t="s">
        <v>487</v>
      </c>
      <c r="D9345">
        <v>3841180106</v>
      </c>
      <c r="E9345" s="1">
        <v>44736</v>
      </c>
      <c r="F9345" s="1">
        <v>44736</v>
      </c>
      <c r="G9345">
        <v>7516253809</v>
      </c>
      <c r="H9345">
        <v>2200004559</v>
      </c>
      <c r="I9345">
        <v>1741.3</v>
      </c>
      <c r="J9345" s="1">
        <v>44796</v>
      </c>
      <c r="K9345">
        <v>1583</v>
      </c>
      <c r="L9345" s="1">
        <v>44860</v>
      </c>
      <c r="M9345">
        <v>64</v>
      </c>
      <c r="N9345" s="8">
        <f t="shared" si="145"/>
        <v>101312</v>
      </c>
    </row>
    <row r="9346" spans="1:14">
      <c r="A9346" t="s">
        <v>14</v>
      </c>
      <c r="B9346" t="s">
        <v>62</v>
      </c>
      <c r="C9346" t="s">
        <v>487</v>
      </c>
      <c r="D9346">
        <v>3841180106</v>
      </c>
      <c r="E9346" s="1">
        <v>44736</v>
      </c>
      <c r="F9346" s="1">
        <v>44736</v>
      </c>
      <c r="G9346">
        <v>7516254024</v>
      </c>
      <c r="H9346">
        <v>2200004560</v>
      </c>
      <c r="I9346">
        <v>3976.5</v>
      </c>
      <c r="J9346" s="1">
        <v>44796</v>
      </c>
      <c r="K9346">
        <v>3615</v>
      </c>
      <c r="L9346" s="1">
        <v>44860</v>
      </c>
      <c r="M9346">
        <v>64</v>
      </c>
      <c r="N9346" s="8">
        <f t="shared" si="145"/>
        <v>231360</v>
      </c>
    </row>
    <row r="9347" spans="1:14">
      <c r="A9347" t="s">
        <v>14</v>
      </c>
      <c r="B9347" t="s">
        <v>62</v>
      </c>
      <c r="C9347" t="s">
        <v>499</v>
      </c>
      <c r="D9347">
        <v>11667890153</v>
      </c>
      <c r="E9347" s="1">
        <v>44736</v>
      </c>
      <c r="F9347" s="1">
        <v>44736</v>
      </c>
      <c r="G9347">
        <v>7516380210</v>
      </c>
      <c r="H9347">
        <v>8261364667</v>
      </c>
      <c r="I9347">
        <v>46.99</v>
      </c>
      <c r="J9347" s="1">
        <v>44796</v>
      </c>
      <c r="K9347">
        <v>42.72</v>
      </c>
      <c r="L9347" s="1">
        <v>44860</v>
      </c>
      <c r="M9347">
        <v>64</v>
      </c>
      <c r="N9347" s="8">
        <f t="shared" ref="N9347:N9410" si="146">+K9347*M9347</f>
        <v>2734.08</v>
      </c>
    </row>
    <row r="9348" spans="1:14">
      <c r="A9348" t="s">
        <v>14</v>
      </c>
      <c r="B9348" t="s">
        <v>62</v>
      </c>
      <c r="C9348" t="s">
        <v>568</v>
      </c>
      <c r="D9348">
        <v>832400154</v>
      </c>
      <c r="E9348" s="1">
        <v>44737</v>
      </c>
      <c r="F9348" s="1">
        <v>44737</v>
      </c>
      <c r="G9348">
        <v>7516692789</v>
      </c>
      <c r="H9348">
        <v>27451041</v>
      </c>
      <c r="I9348">
        <v>79.2</v>
      </c>
      <c r="J9348" s="1">
        <v>44797</v>
      </c>
      <c r="K9348">
        <v>72</v>
      </c>
      <c r="L9348" s="1">
        <v>44832</v>
      </c>
      <c r="M9348">
        <v>35</v>
      </c>
      <c r="N9348" s="8">
        <f t="shared" si="146"/>
        <v>2520</v>
      </c>
    </row>
    <row r="9349" spans="1:14">
      <c r="A9349" t="s">
        <v>14</v>
      </c>
      <c r="B9349" t="s">
        <v>62</v>
      </c>
      <c r="C9349" t="s">
        <v>568</v>
      </c>
      <c r="D9349">
        <v>832400154</v>
      </c>
      <c r="E9349" s="1">
        <v>44737</v>
      </c>
      <c r="F9349" s="1">
        <v>44737</v>
      </c>
      <c r="G9349">
        <v>7516692865</v>
      </c>
      <c r="H9349">
        <v>27451042</v>
      </c>
      <c r="I9349">
        <v>52.8</v>
      </c>
      <c r="J9349" s="1">
        <v>44797</v>
      </c>
      <c r="K9349">
        <v>48</v>
      </c>
      <c r="L9349" s="1">
        <v>44832</v>
      </c>
      <c r="M9349">
        <v>35</v>
      </c>
      <c r="N9349" s="8">
        <f t="shared" si="146"/>
        <v>1680</v>
      </c>
    </row>
    <row r="9350" spans="1:14">
      <c r="A9350" t="s">
        <v>14</v>
      </c>
      <c r="B9350" t="s">
        <v>62</v>
      </c>
      <c r="C9350" t="s">
        <v>568</v>
      </c>
      <c r="D9350">
        <v>832400154</v>
      </c>
      <c r="E9350" s="1">
        <v>44737</v>
      </c>
      <c r="F9350" s="1">
        <v>44737</v>
      </c>
      <c r="G9350">
        <v>7516692964</v>
      </c>
      <c r="H9350">
        <v>27451043</v>
      </c>
      <c r="I9350">
        <v>118.8</v>
      </c>
      <c r="J9350" s="1">
        <v>44797</v>
      </c>
      <c r="K9350">
        <v>108</v>
      </c>
      <c r="L9350" s="1">
        <v>44832</v>
      </c>
      <c r="M9350">
        <v>35</v>
      </c>
      <c r="N9350" s="8">
        <f t="shared" si="146"/>
        <v>3780</v>
      </c>
    </row>
    <row r="9351" spans="1:14">
      <c r="A9351" t="s">
        <v>14</v>
      </c>
      <c r="B9351" t="s">
        <v>62</v>
      </c>
      <c r="C9351" t="s">
        <v>274</v>
      </c>
      <c r="D9351">
        <v>8082461008</v>
      </c>
      <c r="E9351" s="1">
        <v>44737</v>
      </c>
      <c r="F9351" s="1">
        <v>44737</v>
      </c>
      <c r="G9351">
        <v>7516738006</v>
      </c>
      <c r="H9351">
        <v>22136715</v>
      </c>
      <c r="I9351">
        <v>7320</v>
      </c>
      <c r="J9351" s="1">
        <v>44797</v>
      </c>
      <c r="K9351">
        <v>6000</v>
      </c>
      <c r="L9351" s="1">
        <v>44832</v>
      </c>
      <c r="M9351">
        <v>35</v>
      </c>
      <c r="N9351" s="8">
        <f t="shared" si="146"/>
        <v>210000</v>
      </c>
    </row>
    <row r="9352" spans="1:14">
      <c r="A9352" t="s">
        <v>14</v>
      </c>
      <c r="B9352" t="s">
        <v>62</v>
      </c>
      <c r="C9352" t="s">
        <v>367</v>
      </c>
      <c r="D9352">
        <v>100190610</v>
      </c>
      <c r="E9352" s="1">
        <v>44737</v>
      </c>
      <c r="F9352" s="1">
        <v>44737</v>
      </c>
      <c r="G9352">
        <v>7516773916</v>
      </c>
      <c r="H9352">
        <v>9546881637</v>
      </c>
      <c r="I9352">
        <v>512.4</v>
      </c>
      <c r="J9352" s="1">
        <v>44797</v>
      </c>
      <c r="K9352">
        <v>420</v>
      </c>
      <c r="L9352" s="1">
        <v>44800</v>
      </c>
      <c r="M9352">
        <v>3</v>
      </c>
      <c r="N9352" s="8">
        <f t="shared" si="146"/>
        <v>1260</v>
      </c>
    </row>
    <row r="9353" spans="1:14">
      <c r="A9353" t="s">
        <v>14</v>
      </c>
      <c r="B9353" t="s">
        <v>62</v>
      </c>
      <c r="C9353" t="s">
        <v>318</v>
      </c>
      <c r="D9353">
        <v>7921350968</v>
      </c>
      <c r="E9353" s="1">
        <v>44737</v>
      </c>
      <c r="F9353" s="1">
        <v>44737</v>
      </c>
      <c r="G9353">
        <v>7517185753</v>
      </c>
      <c r="H9353">
        <v>4228004187</v>
      </c>
      <c r="I9353">
        <v>5245.02</v>
      </c>
      <c r="J9353" s="1">
        <v>44797</v>
      </c>
      <c r="K9353">
        <v>4768.2</v>
      </c>
      <c r="L9353" s="1">
        <v>44860</v>
      </c>
      <c r="M9353">
        <v>63</v>
      </c>
      <c r="N9353" s="8">
        <f t="shared" si="146"/>
        <v>300396.59999999998</v>
      </c>
    </row>
    <row r="9354" spans="1:14">
      <c r="A9354" t="s">
        <v>14</v>
      </c>
      <c r="B9354" t="s">
        <v>62</v>
      </c>
      <c r="C9354" t="s">
        <v>601</v>
      </c>
      <c r="D9354">
        <v>11654150157</v>
      </c>
      <c r="E9354" s="1">
        <v>44737</v>
      </c>
      <c r="F9354" s="1">
        <v>44737</v>
      </c>
      <c r="G9354">
        <v>7518414851</v>
      </c>
      <c r="H9354">
        <v>3300083781</v>
      </c>
      <c r="I9354">
        <v>1537.79</v>
      </c>
      <c r="J9354" s="1">
        <v>44797</v>
      </c>
      <c r="K9354">
        <v>1397.99</v>
      </c>
      <c r="L9354" s="1">
        <v>44860</v>
      </c>
      <c r="M9354">
        <v>63</v>
      </c>
      <c r="N9354" s="8">
        <f t="shared" si="146"/>
        <v>88073.37</v>
      </c>
    </row>
    <row r="9355" spans="1:14">
      <c r="A9355" t="s">
        <v>14</v>
      </c>
      <c r="B9355" t="s">
        <v>62</v>
      </c>
      <c r="C9355" t="s">
        <v>500</v>
      </c>
      <c r="D9355">
        <v>422760587</v>
      </c>
      <c r="E9355" s="1">
        <v>44737</v>
      </c>
      <c r="F9355" s="1">
        <v>44737</v>
      </c>
      <c r="G9355">
        <v>7519233411</v>
      </c>
      <c r="H9355">
        <v>2022000010031320</v>
      </c>
      <c r="I9355">
        <v>2072.4</v>
      </c>
      <c r="J9355" s="1">
        <v>44797</v>
      </c>
      <c r="K9355">
        <v>1884</v>
      </c>
      <c r="L9355" s="1">
        <v>44832</v>
      </c>
      <c r="M9355">
        <v>35</v>
      </c>
      <c r="N9355" s="8">
        <f t="shared" si="146"/>
        <v>65940</v>
      </c>
    </row>
    <row r="9356" spans="1:14">
      <c r="A9356" t="s">
        <v>14</v>
      </c>
      <c r="B9356" t="s">
        <v>62</v>
      </c>
      <c r="C9356" t="s">
        <v>500</v>
      </c>
      <c r="D9356">
        <v>422760587</v>
      </c>
      <c r="E9356" s="1">
        <v>44737</v>
      </c>
      <c r="F9356" s="1">
        <v>44737</v>
      </c>
      <c r="G9356">
        <v>7519233442</v>
      </c>
      <c r="H9356">
        <v>2022000010031310</v>
      </c>
      <c r="I9356">
        <v>6898.15</v>
      </c>
      <c r="J9356" s="1">
        <v>44797</v>
      </c>
      <c r="K9356">
        <v>6271.05</v>
      </c>
      <c r="L9356" s="1">
        <v>44832</v>
      </c>
      <c r="M9356">
        <v>35</v>
      </c>
      <c r="N9356" s="8">
        <f t="shared" si="146"/>
        <v>219486.75</v>
      </c>
    </row>
    <row r="9357" spans="1:14">
      <c r="A9357" t="s">
        <v>14</v>
      </c>
      <c r="B9357" t="s">
        <v>62</v>
      </c>
      <c r="C9357" t="s">
        <v>66</v>
      </c>
      <c r="D9357">
        <v>10994940152</v>
      </c>
      <c r="E9357" s="1">
        <v>44738</v>
      </c>
      <c r="F9357" s="1">
        <v>44738</v>
      </c>
      <c r="G9357">
        <v>7521996903</v>
      </c>
      <c r="H9357">
        <v>6100213163</v>
      </c>
      <c r="I9357">
        <v>3367.2</v>
      </c>
      <c r="J9357" s="1">
        <v>44798</v>
      </c>
      <c r="K9357">
        <v>2760</v>
      </c>
      <c r="L9357" s="1">
        <v>44832</v>
      </c>
      <c r="M9357">
        <v>34</v>
      </c>
      <c r="N9357" s="8">
        <f t="shared" si="146"/>
        <v>93840</v>
      </c>
    </row>
    <row r="9358" spans="1:14">
      <c r="A9358" t="s">
        <v>14</v>
      </c>
      <c r="B9358" t="s">
        <v>62</v>
      </c>
      <c r="C9358" t="s">
        <v>66</v>
      </c>
      <c r="D9358">
        <v>10994940152</v>
      </c>
      <c r="E9358" s="1">
        <v>44738</v>
      </c>
      <c r="F9358" s="1">
        <v>44738</v>
      </c>
      <c r="G9358">
        <v>7521996935</v>
      </c>
      <c r="H9358">
        <v>6100213164</v>
      </c>
      <c r="I9358">
        <v>5343.6</v>
      </c>
      <c r="J9358" s="1">
        <v>44798</v>
      </c>
      <c r="K9358">
        <v>4380</v>
      </c>
      <c r="L9358" s="1">
        <v>44832</v>
      </c>
      <c r="M9358">
        <v>34</v>
      </c>
      <c r="N9358" s="8">
        <f t="shared" si="146"/>
        <v>148920</v>
      </c>
    </row>
    <row r="9359" spans="1:14">
      <c r="A9359" t="s">
        <v>14</v>
      </c>
      <c r="B9359" t="s">
        <v>62</v>
      </c>
      <c r="C9359" t="s">
        <v>244</v>
      </c>
      <c r="D9359">
        <v>674840152</v>
      </c>
      <c r="E9359" s="1">
        <v>44738</v>
      </c>
      <c r="F9359" s="1">
        <v>44738</v>
      </c>
      <c r="G9359">
        <v>7522078009</v>
      </c>
      <c r="H9359">
        <v>5302470532</v>
      </c>
      <c r="I9359">
        <v>2501</v>
      </c>
      <c r="J9359" s="1">
        <v>44798</v>
      </c>
      <c r="K9359">
        <v>2050</v>
      </c>
      <c r="L9359" s="1">
        <v>44860</v>
      </c>
      <c r="M9359">
        <v>62</v>
      </c>
      <c r="N9359" s="8">
        <f t="shared" si="146"/>
        <v>127100</v>
      </c>
    </row>
    <row r="9360" spans="1:14">
      <c r="A9360" t="s">
        <v>14</v>
      </c>
      <c r="B9360" t="s">
        <v>62</v>
      </c>
      <c r="C9360" t="s">
        <v>601</v>
      </c>
      <c r="D9360">
        <v>11654150157</v>
      </c>
      <c r="E9360" s="1">
        <v>44738</v>
      </c>
      <c r="F9360" s="1">
        <v>44738</v>
      </c>
      <c r="G9360">
        <v>7522080238</v>
      </c>
      <c r="H9360">
        <v>3300084653</v>
      </c>
      <c r="I9360">
        <v>1943.7</v>
      </c>
      <c r="J9360" s="1">
        <v>44798</v>
      </c>
      <c r="K9360">
        <v>1767</v>
      </c>
      <c r="L9360" s="1">
        <v>44769</v>
      </c>
      <c r="M9360">
        <v>-29</v>
      </c>
      <c r="N9360" s="8">
        <f t="shared" si="146"/>
        <v>-51243</v>
      </c>
    </row>
    <row r="9361" spans="1:14">
      <c r="A9361" t="s">
        <v>14</v>
      </c>
      <c r="B9361" t="s">
        <v>62</v>
      </c>
      <c r="C9361" t="s">
        <v>601</v>
      </c>
      <c r="D9361">
        <v>11654150157</v>
      </c>
      <c r="E9361" s="1">
        <v>44738</v>
      </c>
      <c r="F9361" s="1">
        <v>44738</v>
      </c>
      <c r="G9361">
        <v>7522080765</v>
      </c>
      <c r="H9361">
        <v>3300084654</v>
      </c>
      <c r="I9361">
        <v>2111.34</v>
      </c>
      <c r="J9361" s="1">
        <v>44798</v>
      </c>
      <c r="K9361">
        <v>1919.4</v>
      </c>
      <c r="L9361" s="1">
        <v>44769</v>
      </c>
      <c r="M9361">
        <v>-29</v>
      </c>
      <c r="N9361" s="8">
        <f t="shared" si="146"/>
        <v>-55662.600000000006</v>
      </c>
    </row>
    <row r="9362" spans="1:14">
      <c r="A9362" t="s">
        <v>14</v>
      </c>
      <c r="B9362" t="s">
        <v>62</v>
      </c>
      <c r="C9362" t="s">
        <v>101</v>
      </c>
      <c r="D9362">
        <v>3878140239</v>
      </c>
      <c r="E9362" s="1">
        <v>44738</v>
      </c>
      <c r="F9362" s="1">
        <v>44738</v>
      </c>
      <c r="G9362">
        <v>7522369208</v>
      </c>
      <c r="H9362">
        <v>1060004050</v>
      </c>
      <c r="I9362">
        <v>3941.76</v>
      </c>
      <c r="J9362" s="1">
        <v>44798</v>
      </c>
      <c r="K9362">
        <v>3583.42</v>
      </c>
      <c r="L9362" s="1">
        <v>44832</v>
      </c>
      <c r="M9362">
        <v>34</v>
      </c>
      <c r="N9362" s="8">
        <f t="shared" si="146"/>
        <v>121836.28</v>
      </c>
    </row>
    <row r="9363" spans="1:14">
      <c r="A9363" t="s">
        <v>14</v>
      </c>
      <c r="B9363" t="s">
        <v>62</v>
      </c>
      <c r="C9363" t="s">
        <v>226</v>
      </c>
      <c r="D9363">
        <v>5849130157</v>
      </c>
      <c r="E9363" s="1">
        <v>44739</v>
      </c>
      <c r="F9363" s="1">
        <v>44739</v>
      </c>
      <c r="G9363">
        <v>7522496663</v>
      </c>
      <c r="H9363" s="3" t="s">
        <v>3890</v>
      </c>
      <c r="I9363">
        <v>2415.6</v>
      </c>
      <c r="J9363" s="1">
        <v>44799</v>
      </c>
      <c r="K9363">
        <v>1980</v>
      </c>
      <c r="L9363" s="1">
        <v>44861</v>
      </c>
      <c r="M9363">
        <v>62</v>
      </c>
      <c r="N9363" s="8">
        <f t="shared" si="146"/>
        <v>122760</v>
      </c>
    </row>
    <row r="9364" spans="1:14">
      <c r="A9364" t="s">
        <v>14</v>
      </c>
      <c r="B9364" t="s">
        <v>62</v>
      </c>
      <c r="C9364" t="s">
        <v>140</v>
      </c>
      <c r="D9364">
        <v>2368591208</v>
      </c>
      <c r="E9364" s="1">
        <v>44739</v>
      </c>
      <c r="F9364" s="1">
        <v>44739</v>
      </c>
      <c r="G9364">
        <v>7522674915</v>
      </c>
      <c r="H9364">
        <v>8100306761</v>
      </c>
      <c r="I9364">
        <v>2405.35</v>
      </c>
      <c r="J9364" s="1">
        <v>44799</v>
      </c>
      <c r="K9364">
        <v>1971.6</v>
      </c>
      <c r="L9364" s="1">
        <v>44769</v>
      </c>
      <c r="M9364">
        <v>-30</v>
      </c>
      <c r="N9364" s="8">
        <f t="shared" si="146"/>
        <v>-59148</v>
      </c>
    </row>
    <row r="9365" spans="1:14">
      <c r="A9365" t="s">
        <v>14</v>
      </c>
      <c r="B9365" t="s">
        <v>62</v>
      </c>
      <c r="C9365" t="s">
        <v>111</v>
      </c>
      <c r="D9365">
        <v>492340583</v>
      </c>
      <c r="E9365" s="1">
        <v>44739</v>
      </c>
      <c r="F9365" s="1">
        <v>44739</v>
      </c>
      <c r="G9365">
        <v>7523015036</v>
      </c>
      <c r="H9365">
        <v>22082221</v>
      </c>
      <c r="I9365">
        <v>937.86</v>
      </c>
      <c r="J9365" s="1">
        <v>44799</v>
      </c>
      <c r="K9365">
        <v>852.6</v>
      </c>
      <c r="L9365" s="1">
        <v>44860</v>
      </c>
      <c r="M9365">
        <v>61</v>
      </c>
      <c r="N9365" s="8">
        <f t="shared" si="146"/>
        <v>52008.6</v>
      </c>
    </row>
    <row r="9366" spans="1:14">
      <c r="A9366" t="s">
        <v>14</v>
      </c>
      <c r="B9366" t="s">
        <v>62</v>
      </c>
      <c r="C9366" t="s">
        <v>111</v>
      </c>
      <c r="D9366">
        <v>492340583</v>
      </c>
      <c r="E9366" s="1">
        <v>44739</v>
      </c>
      <c r="F9366" s="1">
        <v>44739</v>
      </c>
      <c r="G9366">
        <v>7523015072</v>
      </c>
      <c r="H9366">
        <v>22082222</v>
      </c>
      <c r="I9366">
        <v>6358</v>
      </c>
      <c r="J9366" s="1">
        <v>44799</v>
      </c>
      <c r="K9366">
        <v>5780</v>
      </c>
      <c r="L9366" s="1">
        <v>44860</v>
      </c>
      <c r="M9366">
        <v>61</v>
      </c>
      <c r="N9366" s="8">
        <f t="shared" si="146"/>
        <v>352580</v>
      </c>
    </row>
    <row r="9367" spans="1:14">
      <c r="A9367" t="s">
        <v>14</v>
      </c>
      <c r="B9367" t="s">
        <v>62</v>
      </c>
      <c r="C9367" t="s">
        <v>759</v>
      </c>
      <c r="D9367">
        <v>1944260221</v>
      </c>
      <c r="E9367" s="1">
        <v>44739</v>
      </c>
      <c r="F9367" s="1">
        <v>44739</v>
      </c>
      <c r="G9367">
        <v>7523229573</v>
      </c>
      <c r="H9367" t="s">
        <v>3891</v>
      </c>
      <c r="I9367">
        <v>76731.78</v>
      </c>
      <c r="J9367" s="1">
        <v>44799</v>
      </c>
      <c r="K9367">
        <v>62894.9</v>
      </c>
      <c r="L9367" s="1">
        <v>44769</v>
      </c>
      <c r="M9367">
        <v>-30</v>
      </c>
      <c r="N9367" s="8">
        <f t="shared" si="146"/>
        <v>-1886847</v>
      </c>
    </row>
    <row r="9368" spans="1:14">
      <c r="A9368" t="s">
        <v>14</v>
      </c>
      <c r="B9368" t="s">
        <v>62</v>
      </c>
      <c r="C9368" t="s">
        <v>759</v>
      </c>
      <c r="D9368">
        <v>1944260221</v>
      </c>
      <c r="E9368" s="1">
        <v>44739</v>
      </c>
      <c r="F9368" s="1">
        <v>44739</v>
      </c>
      <c r="G9368">
        <v>7523229977</v>
      </c>
      <c r="H9368" t="s">
        <v>3892</v>
      </c>
      <c r="I9368">
        <v>61028.63</v>
      </c>
      <c r="J9368" s="1">
        <v>44799</v>
      </c>
      <c r="K9368">
        <v>50023.47</v>
      </c>
      <c r="L9368" s="1">
        <v>44769</v>
      </c>
      <c r="M9368">
        <v>-30</v>
      </c>
      <c r="N9368" s="8">
        <f t="shared" si="146"/>
        <v>-1500704.1</v>
      </c>
    </row>
    <row r="9369" spans="1:14">
      <c r="A9369" t="s">
        <v>14</v>
      </c>
      <c r="B9369" t="s">
        <v>62</v>
      </c>
      <c r="C9369" t="s">
        <v>1888</v>
      </c>
      <c r="D9369">
        <v>12193101008</v>
      </c>
      <c r="E9369" s="1">
        <v>44739</v>
      </c>
      <c r="F9369" s="1">
        <v>44739</v>
      </c>
      <c r="G9369">
        <v>7523308093</v>
      </c>
      <c r="H9369" t="s">
        <v>177</v>
      </c>
      <c r="I9369">
        <v>4056.68</v>
      </c>
      <c r="J9369" s="1">
        <v>44799</v>
      </c>
      <c r="K9369">
        <v>3325.15</v>
      </c>
      <c r="L9369" s="1">
        <v>44777</v>
      </c>
      <c r="M9369">
        <v>-22</v>
      </c>
      <c r="N9369" s="8">
        <f t="shared" si="146"/>
        <v>-73153.3</v>
      </c>
    </row>
    <row r="9370" spans="1:14">
      <c r="A9370" t="s">
        <v>14</v>
      </c>
      <c r="B9370" t="s">
        <v>62</v>
      </c>
      <c r="C9370" t="s">
        <v>571</v>
      </c>
      <c r="D9370">
        <v>6754140157</v>
      </c>
      <c r="E9370" s="1">
        <v>44739</v>
      </c>
      <c r="F9370" s="1">
        <v>44739</v>
      </c>
      <c r="G9370">
        <v>7523344577</v>
      </c>
      <c r="H9370" t="s">
        <v>3893</v>
      </c>
      <c r="I9370">
        <v>3037.43</v>
      </c>
      <c r="J9370" s="1">
        <v>44799</v>
      </c>
      <c r="K9370">
        <v>2489.6999999999998</v>
      </c>
      <c r="L9370" s="1">
        <v>44769</v>
      </c>
      <c r="M9370">
        <v>-30</v>
      </c>
      <c r="N9370" s="8">
        <f t="shared" si="146"/>
        <v>-74691</v>
      </c>
    </row>
    <row r="9371" spans="1:14">
      <c r="A9371" t="s">
        <v>14</v>
      </c>
      <c r="B9371" t="s">
        <v>62</v>
      </c>
      <c r="C9371" t="s">
        <v>571</v>
      </c>
      <c r="D9371">
        <v>6754140157</v>
      </c>
      <c r="E9371" s="1">
        <v>44739</v>
      </c>
      <c r="F9371" s="1">
        <v>44739</v>
      </c>
      <c r="G9371">
        <v>7523347705</v>
      </c>
      <c r="H9371" t="s">
        <v>3894</v>
      </c>
      <c r="I9371">
        <v>1171.2</v>
      </c>
      <c r="J9371" s="1">
        <v>44799</v>
      </c>
      <c r="K9371">
        <v>960</v>
      </c>
      <c r="L9371" s="1">
        <v>44769</v>
      </c>
      <c r="M9371">
        <v>-30</v>
      </c>
      <c r="N9371" s="8">
        <f t="shared" si="146"/>
        <v>-28800</v>
      </c>
    </row>
    <row r="9372" spans="1:14">
      <c r="A9372" t="s">
        <v>14</v>
      </c>
      <c r="B9372" t="s">
        <v>62</v>
      </c>
      <c r="C9372" t="s">
        <v>622</v>
      </c>
      <c r="D9372">
        <v>6991390961</v>
      </c>
      <c r="E9372" s="1">
        <v>44739</v>
      </c>
      <c r="F9372" s="1">
        <v>44739</v>
      </c>
      <c r="G9372">
        <v>7523438492</v>
      </c>
      <c r="H9372">
        <v>9300004499</v>
      </c>
      <c r="I9372">
        <v>31354</v>
      </c>
      <c r="J9372" s="1">
        <v>44799</v>
      </c>
      <c r="K9372">
        <v>25700</v>
      </c>
      <c r="L9372" s="1">
        <v>44769</v>
      </c>
      <c r="M9372">
        <v>-30</v>
      </c>
      <c r="N9372" s="8">
        <f t="shared" si="146"/>
        <v>-771000</v>
      </c>
    </row>
    <row r="9373" spans="1:14">
      <c r="A9373" t="s">
        <v>14</v>
      </c>
      <c r="B9373" t="s">
        <v>62</v>
      </c>
      <c r="C9373" t="s">
        <v>2826</v>
      </c>
      <c r="D9373">
        <v>3670780158</v>
      </c>
      <c r="E9373" s="1">
        <v>44739</v>
      </c>
      <c r="F9373" s="1">
        <v>44739</v>
      </c>
      <c r="G9373">
        <v>7523482968</v>
      </c>
      <c r="H9373">
        <v>2220102431</v>
      </c>
      <c r="I9373">
        <v>41.8</v>
      </c>
      <c r="J9373" s="1">
        <v>44799</v>
      </c>
      <c r="K9373">
        <v>38</v>
      </c>
      <c r="L9373" s="1">
        <v>44769</v>
      </c>
      <c r="M9373">
        <v>-30</v>
      </c>
      <c r="N9373" s="8">
        <f t="shared" si="146"/>
        <v>-1140</v>
      </c>
    </row>
    <row r="9374" spans="1:14">
      <c r="A9374" t="s">
        <v>14</v>
      </c>
      <c r="B9374" t="s">
        <v>62</v>
      </c>
      <c r="C9374" t="s">
        <v>513</v>
      </c>
      <c r="D9374">
        <v>8254050589</v>
      </c>
      <c r="E9374" s="1">
        <v>44739</v>
      </c>
      <c r="F9374" s="1">
        <v>44739</v>
      </c>
      <c r="G9374">
        <v>7523555188</v>
      </c>
      <c r="H9374">
        <v>28</v>
      </c>
      <c r="I9374">
        <v>106757.49</v>
      </c>
      <c r="J9374" s="1">
        <v>44799</v>
      </c>
      <c r="K9374">
        <v>87506.14</v>
      </c>
      <c r="L9374" s="1">
        <v>44767</v>
      </c>
      <c r="M9374">
        <v>-32</v>
      </c>
      <c r="N9374" s="8">
        <f t="shared" si="146"/>
        <v>-2800196.48</v>
      </c>
    </row>
    <row r="9375" spans="1:14">
      <c r="A9375" t="s">
        <v>14</v>
      </c>
      <c r="B9375" t="s">
        <v>62</v>
      </c>
      <c r="C9375" t="s">
        <v>442</v>
      </c>
      <c r="D9375">
        <v>3680250283</v>
      </c>
      <c r="E9375" s="1">
        <v>44739</v>
      </c>
      <c r="F9375" s="1">
        <v>44739</v>
      </c>
      <c r="G9375">
        <v>7523643036</v>
      </c>
      <c r="H9375" t="s">
        <v>3895</v>
      </c>
      <c r="I9375">
        <v>561.20000000000005</v>
      </c>
      <c r="J9375" s="1">
        <v>44799</v>
      </c>
      <c r="K9375">
        <v>460</v>
      </c>
      <c r="L9375" s="1">
        <v>44769</v>
      </c>
      <c r="M9375">
        <v>-30</v>
      </c>
      <c r="N9375" s="8">
        <f t="shared" si="146"/>
        <v>-13800</v>
      </c>
    </row>
    <row r="9376" spans="1:14">
      <c r="A9376" t="s">
        <v>14</v>
      </c>
      <c r="B9376" t="s">
        <v>62</v>
      </c>
      <c r="C9376" t="s">
        <v>1295</v>
      </c>
      <c r="D9376">
        <v>471770016</v>
      </c>
      <c r="E9376" s="1">
        <v>44739</v>
      </c>
      <c r="F9376" s="1">
        <v>44739</v>
      </c>
      <c r="G9376">
        <v>7524051092</v>
      </c>
      <c r="H9376">
        <v>90012604</v>
      </c>
      <c r="I9376">
        <v>5860.56</v>
      </c>
      <c r="J9376" s="1">
        <v>44799</v>
      </c>
      <c r="K9376">
        <v>5327.78</v>
      </c>
      <c r="L9376" s="1">
        <v>44800</v>
      </c>
      <c r="M9376">
        <v>1</v>
      </c>
      <c r="N9376" s="8">
        <f t="shared" si="146"/>
        <v>5327.78</v>
      </c>
    </row>
    <row r="9377" spans="1:14">
      <c r="A9377" t="s">
        <v>14</v>
      </c>
      <c r="B9377" t="s">
        <v>62</v>
      </c>
      <c r="C9377" t="s">
        <v>236</v>
      </c>
      <c r="D9377">
        <v>13342400150</v>
      </c>
      <c r="E9377" s="1">
        <v>44739</v>
      </c>
      <c r="F9377" s="1">
        <v>44739</v>
      </c>
      <c r="G9377">
        <v>7524423001</v>
      </c>
      <c r="H9377" t="s">
        <v>3896</v>
      </c>
      <c r="I9377">
        <v>1190.75</v>
      </c>
      <c r="J9377" s="1">
        <v>44799</v>
      </c>
      <c r="K9377">
        <v>1082.5</v>
      </c>
      <c r="L9377" s="1">
        <v>44832</v>
      </c>
      <c r="M9377">
        <v>33</v>
      </c>
      <c r="N9377" s="8">
        <f t="shared" si="146"/>
        <v>35722.5</v>
      </c>
    </row>
    <row r="9378" spans="1:14">
      <c r="A9378" t="s">
        <v>14</v>
      </c>
      <c r="B9378" t="s">
        <v>62</v>
      </c>
      <c r="C9378" t="s">
        <v>236</v>
      </c>
      <c r="D9378">
        <v>13342400150</v>
      </c>
      <c r="E9378" s="1">
        <v>44739</v>
      </c>
      <c r="F9378" s="1">
        <v>44739</v>
      </c>
      <c r="G9378">
        <v>7524423004</v>
      </c>
      <c r="H9378" t="s">
        <v>3897</v>
      </c>
      <c r="I9378">
        <v>456.5</v>
      </c>
      <c r="J9378" s="1">
        <v>44799</v>
      </c>
      <c r="K9378">
        <v>415</v>
      </c>
      <c r="L9378" s="1">
        <v>44769</v>
      </c>
      <c r="M9378">
        <v>-30</v>
      </c>
      <c r="N9378" s="8">
        <f t="shared" si="146"/>
        <v>-12450</v>
      </c>
    </row>
    <row r="9379" spans="1:14">
      <c r="A9379" t="s">
        <v>14</v>
      </c>
      <c r="B9379" t="s">
        <v>62</v>
      </c>
      <c r="C9379" t="s">
        <v>236</v>
      </c>
      <c r="D9379">
        <v>13342400150</v>
      </c>
      <c r="E9379" s="1">
        <v>44739</v>
      </c>
      <c r="F9379" s="1">
        <v>44739</v>
      </c>
      <c r="G9379">
        <v>7524428920</v>
      </c>
      <c r="H9379" t="s">
        <v>3898</v>
      </c>
      <c r="I9379">
        <v>1802.22</v>
      </c>
      <c r="J9379" s="1">
        <v>44799</v>
      </c>
      <c r="K9379">
        <v>1638.38</v>
      </c>
      <c r="L9379" s="1">
        <v>44769</v>
      </c>
      <c r="M9379">
        <v>-30</v>
      </c>
      <c r="N9379" s="8">
        <f t="shared" si="146"/>
        <v>-49151.4</v>
      </c>
    </row>
    <row r="9380" spans="1:14">
      <c r="A9380" t="s">
        <v>14</v>
      </c>
      <c r="B9380" t="s">
        <v>62</v>
      </c>
      <c r="C9380" t="s">
        <v>236</v>
      </c>
      <c r="D9380">
        <v>13342400150</v>
      </c>
      <c r="E9380" s="1">
        <v>44739</v>
      </c>
      <c r="F9380" s="1">
        <v>44739</v>
      </c>
      <c r="G9380">
        <v>7524428943</v>
      </c>
      <c r="H9380" t="s">
        <v>3899</v>
      </c>
      <c r="I9380">
        <v>901.11</v>
      </c>
      <c r="J9380" s="1">
        <v>44799</v>
      </c>
      <c r="K9380">
        <v>819.19</v>
      </c>
      <c r="L9380" s="1">
        <v>44769</v>
      </c>
      <c r="M9380">
        <v>-30</v>
      </c>
      <c r="N9380" s="8">
        <f t="shared" si="146"/>
        <v>-24575.7</v>
      </c>
    </row>
    <row r="9381" spans="1:14">
      <c r="A9381" t="s">
        <v>14</v>
      </c>
      <c r="B9381" t="s">
        <v>62</v>
      </c>
      <c r="C9381" t="s">
        <v>236</v>
      </c>
      <c r="D9381">
        <v>13342400150</v>
      </c>
      <c r="E9381" s="1">
        <v>44739</v>
      </c>
      <c r="F9381" s="1">
        <v>44739</v>
      </c>
      <c r="G9381">
        <v>7524428949</v>
      </c>
      <c r="H9381" t="s">
        <v>3900</v>
      </c>
      <c r="I9381">
        <v>901.11</v>
      </c>
      <c r="J9381" s="1">
        <v>44799</v>
      </c>
      <c r="K9381">
        <v>819.19</v>
      </c>
      <c r="L9381" s="1">
        <v>44769</v>
      </c>
      <c r="M9381">
        <v>-30</v>
      </c>
      <c r="N9381" s="8">
        <f t="shared" si="146"/>
        <v>-24575.7</v>
      </c>
    </row>
    <row r="9382" spans="1:14">
      <c r="A9382" t="s">
        <v>14</v>
      </c>
      <c r="B9382" t="s">
        <v>62</v>
      </c>
      <c r="C9382" t="s">
        <v>236</v>
      </c>
      <c r="D9382">
        <v>13342400150</v>
      </c>
      <c r="E9382" s="1">
        <v>44739</v>
      </c>
      <c r="F9382" s="1">
        <v>44739</v>
      </c>
      <c r="G9382">
        <v>7524428952</v>
      </c>
      <c r="H9382" t="s">
        <v>3901</v>
      </c>
      <c r="I9382">
        <v>901.11</v>
      </c>
      <c r="J9382" s="1">
        <v>44799</v>
      </c>
      <c r="K9382">
        <v>819.19</v>
      </c>
      <c r="L9382" s="1">
        <v>44769</v>
      </c>
      <c r="M9382">
        <v>-30</v>
      </c>
      <c r="N9382" s="8">
        <f t="shared" si="146"/>
        <v>-24575.7</v>
      </c>
    </row>
    <row r="9383" spans="1:14">
      <c r="A9383" t="s">
        <v>14</v>
      </c>
      <c r="B9383" t="s">
        <v>62</v>
      </c>
      <c r="C9383" t="s">
        <v>236</v>
      </c>
      <c r="D9383">
        <v>13342400150</v>
      </c>
      <c r="E9383" s="1">
        <v>44739</v>
      </c>
      <c r="F9383" s="1">
        <v>44739</v>
      </c>
      <c r="G9383">
        <v>7524428958</v>
      </c>
      <c r="H9383" t="s">
        <v>3902</v>
      </c>
      <c r="I9383">
        <v>3160.08</v>
      </c>
      <c r="J9383" s="1">
        <v>44799</v>
      </c>
      <c r="K9383">
        <v>2872.8</v>
      </c>
      <c r="L9383" s="1">
        <v>44769</v>
      </c>
      <c r="M9383">
        <v>-30</v>
      </c>
      <c r="N9383" s="8">
        <f t="shared" si="146"/>
        <v>-86184</v>
      </c>
    </row>
    <row r="9384" spans="1:14">
      <c r="A9384" t="s">
        <v>14</v>
      </c>
      <c r="B9384" t="s">
        <v>62</v>
      </c>
      <c r="C9384" t="s">
        <v>236</v>
      </c>
      <c r="D9384">
        <v>13342400150</v>
      </c>
      <c r="E9384" s="1">
        <v>44739</v>
      </c>
      <c r="F9384" s="1">
        <v>44739</v>
      </c>
      <c r="G9384">
        <v>7524428959</v>
      </c>
      <c r="H9384" t="s">
        <v>3903</v>
      </c>
      <c r="I9384">
        <v>583</v>
      </c>
      <c r="J9384" s="1">
        <v>44799</v>
      </c>
      <c r="K9384">
        <v>530</v>
      </c>
      <c r="L9384" s="1">
        <v>44769</v>
      </c>
      <c r="M9384">
        <v>-30</v>
      </c>
      <c r="N9384" s="8">
        <f t="shared" si="146"/>
        <v>-15900</v>
      </c>
    </row>
    <row r="9385" spans="1:14">
      <c r="A9385" t="s">
        <v>14</v>
      </c>
      <c r="B9385" t="s">
        <v>62</v>
      </c>
      <c r="C9385" t="s">
        <v>236</v>
      </c>
      <c r="D9385">
        <v>13342400150</v>
      </c>
      <c r="E9385" s="1">
        <v>44739</v>
      </c>
      <c r="F9385" s="1">
        <v>44739</v>
      </c>
      <c r="G9385">
        <v>7524455060</v>
      </c>
      <c r="H9385" t="s">
        <v>3904</v>
      </c>
      <c r="I9385">
        <v>500.12</v>
      </c>
      <c r="J9385" s="1">
        <v>44799</v>
      </c>
      <c r="K9385">
        <v>454.65</v>
      </c>
      <c r="L9385" s="1">
        <v>44769</v>
      </c>
      <c r="M9385">
        <v>-30</v>
      </c>
      <c r="N9385" s="8">
        <f t="shared" si="146"/>
        <v>-13639.5</v>
      </c>
    </row>
    <row r="9386" spans="1:14">
      <c r="A9386" t="s">
        <v>14</v>
      </c>
      <c r="B9386" t="s">
        <v>62</v>
      </c>
      <c r="C9386" t="s">
        <v>236</v>
      </c>
      <c r="D9386">
        <v>13342400150</v>
      </c>
      <c r="E9386" s="1">
        <v>44739</v>
      </c>
      <c r="F9386" s="1">
        <v>44739</v>
      </c>
      <c r="G9386">
        <v>7524455074</v>
      </c>
      <c r="H9386" t="s">
        <v>3905</v>
      </c>
      <c r="I9386">
        <v>1802.22</v>
      </c>
      <c r="J9386" s="1">
        <v>44799</v>
      </c>
      <c r="K9386">
        <v>1638.38</v>
      </c>
      <c r="L9386" s="1">
        <v>44769</v>
      </c>
      <c r="M9386">
        <v>-30</v>
      </c>
      <c r="N9386" s="8">
        <f t="shared" si="146"/>
        <v>-49151.4</v>
      </c>
    </row>
    <row r="9387" spans="1:14">
      <c r="A9387" t="s">
        <v>14</v>
      </c>
      <c r="B9387" t="s">
        <v>62</v>
      </c>
      <c r="C9387" t="s">
        <v>236</v>
      </c>
      <c r="D9387">
        <v>13342400150</v>
      </c>
      <c r="E9387" s="1">
        <v>44739</v>
      </c>
      <c r="F9387" s="1">
        <v>44739</v>
      </c>
      <c r="G9387">
        <v>7524455078</v>
      </c>
      <c r="H9387" t="s">
        <v>3906</v>
      </c>
      <c r="I9387">
        <v>901.11</v>
      </c>
      <c r="J9387" s="1">
        <v>44799</v>
      </c>
      <c r="K9387">
        <v>819.19</v>
      </c>
      <c r="L9387" s="1">
        <v>44769</v>
      </c>
      <c r="M9387">
        <v>-30</v>
      </c>
      <c r="N9387" s="8">
        <f t="shared" si="146"/>
        <v>-24575.7</v>
      </c>
    </row>
    <row r="9388" spans="1:14">
      <c r="A9388" t="s">
        <v>14</v>
      </c>
      <c r="B9388" t="s">
        <v>62</v>
      </c>
      <c r="C9388" t="s">
        <v>236</v>
      </c>
      <c r="D9388">
        <v>13342400150</v>
      </c>
      <c r="E9388" s="1">
        <v>44739</v>
      </c>
      <c r="F9388" s="1">
        <v>44739</v>
      </c>
      <c r="G9388">
        <v>7524455084</v>
      </c>
      <c r="H9388" t="s">
        <v>3907</v>
      </c>
      <c r="I9388">
        <v>1802.22</v>
      </c>
      <c r="J9388" s="1">
        <v>44799</v>
      </c>
      <c r="K9388">
        <v>1638.38</v>
      </c>
      <c r="L9388" s="1">
        <v>44769</v>
      </c>
      <c r="M9388">
        <v>-30</v>
      </c>
      <c r="N9388" s="8">
        <f t="shared" si="146"/>
        <v>-49151.4</v>
      </c>
    </row>
    <row r="9389" spans="1:14">
      <c r="A9389" t="s">
        <v>14</v>
      </c>
      <c r="B9389" t="s">
        <v>62</v>
      </c>
      <c r="C9389" t="s">
        <v>236</v>
      </c>
      <c r="D9389">
        <v>13342400150</v>
      </c>
      <c r="E9389" s="1">
        <v>44739</v>
      </c>
      <c r="F9389" s="1">
        <v>44739</v>
      </c>
      <c r="G9389">
        <v>7524455087</v>
      </c>
      <c r="H9389" t="s">
        <v>3908</v>
      </c>
      <c r="I9389">
        <v>1802.22</v>
      </c>
      <c r="J9389" s="1">
        <v>44799</v>
      </c>
      <c r="K9389">
        <v>1638.38</v>
      </c>
      <c r="L9389" s="1">
        <v>44769</v>
      </c>
      <c r="M9389">
        <v>-30</v>
      </c>
      <c r="N9389" s="8">
        <f t="shared" si="146"/>
        <v>-49151.4</v>
      </c>
    </row>
    <row r="9390" spans="1:14">
      <c r="A9390" t="s">
        <v>14</v>
      </c>
      <c r="B9390" t="s">
        <v>62</v>
      </c>
      <c r="C9390" t="s">
        <v>236</v>
      </c>
      <c r="D9390">
        <v>13342400150</v>
      </c>
      <c r="E9390" s="1">
        <v>44739</v>
      </c>
      <c r="F9390" s="1">
        <v>44739</v>
      </c>
      <c r="G9390">
        <v>7524455090</v>
      </c>
      <c r="H9390" t="s">
        <v>3909</v>
      </c>
      <c r="I9390">
        <v>885.5</v>
      </c>
      <c r="J9390" s="1">
        <v>44799</v>
      </c>
      <c r="K9390">
        <v>805</v>
      </c>
      <c r="L9390" s="1">
        <v>44800</v>
      </c>
      <c r="M9390">
        <v>1</v>
      </c>
      <c r="N9390" s="8">
        <f t="shared" si="146"/>
        <v>805</v>
      </c>
    </row>
    <row r="9391" spans="1:14">
      <c r="A9391" t="s">
        <v>14</v>
      </c>
      <c r="B9391" t="s">
        <v>62</v>
      </c>
      <c r="C9391" t="s">
        <v>236</v>
      </c>
      <c r="D9391">
        <v>13342400150</v>
      </c>
      <c r="E9391" s="1">
        <v>44739</v>
      </c>
      <c r="F9391" s="1">
        <v>44739</v>
      </c>
      <c r="G9391">
        <v>7524456527</v>
      </c>
      <c r="H9391" t="s">
        <v>3910</v>
      </c>
      <c r="I9391">
        <v>901.11</v>
      </c>
      <c r="J9391" s="1">
        <v>44799</v>
      </c>
      <c r="K9391">
        <v>819.19</v>
      </c>
      <c r="L9391" s="1">
        <v>44769</v>
      </c>
      <c r="M9391">
        <v>-30</v>
      </c>
      <c r="N9391" s="8">
        <f t="shared" si="146"/>
        <v>-24575.7</v>
      </c>
    </row>
    <row r="9392" spans="1:14">
      <c r="A9392" t="s">
        <v>14</v>
      </c>
      <c r="B9392" t="s">
        <v>62</v>
      </c>
      <c r="C9392" t="s">
        <v>215</v>
      </c>
      <c r="D9392">
        <v>10923790157</v>
      </c>
      <c r="E9392" s="1">
        <v>44739</v>
      </c>
      <c r="F9392" s="1">
        <v>44739</v>
      </c>
      <c r="G9392">
        <v>7524497930</v>
      </c>
      <c r="H9392">
        <v>530520</v>
      </c>
      <c r="I9392">
        <v>1183.4000000000001</v>
      </c>
      <c r="J9392" s="1">
        <v>44799</v>
      </c>
      <c r="K9392">
        <v>970</v>
      </c>
      <c r="L9392" s="1">
        <v>44800</v>
      </c>
      <c r="M9392">
        <v>1</v>
      </c>
      <c r="N9392" s="8">
        <f t="shared" si="146"/>
        <v>970</v>
      </c>
    </row>
    <row r="9393" spans="1:14">
      <c r="A9393" t="s">
        <v>14</v>
      </c>
      <c r="B9393" t="s">
        <v>62</v>
      </c>
      <c r="C9393" t="s">
        <v>909</v>
      </c>
      <c r="D9393">
        <v>784230872</v>
      </c>
      <c r="E9393" s="1">
        <v>44739</v>
      </c>
      <c r="F9393" s="1">
        <v>44739</v>
      </c>
      <c r="G9393">
        <v>7524525903</v>
      </c>
      <c r="H9393" t="s">
        <v>3911</v>
      </c>
      <c r="I9393">
        <v>207.4</v>
      </c>
      <c r="J9393" s="1">
        <v>44799</v>
      </c>
      <c r="K9393">
        <v>170</v>
      </c>
      <c r="L9393" s="1">
        <v>44860</v>
      </c>
      <c r="M9393">
        <v>61</v>
      </c>
      <c r="N9393" s="8">
        <f t="shared" si="146"/>
        <v>10370</v>
      </c>
    </row>
    <row r="9394" spans="1:14">
      <c r="A9394" t="s">
        <v>14</v>
      </c>
      <c r="B9394" t="s">
        <v>62</v>
      </c>
      <c r="C9394" t="s">
        <v>182</v>
      </c>
      <c r="D9394">
        <v>4337640280</v>
      </c>
      <c r="E9394" s="1">
        <v>44739</v>
      </c>
      <c r="F9394" s="1">
        <v>44739</v>
      </c>
      <c r="G9394">
        <v>7524610914</v>
      </c>
      <c r="H9394" t="s">
        <v>3912</v>
      </c>
      <c r="I9394">
        <v>2033.34</v>
      </c>
      <c r="J9394" s="1">
        <v>44799</v>
      </c>
      <c r="K9394">
        <v>1666.67</v>
      </c>
      <c r="L9394" s="1">
        <v>44832</v>
      </c>
      <c r="M9394">
        <v>33</v>
      </c>
      <c r="N9394" s="8">
        <f t="shared" si="146"/>
        <v>55000.11</v>
      </c>
    </row>
    <row r="9395" spans="1:14">
      <c r="A9395" t="s">
        <v>14</v>
      </c>
      <c r="B9395" t="s">
        <v>62</v>
      </c>
      <c r="C9395" t="s">
        <v>182</v>
      </c>
      <c r="D9395">
        <v>4337640280</v>
      </c>
      <c r="E9395" s="1">
        <v>44739</v>
      </c>
      <c r="F9395" s="1">
        <v>44739</v>
      </c>
      <c r="G9395">
        <v>7524614488</v>
      </c>
      <c r="H9395" t="s">
        <v>3913</v>
      </c>
      <c r="I9395">
        <v>3814.53</v>
      </c>
      <c r="J9395" s="1">
        <v>44799</v>
      </c>
      <c r="K9395">
        <v>3126.66</v>
      </c>
      <c r="L9395" s="1">
        <v>44800</v>
      </c>
      <c r="M9395">
        <v>1</v>
      </c>
      <c r="N9395" s="8">
        <f t="shared" si="146"/>
        <v>3126.66</v>
      </c>
    </row>
    <row r="9396" spans="1:14">
      <c r="A9396" t="s">
        <v>14</v>
      </c>
      <c r="B9396" t="s">
        <v>62</v>
      </c>
      <c r="C9396" t="s">
        <v>182</v>
      </c>
      <c r="D9396">
        <v>4337640280</v>
      </c>
      <c r="E9396" s="1">
        <v>44739</v>
      </c>
      <c r="F9396" s="1">
        <v>44739</v>
      </c>
      <c r="G9396">
        <v>7524614525</v>
      </c>
      <c r="H9396" t="s">
        <v>3914</v>
      </c>
      <c r="I9396">
        <v>4066.66</v>
      </c>
      <c r="J9396" s="1">
        <v>44799</v>
      </c>
      <c r="K9396">
        <v>3333.33</v>
      </c>
      <c r="L9396" s="1">
        <v>44800</v>
      </c>
      <c r="M9396">
        <v>1</v>
      </c>
      <c r="N9396" s="8">
        <f t="shared" si="146"/>
        <v>3333.33</v>
      </c>
    </row>
    <row r="9397" spans="1:14">
      <c r="A9397" t="s">
        <v>14</v>
      </c>
      <c r="B9397" t="s">
        <v>62</v>
      </c>
      <c r="C9397" t="s">
        <v>182</v>
      </c>
      <c r="D9397">
        <v>4337640280</v>
      </c>
      <c r="E9397" s="1">
        <v>44739</v>
      </c>
      <c r="F9397" s="1">
        <v>44739</v>
      </c>
      <c r="G9397">
        <v>7524614579</v>
      </c>
      <c r="H9397" t="s">
        <v>3915</v>
      </c>
      <c r="I9397">
        <v>3050</v>
      </c>
      <c r="J9397" s="1">
        <v>44799</v>
      </c>
      <c r="K9397">
        <v>2500</v>
      </c>
      <c r="L9397" s="1">
        <v>44769</v>
      </c>
      <c r="M9397">
        <v>-30</v>
      </c>
      <c r="N9397" s="8">
        <f t="shared" si="146"/>
        <v>-75000</v>
      </c>
    </row>
    <row r="9398" spans="1:14">
      <c r="A9398" t="s">
        <v>14</v>
      </c>
      <c r="B9398" t="s">
        <v>62</v>
      </c>
      <c r="C9398" t="s">
        <v>182</v>
      </c>
      <c r="D9398">
        <v>4337640280</v>
      </c>
      <c r="E9398" s="1">
        <v>44739</v>
      </c>
      <c r="F9398" s="1">
        <v>44739</v>
      </c>
      <c r="G9398">
        <v>7524614849</v>
      </c>
      <c r="H9398" t="s">
        <v>3916</v>
      </c>
      <c r="I9398">
        <v>3050</v>
      </c>
      <c r="J9398" s="1">
        <v>44799</v>
      </c>
      <c r="K9398">
        <v>2500</v>
      </c>
      <c r="L9398" s="1">
        <v>44769</v>
      </c>
      <c r="M9398">
        <v>-30</v>
      </c>
      <c r="N9398" s="8">
        <f t="shared" si="146"/>
        <v>-75000</v>
      </c>
    </row>
    <row r="9399" spans="1:14">
      <c r="A9399" t="s">
        <v>14</v>
      </c>
      <c r="B9399" t="s">
        <v>62</v>
      </c>
      <c r="C9399" t="s">
        <v>3917</v>
      </c>
      <c r="D9399" t="s">
        <v>3918</v>
      </c>
      <c r="E9399" s="1">
        <v>44739</v>
      </c>
      <c r="F9399" s="1">
        <v>44739</v>
      </c>
      <c r="G9399">
        <v>7524708672</v>
      </c>
      <c r="H9399" t="s">
        <v>3919</v>
      </c>
      <c r="I9399">
        <v>3300</v>
      </c>
      <c r="J9399" s="1">
        <v>44799</v>
      </c>
      <c r="K9399">
        <v>3300</v>
      </c>
      <c r="L9399" s="1">
        <v>44782</v>
      </c>
      <c r="M9399">
        <v>-17</v>
      </c>
      <c r="N9399" s="8">
        <f t="shared" si="146"/>
        <v>-56100</v>
      </c>
    </row>
    <row r="9400" spans="1:14">
      <c r="A9400" t="s">
        <v>14</v>
      </c>
      <c r="B9400" t="s">
        <v>62</v>
      </c>
      <c r="C9400" t="s">
        <v>1721</v>
      </c>
      <c r="D9400">
        <v>8149830153</v>
      </c>
      <c r="E9400" s="1">
        <v>44739</v>
      </c>
      <c r="F9400" s="1">
        <v>44739</v>
      </c>
      <c r="G9400">
        <v>7524739734</v>
      </c>
      <c r="H9400">
        <v>22001384</v>
      </c>
      <c r="I9400">
        <v>1062.1300000000001</v>
      </c>
      <c r="J9400" s="1">
        <v>44799</v>
      </c>
      <c r="K9400">
        <v>870.6</v>
      </c>
      <c r="L9400" s="1">
        <v>44767</v>
      </c>
      <c r="M9400">
        <v>-32</v>
      </c>
      <c r="N9400" s="8">
        <f t="shared" si="146"/>
        <v>-27859.200000000001</v>
      </c>
    </row>
    <row r="9401" spans="1:14">
      <c r="A9401" t="s">
        <v>14</v>
      </c>
      <c r="B9401" t="s">
        <v>62</v>
      </c>
      <c r="C9401" t="s">
        <v>1828</v>
      </c>
      <c r="D9401">
        <v>11481391008</v>
      </c>
      <c r="E9401" s="1">
        <v>44739</v>
      </c>
      <c r="F9401" s="1">
        <v>44739</v>
      </c>
      <c r="G9401">
        <v>7524765089</v>
      </c>
      <c r="H9401" s="4">
        <v>44952</v>
      </c>
      <c r="I9401">
        <v>3043.66</v>
      </c>
      <c r="J9401" s="1">
        <v>44799</v>
      </c>
      <c r="K9401">
        <v>2494.8000000000002</v>
      </c>
      <c r="L9401" s="1">
        <v>44777</v>
      </c>
      <c r="M9401">
        <v>-22</v>
      </c>
      <c r="N9401" s="8">
        <f t="shared" si="146"/>
        <v>-54885.600000000006</v>
      </c>
    </row>
    <row r="9402" spans="1:14">
      <c r="A9402" t="s">
        <v>14</v>
      </c>
      <c r="B9402" t="s">
        <v>62</v>
      </c>
      <c r="C9402" t="s">
        <v>1568</v>
      </c>
      <c r="D9402">
        <v>5819650960</v>
      </c>
      <c r="E9402" s="1">
        <v>44739</v>
      </c>
      <c r="F9402" s="1">
        <v>44739</v>
      </c>
      <c r="G9402">
        <v>7524767814</v>
      </c>
      <c r="H9402" t="s">
        <v>3920</v>
      </c>
      <c r="I9402">
        <v>4803.75</v>
      </c>
      <c r="J9402" s="1">
        <v>44799</v>
      </c>
      <c r="K9402">
        <v>3937.5</v>
      </c>
      <c r="L9402" s="1">
        <v>44777</v>
      </c>
      <c r="M9402">
        <v>-22</v>
      </c>
      <c r="N9402" s="8">
        <f t="shared" si="146"/>
        <v>-86625</v>
      </c>
    </row>
    <row r="9403" spans="1:14">
      <c r="A9403" t="s">
        <v>14</v>
      </c>
      <c r="B9403" t="s">
        <v>62</v>
      </c>
      <c r="C9403" t="s">
        <v>1531</v>
      </c>
      <c r="D9403">
        <v>5848611009</v>
      </c>
      <c r="E9403" s="1">
        <v>44739</v>
      </c>
      <c r="F9403" s="1">
        <v>44739</v>
      </c>
      <c r="G9403">
        <v>7524903838</v>
      </c>
      <c r="H9403">
        <v>2301001174</v>
      </c>
      <c r="I9403">
        <v>1098</v>
      </c>
      <c r="J9403" s="1">
        <v>44799</v>
      </c>
      <c r="K9403">
        <v>900</v>
      </c>
      <c r="L9403" s="1">
        <v>44769</v>
      </c>
      <c r="M9403">
        <v>-30</v>
      </c>
      <c r="N9403" s="8">
        <f t="shared" si="146"/>
        <v>-27000</v>
      </c>
    </row>
    <row r="9404" spans="1:14">
      <c r="A9404" t="s">
        <v>14</v>
      </c>
      <c r="B9404" t="s">
        <v>62</v>
      </c>
      <c r="C9404" t="s">
        <v>161</v>
      </c>
      <c r="D9404">
        <v>4742650585</v>
      </c>
      <c r="E9404" s="1">
        <v>44739</v>
      </c>
      <c r="F9404" s="1">
        <v>44739</v>
      </c>
      <c r="G9404">
        <v>7524988330</v>
      </c>
      <c r="H9404" t="s">
        <v>3921</v>
      </c>
      <c r="I9404">
        <v>732</v>
      </c>
      <c r="J9404" s="1">
        <v>44799</v>
      </c>
      <c r="K9404">
        <v>600</v>
      </c>
      <c r="L9404" s="1">
        <v>44860</v>
      </c>
      <c r="M9404">
        <v>61</v>
      </c>
      <c r="N9404" s="8">
        <f t="shared" si="146"/>
        <v>36600</v>
      </c>
    </row>
    <row r="9405" spans="1:14">
      <c r="A9405" t="s">
        <v>14</v>
      </c>
      <c r="B9405" t="s">
        <v>62</v>
      </c>
      <c r="C9405" t="s">
        <v>161</v>
      </c>
      <c r="D9405">
        <v>4742650585</v>
      </c>
      <c r="E9405" s="1">
        <v>44739</v>
      </c>
      <c r="F9405" s="1">
        <v>44739</v>
      </c>
      <c r="G9405">
        <v>7524988543</v>
      </c>
      <c r="H9405" t="s">
        <v>3922</v>
      </c>
      <c r="I9405">
        <v>597.79999999999995</v>
      </c>
      <c r="J9405" s="1">
        <v>44799</v>
      </c>
      <c r="K9405">
        <v>490</v>
      </c>
      <c r="L9405" s="1">
        <v>44860</v>
      </c>
      <c r="M9405">
        <v>61</v>
      </c>
      <c r="N9405" s="8">
        <f t="shared" si="146"/>
        <v>29890</v>
      </c>
    </row>
    <row r="9406" spans="1:14">
      <c r="A9406" t="s">
        <v>14</v>
      </c>
      <c r="B9406" t="s">
        <v>62</v>
      </c>
      <c r="C9406" t="s">
        <v>2616</v>
      </c>
      <c r="D9406">
        <v>403210586</v>
      </c>
      <c r="E9406" s="1">
        <v>44739</v>
      </c>
      <c r="F9406" s="1">
        <v>44739</v>
      </c>
      <c r="G9406">
        <v>7525172344</v>
      </c>
      <c r="H9406" t="s">
        <v>3923</v>
      </c>
      <c r="I9406">
        <v>189</v>
      </c>
      <c r="J9406" s="1">
        <v>44799</v>
      </c>
      <c r="K9406">
        <v>171.82</v>
      </c>
      <c r="L9406" s="1">
        <v>44827</v>
      </c>
      <c r="M9406">
        <v>28</v>
      </c>
      <c r="N9406" s="8">
        <f t="shared" si="146"/>
        <v>4810.96</v>
      </c>
    </row>
    <row r="9407" spans="1:14">
      <c r="A9407" t="s">
        <v>14</v>
      </c>
      <c r="B9407" t="s">
        <v>62</v>
      </c>
      <c r="C9407" t="s">
        <v>333</v>
      </c>
      <c r="D9407">
        <v>11173091007</v>
      </c>
      <c r="E9407" s="1">
        <v>44739</v>
      </c>
      <c r="F9407" s="1">
        <v>44739</v>
      </c>
      <c r="G9407">
        <v>7525219640</v>
      </c>
      <c r="H9407" t="s">
        <v>3924</v>
      </c>
      <c r="I9407">
        <v>915</v>
      </c>
      <c r="J9407" s="1">
        <v>44799</v>
      </c>
      <c r="K9407">
        <v>750</v>
      </c>
      <c r="L9407" s="1">
        <v>44769</v>
      </c>
      <c r="M9407">
        <v>-30</v>
      </c>
      <c r="N9407" s="8">
        <f t="shared" si="146"/>
        <v>-22500</v>
      </c>
    </row>
    <row r="9408" spans="1:14">
      <c r="A9408" t="s">
        <v>14</v>
      </c>
      <c r="B9408" t="s">
        <v>62</v>
      </c>
      <c r="C9408" t="s">
        <v>674</v>
      </c>
      <c r="D9408">
        <v>967720285</v>
      </c>
      <c r="E9408" s="1">
        <v>44739</v>
      </c>
      <c r="F9408" s="1">
        <v>44739</v>
      </c>
      <c r="G9408">
        <v>7525248330</v>
      </c>
      <c r="H9408">
        <v>2022920692</v>
      </c>
      <c r="I9408">
        <v>9333</v>
      </c>
      <c r="J9408" s="1">
        <v>44799</v>
      </c>
      <c r="K9408">
        <v>7650</v>
      </c>
      <c r="L9408" s="1">
        <v>44769</v>
      </c>
      <c r="M9408">
        <v>-30</v>
      </c>
      <c r="N9408" s="8">
        <f t="shared" si="146"/>
        <v>-229500</v>
      </c>
    </row>
    <row r="9409" spans="1:14">
      <c r="A9409" t="s">
        <v>14</v>
      </c>
      <c r="B9409" t="s">
        <v>62</v>
      </c>
      <c r="C9409" t="s">
        <v>469</v>
      </c>
      <c r="D9409">
        <v>4754860155</v>
      </c>
      <c r="E9409" s="1">
        <v>44739</v>
      </c>
      <c r="F9409" s="1">
        <v>44739</v>
      </c>
      <c r="G9409">
        <v>7525275441</v>
      </c>
      <c r="H9409">
        <v>2022009673</v>
      </c>
      <c r="I9409">
        <v>27586.66</v>
      </c>
      <c r="J9409" s="1">
        <v>44799</v>
      </c>
      <c r="K9409">
        <v>25078.78</v>
      </c>
      <c r="L9409" s="1">
        <v>44832</v>
      </c>
      <c r="M9409">
        <v>33</v>
      </c>
      <c r="N9409" s="8">
        <f t="shared" si="146"/>
        <v>827599.74</v>
      </c>
    </row>
    <row r="9410" spans="1:14">
      <c r="A9410" t="s">
        <v>14</v>
      </c>
      <c r="B9410" t="s">
        <v>62</v>
      </c>
      <c r="C9410" t="s">
        <v>469</v>
      </c>
      <c r="D9410">
        <v>4754860155</v>
      </c>
      <c r="E9410" s="1">
        <v>44739</v>
      </c>
      <c r="F9410" s="1">
        <v>44739</v>
      </c>
      <c r="G9410">
        <v>7525275505</v>
      </c>
      <c r="H9410">
        <v>2022009674</v>
      </c>
      <c r="I9410">
        <v>11423.5</v>
      </c>
      <c r="J9410" s="1">
        <v>44799</v>
      </c>
      <c r="K9410">
        <v>10385</v>
      </c>
      <c r="L9410" s="1">
        <v>44832</v>
      </c>
      <c r="M9410">
        <v>33</v>
      </c>
      <c r="N9410" s="8">
        <f t="shared" si="146"/>
        <v>342705</v>
      </c>
    </row>
    <row r="9411" spans="1:14">
      <c r="A9411" t="s">
        <v>14</v>
      </c>
      <c r="B9411" t="s">
        <v>62</v>
      </c>
      <c r="C9411" t="s">
        <v>1215</v>
      </c>
      <c r="D9411" t="s">
        <v>1216</v>
      </c>
      <c r="E9411" s="1">
        <v>44739</v>
      </c>
      <c r="F9411" s="1">
        <v>44739</v>
      </c>
      <c r="G9411">
        <v>7525615386</v>
      </c>
      <c r="H9411" t="s">
        <v>2677</v>
      </c>
      <c r="I9411">
        <v>1258.83</v>
      </c>
      <c r="J9411" s="1">
        <v>44799</v>
      </c>
      <c r="K9411">
        <v>1258.83</v>
      </c>
      <c r="L9411" s="1">
        <v>44746</v>
      </c>
      <c r="M9411">
        <v>-53</v>
      </c>
      <c r="N9411" s="8">
        <f t="shared" ref="N9411:N9474" si="147">+K9411*M9411</f>
        <v>-66717.989999999991</v>
      </c>
    </row>
    <row r="9412" spans="1:14">
      <c r="A9412" t="s">
        <v>14</v>
      </c>
      <c r="B9412" t="s">
        <v>62</v>
      </c>
      <c r="C9412" t="s">
        <v>3925</v>
      </c>
      <c r="D9412" t="s">
        <v>3926</v>
      </c>
      <c r="E9412" s="1">
        <v>44739</v>
      </c>
      <c r="F9412" s="1">
        <v>44739</v>
      </c>
      <c r="G9412">
        <v>7526195191</v>
      </c>
      <c r="H9412" t="s">
        <v>1203</v>
      </c>
      <c r="I9412">
        <v>1333.33</v>
      </c>
      <c r="J9412" s="1">
        <v>44799</v>
      </c>
      <c r="K9412">
        <v>1333.33</v>
      </c>
      <c r="L9412" s="1">
        <v>44746</v>
      </c>
      <c r="M9412">
        <v>-53</v>
      </c>
      <c r="N9412" s="8">
        <f t="shared" si="147"/>
        <v>-70666.489999999991</v>
      </c>
    </row>
    <row r="9413" spans="1:14">
      <c r="A9413" t="s">
        <v>14</v>
      </c>
      <c r="B9413" t="s">
        <v>62</v>
      </c>
      <c r="C9413" t="s">
        <v>457</v>
      </c>
      <c r="D9413">
        <v>3663160962</v>
      </c>
      <c r="E9413" s="1">
        <v>44739</v>
      </c>
      <c r="F9413" s="1">
        <v>44739</v>
      </c>
      <c r="G9413">
        <v>7526244043</v>
      </c>
      <c r="H9413">
        <v>2211053</v>
      </c>
      <c r="I9413">
        <v>8760.4</v>
      </c>
      <c r="J9413" s="1">
        <v>44799</v>
      </c>
      <c r="K9413">
        <v>7964</v>
      </c>
      <c r="L9413" s="1">
        <v>44860</v>
      </c>
      <c r="M9413">
        <v>61</v>
      </c>
      <c r="N9413" s="8">
        <f t="shared" si="147"/>
        <v>485804</v>
      </c>
    </row>
    <row r="9414" spans="1:14">
      <c r="A9414" t="s">
        <v>14</v>
      </c>
      <c r="B9414" t="s">
        <v>62</v>
      </c>
      <c r="C9414" t="s">
        <v>492</v>
      </c>
      <c r="D9414">
        <v>5763890638</v>
      </c>
      <c r="E9414" s="1">
        <v>44739</v>
      </c>
      <c r="F9414" s="1">
        <v>44739</v>
      </c>
      <c r="G9414">
        <v>7526248085</v>
      </c>
      <c r="H9414" t="s">
        <v>3927</v>
      </c>
      <c r="I9414">
        <v>7304.88</v>
      </c>
      <c r="J9414" s="1">
        <v>44799</v>
      </c>
      <c r="K9414">
        <v>6640.8</v>
      </c>
      <c r="L9414" s="1">
        <v>44832</v>
      </c>
      <c r="M9414">
        <v>33</v>
      </c>
      <c r="N9414" s="8">
        <f t="shared" si="147"/>
        <v>219146.4</v>
      </c>
    </row>
    <row r="9415" spans="1:14">
      <c r="A9415" t="s">
        <v>14</v>
      </c>
      <c r="B9415" t="s">
        <v>62</v>
      </c>
      <c r="C9415" t="s">
        <v>379</v>
      </c>
      <c r="D9415">
        <v>1650760505</v>
      </c>
      <c r="E9415" s="1">
        <v>44739</v>
      </c>
      <c r="F9415" s="1">
        <v>44739</v>
      </c>
      <c r="G9415">
        <v>7526317214</v>
      </c>
      <c r="H9415" t="s">
        <v>3928</v>
      </c>
      <c r="I9415">
        <v>1637.67</v>
      </c>
      <c r="J9415" s="1">
        <v>44799</v>
      </c>
      <c r="K9415">
        <v>1488.79</v>
      </c>
      <c r="L9415" s="1">
        <v>44806</v>
      </c>
      <c r="M9415">
        <v>7</v>
      </c>
      <c r="N9415" s="8">
        <f t="shared" si="147"/>
        <v>10421.529999999999</v>
      </c>
    </row>
    <row r="9416" spans="1:14">
      <c r="A9416" t="s">
        <v>14</v>
      </c>
      <c r="B9416" t="s">
        <v>62</v>
      </c>
      <c r="C9416" t="s">
        <v>937</v>
      </c>
      <c r="D9416">
        <v>13118231003</v>
      </c>
      <c r="E9416" s="1">
        <v>44739</v>
      </c>
      <c r="F9416" s="1">
        <v>44739</v>
      </c>
      <c r="G9416">
        <v>7526318530</v>
      </c>
      <c r="H9416" t="s">
        <v>3929</v>
      </c>
      <c r="I9416">
        <v>623.70000000000005</v>
      </c>
      <c r="J9416" s="1">
        <v>44799</v>
      </c>
      <c r="K9416">
        <v>567</v>
      </c>
      <c r="L9416" s="1">
        <v>44860</v>
      </c>
      <c r="M9416">
        <v>61</v>
      </c>
      <c r="N9416" s="8">
        <f t="shared" si="147"/>
        <v>34587</v>
      </c>
    </row>
    <row r="9417" spans="1:14">
      <c r="A9417" t="s">
        <v>14</v>
      </c>
      <c r="B9417" t="s">
        <v>62</v>
      </c>
      <c r="C9417" t="s">
        <v>379</v>
      </c>
      <c r="D9417">
        <v>1650760505</v>
      </c>
      <c r="E9417" s="1">
        <v>44739</v>
      </c>
      <c r="F9417" s="1">
        <v>44739</v>
      </c>
      <c r="G9417">
        <v>7526329589</v>
      </c>
      <c r="H9417" t="s">
        <v>3930</v>
      </c>
      <c r="I9417">
        <v>43.55</v>
      </c>
      <c r="J9417" s="1">
        <v>44799</v>
      </c>
      <c r="K9417">
        <v>39.590000000000003</v>
      </c>
      <c r="L9417" s="1">
        <v>44839</v>
      </c>
      <c r="M9417">
        <v>40</v>
      </c>
      <c r="N9417" s="8">
        <f t="shared" si="147"/>
        <v>1583.6000000000001</v>
      </c>
    </row>
    <row r="9418" spans="1:14">
      <c r="A9418" t="s">
        <v>14</v>
      </c>
      <c r="B9418" t="s">
        <v>62</v>
      </c>
      <c r="C9418" t="s">
        <v>624</v>
      </c>
      <c r="D9418">
        <v>11815361008</v>
      </c>
      <c r="E9418" s="1">
        <v>44739</v>
      </c>
      <c r="F9418" s="1">
        <v>44739</v>
      </c>
      <c r="G9418">
        <v>7526572437</v>
      </c>
      <c r="H9418" t="s">
        <v>3931</v>
      </c>
      <c r="I9418">
        <v>112.85</v>
      </c>
      <c r="J9418" s="1">
        <v>44799</v>
      </c>
      <c r="K9418">
        <v>102.59</v>
      </c>
      <c r="L9418" s="1">
        <v>44832</v>
      </c>
      <c r="M9418">
        <v>33</v>
      </c>
      <c r="N9418" s="8">
        <f t="shared" si="147"/>
        <v>3385.4700000000003</v>
      </c>
    </row>
    <row r="9419" spans="1:14">
      <c r="A9419" t="s">
        <v>14</v>
      </c>
      <c r="B9419" t="s">
        <v>62</v>
      </c>
      <c r="C9419" t="s">
        <v>624</v>
      </c>
      <c r="D9419">
        <v>11815361008</v>
      </c>
      <c r="E9419" s="1">
        <v>44739</v>
      </c>
      <c r="F9419" s="1">
        <v>44739</v>
      </c>
      <c r="G9419">
        <v>7526634758</v>
      </c>
      <c r="H9419" t="s">
        <v>3932</v>
      </c>
      <c r="I9419">
        <v>376.23</v>
      </c>
      <c r="J9419" s="1">
        <v>44799</v>
      </c>
      <c r="K9419">
        <v>342.03</v>
      </c>
      <c r="L9419" s="1">
        <v>44832</v>
      </c>
      <c r="M9419">
        <v>33</v>
      </c>
      <c r="N9419" s="8">
        <f t="shared" si="147"/>
        <v>11286.99</v>
      </c>
    </row>
    <row r="9420" spans="1:14">
      <c r="A9420" t="s">
        <v>14</v>
      </c>
      <c r="B9420" t="s">
        <v>62</v>
      </c>
      <c r="C9420" t="s">
        <v>624</v>
      </c>
      <c r="D9420">
        <v>11815361008</v>
      </c>
      <c r="E9420" s="1">
        <v>44739</v>
      </c>
      <c r="F9420" s="1">
        <v>44739</v>
      </c>
      <c r="G9420">
        <v>7526653430</v>
      </c>
      <c r="H9420" t="s">
        <v>3933</v>
      </c>
      <c r="I9420">
        <v>2178.02</v>
      </c>
      <c r="J9420" s="1">
        <v>44799</v>
      </c>
      <c r="K9420">
        <v>1980.02</v>
      </c>
      <c r="L9420" s="1">
        <v>44832</v>
      </c>
      <c r="M9420">
        <v>33</v>
      </c>
      <c r="N9420" s="8">
        <f t="shared" si="147"/>
        <v>65340.659999999996</v>
      </c>
    </row>
    <row r="9421" spans="1:14">
      <c r="A9421" t="s">
        <v>14</v>
      </c>
      <c r="B9421" t="s">
        <v>62</v>
      </c>
      <c r="C9421" t="s">
        <v>116</v>
      </c>
      <c r="D9421">
        <v>2789580590</v>
      </c>
      <c r="E9421" s="1">
        <v>44739</v>
      </c>
      <c r="F9421" s="1">
        <v>44739</v>
      </c>
      <c r="G9421">
        <v>7526863361</v>
      </c>
      <c r="H9421">
        <v>2022139733</v>
      </c>
      <c r="I9421">
        <v>289.52</v>
      </c>
      <c r="J9421" s="1">
        <v>44799</v>
      </c>
      <c r="K9421">
        <v>263.2</v>
      </c>
      <c r="L9421" s="1">
        <v>44860</v>
      </c>
      <c r="M9421">
        <v>61</v>
      </c>
      <c r="N9421" s="8">
        <f t="shared" si="147"/>
        <v>16055.199999999999</v>
      </c>
    </row>
    <row r="9422" spans="1:14">
      <c r="A9422" t="s">
        <v>14</v>
      </c>
      <c r="B9422" t="s">
        <v>62</v>
      </c>
      <c r="C9422" t="s">
        <v>99</v>
      </c>
      <c r="D9422">
        <v>803890151</v>
      </c>
      <c r="E9422" s="1">
        <v>44739</v>
      </c>
      <c r="F9422" s="1">
        <v>44739</v>
      </c>
      <c r="G9422">
        <v>7527399833</v>
      </c>
      <c r="H9422">
        <v>222043728</v>
      </c>
      <c r="I9422">
        <v>1244.4000000000001</v>
      </c>
      <c r="J9422" s="1">
        <v>44799</v>
      </c>
      <c r="K9422">
        <v>1020</v>
      </c>
      <c r="L9422" s="1">
        <v>44800</v>
      </c>
      <c r="M9422">
        <v>1</v>
      </c>
      <c r="N9422" s="8">
        <f t="shared" si="147"/>
        <v>1020</v>
      </c>
    </row>
    <row r="9423" spans="1:14">
      <c r="A9423" t="s">
        <v>14</v>
      </c>
      <c r="B9423" t="s">
        <v>62</v>
      </c>
      <c r="C9423" t="s">
        <v>120</v>
      </c>
      <c r="D9423">
        <v>4485620159</v>
      </c>
      <c r="E9423" s="1">
        <v>44739</v>
      </c>
      <c r="F9423" s="1">
        <v>44739</v>
      </c>
      <c r="G9423">
        <v>7527469446</v>
      </c>
      <c r="H9423">
        <v>8134128253</v>
      </c>
      <c r="I9423">
        <v>67.77</v>
      </c>
      <c r="J9423" s="1">
        <v>44799</v>
      </c>
      <c r="K9423">
        <v>61.61</v>
      </c>
      <c r="L9423" s="1">
        <v>44860</v>
      </c>
      <c r="M9423">
        <v>61</v>
      </c>
      <c r="N9423" s="8">
        <f t="shared" si="147"/>
        <v>3758.21</v>
      </c>
    </row>
    <row r="9424" spans="1:14">
      <c r="A9424" t="s">
        <v>14</v>
      </c>
      <c r="B9424" t="s">
        <v>62</v>
      </c>
      <c r="C9424" t="s">
        <v>218</v>
      </c>
      <c r="D9424">
        <v>9158150962</v>
      </c>
      <c r="E9424" s="1">
        <v>44739</v>
      </c>
      <c r="F9424" s="1">
        <v>44739</v>
      </c>
      <c r="G9424">
        <v>7527485994</v>
      </c>
      <c r="H9424">
        <v>3900290149</v>
      </c>
      <c r="I9424">
        <v>4758</v>
      </c>
      <c r="J9424" s="1">
        <v>44799</v>
      </c>
      <c r="K9424">
        <v>3900</v>
      </c>
      <c r="L9424" s="1">
        <v>44860</v>
      </c>
      <c r="M9424">
        <v>61</v>
      </c>
      <c r="N9424" s="8">
        <f t="shared" si="147"/>
        <v>237900</v>
      </c>
    </row>
    <row r="9425" spans="1:14">
      <c r="A9425" t="s">
        <v>14</v>
      </c>
      <c r="B9425" t="s">
        <v>62</v>
      </c>
      <c r="C9425" t="s">
        <v>322</v>
      </c>
      <c r="D9425">
        <v>2645920592</v>
      </c>
      <c r="E9425" s="1">
        <v>44739</v>
      </c>
      <c r="F9425" s="1">
        <v>44739</v>
      </c>
      <c r="G9425">
        <v>7527644805</v>
      </c>
      <c r="H9425">
        <v>2022020112</v>
      </c>
      <c r="I9425">
        <v>277.93</v>
      </c>
      <c r="J9425" s="1">
        <v>44799</v>
      </c>
      <c r="K9425">
        <v>252.66</v>
      </c>
      <c r="L9425" s="1">
        <v>44832</v>
      </c>
      <c r="M9425">
        <v>33</v>
      </c>
      <c r="N9425" s="8">
        <f t="shared" si="147"/>
        <v>8337.7800000000007</v>
      </c>
    </row>
    <row r="9426" spans="1:14">
      <c r="A9426" t="s">
        <v>14</v>
      </c>
      <c r="B9426" t="s">
        <v>62</v>
      </c>
      <c r="C9426" t="s">
        <v>396</v>
      </c>
      <c r="D9426">
        <v>1778520302</v>
      </c>
      <c r="E9426" s="1">
        <v>44739</v>
      </c>
      <c r="F9426" s="1">
        <v>44739</v>
      </c>
      <c r="G9426">
        <v>7527653032</v>
      </c>
      <c r="H9426">
        <v>6012222014446</v>
      </c>
      <c r="I9426">
        <v>1573</v>
      </c>
      <c r="J9426" s="1">
        <v>44799</v>
      </c>
      <c r="K9426">
        <v>1430</v>
      </c>
      <c r="L9426" s="1">
        <v>44769</v>
      </c>
      <c r="M9426">
        <v>-30</v>
      </c>
      <c r="N9426" s="8">
        <f t="shared" si="147"/>
        <v>-42900</v>
      </c>
    </row>
    <row r="9427" spans="1:14">
      <c r="A9427" t="s">
        <v>14</v>
      </c>
      <c r="B9427" t="s">
        <v>62</v>
      </c>
      <c r="C9427" t="s">
        <v>396</v>
      </c>
      <c r="D9427">
        <v>1778520302</v>
      </c>
      <c r="E9427" s="1">
        <v>44739</v>
      </c>
      <c r="F9427" s="1">
        <v>44739</v>
      </c>
      <c r="G9427">
        <v>7527653480</v>
      </c>
      <c r="H9427">
        <v>6012222014489</v>
      </c>
      <c r="I9427">
        <v>1039.5</v>
      </c>
      <c r="J9427" s="1">
        <v>44799</v>
      </c>
      <c r="K9427">
        <v>945</v>
      </c>
      <c r="L9427" s="1">
        <v>44769</v>
      </c>
      <c r="M9427">
        <v>-30</v>
      </c>
      <c r="N9427" s="8">
        <f t="shared" si="147"/>
        <v>-28350</v>
      </c>
    </row>
    <row r="9428" spans="1:14">
      <c r="A9428" t="s">
        <v>14</v>
      </c>
      <c r="B9428" t="s">
        <v>62</v>
      </c>
      <c r="C9428" t="s">
        <v>499</v>
      </c>
      <c r="D9428">
        <v>11667890153</v>
      </c>
      <c r="E9428" s="1">
        <v>44740</v>
      </c>
      <c r="F9428" s="1">
        <v>44740</v>
      </c>
      <c r="G9428">
        <v>7527823797</v>
      </c>
      <c r="H9428">
        <v>8261365299</v>
      </c>
      <c r="I9428">
        <v>43.45</v>
      </c>
      <c r="J9428" s="1">
        <v>44800</v>
      </c>
      <c r="K9428">
        <v>39.5</v>
      </c>
      <c r="L9428" s="1">
        <v>44860</v>
      </c>
      <c r="M9428">
        <v>60</v>
      </c>
      <c r="N9428" s="8">
        <f t="shared" si="147"/>
        <v>2370</v>
      </c>
    </row>
    <row r="9429" spans="1:14">
      <c r="A9429" t="s">
        <v>14</v>
      </c>
      <c r="B9429" t="s">
        <v>62</v>
      </c>
      <c r="C9429" t="s">
        <v>72</v>
      </c>
      <c r="D9429">
        <v>9238800156</v>
      </c>
      <c r="E9429" s="1">
        <v>44739</v>
      </c>
      <c r="F9429" s="1">
        <v>44739</v>
      </c>
      <c r="G9429">
        <v>7527956785</v>
      </c>
      <c r="H9429">
        <v>1209251015</v>
      </c>
      <c r="I9429">
        <v>8052</v>
      </c>
      <c r="J9429" s="1">
        <v>44799</v>
      </c>
      <c r="K9429">
        <v>6600</v>
      </c>
      <c r="L9429" s="1">
        <v>44860</v>
      </c>
      <c r="M9429">
        <v>61</v>
      </c>
      <c r="N9429" s="8">
        <f t="shared" si="147"/>
        <v>402600</v>
      </c>
    </row>
    <row r="9430" spans="1:14">
      <c r="A9430" t="s">
        <v>14</v>
      </c>
      <c r="B9430" t="s">
        <v>62</v>
      </c>
      <c r="C9430" t="s">
        <v>72</v>
      </c>
      <c r="D9430">
        <v>9238800156</v>
      </c>
      <c r="E9430" s="1">
        <v>44740</v>
      </c>
      <c r="F9430" s="1">
        <v>44740</v>
      </c>
      <c r="G9430">
        <v>7527958191</v>
      </c>
      <c r="H9430">
        <v>1209251017</v>
      </c>
      <c r="I9430">
        <v>8403.36</v>
      </c>
      <c r="J9430" s="1">
        <v>44800</v>
      </c>
      <c r="K9430">
        <v>6888</v>
      </c>
      <c r="L9430" s="1">
        <v>44860</v>
      </c>
      <c r="M9430">
        <v>60</v>
      </c>
      <c r="N9430" s="8">
        <f t="shared" si="147"/>
        <v>413280</v>
      </c>
    </row>
    <row r="9431" spans="1:14">
      <c r="A9431" t="s">
        <v>14</v>
      </c>
      <c r="B9431" t="s">
        <v>62</v>
      </c>
      <c r="C9431" t="s">
        <v>205</v>
      </c>
      <c r="D9431">
        <v>747170157</v>
      </c>
      <c r="E9431" s="1">
        <v>44740</v>
      </c>
      <c r="F9431" s="1">
        <v>44740</v>
      </c>
      <c r="G9431">
        <v>7527989857</v>
      </c>
      <c r="H9431">
        <v>6752323941</v>
      </c>
      <c r="I9431">
        <v>124943.29</v>
      </c>
      <c r="J9431" s="1">
        <v>44800</v>
      </c>
      <c r="K9431">
        <v>113584.8</v>
      </c>
      <c r="L9431" s="1">
        <v>44860</v>
      </c>
      <c r="M9431">
        <v>60</v>
      </c>
      <c r="N9431" s="8">
        <f t="shared" si="147"/>
        <v>6815088</v>
      </c>
    </row>
    <row r="9432" spans="1:14">
      <c r="A9432" t="s">
        <v>14</v>
      </c>
      <c r="B9432" t="s">
        <v>62</v>
      </c>
      <c r="C9432" t="s">
        <v>205</v>
      </c>
      <c r="D9432">
        <v>747170157</v>
      </c>
      <c r="E9432" s="1">
        <v>44739</v>
      </c>
      <c r="F9432" s="1">
        <v>44739</v>
      </c>
      <c r="G9432">
        <v>7527989914</v>
      </c>
      <c r="H9432">
        <v>6752323942</v>
      </c>
      <c r="I9432">
        <v>78601.740000000005</v>
      </c>
      <c r="J9432" s="1">
        <v>44799</v>
      </c>
      <c r="K9432">
        <v>71456.13</v>
      </c>
      <c r="L9432" s="1">
        <v>44769</v>
      </c>
      <c r="M9432">
        <v>-30</v>
      </c>
      <c r="N9432" s="8">
        <f t="shared" si="147"/>
        <v>-2143683.9000000004</v>
      </c>
    </row>
    <row r="9433" spans="1:14">
      <c r="A9433" t="s">
        <v>14</v>
      </c>
      <c r="B9433" t="s">
        <v>62</v>
      </c>
      <c r="C9433" t="s">
        <v>568</v>
      </c>
      <c r="D9433">
        <v>832400154</v>
      </c>
      <c r="E9433" s="1">
        <v>44740</v>
      </c>
      <c r="F9433" s="1">
        <v>44740</v>
      </c>
      <c r="G9433">
        <v>7528169723</v>
      </c>
      <c r="H9433">
        <v>27451702</v>
      </c>
      <c r="I9433">
        <v>55</v>
      </c>
      <c r="J9433" s="1">
        <v>44800</v>
      </c>
      <c r="K9433">
        <v>50</v>
      </c>
      <c r="L9433" s="1">
        <v>44832</v>
      </c>
      <c r="M9433">
        <v>32</v>
      </c>
      <c r="N9433" s="8">
        <f t="shared" si="147"/>
        <v>1600</v>
      </c>
    </row>
    <row r="9434" spans="1:14">
      <c r="A9434" t="s">
        <v>14</v>
      </c>
      <c r="B9434" t="s">
        <v>62</v>
      </c>
      <c r="C9434" t="s">
        <v>568</v>
      </c>
      <c r="D9434">
        <v>832400154</v>
      </c>
      <c r="E9434" s="1">
        <v>44740</v>
      </c>
      <c r="F9434" s="1">
        <v>44740</v>
      </c>
      <c r="G9434">
        <v>7528169821</v>
      </c>
      <c r="H9434">
        <v>27451703</v>
      </c>
      <c r="I9434">
        <v>2986.1</v>
      </c>
      <c r="J9434" s="1">
        <v>44800</v>
      </c>
      <c r="K9434">
        <v>2714.64</v>
      </c>
      <c r="L9434" s="1">
        <v>44832</v>
      </c>
      <c r="M9434">
        <v>32</v>
      </c>
      <c r="N9434" s="8">
        <f t="shared" si="147"/>
        <v>86868.479999999996</v>
      </c>
    </row>
    <row r="9435" spans="1:14">
      <c r="A9435" t="s">
        <v>14</v>
      </c>
      <c r="B9435" t="s">
        <v>62</v>
      </c>
      <c r="C9435" t="s">
        <v>110</v>
      </c>
      <c r="D9435">
        <v>12736110151</v>
      </c>
      <c r="E9435" s="1">
        <v>44740</v>
      </c>
      <c r="F9435" s="1">
        <v>44740</v>
      </c>
      <c r="G9435">
        <v>7528323918</v>
      </c>
      <c r="H9435">
        <v>6264003096</v>
      </c>
      <c r="I9435">
        <v>1650</v>
      </c>
      <c r="J9435" s="1">
        <v>44800</v>
      </c>
      <c r="K9435">
        <v>1500</v>
      </c>
      <c r="L9435" s="1">
        <v>44860</v>
      </c>
      <c r="M9435">
        <v>60</v>
      </c>
      <c r="N9435" s="8">
        <f t="shared" si="147"/>
        <v>90000</v>
      </c>
    </row>
    <row r="9436" spans="1:14">
      <c r="A9436" t="s">
        <v>14</v>
      </c>
      <c r="B9436" t="s">
        <v>62</v>
      </c>
      <c r="C9436" t="s">
        <v>607</v>
      </c>
      <c r="D9436">
        <v>2774840595</v>
      </c>
      <c r="E9436" s="1">
        <v>44740</v>
      </c>
      <c r="F9436" s="1">
        <v>44740</v>
      </c>
      <c r="G9436">
        <v>7528333441</v>
      </c>
      <c r="H9436">
        <v>9897074466</v>
      </c>
      <c r="I9436">
        <v>5357.87</v>
      </c>
      <c r="J9436" s="1">
        <v>44800</v>
      </c>
      <c r="K9436">
        <v>4870.79</v>
      </c>
      <c r="L9436" s="1">
        <v>44832</v>
      </c>
      <c r="M9436">
        <v>32</v>
      </c>
      <c r="N9436" s="8">
        <f t="shared" si="147"/>
        <v>155865.28</v>
      </c>
    </row>
    <row r="9437" spans="1:14">
      <c r="A9437" t="s">
        <v>14</v>
      </c>
      <c r="B9437" t="s">
        <v>62</v>
      </c>
      <c r="C9437" t="s">
        <v>607</v>
      </c>
      <c r="D9437">
        <v>2774840595</v>
      </c>
      <c r="E9437" s="1">
        <v>44740</v>
      </c>
      <c r="F9437" s="1">
        <v>44740</v>
      </c>
      <c r="G9437">
        <v>7528337767</v>
      </c>
      <c r="H9437">
        <v>9897074465</v>
      </c>
      <c r="I9437">
        <v>222.2</v>
      </c>
      <c r="J9437" s="1">
        <v>44800</v>
      </c>
      <c r="K9437">
        <v>202</v>
      </c>
      <c r="L9437" s="1">
        <v>44832</v>
      </c>
      <c r="M9437">
        <v>32</v>
      </c>
      <c r="N9437" s="8">
        <f t="shared" si="147"/>
        <v>6464</v>
      </c>
    </row>
    <row r="9438" spans="1:14">
      <c r="A9438" t="s">
        <v>14</v>
      </c>
      <c r="B9438" t="s">
        <v>62</v>
      </c>
      <c r="C9438" t="s">
        <v>642</v>
      </c>
      <c r="D9438">
        <v>82130592</v>
      </c>
      <c r="E9438" s="1">
        <v>44740</v>
      </c>
      <c r="F9438" s="1">
        <v>44740</v>
      </c>
      <c r="G9438">
        <v>7528368081</v>
      </c>
      <c r="H9438">
        <v>2003017702</v>
      </c>
      <c r="I9438">
        <v>82115</v>
      </c>
      <c r="J9438" s="1">
        <v>44800</v>
      </c>
      <c r="K9438">
        <v>74650</v>
      </c>
      <c r="L9438" s="1">
        <v>44860</v>
      </c>
      <c r="M9438">
        <v>60</v>
      </c>
      <c r="N9438" s="8">
        <f t="shared" si="147"/>
        <v>4479000</v>
      </c>
    </row>
    <row r="9439" spans="1:14">
      <c r="A9439" t="s">
        <v>14</v>
      </c>
      <c r="B9439" t="s">
        <v>62</v>
      </c>
      <c r="C9439" t="s">
        <v>642</v>
      </c>
      <c r="D9439">
        <v>82130592</v>
      </c>
      <c r="E9439" s="1">
        <v>44740</v>
      </c>
      <c r="F9439" s="1">
        <v>44740</v>
      </c>
      <c r="G9439">
        <v>7528368626</v>
      </c>
      <c r="H9439">
        <v>2003017833</v>
      </c>
      <c r="I9439">
        <v>3667.3</v>
      </c>
      <c r="J9439" s="1">
        <v>44800</v>
      </c>
      <c r="K9439">
        <v>3333.91</v>
      </c>
      <c r="L9439" s="1">
        <v>44860</v>
      </c>
      <c r="M9439">
        <v>60</v>
      </c>
      <c r="N9439" s="8">
        <f t="shared" si="147"/>
        <v>200034.59999999998</v>
      </c>
    </row>
    <row r="9440" spans="1:14">
      <c r="A9440" t="s">
        <v>14</v>
      </c>
      <c r="B9440" t="s">
        <v>62</v>
      </c>
      <c r="C9440" t="s">
        <v>140</v>
      </c>
      <c r="D9440">
        <v>2368591208</v>
      </c>
      <c r="E9440" s="1">
        <v>44740</v>
      </c>
      <c r="F9440" s="1">
        <v>44740</v>
      </c>
      <c r="G9440">
        <v>7529232657</v>
      </c>
      <c r="H9440">
        <v>8100307977</v>
      </c>
      <c r="I9440">
        <v>2405.35</v>
      </c>
      <c r="J9440" s="1">
        <v>44800</v>
      </c>
      <c r="K9440">
        <v>1971.6</v>
      </c>
      <c r="L9440" s="1">
        <v>44769</v>
      </c>
      <c r="M9440">
        <v>-31</v>
      </c>
      <c r="N9440" s="8">
        <f t="shared" si="147"/>
        <v>-61119.6</v>
      </c>
    </row>
    <row r="9441" spans="1:14">
      <c r="A9441" t="s">
        <v>14</v>
      </c>
      <c r="B9441" t="s">
        <v>62</v>
      </c>
      <c r="C9441" t="s">
        <v>98</v>
      </c>
      <c r="D9441">
        <v>3524050238</v>
      </c>
      <c r="E9441" s="1">
        <v>44740</v>
      </c>
      <c r="F9441" s="1">
        <v>44740</v>
      </c>
      <c r="G9441">
        <v>7529364333</v>
      </c>
      <c r="H9441">
        <v>740882931</v>
      </c>
      <c r="I9441">
        <v>490.6</v>
      </c>
      <c r="J9441" s="1">
        <v>44800</v>
      </c>
      <c r="K9441">
        <v>446</v>
      </c>
      <c r="L9441" s="1">
        <v>44832</v>
      </c>
      <c r="M9441">
        <v>32</v>
      </c>
      <c r="N9441" s="8">
        <f t="shared" si="147"/>
        <v>14272</v>
      </c>
    </row>
    <row r="9442" spans="1:14">
      <c r="A9442" t="s">
        <v>14</v>
      </c>
      <c r="B9442" t="s">
        <v>62</v>
      </c>
      <c r="C9442" t="s">
        <v>403</v>
      </c>
      <c r="D9442">
        <v>12792100153</v>
      </c>
      <c r="E9442" s="1">
        <v>44740</v>
      </c>
      <c r="F9442" s="1">
        <v>44740</v>
      </c>
      <c r="G9442">
        <v>7529458495</v>
      </c>
      <c r="H9442">
        <v>22030956</v>
      </c>
      <c r="I9442">
        <v>27518.32</v>
      </c>
      <c r="J9442" s="1">
        <v>44800</v>
      </c>
      <c r="K9442">
        <v>22556</v>
      </c>
      <c r="L9442" s="1">
        <v>44769</v>
      </c>
      <c r="M9442">
        <v>-31</v>
      </c>
      <c r="N9442" s="8">
        <f t="shared" si="147"/>
        <v>-699236</v>
      </c>
    </row>
    <row r="9443" spans="1:14">
      <c r="A9443" t="s">
        <v>14</v>
      </c>
      <c r="B9443" t="s">
        <v>62</v>
      </c>
      <c r="C9443" t="s">
        <v>468</v>
      </c>
      <c r="D9443">
        <v>11187430159</v>
      </c>
      <c r="E9443" s="1">
        <v>44740</v>
      </c>
      <c r="F9443" s="1">
        <v>44740</v>
      </c>
      <c r="G9443">
        <v>7529578090</v>
      </c>
      <c r="H9443">
        <v>220009571</v>
      </c>
      <c r="I9443">
        <v>2779.7</v>
      </c>
      <c r="J9443" s="1">
        <v>44800</v>
      </c>
      <c r="K9443">
        <v>2527</v>
      </c>
      <c r="L9443" s="1">
        <v>44832</v>
      </c>
      <c r="M9443">
        <v>32</v>
      </c>
      <c r="N9443" s="8">
        <f t="shared" si="147"/>
        <v>80864</v>
      </c>
    </row>
    <row r="9444" spans="1:14">
      <c r="A9444" t="s">
        <v>14</v>
      </c>
      <c r="B9444" t="s">
        <v>62</v>
      </c>
      <c r="C9444" t="s">
        <v>288</v>
      </c>
      <c r="D9444">
        <v>7195130153</v>
      </c>
      <c r="E9444" s="1">
        <v>44740</v>
      </c>
      <c r="F9444" s="1">
        <v>44740</v>
      </c>
      <c r="G9444">
        <v>7529663946</v>
      </c>
      <c r="H9444">
        <v>3622066280</v>
      </c>
      <c r="I9444">
        <v>130301.17</v>
      </c>
      <c r="J9444" s="1">
        <v>44800</v>
      </c>
      <c r="K9444">
        <v>118455.61</v>
      </c>
      <c r="L9444" s="1">
        <v>44832</v>
      </c>
      <c r="M9444">
        <v>32</v>
      </c>
      <c r="N9444" s="8">
        <f t="shared" si="147"/>
        <v>3790579.52</v>
      </c>
    </row>
    <row r="9445" spans="1:14">
      <c r="A9445" t="s">
        <v>14</v>
      </c>
      <c r="B9445" t="s">
        <v>62</v>
      </c>
      <c r="C9445" t="s">
        <v>111</v>
      </c>
      <c r="D9445">
        <v>492340583</v>
      </c>
      <c r="E9445" s="1">
        <v>44740</v>
      </c>
      <c r="F9445" s="1">
        <v>44740</v>
      </c>
      <c r="G9445">
        <v>7529686685</v>
      </c>
      <c r="H9445">
        <v>22082770</v>
      </c>
      <c r="I9445">
        <v>722.7</v>
      </c>
      <c r="J9445" s="1">
        <v>44800</v>
      </c>
      <c r="K9445">
        <v>657</v>
      </c>
      <c r="L9445" s="1">
        <v>44860</v>
      </c>
      <c r="M9445">
        <v>60</v>
      </c>
      <c r="N9445" s="8">
        <f t="shared" si="147"/>
        <v>39420</v>
      </c>
    </row>
    <row r="9446" spans="1:14">
      <c r="A9446" t="s">
        <v>14</v>
      </c>
      <c r="B9446" t="s">
        <v>62</v>
      </c>
      <c r="C9446" t="s">
        <v>111</v>
      </c>
      <c r="D9446">
        <v>492340583</v>
      </c>
      <c r="E9446" s="1">
        <v>44740</v>
      </c>
      <c r="F9446" s="1">
        <v>44740</v>
      </c>
      <c r="G9446">
        <v>7529686700</v>
      </c>
      <c r="H9446">
        <v>22082771</v>
      </c>
      <c r="I9446">
        <v>6107.81</v>
      </c>
      <c r="J9446" s="1">
        <v>44800</v>
      </c>
      <c r="K9446">
        <v>5006.3999999999996</v>
      </c>
      <c r="L9446" s="1">
        <v>44860</v>
      </c>
      <c r="M9446">
        <v>60</v>
      </c>
      <c r="N9446" s="8">
        <f t="shared" si="147"/>
        <v>300384</v>
      </c>
    </row>
    <row r="9447" spans="1:14">
      <c r="A9447" t="s">
        <v>14</v>
      </c>
      <c r="B9447" t="s">
        <v>62</v>
      </c>
      <c r="C9447" t="s">
        <v>111</v>
      </c>
      <c r="D9447">
        <v>492340583</v>
      </c>
      <c r="E9447" s="1">
        <v>44740</v>
      </c>
      <c r="F9447" s="1">
        <v>44740</v>
      </c>
      <c r="G9447">
        <v>7529686722</v>
      </c>
      <c r="H9447">
        <v>22082772</v>
      </c>
      <c r="I9447">
        <v>1214.3699999999999</v>
      </c>
      <c r="J9447" s="1">
        <v>44800</v>
      </c>
      <c r="K9447">
        <v>1103.97</v>
      </c>
      <c r="L9447" s="1">
        <v>44860</v>
      </c>
      <c r="M9447">
        <v>60</v>
      </c>
      <c r="N9447" s="8">
        <f t="shared" si="147"/>
        <v>66238.2</v>
      </c>
    </row>
    <row r="9448" spans="1:14">
      <c r="A9448" t="s">
        <v>14</v>
      </c>
      <c r="B9448" t="s">
        <v>62</v>
      </c>
      <c r="C9448" t="s">
        <v>2979</v>
      </c>
      <c r="D9448">
        <v>7599490963</v>
      </c>
      <c r="E9448" s="1">
        <v>44740</v>
      </c>
      <c r="F9448" s="1">
        <v>44740</v>
      </c>
      <c r="G9448">
        <v>7529814492</v>
      </c>
      <c r="H9448">
        <v>9270034250</v>
      </c>
      <c r="I9448">
        <v>1561.6</v>
      </c>
      <c r="J9448" s="1">
        <v>44800</v>
      </c>
      <c r="K9448">
        <v>1280</v>
      </c>
      <c r="L9448" s="1">
        <v>44800</v>
      </c>
      <c r="M9448">
        <v>0</v>
      </c>
      <c r="N9448" s="8">
        <f t="shared" si="147"/>
        <v>0</v>
      </c>
    </row>
    <row r="9449" spans="1:14">
      <c r="A9449" t="s">
        <v>14</v>
      </c>
      <c r="B9449" t="s">
        <v>62</v>
      </c>
      <c r="C9449" t="s">
        <v>2979</v>
      </c>
      <c r="D9449">
        <v>7599490963</v>
      </c>
      <c r="E9449" s="1">
        <v>44740</v>
      </c>
      <c r="F9449" s="1">
        <v>44740</v>
      </c>
      <c r="G9449">
        <v>7529814578</v>
      </c>
      <c r="H9449">
        <v>9270034251</v>
      </c>
      <c r="I9449">
        <v>2562</v>
      </c>
      <c r="J9449" s="1">
        <v>44800</v>
      </c>
      <c r="K9449">
        <v>2100</v>
      </c>
      <c r="L9449" s="1">
        <v>44800</v>
      </c>
      <c r="M9449">
        <v>0</v>
      </c>
      <c r="N9449" s="8">
        <f t="shared" si="147"/>
        <v>0</v>
      </c>
    </row>
    <row r="9450" spans="1:14">
      <c r="A9450" t="s">
        <v>14</v>
      </c>
      <c r="B9450" t="s">
        <v>62</v>
      </c>
      <c r="C9450" t="s">
        <v>1030</v>
      </c>
      <c r="D9450">
        <v>4785851009</v>
      </c>
      <c r="E9450" s="1">
        <v>44740</v>
      </c>
      <c r="F9450" s="1">
        <v>44740</v>
      </c>
      <c r="G9450">
        <v>7529854331</v>
      </c>
      <c r="H9450">
        <v>1011339669</v>
      </c>
      <c r="I9450">
        <v>3165.9</v>
      </c>
      <c r="J9450" s="1">
        <v>44800</v>
      </c>
      <c r="K9450">
        <v>2595</v>
      </c>
      <c r="L9450" s="1">
        <v>44800</v>
      </c>
      <c r="M9450">
        <v>0</v>
      </c>
      <c r="N9450" s="8">
        <f t="shared" si="147"/>
        <v>0</v>
      </c>
    </row>
    <row r="9451" spans="1:14">
      <c r="A9451" t="s">
        <v>14</v>
      </c>
      <c r="B9451" t="s">
        <v>62</v>
      </c>
      <c r="C9451" t="s">
        <v>182</v>
      </c>
      <c r="D9451">
        <v>4337640280</v>
      </c>
      <c r="E9451" s="1">
        <v>44740</v>
      </c>
      <c r="F9451" s="1">
        <v>44740</v>
      </c>
      <c r="G9451">
        <v>7529916824</v>
      </c>
      <c r="H9451" t="s">
        <v>3934</v>
      </c>
      <c r="I9451">
        <v>3965</v>
      </c>
      <c r="J9451" s="1">
        <v>44800</v>
      </c>
      <c r="K9451">
        <v>3250</v>
      </c>
      <c r="L9451" s="1">
        <v>44769</v>
      </c>
      <c r="M9451">
        <v>-31</v>
      </c>
      <c r="N9451" s="8">
        <f t="shared" si="147"/>
        <v>-100750</v>
      </c>
    </row>
    <row r="9452" spans="1:14">
      <c r="A9452" t="s">
        <v>14</v>
      </c>
      <c r="B9452" t="s">
        <v>62</v>
      </c>
      <c r="C9452" t="s">
        <v>182</v>
      </c>
      <c r="D9452">
        <v>4337640280</v>
      </c>
      <c r="E9452" s="1">
        <v>44740</v>
      </c>
      <c r="F9452" s="1">
        <v>44740</v>
      </c>
      <c r="G9452">
        <v>7529925306</v>
      </c>
      <c r="H9452" t="s">
        <v>3935</v>
      </c>
      <c r="I9452">
        <v>3965</v>
      </c>
      <c r="J9452" s="1">
        <v>44800</v>
      </c>
      <c r="K9452">
        <v>3250</v>
      </c>
      <c r="L9452" s="1">
        <v>44769</v>
      </c>
      <c r="M9452">
        <v>-31</v>
      </c>
      <c r="N9452" s="8">
        <f t="shared" si="147"/>
        <v>-100750</v>
      </c>
    </row>
    <row r="9453" spans="1:14">
      <c r="A9453" t="s">
        <v>14</v>
      </c>
      <c r="B9453" t="s">
        <v>62</v>
      </c>
      <c r="C9453" t="s">
        <v>182</v>
      </c>
      <c r="D9453">
        <v>4337640280</v>
      </c>
      <c r="E9453" s="1">
        <v>44740</v>
      </c>
      <c r="F9453" s="1">
        <v>44740</v>
      </c>
      <c r="G9453">
        <v>7529925405</v>
      </c>
      <c r="H9453" t="s">
        <v>3936</v>
      </c>
      <c r="I9453">
        <v>3050</v>
      </c>
      <c r="J9453" s="1">
        <v>44800</v>
      </c>
      <c r="K9453">
        <v>2500</v>
      </c>
      <c r="L9453" s="1">
        <v>44769</v>
      </c>
      <c r="M9453">
        <v>-31</v>
      </c>
      <c r="N9453" s="8">
        <f t="shared" si="147"/>
        <v>-77500</v>
      </c>
    </row>
    <row r="9454" spans="1:14">
      <c r="A9454" t="s">
        <v>14</v>
      </c>
      <c r="B9454" t="s">
        <v>62</v>
      </c>
      <c r="C9454" t="s">
        <v>182</v>
      </c>
      <c r="D9454">
        <v>4337640280</v>
      </c>
      <c r="E9454" s="1">
        <v>44740</v>
      </c>
      <c r="F9454" s="1">
        <v>44740</v>
      </c>
      <c r="G9454">
        <v>7529925449</v>
      </c>
      <c r="H9454" t="s">
        <v>3937</v>
      </c>
      <c r="I9454">
        <v>3050</v>
      </c>
      <c r="J9454" s="1">
        <v>44800</v>
      </c>
      <c r="K9454">
        <v>2500</v>
      </c>
      <c r="L9454" s="1">
        <v>44769</v>
      </c>
      <c r="M9454">
        <v>-31</v>
      </c>
      <c r="N9454" s="8">
        <f t="shared" si="147"/>
        <v>-77500</v>
      </c>
    </row>
    <row r="9455" spans="1:14">
      <c r="A9455" t="s">
        <v>14</v>
      </c>
      <c r="B9455" t="s">
        <v>62</v>
      </c>
      <c r="C9455" t="s">
        <v>182</v>
      </c>
      <c r="D9455">
        <v>4337640280</v>
      </c>
      <c r="E9455" s="1">
        <v>44740</v>
      </c>
      <c r="F9455" s="1">
        <v>44740</v>
      </c>
      <c r="G9455">
        <v>7529927107</v>
      </c>
      <c r="H9455" t="s">
        <v>3938</v>
      </c>
      <c r="I9455">
        <v>3660</v>
      </c>
      <c r="J9455" s="1">
        <v>44800</v>
      </c>
      <c r="K9455">
        <v>3000</v>
      </c>
      <c r="L9455" s="1">
        <v>44769</v>
      </c>
      <c r="M9455">
        <v>-31</v>
      </c>
      <c r="N9455" s="8">
        <f t="shared" si="147"/>
        <v>-93000</v>
      </c>
    </row>
    <row r="9456" spans="1:14">
      <c r="A9456" t="s">
        <v>14</v>
      </c>
      <c r="B9456" t="s">
        <v>62</v>
      </c>
      <c r="C9456" t="s">
        <v>571</v>
      </c>
      <c r="D9456">
        <v>6754140157</v>
      </c>
      <c r="E9456" s="1">
        <v>44740</v>
      </c>
      <c r="F9456" s="1">
        <v>44740</v>
      </c>
      <c r="G9456">
        <v>7529933186</v>
      </c>
      <c r="H9456" t="s">
        <v>3939</v>
      </c>
      <c r="I9456">
        <v>1649.93</v>
      </c>
      <c r="J9456" s="1">
        <v>44800</v>
      </c>
      <c r="K9456">
        <v>1352.4</v>
      </c>
      <c r="L9456" s="1">
        <v>44757</v>
      </c>
      <c r="M9456">
        <v>-43</v>
      </c>
      <c r="N9456" s="8">
        <f t="shared" si="147"/>
        <v>-58153.200000000004</v>
      </c>
    </row>
    <row r="9457" spans="1:14">
      <c r="A9457" t="s">
        <v>14</v>
      </c>
      <c r="B9457" t="s">
        <v>62</v>
      </c>
      <c r="C9457" t="s">
        <v>182</v>
      </c>
      <c r="D9457">
        <v>4337640280</v>
      </c>
      <c r="E9457" s="1">
        <v>44743</v>
      </c>
      <c r="F9457" s="1">
        <v>44743</v>
      </c>
      <c r="G9457">
        <v>7529937125</v>
      </c>
      <c r="H9457" t="s">
        <v>3940</v>
      </c>
      <c r="I9457">
        <v>3660</v>
      </c>
      <c r="J9457" s="1">
        <v>44803</v>
      </c>
      <c r="K9457">
        <v>3000</v>
      </c>
      <c r="L9457" s="1">
        <v>44769</v>
      </c>
      <c r="M9457">
        <v>-34</v>
      </c>
      <c r="N9457" s="8">
        <f t="shared" si="147"/>
        <v>-102000</v>
      </c>
    </row>
    <row r="9458" spans="1:14">
      <c r="A9458" t="s">
        <v>14</v>
      </c>
      <c r="B9458" t="s">
        <v>62</v>
      </c>
      <c r="C9458" t="s">
        <v>156</v>
      </c>
      <c r="D9458">
        <v>10181220152</v>
      </c>
      <c r="E9458" s="1">
        <v>44740</v>
      </c>
      <c r="F9458" s="1">
        <v>44740</v>
      </c>
      <c r="G9458">
        <v>7530122592</v>
      </c>
      <c r="H9458">
        <v>9572323315</v>
      </c>
      <c r="I9458">
        <v>7973.26</v>
      </c>
      <c r="J9458" s="1">
        <v>44800</v>
      </c>
      <c r="K9458">
        <v>6535.46</v>
      </c>
      <c r="L9458" s="1">
        <v>44769</v>
      </c>
      <c r="M9458">
        <v>-31</v>
      </c>
      <c r="N9458" s="8">
        <f t="shared" si="147"/>
        <v>-202599.26</v>
      </c>
    </row>
    <row r="9459" spans="1:14">
      <c r="A9459" t="s">
        <v>14</v>
      </c>
      <c r="B9459" t="s">
        <v>62</v>
      </c>
      <c r="C9459" t="s">
        <v>156</v>
      </c>
      <c r="D9459">
        <v>10181220152</v>
      </c>
      <c r="E9459" s="1">
        <v>44740</v>
      </c>
      <c r="F9459" s="1">
        <v>44740</v>
      </c>
      <c r="G9459">
        <v>7530138954</v>
      </c>
      <c r="H9459">
        <v>9572323401</v>
      </c>
      <c r="I9459">
        <v>7973.26</v>
      </c>
      <c r="J9459" s="1">
        <v>44800</v>
      </c>
      <c r="K9459">
        <v>6535.46</v>
      </c>
      <c r="L9459" s="1">
        <v>44769</v>
      </c>
      <c r="M9459">
        <v>-31</v>
      </c>
      <c r="N9459" s="8">
        <f t="shared" si="147"/>
        <v>-202599.26</v>
      </c>
    </row>
    <row r="9460" spans="1:14">
      <c r="A9460" t="s">
        <v>14</v>
      </c>
      <c r="B9460" t="s">
        <v>62</v>
      </c>
      <c r="C9460" t="s">
        <v>1215</v>
      </c>
      <c r="D9460" t="s">
        <v>1216</v>
      </c>
      <c r="E9460" s="1">
        <v>44740</v>
      </c>
      <c r="F9460" s="1">
        <v>44740</v>
      </c>
      <c r="G9460">
        <v>7530216572</v>
      </c>
      <c r="H9460" t="s">
        <v>3941</v>
      </c>
      <c r="I9460">
        <v>595</v>
      </c>
      <c r="J9460" s="1">
        <v>44800</v>
      </c>
      <c r="K9460">
        <v>595</v>
      </c>
      <c r="L9460" s="1">
        <v>44747</v>
      </c>
      <c r="M9460">
        <v>-53</v>
      </c>
      <c r="N9460" s="8">
        <f t="shared" si="147"/>
        <v>-31535</v>
      </c>
    </row>
    <row r="9461" spans="1:14">
      <c r="A9461" t="s">
        <v>14</v>
      </c>
      <c r="B9461" t="s">
        <v>62</v>
      </c>
      <c r="C9461" t="s">
        <v>109</v>
      </c>
      <c r="D9461">
        <v>795170158</v>
      </c>
      <c r="E9461" s="1">
        <v>44740</v>
      </c>
      <c r="F9461" s="1">
        <v>44740</v>
      </c>
      <c r="G9461">
        <v>7530305908</v>
      </c>
      <c r="H9461">
        <v>2100070677</v>
      </c>
      <c r="I9461">
        <v>162.80000000000001</v>
      </c>
      <c r="J9461" s="1">
        <v>44800</v>
      </c>
      <c r="K9461">
        <v>148</v>
      </c>
      <c r="L9461" s="1">
        <v>44860</v>
      </c>
      <c r="M9461">
        <v>60</v>
      </c>
      <c r="N9461" s="8">
        <f t="shared" si="147"/>
        <v>8880</v>
      </c>
    </row>
    <row r="9462" spans="1:14">
      <c r="A9462" t="s">
        <v>14</v>
      </c>
      <c r="B9462" t="s">
        <v>62</v>
      </c>
      <c r="C9462" t="s">
        <v>109</v>
      </c>
      <c r="D9462">
        <v>795170158</v>
      </c>
      <c r="E9462" s="1">
        <v>44740</v>
      </c>
      <c r="F9462" s="1">
        <v>44740</v>
      </c>
      <c r="G9462">
        <v>7530306053</v>
      </c>
      <c r="H9462">
        <v>2100070678</v>
      </c>
      <c r="I9462">
        <v>215.38</v>
      </c>
      <c r="J9462" s="1">
        <v>44800</v>
      </c>
      <c r="K9462">
        <v>195.8</v>
      </c>
      <c r="L9462" s="1">
        <v>44860</v>
      </c>
      <c r="M9462">
        <v>60</v>
      </c>
      <c r="N9462" s="8">
        <f t="shared" si="147"/>
        <v>11748</v>
      </c>
    </row>
    <row r="9463" spans="1:14">
      <c r="A9463" t="s">
        <v>14</v>
      </c>
      <c r="B9463" t="s">
        <v>62</v>
      </c>
      <c r="C9463" t="s">
        <v>504</v>
      </c>
      <c r="D9463">
        <v>7931650589</v>
      </c>
      <c r="E9463" s="1">
        <v>44740</v>
      </c>
      <c r="F9463" s="1">
        <v>44740</v>
      </c>
      <c r="G9463">
        <v>7530470053</v>
      </c>
      <c r="H9463" t="s">
        <v>3942</v>
      </c>
      <c r="I9463">
        <v>1528.8</v>
      </c>
      <c r="J9463" s="1">
        <v>44800</v>
      </c>
      <c r="K9463">
        <v>1470</v>
      </c>
      <c r="L9463" s="1">
        <v>44860</v>
      </c>
      <c r="M9463">
        <v>60</v>
      </c>
      <c r="N9463" s="8">
        <f t="shared" si="147"/>
        <v>88200</v>
      </c>
    </row>
    <row r="9464" spans="1:14">
      <c r="A9464" t="s">
        <v>14</v>
      </c>
      <c r="B9464" t="s">
        <v>62</v>
      </c>
      <c r="C9464" t="s">
        <v>1625</v>
      </c>
      <c r="D9464" t="s">
        <v>1626</v>
      </c>
      <c r="E9464" s="1">
        <v>44740</v>
      </c>
      <c r="F9464" s="1">
        <v>44740</v>
      </c>
      <c r="G9464">
        <v>7530677049</v>
      </c>
      <c r="H9464" t="s">
        <v>2676</v>
      </c>
      <c r="I9464">
        <v>3450</v>
      </c>
      <c r="J9464" s="1">
        <v>44800</v>
      </c>
      <c r="K9464">
        <v>3450</v>
      </c>
      <c r="L9464" s="1">
        <v>44747</v>
      </c>
      <c r="M9464">
        <v>-53</v>
      </c>
      <c r="N9464" s="8">
        <f t="shared" si="147"/>
        <v>-182850</v>
      </c>
    </row>
    <row r="9465" spans="1:14">
      <c r="A9465" t="s">
        <v>14</v>
      </c>
      <c r="B9465" t="s">
        <v>62</v>
      </c>
      <c r="C9465" t="s">
        <v>509</v>
      </c>
      <c r="D9465">
        <v>399800580</v>
      </c>
      <c r="E9465" s="1">
        <v>44740</v>
      </c>
      <c r="F9465" s="1">
        <v>44740</v>
      </c>
      <c r="G9465">
        <v>7530728136</v>
      </c>
      <c r="H9465">
        <v>3202214803</v>
      </c>
      <c r="I9465">
        <v>8889.5400000000009</v>
      </c>
      <c r="J9465" s="1">
        <v>44800</v>
      </c>
      <c r="K9465">
        <v>8081.4</v>
      </c>
      <c r="L9465" s="1">
        <v>44832</v>
      </c>
      <c r="M9465">
        <v>32</v>
      </c>
      <c r="N9465" s="8">
        <f t="shared" si="147"/>
        <v>258604.79999999999</v>
      </c>
    </row>
    <row r="9466" spans="1:14">
      <c r="A9466" t="s">
        <v>14</v>
      </c>
      <c r="B9466" t="s">
        <v>62</v>
      </c>
      <c r="C9466" t="s">
        <v>665</v>
      </c>
      <c r="D9466">
        <v>13406631005</v>
      </c>
      <c r="E9466" s="1">
        <v>44740</v>
      </c>
      <c r="F9466" s="1">
        <v>44740</v>
      </c>
      <c r="G9466">
        <v>7530750743</v>
      </c>
      <c r="H9466">
        <v>22000598</v>
      </c>
      <c r="I9466">
        <v>541.79999999999995</v>
      </c>
      <c r="J9466" s="1">
        <v>44800</v>
      </c>
      <c r="K9466">
        <v>516</v>
      </c>
      <c r="L9466" s="1">
        <v>44769</v>
      </c>
      <c r="M9466">
        <v>-31</v>
      </c>
      <c r="N9466" s="8">
        <f t="shared" si="147"/>
        <v>-15996</v>
      </c>
    </row>
    <row r="9467" spans="1:14">
      <c r="A9467" t="s">
        <v>14</v>
      </c>
      <c r="B9467" t="s">
        <v>62</v>
      </c>
      <c r="C9467" t="s">
        <v>169</v>
      </c>
      <c r="D9467">
        <v>1313240424</v>
      </c>
      <c r="E9467" s="1">
        <v>44740</v>
      </c>
      <c r="F9467" s="1">
        <v>44740</v>
      </c>
      <c r="G9467">
        <v>7530843194</v>
      </c>
      <c r="H9467" t="s">
        <v>3943</v>
      </c>
      <c r="I9467">
        <v>695.4</v>
      </c>
      <c r="J9467" s="1">
        <v>44800</v>
      </c>
      <c r="K9467">
        <v>570</v>
      </c>
      <c r="L9467" s="1">
        <v>44832</v>
      </c>
      <c r="M9467">
        <v>32</v>
      </c>
      <c r="N9467" s="8">
        <f t="shared" si="147"/>
        <v>18240</v>
      </c>
    </row>
    <row r="9468" spans="1:14">
      <c r="A9468" t="s">
        <v>14</v>
      </c>
      <c r="B9468" t="s">
        <v>62</v>
      </c>
      <c r="C9468" t="s">
        <v>169</v>
      </c>
      <c r="D9468">
        <v>1313240424</v>
      </c>
      <c r="E9468" s="1">
        <v>44740</v>
      </c>
      <c r="F9468" s="1">
        <v>44740</v>
      </c>
      <c r="G9468">
        <v>7530843205</v>
      </c>
      <c r="H9468" t="s">
        <v>3944</v>
      </c>
      <c r="I9468">
        <v>439.2</v>
      </c>
      <c r="J9468" s="1">
        <v>44800</v>
      </c>
      <c r="K9468">
        <v>360</v>
      </c>
      <c r="L9468" s="1">
        <v>44832</v>
      </c>
      <c r="M9468">
        <v>32</v>
      </c>
      <c r="N9468" s="8">
        <f t="shared" si="147"/>
        <v>11520</v>
      </c>
    </row>
    <row r="9469" spans="1:14">
      <c r="A9469" t="s">
        <v>14</v>
      </c>
      <c r="B9469" t="s">
        <v>62</v>
      </c>
      <c r="C9469" t="s">
        <v>169</v>
      </c>
      <c r="D9469">
        <v>1313240424</v>
      </c>
      <c r="E9469" s="1">
        <v>44740</v>
      </c>
      <c r="F9469" s="1">
        <v>44740</v>
      </c>
      <c r="G9469">
        <v>7530843318</v>
      </c>
      <c r="H9469" t="s">
        <v>3945</v>
      </c>
      <c r="I9469">
        <v>289.87</v>
      </c>
      <c r="J9469" s="1">
        <v>44800</v>
      </c>
      <c r="K9469">
        <v>237.6</v>
      </c>
      <c r="L9469" s="1">
        <v>44832</v>
      </c>
      <c r="M9469">
        <v>32</v>
      </c>
      <c r="N9469" s="8">
        <f t="shared" si="147"/>
        <v>7603.2</v>
      </c>
    </row>
    <row r="9470" spans="1:14">
      <c r="A9470" t="s">
        <v>14</v>
      </c>
      <c r="B9470" t="s">
        <v>62</v>
      </c>
      <c r="C9470" t="s">
        <v>169</v>
      </c>
      <c r="D9470">
        <v>1313240424</v>
      </c>
      <c r="E9470" s="1">
        <v>44740</v>
      </c>
      <c r="F9470" s="1">
        <v>44740</v>
      </c>
      <c r="G9470">
        <v>7530843351</v>
      </c>
      <c r="H9470" t="s">
        <v>3946</v>
      </c>
      <c r="I9470">
        <v>245.95</v>
      </c>
      <c r="J9470" s="1">
        <v>44800</v>
      </c>
      <c r="K9470">
        <v>201.6</v>
      </c>
      <c r="L9470" s="1">
        <v>44832</v>
      </c>
      <c r="M9470">
        <v>32</v>
      </c>
      <c r="N9470" s="8">
        <f t="shared" si="147"/>
        <v>6451.2</v>
      </c>
    </row>
    <row r="9471" spans="1:14">
      <c r="A9471" t="s">
        <v>14</v>
      </c>
      <c r="B9471" t="s">
        <v>62</v>
      </c>
      <c r="C9471" t="s">
        <v>226</v>
      </c>
      <c r="D9471">
        <v>5849130157</v>
      </c>
      <c r="E9471" s="1">
        <v>44740</v>
      </c>
      <c r="F9471" s="1">
        <v>44740</v>
      </c>
      <c r="G9471">
        <v>7531104759</v>
      </c>
      <c r="H9471" s="3" t="s">
        <v>3947</v>
      </c>
      <c r="I9471">
        <v>14749.68</v>
      </c>
      <c r="J9471" s="1">
        <v>44800</v>
      </c>
      <c r="K9471">
        <v>13408.8</v>
      </c>
      <c r="L9471" s="1">
        <v>44861</v>
      </c>
      <c r="M9471">
        <v>61</v>
      </c>
      <c r="N9471" s="8">
        <f t="shared" si="147"/>
        <v>817936.79999999993</v>
      </c>
    </row>
    <row r="9472" spans="1:14">
      <c r="A9472" t="s">
        <v>14</v>
      </c>
      <c r="B9472" t="s">
        <v>62</v>
      </c>
      <c r="C9472" t="s">
        <v>198</v>
      </c>
      <c r="D9472">
        <v>1799470511</v>
      </c>
      <c r="E9472" s="1">
        <v>44740</v>
      </c>
      <c r="F9472" s="1">
        <v>44740</v>
      </c>
      <c r="G9472">
        <v>7531251903</v>
      </c>
      <c r="H9472">
        <v>1176</v>
      </c>
      <c r="I9472">
        <v>1769</v>
      </c>
      <c r="J9472" s="1">
        <v>44800</v>
      </c>
      <c r="K9472">
        <v>1450</v>
      </c>
      <c r="L9472" s="1">
        <v>44860</v>
      </c>
      <c r="M9472">
        <v>60</v>
      </c>
      <c r="N9472" s="8">
        <f t="shared" si="147"/>
        <v>87000</v>
      </c>
    </row>
    <row r="9473" spans="1:14">
      <c r="A9473" t="s">
        <v>14</v>
      </c>
      <c r="B9473" t="s">
        <v>62</v>
      </c>
      <c r="C9473" t="s">
        <v>780</v>
      </c>
      <c r="D9473" t="s">
        <v>781</v>
      </c>
      <c r="E9473" s="1">
        <v>44740</v>
      </c>
      <c r="F9473" s="1">
        <v>44740</v>
      </c>
      <c r="G9473">
        <v>7531964119</v>
      </c>
      <c r="H9473" t="s">
        <v>3589</v>
      </c>
      <c r="I9473">
        <v>3000</v>
      </c>
      <c r="J9473" s="1">
        <v>44800</v>
      </c>
      <c r="K9473">
        <v>2400</v>
      </c>
      <c r="L9473" s="1">
        <v>44756</v>
      </c>
      <c r="M9473">
        <v>-44</v>
      </c>
      <c r="N9473" s="8">
        <f t="shared" si="147"/>
        <v>-105600</v>
      </c>
    </row>
    <row r="9474" spans="1:14">
      <c r="A9474" t="s">
        <v>14</v>
      </c>
      <c r="B9474" t="s">
        <v>62</v>
      </c>
      <c r="C9474" t="s">
        <v>780</v>
      </c>
      <c r="D9474" t="s">
        <v>781</v>
      </c>
      <c r="E9474" s="1">
        <v>44740</v>
      </c>
      <c r="F9474" s="1">
        <v>44740</v>
      </c>
      <c r="G9474">
        <v>7531976993</v>
      </c>
      <c r="H9474" t="s">
        <v>3583</v>
      </c>
      <c r="I9474">
        <v>3000</v>
      </c>
      <c r="J9474" s="1">
        <v>44800</v>
      </c>
      <c r="K9474">
        <v>2400</v>
      </c>
      <c r="L9474" s="1">
        <v>44756</v>
      </c>
      <c r="M9474">
        <v>-44</v>
      </c>
      <c r="N9474" s="8">
        <f t="shared" si="147"/>
        <v>-105600</v>
      </c>
    </row>
    <row r="9475" spans="1:14">
      <c r="A9475" t="s">
        <v>14</v>
      </c>
      <c r="B9475" t="s">
        <v>62</v>
      </c>
      <c r="C9475" t="s">
        <v>2897</v>
      </c>
      <c r="D9475">
        <v>1501260622</v>
      </c>
      <c r="E9475" s="1">
        <v>44740</v>
      </c>
      <c r="F9475" s="1">
        <v>44740</v>
      </c>
      <c r="G9475">
        <v>7531988430</v>
      </c>
      <c r="H9475" t="s">
        <v>3948</v>
      </c>
      <c r="I9475">
        <v>1411.73</v>
      </c>
      <c r="J9475" s="1">
        <v>44800</v>
      </c>
      <c r="K9475">
        <v>1411.73</v>
      </c>
      <c r="L9475" s="1">
        <v>44769</v>
      </c>
      <c r="M9475">
        <v>-31</v>
      </c>
      <c r="N9475" s="8">
        <f t="shared" ref="N9475:N9538" si="148">+K9475*M9475</f>
        <v>-43763.63</v>
      </c>
    </row>
    <row r="9476" spans="1:14">
      <c r="A9476" t="s">
        <v>14</v>
      </c>
      <c r="B9476" t="s">
        <v>62</v>
      </c>
      <c r="C9476" t="s">
        <v>3557</v>
      </c>
      <c r="D9476" t="s">
        <v>3558</v>
      </c>
      <c r="E9476" s="1">
        <v>44740</v>
      </c>
      <c r="F9476" s="1">
        <v>44740</v>
      </c>
      <c r="G9476">
        <v>7532250399</v>
      </c>
      <c r="H9476">
        <v>5</v>
      </c>
      <c r="I9476">
        <v>1611.33</v>
      </c>
      <c r="J9476" s="1">
        <v>44800</v>
      </c>
      <c r="K9476">
        <v>1611.33</v>
      </c>
      <c r="L9476" s="1">
        <v>44749</v>
      </c>
      <c r="M9476">
        <v>-51</v>
      </c>
      <c r="N9476" s="8">
        <f t="shared" si="148"/>
        <v>-82177.83</v>
      </c>
    </row>
    <row r="9477" spans="1:14">
      <c r="A9477" t="s">
        <v>14</v>
      </c>
      <c r="B9477" t="s">
        <v>62</v>
      </c>
      <c r="C9477" t="s">
        <v>236</v>
      </c>
      <c r="D9477">
        <v>13342400150</v>
      </c>
      <c r="E9477" s="1">
        <v>44740</v>
      </c>
      <c r="F9477" s="1">
        <v>44740</v>
      </c>
      <c r="G9477">
        <v>7532282545</v>
      </c>
      <c r="H9477" t="s">
        <v>3949</v>
      </c>
      <c r="I9477">
        <v>901.11</v>
      </c>
      <c r="J9477" s="1">
        <v>44800</v>
      </c>
      <c r="K9477">
        <v>819.19</v>
      </c>
      <c r="L9477" s="1">
        <v>44769</v>
      </c>
      <c r="M9477">
        <v>-31</v>
      </c>
      <c r="N9477" s="8">
        <f t="shared" si="148"/>
        <v>-25394.890000000003</v>
      </c>
    </row>
    <row r="9478" spans="1:14">
      <c r="A9478" t="s">
        <v>14</v>
      </c>
      <c r="B9478" t="s">
        <v>62</v>
      </c>
      <c r="C9478" t="s">
        <v>236</v>
      </c>
      <c r="D9478">
        <v>13342400150</v>
      </c>
      <c r="E9478" s="1">
        <v>44740</v>
      </c>
      <c r="F9478" s="1">
        <v>44740</v>
      </c>
      <c r="G9478">
        <v>7532282551</v>
      </c>
      <c r="H9478" t="s">
        <v>3950</v>
      </c>
      <c r="I9478">
        <v>901.11</v>
      </c>
      <c r="J9478" s="1">
        <v>44800</v>
      </c>
      <c r="K9478">
        <v>819.19</v>
      </c>
      <c r="L9478" s="1">
        <v>44769</v>
      </c>
      <c r="M9478">
        <v>-31</v>
      </c>
      <c r="N9478" s="8">
        <f t="shared" si="148"/>
        <v>-25394.890000000003</v>
      </c>
    </row>
    <row r="9479" spans="1:14">
      <c r="A9479" t="s">
        <v>14</v>
      </c>
      <c r="B9479" t="s">
        <v>62</v>
      </c>
      <c r="C9479" t="s">
        <v>236</v>
      </c>
      <c r="D9479">
        <v>13342400150</v>
      </c>
      <c r="E9479" s="1">
        <v>44740</v>
      </c>
      <c r="F9479" s="1">
        <v>44740</v>
      </c>
      <c r="G9479">
        <v>7532282567</v>
      </c>
      <c r="H9479" t="s">
        <v>3951</v>
      </c>
      <c r="I9479">
        <v>676.5</v>
      </c>
      <c r="J9479" s="1">
        <v>44800</v>
      </c>
      <c r="K9479">
        <v>615</v>
      </c>
      <c r="L9479" s="1">
        <v>44769</v>
      </c>
      <c r="M9479">
        <v>-31</v>
      </c>
      <c r="N9479" s="8">
        <f t="shared" si="148"/>
        <v>-19065</v>
      </c>
    </row>
    <row r="9480" spans="1:14">
      <c r="A9480" t="s">
        <v>14</v>
      </c>
      <c r="B9480" t="s">
        <v>62</v>
      </c>
      <c r="C9480" t="s">
        <v>236</v>
      </c>
      <c r="D9480">
        <v>13342400150</v>
      </c>
      <c r="E9480" s="1">
        <v>44740</v>
      </c>
      <c r="F9480" s="1">
        <v>44740</v>
      </c>
      <c r="G9480">
        <v>7532282573</v>
      </c>
      <c r="H9480" t="s">
        <v>3952</v>
      </c>
      <c r="I9480">
        <v>901.11</v>
      </c>
      <c r="J9480" s="1">
        <v>44800</v>
      </c>
      <c r="K9480">
        <v>819.19</v>
      </c>
      <c r="L9480" s="1">
        <v>44769</v>
      </c>
      <c r="M9480">
        <v>-31</v>
      </c>
      <c r="N9480" s="8">
        <f t="shared" si="148"/>
        <v>-25394.890000000003</v>
      </c>
    </row>
    <row r="9481" spans="1:14">
      <c r="A9481" t="s">
        <v>14</v>
      </c>
      <c r="B9481" t="s">
        <v>62</v>
      </c>
      <c r="C9481" t="s">
        <v>236</v>
      </c>
      <c r="D9481">
        <v>13342400150</v>
      </c>
      <c r="E9481" s="1">
        <v>44740</v>
      </c>
      <c r="F9481" s="1">
        <v>44740</v>
      </c>
      <c r="G9481">
        <v>7532282580</v>
      </c>
      <c r="H9481" t="s">
        <v>3953</v>
      </c>
      <c r="I9481">
        <v>901.11</v>
      </c>
      <c r="J9481" s="1">
        <v>44800</v>
      </c>
      <c r="K9481">
        <v>819.19</v>
      </c>
      <c r="L9481" s="1">
        <v>44769</v>
      </c>
      <c r="M9481">
        <v>-31</v>
      </c>
      <c r="N9481" s="8">
        <f t="shared" si="148"/>
        <v>-25394.890000000003</v>
      </c>
    </row>
    <row r="9482" spans="1:14">
      <c r="A9482" t="s">
        <v>14</v>
      </c>
      <c r="B9482" t="s">
        <v>62</v>
      </c>
      <c r="C9482" t="s">
        <v>236</v>
      </c>
      <c r="D9482">
        <v>13342400150</v>
      </c>
      <c r="E9482" s="1">
        <v>44740</v>
      </c>
      <c r="F9482" s="1">
        <v>44740</v>
      </c>
      <c r="G9482">
        <v>7532297464</v>
      </c>
      <c r="H9482" t="s">
        <v>3954</v>
      </c>
      <c r="I9482">
        <v>1149.5</v>
      </c>
      <c r="J9482" s="1">
        <v>44800</v>
      </c>
      <c r="K9482">
        <v>1045</v>
      </c>
      <c r="L9482" s="1">
        <v>44769</v>
      </c>
      <c r="M9482">
        <v>-31</v>
      </c>
      <c r="N9482" s="8">
        <f t="shared" si="148"/>
        <v>-32395</v>
      </c>
    </row>
    <row r="9483" spans="1:14">
      <c r="A9483" t="s">
        <v>14</v>
      </c>
      <c r="B9483" t="s">
        <v>62</v>
      </c>
      <c r="C9483" t="s">
        <v>236</v>
      </c>
      <c r="D9483">
        <v>13342400150</v>
      </c>
      <c r="E9483" s="1">
        <v>44740</v>
      </c>
      <c r="F9483" s="1">
        <v>44740</v>
      </c>
      <c r="G9483">
        <v>7532297476</v>
      </c>
      <c r="H9483" t="s">
        <v>3955</v>
      </c>
      <c r="I9483">
        <v>1802.22</v>
      </c>
      <c r="J9483" s="1">
        <v>44800</v>
      </c>
      <c r="K9483">
        <v>1638.38</v>
      </c>
      <c r="L9483" s="1">
        <v>44769</v>
      </c>
      <c r="M9483">
        <v>-31</v>
      </c>
      <c r="N9483" s="8">
        <f t="shared" si="148"/>
        <v>-50789.780000000006</v>
      </c>
    </row>
    <row r="9484" spans="1:14">
      <c r="A9484" t="s">
        <v>14</v>
      </c>
      <c r="B9484" t="s">
        <v>62</v>
      </c>
      <c r="C9484" t="s">
        <v>236</v>
      </c>
      <c r="D9484">
        <v>13342400150</v>
      </c>
      <c r="E9484" s="1">
        <v>44740</v>
      </c>
      <c r="F9484" s="1">
        <v>44740</v>
      </c>
      <c r="G9484">
        <v>7532297478</v>
      </c>
      <c r="H9484" t="s">
        <v>3956</v>
      </c>
      <c r="I9484">
        <v>901.11</v>
      </c>
      <c r="J9484" s="1">
        <v>44800</v>
      </c>
      <c r="K9484">
        <v>819.19</v>
      </c>
      <c r="L9484" s="1">
        <v>44769</v>
      </c>
      <c r="M9484">
        <v>-31</v>
      </c>
      <c r="N9484" s="8">
        <f t="shared" si="148"/>
        <v>-25394.890000000003</v>
      </c>
    </row>
    <row r="9485" spans="1:14">
      <c r="A9485" t="s">
        <v>14</v>
      </c>
      <c r="B9485" t="s">
        <v>62</v>
      </c>
      <c r="C9485" t="s">
        <v>236</v>
      </c>
      <c r="D9485">
        <v>13342400150</v>
      </c>
      <c r="E9485" s="1">
        <v>44740</v>
      </c>
      <c r="F9485" s="1">
        <v>44740</v>
      </c>
      <c r="G9485">
        <v>7532297479</v>
      </c>
      <c r="H9485" t="s">
        <v>3957</v>
      </c>
      <c r="I9485">
        <v>1802.22</v>
      </c>
      <c r="J9485" s="1">
        <v>44800</v>
      </c>
      <c r="K9485">
        <v>1638.38</v>
      </c>
      <c r="L9485" s="1">
        <v>44769</v>
      </c>
      <c r="M9485">
        <v>-31</v>
      </c>
      <c r="N9485" s="8">
        <f t="shared" si="148"/>
        <v>-50789.780000000006</v>
      </c>
    </row>
    <row r="9486" spans="1:14">
      <c r="A9486" t="s">
        <v>14</v>
      </c>
      <c r="B9486" t="s">
        <v>62</v>
      </c>
      <c r="C9486" t="s">
        <v>236</v>
      </c>
      <c r="D9486">
        <v>13342400150</v>
      </c>
      <c r="E9486" s="1">
        <v>44740</v>
      </c>
      <c r="F9486" s="1">
        <v>44740</v>
      </c>
      <c r="G9486">
        <v>7532297502</v>
      </c>
      <c r="H9486" t="s">
        <v>3958</v>
      </c>
      <c r="I9486">
        <v>1802.22</v>
      </c>
      <c r="J9486" s="1">
        <v>44800</v>
      </c>
      <c r="K9486">
        <v>1638.38</v>
      </c>
      <c r="L9486" s="1">
        <v>44769</v>
      </c>
      <c r="M9486">
        <v>-31</v>
      </c>
      <c r="N9486" s="8">
        <f t="shared" si="148"/>
        <v>-50789.780000000006</v>
      </c>
    </row>
    <row r="9487" spans="1:14">
      <c r="A9487" t="s">
        <v>14</v>
      </c>
      <c r="B9487" t="s">
        <v>62</v>
      </c>
      <c r="C9487" t="s">
        <v>236</v>
      </c>
      <c r="D9487">
        <v>13342400150</v>
      </c>
      <c r="E9487" s="1">
        <v>44740</v>
      </c>
      <c r="F9487" s="1">
        <v>44740</v>
      </c>
      <c r="G9487">
        <v>7532297522</v>
      </c>
      <c r="H9487" t="s">
        <v>3959</v>
      </c>
      <c r="I9487">
        <v>190.52</v>
      </c>
      <c r="J9487" s="1">
        <v>44800</v>
      </c>
      <c r="K9487">
        <v>173.2</v>
      </c>
      <c r="L9487" s="1">
        <v>44769</v>
      </c>
      <c r="M9487">
        <v>-31</v>
      </c>
      <c r="N9487" s="8">
        <f t="shared" si="148"/>
        <v>-5369.2</v>
      </c>
    </row>
    <row r="9488" spans="1:14">
      <c r="A9488" t="s">
        <v>14</v>
      </c>
      <c r="B9488" t="s">
        <v>62</v>
      </c>
      <c r="C9488" t="s">
        <v>236</v>
      </c>
      <c r="D9488">
        <v>13342400150</v>
      </c>
      <c r="E9488" s="1">
        <v>44740</v>
      </c>
      <c r="F9488" s="1">
        <v>44740</v>
      </c>
      <c r="G9488">
        <v>7532315443</v>
      </c>
      <c r="H9488" t="s">
        <v>3960</v>
      </c>
      <c r="I9488">
        <v>3163.25</v>
      </c>
      <c r="J9488" s="1">
        <v>44800</v>
      </c>
      <c r="K9488">
        <v>2875.68</v>
      </c>
      <c r="L9488" s="1">
        <v>44769</v>
      </c>
      <c r="M9488">
        <v>-31</v>
      </c>
      <c r="N9488" s="8">
        <f t="shared" si="148"/>
        <v>-89146.08</v>
      </c>
    </row>
    <row r="9489" spans="1:14">
      <c r="A9489" t="s">
        <v>14</v>
      </c>
      <c r="B9489" t="s">
        <v>62</v>
      </c>
      <c r="C9489" t="s">
        <v>236</v>
      </c>
      <c r="D9489">
        <v>13342400150</v>
      </c>
      <c r="E9489" s="1">
        <v>44740</v>
      </c>
      <c r="F9489" s="1">
        <v>44740</v>
      </c>
      <c r="G9489">
        <v>7532315451</v>
      </c>
      <c r="H9489" t="s">
        <v>3961</v>
      </c>
      <c r="I9489">
        <v>1802.22</v>
      </c>
      <c r="J9489" s="1">
        <v>44800</v>
      </c>
      <c r="K9489">
        <v>1638.38</v>
      </c>
      <c r="L9489" s="1">
        <v>44769</v>
      </c>
      <c r="M9489">
        <v>-31</v>
      </c>
      <c r="N9489" s="8">
        <f t="shared" si="148"/>
        <v>-50789.780000000006</v>
      </c>
    </row>
    <row r="9490" spans="1:14">
      <c r="A9490" t="s">
        <v>14</v>
      </c>
      <c r="B9490" t="s">
        <v>62</v>
      </c>
      <c r="C9490" t="s">
        <v>236</v>
      </c>
      <c r="D9490">
        <v>13342400150</v>
      </c>
      <c r="E9490" s="1">
        <v>44740</v>
      </c>
      <c r="F9490" s="1">
        <v>44740</v>
      </c>
      <c r="G9490">
        <v>7532315453</v>
      </c>
      <c r="H9490" t="s">
        <v>3962</v>
      </c>
      <c r="I9490">
        <v>901.11</v>
      </c>
      <c r="J9490" s="1">
        <v>44800</v>
      </c>
      <c r="K9490">
        <v>819.19</v>
      </c>
      <c r="L9490" s="1">
        <v>44769</v>
      </c>
      <c r="M9490">
        <v>-31</v>
      </c>
      <c r="N9490" s="8">
        <f t="shared" si="148"/>
        <v>-25394.890000000003</v>
      </c>
    </row>
    <row r="9491" spans="1:14">
      <c r="A9491" t="s">
        <v>14</v>
      </c>
      <c r="B9491" t="s">
        <v>62</v>
      </c>
      <c r="C9491" t="s">
        <v>236</v>
      </c>
      <c r="D9491">
        <v>13342400150</v>
      </c>
      <c r="E9491" s="1">
        <v>44740</v>
      </c>
      <c r="F9491" s="1">
        <v>44740</v>
      </c>
      <c r="G9491">
        <v>7532315458</v>
      </c>
      <c r="H9491" t="s">
        <v>3963</v>
      </c>
      <c r="I9491">
        <v>1802.22</v>
      </c>
      <c r="J9491" s="1">
        <v>44800</v>
      </c>
      <c r="K9491">
        <v>1638.38</v>
      </c>
      <c r="L9491" s="1">
        <v>44769</v>
      </c>
      <c r="M9491">
        <v>-31</v>
      </c>
      <c r="N9491" s="8">
        <f t="shared" si="148"/>
        <v>-50789.780000000006</v>
      </c>
    </row>
    <row r="9492" spans="1:14">
      <c r="A9492" t="s">
        <v>14</v>
      </c>
      <c r="B9492" t="s">
        <v>62</v>
      </c>
      <c r="C9492" t="s">
        <v>236</v>
      </c>
      <c r="D9492">
        <v>13342400150</v>
      </c>
      <c r="E9492" s="1">
        <v>44740</v>
      </c>
      <c r="F9492" s="1">
        <v>44740</v>
      </c>
      <c r="G9492">
        <v>7532315464</v>
      </c>
      <c r="H9492" t="s">
        <v>3964</v>
      </c>
      <c r="I9492">
        <v>1802.22</v>
      </c>
      <c r="J9492" s="1">
        <v>44800</v>
      </c>
      <c r="K9492">
        <v>1638.38</v>
      </c>
      <c r="L9492" s="1">
        <v>44769</v>
      </c>
      <c r="M9492">
        <v>-31</v>
      </c>
      <c r="N9492" s="8">
        <f t="shared" si="148"/>
        <v>-50789.780000000006</v>
      </c>
    </row>
    <row r="9493" spans="1:14">
      <c r="A9493" t="s">
        <v>14</v>
      </c>
      <c r="B9493" t="s">
        <v>62</v>
      </c>
      <c r="C9493" t="s">
        <v>236</v>
      </c>
      <c r="D9493">
        <v>13342400150</v>
      </c>
      <c r="E9493" s="1">
        <v>44740</v>
      </c>
      <c r="F9493" s="1">
        <v>44740</v>
      </c>
      <c r="G9493">
        <v>7532315470</v>
      </c>
      <c r="H9493" t="s">
        <v>3965</v>
      </c>
      <c r="I9493">
        <v>901.11</v>
      </c>
      <c r="J9493" s="1">
        <v>44800</v>
      </c>
      <c r="K9493">
        <v>819.19</v>
      </c>
      <c r="L9493" s="1">
        <v>44769</v>
      </c>
      <c r="M9493">
        <v>-31</v>
      </c>
      <c r="N9493" s="8">
        <f t="shared" si="148"/>
        <v>-25394.890000000003</v>
      </c>
    </row>
    <row r="9494" spans="1:14">
      <c r="A9494" t="s">
        <v>14</v>
      </c>
      <c r="B9494" t="s">
        <v>62</v>
      </c>
      <c r="C9494" t="s">
        <v>463</v>
      </c>
      <c r="D9494">
        <v>2047250424</v>
      </c>
      <c r="E9494" s="1">
        <v>44740</v>
      </c>
      <c r="F9494" s="1">
        <v>44740</v>
      </c>
      <c r="G9494">
        <v>7532338548</v>
      </c>
      <c r="H9494" t="s">
        <v>3966</v>
      </c>
      <c r="I9494">
        <v>331.11</v>
      </c>
      <c r="J9494" s="1">
        <v>44800</v>
      </c>
      <c r="K9494">
        <v>331.11</v>
      </c>
      <c r="L9494" s="1">
        <v>44764</v>
      </c>
      <c r="M9494">
        <v>-36</v>
      </c>
      <c r="N9494" s="8">
        <f t="shared" si="148"/>
        <v>-11919.960000000001</v>
      </c>
    </row>
    <row r="9495" spans="1:14">
      <c r="A9495" t="s">
        <v>14</v>
      </c>
      <c r="B9495" t="s">
        <v>62</v>
      </c>
      <c r="C9495" t="s">
        <v>463</v>
      </c>
      <c r="D9495">
        <v>2047250424</v>
      </c>
      <c r="E9495" s="1">
        <v>44740</v>
      </c>
      <c r="F9495" s="1">
        <v>44740</v>
      </c>
      <c r="G9495">
        <v>7532339878</v>
      </c>
      <c r="H9495" t="s">
        <v>3967</v>
      </c>
      <c r="I9495">
        <v>6745.38</v>
      </c>
      <c r="J9495" s="1">
        <v>44800</v>
      </c>
      <c r="K9495">
        <v>5529</v>
      </c>
      <c r="L9495" s="1">
        <v>44887</v>
      </c>
      <c r="M9495">
        <v>87</v>
      </c>
      <c r="N9495" s="8">
        <f t="shared" si="148"/>
        <v>481023</v>
      </c>
    </row>
    <row r="9496" spans="1:14">
      <c r="A9496" t="s">
        <v>14</v>
      </c>
      <c r="B9496" t="s">
        <v>62</v>
      </c>
      <c r="C9496" t="s">
        <v>216</v>
      </c>
      <c r="D9496">
        <v>735390155</v>
      </c>
      <c r="E9496" s="1">
        <v>44740</v>
      </c>
      <c r="F9496" s="1">
        <v>44740</v>
      </c>
      <c r="G9496">
        <v>7532362865</v>
      </c>
      <c r="H9496">
        <v>1020645806</v>
      </c>
      <c r="I9496">
        <v>1.1000000000000001</v>
      </c>
      <c r="J9496" s="1">
        <v>44800</v>
      </c>
      <c r="K9496">
        <v>1</v>
      </c>
      <c r="L9496" s="1">
        <v>44860</v>
      </c>
      <c r="M9496">
        <v>60</v>
      </c>
      <c r="N9496" s="8">
        <f t="shared" si="148"/>
        <v>60</v>
      </c>
    </row>
    <row r="9497" spans="1:14">
      <c r="A9497" t="s">
        <v>14</v>
      </c>
      <c r="B9497" t="s">
        <v>62</v>
      </c>
      <c r="C9497" t="s">
        <v>216</v>
      </c>
      <c r="D9497">
        <v>735390155</v>
      </c>
      <c r="E9497" s="1">
        <v>44740</v>
      </c>
      <c r="F9497" s="1">
        <v>44740</v>
      </c>
      <c r="G9497">
        <v>7532368923</v>
      </c>
      <c r="H9497">
        <v>1020645886</v>
      </c>
      <c r="I9497">
        <v>10959.56</v>
      </c>
      <c r="J9497" s="1">
        <v>44800</v>
      </c>
      <c r="K9497">
        <v>9963.24</v>
      </c>
      <c r="L9497" s="1">
        <v>44860</v>
      </c>
      <c r="M9497">
        <v>60</v>
      </c>
      <c r="N9497" s="8">
        <f t="shared" si="148"/>
        <v>597794.4</v>
      </c>
    </row>
    <row r="9498" spans="1:14">
      <c r="A9498" t="s">
        <v>14</v>
      </c>
      <c r="B9498" t="s">
        <v>62</v>
      </c>
      <c r="C9498" t="s">
        <v>216</v>
      </c>
      <c r="D9498">
        <v>735390155</v>
      </c>
      <c r="E9498" s="1">
        <v>44740</v>
      </c>
      <c r="F9498" s="1">
        <v>44740</v>
      </c>
      <c r="G9498">
        <v>7532383750</v>
      </c>
      <c r="H9498">
        <v>1020645885</v>
      </c>
      <c r="I9498">
        <v>64660.9</v>
      </c>
      <c r="J9498" s="1">
        <v>44800</v>
      </c>
      <c r="K9498">
        <v>58782.64</v>
      </c>
      <c r="L9498" s="1">
        <v>44860</v>
      </c>
      <c r="M9498">
        <v>60</v>
      </c>
      <c r="N9498" s="8">
        <f t="shared" si="148"/>
        <v>3526958.4</v>
      </c>
    </row>
    <row r="9499" spans="1:14">
      <c r="A9499" t="s">
        <v>14</v>
      </c>
      <c r="B9499" t="s">
        <v>62</v>
      </c>
      <c r="C9499" t="s">
        <v>339</v>
      </c>
      <c r="D9499">
        <v>1063890394</v>
      </c>
      <c r="E9499" s="1">
        <v>44740</v>
      </c>
      <c r="F9499" s="1">
        <v>44740</v>
      </c>
      <c r="G9499">
        <v>7532440868</v>
      </c>
      <c r="H9499" t="s">
        <v>3968</v>
      </c>
      <c r="I9499">
        <v>144.57</v>
      </c>
      <c r="J9499" s="1">
        <v>44800</v>
      </c>
      <c r="K9499">
        <v>118.5</v>
      </c>
      <c r="L9499" s="1">
        <v>44860</v>
      </c>
      <c r="M9499">
        <v>60</v>
      </c>
      <c r="N9499" s="8">
        <f t="shared" si="148"/>
        <v>7110</v>
      </c>
    </row>
    <row r="9500" spans="1:14">
      <c r="A9500" t="s">
        <v>14</v>
      </c>
      <c r="B9500" t="s">
        <v>62</v>
      </c>
      <c r="C9500" t="s">
        <v>167</v>
      </c>
      <c r="D9500">
        <v>3277950287</v>
      </c>
      <c r="E9500" s="1">
        <v>44740</v>
      </c>
      <c r="F9500" s="1">
        <v>44740</v>
      </c>
      <c r="G9500">
        <v>7532576753</v>
      </c>
      <c r="H9500">
        <v>24020</v>
      </c>
      <c r="I9500">
        <v>207.4</v>
      </c>
      <c r="J9500" s="1">
        <v>44800</v>
      </c>
      <c r="K9500">
        <v>170</v>
      </c>
      <c r="L9500" s="1">
        <v>44860</v>
      </c>
      <c r="M9500">
        <v>60</v>
      </c>
      <c r="N9500" s="8">
        <f t="shared" si="148"/>
        <v>10200</v>
      </c>
    </row>
    <row r="9501" spans="1:14">
      <c r="A9501" t="s">
        <v>14</v>
      </c>
      <c r="B9501" t="s">
        <v>62</v>
      </c>
      <c r="C9501" t="s">
        <v>451</v>
      </c>
      <c r="D9501">
        <v>80213750583</v>
      </c>
      <c r="E9501" s="1">
        <v>44740</v>
      </c>
      <c r="F9501" s="1">
        <v>44740</v>
      </c>
      <c r="G9501">
        <v>7532583791</v>
      </c>
      <c r="H9501" t="s">
        <v>3969</v>
      </c>
      <c r="I9501">
        <v>7625</v>
      </c>
      <c r="J9501" s="1">
        <v>44800</v>
      </c>
      <c r="K9501">
        <v>6250</v>
      </c>
      <c r="L9501" s="1">
        <v>44890</v>
      </c>
      <c r="M9501">
        <v>90</v>
      </c>
      <c r="N9501" s="8">
        <f t="shared" si="148"/>
        <v>562500</v>
      </c>
    </row>
    <row r="9502" spans="1:14">
      <c r="A9502" t="s">
        <v>14</v>
      </c>
      <c r="B9502" t="s">
        <v>62</v>
      </c>
      <c r="C9502" t="s">
        <v>216</v>
      </c>
      <c r="D9502">
        <v>735390155</v>
      </c>
      <c r="E9502" s="1">
        <v>44740</v>
      </c>
      <c r="F9502" s="1">
        <v>44740</v>
      </c>
      <c r="G9502">
        <v>7532699037</v>
      </c>
      <c r="H9502">
        <v>1020646495</v>
      </c>
      <c r="I9502">
        <v>1.1000000000000001</v>
      </c>
      <c r="J9502" s="1">
        <v>44800</v>
      </c>
      <c r="K9502">
        <v>1</v>
      </c>
      <c r="L9502" s="1">
        <v>44860</v>
      </c>
      <c r="M9502">
        <v>60</v>
      </c>
      <c r="N9502" s="8">
        <f t="shared" si="148"/>
        <v>60</v>
      </c>
    </row>
    <row r="9503" spans="1:14">
      <c r="A9503" t="s">
        <v>14</v>
      </c>
      <c r="B9503" t="s">
        <v>62</v>
      </c>
      <c r="C9503" t="s">
        <v>196</v>
      </c>
      <c r="D9503">
        <v>2405040284</v>
      </c>
      <c r="E9503" s="1">
        <v>44740</v>
      </c>
      <c r="F9503" s="1">
        <v>44740</v>
      </c>
      <c r="G9503">
        <v>7532713370</v>
      </c>
      <c r="H9503" t="s">
        <v>3970</v>
      </c>
      <c r="I9503">
        <v>1362.25</v>
      </c>
      <c r="J9503" s="1">
        <v>44800</v>
      </c>
      <c r="K9503">
        <v>1116.5999999999999</v>
      </c>
      <c r="L9503" s="1">
        <v>44769</v>
      </c>
      <c r="M9503">
        <v>-31</v>
      </c>
      <c r="N9503" s="8">
        <f t="shared" si="148"/>
        <v>-34614.6</v>
      </c>
    </row>
    <row r="9504" spans="1:14">
      <c r="A9504" t="s">
        <v>14</v>
      </c>
      <c r="B9504" t="s">
        <v>62</v>
      </c>
      <c r="C9504" t="s">
        <v>216</v>
      </c>
      <c r="D9504">
        <v>735390155</v>
      </c>
      <c r="E9504" s="1">
        <v>44740</v>
      </c>
      <c r="F9504" s="1">
        <v>44740</v>
      </c>
      <c r="G9504">
        <v>7532725549</v>
      </c>
      <c r="H9504">
        <v>1020646494</v>
      </c>
      <c r="I9504">
        <v>1.1000000000000001</v>
      </c>
      <c r="J9504" s="1">
        <v>44800</v>
      </c>
      <c r="K9504">
        <v>1</v>
      </c>
      <c r="L9504" s="1">
        <v>44860</v>
      </c>
      <c r="M9504">
        <v>60</v>
      </c>
      <c r="N9504" s="8">
        <f t="shared" si="148"/>
        <v>60</v>
      </c>
    </row>
    <row r="9505" spans="1:14">
      <c r="A9505" t="s">
        <v>14</v>
      </c>
      <c r="B9505" t="s">
        <v>62</v>
      </c>
      <c r="C9505" t="s">
        <v>216</v>
      </c>
      <c r="D9505">
        <v>735390155</v>
      </c>
      <c r="E9505" s="1">
        <v>44740</v>
      </c>
      <c r="F9505" s="1">
        <v>44740</v>
      </c>
      <c r="G9505">
        <v>7532766695</v>
      </c>
      <c r="H9505">
        <v>1020646493</v>
      </c>
      <c r="I9505">
        <v>1.1000000000000001</v>
      </c>
      <c r="J9505" s="1">
        <v>44800</v>
      </c>
      <c r="K9505">
        <v>1</v>
      </c>
      <c r="L9505" s="1">
        <v>44860</v>
      </c>
      <c r="M9505">
        <v>60</v>
      </c>
      <c r="N9505" s="8">
        <f t="shared" si="148"/>
        <v>60</v>
      </c>
    </row>
    <row r="9506" spans="1:14">
      <c r="A9506" t="s">
        <v>14</v>
      </c>
      <c r="B9506" t="s">
        <v>62</v>
      </c>
      <c r="C9506" t="s">
        <v>181</v>
      </c>
      <c r="D9506">
        <v>2707070963</v>
      </c>
      <c r="E9506" s="1">
        <v>44740</v>
      </c>
      <c r="F9506" s="1">
        <v>44740</v>
      </c>
      <c r="G9506">
        <v>7532874108</v>
      </c>
      <c r="H9506">
        <v>8722153075</v>
      </c>
      <c r="I9506">
        <v>48016.76</v>
      </c>
      <c r="J9506" s="1">
        <v>44800</v>
      </c>
      <c r="K9506">
        <v>43651.6</v>
      </c>
      <c r="L9506" s="1">
        <v>44832</v>
      </c>
      <c r="M9506">
        <v>32</v>
      </c>
      <c r="N9506" s="8">
        <f t="shared" si="148"/>
        <v>1396851.2</v>
      </c>
    </row>
    <row r="9507" spans="1:14">
      <c r="A9507" t="s">
        <v>14</v>
      </c>
      <c r="B9507" t="s">
        <v>62</v>
      </c>
      <c r="C9507" t="s">
        <v>2666</v>
      </c>
      <c r="D9507">
        <v>3682100833</v>
      </c>
      <c r="E9507" s="1">
        <v>44740</v>
      </c>
      <c r="F9507" s="1">
        <v>44740</v>
      </c>
      <c r="G9507">
        <v>7533217504</v>
      </c>
      <c r="H9507">
        <v>4</v>
      </c>
      <c r="I9507">
        <v>2000</v>
      </c>
      <c r="J9507" s="1">
        <v>44800</v>
      </c>
      <c r="K9507">
        <v>2000</v>
      </c>
      <c r="L9507" s="1">
        <v>44747</v>
      </c>
      <c r="M9507">
        <v>-53</v>
      </c>
      <c r="N9507" s="8">
        <f t="shared" si="148"/>
        <v>-106000</v>
      </c>
    </row>
    <row r="9508" spans="1:14">
      <c r="A9508" t="s">
        <v>14</v>
      </c>
      <c r="B9508" t="s">
        <v>62</v>
      </c>
      <c r="C9508" t="s">
        <v>348</v>
      </c>
      <c r="D9508">
        <v>6991810588</v>
      </c>
      <c r="E9508" s="1">
        <v>44740</v>
      </c>
      <c r="F9508" s="1">
        <v>44740</v>
      </c>
      <c r="G9508">
        <v>7533518559</v>
      </c>
      <c r="H9508">
        <v>3440</v>
      </c>
      <c r="I9508">
        <v>2110.6</v>
      </c>
      <c r="J9508" s="1">
        <v>44800</v>
      </c>
      <c r="K9508">
        <v>1730</v>
      </c>
      <c r="L9508" s="1">
        <v>44860</v>
      </c>
      <c r="M9508">
        <v>60</v>
      </c>
      <c r="N9508" s="8">
        <f t="shared" si="148"/>
        <v>103800</v>
      </c>
    </row>
    <row r="9509" spans="1:14">
      <c r="A9509" t="s">
        <v>14</v>
      </c>
      <c r="B9509" t="s">
        <v>62</v>
      </c>
      <c r="C9509" t="s">
        <v>382</v>
      </c>
      <c r="D9509">
        <v>10852890150</v>
      </c>
      <c r="E9509" s="1">
        <v>44740</v>
      </c>
      <c r="F9509" s="1">
        <v>44740</v>
      </c>
      <c r="G9509">
        <v>7533667409</v>
      </c>
      <c r="H9509">
        <v>5916104438</v>
      </c>
      <c r="I9509">
        <v>7590</v>
      </c>
      <c r="J9509" s="1">
        <v>44800</v>
      </c>
      <c r="K9509">
        <v>6900</v>
      </c>
      <c r="L9509" s="1">
        <v>44769</v>
      </c>
      <c r="M9509">
        <v>-31</v>
      </c>
      <c r="N9509" s="8">
        <f t="shared" si="148"/>
        <v>-213900</v>
      </c>
    </row>
    <row r="9510" spans="1:14">
      <c r="A9510" t="s">
        <v>14</v>
      </c>
      <c r="B9510" t="s">
        <v>62</v>
      </c>
      <c r="C9510" t="s">
        <v>190</v>
      </c>
      <c r="D9510">
        <v>9412650153</v>
      </c>
      <c r="E9510" s="1">
        <v>44740</v>
      </c>
      <c r="F9510" s="1">
        <v>44740</v>
      </c>
      <c r="G9510">
        <v>7533894261</v>
      </c>
      <c r="H9510" t="s">
        <v>3971</v>
      </c>
      <c r="I9510">
        <v>522.65</v>
      </c>
      <c r="J9510" s="1">
        <v>44800</v>
      </c>
      <c r="K9510">
        <v>428.4</v>
      </c>
      <c r="L9510" s="1">
        <v>44769</v>
      </c>
      <c r="M9510">
        <v>-31</v>
      </c>
      <c r="N9510" s="8">
        <f t="shared" si="148"/>
        <v>-13280.4</v>
      </c>
    </row>
    <row r="9511" spans="1:14">
      <c r="A9511" t="s">
        <v>14</v>
      </c>
      <c r="B9511" t="s">
        <v>62</v>
      </c>
      <c r="C9511" t="s">
        <v>99</v>
      </c>
      <c r="D9511">
        <v>803890151</v>
      </c>
      <c r="E9511" s="1">
        <v>44740</v>
      </c>
      <c r="F9511" s="1">
        <v>44740</v>
      </c>
      <c r="G9511">
        <v>7533913204</v>
      </c>
      <c r="H9511">
        <v>222044022</v>
      </c>
      <c r="I9511">
        <v>219.6</v>
      </c>
      <c r="J9511" s="1">
        <v>44800</v>
      </c>
      <c r="K9511">
        <v>180</v>
      </c>
      <c r="L9511" s="1">
        <v>44860</v>
      </c>
      <c r="M9511">
        <v>60</v>
      </c>
      <c r="N9511" s="8">
        <f t="shared" si="148"/>
        <v>10800</v>
      </c>
    </row>
    <row r="9512" spans="1:14">
      <c r="A9512" t="s">
        <v>14</v>
      </c>
      <c r="B9512" t="s">
        <v>62</v>
      </c>
      <c r="C9512" t="s">
        <v>321</v>
      </c>
      <c r="D9512">
        <v>421210485</v>
      </c>
      <c r="E9512" s="1">
        <v>44740</v>
      </c>
      <c r="F9512" s="1">
        <v>44740</v>
      </c>
      <c r="G9512">
        <v>7534389823</v>
      </c>
      <c r="H9512">
        <v>5029218228</v>
      </c>
      <c r="I9512">
        <v>1705</v>
      </c>
      <c r="J9512" s="1">
        <v>44800</v>
      </c>
      <c r="K9512">
        <v>1550</v>
      </c>
      <c r="L9512" s="1">
        <v>44832</v>
      </c>
      <c r="M9512">
        <v>32</v>
      </c>
      <c r="N9512" s="8">
        <f t="shared" si="148"/>
        <v>49600</v>
      </c>
    </row>
    <row r="9513" spans="1:14">
      <c r="A9513" t="s">
        <v>14</v>
      </c>
      <c r="B9513" t="s">
        <v>62</v>
      </c>
      <c r="C9513" t="s">
        <v>72</v>
      </c>
      <c r="D9513">
        <v>9238800156</v>
      </c>
      <c r="E9513" s="1">
        <v>44741</v>
      </c>
      <c r="F9513" s="1">
        <v>44741</v>
      </c>
      <c r="G9513">
        <v>7534534218</v>
      </c>
      <c r="H9513">
        <v>1209252927</v>
      </c>
      <c r="I9513">
        <v>3206.16</v>
      </c>
      <c r="J9513" s="1">
        <v>44801</v>
      </c>
      <c r="K9513">
        <v>2628</v>
      </c>
      <c r="L9513" s="1">
        <v>44893</v>
      </c>
      <c r="M9513">
        <v>92</v>
      </c>
      <c r="N9513" s="8">
        <f t="shared" si="148"/>
        <v>241776</v>
      </c>
    </row>
    <row r="9514" spans="1:14">
      <c r="A9514" t="s">
        <v>14</v>
      </c>
      <c r="B9514" t="s">
        <v>62</v>
      </c>
      <c r="C9514" t="s">
        <v>72</v>
      </c>
      <c r="D9514">
        <v>9238800156</v>
      </c>
      <c r="E9514" s="1">
        <v>44741</v>
      </c>
      <c r="F9514" s="1">
        <v>44741</v>
      </c>
      <c r="G9514">
        <v>7534534233</v>
      </c>
      <c r="H9514">
        <v>1209252926</v>
      </c>
      <c r="I9514">
        <v>1174.25</v>
      </c>
      <c r="J9514" s="1">
        <v>44801</v>
      </c>
      <c r="K9514">
        <v>962.5</v>
      </c>
      <c r="L9514" s="1">
        <v>44893</v>
      </c>
      <c r="M9514">
        <v>92</v>
      </c>
      <c r="N9514" s="8">
        <f t="shared" si="148"/>
        <v>88550</v>
      </c>
    </row>
    <row r="9515" spans="1:14">
      <c r="A9515" t="s">
        <v>14</v>
      </c>
      <c r="B9515" t="s">
        <v>62</v>
      </c>
      <c r="C9515" t="s">
        <v>525</v>
      </c>
      <c r="D9515">
        <v>4732240967</v>
      </c>
      <c r="E9515" s="1">
        <v>44741</v>
      </c>
      <c r="F9515" s="1">
        <v>44741</v>
      </c>
      <c r="G9515">
        <v>7534551686</v>
      </c>
      <c r="H9515">
        <v>87120873</v>
      </c>
      <c r="I9515">
        <v>6812.51</v>
      </c>
      <c r="J9515" s="1">
        <v>44801</v>
      </c>
      <c r="K9515">
        <v>6193.19</v>
      </c>
      <c r="L9515" s="1">
        <v>44832</v>
      </c>
      <c r="M9515">
        <v>31</v>
      </c>
      <c r="N9515" s="8">
        <f t="shared" si="148"/>
        <v>191988.88999999998</v>
      </c>
    </row>
    <row r="9516" spans="1:14">
      <c r="A9516" t="s">
        <v>14</v>
      </c>
      <c r="B9516" t="s">
        <v>62</v>
      </c>
      <c r="C9516" t="s">
        <v>525</v>
      </c>
      <c r="D9516">
        <v>4732240967</v>
      </c>
      <c r="E9516" s="1">
        <v>44741</v>
      </c>
      <c r="F9516" s="1">
        <v>44741</v>
      </c>
      <c r="G9516">
        <v>7534551927</v>
      </c>
      <c r="H9516">
        <v>87120872</v>
      </c>
      <c r="I9516">
        <v>8934.75</v>
      </c>
      <c r="J9516" s="1">
        <v>44801</v>
      </c>
      <c r="K9516">
        <v>8122.5</v>
      </c>
      <c r="L9516" s="1">
        <v>44832</v>
      </c>
      <c r="M9516">
        <v>31</v>
      </c>
      <c r="N9516" s="8">
        <f t="shared" si="148"/>
        <v>251797.5</v>
      </c>
    </row>
    <row r="9517" spans="1:14">
      <c r="A9517" t="s">
        <v>14</v>
      </c>
      <c r="B9517" t="s">
        <v>62</v>
      </c>
      <c r="C9517" t="s">
        <v>607</v>
      </c>
      <c r="D9517">
        <v>2774840595</v>
      </c>
      <c r="E9517" s="1">
        <v>44741</v>
      </c>
      <c r="F9517" s="1">
        <v>44741</v>
      </c>
      <c r="G9517">
        <v>7534748192</v>
      </c>
      <c r="H9517">
        <v>9897074994</v>
      </c>
      <c r="I9517">
        <v>78779.53</v>
      </c>
      <c r="J9517" s="1">
        <v>44801</v>
      </c>
      <c r="K9517">
        <v>62689.81</v>
      </c>
      <c r="L9517" s="1">
        <v>44832</v>
      </c>
      <c r="M9517">
        <v>31</v>
      </c>
      <c r="N9517" s="8">
        <f t="shared" si="148"/>
        <v>1943384.1099999999</v>
      </c>
    </row>
    <row r="9518" spans="1:14">
      <c r="A9518" t="s">
        <v>14</v>
      </c>
      <c r="B9518" t="s">
        <v>62</v>
      </c>
      <c r="C9518" t="s">
        <v>192</v>
      </c>
      <c r="D9518">
        <v>93027710016</v>
      </c>
      <c r="E9518" s="1">
        <v>44741</v>
      </c>
      <c r="F9518" s="1">
        <v>44741</v>
      </c>
      <c r="G9518">
        <v>7534874775</v>
      </c>
      <c r="H9518" t="s">
        <v>3972</v>
      </c>
      <c r="I9518">
        <v>34770</v>
      </c>
      <c r="J9518" s="1">
        <v>44801</v>
      </c>
      <c r="K9518">
        <v>28500</v>
      </c>
      <c r="L9518" s="1">
        <v>44769</v>
      </c>
      <c r="M9518">
        <v>-32</v>
      </c>
      <c r="N9518" s="8">
        <f t="shared" si="148"/>
        <v>-912000</v>
      </c>
    </row>
    <row r="9519" spans="1:14">
      <c r="A9519" t="s">
        <v>14</v>
      </c>
      <c r="B9519" t="s">
        <v>62</v>
      </c>
      <c r="C9519" t="s">
        <v>192</v>
      </c>
      <c r="D9519">
        <v>93027710016</v>
      </c>
      <c r="E9519" s="1">
        <v>44741</v>
      </c>
      <c r="F9519" s="1">
        <v>44741</v>
      </c>
      <c r="G9519">
        <v>7534874846</v>
      </c>
      <c r="H9519" t="s">
        <v>3973</v>
      </c>
      <c r="I9519">
        <v>106750</v>
      </c>
      <c r="J9519" s="1">
        <v>44801</v>
      </c>
      <c r="K9519">
        <v>87500</v>
      </c>
      <c r="L9519" s="1">
        <v>44800</v>
      </c>
      <c r="M9519">
        <v>-1</v>
      </c>
      <c r="N9519" s="8">
        <f t="shared" si="148"/>
        <v>-87500</v>
      </c>
    </row>
    <row r="9520" spans="1:14">
      <c r="A9520" t="s">
        <v>14</v>
      </c>
      <c r="B9520" t="s">
        <v>62</v>
      </c>
      <c r="C9520" t="s">
        <v>192</v>
      </c>
      <c r="D9520">
        <v>93027710016</v>
      </c>
      <c r="E9520" s="1">
        <v>44741</v>
      </c>
      <c r="F9520" s="1">
        <v>44741</v>
      </c>
      <c r="G9520">
        <v>7534874884</v>
      </c>
      <c r="H9520" t="s">
        <v>3974</v>
      </c>
      <c r="I9520">
        <v>2141.1</v>
      </c>
      <c r="J9520" s="1">
        <v>44801</v>
      </c>
      <c r="K9520">
        <v>1755</v>
      </c>
      <c r="L9520" s="1">
        <v>44769</v>
      </c>
      <c r="M9520">
        <v>-32</v>
      </c>
      <c r="N9520" s="8">
        <f t="shared" si="148"/>
        <v>-56160</v>
      </c>
    </row>
    <row r="9521" spans="1:14">
      <c r="A9521" t="s">
        <v>14</v>
      </c>
      <c r="B9521" t="s">
        <v>62</v>
      </c>
      <c r="C9521" t="s">
        <v>192</v>
      </c>
      <c r="D9521">
        <v>93027710016</v>
      </c>
      <c r="E9521" s="1">
        <v>44741</v>
      </c>
      <c r="F9521" s="1">
        <v>44741</v>
      </c>
      <c r="G9521">
        <v>7534874932</v>
      </c>
      <c r="H9521" t="s">
        <v>3975</v>
      </c>
      <c r="I9521">
        <v>78366.09</v>
      </c>
      <c r="J9521" s="1">
        <v>44801</v>
      </c>
      <c r="K9521">
        <v>64234.5</v>
      </c>
      <c r="L9521" s="1">
        <v>44769</v>
      </c>
      <c r="M9521">
        <v>-32</v>
      </c>
      <c r="N9521" s="8">
        <f t="shared" si="148"/>
        <v>-2055504</v>
      </c>
    </row>
    <row r="9522" spans="1:14">
      <c r="A9522" t="s">
        <v>14</v>
      </c>
      <c r="B9522" t="s">
        <v>62</v>
      </c>
      <c r="C9522" t="s">
        <v>318</v>
      </c>
      <c r="D9522">
        <v>7921350968</v>
      </c>
      <c r="E9522" s="1">
        <v>44741</v>
      </c>
      <c r="F9522" s="1">
        <v>44741</v>
      </c>
      <c r="G9522">
        <v>7534973088</v>
      </c>
      <c r="H9522">
        <v>4228004269</v>
      </c>
      <c r="I9522">
        <v>4848.6000000000004</v>
      </c>
      <c r="J9522" s="1">
        <v>44801</v>
      </c>
      <c r="K9522">
        <v>4407.82</v>
      </c>
      <c r="L9522" s="1">
        <v>44860</v>
      </c>
      <c r="M9522">
        <v>59</v>
      </c>
      <c r="N9522" s="8">
        <f t="shared" si="148"/>
        <v>260061.37999999998</v>
      </c>
    </row>
    <row r="9523" spans="1:14">
      <c r="A9523" t="s">
        <v>14</v>
      </c>
      <c r="B9523" t="s">
        <v>62</v>
      </c>
      <c r="C9523" t="s">
        <v>457</v>
      </c>
      <c r="D9523">
        <v>3663160962</v>
      </c>
      <c r="E9523" s="1">
        <v>44741</v>
      </c>
      <c r="F9523" s="1">
        <v>44741</v>
      </c>
      <c r="G9523">
        <v>7535344280</v>
      </c>
      <c r="H9523">
        <v>2212894</v>
      </c>
      <c r="I9523">
        <v>6720.56</v>
      </c>
      <c r="J9523" s="1">
        <v>44801</v>
      </c>
      <c r="K9523">
        <v>6109.6</v>
      </c>
      <c r="L9523" s="1">
        <v>44860</v>
      </c>
      <c r="M9523">
        <v>59</v>
      </c>
      <c r="N9523" s="8">
        <f t="shared" si="148"/>
        <v>360466.4</v>
      </c>
    </row>
    <row r="9524" spans="1:14">
      <c r="A9524" t="s">
        <v>14</v>
      </c>
      <c r="B9524" t="s">
        <v>62</v>
      </c>
      <c r="C9524" t="s">
        <v>466</v>
      </c>
      <c r="D9524">
        <v>5526631006</v>
      </c>
      <c r="E9524" s="1">
        <v>44741</v>
      </c>
      <c r="F9524" s="1">
        <v>44741</v>
      </c>
      <c r="G9524">
        <v>7535443947</v>
      </c>
      <c r="H9524" t="s">
        <v>3976</v>
      </c>
      <c r="I9524">
        <v>8948.7000000000007</v>
      </c>
      <c r="J9524" s="1">
        <v>44801</v>
      </c>
      <c r="K9524">
        <v>7335</v>
      </c>
      <c r="L9524" s="1">
        <v>44769</v>
      </c>
      <c r="M9524">
        <v>-32</v>
      </c>
      <c r="N9524" s="8">
        <f t="shared" si="148"/>
        <v>-234720</v>
      </c>
    </row>
    <row r="9525" spans="1:14">
      <c r="A9525" t="s">
        <v>14</v>
      </c>
      <c r="B9525" t="s">
        <v>62</v>
      </c>
      <c r="C9525" t="s">
        <v>466</v>
      </c>
      <c r="D9525">
        <v>5526631006</v>
      </c>
      <c r="E9525" s="1">
        <v>44741</v>
      </c>
      <c r="F9525" s="1">
        <v>44741</v>
      </c>
      <c r="G9525">
        <v>7535444529</v>
      </c>
      <c r="H9525" t="s">
        <v>3977</v>
      </c>
      <c r="I9525">
        <v>7681.12</v>
      </c>
      <c r="J9525" s="1">
        <v>44801</v>
      </c>
      <c r="K9525">
        <v>6296</v>
      </c>
      <c r="L9525" s="1">
        <v>44769</v>
      </c>
      <c r="M9525">
        <v>-32</v>
      </c>
      <c r="N9525" s="8">
        <f t="shared" si="148"/>
        <v>-201472</v>
      </c>
    </row>
    <row r="9526" spans="1:14">
      <c r="A9526" t="s">
        <v>14</v>
      </c>
      <c r="B9526" t="s">
        <v>62</v>
      </c>
      <c r="C9526" t="s">
        <v>466</v>
      </c>
      <c r="D9526">
        <v>5526631006</v>
      </c>
      <c r="E9526" s="1">
        <v>44741</v>
      </c>
      <c r="F9526" s="1">
        <v>44741</v>
      </c>
      <c r="G9526">
        <v>7535444591</v>
      </c>
      <c r="H9526" t="s">
        <v>3978</v>
      </c>
      <c r="I9526">
        <v>9475.74</v>
      </c>
      <c r="J9526" s="1">
        <v>44801</v>
      </c>
      <c r="K9526">
        <v>7767</v>
      </c>
      <c r="L9526" s="1">
        <v>44769</v>
      </c>
      <c r="M9526">
        <v>-32</v>
      </c>
      <c r="N9526" s="8">
        <f t="shared" si="148"/>
        <v>-248544</v>
      </c>
    </row>
    <row r="9527" spans="1:14">
      <c r="A9527" t="s">
        <v>14</v>
      </c>
      <c r="B9527" t="s">
        <v>62</v>
      </c>
      <c r="C9527" t="s">
        <v>466</v>
      </c>
      <c r="D9527">
        <v>5526631006</v>
      </c>
      <c r="E9527" s="1">
        <v>44741</v>
      </c>
      <c r="F9527" s="1">
        <v>44741</v>
      </c>
      <c r="G9527">
        <v>7535444844</v>
      </c>
      <c r="H9527" t="s">
        <v>3979</v>
      </c>
      <c r="I9527">
        <v>9436.7000000000007</v>
      </c>
      <c r="J9527" s="1">
        <v>44801</v>
      </c>
      <c r="K9527">
        <v>7735</v>
      </c>
      <c r="L9527" s="1">
        <v>44769</v>
      </c>
      <c r="M9527">
        <v>-32</v>
      </c>
      <c r="N9527" s="8">
        <f t="shared" si="148"/>
        <v>-247520</v>
      </c>
    </row>
    <row r="9528" spans="1:14">
      <c r="A9528" t="s">
        <v>14</v>
      </c>
      <c r="B9528" t="s">
        <v>62</v>
      </c>
      <c r="C9528" t="s">
        <v>466</v>
      </c>
      <c r="D9528">
        <v>5526631006</v>
      </c>
      <c r="E9528" s="1">
        <v>44741</v>
      </c>
      <c r="F9528" s="1">
        <v>44741</v>
      </c>
      <c r="G9528">
        <v>7535445034</v>
      </c>
      <c r="H9528" t="s">
        <v>3980</v>
      </c>
      <c r="I9528">
        <v>9556.26</v>
      </c>
      <c r="J9528" s="1">
        <v>44801</v>
      </c>
      <c r="K9528">
        <v>7833</v>
      </c>
      <c r="L9528" s="1">
        <v>44769</v>
      </c>
      <c r="M9528">
        <v>-32</v>
      </c>
      <c r="N9528" s="8">
        <f t="shared" si="148"/>
        <v>-250656</v>
      </c>
    </row>
    <row r="9529" spans="1:14">
      <c r="A9529" t="s">
        <v>14</v>
      </c>
      <c r="B9529" t="s">
        <v>62</v>
      </c>
      <c r="C9529" t="s">
        <v>466</v>
      </c>
      <c r="D9529">
        <v>5526631006</v>
      </c>
      <c r="E9529" s="1">
        <v>44741</v>
      </c>
      <c r="F9529" s="1">
        <v>44741</v>
      </c>
      <c r="G9529">
        <v>7535445140</v>
      </c>
      <c r="H9529" t="s">
        <v>3981</v>
      </c>
      <c r="I9529">
        <v>9700.2199999999993</v>
      </c>
      <c r="J9529" s="1">
        <v>44801</v>
      </c>
      <c r="K9529">
        <v>7951</v>
      </c>
      <c r="L9529" s="1">
        <v>44769</v>
      </c>
      <c r="M9529">
        <v>-32</v>
      </c>
      <c r="N9529" s="8">
        <f t="shared" si="148"/>
        <v>-254432</v>
      </c>
    </row>
    <row r="9530" spans="1:14">
      <c r="A9530" t="s">
        <v>14</v>
      </c>
      <c r="B9530" t="s">
        <v>62</v>
      </c>
      <c r="C9530" t="s">
        <v>466</v>
      </c>
      <c r="D9530">
        <v>5526631006</v>
      </c>
      <c r="E9530" s="1">
        <v>44741</v>
      </c>
      <c r="F9530" s="1">
        <v>44741</v>
      </c>
      <c r="G9530">
        <v>7535445405</v>
      </c>
      <c r="H9530" t="s">
        <v>3982</v>
      </c>
      <c r="I9530">
        <v>8838.9</v>
      </c>
      <c r="J9530" s="1">
        <v>44801</v>
      </c>
      <c r="K9530">
        <v>7245</v>
      </c>
      <c r="L9530" s="1">
        <v>44769</v>
      </c>
      <c r="M9530">
        <v>-32</v>
      </c>
      <c r="N9530" s="8">
        <f t="shared" si="148"/>
        <v>-231840</v>
      </c>
    </row>
    <row r="9531" spans="1:14">
      <c r="A9531" t="s">
        <v>14</v>
      </c>
      <c r="B9531" t="s">
        <v>62</v>
      </c>
      <c r="C9531" t="s">
        <v>181</v>
      </c>
      <c r="D9531">
        <v>2707070963</v>
      </c>
      <c r="E9531" s="1">
        <v>44741</v>
      </c>
      <c r="F9531" s="1">
        <v>44741</v>
      </c>
      <c r="G9531">
        <v>7535536347</v>
      </c>
      <c r="H9531">
        <v>8722153429</v>
      </c>
      <c r="I9531">
        <v>19120.64</v>
      </c>
      <c r="J9531" s="1">
        <v>44801</v>
      </c>
      <c r="K9531">
        <v>17382.400000000001</v>
      </c>
      <c r="L9531" s="1">
        <v>44832</v>
      </c>
      <c r="M9531">
        <v>31</v>
      </c>
      <c r="N9531" s="8">
        <f t="shared" si="148"/>
        <v>538854.40000000002</v>
      </c>
    </row>
    <row r="9532" spans="1:14">
      <c r="A9532" t="s">
        <v>14</v>
      </c>
      <c r="B9532" t="s">
        <v>62</v>
      </c>
      <c r="C9532" t="s">
        <v>111</v>
      </c>
      <c r="D9532">
        <v>492340583</v>
      </c>
      <c r="E9532" s="1">
        <v>44741</v>
      </c>
      <c r="F9532" s="1">
        <v>44741</v>
      </c>
      <c r="G9532">
        <v>7535628809</v>
      </c>
      <c r="H9532">
        <v>22083449</v>
      </c>
      <c r="I9532">
        <v>3141.49</v>
      </c>
      <c r="J9532" s="1">
        <v>44801</v>
      </c>
      <c r="K9532">
        <v>2855.9</v>
      </c>
      <c r="L9532" s="1">
        <v>44832</v>
      </c>
      <c r="M9532">
        <v>31</v>
      </c>
      <c r="N9532" s="8">
        <f t="shared" si="148"/>
        <v>88532.900000000009</v>
      </c>
    </row>
    <row r="9533" spans="1:14">
      <c r="A9533" t="s">
        <v>14</v>
      </c>
      <c r="B9533" t="s">
        <v>62</v>
      </c>
      <c r="C9533" t="s">
        <v>111</v>
      </c>
      <c r="D9533">
        <v>492340583</v>
      </c>
      <c r="E9533" s="1">
        <v>44741</v>
      </c>
      <c r="F9533" s="1">
        <v>44741</v>
      </c>
      <c r="G9533">
        <v>7535629084</v>
      </c>
      <c r="H9533">
        <v>22083450</v>
      </c>
      <c r="I9533">
        <v>603.67999999999995</v>
      </c>
      <c r="J9533" s="1">
        <v>44801</v>
      </c>
      <c r="K9533">
        <v>548.79999999999995</v>
      </c>
      <c r="L9533" s="1">
        <v>44832</v>
      </c>
      <c r="M9533">
        <v>31</v>
      </c>
      <c r="N9533" s="8">
        <f t="shared" si="148"/>
        <v>17012.8</v>
      </c>
    </row>
    <row r="9534" spans="1:14">
      <c r="A9534" t="s">
        <v>14</v>
      </c>
      <c r="B9534" t="s">
        <v>62</v>
      </c>
      <c r="C9534" t="s">
        <v>288</v>
      </c>
      <c r="D9534">
        <v>7195130153</v>
      </c>
      <c r="E9534" s="1">
        <v>44741</v>
      </c>
      <c r="F9534" s="1">
        <v>44741</v>
      </c>
      <c r="G9534">
        <v>7535853230</v>
      </c>
      <c r="H9534">
        <v>3622066478</v>
      </c>
      <c r="I9534">
        <v>14359.59</v>
      </c>
      <c r="J9534" s="1">
        <v>44801</v>
      </c>
      <c r="K9534">
        <v>13054.17</v>
      </c>
      <c r="L9534" s="1">
        <v>44832</v>
      </c>
      <c r="M9534">
        <v>31</v>
      </c>
      <c r="N9534" s="8">
        <f t="shared" si="148"/>
        <v>404679.27</v>
      </c>
    </row>
    <row r="9535" spans="1:14">
      <c r="A9535" t="s">
        <v>14</v>
      </c>
      <c r="B9535" t="s">
        <v>62</v>
      </c>
      <c r="C9535" t="s">
        <v>652</v>
      </c>
      <c r="D9535">
        <v>12146481002</v>
      </c>
      <c r="E9535" s="1">
        <v>44741</v>
      </c>
      <c r="F9535" s="1">
        <v>44741</v>
      </c>
      <c r="G9535">
        <v>7535968666</v>
      </c>
      <c r="H9535">
        <v>1470</v>
      </c>
      <c r="I9535">
        <v>3544.12</v>
      </c>
      <c r="J9535" s="1">
        <v>44801</v>
      </c>
      <c r="K9535">
        <v>3221.93</v>
      </c>
      <c r="L9535" s="1">
        <v>44832</v>
      </c>
      <c r="M9535">
        <v>31</v>
      </c>
      <c r="N9535" s="8">
        <f t="shared" si="148"/>
        <v>99879.83</v>
      </c>
    </row>
    <row r="9536" spans="1:14">
      <c r="A9536" t="s">
        <v>14</v>
      </c>
      <c r="B9536" t="s">
        <v>62</v>
      </c>
      <c r="C9536" t="s">
        <v>652</v>
      </c>
      <c r="D9536">
        <v>12146481002</v>
      </c>
      <c r="E9536" s="1">
        <v>44741</v>
      </c>
      <c r="F9536" s="1">
        <v>44741</v>
      </c>
      <c r="G9536">
        <v>7535989343</v>
      </c>
      <c r="H9536">
        <v>1465</v>
      </c>
      <c r="I9536">
        <v>2953.43</v>
      </c>
      <c r="J9536" s="1">
        <v>44801</v>
      </c>
      <c r="K9536">
        <v>2684.94</v>
      </c>
      <c r="L9536" s="1">
        <v>44832</v>
      </c>
      <c r="M9536">
        <v>31</v>
      </c>
      <c r="N9536" s="8">
        <f t="shared" si="148"/>
        <v>83233.14</v>
      </c>
    </row>
    <row r="9537" spans="1:14">
      <c r="A9537" t="s">
        <v>14</v>
      </c>
      <c r="B9537" t="s">
        <v>62</v>
      </c>
      <c r="C9537" t="s">
        <v>563</v>
      </c>
      <c r="D9537">
        <v>3716240969</v>
      </c>
      <c r="E9537" s="1">
        <v>44741</v>
      </c>
      <c r="F9537" s="1">
        <v>44741</v>
      </c>
      <c r="G9537">
        <v>7535993626</v>
      </c>
      <c r="H9537" t="s">
        <v>3983</v>
      </c>
      <c r="I9537">
        <v>23254.25</v>
      </c>
      <c r="J9537" s="1">
        <v>44801</v>
      </c>
      <c r="K9537">
        <v>21140.23</v>
      </c>
      <c r="L9537" s="1">
        <v>44832</v>
      </c>
      <c r="M9537">
        <v>31</v>
      </c>
      <c r="N9537" s="8">
        <f t="shared" si="148"/>
        <v>655347.13</v>
      </c>
    </row>
    <row r="9538" spans="1:14">
      <c r="A9538" t="s">
        <v>14</v>
      </c>
      <c r="B9538" t="s">
        <v>62</v>
      </c>
      <c r="C9538" t="s">
        <v>3984</v>
      </c>
      <c r="D9538">
        <v>10170150014</v>
      </c>
      <c r="E9538" s="1">
        <v>44741</v>
      </c>
      <c r="F9538" s="1">
        <v>44741</v>
      </c>
      <c r="G9538">
        <v>7536381929</v>
      </c>
      <c r="H9538" t="s">
        <v>1466</v>
      </c>
      <c r="I9538">
        <v>69906</v>
      </c>
      <c r="J9538" s="1">
        <v>44801</v>
      </c>
      <c r="K9538">
        <v>57300</v>
      </c>
      <c r="L9538" s="1">
        <v>44764</v>
      </c>
      <c r="M9538">
        <v>-37</v>
      </c>
      <c r="N9538" s="8">
        <f t="shared" si="148"/>
        <v>-2120100</v>
      </c>
    </row>
    <row r="9539" spans="1:14">
      <c r="A9539" t="s">
        <v>14</v>
      </c>
      <c r="B9539" t="s">
        <v>62</v>
      </c>
      <c r="C9539" t="s">
        <v>1568</v>
      </c>
      <c r="D9539">
        <v>5819650960</v>
      </c>
      <c r="E9539" s="1">
        <v>44741</v>
      </c>
      <c r="F9539" s="1">
        <v>44741</v>
      </c>
      <c r="G9539">
        <v>7536696781</v>
      </c>
      <c r="H9539" t="s">
        <v>3985</v>
      </c>
      <c r="I9539">
        <v>2562</v>
      </c>
      <c r="J9539" s="1">
        <v>44801</v>
      </c>
      <c r="K9539">
        <v>2100</v>
      </c>
      <c r="L9539" s="1">
        <v>44777</v>
      </c>
      <c r="M9539">
        <v>-24</v>
      </c>
      <c r="N9539" s="8">
        <f t="shared" ref="N9539:N9602" si="149">+K9539*M9539</f>
        <v>-50400</v>
      </c>
    </row>
    <row r="9540" spans="1:14">
      <c r="A9540" t="s">
        <v>14</v>
      </c>
      <c r="B9540" t="s">
        <v>62</v>
      </c>
      <c r="C9540" t="s">
        <v>155</v>
      </c>
      <c r="D9540">
        <v>5619050585</v>
      </c>
      <c r="E9540" s="1">
        <v>44741</v>
      </c>
      <c r="F9540" s="1">
        <v>44741</v>
      </c>
      <c r="G9540">
        <v>7536700140</v>
      </c>
      <c r="H9540">
        <v>500009287</v>
      </c>
      <c r="I9540">
        <v>10757.43</v>
      </c>
      <c r="J9540" s="1">
        <v>44801</v>
      </c>
      <c r="K9540">
        <v>9779.48</v>
      </c>
      <c r="L9540" s="1">
        <v>44832</v>
      </c>
      <c r="M9540">
        <v>31</v>
      </c>
      <c r="N9540" s="8">
        <f t="shared" si="149"/>
        <v>303163.88</v>
      </c>
    </row>
    <row r="9541" spans="1:14">
      <c r="A9541" t="s">
        <v>14</v>
      </c>
      <c r="B9541" t="s">
        <v>62</v>
      </c>
      <c r="C9541" t="s">
        <v>348</v>
      </c>
      <c r="D9541">
        <v>6991810588</v>
      </c>
      <c r="E9541" s="1">
        <v>44741</v>
      </c>
      <c r="F9541" s="1">
        <v>44741</v>
      </c>
      <c r="G9541">
        <v>7536742536</v>
      </c>
      <c r="H9541">
        <v>3539</v>
      </c>
      <c r="I9541">
        <v>1551.84</v>
      </c>
      <c r="J9541" s="1">
        <v>44801</v>
      </c>
      <c r="K9541">
        <v>1272</v>
      </c>
      <c r="L9541" s="1">
        <v>44800</v>
      </c>
      <c r="M9541">
        <v>-1</v>
      </c>
      <c r="N9541" s="8">
        <f t="shared" si="149"/>
        <v>-1272</v>
      </c>
    </row>
    <row r="9542" spans="1:14">
      <c r="A9542" t="s">
        <v>14</v>
      </c>
      <c r="B9542" t="s">
        <v>62</v>
      </c>
      <c r="C9542" t="s">
        <v>109</v>
      </c>
      <c r="D9542">
        <v>795170158</v>
      </c>
      <c r="E9542" s="1">
        <v>44741</v>
      </c>
      <c r="F9542" s="1">
        <v>44741</v>
      </c>
      <c r="G9542">
        <v>7536742761</v>
      </c>
      <c r="H9542">
        <v>2100073343</v>
      </c>
      <c r="I9542">
        <v>875.6</v>
      </c>
      <c r="J9542" s="1">
        <v>44801</v>
      </c>
      <c r="K9542">
        <v>796</v>
      </c>
      <c r="L9542" s="1">
        <v>44910</v>
      </c>
      <c r="M9542">
        <v>109</v>
      </c>
      <c r="N9542" s="8">
        <f t="shared" si="149"/>
        <v>86764</v>
      </c>
    </row>
    <row r="9543" spans="1:14">
      <c r="A9543" t="s">
        <v>14</v>
      </c>
      <c r="B9543" t="s">
        <v>62</v>
      </c>
      <c r="C9543" t="s">
        <v>204</v>
      </c>
      <c r="D9543">
        <v>1679130060</v>
      </c>
      <c r="E9543" s="1">
        <v>44741</v>
      </c>
      <c r="F9543" s="1">
        <v>44741</v>
      </c>
      <c r="G9543">
        <v>7536895943</v>
      </c>
      <c r="H9543">
        <v>202206026036</v>
      </c>
      <c r="I9543">
        <v>329.67</v>
      </c>
      <c r="J9543" s="1">
        <v>44801</v>
      </c>
      <c r="K9543">
        <v>299.7</v>
      </c>
      <c r="L9543" s="1">
        <v>44832</v>
      </c>
      <c r="M9543">
        <v>31</v>
      </c>
      <c r="N9543" s="8">
        <f t="shared" si="149"/>
        <v>9290.6999999999989</v>
      </c>
    </row>
    <row r="9544" spans="1:14">
      <c r="A9544" t="s">
        <v>14</v>
      </c>
      <c r="B9544" t="s">
        <v>62</v>
      </c>
      <c r="C9544" t="s">
        <v>672</v>
      </c>
      <c r="D9544">
        <v>10128980157</v>
      </c>
      <c r="E9544" s="1">
        <v>44741</v>
      </c>
      <c r="F9544" s="1">
        <v>44741</v>
      </c>
      <c r="G9544">
        <v>7537305646</v>
      </c>
      <c r="H9544" t="s">
        <v>3986</v>
      </c>
      <c r="I9544">
        <v>4137.76</v>
      </c>
      <c r="J9544" s="1">
        <v>44801</v>
      </c>
      <c r="K9544">
        <v>3761.6</v>
      </c>
      <c r="L9544" s="1">
        <v>44832</v>
      </c>
      <c r="M9544">
        <v>31</v>
      </c>
      <c r="N9544" s="8">
        <f t="shared" si="149"/>
        <v>116609.59999999999</v>
      </c>
    </row>
    <row r="9545" spans="1:14">
      <c r="A9545" t="s">
        <v>14</v>
      </c>
      <c r="B9545" t="s">
        <v>62</v>
      </c>
      <c r="C9545" t="s">
        <v>216</v>
      </c>
      <c r="D9545">
        <v>735390155</v>
      </c>
      <c r="E9545" s="1">
        <v>44741</v>
      </c>
      <c r="F9545" s="1">
        <v>44741</v>
      </c>
      <c r="G9545">
        <v>7537794913</v>
      </c>
      <c r="H9545">
        <v>1020646903</v>
      </c>
      <c r="I9545">
        <v>6808.42</v>
      </c>
      <c r="J9545" s="1">
        <v>44801</v>
      </c>
      <c r="K9545">
        <v>6189.47</v>
      </c>
      <c r="L9545" s="1">
        <v>44832</v>
      </c>
      <c r="M9545">
        <v>31</v>
      </c>
      <c r="N9545" s="8">
        <f t="shared" si="149"/>
        <v>191873.57</v>
      </c>
    </row>
    <row r="9546" spans="1:14">
      <c r="A9546" t="s">
        <v>14</v>
      </c>
      <c r="B9546" t="s">
        <v>62</v>
      </c>
      <c r="C9546" t="s">
        <v>1031</v>
      </c>
      <c r="D9546" t="s">
        <v>1032</v>
      </c>
      <c r="E9546" s="1">
        <v>44741</v>
      </c>
      <c r="F9546" s="1">
        <v>44741</v>
      </c>
      <c r="G9546">
        <v>7537888565</v>
      </c>
      <c r="H9546" s="2">
        <v>44713</v>
      </c>
      <c r="I9546">
        <v>3000</v>
      </c>
      <c r="J9546" s="1">
        <v>44801</v>
      </c>
      <c r="K9546">
        <v>3000</v>
      </c>
      <c r="L9546" s="1">
        <v>44747</v>
      </c>
      <c r="M9546">
        <v>-54</v>
      </c>
      <c r="N9546" s="8">
        <f t="shared" si="149"/>
        <v>-162000</v>
      </c>
    </row>
    <row r="9547" spans="1:14">
      <c r="A9547" t="s">
        <v>14</v>
      </c>
      <c r="B9547" t="s">
        <v>62</v>
      </c>
      <c r="C9547" t="s">
        <v>203</v>
      </c>
      <c r="D9547">
        <v>212840235</v>
      </c>
      <c r="E9547" s="1">
        <v>44741</v>
      </c>
      <c r="F9547" s="1">
        <v>44741</v>
      </c>
      <c r="G9547">
        <v>7537974893</v>
      </c>
      <c r="H9547">
        <v>1000052533</v>
      </c>
      <c r="I9547">
        <v>21374.13</v>
      </c>
      <c r="J9547" s="1">
        <v>44801</v>
      </c>
      <c r="K9547">
        <v>19431.03</v>
      </c>
      <c r="L9547" s="1">
        <v>44832</v>
      </c>
      <c r="M9547">
        <v>31</v>
      </c>
      <c r="N9547" s="8">
        <f t="shared" si="149"/>
        <v>602361.92999999993</v>
      </c>
    </row>
    <row r="9548" spans="1:14">
      <c r="A9548" t="s">
        <v>14</v>
      </c>
      <c r="B9548" t="s">
        <v>62</v>
      </c>
      <c r="C9548" t="s">
        <v>203</v>
      </c>
      <c r="D9548">
        <v>212840235</v>
      </c>
      <c r="E9548" s="1">
        <v>44741</v>
      </c>
      <c r="F9548" s="1">
        <v>44741</v>
      </c>
      <c r="G9548">
        <v>7538027133</v>
      </c>
      <c r="H9548">
        <v>1000052534</v>
      </c>
      <c r="I9548">
        <v>14350.83</v>
      </c>
      <c r="J9548" s="1">
        <v>44801</v>
      </c>
      <c r="K9548">
        <v>13046.21</v>
      </c>
      <c r="L9548" s="1">
        <v>44832</v>
      </c>
      <c r="M9548">
        <v>31</v>
      </c>
      <c r="N9548" s="8">
        <f t="shared" si="149"/>
        <v>404432.50999999995</v>
      </c>
    </row>
    <row r="9549" spans="1:14">
      <c r="A9549" t="s">
        <v>14</v>
      </c>
      <c r="B9549" t="s">
        <v>62</v>
      </c>
      <c r="C9549" t="s">
        <v>406</v>
      </c>
      <c r="D9549">
        <v>4974910962</v>
      </c>
      <c r="E9549" s="1">
        <v>44741</v>
      </c>
      <c r="F9549" s="1">
        <v>44741</v>
      </c>
      <c r="G9549">
        <v>7538224573</v>
      </c>
      <c r="H9549">
        <v>13055</v>
      </c>
      <c r="I9549">
        <v>3541.99</v>
      </c>
      <c r="J9549" s="1">
        <v>44801</v>
      </c>
      <c r="K9549">
        <v>3219.99</v>
      </c>
      <c r="L9549" s="1">
        <v>44839</v>
      </c>
      <c r="M9549">
        <v>38</v>
      </c>
      <c r="N9549" s="8">
        <f t="shared" si="149"/>
        <v>122359.62</v>
      </c>
    </row>
    <row r="9550" spans="1:14">
      <c r="A9550" t="s">
        <v>14</v>
      </c>
      <c r="B9550" t="s">
        <v>62</v>
      </c>
      <c r="C9550" t="s">
        <v>244</v>
      </c>
      <c r="D9550">
        <v>674840152</v>
      </c>
      <c r="E9550" s="1">
        <v>44741</v>
      </c>
      <c r="F9550" s="1">
        <v>44741</v>
      </c>
      <c r="G9550">
        <v>7538443120</v>
      </c>
      <c r="H9550">
        <v>5302470892</v>
      </c>
      <c r="I9550">
        <v>373.76</v>
      </c>
      <c r="J9550" s="1">
        <v>44801</v>
      </c>
      <c r="K9550">
        <v>306.36</v>
      </c>
      <c r="L9550" s="1">
        <v>44860</v>
      </c>
      <c r="M9550">
        <v>59</v>
      </c>
      <c r="N9550" s="8">
        <f t="shared" si="149"/>
        <v>18075.240000000002</v>
      </c>
    </row>
    <row r="9551" spans="1:14">
      <c r="A9551" t="s">
        <v>14</v>
      </c>
      <c r="B9551" t="s">
        <v>62</v>
      </c>
      <c r="C9551" t="s">
        <v>244</v>
      </c>
      <c r="D9551">
        <v>674840152</v>
      </c>
      <c r="E9551" s="1">
        <v>44741</v>
      </c>
      <c r="F9551" s="1">
        <v>44741</v>
      </c>
      <c r="G9551">
        <v>7538443869</v>
      </c>
      <c r="H9551">
        <v>5302470893</v>
      </c>
      <c r="I9551">
        <v>1277.8</v>
      </c>
      <c r="J9551" s="1">
        <v>44801</v>
      </c>
      <c r="K9551">
        <v>1047.3800000000001</v>
      </c>
      <c r="L9551" s="1">
        <v>44893</v>
      </c>
      <c r="M9551">
        <v>92</v>
      </c>
      <c r="N9551" s="8">
        <f t="shared" si="149"/>
        <v>96358.96</v>
      </c>
    </row>
    <row r="9552" spans="1:14">
      <c r="A9552" t="s">
        <v>14</v>
      </c>
      <c r="B9552" t="s">
        <v>62</v>
      </c>
      <c r="C9552" t="s">
        <v>176</v>
      </c>
      <c r="D9552">
        <v>12792100153</v>
      </c>
      <c r="E9552" s="1">
        <v>44741</v>
      </c>
      <c r="F9552" s="1">
        <v>44741</v>
      </c>
      <c r="G9552">
        <v>7538500140</v>
      </c>
      <c r="H9552">
        <v>5912216917</v>
      </c>
      <c r="I9552">
        <v>5878.55</v>
      </c>
      <c r="J9552" s="1">
        <v>44801</v>
      </c>
      <c r="K9552">
        <v>4818.4799999999996</v>
      </c>
      <c r="L9552" s="1">
        <v>44832</v>
      </c>
      <c r="M9552">
        <v>31</v>
      </c>
      <c r="N9552" s="8">
        <f t="shared" si="149"/>
        <v>149372.87999999998</v>
      </c>
    </row>
    <row r="9553" spans="1:14">
      <c r="A9553" t="s">
        <v>14</v>
      </c>
      <c r="B9553" t="s">
        <v>62</v>
      </c>
      <c r="C9553" t="s">
        <v>3987</v>
      </c>
      <c r="D9553">
        <v>4754860155</v>
      </c>
      <c r="E9553" s="1">
        <v>44741</v>
      </c>
      <c r="F9553" s="1">
        <v>44741</v>
      </c>
      <c r="G9553">
        <v>7538534871</v>
      </c>
      <c r="H9553">
        <v>2022010165</v>
      </c>
      <c r="I9553">
        <v>27586.66</v>
      </c>
      <c r="J9553" s="1">
        <v>44801</v>
      </c>
      <c r="K9553">
        <v>25078.78</v>
      </c>
      <c r="L9553" s="1">
        <v>44832</v>
      </c>
      <c r="M9553">
        <v>31</v>
      </c>
      <c r="N9553" s="8">
        <f t="shared" si="149"/>
        <v>777442.17999999993</v>
      </c>
    </row>
    <row r="9554" spans="1:14">
      <c r="A9554" t="s">
        <v>14</v>
      </c>
      <c r="B9554" t="s">
        <v>62</v>
      </c>
      <c r="C9554" t="s">
        <v>695</v>
      </c>
      <c r="D9554">
        <v>5848061007</v>
      </c>
      <c r="E9554" s="1">
        <v>44741</v>
      </c>
      <c r="F9554" s="1">
        <v>44741</v>
      </c>
      <c r="G9554">
        <v>7540274803</v>
      </c>
      <c r="H9554">
        <v>2022012000067300</v>
      </c>
      <c r="I9554">
        <v>13.3</v>
      </c>
      <c r="J9554" s="1">
        <v>44801</v>
      </c>
      <c r="K9554">
        <v>12.09</v>
      </c>
      <c r="L9554" s="1">
        <v>44769</v>
      </c>
      <c r="M9554">
        <v>-32</v>
      </c>
      <c r="N9554" s="8">
        <f t="shared" si="149"/>
        <v>-386.88</v>
      </c>
    </row>
    <row r="9555" spans="1:14">
      <c r="A9555" t="s">
        <v>14</v>
      </c>
      <c r="B9555" t="s">
        <v>62</v>
      </c>
      <c r="C9555" t="s">
        <v>99</v>
      </c>
      <c r="D9555">
        <v>803890151</v>
      </c>
      <c r="E9555" s="1">
        <v>44741</v>
      </c>
      <c r="F9555" s="1">
        <v>44741</v>
      </c>
      <c r="G9555">
        <v>7540546734</v>
      </c>
      <c r="H9555">
        <v>222044244</v>
      </c>
      <c r="I9555">
        <v>396.5</v>
      </c>
      <c r="J9555" s="1">
        <v>44801</v>
      </c>
      <c r="K9555">
        <v>325</v>
      </c>
      <c r="L9555" s="1">
        <v>44800</v>
      </c>
      <c r="M9555">
        <v>-1</v>
      </c>
      <c r="N9555" s="8">
        <f t="shared" si="149"/>
        <v>-325</v>
      </c>
    </row>
    <row r="9556" spans="1:14">
      <c r="A9556" t="s">
        <v>14</v>
      </c>
      <c r="B9556" t="s">
        <v>62</v>
      </c>
      <c r="C9556" t="s">
        <v>1938</v>
      </c>
      <c r="D9556" t="s">
        <v>1939</v>
      </c>
      <c r="E9556" s="1">
        <v>44742</v>
      </c>
      <c r="F9556" s="1">
        <v>44742</v>
      </c>
      <c r="G9556">
        <v>7540959978</v>
      </c>
      <c r="H9556" t="s">
        <v>3988</v>
      </c>
      <c r="I9556">
        <v>3000</v>
      </c>
      <c r="J9556" s="1">
        <v>44802</v>
      </c>
      <c r="K9556">
        <v>2400</v>
      </c>
      <c r="L9556" s="1">
        <v>44783</v>
      </c>
      <c r="M9556">
        <v>-19</v>
      </c>
      <c r="N9556" s="8">
        <f t="shared" si="149"/>
        <v>-45600</v>
      </c>
    </row>
    <row r="9557" spans="1:14">
      <c r="A9557" t="s">
        <v>14</v>
      </c>
      <c r="B9557" t="s">
        <v>62</v>
      </c>
      <c r="C9557" t="s">
        <v>261</v>
      </c>
      <c r="D9557">
        <v>9933630155</v>
      </c>
      <c r="E9557" s="1">
        <v>44742</v>
      </c>
      <c r="F9557" s="1">
        <v>44742</v>
      </c>
      <c r="G9557">
        <v>7542838140</v>
      </c>
      <c r="H9557">
        <v>9700223908</v>
      </c>
      <c r="I9557">
        <v>225.54</v>
      </c>
      <c r="J9557" s="1">
        <v>44802</v>
      </c>
      <c r="K9557">
        <v>184.87</v>
      </c>
      <c r="L9557" s="1">
        <v>44769</v>
      </c>
      <c r="M9557">
        <v>-33</v>
      </c>
      <c r="N9557" s="8">
        <f t="shared" si="149"/>
        <v>-6100.71</v>
      </c>
    </row>
    <row r="9558" spans="1:14">
      <c r="A9558" t="s">
        <v>14</v>
      </c>
      <c r="B9558" t="s">
        <v>62</v>
      </c>
      <c r="C9558" t="s">
        <v>403</v>
      </c>
      <c r="D9558">
        <v>12792100153</v>
      </c>
      <c r="E9558" s="1">
        <v>44742</v>
      </c>
      <c r="F9558" s="1">
        <v>44742</v>
      </c>
      <c r="G9558">
        <v>7543013597</v>
      </c>
      <c r="H9558">
        <v>22031610</v>
      </c>
      <c r="I9558">
        <v>13731.95</v>
      </c>
      <c r="J9558" s="1">
        <v>44802</v>
      </c>
      <c r="K9558">
        <v>11255.7</v>
      </c>
      <c r="L9558" s="1">
        <v>44769</v>
      </c>
      <c r="M9558">
        <v>-33</v>
      </c>
      <c r="N9558" s="8">
        <f t="shared" si="149"/>
        <v>-371438.10000000003</v>
      </c>
    </row>
    <row r="9559" spans="1:14">
      <c r="A9559" t="s">
        <v>14</v>
      </c>
      <c r="B9559" t="s">
        <v>62</v>
      </c>
      <c r="C9559" t="s">
        <v>1115</v>
      </c>
      <c r="D9559">
        <v>234290658</v>
      </c>
      <c r="E9559" s="1">
        <v>44742</v>
      </c>
      <c r="F9559" s="1">
        <v>44742</v>
      </c>
      <c r="G9559">
        <v>7543139868</v>
      </c>
      <c r="H9559" t="s">
        <v>3989</v>
      </c>
      <c r="I9559">
        <v>33131.54</v>
      </c>
      <c r="J9559" s="1">
        <v>44802</v>
      </c>
      <c r="K9559">
        <v>27157</v>
      </c>
      <c r="L9559" s="1">
        <v>44800</v>
      </c>
      <c r="M9559">
        <v>-2</v>
      </c>
      <c r="N9559" s="8">
        <f t="shared" si="149"/>
        <v>-54314</v>
      </c>
    </row>
    <row r="9560" spans="1:14">
      <c r="A9560" t="s">
        <v>14</v>
      </c>
      <c r="B9560" t="s">
        <v>62</v>
      </c>
      <c r="C9560" t="s">
        <v>111</v>
      </c>
      <c r="D9560">
        <v>492340583</v>
      </c>
      <c r="E9560" s="1">
        <v>44742</v>
      </c>
      <c r="F9560" s="1">
        <v>44742</v>
      </c>
      <c r="G9560">
        <v>7543482193</v>
      </c>
      <c r="H9560">
        <v>22080827</v>
      </c>
      <c r="I9560">
        <v>11454.3</v>
      </c>
      <c r="J9560" s="1">
        <v>44802</v>
      </c>
      <c r="K9560">
        <v>10413</v>
      </c>
      <c r="L9560" s="1">
        <v>44832</v>
      </c>
      <c r="M9560">
        <v>30</v>
      </c>
      <c r="N9560" s="8">
        <f t="shared" si="149"/>
        <v>312390</v>
      </c>
    </row>
    <row r="9561" spans="1:14">
      <c r="A9561" t="s">
        <v>14</v>
      </c>
      <c r="B9561" t="s">
        <v>62</v>
      </c>
      <c r="C9561" t="s">
        <v>507</v>
      </c>
      <c r="D9561">
        <v>8862820969</v>
      </c>
      <c r="E9561" s="1">
        <v>44742</v>
      </c>
      <c r="F9561" s="1">
        <v>44742</v>
      </c>
      <c r="G9561">
        <v>7543631165</v>
      </c>
      <c r="H9561">
        <v>2022108424</v>
      </c>
      <c r="I9561">
        <v>57950</v>
      </c>
      <c r="J9561" s="1">
        <v>44802</v>
      </c>
      <c r="K9561">
        <v>47500</v>
      </c>
      <c r="L9561" s="1">
        <v>44769</v>
      </c>
      <c r="M9561">
        <v>-33</v>
      </c>
      <c r="N9561" s="8">
        <f t="shared" si="149"/>
        <v>-1567500</v>
      </c>
    </row>
    <row r="9562" spans="1:14">
      <c r="A9562" t="s">
        <v>14</v>
      </c>
      <c r="B9562" t="s">
        <v>62</v>
      </c>
      <c r="C9562" t="s">
        <v>507</v>
      </c>
      <c r="D9562">
        <v>8862820969</v>
      </c>
      <c r="E9562" s="1">
        <v>44742</v>
      </c>
      <c r="F9562" s="1">
        <v>44742</v>
      </c>
      <c r="G9562">
        <v>7543637133</v>
      </c>
      <c r="H9562">
        <v>2022108419</v>
      </c>
      <c r="I9562">
        <v>112850</v>
      </c>
      <c r="J9562" s="1">
        <v>44802</v>
      </c>
      <c r="K9562">
        <v>92500</v>
      </c>
      <c r="L9562" s="1">
        <v>44769</v>
      </c>
      <c r="M9562">
        <v>-33</v>
      </c>
      <c r="N9562" s="8">
        <f t="shared" si="149"/>
        <v>-3052500</v>
      </c>
    </row>
    <row r="9563" spans="1:14">
      <c r="A9563" t="s">
        <v>14</v>
      </c>
      <c r="B9563" t="s">
        <v>62</v>
      </c>
      <c r="C9563" t="s">
        <v>528</v>
      </c>
      <c r="D9563">
        <v>2173800281</v>
      </c>
      <c r="E9563" s="1">
        <v>44742</v>
      </c>
      <c r="F9563" s="1">
        <v>44742</v>
      </c>
      <c r="G9563">
        <v>7544084104</v>
      </c>
      <c r="H9563" t="s">
        <v>3990</v>
      </c>
      <c r="I9563">
        <v>58.56</v>
      </c>
      <c r="J9563" s="1">
        <v>44802</v>
      </c>
      <c r="K9563">
        <v>48</v>
      </c>
      <c r="L9563" s="1">
        <v>44774</v>
      </c>
      <c r="M9563">
        <v>-28</v>
      </c>
      <c r="N9563" s="8">
        <f t="shared" si="149"/>
        <v>-1344</v>
      </c>
    </row>
    <row r="9564" spans="1:14">
      <c r="A9564" t="s">
        <v>14</v>
      </c>
      <c r="B9564" t="s">
        <v>62</v>
      </c>
      <c r="C9564" t="s">
        <v>528</v>
      </c>
      <c r="D9564">
        <v>2173800281</v>
      </c>
      <c r="E9564" s="1">
        <v>44742</v>
      </c>
      <c r="F9564" s="1">
        <v>44742</v>
      </c>
      <c r="G9564">
        <v>7544084127</v>
      </c>
      <c r="H9564" t="s">
        <v>3991</v>
      </c>
      <c r="I9564">
        <v>132.30000000000001</v>
      </c>
      <c r="J9564" s="1">
        <v>44802</v>
      </c>
      <c r="K9564">
        <v>126</v>
      </c>
      <c r="L9564" s="1">
        <v>44800</v>
      </c>
      <c r="M9564">
        <v>-2</v>
      </c>
      <c r="N9564" s="8">
        <f t="shared" si="149"/>
        <v>-252</v>
      </c>
    </row>
    <row r="9565" spans="1:14">
      <c r="A9565" t="s">
        <v>14</v>
      </c>
      <c r="B9565" t="s">
        <v>62</v>
      </c>
      <c r="C9565" t="s">
        <v>71</v>
      </c>
      <c r="D9565">
        <v>1358970430</v>
      </c>
      <c r="E9565" s="1">
        <v>44742</v>
      </c>
      <c r="F9565" s="1">
        <v>44742</v>
      </c>
      <c r="G9565">
        <v>7544156789</v>
      </c>
      <c r="H9565">
        <v>252</v>
      </c>
      <c r="I9565">
        <v>73200</v>
      </c>
      <c r="J9565" s="1">
        <v>44802</v>
      </c>
      <c r="K9565">
        <v>60000</v>
      </c>
      <c r="L9565" s="1">
        <v>44769</v>
      </c>
      <c r="M9565">
        <v>-33</v>
      </c>
      <c r="N9565" s="8">
        <f t="shared" si="149"/>
        <v>-1980000</v>
      </c>
    </row>
    <row r="9566" spans="1:14">
      <c r="A9566" t="s">
        <v>14</v>
      </c>
      <c r="B9566" t="s">
        <v>62</v>
      </c>
      <c r="C9566" t="s">
        <v>71</v>
      </c>
      <c r="D9566">
        <v>1358970430</v>
      </c>
      <c r="E9566" s="1">
        <v>44742</v>
      </c>
      <c r="F9566" s="1">
        <v>44742</v>
      </c>
      <c r="G9566">
        <v>7544166986</v>
      </c>
      <c r="H9566">
        <v>251</v>
      </c>
      <c r="I9566">
        <v>53064</v>
      </c>
      <c r="J9566" s="1">
        <v>44802</v>
      </c>
      <c r="K9566">
        <v>48240</v>
      </c>
      <c r="L9566" s="1">
        <v>44769</v>
      </c>
      <c r="M9566">
        <v>-33</v>
      </c>
      <c r="N9566" s="8">
        <f t="shared" si="149"/>
        <v>-1591920</v>
      </c>
    </row>
    <row r="9567" spans="1:14">
      <c r="A9567" t="s">
        <v>14</v>
      </c>
      <c r="B9567" t="s">
        <v>62</v>
      </c>
      <c r="C9567" t="s">
        <v>1099</v>
      </c>
      <c r="D9567">
        <v>14669571003</v>
      </c>
      <c r="E9567" s="1">
        <v>44742</v>
      </c>
      <c r="F9567" s="1">
        <v>44742</v>
      </c>
      <c r="G9567">
        <v>7544619525</v>
      </c>
      <c r="H9567" t="s">
        <v>3992</v>
      </c>
      <c r="I9567">
        <v>4383.8599999999997</v>
      </c>
      <c r="J9567" s="1">
        <v>44802</v>
      </c>
      <c r="K9567">
        <v>3593.33</v>
      </c>
      <c r="L9567" s="1">
        <v>44800</v>
      </c>
      <c r="M9567">
        <v>-2</v>
      </c>
      <c r="N9567" s="8">
        <f t="shared" si="149"/>
        <v>-7186.66</v>
      </c>
    </row>
    <row r="9568" spans="1:14">
      <c r="A9568" t="s">
        <v>14</v>
      </c>
      <c r="B9568" t="s">
        <v>62</v>
      </c>
      <c r="C9568" t="s">
        <v>307</v>
      </c>
      <c r="D9568">
        <v>1086690581</v>
      </c>
      <c r="E9568" s="1">
        <v>44742</v>
      </c>
      <c r="F9568" s="1">
        <v>44742</v>
      </c>
      <c r="G9568">
        <v>7544719698</v>
      </c>
      <c r="H9568" t="s">
        <v>3993</v>
      </c>
      <c r="I9568">
        <v>2582.7399999999998</v>
      </c>
      <c r="J9568" s="1">
        <v>44802</v>
      </c>
      <c r="K9568">
        <v>2117</v>
      </c>
      <c r="L9568" s="1">
        <v>44757</v>
      </c>
      <c r="M9568">
        <v>-45</v>
      </c>
      <c r="N9568" s="8">
        <f t="shared" si="149"/>
        <v>-95265</v>
      </c>
    </row>
    <row r="9569" spans="1:14">
      <c r="A9569" t="s">
        <v>14</v>
      </c>
      <c r="B9569" t="s">
        <v>62</v>
      </c>
      <c r="C9569" t="s">
        <v>927</v>
      </c>
      <c r="D9569">
        <v>5270820821</v>
      </c>
      <c r="E9569" s="1">
        <v>44742</v>
      </c>
      <c r="F9569" s="1">
        <v>44742</v>
      </c>
      <c r="G9569">
        <v>7544758839</v>
      </c>
      <c r="H9569">
        <v>803</v>
      </c>
      <c r="I9569">
        <v>26077.5</v>
      </c>
      <c r="J9569" s="1">
        <v>44802</v>
      </c>
      <c r="K9569">
        <v>21375</v>
      </c>
      <c r="L9569" s="1">
        <v>44796</v>
      </c>
      <c r="M9569">
        <v>-6</v>
      </c>
      <c r="N9569" s="8">
        <f t="shared" si="149"/>
        <v>-128250</v>
      </c>
    </row>
    <row r="9570" spans="1:14">
      <c r="A9570" t="s">
        <v>14</v>
      </c>
      <c r="B9570" t="s">
        <v>62</v>
      </c>
      <c r="C9570" t="s">
        <v>1155</v>
      </c>
      <c r="D9570">
        <v>6159320586</v>
      </c>
      <c r="E9570" s="1">
        <v>44742</v>
      </c>
      <c r="F9570" s="1">
        <v>44742</v>
      </c>
      <c r="G9570">
        <v>7544942106</v>
      </c>
      <c r="H9570">
        <v>132</v>
      </c>
      <c r="I9570">
        <v>3660</v>
      </c>
      <c r="J9570" s="1">
        <v>44802</v>
      </c>
      <c r="K9570">
        <v>3000</v>
      </c>
      <c r="L9570" s="1">
        <v>44769</v>
      </c>
      <c r="M9570">
        <v>-33</v>
      </c>
      <c r="N9570" s="8">
        <f t="shared" si="149"/>
        <v>-99000</v>
      </c>
    </row>
    <row r="9571" spans="1:14">
      <c r="A9571" t="s">
        <v>14</v>
      </c>
      <c r="B9571" t="s">
        <v>62</v>
      </c>
      <c r="C9571" t="s">
        <v>1155</v>
      </c>
      <c r="D9571">
        <v>6159320586</v>
      </c>
      <c r="E9571" s="1">
        <v>44742</v>
      </c>
      <c r="F9571" s="1">
        <v>44742</v>
      </c>
      <c r="G9571">
        <v>7544992180</v>
      </c>
      <c r="H9571">
        <v>133</v>
      </c>
      <c r="I9571">
        <v>10980</v>
      </c>
      <c r="J9571" s="1">
        <v>44802</v>
      </c>
      <c r="K9571">
        <v>9000</v>
      </c>
      <c r="L9571" s="1">
        <v>44800</v>
      </c>
      <c r="M9571">
        <v>-2</v>
      </c>
      <c r="N9571" s="8">
        <f t="shared" si="149"/>
        <v>-18000</v>
      </c>
    </row>
    <row r="9572" spans="1:14">
      <c r="A9572" t="s">
        <v>14</v>
      </c>
      <c r="B9572" t="s">
        <v>62</v>
      </c>
      <c r="C9572" t="s">
        <v>1101</v>
      </c>
      <c r="D9572">
        <v>14769431009</v>
      </c>
      <c r="E9572" s="1">
        <v>44742</v>
      </c>
      <c r="F9572" s="1">
        <v>44742</v>
      </c>
      <c r="G9572">
        <v>7545025372</v>
      </c>
      <c r="H9572" t="s">
        <v>3994</v>
      </c>
      <c r="I9572">
        <v>4084.96</v>
      </c>
      <c r="J9572" s="1">
        <v>44802</v>
      </c>
      <c r="K9572">
        <v>3348.33</v>
      </c>
      <c r="L9572" s="1">
        <v>44800</v>
      </c>
      <c r="M9572">
        <v>-2</v>
      </c>
      <c r="N9572" s="8">
        <f t="shared" si="149"/>
        <v>-6696.66</v>
      </c>
    </row>
    <row r="9573" spans="1:14">
      <c r="A9573" t="s">
        <v>14</v>
      </c>
      <c r="B9573" t="s">
        <v>62</v>
      </c>
      <c r="C9573" t="s">
        <v>392</v>
      </c>
      <c r="D9573">
        <v>13976751001</v>
      </c>
      <c r="E9573" s="1">
        <v>44742</v>
      </c>
      <c r="F9573" s="1">
        <v>44742</v>
      </c>
      <c r="G9573">
        <v>7545742954</v>
      </c>
      <c r="H9573" t="s">
        <v>3995</v>
      </c>
      <c r="I9573">
        <v>3960.93</v>
      </c>
      <c r="J9573" s="1">
        <v>44802</v>
      </c>
      <c r="K9573">
        <v>3246.66</v>
      </c>
      <c r="L9573" s="1">
        <v>44778</v>
      </c>
      <c r="M9573">
        <v>-24</v>
      </c>
      <c r="N9573" s="8">
        <f t="shared" si="149"/>
        <v>-77919.839999999997</v>
      </c>
    </row>
    <row r="9574" spans="1:14">
      <c r="A9574" t="s">
        <v>14</v>
      </c>
      <c r="B9574" t="s">
        <v>62</v>
      </c>
      <c r="C9574" t="s">
        <v>392</v>
      </c>
      <c r="D9574">
        <v>13976751001</v>
      </c>
      <c r="E9574" s="1">
        <v>44742</v>
      </c>
      <c r="F9574" s="1">
        <v>44742</v>
      </c>
      <c r="G9574">
        <v>7545762789</v>
      </c>
      <c r="H9574" t="s">
        <v>3996</v>
      </c>
      <c r="I9574">
        <v>3960.93</v>
      </c>
      <c r="J9574" s="1">
        <v>44802</v>
      </c>
      <c r="K9574">
        <v>3246.66</v>
      </c>
      <c r="L9574" s="1">
        <v>44778</v>
      </c>
      <c r="M9574">
        <v>-24</v>
      </c>
      <c r="N9574" s="8">
        <f t="shared" si="149"/>
        <v>-77919.839999999997</v>
      </c>
    </row>
    <row r="9575" spans="1:14">
      <c r="A9575" t="s">
        <v>14</v>
      </c>
      <c r="B9575" t="s">
        <v>62</v>
      </c>
      <c r="C9575" t="s">
        <v>392</v>
      </c>
      <c r="D9575">
        <v>13976751001</v>
      </c>
      <c r="E9575" s="1">
        <v>44742</v>
      </c>
      <c r="F9575" s="1">
        <v>44742</v>
      </c>
      <c r="G9575">
        <v>7545783103</v>
      </c>
      <c r="H9575" t="s">
        <v>3997</v>
      </c>
      <c r="I9575">
        <v>3960.93</v>
      </c>
      <c r="J9575" s="1">
        <v>44802</v>
      </c>
      <c r="K9575">
        <v>3246.66</v>
      </c>
      <c r="L9575" s="1">
        <v>44778</v>
      </c>
      <c r="M9575">
        <v>-24</v>
      </c>
      <c r="N9575" s="8">
        <f t="shared" si="149"/>
        <v>-77919.839999999997</v>
      </c>
    </row>
    <row r="9576" spans="1:14">
      <c r="A9576" t="s">
        <v>14</v>
      </c>
      <c r="B9576" t="s">
        <v>62</v>
      </c>
      <c r="C9576" t="s">
        <v>244</v>
      </c>
      <c r="D9576">
        <v>674840152</v>
      </c>
      <c r="E9576" s="1">
        <v>44742</v>
      </c>
      <c r="F9576" s="1">
        <v>44742</v>
      </c>
      <c r="G9576">
        <v>7546478897</v>
      </c>
      <c r="H9576">
        <v>5302471317</v>
      </c>
      <c r="I9576">
        <v>194.59</v>
      </c>
      <c r="J9576" s="1">
        <v>44802</v>
      </c>
      <c r="K9576">
        <v>159.5</v>
      </c>
      <c r="L9576" s="1">
        <v>44832</v>
      </c>
      <c r="M9576">
        <v>30</v>
      </c>
      <c r="N9576" s="8">
        <f t="shared" si="149"/>
        <v>4785</v>
      </c>
    </row>
    <row r="9577" spans="1:14">
      <c r="A9577" t="s">
        <v>14</v>
      </c>
      <c r="B9577" t="s">
        <v>62</v>
      </c>
      <c r="C9577" t="s">
        <v>556</v>
      </c>
      <c r="D9577">
        <v>11164410018</v>
      </c>
      <c r="E9577" s="1">
        <v>44743</v>
      </c>
      <c r="F9577" s="1">
        <v>44743</v>
      </c>
      <c r="G9577">
        <v>7546885043</v>
      </c>
      <c r="H9577">
        <v>1800077459</v>
      </c>
      <c r="I9577">
        <v>10967.85</v>
      </c>
      <c r="J9577" s="1">
        <v>44803</v>
      </c>
      <c r="K9577">
        <v>10546.01</v>
      </c>
      <c r="L9577" s="1">
        <v>44767</v>
      </c>
      <c r="M9577">
        <v>-36</v>
      </c>
      <c r="N9577" s="8">
        <f t="shared" si="149"/>
        <v>-379656.36</v>
      </c>
    </row>
    <row r="9578" spans="1:14">
      <c r="A9578" t="s">
        <v>14</v>
      </c>
      <c r="B9578" t="s">
        <v>62</v>
      </c>
      <c r="C9578" t="s">
        <v>556</v>
      </c>
      <c r="D9578">
        <v>11164410018</v>
      </c>
      <c r="E9578" s="1">
        <v>44742</v>
      </c>
      <c r="F9578" s="1">
        <v>44742</v>
      </c>
      <c r="G9578">
        <v>7546888040</v>
      </c>
      <c r="H9578">
        <v>1800077461</v>
      </c>
      <c r="I9578">
        <v>10037.48</v>
      </c>
      <c r="J9578" s="1">
        <v>44802</v>
      </c>
      <c r="K9578">
        <v>9651.42</v>
      </c>
      <c r="L9578" s="1">
        <v>44767</v>
      </c>
      <c r="M9578">
        <v>-35</v>
      </c>
      <c r="N9578" s="8">
        <f t="shared" si="149"/>
        <v>-337799.7</v>
      </c>
    </row>
    <row r="9579" spans="1:14">
      <c r="A9579" t="s">
        <v>14</v>
      </c>
      <c r="B9579" t="s">
        <v>62</v>
      </c>
      <c r="C9579" t="s">
        <v>556</v>
      </c>
      <c r="D9579">
        <v>11164410018</v>
      </c>
      <c r="E9579" s="1">
        <v>44743</v>
      </c>
      <c r="F9579" s="1">
        <v>44743</v>
      </c>
      <c r="G9579">
        <v>7546888366</v>
      </c>
      <c r="H9579">
        <v>1800077460</v>
      </c>
      <c r="I9579">
        <v>1142.96</v>
      </c>
      <c r="J9579" s="1">
        <v>44803</v>
      </c>
      <c r="K9579">
        <v>1099</v>
      </c>
      <c r="L9579" s="1">
        <v>44767</v>
      </c>
      <c r="M9579">
        <v>-36</v>
      </c>
      <c r="N9579" s="8">
        <f t="shared" si="149"/>
        <v>-39564</v>
      </c>
    </row>
    <row r="9580" spans="1:14">
      <c r="A9580" t="s">
        <v>14</v>
      </c>
      <c r="B9580" t="s">
        <v>62</v>
      </c>
      <c r="C9580" t="s">
        <v>2849</v>
      </c>
      <c r="D9580" t="s">
        <v>2850</v>
      </c>
      <c r="E9580" s="1">
        <v>44742</v>
      </c>
      <c r="F9580" s="1">
        <v>44742</v>
      </c>
      <c r="G9580">
        <v>7546949126</v>
      </c>
      <c r="H9580" t="s">
        <v>3998</v>
      </c>
      <c r="I9580">
        <v>2000</v>
      </c>
      <c r="J9580" s="1">
        <v>44802</v>
      </c>
      <c r="K9580">
        <v>2000</v>
      </c>
      <c r="L9580" s="1">
        <v>44747</v>
      </c>
      <c r="M9580">
        <v>-55</v>
      </c>
      <c r="N9580" s="8">
        <f t="shared" si="149"/>
        <v>-110000</v>
      </c>
    </row>
    <row r="9581" spans="1:14">
      <c r="A9581" t="s">
        <v>14</v>
      </c>
      <c r="B9581" t="s">
        <v>62</v>
      </c>
      <c r="C9581" t="s">
        <v>2409</v>
      </c>
      <c r="D9581">
        <v>12864800151</v>
      </c>
      <c r="E9581" s="1">
        <v>44742</v>
      </c>
      <c r="F9581" s="1">
        <v>44742</v>
      </c>
      <c r="G9581">
        <v>7546961240</v>
      </c>
      <c r="H9581">
        <v>3063612996</v>
      </c>
      <c r="I9581">
        <v>5090</v>
      </c>
      <c r="J9581" s="1">
        <v>44802</v>
      </c>
      <c r="K9581">
        <v>5090</v>
      </c>
      <c r="L9581" s="1">
        <v>44775</v>
      </c>
      <c r="M9581">
        <v>-27</v>
      </c>
      <c r="N9581" s="8">
        <f t="shared" si="149"/>
        <v>-137430</v>
      </c>
    </row>
    <row r="9582" spans="1:14">
      <c r="A9582" t="s">
        <v>14</v>
      </c>
      <c r="B9582" t="s">
        <v>62</v>
      </c>
      <c r="C9582" t="s">
        <v>348</v>
      </c>
      <c r="D9582">
        <v>6991810588</v>
      </c>
      <c r="E9582" s="1">
        <v>44742</v>
      </c>
      <c r="F9582" s="1">
        <v>44742</v>
      </c>
      <c r="G9582">
        <v>7547198905</v>
      </c>
      <c r="H9582">
        <v>3291</v>
      </c>
      <c r="I9582">
        <v>14700</v>
      </c>
      <c r="J9582" s="1">
        <v>44802</v>
      </c>
      <c r="K9582">
        <v>14000</v>
      </c>
      <c r="L9582" s="1">
        <v>44800</v>
      </c>
      <c r="M9582">
        <v>-2</v>
      </c>
      <c r="N9582" s="8">
        <f t="shared" si="149"/>
        <v>-28000</v>
      </c>
    </row>
    <row r="9583" spans="1:14">
      <c r="A9583" t="s">
        <v>14</v>
      </c>
      <c r="B9583" t="s">
        <v>62</v>
      </c>
      <c r="C9583" t="s">
        <v>1231</v>
      </c>
      <c r="D9583">
        <v>6700240580</v>
      </c>
      <c r="E9583" s="1">
        <v>44743</v>
      </c>
      <c r="F9583" s="1">
        <v>44743</v>
      </c>
      <c r="G9583">
        <v>7547454999</v>
      </c>
      <c r="H9583" t="s">
        <v>3999</v>
      </c>
      <c r="I9583">
        <v>7045.5</v>
      </c>
      <c r="J9583" s="1">
        <v>44803</v>
      </c>
      <c r="K9583">
        <v>5775</v>
      </c>
      <c r="L9583" s="1">
        <v>44769</v>
      </c>
      <c r="M9583">
        <v>-34</v>
      </c>
      <c r="N9583" s="8">
        <f t="shared" si="149"/>
        <v>-196350</v>
      </c>
    </row>
    <row r="9584" spans="1:14">
      <c r="A9584" t="s">
        <v>14</v>
      </c>
      <c r="B9584" t="s">
        <v>62</v>
      </c>
      <c r="C9584" t="s">
        <v>1054</v>
      </c>
      <c r="D9584">
        <v>1887000501</v>
      </c>
      <c r="E9584" s="1">
        <v>44743</v>
      </c>
      <c r="F9584" s="1">
        <v>44743</v>
      </c>
      <c r="G9584">
        <v>7549040494</v>
      </c>
      <c r="H9584" t="s">
        <v>4000</v>
      </c>
      <c r="I9584">
        <v>5033.22</v>
      </c>
      <c r="J9584" s="1">
        <v>44803</v>
      </c>
      <c r="K9584">
        <v>4575.6400000000003</v>
      </c>
      <c r="L9584" s="1">
        <v>44832</v>
      </c>
      <c r="M9584">
        <v>29</v>
      </c>
      <c r="N9584" s="8">
        <f t="shared" si="149"/>
        <v>132693.56</v>
      </c>
    </row>
    <row r="9585" spans="1:14">
      <c r="A9585" t="s">
        <v>14</v>
      </c>
      <c r="B9585" t="s">
        <v>62</v>
      </c>
      <c r="C9585" t="s">
        <v>1054</v>
      </c>
      <c r="D9585">
        <v>1887000501</v>
      </c>
      <c r="E9585" s="1">
        <v>44742</v>
      </c>
      <c r="F9585" s="1">
        <v>44742</v>
      </c>
      <c r="G9585">
        <v>7549041620</v>
      </c>
      <c r="H9585" t="s">
        <v>4001</v>
      </c>
      <c r="I9585">
        <v>2524.83</v>
      </c>
      <c r="J9585" s="1">
        <v>44802</v>
      </c>
      <c r="K9585">
        <v>2295.3000000000002</v>
      </c>
      <c r="L9585" s="1">
        <v>44769</v>
      </c>
      <c r="M9585">
        <v>-33</v>
      </c>
      <c r="N9585" s="8">
        <f t="shared" si="149"/>
        <v>-75744.900000000009</v>
      </c>
    </row>
    <row r="9586" spans="1:14">
      <c r="A9586" t="s">
        <v>14</v>
      </c>
      <c r="B9586" t="s">
        <v>62</v>
      </c>
      <c r="C9586" t="s">
        <v>695</v>
      </c>
      <c r="D9586">
        <v>5848061007</v>
      </c>
      <c r="E9586" s="1">
        <v>44743</v>
      </c>
      <c r="F9586" s="1">
        <v>44743</v>
      </c>
      <c r="G9586">
        <v>7549113864</v>
      </c>
      <c r="H9586">
        <v>2022012000072010</v>
      </c>
      <c r="I9586">
        <v>5078.47</v>
      </c>
      <c r="J9586" s="1">
        <v>44803</v>
      </c>
      <c r="K9586">
        <v>4616.79</v>
      </c>
      <c r="L9586" s="1">
        <v>44769</v>
      </c>
      <c r="M9586">
        <v>-34</v>
      </c>
      <c r="N9586" s="8">
        <f t="shared" si="149"/>
        <v>-156970.85999999999</v>
      </c>
    </row>
    <row r="9587" spans="1:14">
      <c r="A9587" t="s">
        <v>14</v>
      </c>
      <c r="B9587" t="s">
        <v>62</v>
      </c>
      <c r="C9587" t="s">
        <v>695</v>
      </c>
      <c r="D9587">
        <v>5848061007</v>
      </c>
      <c r="E9587" s="1">
        <v>44743</v>
      </c>
      <c r="F9587" s="1">
        <v>44743</v>
      </c>
      <c r="G9587">
        <v>7549139078</v>
      </c>
      <c r="H9587">
        <v>2022012000071870</v>
      </c>
      <c r="I9587">
        <v>10810.73</v>
      </c>
      <c r="J9587" s="1">
        <v>44803</v>
      </c>
      <c r="K9587">
        <v>9827.94</v>
      </c>
      <c r="L9587" s="1">
        <v>44769</v>
      </c>
      <c r="M9587">
        <v>-34</v>
      </c>
      <c r="N9587" s="8">
        <f t="shared" si="149"/>
        <v>-334149.96000000002</v>
      </c>
    </row>
    <row r="9588" spans="1:14">
      <c r="A9588" t="s">
        <v>14</v>
      </c>
      <c r="B9588" t="s">
        <v>62</v>
      </c>
      <c r="C9588" t="s">
        <v>1093</v>
      </c>
      <c r="D9588">
        <v>3770941007</v>
      </c>
      <c r="E9588" s="1">
        <v>44742</v>
      </c>
      <c r="F9588" s="1">
        <v>44742</v>
      </c>
      <c r="G9588">
        <v>7549242014</v>
      </c>
      <c r="H9588">
        <v>62</v>
      </c>
      <c r="I9588">
        <v>245960.82</v>
      </c>
      <c r="J9588" s="1">
        <v>44802</v>
      </c>
      <c r="K9588">
        <v>201607.23</v>
      </c>
      <c r="L9588" s="1">
        <v>44800</v>
      </c>
      <c r="M9588">
        <v>-2</v>
      </c>
      <c r="N9588" s="8">
        <f t="shared" si="149"/>
        <v>-403214.46</v>
      </c>
    </row>
    <row r="9589" spans="1:14">
      <c r="A9589" t="s">
        <v>14</v>
      </c>
      <c r="B9589" t="s">
        <v>62</v>
      </c>
      <c r="C9589" t="s">
        <v>1093</v>
      </c>
      <c r="D9589">
        <v>3770941007</v>
      </c>
      <c r="E9589" s="1">
        <v>44743</v>
      </c>
      <c r="F9589" s="1">
        <v>44743</v>
      </c>
      <c r="G9589">
        <v>7549242072</v>
      </c>
      <c r="H9589">
        <v>63</v>
      </c>
      <c r="I9589">
        <v>123017.46</v>
      </c>
      <c r="J9589" s="1">
        <v>44803</v>
      </c>
      <c r="K9589">
        <v>100833.98</v>
      </c>
      <c r="L9589" s="1">
        <v>44769</v>
      </c>
      <c r="M9589">
        <v>-34</v>
      </c>
      <c r="N9589" s="8">
        <f t="shared" si="149"/>
        <v>-3428355.32</v>
      </c>
    </row>
    <row r="9590" spans="1:14">
      <c r="A9590" t="s">
        <v>14</v>
      </c>
      <c r="B9590" t="s">
        <v>62</v>
      </c>
      <c r="C9590" t="s">
        <v>517</v>
      </c>
      <c r="D9590">
        <v>701480584</v>
      </c>
      <c r="E9590" s="1">
        <v>44743</v>
      </c>
      <c r="F9590" s="1">
        <v>44743</v>
      </c>
      <c r="G9590">
        <v>7549528432</v>
      </c>
      <c r="H9590" t="s">
        <v>4002</v>
      </c>
      <c r="I9590">
        <v>5782.63</v>
      </c>
      <c r="J9590" s="1">
        <v>44803</v>
      </c>
      <c r="K9590">
        <v>5256.94</v>
      </c>
      <c r="L9590" s="1">
        <v>44832</v>
      </c>
      <c r="M9590">
        <v>29</v>
      </c>
      <c r="N9590" s="8">
        <f t="shared" si="149"/>
        <v>152451.25999999998</v>
      </c>
    </row>
    <row r="9591" spans="1:14">
      <c r="A9591" t="s">
        <v>14</v>
      </c>
      <c r="B9591" t="s">
        <v>62</v>
      </c>
      <c r="C9591" t="s">
        <v>173</v>
      </c>
      <c r="D9591">
        <v>458450012</v>
      </c>
      <c r="E9591" s="1">
        <v>44743</v>
      </c>
      <c r="F9591" s="1">
        <v>44743</v>
      </c>
      <c r="G9591">
        <v>7549929698</v>
      </c>
      <c r="H9591" t="s">
        <v>4003</v>
      </c>
      <c r="I9591">
        <v>85.4</v>
      </c>
      <c r="J9591" s="1">
        <v>44803</v>
      </c>
      <c r="K9591">
        <v>70</v>
      </c>
      <c r="L9591" s="1">
        <v>44769</v>
      </c>
      <c r="M9591">
        <v>-34</v>
      </c>
      <c r="N9591" s="8">
        <f t="shared" si="149"/>
        <v>-2380</v>
      </c>
    </row>
    <row r="9592" spans="1:14">
      <c r="A9592" t="s">
        <v>14</v>
      </c>
      <c r="B9592" t="s">
        <v>62</v>
      </c>
      <c r="C9592" t="s">
        <v>173</v>
      </c>
      <c r="D9592">
        <v>458450012</v>
      </c>
      <c r="E9592" s="1">
        <v>44742</v>
      </c>
      <c r="F9592" s="1">
        <v>44742</v>
      </c>
      <c r="G9592">
        <v>7549929814</v>
      </c>
      <c r="H9592" t="s">
        <v>4004</v>
      </c>
      <c r="I9592">
        <v>80.52</v>
      </c>
      <c r="J9592" s="1">
        <v>44802</v>
      </c>
      <c r="K9592">
        <v>66</v>
      </c>
      <c r="L9592" s="1">
        <v>44832</v>
      </c>
      <c r="M9592">
        <v>30</v>
      </c>
      <c r="N9592" s="8">
        <f t="shared" si="149"/>
        <v>1980</v>
      </c>
    </row>
    <row r="9593" spans="1:14">
      <c r="A9593" t="s">
        <v>14</v>
      </c>
      <c r="B9593" t="s">
        <v>62</v>
      </c>
      <c r="C9593" t="s">
        <v>1194</v>
      </c>
      <c r="D9593">
        <v>1282550555</v>
      </c>
      <c r="E9593" s="1">
        <v>44743</v>
      </c>
      <c r="F9593" s="1">
        <v>44743</v>
      </c>
      <c r="G9593">
        <v>7550274088</v>
      </c>
      <c r="H9593" t="s">
        <v>4005</v>
      </c>
      <c r="I9593">
        <v>768.6</v>
      </c>
      <c r="J9593" s="1">
        <v>44803</v>
      </c>
      <c r="K9593">
        <v>630</v>
      </c>
      <c r="L9593" s="1">
        <v>44769</v>
      </c>
      <c r="M9593">
        <v>-34</v>
      </c>
      <c r="N9593" s="8">
        <f t="shared" si="149"/>
        <v>-21420</v>
      </c>
    </row>
    <row r="9594" spans="1:14">
      <c r="A9594" t="s">
        <v>14</v>
      </c>
      <c r="B9594" t="s">
        <v>62</v>
      </c>
      <c r="C9594" t="s">
        <v>1379</v>
      </c>
      <c r="D9594" t="s">
        <v>1380</v>
      </c>
      <c r="E9594" s="1">
        <v>44742</v>
      </c>
      <c r="F9594" s="1">
        <v>44742</v>
      </c>
      <c r="G9594">
        <v>7550310427</v>
      </c>
      <c r="H9594" t="s">
        <v>4006</v>
      </c>
      <c r="I9594">
        <v>2464.66</v>
      </c>
      <c r="J9594" s="1">
        <v>44802</v>
      </c>
      <c r="K9594">
        <v>2464.66</v>
      </c>
      <c r="L9594" s="1">
        <v>44749</v>
      </c>
      <c r="M9594">
        <v>-53</v>
      </c>
      <c r="N9594" s="8">
        <f t="shared" si="149"/>
        <v>-130626.98</v>
      </c>
    </row>
    <row r="9595" spans="1:14">
      <c r="A9595" t="s">
        <v>14</v>
      </c>
      <c r="B9595" t="s">
        <v>62</v>
      </c>
      <c r="C9595" t="s">
        <v>1194</v>
      </c>
      <c r="D9595">
        <v>1282550555</v>
      </c>
      <c r="E9595" s="1">
        <v>44743</v>
      </c>
      <c r="F9595" s="1">
        <v>44743</v>
      </c>
      <c r="G9595">
        <v>7550388137</v>
      </c>
      <c r="H9595" t="s">
        <v>4007</v>
      </c>
      <c r="I9595">
        <v>207.52</v>
      </c>
      <c r="J9595" s="1">
        <v>44803</v>
      </c>
      <c r="K9595">
        <v>170.1</v>
      </c>
      <c r="L9595" s="1">
        <v>44832</v>
      </c>
      <c r="M9595">
        <v>29</v>
      </c>
      <c r="N9595" s="8">
        <f t="shared" si="149"/>
        <v>4932.8999999999996</v>
      </c>
    </row>
    <row r="9596" spans="1:14">
      <c r="A9596" t="s">
        <v>14</v>
      </c>
      <c r="B9596" t="s">
        <v>62</v>
      </c>
      <c r="C9596" t="s">
        <v>463</v>
      </c>
      <c r="D9596">
        <v>2047250424</v>
      </c>
      <c r="E9596" s="1">
        <v>44743</v>
      </c>
      <c r="F9596" s="1">
        <v>44743</v>
      </c>
      <c r="G9596">
        <v>7550560746</v>
      </c>
      <c r="H9596" t="s">
        <v>4008</v>
      </c>
      <c r="I9596">
        <v>4865.0600000000004</v>
      </c>
      <c r="J9596" s="1">
        <v>44803</v>
      </c>
      <c r="K9596">
        <v>4865.0600000000004</v>
      </c>
      <c r="L9596" s="1">
        <v>44775</v>
      </c>
      <c r="M9596">
        <v>-28</v>
      </c>
      <c r="N9596" s="8">
        <f t="shared" si="149"/>
        <v>-136221.68000000002</v>
      </c>
    </row>
    <row r="9597" spans="1:14">
      <c r="A9597" t="s">
        <v>14</v>
      </c>
      <c r="B9597" t="s">
        <v>62</v>
      </c>
      <c r="C9597" t="s">
        <v>1194</v>
      </c>
      <c r="D9597">
        <v>1282550555</v>
      </c>
      <c r="E9597" s="1">
        <v>44743</v>
      </c>
      <c r="F9597" s="1">
        <v>44743</v>
      </c>
      <c r="G9597">
        <v>7550625964</v>
      </c>
      <c r="H9597" t="s">
        <v>4009</v>
      </c>
      <c r="I9597">
        <v>6763.68</v>
      </c>
      <c r="J9597" s="1">
        <v>44803</v>
      </c>
      <c r="K9597">
        <v>5544</v>
      </c>
      <c r="L9597" s="1">
        <v>44769</v>
      </c>
      <c r="M9597">
        <v>-34</v>
      </c>
      <c r="N9597" s="8">
        <f t="shared" si="149"/>
        <v>-188496</v>
      </c>
    </row>
    <row r="9598" spans="1:14">
      <c r="A9598" t="s">
        <v>14</v>
      </c>
      <c r="B9598" t="s">
        <v>62</v>
      </c>
      <c r="C9598" t="s">
        <v>216</v>
      </c>
      <c r="D9598">
        <v>735390155</v>
      </c>
      <c r="E9598" s="1">
        <v>44743</v>
      </c>
      <c r="F9598" s="1">
        <v>44743</v>
      </c>
      <c r="G9598">
        <v>7550690390</v>
      </c>
      <c r="H9598">
        <v>1020647301</v>
      </c>
      <c r="I9598">
        <v>98957.47</v>
      </c>
      <c r="J9598" s="1">
        <v>44803</v>
      </c>
      <c r="K9598">
        <v>89961.34</v>
      </c>
      <c r="L9598" s="1">
        <v>44769</v>
      </c>
      <c r="M9598">
        <v>-34</v>
      </c>
      <c r="N9598" s="8">
        <f t="shared" si="149"/>
        <v>-3058685.56</v>
      </c>
    </row>
    <row r="9599" spans="1:14">
      <c r="A9599" t="s">
        <v>14</v>
      </c>
      <c r="B9599" t="s">
        <v>62</v>
      </c>
      <c r="C9599" t="s">
        <v>925</v>
      </c>
      <c r="D9599" t="s">
        <v>926</v>
      </c>
      <c r="E9599" s="1">
        <v>44743</v>
      </c>
      <c r="F9599" s="1">
        <v>44743</v>
      </c>
      <c r="G9599">
        <v>7551094371</v>
      </c>
      <c r="H9599">
        <v>326</v>
      </c>
      <c r="I9599">
        <v>508.74</v>
      </c>
      <c r="J9599" s="1">
        <v>44803</v>
      </c>
      <c r="K9599">
        <v>417</v>
      </c>
      <c r="L9599" s="1">
        <v>44775</v>
      </c>
      <c r="M9599">
        <v>-28</v>
      </c>
      <c r="N9599" s="8">
        <f t="shared" si="149"/>
        <v>-11676</v>
      </c>
    </row>
    <row r="9600" spans="1:14">
      <c r="A9600" t="s">
        <v>14</v>
      </c>
      <c r="B9600" t="s">
        <v>62</v>
      </c>
      <c r="C9600" t="s">
        <v>796</v>
      </c>
      <c r="D9600">
        <v>3222390159</v>
      </c>
      <c r="E9600" s="1">
        <v>44743</v>
      </c>
      <c r="F9600" s="1">
        <v>44743</v>
      </c>
      <c r="G9600">
        <v>7551877391</v>
      </c>
      <c r="H9600">
        <v>2022022610</v>
      </c>
      <c r="I9600">
        <v>1438.11</v>
      </c>
      <c r="J9600" s="1">
        <v>44803</v>
      </c>
      <c r="K9600">
        <v>1178.78</v>
      </c>
      <c r="L9600" s="1">
        <v>44769</v>
      </c>
      <c r="M9600">
        <v>-34</v>
      </c>
      <c r="N9600" s="8">
        <f t="shared" si="149"/>
        <v>-40078.519999999997</v>
      </c>
    </row>
    <row r="9601" spans="1:14">
      <c r="A9601" t="s">
        <v>14</v>
      </c>
      <c r="B9601" t="s">
        <v>62</v>
      </c>
      <c r="C9601" t="s">
        <v>224</v>
      </c>
      <c r="D9601">
        <v>2483840423</v>
      </c>
      <c r="E9601" s="1">
        <v>44742</v>
      </c>
      <c r="F9601" s="1">
        <v>44742</v>
      </c>
      <c r="G9601">
        <v>7552101507</v>
      </c>
      <c r="H9601" t="s">
        <v>3011</v>
      </c>
      <c r="I9601">
        <v>21350</v>
      </c>
      <c r="J9601" s="1">
        <v>44802</v>
      </c>
      <c r="K9601">
        <v>17500</v>
      </c>
      <c r="L9601" s="1">
        <v>44771</v>
      </c>
      <c r="M9601">
        <v>-31</v>
      </c>
      <c r="N9601" s="8">
        <f t="shared" si="149"/>
        <v>-542500</v>
      </c>
    </row>
    <row r="9602" spans="1:14">
      <c r="A9602" t="s">
        <v>14</v>
      </c>
      <c r="B9602" t="s">
        <v>62</v>
      </c>
      <c r="C9602" t="s">
        <v>224</v>
      </c>
      <c r="D9602">
        <v>2483840423</v>
      </c>
      <c r="E9602" s="1">
        <v>44742</v>
      </c>
      <c r="F9602" s="1">
        <v>44742</v>
      </c>
      <c r="G9602">
        <v>7552102316</v>
      </c>
      <c r="H9602" t="s">
        <v>4010</v>
      </c>
      <c r="I9602">
        <v>21350</v>
      </c>
      <c r="J9602" s="1">
        <v>44802</v>
      </c>
      <c r="K9602">
        <v>17500</v>
      </c>
      <c r="L9602" s="1">
        <v>44771</v>
      </c>
      <c r="M9602">
        <v>-31</v>
      </c>
      <c r="N9602" s="8">
        <f t="shared" si="149"/>
        <v>-542500</v>
      </c>
    </row>
    <row r="9603" spans="1:14">
      <c r="A9603" t="s">
        <v>14</v>
      </c>
      <c r="B9603" t="s">
        <v>62</v>
      </c>
      <c r="C9603" t="s">
        <v>274</v>
      </c>
      <c r="D9603">
        <v>8082461008</v>
      </c>
      <c r="E9603" s="1">
        <v>44743</v>
      </c>
      <c r="F9603" s="1">
        <v>44743</v>
      </c>
      <c r="G9603">
        <v>7552367392</v>
      </c>
      <c r="H9603">
        <v>22143059</v>
      </c>
      <c r="I9603">
        <v>5636.4</v>
      </c>
      <c r="J9603" s="1">
        <v>44803</v>
      </c>
      <c r="K9603">
        <v>4620</v>
      </c>
      <c r="L9603" s="1">
        <v>44832</v>
      </c>
      <c r="M9603">
        <v>29</v>
      </c>
      <c r="N9603" s="8">
        <f t="shared" ref="N9603:N9666" si="150">+K9603*M9603</f>
        <v>133980</v>
      </c>
    </row>
    <row r="9604" spans="1:14">
      <c r="A9604" t="s">
        <v>14</v>
      </c>
      <c r="B9604" t="s">
        <v>62</v>
      </c>
      <c r="C9604" t="s">
        <v>727</v>
      </c>
      <c r="D9604">
        <v>12785290151</v>
      </c>
      <c r="E9604" s="1">
        <v>44743</v>
      </c>
      <c r="F9604" s="1">
        <v>44743</v>
      </c>
      <c r="G9604">
        <v>7553037938</v>
      </c>
      <c r="H9604" t="s">
        <v>4011</v>
      </c>
      <c r="I9604">
        <v>48685.48</v>
      </c>
      <c r="J9604" s="1">
        <v>44803</v>
      </c>
      <c r="K9604">
        <v>39906.129999999997</v>
      </c>
      <c r="L9604" s="1">
        <v>44769</v>
      </c>
      <c r="M9604">
        <v>-34</v>
      </c>
      <c r="N9604" s="8">
        <f t="shared" si="150"/>
        <v>-1356808.42</v>
      </c>
    </row>
    <row r="9605" spans="1:14">
      <c r="A9605" t="s">
        <v>14</v>
      </c>
      <c r="B9605" t="s">
        <v>62</v>
      </c>
      <c r="C9605" t="s">
        <v>98</v>
      </c>
      <c r="D9605">
        <v>3524050238</v>
      </c>
      <c r="E9605" s="1">
        <v>44744</v>
      </c>
      <c r="F9605" s="1">
        <v>44744</v>
      </c>
      <c r="G9605">
        <v>7554271365</v>
      </c>
      <c r="H9605">
        <v>740883784</v>
      </c>
      <c r="I9605">
        <v>1453.32</v>
      </c>
      <c r="J9605" s="1">
        <v>44804</v>
      </c>
      <c r="K9605">
        <v>1321.2</v>
      </c>
      <c r="L9605" s="1">
        <v>44832</v>
      </c>
      <c r="M9605">
        <v>28</v>
      </c>
      <c r="N9605" s="8">
        <f t="shared" si="150"/>
        <v>36993.599999999999</v>
      </c>
    </row>
    <row r="9606" spans="1:14">
      <c r="A9606" t="s">
        <v>14</v>
      </c>
      <c r="B9606" t="s">
        <v>62</v>
      </c>
      <c r="C9606" t="s">
        <v>98</v>
      </c>
      <c r="D9606">
        <v>3524050238</v>
      </c>
      <c r="E9606" s="1">
        <v>44744</v>
      </c>
      <c r="F9606" s="1">
        <v>44744</v>
      </c>
      <c r="G9606">
        <v>7554462998</v>
      </c>
      <c r="H9606">
        <v>740884311</v>
      </c>
      <c r="I9606">
        <v>3553.25</v>
      </c>
      <c r="J9606" s="1">
        <v>44804</v>
      </c>
      <c r="K9606">
        <v>2912.5</v>
      </c>
      <c r="L9606" s="1">
        <v>44800</v>
      </c>
      <c r="M9606">
        <v>-4</v>
      </c>
      <c r="N9606" s="8">
        <f t="shared" si="150"/>
        <v>-11650</v>
      </c>
    </row>
    <row r="9607" spans="1:14">
      <c r="A9607" t="s">
        <v>14</v>
      </c>
      <c r="B9607" t="s">
        <v>62</v>
      </c>
      <c r="C9607" t="s">
        <v>98</v>
      </c>
      <c r="D9607">
        <v>3524050238</v>
      </c>
      <c r="E9607" s="1">
        <v>44743</v>
      </c>
      <c r="F9607" s="1">
        <v>44743</v>
      </c>
      <c r="G9607">
        <v>7554463015</v>
      </c>
      <c r="H9607">
        <v>740884312</v>
      </c>
      <c r="I9607">
        <v>1937.88</v>
      </c>
      <c r="J9607" s="1">
        <v>44803</v>
      </c>
      <c r="K9607">
        <v>1588.43</v>
      </c>
      <c r="L9607" s="1">
        <v>44800</v>
      </c>
      <c r="M9607">
        <v>-3</v>
      </c>
      <c r="N9607" s="8">
        <f t="shared" si="150"/>
        <v>-4765.29</v>
      </c>
    </row>
    <row r="9608" spans="1:14">
      <c r="A9608" t="s">
        <v>14</v>
      </c>
      <c r="B9608" t="s">
        <v>62</v>
      </c>
      <c r="C9608" t="s">
        <v>403</v>
      </c>
      <c r="D9608">
        <v>12792100153</v>
      </c>
      <c r="E9608" s="1">
        <v>44744</v>
      </c>
      <c r="F9608" s="1">
        <v>44744</v>
      </c>
      <c r="G9608">
        <v>7554582949</v>
      </c>
      <c r="H9608">
        <v>22031909</v>
      </c>
      <c r="I9608">
        <v>3919.01</v>
      </c>
      <c r="J9608" s="1">
        <v>44804</v>
      </c>
      <c r="K9608">
        <v>3212.3</v>
      </c>
      <c r="L9608" s="1">
        <v>44860</v>
      </c>
      <c r="M9608">
        <v>56</v>
      </c>
      <c r="N9608" s="8">
        <f t="shared" si="150"/>
        <v>179888.80000000002</v>
      </c>
    </row>
    <row r="9609" spans="1:14">
      <c r="A9609" t="s">
        <v>14</v>
      </c>
      <c r="B9609" t="s">
        <v>62</v>
      </c>
      <c r="C9609" t="s">
        <v>261</v>
      </c>
      <c r="D9609">
        <v>9933630155</v>
      </c>
      <c r="E9609" s="1">
        <v>44743</v>
      </c>
      <c r="F9609" s="1">
        <v>44743</v>
      </c>
      <c r="G9609">
        <v>7554666820</v>
      </c>
      <c r="H9609">
        <v>9700224029</v>
      </c>
      <c r="I9609">
        <v>3116.27</v>
      </c>
      <c r="J9609" s="1">
        <v>44803</v>
      </c>
      <c r="K9609">
        <v>2554.3200000000002</v>
      </c>
      <c r="L9609" s="1">
        <v>44757</v>
      </c>
      <c r="M9609">
        <v>-46</v>
      </c>
      <c r="N9609" s="8">
        <f t="shared" si="150"/>
        <v>-117498.72</v>
      </c>
    </row>
    <row r="9610" spans="1:14">
      <c r="A9610" t="s">
        <v>14</v>
      </c>
      <c r="B9610" t="s">
        <v>62</v>
      </c>
      <c r="C9610" t="s">
        <v>1747</v>
      </c>
      <c r="D9610" t="s">
        <v>1748</v>
      </c>
      <c r="E9610" s="1">
        <v>44744</v>
      </c>
      <c r="F9610" s="1">
        <v>44744</v>
      </c>
      <c r="G9610">
        <v>7554752574</v>
      </c>
      <c r="H9610" t="s">
        <v>49</v>
      </c>
      <c r="I9610">
        <v>1500</v>
      </c>
      <c r="J9610" s="1">
        <v>44804</v>
      </c>
      <c r="K9610">
        <v>1500</v>
      </c>
      <c r="L9610" s="1">
        <v>44749</v>
      </c>
      <c r="M9610">
        <v>-55</v>
      </c>
      <c r="N9610" s="8">
        <f t="shared" si="150"/>
        <v>-82500</v>
      </c>
    </row>
    <row r="9611" spans="1:14">
      <c r="A9611" t="s">
        <v>14</v>
      </c>
      <c r="B9611" t="s">
        <v>62</v>
      </c>
      <c r="C9611" t="s">
        <v>1266</v>
      </c>
      <c r="D9611" t="s">
        <v>1267</v>
      </c>
      <c r="E9611" s="1">
        <v>44744</v>
      </c>
      <c r="F9611" s="1">
        <v>44744</v>
      </c>
      <c r="G9611">
        <v>7555204737</v>
      </c>
      <c r="H9611" t="s">
        <v>1620</v>
      </c>
      <c r="I9611">
        <v>2256.23</v>
      </c>
      <c r="J9611" s="1">
        <v>44804</v>
      </c>
      <c r="K9611">
        <v>2256.23</v>
      </c>
      <c r="L9611" s="1">
        <v>44760</v>
      </c>
      <c r="M9611">
        <v>-44</v>
      </c>
      <c r="N9611" s="8">
        <f t="shared" si="150"/>
        <v>-99274.12</v>
      </c>
    </row>
    <row r="9612" spans="1:14">
      <c r="A9612" t="s">
        <v>14</v>
      </c>
      <c r="B9612" t="s">
        <v>62</v>
      </c>
      <c r="C9612" t="s">
        <v>1201</v>
      </c>
      <c r="D9612" t="s">
        <v>1202</v>
      </c>
      <c r="E9612" s="1">
        <v>44744</v>
      </c>
      <c r="F9612" s="1">
        <v>44744</v>
      </c>
      <c r="G9612">
        <v>7555550666</v>
      </c>
      <c r="H9612" t="s">
        <v>1792</v>
      </c>
      <c r="I9612">
        <v>2250</v>
      </c>
      <c r="J9612" s="1">
        <v>44804</v>
      </c>
      <c r="K9612">
        <v>2250</v>
      </c>
      <c r="L9612" s="1">
        <v>44749</v>
      </c>
      <c r="M9612">
        <v>-55</v>
      </c>
      <c r="N9612" s="8">
        <f t="shared" si="150"/>
        <v>-123750</v>
      </c>
    </row>
    <row r="9613" spans="1:14">
      <c r="A9613" t="s">
        <v>14</v>
      </c>
      <c r="B9613" t="s">
        <v>62</v>
      </c>
      <c r="C9613" t="s">
        <v>1113</v>
      </c>
      <c r="D9613">
        <v>2404790392</v>
      </c>
      <c r="E9613" s="1">
        <v>44743</v>
      </c>
      <c r="F9613" s="1">
        <v>44743</v>
      </c>
      <c r="G9613">
        <v>7555684612</v>
      </c>
      <c r="H9613" t="s">
        <v>4012</v>
      </c>
      <c r="I9613">
        <v>841.8</v>
      </c>
      <c r="J9613" s="1">
        <v>44803</v>
      </c>
      <c r="K9613">
        <v>690</v>
      </c>
      <c r="L9613" s="1">
        <v>44832</v>
      </c>
      <c r="M9613">
        <v>29</v>
      </c>
      <c r="N9613" s="8">
        <f t="shared" si="150"/>
        <v>20010</v>
      </c>
    </row>
    <row r="9614" spans="1:14">
      <c r="A9614" t="s">
        <v>14</v>
      </c>
      <c r="B9614" t="s">
        <v>62</v>
      </c>
      <c r="C9614" t="s">
        <v>421</v>
      </c>
      <c r="D9614">
        <v>7279701002</v>
      </c>
      <c r="E9614" s="1">
        <v>44744</v>
      </c>
      <c r="F9614" s="1">
        <v>44744</v>
      </c>
      <c r="G9614">
        <v>7555813678</v>
      </c>
      <c r="H9614">
        <v>3822007992</v>
      </c>
      <c r="I9614">
        <v>20800</v>
      </c>
      <c r="J9614" s="1">
        <v>44804</v>
      </c>
      <c r="K9614">
        <v>20000</v>
      </c>
      <c r="L9614" s="1">
        <v>44778</v>
      </c>
      <c r="M9614">
        <v>-26</v>
      </c>
      <c r="N9614" s="8">
        <f t="shared" si="150"/>
        <v>-520000</v>
      </c>
    </row>
    <row r="9615" spans="1:14">
      <c r="A9615" t="s">
        <v>14</v>
      </c>
      <c r="B9615" t="s">
        <v>62</v>
      </c>
      <c r="C9615" t="s">
        <v>1151</v>
      </c>
      <c r="D9615" t="s">
        <v>1152</v>
      </c>
      <c r="E9615" s="1">
        <v>44744</v>
      </c>
      <c r="F9615" s="1">
        <v>44744</v>
      </c>
      <c r="G9615">
        <v>7556107792</v>
      </c>
      <c r="H9615" t="s">
        <v>1792</v>
      </c>
      <c r="I9615">
        <v>2000</v>
      </c>
      <c r="J9615" s="1">
        <v>44804</v>
      </c>
      <c r="K9615">
        <v>2000</v>
      </c>
      <c r="L9615" s="1">
        <v>44749</v>
      </c>
      <c r="M9615">
        <v>-55</v>
      </c>
      <c r="N9615" s="8">
        <f t="shared" si="150"/>
        <v>-110000</v>
      </c>
    </row>
    <row r="9616" spans="1:14">
      <c r="A9616" t="s">
        <v>14</v>
      </c>
      <c r="B9616" t="s">
        <v>62</v>
      </c>
      <c r="C9616" t="s">
        <v>772</v>
      </c>
      <c r="D9616">
        <v>856750153</v>
      </c>
      <c r="E9616" s="1">
        <v>44744</v>
      </c>
      <c r="F9616" s="1">
        <v>44744</v>
      </c>
      <c r="G9616">
        <v>7556277754</v>
      </c>
      <c r="H9616">
        <v>920587811</v>
      </c>
      <c r="I9616">
        <v>25925</v>
      </c>
      <c r="J9616" s="1">
        <v>44804</v>
      </c>
      <c r="K9616">
        <v>21250</v>
      </c>
      <c r="L9616" s="1">
        <v>44769</v>
      </c>
      <c r="M9616">
        <v>-35</v>
      </c>
      <c r="N9616" s="8">
        <f t="shared" si="150"/>
        <v>-743750</v>
      </c>
    </row>
    <row r="9617" spans="1:14">
      <c r="A9617" t="s">
        <v>14</v>
      </c>
      <c r="B9617" t="s">
        <v>62</v>
      </c>
      <c r="C9617" t="s">
        <v>1723</v>
      </c>
      <c r="D9617" t="s">
        <v>1724</v>
      </c>
      <c r="E9617" s="1">
        <v>44744</v>
      </c>
      <c r="F9617" s="1">
        <v>44744</v>
      </c>
      <c r="G9617">
        <v>7557031769</v>
      </c>
      <c r="H9617" t="s">
        <v>4013</v>
      </c>
      <c r="I9617">
        <v>2500</v>
      </c>
      <c r="J9617" s="1">
        <v>44804</v>
      </c>
      <c r="K9617">
        <v>2500</v>
      </c>
      <c r="L9617" s="1">
        <v>44749</v>
      </c>
      <c r="M9617">
        <v>-55</v>
      </c>
      <c r="N9617" s="8">
        <f t="shared" si="150"/>
        <v>-137500</v>
      </c>
    </row>
    <row r="9618" spans="1:14">
      <c r="A9618" t="s">
        <v>14</v>
      </c>
      <c r="B9618" t="s">
        <v>62</v>
      </c>
      <c r="C9618" t="s">
        <v>1030</v>
      </c>
      <c r="D9618">
        <v>4785851009</v>
      </c>
      <c r="E9618" s="1">
        <v>44743</v>
      </c>
      <c r="F9618" s="1">
        <v>44743</v>
      </c>
      <c r="G9618">
        <v>7557426020</v>
      </c>
      <c r="H9618">
        <v>1011340735</v>
      </c>
      <c r="I9618">
        <v>732</v>
      </c>
      <c r="J9618" s="1">
        <v>44803</v>
      </c>
      <c r="K9618">
        <v>600</v>
      </c>
      <c r="L9618" s="1">
        <v>44800</v>
      </c>
      <c r="M9618">
        <v>-3</v>
      </c>
      <c r="N9618" s="8">
        <f t="shared" si="150"/>
        <v>-1800</v>
      </c>
    </row>
    <row r="9619" spans="1:14">
      <c r="A9619" t="s">
        <v>14</v>
      </c>
      <c r="B9619" t="s">
        <v>62</v>
      </c>
      <c r="C9619" t="s">
        <v>1224</v>
      </c>
      <c r="D9619" t="s">
        <v>1225</v>
      </c>
      <c r="E9619" s="1">
        <v>44744</v>
      </c>
      <c r="F9619" s="1">
        <v>44744</v>
      </c>
      <c r="G9619">
        <v>7557454831</v>
      </c>
      <c r="H9619" t="s">
        <v>1792</v>
      </c>
      <c r="I9619">
        <v>4187.04</v>
      </c>
      <c r="J9619" s="1">
        <v>44804</v>
      </c>
      <c r="K9619">
        <v>3500.64</v>
      </c>
      <c r="L9619" s="1">
        <v>44749</v>
      </c>
      <c r="M9619">
        <v>-55</v>
      </c>
      <c r="N9619" s="8">
        <f t="shared" si="150"/>
        <v>-192535.19999999998</v>
      </c>
    </row>
    <row r="9620" spans="1:14">
      <c r="A9620" t="s">
        <v>14</v>
      </c>
      <c r="B9620" t="s">
        <v>62</v>
      </c>
      <c r="C9620" t="s">
        <v>2747</v>
      </c>
      <c r="D9620">
        <v>1463800035</v>
      </c>
      <c r="E9620" s="1">
        <v>44744</v>
      </c>
      <c r="F9620" s="1">
        <v>44744</v>
      </c>
      <c r="G9620">
        <v>7557987654</v>
      </c>
      <c r="H9620">
        <v>2518</v>
      </c>
      <c r="I9620">
        <v>1484.5</v>
      </c>
      <c r="J9620" s="1">
        <v>44804</v>
      </c>
      <c r="K9620">
        <v>1216.8</v>
      </c>
      <c r="L9620" s="1">
        <v>44774</v>
      </c>
      <c r="M9620">
        <v>-30</v>
      </c>
      <c r="N9620" s="8">
        <f t="shared" si="150"/>
        <v>-36504</v>
      </c>
    </row>
    <row r="9621" spans="1:14">
      <c r="A9621" t="s">
        <v>14</v>
      </c>
      <c r="B9621" t="s">
        <v>62</v>
      </c>
      <c r="C9621" t="s">
        <v>2747</v>
      </c>
      <c r="D9621">
        <v>1463800035</v>
      </c>
      <c r="E9621" s="1">
        <v>44743</v>
      </c>
      <c r="F9621" s="1">
        <v>44743</v>
      </c>
      <c r="G9621">
        <v>7557992510</v>
      </c>
      <c r="H9621">
        <v>2517</v>
      </c>
      <c r="I9621">
        <v>839.97</v>
      </c>
      <c r="J9621" s="1">
        <v>44803</v>
      </c>
      <c r="K9621">
        <v>688.5</v>
      </c>
      <c r="L9621" s="1">
        <v>44774</v>
      </c>
      <c r="M9621">
        <v>-29</v>
      </c>
      <c r="N9621" s="8">
        <f t="shared" si="150"/>
        <v>-19966.5</v>
      </c>
    </row>
    <row r="9622" spans="1:14">
      <c r="A9622" t="s">
        <v>14</v>
      </c>
      <c r="B9622" t="s">
        <v>62</v>
      </c>
      <c r="C9622" t="s">
        <v>417</v>
      </c>
      <c r="D9622">
        <v>7246691005</v>
      </c>
      <c r="E9622" s="1">
        <v>44744</v>
      </c>
      <c r="F9622" s="1">
        <v>44744</v>
      </c>
      <c r="G9622">
        <v>7558253364</v>
      </c>
      <c r="H9622" t="s">
        <v>4014</v>
      </c>
      <c r="I9622">
        <v>2300</v>
      </c>
      <c r="J9622" s="1">
        <v>44804</v>
      </c>
      <c r="K9622">
        <v>2300</v>
      </c>
      <c r="L9622" s="1">
        <v>44769</v>
      </c>
      <c r="M9622">
        <v>-35</v>
      </c>
      <c r="N9622" s="8">
        <f t="shared" si="150"/>
        <v>-80500</v>
      </c>
    </row>
    <row r="9623" spans="1:14">
      <c r="A9623" t="s">
        <v>14</v>
      </c>
      <c r="B9623" t="s">
        <v>62</v>
      </c>
      <c r="C9623" t="s">
        <v>417</v>
      </c>
      <c r="D9623">
        <v>7246691005</v>
      </c>
      <c r="E9623" s="1">
        <v>44743</v>
      </c>
      <c r="F9623" s="1">
        <v>44743</v>
      </c>
      <c r="G9623">
        <v>7558255809</v>
      </c>
      <c r="H9623" t="s">
        <v>4015</v>
      </c>
      <c r="I9623">
        <v>352.58</v>
      </c>
      <c r="J9623" s="1">
        <v>44803</v>
      </c>
      <c r="K9623">
        <v>289</v>
      </c>
      <c r="L9623" s="1">
        <v>44769</v>
      </c>
      <c r="M9623">
        <v>-34</v>
      </c>
      <c r="N9623" s="8">
        <f t="shared" si="150"/>
        <v>-9826</v>
      </c>
    </row>
    <row r="9624" spans="1:14">
      <c r="A9624" t="s">
        <v>14</v>
      </c>
      <c r="B9624" t="s">
        <v>62</v>
      </c>
      <c r="C9624" t="s">
        <v>2140</v>
      </c>
      <c r="D9624" t="s">
        <v>2141</v>
      </c>
      <c r="E9624" s="1">
        <v>44744</v>
      </c>
      <c r="F9624" s="1">
        <v>44744</v>
      </c>
      <c r="G9624">
        <v>7558592978</v>
      </c>
      <c r="H9624">
        <v>32</v>
      </c>
      <c r="I9624">
        <v>3000</v>
      </c>
      <c r="J9624" s="1">
        <v>44804</v>
      </c>
      <c r="K9624">
        <v>2400</v>
      </c>
      <c r="L9624" s="1">
        <v>44810</v>
      </c>
      <c r="M9624">
        <v>6</v>
      </c>
      <c r="N9624" s="8">
        <f t="shared" si="150"/>
        <v>14400</v>
      </c>
    </row>
    <row r="9625" spans="1:14">
      <c r="A9625" t="s">
        <v>14</v>
      </c>
      <c r="B9625" t="s">
        <v>62</v>
      </c>
      <c r="C9625" t="s">
        <v>1206</v>
      </c>
      <c r="D9625" t="s">
        <v>1207</v>
      </c>
      <c r="E9625" s="1">
        <v>44744</v>
      </c>
      <c r="F9625" s="1">
        <v>44744</v>
      </c>
      <c r="G9625">
        <v>7558700244</v>
      </c>
      <c r="H9625" t="s">
        <v>49</v>
      </c>
      <c r="I9625">
        <v>2517.66</v>
      </c>
      <c r="J9625" s="1">
        <v>44804</v>
      </c>
      <c r="K9625">
        <v>2517.66</v>
      </c>
      <c r="L9625" s="1">
        <v>44749</v>
      </c>
      <c r="M9625">
        <v>-55</v>
      </c>
      <c r="N9625" s="8">
        <f t="shared" si="150"/>
        <v>-138471.29999999999</v>
      </c>
    </row>
    <row r="9626" spans="1:14">
      <c r="A9626" t="s">
        <v>14</v>
      </c>
      <c r="B9626" t="s">
        <v>62</v>
      </c>
      <c r="C9626" t="s">
        <v>1293</v>
      </c>
      <c r="D9626" t="s">
        <v>1294</v>
      </c>
      <c r="E9626" s="1">
        <v>44744</v>
      </c>
      <c r="F9626" s="1">
        <v>44744</v>
      </c>
      <c r="G9626">
        <v>7558841543</v>
      </c>
      <c r="H9626" t="s">
        <v>3604</v>
      </c>
      <c r="I9626">
        <v>2256.23</v>
      </c>
      <c r="J9626" s="1">
        <v>44804</v>
      </c>
      <c r="K9626">
        <v>2256.23</v>
      </c>
      <c r="L9626" s="1">
        <v>44761</v>
      </c>
      <c r="M9626">
        <v>-43</v>
      </c>
      <c r="N9626" s="8">
        <f t="shared" si="150"/>
        <v>-97017.89</v>
      </c>
    </row>
    <row r="9627" spans="1:14">
      <c r="A9627" t="s">
        <v>14</v>
      </c>
      <c r="B9627" t="s">
        <v>62</v>
      </c>
      <c r="C9627" t="s">
        <v>1220</v>
      </c>
      <c r="D9627" t="s">
        <v>1221</v>
      </c>
      <c r="E9627" s="1">
        <v>44743</v>
      </c>
      <c r="F9627" s="1">
        <v>44743</v>
      </c>
      <c r="G9627">
        <v>7559079207</v>
      </c>
      <c r="H9627" t="s">
        <v>1222</v>
      </c>
      <c r="I9627">
        <v>2083.35</v>
      </c>
      <c r="J9627" s="1">
        <v>44803</v>
      </c>
      <c r="K9627">
        <v>2083.35</v>
      </c>
      <c r="L9627" s="1">
        <v>44749</v>
      </c>
      <c r="M9627">
        <v>-54</v>
      </c>
      <c r="N9627" s="8">
        <f t="shared" si="150"/>
        <v>-112500.9</v>
      </c>
    </row>
    <row r="9628" spans="1:14">
      <c r="A9628" t="s">
        <v>14</v>
      </c>
      <c r="B9628" t="s">
        <v>62</v>
      </c>
      <c r="C9628" t="s">
        <v>1249</v>
      </c>
      <c r="D9628">
        <v>5633040588</v>
      </c>
      <c r="E9628" s="1">
        <v>44744</v>
      </c>
      <c r="F9628" s="1">
        <v>44744</v>
      </c>
      <c r="G9628">
        <v>7559185062</v>
      </c>
      <c r="H9628" s="2">
        <v>25965</v>
      </c>
      <c r="I9628">
        <v>22326</v>
      </c>
      <c r="J9628" s="1">
        <v>44804</v>
      </c>
      <c r="K9628">
        <v>18300</v>
      </c>
      <c r="L9628" s="1">
        <v>44827</v>
      </c>
      <c r="M9628">
        <v>23</v>
      </c>
      <c r="N9628" s="8">
        <f t="shared" si="150"/>
        <v>420900</v>
      </c>
    </row>
    <row r="9629" spans="1:14">
      <c r="A9629" t="s">
        <v>14</v>
      </c>
      <c r="B9629" t="s">
        <v>62</v>
      </c>
      <c r="C9629" t="s">
        <v>369</v>
      </c>
      <c r="D9629">
        <v>530130673</v>
      </c>
      <c r="E9629" s="1">
        <v>44744</v>
      </c>
      <c r="F9629" s="1">
        <v>44744</v>
      </c>
      <c r="G9629">
        <v>7559369049</v>
      </c>
      <c r="H9629" t="s">
        <v>4016</v>
      </c>
      <c r="I9629">
        <v>568.52</v>
      </c>
      <c r="J9629" s="1">
        <v>44804</v>
      </c>
      <c r="K9629">
        <v>466</v>
      </c>
      <c r="L9629" s="1">
        <v>44769</v>
      </c>
      <c r="M9629">
        <v>-35</v>
      </c>
      <c r="N9629" s="8">
        <f t="shared" si="150"/>
        <v>-16310</v>
      </c>
    </row>
    <row r="9630" spans="1:14">
      <c r="A9630" t="s">
        <v>14</v>
      </c>
      <c r="B9630" t="s">
        <v>62</v>
      </c>
      <c r="C9630" t="s">
        <v>176</v>
      </c>
      <c r="D9630">
        <v>12792100153</v>
      </c>
      <c r="E9630" s="1">
        <v>44744</v>
      </c>
      <c r="F9630" s="1">
        <v>44744</v>
      </c>
      <c r="G9630">
        <v>7559447455</v>
      </c>
      <c r="H9630">
        <v>5912217050</v>
      </c>
      <c r="I9630">
        <v>22694.1</v>
      </c>
      <c r="J9630" s="1">
        <v>44804</v>
      </c>
      <c r="K9630">
        <v>18601.72</v>
      </c>
      <c r="L9630" s="1">
        <v>44775</v>
      </c>
      <c r="M9630">
        <v>-29</v>
      </c>
      <c r="N9630" s="8">
        <f t="shared" si="150"/>
        <v>-539449.88</v>
      </c>
    </row>
    <row r="9631" spans="1:14">
      <c r="A9631" t="s">
        <v>14</v>
      </c>
      <c r="B9631" t="s">
        <v>62</v>
      </c>
      <c r="C9631" t="s">
        <v>136</v>
      </c>
      <c r="D9631">
        <v>228550273</v>
      </c>
      <c r="E9631" s="1">
        <v>44744</v>
      </c>
      <c r="F9631" s="1">
        <v>44744</v>
      </c>
      <c r="G9631">
        <v>7559706852</v>
      </c>
      <c r="H9631">
        <v>22509822</v>
      </c>
      <c r="I9631">
        <v>197.01</v>
      </c>
      <c r="J9631" s="1">
        <v>44804</v>
      </c>
      <c r="K9631">
        <v>179.1</v>
      </c>
      <c r="L9631" s="1">
        <v>44860</v>
      </c>
      <c r="M9631">
        <v>56</v>
      </c>
      <c r="N9631" s="8">
        <f t="shared" si="150"/>
        <v>10029.6</v>
      </c>
    </row>
    <row r="9632" spans="1:14">
      <c r="A9632" t="s">
        <v>14</v>
      </c>
      <c r="B9632" t="s">
        <v>62</v>
      </c>
      <c r="C9632" t="s">
        <v>531</v>
      </c>
      <c r="D9632">
        <v>2037841000</v>
      </c>
      <c r="E9632" s="1">
        <v>44743</v>
      </c>
      <c r="F9632" s="1">
        <v>44743</v>
      </c>
      <c r="G9632">
        <v>7559762603</v>
      </c>
      <c r="H9632" t="s">
        <v>4017</v>
      </c>
      <c r="I9632">
        <v>48734.400000000001</v>
      </c>
      <c r="J9632" s="1">
        <v>44803</v>
      </c>
      <c r="K9632">
        <v>46860</v>
      </c>
      <c r="L9632" s="1">
        <v>44832</v>
      </c>
      <c r="M9632">
        <v>29</v>
      </c>
      <c r="N9632" s="8">
        <f t="shared" si="150"/>
        <v>1358940</v>
      </c>
    </row>
    <row r="9633" spans="1:14">
      <c r="A9633" t="s">
        <v>14</v>
      </c>
      <c r="B9633" t="s">
        <v>62</v>
      </c>
      <c r="C9633" t="s">
        <v>176</v>
      </c>
      <c r="D9633">
        <v>12792100153</v>
      </c>
      <c r="E9633" s="1">
        <v>44743</v>
      </c>
      <c r="F9633" s="1">
        <v>44743</v>
      </c>
      <c r="G9633">
        <v>7560170606</v>
      </c>
      <c r="H9633">
        <v>5912217127</v>
      </c>
      <c r="I9633">
        <v>11667.71</v>
      </c>
      <c r="J9633" s="1">
        <v>44803</v>
      </c>
      <c r="K9633">
        <v>9563.7000000000007</v>
      </c>
      <c r="L9633" s="1">
        <v>44832</v>
      </c>
      <c r="M9633">
        <v>29</v>
      </c>
      <c r="N9633" s="8">
        <f t="shared" si="150"/>
        <v>277347.30000000005</v>
      </c>
    </row>
    <row r="9634" spans="1:14">
      <c r="A9634" t="s">
        <v>14</v>
      </c>
      <c r="B9634" t="s">
        <v>62</v>
      </c>
      <c r="C9634" t="s">
        <v>176</v>
      </c>
      <c r="D9634">
        <v>12792100153</v>
      </c>
      <c r="E9634" s="1">
        <v>44743</v>
      </c>
      <c r="F9634" s="1">
        <v>44743</v>
      </c>
      <c r="G9634">
        <v>7560321010</v>
      </c>
      <c r="H9634">
        <v>5912217128</v>
      </c>
      <c r="I9634">
        <v>11667.71</v>
      </c>
      <c r="J9634" s="1">
        <v>44803</v>
      </c>
      <c r="K9634">
        <v>9563.7000000000007</v>
      </c>
      <c r="L9634" s="1">
        <v>44832</v>
      </c>
      <c r="M9634">
        <v>29</v>
      </c>
      <c r="N9634" s="8">
        <f t="shared" si="150"/>
        <v>277347.30000000005</v>
      </c>
    </row>
    <row r="9635" spans="1:14">
      <c r="A9635" t="s">
        <v>14</v>
      </c>
      <c r="B9635" t="s">
        <v>62</v>
      </c>
      <c r="C9635" t="s">
        <v>178</v>
      </c>
      <c r="D9635">
        <v>2154270595</v>
      </c>
      <c r="E9635" s="1">
        <v>44743</v>
      </c>
      <c r="F9635" s="1">
        <v>44743</v>
      </c>
      <c r="G9635">
        <v>7560604114</v>
      </c>
      <c r="H9635">
        <v>92210037</v>
      </c>
      <c r="I9635">
        <v>63.44</v>
      </c>
      <c r="J9635" s="1">
        <v>44803</v>
      </c>
      <c r="K9635">
        <v>52</v>
      </c>
      <c r="L9635" s="1">
        <v>44893</v>
      </c>
      <c r="M9635">
        <v>90</v>
      </c>
      <c r="N9635" s="8">
        <f t="shared" si="150"/>
        <v>4680</v>
      </c>
    </row>
    <row r="9636" spans="1:14">
      <c r="A9636" t="s">
        <v>14</v>
      </c>
      <c r="B9636" t="s">
        <v>62</v>
      </c>
      <c r="C9636" t="s">
        <v>1093</v>
      </c>
      <c r="D9636">
        <v>3770941007</v>
      </c>
      <c r="E9636" s="1">
        <v>44744</v>
      </c>
      <c r="F9636" s="1">
        <v>44744</v>
      </c>
      <c r="G9636">
        <v>7560615845</v>
      </c>
      <c r="H9636">
        <v>64</v>
      </c>
      <c r="I9636">
        <v>51971.96</v>
      </c>
      <c r="J9636" s="1">
        <v>44804</v>
      </c>
      <c r="K9636">
        <v>42599.97</v>
      </c>
      <c r="L9636" s="1">
        <v>44769</v>
      </c>
      <c r="M9636">
        <v>-35</v>
      </c>
      <c r="N9636" s="8">
        <f t="shared" si="150"/>
        <v>-1490998.95</v>
      </c>
    </row>
    <row r="9637" spans="1:14">
      <c r="A9637" t="s">
        <v>14</v>
      </c>
      <c r="B9637" t="s">
        <v>62</v>
      </c>
      <c r="C9637" t="s">
        <v>1262</v>
      </c>
      <c r="D9637" t="s">
        <v>1263</v>
      </c>
      <c r="E9637" s="1">
        <v>44744</v>
      </c>
      <c r="F9637" s="1">
        <v>44744</v>
      </c>
      <c r="G9637">
        <v>7560737859</v>
      </c>
      <c r="H9637" t="s">
        <v>4018</v>
      </c>
      <c r="I9637">
        <v>2000</v>
      </c>
      <c r="J9637" s="1">
        <v>44804</v>
      </c>
      <c r="K9637">
        <v>2000</v>
      </c>
      <c r="L9637" s="1">
        <v>44749</v>
      </c>
      <c r="M9637">
        <v>-55</v>
      </c>
      <c r="N9637" s="8">
        <f t="shared" si="150"/>
        <v>-110000</v>
      </c>
    </row>
    <row r="9638" spans="1:14">
      <c r="A9638" t="s">
        <v>14</v>
      </c>
      <c r="B9638" t="s">
        <v>62</v>
      </c>
      <c r="C9638" t="s">
        <v>570</v>
      </c>
      <c r="D9638">
        <v>696360155</v>
      </c>
      <c r="E9638" s="1">
        <v>44743</v>
      </c>
      <c r="F9638" s="1">
        <v>44743</v>
      </c>
      <c r="G9638">
        <v>7560773109</v>
      </c>
      <c r="H9638">
        <v>2283033389</v>
      </c>
      <c r="I9638">
        <v>2815.25</v>
      </c>
      <c r="J9638" s="1">
        <v>44803</v>
      </c>
      <c r="K9638">
        <v>2559.3200000000002</v>
      </c>
      <c r="L9638" s="1">
        <v>44832</v>
      </c>
      <c r="M9638">
        <v>29</v>
      </c>
      <c r="N9638" s="8">
        <f t="shared" si="150"/>
        <v>74220.28</v>
      </c>
    </row>
    <row r="9639" spans="1:14">
      <c r="A9639" t="s">
        <v>14</v>
      </c>
      <c r="B9639" t="s">
        <v>62</v>
      </c>
      <c r="C9639" t="s">
        <v>419</v>
      </c>
      <c r="D9639">
        <v>10191080158</v>
      </c>
      <c r="E9639" s="1">
        <v>44744</v>
      </c>
      <c r="F9639" s="1">
        <v>44744</v>
      </c>
      <c r="G9639">
        <v>7560821366</v>
      </c>
      <c r="H9639" t="s">
        <v>4019</v>
      </c>
      <c r="I9639">
        <v>1720.2</v>
      </c>
      <c r="J9639" s="1">
        <v>44804</v>
      </c>
      <c r="K9639">
        <v>1410</v>
      </c>
      <c r="L9639" s="1">
        <v>44832</v>
      </c>
      <c r="M9639">
        <v>28</v>
      </c>
      <c r="N9639" s="8">
        <f t="shared" si="150"/>
        <v>39480</v>
      </c>
    </row>
    <row r="9640" spans="1:14">
      <c r="A9640" t="s">
        <v>14</v>
      </c>
      <c r="B9640" t="s">
        <v>62</v>
      </c>
      <c r="C9640" t="s">
        <v>1240</v>
      </c>
      <c r="D9640" t="s">
        <v>1241</v>
      </c>
      <c r="E9640" s="1">
        <v>44745</v>
      </c>
      <c r="F9640" s="1">
        <v>44745</v>
      </c>
      <c r="G9640">
        <v>7561149178</v>
      </c>
      <c r="H9640" t="s">
        <v>1792</v>
      </c>
      <c r="I9640">
        <v>2666.66</v>
      </c>
      <c r="J9640" s="1">
        <v>44805</v>
      </c>
      <c r="K9640">
        <v>2666.66</v>
      </c>
      <c r="L9640" s="1">
        <v>44756</v>
      </c>
      <c r="M9640">
        <v>-49</v>
      </c>
      <c r="N9640" s="8">
        <f t="shared" si="150"/>
        <v>-130666.34</v>
      </c>
    </row>
    <row r="9641" spans="1:14">
      <c r="A9641" t="s">
        <v>14</v>
      </c>
      <c r="B9641" t="s">
        <v>62</v>
      </c>
      <c r="C9641" t="s">
        <v>714</v>
      </c>
      <c r="D9641">
        <v>14929271006</v>
      </c>
      <c r="E9641" s="1">
        <v>44744</v>
      </c>
      <c r="F9641" s="1">
        <v>44744</v>
      </c>
      <c r="G9641">
        <v>7562092728</v>
      </c>
      <c r="H9641">
        <v>31</v>
      </c>
      <c r="I9641">
        <v>18617.2</v>
      </c>
      <c r="J9641" s="1">
        <v>44804</v>
      </c>
      <c r="K9641">
        <v>15260</v>
      </c>
      <c r="L9641" s="1">
        <v>44825</v>
      </c>
      <c r="M9641">
        <v>21</v>
      </c>
      <c r="N9641" s="8">
        <f t="shared" si="150"/>
        <v>320460</v>
      </c>
    </row>
    <row r="9642" spans="1:14">
      <c r="A9642" t="s">
        <v>14</v>
      </c>
      <c r="B9642" t="s">
        <v>62</v>
      </c>
      <c r="C9642" t="s">
        <v>684</v>
      </c>
      <c r="D9642">
        <v>9066201006</v>
      </c>
      <c r="E9642" s="1">
        <v>44745</v>
      </c>
      <c r="F9642" s="1">
        <v>44745</v>
      </c>
      <c r="G9642">
        <v>7562197297</v>
      </c>
      <c r="H9642">
        <v>32</v>
      </c>
      <c r="I9642">
        <v>5913</v>
      </c>
      <c r="J9642" s="1">
        <v>44805</v>
      </c>
      <c r="K9642">
        <v>4980.9399999999996</v>
      </c>
      <c r="L9642" s="1">
        <v>44859</v>
      </c>
      <c r="M9642">
        <v>54</v>
      </c>
      <c r="N9642" s="8">
        <f t="shared" si="150"/>
        <v>268970.75999999995</v>
      </c>
    </row>
    <row r="9643" spans="1:14">
      <c r="A9643" t="s">
        <v>14</v>
      </c>
      <c r="B9643" t="s">
        <v>62</v>
      </c>
      <c r="C9643" t="s">
        <v>1410</v>
      </c>
      <c r="D9643" t="s">
        <v>1411</v>
      </c>
      <c r="E9643" s="1">
        <v>44743</v>
      </c>
      <c r="F9643" s="1">
        <v>44743</v>
      </c>
      <c r="G9643">
        <v>7562225116</v>
      </c>
      <c r="H9643">
        <v>36</v>
      </c>
      <c r="I9643">
        <v>2342.85</v>
      </c>
      <c r="J9643" s="1">
        <v>44803</v>
      </c>
      <c r="K9643">
        <v>1874.28</v>
      </c>
      <c r="L9643" s="1">
        <v>44749</v>
      </c>
      <c r="M9643">
        <v>-54</v>
      </c>
      <c r="N9643" s="8">
        <f t="shared" si="150"/>
        <v>-101211.12</v>
      </c>
    </row>
    <row r="9644" spans="1:14">
      <c r="A9644" t="s">
        <v>14</v>
      </c>
      <c r="B9644" t="s">
        <v>62</v>
      </c>
      <c r="C9644" t="s">
        <v>190</v>
      </c>
      <c r="D9644">
        <v>9412650153</v>
      </c>
      <c r="E9644" s="1">
        <v>44745</v>
      </c>
      <c r="F9644" s="1">
        <v>44745</v>
      </c>
      <c r="G9644">
        <v>7562754870</v>
      </c>
      <c r="H9644" t="s">
        <v>4020</v>
      </c>
      <c r="I9644">
        <v>3620.11</v>
      </c>
      <c r="J9644" s="1">
        <v>44805</v>
      </c>
      <c r="K9644">
        <v>2967.3</v>
      </c>
      <c r="L9644" s="1">
        <v>44800</v>
      </c>
      <c r="M9644">
        <v>-5</v>
      </c>
      <c r="N9644" s="8">
        <f t="shared" si="150"/>
        <v>-14836.5</v>
      </c>
    </row>
    <row r="9645" spans="1:14">
      <c r="A9645" t="s">
        <v>14</v>
      </c>
      <c r="B9645" t="s">
        <v>62</v>
      </c>
      <c r="C9645" t="s">
        <v>99</v>
      </c>
      <c r="D9645">
        <v>803890151</v>
      </c>
      <c r="E9645" s="1">
        <v>44743</v>
      </c>
      <c r="F9645" s="1">
        <v>44743</v>
      </c>
      <c r="G9645">
        <v>7562967819</v>
      </c>
      <c r="H9645">
        <v>222045151</v>
      </c>
      <c r="I9645">
        <v>380.64</v>
      </c>
      <c r="J9645" s="1">
        <v>44803</v>
      </c>
      <c r="K9645">
        <v>312</v>
      </c>
      <c r="L9645" s="1">
        <v>44832</v>
      </c>
      <c r="M9645">
        <v>29</v>
      </c>
      <c r="N9645" s="8">
        <f t="shared" si="150"/>
        <v>9048</v>
      </c>
    </row>
    <row r="9646" spans="1:14">
      <c r="A9646" t="s">
        <v>14</v>
      </c>
      <c r="B9646" t="s">
        <v>62</v>
      </c>
      <c r="C9646" t="s">
        <v>925</v>
      </c>
      <c r="D9646" t="s">
        <v>926</v>
      </c>
      <c r="E9646" s="1">
        <v>44745</v>
      </c>
      <c r="F9646" s="1">
        <v>44745</v>
      </c>
      <c r="G9646">
        <v>7563103269</v>
      </c>
      <c r="H9646">
        <v>328</v>
      </c>
      <c r="I9646">
        <v>764.94</v>
      </c>
      <c r="J9646" s="1">
        <v>44805</v>
      </c>
      <c r="K9646">
        <v>627</v>
      </c>
      <c r="L9646" s="1">
        <v>44775</v>
      </c>
      <c r="M9646">
        <v>-30</v>
      </c>
      <c r="N9646" s="8">
        <f t="shared" si="150"/>
        <v>-18810</v>
      </c>
    </row>
    <row r="9647" spans="1:14">
      <c r="A9647" t="s">
        <v>14</v>
      </c>
      <c r="B9647" t="s">
        <v>62</v>
      </c>
      <c r="C9647" t="s">
        <v>322</v>
      </c>
      <c r="D9647">
        <v>2645920592</v>
      </c>
      <c r="E9647" s="1">
        <v>44743</v>
      </c>
      <c r="F9647" s="1">
        <v>44743</v>
      </c>
      <c r="G9647">
        <v>7563308411</v>
      </c>
      <c r="H9647">
        <v>2022020780</v>
      </c>
      <c r="I9647">
        <v>277.93</v>
      </c>
      <c r="J9647" s="1">
        <v>44803</v>
      </c>
      <c r="K9647">
        <v>252.66</v>
      </c>
      <c r="L9647" s="1">
        <v>44832</v>
      </c>
      <c r="M9647">
        <v>29</v>
      </c>
      <c r="N9647" s="8">
        <f t="shared" si="150"/>
        <v>7327.14</v>
      </c>
    </row>
    <row r="9648" spans="1:14">
      <c r="A9648" t="s">
        <v>14</v>
      </c>
      <c r="B9648" t="s">
        <v>62</v>
      </c>
      <c r="C9648" t="s">
        <v>274</v>
      </c>
      <c r="D9648">
        <v>8082461008</v>
      </c>
      <c r="E9648" s="1">
        <v>44744</v>
      </c>
      <c r="F9648" s="1">
        <v>44744</v>
      </c>
      <c r="G9648">
        <v>7563653427</v>
      </c>
      <c r="H9648">
        <v>22144543</v>
      </c>
      <c r="I9648">
        <v>162.5</v>
      </c>
      <c r="J9648" s="1">
        <v>44804</v>
      </c>
      <c r="K9648">
        <v>133.19999999999999</v>
      </c>
      <c r="L9648" s="1">
        <v>44832</v>
      </c>
      <c r="M9648">
        <v>28</v>
      </c>
      <c r="N9648" s="8">
        <f t="shared" si="150"/>
        <v>3729.5999999999995</v>
      </c>
    </row>
    <row r="9649" spans="1:14">
      <c r="A9649" t="s">
        <v>14</v>
      </c>
      <c r="B9649" t="s">
        <v>62</v>
      </c>
      <c r="C9649" t="s">
        <v>274</v>
      </c>
      <c r="D9649">
        <v>8082461008</v>
      </c>
      <c r="E9649" s="1">
        <v>44745</v>
      </c>
      <c r="F9649" s="1">
        <v>44745</v>
      </c>
      <c r="G9649">
        <v>7563668275</v>
      </c>
      <c r="H9649">
        <v>22144561</v>
      </c>
      <c r="I9649">
        <v>10425.25</v>
      </c>
      <c r="J9649" s="1">
        <v>44805</v>
      </c>
      <c r="K9649">
        <v>8545.2900000000009</v>
      </c>
      <c r="L9649" s="1">
        <v>44832</v>
      </c>
      <c r="M9649">
        <v>27</v>
      </c>
      <c r="N9649" s="8">
        <f t="shared" si="150"/>
        <v>230722.83000000002</v>
      </c>
    </row>
    <row r="9650" spans="1:14">
      <c r="A9650" t="s">
        <v>14</v>
      </c>
      <c r="B9650" t="s">
        <v>62</v>
      </c>
      <c r="C9650" t="s">
        <v>72</v>
      </c>
      <c r="D9650">
        <v>9238800156</v>
      </c>
      <c r="E9650" s="1">
        <v>44745</v>
      </c>
      <c r="F9650" s="1">
        <v>44745</v>
      </c>
      <c r="G9650">
        <v>7563676464</v>
      </c>
      <c r="H9650">
        <v>1209258450</v>
      </c>
      <c r="I9650">
        <v>1603.08</v>
      </c>
      <c r="J9650" s="1">
        <v>44805</v>
      </c>
      <c r="K9650">
        <v>1314</v>
      </c>
      <c r="L9650" s="1">
        <v>44893</v>
      </c>
      <c r="M9650">
        <v>88</v>
      </c>
      <c r="N9650" s="8">
        <f t="shared" si="150"/>
        <v>115632</v>
      </c>
    </row>
    <row r="9651" spans="1:14">
      <c r="A9651" t="s">
        <v>14</v>
      </c>
      <c r="B9651" t="s">
        <v>62</v>
      </c>
      <c r="C9651" t="s">
        <v>72</v>
      </c>
      <c r="D9651">
        <v>9238800156</v>
      </c>
      <c r="E9651" s="1">
        <v>44743</v>
      </c>
      <c r="F9651" s="1">
        <v>44743</v>
      </c>
      <c r="G9651">
        <v>7563677619</v>
      </c>
      <c r="H9651">
        <v>1209258449</v>
      </c>
      <c r="I9651">
        <v>1603.08</v>
      </c>
      <c r="J9651" s="1">
        <v>44803</v>
      </c>
      <c r="K9651">
        <v>1314</v>
      </c>
      <c r="L9651" s="1">
        <v>44893</v>
      </c>
      <c r="M9651">
        <v>90</v>
      </c>
      <c r="N9651" s="8">
        <f t="shared" si="150"/>
        <v>118260</v>
      </c>
    </row>
    <row r="9652" spans="1:14">
      <c r="A9652" t="s">
        <v>14</v>
      </c>
      <c r="B9652" t="s">
        <v>62</v>
      </c>
      <c r="C9652" t="s">
        <v>72</v>
      </c>
      <c r="D9652">
        <v>9238800156</v>
      </c>
      <c r="E9652" s="1">
        <v>44745</v>
      </c>
      <c r="F9652" s="1">
        <v>44745</v>
      </c>
      <c r="G9652">
        <v>7563677664</v>
      </c>
      <c r="H9652">
        <v>1209258448</v>
      </c>
      <c r="I9652">
        <v>1180.78</v>
      </c>
      <c r="J9652" s="1">
        <v>44805</v>
      </c>
      <c r="K9652">
        <v>967.85</v>
      </c>
      <c r="L9652" s="1">
        <v>44832</v>
      </c>
      <c r="M9652">
        <v>27</v>
      </c>
      <c r="N9652" s="8">
        <f t="shared" si="150"/>
        <v>26131.95</v>
      </c>
    </row>
    <row r="9653" spans="1:14">
      <c r="A9653" t="s">
        <v>14</v>
      </c>
      <c r="B9653" t="s">
        <v>62</v>
      </c>
      <c r="C9653" t="s">
        <v>120</v>
      </c>
      <c r="D9653">
        <v>4485620159</v>
      </c>
      <c r="E9653" s="1">
        <v>44744</v>
      </c>
      <c r="F9653" s="1">
        <v>44744</v>
      </c>
      <c r="G9653">
        <v>7563830237</v>
      </c>
      <c r="H9653">
        <v>8134128493</v>
      </c>
      <c r="I9653">
        <v>67.77</v>
      </c>
      <c r="J9653" s="1">
        <v>44804</v>
      </c>
      <c r="K9653">
        <v>61.61</v>
      </c>
      <c r="L9653" s="1">
        <v>44832</v>
      </c>
      <c r="M9653">
        <v>28</v>
      </c>
      <c r="N9653" s="8">
        <f t="shared" si="150"/>
        <v>1725.08</v>
      </c>
    </row>
    <row r="9654" spans="1:14">
      <c r="A9654" t="s">
        <v>14</v>
      </c>
      <c r="B9654" t="s">
        <v>62</v>
      </c>
      <c r="C9654" t="s">
        <v>99</v>
      </c>
      <c r="D9654">
        <v>803890151</v>
      </c>
      <c r="E9654" s="1">
        <v>44744</v>
      </c>
      <c r="F9654" s="1">
        <v>44744</v>
      </c>
      <c r="G9654">
        <v>7563867204</v>
      </c>
      <c r="H9654">
        <v>222042713</v>
      </c>
      <c r="I9654">
        <v>1403</v>
      </c>
      <c r="J9654" s="1">
        <v>44804</v>
      </c>
      <c r="K9654">
        <v>1150</v>
      </c>
      <c r="L9654" s="1">
        <v>44769</v>
      </c>
      <c r="M9654">
        <v>-35</v>
      </c>
      <c r="N9654" s="8">
        <f t="shared" si="150"/>
        <v>-40250</v>
      </c>
    </row>
    <row r="9655" spans="1:14">
      <c r="A9655" t="s">
        <v>14</v>
      </c>
      <c r="B9655" t="s">
        <v>62</v>
      </c>
      <c r="C9655" t="s">
        <v>1080</v>
      </c>
      <c r="D9655" t="s">
        <v>1081</v>
      </c>
      <c r="E9655" s="1">
        <v>44745</v>
      </c>
      <c r="F9655" s="1">
        <v>44745</v>
      </c>
      <c r="G9655">
        <v>7564034280</v>
      </c>
      <c r="H9655" t="s">
        <v>732</v>
      </c>
      <c r="I9655">
        <v>2255.5</v>
      </c>
      <c r="J9655" s="1">
        <v>44805</v>
      </c>
      <c r="K9655">
        <v>1893</v>
      </c>
      <c r="L9655" s="1">
        <v>44749</v>
      </c>
      <c r="M9655">
        <v>-56</v>
      </c>
      <c r="N9655" s="8">
        <f t="shared" si="150"/>
        <v>-106008</v>
      </c>
    </row>
    <row r="9656" spans="1:14">
      <c r="A9656" t="s">
        <v>14</v>
      </c>
      <c r="B9656" t="s">
        <v>62</v>
      </c>
      <c r="C9656" t="s">
        <v>607</v>
      </c>
      <c r="D9656">
        <v>2774840595</v>
      </c>
      <c r="E9656" s="1">
        <v>44745</v>
      </c>
      <c r="F9656" s="1">
        <v>44745</v>
      </c>
      <c r="G9656">
        <v>7564064899</v>
      </c>
      <c r="H9656">
        <v>9897076217</v>
      </c>
      <c r="I9656">
        <v>52355.14</v>
      </c>
      <c r="J9656" s="1">
        <v>44805</v>
      </c>
      <c r="K9656">
        <v>47595.58</v>
      </c>
      <c r="L9656" s="1">
        <v>44832</v>
      </c>
      <c r="M9656">
        <v>27</v>
      </c>
      <c r="N9656" s="8">
        <f t="shared" si="150"/>
        <v>1285080.6600000001</v>
      </c>
    </row>
    <row r="9657" spans="1:14">
      <c r="A9657" t="s">
        <v>14</v>
      </c>
      <c r="B9657" t="s">
        <v>62</v>
      </c>
      <c r="C9657" t="s">
        <v>466</v>
      </c>
      <c r="D9657">
        <v>5526631006</v>
      </c>
      <c r="E9657" s="1">
        <v>44744</v>
      </c>
      <c r="F9657" s="1">
        <v>44744</v>
      </c>
      <c r="G9657">
        <v>7564789147</v>
      </c>
      <c r="H9657" t="s">
        <v>4021</v>
      </c>
      <c r="I9657">
        <v>3681.3</v>
      </c>
      <c r="J9657" s="1">
        <v>44804</v>
      </c>
      <c r="K9657">
        <v>3506</v>
      </c>
      <c r="L9657" s="1">
        <v>44832</v>
      </c>
      <c r="M9657">
        <v>28</v>
      </c>
      <c r="N9657" s="8">
        <f t="shared" si="150"/>
        <v>98168</v>
      </c>
    </row>
    <row r="9658" spans="1:14">
      <c r="A9658" t="s">
        <v>14</v>
      </c>
      <c r="B9658" t="s">
        <v>62</v>
      </c>
      <c r="C9658" t="s">
        <v>1018</v>
      </c>
      <c r="D9658">
        <v>136740404</v>
      </c>
      <c r="E9658" s="1">
        <v>44744</v>
      </c>
      <c r="F9658" s="1">
        <v>44744</v>
      </c>
      <c r="G9658">
        <v>7564843401</v>
      </c>
      <c r="H9658">
        <v>22506773</v>
      </c>
      <c r="I9658">
        <v>1034.56</v>
      </c>
      <c r="J9658" s="1">
        <v>44804</v>
      </c>
      <c r="K9658">
        <v>848</v>
      </c>
      <c r="L9658" s="1">
        <v>44769</v>
      </c>
      <c r="M9658">
        <v>-35</v>
      </c>
      <c r="N9658" s="8">
        <f t="shared" si="150"/>
        <v>-29680</v>
      </c>
    </row>
    <row r="9659" spans="1:14">
      <c r="A9659" t="s">
        <v>14</v>
      </c>
      <c r="B9659" t="s">
        <v>62</v>
      </c>
      <c r="C9659" t="s">
        <v>1018</v>
      </c>
      <c r="D9659">
        <v>136740404</v>
      </c>
      <c r="E9659" s="1">
        <v>44744</v>
      </c>
      <c r="F9659" s="1">
        <v>44744</v>
      </c>
      <c r="G9659">
        <v>7564843408</v>
      </c>
      <c r="H9659">
        <v>22506774</v>
      </c>
      <c r="I9659">
        <v>937.45</v>
      </c>
      <c r="J9659" s="1">
        <v>44804</v>
      </c>
      <c r="K9659">
        <v>768.4</v>
      </c>
      <c r="L9659" s="1">
        <v>44769</v>
      </c>
      <c r="M9659">
        <v>-35</v>
      </c>
      <c r="N9659" s="8">
        <f t="shared" si="150"/>
        <v>-26894</v>
      </c>
    </row>
    <row r="9660" spans="1:14">
      <c r="A9660" t="s">
        <v>14</v>
      </c>
      <c r="B9660" t="s">
        <v>62</v>
      </c>
      <c r="C9660" t="s">
        <v>1143</v>
      </c>
      <c r="D9660">
        <v>7945211006</v>
      </c>
      <c r="E9660" s="1">
        <v>44744</v>
      </c>
      <c r="F9660" s="1">
        <v>44744</v>
      </c>
      <c r="G9660">
        <v>7565284705</v>
      </c>
      <c r="H9660">
        <v>1221002535</v>
      </c>
      <c r="I9660">
        <v>20898.599999999999</v>
      </c>
      <c r="J9660" s="1">
        <v>44804</v>
      </c>
      <c r="K9660">
        <v>17130</v>
      </c>
      <c r="L9660" s="1">
        <v>44777</v>
      </c>
      <c r="M9660">
        <v>-27</v>
      </c>
      <c r="N9660" s="8">
        <f t="shared" si="150"/>
        <v>-462510</v>
      </c>
    </row>
    <row r="9661" spans="1:14">
      <c r="A9661" t="s">
        <v>14</v>
      </c>
      <c r="B9661" t="s">
        <v>62</v>
      </c>
      <c r="C9661" t="s">
        <v>226</v>
      </c>
      <c r="D9661">
        <v>5849130157</v>
      </c>
      <c r="E9661" s="1">
        <v>44744</v>
      </c>
      <c r="F9661" s="1">
        <v>44744</v>
      </c>
      <c r="G9661">
        <v>7565309013</v>
      </c>
      <c r="H9661" s="3" t="s">
        <v>4022</v>
      </c>
      <c r="I9661">
        <v>7356.8</v>
      </c>
      <c r="J9661" s="1">
        <v>44804</v>
      </c>
      <c r="K9661">
        <v>6688</v>
      </c>
      <c r="L9661" s="1">
        <v>44832</v>
      </c>
      <c r="M9661">
        <v>28</v>
      </c>
      <c r="N9661" s="8">
        <f t="shared" si="150"/>
        <v>187264</v>
      </c>
    </row>
    <row r="9662" spans="1:14">
      <c r="A9662" t="s">
        <v>14</v>
      </c>
      <c r="B9662" t="s">
        <v>62</v>
      </c>
      <c r="C9662" t="s">
        <v>672</v>
      </c>
      <c r="D9662">
        <v>10128980157</v>
      </c>
      <c r="E9662" s="1">
        <v>44745</v>
      </c>
      <c r="F9662" s="1">
        <v>44745</v>
      </c>
      <c r="G9662">
        <v>7565847477</v>
      </c>
      <c r="H9662" t="s">
        <v>4023</v>
      </c>
      <c r="I9662">
        <v>3023.13</v>
      </c>
      <c r="J9662" s="1">
        <v>44805</v>
      </c>
      <c r="K9662">
        <v>2748.3</v>
      </c>
      <c r="L9662" s="1">
        <v>44832</v>
      </c>
      <c r="M9662">
        <v>27</v>
      </c>
      <c r="N9662" s="8">
        <f t="shared" si="150"/>
        <v>74204.100000000006</v>
      </c>
    </row>
    <row r="9663" spans="1:14">
      <c r="A9663" t="s">
        <v>14</v>
      </c>
      <c r="B9663" t="s">
        <v>62</v>
      </c>
      <c r="C9663" t="s">
        <v>94</v>
      </c>
      <c r="D9663">
        <v>13209130155</v>
      </c>
      <c r="E9663" s="1">
        <v>44745</v>
      </c>
      <c r="F9663" s="1">
        <v>44745</v>
      </c>
      <c r="G9663">
        <v>7567116715</v>
      </c>
      <c r="H9663">
        <v>8230454486</v>
      </c>
      <c r="I9663">
        <v>1394.77</v>
      </c>
      <c r="J9663" s="1">
        <v>44805</v>
      </c>
      <c r="K9663">
        <v>1143.25</v>
      </c>
      <c r="L9663" s="1">
        <v>44757</v>
      </c>
      <c r="M9663">
        <v>-48</v>
      </c>
      <c r="N9663" s="8">
        <f t="shared" si="150"/>
        <v>-54876</v>
      </c>
    </row>
    <row r="9664" spans="1:14">
      <c r="A9664" t="s">
        <v>14</v>
      </c>
      <c r="B9664" t="s">
        <v>62</v>
      </c>
      <c r="C9664" t="s">
        <v>1738</v>
      </c>
      <c r="D9664">
        <v>9009860967</v>
      </c>
      <c r="E9664" s="1">
        <v>44745</v>
      </c>
      <c r="F9664" s="1">
        <v>44745</v>
      </c>
      <c r="G9664">
        <v>7567689998</v>
      </c>
      <c r="H9664" t="s">
        <v>4024</v>
      </c>
      <c r="I9664">
        <v>10140</v>
      </c>
      <c r="J9664" s="1">
        <v>44805</v>
      </c>
      <c r="K9664">
        <v>9750</v>
      </c>
      <c r="L9664" s="1">
        <v>44827</v>
      </c>
      <c r="M9664">
        <v>22</v>
      </c>
      <c r="N9664" s="8">
        <f t="shared" si="150"/>
        <v>214500</v>
      </c>
    </row>
    <row r="9665" spans="1:14">
      <c r="A9665" t="s">
        <v>14</v>
      </c>
      <c r="B9665" t="s">
        <v>62</v>
      </c>
      <c r="C9665" t="s">
        <v>1558</v>
      </c>
      <c r="D9665" t="s">
        <v>1559</v>
      </c>
      <c r="E9665" s="1">
        <v>44745</v>
      </c>
      <c r="F9665" s="1">
        <v>44745</v>
      </c>
      <c r="G9665">
        <v>7567740439</v>
      </c>
      <c r="H9665" s="2">
        <v>44774</v>
      </c>
      <c r="I9665">
        <v>3066.67</v>
      </c>
      <c r="J9665" s="1">
        <v>44805</v>
      </c>
      <c r="K9665">
        <v>3066.67</v>
      </c>
      <c r="L9665" s="1">
        <v>44761</v>
      </c>
      <c r="M9665">
        <v>-44</v>
      </c>
      <c r="N9665" s="8">
        <f t="shared" si="150"/>
        <v>-134933.48000000001</v>
      </c>
    </row>
    <row r="9666" spans="1:14">
      <c r="A9666" t="s">
        <v>14</v>
      </c>
      <c r="B9666" t="s">
        <v>62</v>
      </c>
      <c r="C9666" t="s">
        <v>4025</v>
      </c>
      <c r="D9666" t="s">
        <v>4026</v>
      </c>
      <c r="E9666" s="1">
        <v>44745</v>
      </c>
      <c r="F9666" s="1">
        <v>44745</v>
      </c>
      <c r="G9666">
        <v>7568118315</v>
      </c>
      <c r="H9666" t="s">
        <v>4027</v>
      </c>
      <c r="I9666">
        <v>1647</v>
      </c>
      <c r="J9666" s="1">
        <v>44805</v>
      </c>
      <c r="K9666">
        <v>1377</v>
      </c>
      <c r="L9666" s="1">
        <v>44837</v>
      </c>
      <c r="M9666">
        <v>32</v>
      </c>
      <c r="N9666" s="8">
        <f t="shared" si="150"/>
        <v>44064</v>
      </c>
    </row>
    <row r="9667" spans="1:14">
      <c r="A9667" t="s">
        <v>14</v>
      </c>
      <c r="B9667" t="s">
        <v>62</v>
      </c>
      <c r="C9667" t="s">
        <v>1258</v>
      </c>
      <c r="D9667" t="s">
        <v>1259</v>
      </c>
      <c r="E9667" s="1">
        <v>44745</v>
      </c>
      <c r="F9667" s="1">
        <v>44745</v>
      </c>
      <c r="G9667">
        <v>7568620484</v>
      </c>
      <c r="H9667" t="s">
        <v>1792</v>
      </c>
      <c r="I9667">
        <v>2666.66</v>
      </c>
      <c r="J9667" s="1">
        <v>44805</v>
      </c>
      <c r="K9667">
        <v>2666.66</v>
      </c>
      <c r="L9667" s="1">
        <v>44756</v>
      </c>
      <c r="M9667">
        <v>-49</v>
      </c>
      <c r="N9667" s="8">
        <f t="shared" ref="N9667:N9730" si="151">+K9667*M9667</f>
        <v>-130666.34</v>
      </c>
    </row>
    <row r="9668" spans="1:14">
      <c r="A9668" t="s">
        <v>14</v>
      </c>
      <c r="B9668" t="s">
        <v>62</v>
      </c>
      <c r="C9668" t="s">
        <v>709</v>
      </c>
      <c r="D9668" t="s">
        <v>710</v>
      </c>
      <c r="E9668" s="1">
        <v>44745</v>
      </c>
      <c r="F9668" s="1">
        <v>44745</v>
      </c>
      <c r="G9668">
        <v>7568728954</v>
      </c>
      <c r="H9668" t="s">
        <v>1620</v>
      </c>
      <c r="I9668">
        <v>2666.66</v>
      </c>
      <c r="J9668" s="1">
        <v>44805</v>
      </c>
      <c r="K9668">
        <v>2666.66</v>
      </c>
      <c r="L9668" s="1">
        <v>44756</v>
      </c>
      <c r="M9668">
        <v>-49</v>
      </c>
      <c r="N9668" s="8">
        <f t="shared" si="151"/>
        <v>-130666.34</v>
      </c>
    </row>
    <row r="9669" spans="1:14">
      <c r="A9669" t="s">
        <v>14</v>
      </c>
      <c r="B9669" t="s">
        <v>62</v>
      </c>
      <c r="C9669" t="s">
        <v>140</v>
      </c>
      <c r="D9669">
        <v>2368591208</v>
      </c>
      <c r="E9669" s="1">
        <v>44746</v>
      </c>
      <c r="F9669" s="1">
        <v>44746</v>
      </c>
      <c r="G9669">
        <v>7569105227</v>
      </c>
      <c r="H9669">
        <v>8100308558</v>
      </c>
      <c r="I9669">
        <v>2405.35</v>
      </c>
      <c r="J9669" s="1">
        <v>44806</v>
      </c>
      <c r="K9669">
        <v>1971.6</v>
      </c>
      <c r="L9669" s="1">
        <v>44800</v>
      </c>
      <c r="M9669">
        <v>-6</v>
      </c>
      <c r="N9669" s="8">
        <f t="shared" si="151"/>
        <v>-11829.599999999999</v>
      </c>
    </row>
    <row r="9670" spans="1:14">
      <c r="A9670" t="s">
        <v>14</v>
      </c>
      <c r="B9670" t="s">
        <v>62</v>
      </c>
      <c r="C9670" t="s">
        <v>101</v>
      </c>
      <c r="D9670">
        <v>3878140239</v>
      </c>
      <c r="E9670" s="1">
        <v>44746</v>
      </c>
      <c r="F9670" s="1">
        <v>44746</v>
      </c>
      <c r="G9670">
        <v>7569187210</v>
      </c>
      <c r="H9670">
        <v>1060004210</v>
      </c>
      <c r="I9670">
        <v>9958</v>
      </c>
      <c r="J9670" s="1">
        <v>44806</v>
      </c>
      <c r="K9670">
        <v>9052.73</v>
      </c>
      <c r="L9670" s="1">
        <v>44832</v>
      </c>
      <c r="M9670">
        <v>26</v>
      </c>
      <c r="N9670" s="8">
        <f t="shared" si="151"/>
        <v>235370.97999999998</v>
      </c>
    </row>
    <row r="9671" spans="1:14">
      <c r="A9671" t="s">
        <v>14</v>
      </c>
      <c r="B9671" t="s">
        <v>62</v>
      </c>
      <c r="C9671" t="s">
        <v>468</v>
      </c>
      <c r="D9671">
        <v>11187430159</v>
      </c>
      <c r="E9671" s="1">
        <v>44746</v>
      </c>
      <c r="F9671" s="1">
        <v>44746</v>
      </c>
      <c r="G9671">
        <v>7569242062</v>
      </c>
      <c r="H9671">
        <v>220009898</v>
      </c>
      <c r="I9671">
        <v>11975.7</v>
      </c>
      <c r="J9671" s="1">
        <v>44806</v>
      </c>
      <c r="K9671">
        <v>10887</v>
      </c>
      <c r="L9671" s="1">
        <v>44832</v>
      </c>
      <c r="M9671">
        <v>26</v>
      </c>
      <c r="N9671" s="8">
        <f t="shared" si="151"/>
        <v>283062</v>
      </c>
    </row>
    <row r="9672" spans="1:14">
      <c r="A9672" t="s">
        <v>14</v>
      </c>
      <c r="B9672" t="s">
        <v>62</v>
      </c>
      <c r="C9672" t="s">
        <v>111</v>
      </c>
      <c r="D9672">
        <v>492340583</v>
      </c>
      <c r="E9672" s="1">
        <v>44746</v>
      </c>
      <c r="F9672" s="1">
        <v>44746</v>
      </c>
      <c r="G9672">
        <v>7569446369</v>
      </c>
      <c r="H9672">
        <v>22084537</v>
      </c>
      <c r="I9672">
        <v>420.75</v>
      </c>
      <c r="J9672" s="1">
        <v>44806</v>
      </c>
      <c r="K9672">
        <v>344.88</v>
      </c>
      <c r="L9672" s="1">
        <v>44832</v>
      </c>
      <c r="M9672">
        <v>26</v>
      </c>
      <c r="N9672" s="8">
        <f t="shared" si="151"/>
        <v>8966.8799999999992</v>
      </c>
    </row>
    <row r="9673" spans="1:14">
      <c r="A9673" t="s">
        <v>14</v>
      </c>
      <c r="B9673" t="s">
        <v>62</v>
      </c>
      <c r="C9673" t="s">
        <v>109</v>
      </c>
      <c r="D9673">
        <v>795170158</v>
      </c>
      <c r="E9673" s="1">
        <v>44746</v>
      </c>
      <c r="F9673" s="1">
        <v>44746</v>
      </c>
      <c r="G9673">
        <v>7569480781</v>
      </c>
      <c r="H9673">
        <v>2100068108</v>
      </c>
      <c r="I9673">
        <v>5397.04</v>
      </c>
      <c r="J9673" s="1">
        <v>44806</v>
      </c>
      <c r="K9673">
        <v>4906.3999999999996</v>
      </c>
      <c r="L9673" s="1">
        <v>44832</v>
      </c>
      <c r="M9673">
        <v>26</v>
      </c>
      <c r="N9673" s="8">
        <f t="shared" si="151"/>
        <v>127566.39999999999</v>
      </c>
    </row>
    <row r="9674" spans="1:14">
      <c r="A9674" t="s">
        <v>14</v>
      </c>
      <c r="B9674" t="s">
        <v>62</v>
      </c>
      <c r="C9674" t="s">
        <v>109</v>
      </c>
      <c r="D9674">
        <v>795170158</v>
      </c>
      <c r="E9674" s="1">
        <v>44746</v>
      </c>
      <c r="F9674" s="1">
        <v>44746</v>
      </c>
      <c r="G9674">
        <v>7569481183</v>
      </c>
      <c r="H9674">
        <v>2100068109</v>
      </c>
      <c r="I9674">
        <v>85.8</v>
      </c>
      <c r="J9674" s="1">
        <v>44806</v>
      </c>
      <c r="K9674">
        <v>78</v>
      </c>
      <c r="L9674" s="1">
        <v>44832</v>
      </c>
      <c r="M9674">
        <v>26</v>
      </c>
      <c r="N9674" s="8">
        <f t="shared" si="151"/>
        <v>2028</v>
      </c>
    </row>
    <row r="9675" spans="1:14">
      <c r="A9675" t="s">
        <v>14</v>
      </c>
      <c r="B9675" t="s">
        <v>62</v>
      </c>
      <c r="C9675" t="s">
        <v>1213</v>
      </c>
      <c r="D9675" t="s">
        <v>1214</v>
      </c>
      <c r="E9675" s="1">
        <v>44746</v>
      </c>
      <c r="F9675" s="1">
        <v>44746</v>
      </c>
      <c r="G9675">
        <v>7569750781</v>
      </c>
      <c r="H9675" t="s">
        <v>1792</v>
      </c>
      <c r="I9675">
        <v>2500</v>
      </c>
      <c r="J9675" s="1">
        <v>44806</v>
      </c>
      <c r="K9675">
        <v>2500</v>
      </c>
      <c r="L9675" s="1">
        <v>44749</v>
      </c>
      <c r="M9675">
        <v>-57</v>
      </c>
      <c r="N9675" s="8">
        <f t="shared" si="151"/>
        <v>-142500</v>
      </c>
    </row>
    <row r="9676" spans="1:14">
      <c r="A9676" t="s">
        <v>14</v>
      </c>
      <c r="B9676" t="s">
        <v>62</v>
      </c>
      <c r="C9676" t="s">
        <v>94</v>
      </c>
      <c r="D9676">
        <v>13209130155</v>
      </c>
      <c r="E9676" s="1">
        <v>44746</v>
      </c>
      <c r="F9676" s="1">
        <v>44746</v>
      </c>
      <c r="G9676">
        <v>7569766726</v>
      </c>
      <c r="H9676">
        <v>8230454684</v>
      </c>
      <c r="I9676">
        <v>185.44</v>
      </c>
      <c r="J9676" s="1">
        <v>44806</v>
      </c>
      <c r="K9676">
        <v>152</v>
      </c>
      <c r="L9676" s="1">
        <v>44813</v>
      </c>
      <c r="M9676">
        <v>7</v>
      </c>
      <c r="N9676" s="8">
        <f t="shared" si="151"/>
        <v>1064</v>
      </c>
    </row>
    <row r="9677" spans="1:14">
      <c r="A9677" t="s">
        <v>14</v>
      </c>
      <c r="B9677" t="s">
        <v>62</v>
      </c>
      <c r="C9677" t="s">
        <v>181</v>
      </c>
      <c r="D9677">
        <v>2707070963</v>
      </c>
      <c r="E9677" s="1">
        <v>44746</v>
      </c>
      <c r="F9677" s="1">
        <v>44746</v>
      </c>
      <c r="G9677">
        <v>7569771632</v>
      </c>
      <c r="H9677">
        <v>8722154493</v>
      </c>
      <c r="I9677">
        <v>28680.959999999999</v>
      </c>
      <c r="J9677" s="1">
        <v>44806</v>
      </c>
      <c r="K9677">
        <v>26073.599999999999</v>
      </c>
      <c r="L9677" s="1">
        <v>44832</v>
      </c>
      <c r="M9677">
        <v>26</v>
      </c>
      <c r="N9677" s="8">
        <f t="shared" si="151"/>
        <v>677913.59999999998</v>
      </c>
    </row>
    <row r="9678" spans="1:14">
      <c r="A9678" t="s">
        <v>14</v>
      </c>
      <c r="B9678" t="s">
        <v>62</v>
      </c>
      <c r="C9678" t="s">
        <v>1251</v>
      </c>
      <c r="D9678" t="s">
        <v>1252</v>
      </c>
      <c r="E9678" s="1">
        <v>44746</v>
      </c>
      <c r="F9678" s="1">
        <v>44746</v>
      </c>
      <c r="G9678">
        <v>7569800566</v>
      </c>
      <c r="H9678" t="s">
        <v>1792</v>
      </c>
      <c r="I9678">
        <v>3000</v>
      </c>
      <c r="J9678" s="1">
        <v>44806</v>
      </c>
      <c r="K9678">
        <v>3000</v>
      </c>
      <c r="L9678" s="1">
        <v>44749</v>
      </c>
      <c r="M9678">
        <v>-57</v>
      </c>
      <c r="N9678" s="8">
        <f t="shared" si="151"/>
        <v>-171000</v>
      </c>
    </row>
    <row r="9679" spans="1:14">
      <c r="A9679" t="s">
        <v>14</v>
      </c>
      <c r="B9679" t="s">
        <v>62</v>
      </c>
      <c r="C9679" t="s">
        <v>1211</v>
      </c>
      <c r="D9679" t="s">
        <v>1212</v>
      </c>
      <c r="E9679" s="1">
        <v>44746</v>
      </c>
      <c r="F9679" s="1">
        <v>44746</v>
      </c>
      <c r="G9679">
        <v>7569860352</v>
      </c>
      <c r="H9679" t="s">
        <v>1792</v>
      </c>
      <c r="I9679">
        <v>1666.66</v>
      </c>
      <c r="J9679" s="1">
        <v>44806</v>
      </c>
      <c r="K9679">
        <v>1666.66</v>
      </c>
      <c r="L9679" s="1">
        <v>44749</v>
      </c>
      <c r="M9679">
        <v>-57</v>
      </c>
      <c r="N9679" s="8">
        <f t="shared" si="151"/>
        <v>-94999.62000000001</v>
      </c>
    </row>
    <row r="9680" spans="1:14">
      <c r="A9680" t="s">
        <v>14</v>
      </c>
      <c r="B9680" t="s">
        <v>62</v>
      </c>
      <c r="C9680" t="s">
        <v>2199</v>
      </c>
      <c r="D9680">
        <v>12967001004</v>
      </c>
      <c r="E9680" s="1">
        <v>44746</v>
      </c>
      <c r="F9680" s="1">
        <v>44746</v>
      </c>
      <c r="G9680">
        <v>7570067254</v>
      </c>
      <c r="H9680" t="s">
        <v>4028</v>
      </c>
      <c r="I9680">
        <v>3477</v>
      </c>
      <c r="J9680" s="1">
        <v>44806</v>
      </c>
      <c r="K9680">
        <v>2850</v>
      </c>
      <c r="L9680" s="1">
        <v>44813</v>
      </c>
      <c r="M9680">
        <v>7</v>
      </c>
      <c r="N9680" s="8">
        <f t="shared" si="151"/>
        <v>19950</v>
      </c>
    </row>
    <row r="9681" spans="1:14">
      <c r="A9681" t="s">
        <v>14</v>
      </c>
      <c r="B9681" t="s">
        <v>62</v>
      </c>
      <c r="C9681" t="s">
        <v>1603</v>
      </c>
      <c r="D9681" t="s">
        <v>1604</v>
      </c>
      <c r="E9681" s="1">
        <v>44746</v>
      </c>
      <c r="F9681" s="1">
        <v>44746</v>
      </c>
      <c r="G9681">
        <v>7570130468</v>
      </c>
      <c r="H9681" t="s">
        <v>4029</v>
      </c>
      <c r="I9681">
        <v>2500</v>
      </c>
      <c r="J9681" s="1">
        <v>44806</v>
      </c>
      <c r="K9681">
        <v>2500</v>
      </c>
      <c r="L9681" s="1">
        <v>44749</v>
      </c>
      <c r="M9681">
        <v>-57</v>
      </c>
      <c r="N9681" s="8">
        <f t="shared" si="151"/>
        <v>-142500</v>
      </c>
    </row>
    <row r="9682" spans="1:14">
      <c r="A9682" t="s">
        <v>14</v>
      </c>
      <c r="B9682" t="s">
        <v>62</v>
      </c>
      <c r="C9682" t="s">
        <v>109</v>
      </c>
      <c r="D9682">
        <v>795170158</v>
      </c>
      <c r="E9682" s="1">
        <v>44746</v>
      </c>
      <c r="F9682" s="1">
        <v>44746</v>
      </c>
      <c r="G9682">
        <v>7570346188</v>
      </c>
      <c r="H9682">
        <v>2100075525</v>
      </c>
      <c r="I9682">
        <v>1468.5</v>
      </c>
      <c r="J9682" s="1">
        <v>44806</v>
      </c>
      <c r="K9682">
        <v>1335</v>
      </c>
      <c r="L9682" s="1">
        <v>44832</v>
      </c>
      <c r="M9682">
        <v>26</v>
      </c>
      <c r="N9682" s="8">
        <f t="shared" si="151"/>
        <v>34710</v>
      </c>
    </row>
    <row r="9683" spans="1:14">
      <c r="A9683" t="s">
        <v>14</v>
      </c>
      <c r="B9683" t="s">
        <v>62</v>
      </c>
      <c r="C9683" t="s">
        <v>109</v>
      </c>
      <c r="D9683">
        <v>795170158</v>
      </c>
      <c r="E9683" s="1">
        <v>44746</v>
      </c>
      <c r="F9683" s="1">
        <v>44746</v>
      </c>
      <c r="G9683">
        <v>7570346683</v>
      </c>
      <c r="H9683">
        <v>2100075526</v>
      </c>
      <c r="I9683">
        <v>186.54</v>
      </c>
      <c r="J9683" s="1">
        <v>44806</v>
      </c>
      <c r="K9683">
        <v>169.58</v>
      </c>
      <c r="L9683" s="1">
        <v>44832</v>
      </c>
      <c r="M9683">
        <v>26</v>
      </c>
      <c r="N9683" s="8">
        <f t="shared" si="151"/>
        <v>4409.08</v>
      </c>
    </row>
    <row r="9684" spans="1:14">
      <c r="A9684" t="s">
        <v>14</v>
      </c>
      <c r="B9684" t="s">
        <v>62</v>
      </c>
      <c r="C9684" t="s">
        <v>1427</v>
      </c>
      <c r="D9684" t="s">
        <v>1428</v>
      </c>
      <c r="E9684" s="1">
        <v>44746</v>
      </c>
      <c r="F9684" s="1">
        <v>44746</v>
      </c>
      <c r="G9684">
        <v>7570417071</v>
      </c>
      <c r="H9684" t="s">
        <v>1792</v>
      </c>
      <c r="I9684">
        <v>2517.66</v>
      </c>
      <c r="J9684" s="1">
        <v>44806</v>
      </c>
      <c r="K9684">
        <v>2517.66</v>
      </c>
      <c r="L9684" s="1">
        <v>44749</v>
      </c>
      <c r="M9684">
        <v>-57</v>
      </c>
      <c r="N9684" s="8">
        <f t="shared" si="151"/>
        <v>-143506.62</v>
      </c>
    </row>
    <row r="9685" spans="1:14">
      <c r="A9685" t="s">
        <v>14</v>
      </c>
      <c r="B9685" t="s">
        <v>62</v>
      </c>
      <c r="C9685" t="s">
        <v>1407</v>
      </c>
      <c r="D9685" t="s">
        <v>1408</v>
      </c>
      <c r="E9685" s="1">
        <v>44746</v>
      </c>
      <c r="F9685" s="1">
        <v>44746</v>
      </c>
      <c r="G9685">
        <v>7570470175</v>
      </c>
      <c r="H9685" t="s">
        <v>3583</v>
      </c>
      <c r="I9685">
        <v>3066.67</v>
      </c>
      <c r="J9685" s="1">
        <v>44806</v>
      </c>
      <c r="K9685">
        <v>3066.67</v>
      </c>
      <c r="L9685" s="1">
        <v>44761</v>
      </c>
      <c r="M9685">
        <v>-45</v>
      </c>
      <c r="N9685" s="8">
        <f t="shared" si="151"/>
        <v>-138000.15</v>
      </c>
    </row>
    <row r="9686" spans="1:14">
      <c r="A9686" t="s">
        <v>14</v>
      </c>
      <c r="B9686" t="s">
        <v>62</v>
      </c>
      <c r="C9686" t="s">
        <v>1412</v>
      </c>
      <c r="D9686" t="s">
        <v>1413</v>
      </c>
      <c r="E9686" s="1">
        <v>44746</v>
      </c>
      <c r="F9686" s="1">
        <v>44746</v>
      </c>
      <c r="G9686">
        <v>7570667082</v>
      </c>
      <c r="H9686" t="s">
        <v>3589</v>
      </c>
      <c r="I9686">
        <v>3000</v>
      </c>
      <c r="J9686" s="1">
        <v>44806</v>
      </c>
      <c r="K9686">
        <v>3000</v>
      </c>
      <c r="L9686" s="1">
        <v>44757</v>
      </c>
      <c r="M9686">
        <v>-49</v>
      </c>
      <c r="N9686" s="8">
        <f t="shared" si="151"/>
        <v>-147000</v>
      </c>
    </row>
    <row r="9687" spans="1:14">
      <c r="A9687" t="s">
        <v>14</v>
      </c>
      <c r="B9687" t="s">
        <v>62</v>
      </c>
      <c r="C9687" t="s">
        <v>1738</v>
      </c>
      <c r="D9687">
        <v>9009860967</v>
      </c>
      <c r="E9687" s="1">
        <v>44746</v>
      </c>
      <c r="F9687" s="1">
        <v>44746</v>
      </c>
      <c r="G9687">
        <v>7570802192</v>
      </c>
      <c r="H9687" t="s">
        <v>4030</v>
      </c>
      <c r="I9687">
        <v>8580</v>
      </c>
      <c r="J9687" s="1">
        <v>44806</v>
      </c>
      <c r="K9687">
        <v>8250</v>
      </c>
      <c r="L9687" s="1">
        <v>44827</v>
      </c>
      <c r="M9687">
        <v>21</v>
      </c>
      <c r="N9687" s="8">
        <f t="shared" si="151"/>
        <v>173250</v>
      </c>
    </row>
    <row r="9688" spans="1:14">
      <c r="A9688" t="s">
        <v>14</v>
      </c>
      <c r="B9688" t="s">
        <v>62</v>
      </c>
      <c r="C9688" t="s">
        <v>325</v>
      </c>
      <c r="D9688">
        <v>941660151</v>
      </c>
      <c r="E9688" s="1">
        <v>44746</v>
      </c>
      <c r="F9688" s="1">
        <v>44746</v>
      </c>
      <c r="G9688">
        <v>7570823285</v>
      </c>
      <c r="H9688" t="s">
        <v>4031</v>
      </c>
      <c r="I9688">
        <v>414.75</v>
      </c>
      <c r="J9688" s="1">
        <v>44806</v>
      </c>
      <c r="K9688">
        <v>395</v>
      </c>
      <c r="L9688" s="1">
        <v>44800</v>
      </c>
      <c r="M9688">
        <v>-6</v>
      </c>
      <c r="N9688" s="8">
        <f t="shared" si="151"/>
        <v>-2370</v>
      </c>
    </row>
    <row r="9689" spans="1:14">
      <c r="A9689" t="s">
        <v>14</v>
      </c>
      <c r="B9689" t="s">
        <v>62</v>
      </c>
      <c r="C9689" t="s">
        <v>325</v>
      </c>
      <c r="D9689">
        <v>941660151</v>
      </c>
      <c r="E9689" s="1">
        <v>44746</v>
      </c>
      <c r="F9689" s="1">
        <v>44746</v>
      </c>
      <c r="G9689">
        <v>7570827729</v>
      </c>
      <c r="H9689" t="s">
        <v>4032</v>
      </c>
      <c r="I9689">
        <v>414.75</v>
      </c>
      <c r="J9689" s="1">
        <v>44806</v>
      </c>
      <c r="K9689">
        <v>395</v>
      </c>
      <c r="L9689" s="1">
        <v>44800</v>
      </c>
      <c r="M9689">
        <v>-6</v>
      </c>
      <c r="N9689" s="8">
        <f t="shared" si="151"/>
        <v>-2370</v>
      </c>
    </row>
    <row r="9690" spans="1:14">
      <c r="A9690" t="s">
        <v>14</v>
      </c>
      <c r="B9690" t="s">
        <v>62</v>
      </c>
      <c r="C9690" t="s">
        <v>969</v>
      </c>
      <c r="D9690">
        <v>1994900288</v>
      </c>
      <c r="E9690" s="1">
        <v>44746</v>
      </c>
      <c r="F9690" s="1">
        <v>44746</v>
      </c>
      <c r="G9690">
        <v>7570953238</v>
      </c>
      <c r="H9690" t="s">
        <v>4033</v>
      </c>
      <c r="I9690">
        <v>436.59</v>
      </c>
      <c r="J9690" s="1">
        <v>44806</v>
      </c>
      <c r="K9690">
        <v>415.8</v>
      </c>
      <c r="L9690" s="1">
        <v>44832</v>
      </c>
      <c r="M9690">
        <v>26</v>
      </c>
      <c r="N9690" s="8">
        <f t="shared" si="151"/>
        <v>10810.800000000001</v>
      </c>
    </row>
    <row r="9691" spans="1:14">
      <c r="A9691" t="s">
        <v>14</v>
      </c>
      <c r="B9691" t="s">
        <v>62</v>
      </c>
      <c r="C9691" t="s">
        <v>1282</v>
      </c>
      <c r="D9691">
        <v>3748120155</v>
      </c>
      <c r="E9691" s="1">
        <v>44746</v>
      </c>
      <c r="F9691" s="1">
        <v>44746</v>
      </c>
      <c r="G9691">
        <v>7571055796</v>
      </c>
      <c r="H9691">
        <v>32209889</v>
      </c>
      <c r="I9691">
        <v>8896.24</v>
      </c>
      <c r="J9691" s="1">
        <v>44806</v>
      </c>
      <c r="K9691">
        <v>8554.08</v>
      </c>
      <c r="L9691" s="1">
        <v>44832</v>
      </c>
      <c r="M9691">
        <v>26</v>
      </c>
      <c r="N9691" s="8">
        <f t="shared" si="151"/>
        <v>222406.08</v>
      </c>
    </row>
    <row r="9692" spans="1:14">
      <c r="A9692" t="s">
        <v>14</v>
      </c>
      <c r="B9692" t="s">
        <v>62</v>
      </c>
      <c r="C9692" t="s">
        <v>969</v>
      </c>
      <c r="D9692">
        <v>1994900288</v>
      </c>
      <c r="E9692" s="1">
        <v>44746</v>
      </c>
      <c r="F9692" s="1">
        <v>44746</v>
      </c>
      <c r="G9692">
        <v>7571140422</v>
      </c>
      <c r="H9692" t="s">
        <v>4034</v>
      </c>
      <c r="I9692">
        <v>268.38</v>
      </c>
      <c r="J9692" s="1">
        <v>44806</v>
      </c>
      <c r="K9692">
        <v>255.6</v>
      </c>
      <c r="L9692" s="1">
        <v>44832</v>
      </c>
      <c r="M9692">
        <v>26</v>
      </c>
      <c r="N9692" s="8">
        <f t="shared" si="151"/>
        <v>6645.5999999999995</v>
      </c>
    </row>
    <row r="9693" spans="1:14">
      <c r="A9693" t="s">
        <v>14</v>
      </c>
      <c r="B9693" t="s">
        <v>62</v>
      </c>
      <c r="C9693" t="s">
        <v>1208</v>
      </c>
      <c r="D9693" t="s">
        <v>1209</v>
      </c>
      <c r="E9693" s="1">
        <v>44746</v>
      </c>
      <c r="F9693" s="1">
        <v>44746</v>
      </c>
      <c r="G9693">
        <v>7571551437</v>
      </c>
      <c r="H9693" t="s">
        <v>3528</v>
      </c>
      <c r="I9693">
        <v>3450</v>
      </c>
      <c r="J9693" s="1">
        <v>44806</v>
      </c>
      <c r="K9693">
        <v>3450</v>
      </c>
      <c r="L9693" s="1">
        <v>44755</v>
      </c>
      <c r="M9693">
        <v>-51</v>
      </c>
      <c r="N9693" s="8">
        <f t="shared" si="151"/>
        <v>-175950</v>
      </c>
    </row>
    <row r="9694" spans="1:14">
      <c r="A9694" t="s">
        <v>14</v>
      </c>
      <c r="B9694" t="s">
        <v>62</v>
      </c>
      <c r="C9694" t="s">
        <v>3294</v>
      </c>
      <c r="D9694" t="s">
        <v>3295</v>
      </c>
      <c r="E9694" s="1">
        <v>44746</v>
      </c>
      <c r="F9694" s="1">
        <v>44746</v>
      </c>
      <c r="G9694">
        <v>7571565157</v>
      </c>
      <c r="H9694" t="s">
        <v>1792</v>
      </c>
      <c r="I9694">
        <v>2500</v>
      </c>
      <c r="J9694" s="1">
        <v>44806</v>
      </c>
      <c r="K9694">
        <v>2500</v>
      </c>
      <c r="L9694" s="1">
        <v>44749</v>
      </c>
      <c r="M9694">
        <v>-57</v>
      </c>
      <c r="N9694" s="8">
        <f t="shared" si="151"/>
        <v>-142500</v>
      </c>
    </row>
    <row r="9695" spans="1:14">
      <c r="A9695" t="s">
        <v>14</v>
      </c>
      <c r="B9695" t="s">
        <v>62</v>
      </c>
      <c r="C9695" t="s">
        <v>406</v>
      </c>
      <c r="D9695">
        <v>4974910962</v>
      </c>
      <c r="E9695" s="1">
        <v>44747</v>
      </c>
      <c r="F9695" s="1">
        <v>44747</v>
      </c>
      <c r="G9695">
        <v>7571796766</v>
      </c>
      <c r="H9695">
        <v>13181</v>
      </c>
      <c r="I9695">
        <v>3541.99</v>
      </c>
      <c r="J9695" s="1">
        <v>44806</v>
      </c>
      <c r="K9695">
        <v>3219.99</v>
      </c>
      <c r="L9695" s="1">
        <v>44809</v>
      </c>
      <c r="M9695">
        <v>3</v>
      </c>
      <c r="N9695" s="8">
        <f t="shared" si="151"/>
        <v>9659.9699999999993</v>
      </c>
    </row>
    <row r="9696" spans="1:14">
      <c r="A9696" t="s">
        <v>14</v>
      </c>
      <c r="B9696" t="s">
        <v>62</v>
      </c>
      <c r="C9696" t="s">
        <v>406</v>
      </c>
      <c r="D9696">
        <v>4974910962</v>
      </c>
      <c r="E9696" s="1">
        <v>44746</v>
      </c>
      <c r="F9696" s="1">
        <v>44746</v>
      </c>
      <c r="G9696">
        <v>7571796768</v>
      </c>
      <c r="H9696">
        <v>13182</v>
      </c>
      <c r="I9696">
        <v>10625.97</v>
      </c>
      <c r="J9696" s="1">
        <v>44806</v>
      </c>
      <c r="K9696">
        <v>9659.9699999999993</v>
      </c>
      <c r="L9696" s="1">
        <v>44809</v>
      </c>
      <c r="M9696">
        <v>3</v>
      </c>
      <c r="N9696" s="8">
        <f t="shared" si="151"/>
        <v>28979.909999999996</v>
      </c>
    </row>
    <row r="9697" spans="1:14">
      <c r="A9697" t="s">
        <v>14</v>
      </c>
      <c r="B9697" t="s">
        <v>62</v>
      </c>
      <c r="C9697" t="s">
        <v>2019</v>
      </c>
      <c r="D9697">
        <v>13841941001</v>
      </c>
      <c r="E9697" s="1">
        <v>44747</v>
      </c>
      <c r="F9697" s="1">
        <v>44747</v>
      </c>
      <c r="G9697">
        <v>7571864238</v>
      </c>
      <c r="H9697" t="s">
        <v>2757</v>
      </c>
      <c r="I9697">
        <v>2928</v>
      </c>
      <c r="J9697" s="1">
        <v>44807</v>
      </c>
      <c r="K9697">
        <v>2400</v>
      </c>
      <c r="L9697" s="1">
        <v>44797</v>
      </c>
      <c r="M9697">
        <v>-10</v>
      </c>
      <c r="N9697" s="8">
        <f t="shared" si="151"/>
        <v>-24000</v>
      </c>
    </row>
    <row r="9698" spans="1:14">
      <c r="A9698" t="s">
        <v>14</v>
      </c>
      <c r="B9698" t="s">
        <v>62</v>
      </c>
      <c r="C9698" t="s">
        <v>337</v>
      </c>
      <c r="D9698">
        <v>3578710729</v>
      </c>
      <c r="E9698" s="1">
        <v>44746</v>
      </c>
      <c r="F9698" s="1">
        <v>44746</v>
      </c>
      <c r="G9698">
        <v>7571938905</v>
      </c>
      <c r="H9698" t="s">
        <v>4035</v>
      </c>
      <c r="I9698">
        <v>712.24</v>
      </c>
      <c r="J9698" s="1">
        <v>44806</v>
      </c>
      <c r="K9698">
        <v>583.79999999999995</v>
      </c>
      <c r="L9698" s="1">
        <v>44769</v>
      </c>
      <c r="M9698">
        <v>-37</v>
      </c>
      <c r="N9698" s="8">
        <f t="shared" si="151"/>
        <v>-21600.6</v>
      </c>
    </row>
    <row r="9699" spans="1:14">
      <c r="A9699" t="s">
        <v>14</v>
      </c>
      <c r="B9699" t="s">
        <v>62</v>
      </c>
      <c r="C9699" t="s">
        <v>337</v>
      </c>
      <c r="D9699">
        <v>3578710729</v>
      </c>
      <c r="E9699" s="1">
        <v>44746</v>
      </c>
      <c r="F9699" s="1">
        <v>44746</v>
      </c>
      <c r="G9699">
        <v>7571939370</v>
      </c>
      <c r="H9699" t="s">
        <v>4036</v>
      </c>
      <c r="I9699">
        <v>170.8</v>
      </c>
      <c r="J9699" s="1">
        <v>44806</v>
      </c>
      <c r="K9699">
        <v>140</v>
      </c>
      <c r="L9699" s="1">
        <v>44832</v>
      </c>
      <c r="M9699">
        <v>26</v>
      </c>
      <c r="N9699" s="8">
        <f t="shared" si="151"/>
        <v>3640</v>
      </c>
    </row>
    <row r="9700" spans="1:14">
      <c r="A9700" t="s">
        <v>14</v>
      </c>
      <c r="B9700" t="s">
        <v>62</v>
      </c>
      <c r="C9700" t="s">
        <v>541</v>
      </c>
      <c r="D9700">
        <v>5066690156</v>
      </c>
      <c r="E9700" s="1">
        <v>44746</v>
      </c>
      <c r="F9700" s="1">
        <v>44746</v>
      </c>
      <c r="G9700">
        <v>7572248241</v>
      </c>
      <c r="H9700" t="s">
        <v>4037</v>
      </c>
      <c r="I9700">
        <v>1911.39</v>
      </c>
      <c r="J9700" s="1">
        <v>44806</v>
      </c>
      <c r="K9700">
        <v>1566.71</v>
      </c>
      <c r="L9700" s="1">
        <v>44776</v>
      </c>
      <c r="M9700">
        <v>-30</v>
      </c>
      <c r="N9700" s="8">
        <f t="shared" si="151"/>
        <v>-47001.3</v>
      </c>
    </row>
    <row r="9701" spans="1:14">
      <c r="A9701" t="s">
        <v>14</v>
      </c>
      <c r="B9701" t="s">
        <v>62</v>
      </c>
      <c r="C9701" t="s">
        <v>510</v>
      </c>
      <c r="D9701">
        <v>4197741004</v>
      </c>
      <c r="E9701" s="1">
        <v>44746</v>
      </c>
      <c r="F9701" s="1">
        <v>44746</v>
      </c>
      <c r="G9701">
        <v>7572432477</v>
      </c>
      <c r="H9701" t="s">
        <v>4038</v>
      </c>
      <c r="I9701">
        <v>197332.02</v>
      </c>
      <c r="J9701" s="1">
        <v>44806</v>
      </c>
      <c r="K9701">
        <v>187935.26</v>
      </c>
      <c r="L9701" s="1">
        <v>44769</v>
      </c>
      <c r="M9701">
        <v>-37</v>
      </c>
      <c r="N9701" s="8">
        <f t="shared" si="151"/>
        <v>-6953604.6200000001</v>
      </c>
    </row>
    <row r="9702" spans="1:14">
      <c r="A9702" t="s">
        <v>14</v>
      </c>
      <c r="B9702" t="s">
        <v>62</v>
      </c>
      <c r="C9702" t="s">
        <v>1120</v>
      </c>
      <c r="D9702">
        <v>3728930714</v>
      </c>
      <c r="E9702" s="1">
        <v>44746</v>
      </c>
      <c r="F9702" s="1">
        <v>44746</v>
      </c>
      <c r="G9702">
        <v>7572463710</v>
      </c>
      <c r="H9702" t="s">
        <v>4039</v>
      </c>
      <c r="I9702">
        <v>888.3</v>
      </c>
      <c r="J9702" s="1">
        <v>44806</v>
      </c>
      <c r="K9702">
        <v>846</v>
      </c>
      <c r="L9702" s="1">
        <v>44806</v>
      </c>
      <c r="M9702">
        <v>0</v>
      </c>
      <c r="N9702" s="8">
        <f t="shared" si="151"/>
        <v>0</v>
      </c>
    </row>
    <row r="9703" spans="1:14">
      <c r="A9703" t="s">
        <v>14</v>
      </c>
      <c r="B9703" t="s">
        <v>62</v>
      </c>
      <c r="C9703" t="s">
        <v>1120</v>
      </c>
      <c r="D9703">
        <v>3728930714</v>
      </c>
      <c r="E9703" s="1">
        <v>44746</v>
      </c>
      <c r="F9703" s="1">
        <v>44746</v>
      </c>
      <c r="G9703">
        <v>7572463863</v>
      </c>
      <c r="H9703" t="s">
        <v>4040</v>
      </c>
      <c r="I9703">
        <v>2196</v>
      </c>
      <c r="J9703" s="1">
        <v>44806</v>
      </c>
      <c r="K9703">
        <v>1800</v>
      </c>
      <c r="L9703" s="1">
        <v>44777</v>
      </c>
      <c r="M9703">
        <v>-29</v>
      </c>
      <c r="N9703" s="8">
        <f t="shared" si="151"/>
        <v>-52200</v>
      </c>
    </row>
    <row r="9704" spans="1:14">
      <c r="A9704" t="s">
        <v>14</v>
      </c>
      <c r="B9704" t="s">
        <v>62</v>
      </c>
      <c r="C9704" t="s">
        <v>1218</v>
      </c>
      <c r="D9704" t="s">
        <v>1219</v>
      </c>
      <c r="E9704" s="1">
        <v>44746</v>
      </c>
      <c r="F9704" s="1">
        <v>44746</v>
      </c>
      <c r="G9704">
        <v>7572512354</v>
      </c>
      <c r="H9704" t="s">
        <v>3589</v>
      </c>
      <c r="I9704">
        <v>2016.66</v>
      </c>
      <c r="J9704" s="1">
        <v>44806</v>
      </c>
      <c r="K9704">
        <v>2016.66</v>
      </c>
      <c r="L9704" s="1">
        <v>44749</v>
      </c>
      <c r="M9704">
        <v>-57</v>
      </c>
      <c r="N9704" s="8">
        <f t="shared" si="151"/>
        <v>-114949.62000000001</v>
      </c>
    </row>
    <row r="9705" spans="1:14">
      <c r="A9705" t="s">
        <v>14</v>
      </c>
      <c r="B9705" t="s">
        <v>62</v>
      </c>
      <c r="C9705" t="s">
        <v>1798</v>
      </c>
      <c r="D9705" t="s">
        <v>1799</v>
      </c>
      <c r="E9705" s="1">
        <v>44746</v>
      </c>
      <c r="F9705" s="1">
        <v>44746</v>
      </c>
      <c r="G9705">
        <v>7572622630</v>
      </c>
      <c r="H9705" t="s">
        <v>49</v>
      </c>
      <c r="I9705">
        <v>2500</v>
      </c>
      <c r="J9705" s="1">
        <v>44806</v>
      </c>
      <c r="K9705">
        <v>2500</v>
      </c>
      <c r="L9705" s="1">
        <v>44749</v>
      </c>
      <c r="M9705">
        <v>-57</v>
      </c>
      <c r="N9705" s="8">
        <f t="shared" si="151"/>
        <v>-142500</v>
      </c>
    </row>
    <row r="9706" spans="1:14">
      <c r="A9706" t="s">
        <v>14</v>
      </c>
      <c r="B9706" t="s">
        <v>62</v>
      </c>
      <c r="C9706" t="s">
        <v>274</v>
      </c>
      <c r="D9706">
        <v>8082461008</v>
      </c>
      <c r="E9706" s="1">
        <v>44746</v>
      </c>
      <c r="F9706" s="1">
        <v>44746</v>
      </c>
      <c r="G9706">
        <v>7572664726</v>
      </c>
      <c r="H9706">
        <v>22131800</v>
      </c>
      <c r="I9706">
        <v>6307.6</v>
      </c>
      <c r="J9706" s="1">
        <v>44806</v>
      </c>
      <c r="K9706">
        <v>6065</v>
      </c>
      <c r="L9706" s="1">
        <v>44860</v>
      </c>
      <c r="M9706">
        <v>54</v>
      </c>
      <c r="N9706" s="8">
        <f t="shared" si="151"/>
        <v>327510</v>
      </c>
    </row>
    <row r="9707" spans="1:14">
      <c r="A9707" t="s">
        <v>14</v>
      </c>
      <c r="B9707" t="s">
        <v>62</v>
      </c>
      <c r="C9707" t="s">
        <v>1260</v>
      </c>
      <c r="D9707" t="s">
        <v>1261</v>
      </c>
      <c r="E9707" s="1">
        <v>44746</v>
      </c>
      <c r="F9707" s="1">
        <v>44746</v>
      </c>
      <c r="G9707">
        <v>7573087705</v>
      </c>
      <c r="H9707" t="s">
        <v>1792</v>
      </c>
      <c r="I9707">
        <v>2684.33</v>
      </c>
      <c r="J9707" s="1">
        <v>44806</v>
      </c>
      <c r="K9707">
        <v>2684.33</v>
      </c>
      <c r="L9707" s="1">
        <v>44749</v>
      </c>
      <c r="M9707">
        <v>-57</v>
      </c>
      <c r="N9707" s="8">
        <f t="shared" si="151"/>
        <v>-153006.81</v>
      </c>
    </row>
    <row r="9708" spans="1:14">
      <c r="A9708" t="s">
        <v>14</v>
      </c>
      <c r="B9708" t="s">
        <v>62</v>
      </c>
      <c r="C9708" t="s">
        <v>303</v>
      </c>
      <c r="D9708">
        <v>426150488</v>
      </c>
      <c r="E9708" s="1">
        <v>44747</v>
      </c>
      <c r="F9708" s="1">
        <v>44747</v>
      </c>
      <c r="G9708">
        <v>7573813956</v>
      </c>
      <c r="H9708">
        <v>130093</v>
      </c>
      <c r="I9708">
        <v>3334.76</v>
      </c>
      <c r="J9708" s="1">
        <v>44807</v>
      </c>
      <c r="K9708">
        <v>3031.59</v>
      </c>
      <c r="L9708" s="1">
        <v>44832</v>
      </c>
      <c r="M9708">
        <v>25</v>
      </c>
      <c r="N9708" s="8">
        <f t="shared" si="151"/>
        <v>75789.75</v>
      </c>
    </row>
    <row r="9709" spans="1:14">
      <c r="A9709" t="s">
        <v>14</v>
      </c>
      <c r="B9709" t="s">
        <v>62</v>
      </c>
      <c r="C9709" t="s">
        <v>3335</v>
      </c>
      <c r="D9709">
        <v>4598700401</v>
      </c>
      <c r="E9709" s="1">
        <v>44746</v>
      </c>
      <c r="F9709" s="1">
        <v>44746</v>
      </c>
      <c r="G9709">
        <v>7573896412</v>
      </c>
      <c r="H9709" t="s">
        <v>4041</v>
      </c>
      <c r="I9709">
        <v>180</v>
      </c>
      <c r="J9709" s="1">
        <v>44806</v>
      </c>
      <c r="K9709">
        <v>180</v>
      </c>
      <c r="L9709" s="1">
        <v>44796</v>
      </c>
      <c r="M9709">
        <v>-10</v>
      </c>
      <c r="N9709" s="8">
        <f t="shared" si="151"/>
        <v>-1800</v>
      </c>
    </row>
    <row r="9710" spans="1:14">
      <c r="A9710" t="s">
        <v>14</v>
      </c>
      <c r="B9710" t="s">
        <v>62</v>
      </c>
      <c r="C9710" t="s">
        <v>1787</v>
      </c>
      <c r="D9710" t="s">
        <v>1788</v>
      </c>
      <c r="E9710" s="1">
        <v>44747</v>
      </c>
      <c r="F9710" s="1">
        <v>44747</v>
      </c>
      <c r="G9710">
        <v>7573906182</v>
      </c>
      <c r="H9710" t="s">
        <v>4042</v>
      </c>
      <c r="I9710">
        <v>3045.12</v>
      </c>
      <c r="J9710" s="1">
        <v>44807</v>
      </c>
      <c r="K9710">
        <v>2565.12</v>
      </c>
      <c r="L9710" s="1">
        <v>44761</v>
      </c>
      <c r="M9710">
        <v>-46</v>
      </c>
      <c r="N9710" s="8">
        <f t="shared" si="151"/>
        <v>-117995.51999999999</v>
      </c>
    </row>
    <row r="9711" spans="1:14">
      <c r="A9711" t="s">
        <v>14</v>
      </c>
      <c r="B9711" t="s">
        <v>62</v>
      </c>
      <c r="C9711" t="s">
        <v>964</v>
      </c>
      <c r="D9711">
        <v>13272481006</v>
      </c>
      <c r="E9711" s="1">
        <v>44746</v>
      </c>
      <c r="F9711" s="1">
        <v>44746</v>
      </c>
      <c r="G9711">
        <v>7574321929</v>
      </c>
      <c r="H9711" t="s">
        <v>4043</v>
      </c>
      <c r="I9711">
        <v>7930</v>
      </c>
      <c r="J9711" s="1">
        <v>44806</v>
      </c>
      <c r="K9711">
        <v>6500</v>
      </c>
      <c r="L9711" s="1">
        <v>44832</v>
      </c>
      <c r="M9711">
        <v>26</v>
      </c>
      <c r="N9711" s="8">
        <f t="shared" si="151"/>
        <v>169000</v>
      </c>
    </row>
    <row r="9712" spans="1:14">
      <c r="A9712" t="s">
        <v>14</v>
      </c>
      <c r="B9712" t="s">
        <v>62</v>
      </c>
      <c r="C9712" t="s">
        <v>651</v>
      </c>
      <c r="D9712">
        <v>6324460150</v>
      </c>
      <c r="E9712" s="1">
        <v>44746</v>
      </c>
      <c r="F9712" s="1">
        <v>44746</v>
      </c>
      <c r="G9712">
        <v>7574536339</v>
      </c>
      <c r="H9712">
        <v>2223065386</v>
      </c>
      <c r="I9712">
        <v>90.3</v>
      </c>
      <c r="J9712" s="1">
        <v>44806</v>
      </c>
      <c r="K9712">
        <v>86</v>
      </c>
      <c r="L9712" s="1">
        <v>44832</v>
      </c>
      <c r="M9712">
        <v>26</v>
      </c>
      <c r="N9712" s="8">
        <f t="shared" si="151"/>
        <v>2236</v>
      </c>
    </row>
    <row r="9713" spans="1:14">
      <c r="A9713" t="s">
        <v>14</v>
      </c>
      <c r="B9713" t="s">
        <v>62</v>
      </c>
      <c r="C9713" t="s">
        <v>99</v>
      </c>
      <c r="D9713">
        <v>803890151</v>
      </c>
      <c r="E9713" s="1">
        <v>44746</v>
      </c>
      <c r="F9713" s="1">
        <v>44746</v>
      </c>
      <c r="G9713">
        <v>7575371223</v>
      </c>
      <c r="H9713">
        <v>222045517</v>
      </c>
      <c r="I9713">
        <v>3367.2</v>
      </c>
      <c r="J9713" s="1">
        <v>44806</v>
      </c>
      <c r="K9713">
        <v>2760</v>
      </c>
      <c r="L9713" s="1">
        <v>44800</v>
      </c>
      <c r="M9713">
        <v>-6</v>
      </c>
      <c r="N9713" s="8">
        <f t="shared" si="151"/>
        <v>-16560</v>
      </c>
    </row>
    <row r="9714" spans="1:14">
      <c r="A9714" t="s">
        <v>14</v>
      </c>
      <c r="B9714" t="s">
        <v>62</v>
      </c>
      <c r="C9714" t="s">
        <v>592</v>
      </c>
      <c r="D9714">
        <v>2208650446</v>
      </c>
      <c r="E9714" s="1">
        <v>44746</v>
      </c>
      <c r="F9714" s="1">
        <v>44746</v>
      </c>
      <c r="G9714">
        <v>7575617221</v>
      </c>
      <c r="H9714" t="s">
        <v>3767</v>
      </c>
      <c r="I9714">
        <v>89.72</v>
      </c>
      <c r="J9714" s="1">
        <v>44806</v>
      </c>
      <c r="K9714">
        <v>73.540000000000006</v>
      </c>
      <c r="L9714" s="1">
        <v>44778</v>
      </c>
      <c r="M9714">
        <v>-28</v>
      </c>
      <c r="N9714" s="8">
        <f t="shared" si="151"/>
        <v>-2059.1200000000003</v>
      </c>
    </row>
    <row r="9715" spans="1:14">
      <c r="A9715" t="s">
        <v>14</v>
      </c>
      <c r="B9715" t="s">
        <v>62</v>
      </c>
      <c r="C9715" t="s">
        <v>953</v>
      </c>
      <c r="D9715">
        <v>8126390155</v>
      </c>
      <c r="E9715" s="1">
        <v>44747</v>
      </c>
      <c r="F9715" s="1">
        <v>44747</v>
      </c>
      <c r="G9715">
        <v>7575660147</v>
      </c>
      <c r="H9715" t="s">
        <v>4044</v>
      </c>
      <c r="I9715">
        <v>288.77</v>
      </c>
      <c r="J9715" s="1">
        <v>44807</v>
      </c>
      <c r="K9715">
        <v>236.7</v>
      </c>
      <c r="L9715" s="1">
        <v>44775</v>
      </c>
      <c r="M9715">
        <v>-32</v>
      </c>
      <c r="N9715" s="8">
        <f t="shared" si="151"/>
        <v>-7574.4</v>
      </c>
    </row>
    <row r="9716" spans="1:14">
      <c r="A9716" t="s">
        <v>14</v>
      </c>
      <c r="B9716" t="s">
        <v>62</v>
      </c>
      <c r="C9716" t="s">
        <v>99</v>
      </c>
      <c r="D9716">
        <v>803890151</v>
      </c>
      <c r="E9716" s="1">
        <v>44746</v>
      </c>
      <c r="F9716" s="1">
        <v>44746</v>
      </c>
      <c r="G9716">
        <v>7575708630</v>
      </c>
      <c r="H9716">
        <v>222045518</v>
      </c>
      <c r="I9716">
        <v>1134.5999999999999</v>
      </c>
      <c r="J9716" s="1">
        <v>44806</v>
      </c>
      <c r="K9716">
        <v>930</v>
      </c>
      <c r="L9716" s="1">
        <v>44800</v>
      </c>
      <c r="M9716">
        <v>-6</v>
      </c>
      <c r="N9716" s="8">
        <f t="shared" si="151"/>
        <v>-5580</v>
      </c>
    </row>
    <row r="9717" spans="1:14">
      <c r="A9717" t="s">
        <v>14</v>
      </c>
      <c r="B9717" t="s">
        <v>62</v>
      </c>
      <c r="C9717" t="s">
        <v>953</v>
      </c>
      <c r="D9717">
        <v>8126390155</v>
      </c>
      <c r="E9717" s="1">
        <v>44747</v>
      </c>
      <c r="F9717" s="1">
        <v>44747</v>
      </c>
      <c r="G9717">
        <v>7575727777</v>
      </c>
      <c r="H9717" t="s">
        <v>4045</v>
      </c>
      <c r="I9717">
        <v>514.84</v>
      </c>
      <c r="J9717" s="1">
        <v>44807</v>
      </c>
      <c r="K9717">
        <v>422</v>
      </c>
      <c r="L9717" s="1">
        <v>44757</v>
      </c>
      <c r="M9717">
        <v>-50</v>
      </c>
      <c r="N9717" s="8">
        <f t="shared" si="151"/>
        <v>-21100</v>
      </c>
    </row>
    <row r="9718" spans="1:14">
      <c r="A9718" t="s">
        <v>14</v>
      </c>
      <c r="B9718" t="s">
        <v>62</v>
      </c>
      <c r="C9718" t="s">
        <v>396</v>
      </c>
      <c r="D9718">
        <v>1778520302</v>
      </c>
      <c r="E9718" s="1">
        <v>44747</v>
      </c>
      <c r="F9718" s="1">
        <v>44747</v>
      </c>
      <c r="G9718">
        <v>7575818158</v>
      </c>
      <c r="H9718">
        <v>6012222014998</v>
      </c>
      <c r="I9718">
        <v>1573</v>
      </c>
      <c r="J9718" s="1">
        <v>44807</v>
      </c>
      <c r="K9718">
        <v>1430</v>
      </c>
      <c r="L9718" s="1">
        <v>44860</v>
      </c>
      <c r="M9718">
        <v>53</v>
      </c>
      <c r="N9718" s="8">
        <f t="shared" si="151"/>
        <v>75790</v>
      </c>
    </row>
    <row r="9719" spans="1:14">
      <c r="A9719" t="s">
        <v>14</v>
      </c>
      <c r="B9719" t="s">
        <v>62</v>
      </c>
      <c r="C9719" t="s">
        <v>322</v>
      </c>
      <c r="D9719">
        <v>2645920592</v>
      </c>
      <c r="E9719" s="1">
        <v>44746</v>
      </c>
      <c r="F9719" s="1">
        <v>44746</v>
      </c>
      <c r="G9719">
        <v>7575848732</v>
      </c>
      <c r="H9719">
        <v>2022020930</v>
      </c>
      <c r="I9719">
        <v>25581.38</v>
      </c>
      <c r="J9719" s="1">
        <v>44806</v>
      </c>
      <c r="K9719">
        <v>23255.8</v>
      </c>
      <c r="L9719" s="1">
        <v>44832</v>
      </c>
      <c r="M9719">
        <v>26</v>
      </c>
      <c r="N9719" s="8">
        <f t="shared" si="151"/>
        <v>604650.79999999993</v>
      </c>
    </row>
    <row r="9720" spans="1:14">
      <c r="A9720" t="s">
        <v>14</v>
      </c>
      <c r="B9720" t="s">
        <v>62</v>
      </c>
      <c r="C9720" t="s">
        <v>2728</v>
      </c>
      <c r="D9720" t="s">
        <v>2729</v>
      </c>
      <c r="E9720" s="1">
        <v>44747</v>
      </c>
      <c r="F9720" s="1">
        <v>44747</v>
      </c>
      <c r="G9720">
        <v>7575932371</v>
      </c>
      <c r="H9720" t="s">
        <v>2258</v>
      </c>
      <c r="I9720">
        <v>2333.33</v>
      </c>
      <c r="J9720" s="1">
        <v>44807</v>
      </c>
      <c r="K9720">
        <v>2333.33</v>
      </c>
      <c r="L9720" s="1">
        <v>44756</v>
      </c>
      <c r="M9720">
        <v>-51</v>
      </c>
      <c r="N9720" s="8">
        <f t="shared" si="151"/>
        <v>-118999.83</v>
      </c>
    </row>
    <row r="9721" spans="1:14">
      <c r="A9721" t="s">
        <v>14</v>
      </c>
      <c r="B9721" t="s">
        <v>62</v>
      </c>
      <c r="C9721" t="s">
        <v>205</v>
      </c>
      <c r="D9721">
        <v>747170157</v>
      </c>
      <c r="E9721" s="1">
        <v>44746</v>
      </c>
      <c r="F9721" s="1">
        <v>44746</v>
      </c>
      <c r="G9721">
        <v>7576118211</v>
      </c>
      <c r="H9721">
        <v>6752324885</v>
      </c>
      <c r="I9721">
        <v>53629.73</v>
      </c>
      <c r="J9721" s="1">
        <v>44806</v>
      </c>
      <c r="K9721">
        <v>48754.3</v>
      </c>
      <c r="L9721" s="1">
        <v>44832</v>
      </c>
      <c r="M9721">
        <v>26</v>
      </c>
      <c r="N9721" s="8">
        <f t="shared" si="151"/>
        <v>1267611.8</v>
      </c>
    </row>
    <row r="9722" spans="1:14">
      <c r="A9722" t="s">
        <v>14</v>
      </c>
      <c r="B9722" t="s">
        <v>62</v>
      </c>
      <c r="C9722" t="s">
        <v>205</v>
      </c>
      <c r="D9722">
        <v>747170157</v>
      </c>
      <c r="E9722" s="1">
        <v>44747</v>
      </c>
      <c r="F9722" s="1">
        <v>44747</v>
      </c>
      <c r="G9722">
        <v>7576119548</v>
      </c>
      <c r="H9722">
        <v>6752325012</v>
      </c>
      <c r="I9722">
        <v>10953.11</v>
      </c>
      <c r="J9722" s="1">
        <v>44807</v>
      </c>
      <c r="K9722">
        <v>9957.3700000000008</v>
      </c>
      <c r="L9722" s="1">
        <v>44832</v>
      </c>
      <c r="M9722">
        <v>25</v>
      </c>
      <c r="N9722" s="8">
        <f t="shared" si="151"/>
        <v>248934.25000000003</v>
      </c>
    </row>
    <row r="9723" spans="1:14">
      <c r="A9723" t="s">
        <v>14</v>
      </c>
      <c r="B9723" t="s">
        <v>62</v>
      </c>
      <c r="C9723" t="s">
        <v>1286</v>
      </c>
      <c r="D9723" t="s">
        <v>1287</v>
      </c>
      <c r="E9723" s="1">
        <v>44747</v>
      </c>
      <c r="F9723" s="1">
        <v>44747</v>
      </c>
      <c r="G9723">
        <v>7576131505</v>
      </c>
      <c r="H9723" t="s">
        <v>4046</v>
      </c>
      <c r="I9723">
        <v>2550</v>
      </c>
      <c r="J9723" s="1">
        <v>44807</v>
      </c>
      <c r="K9723">
        <v>2550</v>
      </c>
      <c r="L9723" s="1">
        <v>44749</v>
      </c>
      <c r="M9723">
        <v>-58</v>
      </c>
      <c r="N9723" s="8">
        <f t="shared" si="151"/>
        <v>-147900</v>
      </c>
    </row>
    <row r="9724" spans="1:14">
      <c r="A9724" t="s">
        <v>14</v>
      </c>
      <c r="B9724" t="s">
        <v>62</v>
      </c>
      <c r="C9724" t="s">
        <v>72</v>
      </c>
      <c r="D9724">
        <v>9238800156</v>
      </c>
      <c r="E9724" s="1">
        <v>44747</v>
      </c>
      <c r="F9724" s="1">
        <v>44747</v>
      </c>
      <c r="G9724">
        <v>7576170868</v>
      </c>
      <c r="H9724">
        <v>1209260113</v>
      </c>
      <c r="I9724">
        <v>3206.16</v>
      </c>
      <c r="J9724" s="1">
        <v>44807</v>
      </c>
      <c r="K9724">
        <v>2628</v>
      </c>
      <c r="L9724" s="1">
        <v>44860</v>
      </c>
      <c r="M9724">
        <v>53</v>
      </c>
      <c r="N9724" s="8">
        <f t="shared" si="151"/>
        <v>139284</v>
      </c>
    </row>
    <row r="9725" spans="1:14">
      <c r="A9725" t="s">
        <v>14</v>
      </c>
      <c r="B9725" t="s">
        <v>62</v>
      </c>
      <c r="C9725" t="s">
        <v>72</v>
      </c>
      <c r="D9725">
        <v>9238800156</v>
      </c>
      <c r="E9725" s="1">
        <v>44747</v>
      </c>
      <c r="F9725" s="1">
        <v>44747</v>
      </c>
      <c r="G9725">
        <v>7576174576</v>
      </c>
      <c r="H9725">
        <v>1209260112</v>
      </c>
      <c r="I9725">
        <v>129.12</v>
      </c>
      <c r="J9725" s="1">
        <v>44807</v>
      </c>
      <c r="K9725">
        <v>105.84</v>
      </c>
      <c r="L9725" s="1">
        <v>44832</v>
      </c>
      <c r="M9725">
        <v>25</v>
      </c>
      <c r="N9725" s="8">
        <f t="shared" si="151"/>
        <v>2646</v>
      </c>
    </row>
    <row r="9726" spans="1:14">
      <c r="A9726" t="s">
        <v>14</v>
      </c>
      <c r="B9726" t="s">
        <v>62</v>
      </c>
      <c r="C9726" t="s">
        <v>642</v>
      </c>
      <c r="D9726">
        <v>82130592</v>
      </c>
      <c r="E9726" s="1">
        <v>44747</v>
      </c>
      <c r="F9726" s="1">
        <v>44747</v>
      </c>
      <c r="G9726">
        <v>7576621249</v>
      </c>
      <c r="H9726">
        <v>2003018418</v>
      </c>
      <c r="I9726">
        <v>37374.92</v>
      </c>
      <c r="J9726" s="1">
        <v>44807</v>
      </c>
      <c r="K9726">
        <v>33977.199999999997</v>
      </c>
      <c r="L9726" s="1">
        <v>44832</v>
      </c>
      <c r="M9726">
        <v>25</v>
      </c>
      <c r="N9726" s="8">
        <f t="shared" si="151"/>
        <v>849429.99999999988</v>
      </c>
    </row>
    <row r="9727" spans="1:14">
      <c r="A9727" t="s">
        <v>14</v>
      </c>
      <c r="B9727" t="s">
        <v>62</v>
      </c>
      <c r="C9727" t="s">
        <v>642</v>
      </c>
      <c r="D9727">
        <v>82130592</v>
      </c>
      <c r="E9727" s="1">
        <v>44747</v>
      </c>
      <c r="F9727" s="1">
        <v>44747</v>
      </c>
      <c r="G9727">
        <v>7576623545</v>
      </c>
      <c r="H9727">
        <v>2003018514</v>
      </c>
      <c r="I9727">
        <v>3667.3</v>
      </c>
      <c r="J9727" s="1">
        <v>44807</v>
      </c>
      <c r="K9727">
        <v>3333.91</v>
      </c>
      <c r="L9727" s="1">
        <v>44832</v>
      </c>
      <c r="M9727">
        <v>25</v>
      </c>
      <c r="N9727" s="8">
        <f t="shared" si="151"/>
        <v>83347.75</v>
      </c>
    </row>
    <row r="9728" spans="1:14">
      <c r="A9728" t="s">
        <v>14</v>
      </c>
      <c r="B9728" t="s">
        <v>62</v>
      </c>
      <c r="C9728" t="s">
        <v>642</v>
      </c>
      <c r="D9728">
        <v>82130592</v>
      </c>
      <c r="E9728" s="1">
        <v>44747</v>
      </c>
      <c r="F9728" s="1">
        <v>44747</v>
      </c>
      <c r="G9728">
        <v>7576628482</v>
      </c>
      <c r="H9728">
        <v>2003018513</v>
      </c>
      <c r="I9728">
        <v>3574.78</v>
      </c>
      <c r="J9728" s="1">
        <v>44807</v>
      </c>
      <c r="K9728">
        <v>3249.8</v>
      </c>
      <c r="L9728" s="1">
        <v>44832</v>
      </c>
      <c r="M9728">
        <v>25</v>
      </c>
      <c r="N9728" s="8">
        <f t="shared" si="151"/>
        <v>81245</v>
      </c>
    </row>
    <row r="9729" spans="1:14">
      <c r="A9729" t="s">
        <v>14</v>
      </c>
      <c r="B9729" t="s">
        <v>62</v>
      </c>
      <c r="C9729" t="s">
        <v>503</v>
      </c>
      <c r="D9729">
        <v>10051170156</v>
      </c>
      <c r="E9729" s="1">
        <v>44747</v>
      </c>
      <c r="F9729" s="1">
        <v>44747</v>
      </c>
      <c r="G9729">
        <v>7576717789</v>
      </c>
      <c r="H9729">
        <v>931852604</v>
      </c>
      <c r="I9729">
        <v>4234.29</v>
      </c>
      <c r="J9729" s="1">
        <v>44807</v>
      </c>
      <c r="K9729">
        <v>3849.35</v>
      </c>
      <c r="L9729" s="1">
        <v>44832</v>
      </c>
      <c r="M9729">
        <v>25</v>
      </c>
      <c r="N9729" s="8">
        <f t="shared" si="151"/>
        <v>96233.75</v>
      </c>
    </row>
    <row r="9730" spans="1:14">
      <c r="A9730" t="s">
        <v>14</v>
      </c>
      <c r="B9730" t="s">
        <v>62</v>
      </c>
      <c r="C9730" t="s">
        <v>503</v>
      </c>
      <c r="D9730">
        <v>10051170156</v>
      </c>
      <c r="E9730" s="1">
        <v>44747</v>
      </c>
      <c r="F9730" s="1">
        <v>44747</v>
      </c>
      <c r="G9730">
        <v>7576717915</v>
      </c>
      <c r="H9730">
        <v>931852603</v>
      </c>
      <c r="I9730">
        <v>11642.69</v>
      </c>
      <c r="J9730" s="1">
        <v>44807</v>
      </c>
      <c r="K9730">
        <v>10584.26</v>
      </c>
      <c r="L9730" s="1">
        <v>44832</v>
      </c>
      <c r="M9730">
        <v>25</v>
      </c>
      <c r="N9730" s="8">
        <f t="shared" si="151"/>
        <v>264606.5</v>
      </c>
    </row>
    <row r="9731" spans="1:14">
      <c r="A9731" t="s">
        <v>14</v>
      </c>
      <c r="B9731" t="s">
        <v>62</v>
      </c>
      <c r="C9731" t="s">
        <v>1979</v>
      </c>
      <c r="D9731">
        <v>13445820155</v>
      </c>
      <c r="E9731" s="1">
        <v>44747</v>
      </c>
      <c r="F9731" s="1">
        <v>44747</v>
      </c>
      <c r="G9731">
        <v>7576895963</v>
      </c>
      <c r="H9731">
        <v>2000007605</v>
      </c>
      <c r="I9731">
        <v>349.26</v>
      </c>
      <c r="J9731" s="1">
        <v>44807</v>
      </c>
      <c r="K9731">
        <v>317.51</v>
      </c>
      <c r="L9731" s="1">
        <v>44806</v>
      </c>
      <c r="M9731">
        <v>-1</v>
      </c>
      <c r="N9731" s="8">
        <f t="shared" ref="N9731:N9794" si="152">+K9731*M9731</f>
        <v>-317.51</v>
      </c>
    </row>
    <row r="9732" spans="1:14">
      <c r="A9732" t="s">
        <v>14</v>
      </c>
      <c r="B9732" t="s">
        <v>62</v>
      </c>
      <c r="C9732" t="s">
        <v>1979</v>
      </c>
      <c r="D9732">
        <v>13445820155</v>
      </c>
      <c r="E9732" s="1">
        <v>44747</v>
      </c>
      <c r="F9732" s="1">
        <v>44747</v>
      </c>
      <c r="G9732">
        <v>7576899624</v>
      </c>
      <c r="H9732">
        <v>2000006929</v>
      </c>
      <c r="I9732">
        <v>234.3</v>
      </c>
      <c r="J9732" s="1">
        <v>44807</v>
      </c>
      <c r="K9732">
        <v>213</v>
      </c>
      <c r="L9732" s="1">
        <v>44806</v>
      </c>
      <c r="M9732">
        <v>-1</v>
      </c>
      <c r="N9732" s="8">
        <f t="shared" si="152"/>
        <v>-213</v>
      </c>
    </row>
    <row r="9733" spans="1:14">
      <c r="A9733" t="s">
        <v>14</v>
      </c>
      <c r="B9733" t="s">
        <v>62</v>
      </c>
      <c r="C9733" t="s">
        <v>140</v>
      </c>
      <c r="D9733">
        <v>2368591208</v>
      </c>
      <c r="E9733" s="1">
        <v>44747</v>
      </c>
      <c r="F9733" s="1">
        <v>44747</v>
      </c>
      <c r="G9733">
        <v>7577178153</v>
      </c>
      <c r="H9733">
        <v>8100309541</v>
      </c>
      <c r="I9733">
        <v>3052.44</v>
      </c>
      <c r="J9733" s="1">
        <v>44807</v>
      </c>
      <c r="K9733">
        <v>2502</v>
      </c>
      <c r="L9733" s="1">
        <v>44800</v>
      </c>
      <c r="M9733">
        <v>-7</v>
      </c>
      <c r="N9733" s="8">
        <f t="shared" si="152"/>
        <v>-17514</v>
      </c>
    </row>
    <row r="9734" spans="1:14">
      <c r="A9734" t="s">
        <v>14</v>
      </c>
      <c r="B9734" t="s">
        <v>62</v>
      </c>
      <c r="C9734" t="s">
        <v>468</v>
      </c>
      <c r="D9734">
        <v>11187430159</v>
      </c>
      <c r="E9734" s="1">
        <v>44747</v>
      </c>
      <c r="F9734" s="1">
        <v>44747</v>
      </c>
      <c r="G9734">
        <v>7577473898</v>
      </c>
      <c r="H9734">
        <v>220009973</v>
      </c>
      <c r="I9734">
        <v>22755.59</v>
      </c>
      <c r="J9734" s="1">
        <v>44807</v>
      </c>
      <c r="K9734">
        <v>20686.900000000001</v>
      </c>
      <c r="L9734" s="1">
        <v>44832</v>
      </c>
      <c r="M9734">
        <v>25</v>
      </c>
      <c r="N9734" s="8">
        <f t="shared" si="152"/>
        <v>517172.50000000006</v>
      </c>
    </row>
    <row r="9735" spans="1:14">
      <c r="A9735" t="s">
        <v>14</v>
      </c>
      <c r="B9735" t="s">
        <v>62</v>
      </c>
      <c r="C9735" t="s">
        <v>630</v>
      </c>
      <c r="D9735">
        <v>9076261214</v>
      </c>
      <c r="E9735" s="1">
        <v>44747</v>
      </c>
      <c r="F9735" s="1">
        <v>44747</v>
      </c>
      <c r="G9735">
        <v>7577547284</v>
      </c>
      <c r="H9735">
        <v>161</v>
      </c>
      <c r="I9735">
        <v>23667.5</v>
      </c>
      <c r="J9735" s="1">
        <v>44807</v>
      </c>
      <c r="K9735">
        <v>2607.41</v>
      </c>
      <c r="L9735" s="1">
        <v>44832</v>
      </c>
      <c r="M9735">
        <v>25</v>
      </c>
      <c r="N9735" s="8">
        <f t="shared" si="152"/>
        <v>65185.25</v>
      </c>
    </row>
    <row r="9736" spans="1:14">
      <c r="A9736" t="s">
        <v>14</v>
      </c>
      <c r="B9736" t="s">
        <v>62</v>
      </c>
      <c r="C9736" t="s">
        <v>181</v>
      </c>
      <c r="D9736">
        <v>2707070963</v>
      </c>
      <c r="E9736" s="1">
        <v>44747</v>
      </c>
      <c r="F9736" s="1">
        <v>44747</v>
      </c>
      <c r="G9736">
        <v>7577716476</v>
      </c>
      <c r="H9736">
        <v>8722154548</v>
      </c>
      <c r="I9736">
        <v>59254.31</v>
      </c>
      <c r="J9736" s="1">
        <v>44807</v>
      </c>
      <c r="K9736">
        <v>53867.55</v>
      </c>
      <c r="L9736" s="1">
        <v>44832</v>
      </c>
      <c r="M9736">
        <v>25</v>
      </c>
      <c r="N9736" s="8">
        <f t="shared" si="152"/>
        <v>1346688.75</v>
      </c>
    </row>
    <row r="9737" spans="1:14">
      <c r="A9737" t="s">
        <v>14</v>
      </c>
      <c r="B9737" t="s">
        <v>62</v>
      </c>
      <c r="C9737" t="s">
        <v>181</v>
      </c>
      <c r="D9737">
        <v>2707070963</v>
      </c>
      <c r="E9737" s="1">
        <v>44747</v>
      </c>
      <c r="F9737" s="1">
        <v>44747</v>
      </c>
      <c r="G9737">
        <v>7577727033</v>
      </c>
      <c r="H9737">
        <v>8722154547</v>
      </c>
      <c r="I9737">
        <v>15769.68</v>
      </c>
      <c r="J9737" s="1">
        <v>44807</v>
      </c>
      <c r="K9737">
        <v>14336.07</v>
      </c>
      <c r="L9737" s="1">
        <v>44832</v>
      </c>
      <c r="M9737">
        <v>25</v>
      </c>
      <c r="N9737" s="8">
        <f t="shared" si="152"/>
        <v>358401.75</v>
      </c>
    </row>
    <row r="9738" spans="1:14">
      <c r="A9738" t="s">
        <v>14</v>
      </c>
      <c r="B9738" t="s">
        <v>62</v>
      </c>
      <c r="C9738" t="s">
        <v>111</v>
      </c>
      <c r="D9738">
        <v>492340583</v>
      </c>
      <c r="E9738" s="1">
        <v>44747</v>
      </c>
      <c r="F9738" s="1">
        <v>44747</v>
      </c>
      <c r="G9738">
        <v>7577847875</v>
      </c>
      <c r="H9738">
        <v>22085511</v>
      </c>
      <c r="I9738">
        <v>385.44</v>
      </c>
      <c r="J9738" s="1">
        <v>44807</v>
      </c>
      <c r="K9738">
        <v>350.4</v>
      </c>
      <c r="L9738" s="1">
        <v>44832</v>
      </c>
      <c r="M9738">
        <v>25</v>
      </c>
      <c r="N9738" s="8">
        <f t="shared" si="152"/>
        <v>8760</v>
      </c>
    </row>
    <row r="9739" spans="1:14">
      <c r="A9739" t="s">
        <v>14</v>
      </c>
      <c r="B9739" t="s">
        <v>62</v>
      </c>
      <c r="C9739" t="s">
        <v>2912</v>
      </c>
      <c r="D9739" t="s">
        <v>2913</v>
      </c>
      <c r="E9739" s="1">
        <v>44747</v>
      </c>
      <c r="F9739" s="1">
        <v>44747</v>
      </c>
      <c r="G9739">
        <v>7577915055</v>
      </c>
      <c r="H9739" t="s">
        <v>4047</v>
      </c>
      <c r="I9739">
        <v>1500</v>
      </c>
      <c r="J9739" s="1">
        <v>44807</v>
      </c>
      <c r="K9739">
        <v>1200</v>
      </c>
      <c r="L9739" s="1">
        <v>44756</v>
      </c>
      <c r="M9739">
        <v>-51</v>
      </c>
      <c r="N9739" s="8">
        <f t="shared" si="152"/>
        <v>-61200</v>
      </c>
    </row>
    <row r="9740" spans="1:14">
      <c r="A9740" t="s">
        <v>14</v>
      </c>
      <c r="B9740" t="s">
        <v>62</v>
      </c>
      <c r="C9740" t="s">
        <v>1047</v>
      </c>
      <c r="D9740">
        <v>13651251004</v>
      </c>
      <c r="E9740" s="1">
        <v>44747</v>
      </c>
      <c r="F9740" s="1">
        <v>44747</v>
      </c>
      <c r="G9740">
        <v>7577978768</v>
      </c>
      <c r="H9740" t="s">
        <v>18</v>
      </c>
      <c r="I9740">
        <v>15250</v>
      </c>
      <c r="J9740" s="1">
        <v>44807</v>
      </c>
      <c r="K9740">
        <v>12500</v>
      </c>
      <c r="L9740" s="1">
        <v>44796</v>
      </c>
      <c r="M9740">
        <v>-11</v>
      </c>
      <c r="N9740" s="8">
        <f t="shared" si="152"/>
        <v>-137500</v>
      </c>
    </row>
    <row r="9741" spans="1:14">
      <c r="A9741" t="s">
        <v>14</v>
      </c>
      <c r="B9741" t="s">
        <v>62</v>
      </c>
      <c r="C9741" t="s">
        <v>288</v>
      </c>
      <c r="D9741">
        <v>7195130153</v>
      </c>
      <c r="E9741" s="1">
        <v>44747</v>
      </c>
      <c r="F9741" s="1">
        <v>44747</v>
      </c>
      <c r="G9741">
        <v>7577991823</v>
      </c>
      <c r="H9741">
        <v>3622068277</v>
      </c>
      <c r="I9741">
        <v>5165.04</v>
      </c>
      <c r="J9741" s="1">
        <v>44807</v>
      </c>
      <c r="K9741">
        <v>4695.49</v>
      </c>
      <c r="L9741" s="1">
        <v>44832</v>
      </c>
      <c r="M9741">
        <v>25</v>
      </c>
      <c r="N9741" s="8">
        <f t="shared" si="152"/>
        <v>117387.25</v>
      </c>
    </row>
    <row r="9742" spans="1:14">
      <c r="A9742" t="s">
        <v>14</v>
      </c>
      <c r="B9742" t="s">
        <v>62</v>
      </c>
      <c r="C9742" t="s">
        <v>288</v>
      </c>
      <c r="D9742">
        <v>7195130153</v>
      </c>
      <c r="E9742" s="1">
        <v>44747</v>
      </c>
      <c r="F9742" s="1">
        <v>44747</v>
      </c>
      <c r="G9742">
        <v>7577992215</v>
      </c>
      <c r="H9742">
        <v>3622068278</v>
      </c>
      <c r="I9742">
        <v>106514</v>
      </c>
      <c r="J9742" s="1">
        <v>44807</v>
      </c>
      <c r="K9742">
        <v>96830.9</v>
      </c>
      <c r="L9742" s="1">
        <v>44832</v>
      </c>
      <c r="M9742">
        <v>25</v>
      </c>
      <c r="N9742" s="8">
        <f t="shared" si="152"/>
        <v>2420772.5</v>
      </c>
    </row>
    <row r="9743" spans="1:14">
      <c r="A9743" t="s">
        <v>14</v>
      </c>
      <c r="B9743" t="s">
        <v>62</v>
      </c>
      <c r="C9743" t="s">
        <v>288</v>
      </c>
      <c r="D9743">
        <v>7195130153</v>
      </c>
      <c r="E9743" s="1">
        <v>44747</v>
      </c>
      <c r="F9743" s="1">
        <v>44747</v>
      </c>
      <c r="G9743">
        <v>7577993355</v>
      </c>
      <c r="H9743">
        <v>3622068279</v>
      </c>
      <c r="I9743">
        <v>26465.34</v>
      </c>
      <c r="J9743" s="1">
        <v>44807</v>
      </c>
      <c r="K9743">
        <v>24059.4</v>
      </c>
      <c r="L9743" s="1">
        <v>44832</v>
      </c>
      <c r="M9743">
        <v>25</v>
      </c>
      <c r="N9743" s="8">
        <f t="shared" si="152"/>
        <v>601485</v>
      </c>
    </row>
    <row r="9744" spans="1:14">
      <c r="A9744" t="s">
        <v>14</v>
      </c>
      <c r="B9744" t="s">
        <v>62</v>
      </c>
      <c r="C9744" t="s">
        <v>571</v>
      </c>
      <c r="D9744">
        <v>6754140157</v>
      </c>
      <c r="E9744" s="1">
        <v>44747</v>
      </c>
      <c r="F9744" s="1">
        <v>44747</v>
      </c>
      <c r="G9744">
        <v>7578326949</v>
      </c>
      <c r="H9744" t="s">
        <v>4048</v>
      </c>
      <c r="I9744">
        <v>9805.75</v>
      </c>
      <c r="J9744" s="1">
        <v>44807</v>
      </c>
      <c r="K9744">
        <v>8037.5</v>
      </c>
      <c r="L9744" s="1">
        <v>44769</v>
      </c>
      <c r="M9744">
        <v>-38</v>
      </c>
      <c r="N9744" s="8">
        <f t="shared" si="152"/>
        <v>-305425</v>
      </c>
    </row>
    <row r="9745" spans="1:14">
      <c r="A9745" t="s">
        <v>14</v>
      </c>
      <c r="B9745" t="s">
        <v>62</v>
      </c>
      <c r="C9745" t="s">
        <v>1215</v>
      </c>
      <c r="D9745" t="s">
        <v>1216</v>
      </c>
      <c r="E9745" s="1">
        <v>44748</v>
      </c>
      <c r="F9745" s="1">
        <v>44748</v>
      </c>
      <c r="G9745">
        <v>7578643219</v>
      </c>
      <c r="H9745" t="s">
        <v>3066</v>
      </c>
      <c r="I9745">
        <v>50</v>
      </c>
      <c r="J9745" s="1">
        <v>44808</v>
      </c>
      <c r="K9745">
        <v>50</v>
      </c>
      <c r="L9745" s="1">
        <v>44761</v>
      </c>
      <c r="M9745">
        <v>-47</v>
      </c>
      <c r="N9745" s="8">
        <f t="shared" si="152"/>
        <v>-2350</v>
      </c>
    </row>
    <row r="9746" spans="1:14">
      <c r="A9746" t="s">
        <v>14</v>
      </c>
      <c r="B9746" t="s">
        <v>62</v>
      </c>
      <c r="C9746" t="s">
        <v>4049</v>
      </c>
      <c r="D9746">
        <v>3390700791</v>
      </c>
      <c r="E9746" s="1">
        <v>44747</v>
      </c>
      <c r="F9746" s="1">
        <v>44747</v>
      </c>
      <c r="G9746">
        <v>7578844743</v>
      </c>
      <c r="H9746">
        <v>465</v>
      </c>
      <c r="I9746">
        <v>1211.0899999999999</v>
      </c>
      <c r="J9746" s="1">
        <v>44807</v>
      </c>
      <c r="K9746">
        <v>992.7</v>
      </c>
      <c r="L9746" s="1">
        <v>44778</v>
      </c>
      <c r="M9746">
        <v>-29</v>
      </c>
      <c r="N9746" s="8">
        <f t="shared" si="152"/>
        <v>-28788.300000000003</v>
      </c>
    </row>
    <row r="9747" spans="1:14">
      <c r="A9747" t="s">
        <v>14</v>
      </c>
      <c r="B9747" t="s">
        <v>62</v>
      </c>
      <c r="C9747" t="s">
        <v>4049</v>
      </c>
      <c r="D9747">
        <v>3390700791</v>
      </c>
      <c r="E9747" s="1">
        <v>44747</v>
      </c>
      <c r="F9747" s="1">
        <v>44747</v>
      </c>
      <c r="G9747">
        <v>7578844885</v>
      </c>
      <c r="H9747">
        <v>466</v>
      </c>
      <c r="I9747">
        <v>1149.3900000000001</v>
      </c>
      <c r="J9747" s="1">
        <v>44807</v>
      </c>
      <c r="K9747">
        <v>942.12</v>
      </c>
      <c r="L9747" s="1">
        <v>44813</v>
      </c>
      <c r="M9747">
        <v>6</v>
      </c>
      <c r="N9747" s="8">
        <f t="shared" si="152"/>
        <v>5652.72</v>
      </c>
    </row>
    <row r="9748" spans="1:14">
      <c r="A9748" t="s">
        <v>14</v>
      </c>
      <c r="B9748" t="s">
        <v>62</v>
      </c>
      <c r="C9748" t="s">
        <v>110</v>
      </c>
      <c r="D9748">
        <v>12736110151</v>
      </c>
      <c r="E9748" s="1">
        <v>44747</v>
      </c>
      <c r="F9748" s="1">
        <v>44747</v>
      </c>
      <c r="G9748">
        <v>7578867007</v>
      </c>
      <c r="H9748">
        <v>6264003277</v>
      </c>
      <c r="I9748">
        <v>1650</v>
      </c>
      <c r="J9748" s="1">
        <v>44807</v>
      </c>
      <c r="K9748">
        <v>1500</v>
      </c>
      <c r="L9748" s="1">
        <v>44860</v>
      </c>
      <c r="M9748">
        <v>53</v>
      </c>
      <c r="N9748" s="8">
        <f t="shared" si="152"/>
        <v>79500</v>
      </c>
    </row>
    <row r="9749" spans="1:14">
      <c r="A9749" t="s">
        <v>14</v>
      </c>
      <c r="B9749" t="s">
        <v>62</v>
      </c>
      <c r="C9749" t="s">
        <v>303</v>
      </c>
      <c r="D9749">
        <v>426150488</v>
      </c>
      <c r="E9749" s="1">
        <v>44747</v>
      </c>
      <c r="F9749" s="1">
        <v>44747</v>
      </c>
      <c r="G9749">
        <v>7579132717</v>
      </c>
      <c r="H9749">
        <v>130381</v>
      </c>
      <c r="I9749">
        <v>20051.46</v>
      </c>
      <c r="J9749" s="1">
        <v>44807</v>
      </c>
      <c r="K9749">
        <v>18228.599999999999</v>
      </c>
      <c r="L9749" s="1">
        <v>44832</v>
      </c>
      <c r="M9749">
        <v>25</v>
      </c>
      <c r="N9749" s="8">
        <f t="shared" si="152"/>
        <v>455714.99999999994</v>
      </c>
    </row>
    <row r="9750" spans="1:14">
      <c r="A9750" t="s">
        <v>14</v>
      </c>
      <c r="B9750" t="s">
        <v>62</v>
      </c>
      <c r="C9750" t="s">
        <v>507</v>
      </c>
      <c r="D9750">
        <v>8862820969</v>
      </c>
      <c r="E9750" s="1">
        <v>44747</v>
      </c>
      <c r="F9750" s="1">
        <v>44747</v>
      </c>
      <c r="G9750">
        <v>7579233138</v>
      </c>
      <c r="H9750">
        <v>2022108657</v>
      </c>
      <c r="I9750">
        <v>46419.78</v>
      </c>
      <c r="J9750" s="1">
        <v>44807</v>
      </c>
      <c r="K9750">
        <v>38049</v>
      </c>
      <c r="L9750" s="1">
        <v>44800</v>
      </c>
      <c r="M9750">
        <v>-7</v>
      </c>
      <c r="N9750" s="8">
        <f t="shared" si="152"/>
        <v>-266343</v>
      </c>
    </row>
    <row r="9751" spans="1:14">
      <c r="A9751" t="s">
        <v>14</v>
      </c>
      <c r="B9751" t="s">
        <v>62</v>
      </c>
      <c r="C9751" t="s">
        <v>4050</v>
      </c>
      <c r="D9751">
        <v>3945320962</v>
      </c>
      <c r="E9751" s="1">
        <v>44747</v>
      </c>
      <c r="F9751" s="1">
        <v>44747</v>
      </c>
      <c r="G9751">
        <v>7579349823</v>
      </c>
      <c r="H9751">
        <v>2232000354</v>
      </c>
      <c r="I9751">
        <v>16714</v>
      </c>
      <c r="J9751" s="1">
        <v>44807</v>
      </c>
      <c r="K9751">
        <v>13700</v>
      </c>
      <c r="L9751" s="1">
        <v>44851</v>
      </c>
      <c r="M9751">
        <v>44</v>
      </c>
      <c r="N9751" s="8">
        <f t="shared" si="152"/>
        <v>602800</v>
      </c>
    </row>
    <row r="9752" spans="1:14">
      <c r="A9752" t="s">
        <v>14</v>
      </c>
      <c r="B9752" t="s">
        <v>62</v>
      </c>
      <c r="C9752" t="s">
        <v>1355</v>
      </c>
      <c r="D9752">
        <v>7858440964</v>
      </c>
      <c r="E9752" s="1">
        <v>44747</v>
      </c>
      <c r="F9752" s="1">
        <v>44747</v>
      </c>
      <c r="G9752">
        <v>7579799458</v>
      </c>
      <c r="H9752">
        <v>1114</v>
      </c>
      <c r="I9752">
        <v>6928.43</v>
      </c>
      <c r="J9752" s="1">
        <v>44807</v>
      </c>
      <c r="K9752">
        <v>6298.57</v>
      </c>
      <c r="L9752" s="1">
        <v>44832</v>
      </c>
      <c r="M9752">
        <v>25</v>
      </c>
      <c r="N9752" s="8">
        <f t="shared" si="152"/>
        <v>157464.25</v>
      </c>
    </row>
    <row r="9753" spans="1:14">
      <c r="A9753" t="s">
        <v>14</v>
      </c>
      <c r="B9753" t="s">
        <v>62</v>
      </c>
      <c r="C9753" t="s">
        <v>156</v>
      </c>
      <c r="D9753">
        <v>10181220152</v>
      </c>
      <c r="E9753" s="1">
        <v>44747</v>
      </c>
      <c r="F9753" s="1">
        <v>44747</v>
      </c>
      <c r="G9753">
        <v>7579891316</v>
      </c>
      <c r="H9753">
        <v>9572324779</v>
      </c>
      <c r="I9753">
        <v>7198</v>
      </c>
      <c r="J9753" s="1">
        <v>44807</v>
      </c>
      <c r="K9753">
        <v>5900</v>
      </c>
      <c r="L9753" s="1">
        <v>44800</v>
      </c>
      <c r="M9753">
        <v>-7</v>
      </c>
      <c r="N9753" s="8">
        <f t="shared" si="152"/>
        <v>-41300</v>
      </c>
    </row>
    <row r="9754" spans="1:14">
      <c r="A9754" t="s">
        <v>14</v>
      </c>
      <c r="B9754" t="s">
        <v>62</v>
      </c>
      <c r="C9754" t="s">
        <v>66</v>
      </c>
      <c r="D9754">
        <v>10994940152</v>
      </c>
      <c r="E9754" s="1">
        <v>44747</v>
      </c>
      <c r="F9754" s="1">
        <v>44747</v>
      </c>
      <c r="G9754">
        <v>7579932247</v>
      </c>
      <c r="H9754">
        <v>6100214138</v>
      </c>
      <c r="I9754">
        <v>6588</v>
      </c>
      <c r="J9754" s="1">
        <v>44807</v>
      </c>
      <c r="K9754">
        <v>5400</v>
      </c>
      <c r="L9754" s="1">
        <v>44832</v>
      </c>
      <c r="M9754">
        <v>25</v>
      </c>
      <c r="N9754" s="8">
        <f t="shared" si="152"/>
        <v>135000</v>
      </c>
    </row>
    <row r="9755" spans="1:14">
      <c r="A9755" t="s">
        <v>14</v>
      </c>
      <c r="B9755" t="s">
        <v>62</v>
      </c>
      <c r="C9755" t="s">
        <v>1767</v>
      </c>
      <c r="D9755">
        <v>695940213</v>
      </c>
      <c r="E9755" s="1">
        <v>44747</v>
      </c>
      <c r="F9755" s="1">
        <v>44747</v>
      </c>
      <c r="G9755">
        <v>7581061668</v>
      </c>
      <c r="H9755" t="s">
        <v>4051</v>
      </c>
      <c r="I9755">
        <v>301.54000000000002</v>
      </c>
      <c r="J9755" s="1">
        <v>44807</v>
      </c>
      <c r="K9755">
        <v>247.16</v>
      </c>
      <c r="L9755" s="1">
        <v>44844</v>
      </c>
      <c r="M9755">
        <v>37</v>
      </c>
      <c r="N9755" s="8">
        <f t="shared" si="152"/>
        <v>9144.92</v>
      </c>
    </row>
    <row r="9756" spans="1:14">
      <c r="A9756" t="s">
        <v>14</v>
      </c>
      <c r="B9756" t="s">
        <v>62</v>
      </c>
      <c r="C9756" t="s">
        <v>379</v>
      </c>
      <c r="D9756">
        <v>1650760505</v>
      </c>
      <c r="E9756" s="1">
        <v>44747</v>
      </c>
      <c r="F9756" s="1">
        <v>44747</v>
      </c>
      <c r="G9756">
        <v>7581131138</v>
      </c>
      <c r="H9756" t="s">
        <v>3155</v>
      </c>
      <c r="I9756">
        <v>3275.34</v>
      </c>
      <c r="J9756" s="1">
        <v>44807</v>
      </c>
      <c r="K9756">
        <v>2977.58</v>
      </c>
      <c r="L9756" s="1">
        <v>44806</v>
      </c>
      <c r="M9756">
        <v>-1</v>
      </c>
      <c r="N9756" s="8">
        <f t="shared" si="152"/>
        <v>-2977.58</v>
      </c>
    </row>
    <row r="9757" spans="1:14">
      <c r="A9757" t="s">
        <v>14</v>
      </c>
      <c r="B9757" t="s">
        <v>62</v>
      </c>
      <c r="C9757" t="s">
        <v>379</v>
      </c>
      <c r="D9757">
        <v>1650760505</v>
      </c>
      <c r="E9757" s="1">
        <v>44747</v>
      </c>
      <c r="F9757" s="1">
        <v>44747</v>
      </c>
      <c r="G9757">
        <v>7581222310</v>
      </c>
      <c r="H9757" t="s">
        <v>3156</v>
      </c>
      <c r="I9757">
        <v>1034</v>
      </c>
      <c r="J9757" s="1">
        <v>44807</v>
      </c>
      <c r="K9757">
        <v>940</v>
      </c>
      <c r="L9757" s="1">
        <v>44839</v>
      </c>
      <c r="M9757">
        <v>32</v>
      </c>
      <c r="N9757" s="8">
        <f t="shared" si="152"/>
        <v>30080</v>
      </c>
    </row>
    <row r="9758" spans="1:14">
      <c r="A9758" t="s">
        <v>14</v>
      </c>
      <c r="B9758" t="s">
        <v>62</v>
      </c>
      <c r="C9758" t="s">
        <v>1098</v>
      </c>
      <c r="D9758">
        <v>13130961009</v>
      </c>
      <c r="E9758" s="1">
        <v>44748</v>
      </c>
      <c r="F9758" s="1">
        <v>44748</v>
      </c>
      <c r="G9758">
        <v>7581370359</v>
      </c>
      <c r="H9758">
        <v>22000491</v>
      </c>
      <c r="I9758">
        <v>6240.15</v>
      </c>
      <c r="J9758" s="1">
        <v>44808</v>
      </c>
      <c r="K9758">
        <v>5114.88</v>
      </c>
      <c r="L9758" s="1">
        <v>44800</v>
      </c>
      <c r="M9758">
        <v>-8</v>
      </c>
      <c r="N9758" s="8">
        <f t="shared" si="152"/>
        <v>-40919.040000000001</v>
      </c>
    </row>
    <row r="9759" spans="1:14">
      <c r="A9759" t="s">
        <v>14</v>
      </c>
      <c r="B9759" t="s">
        <v>62</v>
      </c>
      <c r="C9759" t="s">
        <v>1767</v>
      </c>
      <c r="D9759">
        <v>695940213</v>
      </c>
      <c r="E9759" s="1">
        <v>44748</v>
      </c>
      <c r="F9759" s="1">
        <v>44748</v>
      </c>
      <c r="G9759">
        <v>7581374244</v>
      </c>
      <c r="H9759" t="s">
        <v>4052</v>
      </c>
      <c r="I9759">
        <v>234.24</v>
      </c>
      <c r="J9759" s="1">
        <v>44808</v>
      </c>
      <c r="K9759">
        <v>192</v>
      </c>
      <c r="L9759" s="1">
        <v>44844</v>
      </c>
      <c r="M9759">
        <v>36</v>
      </c>
      <c r="N9759" s="8">
        <f t="shared" si="152"/>
        <v>6912</v>
      </c>
    </row>
    <row r="9760" spans="1:14">
      <c r="A9760" t="s">
        <v>14</v>
      </c>
      <c r="B9760" t="s">
        <v>62</v>
      </c>
      <c r="C9760" t="s">
        <v>2750</v>
      </c>
      <c r="D9760" t="s">
        <v>2751</v>
      </c>
      <c r="E9760" s="1">
        <v>44748</v>
      </c>
      <c r="F9760" s="1">
        <v>44748</v>
      </c>
      <c r="G9760">
        <v>7581458143</v>
      </c>
      <c r="H9760" t="s">
        <v>2258</v>
      </c>
      <c r="I9760">
        <v>3000</v>
      </c>
      <c r="J9760" s="1">
        <v>44808</v>
      </c>
      <c r="K9760">
        <v>3000</v>
      </c>
      <c r="L9760" s="1">
        <v>44756</v>
      </c>
      <c r="M9760">
        <v>-52</v>
      </c>
      <c r="N9760" s="8">
        <f t="shared" si="152"/>
        <v>-156000</v>
      </c>
    </row>
    <row r="9761" spans="1:14">
      <c r="A9761" t="s">
        <v>14</v>
      </c>
      <c r="B9761" t="s">
        <v>62</v>
      </c>
      <c r="C9761" t="s">
        <v>773</v>
      </c>
      <c r="D9761">
        <v>6683201211</v>
      </c>
      <c r="E9761" s="1">
        <v>44748</v>
      </c>
      <c r="F9761" s="1">
        <v>44748</v>
      </c>
      <c r="G9761">
        <v>7581462481</v>
      </c>
      <c r="H9761">
        <v>1061</v>
      </c>
      <c r="I9761">
        <v>491.05</v>
      </c>
      <c r="J9761" s="1">
        <v>44808</v>
      </c>
      <c r="K9761">
        <v>402.5</v>
      </c>
      <c r="L9761" s="1">
        <v>44776</v>
      </c>
      <c r="M9761">
        <v>-32</v>
      </c>
      <c r="N9761" s="8">
        <f t="shared" si="152"/>
        <v>-12880</v>
      </c>
    </row>
    <row r="9762" spans="1:14">
      <c r="A9762" t="s">
        <v>14</v>
      </c>
      <c r="B9762" t="s">
        <v>62</v>
      </c>
      <c r="C9762" t="s">
        <v>773</v>
      </c>
      <c r="D9762">
        <v>6683201211</v>
      </c>
      <c r="E9762" s="1">
        <v>44748</v>
      </c>
      <c r="F9762" s="1">
        <v>44748</v>
      </c>
      <c r="G9762">
        <v>7581505769</v>
      </c>
      <c r="H9762">
        <v>1072</v>
      </c>
      <c r="I9762">
        <v>2201.8000000000002</v>
      </c>
      <c r="J9762" s="1">
        <v>44808</v>
      </c>
      <c r="K9762">
        <v>1804.75</v>
      </c>
      <c r="L9762" s="1">
        <v>44776</v>
      </c>
      <c r="M9762">
        <v>-32</v>
      </c>
      <c r="N9762" s="8">
        <f t="shared" si="152"/>
        <v>-57752</v>
      </c>
    </row>
    <row r="9763" spans="1:14">
      <c r="A9763" t="s">
        <v>14</v>
      </c>
      <c r="B9763" t="s">
        <v>62</v>
      </c>
      <c r="C9763" t="s">
        <v>773</v>
      </c>
      <c r="D9763">
        <v>6683201211</v>
      </c>
      <c r="E9763" s="1">
        <v>44748</v>
      </c>
      <c r="F9763" s="1">
        <v>44748</v>
      </c>
      <c r="G9763">
        <v>7581505798</v>
      </c>
      <c r="H9763">
        <v>1071</v>
      </c>
      <c r="I9763">
        <v>30.38</v>
      </c>
      <c r="J9763" s="1">
        <v>44808</v>
      </c>
      <c r="K9763">
        <v>24.9</v>
      </c>
      <c r="L9763" s="1">
        <v>44776</v>
      </c>
      <c r="M9763">
        <v>-32</v>
      </c>
      <c r="N9763" s="8">
        <f t="shared" si="152"/>
        <v>-796.8</v>
      </c>
    </row>
    <row r="9764" spans="1:14">
      <c r="A9764" t="s">
        <v>14</v>
      </c>
      <c r="B9764" t="s">
        <v>62</v>
      </c>
      <c r="C9764" t="s">
        <v>773</v>
      </c>
      <c r="D9764">
        <v>6683201211</v>
      </c>
      <c r="E9764" s="1">
        <v>44748</v>
      </c>
      <c r="F9764" s="1">
        <v>44748</v>
      </c>
      <c r="G9764">
        <v>7581505898</v>
      </c>
      <c r="H9764">
        <v>1070</v>
      </c>
      <c r="I9764">
        <v>376.2</v>
      </c>
      <c r="J9764" s="1">
        <v>44808</v>
      </c>
      <c r="K9764">
        <v>308.36</v>
      </c>
      <c r="L9764" s="1">
        <v>44776</v>
      </c>
      <c r="M9764">
        <v>-32</v>
      </c>
      <c r="N9764" s="8">
        <f t="shared" si="152"/>
        <v>-9867.52</v>
      </c>
    </row>
    <row r="9765" spans="1:14">
      <c r="A9765" t="s">
        <v>14</v>
      </c>
      <c r="B9765" t="s">
        <v>62</v>
      </c>
      <c r="C9765" t="s">
        <v>773</v>
      </c>
      <c r="D9765">
        <v>6683201211</v>
      </c>
      <c r="E9765" s="1">
        <v>44747</v>
      </c>
      <c r="F9765" s="1">
        <v>44747</v>
      </c>
      <c r="G9765">
        <v>7581505926</v>
      </c>
      <c r="H9765">
        <v>1069</v>
      </c>
      <c r="I9765">
        <v>1262.5999999999999</v>
      </c>
      <c r="J9765" s="1">
        <v>44807</v>
      </c>
      <c r="K9765">
        <v>1034.92</v>
      </c>
      <c r="L9765" s="1">
        <v>44776</v>
      </c>
      <c r="M9765">
        <v>-31</v>
      </c>
      <c r="N9765" s="8">
        <f t="shared" si="152"/>
        <v>-32082.520000000004</v>
      </c>
    </row>
    <row r="9766" spans="1:14">
      <c r="A9766" t="s">
        <v>14</v>
      </c>
      <c r="B9766" t="s">
        <v>62</v>
      </c>
      <c r="C9766" t="s">
        <v>4053</v>
      </c>
      <c r="D9766">
        <v>80213750583</v>
      </c>
      <c r="E9766" s="1">
        <v>44748</v>
      </c>
      <c r="F9766" s="1">
        <v>44748</v>
      </c>
      <c r="G9766">
        <v>7582137741</v>
      </c>
      <c r="H9766" t="s">
        <v>4054</v>
      </c>
      <c r="I9766">
        <v>7205.49</v>
      </c>
      <c r="J9766" s="1">
        <v>44808</v>
      </c>
      <c r="K9766">
        <v>7205.49</v>
      </c>
      <c r="L9766" s="1">
        <v>44804</v>
      </c>
      <c r="M9766">
        <v>-4</v>
      </c>
      <c r="N9766" s="8">
        <f t="shared" si="152"/>
        <v>-28821.96</v>
      </c>
    </row>
    <row r="9767" spans="1:14">
      <c r="A9767" t="s">
        <v>14</v>
      </c>
      <c r="B9767" t="s">
        <v>62</v>
      </c>
      <c r="C9767" t="s">
        <v>335</v>
      </c>
      <c r="D9767">
        <v>11580721006</v>
      </c>
      <c r="E9767" s="1">
        <v>44748</v>
      </c>
      <c r="F9767" s="1">
        <v>44748</v>
      </c>
      <c r="G9767">
        <v>7582237098</v>
      </c>
      <c r="H9767">
        <v>180</v>
      </c>
      <c r="I9767">
        <v>591.15</v>
      </c>
      <c r="J9767" s="1">
        <v>44808</v>
      </c>
      <c r="K9767">
        <v>563</v>
      </c>
      <c r="L9767" s="1">
        <v>44832</v>
      </c>
      <c r="M9767">
        <v>24</v>
      </c>
      <c r="N9767" s="8">
        <f t="shared" si="152"/>
        <v>13512</v>
      </c>
    </row>
    <row r="9768" spans="1:14">
      <c r="A9768" t="s">
        <v>14</v>
      </c>
      <c r="B9768" t="s">
        <v>62</v>
      </c>
      <c r="C9768" t="s">
        <v>1148</v>
      </c>
      <c r="D9768" t="s">
        <v>1149</v>
      </c>
      <c r="E9768" s="1">
        <v>44747</v>
      </c>
      <c r="F9768" s="1">
        <v>44747</v>
      </c>
      <c r="G9768">
        <v>7582268531</v>
      </c>
      <c r="H9768" t="s">
        <v>4055</v>
      </c>
      <c r="I9768">
        <v>4738.18</v>
      </c>
      <c r="J9768" s="1">
        <v>44807</v>
      </c>
      <c r="K9768">
        <v>3883.75</v>
      </c>
      <c r="L9768" s="1">
        <v>44775</v>
      </c>
      <c r="M9768">
        <v>-32</v>
      </c>
      <c r="N9768" s="8">
        <f t="shared" si="152"/>
        <v>-124280</v>
      </c>
    </row>
    <row r="9769" spans="1:14">
      <c r="A9769" t="s">
        <v>14</v>
      </c>
      <c r="B9769" t="s">
        <v>62</v>
      </c>
      <c r="C9769" t="s">
        <v>319</v>
      </c>
      <c r="D9769">
        <v>9750710965</v>
      </c>
      <c r="E9769" s="1">
        <v>44747</v>
      </c>
      <c r="F9769" s="1">
        <v>44747</v>
      </c>
      <c r="G9769">
        <v>7582490906</v>
      </c>
      <c r="H9769" t="s">
        <v>4056</v>
      </c>
      <c r="I9769">
        <v>1088.73</v>
      </c>
      <c r="J9769" s="1">
        <v>44807</v>
      </c>
      <c r="K9769">
        <v>989.75</v>
      </c>
      <c r="L9769" s="1">
        <v>44806</v>
      </c>
      <c r="M9769">
        <v>-1</v>
      </c>
      <c r="N9769" s="8">
        <f t="shared" si="152"/>
        <v>-989.75</v>
      </c>
    </row>
    <row r="9770" spans="1:14">
      <c r="A9770" t="s">
        <v>14</v>
      </c>
      <c r="B9770" t="s">
        <v>62</v>
      </c>
      <c r="C9770" t="s">
        <v>554</v>
      </c>
      <c r="D9770" t="s">
        <v>555</v>
      </c>
      <c r="E9770" s="1">
        <v>44747</v>
      </c>
      <c r="F9770" s="1">
        <v>44747</v>
      </c>
      <c r="G9770">
        <v>7582851705</v>
      </c>
      <c r="H9770">
        <v>16</v>
      </c>
      <c r="I9770">
        <v>1850</v>
      </c>
      <c r="J9770" s="1">
        <v>44807</v>
      </c>
      <c r="K9770">
        <v>1480</v>
      </c>
      <c r="L9770" s="1">
        <v>44785</v>
      </c>
      <c r="M9770">
        <v>-22</v>
      </c>
      <c r="N9770" s="8">
        <f t="shared" si="152"/>
        <v>-32560</v>
      </c>
    </row>
    <row r="9771" spans="1:14">
      <c r="A9771" t="s">
        <v>14</v>
      </c>
      <c r="B9771" t="s">
        <v>62</v>
      </c>
      <c r="C9771" t="s">
        <v>216</v>
      </c>
      <c r="D9771">
        <v>735390155</v>
      </c>
      <c r="E9771" s="1">
        <v>44748</v>
      </c>
      <c r="F9771" s="1">
        <v>44748</v>
      </c>
      <c r="G9771">
        <v>7583170978</v>
      </c>
      <c r="H9771">
        <v>1020647632</v>
      </c>
      <c r="I9771">
        <v>36029.760000000002</v>
      </c>
      <c r="J9771" s="1">
        <v>44808</v>
      </c>
      <c r="K9771">
        <v>32754.33</v>
      </c>
      <c r="L9771" s="1">
        <v>44832</v>
      </c>
      <c r="M9771">
        <v>24</v>
      </c>
      <c r="N9771" s="8">
        <f t="shared" si="152"/>
        <v>786103.92</v>
      </c>
    </row>
    <row r="9772" spans="1:14">
      <c r="A9772" t="s">
        <v>14</v>
      </c>
      <c r="B9772" t="s">
        <v>62</v>
      </c>
      <c r="C9772" t="s">
        <v>216</v>
      </c>
      <c r="D9772">
        <v>735390155</v>
      </c>
      <c r="E9772" s="1">
        <v>44748</v>
      </c>
      <c r="F9772" s="1">
        <v>44748</v>
      </c>
      <c r="G9772">
        <v>7583197256</v>
      </c>
      <c r="H9772">
        <v>1020647633</v>
      </c>
      <c r="I9772">
        <v>3653.19</v>
      </c>
      <c r="J9772" s="1">
        <v>44808</v>
      </c>
      <c r="K9772">
        <v>3321.08</v>
      </c>
      <c r="L9772" s="1">
        <v>44832</v>
      </c>
      <c r="M9772">
        <v>24</v>
      </c>
      <c r="N9772" s="8">
        <f t="shared" si="152"/>
        <v>79705.919999999998</v>
      </c>
    </row>
    <row r="9773" spans="1:14">
      <c r="A9773" t="s">
        <v>14</v>
      </c>
      <c r="B9773" t="s">
        <v>62</v>
      </c>
      <c r="C9773" t="s">
        <v>763</v>
      </c>
      <c r="D9773">
        <v>2518990284</v>
      </c>
      <c r="E9773" s="1">
        <v>44748</v>
      </c>
      <c r="F9773" s="1">
        <v>44748</v>
      </c>
      <c r="G9773">
        <v>7583331759</v>
      </c>
      <c r="H9773" t="s">
        <v>4057</v>
      </c>
      <c r="I9773">
        <v>8662.5</v>
      </c>
      <c r="J9773" s="1">
        <v>44808</v>
      </c>
      <c r="K9773">
        <v>8250</v>
      </c>
      <c r="L9773" s="1">
        <v>44832</v>
      </c>
      <c r="M9773">
        <v>24</v>
      </c>
      <c r="N9773" s="8">
        <f t="shared" si="152"/>
        <v>198000</v>
      </c>
    </row>
    <row r="9774" spans="1:14">
      <c r="A9774" t="s">
        <v>14</v>
      </c>
      <c r="B9774" t="s">
        <v>62</v>
      </c>
      <c r="C9774" t="s">
        <v>2409</v>
      </c>
      <c r="D9774">
        <v>12864800151</v>
      </c>
      <c r="E9774" s="1">
        <v>44748</v>
      </c>
      <c r="F9774" s="1">
        <v>44748</v>
      </c>
      <c r="G9774">
        <v>7584338099</v>
      </c>
      <c r="H9774">
        <v>3073870978</v>
      </c>
      <c r="I9774">
        <v>362.34</v>
      </c>
      <c r="J9774" s="1">
        <v>44808</v>
      </c>
      <c r="K9774">
        <v>297</v>
      </c>
      <c r="L9774" s="1">
        <v>44764</v>
      </c>
      <c r="M9774">
        <v>-44</v>
      </c>
      <c r="N9774" s="8">
        <f t="shared" si="152"/>
        <v>-13068</v>
      </c>
    </row>
    <row r="9775" spans="1:14">
      <c r="A9775" t="s">
        <v>14</v>
      </c>
      <c r="B9775" t="s">
        <v>62</v>
      </c>
      <c r="C9775" t="s">
        <v>274</v>
      </c>
      <c r="D9775">
        <v>8082461008</v>
      </c>
      <c r="E9775" s="1">
        <v>44748</v>
      </c>
      <c r="F9775" s="1">
        <v>44748</v>
      </c>
      <c r="G9775">
        <v>7584583752</v>
      </c>
      <c r="H9775">
        <v>22145970</v>
      </c>
      <c r="I9775">
        <v>1244.4000000000001</v>
      </c>
      <c r="J9775" s="1">
        <v>44808</v>
      </c>
      <c r="K9775">
        <v>1020</v>
      </c>
      <c r="L9775" s="1">
        <v>44832</v>
      </c>
      <c r="M9775">
        <v>24</v>
      </c>
      <c r="N9775" s="8">
        <f t="shared" si="152"/>
        <v>24480</v>
      </c>
    </row>
    <row r="9776" spans="1:14">
      <c r="A9776" t="s">
        <v>14</v>
      </c>
      <c r="B9776" t="s">
        <v>62</v>
      </c>
      <c r="C9776" t="s">
        <v>274</v>
      </c>
      <c r="D9776">
        <v>8082461008</v>
      </c>
      <c r="E9776" s="1">
        <v>44747</v>
      </c>
      <c r="F9776" s="1">
        <v>44747</v>
      </c>
      <c r="G9776">
        <v>7584605407</v>
      </c>
      <c r="H9776">
        <v>22145971</v>
      </c>
      <c r="I9776">
        <v>267.57</v>
      </c>
      <c r="J9776" s="1">
        <v>44807</v>
      </c>
      <c r="K9776">
        <v>219.32</v>
      </c>
      <c r="L9776" s="1">
        <v>44832</v>
      </c>
      <c r="M9776">
        <v>25</v>
      </c>
      <c r="N9776" s="8">
        <f t="shared" si="152"/>
        <v>5483</v>
      </c>
    </row>
    <row r="9777" spans="1:14">
      <c r="A9777" t="s">
        <v>14</v>
      </c>
      <c r="B9777" t="s">
        <v>62</v>
      </c>
      <c r="C9777" t="s">
        <v>568</v>
      </c>
      <c r="D9777">
        <v>832400154</v>
      </c>
      <c r="E9777" s="1">
        <v>44748</v>
      </c>
      <c r="F9777" s="1">
        <v>44748</v>
      </c>
      <c r="G9777">
        <v>7584726256</v>
      </c>
      <c r="H9777">
        <v>27454427</v>
      </c>
      <c r="I9777">
        <v>2501.66</v>
      </c>
      <c r="J9777" s="1">
        <v>44808</v>
      </c>
      <c r="K9777">
        <v>2274.2399999999998</v>
      </c>
      <c r="L9777" s="1">
        <v>44832</v>
      </c>
      <c r="M9777">
        <v>24</v>
      </c>
      <c r="N9777" s="8">
        <f t="shared" si="152"/>
        <v>54581.759999999995</v>
      </c>
    </row>
    <row r="9778" spans="1:14">
      <c r="A9778" t="s">
        <v>14</v>
      </c>
      <c r="B9778" t="s">
        <v>62</v>
      </c>
      <c r="C9778" t="s">
        <v>568</v>
      </c>
      <c r="D9778">
        <v>832400154</v>
      </c>
      <c r="E9778" s="1">
        <v>44748</v>
      </c>
      <c r="F9778" s="1">
        <v>44748</v>
      </c>
      <c r="G9778">
        <v>7584726467</v>
      </c>
      <c r="H9778">
        <v>27454428</v>
      </c>
      <c r="I9778">
        <v>63348.56</v>
      </c>
      <c r="J9778" s="1">
        <v>44808</v>
      </c>
      <c r="K9778">
        <v>57589.599999999999</v>
      </c>
      <c r="L9778" s="1">
        <v>44832</v>
      </c>
      <c r="M9778">
        <v>24</v>
      </c>
      <c r="N9778" s="8">
        <f t="shared" si="152"/>
        <v>1382150.4</v>
      </c>
    </row>
    <row r="9779" spans="1:14">
      <c r="A9779" t="s">
        <v>14</v>
      </c>
      <c r="B9779" t="s">
        <v>62</v>
      </c>
      <c r="C9779" t="s">
        <v>525</v>
      </c>
      <c r="D9779">
        <v>4732240967</v>
      </c>
      <c r="E9779" s="1">
        <v>44748</v>
      </c>
      <c r="F9779" s="1">
        <v>44748</v>
      </c>
      <c r="G9779">
        <v>7584753936</v>
      </c>
      <c r="H9779">
        <v>87121201</v>
      </c>
      <c r="I9779">
        <v>8934.75</v>
      </c>
      <c r="J9779" s="1">
        <v>44808</v>
      </c>
      <c r="K9779">
        <v>8122.5</v>
      </c>
      <c r="L9779" s="1">
        <v>44832</v>
      </c>
      <c r="M9779">
        <v>24</v>
      </c>
      <c r="N9779" s="8">
        <f t="shared" si="152"/>
        <v>194940</v>
      </c>
    </row>
    <row r="9780" spans="1:14">
      <c r="A9780" t="s">
        <v>14</v>
      </c>
      <c r="B9780" t="s">
        <v>62</v>
      </c>
      <c r="C9780" t="s">
        <v>335</v>
      </c>
      <c r="D9780">
        <v>11580721006</v>
      </c>
      <c r="E9780" s="1">
        <v>44748</v>
      </c>
      <c r="F9780" s="1">
        <v>44748</v>
      </c>
      <c r="G9780">
        <v>7585036332</v>
      </c>
      <c r="H9780">
        <v>181</v>
      </c>
      <c r="I9780">
        <v>7838.25</v>
      </c>
      <c r="J9780" s="1">
        <v>44808</v>
      </c>
      <c r="K9780">
        <v>7465</v>
      </c>
      <c r="L9780" s="1">
        <v>44832</v>
      </c>
      <c r="M9780">
        <v>24</v>
      </c>
      <c r="N9780" s="8">
        <f t="shared" si="152"/>
        <v>179160</v>
      </c>
    </row>
    <row r="9781" spans="1:14">
      <c r="A9781" t="s">
        <v>14</v>
      </c>
      <c r="B9781" t="s">
        <v>62</v>
      </c>
      <c r="C9781" t="s">
        <v>607</v>
      </c>
      <c r="D9781">
        <v>2774840595</v>
      </c>
      <c r="E9781" s="1">
        <v>44748</v>
      </c>
      <c r="F9781" s="1">
        <v>44748</v>
      </c>
      <c r="G9781">
        <v>7585171352</v>
      </c>
      <c r="H9781">
        <v>9897077661</v>
      </c>
      <c r="I9781">
        <v>1385.47</v>
      </c>
      <c r="J9781" s="1">
        <v>44808</v>
      </c>
      <c r="K9781">
        <v>1259.52</v>
      </c>
      <c r="L9781" s="1">
        <v>44832</v>
      </c>
      <c r="M9781">
        <v>24</v>
      </c>
      <c r="N9781" s="8">
        <f t="shared" si="152"/>
        <v>30228.48</v>
      </c>
    </row>
    <row r="9782" spans="1:14">
      <c r="A9782" t="s">
        <v>14</v>
      </c>
      <c r="B9782" t="s">
        <v>62</v>
      </c>
      <c r="C9782" t="s">
        <v>651</v>
      </c>
      <c r="D9782">
        <v>6324460150</v>
      </c>
      <c r="E9782" s="1">
        <v>44748</v>
      </c>
      <c r="F9782" s="1">
        <v>44748</v>
      </c>
      <c r="G9782">
        <v>7585429718</v>
      </c>
      <c r="H9782">
        <v>2223066453</v>
      </c>
      <c r="I9782">
        <v>768.6</v>
      </c>
      <c r="J9782" s="1">
        <v>44808</v>
      </c>
      <c r="K9782">
        <v>630</v>
      </c>
      <c r="L9782" s="1">
        <v>44832</v>
      </c>
      <c r="M9782">
        <v>24</v>
      </c>
      <c r="N9782" s="8">
        <f t="shared" si="152"/>
        <v>15120</v>
      </c>
    </row>
    <row r="9783" spans="1:14">
      <c r="A9783" t="s">
        <v>14</v>
      </c>
      <c r="B9783" t="s">
        <v>62</v>
      </c>
      <c r="C9783" t="s">
        <v>601</v>
      </c>
      <c r="D9783">
        <v>11654150157</v>
      </c>
      <c r="E9783" s="1">
        <v>44748</v>
      </c>
      <c r="F9783" s="1">
        <v>44748</v>
      </c>
      <c r="G9783">
        <v>7585895712</v>
      </c>
      <c r="H9783">
        <v>3300088535</v>
      </c>
      <c r="I9783">
        <v>128</v>
      </c>
      <c r="J9783" s="1">
        <v>44808</v>
      </c>
      <c r="K9783">
        <v>116.36</v>
      </c>
      <c r="L9783" s="1">
        <v>44832</v>
      </c>
      <c r="M9783">
        <v>24</v>
      </c>
      <c r="N9783" s="8">
        <f t="shared" si="152"/>
        <v>2792.64</v>
      </c>
    </row>
    <row r="9784" spans="1:14">
      <c r="A9784" t="s">
        <v>14</v>
      </c>
      <c r="B9784" t="s">
        <v>62</v>
      </c>
      <c r="C9784" t="s">
        <v>111</v>
      </c>
      <c r="D9784">
        <v>492340583</v>
      </c>
      <c r="E9784" s="1">
        <v>44748</v>
      </c>
      <c r="F9784" s="1">
        <v>44748</v>
      </c>
      <c r="G9784">
        <v>7586235032</v>
      </c>
      <c r="H9784">
        <v>22086429</v>
      </c>
      <c r="I9784">
        <v>42.46</v>
      </c>
      <c r="J9784" s="1">
        <v>44808</v>
      </c>
      <c r="K9784">
        <v>34.799999999999997</v>
      </c>
      <c r="L9784" s="1">
        <v>44832</v>
      </c>
      <c r="M9784">
        <v>24</v>
      </c>
      <c r="N9784" s="8">
        <f t="shared" si="152"/>
        <v>835.19999999999993</v>
      </c>
    </row>
    <row r="9785" spans="1:14">
      <c r="A9785" t="s">
        <v>14</v>
      </c>
      <c r="B9785" t="s">
        <v>62</v>
      </c>
      <c r="C9785" t="s">
        <v>394</v>
      </c>
      <c r="D9785">
        <v>13737801004</v>
      </c>
      <c r="E9785" s="1">
        <v>44748</v>
      </c>
      <c r="F9785" s="1">
        <v>44748</v>
      </c>
      <c r="G9785">
        <v>7586683784</v>
      </c>
      <c r="H9785">
        <v>82</v>
      </c>
      <c r="I9785">
        <v>3960</v>
      </c>
      <c r="J9785" s="1">
        <v>44808</v>
      </c>
      <c r="K9785">
        <v>3960</v>
      </c>
      <c r="L9785" s="1">
        <v>44839</v>
      </c>
      <c r="M9785">
        <v>31</v>
      </c>
      <c r="N9785" s="8">
        <f t="shared" si="152"/>
        <v>122760</v>
      </c>
    </row>
    <row r="9786" spans="1:14">
      <c r="A9786" t="s">
        <v>14</v>
      </c>
      <c r="B9786" t="s">
        <v>62</v>
      </c>
      <c r="C9786" t="s">
        <v>156</v>
      </c>
      <c r="D9786">
        <v>10181220152</v>
      </c>
      <c r="E9786" s="1">
        <v>44748</v>
      </c>
      <c r="F9786" s="1">
        <v>44748</v>
      </c>
      <c r="G9786">
        <v>7586686750</v>
      </c>
      <c r="H9786">
        <v>9572324969</v>
      </c>
      <c r="I9786">
        <v>4493.1400000000003</v>
      </c>
      <c r="J9786" s="1">
        <v>44808</v>
      </c>
      <c r="K9786">
        <v>3682.9</v>
      </c>
      <c r="L9786" s="1">
        <v>44800</v>
      </c>
      <c r="M9786">
        <v>-8</v>
      </c>
      <c r="N9786" s="8">
        <f t="shared" si="152"/>
        <v>-29463.200000000001</v>
      </c>
    </row>
    <row r="9787" spans="1:14">
      <c r="A9787" t="s">
        <v>14</v>
      </c>
      <c r="B9787" t="s">
        <v>62</v>
      </c>
      <c r="C9787" t="s">
        <v>156</v>
      </c>
      <c r="D9787">
        <v>10181220152</v>
      </c>
      <c r="E9787" s="1">
        <v>44748</v>
      </c>
      <c r="F9787" s="1">
        <v>44748</v>
      </c>
      <c r="G9787">
        <v>7586686796</v>
      </c>
      <c r="H9787">
        <v>9572324970</v>
      </c>
      <c r="I9787">
        <v>2291.94</v>
      </c>
      <c r="J9787" s="1">
        <v>44808</v>
      </c>
      <c r="K9787">
        <v>1878.64</v>
      </c>
      <c r="L9787" s="1">
        <v>44800</v>
      </c>
      <c r="M9787">
        <v>-8</v>
      </c>
      <c r="N9787" s="8">
        <f t="shared" si="152"/>
        <v>-15029.12</v>
      </c>
    </row>
    <row r="9788" spans="1:14">
      <c r="A9788" t="s">
        <v>14</v>
      </c>
      <c r="B9788" t="s">
        <v>62</v>
      </c>
      <c r="C9788" t="s">
        <v>563</v>
      </c>
      <c r="D9788">
        <v>3716240969</v>
      </c>
      <c r="E9788" s="1">
        <v>44748</v>
      </c>
      <c r="F9788" s="1">
        <v>44748</v>
      </c>
      <c r="G9788">
        <v>7586828878</v>
      </c>
      <c r="H9788" t="s">
        <v>4058</v>
      </c>
      <c r="I9788">
        <v>23254.25</v>
      </c>
      <c r="J9788" s="1">
        <v>44808</v>
      </c>
      <c r="K9788">
        <v>21140.23</v>
      </c>
      <c r="L9788" s="1">
        <v>44832</v>
      </c>
      <c r="M9788">
        <v>24</v>
      </c>
      <c r="N9788" s="8">
        <f t="shared" si="152"/>
        <v>507365.52</v>
      </c>
    </row>
    <row r="9789" spans="1:14">
      <c r="A9789" t="s">
        <v>14</v>
      </c>
      <c r="B9789" t="s">
        <v>62</v>
      </c>
      <c r="C9789" t="s">
        <v>1353</v>
      </c>
      <c r="D9789">
        <v>3351040583</v>
      </c>
      <c r="E9789" s="1">
        <v>44748</v>
      </c>
      <c r="F9789" s="1">
        <v>44748</v>
      </c>
      <c r="G9789">
        <v>7586939988</v>
      </c>
      <c r="H9789" t="s">
        <v>4059</v>
      </c>
      <c r="I9789">
        <v>4697</v>
      </c>
      <c r="J9789" s="1">
        <v>44808</v>
      </c>
      <c r="K9789">
        <v>3850</v>
      </c>
      <c r="L9789" s="1">
        <v>44800</v>
      </c>
      <c r="M9789">
        <v>-8</v>
      </c>
      <c r="N9789" s="8">
        <f t="shared" si="152"/>
        <v>-30800</v>
      </c>
    </row>
    <row r="9790" spans="1:14">
      <c r="A9790" t="s">
        <v>14</v>
      </c>
      <c r="B9790" t="s">
        <v>62</v>
      </c>
      <c r="C9790" t="s">
        <v>1766</v>
      </c>
      <c r="D9790">
        <v>2817360585</v>
      </c>
      <c r="E9790" s="1">
        <v>44748</v>
      </c>
      <c r="F9790" s="1">
        <v>44748</v>
      </c>
      <c r="G9790">
        <v>7587137157</v>
      </c>
      <c r="H9790" t="s">
        <v>4060</v>
      </c>
      <c r="I9790">
        <v>6031.68</v>
      </c>
      <c r="J9790" s="1">
        <v>44808</v>
      </c>
      <c r="K9790">
        <v>4944</v>
      </c>
      <c r="L9790" s="1">
        <v>44757</v>
      </c>
      <c r="M9790">
        <v>-51</v>
      </c>
      <c r="N9790" s="8">
        <f t="shared" si="152"/>
        <v>-252144</v>
      </c>
    </row>
    <row r="9791" spans="1:14">
      <c r="A9791" t="s">
        <v>14</v>
      </c>
      <c r="B9791" t="s">
        <v>62</v>
      </c>
      <c r="C9791" t="s">
        <v>1766</v>
      </c>
      <c r="D9791">
        <v>2817360585</v>
      </c>
      <c r="E9791" s="1">
        <v>44748</v>
      </c>
      <c r="F9791" s="1">
        <v>44748</v>
      </c>
      <c r="G9791">
        <v>7587137291</v>
      </c>
      <c r="H9791" t="s">
        <v>4061</v>
      </c>
      <c r="I9791">
        <v>4999.5600000000004</v>
      </c>
      <c r="J9791" s="1">
        <v>44808</v>
      </c>
      <c r="K9791">
        <v>4098</v>
      </c>
      <c r="L9791" s="1">
        <v>44775</v>
      </c>
      <c r="M9791">
        <v>-33</v>
      </c>
      <c r="N9791" s="8">
        <f t="shared" si="152"/>
        <v>-135234</v>
      </c>
    </row>
    <row r="9792" spans="1:14">
      <c r="A9792" t="s">
        <v>14</v>
      </c>
      <c r="B9792" t="s">
        <v>62</v>
      </c>
      <c r="C9792" t="s">
        <v>1247</v>
      </c>
      <c r="D9792" t="s">
        <v>1248</v>
      </c>
      <c r="E9792" s="1">
        <v>44748</v>
      </c>
      <c r="F9792" s="1">
        <v>44748</v>
      </c>
      <c r="G9792">
        <v>7587223102</v>
      </c>
      <c r="H9792" t="s">
        <v>1792</v>
      </c>
      <c r="I9792">
        <v>2933.33</v>
      </c>
      <c r="J9792" s="1">
        <v>44808</v>
      </c>
      <c r="K9792">
        <v>2933.33</v>
      </c>
      <c r="L9792" s="1">
        <v>44755</v>
      </c>
      <c r="M9792">
        <v>-53</v>
      </c>
      <c r="N9792" s="8">
        <f t="shared" si="152"/>
        <v>-155466.49</v>
      </c>
    </row>
    <row r="9793" spans="1:14">
      <c r="A9793" t="s">
        <v>14</v>
      </c>
      <c r="B9793" t="s">
        <v>62</v>
      </c>
      <c r="C9793" t="s">
        <v>307</v>
      </c>
      <c r="D9793">
        <v>1086690581</v>
      </c>
      <c r="E9793" s="1">
        <v>44748</v>
      </c>
      <c r="F9793" s="1">
        <v>44748</v>
      </c>
      <c r="G9793">
        <v>7587748615</v>
      </c>
      <c r="H9793" t="s">
        <v>4062</v>
      </c>
      <c r="I9793">
        <v>402.6</v>
      </c>
      <c r="J9793" s="1">
        <v>44808</v>
      </c>
      <c r="K9793">
        <v>330</v>
      </c>
      <c r="L9793" s="1">
        <v>44757</v>
      </c>
      <c r="M9793">
        <v>-51</v>
      </c>
      <c r="N9793" s="8">
        <f t="shared" si="152"/>
        <v>-16830</v>
      </c>
    </row>
    <row r="9794" spans="1:14">
      <c r="A9794" t="s">
        <v>14</v>
      </c>
      <c r="B9794" t="s">
        <v>62</v>
      </c>
      <c r="C9794" t="s">
        <v>307</v>
      </c>
      <c r="D9794">
        <v>1086690581</v>
      </c>
      <c r="E9794" s="1">
        <v>44748</v>
      </c>
      <c r="F9794" s="1">
        <v>44748</v>
      </c>
      <c r="G9794">
        <v>7587799782</v>
      </c>
      <c r="H9794" t="s">
        <v>4063</v>
      </c>
      <c r="I9794">
        <v>1105.32</v>
      </c>
      <c r="J9794" s="1">
        <v>44808</v>
      </c>
      <c r="K9794">
        <v>906</v>
      </c>
      <c r="L9794" s="1">
        <v>44778</v>
      </c>
      <c r="M9794">
        <v>-30</v>
      </c>
      <c r="N9794" s="8">
        <f t="shared" si="152"/>
        <v>-27180</v>
      </c>
    </row>
    <row r="9795" spans="1:14">
      <c r="A9795" t="s">
        <v>14</v>
      </c>
      <c r="B9795" t="s">
        <v>62</v>
      </c>
      <c r="C9795" t="s">
        <v>1432</v>
      </c>
      <c r="D9795" t="s">
        <v>1433</v>
      </c>
      <c r="E9795" s="1">
        <v>44748</v>
      </c>
      <c r="F9795" s="1">
        <v>44748</v>
      </c>
      <c r="G9795">
        <v>7587968852</v>
      </c>
      <c r="H9795" t="s">
        <v>3514</v>
      </c>
      <c r="I9795">
        <v>2333.33</v>
      </c>
      <c r="J9795" s="1">
        <v>44808</v>
      </c>
      <c r="K9795">
        <v>2333.33</v>
      </c>
      <c r="L9795" s="1">
        <v>44756</v>
      </c>
      <c r="M9795">
        <v>-52</v>
      </c>
      <c r="N9795" s="8">
        <f t="shared" ref="N9795:N9858" si="153">+K9795*M9795</f>
        <v>-121333.16</v>
      </c>
    </row>
    <row r="9796" spans="1:14">
      <c r="A9796" t="s">
        <v>14</v>
      </c>
      <c r="B9796" t="s">
        <v>62</v>
      </c>
      <c r="C9796" t="s">
        <v>270</v>
      </c>
      <c r="D9796">
        <v>8611781009</v>
      </c>
      <c r="E9796" s="1">
        <v>44748</v>
      </c>
      <c r="F9796" s="1">
        <v>44748</v>
      </c>
      <c r="G9796">
        <v>7587990168</v>
      </c>
      <c r="H9796">
        <v>276</v>
      </c>
      <c r="I9796">
        <v>20231.66</v>
      </c>
      <c r="J9796" s="1">
        <v>44808</v>
      </c>
      <c r="K9796">
        <v>16583.330000000002</v>
      </c>
      <c r="L9796" s="1">
        <v>44800</v>
      </c>
      <c r="M9796">
        <v>-8</v>
      </c>
      <c r="N9796" s="8">
        <f t="shared" si="153"/>
        <v>-132666.64000000001</v>
      </c>
    </row>
    <row r="9797" spans="1:14">
      <c r="A9797" t="s">
        <v>14</v>
      </c>
      <c r="B9797" t="s">
        <v>62</v>
      </c>
      <c r="C9797" t="s">
        <v>270</v>
      </c>
      <c r="D9797">
        <v>8611781009</v>
      </c>
      <c r="E9797" s="1">
        <v>44748</v>
      </c>
      <c r="F9797" s="1">
        <v>44748</v>
      </c>
      <c r="G9797">
        <v>7588008136</v>
      </c>
      <c r="H9797">
        <v>277</v>
      </c>
      <c r="I9797">
        <v>715.77</v>
      </c>
      <c r="J9797" s="1">
        <v>44808</v>
      </c>
      <c r="K9797">
        <v>586.70000000000005</v>
      </c>
      <c r="L9797" s="1">
        <v>44800</v>
      </c>
      <c r="M9797">
        <v>-8</v>
      </c>
      <c r="N9797" s="8">
        <f t="shared" si="153"/>
        <v>-4693.6000000000004</v>
      </c>
    </row>
    <row r="9798" spans="1:14">
      <c r="A9798" t="s">
        <v>14</v>
      </c>
      <c r="B9798" t="s">
        <v>62</v>
      </c>
      <c r="C9798" t="s">
        <v>509</v>
      </c>
      <c r="D9798">
        <v>399800580</v>
      </c>
      <c r="E9798" s="1">
        <v>44748</v>
      </c>
      <c r="F9798" s="1">
        <v>44748</v>
      </c>
      <c r="G9798">
        <v>7588035062</v>
      </c>
      <c r="H9798">
        <v>3202215497</v>
      </c>
      <c r="I9798">
        <v>7111.63</v>
      </c>
      <c r="J9798" s="1">
        <v>44808</v>
      </c>
      <c r="K9798">
        <v>6465.12</v>
      </c>
      <c r="L9798" s="1">
        <v>44832</v>
      </c>
      <c r="M9798">
        <v>24</v>
      </c>
      <c r="N9798" s="8">
        <f t="shared" si="153"/>
        <v>155162.88</v>
      </c>
    </row>
    <row r="9799" spans="1:14">
      <c r="A9799" t="s">
        <v>14</v>
      </c>
      <c r="B9799" t="s">
        <v>62</v>
      </c>
      <c r="C9799" t="s">
        <v>446</v>
      </c>
      <c r="D9799">
        <v>8720161002</v>
      </c>
      <c r="E9799" s="1">
        <v>44748</v>
      </c>
      <c r="F9799" s="1">
        <v>44748</v>
      </c>
      <c r="G9799">
        <v>7588741243</v>
      </c>
      <c r="H9799" t="s">
        <v>4064</v>
      </c>
      <c r="I9799">
        <v>8552.69</v>
      </c>
      <c r="J9799" s="1">
        <v>44808</v>
      </c>
      <c r="K9799">
        <v>7010.4</v>
      </c>
      <c r="L9799" s="1">
        <v>44800</v>
      </c>
      <c r="M9799">
        <v>-8</v>
      </c>
      <c r="N9799" s="8">
        <f t="shared" si="153"/>
        <v>-56083.199999999997</v>
      </c>
    </row>
    <row r="9800" spans="1:14">
      <c r="A9800" t="s">
        <v>14</v>
      </c>
      <c r="B9800" t="s">
        <v>62</v>
      </c>
      <c r="C9800" t="s">
        <v>446</v>
      </c>
      <c r="D9800">
        <v>8720161002</v>
      </c>
      <c r="E9800" s="1">
        <v>44748</v>
      </c>
      <c r="F9800" s="1">
        <v>44748</v>
      </c>
      <c r="G9800">
        <v>7588822763</v>
      </c>
      <c r="H9800" t="s">
        <v>4065</v>
      </c>
      <c r="I9800">
        <v>13324.84</v>
      </c>
      <c r="J9800" s="1">
        <v>44808</v>
      </c>
      <c r="K9800">
        <v>10922</v>
      </c>
      <c r="L9800" s="1">
        <v>44800</v>
      </c>
      <c r="M9800">
        <v>-8</v>
      </c>
      <c r="N9800" s="8">
        <f t="shared" si="153"/>
        <v>-87376</v>
      </c>
    </row>
    <row r="9801" spans="1:14">
      <c r="A9801" t="s">
        <v>14</v>
      </c>
      <c r="B9801" t="s">
        <v>62</v>
      </c>
      <c r="C9801" t="s">
        <v>101</v>
      </c>
      <c r="D9801">
        <v>3878140239</v>
      </c>
      <c r="E9801" s="1">
        <v>44748</v>
      </c>
      <c r="F9801" s="1">
        <v>44748</v>
      </c>
      <c r="G9801">
        <v>7588921977</v>
      </c>
      <c r="H9801">
        <v>1060004271</v>
      </c>
      <c r="I9801">
        <v>11423.78</v>
      </c>
      <c r="J9801" s="1">
        <v>44808</v>
      </c>
      <c r="K9801">
        <v>10385.25</v>
      </c>
      <c r="L9801" s="1">
        <v>44832</v>
      </c>
      <c r="M9801">
        <v>24</v>
      </c>
      <c r="N9801" s="8">
        <f t="shared" si="153"/>
        <v>249246</v>
      </c>
    </row>
    <row r="9802" spans="1:14">
      <c r="A9802" t="s">
        <v>14</v>
      </c>
      <c r="B9802" t="s">
        <v>62</v>
      </c>
      <c r="C9802" t="s">
        <v>3206</v>
      </c>
      <c r="D9802">
        <v>4830931004</v>
      </c>
      <c r="E9802" s="1">
        <v>44748</v>
      </c>
      <c r="F9802" s="1">
        <v>44748</v>
      </c>
      <c r="G9802">
        <v>7589179476</v>
      </c>
      <c r="H9802" t="s">
        <v>18</v>
      </c>
      <c r="I9802">
        <v>5673</v>
      </c>
      <c r="J9802" s="1">
        <v>44808</v>
      </c>
      <c r="K9802">
        <v>4650</v>
      </c>
      <c r="L9802" s="1">
        <v>44797</v>
      </c>
      <c r="M9802">
        <v>-11</v>
      </c>
      <c r="N9802" s="8">
        <f t="shared" si="153"/>
        <v>-51150</v>
      </c>
    </row>
    <row r="9803" spans="1:14">
      <c r="A9803" t="s">
        <v>14</v>
      </c>
      <c r="B9803" t="s">
        <v>62</v>
      </c>
      <c r="C9803" t="s">
        <v>521</v>
      </c>
      <c r="D9803">
        <v>5060260154</v>
      </c>
      <c r="E9803" s="1">
        <v>44748</v>
      </c>
      <c r="F9803" s="1">
        <v>44748</v>
      </c>
      <c r="G9803">
        <v>7589329049</v>
      </c>
      <c r="H9803" t="s">
        <v>4066</v>
      </c>
      <c r="I9803">
        <v>975.02</v>
      </c>
      <c r="J9803" s="1">
        <v>44808</v>
      </c>
      <c r="K9803">
        <v>799.2</v>
      </c>
      <c r="L9803" s="1">
        <v>44826</v>
      </c>
      <c r="M9803">
        <v>18</v>
      </c>
      <c r="N9803" s="8">
        <f t="shared" si="153"/>
        <v>14385.6</v>
      </c>
    </row>
    <row r="9804" spans="1:14">
      <c r="A9804" t="s">
        <v>14</v>
      </c>
      <c r="B9804" t="s">
        <v>62</v>
      </c>
      <c r="C9804" t="s">
        <v>521</v>
      </c>
      <c r="D9804">
        <v>5060260154</v>
      </c>
      <c r="E9804" s="1">
        <v>44748</v>
      </c>
      <c r="F9804" s="1">
        <v>44748</v>
      </c>
      <c r="G9804">
        <v>7589329206</v>
      </c>
      <c r="H9804" t="s">
        <v>4067</v>
      </c>
      <c r="I9804">
        <v>664.9</v>
      </c>
      <c r="J9804" s="1">
        <v>44808</v>
      </c>
      <c r="K9804">
        <v>545</v>
      </c>
      <c r="L9804" s="1">
        <v>44806</v>
      </c>
      <c r="M9804">
        <v>-2</v>
      </c>
      <c r="N9804" s="8">
        <f t="shared" si="153"/>
        <v>-1090</v>
      </c>
    </row>
    <row r="9805" spans="1:14">
      <c r="A9805" t="s">
        <v>14</v>
      </c>
      <c r="B9805" t="s">
        <v>62</v>
      </c>
      <c r="C9805" t="s">
        <v>521</v>
      </c>
      <c r="D9805">
        <v>5060260154</v>
      </c>
      <c r="E9805" s="1">
        <v>44748</v>
      </c>
      <c r="F9805" s="1">
        <v>44748</v>
      </c>
      <c r="G9805">
        <v>7589332483</v>
      </c>
      <c r="H9805" t="s">
        <v>4068</v>
      </c>
      <c r="I9805">
        <v>910.02</v>
      </c>
      <c r="J9805" s="1">
        <v>44808</v>
      </c>
      <c r="K9805">
        <v>745.92</v>
      </c>
      <c r="L9805" s="1">
        <v>44851</v>
      </c>
      <c r="M9805">
        <v>43</v>
      </c>
      <c r="N9805" s="8">
        <f t="shared" si="153"/>
        <v>32074.559999999998</v>
      </c>
    </row>
    <row r="9806" spans="1:14">
      <c r="A9806" t="s">
        <v>14</v>
      </c>
      <c r="B9806" t="s">
        <v>62</v>
      </c>
      <c r="C9806" t="s">
        <v>1514</v>
      </c>
      <c r="D9806" t="s">
        <v>1515</v>
      </c>
      <c r="E9806" s="1">
        <v>44748</v>
      </c>
      <c r="F9806" s="1">
        <v>44748</v>
      </c>
      <c r="G9806">
        <v>7589611103</v>
      </c>
      <c r="H9806" t="s">
        <v>1792</v>
      </c>
      <c r="I9806">
        <v>3000</v>
      </c>
      <c r="J9806" s="1">
        <v>44808</v>
      </c>
      <c r="K9806">
        <v>3000</v>
      </c>
      <c r="L9806" s="1">
        <v>44756</v>
      </c>
      <c r="M9806">
        <v>-52</v>
      </c>
      <c r="N9806" s="8">
        <f t="shared" si="153"/>
        <v>-156000</v>
      </c>
    </row>
    <row r="9807" spans="1:14">
      <c r="A9807" t="s">
        <v>14</v>
      </c>
      <c r="B9807" t="s">
        <v>62</v>
      </c>
      <c r="C9807" t="s">
        <v>195</v>
      </c>
      <c r="D9807">
        <v>759430267</v>
      </c>
      <c r="E9807" s="1">
        <v>44749</v>
      </c>
      <c r="F9807" s="1">
        <v>44749</v>
      </c>
      <c r="G9807">
        <v>7590477169</v>
      </c>
      <c r="H9807">
        <v>2245522</v>
      </c>
      <c r="I9807">
        <v>893.04</v>
      </c>
      <c r="J9807" s="1">
        <v>44809</v>
      </c>
      <c r="K9807">
        <v>732</v>
      </c>
      <c r="L9807" s="1">
        <v>44832</v>
      </c>
      <c r="M9807">
        <v>23</v>
      </c>
      <c r="N9807" s="8">
        <f t="shared" si="153"/>
        <v>16836</v>
      </c>
    </row>
    <row r="9808" spans="1:14">
      <c r="A9808" t="s">
        <v>14</v>
      </c>
      <c r="B9808" t="s">
        <v>62</v>
      </c>
      <c r="C9808" t="s">
        <v>517</v>
      </c>
      <c r="D9808">
        <v>701480584</v>
      </c>
      <c r="E9808" s="1">
        <v>44748</v>
      </c>
      <c r="F9808" s="1">
        <v>44748</v>
      </c>
      <c r="G9808">
        <v>7590964633</v>
      </c>
      <c r="H9808" t="s">
        <v>4069</v>
      </c>
      <c r="I9808">
        <v>3558.54</v>
      </c>
      <c r="J9808" s="1">
        <v>44808</v>
      </c>
      <c r="K9808">
        <v>3235.04</v>
      </c>
      <c r="L9808" s="1">
        <v>44832</v>
      </c>
      <c r="M9808">
        <v>24</v>
      </c>
      <c r="N9808" s="8">
        <f t="shared" si="153"/>
        <v>77640.959999999992</v>
      </c>
    </row>
    <row r="9809" spans="1:14">
      <c r="A9809" t="s">
        <v>14</v>
      </c>
      <c r="B9809" t="s">
        <v>62</v>
      </c>
      <c r="C9809" t="s">
        <v>248</v>
      </c>
      <c r="D9809">
        <v>3784450961</v>
      </c>
      <c r="E9809" s="1">
        <v>44749</v>
      </c>
      <c r="F9809" s="1">
        <v>44749</v>
      </c>
      <c r="G9809">
        <v>7591085760</v>
      </c>
      <c r="H9809" t="s">
        <v>4070</v>
      </c>
      <c r="I9809">
        <v>1649.44</v>
      </c>
      <c r="J9809" s="1">
        <v>44809</v>
      </c>
      <c r="K9809">
        <v>1352</v>
      </c>
      <c r="L9809" s="1">
        <v>44860</v>
      </c>
      <c r="M9809">
        <v>51</v>
      </c>
      <c r="N9809" s="8">
        <f t="shared" si="153"/>
        <v>68952</v>
      </c>
    </row>
    <row r="9810" spans="1:14">
      <c r="A9810" t="s">
        <v>14</v>
      </c>
      <c r="B9810" t="s">
        <v>62</v>
      </c>
      <c r="C9810" t="s">
        <v>479</v>
      </c>
      <c r="D9810">
        <v>6522300968</v>
      </c>
      <c r="E9810" s="1">
        <v>44748</v>
      </c>
      <c r="F9810" s="1">
        <v>44748</v>
      </c>
      <c r="G9810">
        <v>7591298219</v>
      </c>
      <c r="H9810">
        <v>7000167406</v>
      </c>
      <c r="I9810">
        <v>1166.67</v>
      </c>
      <c r="J9810" s="1">
        <v>44808</v>
      </c>
      <c r="K9810">
        <v>1060.6099999999999</v>
      </c>
      <c r="L9810" s="1">
        <v>44832</v>
      </c>
      <c r="M9810">
        <v>24</v>
      </c>
      <c r="N9810" s="8">
        <f t="shared" si="153"/>
        <v>25454.639999999999</v>
      </c>
    </row>
    <row r="9811" spans="1:14">
      <c r="A9811" t="s">
        <v>14</v>
      </c>
      <c r="B9811" t="s">
        <v>62</v>
      </c>
      <c r="C9811" t="s">
        <v>2148</v>
      </c>
      <c r="D9811">
        <v>94294570489</v>
      </c>
      <c r="E9811" s="1">
        <v>44749</v>
      </c>
      <c r="F9811" s="1">
        <v>44749</v>
      </c>
      <c r="G9811">
        <v>7591387440</v>
      </c>
      <c r="H9811">
        <v>2220001916</v>
      </c>
      <c r="I9811">
        <v>40870</v>
      </c>
      <c r="J9811" s="1">
        <v>44809</v>
      </c>
      <c r="K9811">
        <v>33500</v>
      </c>
      <c r="L9811" s="1">
        <v>44844</v>
      </c>
      <c r="M9811">
        <v>35</v>
      </c>
      <c r="N9811" s="8">
        <f t="shared" si="153"/>
        <v>1172500</v>
      </c>
    </row>
    <row r="9812" spans="1:14">
      <c r="A9812" t="s">
        <v>14</v>
      </c>
      <c r="B9812" t="s">
        <v>62</v>
      </c>
      <c r="C9812" t="s">
        <v>517</v>
      </c>
      <c r="D9812">
        <v>701480584</v>
      </c>
      <c r="E9812" s="1">
        <v>44749</v>
      </c>
      <c r="F9812" s="1">
        <v>44749</v>
      </c>
      <c r="G9812">
        <v>7591832789</v>
      </c>
      <c r="H9812" t="s">
        <v>4071</v>
      </c>
      <c r="I9812">
        <v>425.73</v>
      </c>
      <c r="J9812" s="1">
        <v>44809</v>
      </c>
      <c r="K9812">
        <v>387.03</v>
      </c>
      <c r="L9812" s="1">
        <v>44832</v>
      </c>
      <c r="M9812">
        <v>23</v>
      </c>
      <c r="N9812" s="8">
        <f t="shared" si="153"/>
        <v>8901.6899999999987</v>
      </c>
    </row>
    <row r="9813" spans="1:14">
      <c r="A9813" t="s">
        <v>14</v>
      </c>
      <c r="B9813" t="s">
        <v>62</v>
      </c>
      <c r="C9813" t="s">
        <v>4072</v>
      </c>
      <c r="D9813">
        <v>14948451001</v>
      </c>
      <c r="E9813" s="1">
        <v>44748</v>
      </c>
      <c r="F9813" s="1">
        <v>44748</v>
      </c>
      <c r="G9813">
        <v>7591839017</v>
      </c>
      <c r="H9813" t="s">
        <v>4073</v>
      </c>
      <c r="I9813">
        <v>1867.45</v>
      </c>
      <c r="J9813" s="1">
        <v>44808</v>
      </c>
      <c r="K9813">
        <v>1530.7</v>
      </c>
      <c r="L9813" s="1">
        <v>44774</v>
      </c>
      <c r="M9813">
        <v>-34</v>
      </c>
      <c r="N9813" s="8">
        <f t="shared" si="153"/>
        <v>-52043.8</v>
      </c>
    </row>
    <row r="9814" spans="1:14">
      <c r="A9814" t="s">
        <v>14</v>
      </c>
      <c r="B9814" t="s">
        <v>62</v>
      </c>
      <c r="C9814" t="s">
        <v>907</v>
      </c>
      <c r="D9814">
        <v>10926691006</v>
      </c>
      <c r="E9814" s="1">
        <v>44749</v>
      </c>
      <c r="F9814" s="1">
        <v>44749</v>
      </c>
      <c r="G9814">
        <v>7592159259</v>
      </c>
      <c r="H9814" t="s">
        <v>4074</v>
      </c>
      <c r="I9814">
        <v>2999.98</v>
      </c>
      <c r="J9814" s="1">
        <v>44809</v>
      </c>
      <c r="K9814">
        <v>2459</v>
      </c>
      <c r="L9814" s="1">
        <v>44775</v>
      </c>
      <c r="M9814">
        <v>-34</v>
      </c>
      <c r="N9814" s="8">
        <f t="shared" si="153"/>
        <v>-83606</v>
      </c>
    </row>
    <row r="9815" spans="1:14">
      <c r="A9815" t="s">
        <v>14</v>
      </c>
      <c r="B9815" t="s">
        <v>62</v>
      </c>
      <c r="C9815" t="s">
        <v>1282</v>
      </c>
      <c r="D9815">
        <v>3748120155</v>
      </c>
      <c r="E9815" s="1">
        <v>44749</v>
      </c>
      <c r="F9815" s="1">
        <v>44749</v>
      </c>
      <c r="G9815">
        <v>7592576081</v>
      </c>
      <c r="H9815">
        <v>32210182</v>
      </c>
      <c r="I9815">
        <v>827.45</v>
      </c>
      <c r="J9815" s="1">
        <v>44809</v>
      </c>
      <c r="K9815">
        <v>678.24</v>
      </c>
      <c r="L9815" s="1">
        <v>44860</v>
      </c>
      <c r="M9815">
        <v>51</v>
      </c>
      <c r="N9815" s="8">
        <f t="shared" si="153"/>
        <v>34590.239999999998</v>
      </c>
    </row>
    <row r="9816" spans="1:14">
      <c r="A9816" t="s">
        <v>14</v>
      </c>
      <c r="B9816" t="s">
        <v>62</v>
      </c>
      <c r="C9816" t="s">
        <v>566</v>
      </c>
      <c r="D9816">
        <v>6037901003</v>
      </c>
      <c r="E9816" s="1">
        <v>44749</v>
      </c>
      <c r="F9816" s="1">
        <v>44749</v>
      </c>
      <c r="G9816">
        <v>7593440152</v>
      </c>
      <c r="H9816" t="s">
        <v>4075</v>
      </c>
      <c r="I9816">
        <v>17837.419999999998</v>
      </c>
      <c r="J9816" s="1">
        <v>44809</v>
      </c>
      <c r="K9816">
        <v>16215.84</v>
      </c>
      <c r="L9816" s="1">
        <v>44832</v>
      </c>
      <c r="M9816">
        <v>23</v>
      </c>
      <c r="N9816" s="8">
        <f t="shared" si="153"/>
        <v>372964.32</v>
      </c>
    </row>
    <row r="9817" spans="1:14">
      <c r="A9817" t="s">
        <v>14</v>
      </c>
      <c r="B9817" t="s">
        <v>62</v>
      </c>
      <c r="C9817" t="s">
        <v>712</v>
      </c>
      <c r="D9817">
        <v>737420158</v>
      </c>
      <c r="E9817" s="1">
        <v>44749</v>
      </c>
      <c r="F9817" s="1">
        <v>44749</v>
      </c>
      <c r="G9817">
        <v>7593517043</v>
      </c>
      <c r="H9817">
        <v>2218111</v>
      </c>
      <c r="I9817">
        <v>2984.19</v>
      </c>
      <c r="J9817" s="1">
        <v>44809</v>
      </c>
      <c r="K9817">
        <v>2712.9</v>
      </c>
      <c r="L9817" s="1">
        <v>44832</v>
      </c>
      <c r="M9817">
        <v>23</v>
      </c>
      <c r="N9817" s="8">
        <f t="shared" si="153"/>
        <v>62396.700000000004</v>
      </c>
    </row>
    <row r="9818" spans="1:14">
      <c r="A9818" t="s">
        <v>14</v>
      </c>
      <c r="B9818" t="s">
        <v>62</v>
      </c>
      <c r="C9818" t="s">
        <v>274</v>
      </c>
      <c r="D9818">
        <v>8082461008</v>
      </c>
      <c r="E9818" s="1">
        <v>44749</v>
      </c>
      <c r="F9818" s="1">
        <v>44749</v>
      </c>
      <c r="G9818">
        <v>7593580097</v>
      </c>
      <c r="H9818">
        <v>22146684</v>
      </c>
      <c r="I9818">
        <v>137.25</v>
      </c>
      <c r="J9818" s="1">
        <v>44809</v>
      </c>
      <c r="K9818">
        <v>112.5</v>
      </c>
      <c r="L9818" s="1">
        <v>44832</v>
      </c>
      <c r="M9818">
        <v>23</v>
      </c>
      <c r="N9818" s="8">
        <f t="shared" si="153"/>
        <v>2587.5</v>
      </c>
    </row>
    <row r="9819" spans="1:14">
      <c r="A9819" t="s">
        <v>14</v>
      </c>
      <c r="B9819" t="s">
        <v>62</v>
      </c>
      <c r="C9819" t="s">
        <v>274</v>
      </c>
      <c r="D9819">
        <v>8082461008</v>
      </c>
      <c r="E9819" s="1">
        <v>44749</v>
      </c>
      <c r="F9819" s="1">
        <v>44749</v>
      </c>
      <c r="G9819">
        <v>7593581544</v>
      </c>
      <c r="H9819">
        <v>22146693</v>
      </c>
      <c r="I9819">
        <v>274.5</v>
      </c>
      <c r="J9819" s="1">
        <v>44809</v>
      </c>
      <c r="K9819">
        <v>225</v>
      </c>
      <c r="L9819" s="1">
        <v>44832</v>
      </c>
      <c r="M9819">
        <v>23</v>
      </c>
      <c r="N9819" s="8">
        <f t="shared" si="153"/>
        <v>5175</v>
      </c>
    </row>
    <row r="9820" spans="1:14">
      <c r="A9820" t="s">
        <v>14</v>
      </c>
      <c r="B9820" t="s">
        <v>62</v>
      </c>
      <c r="C9820" t="s">
        <v>598</v>
      </c>
      <c r="D9820">
        <v>1493500704</v>
      </c>
      <c r="E9820" s="1">
        <v>44749</v>
      </c>
      <c r="F9820" s="1">
        <v>44749</v>
      </c>
      <c r="G9820">
        <v>7593683781</v>
      </c>
      <c r="H9820" t="s">
        <v>4076</v>
      </c>
      <c r="I9820">
        <v>14325.39</v>
      </c>
      <c r="J9820" s="1">
        <v>44809</v>
      </c>
      <c r="K9820">
        <v>13023.08</v>
      </c>
      <c r="L9820" s="1">
        <v>44769</v>
      </c>
      <c r="M9820">
        <v>-40</v>
      </c>
      <c r="N9820" s="8">
        <f t="shared" si="153"/>
        <v>-520923.2</v>
      </c>
    </row>
    <row r="9821" spans="1:14">
      <c r="A9821" t="s">
        <v>14</v>
      </c>
      <c r="B9821" t="s">
        <v>62</v>
      </c>
      <c r="C9821" t="s">
        <v>274</v>
      </c>
      <c r="D9821">
        <v>8082461008</v>
      </c>
      <c r="E9821" s="1">
        <v>44749</v>
      </c>
      <c r="F9821" s="1">
        <v>44749</v>
      </c>
      <c r="G9821">
        <v>7593726857</v>
      </c>
      <c r="H9821">
        <v>22146949</v>
      </c>
      <c r="I9821">
        <v>2804.73</v>
      </c>
      <c r="J9821" s="1">
        <v>44809</v>
      </c>
      <c r="K9821">
        <v>2298.9499999999998</v>
      </c>
      <c r="L9821" s="1">
        <v>44832</v>
      </c>
      <c r="M9821">
        <v>23</v>
      </c>
      <c r="N9821" s="8">
        <f t="shared" si="153"/>
        <v>52875.85</v>
      </c>
    </row>
    <row r="9822" spans="1:14">
      <c r="A9822" t="s">
        <v>14</v>
      </c>
      <c r="B9822" t="s">
        <v>62</v>
      </c>
      <c r="C9822" t="s">
        <v>72</v>
      </c>
      <c r="D9822">
        <v>9238800156</v>
      </c>
      <c r="E9822" s="1">
        <v>44749</v>
      </c>
      <c r="F9822" s="1">
        <v>44749</v>
      </c>
      <c r="G9822">
        <v>7594025858</v>
      </c>
      <c r="H9822">
        <v>1209263767</v>
      </c>
      <c r="I9822">
        <v>160.31</v>
      </c>
      <c r="J9822" s="1">
        <v>44809</v>
      </c>
      <c r="K9822">
        <v>131.4</v>
      </c>
      <c r="L9822" s="1">
        <v>44860</v>
      </c>
      <c r="M9822">
        <v>51</v>
      </c>
      <c r="N9822" s="8">
        <f t="shared" si="153"/>
        <v>6701.4000000000005</v>
      </c>
    </row>
    <row r="9823" spans="1:14">
      <c r="A9823" t="s">
        <v>14</v>
      </c>
      <c r="B9823" t="s">
        <v>62</v>
      </c>
      <c r="C9823" t="s">
        <v>72</v>
      </c>
      <c r="D9823">
        <v>9238800156</v>
      </c>
      <c r="E9823" s="1">
        <v>44749</v>
      </c>
      <c r="F9823" s="1">
        <v>44749</v>
      </c>
      <c r="G9823">
        <v>7594029511</v>
      </c>
      <c r="H9823">
        <v>1209263766</v>
      </c>
      <c r="I9823">
        <v>1024.8499999999999</v>
      </c>
      <c r="J9823" s="1">
        <v>44809</v>
      </c>
      <c r="K9823">
        <v>840.04</v>
      </c>
      <c r="L9823" s="1">
        <v>44832</v>
      </c>
      <c r="M9823">
        <v>23</v>
      </c>
      <c r="N9823" s="8">
        <f t="shared" si="153"/>
        <v>19320.919999999998</v>
      </c>
    </row>
    <row r="9824" spans="1:14">
      <c r="A9824" t="s">
        <v>14</v>
      </c>
      <c r="B9824" t="s">
        <v>62</v>
      </c>
      <c r="C9824" t="s">
        <v>623</v>
      </c>
      <c r="D9824">
        <v>6714021000</v>
      </c>
      <c r="E9824" s="1">
        <v>44749</v>
      </c>
      <c r="F9824" s="1">
        <v>44749</v>
      </c>
      <c r="G9824">
        <v>7594825100</v>
      </c>
      <c r="H9824">
        <v>202230021356</v>
      </c>
      <c r="I9824">
        <v>435.54</v>
      </c>
      <c r="J9824" s="1">
        <v>44809</v>
      </c>
      <c r="K9824">
        <v>357</v>
      </c>
      <c r="L9824" s="1">
        <v>44800</v>
      </c>
      <c r="M9824">
        <v>-9</v>
      </c>
      <c r="N9824" s="8">
        <f t="shared" si="153"/>
        <v>-3213</v>
      </c>
    </row>
    <row r="9825" spans="1:14">
      <c r="A9825" t="s">
        <v>14</v>
      </c>
      <c r="B9825" t="s">
        <v>62</v>
      </c>
      <c r="C9825" t="s">
        <v>158</v>
      </c>
      <c r="D9825">
        <v>9714010965</v>
      </c>
      <c r="E9825" s="1">
        <v>44749</v>
      </c>
      <c r="F9825" s="1">
        <v>44749</v>
      </c>
      <c r="G9825">
        <v>7595079364</v>
      </c>
      <c r="H9825" t="s">
        <v>4077</v>
      </c>
      <c r="I9825">
        <v>5116.68</v>
      </c>
      <c r="J9825" s="1">
        <v>44809</v>
      </c>
      <c r="K9825">
        <v>4194</v>
      </c>
      <c r="L9825" s="1">
        <v>44827</v>
      </c>
      <c r="M9825">
        <v>18</v>
      </c>
      <c r="N9825" s="8">
        <f t="shared" si="153"/>
        <v>75492</v>
      </c>
    </row>
    <row r="9826" spans="1:14">
      <c r="A9826" t="s">
        <v>14</v>
      </c>
      <c r="B9826" t="s">
        <v>62</v>
      </c>
      <c r="C9826" t="s">
        <v>158</v>
      </c>
      <c r="D9826">
        <v>9714010965</v>
      </c>
      <c r="E9826" s="1">
        <v>44749</v>
      </c>
      <c r="F9826" s="1">
        <v>44749</v>
      </c>
      <c r="G9826">
        <v>7595090241</v>
      </c>
      <c r="H9826" t="s">
        <v>4078</v>
      </c>
      <c r="I9826">
        <v>170.56</v>
      </c>
      <c r="J9826" s="1">
        <v>44809</v>
      </c>
      <c r="K9826">
        <v>139.80000000000001</v>
      </c>
      <c r="L9826" s="1">
        <v>44827</v>
      </c>
      <c r="M9826">
        <v>18</v>
      </c>
      <c r="N9826" s="8">
        <f t="shared" si="153"/>
        <v>2516.4</v>
      </c>
    </row>
    <row r="9827" spans="1:14">
      <c r="A9827" t="s">
        <v>14</v>
      </c>
      <c r="B9827" t="s">
        <v>62</v>
      </c>
      <c r="C9827" t="s">
        <v>230</v>
      </c>
      <c r="D9827">
        <v>5402981004</v>
      </c>
      <c r="E9827" s="1">
        <v>44749</v>
      </c>
      <c r="F9827" s="1">
        <v>44749</v>
      </c>
      <c r="G9827">
        <v>7595128323</v>
      </c>
      <c r="H9827">
        <v>6017049405</v>
      </c>
      <c r="I9827">
        <v>91.5</v>
      </c>
      <c r="J9827" s="1">
        <v>44809</v>
      </c>
      <c r="K9827">
        <v>75</v>
      </c>
      <c r="L9827" s="1">
        <v>44769</v>
      </c>
      <c r="M9827">
        <v>-40</v>
      </c>
      <c r="N9827" s="8">
        <f t="shared" si="153"/>
        <v>-3000</v>
      </c>
    </row>
    <row r="9828" spans="1:14">
      <c r="A9828" t="s">
        <v>14</v>
      </c>
      <c r="B9828" t="s">
        <v>62</v>
      </c>
      <c r="C9828" t="s">
        <v>403</v>
      </c>
      <c r="D9828">
        <v>12792100153</v>
      </c>
      <c r="E9828" s="1">
        <v>44749</v>
      </c>
      <c r="F9828" s="1">
        <v>44749</v>
      </c>
      <c r="G9828">
        <v>7595421591</v>
      </c>
      <c r="H9828">
        <v>22032895</v>
      </c>
      <c r="I9828">
        <v>1667.86</v>
      </c>
      <c r="J9828" s="1">
        <v>44809</v>
      </c>
      <c r="K9828">
        <v>1367.1</v>
      </c>
      <c r="L9828" s="1">
        <v>44791</v>
      </c>
      <c r="M9828">
        <v>-18</v>
      </c>
      <c r="N9828" s="8">
        <f t="shared" si="153"/>
        <v>-24607.8</v>
      </c>
    </row>
    <row r="9829" spans="1:14">
      <c r="A9829" t="s">
        <v>14</v>
      </c>
      <c r="B9829" t="s">
        <v>62</v>
      </c>
      <c r="C9829" t="s">
        <v>1051</v>
      </c>
      <c r="D9829">
        <v>11159150157</v>
      </c>
      <c r="E9829" s="1">
        <v>44749</v>
      </c>
      <c r="F9829" s="1">
        <v>44749</v>
      </c>
      <c r="G9829">
        <v>7595729934</v>
      </c>
      <c r="H9829">
        <v>2200901</v>
      </c>
      <c r="I9829">
        <v>1767.78</v>
      </c>
      <c r="J9829" s="1">
        <v>44809</v>
      </c>
      <c r="K9829">
        <v>1449</v>
      </c>
      <c r="L9829" s="1">
        <v>44800</v>
      </c>
      <c r="M9829">
        <v>-9</v>
      </c>
      <c r="N9829" s="8">
        <f t="shared" si="153"/>
        <v>-13041</v>
      </c>
    </row>
    <row r="9830" spans="1:14">
      <c r="A9830" t="s">
        <v>14</v>
      </c>
      <c r="B9830" t="s">
        <v>62</v>
      </c>
      <c r="C9830" t="s">
        <v>571</v>
      </c>
      <c r="D9830">
        <v>6754140157</v>
      </c>
      <c r="E9830" s="1">
        <v>44749</v>
      </c>
      <c r="F9830" s="1">
        <v>44749</v>
      </c>
      <c r="G9830">
        <v>7596316341</v>
      </c>
      <c r="H9830" t="s">
        <v>4079</v>
      </c>
      <c r="I9830">
        <v>6954</v>
      </c>
      <c r="J9830" s="1">
        <v>44809</v>
      </c>
      <c r="K9830">
        <v>5700</v>
      </c>
      <c r="L9830" s="1">
        <v>44800</v>
      </c>
      <c r="M9830">
        <v>-9</v>
      </c>
      <c r="N9830" s="8">
        <f t="shared" si="153"/>
        <v>-51300</v>
      </c>
    </row>
    <row r="9831" spans="1:14">
      <c r="A9831" t="s">
        <v>14</v>
      </c>
      <c r="B9831" t="s">
        <v>62</v>
      </c>
      <c r="C9831" t="s">
        <v>510</v>
      </c>
      <c r="D9831">
        <v>4197741004</v>
      </c>
      <c r="E9831" s="1">
        <v>44750</v>
      </c>
      <c r="F9831" s="1">
        <v>44750</v>
      </c>
      <c r="G9831">
        <v>7597297256</v>
      </c>
      <c r="H9831" t="s">
        <v>4080</v>
      </c>
      <c r="I9831">
        <v>5126.63</v>
      </c>
      <c r="J9831" s="1">
        <v>44810</v>
      </c>
      <c r="K9831">
        <v>4882.5</v>
      </c>
      <c r="L9831" s="1">
        <v>44792</v>
      </c>
      <c r="M9831">
        <v>-18</v>
      </c>
      <c r="N9831" s="8">
        <f t="shared" si="153"/>
        <v>-87885</v>
      </c>
    </row>
    <row r="9832" spans="1:14">
      <c r="A9832" t="s">
        <v>14</v>
      </c>
      <c r="B9832" t="s">
        <v>62</v>
      </c>
      <c r="C9832" t="s">
        <v>56</v>
      </c>
      <c r="D9832">
        <v>76670595</v>
      </c>
      <c r="E9832" s="1">
        <v>44750</v>
      </c>
      <c r="F9832" s="1">
        <v>44750</v>
      </c>
      <c r="G9832">
        <v>7597316765</v>
      </c>
      <c r="H9832" t="s">
        <v>4081</v>
      </c>
      <c r="I9832">
        <v>58.07</v>
      </c>
      <c r="J9832" s="1">
        <v>44810</v>
      </c>
      <c r="K9832">
        <v>47.6</v>
      </c>
      <c r="L9832" s="1">
        <v>44800</v>
      </c>
      <c r="M9832">
        <v>-10</v>
      </c>
      <c r="N9832" s="8">
        <f t="shared" si="153"/>
        <v>-476</v>
      </c>
    </row>
    <row r="9833" spans="1:14">
      <c r="A9833" t="s">
        <v>14</v>
      </c>
      <c r="B9833" t="s">
        <v>62</v>
      </c>
      <c r="C9833" t="s">
        <v>1872</v>
      </c>
      <c r="D9833" t="s">
        <v>1873</v>
      </c>
      <c r="E9833" s="1">
        <v>44750</v>
      </c>
      <c r="F9833" s="1">
        <v>44750</v>
      </c>
      <c r="G9833">
        <v>7597622094</v>
      </c>
      <c r="H9833" t="s">
        <v>1792</v>
      </c>
      <c r="I9833">
        <v>2000</v>
      </c>
      <c r="J9833" s="1">
        <v>44810</v>
      </c>
      <c r="K9833">
        <v>2000</v>
      </c>
      <c r="L9833" s="1">
        <v>44755</v>
      </c>
      <c r="M9833">
        <v>-55</v>
      </c>
      <c r="N9833" s="8">
        <f t="shared" si="153"/>
        <v>-110000</v>
      </c>
    </row>
    <row r="9834" spans="1:14">
      <c r="A9834" t="s">
        <v>14</v>
      </c>
      <c r="B9834" t="s">
        <v>62</v>
      </c>
      <c r="C9834" t="s">
        <v>109</v>
      </c>
      <c r="D9834">
        <v>795170158</v>
      </c>
      <c r="E9834" s="1">
        <v>44750</v>
      </c>
      <c r="F9834" s="1">
        <v>44750</v>
      </c>
      <c r="G9834">
        <v>7597844339</v>
      </c>
      <c r="H9834">
        <v>2100078042</v>
      </c>
      <c r="I9834">
        <v>686.4</v>
      </c>
      <c r="J9834" s="1">
        <v>44810</v>
      </c>
      <c r="K9834">
        <v>624</v>
      </c>
      <c r="L9834" s="1">
        <v>44860</v>
      </c>
      <c r="M9834">
        <v>50</v>
      </c>
      <c r="N9834" s="8">
        <f t="shared" si="153"/>
        <v>31200</v>
      </c>
    </row>
    <row r="9835" spans="1:14">
      <c r="A9835" t="s">
        <v>14</v>
      </c>
      <c r="B9835" t="s">
        <v>62</v>
      </c>
      <c r="C9835" t="s">
        <v>766</v>
      </c>
      <c r="D9835">
        <v>4409721000</v>
      </c>
      <c r="E9835" s="1">
        <v>44749</v>
      </c>
      <c r="F9835" s="1">
        <v>44749</v>
      </c>
      <c r="G9835">
        <v>7597903621</v>
      </c>
      <c r="H9835" t="s">
        <v>4082</v>
      </c>
      <c r="I9835">
        <v>10846.06</v>
      </c>
      <c r="J9835" s="1">
        <v>44809</v>
      </c>
      <c r="K9835">
        <v>8890.2099999999991</v>
      </c>
      <c r="L9835" s="1">
        <v>44769</v>
      </c>
      <c r="M9835">
        <v>-40</v>
      </c>
      <c r="N9835" s="8">
        <f t="shared" si="153"/>
        <v>-355608.39999999997</v>
      </c>
    </row>
    <row r="9836" spans="1:14">
      <c r="A9836" t="s">
        <v>14</v>
      </c>
      <c r="B9836" t="s">
        <v>62</v>
      </c>
      <c r="C9836" t="s">
        <v>3656</v>
      </c>
      <c r="D9836">
        <v>1678220235</v>
      </c>
      <c r="E9836" s="1">
        <v>44749</v>
      </c>
      <c r="F9836" s="1">
        <v>44749</v>
      </c>
      <c r="G9836">
        <v>7598589320</v>
      </c>
      <c r="H9836" t="s">
        <v>4083</v>
      </c>
      <c r="I9836">
        <v>4352.96</v>
      </c>
      <c r="J9836" s="1">
        <v>44809</v>
      </c>
      <c r="K9836">
        <v>3568</v>
      </c>
      <c r="L9836" s="1">
        <v>44769</v>
      </c>
      <c r="M9836">
        <v>-40</v>
      </c>
      <c r="N9836" s="8">
        <f t="shared" si="153"/>
        <v>-142720</v>
      </c>
    </row>
    <row r="9837" spans="1:14">
      <c r="A9837" t="s">
        <v>14</v>
      </c>
      <c r="B9837" t="s">
        <v>62</v>
      </c>
      <c r="C9837" t="s">
        <v>1471</v>
      </c>
      <c r="D9837">
        <v>6696370961</v>
      </c>
      <c r="E9837" s="1">
        <v>44753</v>
      </c>
      <c r="F9837" s="1">
        <v>44753</v>
      </c>
      <c r="G9837">
        <v>7598706072</v>
      </c>
      <c r="H9837" t="s">
        <v>4084</v>
      </c>
      <c r="I9837">
        <v>18035.57</v>
      </c>
      <c r="J9837" s="1">
        <v>44810</v>
      </c>
      <c r="K9837">
        <v>14783.25</v>
      </c>
      <c r="L9837" s="1">
        <v>44803</v>
      </c>
      <c r="M9837">
        <v>-7</v>
      </c>
      <c r="N9837" s="8">
        <f t="shared" si="153"/>
        <v>-103482.75</v>
      </c>
    </row>
    <row r="9838" spans="1:14">
      <c r="A9838" t="s">
        <v>14</v>
      </c>
      <c r="B9838" t="s">
        <v>62</v>
      </c>
      <c r="C9838" t="s">
        <v>3656</v>
      </c>
      <c r="D9838">
        <v>1678220235</v>
      </c>
      <c r="E9838" s="1">
        <v>44749</v>
      </c>
      <c r="F9838" s="1">
        <v>44749</v>
      </c>
      <c r="G9838">
        <v>7598760322</v>
      </c>
      <c r="H9838" t="s">
        <v>4085</v>
      </c>
      <c r="I9838">
        <v>5226.4799999999996</v>
      </c>
      <c r="J9838" s="1">
        <v>44809</v>
      </c>
      <c r="K9838">
        <v>4284</v>
      </c>
      <c r="L9838" s="1">
        <v>44769</v>
      </c>
      <c r="M9838">
        <v>-40</v>
      </c>
      <c r="N9838" s="8">
        <f t="shared" si="153"/>
        <v>-171360</v>
      </c>
    </row>
    <row r="9839" spans="1:14">
      <c r="A9839" t="s">
        <v>14</v>
      </c>
      <c r="B9839" t="s">
        <v>62</v>
      </c>
      <c r="C9839" t="s">
        <v>244</v>
      </c>
      <c r="D9839">
        <v>674840152</v>
      </c>
      <c r="E9839" s="1">
        <v>44750</v>
      </c>
      <c r="F9839" s="1">
        <v>44750</v>
      </c>
      <c r="G9839">
        <v>7598901939</v>
      </c>
      <c r="H9839">
        <v>5302473525</v>
      </c>
      <c r="I9839">
        <v>199.1</v>
      </c>
      <c r="J9839" s="1">
        <v>44810</v>
      </c>
      <c r="K9839">
        <v>163.19999999999999</v>
      </c>
      <c r="L9839" s="1">
        <v>44860</v>
      </c>
      <c r="M9839">
        <v>50</v>
      </c>
      <c r="N9839" s="8">
        <f t="shared" si="153"/>
        <v>8159.9999999999991</v>
      </c>
    </row>
    <row r="9840" spans="1:14">
      <c r="A9840" t="s">
        <v>14</v>
      </c>
      <c r="B9840" t="s">
        <v>62</v>
      </c>
      <c r="C9840" t="s">
        <v>1351</v>
      </c>
      <c r="D9840">
        <v>3891970968</v>
      </c>
      <c r="E9840" s="1">
        <v>44749</v>
      </c>
      <c r="F9840" s="1">
        <v>44749</v>
      </c>
      <c r="G9840">
        <v>7600051011</v>
      </c>
      <c r="H9840">
        <v>1600047</v>
      </c>
      <c r="I9840">
        <v>11360.03</v>
      </c>
      <c r="J9840" s="1">
        <v>44809</v>
      </c>
      <c r="K9840">
        <v>9311.5</v>
      </c>
      <c r="L9840" s="1">
        <v>44800</v>
      </c>
      <c r="M9840">
        <v>-9</v>
      </c>
      <c r="N9840" s="8">
        <f t="shared" si="153"/>
        <v>-83803.5</v>
      </c>
    </row>
    <row r="9841" spans="1:14">
      <c r="A9841" t="s">
        <v>14</v>
      </c>
      <c r="B9841" t="s">
        <v>62</v>
      </c>
      <c r="C9841" t="s">
        <v>4086</v>
      </c>
      <c r="D9841">
        <v>4472901000</v>
      </c>
      <c r="E9841" s="1">
        <v>44753</v>
      </c>
      <c r="F9841" s="1">
        <v>44753</v>
      </c>
      <c r="G9841">
        <v>7600198760</v>
      </c>
      <c r="H9841">
        <v>22303365</v>
      </c>
      <c r="I9841">
        <v>761.28</v>
      </c>
      <c r="J9841" s="1">
        <v>44810</v>
      </c>
      <c r="K9841">
        <v>624</v>
      </c>
      <c r="L9841" s="1">
        <v>44769</v>
      </c>
      <c r="M9841">
        <v>-41</v>
      </c>
      <c r="N9841" s="8">
        <f t="shared" si="153"/>
        <v>-25584</v>
      </c>
    </row>
    <row r="9842" spans="1:14">
      <c r="A9842" t="s">
        <v>14</v>
      </c>
      <c r="B9842" t="s">
        <v>62</v>
      </c>
      <c r="C9842" t="s">
        <v>1486</v>
      </c>
      <c r="D9842">
        <v>1189430885</v>
      </c>
      <c r="E9842" s="1">
        <v>44750</v>
      </c>
      <c r="F9842" s="1">
        <v>44750</v>
      </c>
      <c r="G9842">
        <v>7600355551</v>
      </c>
      <c r="H9842">
        <v>441</v>
      </c>
      <c r="I9842">
        <v>3654.91</v>
      </c>
      <c r="J9842" s="1">
        <v>44810</v>
      </c>
      <c r="K9842">
        <v>2995.83</v>
      </c>
      <c r="L9842" s="1">
        <v>44769</v>
      </c>
      <c r="M9842">
        <v>-41</v>
      </c>
      <c r="N9842" s="8">
        <f t="shared" si="153"/>
        <v>-122829.03</v>
      </c>
    </row>
    <row r="9843" spans="1:14">
      <c r="A9843" t="s">
        <v>14</v>
      </c>
      <c r="B9843" t="s">
        <v>62</v>
      </c>
      <c r="C9843" t="s">
        <v>1405</v>
      </c>
      <c r="D9843">
        <v>14457361005</v>
      </c>
      <c r="E9843" s="1">
        <v>44750</v>
      </c>
      <c r="F9843" s="1">
        <v>44750</v>
      </c>
      <c r="G9843">
        <v>7601487042</v>
      </c>
      <c r="H9843">
        <v>1522</v>
      </c>
      <c r="I9843">
        <v>159691.32999999999</v>
      </c>
      <c r="J9843" s="1">
        <v>44810</v>
      </c>
      <c r="K9843">
        <v>130894.53</v>
      </c>
      <c r="L9843" s="1">
        <v>44800</v>
      </c>
      <c r="M9843">
        <v>-10</v>
      </c>
      <c r="N9843" s="8">
        <f t="shared" si="153"/>
        <v>-1308945.3</v>
      </c>
    </row>
    <row r="9844" spans="1:14">
      <c r="A9844" t="s">
        <v>14</v>
      </c>
      <c r="B9844" t="s">
        <v>62</v>
      </c>
      <c r="C9844" t="s">
        <v>1405</v>
      </c>
      <c r="D9844">
        <v>14457361005</v>
      </c>
      <c r="E9844" s="1">
        <v>44749</v>
      </c>
      <c r="F9844" s="1">
        <v>44749</v>
      </c>
      <c r="G9844">
        <v>7601510231</v>
      </c>
      <c r="H9844">
        <v>1523</v>
      </c>
      <c r="I9844">
        <v>13748.58</v>
      </c>
      <c r="J9844" s="1">
        <v>44809</v>
      </c>
      <c r="K9844">
        <v>11269.33</v>
      </c>
      <c r="L9844" s="1">
        <v>44800</v>
      </c>
      <c r="M9844">
        <v>-9</v>
      </c>
      <c r="N9844" s="8">
        <f t="shared" si="153"/>
        <v>-101423.97</v>
      </c>
    </row>
    <row r="9845" spans="1:14">
      <c r="A9845" t="s">
        <v>14</v>
      </c>
      <c r="B9845" t="s">
        <v>62</v>
      </c>
      <c r="C9845" t="s">
        <v>96</v>
      </c>
      <c r="D9845">
        <v>1026251007</v>
      </c>
      <c r="E9845" s="1">
        <v>44750</v>
      </c>
      <c r="F9845" s="1">
        <v>44750</v>
      </c>
      <c r="G9845">
        <v>7602200056</v>
      </c>
      <c r="H9845" t="s">
        <v>4087</v>
      </c>
      <c r="I9845">
        <v>488</v>
      </c>
      <c r="J9845" s="1">
        <v>44810</v>
      </c>
      <c r="K9845">
        <v>400</v>
      </c>
      <c r="L9845" s="1">
        <v>44860</v>
      </c>
      <c r="M9845">
        <v>50</v>
      </c>
      <c r="N9845" s="8">
        <f t="shared" si="153"/>
        <v>20000</v>
      </c>
    </row>
    <row r="9846" spans="1:14">
      <c r="A9846" t="s">
        <v>14</v>
      </c>
      <c r="B9846" t="s">
        <v>62</v>
      </c>
      <c r="C9846" t="s">
        <v>96</v>
      </c>
      <c r="D9846">
        <v>1026251007</v>
      </c>
      <c r="E9846" s="1">
        <v>44749</v>
      </c>
      <c r="F9846" s="1">
        <v>44749</v>
      </c>
      <c r="G9846">
        <v>7602200715</v>
      </c>
      <c r="H9846" t="s">
        <v>4088</v>
      </c>
      <c r="I9846">
        <v>6940.37</v>
      </c>
      <c r="J9846" s="1">
        <v>44809</v>
      </c>
      <c r="K9846">
        <v>5688.83</v>
      </c>
      <c r="L9846" s="1">
        <v>44893</v>
      </c>
      <c r="M9846">
        <v>84</v>
      </c>
      <c r="N9846" s="8">
        <f t="shared" si="153"/>
        <v>477861.72</v>
      </c>
    </row>
    <row r="9847" spans="1:14">
      <c r="A9847" t="s">
        <v>14</v>
      </c>
      <c r="B9847" t="s">
        <v>62</v>
      </c>
      <c r="C9847" t="s">
        <v>953</v>
      </c>
      <c r="D9847">
        <v>8126390155</v>
      </c>
      <c r="E9847" s="1">
        <v>44753</v>
      </c>
      <c r="F9847" s="1">
        <v>44753</v>
      </c>
      <c r="G9847">
        <v>7602442845</v>
      </c>
      <c r="H9847" t="s">
        <v>4089</v>
      </c>
      <c r="I9847">
        <v>2104.5</v>
      </c>
      <c r="J9847" s="1">
        <v>44810</v>
      </c>
      <c r="K9847">
        <v>1725</v>
      </c>
      <c r="L9847" s="1">
        <v>44777</v>
      </c>
      <c r="M9847">
        <v>-33</v>
      </c>
      <c r="N9847" s="8">
        <f t="shared" si="153"/>
        <v>-56925</v>
      </c>
    </row>
    <row r="9848" spans="1:14">
      <c r="A9848" t="s">
        <v>14</v>
      </c>
      <c r="B9848" t="s">
        <v>62</v>
      </c>
      <c r="C9848" t="s">
        <v>322</v>
      </c>
      <c r="D9848">
        <v>2645920592</v>
      </c>
      <c r="E9848" s="1">
        <v>44749</v>
      </c>
      <c r="F9848" s="1">
        <v>44749</v>
      </c>
      <c r="G9848">
        <v>7602724023</v>
      </c>
      <c r="H9848">
        <v>2022021410</v>
      </c>
      <c r="I9848">
        <v>4446.68</v>
      </c>
      <c r="J9848" s="1">
        <v>44809</v>
      </c>
      <c r="K9848">
        <v>4042.44</v>
      </c>
      <c r="L9848" s="1">
        <v>44832</v>
      </c>
      <c r="M9848">
        <v>23</v>
      </c>
      <c r="N9848" s="8">
        <f t="shared" si="153"/>
        <v>92976.12</v>
      </c>
    </row>
    <row r="9849" spans="1:14">
      <c r="A9849" t="s">
        <v>14</v>
      </c>
      <c r="B9849" t="s">
        <v>62</v>
      </c>
      <c r="C9849" t="s">
        <v>200</v>
      </c>
      <c r="D9849">
        <v>7123400157</v>
      </c>
      <c r="E9849" s="1">
        <v>44749</v>
      </c>
      <c r="F9849" s="1">
        <v>44749</v>
      </c>
      <c r="G9849">
        <v>7602810600</v>
      </c>
      <c r="H9849">
        <v>22019865</v>
      </c>
      <c r="I9849">
        <v>3111</v>
      </c>
      <c r="J9849" s="1">
        <v>44809</v>
      </c>
      <c r="K9849">
        <v>2550</v>
      </c>
      <c r="L9849" s="1">
        <v>44860</v>
      </c>
      <c r="M9849">
        <v>51</v>
      </c>
      <c r="N9849" s="8">
        <f t="shared" si="153"/>
        <v>130050</v>
      </c>
    </row>
    <row r="9850" spans="1:14">
      <c r="A9850" t="s">
        <v>14</v>
      </c>
      <c r="B9850" t="s">
        <v>62</v>
      </c>
      <c r="C9850" t="s">
        <v>798</v>
      </c>
      <c r="D9850">
        <v>10491670963</v>
      </c>
      <c r="E9850" s="1">
        <v>44749</v>
      </c>
      <c r="F9850" s="1">
        <v>44749</v>
      </c>
      <c r="G9850">
        <v>7602870833</v>
      </c>
      <c r="H9850">
        <v>8150022026</v>
      </c>
      <c r="I9850">
        <v>11239.62</v>
      </c>
      <c r="J9850" s="1">
        <v>44809</v>
      </c>
      <c r="K9850">
        <v>9212.7999999999993</v>
      </c>
      <c r="L9850" s="1">
        <v>44769</v>
      </c>
      <c r="M9850">
        <v>-40</v>
      </c>
      <c r="N9850" s="8">
        <f t="shared" si="153"/>
        <v>-368512</v>
      </c>
    </row>
    <row r="9851" spans="1:14">
      <c r="A9851" t="s">
        <v>14</v>
      </c>
      <c r="B9851" t="s">
        <v>62</v>
      </c>
      <c r="C9851" t="s">
        <v>205</v>
      </c>
      <c r="D9851">
        <v>747170157</v>
      </c>
      <c r="E9851" s="1">
        <v>44750</v>
      </c>
      <c r="F9851" s="1">
        <v>44750</v>
      </c>
      <c r="G9851">
        <v>7603050677</v>
      </c>
      <c r="H9851">
        <v>6752325506</v>
      </c>
      <c r="I9851">
        <v>38884.03</v>
      </c>
      <c r="J9851" s="1">
        <v>44810</v>
      </c>
      <c r="K9851">
        <v>35349.120000000003</v>
      </c>
      <c r="L9851" s="1">
        <v>44860</v>
      </c>
      <c r="M9851">
        <v>50</v>
      </c>
      <c r="N9851" s="8">
        <f t="shared" si="153"/>
        <v>1767456.0000000002</v>
      </c>
    </row>
    <row r="9852" spans="1:14">
      <c r="A9852" t="s">
        <v>14</v>
      </c>
      <c r="B9852" t="s">
        <v>62</v>
      </c>
      <c r="C9852" t="s">
        <v>205</v>
      </c>
      <c r="D9852">
        <v>747170157</v>
      </c>
      <c r="E9852" s="1">
        <v>44750</v>
      </c>
      <c r="F9852" s="1">
        <v>44750</v>
      </c>
      <c r="G9852">
        <v>7603050757</v>
      </c>
      <c r="H9852">
        <v>6752325505</v>
      </c>
      <c r="I9852">
        <v>96717.5</v>
      </c>
      <c r="J9852" s="1">
        <v>44810</v>
      </c>
      <c r="K9852">
        <v>87925</v>
      </c>
      <c r="L9852" s="1">
        <v>44860</v>
      </c>
      <c r="M9852">
        <v>50</v>
      </c>
      <c r="N9852" s="8">
        <f t="shared" si="153"/>
        <v>4396250</v>
      </c>
    </row>
    <row r="9853" spans="1:14">
      <c r="A9853" t="s">
        <v>14</v>
      </c>
      <c r="B9853" t="s">
        <v>62</v>
      </c>
      <c r="C9853" t="s">
        <v>274</v>
      </c>
      <c r="D9853">
        <v>8082461008</v>
      </c>
      <c r="E9853" s="1">
        <v>44750</v>
      </c>
      <c r="F9853" s="1">
        <v>44750</v>
      </c>
      <c r="G9853">
        <v>7603078741</v>
      </c>
      <c r="H9853">
        <v>22148346</v>
      </c>
      <c r="I9853">
        <v>92.52</v>
      </c>
      <c r="J9853" s="1">
        <v>44810</v>
      </c>
      <c r="K9853">
        <v>75.84</v>
      </c>
      <c r="L9853" s="1">
        <v>44832</v>
      </c>
      <c r="M9853">
        <v>22</v>
      </c>
      <c r="N9853" s="8">
        <f t="shared" si="153"/>
        <v>1668.48</v>
      </c>
    </row>
    <row r="9854" spans="1:14">
      <c r="A9854" t="s">
        <v>14</v>
      </c>
      <c r="B9854" t="s">
        <v>62</v>
      </c>
      <c r="C9854" t="s">
        <v>72</v>
      </c>
      <c r="D9854">
        <v>9238800156</v>
      </c>
      <c r="E9854" s="1">
        <v>44750</v>
      </c>
      <c r="F9854" s="1">
        <v>44750</v>
      </c>
      <c r="G9854">
        <v>7603181688</v>
      </c>
      <c r="H9854">
        <v>1209265777</v>
      </c>
      <c r="I9854">
        <v>472.5</v>
      </c>
      <c r="J9854" s="1">
        <v>44810</v>
      </c>
      <c r="K9854">
        <v>450</v>
      </c>
      <c r="L9854" s="1">
        <v>44860</v>
      </c>
      <c r="M9854">
        <v>50</v>
      </c>
      <c r="N9854" s="8">
        <f t="shared" si="153"/>
        <v>22500</v>
      </c>
    </row>
    <row r="9855" spans="1:14">
      <c r="A9855" t="s">
        <v>14</v>
      </c>
      <c r="B9855" t="s">
        <v>62</v>
      </c>
      <c r="C9855" t="s">
        <v>72</v>
      </c>
      <c r="D9855">
        <v>9238800156</v>
      </c>
      <c r="E9855" s="1">
        <v>44750</v>
      </c>
      <c r="F9855" s="1">
        <v>44750</v>
      </c>
      <c r="G9855">
        <v>7603181706</v>
      </c>
      <c r="H9855">
        <v>1209265780</v>
      </c>
      <c r="I9855">
        <v>1603.08</v>
      </c>
      <c r="J9855" s="1">
        <v>44810</v>
      </c>
      <c r="K9855">
        <v>1314</v>
      </c>
      <c r="L9855" s="1">
        <v>44893</v>
      </c>
      <c r="M9855">
        <v>83</v>
      </c>
      <c r="N9855" s="8">
        <f t="shared" si="153"/>
        <v>109062</v>
      </c>
    </row>
    <row r="9856" spans="1:14">
      <c r="A9856" t="s">
        <v>14</v>
      </c>
      <c r="B9856" t="s">
        <v>62</v>
      </c>
      <c r="C9856" t="s">
        <v>72</v>
      </c>
      <c r="D9856">
        <v>9238800156</v>
      </c>
      <c r="E9856" s="1">
        <v>44750</v>
      </c>
      <c r="F9856" s="1">
        <v>44750</v>
      </c>
      <c r="G9856">
        <v>7603182847</v>
      </c>
      <c r="H9856">
        <v>1209265778</v>
      </c>
      <c r="I9856">
        <v>3294</v>
      </c>
      <c r="J9856" s="1">
        <v>44810</v>
      </c>
      <c r="K9856">
        <v>2700</v>
      </c>
      <c r="L9856" s="1">
        <v>44860</v>
      </c>
      <c r="M9856">
        <v>50</v>
      </c>
      <c r="N9856" s="8">
        <f t="shared" si="153"/>
        <v>135000</v>
      </c>
    </row>
    <row r="9857" spans="1:14">
      <c r="A9857" t="s">
        <v>14</v>
      </c>
      <c r="B9857" t="s">
        <v>62</v>
      </c>
      <c r="C9857" t="s">
        <v>72</v>
      </c>
      <c r="D9857">
        <v>9238800156</v>
      </c>
      <c r="E9857" s="1">
        <v>44750</v>
      </c>
      <c r="F9857" s="1">
        <v>44750</v>
      </c>
      <c r="G9857">
        <v>7603182891</v>
      </c>
      <c r="H9857">
        <v>1209265781</v>
      </c>
      <c r="I9857">
        <v>1603.08</v>
      </c>
      <c r="J9857" s="1">
        <v>44810</v>
      </c>
      <c r="K9857">
        <v>1314</v>
      </c>
      <c r="L9857" s="1">
        <v>44860</v>
      </c>
      <c r="M9857">
        <v>50</v>
      </c>
      <c r="N9857" s="8">
        <f t="shared" si="153"/>
        <v>65700</v>
      </c>
    </row>
    <row r="9858" spans="1:14">
      <c r="A9858" t="s">
        <v>14</v>
      </c>
      <c r="B9858" t="s">
        <v>62</v>
      </c>
      <c r="C9858" t="s">
        <v>72</v>
      </c>
      <c r="D9858">
        <v>9238800156</v>
      </c>
      <c r="E9858" s="1">
        <v>44750</v>
      </c>
      <c r="F9858" s="1">
        <v>44750</v>
      </c>
      <c r="G9858">
        <v>7603182985</v>
      </c>
      <c r="H9858">
        <v>1209265775</v>
      </c>
      <c r="I9858">
        <v>7539.6</v>
      </c>
      <c r="J9858" s="1">
        <v>44810</v>
      </c>
      <c r="K9858">
        <v>6180</v>
      </c>
      <c r="L9858" s="1">
        <v>44860</v>
      </c>
      <c r="M9858">
        <v>50</v>
      </c>
      <c r="N9858" s="8">
        <f t="shared" si="153"/>
        <v>309000</v>
      </c>
    </row>
    <row r="9859" spans="1:14">
      <c r="A9859" t="s">
        <v>14</v>
      </c>
      <c r="B9859" t="s">
        <v>62</v>
      </c>
      <c r="C9859" t="s">
        <v>642</v>
      </c>
      <c r="D9859">
        <v>82130592</v>
      </c>
      <c r="E9859" s="1">
        <v>44750</v>
      </c>
      <c r="F9859" s="1">
        <v>44750</v>
      </c>
      <c r="G9859">
        <v>7603537759</v>
      </c>
      <c r="H9859">
        <v>2003018972</v>
      </c>
      <c r="I9859">
        <v>82115</v>
      </c>
      <c r="J9859" s="1">
        <v>44810</v>
      </c>
      <c r="K9859">
        <v>74650</v>
      </c>
      <c r="L9859" s="1">
        <v>44860</v>
      </c>
      <c r="M9859">
        <v>50</v>
      </c>
      <c r="N9859" s="8">
        <f t="shared" ref="N9859:N9922" si="154">+K9859*M9859</f>
        <v>3732500</v>
      </c>
    </row>
    <row r="9860" spans="1:14">
      <c r="A9860" t="s">
        <v>14</v>
      </c>
      <c r="B9860" t="s">
        <v>62</v>
      </c>
      <c r="C9860" t="s">
        <v>503</v>
      </c>
      <c r="D9860">
        <v>10051170156</v>
      </c>
      <c r="E9860" s="1">
        <v>44750</v>
      </c>
      <c r="F9860" s="1">
        <v>44750</v>
      </c>
      <c r="G9860">
        <v>7603600138</v>
      </c>
      <c r="H9860">
        <v>931853245</v>
      </c>
      <c r="I9860">
        <v>7441.53</v>
      </c>
      <c r="J9860" s="1">
        <v>44810</v>
      </c>
      <c r="K9860">
        <v>6765.03</v>
      </c>
      <c r="L9860" s="1">
        <v>44832</v>
      </c>
      <c r="M9860">
        <v>22</v>
      </c>
      <c r="N9860" s="8">
        <f t="shared" si="154"/>
        <v>148830.66</v>
      </c>
    </row>
    <row r="9861" spans="1:14">
      <c r="A9861" t="s">
        <v>14</v>
      </c>
      <c r="B9861" t="s">
        <v>62</v>
      </c>
      <c r="C9861" t="s">
        <v>607</v>
      </c>
      <c r="D9861">
        <v>2774840595</v>
      </c>
      <c r="E9861" s="1">
        <v>44750</v>
      </c>
      <c r="F9861" s="1">
        <v>44750</v>
      </c>
      <c r="G9861">
        <v>7603669122</v>
      </c>
      <c r="H9861">
        <v>9897078226</v>
      </c>
      <c r="I9861">
        <v>12400.74</v>
      </c>
      <c r="J9861" s="1">
        <v>44810</v>
      </c>
      <c r="K9861">
        <v>11273.4</v>
      </c>
      <c r="L9861" s="1">
        <v>44832</v>
      </c>
      <c r="M9861">
        <v>22</v>
      </c>
      <c r="N9861" s="8">
        <f t="shared" si="154"/>
        <v>248014.8</v>
      </c>
    </row>
    <row r="9862" spans="1:14">
      <c r="A9862" t="s">
        <v>14</v>
      </c>
      <c r="B9862" t="s">
        <v>62</v>
      </c>
      <c r="C9862" t="s">
        <v>140</v>
      </c>
      <c r="D9862">
        <v>2368591208</v>
      </c>
      <c r="E9862" s="1">
        <v>44753</v>
      </c>
      <c r="F9862" s="1">
        <v>44753</v>
      </c>
      <c r="G9862">
        <v>7604122135</v>
      </c>
      <c r="H9862">
        <v>8100309830</v>
      </c>
      <c r="I9862">
        <v>1053.0999999999999</v>
      </c>
      <c r="J9862" s="1">
        <v>44810</v>
      </c>
      <c r="K9862">
        <v>863.2</v>
      </c>
      <c r="L9862" s="1">
        <v>44800</v>
      </c>
      <c r="M9862">
        <v>-10</v>
      </c>
      <c r="N9862" s="8">
        <f t="shared" si="154"/>
        <v>-8632</v>
      </c>
    </row>
    <row r="9863" spans="1:14">
      <c r="A9863" t="s">
        <v>14</v>
      </c>
      <c r="B9863" t="s">
        <v>62</v>
      </c>
      <c r="C9863" t="s">
        <v>140</v>
      </c>
      <c r="D9863">
        <v>2368591208</v>
      </c>
      <c r="E9863" s="1">
        <v>44750</v>
      </c>
      <c r="F9863" s="1">
        <v>44750</v>
      </c>
      <c r="G9863">
        <v>7604122160</v>
      </c>
      <c r="H9863">
        <v>8100309644</v>
      </c>
      <c r="I9863">
        <v>28727.35</v>
      </c>
      <c r="J9863" s="1">
        <v>44810</v>
      </c>
      <c r="K9863">
        <v>23547.01</v>
      </c>
      <c r="L9863" s="1">
        <v>44800</v>
      </c>
      <c r="M9863">
        <v>-10</v>
      </c>
      <c r="N9863" s="8">
        <f t="shared" si="154"/>
        <v>-235470.09999999998</v>
      </c>
    </row>
    <row r="9864" spans="1:14">
      <c r="A9864" t="s">
        <v>14</v>
      </c>
      <c r="B9864" t="s">
        <v>62</v>
      </c>
      <c r="C9864" t="s">
        <v>98</v>
      </c>
      <c r="D9864">
        <v>3524050238</v>
      </c>
      <c r="E9864" s="1">
        <v>44750</v>
      </c>
      <c r="F9864" s="1">
        <v>44750</v>
      </c>
      <c r="G9864">
        <v>7604240573</v>
      </c>
      <c r="H9864">
        <v>740885813</v>
      </c>
      <c r="I9864">
        <v>3179.04</v>
      </c>
      <c r="J9864" s="1">
        <v>44810</v>
      </c>
      <c r="K9864">
        <v>2890.04</v>
      </c>
      <c r="L9864" s="1">
        <v>44832</v>
      </c>
      <c r="M9864">
        <v>22</v>
      </c>
      <c r="N9864" s="8">
        <f t="shared" si="154"/>
        <v>63580.88</v>
      </c>
    </row>
    <row r="9865" spans="1:14">
      <c r="A9865" t="s">
        <v>14</v>
      </c>
      <c r="B9865" t="s">
        <v>62</v>
      </c>
      <c r="C9865" t="s">
        <v>98</v>
      </c>
      <c r="D9865">
        <v>3524050238</v>
      </c>
      <c r="E9865" s="1">
        <v>44750</v>
      </c>
      <c r="F9865" s="1">
        <v>44750</v>
      </c>
      <c r="G9865">
        <v>7604240577</v>
      </c>
      <c r="H9865">
        <v>740885814</v>
      </c>
      <c r="I9865">
        <v>4063.6</v>
      </c>
      <c r="J9865" s="1">
        <v>44810</v>
      </c>
      <c r="K9865">
        <v>3380</v>
      </c>
      <c r="L9865" s="1">
        <v>44832</v>
      </c>
      <c r="M9865">
        <v>22</v>
      </c>
      <c r="N9865" s="8">
        <f t="shared" si="154"/>
        <v>74360</v>
      </c>
    </row>
    <row r="9866" spans="1:14">
      <c r="A9866" t="s">
        <v>14</v>
      </c>
      <c r="B9866" t="s">
        <v>62</v>
      </c>
      <c r="C9866" t="s">
        <v>111</v>
      </c>
      <c r="D9866">
        <v>492340583</v>
      </c>
      <c r="E9866" s="1">
        <v>44750</v>
      </c>
      <c r="F9866" s="1">
        <v>44750</v>
      </c>
      <c r="G9866">
        <v>7604578452</v>
      </c>
      <c r="H9866">
        <v>22088020</v>
      </c>
      <c r="I9866">
        <v>6358</v>
      </c>
      <c r="J9866" s="1">
        <v>44810</v>
      </c>
      <c r="K9866">
        <v>5780</v>
      </c>
      <c r="L9866" s="1">
        <v>44860</v>
      </c>
      <c r="M9866">
        <v>50</v>
      </c>
      <c r="N9866" s="8">
        <f t="shared" si="154"/>
        <v>289000</v>
      </c>
    </row>
    <row r="9867" spans="1:14">
      <c r="A9867" t="s">
        <v>14</v>
      </c>
      <c r="B9867" t="s">
        <v>62</v>
      </c>
      <c r="C9867" t="s">
        <v>1204</v>
      </c>
      <c r="D9867" t="s">
        <v>1205</v>
      </c>
      <c r="E9867" s="1">
        <v>44750</v>
      </c>
      <c r="F9867" s="1">
        <v>44750</v>
      </c>
      <c r="G9867">
        <v>7604746170</v>
      </c>
      <c r="H9867" t="s">
        <v>1792</v>
      </c>
      <c r="I9867">
        <v>2517.66</v>
      </c>
      <c r="J9867" s="1">
        <v>44810</v>
      </c>
      <c r="K9867">
        <v>2517.66</v>
      </c>
      <c r="L9867" s="1">
        <v>44755</v>
      </c>
      <c r="M9867">
        <v>-55</v>
      </c>
      <c r="N9867" s="8">
        <f t="shared" si="154"/>
        <v>-138471.29999999999</v>
      </c>
    </row>
    <row r="9868" spans="1:14">
      <c r="A9868" t="s">
        <v>14</v>
      </c>
      <c r="B9868" t="s">
        <v>62</v>
      </c>
      <c r="C9868" t="s">
        <v>571</v>
      </c>
      <c r="D9868">
        <v>6754140157</v>
      </c>
      <c r="E9868" s="1">
        <v>44751</v>
      </c>
      <c r="F9868" s="1">
        <v>44751</v>
      </c>
      <c r="G9868">
        <v>7605112150</v>
      </c>
      <c r="H9868" t="s">
        <v>4090</v>
      </c>
      <c r="I9868">
        <v>987.22</v>
      </c>
      <c r="J9868" s="1">
        <v>44811</v>
      </c>
      <c r="K9868">
        <v>809.2</v>
      </c>
      <c r="L9868" s="1">
        <v>44860</v>
      </c>
      <c r="M9868">
        <v>49</v>
      </c>
      <c r="N9868" s="8">
        <f t="shared" si="154"/>
        <v>39650.800000000003</v>
      </c>
    </row>
    <row r="9869" spans="1:14">
      <c r="A9869" t="s">
        <v>14</v>
      </c>
      <c r="B9869" t="s">
        <v>62</v>
      </c>
      <c r="C9869" t="s">
        <v>156</v>
      </c>
      <c r="D9869">
        <v>10181220152</v>
      </c>
      <c r="E9869" s="1">
        <v>44750</v>
      </c>
      <c r="F9869" s="1">
        <v>44750</v>
      </c>
      <c r="G9869">
        <v>7605127944</v>
      </c>
      <c r="H9869">
        <v>9572325569</v>
      </c>
      <c r="I9869">
        <v>705.16</v>
      </c>
      <c r="J9869" s="1">
        <v>44810</v>
      </c>
      <c r="K9869">
        <v>578</v>
      </c>
      <c r="L9869" s="1">
        <v>44860</v>
      </c>
      <c r="M9869">
        <v>50</v>
      </c>
      <c r="N9869" s="8">
        <f t="shared" si="154"/>
        <v>28900</v>
      </c>
    </row>
    <row r="9870" spans="1:14">
      <c r="A9870" t="s">
        <v>14</v>
      </c>
      <c r="B9870" t="s">
        <v>62</v>
      </c>
      <c r="C9870" t="s">
        <v>1307</v>
      </c>
      <c r="D9870">
        <v>12718870152</v>
      </c>
      <c r="E9870" s="1">
        <v>44751</v>
      </c>
      <c r="F9870" s="1">
        <v>44751</v>
      </c>
      <c r="G9870">
        <v>7605754376</v>
      </c>
      <c r="H9870" t="s">
        <v>4091</v>
      </c>
      <c r="I9870">
        <v>22871.95</v>
      </c>
      <c r="J9870" s="1">
        <v>44811</v>
      </c>
      <c r="K9870">
        <v>18747.5</v>
      </c>
      <c r="L9870" s="1">
        <v>44800</v>
      </c>
      <c r="M9870">
        <v>-11</v>
      </c>
      <c r="N9870" s="8">
        <f t="shared" si="154"/>
        <v>-206222.5</v>
      </c>
    </row>
    <row r="9871" spans="1:14">
      <c r="A9871" t="s">
        <v>14</v>
      </c>
      <c r="B9871" t="s">
        <v>62</v>
      </c>
      <c r="C9871" t="s">
        <v>619</v>
      </c>
      <c r="D9871">
        <v>322800376</v>
      </c>
      <c r="E9871" s="1">
        <v>44751</v>
      </c>
      <c r="F9871" s="1">
        <v>44751</v>
      </c>
      <c r="G9871">
        <v>7605788554</v>
      </c>
      <c r="H9871">
        <v>8017312</v>
      </c>
      <c r="I9871">
        <v>83.45</v>
      </c>
      <c r="J9871" s="1">
        <v>44811</v>
      </c>
      <c r="K9871">
        <v>68.400000000000006</v>
      </c>
      <c r="L9871" s="1">
        <v>44860</v>
      </c>
      <c r="M9871">
        <v>49</v>
      </c>
      <c r="N9871" s="8">
        <f t="shared" si="154"/>
        <v>3351.6000000000004</v>
      </c>
    </row>
    <row r="9872" spans="1:14">
      <c r="A9872" t="s">
        <v>14</v>
      </c>
      <c r="B9872" t="s">
        <v>62</v>
      </c>
      <c r="C9872" t="s">
        <v>619</v>
      </c>
      <c r="D9872">
        <v>322800376</v>
      </c>
      <c r="E9872" s="1">
        <v>44750</v>
      </c>
      <c r="F9872" s="1">
        <v>44750</v>
      </c>
      <c r="G9872">
        <v>7605788701</v>
      </c>
      <c r="H9872">
        <v>8017314</v>
      </c>
      <c r="I9872">
        <v>409.92</v>
      </c>
      <c r="J9872" s="1">
        <v>44810</v>
      </c>
      <c r="K9872">
        <v>336</v>
      </c>
      <c r="L9872" s="1">
        <v>44860</v>
      </c>
      <c r="M9872">
        <v>50</v>
      </c>
      <c r="N9872" s="8">
        <f t="shared" si="154"/>
        <v>16800</v>
      </c>
    </row>
    <row r="9873" spans="1:14">
      <c r="A9873" t="s">
        <v>14</v>
      </c>
      <c r="B9873" t="s">
        <v>62</v>
      </c>
      <c r="C9873" t="s">
        <v>619</v>
      </c>
      <c r="D9873">
        <v>322800376</v>
      </c>
      <c r="E9873" s="1">
        <v>44750</v>
      </c>
      <c r="F9873" s="1">
        <v>44750</v>
      </c>
      <c r="G9873">
        <v>7605788708</v>
      </c>
      <c r="H9873">
        <v>8017313</v>
      </c>
      <c r="I9873">
        <v>2161.23</v>
      </c>
      <c r="J9873" s="1">
        <v>44810</v>
      </c>
      <c r="K9873">
        <v>1771.5</v>
      </c>
      <c r="L9873" s="1">
        <v>44860</v>
      </c>
      <c r="M9873">
        <v>50</v>
      </c>
      <c r="N9873" s="8">
        <f t="shared" si="154"/>
        <v>88575</v>
      </c>
    </row>
    <row r="9874" spans="1:14">
      <c r="A9874" t="s">
        <v>14</v>
      </c>
      <c r="B9874" t="s">
        <v>62</v>
      </c>
      <c r="C9874" t="s">
        <v>509</v>
      </c>
      <c r="D9874">
        <v>399800580</v>
      </c>
      <c r="E9874" s="1">
        <v>44751</v>
      </c>
      <c r="F9874" s="1">
        <v>44751</v>
      </c>
      <c r="G9874">
        <v>7606148050</v>
      </c>
      <c r="H9874">
        <v>3202215769</v>
      </c>
      <c r="I9874">
        <v>14696</v>
      </c>
      <c r="J9874" s="1">
        <v>44811</v>
      </c>
      <c r="K9874">
        <v>13360</v>
      </c>
      <c r="L9874" s="1">
        <v>44832</v>
      </c>
      <c r="M9874">
        <v>21</v>
      </c>
      <c r="N9874" s="8">
        <f t="shared" si="154"/>
        <v>280560</v>
      </c>
    </row>
    <row r="9875" spans="1:14">
      <c r="A9875" t="s">
        <v>14</v>
      </c>
      <c r="B9875" t="s">
        <v>62</v>
      </c>
      <c r="C9875" t="s">
        <v>433</v>
      </c>
      <c r="D9875">
        <v>12269371006</v>
      </c>
      <c r="E9875" s="1">
        <v>44750</v>
      </c>
      <c r="F9875" s="1">
        <v>44750</v>
      </c>
      <c r="G9875">
        <v>7607090116</v>
      </c>
      <c r="H9875">
        <v>252</v>
      </c>
      <c r="I9875">
        <v>31669.74</v>
      </c>
      <c r="J9875" s="1">
        <v>44810</v>
      </c>
      <c r="K9875">
        <v>25958.799999999999</v>
      </c>
      <c r="L9875" s="1">
        <v>44800</v>
      </c>
      <c r="M9875">
        <v>-10</v>
      </c>
      <c r="N9875" s="8">
        <f t="shared" si="154"/>
        <v>-259588</v>
      </c>
    </row>
    <row r="9876" spans="1:14">
      <c r="A9876" t="s">
        <v>14</v>
      </c>
      <c r="B9876" t="s">
        <v>62</v>
      </c>
      <c r="C9876" t="s">
        <v>433</v>
      </c>
      <c r="D9876">
        <v>12269371006</v>
      </c>
      <c r="E9876" s="1">
        <v>44750</v>
      </c>
      <c r="F9876" s="1">
        <v>44750</v>
      </c>
      <c r="G9876">
        <v>7607091023</v>
      </c>
      <c r="H9876">
        <v>254</v>
      </c>
      <c r="I9876">
        <v>10394.4</v>
      </c>
      <c r="J9876" s="1">
        <v>44810</v>
      </c>
      <c r="K9876">
        <v>8520</v>
      </c>
      <c r="L9876" s="1">
        <v>44800</v>
      </c>
      <c r="M9876">
        <v>-10</v>
      </c>
      <c r="N9876" s="8">
        <f t="shared" si="154"/>
        <v>-85200</v>
      </c>
    </row>
    <row r="9877" spans="1:14">
      <c r="A9877" t="s">
        <v>14</v>
      </c>
      <c r="B9877" t="s">
        <v>62</v>
      </c>
      <c r="C9877" t="s">
        <v>672</v>
      </c>
      <c r="D9877">
        <v>10128980157</v>
      </c>
      <c r="E9877" s="1">
        <v>44751</v>
      </c>
      <c r="F9877" s="1">
        <v>44751</v>
      </c>
      <c r="G9877">
        <v>7607128295</v>
      </c>
      <c r="H9877" t="s">
        <v>4092</v>
      </c>
      <c r="I9877">
        <v>1375</v>
      </c>
      <c r="J9877" s="1">
        <v>44811</v>
      </c>
      <c r="K9877">
        <v>1250</v>
      </c>
      <c r="L9877" s="1">
        <v>44860</v>
      </c>
      <c r="M9877">
        <v>49</v>
      </c>
      <c r="N9877" s="8">
        <f t="shared" si="154"/>
        <v>61250</v>
      </c>
    </row>
    <row r="9878" spans="1:14">
      <c r="A9878" t="s">
        <v>14</v>
      </c>
      <c r="B9878" t="s">
        <v>62</v>
      </c>
      <c r="C9878" t="s">
        <v>4093</v>
      </c>
      <c r="D9878">
        <v>12479491008</v>
      </c>
      <c r="E9878" s="1">
        <v>44751</v>
      </c>
      <c r="F9878" s="1">
        <v>44751</v>
      </c>
      <c r="G9878">
        <v>7607262569</v>
      </c>
      <c r="H9878" t="s">
        <v>4094</v>
      </c>
      <c r="I9878">
        <v>1124.9000000000001</v>
      </c>
      <c r="J9878" s="1">
        <v>44811</v>
      </c>
      <c r="K9878">
        <v>922.05</v>
      </c>
      <c r="L9878" s="1">
        <v>44764</v>
      </c>
      <c r="M9878">
        <v>-47</v>
      </c>
      <c r="N9878" s="8">
        <f t="shared" si="154"/>
        <v>-43336.35</v>
      </c>
    </row>
    <row r="9879" spans="1:14">
      <c r="A9879" t="s">
        <v>14</v>
      </c>
      <c r="B9879" t="s">
        <v>62</v>
      </c>
      <c r="C9879" t="s">
        <v>1244</v>
      </c>
      <c r="D9879">
        <v>11189050153</v>
      </c>
      <c r="E9879" s="1">
        <v>44751</v>
      </c>
      <c r="F9879" s="1">
        <v>44751</v>
      </c>
      <c r="G9879">
        <v>7607704644</v>
      </c>
      <c r="H9879">
        <v>22501276</v>
      </c>
      <c r="I9879">
        <v>359.17</v>
      </c>
      <c r="J9879" s="1">
        <v>44811</v>
      </c>
      <c r="K9879">
        <v>294.39999999999998</v>
      </c>
      <c r="L9879" s="1">
        <v>44860</v>
      </c>
      <c r="M9879">
        <v>49</v>
      </c>
      <c r="N9879" s="8">
        <f t="shared" si="154"/>
        <v>14425.599999999999</v>
      </c>
    </row>
    <row r="9880" spans="1:14">
      <c r="A9880" t="s">
        <v>14</v>
      </c>
      <c r="B9880" t="s">
        <v>62</v>
      </c>
      <c r="C9880" t="s">
        <v>1244</v>
      </c>
      <c r="D9880">
        <v>11189050153</v>
      </c>
      <c r="E9880" s="1">
        <v>44751</v>
      </c>
      <c r="F9880" s="1">
        <v>44751</v>
      </c>
      <c r="G9880">
        <v>7607707947</v>
      </c>
      <c r="H9880">
        <v>22501275</v>
      </c>
      <c r="I9880">
        <v>2501</v>
      </c>
      <c r="J9880" s="1">
        <v>44811</v>
      </c>
      <c r="K9880">
        <v>2050</v>
      </c>
      <c r="L9880" s="1">
        <v>44860</v>
      </c>
      <c r="M9880">
        <v>49</v>
      </c>
      <c r="N9880" s="8">
        <f t="shared" si="154"/>
        <v>100450</v>
      </c>
    </row>
    <row r="9881" spans="1:14">
      <c r="A9881" t="s">
        <v>14</v>
      </c>
      <c r="B9881" t="s">
        <v>62</v>
      </c>
      <c r="C9881" t="s">
        <v>4095</v>
      </c>
      <c r="D9881" t="s">
        <v>4096</v>
      </c>
      <c r="E9881" s="1">
        <v>44750</v>
      </c>
      <c r="F9881" s="1">
        <v>44750</v>
      </c>
      <c r="G9881">
        <v>7607914828</v>
      </c>
      <c r="H9881" s="2">
        <v>44562</v>
      </c>
      <c r="I9881">
        <v>1500</v>
      </c>
      <c r="J9881" s="1">
        <v>44810</v>
      </c>
      <c r="K9881">
        <v>1500</v>
      </c>
      <c r="L9881" s="1">
        <v>44756</v>
      </c>
      <c r="M9881">
        <v>-54</v>
      </c>
      <c r="N9881" s="8">
        <f t="shared" si="154"/>
        <v>-81000</v>
      </c>
    </row>
    <row r="9882" spans="1:14">
      <c r="A9882" t="s">
        <v>14</v>
      </c>
      <c r="B9882" t="s">
        <v>62</v>
      </c>
      <c r="C9882" t="s">
        <v>333</v>
      </c>
      <c r="D9882">
        <v>11173091007</v>
      </c>
      <c r="E9882" s="1">
        <v>44751</v>
      </c>
      <c r="F9882" s="1">
        <v>44751</v>
      </c>
      <c r="G9882">
        <v>7607929990</v>
      </c>
      <c r="H9882" t="s">
        <v>4097</v>
      </c>
      <c r="I9882">
        <v>305</v>
      </c>
      <c r="J9882" s="1">
        <v>44811</v>
      </c>
      <c r="K9882">
        <v>250</v>
      </c>
      <c r="L9882" s="1">
        <v>44769</v>
      </c>
      <c r="M9882">
        <v>-42</v>
      </c>
      <c r="N9882" s="8">
        <f t="shared" si="154"/>
        <v>-10500</v>
      </c>
    </row>
    <row r="9883" spans="1:14">
      <c r="A9883" t="s">
        <v>14</v>
      </c>
      <c r="B9883" t="s">
        <v>62</v>
      </c>
      <c r="C9883" t="s">
        <v>695</v>
      </c>
      <c r="D9883">
        <v>5848061007</v>
      </c>
      <c r="E9883" s="1">
        <v>44751</v>
      </c>
      <c r="F9883" s="1">
        <v>44751</v>
      </c>
      <c r="G9883">
        <v>7608505075</v>
      </c>
      <c r="H9883">
        <v>2022012000073350</v>
      </c>
      <c r="I9883">
        <v>49427.1</v>
      </c>
      <c r="J9883" s="1">
        <v>44811</v>
      </c>
      <c r="K9883">
        <v>44933.73</v>
      </c>
      <c r="L9883" s="1">
        <v>44769</v>
      </c>
      <c r="M9883">
        <v>-42</v>
      </c>
      <c r="N9883" s="8">
        <f t="shared" si="154"/>
        <v>-1887216.6600000001</v>
      </c>
    </row>
    <row r="9884" spans="1:14">
      <c r="A9884" t="s">
        <v>14</v>
      </c>
      <c r="B9884" t="s">
        <v>62</v>
      </c>
      <c r="C9884" t="s">
        <v>695</v>
      </c>
      <c r="D9884">
        <v>5848061007</v>
      </c>
      <c r="E9884" s="1">
        <v>44751</v>
      </c>
      <c r="F9884" s="1">
        <v>44751</v>
      </c>
      <c r="G9884">
        <v>7608523361</v>
      </c>
      <c r="H9884">
        <v>2022012000073110</v>
      </c>
      <c r="I9884">
        <v>6.34</v>
      </c>
      <c r="J9884" s="1">
        <v>44811</v>
      </c>
      <c r="K9884">
        <v>5.76</v>
      </c>
      <c r="L9884" s="1">
        <v>44769</v>
      </c>
      <c r="M9884">
        <v>-42</v>
      </c>
      <c r="N9884" s="8">
        <f t="shared" si="154"/>
        <v>-241.92</v>
      </c>
    </row>
    <row r="9885" spans="1:14">
      <c r="A9885" t="s">
        <v>14</v>
      </c>
      <c r="B9885" t="s">
        <v>62</v>
      </c>
      <c r="C9885" t="s">
        <v>1113</v>
      </c>
      <c r="D9885">
        <v>2404790392</v>
      </c>
      <c r="E9885" s="1">
        <v>44750</v>
      </c>
      <c r="F9885" s="1">
        <v>44750</v>
      </c>
      <c r="G9885">
        <v>7609182927</v>
      </c>
      <c r="H9885" t="s">
        <v>4098</v>
      </c>
      <c r="I9885">
        <v>1647</v>
      </c>
      <c r="J9885" s="1">
        <v>44810</v>
      </c>
      <c r="K9885">
        <v>1350</v>
      </c>
      <c r="L9885" s="1">
        <v>44832</v>
      </c>
      <c r="M9885">
        <v>22</v>
      </c>
      <c r="N9885" s="8">
        <f t="shared" si="154"/>
        <v>29700</v>
      </c>
    </row>
    <row r="9886" spans="1:14">
      <c r="A9886" t="s">
        <v>14</v>
      </c>
      <c r="B9886" t="s">
        <v>62</v>
      </c>
      <c r="C9886" t="s">
        <v>417</v>
      </c>
      <c r="D9886">
        <v>7246691005</v>
      </c>
      <c r="E9886" s="1">
        <v>44751</v>
      </c>
      <c r="F9886" s="1">
        <v>44751</v>
      </c>
      <c r="G9886">
        <v>7609682940</v>
      </c>
      <c r="H9886" t="s">
        <v>4099</v>
      </c>
      <c r="I9886">
        <v>692.35</v>
      </c>
      <c r="J9886" s="1">
        <v>44811</v>
      </c>
      <c r="K9886">
        <v>567.5</v>
      </c>
      <c r="L9886" s="1">
        <v>44800</v>
      </c>
      <c r="M9886">
        <v>-11</v>
      </c>
      <c r="N9886" s="8">
        <f t="shared" si="154"/>
        <v>-6242.5</v>
      </c>
    </row>
    <row r="9887" spans="1:14">
      <c r="A9887" t="s">
        <v>14</v>
      </c>
      <c r="B9887" t="s">
        <v>62</v>
      </c>
      <c r="C9887" t="s">
        <v>417</v>
      </c>
      <c r="D9887">
        <v>7246691005</v>
      </c>
      <c r="E9887" s="1">
        <v>44751</v>
      </c>
      <c r="F9887" s="1">
        <v>44751</v>
      </c>
      <c r="G9887">
        <v>7609683666</v>
      </c>
      <c r="H9887" t="s">
        <v>4100</v>
      </c>
      <c r="I9887">
        <v>219.6</v>
      </c>
      <c r="J9887" s="1">
        <v>44811</v>
      </c>
      <c r="K9887">
        <v>180</v>
      </c>
      <c r="L9887" s="1">
        <v>44800</v>
      </c>
      <c r="M9887">
        <v>-11</v>
      </c>
      <c r="N9887" s="8">
        <f t="shared" si="154"/>
        <v>-1980</v>
      </c>
    </row>
    <row r="9888" spans="1:14">
      <c r="A9888" t="s">
        <v>14</v>
      </c>
      <c r="B9888" t="s">
        <v>62</v>
      </c>
      <c r="C9888" t="s">
        <v>417</v>
      </c>
      <c r="D9888">
        <v>7246691005</v>
      </c>
      <c r="E9888" s="1">
        <v>44751</v>
      </c>
      <c r="F9888" s="1">
        <v>44751</v>
      </c>
      <c r="G9888">
        <v>7609684787</v>
      </c>
      <c r="H9888" t="s">
        <v>4101</v>
      </c>
      <c r="I9888">
        <v>64.05</v>
      </c>
      <c r="J9888" s="1">
        <v>44811</v>
      </c>
      <c r="K9888">
        <v>52.5</v>
      </c>
      <c r="L9888" s="1">
        <v>44800</v>
      </c>
      <c r="M9888">
        <v>-11</v>
      </c>
      <c r="N9888" s="8">
        <f t="shared" si="154"/>
        <v>-577.5</v>
      </c>
    </row>
    <row r="9889" spans="1:14">
      <c r="A9889" t="s">
        <v>14</v>
      </c>
      <c r="B9889" t="s">
        <v>62</v>
      </c>
      <c r="C9889" t="s">
        <v>417</v>
      </c>
      <c r="D9889">
        <v>7246691005</v>
      </c>
      <c r="E9889" s="1">
        <v>44751</v>
      </c>
      <c r="F9889" s="1">
        <v>44751</v>
      </c>
      <c r="G9889">
        <v>7609685464</v>
      </c>
      <c r="H9889" t="s">
        <v>4102</v>
      </c>
      <c r="I9889">
        <v>302.56</v>
      </c>
      <c r="J9889" s="1">
        <v>44811</v>
      </c>
      <c r="K9889">
        <v>248</v>
      </c>
      <c r="L9889" s="1">
        <v>44800</v>
      </c>
      <c r="M9889">
        <v>-11</v>
      </c>
      <c r="N9889" s="8">
        <f t="shared" si="154"/>
        <v>-2728</v>
      </c>
    </row>
    <row r="9890" spans="1:14">
      <c r="A9890" t="s">
        <v>14</v>
      </c>
      <c r="B9890" t="s">
        <v>62</v>
      </c>
      <c r="C9890" t="s">
        <v>417</v>
      </c>
      <c r="D9890">
        <v>7246691005</v>
      </c>
      <c r="E9890" s="1">
        <v>44751</v>
      </c>
      <c r="F9890" s="1">
        <v>44751</v>
      </c>
      <c r="G9890">
        <v>7609686244</v>
      </c>
      <c r="H9890" t="s">
        <v>4103</v>
      </c>
      <c r="I9890">
        <v>1451.8</v>
      </c>
      <c r="J9890" s="1">
        <v>44811</v>
      </c>
      <c r="K9890">
        <v>1190</v>
      </c>
      <c r="L9890" s="1">
        <v>44800</v>
      </c>
      <c r="M9890">
        <v>-11</v>
      </c>
      <c r="N9890" s="8">
        <f t="shared" si="154"/>
        <v>-13090</v>
      </c>
    </row>
    <row r="9891" spans="1:14">
      <c r="A9891" t="s">
        <v>14</v>
      </c>
      <c r="B9891" t="s">
        <v>62</v>
      </c>
      <c r="C9891" t="s">
        <v>417</v>
      </c>
      <c r="D9891">
        <v>7246691005</v>
      </c>
      <c r="E9891" s="1">
        <v>44751</v>
      </c>
      <c r="F9891" s="1">
        <v>44751</v>
      </c>
      <c r="G9891">
        <v>7609686848</v>
      </c>
      <c r="H9891" t="s">
        <v>4104</v>
      </c>
      <c r="I9891">
        <v>586.82000000000005</v>
      </c>
      <c r="J9891" s="1">
        <v>44811</v>
      </c>
      <c r="K9891">
        <v>481</v>
      </c>
      <c r="L9891" s="1">
        <v>44800</v>
      </c>
      <c r="M9891">
        <v>-11</v>
      </c>
      <c r="N9891" s="8">
        <f t="shared" si="154"/>
        <v>-5291</v>
      </c>
    </row>
    <row r="9892" spans="1:14">
      <c r="A9892" t="s">
        <v>14</v>
      </c>
      <c r="B9892" t="s">
        <v>62</v>
      </c>
      <c r="C9892" t="s">
        <v>178</v>
      </c>
      <c r="D9892">
        <v>2154270595</v>
      </c>
      <c r="E9892" s="1">
        <v>44751</v>
      </c>
      <c r="F9892" s="1">
        <v>44751</v>
      </c>
      <c r="G9892">
        <v>7609794972</v>
      </c>
      <c r="H9892">
        <v>92211079</v>
      </c>
      <c r="I9892">
        <v>190.32</v>
      </c>
      <c r="J9892" s="1">
        <v>44811</v>
      </c>
      <c r="K9892">
        <v>156</v>
      </c>
      <c r="L9892" s="1">
        <v>44860</v>
      </c>
      <c r="M9892">
        <v>49</v>
      </c>
      <c r="N9892" s="8">
        <f t="shared" si="154"/>
        <v>7644</v>
      </c>
    </row>
    <row r="9893" spans="1:14">
      <c r="A9893" t="s">
        <v>14</v>
      </c>
      <c r="B9893" t="s">
        <v>62</v>
      </c>
      <c r="C9893" t="s">
        <v>178</v>
      </c>
      <c r="D9893">
        <v>2154270595</v>
      </c>
      <c r="E9893" s="1">
        <v>44751</v>
      </c>
      <c r="F9893" s="1">
        <v>44751</v>
      </c>
      <c r="G9893">
        <v>7609852739</v>
      </c>
      <c r="H9893">
        <v>92211078</v>
      </c>
      <c r="I9893">
        <v>190.32</v>
      </c>
      <c r="J9893" s="1">
        <v>44811</v>
      </c>
      <c r="K9893">
        <v>156</v>
      </c>
      <c r="L9893" s="1">
        <v>44860</v>
      </c>
      <c r="M9893">
        <v>49</v>
      </c>
      <c r="N9893" s="8">
        <f t="shared" si="154"/>
        <v>7644</v>
      </c>
    </row>
    <row r="9894" spans="1:14">
      <c r="A9894" t="s">
        <v>14</v>
      </c>
      <c r="B9894" t="s">
        <v>62</v>
      </c>
      <c r="C9894" t="s">
        <v>216</v>
      </c>
      <c r="D9894">
        <v>735390155</v>
      </c>
      <c r="E9894" s="1">
        <v>44751</v>
      </c>
      <c r="F9894" s="1">
        <v>44751</v>
      </c>
      <c r="G9894">
        <v>7610201450</v>
      </c>
      <c r="H9894">
        <v>1020648372</v>
      </c>
      <c r="I9894">
        <v>2.2000000000000002</v>
      </c>
      <c r="J9894" s="1">
        <v>44811</v>
      </c>
      <c r="K9894">
        <v>2</v>
      </c>
      <c r="L9894" s="1">
        <v>44860</v>
      </c>
      <c r="M9894">
        <v>49</v>
      </c>
      <c r="N9894" s="8">
        <f t="shared" si="154"/>
        <v>98</v>
      </c>
    </row>
    <row r="9895" spans="1:14">
      <c r="A9895" t="s">
        <v>14</v>
      </c>
      <c r="B9895" t="s">
        <v>62</v>
      </c>
      <c r="C9895" t="s">
        <v>216</v>
      </c>
      <c r="D9895">
        <v>735390155</v>
      </c>
      <c r="E9895" s="1">
        <v>44751</v>
      </c>
      <c r="F9895" s="1">
        <v>44751</v>
      </c>
      <c r="G9895">
        <v>7610201589</v>
      </c>
      <c r="H9895">
        <v>1020648538</v>
      </c>
      <c r="I9895">
        <v>2.2000000000000002</v>
      </c>
      <c r="J9895" s="1">
        <v>44811</v>
      </c>
      <c r="K9895">
        <v>2</v>
      </c>
      <c r="L9895" s="1">
        <v>44860</v>
      </c>
      <c r="M9895">
        <v>49</v>
      </c>
      <c r="N9895" s="8">
        <f t="shared" si="154"/>
        <v>98</v>
      </c>
    </row>
    <row r="9896" spans="1:14">
      <c r="A9896" t="s">
        <v>14</v>
      </c>
      <c r="B9896" t="s">
        <v>62</v>
      </c>
      <c r="C9896" t="s">
        <v>216</v>
      </c>
      <c r="D9896">
        <v>735390155</v>
      </c>
      <c r="E9896" s="1">
        <v>44751</v>
      </c>
      <c r="F9896" s="1">
        <v>44751</v>
      </c>
      <c r="G9896">
        <v>7610205057</v>
      </c>
      <c r="H9896">
        <v>1020648373</v>
      </c>
      <c r="I9896">
        <v>2.2000000000000002</v>
      </c>
      <c r="J9896" s="1">
        <v>44811</v>
      </c>
      <c r="K9896">
        <v>2</v>
      </c>
      <c r="L9896" s="1">
        <v>44860</v>
      </c>
      <c r="M9896">
        <v>49</v>
      </c>
      <c r="N9896" s="8">
        <f t="shared" si="154"/>
        <v>98</v>
      </c>
    </row>
    <row r="9897" spans="1:14">
      <c r="A9897" t="s">
        <v>14</v>
      </c>
      <c r="B9897" t="s">
        <v>62</v>
      </c>
      <c r="C9897" t="s">
        <v>216</v>
      </c>
      <c r="D9897">
        <v>735390155</v>
      </c>
      <c r="E9897" s="1">
        <v>44750</v>
      </c>
      <c r="F9897" s="1">
        <v>44750</v>
      </c>
      <c r="G9897">
        <v>7610227322</v>
      </c>
      <c r="H9897">
        <v>1020648539</v>
      </c>
      <c r="I9897">
        <v>2.2000000000000002</v>
      </c>
      <c r="J9897" s="1">
        <v>44810</v>
      </c>
      <c r="K9897">
        <v>2</v>
      </c>
      <c r="L9897" s="1">
        <v>44860</v>
      </c>
      <c r="M9897">
        <v>50</v>
      </c>
      <c r="N9897" s="8">
        <f t="shared" si="154"/>
        <v>100</v>
      </c>
    </row>
    <row r="9898" spans="1:14">
      <c r="A9898" t="s">
        <v>14</v>
      </c>
      <c r="B9898" t="s">
        <v>62</v>
      </c>
      <c r="C9898" t="s">
        <v>216</v>
      </c>
      <c r="D9898">
        <v>735390155</v>
      </c>
      <c r="E9898" s="1">
        <v>44750</v>
      </c>
      <c r="F9898" s="1">
        <v>44750</v>
      </c>
      <c r="G9898">
        <v>7610227725</v>
      </c>
      <c r="H9898">
        <v>1020648540</v>
      </c>
      <c r="I9898">
        <v>2.2000000000000002</v>
      </c>
      <c r="J9898" s="1">
        <v>44810</v>
      </c>
      <c r="K9898">
        <v>2</v>
      </c>
      <c r="L9898" s="1">
        <v>44860</v>
      </c>
      <c r="M9898">
        <v>50</v>
      </c>
      <c r="N9898" s="8">
        <f t="shared" si="154"/>
        <v>100</v>
      </c>
    </row>
    <row r="9899" spans="1:14">
      <c r="A9899" t="s">
        <v>14</v>
      </c>
      <c r="B9899" t="s">
        <v>62</v>
      </c>
      <c r="C9899" t="s">
        <v>216</v>
      </c>
      <c r="D9899">
        <v>735390155</v>
      </c>
      <c r="E9899" s="1">
        <v>44751</v>
      </c>
      <c r="F9899" s="1">
        <v>44751</v>
      </c>
      <c r="G9899">
        <v>7610228962</v>
      </c>
      <c r="H9899">
        <v>1020648541</v>
      </c>
      <c r="I9899">
        <v>2.2000000000000002</v>
      </c>
      <c r="J9899" s="1">
        <v>44811</v>
      </c>
      <c r="K9899">
        <v>2</v>
      </c>
      <c r="L9899" s="1">
        <v>44860</v>
      </c>
      <c r="M9899">
        <v>49</v>
      </c>
      <c r="N9899" s="8">
        <f t="shared" si="154"/>
        <v>98</v>
      </c>
    </row>
    <row r="9900" spans="1:14">
      <c r="A9900" t="s">
        <v>14</v>
      </c>
      <c r="B9900" t="s">
        <v>62</v>
      </c>
      <c r="C9900" t="s">
        <v>216</v>
      </c>
      <c r="D9900">
        <v>735390155</v>
      </c>
      <c r="E9900" s="1">
        <v>44751</v>
      </c>
      <c r="F9900" s="1">
        <v>44751</v>
      </c>
      <c r="G9900">
        <v>7610234287</v>
      </c>
      <c r="H9900">
        <v>1020648371</v>
      </c>
      <c r="I9900">
        <v>2.2000000000000002</v>
      </c>
      <c r="J9900" s="1">
        <v>44811</v>
      </c>
      <c r="K9900">
        <v>2</v>
      </c>
      <c r="L9900" s="1">
        <v>44860</v>
      </c>
      <c r="M9900">
        <v>49</v>
      </c>
      <c r="N9900" s="8">
        <f t="shared" si="154"/>
        <v>98</v>
      </c>
    </row>
    <row r="9901" spans="1:14">
      <c r="A9901" t="s">
        <v>14</v>
      </c>
      <c r="B9901" t="s">
        <v>62</v>
      </c>
      <c r="C9901" t="s">
        <v>517</v>
      </c>
      <c r="D9901">
        <v>701480584</v>
      </c>
      <c r="E9901" s="1">
        <v>44751</v>
      </c>
      <c r="F9901" s="1">
        <v>44751</v>
      </c>
      <c r="G9901">
        <v>7610416199</v>
      </c>
      <c r="H9901" t="s">
        <v>4105</v>
      </c>
      <c r="I9901">
        <v>889.64</v>
      </c>
      <c r="J9901" s="1">
        <v>44811</v>
      </c>
      <c r="K9901">
        <v>808.76</v>
      </c>
      <c r="L9901" s="1">
        <v>44832</v>
      </c>
      <c r="M9901">
        <v>21</v>
      </c>
      <c r="N9901" s="8">
        <f t="shared" si="154"/>
        <v>16983.96</v>
      </c>
    </row>
    <row r="9902" spans="1:14">
      <c r="A9902" t="s">
        <v>14</v>
      </c>
      <c r="B9902" t="s">
        <v>62</v>
      </c>
      <c r="C9902" t="s">
        <v>1302</v>
      </c>
      <c r="D9902">
        <v>13023610150</v>
      </c>
      <c r="E9902" s="1">
        <v>44751</v>
      </c>
      <c r="F9902" s="1">
        <v>44751</v>
      </c>
      <c r="G9902">
        <v>7610425548</v>
      </c>
      <c r="H9902">
        <v>540031141</v>
      </c>
      <c r="I9902">
        <v>361.14</v>
      </c>
      <c r="J9902" s="1">
        <v>44811</v>
      </c>
      <c r="K9902">
        <v>296.02</v>
      </c>
      <c r="L9902" s="1">
        <v>44792</v>
      </c>
      <c r="M9902">
        <v>-19</v>
      </c>
      <c r="N9902" s="8">
        <f t="shared" si="154"/>
        <v>-5624.3799999999992</v>
      </c>
    </row>
    <row r="9903" spans="1:14">
      <c r="A9903" t="s">
        <v>14</v>
      </c>
      <c r="B9903" t="s">
        <v>62</v>
      </c>
      <c r="C9903" t="s">
        <v>321</v>
      </c>
      <c r="D9903">
        <v>421210485</v>
      </c>
      <c r="E9903" s="1">
        <v>44751</v>
      </c>
      <c r="F9903" s="1">
        <v>44751</v>
      </c>
      <c r="G9903">
        <v>7611139265</v>
      </c>
      <c r="H9903">
        <v>5029219392</v>
      </c>
      <c r="I9903">
        <v>5531.99</v>
      </c>
      <c r="J9903" s="1">
        <v>44811</v>
      </c>
      <c r="K9903">
        <v>5029.08</v>
      </c>
      <c r="L9903" s="1">
        <v>44832</v>
      </c>
      <c r="M9903">
        <v>21</v>
      </c>
      <c r="N9903" s="8">
        <f t="shared" si="154"/>
        <v>105610.68</v>
      </c>
    </row>
    <row r="9904" spans="1:14">
      <c r="A9904" t="s">
        <v>14</v>
      </c>
      <c r="B9904" t="s">
        <v>62</v>
      </c>
      <c r="C9904" t="s">
        <v>205</v>
      </c>
      <c r="D9904">
        <v>747170157</v>
      </c>
      <c r="E9904" s="1">
        <v>44751</v>
      </c>
      <c r="F9904" s="1">
        <v>44751</v>
      </c>
      <c r="G9904">
        <v>7611171214</v>
      </c>
      <c r="H9904">
        <v>6752325673</v>
      </c>
      <c r="I9904">
        <v>5236.59</v>
      </c>
      <c r="J9904" s="1">
        <v>44811</v>
      </c>
      <c r="K9904">
        <v>4760.54</v>
      </c>
      <c r="L9904" s="1">
        <v>44860</v>
      </c>
      <c r="M9904">
        <v>49</v>
      </c>
      <c r="N9904" s="8">
        <f t="shared" si="154"/>
        <v>233266.46</v>
      </c>
    </row>
    <row r="9905" spans="1:14">
      <c r="A9905" t="s">
        <v>14</v>
      </c>
      <c r="B9905" t="s">
        <v>62</v>
      </c>
      <c r="C9905" t="s">
        <v>72</v>
      </c>
      <c r="D9905">
        <v>9238800156</v>
      </c>
      <c r="E9905" s="1">
        <v>44751</v>
      </c>
      <c r="F9905" s="1">
        <v>44751</v>
      </c>
      <c r="G9905">
        <v>7611206753</v>
      </c>
      <c r="H9905">
        <v>1209267684</v>
      </c>
      <c r="I9905">
        <v>1088.8499999999999</v>
      </c>
      <c r="J9905" s="1">
        <v>44811</v>
      </c>
      <c r="K9905">
        <v>892.5</v>
      </c>
      <c r="L9905" s="1">
        <v>44893</v>
      </c>
      <c r="M9905">
        <v>82</v>
      </c>
      <c r="N9905" s="8">
        <f t="shared" si="154"/>
        <v>73185</v>
      </c>
    </row>
    <row r="9906" spans="1:14">
      <c r="A9906" t="s">
        <v>14</v>
      </c>
      <c r="B9906" t="s">
        <v>62</v>
      </c>
      <c r="C9906" t="s">
        <v>72</v>
      </c>
      <c r="D9906">
        <v>9238800156</v>
      </c>
      <c r="E9906" s="1">
        <v>44751</v>
      </c>
      <c r="F9906" s="1">
        <v>44751</v>
      </c>
      <c r="G9906">
        <v>7611207355</v>
      </c>
      <c r="H9906">
        <v>1209267685</v>
      </c>
      <c r="I9906">
        <v>13908</v>
      </c>
      <c r="J9906" s="1">
        <v>44811</v>
      </c>
      <c r="K9906">
        <v>11400</v>
      </c>
      <c r="L9906" s="1">
        <v>44860</v>
      </c>
      <c r="M9906">
        <v>49</v>
      </c>
      <c r="N9906" s="8">
        <f t="shared" si="154"/>
        <v>558600</v>
      </c>
    </row>
    <row r="9907" spans="1:14">
      <c r="A9907" t="s">
        <v>14</v>
      </c>
      <c r="B9907" t="s">
        <v>62</v>
      </c>
      <c r="C9907" t="s">
        <v>72</v>
      </c>
      <c r="D9907">
        <v>9238800156</v>
      </c>
      <c r="E9907" s="1">
        <v>44751</v>
      </c>
      <c r="F9907" s="1">
        <v>44751</v>
      </c>
      <c r="G9907">
        <v>7611207419</v>
      </c>
      <c r="H9907">
        <v>1209267683</v>
      </c>
      <c r="I9907">
        <v>362.95</v>
      </c>
      <c r="J9907" s="1">
        <v>44811</v>
      </c>
      <c r="K9907">
        <v>297.5</v>
      </c>
      <c r="L9907" s="1">
        <v>44860</v>
      </c>
      <c r="M9907">
        <v>49</v>
      </c>
      <c r="N9907" s="8">
        <f t="shared" si="154"/>
        <v>14577.5</v>
      </c>
    </row>
    <row r="9908" spans="1:14">
      <c r="A9908" t="s">
        <v>14</v>
      </c>
      <c r="B9908" t="s">
        <v>62</v>
      </c>
      <c r="C9908" t="s">
        <v>72</v>
      </c>
      <c r="D9908">
        <v>9238800156</v>
      </c>
      <c r="E9908" s="1">
        <v>44751</v>
      </c>
      <c r="F9908" s="1">
        <v>44751</v>
      </c>
      <c r="G9908">
        <v>7611207438</v>
      </c>
      <c r="H9908">
        <v>1209267686</v>
      </c>
      <c r="I9908">
        <v>746.64</v>
      </c>
      <c r="J9908" s="1">
        <v>44811</v>
      </c>
      <c r="K9908">
        <v>612</v>
      </c>
      <c r="L9908" s="1">
        <v>44860</v>
      </c>
      <c r="M9908">
        <v>49</v>
      </c>
      <c r="N9908" s="8">
        <f t="shared" si="154"/>
        <v>29988</v>
      </c>
    </row>
    <row r="9909" spans="1:14">
      <c r="A9909" t="s">
        <v>14</v>
      </c>
      <c r="B9909" t="s">
        <v>62</v>
      </c>
      <c r="C9909" t="s">
        <v>274</v>
      </c>
      <c r="D9909">
        <v>8082461008</v>
      </c>
      <c r="E9909" s="1">
        <v>44751</v>
      </c>
      <c r="F9909" s="1">
        <v>44751</v>
      </c>
      <c r="G9909">
        <v>7611221118</v>
      </c>
      <c r="H9909">
        <v>22148664</v>
      </c>
      <c r="I9909">
        <v>137.25</v>
      </c>
      <c r="J9909" s="1">
        <v>44811</v>
      </c>
      <c r="K9909">
        <v>112.5</v>
      </c>
      <c r="L9909" s="1">
        <v>44832</v>
      </c>
      <c r="M9909">
        <v>21</v>
      </c>
      <c r="N9909" s="8">
        <f t="shared" si="154"/>
        <v>2362.5</v>
      </c>
    </row>
    <row r="9910" spans="1:14">
      <c r="A9910" t="s">
        <v>14</v>
      </c>
      <c r="B9910" t="s">
        <v>62</v>
      </c>
      <c r="C9910" t="s">
        <v>274</v>
      </c>
      <c r="D9910">
        <v>8082461008</v>
      </c>
      <c r="E9910" s="1">
        <v>44751</v>
      </c>
      <c r="F9910" s="1">
        <v>44751</v>
      </c>
      <c r="G9910">
        <v>7611245865</v>
      </c>
      <c r="H9910">
        <v>22148839</v>
      </c>
      <c r="I9910">
        <v>6039</v>
      </c>
      <c r="J9910" s="1">
        <v>44811</v>
      </c>
      <c r="K9910">
        <v>4950</v>
      </c>
      <c r="L9910" s="1">
        <v>44832</v>
      </c>
      <c r="M9910">
        <v>21</v>
      </c>
      <c r="N9910" s="8">
        <f t="shared" si="154"/>
        <v>103950</v>
      </c>
    </row>
    <row r="9911" spans="1:14">
      <c r="A9911" t="s">
        <v>14</v>
      </c>
      <c r="B9911" t="s">
        <v>62</v>
      </c>
      <c r="C9911" t="s">
        <v>525</v>
      </c>
      <c r="D9911">
        <v>4732240967</v>
      </c>
      <c r="E9911" s="1">
        <v>44751</v>
      </c>
      <c r="F9911" s="1">
        <v>44751</v>
      </c>
      <c r="G9911">
        <v>7611275365</v>
      </c>
      <c r="H9911">
        <v>87121370</v>
      </c>
      <c r="I9911">
        <v>7488.7</v>
      </c>
      <c r="J9911" s="1">
        <v>44811</v>
      </c>
      <c r="K9911">
        <v>6807.91</v>
      </c>
      <c r="L9911" s="1">
        <v>44832</v>
      </c>
      <c r="M9911">
        <v>21</v>
      </c>
      <c r="N9911" s="8">
        <f t="shared" si="154"/>
        <v>142966.10999999999</v>
      </c>
    </row>
    <row r="9912" spans="1:14">
      <c r="A9912" t="s">
        <v>14</v>
      </c>
      <c r="B9912" t="s">
        <v>62</v>
      </c>
      <c r="C9912" t="s">
        <v>642</v>
      </c>
      <c r="D9912">
        <v>82130592</v>
      </c>
      <c r="E9912" s="1">
        <v>44751</v>
      </c>
      <c r="F9912" s="1">
        <v>44751</v>
      </c>
      <c r="G9912">
        <v>7611504420</v>
      </c>
      <c r="H9912">
        <v>2003019180</v>
      </c>
      <c r="I9912">
        <v>3574.78</v>
      </c>
      <c r="J9912" s="1">
        <v>44811</v>
      </c>
      <c r="K9912">
        <v>3249.8</v>
      </c>
      <c r="L9912" s="1">
        <v>44860</v>
      </c>
      <c r="M9912">
        <v>49</v>
      </c>
      <c r="N9912" s="8">
        <f t="shared" si="154"/>
        <v>159240.20000000001</v>
      </c>
    </row>
    <row r="9913" spans="1:14">
      <c r="A9913" t="s">
        <v>14</v>
      </c>
      <c r="B9913" t="s">
        <v>62</v>
      </c>
      <c r="C9913" t="s">
        <v>607</v>
      </c>
      <c r="D9913">
        <v>2774840595</v>
      </c>
      <c r="E9913" s="1">
        <v>44751</v>
      </c>
      <c r="F9913" s="1">
        <v>44751</v>
      </c>
      <c r="G9913">
        <v>7611597925</v>
      </c>
      <c r="H9913">
        <v>9897078994</v>
      </c>
      <c r="I9913">
        <v>219.78</v>
      </c>
      <c r="J9913" s="1">
        <v>44811</v>
      </c>
      <c r="K9913">
        <v>199.8</v>
      </c>
      <c r="L9913" s="1">
        <v>44832</v>
      </c>
      <c r="M9913">
        <v>21</v>
      </c>
      <c r="N9913" s="8">
        <f t="shared" si="154"/>
        <v>4195.8</v>
      </c>
    </row>
    <row r="9914" spans="1:14">
      <c r="A9914" t="s">
        <v>14</v>
      </c>
      <c r="B9914" t="s">
        <v>62</v>
      </c>
      <c r="C9914" t="s">
        <v>318</v>
      </c>
      <c r="D9914">
        <v>7921350968</v>
      </c>
      <c r="E9914" s="1">
        <v>44751</v>
      </c>
      <c r="F9914" s="1">
        <v>44751</v>
      </c>
      <c r="G9914">
        <v>7611859571</v>
      </c>
      <c r="H9914">
        <v>4228004505</v>
      </c>
      <c r="I9914">
        <v>719.62</v>
      </c>
      <c r="J9914" s="1">
        <v>44811</v>
      </c>
      <c r="K9914">
        <v>654.20000000000005</v>
      </c>
      <c r="L9914" s="1">
        <v>44860</v>
      </c>
      <c r="M9914">
        <v>49</v>
      </c>
      <c r="N9914" s="8">
        <f t="shared" si="154"/>
        <v>32055.800000000003</v>
      </c>
    </row>
    <row r="9915" spans="1:14">
      <c r="A9915" t="s">
        <v>14</v>
      </c>
      <c r="B9915" t="s">
        <v>62</v>
      </c>
      <c r="C9915" t="s">
        <v>647</v>
      </c>
      <c r="D9915">
        <v>6655971007</v>
      </c>
      <c r="E9915" s="1">
        <v>44751</v>
      </c>
      <c r="F9915" s="1">
        <v>44751</v>
      </c>
      <c r="G9915">
        <v>7612251724</v>
      </c>
      <c r="H9915">
        <v>4237651495</v>
      </c>
      <c r="I9915">
        <v>281.33999999999997</v>
      </c>
      <c r="J9915" s="1">
        <v>44811</v>
      </c>
      <c r="K9915">
        <v>230.61</v>
      </c>
      <c r="L9915" s="1">
        <v>44770</v>
      </c>
      <c r="M9915">
        <v>-41</v>
      </c>
      <c r="N9915" s="8">
        <f t="shared" si="154"/>
        <v>-9455.01</v>
      </c>
    </row>
    <row r="9916" spans="1:14">
      <c r="A9916" t="s">
        <v>14</v>
      </c>
      <c r="B9916" t="s">
        <v>62</v>
      </c>
      <c r="C9916" t="s">
        <v>570</v>
      </c>
      <c r="D9916">
        <v>696360155</v>
      </c>
      <c r="E9916" s="1">
        <v>44751</v>
      </c>
      <c r="F9916" s="1">
        <v>44751</v>
      </c>
      <c r="G9916">
        <v>7612916269</v>
      </c>
      <c r="H9916">
        <v>2283034179</v>
      </c>
      <c r="I9916">
        <v>28927.81</v>
      </c>
      <c r="J9916" s="1">
        <v>44811</v>
      </c>
      <c r="K9916">
        <v>26298</v>
      </c>
      <c r="L9916" s="1">
        <v>44832</v>
      </c>
      <c r="M9916">
        <v>21</v>
      </c>
      <c r="N9916" s="8">
        <f t="shared" si="154"/>
        <v>552258</v>
      </c>
    </row>
    <row r="9917" spans="1:14">
      <c r="A9917" t="s">
        <v>14</v>
      </c>
      <c r="B9917" t="s">
        <v>62</v>
      </c>
      <c r="C9917" t="s">
        <v>1349</v>
      </c>
      <c r="D9917" t="s">
        <v>1350</v>
      </c>
      <c r="E9917" s="1">
        <v>44751</v>
      </c>
      <c r="F9917" s="1">
        <v>44751</v>
      </c>
      <c r="G9917">
        <v>7613332695</v>
      </c>
      <c r="H9917">
        <v>10</v>
      </c>
      <c r="I9917">
        <v>1250</v>
      </c>
      <c r="J9917" s="1">
        <v>44811</v>
      </c>
      <c r="K9917">
        <v>1250</v>
      </c>
      <c r="L9917" s="1">
        <v>44756</v>
      </c>
      <c r="M9917">
        <v>-55</v>
      </c>
      <c r="N9917" s="8">
        <f t="shared" si="154"/>
        <v>-68750</v>
      </c>
    </row>
    <row r="9918" spans="1:14">
      <c r="A9918" t="s">
        <v>14</v>
      </c>
      <c r="B9918" t="s">
        <v>62</v>
      </c>
      <c r="C9918" t="s">
        <v>570</v>
      </c>
      <c r="D9918">
        <v>696360155</v>
      </c>
      <c r="E9918" s="1">
        <v>44751</v>
      </c>
      <c r="F9918" s="1">
        <v>44751</v>
      </c>
      <c r="G9918">
        <v>7613945568</v>
      </c>
      <c r="H9918">
        <v>2283034484</v>
      </c>
      <c r="I9918">
        <v>3712.5</v>
      </c>
      <c r="J9918" s="1">
        <v>44811</v>
      </c>
      <c r="K9918">
        <v>3375</v>
      </c>
      <c r="L9918" s="1">
        <v>44832</v>
      </c>
      <c r="M9918">
        <v>21</v>
      </c>
      <c r="N9918" s="8">
        <f t="shared" si="154"/>
        <v>70875</v>
      </c>
    </row>
    <row r="9919" spans="1:14">
      <c r="A9919" t="s">
        <v>14</v>
      </c>
      <c r="B9919" t="s">
        <v>62</v>
      </c>
      <c r="C9919" t="s">
        <v>699</v>
      </c>
      <c r="D9919">
        <v>771530151</v>
      </c>
      <c r="E9919" s="1">
        <v>44751</v>
      </c>
      <c r="F9919" s="1">
        <v>44751</v>
      </c>
      <c r="G9919">
        <v>7615208694</v>
      </c>
      <c r="H9919">
        <v>308658</v>
      </c>
      <c r="I9919">
        <v>432.27</v>
      </c>
      <c r="J9919" s="1">
        <v>44811</v>
      </c>
      <c r="K9919">
        <v>354.32</v>
      </c>
      <c r="L9919" s="1">
        <v>44777</v>
      </c>
      <c r="M9919">
        <v>-34</v>
      </c>
      <c r="N9919" s="8">
        <f t="shared" si="154"/>
        <v>-12046.88</v>
      </c>
    </row>
    <row r="9920" spans="1:14">
      <c r="A9920" t="s">
        <v>14</v>
      </c>
      <c r="B9920" t="s">
        <v>62</v>
      </c>
      <c r="C9920" t="s">
        <v>570</v>
      </c>
      <c r="D9920">
        <v>696360155</v>
      </c>
      <c r="E9920" s="1">
        <v>44752</v>
      </c>
      <c r="F9920" s="1">
        <v>44752</v>
      </c>
      <c r="G9920">
        <v>7616584739</v>
      </c>
      <c r="H9920">
        <v>2283035164</v>
      </c>
      <c r="I9920">
        <v>7425</v>
      </c>
      <c r="J9920" s="1">
        <v>44812</v>
      </c>
      <c r="K9920">
        <v>6750</v>
      </c>
      <c r="L9920" s="1">
        <v>44832</v>
      </c>
      <c r="M9920">
        <v>20</v>
      </c>
      <c r="N9920" s="8">
        <f t="shared" si="154"/>
        <v>135000</v>
      </c>
    </row>
    <row r="9921" spans="1:14">
      <c r="A9921" t="s">
        <v>14</v>
      </c>
      <c r="B9921" t="s">
        <v>62</v>
      </c>
      <c r="C9921" t="s">
        <v>601</v>
      </c>
      <c r="D9921">
        <v>11654150157</v>
      </c>
      <c r="E9921" s="1">
        <v>44752</v>
      </c>
      <c r="F9921" s="1">
        <v>44752</v>
      </c>
      <c r="G9921">
        <v>7616814119</v>
      </c>
      <c r="H9921">
        <v>3300090137</v>
      </c>
      <c r="I9921">
        <v>361.28</v>
      </c>
      <c r="J9921" s="1">
        <v>44812</v>
      </c>
      <c r="K9921">
        <v>328.44</v>
      </c>
      <c r="L9921" s="1">
        <v>44860</v>
      </c>
      <c r="M9921">
        <v>48</v>
      </c>
      <c r="N9921" s="8">
        <f t="shared" si="154"/>
        <v>15765.119999999999</v>
      </c>
    </row>
    <row r="9922" spans="1:14">
      <c r="A9922" t="s">
        <v>14</v>
      </c>
      <c r="B9922" t="s">
        <v>62</v>
      </c>
      <c r="C9922" t="s">
        <v>288</v>
      </c>
      <c r="D9922">
        <v>7195130153</v>
      </c>
      <c r="E9922" s="1">
        <v>44752</v>
      </c>
      <c r="F9922" s="1">
        <v>44752</v>
      </c>
      <c r="G9922">
        <v>7616971106</v>
      </c>
      <c r="H9922">
        <v>3622070564</v>
      </c>
      <c r="I9922">
        <v>100790.98</v>
      </c>
      <c r="J9922" s="1">
        <v>44812</v>
      </c>
      <c r="K9922">
        <v>91628.160000000003</v>
      </c>
      <c r="L9922" s="1">
        <v>44832</v>
      </c>
      <c r="M9922">
        <v>20</v>
      </c>
      <c r="N9922" s="8">
        <f t="shared" si="154"/>
        <v>1832563.2000000002</v>
      </c>
    </row>
    <row r="9923" spans="1:14">
      <c r="A9923" t="s">
        <v>14</v>
      </c>
      <c r="B9923" t="s">
        <v>62</v>
      </c>
      <c r="C9923" t="s">
        <v>288</v>
      </c>
      <c r="D9923">
        <v>7195130153</v>
      </c>
      <c r="E9923" s="1">
        <v>44752</v>
      </c>
      <c r="F9923" s="1">
        <v>44752</v>
      </c>
      <c r="G9923">
        <v>7616971112</v>
      </c>
      <c r="H9923">
        <v>3622070565</v>
      </c>
      <c r="I9923">
        <v>2696.69</v>
      </c>
      <c r="J9923" s="1">
        <v>44812</v>
      </c>
      <c r="K9923">
        <v>2451.54</v>
      </c>
      <c r="L9923" s="1">
        <v>44832</v>
      </c>
      <c r="M9923">
        <v>20</v>
      </c>
      <c r="N9923" s="8">
        <f t="shared" ref="N9923:N9986" si="155">+K9923*M9923</f>
        <v>49030.8</v>
      </c>
    </row>
    <row r="9924" spans="1:14">
      <c r="A9924" t="s">
        <v>14</v>
      </c>
      <c r="B9924" t="s">
        <v>62</v>
      </c>
      <c r="C9924" t="s">
        <v>101</v>
      </c>
      <c r="D9924">
        <v>3878140239</v>
      </c>
      <c r="E9924" s="1">
        <v>44752</v>
      </c>
      <c r="F9924" s="1">
        <v>44752</v>
      </c>
      <c r="G9924">
        <v>7617412347</v>
      </c>
      <c r="H9924">
        <v>1060004374</v>
      </c>
      <c r="I9924">
        <v>21556.18</v>
      </c>
      <c r="J9924" s="1">
        <v>44812</v>
      </c>
      <c r="K9924">
        <v>19596.52</v>
      </c>
      <c r="L9924" s="1">
        <v>44832</v>
      </c>
      <c r="M9924">
        <v>20</v>
      </c>
      <c r="N9924" s="8">
        <f t="shared" si="155"/>
        <v>391930.4</v>
      </c>
    </row>
    <row r="9925" spans="1:14">
      <c r="A9925" t="s">
        <v>14</v>
      </c>
      <c r="B9925" t="s">
        <v>62</v>
      </c>
      <c r="C9925" t="s">
        <v>647</v>
      </c>
      <c r="D9925">
        <v>6655971007</v>
      </c>
      <c r="E9925" s="1">
        <v>44753</v>
      </c>
      <c r="F9925" s="1">
        <v>44753</v>
      </c>
      <c r="G9925">
        <v>7618513106</v>
      </c>
      <c r="H9925">
        <v>4238115918</v>
      </c>
      <c r="I9925">
        <v>10858.59</v>
      </c>
      <c r="J9925" s="1">
        <v>44813</v>
      </c>
      <c r="K9925">
        <v>8900.48</v>
      </c>
      <c r="L9925" s="1">
        <v>44770</v>
      </c>
      <c r="M9925">
        <v>-43</v>
      </c>
      <c r="N9925" s="8">
        <f t="shared" si="155"/>
        <v>-382720.63999999996</v>
      </c>
    </row>
    <row r="9926" spans="1:14">
      <c r="A9926" t="s">
        <v>14</v>
      </c>
      <c r="B9926" t="s">
        <v>62</v>
      </c>
      <c r="C9926" t="s">
        <v>647</v>
      </c>
      <c r="D9926">
        <v>6655971007</v>
      </c>
      <c r="E9926" s="1">
        <v>44753</v>
      </c>
      <c r="F9926" s="1">
        <v>44753</v>
      </c>
      <c r="G9926">
        <v>7618516195</v>
      </c>
      <c r="H9926">
        <v>4238115919</v>
      </c>
      <c r="I9926">
        <v>227980.36</v>
      </c>
      <c r="J9926" s="1">
        <v>44813</v>
      </c>
      <c r="K9926">
        <v>186869.15</v>
      </c>
      <c r="L9926" s="1">
        <v>44770</v>
      </c>
      <c r="M9926">
        <v>-43</v>
      </c>
      <c r="N9926" s="8">
        <f t="shared" si="155"/>
        <v>-8035373.4500000002</v>
      </c>
    </row>
    <row r="9927" spans="1:14">
      <c r="A9927" t="s">
        <v>14</v>
      </c>
      <c r="B9927" t="s">
        <v>62</v>
      </c>
      <c r="C9927" t="s">
        <v>181</v>
      </c>
      <c r="D9927">
        <v>2707070963</v>
      </c>
      <c r="E9927" s="1">
        <v>44753</v>
      </c>
      <c r="F9927" s="1">
        <v>44753</v>
      </c>
      <c r="G9927">
        <v>7619614332</v>
      </c>
      <c r="H9927">
        <v>8722155971</v>
      </c>
      <c r="I9927">
        <v>48016.76</v>
      </c>
      <c r="J9927" s="1">
        <v>44813</v>
      </c>
      <c r="K9927">
        <v>43651.6</v>
      </c>
      <c r="L9927" s="1">
        <v>44832</v>
      </c>
      <c r="M9927">
        <v>19</v>
      </c>
      <c r="N9927" s="8">
        <f t="shared" si="155"/>
        <v>829380.4</v>
      </c>
    </row>
    <row r="9928" spans="1:14">
      <c r="A9928" t="s">
        <v>14</v>
      </c>
      <c r="B9928" t="s">
        <v>62</v>
      </c>
      <c r="C9928" t="s">
        <v>181</v>
      </c>
      <c r="D9928">
        <v>2707070963</v>
      </c>
      <c r="E9928" s="1">
        <v>44753</v>
      </c>
      <c r="F9928" s="1">
        <v>44753</v>
      </c>
      <c r="G9928">
        <v>7619628404</v>
      </c>
      <c r="H9928">
        <v>8722155973</v>
      </c>
      <c r="I9928">
        <v>3675.32</v>
      </c>
      <c r="J9928" s="1">
        <v>44813</v>
      </c>
      <c r="K9928">
        <v>3341.2</v>
      </c>
      <c r="L9928" s="1">
        <v>44832</v>
      </c>
      <c r="M9928">
        <v>19</v>
      </c>
      <c r="N9928" s="8">
        <f t="shared" si="155"/>
        <v>63482.799999999996</v>
      </c>
    </row>
    <row r="9929" spans="1:14">
      <c r="A9929" t="s">
        <v>14</v>
      </c>
      <c r="B9929" t="s">
        <v>62</v>
      </c>
      <c r="C9929" t="s">
        <v>181</v>
      </c>
      <c r="D9929">
        <v>2707070963</v>
      </c>
      <c r="E9929" s="1">
        <v>44753</v>
      </c>
      <c r="F9929" s="1">
        <v>44753</v>
      </c>
      <c r="G9929">
        <v>7619634511</v>
      </c>
      <c r="H9929">
        <v>8722155972</v>
      </c>
      <c r="I9929">
        <v>7648.26</v>
      </c>
      <c r="J9929" s="1">
        <v>44813</v>
      </c>
      <c r="K9929">
        <v>6952.96</v>
      </c>
      <c r="L9929" s="1">
        <v>44832</v>
      </c>
      <c r="M9929">
        <v>19</v>
      </c>
      <c r="N9929" s="8">
        <f t="shared" si="155"/>
        <v>132106.23999999999</v>
      </c>
    </row>
    <row r="9930" spans="1:14">
      <c r="A9930" t="s">
        <v>14</v>
      </c>
      <c r="B9930" t="s">
        <v>62</v>
      </c>
      <c r="C9930" t="s">
        <v>310</v>
      </c>
      <c r="D9930">
        <v>11278030157</v>
      </c>
      <c r="E9930" s="1">
        <v>44753</v>
      </c>
      <c r="F9930" s="1">
        <v>44753</v>
      </c>
      <c r="G9930">
        <v>7619648297</v>
      </c>
      <c r="H9930" t="s">
        <v>4106</v>
      </c>
      <c r="I9930">
        <v>2242.35</v>
      </c>
      <c r="J9930" s="1">
        <v>44813</v>
      </c>
      <c r="K9930">
        <v>2038.5</v>
      </c>
      <c r="L9930" s="1">
        <v>44860</v>
      </c>
      <c r="M9930">
        <v>47</v>
      </c>
      <c r="N9930" s="8">
        <f t="shared" si="155"/>
        <v>95809.5</v>
      </c>
    </row>
    <row r="9931" spans="1:14">
      <c r="A9931" t="s">
        <v>14</v>
      </c>
      <c r="B9931" t="s">
        <v>62</v>
      </c>
      <c r="C9931" t="s">
        <v>310</v>
      </c>
      <c r="D9931">
        <v>11278030157</v>
      </c>
      <c r="E9931" s="1">
        <v>44753</v>
      </c>
      <c r="F9931" s="1">
        <v>44753</v>
      </c>
      <c r="G9931">
        <v>7619665139</v>
      </c>
      <c r="H9931" t="s">
        <v>4107</v>
      </c>
      <c r="I9931">
        <v>1755.6</v>
      </c>
      <c r="J9931" s="1">
        <v>44813</v>
      </c>
      <c r="K9931">
        <v>1596</v>
      </c>
      <c r="L9931" s="1">
        <v>44860</v>
      </c>
      <c r="M9931">
        <v>47</v>
      </c>
      <c r="N9931" s="8">
        <f t="shared" si="155"/>
        <v>75012</v>
      </c>
    </row>
    <row r="9932" spans="1:14">
      <c r="A9932" t="s">
        <v>14</v>
      </c>
      <c r="B9932" t="s">
        <v>62</v>
      </c>
      <c r="C9932" t="s">
        <v>310</v>
      </c>
      <c r="D9932">
        <v>11278030157</v>
      </c>
      <c r="E9932" s="1">
        <v>44753</v>
      </c>
      <c r="F9932" s="1">
        <v>44753</v>
      </c>
      <c r="G9932">
        <v>7619687273</v>
      </c>
      <c r="H9932" t="s">
        <v>4108</v>
      </c>
      <c r="I9932">
        <v>553.96</v>
      </c>
      <c r="J9932" s="1">
        <v>44813</v>
      </c>
      <c r="K9932">
        <v>503.6</v>
      </c>
      <c r="L9932" s="1">
        <v>44860</v>
      </c>
      <c r="M9932">
        <v>47</v>
      </c>
      <c r="N9932" s="8">
        <f t="shared" si="155"/>
        <v>23669.200000000001</v>
      </c>
    </row>
    <row r="9933" spans="1:14">
      <c r="A9933" t="s">
        <v>14</v>
      </c>
      <c r="B9933" t="s">
        <v>62</v>
      </c>
      <c r="C9933" t="s">
        <v>310</v>
      </c>
      <c r="D9933">
        <v>11278030157</v>
      </c>
      <c r="E9933" s="1">
        <v>44753</v>
      </c>
      <c r="F9933" s="1">
        <v>44753</v>
      </c>
      <c r="G9933">
        <v>7619694576</v>
      </c>
      <c r="H9933" t="s">
        <v>4109</v>
      </c>
      <c r="I9933">
        <v>8043.44</v>
      </c>
      <c r="J9933" s="1">
        <v>44813</v>
      </c>
      <c r="K9933">
        <v>7312.22</v>
      </c>
      <c r="L9933" s="1">
        <v>44860</v>
      </c>
      <c r="M9933">
        <v>47</v>
      </c>
      <c r="N9933" s="8">
        <f t="shared" si="155"/>
        <v>343674.34</v>
      </c>
    </row>
    <row r="9934" spans="1:14">
      <c r="A9934" t="s">
        <v>14</v>
      </c>
      <c r="B9934" t="s">
        <v>62</v>
      </c>
      <c r="C9934" t="s">
        <v>310</v>
      </c>
      <c r="D9934">
        <v>11278030157</v>
      </c>
      <c r="E9934" s="1">
        <v>44753</v>
      </c>
      <c r="F9934" s="1">
        <v>44753</v>
      </c>
      <c r="G9934">
        <v>7619694674</v>
      </c>
      <c r="H9934" t="s">
        <v>4110</v>
      </c>
      <c r="I9934">
        <v>4662.3500000000004</v>
      </c>
      <c r="J9934" s="1">
        <v>44813</v>
      </c>
      <c r="K9934">
        <v>4238.5</v>
      </c>
      <c r="L9934" s="1">
        <v>44860</v>
      </c>
      <c r="M9934">
        <v>47</v>
      </c>
      <c r="N9934" s="8">
        <f t="shared" si="155"/>
        <v>199209.5</v>
      </c>
    </row>
    <row r="9935" spans="1:14">
      <c r="A9935" t="s">
        <v>14</v>
      </c>
      <c r="B9935" t="s">
        <v>62</v>
      </c>
      <c r="C9935" t="s">
        <v>310</v>
      </c>
      <c r="D9935">
        <v>11278030157</v>
      </c>
      <c r="E9935" s="1">
        <v>44753</v>
      </c>
      <c r="F9935" s="1">
        <v>44753</v>
      </c>
      <c r="G9935">
        <v>7619702717</v>
      </c>
      <c r="H9935" t="s">
        <v>4111</v>
      </c>
      <c r="I9935">
        <v>90.75</v>
      </c>
      <c r="J9935" s="1">
        <v>44813</v>
      </c>
      <c r="K9935">
        <v>82.5</v>
      </c>
      <c r="L9935" s="1">
        <v>44860</v>
      </c>
      <c r="M9935">
        <v>47</v>
      </c>
      <c r="N9935" s="8">
        <f t="shared" si="155"/>
        <v>3877.5</v>
      </c>
    </row>
    <row r="9936" spans="1:14">
      <c r="A9936" t="s">
        <v>14</v>
      </c>
      <c r="B9936" t="s">
        <v>62</v>
      </c>
      <c r="C9936" t="s">
        <v>1377</v>
      </c>
      <c r="D9936" t="s">
        <v>1378</v>
      </c>
      <c r="E9936" s="1">
        <v>44753</v>
      </c>
      <c r="F9936" s="1">
        <v>44753</v>
      </c>
      <c r="G9936">
        <v>7619964541</v>
      </c>
      <c r="H9936" t="s">
        <v>3514</v>
      </c>
      <c r="I9936">
        <v>3000</v>
      </c>
      <c r="J9936" s="1">
        <v>44813</v>
      </c>
      <c r="K9936">
        <v>3000</v>
      </c>
      <c r="L9936" s="1">
        <v>44756</v>
      </c>
      <c r="M9936">
        <v>-57</v>
      </c>
      <c r="N9936" s="8">
        <f t="shared" si="155"/>
        <v>-171000</v>
      </c>
    </row>
    <row r="9937" spans="1:14">
      <c r="A9937" t="s">
        <v>14</v>
      </c>
      <c r="B9937" t="s">
        <v>62</v>
      </c>
      <c r="C9937" t="s">
        <v>155</v>
      </c>
      <c r="D9937">
        <v>5619050585</v>
      </c>
      <c r="E9937" s="1">
        <v>44753</v>
      </c>
      <c r="F9937" s="1">
        <v>44753</v>
      </c>
      <c r="G9937">
        <v>7620488569</v>
      </c>
      <c r="H9937">
        <v>500009890</v>
      </c>
      <c r="I9937">
        <v>30268.92</v>
      </c>
      <c r="J9937" s="1">
        <v>44813</v>
      </c>
      <c r="K9937">
        <v>27517.200000000001</v>
      </c>
      <c r="L9937" s="1">
        <v>44860</v>
      </c>
      <c r="M9937">
        <v>47</v>
      </c>
      <c r="N9937" s="8">
        <f t="shared" si="155"/>
        <v>1293308.4000000001</v>
      </c>
    </row>
    <row r="9938" spans="1:14">
      <c r="A9938" t="s">
        <v>14</v>
      </c>
      <c r="B9938" t="s">
        <v>62</v>
      </c>
      <c r="C9938" t="s">
        <v>303</v>
      </c>
      <c r="D9938">
        <v>426150488</v>
      </c>
      <c r="E9938" s="1">
        <v>44753</v>
      </c>
      <c r="F9938" s="1">
        <v>44753</v>
      </c>
      <c r="G9938">
        <v>7620562943</v>
      </c>
      <c r="H9938">
        <v>131422</v>
      </c>
      <c r="I9938">
        <v>2501.0700000000002</v>
      </c>
      <c r="J9938" s="1">
        <v>44813</v>
      </c>
      <c r="K9938">
        <v>2273.6999999999998</v>
      </c>
      <c r="L9938" s="1">
        <v>44860</v>
      </c>
      <c r="M9938">
        <v>47</v>
      </c>
      <c r="N9938" s="8">
        <f t="shared" si="155"/>
        <v>106863.9</v>
      </c>
    </row>
    <row r="9939" spans="1:14">
      <c r="A9939" t="s">
        <v>14</v>
      </c>
      <c r="B9939" t="s">
        <v>62</v>
      </c>
      <c r="C9939" t="s">
        <v>75</v>
      </c>
      <c r="D9939">
        <v>801720152</v>
      </c>
      <c r="E9939" s="1">
        <v>44753</v>
      </c>
      <c r="F9939" s="1">
        <v>44753</v>
      </c>
      <c r="G9939">
        <v>7620873399</v>
      </c>
      <c r="H9939">
        <v>2200023948</v>
      </c>
      <c r="I9939">
        <v>214.16</v>
      </c>
      <c r="J9939" s="1">
        <v>44813</v>
      </c>
      <c r="K9939">
        <v>175.54</v>
      </c>
      <c r="L9939" s="1">
        <v>44791</v>
      </c>
      <c r="M9939">
        <v>-22</v>
      </c>
      <c r="N9939" s="8">
        <f t="shared" si="155"/>
        <v>-3861.8799999999997</v>
      </c>
    </row>
    <row r="9940" spans="1:14">
      <c r="A9940" t="s">
        <v>14</v>
      </c>
      <c r="B9940" t="s">
        <v>62</v>
      </c>
      <c r="C9940" t="s">
        <v>531</v>
      </c>
      <c r="D9940">
        <v>2037841000</v>
      </c>
      <c r="E9940" s="1">
        <v>44753</v>
      </c>
      <c r="F9940" s="1">
        <v>44753</v>
      </c>
      <c r="G9940">
        <v>7621922971</v>
      </c>
      <c r="H9940" t="s">
        <v>4112</v>
      </c>
      <c r="I9940">
        <v>73.2</v>
      </c>
      <c r="J9940" s="1">
        <v>44813</v>
      </c>
      <c r="K9940">
        <v>60</v>
      </c>
      <c r="L9940" s="1">
        <v>44800</v>
      </c>
      <c r="M9940">
        <v>-13</v>
      </c>
      <c r="N9940" s="8">
        <f t="shared" si="155"/>
        <v>-780</v>
      </c>
    </row>
    <row r="9941" spans="1:14">
      <c r="A9941" t="s">
        <v>14</v>
      </c>
      <c r="B9941" t="s">
        <v>62</v>
      </c>
      <c r="C9941" t="s">
        <v>444</v>
      </c>
      <c r="D9941">
        <v>226250165</v>
      </c>
      <c r="E9941" s="1">
        <v>44753</v>
      </c>
      <c r="F9941" s="1">
        <v>44753</v>
      </c>
      <c r="G9941">
        <v>7621971241</v>
      </c>
      <c r="H9941">
        <v>511800</v>
      </c>
      <c r="I9941">
        <v>1199</v>
      </c>
      <c r="J9941" s="1">
        <v>44813</v>
      </c>
      <c r="K9941">
        <v>1090</v>
      </c>
      <c r="L9941" s="1">
        <v>44800</v>
      </c>
      <c r="M9941">
        <v>-13</v>
      </c>
      <c r="N9941" s="8">
        <f t="shared" si="155"/>
        <v>-14170</v>
      </c>
    </row>
    <row r="9942" spans="1:14">
      <c r="A9942" t="s">
        <v>14</v>
      </c>
      <c r="B9942" t="s">
        <v>62</v>
      </c>
      <c r="C9942" t="s">
        <v>457</v>
      </c>
      <c r="D9942">
        <v>3663160962</v>
      </c>
      <c r="E9942" s="1">
        <v>44753</v>
      </c>
      <c r="F9942" s="1">
        <v>44753</v>
      </c>
      <c r="G9942">
        <v>7622169051</v>
      </c>
      <c r="H9942">
        <v>2213432</v>
      </c>
      <c r="I9942">
        <v>6720.56</v>
      </c>
      <c r="J9942" s="1">
        <v>44813</v>
      </c>
      <c r="K9942">
        <v>6109.6</v>
      </c>
      <c r="L9942" s="1">
        <v>44860</v>
      </c>
      <c r="M9942">
        <v>47</v>
      </c>
      <c r="N9942" s="8">
        <f t="shared" si="155"/>
        <v>287151.2</v>
      </c>
    </row>
    <row r="9943" spans="1:14">
      <c r="A9943" t="s">
        <v>14</v>
      </c>
      <c r="B9943" t="s">
        <v>62</v>
      </c>
      <c r="C9943" t="s">
        <v>457</v>
      </c>
      <c r="D9943">
        <v>3663160962</v>
      </c>
      <c r="E9943" s="1">
        <v>44753</v>
      </c>
      <c r="F9943" s="1">
        <v>44753</v>
      </c>
      <c r="G9943">
        <v>7622214163</v>
      </c>
      <c r="H9943">
        <v>2213433</v>
      </c>
      <c r="I9943">
        <v>6930</v>
      </c>
      <c r="J9943" s="1">
        <v>44813</v>
      </c>
      <c r="K9943">
        <v>6300</v>
      </c>
      <c r="L9943" s="1">
        <v>44860</v>
      </c>
      <c r="M9943">
        <v>47</v>
      </c>
      <c r="N9943" s="8">
        <f t="shared" si="155"/>
        <v>296100</v>
      </c>
    </row>
    <row r="9944" spans="1:14">
      <c r="A9944" t="s">
        <v>14</v>
      </c>
      <c r="B9944" t="s">
        <v>62</v>
      </c>
      <c r="C9944" t="s">
        <v>103</v>
      </c>
      <c r="D9944">
        <v>746550409</v>
      </c>
      <c r="E9944" s="1">
        <v>44753</v>
      </c>
      <c r="F9944" s="1">
        <v>44753</v>
      </c>
      <c r="G9944">
        <v>7622707579</v>
      </c>
      <c r="H9944" t="s">
        <v>4113</v>
      </c>
      <c r="I9944">
        <v>11303.3</v>
      </c>
      <c r="J9944" s="1">
        <v>44813</v>
      </c>
      <c r="K9944">
        <v>9265</v>
      </c>
      <c r="L9944" s="1">
        <v>44803</v>
      </c>
      <c r="M9944">
        <v>-10</v>
      </c>
      <c r="N9944" s="8">
        <f t="shared" si="155"/>
        <v>-92650</v>
      </c>
    </row>
    <row r="9945" spans="1:14">
      <c r="A9945" t="s">
        <v>14</v>
      </c>
      <c r="B9945" t="s">
        <v>62</v>
      </c>
      <c r="C9945" t="s">
        <v>400</v>
      </c>
      <c r="D9945">
        <v>12878470157</v>
      </c>
      <c r="E9945" s="1">
        <v>44753</v>
      </c>
      <c r="F9945" s="1">
        <v>44753</v>
      </c>
      <c r="G9945">
        <v>7623222208</v>
      </c>
      <c r="H9945" t="s">
        <v>4114</v>
      </c>
      <c r="I9945">
        <v>132377.54999999999</v>
      </c>
      <c r="J9945" s="1">
        <v>44813</v>
      </c>
      <c r="K9945">
        <v>108506.19</v>
      </c>
      <c r="L9945" s="1">
        <v>44769</v>
      </c>
      <c r="M9945">
        <v>-44</v>
      </c>
      <c r="N9945" s="8">
        <f t="shared" si="155"/>
        <v>-4774272.3600000003</v>
      </c>
    </row>
    <row r="9946" spans="1:14">
      <c r="A9946" t="s">
        <v>14</v>
      </c>
      <c r="B9946" t="s">
        <v>62</v>
      </c>
      <c r="C9946" t="s">
        <v>400</v>
      </c>
      <c r="D9946">
        <v>12878470157</v>
      </c>
      <c r="E9946" s="1">
        <v>44753</v>
      </c>
      <c r="F9946" s="1">
        <v>44753</v>
      </c>
      <c r="G9946">
        <v>7623277915</v>
      </c>
      <c r="H9946" t="s">
        <v>4115</v>
      </c>
      <c r="I9946">
        <v>49323.77</v>
      </c>
      <c r="J9946" s="1">
        <v>44813</v>
      </c>
      <c r="K9946">
        <v>40429.32</v>
      </c>
      <c r="L9946" s="1">
        <v>44800</v>
      </c>
      <c r="M9946">
        <v>-13</v>
      </c>
      <c r="N9946" s="8">
        <f t="shared" si="155"/>
        <v>-525581.16</v>
      </c>
    </row>
    <row r="9947" spans="1:14">
      <c r="A9947" t="s">
        <v>14</v>
      </c>
      <c r="B9947" t="s">
        <v>62</v>
      </c>
      <c r="C9947" t="s">
        <v>400</v>
      </c>
      <c r="D9947">
        <v>12878470157</v>
      </c>
      <c r="E9947" s="1">
        <v>44753</v>
      </c>
      <c r="F9947" s="1">
        <v>44753</v>
      </c>
      <c r="G9947">
        <v>7623285631</v>
      </c>
      <c r="H9947" t="s">
        <v>4116</v>
      </c>
      <c r="I9947">
        <v>15581.43</v>
      </c>
      <c r="J9947" s="1">
        <v>44813</v>
      </c>
      <c r="K9947">
        <v>12771.66</v>
      </c>
      <c r="L9947" s="1">
        <v>44800</v>
      </c>
      <c r="M9947">
        <v>-13</v>
      </c>
      <c r="N9947" s="8">
        <f t="shared" si="155"/>
        <v>-166031.57999999999</v>
      </c>
    </row>
    <row r="9948" spans="1:14">
      <c r="A9948" t="s">
        <v>14</v>
      </c>
      <c r="B9948" t="s">
        <v>62</v>
      </c>
      <c r="C9948" t="s">
        <v>479</v>
      </c>
      <c r="D9948">
        <v>6522300968</v>
      </c>
      <c r="E9948" s="1">
        <v>44754</v>
      </c>
      <c r="F9948" s="1">
        <v>44754</v>
      </c>
      <c r="G9948">
        <v>7623297576</v>
      </c>
      <c r="H9948">
        <v>7000167765</v>
      </c>
      <c r="I9948">
        <v>671</v>
      </c>
      <c r="J9948" s="1">
        <v>44814</v>
      </c>
      <c r="K9948">
        <v>610</v>
      </c>
      <c r="L9948" s="1">
        <v>44860</v>
      </c>
      <c r="M9948">
        <v>46</v>
      </c>
      <c r="N9948" s="8">
        <f t="shared" si="155"/>
        <v>28060</v>
      </c>
    </row>
    <row r="9949" spans="1:14">
      <c r="A9949" t="s">
        <v>14</v>
      </c>
      <c r="B9949" t="s">
        <v>62</v>
      </c>
      <c r="C9949" t="s">
        <v>479</v>
      </c>
      <c r="D9949">
        <v>6522300968</v>
      </c>
      <c r="E9949" s="1">
        <v>44753</v>
      </c>
      <c r="F9949" s="1">
        <v>44753</v>
      </c>
      <c r="G9949">
        <v>7623305260</v>
      </c>
      <c r="H9949">
        <v>7000167699</v>
      </c>
      <c r="I9949">
        <v>60.32</v>
      </c>
      <c r="J9949" s="1">
        <v>44813</v>
      </c>
      <c r="K9949">
        <v>54.84</v>
      </c>
      <c r="L9949" s="1">
        <v>44860</v>
      </c>
      <c r="M9949">
        <v>47</v>
      </c>
      <c r="N9949" s="8">
        <f t="shared" si="155"/>
        <v>2577.48</v>
      </c>
    </row>
    <row r="9950" spans="1:14">
      <c r="A9950" t="s">
        <v>14</v>
      </c>
      <c r="B9950" t="s">
        <v>62</v>
      </c>
      <c r="C9950" t="s">
        <v>519</v>
      </c>
      <c r="D9950">
        <v>14883281009</v>
      </c>
      <c r="E9950" s="1">
        <v>44754</v>
      </c>
      <c r="F9950" s="1">
        <v>44754</v>
      </c>
      <c r="G9950">
        <v>7625101390</v>
      </c>
      <c r="H9950" t="s">
        <v>4117</v>
      </c>
      <c r="I9950">
        <v>1383.47</v>
      </c>
      <c r="J9950" s="1">
        <v>44814</v>
      </c>
      <c r="K9950">
        <v>1257.7</v>
      </c>
      <c r="L9950" s="1">
        <v>44813</v>
      </c>
      <c r="M9950">
        <v>-1</v>
      </c>
      <c r="N9950" s="8">
        <f t="shared" si="155"/>
        <v>-1257.7</v>
      </c>
    </row>
    <row r="9951" spans="1:14">
      <c r="A9951" t="s">
        <v>14</v>
      </c>
      <c r="B9951" t="s">
        <v>62</v>
      </c>
      <c r="C9951" t="s">
        <v>496</v>
      </c>
      <c r="D9951">
        <v>5626031008</v>
      </c>
      <c r="E9951" s="1">
        <v>44754</v>
      </c>
      <c r="F9951" s="1">
        <v>44754</v>
      </c>
      <c r="G9951">
        <v>7625142950</v>
      </c>
      <c r="H9951" t="s">
        <v>4118</v>
      </c>
      <c r="I9951">
        <v>298.89999999999998</v>
      </c>
      <c r="J9951" s="1">
        <v>44814</v>
      </c>
      <c r="K9951">
        <v>245</v>
      </c>
      <c r="L9951" s="1">
        <v>44860</v>
      </c>
      <c r="M9951">
        <v>46</v>
      </c>
      <c r="N9951" s="8">
        <f t="shared" si="155"/>
        <v>11270</v>
      </c>
    </row>
    <row r="9952" spans="1:14">
      <c r="A9952" t="s">
        <v>14</v>
      </c>
      <c r="B9952" t="s">
        <v>62</v>
      </c>
      <c r="C9952" t="s">
        <v>99</v>
      </c>
      <c r="D9952">
        <v>803890151</v>
      </c>
      <c r="E9952" s="1">
        <v>44753</v>
      </c>
      <c r="F9952" s="1">
        <v>44753</v>
      </c>
      <c r="G9952">
        <v>7625331607</v>
      </c>
      <c r="H9952">
        <v>222047245</v>
      </c>
      <c r="I9952">
        <v>1366.4</v>
      </c>
      <c r="J9952" s="1">
        <v>44813</v>
      </c>
      <c r="K9952">
        <v>1120</v>
      </c>
      <c r="L9952" s="1">
        <v>44860</v>
      </c>
      <c r="M9952">
        <v>47</v>
      </c>
      <c r="N9952" s="8">
        <f t="shared" si="155"/>
        <v>52640</v>
      </c>
    </row>
    <row r="9953" spans="1:14">
      <c r="A9953" t="s">
        <v>14</v>
      </c>
      <c r="B9953" t="s">
        <v>62</v>
      </c>
      <c r="C9953" t="s">
        <v>99</v>
      </c>
      <c r="D9953">
        <v>803890151</v>
      </c>
      <c r="E9953" s="1">
        <v>44754</v>
      </c>
      <c r="F9953" s="1">
        <v>44754</v>
      </c>
      <c r="G9953">
        <v>7625424274</v>
      </c>
      <c r="H9953">
        <v>222047246</v>
      </c>
      <c r="I9953">
        <v>683.2</v>
      </c>
      <c r="J9953" s="1">
        <v>44814</v>
      </c>
      <c r="K9953">
        <v>560</v>
      </c>
      <c r="L9953" s="1">
        <v>44860</v>
      </c>
      <c r="M9953">
        <v>46</v>
      </c>
      <c r="N9953" s="8">
        <f t="shared" si="155"/>
        <v>25760</v>
      </c>
    </row>
    <row r="9954" spans="1:14">
      <c r="A9954" t="s">
        <v>14</v>
      </c>
      <c r="B9954" t="s">
        <v>62</v>
      </c>
      <c r="C9954" t="s">
        <v>322</v>
      </c>
      <c r="D9954">
        <v>2645920592</v>
      </c>
      <c r="E9954" s="1">
        <v>44754</v>
      </c>
      <c r="F9954" s="1">
        <v>44754</v>
      </c>
      <c r="G9954">
        <v>7625758867</v>
      </c>
      <c r="H9954">
        <v>2022021733</v>
      </c>
      <c r="I9954">
        <v>38372.07</v>
      </c>
      <c r="J9954" s="1">
        <v>44814</v>
      </c>
      <c r="K9954">
        <v>34883.699999999997</v>
      </c>
      <c r="L9954" s="1">
        <v>44832</v>
      </c>
      <c r="M9954">
        <v>18</v>
      </c>
      <c r="N9954" s="8">
        <f t="shared" si="155"/>
        <v>627906.6</v>
      </c>
    </row>
    <row r="9955" spans="1:14">
      <c r="A9955" t="s">
        <v>14</v>
      </c>
      <c r="B9955" t="s">
        <v>62</v>
      </c>
      <c r="C9955" t="s">
        <v>396</v>
      </c>
      <c r="D9955">
        <v>1778520302</v>
      </c>
      <c r="E9955" s="1">
        <v>44754</v>
      </c>
      <c r="F9955" s="1">
        <v>44754</v>
      </c>
      <c r="G9955">
        <v>7625782959</v>
      </c>
      <c r="H9955">
        <v>6012222015487</v>
      </c>
      <c r="I9955">
        <v>1573</v>
      </c>
      <c r="J9955" s="1">
        <v>44814</v>
      </c>
      <c r="K9955">
        <v>1430</v>
      </c>
      <c r="L9955" s="1">
        <v>44860</v>
      </c>
      <c r="M9955">
        <v>46</v>
      </c>
      <c r="N9955" s="8">
        <f t="shared" si="155"/>
        <v>65780</v>
      </c>
    </row>
    <row r="9956" spans="1:14">
      <c r="A9956" t="s">
        <v>14</v>
      </c>
      <c r="B9956" t="s">
        <v>62</v>
      </c>
      <c r="C9956" t="s">
        <v>72</v>
      </c>
      <c r="D9956">
        <v>9238800156</v>
      </c>
      <c r="E9956" s="1">
        <v>44754</v>
      </c>
      <c r="F9956" s="1">
        <v>44754</v>
      </c>
      <c r="G9956">
        <v>7626151724</v>
      </c>
      <c r="H9956">
        <v>1209269350</v>
      </c>
      <c r="I9956">
        <v>790.56</v>
      </c>
      <c r="J9956" s="1">
        <v>44814</v>
      </c>
      <c r="K9956">
        <v>648</v>
      </c>
      <c r="L9956" s="1">
        <v>44860</v>
      </c>
      <c r="M9956">
        <v>46</v>
      </c>
      <c r="N9956" s="8">
        <f t="shared" si="155"/>
        <v>29808</v>
      </c>
    </row>
    <row r="9957" spans="1:14">
      <c r="A9957" t="s">
        <v>14</v>
      </c>
      <c r="B9957" t="s">
        <v>62</v>
      </c>
      <c r="C9957" t="s">
        <v>72</v>
      </c>
      <c r="D9957">
        <v>9238800156</v>
      </c>
      <c r="E9957" s="1">
        <v>44754</v>
      </c>
      <c r="F9957" s="1">
        <v>44754</v>
      </c>
      <c r="G9957">
        <v>7626151746</v>
      </c>
      <c r="H9957">
        <v>1209269346</v>
      </c>
      <c r="I9957">
        <v>384.3</v>
      </c>
      <c r="J9957" s="1">
        <v>44814</v>
      </c>
      <c r="K9957">
        <v>315</v>
      </c>
      <c r="L9957" s="1">
        <v>44860</v>
      </c>
      <c r="M9957">
        <v>46</v>
      </c>
      <c r="N9957" s="8">
        <f t="shared" si="155"/>
        <v>14490</v>
      </c>
    </row>
    <row r="9958" spans="1:14">
      <c r="A9958" t="s">
        <v>14</v>
      </c>
      <c r="B9958" t="s">
        <v>62</v>
      </c>
      <c r="C9958" t="s">
        <v>72</v>
      </c>
      <c r="D9958">
        <v>9238800156</v>
      </c>
      <c r="E9958" s="1">
        <v>44754</v>
      </c>
      <c r="F9958" s="1">
        <v>44754</v>
      </c>
      <c r="G9958">
        <v>7626151785</v>
      </c>
      <c r="H9958">
        <v>1209269348</v>
      </c>
      <c r="I9958">
        <v>54394.92</v>
      </c>
      <c r="J9958" s="1">
        <v>44814</v>
      </c>
      <c r="K9958">
        <v>44586</v>
      </c>
      <c r="L9958" s="1">
        <v>44893</v>
      </c>
      <c r="M9958">
        <v>79</v>
      </c>
      <c r="N9958" s="8">
        <f t="shared" si="155"/>
        <v>3522294</v>
      </c>
    </row>
    <row r="9959" spans="1:14">
      <c r="A9959" t="s">
        <v>14</v>
      </c>
      <c r="B9959" t="s">
        <v>62</v>
      </c>
      <c r="C9959" t="s">
        <v>298</v>
      </c>
      <c r="D9959">
        <v>4685201008</v>
      </c>
      <c r="E9959" s="1">
        <v>44754</v>
      </c>
      <c r="F9959" s="1">
        <v>44754</v>
      </c>
      <c r="G9959">
        <v>7626157547</v>
      </c>
      <c r="H9959">
        <v>1016</v>
      </c>
      <c r="I9959">
        <v>3556.06</v>
      </c>
      <c r="J9959" s="1">
        <v>44814</v>
      </c>
      <c r="K9959">
        <v>2914.8</v>
      </c>
      <c r="L9959" s="1">
        <v>44860</v>
      </c>
      <c r="M9959">
        <v>46</v>
      </c>
      <c r="N9959" s="8">
        <f t="shared" si="155"/>
        <v>134080.80000000002</v>
      </c>
    </row>
    <row r="9960" spans="1:14">
      <c r="A9960" t="s">
        <v>14</v>
      </c>
      <c r="B9960" t="s">
        <v>62</v>
      </c>
      <c r="C9960" t="s">
        <v>274</v>
      </c>
      <c r="D9960">
        <v>8082461008</v>
      </c>
      <c r="E9960" s="1">
        <v>44754</v>
      </c>
      <c r="F9960" s="1">
        <v>44754</v>
      </c>
      <c r="G9960">
        <v>7626170528</v>
      </c>
      <c r="H9960">
        <v>22150094</v>
      </c>
      <c r="I9960">
        <v>1070.28</v>
      </c>
      <c r="J9960" s="1">
        <v>44814</v>
      </c>
      <c r="K9960">
        <v>877.28</v>
      </c>
      <c r="L9960" s="1">
        <v>44860</v>
      </c>
      <c r="M9960">
        <v>46</v>
      </c>
      <c r="N9960" s="8">
        <f t="shared" si="155"/>
        <v>40354.879999999997</v>
      </c>
    </row>
    <row r="9961" spans="1:14">
      <c r="A9961" t="s">
        <v>14</v>
      </c>
      <c r="B9961" t="s">
        <v>62</v>
      </c>
      <c r="C9961" t="s">
        <v>367</v>
      </c>
      <c r="D9961">
        <v>100190610</v>
      </c>
      <c r="E9961" s="1">
        <v>44754</v>
      </c>
      <c r="F9961" s="1">
        <v>44754</v>
      </c>
      <c r="G9961">
        <v>7626189123</v>
      </c>
      <c r="H9961">
        <v>9546889282</v>
      </c>
      <c r="I9961">
        <v>1317.6</v>
      </c>
      <c r="J9961" s="1">
        <v>44814</v>
      </c>
      <c r="K9961">
        <v>1080</v>
      </c>
      <c r="L9961" s="1">
        <v>44832</v>
      </c>
      <c r="M9961">
        <v>18</v>
      </c>
      <c r="N9961" s="8">
        <f t="shared" si="155"/>
        <v>19440</v>
      </c>
    </row>
    <row r="9962" spans="1:14">
      <c r="A9962" t="s">
        <v>14</v>
      </c>
      <c r="B9962" t="s">
        <v>62</v>
      </c>
      <c r="C9962" t="s">
        <v>367</v>
      </c>
      <c r="D9962">
        <v>100190610</v>
      </c>
      <c r="E9962" s="1">
        <v>44754</v>
      </c>
      <c r="F9962" s="1">
        <v>44754</v>
      </c>
      <c r="G9962">
        <v>7626189236</v>
      </c>
      <c r="H9962">
        <v>9546889283</v>
      </c>
      <c r="I9962">
        <v>1533.54</v>
      </c>
      <c r="J9962" s="1">
        <v>44814</v>
      </c>
      <c r="K9962">
        <v>1257</v>
      </c>
      <c r="L9962" s="1">
        <v>44832</v>
      </c>
      <c r="M9962">
        <v>18</v>
      </c>
      <c r="N9962" s="8">
        <f t="shared" si="155"/>
        <v>22626</v>
      </c>
    </row>
    <row r="9963" spans="1:14">
      <c r="A9963" t="s">
        <v>14</v>
      </c>
      <c r="B9963" t="s">
        <v>62</v>
      </c>
      <c r="C9963" t="s">
        <v>607</v>
      </c>
      <c r="D9963">
        <v>2774840595</v>
      </c>
      <c r="E9963" s="1">
        <v>44754</v>
      </c>
      <c r="F9963" s="1">
        <v>44754</v>
      </c>
      <c r="G9963">
        <v>7626683747</v>
      </c>
      <c r="H9963">
        <v>9897079392</v>
      </c>
      <c r="I9963">
        <v>3809.52</v>
      </c>
      <c r="J9963" s="1">
        <v>44814</v>
      </c>
      <c r="K9963">
        <v>3463.2</v>
      </c>
      <c r="L9963" s="1">
        <v>44832</v>
      </c>
      <c r="M9963">
        <v>18</v>
      </c>
      <c r="N9963" s="8">
        <f t="shared" si="155"/>
        <v>62337.599999999999</v>
      </c>
    </row>
    <row r="9964" spans="1:14">
      <c r="A9964" t="s">
        <v>14</v>
      </c>
      <c r="B9964" t="s">
        <v>62</v>
      </c>
      <c r="C9964" t="s">
        <v>614</v>
      </c>
      <c r="D9964">
        <v>2790240101</v>
      </c>
      <c r="E9964" s="1">
        <v>44754</v>
      </c>
      <c r="F9964" s="1">
        <v>44754</v>
      </c>
      <c r="G9964">
        <v>7626797874</v>
      </c>
      <c r="H9964">
        <v>18571</v>
      </c>
      <c r="I9964">
        <v>384.3</v>
      </c>
      <c r="J9964" s="1">
        <v>44814</v>
      </c>
      <c r="K9964">
        <v>315</v>
      </c>
      <c r="L9964" s="1">
        <v>44832</v>
      </c>
      <c r="M9964">
        <v>18</v>
      </c>
      <c r="N9964" s="8">
        <f t="shared" si="155"/>
        <v>5670</v>
      </c>
    </row>
    <row r="9965" spans="1:14">
      <c r="A9965" t="s">
        <v>14</v>
      </c>
      <c r="B9965" t="s">
        <v>62</v>
      </c>
      <c r="C9965" t="s">
        <v>1979</v>
      </c>
      <c r="D9965">
        <v>13445820155</v>
      </c>
      <c r="E9965" s="1">
        <v>44754</v>
      </c>
      <c r="F9965" s="1">
        <v>44754</v>
      </c>
      <c r="G9965">
        <v>7627308285</v>
      </c>
      <c r="H9965">
        <v>2000006663</v>
      </c>
      <c r="I9965">
        <v>64.900000000000006</v>
      </c>
      <c r="J9965" s="1">
        <v>44814</v>
      </c>
      <c r="K9965">
        <v>59</v>
      </c>
      <c r="L9965" s="1">
        <v>44826</v>
      </c>
      <c r="M9965">
        <v>12</v>
      </c>
      <c r="N9965" s="8">
        <f t="shared" si="155"/>
        <v>708</v>
      </c>
    </row>
    <row r="9966" spans="1:14">
      <c r="A9966" t="s">
        <v>14</v>
      </c>
      <c r="B9966" t="s">
        <v>62</v>
      </c>
      <c r="C9966" t="s">
        <v>466</v>
      </c>
      <c r="D9966">
        <v>5526631006</v>
      </c>
      <c r="E9966" s="1">
        <v>44754</v>
      </c>
      <c r="F9966" s="1">
        <v>44754</v>
      </c>
      <c r="G9966">
        <v>7629047579</v>
      </c>
      <c r="H9966" t="s">
        <v>4119</v>
      </c>
      <c r="I9966">
        <v>6791.74</v>
      </c>
      <c r="J9966" s="1">
        <v>44814</v>
      </c>
      <c r="K9966">
        <v>5567</v>
      </c>
      <c r="L9966" s="1">
        <v>44860</v>
      </c>
      <c r="M9966">
        <v>46</v>
      </c>
      <c r="N9966" s="8">
        <f t="shared" si="155"/>
        <v>256082</v>
      </c>
    </row>
    <row r="9967" spans="1:14">
      <c r="A9967" t="s">
        <v>14</v>
      </c>
      <c r="B9967" t="s">
        <v>62</v>
      </c>
      <c r="C9967" t="s">
        <v>98</v>
      </c>
      <c r="D9967">
        <v>3524050238</v>
      </c>
      <c r="E9967" s="1">
        <v>44754</v>
      </c>
      <c r="F9967" s="1">
        <v>44754</v>
      </c>
      <c r="G9967">
        <v>7629838449</v>
      </c>
      <c r="H9967">
        <v>740886515</v>
      </c>
      <c r="I9967">
        <v>3564</v>
      </c>
      <c r="J9967" s="1">
        <v>44814</v>
      </c>
      <c r="K9967">
        <v>3240</v>
      </c>
      <c r="L9967" s="1">
        <v>44832</v>
      </c>
      <c r="M9967">
        <v>18</v>
      </c>
      <c r="N9967" s="8">
        <f t="shared" si="155"/>
        <v>58320</v>
      </c>
    </row>
    <row r="9968" spans="1:14">
      <c r="A9968" t="s">
        <v>14</v>
      </c>
      <c r="B9968" t="s">
        <v>62</v>
      </c>
      <c r="C9968" t="s">
        <v>1838</v>
      </c>
      <c r="D9968" t="s">
        <v>1839</v>
      </c>
      <c r="E9968" s="1">
        <v>44754</v>
      </c>
      <c r="F9968" s="1">
        <v>44754</v>
      </c>
      <c r="G9968">
        <v>7630448933</v>
      </c>
      <c r="H9968">
        <v>6</v>
      </c>
      <c r="I9968">
        <v>2666.66</v>
      </c>
      <c r="J9968" s="1">
        <v>44814</v>
      </c>
      <c r="K9968">
        <v>2666.66</v>
      </c>
      <c r="L9968" s="1">
        <v>44756</v>
      </c>
      <c r="M9968">
        <v>-58</v>
      </c>
      <c r="N9968" s="8">
        <f t="shared" si="155"/>
        <v>-154666.28</v>
      </c>
    </row>
    <row r="9969" spans="1:14">
      <c r="A9969" t="s">
        <v>14</v>
      </c>
      <c r="B9969" t="s">
        <v>62</v>
      </c>
      <c r="C9969" t="s">
        <v>181</v>
      </c>
      <c r="D9969">
        <v>2707070963</v>
      </c>
      <c r="E9969" s="1">
        <v>44755</v>
      </c>
      <c r="F9969" s="1">
        <v>44755</v>
      </c>
      <c r="G9969">
        <v>7630481896</v>
      </c>
      <c r="H9969">
        <v>8722156316</v>
      </c>
      <c r="I9969">
        <v>59254.31</v>
      </c>
      <c r="J9969" s="1">
        <v>44815</v>
      </c>
      <c r="K9969">
        <v>53867.55</v>
      </c>
      <c r="L9969" s="1">
        <v>44832</v>
      </c>
      <c r="M9969">
        <v>17</v>
      </c>
      <c r="N9969" s="8">
        <f t="shared" si="155"/>
        <v>915748.35000000009</v>
      </c>
    </row>
    <row r="9970" spans="1:14">
      <c r="A9970" t="s">
        <v>14</v>
      </c>
      <c r="B9970" t="s">
        <v>62</v>
      </c>
      <c r="C9970" t="s">
        <v>181</v>
      </c>
      <c r="D9970">
        <v>2707070963</v>
      </c>
      <c r="E9970" s="1">
        <v>44754</v>
      </c>
      <c r="F9970" s="1">
        <v>44754</v>
      </c>
      <c r="G9970">
        <v>7630485626</v>
      </c>
      <c r="H9970">
        <v>8722156315</v>
      </c>
      <c r="I9970">
        <v>13615.69</v>
      </c>
      <c r="J9970" s="1">
        <v>44814</v>
      </c>
      <c r="K9970">
        <v>12377.9</v>
      </c>
      <c r="L9970" s="1">
        <v>44832</v>
      </c>
      <c r="M9970">
        <v>18</v>
      </c>
      <c r="N9970" s="8">
        <f t="shared" si="155"/>
        <v>222802.19999999998</v>
      </c>
    </row>
    <row r="9971" spans="1:14">
      <c r="A9971" t="s">
        <v>14</v>
      </c>
      <c r="B9971" t="s">
        <v>62</v>
      </c>
      <c r="C9971" t="s">
        <v>1289</v>
      </c>
      <c r="D9971" t="s">
        <v>1290</v>
      </c>
      <c r="E9971" s="1">
        <v>44755</v>
      </c>
      <c r="F9971" s="1">
        <v>44755</v>
      </c>
      <c r="G9971">
        <v>7630616778</v>
      </c>
      <c r="H9971" t="s">
        <v>1792</v>
      </c>
      <c r="I9971">
        <v>2491.39</v>
      </c>
      <c r="J9971" s="1">
        <v>44815</v>
      </c>
      <c r="K9971">
        <v>2491.39</v>
      </c>
      <c r="L9971" s="1">
        <v>44757</v>
      </c>
      <c r="M9971">
        <v>-58</v>
      </c>
      <c r="N9971" s="8">
        <f t="shared" si="155"/>
        <v>-144500.62</v>
      </c>
    </row>
    <row r="9972" spans="1:14">
      <c r="A9972" t="s">
        <v>14</v>
      </c>
      <c r="B9972" t="s">
        <v>62</v>
      </c>
      <c r="C9972" t="s">
        <v>111</v>
      </c>
      <c r="D9972">
        <v>492340583</v>
      </c>
      <c r="E9972" s="1">
        <v>44755</v>
      </c>
      <c r="F9972" s="1">
        <v>44755</v>
      </c>
      <c r="G9972">
        <v>7630923294</v>
      </c>
      <c r="H9972">
        <v>22089300</v>
      </c>
      <c r="I9972">
        <v>337.26</v>
      </c>
      <c r="J9972" s="1">
        <v>44815</v>
      </c>
      <c r="K9972">
        <v>306.60000000000002</v>
      </c>
      <c r="L9972" s="1">
        <v>44860</v>
      </c>
      <c r="M9972">
        <v>45</v>
      </c>
      <c r="N9972" s="8">
        <f t="shared" si="155"/>
        <v>13797.000000000002</v>
      </c>
    </row>
    <row r="9973" spans="1:14">
      <c r="A9973" t="s">
        <v>14</v>
      </c>
      <c r="B9973" t="s">
        <v>62</v>
      </c>
      <c r="C9973" t="s">
        <v>468</v>
      </c>
      <c r="D9973">
        <v>11187430159</v>
      </c>
      <c r="E9973" s="1">
        <v>44755</v>
      </c>
      <c r="F9973" s="1">
        <v>44755</v>
      </c>
      <c r="G9973">
        <v>7631005842</v>
      </c>
      <c r="H9973">
        <v>220010297</v>
      </c>
      <c r="I9973">
        <v>23951.4</v>
      </c>
      <c r="J9973" s="1">
        <v>44815</v>
      </c>
      <c r="K9973">
        <v>21774</v>
      </c>
      <c r="L9973" s="1">
        <v>44832</v>
      </c>
      <c r="M9973">
        <v>17</v>
      </c>
      <c r="N9973" s="8">
        <f t="shared" si="155"/>
        <v>370158</v>
      </c>
    </row>
    <row r="9974" spans="1:14">
      <c r="A9974" t="s">
        <v>14</v>
      </c>
      <c r="B9974" t="s">
        <v>62</v>
      </c>
      <c r="C9974" t="s">
        <v>1355</v>
      </c>
      <c r="D9974">
        <v>7858440964</v>
      </c>
      <c r="E9974" s="1">
        <v>44755</v>
      </c>
      <c r="F9974" s="1">
        <v>44755</v>
      </c>
      <c r="G9974">
        <v>7631170978</v>
      </c>
      <c r="H9974">
        <v>1150</v>
      </c>
      <c r="I9974">
        <v>5068.82</v>
      </c>
      <c r="J9974" s="1">
        <v>44815</v>
      </c>
      <c r="K9974">
        <v>4608.0200000000004</v>
      </c>
      <c r="L9974" s="1">
        <v>44832</v>
      </c>
      <c r="M9974">
        <v>17</v>
      </c>
      <c r="N9974" s="8">
        <f t="shared" si="155"/>
        <v>78336.340000000011</v>
      </c>
    </row>
    <row r="9975" spans="1:14">
      <c r="A9975" t="s">
        <v>14</v>
      </c>
      <c r="B9975" t="s">
        <v>62</v>
      </c>
      <c r="C9975" t="s">
        <v>556</v>
      </c>
      <c r="D9975">
        <v>11164410018</v>
      </c>
      <c r="E9975" s="1">
        <v>44754</v>
      </c>
      <c r="F9975" s="1">
        <v>44754</v>
      </c>
      <c r="G9975">
        <v>7631491628</v>
      </c>
      <c r="H9975">
        <v>2200060792</v>
      </c>
      <c r="I9975">
        <v>147.91</v>
      </c>
      <c r="J9975" s="1">
        <v>44814</v>
      </c>
      <c r="K9975">
        <v>147.91</v>
      </c>
      <c r="L9975" s="1">
        <v>44827</v>
      </c>
      <c r="M9975">
        <v>13</v>
      </c>
      <c r="N9975" s="8">
        <f t="shared" si="155"/>
        <v>1922.83</v>
      </c>
    </row>
    <row r="9976" spans="1:14">
      <c r="A9976" t="s">
        <v>14</v>
      </c>
      <c r="B9976" t="s">
        <v>62</v>
      </c>
      <c r="C9976" t="s">
        <v>226</v>
      </c>
      <c r="D9976">
        <v>5849130157</v>
      </c>
      <c r="E9976" s="1">
        <v>44754</v>
      </c>
      <c r="F9976" s="1">
        <v>44754</v>
      </c>
      <c r="G9976">
        <v>7631629034</v>
      </c>
      <c r="H9976" s="3" t="s">
        <v>4120</v>
      </c>
      <c r="I9976">
        <v>12874.4</v>
      </c>
      <c r="J9976" s="1">
        <v>44814</v>
      </c>
      <c r="K9976">
        <v>11704</v>
      </c>
      <c r="L9976" s="1">
        <v>44861</v>
      </c>
      <c r="M9976">
        <v>47</v>
      </c>
      <c r="N9976" s="8">
        <f t="shared" si="155"/>
        <v>550088</v>
      </c>
    </row>
    <row r="9977" spans="1:14">
      <c r="A9977" t="s">
        <v>14</v>
      </c>
      <c r="B9977" t="s">
        <v>62</v>
      </c>
      <c r="C9977" t="s">
        <v>194</v>
      </c>
      <c r="D9977">
        <v>2344710484</v>
      </c>
      <c r="E9977" s="1">
        <v>44755</v>
      </c>
      <c r="F9977" s="1">
        <v>44755</v>
      </c>
      <c r="G9977">
        <v>7631993281</v>
      </c>
      <c r="H9977">
        <v>599501</v>
      </c>
      <c r="I9977">
        <v>7942</v>
      </c>
      <c r="J9977" s="1">
        <v>44815</v>
      </c>
      <c r="K9977">
        <v>7220</v>
      </c>
      <c r="L9977" s="1">
        <v>44860</v>
      </c>
      <c r="M9977">
        <v>45</v>
      </c>
      <c r="N9977" s="8">
        <f t="shared" si="155"/>
        <v>324900</v>
      </c>
    </row>
    <row r="9978" spans="1:14">
      <c r="A9978" t="s">
        <v>14</v>
      </c>
      <c r="B9978" t="s">
        <v>62</v>
      </c>
      <c r="C9978" t="s">
        <v>663</v>
      </c>
      <c r="D9978">
        <v>2644430825</v>
      </c>
      <c r="E9978" s="1">
        <v>44754</v>
      </c>
      <c r="F9978" s="1">
        <v>44754</v>
      </c>
      <c r="G9978">
        <v>7632199215</v>
      </c>
      <c r="H9978">
        <v>9640</v>
      </c>
      <c r="I9978">
        <v>25701.98</v>
      </c>
      <c r="J9978" s="1">
        <v>44814</v>
      </c>
      <c r="K9978">
        <v>21067.200000000001</v>
      </c>
      <c r="L9978" s="1">
        <v>44800</v>
      </c>
      <c r="M9978">
        <v>-14</v>
      </c>
      <c r="N9978" s="8">
        <f t="shared" si="155"/>
        <v>-294940.79999999999</v>
      </c>
    </row>
    <row r="9979" spans="1:14">
      <c r="A9979" t="s">
        <v>14</v>
      </c>
      <c r="B9979" t="s">
        <v>62</v>
      </c>
      <c r="C9979" t="s">
        <v>1148</v>
      </c>
      <c r="D9979" t="s">
        <v>1149</v>
      </c>
      <c r="E9979" s="1">
        <v>44755</v>
      </c>
      <c r="F9979" s="1">
        <v>44755</v>
      </c>
      <c r="G9979">
        <v>7632549940</v>
      </c>
      <c r="H9979" t="s">
        <v>4121</v>
      </c>
      <c r="I9979">
        <v>463.8</v>
      </c>
      <c r="J9979" s="1">
        <v>44815</v>
      </c>
      <c r="K9979">
        <v>380.16</v>
      </c>
      <c r="L9979" s="1">
        <v>44792</v>
      </c>
      <c r="M9979">
        <v>-23</v>
      </c>
      <c r="N9979" s="8">
        <f t="shared" si="155"/>
        <v>-8743.68</v>
      </c>
    </row>
    <row r="9980" spans="1:14">
      <c r="A9980" t="s">
        <v>14</v>
      </c>
      <c r="B9980" t="s">
        <v>62</v>
      </c>
      <c r="C9980" t="s">
        <v>406</v>
      </c>
      <c r="D9980">
        <v>4974910962</v>
      </c>
      <c r="E9980" s="1">
        <v>44755</v>
      </c>
      <c r="F9980" s="1">
        <v>44755</v>
      </c>
      <c r="G9980">
        <v>7633294689</v>
      </c>
      <c r="H9980">
        <v>13917</v>
      </c>
      <c r="I9980">
        <v>194.04</v>
      </c>
      <c r="J9980" s="1">
        <v>44815</v>
      </c>
      <c r="K9980">
        <v>176.4</v>
      </c>
      <c r="L9980" s="1">
        <v>44839</v>
      </c>
      <c r="M9980">
        <v>24</v>
      </c>
      <c r="N9980" s="8">
        <f t="shared" si="155"/>
        <v>4233.6000000000004</v>
      </c>
    </row>
    <row r="9981" spans="1:14">
      <c r="A9981" t="s">
        <v>14</v>
      </c>
      <c r="B9981" t="s">
        <v>62</v>
      </c>
      <c r="C9981" t="s">
        <v>4122</v>
      </c>
      <c r="D9981">
        <v>3690650134</v>
      </c>
      <c r="E9981" s="1">
        <v>44754</v>
      </c>
      <c r="F9981" s="1">
        <v>44754</v>
      </c>
      <c r="G9981">
        <v>7633724403</v>
      </c>
      <c r="H9981">
        <v>5243100477</v>
      </c>
      <c r="I9981">
        <v>829.37</v>
      </c>
      <c r="J9981" s="1">
        <v>44814</v>
      </c>
      <c r="K9981">
        <v>679.81</v>
      </c>
      <c r="L9981" s="1">
        <v>44860</v>
      </c>
      <c r="M9981">
        <v>46</v>
      </c>
      <c r="N9981" s="8">
        <f t="shared" si="155"/>
        <v>31271.26</v>
      </c>
    </row>
    <row r="9982" spans="1:14">
      <c r="A9982" t="s">
        <v>14</v>
      </c>
      <c r="B9982" t="s">
        <v>62</v>
      </c>
      <c r="C9982" t="s">
        <v>4122</v>
      </c>
      <c r="D9982">
        <v>3690650134</v>
      </c>
      <c r="E9982" s="1">
        <v>44754</v>
      </c>
      <c r="F9982" s="1">
        <v>44754</v>
      </c>
      <c r="G9982">
        <v>7633895708</v>
      </c>
      <c r="H9982">
        <v>5243100603</v>
      </c>
      <c r="I9982">
        <v>1043.0999999999999</v>
      </c>
      <c r="J9982" s="1">
        <v>44814</v>
      </c>
      <c r="K9982">
        <v>855</v>
      </c>
      <c r="L9982" s="1">
        <v>44860</v>
      </c>
      <c r="M9982">
        <v>46</v>
      </c>
      <c r="N9982" s="8">
        <f t="shared" si="155"/>
        <v>39330</v>
      </c>
    </row>
    <row r="9983" spans="1:14">
      <c r="A9983" t="s">
        <v>14</v>
      </c>
      <c r="B9983" t="s">
        <v>62</v>
      </c>
      <c r="C9983" t="s">
        <v>230</v>
      </c>
      <c r="D9983">
        <v>5402981004</v>
      </c>
      <c r="E9983" s="1">
        <v>44755</v>
      </c>
      <c r="F9983" s="1">
        <v>44755</v>
      </c>
      <c r="G9983">
        <v>7634325181</v>
      </c>
      <c r="H9983">
        <v>6017049456</v>
      </c>
      <c r="I9983">
        <v>143.4</v>
      </c>
      <c r="J9983" s="1">
        <v>44815</v>
      </c>
      <c r="K9983">
        <v>117.54</v>
      </c>
      <c r="L9983" s="1">
        <v>44860</v>
      </c>
      <c r="M9983">
        <v>45</v>
      </c>
      <c r="N9983" s="8">
        <f t="shared" si="155"/>
        <v>5289.3</v>
      </c>
    </row>
    <row r="9984" spans="1:14">
      <c r="A9984" t="s">
        <v>14</v>
      </c>
      <c r="B9984" t="s">
        <v>62</v>
      </c>
      <c r="C9984" t="s">
        <v>200</v>
      </c>
      <c r="D9984">
        <v>7123400157</v>
      </c>
      <c r="E9984" s="1">
        <v>44755</v>
      </c>
      <c r="F9984" s="1">
        <v>44755</v>
      </c>
      <c r="G9984">
        <v>7634374550</v>
      </c>
      <c r="H9984">
        <v>22022321</v>
      </c>
      <c r="I9984">
        <v>2074</v>
      </c>
      <c r="J9984" s="1">
        <v>44815</v>
      </c>
      <c r="K9984">
        <v>1700</v>
      </c>
      <c r="L9984" s="1">
        <v>44860</v>
      </c>
      <c r="M9984">
        <v>45</v>
      </c>
      <c r="N9984" s="8">
        <f t="shared" si="155"/>
        <v>76500</v>
      </c>
    </row>
    <row r="9985" spans="1:14">
      <c r="A9985" t="s">
        <v>14</v>
      </c>
      <c r="B9985" t="s">
        <v>62</v>
      </c>
      <c r="C9985" t="s">
        <v>200</v>
      </c>
      <c r="D9985">
        <v>7123400157</v>
      </c>
      <c r="E9985" s="1">
        <v>44754</v>
      </c>
      <c r="F9985" s="1">
        <v>44754</v>
      </c>
      <c r="G9985">
        <v>7634386423</v>
      </c>
      <c r="H9985">
        <v>22021908</v>
      </c>
      <c r="I9985">
        <v>1622.4</v>
      </c>
      <c r="J9985" s="1">
        <v>44814</v>
      </c>
      <c r="K9985">
        <v>1560</v>
      </c>
      <c r="L9985" s="1">
        <v>44832</v>
      </c>
      <c r="M9985">
        <v>18</v>
      </c>
      <c r="N9985" s="8">
        <f t="shared" si="155"/>
        <v>28080</v>
      </c>
    </row>
    <row r="9986" spans="1:14">
      <c r="A9986" t="s">
        <v>14</v>
      </c>
      <c r="B9986" t="s">
        <v>62</v>
      </c>
      <c r="C9986" t="s">
        <v>200</v>
      </c>
      <c r="D9986">
        <v>7123400157</v>
      </c>
      <c r="E9986" s="1">
        <v>44755</v>
      </c>
      <c r="F9986" s="1">
        <v>44755</v>
      </c>
      <c r="G9986">
        <v>7634389469</v>
      </c>
      <c r="H9986">
        <v>22023256</v>
      </c>
      <c r="I9986">
        <v>4392</v>
      </c>
      <c r="J9986" s="1">
        <v>44815</v>
      </c>
      <c r="K9986">
        <v>3600</v>
      </c>
      <c r="L9986" s="1">
        <v>44860</v>
      </c>
      <c r="M9986">
        <v>45</v>
      </c>
      <c r="N9986" s="8">
        <f t="shared" si="155"/>
        <v>162000</v>
      </c>
    </row>
    <row r="9987" spans="1:14">
      <c r="A9987" t="s">
        <v>14</v>
      </c>
      <c r="B9987" t="s">
        <v>62</v>
      </c>
      <c r="C9987" t="s">
        <v>216</v>
      </c>
      <c r="D9987">
        <v>735390155</v>
      </c>
      <c r="E9987" s="1">
        <v>44754</v>
      </c>
      <c r="F9987" s="1">
        <v>44754</v>
      </c>
      <c r="G9987">
        <v>7634668828</v>
      </c>
      <c r="H9987">
        <v>1020648914</v>
      </c>
      <c r="I9987">
        <v>76295.759999999995</v>
      </c>
      <c r="J9987" s="1">
        <v>44814</v>
      </c>
      <c r="K9987">
        <v>69359.78</v>
      </c>
      <c r="L9987" s="1">
        <v>44860</v>
      </c>
      <c r="M9987">
        <v>46</v>
      </c>
      <c r="N9987" s="8">
        <f t="shared" ref="N9987:N10050" si="156">+K9987*M9987</f>
        <v>3190549.88</v>
      </c>
    </row>
    <row r="9988" spans="1:14">
      <c r="A9988" t="s">
        <v>14</v>
      </c>
      <c r="B9988" t="s">
        <v>62</v>
      </c>
      <c r="C9988" t="s">
        <v>2309</v>
      </c>
      <c r="D9988" t="s">
        <v>2310</v>
      </c>
      <c r="E9988" s="1">
        <v>44755</v>
      </c>
      <c r="F9988" s="1">
        <v>44755</v>
      </c>
      <c r="G9988">
        <v>7634955938</v>
      </c>
      <c r="H9988" s="5">
        <v>22022</v>
      </c>
      <c r="I9988">
        <v>13537.38</v>
      </c>
      <c r="J9988" s="1">
        <v>44815</v>
      </c>
      <c r="K9988">
        <v>13537.38</v>
      </c>
      <c r="L9988" s="1">
        <v>44774</v>
      </c>
      <c r="M9988">
        <v>-41</v>
      </c>
      <c r="N9988" s="8">
        <f t="shared" si="156"/>
        <v>-555032.57999999996</v>
      </c>
    </row>
    <row r="9989" spans="1:14">
      <c r="A9989" t="s">
        <v>14</v>
      </c>
      <c r="B9989" t="s">
        <v>62</v>
      </c>
      <c r="C9989" t="s">
        <v>195</v>
      </c>
      <c r="D9989">
        <v>759430267</v>
      </c>
      <c r="E9989" s="1">
        <v>44754</v>
      </c>
      <c r="F9989" s="1">
        <v>44754</v>
      </c>
      <c r="G9989">
        <v>7635099326</v>
      </c>
      <c r="H9989">
        <v>2245747</v>
      </c>
      <c r="I9989">
        <v>68.319999999999993</v>
      </c>
      <c r="J9989" s="1">
        <v>44814</v>
      </c>
      <c r="K9989">
        <v>56</v>
      </c>
      <c r="L9989" s="1">
        <v>44832</v>
      </c>
      <c r="M9989">
        <v>18</v>
      </c>
      <c r="N9989" s="8">
        <f t="shared" si="156"/>
        <v>1008</v>
      </c>
    </row>
    <row r="9990" spans="1:14">
      <c r="A9990" t="s">
        <v>14</v>
      </c>
      <c r="B9990" t="s">
        <v>62</v>
      </c>
      <c r="C9990" t="s">
        <v>240</v>
      </c>
      <c r="D9990">
        <v>12658311001</v>
      </c>
      <c r="E9990" s="1">
        <v>44755</v>
      </c>
      <c r="F9990" s="1">
        <v>44755</v>
      </c>
      <c r="G9990">
        <v>7636679282</v>
      </c>
      <c r="H9990" t="s">
        <v>4123</v>
      </c>
      <c r="I9990">
        <v>11253.5</v>
      </c>
      <c r="J9990" s="1">
        <v>44815</v>
      </c>
      <c r="K9990">
        <v>11253.5</v>
      </c>
      <c r="L9990" s="1">
        <v>44800</v>
      </c>
      <c r="M9990">
        <v>-15</v>
      </c>
      <c r="N9990" s="8">
        <f t="shared" si="156"/>
        <v>-168802.5</v>
      </c>
    </row>
    <row r="9991" spans="1:14">
      <c r="A9991" t="s">
        <v>14</v>
      </c>
      <c r="B9991" t="s">
        <v>62</v>
      </c>
      <c r="C9991" t="s">
        <v>1245</v>
      </c>
      <c r="D9991" t="s">
        <v>1246</v>
      </c>
      <c r="E9991" s="1">
        <v>44754</v>
      </c>
      <c r="F9991" s="1">
        <v>44754</v>
      </c>
      <c r="G9991">
        <v>7636969912</v>
      </c>
      <c r="H9991" t="s">
        <v>1792</v>
      </c>
      <c r="I9991">
        <v>2500</v>
      </c>
      <c r="J9991" s="1">
        <v>44814</v>
      </c>
      <c r="K9991">
        <v>2500</v>
      </c>
      <c r="L9991" s="1">
        <v>44756</v>
      </c>
      <c r="M9991">
        <v>-58</v>
      </c>
      <c r="N9991" s="8">
        <f t="shared" si="156"/>
        <v>-145000</v>
      </c>
    </row>
    <row r="9992" spans="1:14">
      <c r="A9992" t="s">
        <v>14</v>
      </c>
      <c r="B9992" t="s">
        <v>62</v>
      </c>
      <c r="C9992" t="s">
        <v>190</v>
      </c>
      <c r="D9992">
        <v>9412650153</v>
      </c>
      <c r="E9992" s="1">
        <v>44755</v>
      </c>
      <c r="F9992" s="1">
        <v>44755</v>
      </c>
      <c r="G9992">
        <v>7637197537</v>
      </c>
      <c r="H9992" t="s">
        <v>4124</v>
      </c>
      <c r="I9992">
        <v>3093.55</v>
      </c>
      <c r="J9992" s="1">
        <v>44815</v>
      </c>
      <c r="K9992">
        <v>2535.6999999999998</v>
      </c>
      <c r="L9992" s="1">
        <v>44800</v>
      </c>
      <c r="M9992">
        <v>-15</v>
      </c>
      <c r="N9992" s="8">
        <f t="shared" si="156"/>
        <v>-38035.5</v>
      </c>
    </row>
    <row r="9993" spans="1:14">
      <c r="A9993" t="s">
        <v>14</v>
      </c>
      <c r="B9993" t="s">
        <v>62</v>
      </c>
      <c r="C9993" t="s">
        <v>239</v>
      </c>
      <c r="D9993">
        <v>1802940484</v>
      </c>
      <c r="E9993" s="1">
        <v>44755</v>
      </c>
      <c r="F9993" s="1">
        <v>44755</v>
      </c>
      <c r="G9993">
        <v>7637510143</v>
      </c>
      <c r="H9993">
        <v>2122028042</v>
      </c>
      <c r="I9993">
        <v>844.97</v>
      </c>
      <c r="J9993" s="1">
        <v>44815</v>
      </c>
      <c r="K9993">
        <v>692.6</v>
      </c>
      <c r="L9993" s="1">
        <v>44800</v>
      </c>
      <c r="M9993">
        <v>-15</v>
      </c>
      <c r="N9993" s="8">
        <f t="shared" si="156"/>
        <v>-10389</v>
      </c>
    </row>
    <row r="9994" spans="1:14">
      <c r="A9994" t="s">
        <v>14</v>
      </c>
      <c r="B9994" t="s">
        <v>62</v>
      </c>
      <c r="C9994" t="s">
        <v>205</v>
      </c>
      <c r="D9994">
        <v>747170157</v>
      </c>
      <c r="E9994" s="1">
        <v>44754</v>
      </c>
      <c r="F9994" s="1">
        <v>44754</v>
      </c>
      <c r="G9994">
        <v>7638059729</v>
      </c>
      <c r="H9994">
        <v>6752326083</v>
      </c>
      <c r="I9994">
        <v>136403.59</v>
      </c>
      <c r="J9994" s="1">
        <v>44814</v>
      </c>
      <c r="K9994">
        <v>124003.26</v>
      </c>
      <c r="L9994" s="1">
        <v>44860</v>
      </c>
      <c r="M9994">
        <v>46</v>
      </c>
      <c r="N9994" s="8">
        <f t="shared" si="156"/>
        <v>5704149.96</v>
      </c>
    </row>
    <row r="9995" spans="1:14">
      <c r="A9995" t="s">
        <v>14</v>
      </c>
      <c r="B9995" t="s">
        <v>62</v>
      </c>
      <c r="C9995" t="s">
        <v>72</v>
      </c>
      <c r="D9995">
        <v>9238800156</v>
      </c>
      <c r="E9995" s="1">
        <v>44756</v>
      </c>
      <c r="F9995" s="1">
        <v>44756</v>
      </c>
      <c r="G9995">
        <v>7638131067</v>
      </c>
      <c r="H9995">
        <v>1209271400</v>
      </c>
      <c r="I9995">
        <v>3206.16</v>
      </c>
      <c r="J9995" s="1">
        <v>44816</v>
      </c>
      <c r="K9995">
        <v>2628</v>
      </c>
      <c r="L9995" s="1">
        <v>44893</v>
      </c>
      <c r="M9995">
        <v>77</v>
      </c>
      <c r="N9995" s="8">
        <f t="shared" si="156"/>
        <v>202356</v>
      </c>
    </row>
    <row r="9996" spans="1:14">
      <c r="A9996" t="s">
        <v>14</v>
      </c>
      <c r="B9996" t="s">
        <v>62</v>
      </c>
      <c r="C9996" t="s">
        <v>72</v>
      </c>
      <c r="D9996">
        <v>9238800156</v>
      </c>
      <c r="E9996" s="1">
        <v>44755</v>
      </c>
      <c r="F9996" s="1">
        <v>44755</v>
      </c>
      <c r="G9996">
        <v>7638131103</v>
      </c>
      <c r="H9996">
        <v>1209271401</v>
      </c>
      <c r="I9996">
        <v>6412.32</v>
      </c>
      <c r="J9996" s="1">
        <v>44815</v>
      </c>
      <c r="K9996">
        <v>5256</v>
      </c>
      <c r="L9996" s="1">
        <v>44893</v>
      </c>
      <c r="M9996">
        <v>78</v>
      </c>
      <c r="N9996" s="8">
        <f t="shared" si="156"/>
        <v>409968</v>
      </c>
    </row>
    <row r="9997" spans="1:14">
      <c r="A9997" t="s">
        <v>14</v>
      </c>
      <c r="B9997" t="s">
        <v>62</v>
      </c>
      <c r="C9997" t="s">
        <v>568</v>
      </c>
      <c r="D9997">
        <v>832400154</v>
      </c>
      <c r="E9997" s="1">
        <v>44756</v>
      </c>
      <c r="F9997" s="1">
        <v>44756</v>
      </c>
      <c r="G9997">
        <v>7638148455</v>
      </c>
      <c r="H9997">
        <v>27456584</v>
      </c>
      <c r="I9997">
        <v>49198.71</v>
      </c>
      <c r="J9997" s="1">
        <v>44816</v>
      </c>
      <c r="K9997">
        <v>44726.1</v>
      </c>
      <c r="L9997" s="1">
        <v>44832</v>
      </c>
      <c r="M9997">
        <v>16</v>
      </c>
      <c r="N9997" s="8">
        <f t="shared" si="156"/>
        <v>715617.6</v>
      </c>
    </row>
    <row r="9998" spans="1:14">
      <c r="A9998" t="s">
        <v>14</v>
      </c>
      <c r="B9998" t="s">
        <v>62</v>
      </c>
      <c r="C9998" t="s">
        <v>525</v>
      </c>
      <c r="D9998">
        <v>4732240967</v>
      </c>
      <c r="E9998" s="1">
        <v>44755</v>
      </c>
      <c r="F9998" s="1">
        <v>44755</v>
      </c>
      <c r="G9998">
        <v>7638218710</v>
      </c>
      <c r="H9998">
        <v>87121467</v>
      </c>
      <c r="I9998">
        <v>8934.75</v>
      </c>
      <c r="J9998" s="1">
        <v>44815</v>
      </c>
      <c r="K9998">
        <v>8122.5</v>
      </c>
      <c r="L9998" s="1">
        <v>44832</v>
      </c>
      <c r="M9998">
        <v>17</v>
      </c>
      <c r="N9998" s="8">
        <f t="shared" si="156"/>
        <v>138082.5</v>
      </c>
    </row>
    <row r="9999" spans="1:14">
      <c r="A9999" t="s">
        <v>14</v>
      </c>
      <c r="B9999" t="s">
        <v>62</v>
      </c>
      <c r="C9999" t="s">
        <v>274</v>
      </c>
      <c r="D9999">
        <v>8082461008</v>
      </c>
      <c r="E9999" s="1">
        <v>44756</v>
      </c>
      <c r="F9999" s="1">
        <v>44756</v>
      </c>
      <c r="G9999">
        <v>7638241384</v>
      </c>
      <c r="H9999">
        <v>22151188</v>
      </c>
      <c r="I9999">
        <v>303.05</v>
      </c>
      <c r="J9999" s="1">
        <v>44816</v>
      </c>
      <c r="K9999">
        <v>248.4</v>
      </c>
      <c r="L9999" s="1">
        <v>44832</v>
      </c>
      <c r="M9999">
        <v>16</v>
      </c>
      <c r="N9999" s="8">
        <f t="shared" si="156"/>
        <v>3974.4</v>
      </c>
    </row>
    <row r="10000" spans="1:14">
      <c r="A10000" t="s">
        <v>14</v>
      </c>
      <c r="B10000" t="s">
        <v>62</v>
      </c>
      <c r="C10000" t="s">
        <v>642</v>
      </c>
      <c r="D10000">
        <v>82130592</v>
      </c>
      <c r="E10000" s="1">
        <v>44755</v>
      </c>
      <c r="F10000" s="1">
        <v>44755</v>
      </c>
      <c r="G10000">
        <v>7638518804</v>
      </c>
      <c r="H10000">
        <v>2003019358</v>
      </c>
      <c r="I10000">
        <v>19138.28</v>
      </c>
      <c r="J10000" s="1">
        <v>44815</v>
      </c>
      <c r="K10000">
        <v>17398.439999999999</v>
      </c>
      <c r="L10000" s="1">
        <v>44860</v>
      </c>
      <c r="M10000">
        <v>45</v>
      </c>
      <c r="N10000" s="8">
        <f t="shared" si="156"/>
        <v>782929.79999999993</v>
      </c>
    </row>
    <row r="10001" spans="1:14">
      <c r="A10001" t="s">
        <v>14</v>
      </c>
      <c r="B10001" t="s">
        <v>62</v>
      </c>
      <c r="C10001" t="s">
        <v>607</v>
      </c>
      <c r="D10001">
        <v>2774840595</v>
      </c>
      <c r="E10001" s="1">
        <v>44755</v>
      </c>
      <c r="F10001" s="1">
        <v>44755</v>
      </c>
      <c r="G10001">
        <v>7638750514</v>
      </c>
      <c r="H10001">
        <v>9897079892</v>
      </c>
      <c r="I10001">
        <v>365.75</v>
      </c>
      <c r="J10001" s="1">
        <v>44815</v>
      </c>
      <c r="K10001">
        <v>332.5</v>
      </c>
      <c r="L10001" s="1">
        <v>44832</v>
      </c>
      <c r="M10001">
        <v>17</v>
      </c>
      <c r="N10001" s="8">
        <f t="shared" si="156"/>
        <v>5652.5</v>
      </c>
    </row>
    <row r="10002" spans="1:14">
      <c r="A10002" t="s">
        <v>14</v>
      </c>
      <c r="B10002" t="s">
        <v>62</v>
      </c>
      <c r="C10002" t="s">
        <v>651</v>
      </c>
      <c r="D10002">
        <v>6324460150</v>
      </c>
      <c r="E10002" s="1">
        <v>44756</v>
      </c>
      <c r="F10002" s="1">
        <v>44756</v>
      </c>
      <c r="G10002">
        <v>7638932195</v>
      </c>
      <c r="H10002">
        <v>2223068603</v>
      </c>
      <c r="I10002">
        <v>3015.84</v>
      </c>
      <c r="J10002" s="1">
        <v>44816</v>
      </c>
      <c r="K10002">
        <v>2472</v>
      </c>
      <c r="L10002" s="1">
        <v>44860</v>
      </c>
      <c r="M10002">
        <v>44</v>
      </c>
      <c r="N10002" s="8">
        <f t="shared" si="156"/>
        <v>108768</v>
      </c>
    </row>
    <row r="10003" spans="1:14">
      <c r="A10003" t="s">
        <v>14</v>
      </c>
      <c r="B10003" t="s">
        <v>62</v>
      </c>
      <c r="C10003" t="s">
        <v>318</v>
      </c>
      <c r="D10003">
        <v>7921350968</v>
      </c>
      <c r="E10003" s="1">
        <v>44756</v>
      </c>
      <c r="F10003" s="1">
        <v>44756</v>
      </c>
      <c r="G10003">
        <v>7638961698</v>
      </c>
      <c r="H10003">
        <v>4228004573</v>
      </c>
      <c r="I10003">
        <v>13826.19</v>
      </c>
      <c r="J10003" s="1">
        <v>44816</v>
      </c>
      <c r="K10003">
        <v>12569.26</v>
      </c>
      <c r="L10003" s="1">
        <v>44832</v>
      </c>
      <c r="M10003">
        <v>16</v>
      </c>
      <c r="N10003" s="8">
        <f t="shared" si="156"/>
        <v>201108.16</v>
      </c>
    </row>
    <row r="10004" spans="1:14">
      <c r="A10004" t="s">
        <v>14</v>
      </c>
      <c r="B10004" t="s">
        <v>62</v>
      </c>
      <c r="C10004" t="s">
        <v>111</v>
      </c>
      <c r="D10004">
        <v>492340583</v>
      </c>
      <c r="E10004" s="1">
        <v>44755</v>
      </c>
      <c r="F10004" s="1">
        <v>44755</v>
      </c>
      <c r="G10004">
        <v>7640324904</v>
      </c>
      <c r="H10004">
        <v>22089938</v>
      </c>
      <c r="I10004">
        <v>1289.5999999999999</v>
      </c>
      <c r="J10004" s="1">
        <v>44815</v>
      </c>
      <c r="K10004">
        <v>1240</v>
      </c>
      <c r="L10004" s="1">
        <v>44860</v>
      </c>
      <c r="M10004">
        <v>45</v>
      </c>
      <c r="N10004" s="8">
        <f t="shared" si="156"/>
        <v>55800</v>
      </c>
    </row>
    <row r="10005" spans="1:14">
      <c r="A10005" t="s">
        <v>14</v>
      </c>
      <c r="B10005" t="s">
        <v>62</v>
      </c>
      <c r="C10005" t="s">
        <v>288</v>
      </c>
      <c r="D10005">
        <v>7195130153</v>
      </c>
      <c r="E10005" s="1">
        <v>44756</v>
      </c>
      <c r="F10005" s="1">
        <v>44756</v>
      </c>
      <c r="G10005">
        <v>7641211299</v>
      </c>
      <c r="H10005">
        <v>3622071828</v>
      </c>
      <c r="I10005">
        <v>8059.03</v>
      </c>
      <c r="J10005" s="1">
        <v>44816</v>
      </c>
      <c r="K10005">
        <v>7326.39</v>
      </c>
      <c r="L10005" s="1">
        <v>44832</v>
      </c>
      <c r="M10005">
        <v>16</v>
      </c>
      <c r="N10005" s="8">
        <f t="shared" si="156"/>
        <v>117222.24</v>
      </c>
    </row>
    <row r="10006" spans="1:14">
      <c r="A10006" t="s">
        <v>14</v>
      </c>
      <c r="B10006" t="s">
        <v>62</v>
      </c>
      <c r="C10006" t="s">
        <v>288</v>
      </c>
      <c r="D10006">
        <v>7195130153</v>
      </c>
      <c r="E10006" s="1">
        <v>44756</v>
      </c>
      <c r="F10006" s="1">
        <v>44756</v>
      </c>
      <c r="G10006">
        <v>7641211549</v>
      </c>
      <c r="H10006">
        <v>3622071829</v>
      </c>
      <c r="I10006">
        <v>10745.37</v>
      </c>
      <c r="J10006" s="1">
        <v>44816</v>
      </c>
      <c r="K10006">
        <v>9768.52</v>
      </c>
      <c r="L10006" s="1">
        <v>44832</v>
      </c>
      <c r="M10006">
        <v>16</v>
      </c>
      <c r="N10006" s="8">
        <f t="shared" si="156"/>
        <v>156296.32000000001</v>
      </c>
    </row>
    <row r="10007" spans="1:14">
      <c r="A10007" t="s">
        <v>14</v>
      </c>
      <c r="B10007" t="s">
        <v>62</v>
      </c>
      <c r="C10007" t="s">
        <v>269</v>
      </c>
      <c r="D10007">
        <v>4303410726</v>
      </c>
      <c r="E10007" s="1">
        <v>44755</v>
      </c>
      <c r="F10007" s="1">
        <v>44755</v>
      </c>
      <c r="G10007">
        <v>7641465011</v>
      </c>
      <c r="H10007">
        <v>7596</v>
      </c>
      <c r="I10007">
        <v>6090.24</v>
      </c>
      <c r="J10007" s="1">
        <v>44815</v>
      </c>
      <c r="K10007">
        <v>4992</v>
      </c>
      <c r="L10007" s="1">
        <v>44800</v>
      </c>
      <c r="M10007">
        <v>-15</v>
      </c>
      <c r="N10007" s="8">
        <f t="shared" si="156"/>
        <v>-74880</v>
      </c>
    </row>
    <row r="10008" spans="1:14">
      <c r="A10008" t="s">
        <v>14</v>
      </c>
      <c r="B10008" t="s">
        <v>62</v>
      </c>
      <c r="C10008" t="s">
        <v>509</v>
      </c>
      <c r="D10008">
        <v>399800580</v>
      </c>
      <c r="E10008" s="1">
        <v>44755</v>
      </c>
      <c r="F10008" s="1">
        <v>44755</v>
      </c>
      <c r="G10008">
        <v>7641502211</v>
      </c>
      <c r="H10008">
        <v>3202216132</v>
      </c>
      <c r="I10008">
        <v>14459.63</v>
      </c>
      <c r="J10008" s="1">
        <v>44815</v>
      </c>
      <c r="K10008">
        <v>13145.12</v>
      </c>
      <c r="L10008" s="1">
        <v>44832</v>
      </c>
      <c r="M10008">
        <v>17</v>
      </c>
      <c r="N10008" s="8">
        <f t="shared" si="156"/>
        <v>223467.04</v>
      </c>
    </row>
    <row r="10009" spans="1:14">
      <c r="A10009" t="s">
        <v>14</v>
      </c>
      <c r="B10009" t="s">
        <v>62</v>
      </c>
      <c r="C10009" t="s">
        <v>307</v>
      </c>
      <c r="D10009">
        <v>1086690581</v>
      </c>
      <c r="E10009" s="1">
        <v>44755</v>
      </c>
      <c r="F10009" s="1">
        <v>44755</v>
      </c>
      <c r="G10009">
        <v>7641811210</v>
      </c>
      <c r="H10009" t="s">
        <v>4125</v>
      </c>
      <c r="I10009">
        <v>475.8</v>
      </c>
      <c r="J10009" s="1">
        <v>44815</v>
      </c>
      <c r="K10009">
        <v>390</v>
      </c>
      <c r="L10009" s="1">
        <v>44791</v>
      </c>
      <c r="M10009">
        <v>-24</v>
      </c>
      <c r="N10009" s="8">
        <f t="shared" si="156"/>
        <v>-9360</v>
      </c>
    </row>
    <row r="10010" spans="1:14">
      <c r="A10010" t="s">
        <v>14</v>
      </c>
      <c r="B10010" t="s">
        <v>62</v>
      </c>
      <c r="C10010" t="s">
        <v>307</v>
      </c>
      <c r="D10010">
        <v>1086690581</v>
      </c>
      <c r="E10010" s="1">
        <v>44755</v>
      </c>
      <c r="F10010" s="1">
        <v>44755</v>
      </c>
      <c r="G10010">
        <v>7642057203</v>
      </c>
      <c r="H10010" t="s">
        <v>4126</v>
      </c>
      <c r="I10010">
        <v>268.39999999999998</v>
      </c>
      <c r="J10010" s="1">
        <v>44815</v>
      </c>
      <c r="K10010">
        <v>220</v>
      </c>
      <c r="L10010" s="1">
        <v>44791</v>
      </c>
      <c r="M10010">
        <v>-24</v>
      </c>
      <c r="N10010" s="8">
        <f t="shared" si="156"/>
        <v>-5280</v>
      </c>
    </row>
    <row r="10011" spans="1:14">
      <c r="A10011" t="s">
        <v>14</v>
      </c>
      <c r="B10011" t="s">
        <v>62</v>
      </c>
      <c r="C10011" t="s">
        <v>307</v>
      </c>
      <c r="D10011">
        <v>1086690581</v>
      </c>
      <c r="E10011" s="1">
        <v>44756</v>
      </c>
      <c r="F10011" s="1">
        <v>44756</v>
      </c>
      <c r="G10011">
        <v>7642058450</v>
      </c>
      <c r="H10011" t="s">
        <v>4127</v>
      </c>
      <c r="I10011">
        <v>152.5</v>
      </c>
      <c r="J10011" s="1">
        <v>44816</v>
      </c>
      <c r="K10011">
        <v>125</v>
      </c>
      <c r="L10011" s="1">
        <v>44791</v>
      </c>
      <c r="M10011">
        <v>-25</v>
      </c>
      <c r="N10011" s="8">
        <f t="shared" si="156"/>
        <v>-3125</v>
      </c>
    </row>
    <row r="10012" spans="1:14">
      <c r="A10012" t="s">
        <v>14</v>
      </c>
      <c r="B10012" t="s">
        <v>62</v>
      </c>
      <c r="C10012" t="s">
        <v>881</v>
      </c>
      <c r="D10012">
        <v>8693440151</v>
      </c>
      <c r="E10012" s="1">
        <v>44756</v>
      </c>
      <c r="F10012" s="1">
        <v>44756</v>
      </c>
      <c r="G10012">
        <v>7642088988</v>
      </c>
      <c r="H10012" t="s">
        <v>4128</v>
      </c>
      <c r="I10012">
        <v>230.58</v>
      </c>
      <c r="J10012" s="1">
        <v>44816</v>
      </c>
      <c r="K10012">
        <v>189</v>
      </c>
      <c r="L10012" s="1">
        <v>44813</v>
      </c>
      <c r="M10012">
        <v>-3</v>
      </c>
      <c r="N10012" s="8">
        <f t="shared" si="156"/>
        <v>-567</v>
      </c>
    </row>
    <row r="10013" spans="1:14">
      <c r="A10013" t="s">
        <v>14</v>
      </c>
      <c r="B10013" t="s">
        <v>62</v>
      </c>
      <c r="C10013" t="s">
        <v>307</v>
      </c>
      <c r="D10013">
        <v>1086690581</v>
      </c>
      <c r="E10013" s="1">
        <v>44756</v>
      </c>
      <c r="F10013" s="1">
        <v>44756</v>
      </c>
      <c r="G10013">
        <v>7642148897</v>
      </c>
      <c r="H10013" t="s">
        <v>4129</v>
      </c>
      <c r="I10013">
        <v>91.5</v>
      </c>
      <c r="J10013" s="1">
        <v>44816</v>
      </c>
      <c r="K10013">
        <v>75</v>
      </c>
      <c r="L10013" s="1">
        <v>44791</v>
      </c>
      <c r="M10013">
        <v>-25</v>
      </c>
      <c r="N10013" s="8">
        <f t="shared" si="156"/>
        <v>-1875</v>
      </c>
    </row>
    <row r="10014" spans="1:14">
      <c r="A10014" t="s">
        <v>14</v>
      </c>
      <c r="B10014" t="s">
        <v>62</v>
      </c>
      <c r="C10014" t="s">
        <v>672</v>
      </c>
      <c r="D10014">
        <v>10128980157</v>
      </c>
      <c r="E10014" s="1">
        <v>44756</v>
      </c>
      <c r="F10014" s="1">
        <v>44756</v>
      </c>
      <c r="G10014">
        <v>7642452876</v>
      </c>
      <c r="H10014" t="s">
        <v>4130</v>
      </c>
      <c r="I10014">
        <v>1213.3</v>
      </c>
      <c r="J10014" s="1">
        <v>44816</v>
      </c>
      <c r="K10014">
        <v>1103</v>
      </c>
      <c r="L10014" s="1">
        <v>44832</v>
      </c>
      <c r="M10014">
        <v>16</v>
      </c>
      <c r="N10014" s="8">
        <f t="shared" si="156"/>
        <v>17648</v>
      </c>
    </row>
    <row r="10015" spans="1:14">
      <c r="A10015" t="s">
        <v>14</v>
      </c>
      <c r="B10015" t="s">
        <v>62</v>
      </c>
      <c r="C10015" t="s">
        <v>182</v>
      </c>
      <c r="D10015">
        <v>4337640280</v>
      </c>
      <c r="E10015" s="1">
        <v>44755</v>
      </c>
      <c r="F10015" s="1">
        <v>44755</v>
      </c>
      <c r="G10015">
        <v>7642542927</v>
      </c>
      <c r="H10015" t="s">
        <v>4131</v>
      </c>
      <c r="I10015">
        <v>805.2</v>
      </c>
      <c r="J10015" s="1">
        <v>44815</v>
      </c>
      <c r="K10015">
        <v>660</v>
      </c>
      <c r="L10015" s="1">
        <v>44800</v>
      </c>
      <c r="M10015">
        <v>-15</v>
      </c>
      <c r="N10015" s="8">
        <f t="shared" si="156"/>
        <v>-9900</v>
      </c>
    </row>
    <row r="10016" spans="1:14">
      <c r="A10016" t="s">
        <v>14</v>
      </c>
      <c r="B10016" t="s">
        <v>62</v>
      </c>
      <c r="C10016" t="s">
        <v>392</v>
      </c>
      <c r="D10016">
        <v>13976751001</v>
      </c>
      <c r="E10016" s="1">
        <v>44755</v>
      </c>
      <c r="F10016" s="1">
        <v>44755</v>
      </c>
      <c r="G10016">
        <v>7642648328</v>
      </c>
      <c r="H10016" t="s">
        <v>4132</v>
      </c>
      <c r="I10016">
        <v>48899.6</v>
      </c>
      <c r="J10016" s="1">
        <v>44815</v>
      </c>
      <c r="K10016">
        <v>40081.64</v>
      </c>
      <c r="L10016" s="1">
        <v>44804</v>
      </c>
      <c r="M10016">
        <v>-11</v>
      </c>
      <c r="N10016" s="8">
        <f t="shared" si="156"/>
        <v>-440898.04</v>
      </c>
    </row>
    <row r="10017" spans="1:14">
      <c r="A10017" t="s">
        <v>14</v>
      </c>
      <c r="B10017" t="s">
        <v>62</v>
      </c>
      <c r="C10017" t="s">
        <v>178</v>
      </c>
      <c r="D10017">
        <v>2154270595</v>
      </c>
      <c r="E10017" s="1">
        <v>44756</v>
      </c>
      <c r="F10017" s="1">
        <v>44756</v>
      </c>
      <c r="G10017">
        <v>7643014596</v>
      </c>
      <c r="H10017">
        <v>92211175</v>
      </c>
      <c r="I10017">
        <v>190.32</v>
      </c>
      <c r="J10017" s="1">
        <v>44816</v>
      </c>
      <c r="K10017">
        <v>104</v>
      </c>
      <c r="L10017" s="1">
        <v>44910</v>
      </c>
      <c r="M10017">
        <v>94</v>
      </c>
      <c r="N10017" s="8">
        <f t="shared" si="156"/>
        <v>9776</v>
      </c>
    </row>
    <row r="10018" spans="1:14">
      <c r="A10018" t="s">
        <v>14</v>
      </c>
      <c r="B10018" t="s">
        <v>62</v>
      </c>
      <c r="C10018" t="s">
        <v>169</v>
      </c>
      <c r="D10018">
        <v>1313240424</v>
      </c>
      <c r="E10018" s="1">
        <v>44755</v>
      </c>
      <c r="F10018" s="1">
        <v>44755</v>
      </c>
      <c r="G10018">
        <v>7643068701</v>
      </c>
      <c r="H10018" t="s">
        <v>4133</v>
      </c>
      <c r="I10018">
        <v>756</v>
      </c>
      <c r="J10018" s="1">
        <v>44815</v>
      </c>
      <c r="K10018">
        <v>720</v>
      </c>
      <c r="L10018" s="1">
        <v>44832</v>
      </c>
      <c r="M10018">
        <v>17</v>
      </c>
      <c r="N10018" s="8">
        <f t="shared" si="156"/>
        <v>12240</v>
      </c>
    </row>
    <row r="10019" spans="1:14">
      <c r="A10019" t="s">
        <v>14</v>
      </c>
      <c r="B10019" t="s">
        <v>62</v>
      </c>
      <c r="C10019" t="s">
        <v>479</v>
      </c>
      <c r="D10019">
        <v>6522300968</v>
      </c>
      <c r="E10019" s="1">
        <v>44755</v>
      </c>
      <c r="F10019" s="1">
        <v>44755</v>
      </c>
      <c r="G10019">
        <v>7643107424</v>
      </c>
      <c r="H10019">
        <v>7000168016</v>
      </c>
      <c r="I10019">
        <v>1083.5</v>
      </c>
      <c r="J10019" s="1">
        <v>44815</v>
      </c>
      <c r="K10019">
        <v>985</v>
      </c>
      <c r="L10019" s="1">
        <v>44860</v>
      </c>
      <c r="M10019">
        <v>45</v>
      </c>
      <c r="N10019" s="8">
        <f t="shared" si="156"/>
        <v>44325</v>
      </c>
    </row>
    <row r="10020" spans="1:14">
      <c r="A10020" t="s">
        <v>14</v>
      </c>
      <c r="B10020" t="s">
        <v>62</v>
      </c>
      <c r="C10020" t="s">
        <v>319</v>
      </c>
      <c r="D10020">
        <v>9750710965</v>
      </c>
      <c r="E10020" s="1">
        <v>44755</v>
      </c>
      <c r="F10020" s="1">
        <v>44755</v>
      </c>
      <c r="G10020">
        <v>7643485929</v>
      </c>
      <c r="H10020" t="s">
        <v>4134</v>
      </c>
      <c r="I10020">
        <v>1066.49</v>
      </c>
      <c r="J10020" s="1">
        <v>44815</v>
      </c>
      <c r="K10020">
        <v>969.54</v>
      </c>
      <c r="L10020" s="1">
        <v>44806</v>
      </c>
      <c r="M10020">
        <v>-9</v>
      </c>
      <c r="N10020" s="8">
        <f t="shared" si="156"/>
        <v>-8725.86</v>
      </c>
    </row>
    <row r="10021" spans="1:14">
      <c r="A10021" t="s">
        <v>14</v>
      </c>
      <c r="B10021" t="s">
        <v>62</v>
      </c>
      <c r="C10021" t="s">
        <v>4135</v>
      </c>
      <c r="D10021" t="s">
        <v>4136</v>
      </c>
      <c r="E10021" s="1">
        <v>44755</v>
      </c>
      <c r="F10021" s="1">
        <v>44755</v>
      </c>
      <c r="G10021">
        <v>7643696005</v>
      </c>
      <c r="H10021" t="s">
        <v>4137</v>
      </c>
      <c r="I10021">
        <v>2000</v>
      </c>
      <c r="J10021" s="1">
        <v>44815</v>
      </c>
      <c r="K10021">
        <v>1600</v>
      </c>
      <c r="L10021" s="1">
        <v>44837</v>
      </c>
      <c r="M10021">
        <v>22</v>
      </c>
      <c r="N10021" s="8">
        <f t="shared" si="156"/>
        <v>35200</v>
      </c>
    </row>
    <row r="10022" spans="1:14">
      <c r="A10022" t="s">
        <v>14</v>
      </c>
      <c r="B10022" t="s">
        <v>62</v>
      </c>
      <c r="C10022" t="s">
        <v>519</v>
      </c>
      <c r="D10022">
        <v>14883281009</v>
      </c>
      <c r="E10022" s="1">
        <v>44756</v>
      </c>
      <c r="F10022" s="1">
        <v>44756</v>
      </c>
      <c r="G10022">
        <v>7644214679</v>
      </c>
      <c r="H10022" t="s">
        <v>4138</v>
      </c>
      <c r="I10022">
        <v>2767.05</v>
      </c>
      <c r="J10022" s="1">
        <v>44816</v>
      </c>
      <c r="K10022">
        <v>2515.5</v>
      </c>
      <c r="L10022" s="1">
        <v>44858</v>
      </c>
      <c r="M10022">
        <v>42</v>
      </c>
      <c r="N10022" s="8">
        <f t="shared" si="156"/>
        <v>105651</v>
      </c>
    </row>
    <row r="10023" spans="1:14">
      <c r="A10023" t="s">
        <v>14</v>
      </c>
      <c r="B10023" t="s">
        <v>62</v>
      </c>
      <c r="C10023" t="s">
        <v>687</v>
      </c>
      <c r="D10023">
        <v>12971531004</v>
      </c>
      <c r="E10023" s="1">
        <v>44756</v>
      </c>
      <c r="F10023" s="1">
        <v>44756</v>
      </c>
      <c r="G10023">
        <v>7645154041</v>
      </c>
      <c r="H10023" t="s">
        <v>4139</v>
      </c>
      <c r="I10023">
        <v>1166</v>
      </c>
      <c r="J10023" s="1">
        <v>44816</v>
      </c>
      <c r="K10023">
        <v>1017.51</v>
      </c>
      <c r="L10023" s="1">
        <v>44893</v>
      </c>
      <c r="M10023">
        <v>77</v>
      </c>
      <c r="N10023" s="8">
        <f t="shared" si="156"/>
        <v>78348.27</v>
      </c>
    </row>
    <row r="10024" spans="1:14">
      <c r="A10024" t="s">
        <v>14</v>
      </c>
      <c r="B10024" t="s">
        <v>62</v>
      </c>
      <c r="C10024" t="s">
        <v>116</v>
      </c>
      <c r="D10024">
        <v>2789580590</v>
      </c>
      <c r="E10024" s="1">
        <v>44755</v>
      </c>
      <c r="F10024" s="1">
        <v>44755</v>
      </c>
      <c r="G10024">
        <v>7645745211</v>
      </c>
      <c r="H10024">
        <v>2022149479</v>
      </c>
      <c r="I10024">
        <v>112.2</v>
      </c>
      <c r="J10024" s="1">
        <v>44815</v>
      </c>
      <c r="K10024">
        <v>102</v>
      </c>
      <c r="L10024" s="1">
        <v>44860</v>
      </c>
      <c r="M10024">
        <v>45</v>
      </c>
      <c r="N10024" s="8">
        <f t="shared" si="156"/>
        <v>4590</v>
      </c>
    </row>
    <row r="10025" spans="1:14">
      <c r="A10025" t="s">
        <v>14</v>
      </c>
      <c r="B10025" t="s">
        <v>62</v>
      </c>
      <c r="C10025" t="s">
        <v>116</v>
      </c>
      <c r="D10025">
        <v>2789580590</v>
      </c>
      <c r="E10025" s="1">
        <v>44755</v>
      </c>
      <c r="F10025" s="1">
        <v>44755</v>
      </c>
      <c r="G10025">
        <v>7645745301</v>
      </c>
      <c r="H10025">
        <v>2022149481</v>
      </c>
      <c r="I10025">
        <v>305.91000000000003</v>
      </c>
      <c r="J10025" s="1">
        <v>44815</v>
      </c>
      <c r="K10025">
        <v>278.10000000000002</v>
      </c>
      <c r="L10025" s="1">
        <v>44832</v>
      </c>
      <c r="M10025">
        <v>17</v>
      </c>
      <c r="N10025" s="8">
        <f t="shared" si="156"/>
        <v>4727.7000000000007</v>
      </c>
    </row>
    <row r="10026" spans="1:14">
      <c r="A10026" t="s">
        <v>14</v>
      </c>
      <c r="B10026" t="s">
        <v>62</v>
      </c>
      <c r="C10026" t="s">
        <v>116</v>
      </c>
      <c r="D10026">
        <v>2789580590</v>
      </c>
      <c r="E10026" s="1">
        <v>44757</v>
      </c>
      <c r="F10026" s="1">
        <v>44757</v>
      </c>
      <c r="G10026">
        <v>7645748754</v>
      </c>
      <c r="H10026">
        <v>2022149477</v>
      </c>
      <c r="I10026">
        <v>762.3</v>
      </c>
      <c r="J10026" s="1">
        <v>44817</v>
      </c>
      <c r="K10026">
        <v>693</v>
      </c>
      <c r="L10026" s="1">
        <v>44860</v>
      </c>
      <c r="M10026">
        <v>43</v>
      </c>
      <c r="N10026" s="8">
        <f t="shared" si="156"/>
        <v>29799</v>
      </c>
    </row>
    <row r="10027" spans="1:14">
      <c r="A10027" t="s">
        <v>14</v>
      </c>
      <c r="B10027" t="s">
        <v>62</v>
      </c>
      <c r="C10027" t="s">
        <v>88</v>
      </c>
      <c r="D10027">
        <v>4869950156</v>
      </c>
      <c r="E10027" s="1">
        <v>44756</v>
      </c>
      <c r="F10027" s="1">
        <v>44756</v>
      </c>
      <c r="G10027">
        <v>7645822835</v>
      </c>
      <c r="H10027" t="s">
        <v>4140</v>
      </c>
      <c r="I10027">
        <v>4642.1000000000004</v>
      </c>
      <c r="J10027" s="1">
        <v>44816</v>
      </c>
      <c r="K10027">
        <v>3805</v>
      </c>
      <c r="L10027" s="1">
        <v>44791</v>
      </c>
      <c r="M10027">
        <v>-25</v>
      </c>
      <c r="N10027" s="8">
        <f t="shared" si="156"/>
        <v>-95125</v>
      </c>
    </row>
    <row r="10028" spans="1:14">
      <c r="A10028" t="s">
        <v>14</v>
      </c>
      <c r="B10028" t="s">
        <v>62</v>
      </c>
      <c r="C10028" t="s">
        <v>88</v>
      </c>
      <c r="D10028">
        <v>4869950156</v>
      </c>
      <c r="E10028" s="1">
        <v>44757</v>
      </c>
      <c r="F10028" s="1">
        <v>44757</v>
      </c>
      <c r="G10028">
        <v>7645859966</v>
      </c>
      <c r="H10028" t="s">
        <v>4141</v>
      </c>
      <c r="I10028">
        <v>6474.54</v>
      </c>
      <c r="J10028" s="1">
        <v>44817</v>
      </c>
      <c r="K10028">
        <v>5307</v>
      </c>
      <c r="L10028" s="1">
        <v>44775</v>
      </c>
      <c r="M10028">
        <v>-42</v>
      </c>
      <c r="N10028" s="8">
        <f t="shared" si="156"/>
        <v>-222894</v>
      </c>
    </row>
    <row r="10029" spans="1:14">
      <c r="A10029" t="s">
        <v>14</v>
      </c>
      <c r="B10029" t="s">
        <v>62</v>
      </c>
      <c r="C10029" t="s">
        <v>99</v>
      </c>
      <c r="D10029">
        <v>803890151</v>
      </c>
      <c r="E10029" s="1">
        <v>44755</v>
      </c>
      <c r="F10029" s="1">
        <v>44755</v>
      </c>
      <c r="G10029">
        <v>7647400123</v>
      </c>
      <c r="H10029">
        <v>222047737</v>
      </c>
      <c r="I10029">
        <v>732</v>
      </c>
      <c r="J10029" s="1">
        <v>44815</v>
      </c>
      <c r="K10029">
        <v>600</v>
      </c>
      <c r="L10029" s="1">
        <v>44800</v>
      </c>
      <c r="M10029">
        <v>-15</v>
      </c>
      <c r="N10029" s="8">
        <f t="shared" si="156"/>
        <v>-9000</v>
      </c>
    </row>
    <row r="10030" spans="1:14">
      <c r="A10030" t="s">
        <v>14</v>
      </c>
      <c r="B10030" t="s">
        <v>62</v>
      </c>
      <c r="C10030" t="s">
        <v>99</v>
      </c>
      <c r="D10030">
        <v>803890151</v>
      </c>
      <c r="E10030" s="1">
        <v>44757</v>
      </c>
      <c r="F10030" s="1">
        <v>44757</v>
      </c>
      <c r="G10030">
        <v>7647413674</v>
      </c>
      <c r="H10030">
        <v>222047738</v>
      </c>
      <c r="I10030">
        <v>70.760000000000005</v>
      </c>
      <c r="J10030" s="1">
        <v>44817</v>
      </c>
      <c r="K10030">
        <v>58</v>
      </c>
      <c r="L10030" s="1">
        <v>44832</v>
      </c>
      <c r="M10030">
        <v>15</v>
      </c>
      <c r="N10030" s="8">
        <f t="shared" si="156"/>
        <v>870</v>
      </c>
    </row>
    <row r="10031" spans="1:14">
      <c r="A10031" t="s">
        <v>14</v>
      </c>
      <c r="B10031" t="s">
        <v>62</v>
      </c>
      <c r="C10031" t="s">
        <v>99</v>
      </c>
      <c r="D10031">
        <v>803890151</v>
      </c>
      <c r="E10031" s="1">
        <v>44757</v>
      </c>
      <c r="F10031" s="1">
        <v>44757</v>
      </c>
      <c r="G10031">
        <v>7647427481</v>
      </c>
      <c r="H10031">
        <v>222047740</v>
      </c>
      <c r="I10031">
        <v>1342</v>
      </c>
      <c r="J10031" s="1">
        <v>44817</v>
      </c>
      <c r="K10031">
        <v>1100</v>
      </c>
      <c r="L10031" s="1">
        <v>44832</v>
      </c>
      <c r="M10031">
        <v>15</v>
      </c>
      <c r="N10031" s="8">
        <f t="shared" si="156"/>
        <v>16500</v>
      </c>
    </row>
    <row r="10032" spans="1:14">
      <c r="A10032" t="s">
        <v>14</v>
      </c>
      <c r="B10032" t="s">
        <v>62</v>
      </c>
      <c r="C10032" t="s">
        <v>99</v>
      </c>
      <c r="D10032">
        <v>803890151</v>
      </c>
      <c r="E10032" s="1">
        <v>44757</v>
      </c>
      <c r="F10032" s="1">
        <v>44757</v>
      </c>
      <c r="G10032">
        <v>7647506299</v>
      </c>
      <c r="H10032">
        <v>222047739</v>
      </c>
      <c r="I10032">
        <v>622.20000000000005</v>
      </c>
      <c r="J10032" s="1">
        <v>44817</v>
      </c>
      <c r="K10032">
        <v>510</v>
      </c>
      <c r="L10032" s="1">
        <v>44832</v>
      </c>
      <c r="M10032">
        <v>15</v>
      </c>
      <c r="N10032" s="8">
        <f t="shared" si="156"/>
        <v>7650</v>
      </c>
    </row>
    <row r="10033" spans="1:14">
      <c r="A10033" t="s">
        <v>14</v>
      </c>
      <c r="B10033" t="s">
        <v>62</v>
      </c>
      <c r="C10033" t="s">
        <v>72</v>
      </c>
      <c r="D10033">
        <v>9238800156</v>
      </c>
      <c r="E10033" s="1">
        <v>44755</v>
      </c>
      <c r="F10033" s="1">
        <v>44755</v>
      </c>
      <c r="G10033">
        <v>7648018511</v>
      </c>
      <c r="H10033">
        <v>1209273449</v>
      </c>
      <c r="I10033">
        <v>25437</v>
      </c>
      <c r="J10033" s="1">
        <v>44815</v>
      </c>
      <c r="K10033">
        <v>20850</v>
      </c>
      <c r="L10033" s="1">
        <v>44893</v>
      </c>
      <c r="M10033">
        <v>78</v>
      </c>
      <c r="N10033" s="8">
        <f t="shared" si="156"/>
        <v>1626300</v>
      </c>
    </row>
    <row r="10034" spans="1:14">
      <c r="A10034" t="s">
        <v>14</v>
      </c>
      <c r="B10034" t="s">
        <v>62</v>
      </c>
      <c r="C10034" t="s">
        <v>72</v>
      </c>
      <c r="D10034">
        <v>9238800156</v>
      </c>
      <c r="E10034" s="1">
        <v>44756</v>
      </c>
      <c r="F10034" s="1">
        <v>44756</v>
      </c>
      <c r="G10034">
        <v>7648019340</v>
      </c>
      <c r="H10034">
        <v>1209273450</v>
      </c>
      <c r="I10034">
        <v>2562</v>
      </c>
      <c r="J10034" s="1">
        <v>44816</v>
      </c>
      <c r="K10034">
        <v>2100</v>
      </c>
      <c r="L10034" s="1">
        <v>44860</v>
      </c>
      <c r="M10034">
        <v>44</v>
      </c>
      <c r="N10034" s="8">
        <f t="shared" si="156"/>
        <v>92400</v>
      </c>
    </row>
    <row r="10035" spans="1:14">
      <c r="A10035" t="s">
        <v>14</v>
      </c>
      <c r="B10035" t="s">
        <v>62</v>
      </c>
      <c r="C10035" t="s">
        <v>470</v>
      </c>
      <c r="D10035">
        <v>1835220482</v>
      </c>
      <c r="E10035" s="1">
        <v>44757</v>
      </c>
      <c r="F10035" s="1">
        <v>44757</v>
      </c>
      <c r="G10035">
        <v>7648043573</v>
      </c>
      <c r="H10035" t="s">
        <v>4142</v>
      </c>
      <c r="I10035">
        <v>549</v>
      </c>
      <c r="J10035" s="1">
        <v>44817</v>
      </c>
      <c r="K10035">
        <v>450</v>
      </c>
      <c r="L10035" s="1">
        <v>44800</v>
      </c>
      <c r="M10035">
        <v>-17</v>
      </c>
      <c r="N10035" s="8">
        <f t="shared" si="156"/>
        <v>-7650</v>
      </c>
    </row>
    <row r="10036" spans="1:14">
      <c r="A10036" t="s">
        <v>14</v>
      </c>
      <c r="B10036" t="s">
        <v>62</v>
      </c>
      <c r="C10036" t="s">
        <v>470</v>
      </c>
      <c r="D10036">
        <v>1835220482</v>
      </c>
      <c r="E10036" s="1">
        <v>44757</v>
      </c>
      <c r="F10036" s="1">
        <v>44757</v>
      </c>
      <c r="G10036">
        <v>7648043853</v>
      </c>
      <c r="H10036" t="s">
        <v>4143</v>
      </c>
      <c r="I10036">
        <v>1098</v>
      </c>
      <c r="J10036" s="1">
        <v>44817</v>
      </c>
      <c r="K10036">
        <v>900</v>
      </c>
      <c r="L10036" s="1">
        <v>44800</v>
      </c>
      <c r="M10036">
        <v>-17</v>
      </c>
      <c r="N10036" s="8">
        <f t="shared" si="156"/>
        <v>-15300</v>
      </c>
    </row>
    <row r="10037" spans="1:14">
      <c r="A10037" t="s">
        <v>14</v>
      </c>
      <c r="B10037" t="s">
        <v>62</v>
      </c>
      <c r="C10037" t="s">
        <v>274</v>
      </c>
      <c r="D10037">
        <v>8082461008</v>
      </c>
      <c r="E10037" s="1">
        <v>44757</v>
      </c>
      <c r="F10037" s="1">
        <v>44757</v>
      </c>
      <c r="G10037">
        <v>7648181456</v>
      </c>
      <c r="H10037">
        <v>22152293</v>
      </c>
      <c r="I10037">
        <v>619.27</v>
      </c>
      <c r="J10037" s="1">
        <v>44817</v>
      </c>
      <c r="K10037">
        <v>507.6</v>
      </c>
      <c r="L10037" s="1">
        <v>44832</v>
      </c>
      <c r="M10037">
        <v>15</v>
      </c>
      <c r="N10037" s="8">
        <f t="shared" si="156"/>
        <v>7614</v>
      </c>
    </row>
    <row r="10038" spans="1:14">
      <c r="A10038" t="s">
        <v>14</v>
      </c>
      <c r="B10038" t="s">
        <v>62</v>
      </c>
      <c r="C10038" t="s">
        <v>75</v>
      </c>
      <c r="D10038">
        <v>801720152</v>
      </c>
      <c r="E10038" s="1">
        <v>44757</v>
      </c>
      <c r="F10038" s="1">
        <v>44757</v>
      </c>
      <c r="G10038">
        <v>7649006769</v>
      </c>
      <c r="H10038">
        <v>2200024266</v>
      </c>
      <c r="I10038">
        <v>908.66</v>
      </c>
      <c r="J10038" s="1">
        <v>44762</v>
      </c>
      <c r="K10038">
        <v>164</v>
      </c>
      <c r="L10038" s="1">
        <v>44791</v>
      </c>
      <c r="M10038">
        <v>29</v>
      </c>
      <c r="N10038" s="8">
        <f t="shared" si="156"/>
        <v>4756</v>
      </c>
    </row>
    <row r="10039" spans="1:14">
      <c r="A10039" t="s">
        <v>14</v>
      </c>
      <c r="B10039" t="s">
        <v>62</v>
      </c>
      <c r="C10039" t="s">
        <v>601</v>
      </c>
      <c r="D10039">
        <v>11654150157</v>
      </c>
      <c r="E10039" s="1">
        <v>44757</v>
      </c>
      <c r="F10039" s="1">
        <v>44757</v>
      </c>
      <c r="G10039">
        <v>7649635181</v>
      </c>
      <c r="H10039">
        <v>3300092764</v>
      </c>
      <c r="I10039">
        <v>272.58</v>
      </c>
      <c r="J10039" s="1">
        <v>44817</v>
      </c>
      <c r="K10039">
        <v>247.8</v>
      </c>
      <c r="L10039" s="1">
        <v>44860</v>
      </c>
      <c r="M10039">
        <v>43</v>
      </c>
      <c r="N10039" s="8">
        <f t="shared" si="156"/>
        <v>10655.4</v>
      </c>
    </row>
    <row r="10040" spans="1:14">
      <c r="A10040" t="s">
        <v>14</v>
      </c>
      <c r="B10040" t="s">
        <v>62</v>
      </c>
      <c r="C10040" t="s">
        <v>111</v>
      </c>
      <c r="D10040">
        <v>492340583</v>
      </c>
      <c r="E10040" s="1">
        <v>44756</v>
      </c>
      <c r="F10040" s="1">
        <v>44756</v>
      </c>
      <c r="G10040">
        <v>7650076524</v>
      </c>
      <c r="H10040">
        <v>22090658</v>
      </c>
      <c r="I10040">
        <v>6282.98</v>
      </c>
      <c r="J10040" s="1">
        <v>44816</v>
      </c>
      <c r="K10040">
        <v>5711.8</v>
      </c>
      <c r="L10040" s="1">
        <v>44860</v>
      </c>
      <c r="M10040">
        <v>44</v>
      </c>
      <c r="N10040" s="8">
        <f t="shared" si="156"/>
        <v>251319.2</v>
      </c>
    </row>
    <row r="10041" spans="1:14">
      <c r="A10041" t="s">
        <v>14</v>
      </c>
      <c r="B10041" t="s">
        <v>62</v>
      </c>
      <c r="C10041" t="s">
        <v>288</v>
      </c>
      <c r="D10041">
        <v>7195130153</v>
      </c>
      <c r="E10041" s="1">
        <v>44757</v>
      </c>
      <c r="F10041" s="1">
        <v>44757</v>
      </c>
      <c r="G10041">
        <v>7650143976</v>
      </c>
      <c r="H10041">
        <v>3622072945</v>
      </c>
      <c r="I10041">
        <v>14295.6</v>
      </c>
      <c r="J10041" s="1">
        <v>44817</v>
      </c>
      <c r="K10041">
        <v>12996</v>
      </c>
      <c r="L10041" s="1">
        <v>44832</v>
      </c>
      <c r="M10041">
        <v>15</v>
      </c>
      <c r="N10041" s="8">
        <f t="shared" si="156"/>
        <v>194940</v>
      </c>
    </row>
    <row r="10042" spans="1:14">
      <c r="A10042" t="s">
        <v>14</v>
      </c>
      <c r="B10042" t="s">
        <v>62</v>
      </c>
      <c r="C10042" t="s">
        <v>421</v>
      </c>
      <c r="D10042">
        <v>7279701002</v>
      </c>
      <c r="E10042" s="1">
        <v>44757</v>
      </c>
      <c r="F10042" s="1">
        <v>44757</v>
      </c>
      <c r="G10042">
        <v>7650412397</v>
      </c>
      <c r="H10042">
        <v>3822009490</v>
      </c>
      <c r="I10042">
        <v>6240</v>
      </c>
      <c r="J10042" s="1">
        <v>44817</v>
      </c>
      <c r="K10042">
        <v>6000</v>
      </c>
      <c r="L10042" s="1">
        <v>44831</v>
      </c>
      <c r="M10042">
        <v>14</v>
      </c>
      <c r="N10042" s="8">
        <f t="shared" si="156"/>
        <v>84000</v>
      </c>
    </row>
    <row r="10043" spans="1:14">
      <c r="A10043" t="s">
        <v>14</v>
      </c>
      <c r="B10043" t="s">
        <v>62</v>
      </c>
      <c r="C10043" t="s">
        <v>156</v>
      </c>
      <c r="D10043">
        <v>10181220152</v>
      </c>
      <c r="E10043" s="1">
        <v>44757</v>
      </c>
      <c r="F10043" s="1">
        <v>44757</v>
      </c>
      <c r="G10043">
        <v>7650448552</v>
      </c>
      <c r="H10043">
        <v>9572326249</v>
      </c>
      <c r="I10043">
        <v>10884.47</v>
      </c>
      <c r="J10043" s="1">
        <v>44817</v>
      </c>
      <c r="K10043">
        <v>8921.7000000000007</v>
      </c>
      <c r="L10043" s="1">
        <v>44800</v>
      </c>
      <c r="M10043">
        <v>-17</v>
      </c>
      <c r="N10043" s="8">
        <f t="shared" si="156"/>
        <v>-151668.90000000002</v>
      </c>
    </row>
    <row r="10044" spans="1:14">
      <c r="A10044" t="s">
        <v>14</v>
      </c>
      <c r="B10044" t="s">
        <v>62</v>
      </c>
      <c r="C10044" t="s">
        <v>156</v>
      </c>
      <c r="D10044">
        <v>10181220152</v>
      </c>
      <c r="E10044" s="1">
        <v>44757</v>
      </c>
      <c r="F10044" s="1">
        <v>44757</v>
      </c>
      <c r="G10044">
        <v>7650448644</v>
      </c>
      <c r="H10044">
        <v>9572326250</v>
      </c>
      <c r="I10044">
        <v>18834.02</v>
      </c>
      <c r="J10044" s="1">
        <v>44817</v>
      </c>
      <c r="K10044">
        <v>15437.72</v>
      </c>
      <c r="L10044" s="1">
        <v>44860</v>
      </c>
      <c r="M10044">
        <v>43</v>
      </c>
      <c r="N10044" s="8">
        <f t="shared" si="156"/>
        <v>663821.96</v>
      </c>
    </row>
    <row r="10045" spans="1:14">
      <c r="A10045" t="s">
        <v>14</v>
      </c>
      <c r="B10045" t="s">
        <v>62</v>
      </c>
      <c r="C10045" t="s">
        <v>1833</v>
      </c>
      <c r="D10045" t="s">
        <v>1834</v>
      </c>
      <c r="E10045" s="1">
        <v>44756</v>
      </c>
      <c r="F10045" s="1">
        <v>44756</v>
      </c>
      <c r="G10045">
        <v>7650516117</v>
      </c>
      <c r="H10045" t="s">
        <v>49</v>
      </c>
      <c r="I10045">
        <v>2250</v>
      </c>
      <c r="J10045" s="1">
        <v>44816</v>
      </c>
      <c r="K10045">
        <v>2250</v>
      </c>
      <c r="L10045" s="1">
        <v>44764</v>
      </c>
      <c r="M10045">
        <v>-52</v>
      </c>
      <c r="N10045" s="8">
        <f t="shared" si="156"/>
        <v>-117000</v>
      </c>
    </row>
    <row r="10046" spans="1:14">
      <c r="A10046" t="s">
        <v>14</v>
      </c>
      <c r="B10046" t="s">
        <v>62</v>
      </c>
      <c r="C10046" t="s">
        <v>289</v>
      </c>
      <c r="D10046">
        <v>7973040582</v>
      </c>
      <c r="E10046" s="1">
        <v>44757</v>
      </c>
      <c r="F10046" s="1">
        <v>44757</v>
      </c>
      <c r="G10046">
        <v>7650831458</v>
      </c>
      <c r="H10046" t="s">
        <v>4144</v>
      </c>
      <c r="I10046">
        <v>567.29999999999995</v>
      </c>
      <c r="J10046" s="1">
        <v>44817</v>
      </c>
      <c r="K10046">
        <v>465</v>
      </c>
      <c r="L10046" s="1">
        <v>44832</v>
      </c>
      <c r="M10046">
        <v>15</v>
      </c>
      <c r="N10046" s="8">
        <f t="shared" si="156"/>
        <v>6975</v>
      </c>
    </row>
    <row r="10047" spans="1:14">
      <c r="A10047" t="s">
        <v>14</v>
      </c>
      <c r="B10047" t="s">
        <v>62</v>
      </c>
      <c r="C10047" t="s">
        <v>289</v>
      </c>
      <c r="D10047">
        <v>7973040582</v>
      </c>
      <c r="E10047" s="1">
        <v>44757</v>
      </c>
      <c r="F10047" s="1">
        <v>44757</v>
      </c>
      <c r="G10047">
        <v>7650832891</v>
      </c>
      <c r="H10047" t="s">
        <v>4145</v>
      </c>
      <c r="I10047">
        <v>360.14</v>
      </c>
      <c r="J10047" s="1">
        <v>44817</v>
      </c>
      <c r="K10047">
        <v>295.2</v>
      </c>
      <c r="L10047" s="1">
        <v>44832</v>
      </c>
      <c r="M10047">
        <v>15</v>
      </c>
      <c r="N10047" s="8">
        <f t="shared" si="156"/>
        <v>4428</v>
      </c>
    </row>
    <row r="10048" spans="1:14">
      <c r="A10048" t="s">
        <v>14</v>
      </c>
      <c r="B10048" t="s">
        <v>62</v>
      </c>
      <c r="C10048" t="s">
        <v>379</v>
      </c>
      <c r="D10048">
        <v>1650760505</v>
      </c>
      <c r="E10048" s="1">
        <v>44756</v>
      </c>
      <c r="F10048" s="1">
        <v>44756</v>
      </c>
      <c r="G10048">
        <v>7651508621</v>
      </c>
      <c r="H10048" t="s">
        <v>4146</v>
      </c>
      <c r="I10048">
        <v>326.63</v>
      </c>
      <c r="J10048" s="1">
        <v>44816</v>
      </c>
      <c r="K10048">
        <v>296.94</v>
      </c>
      <c r="L10048" s="1">
        <v>44839</v>
      </c>
      <c r="M10048">
        <v>23</v>
      </c>
      <c r="N10048" s="8">
        <f t="shared" si="156"/>
        <v>6829.62</v>
      </c>
    </row>
    <row r="10049" spans="1:14">
      <c r="A10049" t="s">
        <v>14</v>
      </c>
      <c r="B10049" t="s">
        <v>62</v>
      </c>
      <c r="C10049" t="s">
        <v>624</v>
      </c>
      <c r="D10049">
        <v>11815361008</v>
      </c>
      <c r="E10049" s="1">
        <v>44756</v>
      </c>
      <c r="F10049" s="1">
        <v>44756</v>
      </c>
      <c r="G10049">
        <v>7651903122</v>
      </c>
      <c r="H10049" t="s">
        <v>4147</v>
      </c>
      <c r="I10049">
        <v>659.18</v>
      </c>
      <c r="J10049" s="1">
        <v>44816</v>
      </c>
      <c r="K10049">
        <v>599.25</v>
      </c>
      <c r="L10049" s="1">
        <v>44832</v>
      </c>
      <c r="M10049">
        <v>16</v>
      </c>
      <c r="N10049" s="8">
        <f t="shared" si="156"/>
        <v>9588</v>
      </c>
    </row>
    <row r="10050" spans="1:14">
      <c r="A10050" t="s">
        <v>14</v>
      </c>
      <c r="B10050" t="s">
        <v>62</v>
      </c>
      <c r="C10050" t="s">
        <v>382</v>
      </c>
      <c r="D10050">
        <v>10852890150</v>
      </c>
      <c r="E10050" s="1">
        <v>44758</v>
      </c>
      <c r="F10050" s="1">
        <v>44758</v>
      </c>
      <c r="G10050">
        <v>7651933890</v>
      </c>
      <c r="H10050">
        <v>5916104494</v>
      </c>
      <c r="I10050">
        <v>2468.4699999999998</v>
      </c>
      <c r="J10050" s="1">
        <v>44818</v>
      </c>
      <c r="K10050">
        <v>2023.33</v>
      </c>
      <c r="L10050" s="1">
        <v>44832</v>
      </c>
      <c r="M10050">
        <v>14</v>
      </c>
      <c r="N10050" s="8">
        <f t="shared" si="156"/>
        <v>28326.62</v>
      </c>
    </row>
    <row r="10051" spans="1:14">
      <c r="A10051" t="s">
        <v>14</v>
      </c>
      <c r="B10051" t="s">
        <v>62</v>
      </c>
      <c r="C10051" t="s">
        <v>406</v>
      </c>
      <c r="D10051">
        <v>4974910962</v>
      </c>
      <c r="E10051" s="1">
        <v>44756</v>
      </c>
      <c r="F10051" s="1">
        <v>44756</v>
      </c>
      <c r="G10051">
        <v>7652054413</v>
      </c>
      <c r="H10051">
        <v>14083</v>
      </c>
      <c r="I10051">
        <v>17709.95</v>
      </c>
      <c r="J10051" s="1">
        <v>44816</v>
      </c>
      <c r="K10051">
        <v>16099.95</v>
      </c>
      <c r="L10051" s="1">
        <v>44831</v>
      </c>
      <c r="M10051">
        <v>15</v>
      </c>
      <c r="N10051" s="8">
        <f t="shared" ref="N10051:N10114" si="157">+K10051*M10051</f>
        <v>241499.25</v>
      </c>
    </row>
    <row r="10052" spans="1:14">
      <c r="A10052" t="s">
        <v>14</v>
      </c>
      <c r="B10052" t="s">
        <v>62</v>
      </c>
      <c r="C10052" t="s">
        <v>4095</v>
      </c>
      <c r="D10052" t="s">
        <v>4096</v>
      </c>
      <c r="E10052" s="1">
        <v>44756</v>
      </c>
      <c r="F10052" s="1">
        <v>44756</v>
      </c>
      <c r="G10052">
        <v>7652635530</v>
      </c>
      <c r="H10052" s="2">
        <v>44593</v>
      </c>
      <c r="I10052">
        <v>3000</v>
      </c>
      <c r="J10052" s="1">
        <v>44816</v>
      </c>
      <c r="K10052">
        <v>3000</v>
      </c>
      <c r="L10052" s="1">
        <v>44768</v>
      </c>
      <c r="M10052">
        <v>-48</v>
      </c>
      <c r="N10052" s="8">
        <f t="shared" si="157"/>
        <v>-144000</v>
      </c>
    </row>
    <row r="10053" spans="1:14">
      <c r="A10053" t="s">
        <v>14</v>
      </c>
      <c r="B10053" t="s">
        <v>62</v>
      </c>
      <c r="C10053" t="s">
        <v>4148</v>
      </c>
      <c r="D10053">
        <v>5383391009</v>
      </c>
      <c r="E10053" s="1">
        <v>44756</v>
      </c>
      <c r="F10053" s="1">
        <v>44756</v>
      </c>
      <c r="G10053">
        <v>7653685529</v>
      </c>
      <c r="H10053" t="s">
        <v>4149</v>
      </c>
      <c r="I10053">
        <v>3600</v>
      </c>
      <c r="J10053" s="1">
        <v>44816</v>
      </c>
      <c r="K10053">
        <v>3600</v>
      </c>
      <c r="L10053" s="1">
        <v>44803</v>
      </c>
      <c r="M10053">
        <v>-13</v>
      </c>
      <c r="N10053" s="8">
        <f t="shared" si="157"/>
        <v>-46800</v>
      </c>
    </row>
    <row r="10054" spans="1:14">
      <c r="A10054" t="s">
        <v>14</v>
      </c>
      <c r="B10054" t="s">
        <v>62</v>
      </c>
      <c r="C10054" t="s">
        <v>203</v>
      </c>
      <c r="D10054">
        <v>212840235</v>
      </c>
      <c r="E10054" s="1">
        <v>44758</v>
      </c>
      <c r="F10054" s="1">
        <v>44758</v>
      </c>
      <c r="G10054">
        <v>7653876459</v>
      </c>
      <c r="H10054">
        <v>1000057625</v>
      </c>
      <c r="I10054">
        <v>10687.06</v>
      </c>
      <c r="J10054" s="1">
        <v>44818</v>
      </c>
      <c r="K10054">
        <v>9715.51</v>
      </c>
      <c r="L10054" s="1">
        <v>44832</v>
      </c>
      <c r="M10054">
        <v>14</v>
      </c>
      <c r="N10054" s="8">
        <f t="shared" si="157"/>
        <v>136017.14000000001</v>
      </c>
    </row>
    <row r="10055" spans="1:14">
      <c r="A10055" t="s">
        <v>14</v>
      </c>
      <c r="B10055" t="s">
        <v>62</v>
      </c>
      <c r="C10055" t="s">
        <v>1031</v>
      </c>
      <c r="D10055" t="s">
        <v>1032</v>
      </c>
      <c r="E10055" s="1">
        <v>44758</v>
      </c>
      <c r="F10055" s="1">
        <v>44758</v>
      </c>
      <c r="G10055">
        <v>7654163447</v>
      </c>
      <c r="H10055" s="2">
        <v>44743</v>
      </c>
      <c r="I10055">
        <v>1500</v>
      </c>
      <c r="J10055" s="1">
        <v>44818</v>
      </c>
      <c r="K10055">
        <v>1500</v>
      </c>
      <c r="L10055" s="1">
        <v>44783</v>
      </c>
      <c r="M10055">
        <v>-35</v>
      </c>
      <c r="N10055" s="8">
        <f t="shared" si="157"/>
        <v>-52500</v>
      </c>
    </row>
    <row r="10056" spans="1:14">
      <c r="A10056" t="s">
        <v>14</v>
      </c>
      <c r="B10056" t="s">
        <v>62</v>
      </c>
      <c r="C10056" t="s">
        <v>951</v>
      </c>
      <c r="D10056">
        <v>1376730188</v>
      </c>
      <c r="E10056" s="1">
        <v>44758</v>
      </c>
      <c r="F10056" s="1">
        <v>44758</v>
      </c>
      <c r="G10056">
        <v>7654864154</v>
      </c>
      <c r="H10056" t="s">
        <v>4150</v>
      </c>
      <c r="I10056">
        <v>19520</v>
      </c>
      <c r="J10056" s="1">
        <v>44818</v>
      </c>
      <c r="K10056">
        <v>16000</v>
      </c>
      <c r="L10056" s="1">
        <v>44832</v>
      </c>
      <c r="M10056">
        <v>14</v>
      </c>
      <c r="N10056" s="8">
        <f t="shared" si="157"/>
        <v>224000</v>
      </c>
    </row>
    <row r="10057" spans="1:14">
      <c r="A10057" t="s">
        <v>14</v>
      </c>
      <c r="B10057" t="s">
        <v>62</v>
      </c>
      <c r="C10057" t="s">
        <v>951</v>
      </c>
      <c r="D10057">
        <v>1376730188</v>
      </c>
      <c r="E10057" s="1">
        <v>44756</v>
      </c>
      <c r="F10057" s="1">
        <v>44756</v>
      </c>
      <c r="G10057">
        <v>7655217730</v>
      </c>
      <c r="H10057" t="s">
        <v>4151</v>
      </c>
      <c r="I10057">
        <v>9711.2000000000007</v>
      </c>
      <c r="J10057" s="1">
        <v>44816</v>
      </c>
      <c r="K10057">
        <v>7960</v>
      </c>
      <c r="L10057" s="1">
        <v>44800</v>
      </c>
      <c r="M10057">
        <v>-16</v>
      </c>
      <c r="N10057" s="8">
        <f t="shared" si="157"/>
        <v>-127360</v>
      </c>
    </row>
    <row r="10058" spans="1:14">
      <c r="A10058" t="s">
        <v>14</v>
      </c>
      <c r="B10058" t="s">
        <v>62</v>
      </c>
      <c r="C10058" t="s">
        <v>951</v>
      </c>
      <c r="D10058">
        <v>1376730188</v>
      </c>
      <c r="E10058" s="1">
        <v>44758</v>
      </c>
      <c r="F10058" s="1">
        <v>44758</v>
      </c>
      <c r="G10058">
        <v>7655248653</v>
      </c>
      <c r="H10058" t="s">
        <v>4152</v>
      </c>
      <c r="I10058">
        <v>122</v>
      </c>
      <c r="J10058" s="1">
        <v>44818</v>
      </c>
      <c r="K10058">
        <v>100</v>
      </c>
      <c r="L10058" s="1">
        <v>44800</v>
      </c>
      <c r="M10058">
        <v>-18</v>
      </c>
      <c r="N10058" s="8">
        <f t="shared" si="157"/>
        <v>-1800</v>
      </c>
    </row>
    <row r="10059" spans="1:14">
      <c r="A10059" t="s">
        <v>14</v>
      </c>
      <c r="B10059" t="s">
        <v>62</v>
      </c>
      <c r="C10059" t="s">
        <v>341</v>
      </c>
      <c r="D10059">
        <v>4830660280</v>
      </c>
      <c r="E10059" s="1">
        <v>44758</v>
      </c>
      <c r="F10059" s="1">
        <v>44758</v>
      </c>
      <c r="G10059">
        <v>7655669475</v>
      </c>
      <c r="H10059">
        <v>2280044484</v>
      </c>
      <c r="I10059">
        <v>15129.92</v>
      </c>
      <c r="J10059" s="1">
        <v>44818</v>
      </c>
      <c r="K10059">
        <v>14548</v>
      </c>
      <c r="L10059" s="1">
        <v>44831</v>
      </c>
      <c r="M10059">
        <v>13</v>
      </c>
      <c r="N10059" s="8">
        <f t="shared" si="157"/>
        <v>189124</v>
      </c>
    </row>
    <row r="10060" spans="1:14">
      <c r="A10060" t="s">
        <v>14</v>
      </c>
      <c r="B10060" t="s">
        <v>62</v>
      </c>
      <c r="C10060" t="s">
        <v>528</v>
      </c>
      <c r="D10060">
        <v>2173800281</v>
      </c>
      <c r="E10060" s="1">
        <v>44758</v>
      </c>
      <c r="F10060" s="1">
        <v>44758</v>
      </c>
      <c r="G10060">
        <v>7655800280</v>
      </c>
      <c r="H10060" t="s">
        <v>4153</v>
      </c>
      <c r="I10060">
        <v>186.96</v>
      </c>
      <c r="J10060" s="1">
        <v>44818</v>
      </c>
      <c r="K10060">
        <v>163</v>
      </c>
      <c r="L10060" s="1">
        <v>44800</v>
      </c>
      <c r="M10060">
        <v>-18</v>
      </c>
      <c r="N10060" s="8">
        <f t="shared" si="157"/>
        <v>-2934</v>
      </c>
    </row>
    <row r="10061" spans="1:14">
      <c r="A10061" t="s">
        <v>14</v>
      </c>
      <c r="B10061" t="s">
        <v>62</v>
      </c>
      <c r="C10061" t="s">
        <v>479</v>
      </c>
      <c r="D10061">
        <v>6522300968</v>
      </c>
      <c r="E10061" s="1">
        <v>44758</v>
      </c>
      <c r="F10061" s="1">
        <v>44758</v>
      </c>
      <c r="G10061">
        <v>7656198058</v>
      </c>
      <c r="H10061">
        <v>7000168070</v>
      </c>
      <c r="I10061">
        <v>4631.0600000000004</v>
      </c>
      <c r="J10061" s="1">
        <v>44818</v>
      </c>
      <c r="K10061">
        <v>4210.04</v>
      </c>
      <c r="L10061" s="1">
        <v>44860</v>
      </c>
      <c r="M10061">
        <v>42</v>
      </c>
      <c r="N10061" s="8">
        <f t="shared" si="157"/>
        <v>176821.68</v>
      </c>
    </row>
    <row r="10062" spans="1:14">
      <c r="A10062" t="s">
        <v>14</v>
      </c>
      <c r="B10062" t="s">
        <v>62</v>
      </c>
      <c r="C10062" t="s">
        <v>99</v>
      </c>
      <c r="D10062">
        <v>803890151</v>
      </c>
      <c r="E10062" s="1">
        <v>44758</v>
      </c>
      <c r="F10062" s="1">
        <v>44758</v>
      </c>
      <c r="G10062">
        <v>7656382467</v>
      </c>
      <c r="H10062">
        <v>222048176</v>
      </c>
      <c r="I10062">
        <v>805.2</v>
      </c>
      <c r="J10062" s="1">
        <v>44818</v>
      </c>
      <c r="K10062">
        <v>660</v>
      </c>
      <c r="L10062" s="1">
        <v>44832</v>
      </c>
      <c r="M10062">
        <v>14</v>
      </c>
      <c r="N10062" s="8">
        <f t="shared" si="157"/>
        <v>9240</v>
      </c>
    </row>
    <row r="10063" spans="1:14">
      <c r="A10063" t="s">
        <v>14</v>
      </c>
      <c r="B10063" t="s">
        <v>62</v>
      </c>
      <c r="C10063" t="s">
        <v>99</v>
      </c>
      <c r="D10063">
        <v>803890151</v>
      </c>
      <c r="E10063" s="1">
        <v>44758</v>
      </c>
      <c r="F10063" s="1">
        <v>44758</v>
      </c>
      <c r="G10063">
        <v>7656411088</v>
      </c>
      <c r="H10063">
        <v>222048175</v>
      </c>
      <c r="I10063">
        <v>888.16</v>
      </c>
      <c r="J10063" s="1">
        <v>44818</v>
      </c>
      <c r="K10063">
        <v>728</v>
      </c>
      <c r="L10063" s="1">
        <v>44832</v>
      </c>
      <c r="M10063">
        <v>14</v>
      </c>
      <c r="N10063" s="8">
        <f t="shared" si="157"/>
        <v>10192</v>
      </c>
    </row>
    <row r="10064" spans="1:14">
      <c r="A10064" t="s">
        <v>14</v>
      </c>
      <c r="B10064" t="s">
        <v>62</v>
      </c>
      <c r="C10064" t="s">
        <v>4154</v>
      </c>
      <c r="D10064" t="s">
        <v>4155</v>
      </c>
      <c r="E10064" s="1">
        <v>44758</v>
      </c>
      <c r="F10064" s="1">
        <v>44758</v>
      </c>
      <c r="G10064">
        <v>7656808982</v>
      </c>
      <c r="H10064" t="s">
        <v>3705</v>
      </c>
      <c r="I10064">
        <v>3000</v>
      </c>
      <c r="J10064" s="1">
        <v>44818</v>
      </c>
      <c r="K10064">
        <v>3000</v>
      </c>
      <c r="L10064" s="1">
        <v>44768</v>
      </c>
      <c r="M10064">
        <v>-50</v>
      </c>
      <c r="N10064" s="8">
        <f t="shared" si="157"/>
        <v>-150000</v>
      </c>
    </row>
    <row r="10065" spans="1:14">
      <c r="A10065" t="s">
        <v>14</v>
      </c>
      <c r="B10065" t="s">
        <v>62</v>
      </c>
      <c r="C10065" t="s">
        <v>72</v>
      </c>
      <c r="D10065">
        <v>9238800156</v>
      </c>
      <c r="E10065" s="1">
        <v>44758</v>
      </c>
      <c r="F10065" s="1">
        <v>44758</v>
      </c>
      <c r="G10065">
        <v>7657074766</v>
      </c>
      <c r="H10065">
        <v>1209275238</v>
      </c>
      <c r="I10065">
        <v>5965.8</v>
      </c>
      <c r="J10065" s="1">
        <v>44818</v>
      </c>
      <c r="K10065">
        <v>4890</v>
      </c>
      <c r="L10065" s="1">
        <v>44893</v>
      </c>
      <c r="M10065">
        <v>75</v>
      </c>
      <c r="N10065" s="8">
        <f t="shared" si="157"/>
        <v>366750</v>
      </c>
    </row>
    <row r="10066" spans="1:14">
      <c r="A10066" t="s">
        <v>14</v>
      </c>
      <c r="B10066" t="s">
        <v>62</v>
      </c>
      <c r="C10066" t="s">
        <v>72</v>
      </c>
      <c r="D10066">
        <v>9238800156</v>
      </c>
      <c r="E10066" s="1">
        <v>44756</v>
      </c>
      <c r="F10066" s="1">
        <v>44756</v>
      </c>
      <c r="G10066">
        <v>7657074805</v>
      </c>
      <c r="H10066">
        <v>1209275239</v>
      </c>
      <c r="I10066">
        <v>658.8</v>
      </c>
      <c r="J10066" s="1">
        <v>44816</v>
      </c>
      <c r="K10066">
        <v>540</v>
      </c>
      <c r="L10066" s="1">
        <v>44893</v>
      </c>
      <c r="M10066">
        <v>77</v>
      </c>
      <c r="N10066" s="8">
        <f t="shared" si="157"/>
        <v>41580</v>
      </c>
    </row>
    <row r="10067" spans="1:14">
      <c r="A10067" t="s">
        <v>14</v>
      </c>
      <c r="B10067" t="s">
        <v>62</v>
      </c>
      <c r="C10067" t="s">
        <v>274</v>
      </c>
      <c r="D10067">
        <v>8082461008</v>
      </c>
      <c r="E10067" s="1">
        <v>44757</v>
      </c>
      <c r="F10067" s="1">
        <v>44757</v>
      </c>
      <c r="G10067">
        <v>7657131502</v>
      </c>
      <c r="H10067">
        <v>22153327</v>
      </c>
      <c r="I10067">
        <v>577.20000000000005</v>
      </c>
      <c r="J10067" s="1">
        <v>44817</v>
      </c>
      <c r="K10067">
        <v>555</v>
      </c>
      <c r="L10067" s="1">
        <v>44860</v>
      </c>
      <c r="M10067">
        <v>43</v>
      </c>
      <c r="N10067" s="8">
        <f t="shared" si="157"/>
        <v>23865</v>
      </c>
    </row>
    <row r="10068" spans="1:14">
      <c r="A10068" t="s">
        <v>14</v>
      </c>
      <c r="B10068" t="s">
        <v>62</v>
      </c>
      <c r="C10068" t="s">
        <v>500</v>
      </c>
      <c r="D10068">
        <v>422760587</v>
      </c>
      <c r="E10068" s="1">
        <v>44757</v>
      </c>
      <c r="F10068" s="1">
        <v>44757</v>
      </c>
      <c r="G10068">
        <v>7657250423</v>
      </c>
      <c r="H10068">
        <v>2022000010034180</v>
      </c>
      <c r="I10068">
        <v>4407.8100000000004</v>
      </c>
      <c r="J10068" s="1">
        <v>44817</v>
      </c>
      <c r="K10068">
        <v>4007.1</v>
      </c>
      <c r="L10068" s="1">
        <v>44832</v>
      </c>
      <c r="M10068">
        <v>15</v>
      </c>
      <c r="N10068" s="8">
        <f t="shared" si="157"/>
        <v>60106.5</v>
      </c>
    </row>
    <row r="10069" spans="1:14">
      <c r="A10069" t="s">
        <v>14</v>
      </c>
      <c r="B10069" t="s">
        <v>62</v>
      </c>
      <c r="C10069" t="s">
        <v>500</v>
      </c>
      <c r="D10069">
        <v>422760587</v>
      </c>
      <c r="E10069" s="1">
        <v>44757</v>
      </c>
      <c r="F10069" s="1">
        <v>44757</v>
      </c>
      <c r="G10069">
        <v>7657261935</v>
      </c>
      <c r="H10069">
        <v>2022000010034180</v>
      </c>
      <c r="I10069">
        <v>372.9</v>
      </c>
      <c r="J10069" s="1">
        <v>44817</v>
      </c>
      <c r="K10069">
        <v>339</v>
      </c>
      <c r="L10069" s="1">
        <v>44832</v>
      </c>
      <c r="M10069">
        <v>15</v>
      </c>
      <c r="N10069" s="8">
        <f t="shared" si="157"/>
        <v>5085</v>
      </c>
    </row>
    <row r="10070" spans="1:14">
      <c r="A10070" t="s">
        <v>14</v>
      </c>
      <c r="B10070" t="s">
        <v>62</v>
      </c>
      <c r="C10070" t="s">
        <v>500</v>
      </c>
      <c r="D10070">
        <v>422760587</v>
      </c>
      <c r="E10070" s="1">
        <v>44758</v>
      </c>
      <c r="F10070" s="1">
        <v>44758</v>
      </c>
      <c r="G10070">
        <v>7657270477</v>
      </c>
      <c r="H10070">
        <v>2022000010033160</v>
      </c>
      <c r="I10070">
        <v>1491.6</v>
      </c>
      <c r="J10070" s="1">
        <v>44818</v>
      </c>
      <c r="K10070">
        <v>1356</v>
      </c>
      <c r="L10070" s="1">
        <v>44832</v>
      </c>
      <c r="M10070">
        <v>14</v>
      </c>
      <c r="N10070" s="8">
        <f t="shared" si="157"/>
        <v>18984</v>
      </c>
    </row>
    <row r="10071" spans="1:14">
      <c r="A10071" t="s">
        <v>14</v>
      </c>
      <c r="B10071" t="s">
        <v>62</v>
      </c>
      <c r="C10071" t="s">
        <v>500</v>
      </c>
      <c r="D10071">
        <v>422760587</v>
      </c>
      <c r="E10071" s="1">
        <v>44757</v>
      </c>
      <c r="F10071" s="1">
        <v>44757</v>
      </c>
      <c r="G10071">
        <v>7657332109</v>
      </c>
      <c r="H10071">
        <v>2022000010033160</v>
      </c>
      <c r="I10071">
        <v>138124.79999999999</v>
      </c>
      <c r="J10071" s="1">
        <v>44817</v>
      </c>
      <c r="K10071">
        <v>125568</v>
      </c>
      <c r="L10071" s="1">
        <v>44832</v>
      </c>
      <c r="M10071">
        <v>15</v>
      </c>
      <c r="N10071" s="8">
        <f t="shared" si="157"/>
        <v>1883520</v>
      </c>
    </row>
    <row r="10072" spans="1:14">
      <c r="A10072" t="s">
        <v>14</v>
      </c>
      <c r="B10072" t="s">
        <v>62</v>
      </c>
      <c r="C10072" t="s">
        <v>500</v>
      </c>
      <c r="D10072">
        <v>422760587</v>
      </c>
      <c r="E10072" s="1">
        <v>44758</v>
      </c>
      <c r="F10072" s="1">
        <v>44758</v>
      </c>
      <c r="G10072">
        <v>7657351188</v>
      </c>
      <c r="H10072">
        <v>2022000010034900</v>
      </c>
      <c r="I10072">
        <v>140197.20000000001</v>
      </c>
      <c r="J10072" s="1">
        <v>44818</v>
      </c>
      <c r="K10072">
        <v>127452</v>
      </c>
      <c r="L10072" s="1">
        <v>44832</v>
      </c>
      <c r="M10072">
        <v>14</v>
      </c>
      <c r="N10072" s="8">
        <f t="shared" si="157"/>
        <v>1784328</v>
      </c>
    </row>
    <row r="10073" spans="1:14">
      <c r="A10073" t="s">
        <v>14</v>
      </c>
      <c r="B10073" t="s">
        <v>62</v>
      </c>
      <c r="C10073" t="s">
        <v>500</v>
      </c>
      <c r="D10073">
        <v>422760587</v>
      </c>
      <c r="E10073" s="1">
        <v>44758</v>
      </c>
      <c r="F10073" s="1">
        <v>44758</v>
      </c>
      <c r="G10073">
        <v>7657391567</v>
      </c>
      <c r="H10073">
        <v>2022000010032840</v>
      </c>
      <c r="I10073">
        <v>2237.4</v>
      </c>
      <c r="J10073" s="1">
        <v>44818</v>
      </c>
      <c r="K10073">
        <v>2034</v>
      </c>
      <c r="L10073" s="1">
        <v>44832</v>
      </c>
      <c r="M10073">
        <v>14</v>
      </c>
      <c r="N10073" s="8">
        <f t="shared" si="157"/>
        <v>28476</v>
      </c>
    </row>
    <row r="10074" spans="1:14">
      <c r="A10074" t="s">
        <v>14</v>
      </c>
      <c r="B10074" t="s">
        <v>62</v>
      </c>
      <c r="C10074" t="s">
        <v>500</v>
      </c>
      <c r="D10074">
        <v>422760587</v>
      </c>
      <c r="E10074" s="1">
        <v>44757</v>
      </c>
      <c r="F10074" s="1">
        <v>44757</v>
      </c>
      <c r="G10074">
        <v>7657395227</v>
      </c>
      <c r="H10074">
        <v>2022000010033160</v>
      </c>
      <c r="I10074">
        <v>1469.82</v>
      </c>
      <c r="J10074" s="1">
        <v>44817</v>
      </c>
      <c r="K10074">
        <v>1336.2</v>
      </c>
      <c r="L10074" s="1">
        <v>44832</v>
      </c>
      <c r="M10074">
        <v>15</v>
      </c>
      <c r="N10074" s="8">
        <f t="shared" si="157"/>
        <v>20043</v>
      </c>
    </row>
    <row r="10075" spans="1:14">
      <c r="A10075" t="s">
        <v>14</v>
      </c>
      <c r="B10075" t="s">
        <v>62</v>
      </c>
      <c r="C10075" t="s">
        <v>367</v>
      </c>
      <c r="D10075">
        <v>100190610</v>
      </c>
      <c r="E10075" s="1">
        <v>44758</v>
      </c>
      <c r="F10075" s="1">
        <v>44758</v>
      </c>
      <c r="G10075">
        <v>7657526449</v>
      </c>
      <c r="H10075">
        <v>9546891421</v>
      </c>
      <c r="I10075">
        <v>204.47</v>
      </c>
      <c r="J10075" s="1">
        <v>44818</v>
      </c>
      <c r="K10075">
        <v>167.6</v>
      </c>
      <c r="L10075" s="1">
        <v>44832</v>
      </c>
      <c r="M10075">
        <v>14</v>
      </c>
      <c r="N10075" s="8">
        <f t="shared" si="157"/>
        <v>2346.4</v>
      </c>
    </row>
    <row r="10076" spans="1:14">
      <c r="A10076" t="s">
        <v>14</v>
      </c>
      <c r="B10076" t="s">
        <v>62</v>
      </c>
      <c r="C10076" t="s">
        <v>75</v>
      </c>
      <c r="D10076">
        <v>801720152</v>
      </c>
      <c r="E10076" s="1">
        <v>44758</v>
      </c>
      <c r="F10076" s="1">
        <v>44758</v>
      </c>
      <c r="G10076">
        <v>7658244563</v>
      </c>
      <c r="H10076">
        <v>2200024384</v>
      </c>
      <c r="I10076">
        <v>1147.78</v>
      </c>
      <c r="J10076" s="1">
        <v>44818</v>
      </c>
      <c r="K10076">
        <v>940.8</v>
      </c>
      <c r="L10076" s="1">
        <v>44791</v>
      </c>
      <c r="M10076">
        <v>-27</v>
      </c>
      <c r="N10076" s="8">
        <f t="shared" si="157"/>
        <v>-25401.599999999999</v>
      </c>
    </row>
    <row r="10077" spans="1:14">
      <c r="A10077" t="s">
        <v>14</v>
      </c>
      <c r="B10077" t="s">
        <v>62</v>
      </c>
      <c r="C10077" t="s">
        <v>466</v>
      </c>
      <c r="D10077">
        <v>5526631006</v>
      </c>
      <c r="E10077" s="1">
        <v>44757</v>
      </c>
      <c r="F10077" s="1">
        <v>44757</v>
      </c>
      <c r="G10077">
        <v>7659007636</v>
      </c>
      <c r="H10077" t="s">
        <v>4156</v>
      </c>
      <c r="I10077">
        <v>9089</v>
      </c>
      <c r="J10077" s="1">
        <v>44817</v>
      </c>
      <c r="K10077">
        <v>7450</v>
      </c>
      <c r="L10077" s="1">
        <v>44860</v>
      </c>
      <c r="M10077">
        <v>43</v>
      </c>
      <c r="N10077" s="8">
        <f t="shared" si="157"/>
        <v>320350</v>
      </c>
    </row>
    <row r="10078" spans="1:14">
      <c r="A10078" t="s">
        <v>14</v>
      </c>
      <c r="B10078" t="s">
        <v>62</v>
      </c>
      <c r="C10078" t="s">
        <v>799</v>
      </c>
      <c r="D10078">
        <v>4185110154</v>
      </c>
      <c r="E10078" s="1">
        <v>44759</v>
      </c>
      <c r="F10078" s="1">
        <v>44759</v>
      </c>
      <c r="G10078">
        <v>7659600163</v>
      </c>
      <c r="H10078">
        <v>2022041193</v>
      </c>
      <c r="I10078">
        <v>313.81</v>
      </c>
      <c r="J10078" s="1">
        <v>44819</v>
      </c>
      <c r="K10078">
        <v>257.22000000000003</v>
      </c>
      <c r="L10078" s="1">
        <v>44800</v>
      </c>
      <c r="M10078">
        <v>-19</v>
      </c>
      <c r="N10078" s="8">
        <f t="shared" si="157"/>
        <v>-4887.18</v>
      </c>
    </row>
    <row r="10079" spans="1:14">
      <c r="A10079" t="s">
        <v>14</v>
      </c>
      <c r="B10079" t="s">
        <v>62</v>
      </c>
      <c r="C10079" t="s">
        <v>288</v>
      </c>
      <c r="D10079">
        <v>7195130153</v>
      </c>
      <c r="E10079" s="1">
        <v>44757</v>
      </c>
      <c r="F10079" s="1">
        <v>44757</v>
      </c>
      <c r="G10079">
        <v>7659712532</v>
      </c>
      <c r="H10079">
        <v>3622073236</v>
      </c>
      <c r="I10079">
        <v>5372.69</v>
      </c>
      <c r="J10079" s="1">
        <v>44817</v>
      </c>
      <c r="K10079">
        <v>4884.26</v>
      </c>
      <c r="L10079" s="1">
        <v>44832</v>
      </c>
      <c r="M10079">
        <v>15</v>
      </c>
      <c r="N10079" s="8">
        <f t="shared" si="157"/>
        <v>73263.900000000009</v>
      </c>
    </row>
    <row r="10080" spans="1:14">
      <c r="A10080" t="s">
        <v>14</v>
      </c>
      <c r="B10080" t="s">
        <v>62</v>
      </c>
      <c r="C10080" t="s">
        <v>288</v>
      </c>
      <c r="D10080">
        <v>7195130153</v>
      </c>
      <c r="E10080" s="1">
        <v>44757</v>
      </c>
      <c r="F10080" s="1">
        <v>44757</v>
      </c>
      <c r="G10080">
        <v>7659712624</v>
      </c>
      <c r="H10080">
        <v>3622073237</v>
      </c>
      <c r="I10080">
        <v>18804.400000000001</v>
      </c>
      <c r="J10080" s="1">
        <v>44817</v>
      </c>
      <c r="K10080">
        <v>17094.91</v>
      </c>
      <c r="L10080" s="1">
        <v>44832</v>
      </c>
      <c r="M10080">
        <v>15</v>
      </c>
      <c r="N10080" s="8">
        <f t="shared" si="157"/>
        <v>256423.65</v>
      </c>
    </row>
    <row r="10081" spans="1:14">
      <c r="A10081" t="s">
        <v>14</v>
      </c>
      <c r="B10081" t="s">
        <v>62</v>
      </c>
      <c r="C10081" t="s">
        <v>507</v>
      </c>
      <c r="D10081">
        <v>8862820969</v>
      </c>
      <c r="E10081" s="1">
        <v>44757</v>
      </c>
      <c r="F10081" s="1">
        <v>44757</v>
      </c>
      <c r="G10081">
        <v>7659829603</v>
      </c>
      <c r="H10081">
        <v>2022109189</v>
      </c>
      <c r="I10081">
        <v>126675.35</v>
      </c>
      <c r="J10081" s="1">
        <v>44817</v>
      </c>
      <c r="K10081">
        <v>103832.25</v>
      </c>
      <c r="L10081" s="1">
        <v>44800</v>
      </c>
      <c r="M10081">
        <v>-17</v>
      </c>
      <c r="N10081" s="8">
        <f t="shared" si="157"/>
        <v>-1765148.25</v>
      </c>
    </row>
    <row r="10082" spans="1:14">
      <c r="A10082" t="s">
        <v>14</v>
      </c>
      <c r="B10082" t="s">
        <v>62</v>
      </c>
      <c r="C10082" t="s">
        <v>111</v>
      </c>
      <c r="D10082">
        <v>492340583</v>
      </c>
      <c r="E10082" s="1">
        <v>44758</v>
      </c>
      <c r="F10082" s="1">
        <v>44758</v>
      </c>
      <c r="G10082">
        <v>7659860744</v>
      </c>
      <c r="H10082">
        <v>22091356</v>
      </c>
      <c r="I10082">
        <v>651.48</v>
      </c>
      <c r="J10082" s="1">
        <v>44818</v>
      </c>
      <c r="K10082">
        <v>534</v>
      </c>
      <c r="L10082" s="1">
        <v>44832</v>
      </c>
      <c r="M10082">
        <v>14</v>
      </c>
      <c r="N10082" s="8">
        <f t="shared" si="157"/>
        <v>7476</v>
      </c>
    </row>
    <row r="10083" spans="1:14">
      <c r="A10083" t="s">
        <v>14</v>
      </c>
      <c r="B10083" t="s">
        <v>62</v>
      </c>
      <c r="C10083" t="s">
        <v>4157</v>
      </c>
      <c r="D10083">
        <v>3530851207</v>
      </c>
      <c r="E10083" s="1">
        <v>44759</v>
      </c>
      <c r="F10083" s="1">
        <v>44759</v>
      </c>
      <c r="G10083">
        <v>7660003168</v>
      </c>
      <c r="H10083">
        <v>181062</v>
      </c>
      <c r="I10083">
        <v>275003.84999999998</v>
      </c>
      <c r="J10083" s="1">
        <v>44819</v>
      </c>
      <c r="K10083">
        <v>225412.99</v>
      </c>
      <c r="L10083" s="1">
        <v>44800</v>
      </c>
      <c r="M10083">
        <v>-19</v>
      </c>
      <c r="N10083" s="8">
        <f t="shared" si="157"/>
        <v>-4282846.8099999996</v>
      </c>
    </row>
    <row r="10084" spans="1:14">
      <c r="A10084" t="s">
        <v>14</v>
      </c>
      <c r="B10084" t="s">
        <v>62</v>
      </c>
      <c r="C10084" t="s">
        <v>4157</v>
      </c>
      <c r="D10084">
        <v>3530851207</v>
      </c>
      <c r="E10084" s="1">
        <v>44759</v>
      </c>
      <c r="F10084" s="1">
        <v>44759</v>
      </c>
      <c r="G10084">
        <v>7660004674</v>
      </c>
      <c r="H10084">
        <v>181063</v>
      </c>
      <c r="I10084">
        <v>71159.77</v>
      </c>
      <c r="J10084" s="1">
        <v>44819</v>
      </c>
      <c r="K10084">
        <v>58327.68</v>
      </c>
      <c r="L10084" s="1">
        <v>44800</v>
      </c>
      <c r="M10084">
        <v>-19</v>
      </c>
      <c r="N10084" s="8">
        <f t="shared" si="157"/>
        <v>-1108225.92</v>
      </c>
    </row>
    <row r="10085" spans="1:14">
      <c r="A10085" t="s">
        <v>14</v>
      </c>
      <c r="B10085" t="s">
        <v>62</v>
      </c>
      <c r="C10085" t="s">
        <v>2168</v>
      </c>
      <c r="D10085" t="s">
        <v>2169</v>
      </c>
      <c r="E10085" s="1">
        <v>44757</v>
      </c>
      <c r="F10085" s="1">
        <v>44757</v>
      </c>
      <c r="G10085">
        <v>7660434840</v>
      </c>
      <c r="H10085">
        <v>6</v>
      </c>
      <c r="I10085">
        <v>2500</v>
      </c>
      <c r="J10085" s="1">
        <v>44817</v>
      </c>
      <c r="K10085">
        <v>2500</v>
      </c>
      <c r="L10085" s="1">
        <v>44764</v>
      </c>
      <c r="M10085">
        <v>-53</v>
      </c>
      <c r="N10085" s="8">
        <f t="shared" si="157"/>
        <v>-132500</v>
      </c>
    </row>
    <row r="10086" spans="1:14">
      <c r="A10086" t="s">
        <v>14</v>
      </c>
      <c r="B10086" t="s">
        <v>62</v>
      </c>
      <c r="C10086" t="s">
        <v>226</v>
      </c>
      <c r="D10086">
        <v>5849130157</v>
      </c>
      <c r="E10086" s="1">
        <v>44757</v>
      </c>
      <c r="F10086" s="1">
        <v>44757</v>
      </c>
      <c r="G10086">
        <v>7660909423</v>
      </c>
      <c r="H10086" s="3" t="s">
        <v>4158</v>
      </c>
      <c r="I10086">
        <v>3242.05</v>
      </c>
      <c r="J10086" s="1">
        <v>44817</v>
      </c>
      <c r="K10086">
        <v>2947.32</v>
      </c>
      <c r="L10086" s="1">
        <v>44832</v>
      </c>
      <c r="M10086">
        <v>15</v>
      </c>
      <c r="N10086" s="8">
        <f t="shared" si="157"/>
        <v>44209.8</v>
      </c>
    </row>
    <row r="10087" spans="1:14">
      <c r="A10087" t="s">
        <v>14</v>
      </c>
      <c r="B10087" t="s">
        <v>62</v>
      </c>
      <c r="C10087" t="s">
        <v>1051</v>
      </c>
      <c r="D10087">
        <v>11159150157</v>
      </c>
      <c r="E10087" s="1">
        <v>44759</v>
      </c>
      <c r="F10087" s="1">
        <v>44759</v>
      </c>
      <c r="G10087">
        <v>7661073858</v>
      </c>
      <c r="H10087">
        <v>2200961</v>
      </c>
      <c r="I10087">
        <v>2832.84</v>
      </c>
      <c r="J10087" s="1">
        <v>44819</v>
      </c>
      <c r="K10087">
        <v>2322</v>
      </c>
      <c r="L10087" s="1">
        <v>44800</v>
      </c>
      <c r="M10087">
        <v>-19</v>
      </c>
      <c r="N10087" s="8">
        <f t="shared" si="157"/>
        <v>-44118</v>
      </c>
    </row>
    <row r="10088" spans="1:14">
      <c r="A10088" t="s">
        <v>14</v>
      </c>
      <c r="B10088" t="s">
        <v>62</v>
      </c>
      <c r="C10088" t="s">
        <v>1051</v>
      </c>
      <c r="D10088">
        <v>11159150157</v>
      </c>
      <c r="E10088" s="1">
        <v>44759</v>
      </c>
      <c r="F10088" s="1">
        <v>44759</v>
      </c>
      <c r="G10088">
        <v>7661073897</v>
      </c>
      <c r="H10088">
        <v>2200962</v>
      </c>
      <c r="I10088">
        <v>1888.56</v>
      </c>
      <c r="J10088" s="1">
        <v>44819</v>
      </c>
      <c r="K10088">
        <v>1548</v>
      </c>
      <c r="L10088" s="1">
        <v>44800</v>
      </c>
      <c r="M10088">
        <v>-19</v>
      </c>
      <c r="N10088" s="8">
        <f t="shared" si="157"/>
        <v>-29412</v>
      </c>
    </row>
    <row r="10089" spans="1:14">
      <c r="A10089" t="s">
        <v>14</v>
      </c>
      <c r="B10089" t="s">
        <v>62</v>
      </c>
      <c r="C10089" t="s">
        <v>1051</v>
      </c>
      <c r="D10089">
        <v>11159150157</v>
      </c>
      <c r="E10089" s="1">
        <v>44759</v>
      </c>
      <c r="F10089" s="1">
        <v>44759</v>
      </c>
      <c r="G10089">
        <v>7661082866</v>
      </c>
      <c r="H10089">
        <v>2201009</v>
      </c>
      <c r="I10089">
        <v>7930</v>
      </c>
      <c r="J10089" s="1">
        <v>44819</v>
      </c>
      <c r="K10089">
        <v>6500</v>
      </c>
      <c r="L10089" s="1">
        <v>44800</v>
      </c>
      <c r="M10089">
        <v>-19</v>
      </c>
      <c r="N10089" s="8">
        <f t="shared" si="157"/>
        <v>-123500</v>
      </c>
    </row>
    <row r="10090" spans="1:14">
      <c r="A10090" t="s">
        <v>14</v>
      </c>
      <c r="B10090" t="s">
        <v>62</v>
      </c>
      <c r="C10090" t="s">
        <v>1051</v>
      </c>
      <c r="D10090">
        <v>11159150157</v>
      </c>
      <c r="E10090" s="1">
        <v>44759</v>
      </c>
      <c r="F10090" s="1">
        <v>44759</v>
      </c>
      <c r="G10090">
        <v>7661088179</v>
      </c>
      <c r="H10090">
        <v>2201010</v>
      </c>
      <c r="I10090">
        <v>7930</v>
      </c>
      <c r="J10090" s="1">
        <v>44819</v>
      </c>
      <c r="K10090">
        <v>6500</v>
      </c>
      <c r="L10090" s="1">
        <v>44800</v>
      </c>
      <c r="M10090">
        <v>-19</v>
      </c>
      <c r="N10090" s="8">
        <f t="shared" si="157"/>
        <v>-123500</v>
      </c>
    </row>
    <row r="10091" spans="1:14">
      <c r="A10091" t="s">
        <v>14</v>
      </c>
      <c r="B10091" t="s">
        <v>62</v>
      </c>
      <c r="C10091" t="s">
        <v>434</v>
      </c>
      <c r="D10091">
        <v>2123550200</v>
      </c>
      <c r="E10091" s="1">
        <v>44759</v>
      </c>
      <c r="F10091" s="1">
        <v>44759</v>
      </c>
      <c r="G10091">
        <v>7661172290</v>
      </c>
      <c r="H10091" t="s">
        <v>4159</v>
      </c>
      <c r="I10091">
        <v>2239.92</v>
      </c>
      <c r="J10091" s="1">
        <v>44819</v>
      </c>
      <c r="K10091">
        <v>1836</v>
      </c>
      <c r="L10091" s="1">
        <v>44800</v>
      </c>
      <c r="M10091">
        <v>-19</v>
      </c>
      <c r="N10091" s="8">
        <f t="shared" si="157"/>
        <v>-34884</v>
      </c>
    </row>
    <row r="10092" spans="1:14">
      <c r="A10092" t="s">
        <v>14</v>
      </c>
      <c r="B10092" t="s">
        <v>62</v>
      </c>
      <c r="C10092" t="s">
        <v>434</v>
      </c>
      <c r="D10092">
        <v>2123550200</v>
      </c>
      <c r="E10092" s="1">
        <v>44759</v>
      </c>
      <c r="F10092" s="1">
        <v>44759</v>
      </c>
      <c r="G10092">
        <v>7661175199</v>
      </c>
      <c r="H10092" t="s">
        <v>4160</v>
      </c>
      <c r="I10092">
        <v>3583.87</v>
      </c>
      <c r="J10092" s="1">
        <v>44819</v>
      </c>
      <c r="K10092">
        <v>2937.6</v>
      </c>
      <c r="L10092" s="1">
        <v>44800</v>
      </c>
      <c r="M10092">
        <v>-19</v>
      </c>
      <c r="N10092" s="8">
        <f t="shared" si="157"/>
        <v>-55814.400000000001</v>
      </c>
    </row>
    <row r="10093" spans="1:14">
      <c r="A10093" t="s">
        <v>14</v>
      </c>
      <c r="B10093" t="s">
        <v>62</v>
      </c>
      <c r="C10093" t="s">
        <v>244</v>
      </c>
      <c r="D10093">
        <v>674840152</v>
      </c>
      <c r="E10093" s="1">
        <v>44758</v>
      </c>
      <c r="F10093" s="1">
        <v>44758</v>
      </c>
      <c r="G10093">
        <v>7661778041</v>
      </c>
      <c r="H10093">
        <v>5302475527</v>
      </c>
      <c r="I10093">
        <v>112.32</v>
      </c>
      <c r="J10093" s="1">
        <v>44818</v>
      </c>
      <c r="K10093">
        <v>108</v>
      </c>
      <c r="L10093" s="1">
        <v>44893</v>
      </c>
      <c r="M10093">
        <v>75</v>
      </c>
      <c r="N10093" s="8">
        <f t="shared" si="157"/>
        <v>8100</v>
      </c>
    </row>
    <row r="10094" spans="1:14">
      <c r="A10094" t="s">
        <v>14</v>
      </c>
      <c r="B10094" t="s">
        <v>62</v>
      </c>
      <c r="C10094" t="s">
        <v>244</v>
      </c>
      <c r="D10094">
        <v>674840152</v>
      </c>
      <c r="E10094" s="1">
        <v>44759</v>
      </c>
      <c r="F10094" s="1">
        <v>44759</v>
      </c>
      <c r="G10094">
        <v>7661778298</v>
      </c>
      <c r="H10094">
        <v>5302475528</v>
      </c>
      <c r="I10094">
        <v>396.5</v>
      </c>
      <c r="J10094" s="1">
        <v>44819</v>
      </c>
      <c r="K10094">
        <v>325</v>
      </c>
      <c r="L10094" s="1">
        <v>44860</v>
      </c>
      <c r="M10094">
        <v>41</v>
      </c>
      <c r="N10094" s="8">
        <f t="shared" si="157"/>
        <v>13325</v>
      </c>
    </row>
    <row r="10095" spans="1:14">
      <c r="A10095" t="s">
        <v>14</v>
      </c>
      <c r="B10095" t="s">
        <v>62</v>
      </c>
      <c r="C10095" t="s">
        <v>244</v>
      </c>
      <c r="D10095">
        <v>674840152</v>
      </c>
      <c r="E10095" s="1">
        <v>44757</v>
      </c>
      <c r="F10095" s="1">
        <v>44757</v>
      </c>
      <c r="G10095">
        <v>7661778332</v>
      </c>
      <c r="H10095">
        <v>5302475529</v>
      </c>
      <c r="I10095">
        <v>396.5</v>
      </c>
      <c r="J10095" s="1">
        <v>44817</v>
      </c>
      <c r="K10095">
        <v>325</v>
      </c>
      <c r="L10095" s="1">
        <v>44860</v>
      </c>
      <c r="M10095">
        <v>43</v>
      </c>
      <c r="N10095" s="8">
        <f t="shared" si="157"/>
        <v>13975</v>
      </c>
    </row>
    <row r="10096" spans="1:14">
      <c r="A10096" t="s">
        <v>14</v>
      </c>
      <c r="B10096" t="s">
        <v>62</v>
      </c>
      <c r="C10096" t="s">
        <v>38</v>
      </c>
      <c r="D10096">
        <v>10282490159</v>
      </c>
      <c r="E10096" s="1">
        <v>44757</v>
      </c>
      <c r="F10096" s="1">
        <v>44757</v>
      </c>
      <c r="G10096">
        <v>7661848430</v>
      </c>
      <c r="H10096">
        <v>9161022016</v>
      </c>
      <c r="I10096">
        <v>8834.7800000000007</v>
      </c>
      <c r="J10096" s="1">
        <v>44817</v>
      </c>
      <c r="K10096">
        <v>7241.62</v>
      </c>
      <c r="L10096" s="1">
        <v>44887</v>
      </c>
      <c r="M10096">
        <v>70</v>
      </c>
      <c r="N10096" s="8">
        <f t="shared" si="157"/>
        <v>506913.39999999997</v>
      </c>
    </row>
    <row r="10097" spans="1:14">
      <c r="A10097" t="s">
        <v>14</v>
      </c>
      <c r="B10097" t="s">
        <v>62</v>
      </c>
      <c r="C10097" t="s">
        <v>528</v>
      </c>
      <c r="D10097">
        <v>2173800281</v>
      </c>
      <c r="E10097" s="1">
        <v>44757</v>
      </c>
      <c r="F10097" s="1">
        <v>44757</v>
      </c>
      <c r="G10097">
        <v>7662224315</v>
      </c>
      <c r="H10097" t="s">
        <v>4161</v>
      </c>
      <c r="I10097">
        <v>734.44</v>
      </c>
      <c r="J10097" s="1">
        <v>44817</v>
      </c>
      <c r="K10097">
        <v>590.96</v>
      </c>
      <c r="L10097" s="1">
        <v>44860</v>
      </c>
      <c r="M10097">
        <v>43</v>
      </c>
      <c r="N10097" s="8">
        <f t="shared" si="157"/>
        <v>25411.280000000002</v>
      </c>
    </row>
    <row r="10098" spans="1:14">
      <c r="A10098" t="s">
        <v>14</v>
      </c>
      <c r="B10098" t="s">
        <v>62</v>
      </c>
      <c r="C10098" t="s">
        <v>108</v>
      </c>
      <c r="D10098">
        <v>2006400960</v>
      </c>
      <c r="E10098" s="1">
        <v>44758</v>
      </c>
      <c r="F10098" s="1">
        <v>44758</v>
      </c>
      <c r="G10098">
        <v>7662571946</v>
      </c>
      <c r="H10098">
        <v>1632270</v>
      </c>
      <c r="I10098">
        <v>12480.6</v>
      </c>
      <c r="J10098" s="1">
        <v>44818</v>
      </c>
      <c r="K10098">
        <v>10230</v>
      </c>
      <c r="L10098" s="1">
        <v>44800</v>
      </c>
      <c r="M10098">
        <v>-18</v>
      </c>
      <c r="N10098" s="8">
        <f t="shared" si="157"/>
        <v>-184140</v>
      </c>
    </row>
    <row r="10099" spans="1:14">
      <c r="A10099" t="s">
        <v>14</v>
      </c>
      <c r="B10099" t="s">
        <v>62</v>
      </c>
      <c r="C10099" t="s">
        <v>108</v>
      </c>
      <c r="D10099">
        <v>2006400960</v>
      </c>
      <c r="E10099" s="1">
        <v>44758</v>
      </c>
      <c r="F10099" s="1">
        <v>44758</v>
      </c>
      <c r="G10099">
        <v>7662572754</v>
      </c>
      <c r="H10099">
        <v>1632271</v>
      </c>
      <c r="I10099">
        <v>19011.66</v>
      </c>
      <c r="J10099" s="1">
        <v>44818</v>
      </c>
      <c r="K10099">
        <v>15583.33</v>
      </c>
      <c r="L10099" s="1">
        <v>44800</v>
      </c>
      <c r="M10099">
        <v>-18</v>
      </c>
      <c r="N10099" s="8">
        <f t="shared" si="157"/>
        <v>-280499.94</v>
      </c>
    </row>
    <row r="10100" spans="1:14">
      <c r="A10100" t="s">
        <v>14</v>
      </c>
      <c r="B10100" t="s">
        <v>62</v>
      </c>
      <c r="C10100" t="s">
        <v>108</v>
      </c>
      <c r="D10100">
        <v>2006400960</v>
      </c>
      <c r="E10100" s="1">
        <v>44758</v>
      </c>
      <c r="F10100" s="1">
        <v>44758</v>
      </c>
      <c r="G10100">
        <v>7662579549</v>
      </c>
      <c r="H10100">
        <v>1632282</v>
      </c>
      <c r="I10100">
        <v>45347.66</v>
      </c>
      <c r="J10100" s="1">
        <v>44818</v>
      </c>
      <c r="K10100">
        <v>37170.21</v>
      </c>
      <c r="L10100" s="1">
        <v>44800</v>
      </c>
      <c r="M10100">
        <v>-18</v>
      </c>
      <c r="N10100" s="8">
        <f t="shared" si="157"/>
        <v>-669063.78</v>
      </c>
    </row>
    <row r="10101" spans="1:14">
      <c r="A10101" t="s">
        <v>14</v>
      </c>
      <c r="B10101" t="s">
        <v>62</v>
      </c>
      <c r="C10101" t="s">
        <v>108</v>
      </c>
      <c r="D10101">
        <v>2006400960</v>
      </c>
      <c r="E10101" s="1">
        <v>44757</v>
      </c>
      <c r="F10101" s="1">
        <v>44757</v>
      </c>
      <c r="G10101">
        <v>7662579614</v>
      </c>
      <c r="H10101">
        <v>1632283</v>
      </c>
      <c r="I10101">
        <v>43238.89</v>
      </c>
      <c r="J10101" s="1">
        <v>44817</v>
      </c>
      <c r="K10101">
        <v>35441.71</v>
      </c>
      <c r="L10101" s="1">
        <v>44800</v>
      </c>
      <c r="M10101">
        <v>-17</v>
      </c>
      <c r="N10101" s="8">
        <f t="shared" si="157"/>
        <v>-602509.06999999995</v>
      </c>
    </row>
    <row r="10102" spans="1:14">
      <c r="A10102" t="s">
        <v>14</v>
      </c>
      <c r="B10102" t="s">
        <v>62</v>
      </c>
      <c r="C10102" t="s">
        <v>108</v>
      </c>
      <c r="D10102">
        <v>2006400960</v>
      </c>
      <c r="E10102" s="1">
        <v>44759</v>
      </c>
      <c r="F10102" s="1">
        <v>44759</v>
      </c>
      <c r="G10102">
        <v>7662589877</v>
      </c>
      <c r="H10102">
        <v>1632300</v>
      </c>
      <c r="I10102">
        <v>242.94</v>
      </c>
      <c r="J10102" s="1">
        <v>44819</v>
      </c>
      <c r="K10102">
        <v>199.13</v>
      </c>
      <c r="L10102" s="1">
        <v>44800</v>
      </c>
      <c r="M10102">
        <v>-19</v>
      </c>
      <c r="N10102" s="8">
        <f t="shared" si="157"/>
        <v>-3783.47</v>
      </c>
    </row>
    <row r="10103" spans="1:14">
      <c r="A10103" t="s">
        <v>14</v>
      </c>
      <c r="B10103" t="s">
        <v>62</v>
      </c>
      <c r="C10103" t="s">
        <v>1828</v>
      </c>
      <c r="D10103">
        <v>11481391008</v>
      </c>
      <c r="E10103" s="1">
        <v>44758</v>
      </c>
      <c r="F10103" s="1">
        <v>44758</v>
      </c>
      <c r="G10103">
        <v>7662737753</v>
      </c>
      <c r="H10103" s="4">
        <v>44955</v>
      </c>
      <c r="I10103">
        <v>2705.47</v>
      </c>
      <c r="J10103" s="1">
        <v>44818</v>
      </c>
      <c r="K10103">
        <v>2217.6</v>
      </c>
      <c r="L10103" s="1">
        <v>44803</v>
      </c>
      <c r="M10103">
        <v>-15</v>
      </c>
      <c r="N10103" s="8">
        <f t="shared" si="157"/>
        <v>-33264</v>
      </c>
    </row>
    <row r="10104" spans="1:14">
      <c r="A10104" t="s">
        <v>14</v>
      </c>
      <c r="B10104" t="s">
        <v>62</v>
      </c>
      <c r="C10104" t="s">
        <v>108</v>
      </c>
      <c r="D10104">
        <v>2006400960</v>
      </c>
      <c r="E10104" s="1">
        <v>44759</v>
      </c>
      <c r="F10104" s="1">
        <v>44759</v>
      </c>
      <c r="G10104">
        <v>7662889272</v>
      </c>
      <c r="H10104">
        <v>1632749</v>
      </c>
      <c r="I10104">
        <v>82.95</v>
      </c>
      <c r="J10104" s="1">
        <v>44819</v>
      </c>
      <c r="K10104">
        <v>79.760000000000005</v>
      </c>
      <c r="L10104" s="1">
        <v>44832</v>
      </c>
      <c r="M10104">
        <v>13</v>
      </c>
      <c r="N10104" s="8">
        <f t="shared" si="157"/>
        <v>1036.8800000000001</v>
      </c>
    </row>
    <row r="10105" spans="1:14">
      <c r="A10105" t="s">
        <v>14</v>
      </c>
      <c r="B10105" t="s">
        <v>62</v>
      </c>
      <c r="C10105" t="s">
        <v>108</v>
      </c>
      <c r="D10105">
        <v>2006400960</v>
      </c>
      <c r="E10105" s="1">
        <v>44757</v>
      </c>
      <c r="F10105" s="1">
        <v>44757</v>
      </c>
      <c r="G10105">
        <v>7662930329</v>
      </c>
      <c r="H10105">
        <v>1632779</v>
      </c>
      <c r="I10105">
        <v>82.94</v>
      </c>
      <c r="J10105" s="1">
        <v>44817</v>
      </c>
      <c r="K10105">
        <v>79.75</v>
      </c>
      <c r="L10105" s="1">
        <v>44832</v>
      </c>
      <c r="M10105">
        <v>15</v>
      </c>
      <c r="N10105" s="8">
        <f t="shared" si="157"/>
        <v>1196.25</v>
      </c>
    </row>
    <row r="10106" spans="1:14">
      <c r="A10106" t="s">
        <v>14</v>
      </c>
      <c r="B10106" t="s">
        <v>62</v>
      </c>
      <c r="C10106" t="s">
        <v>108</v>
      </c>
      <c r="D10106">
        <v>2006400960</v>
      </c>
      <c r="E10106" s="1">
        <v>44759</v>
      </c>
      <c r="F10106" s="1">
        <v>44759</v>
      </c>
      <c r="G10106">
        <v>7662943395</v>
      </c>
      <c r="H10106">
        <v>1632794</v>
      </c>
      <c r="I10106">
        <v>329.4</v>
      </c>
      <c r="J10106" s="1">
        <v>44819</v>
      </c>
      <c r="K10106">
        <v>270</v>
      </c>
      <c r="L10106" s="1">
        <v>44775</v>
      </c>
      <c r="M10106">
        <v>-44</v>
      </c>
      <c r="N10106" s="8">
        <f t="shared" si="157"/>
        <v>-11880</v>
      </c>
    </row>
    <row r="10107" spans="1:14">
      <c r="A10107" t="s">
        <v>14</v>
      </c>
      <c r="B10107" t="s">
        <v>62</v>
      </c>
      <c r="C10107" t="s">
        <v>108</v>
      </c>
      <c r="D10107">
        <v>2006400960</v>
      </c>
      <c r="E10107" s="1">
        <v>44759</v>
      </c>
      <c r="F10107" s="1">
        <v>44759</v>
      </c>
      <c r="G10107">
        <v>7662945765</v>
      </c>
      <c r="H10107">
        <v>1632800</v>
      </c>
      <c r="I10107">
        <v>132.6</v>
      </c>
      <c r="J10107" s="1">
        <v>44819</v>
      </c>
      <c r="K10107">
        <v>127.5</v>
      </c>
      <c r="L10107" s="1">
        <v>44832</v>
      </c>
      <c r="M10107">
        <v>13</v>
      </c>
      <c r="N10107" s="8">
        <f t="shared" si="157"/>
        <v>1657.5</v>
      </c>
    </row>
    <row r="10108" spans="1:14">
      <c r="A10108" t="s">
        <v>14</v>
      </c>
      <c r="B10108" t="s">
        <v>62</v>
      </c>
      <c r="C10108" t="s">
        <v>108</v>
      </c>
      <c r="D10108">
        <v>2006400960</v>
      </c>
      <c r="E10108" s="1">
        <v>44758</v>
      </c>
      <c r="F10108" s="1">
        <v>44758</v>
      </c>
      <c r="G10108">
        <v>7662958044</v>
      </c>
      <c r="H10108">
        <v>1632820</v>
      </c>
      <c r="I10108">
        <v>2287.5</v>
      </c>
      <c r="J10108" s="1">
        <v>44818</v>
      </c>
      <c r="K10108">
        <v>1875</v>
      </c>
      <c r="L10108" s="1">
        <v>44775</v>
      </c>
      <c r="M10108">
        <v>-43</v>
      </c>
      <c r="N10108" s="8">
        <f t="shared" si="157"/>
        <v>-80625</v>
      </c>
    </row>
    <row r="10109" spans="1:14">
      <c r="A10109" t="s">
        <v>14</v>
      </c>
      <c r="B10109" t="s">
        <v>62</v>
      </c>
      <c r="C10109" t="s">
        <v>108</v>
      </c>
      <c r="D10109">
        <v>2006400960</v>
      </c>
      <c r="E10109" s="1">
        <v>44757</v>
      </c>
      <c r="F10109" s="1">
        <v>44757</v>
      </c>
      <c r="G10109">
        <v>7662971827</v>
      </c>
      <c r="H10109">
        <v>1632851</v>
      </c>
      <c r="I10109">
        <v>195</v>
      </c>
      <c r="J10109" s="1">
        <v>44817</v>
      </c>
      <c r="K10109">
        <v>187.5</v>
      </c>
      <c r="L10109" s="1">
        <v>44832</v>
      </c>
      <c r="M10109">
        <v>15</v>
      </c>
      <c r="N10109" s="8">
        <f t="shared" si="157"/>
        <v>2812.5</v>
      </c>
    </row>
    <row r="10110" spans="1:14">
      <c r="A10110" t="s">
        <v>14</v>
      </c>
      <c r="B10110" t="s">
        <v>62</v>
      </c>
      <c r="C10110" t="s">
        <v>108</v>
      </c>
      <c r="D10110">
        <v>2006400960</v>
      </c>
      <c r="E10110" s="1">
        <v>44759</v>
      </c>
      <c r="F10110" s="1">
        <v>44759</v>
      </c>
      <c r="G10110">
        <v>7663014676</v>
      </c>
      <c r="H10110">
        <v>1632919</v>
      </c>
      <c r="I10110">
        <v>219.6</v>
      </c>
      <c r="J10110" s="1">
        <v>44819</v>
      </c>
      <c r="K10110">
        <v>180</v>
      </c>
      <c r="L10110" s="1">
        <v>44775</v>
      </c>
      <c r="M10110">
        <v>-44</v>
      </c>
      <c r="N10110" s="8">
        <f t="shared" si="157"/>
        <v>-7920</v>
      </c>
    </row>
    <row r="10111" spans="1:14">
      <c r="A10111" t="s">
        <v>14</v>
      </c>
      <c r="B10111" t="s">
        <v>62</v>
      </c>
      <c r="C10111" t="s">
        <v>108</v>
      </c>
      <c r="D10111">
        <v>2006400960</v>
      </c>
      <c r="E10111" s="1">
        <v>44759</v>
      </c>
      <c r="F10111" s="1">
        <v>44759</v>
      </c>
      <c r="G10111">
        <v>7663015686</v>
      </c>
      <c r="H10111">
        <v>1632920</v>
      </c>
      <c r="I10111">
        <v>472.94</v>
      </c>
      <c r="J10111" s="1">
        <v>44819</v>
      </c>
      <c r="K10111">
        <v>454.75</v>
      </c>
      <c r="L10111" s="1">
        <v>44832</v>
      </c>
      <c r="M10111">
        <v>13</v>
      </c>
      <c r="N10111" s="8">
        <f t="shared" si="157"/>
        <v>5911.75</v>
      </c>
    </row>
    <row r="10112" spans="1:14">
      <c r="A10112" t="s">
        <v>14</v>
      </c>
      <c r="B10112" t="s">
        <v>62</v>
      </c>
      <c r="C10112" t="s">
        <v>108</v>
      </c>
      <c r="D10112">
        <v>2006400960</v>
      </c>
      <c r="E10112" s="1">
        <v>44757</v>
      </c>
      <c r="F10112" s="1">
        <v>44757</v>
      </c>
      <c r="G10112">
        <v>7663022701</v>
      </c>
      <c r="H10112">
        <v>1632935</v>
      </c>
      <c r="I10112">
        <v>117</v>
      </c>
      <c r="J10112" s="1">
        <v>44817</v>
      </c>
      <c r="K10112">
        <v>112.5</v>
      </c>
      <c r="L10112" s="1">
        <v>44832</v>
      </c>
      <c r="M10112">
        <v>15</v>
      </c>
      <c r="N10112" s="8">
        <f t="shared" si="157"/>
        <v>1687.5</v>
      </c>
    </row>
    <row r="10113" spans="1:14">
      <c r="A10113" t="s">
        <v>14</v>
      </c>
      <c r="B10113" t="s">
        <v>62</v>
      </c>
      <c r="C10113" t="s">
        <v>108</v>
      </c>
      <c r="D10113">
        <v>2006400960</v>
      </c>
      <c r="E10113" s="1">
        <v>44759</v>
      </c>
      <c r="F10113" s="1">
        <v>44759</v>
      </c>
      <c r="G10113">
        <v>7663025077</v>
      </c>
      <c r="H10113">
        <v>1632939</v>
      </c>
      <c r="I10113">
        <v>2500.9899999999998</v>
      </c>
      <c r="J10113" s="1">
        <v>44819</v>
      </c>
      <c r="K10113">
        <v>2404.8000000000002</v>
      </c>
      <c r="L10113" s="1">
        <v>44832</v>
      </c>
      <c r="M10113">
        <v>13</v>
      </c>
      <c r="N10113" s="8">
        <f t="shared" si="157"/>
        <v>31262.400000000001</v>
      </c>
    </row>
    <row r="10114" spans="1:14">
      <c r="A10114" t="s">
        <v>14</v>
      </c>
      <c r="B10114" t="s">
        <v>62</v>
      </c>
      <c r="C10114" t="s">
        <v>108</v>
      </c>
      <c r="D10114">
        <v>2006400960</v>
      </c>
      <c r="E10114" s="1">
        <v>44759</v>
      </c>
      <c r="F10114" s="1">
        <v>44759</v>
      </c>
      <c r="G10114">
        <v>7663060259</v>
      </c>
      <c r="H10114">
        <v>1632978</v>
      </c>
      <c r="I10114">
        <v>472.94</v>
      </c>
      <c r="J10114" s="1">
        <v>44819</v>
      </c>
      <c r="K10114">
        <v>454.75</v>
      </c>
      <c r="L10114" s="1">
        <v>44832</v>
      </c>
      <c r="M10114">
        <v>13</v>
      </c>
      <c r="N10114" s="8">
        <f t="shared" si="157"/>
        <v>5911.75</v>
      </c>
    </row>
    <row r="10115" spans="1:14">
      <c r="A10115" t="s">
        <v>14</v>
      </c>
      <c r="B10115" t="s">
        <v>62</v>
      </c>
      <c r="C10115" t="s">
        <v>329</v>
      </c>
      <c r="D10115">
        <v>80127910588</v>
      </c>
      <c r="E10115" s="1">
        <v>44758</v>
      </c>
      <c r="F10115" s="1">
        <v>44758</v>
      </c>
      <c r="G10115">
        <v>7663637454</v>
      </c>
      <c r="H10115" t="s">
        <v>4162</v>
      </c>
      <c r="I10115">
        <v>14281.8</v>
      </c>
      <c r="J10115" s="1">
        <v>44818</v>
      </c>
      <c r="K10115">
        <v>14281.8</v>
      </c>
      <c r="L10115" s="1">
        <v>44805</v>
      </c>
      <c r="M10115">
        <v>-13</v>
      </c>
      <c r="N10115" s="8">
        <f t="shared" ref="N10115:N10178" si="158">+K10115*M10115</f>
        <v>-185663.4</v>
      </c>
    </row>
    <row r="10116" spans="1:14">
      <c r="A10116" t="s">
        <v>14</v>
      </c>
      <c r="B10116" t="s">
        <v>62</v>
      </c>
      <c r="C10116" t="s">
        <v>465</v>
      </c>
      <c r="D10116">
        <v>6912570964</v>
      </c>
      <c r="E10116" s="1">
        <v>44758</v>
      </c>
      <c r="F10116" s="1">
        <v>44758</v>
      </c>
      <c r="G10116">
        <v>7664310141</v>
      </c>
      <c r="H10116">
        <v>98111632</v>
      </c>
      <c r="I10116">
        <v>7778.72</v>
      </c>
      <c r="J10116" s="1">
        <v>44818</v>
      </c>
      <c r="K10116">
        <v>6376</v>
      </c>
      <c r="L10116" s="1">
        <v>44910</v>
      </c>
      <c r="M10116">
        <v>92</v>
      </c>
      <c r="N10116" s="8">
        <f t="shared" si="158"/>
        <v>586592</v>
      </c>
    </row>
    <row r="10117" spans="1:14">
      <c r="A10117" t="s">
        <v>14</v>
      </c>
      <c r="B10117" t="s">
        <v>62</v>
      </c>
      <c r="C10117" t="s">
        <v>959</v>
      </c>
      <c r="D10117">
        <v>753720879</v>
      </c>
      <c r="E10117" s="1">
        <v>44758</v>
      </c>
      <c r="F10117" s="1">
        <v>44758</v>
      </c>
      <c r="G10117">
        <v>7664913952</v>
      </c>
      <c r="H10117" t="s">
        <v>4163</v>
      </c>
      <c r="I10117">
        <v>744.2</v>
      </c>
      <c r="J10117" s="1">
        <v>44818</v>
      </c>
      <c r="K10117">
        <v>610</v>
      </c>
      <c r="L10117" s="1">
        <v>44832</v>
      </c>
      <c r="M10117">
        <v>14</v>
      </c>
      <c r="N10117" s="8">
        <f t="shared" si="158"/>
        <v>8540</v>
      </c>
    </row>
    <row r="10118" spans="1:14">
      <c r="A10118" t="s">
        <v>14</v>
      </c>
      <c r="B10118" t="s">
        <v>62</v>
      </c>
      <c r="C10118" t="s">
        <v>422</v>
      </c>
      <c r="D10118">
        <v>2221101203</v>
      </c>
      <c r="E10118" s="1">
        <v>44759</v>
      </c>
      <c r="F10118" s="1">
        <v>44759</v>
      </c>
      <c r="G10118">
        <v>7665305487</v>
      </c>
      <c r="H10118">
        <v>412207413966</v>
      </c>
      <c r="I10118">
        <v>217.96</v>
      </c>
      <c r="J10118" s="1">
        <v>44819</v>
      </c>
      <c r="K10118">
        <v>207.66</v>
      </c>
      <c r="L10118" s="1">
        <v>44803</v>
      </c>
      <c r="M10118">
        <v>-16</v>
      </c>
      <c r="N10118" s="8">
        <f t="shared" si="158"/>
        <v>-3322.56</v>
      </c>
    </row>
    <row r="10119" spans="1:14">
      <c r="A10119" t="s">
        <v>14</v>
      </c>
      <c r="B10119" t="s">
        <v>62</v>
      </c>
      <c r="C10119" t="s">
        <v>713</v>
      </c>
      <c r="D10119">
        <v>8817300158</v>
      </c>
      <c r="E10119" s="1">
        <v>44759</v>
      </c>
      <c r="F10119" s="1">
        <v>44759</v>
      </c>
      <c r="G10119">
        <v>7665324668</v>
      </c>
      <c r="H10119">
        <v>27867</v>
      </c>
      <c r="I10119">
        <v>9147.4699999999993</v>
      </c>
      <c r="J10119" s="1">
        <v>44819</v>
      </c>
      <c r="K10119">
        <v>7497.93</v>
      </c>
      <c r="L10119" s="1">
        <v>44832</v>
      </c>
      <c r="M10119">
        <v>13</v>
      </c>
      <c r="N10119" s="8">
        <f t="shared" si="158"/>
        <v>97473.09</v>
      </c>
    </row>
    <row r="10120" spans="1:14">
      <c r="A10120" t="s">
        <v>14</v>
      </c>
      <c r="B10120" t="s">
        <v>62</v>
      </c>
      <c r="C10120" t="s">
        <v>422</v>
      </c>
      <c r="D10120">
        <v>2221101203</v>
      </c>
      <c r="E10120" s="1">
        <v>44757</v>
      </c>
      <c r="F10120" s="1">
        <v>44757</v>
      </c>
      <c r="G10120">
        <v>7665338724</v>
      </c>
      <c r="H10120">
        <v>412207413967</v>
      </c>
      <c r="I10120">
        <v>104.5</v>
      </c>
      <c r="J10120" s="1">
        <v>44817</v>
      </c>
      <c r="K10120">
        <v>99.52</v>
      </c>
      <c r="L10120" s="1">
        <v>44803</v>
      </c>
      <c r="M10120">
        <v>-14</v>
      </c>
      <c r="N10120" s="8">
        <f t="shared" si="158"/>
        <v>-1393.28</v>
      </c>
    </row>
    <row r="10121" spans="1:14">
      <c r="A10121" t="s">
        <v>14</v>
      </c>
      <c r="B10121" t="s">
        <v>62</v>
      </c>
      <c r="C10121" t="s">
        <v>346</v>
      </c>
      <c r="D10121">
        <v>5870050589</v>
      </c>
      <c r="E10121" s="1">
        <v>44759</v>
      </c>
      <c r="F10121" s="1">
        <v>44759</v>
      </c>
      <c r="G10121">
        <v>7665733889</v>
      </c>
      <c r="H10121" t="s">
        <v>4164</v>
      </c>
      <c r="I10121">
        <v>427</v>
      </c>
      <c r="J10121" s="1">
        <v>44819</v>
      </c>
      <c r="K10121">
        <v>350</v>
      </c>
      <c r="L10121" s="1">
        <v>44860</v>
      </c>
      <c r="M10121">
        <v>41</v>
      </c>
      <c r="N10121" s="8">
        <f t="shared" si="158"/>
        <v>14350</v>
      </c>
    </row>
    <row r="10122" spans="1:14">
      <c r="A10122" t="s">
        <v>14</v>
      </c>
      <c r="B10122" t="s">
        <v>62</v>
      </c>
      <c r="C10122" t="s">
        <v>303</v>
      </c>
      <c r="D10122">
        <v>426150488</v>
      </c>
      <c r="E10122" s="1">
        <v>44758</v>
      </c>
      <c r="F10122" s="1">
        <v>44758</v>
      </c>
      <c r="G10122">
        <v>7666144838</v>
      </c>
      <c r="H10122">
        <v>132752</v>
      </c>
      <c r="I10122">
        <v>3.3</v>
      </c>
      <c r="J10122" s="1">
        <v>44818</v>
      </c>
      <c r="K10122">
        <v>3</v>
      </c>
      <c r="L10122" s="1">
        <v>44893</v>
      </c>
      <c r="M10122">
        <v>75</v>
      </c>
      <c r="N10122" s="8">
        <f t="shared" si="158"/>
        <v>225</v>
      </c>
    </row>
    <row r="10123" spans="1:14">
      <c r="A10123" t="s">
        <v>14</v>
      </c>
      <c r="B10123" t="s">
        <v>62</v>
      </c>
      <c r="C10123" t="s">
        <v>303</v>
      </c>
      <c r="D10123">
        <v>426150488</v>
      </c>
      <c r="E10123" s="1">
        <v>44759</v>
      </c>
      <c r="F10123" s="1">
        <v>44759</v>
      </c>
      <c r="G10123">
        <v>7666144892</v>
      </c>
      <c r="H10123">
        <v>132753</v>
      </c>
      <c r="I10123">
        <v>1.1000000000000001</v>
      </c>
      <c r="J10123" s="1">
        <v>44819</v>
      </c>
      <c r="K10123">
        <v>1</v>
      </c>
      <c r="L10123" s="1">
        <v>44893</v>
      </c>
      <c r="M10123">
        <v>74</v>
      </c>
      <c r="N10123" s="8">
        <f t="shared" si="158"/>
        <v>74</v>
      </c>
    </row>
    <row r="10124" spans="1:14">
      <c r="A10124" t="s">
        <v>14</v>
      </c>
      <c r="B10124" t="s">
        <v>62</v>
      </c>
      <c r="C10124" t="s">
        <v>303</v>
      </c>
      <c r="D10124">
        <v>426150488</v>
      </c>
      <c r="E10124" s="1">
        <v>44759</v>
      </c>
      <c r="F10124" s="1">
        <v>44759</v>
      </c>
      <c r="G10124">
        <v>7666145563</v>
      </c>
      <c r="H10124">
        <v>132754</v>
      </c>
      <c r="I10124">
        <v>1.1000000000000001</v>
      </c>
      <c r="J10124" s="1">
        <v>44819</v>
      </c>
      <c r="K10124">
        <v>1</v>
      </c>
      <c r="L10124" s="1">
        <v>44893</v>
      </c>
      <c r="M10124">
        <v>74</v>
      </c>
      <c r="N10124" s="8">
        <f t="shared" si="158"/>
        <v>74</v>
      </c>
    </row>
    <row r="10125" spans="1:14">
      <c r="A10125" t="s">
        <v>14</v>
      </c>
      <c r="B10125" t="s">
        <v>62</v>
      </c>
      <c r="C10125" t="s">
        <v>1540</v>
      </c>
      <c r="D10125">
        <v>2642020156</v>
      </c>
      <c r="E10125" s="1">
        <v>44759</v>
      </c>
      <c r="F10125" s="1">
        <v>44759</v>
      </c>
      <c r="G10125">
        <v>7666809067</v>
      </c>
      <c r="H10125">
        <v>9923097141</v>
      </c>
      <c r="I10125">
        <v>4064.39</v>
      </c>
      <c r="J10125" s="1">
        <v>44819</v>
      </c>
      <c r="K10125">
        <v>3694.9</v>
      </c>
      <c r="L10125" s="1">
        <v>44860</v>
      </c>
      <c r="M10125">
        <v>41</v>
      </c>
      <c r="N10125" s="8">
        <f t="shared" si="158"/>
        <v>151490.9</v>
      </c>
    </row>
    <row r="10126" spans="1:14">
      <c r="A10126" t="s">
        <v>14</v>
      </c>
      <c r="B10126" t="s">
        <v>62</v>
      </c>
      <c r="C10126" t="s">
        <v>798</v>
      </c>
      <c r="D10126">
        <v>10491670963</v>
      </c>
      <c r="E10126" s="1">
        <v>44759</v>
      </c>
      <c r="F10126" s="1">
        <v>44759</v>
      </c>
      <c r="G10126">
        <v>7666846479</v>
      </c>
      <c r="H10126">
        <v>8150022176</v>
      </c>
      <c r="I10126">
        <v>388.45</v>
      </c>
      <c r="J10126" s="1">
        <v>44819</v>
      </c>
      <c r="K10126">
        <v>318.39999999999998</v>
      </c>
      <c r="L10126" s="1">
        <v>44800</v>
      </c>
      <c r="M10126">
        <v>-19</v>
      </c>
      <c r="N10126" s="8">
        <f t="shared" si="158"/>
        <v>-6049.5999999999995</v>
      </c>
    </row>
    <row r="10127" spans="1:14">
      <c r="A10127" t="s">
        <v>14</v>
      </c>
      <c r="B10127" t="s">
        <v>62</v>
      </c>
      <c r="C10127" t="s">
        <v>274</v>
      </c>
      <c r="D10127">
        <v>8082461008</v>
      </c>
      <c r="E10127" s="1">
        <v>44757</v>
      </c>
      <c r="F10127" s="1">
        <v>44757</v>
      </c>
      <c r="G10127">
        <v>7666998711</v>
      </c>
      <c r="H10127">
        <v>22154345</v>
      </c>
      <c r="I10127">
        <v>36087.599999999999</v>
      </c>
      <c r="J10127" s="1">
        <v>44817</v>
      </c>
      <c r="K10127">
        <v>29580</v>
      </c>
      <c r="L10127" s="1">
        <v>44832</v>
      </c>
      <c r="M10127">
        <v>15</v>
      </c>
      <c r="N10127" s="8">
        <f t="shared" si="158"/>
        <v>443700</v>
      </c>
    </row>
    <row r="10128" spans="1:14">
      <c r="A10128" t="s">
        <v>14</v>
      </c>
      <c r="B10128" t="s">
        <v>62</v>
      </c>
      <c r="C10128" t="s">
        <v>72</v>
      </c>
      <c r="D10128">
        <v>9238800156</v>
      </c>
      <c r="E10128" s="1">
        <v>44757</v>
      </c>
      <c r="F10128" s="1">
        <v>44757</v>
      </c>
      <c r="G10128">
        <v>7667015105</v>
      </c>
      <c r="H10128">
        <v>1209277056</v>
      </c>
      <c r="I10128">
        <v>4465.2</v>
      </c>
      <c r="J10128" s="1">
        <v>44817</v>
      </c>
      <c r="K10128">
        <v>3660</v>
      </c>
      <c r="L10128" s="1">
        <v>44832</v>
      </c>
      <c r="M10128">
        <v>15</v>
      </c>
      <c r="N10128" s="8">
        <f t="shared" si="158"/>
        <v>54900</v>
      </c>
    </row>
    <row r="10129" spans="1:14">
      <c r="A10129" t="s">
        <v>14</v>
      </c>
      <c r="B10129" t="s">
        <v>62</v>
      </c>
      <c r="C10129" t="s">
        <v>500</v>
      </c>
      <c r="D10129">
        <v>422760587</v>
      </c>
      <c r="E10129" s="1">
        <v>44759</v>
      </c>
      <c r="F10129" s="1">
        <v>44759</v>
      </c>
      <c r="G10129">
        <v>7667108500</v>
      </c>
      <c r="H10129">
        <v>2022000010035620</v>
      </c>
      <c r="I10129">
        <v>3729</v>
      </c>
      <c r="J10129" s="1">
        <v>44819</v>
      </c>
      <c r="K10129">
        <v>3390</v>
      </c>
      <c r="L10129" s="1">
        <v>44832</v>
      </c>
      <c r="M10129">
        <v>13</v>
      </c>
      <c r="N10129" s="8">
        <f t="shared" si="158"/>
        <v>44070</v>
      </c>
    </row>
    <row r="10130" spans="1:14">
      <c r="A10130" t="s">
        <v>14</v>
      </c>
      <c r="B10130" t="s">
        <v>62</v>
      </c>
      <c r="C10130" t="s">
        <v>500</v>
      </c>
      <c r="D10130">
        <v>422760587</v>
      </c>
      <c r="E10130" s="1">
        <v>44759</v>
      </c>
      <c r="F10130" s="1">
        <v>44759</v>
      </c>
      <c r="G10130">
        <v>7667112277</v>
      </c>
      <c r="H10130">
        <v>2022000010035620</v>
      </c>
      <c r="I10130">
        <v>98759.76</v>
      </c>
      <c r="J10130" s="1">
        <v>44819</v>
      </c>
      <c r="K10130">
        <v>89781.6</v>
      </c>
      <c r="L10130" s="1">
        <v>44832</v>
      </c>
      <c r="M10130">
        <v>13</v>
      </c>
      <c r="N10130" s="8">
        <f t="shared" si="158"/>
        <v>1167160.8</v>
      </c>
    </row>
    <row r="10131" spans="1:14">
      <c r="A10131" t="s">
        <v>14</v>
      </c>
      <c r="B10131" t="s">
        <v>62</v>
      </c>
      <c r="C10131" t="s">
        <v>502</v>
      </c>
      <c r="D10131">
        <v>3296950151</v>
      </c>
      <c r="E10131" s="1">
        <v>44759</v>
      </c>
      <c r="F10131" s="1">
        <v>44759</v>
      </c>
      <c r="G10131">
        <v>7667121467</v>
      </c>
      <c r="H10131">
        <v>2022000010024520</v>
      </c>
      <c r="I10131">
        <v>7623.17</v>
      </c>
      <c r="J10131" s="1">
        <v>44819</v>
      </c>
      <c r="K10131">
        <v>6930.15</v>
      </c>
      <c r="L10131" s="1">
        <v>44860</v>
      </c>
      <c r="M10131">
        <v>41</v>
      </c>
      <c r="N10131" s="8">
        <f t="shared" si="158"/>
        <v>284136.14999999997</v>
      </c>
    </row>
    <row r="10132" spans="1:14">
      <c r="A10132" t="s">
        <v>14</v>
      </c>
      <c r="B10132" t="s">
        <v>62</v>
      </c>
      <c r="C10132" t="s">
        <v>502</v>
      </c>
      <c r="D10132">
        <v>3296950151</v>
      </c>
      <c r="E10132" s="1">
        <v>44758</v>
      </c>
      <c r="F10132" s="1">
        <v>44758</v>
      </c>
      <c r="G10132">
        <v>7667133019</v>
      </c>
      <c r="H10132">
        <v>2022000010025530</v>
      </c>
      <c r="I10132">
        <v>7623.17</v>
      </c>
      <c r="J10132" s="1">
        <v>44818</v>
      </c>
      <c r="K10132">
        <v>6930.15</v>
      </c>
      <c r="L10132" s="1">
        <v>44860</v>
      </c>
      <c r="M10132">
        <v>42</v>
      </c>
      <c r="N10132" s="8">
        <f t="shared" si="158"/>
        <v>291066.3</v>
      </c>
    </row>
    <row r="10133" spans="1:14">
      <c r="A10133" t="s">
        <v>14</v>
      </c>
      <c r="B10133" t="s">
        <v>62</v>
      </c>
      <c r="C10133" t="s">
        <v>525</v>
      </c>
      <c r="D10133">
        <v>4732240967</v>
      </c>
      <c r="E10133" s="1">
        <v>44759</v>
      </c>
      <c r="F10133" s="1">
        <v>44759</v>
      </c>
      <c r="G10133">
        <v>7667157393</v>
      </c>
      <c r="H10133">
        <v>87121658</v>
      </c>
      <c r="I10133">
        <v>8934.75</v>
      </c>
      <c r="J10133" s="1">
        <v>44819</v>
      </c>
      <c r="K10133">
        <v>8122.5</v>
      </c>
      <c r="L10133" s="1">
        <v>44832</v>
      </c>
      <c r="M10133">
        <v>13</v>
      </c>
      <c r="N10133" s="8">
        <f t="shared" si="158"/>
        <v>105592.5</v>
      </c>
    </row>
    <row r="10134" spans="1:14">
      <c r="A10134" t="s">
        <v>14</v>
      </c>
      <c r="B10134" t="s">
        <v>62</v>
      </c>
      <c r="C10134" t="s">
        <v>525</v>
      </c>
      <c r="D10134">
        <v>4732240967</v>
      </c>
      <c r="E10134" s="1">
        <v>44759</v>
      </c>
      <c r="F10134" s="1">
        <v>44759</v>
      </c>
      <c r="G10134">
        <v>7667157773</v>
      </c>
      <c r="H10134">
        <v>87121657</v>
      </c>
      <c r="I10134">
        <v>8257.9599999999991</v>
      </c>
      <c r="J10134" s="1">
        <v>44819</v>
      </c>
      <c r="K10134">
        <v>7507.24</v>
      </c>
      <c r="L10134" s="1">
        <v>44832</v>
      </c>
      <c r="M10134">
        <v>13</v>
      </c>
      <c r="N10134" s="8">
        <f t="shared" si="158"/>
        <v>97594.12</v>
      </c>
    </row>
    <row r="10135" spans="1:14">
      <c r="A10135" t="s">
        <v>14</v>
      </c>
      <c r="B10135" t="s">
        <v>62</v>
      </c>
      <c r="C10135" t="s">
        <v>274</v>
      </c>
      <c r="D10135">
        <v>8082461008</v>
      </c>
      <c r="E10135" s="1">
        <v>44758</v>
      </c>
      <c r="F10135" s="1">
        <v>44758</v>
      </c>
      <c r="G10135">
        <v>7667159517</v>
      </c>
      <c r="H10135">
        <v>22154051</v>
      </c>
      <c r="I10135">
        <v>6245.2</v>
      </c>
      <c r="J10135" s="1">
        <v>44818</v>
      </c>
      <c r="K10135">
        <v>6005</v>
      </c>
      <c r="L10135" s="1">
        <v>44860</v>
      </c>
      <c r="M10135">
        <v>42</v>
      </c>
      <c r="N10135" s="8">
        <f t="shared" si="158"/>
        <v>252210</v>
      </c>
    </row>
    <row r="10136" spans="1:14">
      <c r="A10136" t="s">
        <v>14</v>
      </c>
      <c r="B10136" t="s">
        <v>62</v>
      </c>
      <c r="C10136" t="s">
        <v>274</v>
      </c>
      <c r="D10136">
        <v>8082461008</v>
      </c>
      <c r="E10136" s="1">
        <v>44759</v>
      </c>
      <c r="F10136" s="1">
        <v>44759</v>
      </c>
      <c r="G10136">
        <v>7667170557</v>
      </c>
      <c r="H10136">
        <v>22154052</v>
      </c>
      <c r="I10136">
        <v>1154.4000000000001</v>
      </c>
      <c r="J10136" s="1">
        <v>44819</v>
      </c>
      <c r="K10136">
        <v>1110</v>
      </c>
      <c r="L10136" s="1">
        <v>44860</v>
      </c>
      <c r="M10136">
        <v>41</v>
      </c>
      <c r="N10136" s="8">
        <f t="shared" si="158"/>
        <v>45510</v>
      </c>
    </row>
    <row r="10137" spans="1:14">
      <c r="A10137" t="s">
        <v>14</v>
      </c>
      <c r="B10137" t="s">
        <v>62</v>
      </c>
      <c r="C10137" t="s">
        <v>500</v>
      </c>
      <c r="D10137">
        <v>422760587</v>
      </c>
      <c r="E10137" s="1">
        <v>44758</v>
      </c>
      <c r="F10137" s="1">
        <v>44758</v>
      </c>
      <c r="G10137">
        <v>7667395620</v>
      </c>
      <c r="H10137">
        <v>2022000010035620</v>
      </c>
      <c r="I10137">
        <v>4407.8100000000004</v>
      </c>
      <c r="J10137" s="1">
        <v>44818</v>
      </c>
      <c r="K10137">
        <v>4007.1</v>
      </c>
      <c r="L10137" s="1">
        <v>44832</v>
      </c>
      <c r="M10137">
        <v>14</v>
      </c>
      <c r="N10137" s="8">
        <f t="shared" si="158"/>
        <v>56099.4</v>
      </c>
    </row>
    <row r="10138" spans="1:14">
      <c r="A10138" t="s">
        <v>14</v>
      </c>
      <c r="B10138" t="s">
        <v>62</v>
      </c>
      <c r="C10138" t="s">
        <v>607</v>
      </c>
      <c r="D10138">
        <v>2774840595</v>
      </c>
      <c r="E10138" s="1">
        <v>44759</v>
      </c>
      <c r="F10138" s="1">
        <v>44759</v>
      </c>
      <c r="G10138">
        <v>7667750158</v>
      </c>
      <c r="H10138">
        <v>9897081274</v>
      </c>
      <c r="I10138">
        <v>24810.94</v>
      </c>
      <c r="J10138" s="1">
        <v>44819</v>
      </c>
      <c r="K10138">
        <v>22555.4</v>
      </c>
      <c r="L10138" s="1">
        <v>44832</v>
      </c>
      <c r="M10138">
        <v>13</v>
      </c>
      <c r="N10138" s="8">
        <f t="shared" si="158"/>
        <v>293220.2</v>
      </c>
    </row>
    <row r="10139" spans="1:14">
      <c r="A10139" t="s">
        <v>14</v>
      </c>
      <c r="B10139" t="s">
        <v>62</v>
      </c>
      <c r="C10139" t="s">
        <v>642</v>
      </c>
      <c r="D10139">
        <v>82130592</v>
      </c>
      <c r="E10139" s="1">
        <v>44759</v>
      </c>
      <c r="F10139" s="1">
        <v>44759</v>
      </c>
      <c r="G10139">
        <v>7667880887</v>
      </c>
      <c r="H10139">
        <v>2003019833</v>
      </c>
      <c r="I10139">
        <v>82115</v>
      </c>
      <c r="J10139" s="1">
        <v>44819</v>
      </c>
      <c r="K10139">
        <v>74650</v>
      </c>
      <c r="L10139" s="1">
        <v>44860</v>
      </c>
      <c r="M10139">
        <v>41</v>
      </c>
      <c r="N10139" s="8">
        <f t="shared" si="158"/>
        <v>3060650</v>
      </c>
    </row>
    <row r="10140" spans="1:14">
      <c r="A10140" t="s">
        <v>14</v>
      </c>
      <c r="B10140" t="s">
        <v>62</v>
      </c>
      <c r="C10140" t="s">
        <v>799</v>
      </c>
      <c r="D10140">
        <v>4185110154</v>
      </c>
      <c r="E10140" s="1">
        <v>44758</v>
      </c>
      <c r="F10140" s="1">
        <v>44758</v>
      </c>
      <c r="G10140">
        <v>7668661555</v>
      </c>
      <c r="H10140">
        <v>2022041536</v>
      </c>
      <c r="I10140">
        <v>1220</v>
      </c>
      <c r="J10140" s="1">
        <v>44818</v>
      </c>
      <c r="K10140">
        <v>1000</v>
      </c>
      <c r="L10140" s="1">
        <v>44800</v>
      </c>
      <c r="M10140">
        <v>-18</v>
      </c>
      <c r="N10140" s="8">
        <f t="shared" si="158"/>
        <v>-18000</v>
      </c>
    </row>
    <row r="10141" spans="1:14">
      <c r="A10141" t="s">
        <v>14</v>
      </c>
      <c r="B10141" t="s">
        <v>62</v>
      </c>
      <c r="C10141" t="s">
        <v>403</v>
      </c>
      <c r="D10141">
        <v>12792100153</v>
      </c>
      <c r="E10141" s="1">
        <v>44758</v>
      </c>
      <c r="F10141" s="1">
        <v>44758</v>
      </c>
      <c r="G10141">
        <v>7668699249</v>
      </c>
      <c r="H10141">
        <v>22034346</v>
      </c>
      <c r="I10141">
        <v>337.7</v>
      </c>
      <c r="J10141" s="1">
        <v>44818</v>
      </c>
      <c r="K10141">
        <v>276.8</v>
      </c>
      <c r="L10141" s="1">
        <v>44813</v>
      </c>
      <c r="M10141">
        <v>-5</v>
      </c>
      <c r="N10141" s="8">
        <f t="shared" si="158"/>
        <v>-1384</v>
      </c>
    </row>
    <row r="10142" spans="1:14">
      <c r="A10142" t="s">
        <v>14</v>
      </c>
      <c r="B10142" t="s">
        <v>62</v>
      </c>
      <c r="C10142" t="s">
        <v>403</v>
      </c>
      <c r="D10142">
        <v>12792100153</v>
      </c>
      <c r="E10142" s="1">
        <v>44759</v>
      </c>
      <c r="F10142" s="1">
        <v>44759</v>
      </c>
      <c r="G10142">
        <v>7668702855</v>
      </c>
      <c r="H10142">
        <v>22034347</v>
      </c>
      <c r="I10142">
        <v>399.89</v>
      </c>
      <c r="J10142" s="1">
        <v>44819</v>
      </c>
      <c r="K10142">
        <v>327.78</v>
      </c>
      <c r="L10142" s="1">
        <v>44791</v>
      </c>
      <c r="M10142">
        <v>-28</v>
      </c>
      <c r="N10142" s="8">
        <f t="shared" si="158"/>
        <v>-9177.84</v>
      </c>
    </row>
    <row r="10143" spans="1:14">
      <c r="A10143" t="s">
        <v>14</v>
      </c>
      <c r="B10143" t="s">
        <v>62</v>
      </c>
      <c r="C10143" t="s">
        <v>494</v>
      </c>
      <c r="D10143">
        <v>7984380969</v>
      </c>
      <c r="E10143" s="1">
        <v>44758</v>
      </c>
      <c r="F10143" s="1">
        <v>44758</v>
      </c>
      <c r="G10143">
        <v>7668817941</v>
      </c>
      <c r="H10143" t="s">
        <v>4165</v>
      </c>
      <c r="I10143">
        <v>2440</v>
      </c>
      <c r="J10143" s="1">
        <v>44818</v>
      </c>
      <c r="K10143">
        <v>2000</v>
      </c>
      <c r="L10143" s="1">
        <v>44791</v>
      </c>
      <c r="M10143">
        <v>-27</v>
      </c>
      <c r="N10143" s="8">
        <f t="shared" si="158"/>
        <v>-54000</v>
      </c>
    </row>
    <row r="10144" spans="1:14">
      <c r="A10144" t="s">
        <v>14</v>
      </c>
      <c r="B10144" t="s">
        <v>62</v>
      </c>
      <c r="C10144" t="s">
        <v>226</v>
      </c>
      <c r="D10144">
        <v>5849130157</v>
      </c>
      <c r="E10144" s="1">
        <v>44758</v>
      </c>
      <c r="F10144" s="1">
        <v>44758</v>
      </c>
      <c r="G10144">
        <v>7669082702</v>
      </c>
      <c r="H10144" s="3" t="s">
        <v>4166</v>
      </c>
      <c r="I10144">
        <v>9196</v>
      </c>
      <c r="J10144" s="1">
        <v>44818</v>
      </c>
      <c r="K10144">
        <v>8360</v>
      </c>
      <c r="L10144" s="1">
        <v>44861</v>
      </c>
      <c r="M10144">
        <v>43</v>
      </c>
      <c r="N10144" s="8">
        <f t="shared" si="158"/>
        <v>359480</v>
      </c>
    </row>
    <row r="10145" spans="1:14">
      <c r="A10145" t="s">
        <v>14</v>
      </c>
      <c r="B10145" t="s">
        <v>62</v>
      </c>
      <c r="C10145" t="s">
        <v>1018</v>
      </c>
      <c r="D10145">
        <v>136740404</v>
      </c>
      <c r="E10145" s="1">
        <v>44758</v>
      </c>
      <c r="F10145" s="1">
        <v>44758</v>
      </c>
      <c r="G10145">
        <v>7669569819</v>
      </c>
      <c r="H10145">
        <v>22507339</v>
      </c>
      <c r="I10145">
        <v>280.60000000000002</v>
      </c>
      <c r="J10145" s="1">
        <v>44818</v>
      </c>
      <c r="K10145">
        <v>230</v>
      </c>
      <c r="L10145" s="1">
        <v>44800</v>
      </c>
      <c r="M10145">
        <v>-18</v>
      </c>
      <c r="N10145" s="8">
        <f t="shared" si="158"/>
        <v>-4140</v>
      </c>
    </row>
    <row r="10146" spans="1:14">
      <c r="A10146" t="s">
        <v>14</v>
      </c>
      <c r="B10146" t="s">
        <v>62</v>
      </c>
      <c r="C10146" t="s">
        <v>1018</v>
      </c>
      <c r="D10146">
        <v>136740404</v>
      </c>
      <c r="E10146" s="1">
        <v>44758</v>
      </c>
      <c r="F10146" s="1">
        <v>44758</v>
      </c>
      <c r="G10146">
        <v>7669569822</v>
      </c>
      <c r="H10146">
        <v>22507337</v>
      </c>
      <c r="I10146">
        <v>151.28</v>
      </c>
      <c r="J10146" s="1">
        <v>44818</v>
      </c>
      <c r="K10146">
        <v>124</v>
      </c>
      <c r="L10146" s="1">
        <v>44800</v>
      </c>
      <c r="M10146">
        <v>-18</v>
      </c>
      <c r="N10146" s="8">
        <f t="shared" si="158"/>
        <v>-2232</v>
      </c>
    </row>
    <row r="10147" spans="1:14">
      <c r="A10147" t="s">
        <v>14</v>
      </c>
      <c r="B10147" t="s">
        <v>62</v>
      </c>
      <c r="C10147" t="s">
        <v>1018</v>
      </c>
      <c r="D10147">
        <v>136740404</v>
      </c>
      <c r="E10147" s="1">
        <v>44758</v>
      </c>
      <c r="F10147" s="1">
        <v>44758</v>
      </c>
      <c r="G10147">
        <v>7669569823</v>
      </c>
      <c r="H10147">
        <v>22507340</v>
      </c>
      <c r="I10147">
        <v>331.89</v>
      </c>
      <c r="J10147" s="1">
        <v>44818</v>
      </c>
      <c r="K10147">
        <v>272.04000000000002</v>
      </c>
      <c r="L10147" s="1">
        <v>44800</v>
      </c>
      <c r="M10147">
        <v>-18</v>
      </c>
      <c r="N10147" s="8">
        <f t="shared" si="158"/>
        <v>-4896.72</v>
      </c>
    </row>
    <row r="10148" spans="1:14">
      <c r="A10148" t="s">
        <v>14</v>
      </c>
      <c r="B10148" t="s">
        <v>62</v>
      </c>
      <c r="C10148" t="s">
        <v>1018</v>
      </c>
      <c r="D10148">
        <v>136740404</v>
      </c>
      <c r="E10148" s="1">
        <v>44758</v>
      </c>
      <c r="F10148" s="1">
        <v>44758</v>
      </c>
      <c r="G10148">
        <v>7669569826</v>
      </c>
      <c r="H10148">
        <v>22507341</v>
      </c>
      <c r="I10148">
        <v>50.02</v>
      </c>
      <c r="J10148" s="1">
        <v>44818</v>
      </c>
      <c r="K10148">
        <v>41</v>
      </c>
      <c r="L10148" s="1">
        <v>44800</v>
      </c>
      <c r="M10148">
        <v>-18</v>
      </c>
      <c r="N10148" s="8">
        <f t="shared" si="158"/>
        <v>-738</v>
      </c>
    </row>
    <row r="10149" spans="1:14">
      <c r="A10149" t="s">
        <v>14</v>
      </c>
      <c r="B10149" t="s">
        <v>62</v>
      </c>
      <c r="C10149" t="s">
        <v>1018</v>
      </c>
      <c r="D10149">
        <v>136740404</v>
      </c>
      <c r="E10149" s="1">
        <v>44758</v>
      </c>
      <c r="F10149" s="1">
        <v>44758</v>
      </c>
      <c r="G10149">
        <v>7669569827</v>
      </c>
      <c r="H10149">
        <v>22507338</v>
      </c>
      <c r="I10149">
        <v>618.39</v>
      </c>
      <c r="J10149" s="1">
        <v>44818</v>
      </c>
      <c r="K10149">
        <v>506.88</v>
      </c>
      <c r="L10149" s="1">
        <v>44800</v>
      </c>
      <c r="M10149">
        <v>-18</v>
      </c>
      <c r="N10149" s="8">
        <f t="shared" si="158"/>
        <v>-9123.84</v>
      </c>
    </row>
    <row r="10150" spans="1:14">
      <c r="A10150" t="s">
        <v>14</v>
      </c>
      <c r="B10150" t="s">
        <v>62</v>
      </c>
      <c r="C10150" t="s">
        <v>687</v>
      </c>
      <c r="D10150">
        <v>12971531004</v>
      </c>
      <c r="E10150" s="1">
        <v>44758</v>
      </c>
      <c r="F10150" s="1">
        <v>44758</v>
      </c>
      <c r="G10150">
        <v>7669584411</v>
      </c>
      <c r="H10150" t="s">
        <v>4167</v>
      </c>
      <c r="I10150">
        <v>2203.3200000000002</v>
      </c>
      <c r="J10150" s="1">
        <v>44818</v>
      </c>
      <c r="K10150">
        <v>1806</v>
      </c>
      <c r="L10150" s="1">
        <v>44791</v>
      </c>
      <c r="M10150">
        <v>-27</v>
      </c>
      <c r="N10150" s="8">
        <f t="shared" si="158"/>
        <v>-48762</v>
      </c>
    </row>
    <row r="10151" spans="1:14">
      <c r="A10151" t="s">
        <v>14</v>
      </c>
      <c r="B10151" t="s">
        <v>62</v>
      </c>
      <c r="C10151" t="s">
        <v>2017</v>
      </c>
      <c r="D10151" t="s">
        <v>2018</v>
      </c>
      <c r="E10151" s="1">
        <v>44759</v>
      </c>
      <c r="F10151" s="1">
        <v>44759</v>
      </c>
      <c r="G10151">
        <v>7669727789</v>
      </c>
      <c r="H10151" t="s">
        <v>49</v>
      </c>
      <c r="I10151">
        <v>2500</v>
      </c>
      <c r="J10151" s="1">
        <v>44819</v>
      </c>
      <c r="K10151">
        <v>2500</v>
      </c>
      <c r="L10151" s="1">
        <v>44768</v>
      </c>
      <c r="M10151">
        <v>-51</v>
      </c>
      <c r="N10151" s="8">
        <f t="shared" si="158"/>
        <v>-127500</v>
      </c>
    </row>
    <row r="10152" spans="1:14">
      <c r="A10152" t="s">
        <v>14</v>
      </c>
      <c r="B10152" t="s">
        <v>62</v>
      </c>
      <c r="C10152" t="s">
        <v>4168</v>
      </c>
      <c r="D10152" t="s">
        <v>4169</v>
      </c>
      <c r="E10152" s="1">
        <v>44759</v>
      </c>
      <c r="F10152" s="1">
        <v>44759</v>
      </c>
      <c r="G10152">
        <v>7669984656</v>
      </c>
      <c r="H10152" t="s">
        <v>4170</v>
      </c>
      <c r="I10152">
        <v>1003.4</v>
      </c>
      <c r="J10152" s="1">
        <v>44819</v>
      </c>
      <c r="K10152">
        <v>822.46</v>
      </c>
      <c r="L10152" s="1">
        <v>44792</v>
      </c>
      <c r="M10152">
        <v>-27</v>
      </c>
      <c r="N10152" s="8">
        <f t="shared" si="158"/>
        <v>-22206.420000000002</v>
      </c>
    </row>
    <row r="10153" spans="1:14">
      <c r="A10153" t="s">
        <v>14</v>
      </c>
      <c r="B10153" t="s">
        <v>62</v>
      </c>
      <c r="C10153" t="s">
        <v>647</v>
      </c>
      <c r="D10153">
        <v>6655971007</v>
      </c>
      <c r="E10153" s="1">
        <v>44759</v>
      </c>
      <c r="F10153" s="1">
        <v>44759</v>
      </c>
      <c r="G10153">
        <v>7670005657</v>
      </c>
      <c r="H10153">
        <v>4245111064</v>
      </c>
      <c r="I10153">
        <v>575.66999999999996</v>
      </c>
      <c r="J10153" s="1">
        <v>44819</v>
      </c>
      <c r="K10153">
        <v>471.86</v>
      </c>
      <c r="L10153" s="1">
        <v>44805</v>
      </c>
      <c r="M10153">
        <v>-14</v>
      </c>
      <c r="N10153" s="8">
        <f t="shared" si="158"/>
        <v>-6606.04</v>
      </c>
    </row>
    <row r="10154" spans="1:14">
      <c r="A10154" t="s">
        <v>14</v>
      </c>
      <c r="B10154" t="s">
        <v>62</v>
      </c>
      <c r="C10154" t="s">
        <v>1254</v>
      </c>
      <c r="D10154" t="s">
        <v>1255</v>
      </c>
      <c r="E10154" s="1">
        <v>44759</v>
      </c>
      <c r="F10154" s="1">
        <v>44759</v>
      </c>
      <c r="G10154">
        <v>7671370764</v>
      </c>
      <c r="H10154">
        <v>13</v>
      </c>
      <c r="I10154">
        <v>3000</v>
      </c>
      <c r="J10154" s="1">
        <v>44819</v>
      </c>
      <c r="K10154">
        <v>3000</v>
      </c>
      <c r="L10154" s="1">
        <v>44768</v>
      </c>
      <c r="M10154">
        <v>-51</v>
      </c>
      <c r="N10154" s="8">
        <f t="shared" si="158"/>
        <v>-153000</v>
      </c>
    </row>
    <row r="10155" spans="1:14">
      <c r="A10155" t="s">
        <v>14</v>
      </c>
      <c r="B10155" t="s">
        <v>62</v>
      </c>
      <c r="C10155" t="s">
        <v>468</v>
      </c>
      <c r="D10155">
        <v>11187430159</v>
      </c>
      <c r="E10155" s="1">
        <v>44759</v>
      </c>
      <c r="F10155" s="1">
        <v>44759</v>
      </c>
      <c r="G10155">
        <v>7671442214</v>
      </c>
      <c r="H10155">
        <v>220010623</v>
      </c>
      <c r="I10155">
        <v>23951.4</v>
      </c>
      <c r="J10155" s="1">
        <v>44819</v>
      </c>
      <c r="K10155">
        <v>21774</v>
      </c>
      <c r="L10155" s="1">
        <v>44832</v>
      </c>
      <c r="M10155">
        <v>13</v>
      </c>
      <c r="N10155" s="8">
        <f t="shared" si="158"/>
        <v>283062</v>
      </c>
    </row>
    <row r="10156" spans="1:14">
      <c r="A10156" t="s">
        <v>14</v>
      </c>
      <c r="B10156" t="s">
        <v>62</v>
      </c>
      <c r="C10156" t="s">
        <v>1661</v>
      </c>
      <c r="D10156" t="s">
        <v>1662</v>
      </c>
      <c r="E10156" s="1">
        <v>44759</v>
      </c>
      <c r="F10156" s="1">
        <v>44759</v>
      </c>
      <c r="G10156">
        <v>7671456048</v>
      </c>
      <c r="H10156" t="s">
        <v>4171</v>
      </c>
      <c r="I10156">
        <v>2333.33</v>
      </c>
      <c r="J10156" s="1">
        <v>44819</v>
      </c>
      <c r="K10156">
        <v>2333.33</v>
      </c>
      <c r="L10156" s="1">
        <v>44768</v>
      </c>
      <c r="M10156">
        <v>-51</v>
      </c>
      <c r="N10156" s="8">
        <f t="shared" si="158"/>
        <v>-118999.83</v>
      </c>
    </row>
    <row r="10157" spans="1:14">
      <c r="A10157" t="s">
        <v>14</v>
      </c>
      <c r="B10157" t="s">
        <v>62</v>
      </c>
      <c r="C10157" t="s">
        <v>203</v>
      </c>
      <c r="D10157">
        <v>212840235</v>
      </c>
      <c r="E10157" s="1">
        <v>44760</v>
      </c>
      <c r="F10157" s="1">
        <v>44760</v>
      </c>
      <c r="G10157">
        <v>7672025888</v>
      </c>
      <c r="H10157">
        <v>1000058412</v>
      </c>
      <c r="I10157">
        <v>42748.27</v>
      </c>
      <c r="J10157" s="1">
        <v>44820</v>
      </c>
      <c r="K10157">
        <v>38862.06</v>
      </c>
      <c r="L10157" s="1">
        <v>44910</v>
      </c>
      <c r="M10157">
        <v>90</v>
      </c>
      <c r="N10157" s="8">
        <f t="shared" si="158"/>
        <v>3497585.4</v>
      </c>
    </row>
    <row r="10158" spans="1:14">
      <c r="A10158" t="s">
        <v>14</v>
      </c>
      <c r="B10158" t="s">
        <v>62</v>
      </c>
      <c r="C10158" t="s">
        <v>203</v>
      </c>
      <c r="D10158">
        <v>212840235</v>
      </c>
      <c r="E10158" s="1">
        <v>44760</v>
      </c>
      <c r="F10158" s="1">
        <v>44760</v>
      </c>
      <c r="G10158">
        <v>7672026408</v>
      </c>
      <c r="H10158">
        <v>1000058413</v>
      </c>
      <c r="I10158">
        <v>8610.5</v>
      </c>
      <c r="J10158" s="1">
        <v>44820</v>
      </c>
      <c r="K10158">
        <v>7827.73</v>
      </c>
      <c r="L10158" s="1">
        <v>44860</v>
      </c>
      <c r="M10158">
        <v>40</v>
      </c>
      <c r="N10158" s="8">
        <f t="shared" si="158"/>
        <v>313109.19999999995</v>
      </c>
    </row>
    <row r="10159" spans="1:14">
      <c r="A10159" t="s">
        <v>14</v>
      </c>
      <c r="B10159" t="s">
        <v>62</v>
      </c>
      <c r="C10159" t="s">
        <v>101</v>
      </c>
      <c r="D10159">
        <v>3878140239</v>
      </c>
      <c r="E10159" s="1">
        <v>44760</v>
      </c>
      <c r="F10159" s="1">
        <v>44760</v>
      </c>
      <c r="G10159">
        <v>7672026546</v>
      </c>
      <c r="H10159">
        <v>1060004517</v>
      </c>
      <c r="I10159">
        <v>11570.3</v>
      </c>
      <c r="J10159" s="1">
        <v>44820</v>
      </c>
      <c r="K10159">
        <v>10518.45</v>
      </c>
      <c r="L10159" s="1">
        <v>44832</v>
      </c>
      <c r="M10159">
        <v>12</v>
      </c>
      <c r="N10159" s="8">
        <f t="shared" si="158"/>
        <v>126221.40000000001</v>
      </c>
    </row>
    <row r="10160" spans="1:14">
      <c r="A10160" t="s">
        <v>14</v>
      </c>
      <c r="B10160" t="s">
        <v>62</v>
      </c>
      <c r="C10160" t="s">
        <v>140</v>
      </c>
      <c r="D10160">
        <v>2368591208</v>
      </c>
      <c r="E10160" s="1">
        <v>44760</v>
      </c>
      <c r="F10160" s="1">
        <v>44760</v>
      </c>
      <c r="G10160">
        <v>7672246899</v>
      </c>
      <c r="H10160">
        <v>8100311087</v>
      </c>
      <c r="I10160">
        <v>136.4</v>
      </c>
      <c r="J10160" s="1">
        <v>44820</v>
      </c>
      <c r="K10160">
        <v>111.8</v>
      </c>
      <c r="L10160" s="1">
        <v>44800</v>
      </c>
      <c r="M10160">
        <v>-20</v>
      </c>
      <c r="N10160" s="8">
        <f t="shared" si="158"/>
        <v>-2236</v>
      </c>
    </row>
    <row r="10161" spans="1:14">
      <c r="A10161" t="s">
        <v>14</v>
      </c>
      <c r="B10161" t="s">
        <v>62</v>
      </c>
      <c r="C10161" t="s">
        <v>140</v>
      </c>
      <c r="D10161">
        <v>2368591208</v>
      </c>
      <c r="E10161" s="1">
        <v>44760</v>
      </c>
      <c r="F10161" s="1">
        <v>44760</v>
      </c>
      <c r="G10161">
        <v>7672246978</v>
      </c>
      <c r="H10161">
        <v>8100311224</v>
      </c>
      <c r="I10161">
        <v>562.98</v>
      </c>
      <c r="J10161" s="1">
        <v>44820</v>
      </c>
      <c r="K10161">
        <v>461.46</v>
      </c>
      <c r="L10161" s="1">
        <v>44800</v>
      </c>
      <c r="M10161">
        <v>-20</v>
      </c>
      <c r="N10161" s="8">
        <f t="shared" si="158"/>
        <v>-9229.1999999999989</v>
      </c>
    </row>
    <row r="10162" spans="1:14">
      <c r="A10162" t="s">
        <v>14</v>
      </c>
      <c r="B10162" t="s">
        <v>62</v>
      </c>
      <c r="C10162" t="s">
        <v>140</v>
      </c>
      <c r="D10162">
        <v>2368591208</v>
      </c>
      <c r="E10162" s="1">
        <v>44760</v>
      </c>
      <c r="F10162" s="1">
        <v>44760</v>
      </c>
      <c r="G10162">
        <v>7672247043</v>
      </c>
      <c r="H10162">
        <v>8100311073</v>
      </c>
      <c r="I10162">
        <v>12737.17</v>
      </c>
      <c r="J10162" s="1">
        <v>44820</v>
      </c>
      <c r="K10162">
        <v>10440.299999999999</v>
      </c>
      <c r="L10162" s="1">
        <v>44800</v>
      </c>
      <c r="M10162">
        <v>-20</v>
      </c>
      <c r="N10162" s="8">
        <f t="shared" si="158"/>
        <v>-208806</v>
      </c>
    </row>
    <row r="10163" spans="1:14">
      <c r="A10163" t="s">
        <v>14</v>
      </c>
      <c r="B10163" t="s">
        <v>62</v>
      </c>
      <c r="C10163" t="s">
        <v>181</v>
      </c>
      <c r="D10163">
        <v>2707070963</v>
      </c>
      <c r="E10163" s="1">
        <v>44760</v>
      </c>
      <c r="F10163" s="1">
        <v>44760</v>
      </c>
      <c r="G10163">
        <v>7672410164</v>
      </c>
      <c r="H10163">
        <v>8722157709</v>
      </c>
      <c r="I10163">
        <v>3675.32</v>
      </c>
      <c r="J10163" s="1">
        <v>44820</v>
      </c>
      <c r="K10163">
        <v>3341.2</v>
      </c>
      <c r="L10163" s="1">
        <v>44832</v>
      </c>
      <c r="M10163">
        <v>12</v>
      </c>
      <c r="N10163" s="8">
        <f t="shared" si="158"/>
        <v>40094.399999999994</v>
      </c>
    </row>
    <row r="10164" spans="1:14">
      <c r="A10164" t="s">
        <v>14</v>
      </c>
      <c r="B10164" t="s">
        <v>62</v>
      </c>
      <c r="C10164" t="s">
        <v>181</v>
      </c>
      <c r="D10164">
        <v>2707070963</v>
      </c>
      <c r="E10164" s="1">
        <v>44760</v>
      </c>
      <c r="F10164" s="1">
        <v>44760</v>
      </c>
      <c r="G10164">
        <v>7672411220</v>
      </c>
      <c r="H10164">
        <v>8722157710</v>
      </c>
      <c r="I10164">
        <v>19120.64</v>
      </c>
      <c r="J10164" s="1">
        <v>44820</v>
      </c>
      <c r="K10164">
        <v>17382.400000000001</v>
      </c>
      <c r="L10164" s="1">
        <v>44832</v>
      </c>
      <c r="M10164">
        <v>12</v>
      </c>
      <c r="N10164" s="8">
        <f t="shared" si="158"/>
        <v>208588.80000000002</v>
      </c>
    </row>
    <row r="10165" spans="1:14">
      <c r="A10165" t="s">
        <v>14</v>
      </c>
      <c r="B10165" t="s">
        <v>62</v>
      </c>
      <c r="C10165" t="s">
        <v>2556</v>
      </c>
      <c r="D10165" t="s">
        <v>2557</v>
      </c>
      <c r="E10165" s="1">
        <v>44760</v>
      </c>
      <c r="F10165" s="1">
        <v>44760</v>
      </c>
      <c r="G10165">
        <v>7672457465</v>
      </c>
      <c r="H10165" t="s">
        <v>45</v>
      </c>
      <c r="I10165">
        <v>2142.85</v>
      </c>
      <c r="J10165" s="1">
        <v>44820</v>
      </c>
      <c r="K10165">
        <v>2142.85</v>
      </c>
      <c r="L10165" s="1">
        <v>44769</v>
      </c>
      <c r="M10165">
        <v>-51</v>
      </c>
      <c r="N10165" s="8">
        <f t="shared" si="158"/>
        <v>-109285.34999999999</v>
      </c>
    </row>
    <row r="10166" spans="1:14">
      <c r="A10166" t="s">
        <v>14</v>
      </c>
      <c r="B10166" t="s">
        <v>62</v>
      </c>
      <c r="C10166" t="s">
        <v>303</v>
      </c>
      <c r="D10166">
        <v>426150488</v>
      </c>
      <c r="E10166" s="1">
        <v>44760</v>
      </c>
      <c r="F10166" s="1">
        <v>44760</v>
      </c>
      <c r="G10166">
        <v>7672585488</v>
      </c>
      <c r="H10166">
        <v>132891</v>
      </c>
      <c r="I10166">
        <v>2501.0700000000002</v>
      </c>
      <c r="J10166" s="1">
        <v>44820</v>
      </c>
      <c r="K10166">
        <v>2273.6999999999998</v>
      </c>
      <c r="L10166" s="1">
        <v>44893</v>
      </c>
      <c r="M10166">
        <v>73</v>
      </c>
      <c r="N10166" s="8">
        <f t="shared" si="158"/>
        <v>165980.09999999998</v>
      </c>
    </row>
    <row r="10167" spans="1:14">
      <c r="A10167" t="s">
        <v>14</v>
      </c>
      <c r="B10167" t="s">
        <v>62</v>
      </c>
      <c r="C10167" t="s">
        <v>111</v>
      </c>
      <c r="D10167">
        <v>492340583</v>
      </c>
      <c r="E10167" s="1">
        <v>44760</v>
      </c>
      <c r="F10167" s="1">
        <v>44760</v>
      </c>
      <c r="G10167">
        <v>7672610486</v>
      </c>
      <c r="H10167">
        <v>22092170</v>
      </c>
      <c r="I10167">
        <v>7572.37</v>
      </c>
      <c r="J10167" s="1">
        <v>44820</v>
      </c>
      <c r="K10167">
        <v>6883.97</v>
      </c>
      <c r="L10167" s="1">
        <v>44860</v>
      </c>
      <c r="M10167">
        <v>40</v>
      </c>
      <c r="N10167" s="8">
        <f t="shared" si="158"/>
        <v>275358.8</v>
      </c>
    </row>
    <row r="10168" spans="1:14">
      <c r="A10168" t="s">
        <v>14</v>
      </c>
      <c r="B10168" t="s">
        <v>62</v>
      </c>
      <c r="C10168" t="s">
        <v>492</v>
      </c>
      <c r="D10168">
        <v>5763890638</v>
      </c>
      <c r="E10168" s="1">
        <v>44760</v>
      </c>
      <c r="F10168" s="1">
        <v>44760</v>
      </c>
      <c r="G10168">
        <v>7672653432</v>
      </c>
      <c r="H10168" t="s">
        <v>4172</v>
      </c>
      <c r="I10168">
        <v>3652.44</v>
      </c>
      <c r="J10168" s="1">
        <v>44820</v>
      </c>
      <c r="K10168">
        <v>3320.4</v>
      </c>
      <c r="L10168" s="1">
        <v>44832</v>
      </c>
      <c r="M10168">
        <v>12</v>
      </c>
      <c r="N10168" s="8">
        <f t="shared" si="158"/>
        <v>39844.800000000003</v>
      </c>
    </row>
    <row r="10169" spans="1:14">
      <c r="A10169" t="s">
        <v>14</v>
      </c>
      <c r="B10169" t="s">
        <v>62</v>
      </c>
      <c r="C10169" t="s">
        <v>1311</v>
      </c>
      <c r="D10169" t="s">
        <v>1312</v>
      </c>
      <c r="E10169" s="1">
        <v>44760</v>
      </c>
      <c r="F10169" s="1">
        <v>44760</v>
      </c>
      <c r="G10169">
        <v>7673046752</v>
      </c>
      <c r="H10169">
        <v>9</v>
      </c>
      <c r="I10169">
        <v>2708.33</v>
      </c>
      <c r="J10169" s="1">
        <v>44820</v>
      </c>
      <c r="K10169">
        <v>2708.33</v>
      </c>
      <c r="L10169" s="1">
        <v>44768</v>
      </c>
      <c r="M10169">
        <v>-52</v>
      </c>
      <c r="N10169" s="8">
        <f t="shared" si="158"/>
        <v>-140833.16</v>
      </c>
    </row>
    <row r="10170" spans="1:14">
      <c r="A10170" t="s">
        <v>14</v>
      </c>
      <c r="B10170" t="s">
        <v>62</v>
      </c>
      <c r="C10170" t="s">
        <v>2554</v>
      </c>
      <c r="D10170" t="s">
        <v>2555</v>
      </c>
      <c r="E10170" s="1">
        <v>44760</v>
      </c>
      <c r="F10170" s="1">
        <v>44760</v>
      </c>
      <c r="G10170">
        <v>7673510779</v>
      </c>
      <c r="H10170" t="s">
        <v>45</v>
      </c>
      <c r="I10170">
        <v>2500</v>
      </c>
      <c r="J10170" s="1">
        <v>44820</v>
      </c>
      <c r="K10170">
        <v>2500</v>
      </c>
      <c r="L10170" s="1">
        <v>44769</v>
      </c>
      <c r="M10170">
        <v>-51</v>
      </c>
      <c r="N10170" s="8">
        <f t="shared" si="158"/>
        <v>-127500</v>
      </c>
    </row>
    <row r="10171" spans="1:14">
      <c r="A10171" t="s">
        <v>14</v>
      </c>
      <c r="B10171" t="s">
        <v>62</v>
      </c>
      <c r="C10171" t="s">
        <v>1767</v>
      </c>
      <c r="D10171">
        <v>695940213</v>
      </c>
      <c r="E10171" s="1">
        <v>44760</v>
      </c>
      <c r="F10171" s="1">
        <v>44760</v>
      </c>
      <c r="G10171">
        <v>7673684748</v>
      </c>
      <c r="H10171" t="s">
        <v>4173</v>
      </c>
      <c r="I10171">
        <v>483.12</v>
      </c>
      <c r="J10171" s="1">
        <v>44820</v>
      </c>
      <c r="K10171">
        <v>396</v>
      </c>
      <c r="L10171" s="1">
        <v>44844</v>
      </c>
      <c r="M10171">
        <v>24</v>
      </c>
      <c r="N10171" s="8">
        <f t="shared" si="158"/>
        <v>9504</v>
      </c>
    </row>
    <row r="10172" spans="1:14">
      <c r="A10172" t="s">
        <v>14</v>
      </c>
      <c r="B10172" t="s">
        <v>62</v>
      </c>
      <c r="C10172" t="s">
        <v>155</v>
      </c>
      <c r="D10172">
        <v>5619050585</v>
      </c>
      <c r="E10172" s="1">
        <v>44760</v>
      </c>
      <c r="F10172" s="1">
        <v>44760</v>
      </c>
      <c r="G10172">
        <v>7673767507</v>
      </c>
      <c r="H10172">
        <v>500010220</v>
      </c>
      <c r="I10172">
        <v>2689.36</v>
      </c>
      <c r="J10172" s="1">
        <v>44820</v>
      </c>
      <c r="K10172">
        <v>2444.87</v>
      </c>
      <c r="L10172" s="1">
        <v>44910</v>
      </c>
      <c r="M10172">
        <v>90</v>
      </c>
      <c r="N10172" s="8">
        <f t="shared" si="158"/>
        <v>220038.3</v>
      </c>
    </row>
    <row r="10173" spans="1:14">
      <c r="A10173" t="s">
        <v>14</v>
      </c>
      <c r="B10173" t="s">
        <v>62</v>
      </c>
      <c r="C10173" t="s">
        <v>415</v>
      </c>
      <c r="D10173">
        <v>3898780378</v>
      </c>
      <c r="E10173" s="1">
        <v>44760</v>
      </c>
      <c r="F10173" s="1">
        <v>44760</v>
      </c>
      <c r="G10173">
        <v>7673782820</v>
      </c>
      <c r="H10173" t="s">
        <v>4174</v>
      </c>
      <c r="I10173">
        <v>11419.2</v>
      </c>
      <c r="J10173" s="1">
        <v>44820</v>
      </c>
      <c r="K10173">
        <v>9360</v>
      </c>
      <c r="L10173" s="1">
        <v>44792</v>
      </c>
      <c r="M10173">
        <v>-28</v>
      </c>
      <c r="N10173" s="8">
        <f t="shared" si="158"/>
        <v>-262080</v>
      </c>
    </row>
    <row r="10174" spans="1:14">
      <c r="A10174" t="s">
        <v>14</v>
      </c>
      <c r="B10174" t="s">
        <v>62</v>
      </c>
      <c r="C10174" t="s">
        <v>1767</v>
      </c>
      <c r="D10174">
        <v>695940213</v>
      </c>
      <c r="E10174" s="1">
        <v>44760</v>
      </c>
      <c r="F10174" s="1">
        <v>44760</v>
      </c>
      <c r="G10174">
        <v>7673790207</v>
      </c>
      <c r="H10174" t="s">
        <v>4175</v>
      </c>
      <c r="I10174">
        <v>219.6</v>
      </c>
      <c r="J10174" s="1">
        <v>44820</v>
      </c>
      <c r="K10174">
        <v>180</v>
      </c>
      <c r="L10174" s="1">
        <v>44792</v>
      </c>
      <c r="M10174">
        <v>-28</v>
      </c>
      <c r="N10174" s="8">
        <f t="shared" si="158"/>
        <v>-5040</v>
      </c>
    </row>
    <row r="10175" spans="1:14">
      <c r="A10175" t="s">
        <v>14</v>
      </c>
      <c r="B10175" t="s">
        <v>62</v>
      </c>
      <c r="C10175" t="s">
        <v>1355</v>
      </c>
      <c r="D10175">
        <v>7858440964</v>
      </c>
      <c r="E10175" s="1">
        <v>44760</v>
      </c>
      <c r="F10175" s="1">
        <v>44760</v>
      </c>
      <c r="G10175">
        <v>7673849072</v>
      </c>
      <c r="H10175">
        <v>1184</v>
      </c>
      <c r="I10175">
        <v>13856.84</v>
      </c>
      <c r="J10175" s="1">
        <v>44820</v>
      </c>
      <c r="K10175">
        <v>12597.13</v>
      </c>
      <c r="L10175" s="1">
        <v>44832</v>
      </c>
      <c r="M10175">
        <v>12</v>
      </c>
      <c r="N10175" s="8">
        <f t="shared" si="158"/>
        <v>151165.56</v>
      </c>
    </row>
    <row r="10176" spans="1:14">
      <c r="A10176" t="s">
        <v>14</v>
      </c>
      <c r="B10176" t="s">
        <v>62</v>
      </c>
      <c r="C10176" t="s">
        <v>925</v>
      </c>
      <c r="D10176" t="s">
        <v>926</v>
      </c>
      <c r="E10176" s="1">
        <v>44760</v>
      </c>
      <c r="F10176" s="1">
        <v>44760</v>
      </c>
      <c r="G10176">
        <v>7674401072</v>
      </c>
      <c r="H10176">
        <v>379</v>
      </c>
      <c r="I10176">
        <v>726.91</v>
      </c>
      <c r="J10176" s="1">
        <v>44820</v>
      </c>
      <c r="K10176">
        <v>595.83000000000004</v>
      </c>
      <c r="L10176" s="1">
        <v>44825</v>
      </c>
      <c r="M10176">
        <v>5</v>
      </c>
      <c r="N10176" s="8">
        <f t="shared" si="158"/>
        <v>2979.15</v>
      </c>
    </row>
    <row r="10177" spans="1:14">
      <c r="A10177" t="s">
        <v>14</v>
      </c>
      <c r="B10177" t="s">
        <v>62</v>
      </c>
      <c r="C10177" t="s">
        <v>1305</v>
      </c>
      <c r="D10177" t="s">
        <v>1306</v>
      </c>
      <c r="E10177" s="1">
        <v>44760</v>
      </c>
      <c r="F10177" s="1">
        <v>44760</v>
      </c>
      <c r="G10177">
        <v>7674455737</v>
      </c>
      <c r="H10177" t="s">
        <v>1792</v>
      </c>
      <c r="I10177">
        <v>2256.23</v>
      </c>
      <c r="J10177" s="1">
        <v>44820</v>
      </c>
      <c r="K10177">
        <v>2256.23</v>
      </c>
      <c r="L10177" s="1">
        <v>44764</v>
      </c>
      <c r="M10177">
        <v>-56</v>
      </c>
      <c r="N10177" s="8">
        <f t="shared" si="158"/>
        <v>-126348.88</v>
      </c>
    </row>
    <row r="10178" spans="1:14">
      <c r="A10178" t="s">
        <v>14</v>
      </c>
      <c r="B10178" t="s">
        <v>62</v>
      </c>
      <c r="C10178" t="s">
        <v>570</v>
      </c>
      <c r="D10178">
        <v>696360155</v>
      </c>
      <c r="E10178" s="1">
        <v>44760</v>
      </c>
      <c r="F10178" s="1">
        <v>44760</v>
      </c>
      <c r="G10178">
        <v>7674788704</v>
      </c>
      <c r="H10178">
        <v>2283036505</v>
      </c>
      <c r="I10178">
        <v>36653.599999999999</v>
      </c>
      <c r="J10178" s="1">
        <v>44820</v>
      </c>
      <c r="K10178">
        <v>33321.449999999997</v>
      </c>
      <c r="L10178" s="1">
        <v>44832</v>
      </c>
      <c r="M10178">
        <v>12</v>
      </c>
      <c r="N10178" s="8">
        <f t="shared" si="158"/>
        <v>399857.39999999997</v>
      </c>
    </row>
    <row r="10179" spans="1:14">
      <c r="A10179" t="s">
        <v>14</v>
      </c>
      <c r="B10179" t="s">
        <v>62</v>
      </c>
      <c r="C10179" t="s">
        <v>397</v>
      </c>
      <c r="D10179">
        <v>12657941006</v>
      </c>
      <c r="E10179" s="1">
        <v>44760</v>
      </c>
      <c r="F10179" s="1">
        <v>44760</v>
      </c>
      <c r="G10179">
        <v>7675437851</v>
      </c>
      <c r="H10179">
        <v>6636</v>
      </c>
      <c r="I10179">
        <v>2325.56</v>
      </c>
      <c r="J10179" s="1">
        <v>44820</v>
      </c>
      <c r="K10179">
        <v>1906.2</v>
      </c>
      <c r="L10179" s="1">
        <v>44791</v>
      </c>
      <c r="M10179">
        <v>-29</v>
      </c>
      <c r="N10179" s="8">
        <f t="shared" ref="N10179:N10242" si="159">+K10179*M10179</f>
        <v>-55279.8</v>
      </c>
    </row>
    <row r="10180" spans="1:14">
      <c r="A10180" t="s">
        <v>14</v>
      </c>
      <c r="B10180" t="s">
        <v>62</v>
      </c>
      <c r="C10180" t="s">
        <v>617</v>
      </c>
      <c r="D10180">
        <v>399970581</v>
      </c>
      <c r="E10180" s="1">
        <v>44761</v>
      </c>
      <c r="F10180" s="1">
        <v>44761</v>
      </c>
      <c r="G10180">
        <v>7675778072</v>
      </c>
      <c r="H10180" t="s">
        <v>4176</v>
      </c>
      <c r="I10180">
        <v>732</v>
      </c>
      <c r="J10180" s="1">
        <v>44821</v>
      </c>
      <c r="K10180">
        <v>600</v>
      </c>
      <c r="L10180" s="1">
        <v>44792</v>
      </c>
      <c r="M10180">
        <v>-29</v>
      </c>
      <c r="N10180" s="8">
        <f t="shared" si="159"/>
        <v>-17400</v>
      </c>
    </row>
    <row r="10181" spans="1:14">
      <c r="A10181" t="s">
        <v>14</v>
      </c>
      <c r="B10181" t="s">
        <v>62</v>
      </c>
      <c r="C10181" t="s">
        <v>510</v>
      </c>
      <c r="D10181">
        <v>4197741004</v>
      </c>
      <c r="E10181" s="1">
        <v>44760</v>
      </c>
      <c r="F10181" s="1">
        <v>44760</v>
      </c>
      <c r="G10181">
        <v>7677110020</v>
      </c>
      <c r="H10181" t="s">
        <v>4177</v>
      </c>
      <c r="I10181">
        <v>10533.43</v>
      </c>
      <c r="J10181" s="1">
        <v>44820</v>
      </c>
      <c r="K10181">
        <v>10031.84</v>
      </c>
      <c r="L10181" s="1">
        <v>44800</v>
      </c>
      <c r="M10181">
        <v>-20</v>
      </c>
      <c r="N10181" s="8">
        <f t="shared" si="159"/>
        <v>-200636.79999999999</v>
      </c>
    </row>
    <row r="10182" spans="1:14">
      <c r="A10182" t="s">
        <v>14</v>
      </c>
      <c r="B10182" t="s">
        <v>62</v>
      </c>
      <c r="C10182" t="s">
        <v>116</v>
      </c>
      <c r="D10182">
        <v>2789580590</v>
      </c>
      <c r="E10182" s="1">
        <v>44760</v>
      </c>
      <c r="F10182" s="1">
        <v>44760</v>
      </c>
      <c r="G10182">
        <v>7677148618</v>
      </c>
      <c r="H10182">
        <v>2022154517</v>
      </c>
      <c r="I10182">
        <v>69.3</v>
      </c>
      <c r="J10182" s="1">
        <v>44820</v>
      </c>
      <c r="K10182">
        <v>63</v>
      </c>
      <c r="L10182" s="1">
        <v>44860</v>
      </c>
      <c r="M10182">
        <v>40</v>
      </c>
      <c r="N10182" s="8">
        <f t="shared" si="159"/>
        <v>2520</v>
      </c>
    </row>
    <row r="10183" spans="1:14">
      <c r="A10183" t="s">
        <v>14</v>
      </c>
      <c r="B10183" t="s">
        <v>62</v>
      </c>
      <c r="C10183" t="s">
        <v>216</v>
      </c>
      <c r="D10183">
        <v>735390155</v>
      </c>
      <c r="E10183" s="1">
        <v>44760</v>
      </c>
      <c r="F10183" s="1">
        <v>44760</v>
      </c>
      <c r="G10183">
        <v>7677393507</v>
      </c>
      <c r="H10183">
        <v>1020650182</v>
      </c>
      <c r="I10183">
        <v>71684.460000000006</v>
      </c>
      <c r="J10183" s="1">
        <v>44820</v>
      </c>
      <c r="K10183">
        <v>65167.69</v>
      </c>
      <c r="L10183" s="1">
        <v>44860</v>
      </c>
      <c r="M10183">
        <v>40</v>
      </c>
      <c r="N10183" s="8">
        <f t="shared" si="159"/>
        <v>2606707.6</v>
      </c>
    </row>
    <row r="10184" spans="1:14">
      <c r="A10184" t="s">
        <v>14</v>
      </c>
      <c r="B10184" t="s">
        <v>62</v>
      </c>
      <c r="C10184" t="s">
        <v>117</v>
      </c>
      <c r="D10184">
        <v>11206730159</v>
      </c>
      <c r="E10184" s="1">
        <v>44761</v>
      </c>
      <c r="F10184" s="1">
        <v>44761</v>
      </c>
      <c r="G10184">
        <v>7677581281</v>
      </c>
      <c r="H10184">
        <v>7172117634</v>
      </c>
      <c r="I10184">
        <v>2379</v>
      </c>
      <c r="J10184" s="1">
        <v>44821</v>
      </c>
      <c r="K10184">
        <v>1950</v>
      </c>
      <c r="L10184" s="1">
        <v>44832</v>
      </c>
      <c r="M10184">
        <v>11</v>
      </c>
      <c r="N10184" s="8">
        <f t="shared" si="159"/>
        <v>21450</v>
      </c>
    </row>
    <row r="10185" spans="1:14">
      <c r="A10185" t="s">
        <v>14</v>
      </c>
      <c r="B10185" t="s">
        <v>62</v>
      </c>
      <c r="C10185" t="s">
        <v>99</v>
      </c>
      <c r="D10185">
        <v>803890151</v>
      </c>
      <c r="E10185" s="1">
        <v>44760</v>
      </c>
      <c r="F10185" s="1">
        <v>44760</v>
      </c>
      <c r="G10185">
        <v>7677871017</v>
      </c>
      <c r="H10185">
        <v>222048829</v>
      </c>
      <c r="I10185">
        <v>2318</v>
      </c>
      <c r="J10185" s="1">
        <v>44820</v>
      </c>
      <c r="K10185">
        <v>1900</v>
      </c>
      <c r="L10185" s="1">
        <v>44860</v>
      </c>
      <c r="M10185">
        <v>40</v>
      </c>
      <c r="N10185" s="8">
        <f t="shared" si="159"/>
        <v>76000</v>
      </c>
    </row>
    <row r="10186" spans="1:14">
      <c r="A10186" t="s">
        <v>14</v>
      </c>
      <c r="B10186" t="s">
        <v>62</v>
      </c>
      <c r="C10186" t="s">
        <v>396</v>
      </c>
      <c r="D10186">
        <v>1778520302</v>
      </c>
      <c r="E10186" s="1">
        <v>44760</v>
      </c>
      <c r="F10186" s="1">
        <v>44760</v>
      </c>
      <c r="G10186">
        <v>7678239041</v>
      </c>
      <c r="H10186">
        <v>6012222015996</v>
      </c>
      <c r="I10186">
        <v>1573</v>
      </c>
      <c r="J10186" s="1">
        <v>44820</v>
      </c>
      <c r="K10186">
        <v>1430</v>
      </c>
      <c r="L10186" s="1">
        <v>44860</v>
      </c>
      <c r="M10186">
        <v>40</v>
      </c>
      <c r="N10186" s="8">
        <f t="shared" si="159"/>
        <v>57200</v>
      </c>
    </row>
    <row r="10187" spans="1:14">
      <c r="A10187" t="s">
        <v>14</v>
      </c>
      <c r="B10187" t="s">
        <v>62</v>
      </c>
      <c r="C10187" t="s">
        <v>205</v>
      </c>
      <c r="D10187">
        <v>747170157</v>
      </c>
      <c r="E10187" s="1">
        <v>44761</v>
      </c>
      <c r="F10187" s="1">
        <v>44761</v>
      </c>
      <c r="G10187">
        <v>7678249087</v>
      </c>
      <c r="H10187">
        <v>6752326679</v>
      </c>
      <c r="I10187">
        <v>38884.03</v>
      </c>
      <c r="J10187" s="1">
        <v>44821</v>
      </c>
      <c r="K10187">
        <v>35349.120000000003</v>
      </c>
      <c r="L10187" s="1">
        <v>44860</v>
      </c>
      <c r="M10187">
        <v>39</v>
      </c>
      <c r="N10187" s="8">
        <f t="shared" si="159"/>
        <v>1378615.6800000002</v>
      </c>
    </row>
    <row r="10188" spans="1:14">
      <c r="A10188" t="s">
        <v>14</v>
      </c>
      <c r="B10188" t="s">
        <v>62</v>
      </c>
      <c r="C10188" t="s">
        <v>205</v>
      </c>
      <c r="D10188">
        <v>747170157</v>
      </c>
      <c r="E10188" s="1">
        <v>44761</v>
      </c>
      <c r="F10188" s="1">
        <v>44761</v>
      </c>
      <c r="G10188">
        <v>7678249163</v>
      </c>
      <c r="H10188">
        <v>6752326680</v>
      </c>
      <c r="I10188">
        <v>66498.3</v>
      </c>
      <c r="J10188" s="1">
        <v>44821</v>
      </c>
      <c r="K10188">
        <v>60453</v>
      </c>
      <c r="L10188" s="1">
        <v>44860</v>
      </c>
      <c r="M10188">
        <v>39</v>
      </c>
      <c r="N10188" s="8">
        <f t="shared" si="159"/>
        <v>2357667</v>
      </c>
    </row>
    <row r="10189" spans="1:14">
      <c r="A10189" t="s">
        <v>14</v>
      </c>
      <c r="B10189" t="s">
        <v>62</v>
      </c>
      <c r="C10189" t="s">
        <v>502</v>
      </c>
      <c r="D10189">
        <v>3296950151</v>
      </c>
      <c r="E10189" s="1">
        <v>44761</v>
      </c>
      <c r="F10189" s="1">
        <v>44761</v>
      </c>
      <c r="G10189">
        <v>7678302315</v>
      </c>
      <c r="H10189">
        <v>2022000010026280</v>
      </c>
      <c r="I10189">
        <v>7623.17</v>
      </c>
      <c r="J10189" s="1">
        <v>44821</v>
      </c>
      <c r="K10189">
        <v>6930.15</v>
      </c>
      <c r="L10189" s="1">
        <v>44860</v>
      </c>
      <c r="M10189">
        <v>39</v>
      </c>
      <c r="N10189" s="8">
        <f t="shared" si="159"/>
        <v>270275.84999999998</v>
      </c>
    </row>
    <row r="10190" spans="1:14">
      <c r="A10190" t="s">
        <v>14</v>
      </c>
      <c r="B10190" t="s">
        <v>62</v>
      </c>
      <c r="C10190" t="s">
        <v>503</v>
      </c>
      <c r="D10190">
        <v>10051170156</v>
      </c>
      <c r="E10190" s="1">
        <v>44761</v>
      </c>
      <c r="F10190" s="1">
        <v>44761</v>
      </c>
      <c r="G10190">
        <v>7678620865</v>
      </c>
      <c r="H10190">
        <v>931854744</v>
      </c>
      <c r="I10190">
        <v>14057.03</v>
      </c>
      <c r="J10190" s="1">
        <v>44821</v>
      </c>
      <c r="K10190">
        <v>12779.12</v>
      </c>
      <c r="L10190" s="1">
        <v>44832</v>
      </c>
      <c r="M10190">
        <v>11</v>
      </c>
      <c r="N10190" s="8">
        <f t="shared" si="159"/>
        <v>140570.32</v>
      </c>
    </row>
    <row r="10191" spans="1:14">
      <c r="A10191" t="s">
        <v>14</v>
      </c>
      <c r="B10191" t="s">
        <v>62</v>
      </c>
      <c r="C10191" t="s">
        <v>318</v>
      </c>
      <c r="D10191">
        <v>7921350968</v>
      </c>
      <c r="E10191" s="1">
        <v>44761</v>
      </c>
      <c r="F10191" s="1">
        <v>44761</v>
      </c>
      <c r="G10191">
        <v>7678709368</v>
      </c>
      <c r="H10191">
        <v>4228004710</v>
      </c>
      <c r="I10191">
        <v>32725.040000000001</v>
      </c>
      <c r="J10191" s="1">
        <v>44821</v>
      </c>
      <c r="K10191">
        <v>29750.04</v>
      </c>
      <c r="L10191" s="1">
        <v>44860</v>
      </c>
      <c r="M10191">
        <v>39</v>
      </c>
      <c r="N10191" s="8">
        <f t="shared" si="159"/>
        <v>1160251.56</v>
      </c>
    </row>
    <row r="10192" spans="1:14">
      <c r="A10192" t="s">
        <v>14</v>
      </c>
      <c r="B10192" t="s">
        <v>62</v>
      </c>
      <c r="C10192" t="s">
        <v>466</v>
      </c>
      <c r="D10192">
        <v>5526631006</v>
      </c>
      <c r="E10192" s="1">
        <v>44761</v>
      </c>
      <c r="F10192" s="1">
        <v>44761</v>
      </c>
      <c r="G10192">
        <v>7678855817</v>
      </c>
      <c r="H10192" t="s">
        <v>4178</v>
      </c>
      <c r="I10192">
        <v>2225.2800000000002</v>
      </c>
      <c r="J10192" s="1">
        <v>44821</v>
      </c>
      <c r="K10192">
        <v>1824</v>
      </c>
      <c r="L10192" s="1">
        <v>44860</v>
      </c>
      <c r="M10192">
        <v>39</v>
      </c>
      <c r="N10192" s="8">
        <f t="shared" si="159"/>
        <v>71136</v>
      </c>
    </row>
    <row r="10193" spans="1:14">
      <c r="A10193" t="s">
        <v>14</v>
      </c>
      <c r="B10193" t="s">
        <v>62</v>
      </c>
      <c r="C10193" t="s">
        <v>466</v>
      </c>
      <c r="D10193">
        <v>5526631006</v>
      </c>
      <c r="E10193" s="1">
        <v>44761</v>
      </c>
      <c r="F10193" s="1">
        <v>44761</v>
      </c>
      <c r="G10193">
        <v>7678856082</v>
      </c>
      <c r="H10193" t="s">
        <v>4179</v>
      </c>
      <c r="I10193">
        <v>2016.62</v>
      </c>
      <c r="J10193" s="1">
        <v>44821</v>
      </c>
      <c r="K10193">
        <v>1723.2</v>
      </c>
      <c r="L10193" s="1">
        <v>44860</v>
      </c>
      <c r="M10193">
        <v>39</v>
      </c>
      <c r="N10193" s="8">
        <f t="shared" si="159"/>
        <v>67204.800000000003</v>
      </c>
    </row>
    <row r="10194" spans="1:14">
      <c r="A10194" t="s">
        <v>14</v>
      </c>
      <c r="B10194" t="s">
        <v>62</v>
      </c>
      <c r="C10194" t="s">
        <v>2792</v>
      </c>
      <c r="D10194">
        <v>5445891004</v>
      </c>
      <c r="E10194" s="1">
        <v>44761</v>
      </c>
      <c r="F10194" s="1">
        <v>44761</v>
      </c>
      <c r="G10194">
        <v>7678856716</v>
      </c>
      <c r="H10194">
        <v>3220000506</v>
      </c>
      <c r="I10194">
        <v>936.56</v>
      </c>
      <c r="J10194" s="1">
        <v>44821</v>
      </c>
      <c r="K10194">
        <v>814.76</v>
      </c>
      <c r="L10194" s="1">
        <v>44800</v>
      </c>
      <c r="M10194">
        <v>-21</v>
      </c>
      <c r="N10194" s="8">
        <f t="shared" si="159"/>
        <v>-17109.96</v>
      </c>
    </row>
    <row r="10195" spans="1:14">
      <c r="A10195" t="s">
        <v>14</v>
      </c>
      <c r="B10195" t="s">
        <v>62</v>
      </c>
      <c r="C10195" t="s">
        <v>181</v>
      </c>
      <c r="D10195">
        <v>2707070963</v>
      </c>
      <c r="E10195" s="1">
        <v>44761</v>
      </c>
      <c r="F10195" s="1">
        <v>44761</v>
      </c>
      <c r="G10195">
        <v>7679101658</v>
      </c>
      <c r="H10195">
        <v>8722158072</v>
      </c>
      <c r="I10195">
        <v>13108.26</v>
      </c>
      <c r="J10195" s="1">
        <v>44821</v>
      </c>
      <c r="K10195">
        <v>11916.6</v>
      </c>
      <c r="L10195" s="1">
        <v>44832</v>
      </c>
      <c r="M10195">
        <v>11</v>
      </c>
      <c r="N10195" s="8">
        <f t="shared" si="159"/>
        <v>131082.6</v>
      </c>
    </row>
    <row r="10196" spans="1:14">
      <c r="A10196" t="s">
        <v>14</v>
      </c>
      <c r="B10196" t="s">
        <v>62</v>
      </c>
      <c r="C10196" t="s">
        <v>181</v>
      </c>
      <c r="D10196">
        <v>2707070963</v>
      </c>
      <c r="E10196" s="1">
        <v>44761</v>
      </c>
      <c r="F10196" s="1">
        <v>44761</v>
      </c>
      <c r="G10196">
        <v>7679104678</v>
      </c>
      <c r="H10196">
        <v>8722158071</v>
      </c>
      <c r="I10196">
        <v>5002.7700000000004</v>
      </c>
      <c r="J10196" s="1">
        <v>44821</v>
      </c>
      <c r="K10196">
        <v>4547.97</v>
      </c>
      <c r="L10196" s="1">
        <v>44832</v>
      </c>
      <c r="M10196">
        <v>11</v>
      </c>
      <c r="N10196" s="8">
        <f t="shared" si="159"/>
        <v>50027.670000000006</v>
      </c>
    </row>
    <row r="10197" spans="1:14">
      <c r="A10197" t="s">
        <v>14</v>
      </c>
      <c r="B10197" t="s">
        <v>62</v>
      </c>
      <c r="C10197" t="s">
        <v>1809</v>
      </c>
      <c r="D10197">
        <v>4709610150</v>
      </c>
      <c r="E10197" s="1">
        <v>44761</v>
      </c>
      <c r="F10197" s="1">
        <v>44761</v>
      </c>
      <c r="G10197">
        <v>7679216208</v>
      </c>
      <c r="H10197" t="s">
        <v>4180</v>
      </c>
      <c r="I10197">
        <v>549</v>
      </c>
      <c r="J10197" s="1">
        <v>44821</v>
      </c>
      <c r="K10197">
        <v>450</v>
      </c>
      <c r="L10197" s="1">
        <v>44860</v>
      </c>
      <c r="M10197">
        <v>39</v>
      </c>
      <c r="N10197" s="8">
        <f t="shared" si="159"/>
        <v>17550</v>
      </c>
    </row>
    <row r="10198" spans="1:14">
      <c r="A10198" t="s">
        <v>14</v>
      </c>
      <c r="B10198" t="s">
        <v>62</v>
      </c>
      <c r="C10198" t="s">
        <v>468</v>
      </c>
      <c r="D10198">
        <v>11187430159</v>
      </c>
      <c r="E10198" s="1">
        <v>44761</v>
      </c>
      <c r="F10198" s="1">
        <v>44761</v>
      </c>
      <c r="G10198">
        <v>7679238827</v>
      </c>
      <c r="H10198">
        <v>220010694</v>
      </c>
      <c r="I10198">
        <v>51971.66</v>
      </c>
      <c r="J10198" s="1">
        <v>44821</v>
      </c>
      <c r="K10198">
        <v>47246.96</v>
      </c>
      <c r="L10198" s="1">
        <v>44832</v>
      </c>
      <c r="M10198">
        <v>11</v>
      </c>
      <c r="N10198" s="8">
        <f t="shared" si="159"/>
        <v>519716.56</v>
      </c>
    </row>
    <row r="10199" spans="1:14">
      <c r="A10199" t="s">
        <v>14</v>
      </c>
      <c r="B10199" t="s">
        <v>62</v>
      </c>
      <c r="C10199" t="s">
        <v>590</v>
      </c>
      <c r="D10199">
        <v>7484470153</v>
      </c>
      <c r="E10199" s="1">
        <v>44761</v>
      </c>
      <c r="F10199" s="1">
        <v>44761</v>
      </c>
      <c r="G10199">
        <v>7679253242</v>
      </c>
      <c r="H10199" t="s">
        <v>4181</v>
      </c>
      <c r="I10199">
        <v>5099.6000000000004</v>
      </c>
      <c r="J10199" s="1">
        <v>44821</v>
      </c>
      <c r="K10199">
        <v>4180</v>
      </c>
      <c r="L10199" s="1">
        <v>44791</v>
      </c>
      <c r="M10199">
        <v>-30</v>
      </c>
      <c r="N10199" s="8">
        <f t="shared" si="159"/>
        <v>-125400</v>
      </c>
    </row>
    <row r="10200" spans="1:14">
      <c r="A10200" t="s">
        <v>14</v>
      </c>
      <c r="B10200" t="s">
        <v>62</v>
      </c>
      <c r="C10200" t="s">
        <v>111</v>
      </c>
      <c r="D10200">
        <v>492340583</v>
      </c>
      <c r="E10200" s="1">
        <v>44761</v>
      </c>
      <c r="F10200" s="1">
        <v>44761</v>
      </c>
      <c r="G10200">
        <v>7679306838</v>
      </c>
      <c r="H10200">
        <v>22092785</v>
      </c>
      <c r="I10200">
        <v>2080</v>
      </c>
      <c r="J10200" s="1">
        <v>44821</v>
      </c>
      <c r="K10200">
        <v>2000</v>
      </c>
      <c r="L10200" s="1">
        <v>44860</v>
      </c>
      <c r="M10200">
        <v>39</v>
      </c>
      <c r="N10200" s="8">
        <f t="shared" si="159"/>
        <v>78000</v>
      </c>
    </row>
    <row r="10201" spans="1:14">
      <c r="A10201" t="s">
        <v>14</v>
      </c>
      <c r="B10201" t="s">
        <v>62</v>
      </c>
      <c r="C10201" t="s">
        <v>345</v>
      </c>
      <c r="D10201">
        <v>13664791004</v>
      </c>
      <c r="E10201" s="1">
        <v>44761</v>
      </c>
      <c r="F10201" s="1">
        <v>44761</v>
      </c>
      <c r="G10201">
        <v>7679468443</v>
      </c>
      <c r="H10201">
        <v>590</v>
      </c>
      <c r="I10201">
        <v>5002</v>
      </c>
      <c r="J10201" s="1">
        <v>44821</v>
      </c>
      <c r="K10201">
        <v>5002</v>
      </c>
      <c r="L10201" s="1">
        <v>44831</v>
      </c>
      <c r="M10201">
        <v>10</v>
      </c>
      <c r="N10201" s="8">
        <f t="shared" si="159"/>
        <v>50020</v>
      </c>
    </row>
    <row r="10202" spans="1:14">
      <c r="A10202" t="s">
        <v>14</v>
      </c>
      <c r="B10202" t="s">
        <v>62</v>
      </c>
      <c r="C10202" t="s">
        <v>288</v>
      </c>
      <c r="D10202">
        <v>7195130153</v>
      </c>
      <c r="E10202" s="1">
        <v>44761</v>
      </c>
      <c r="F10202" s="1">
        <v>44761</v>
      </c>
      <c r="G10202">
        <v>7679553133</v>
      </c>
      <c r="H10202">
        <v>3622074856</v>
      </c>
      <c r="I10202">
        <v>123049.56</v>
      </c>
      <c r="J10202" s="1">
        <v>44821</v>
      </c>
      <c r="K10202">
        <v>111863.24</v>
      </c>
      <c r="L10202" s="1">
        <v>44832</v>
      </c>
      <c r="M10202">
        <v>11</v>
      </c>
      <c r="N10202" s="8">
        <f t="shared" si="159"/>
        <v>1230495.6400000001</v>
      </c>
    </row>
    <row r="10203" spans="1:14">
      <c r="A10203" t="s">
        <v>14</v>
      </c>
      <c r="B10203" t="s">
        <v>62</v>
      </c>
      <c r="C10203" t="s">
        <v>4182</v>
      </c>
      <c r="D10203">
        <v>11481211008</v>
      </c>
      <c r="E10203" s="1">
        <v>44761</v>
      </c>
      <c r="F10203" s="1">
        <v>44761</v>
      </c>
      <c r="G10203">
        <v>7679680952</v>
      </c>
      <c r="H10203" t="s">
        <v>4183</v>
      </c>
      <c r="I10203">
        <v>2000</v>
      </c>
      <c r="J10203" s="1">
        <v>44821</v>
      </c>
      <c r="K10203">
        <v>2000</v>
      </c>
      <c r="L10203" s="1">
        <v>44803</v>
      </c>
      <c r="M10203">
        <v>-18</v>
      </c>
      <c r="N10203" s="8">
        <f t="shared" si="159"/>
        <v>-36000</v>
      </c>
    </row>
    <row r="10204" spans="1:14">
      <c r="A10204" t="s">
        <v>14</v>
      </c>
      <c r="B10204" t="s">
        <v>62</v>
      </c>
      <c r="C10204" t="s">
        <v>531</v>
      </c>
      <c r="D10204">
        <v>2037841000</v>
      </c>
      <c r="E10204" s="1">
        <v>44761</v>
      </c>
      <c r="F10204" s="1">
        <v>44761</v>
      </c>
      <c r="G10204">
        <v>7679917478</v>
      </c>
      <c r="H10204" t="s">
        <v>4184</v>
      </c>
      <c r="I10204">
        <v>237.9</v>
      </c>
      <c r="J10204" s="1">
        <v>44821</v>
      </c>
      <c r="K10204">
        <v>195</v>
      </c>
      <c r="L10204" s="1">
        <v>44832</v>
      </c>
      <c r="M10204">
        <v>11</v>
      </c>
      <c r="N10204" s="8">
        <f t="shared" si="159"/>
        <v>2145</v>
      </c>
    </row>
    <row r="10205" spans="1:14">
      <c r="A10205" t="s">
        <v>14</v>
      </c>
      <c r="B10205" t="s">
        <v>62</v>
      </c>
      <c r="C10205" t="s">
        <v>224</v>
      </c>
      <c r="D10205">
        <v>2483840423</v>
      </c>
      <c r="E10205" s="1">
        <v>44761</v>
      </c>
      <c r="F10205" s="1">
        <v>44761</v>
      </c>
      <c r="G10205">
        <v>7679942784</v>
      </c>
      <c r="H10205" t="s">
        <v>914</v>
      </c>
      <c r="I10205">
        <v>4944.32</v>
      </c>
      <c r="J10205" s="1">
        <v>44821</v>
      </c>
      <c r="K10205">
        <v>4052.72</v>
      </c>
      <c r="L10205" s="1">
        <v>44800</v>
      </c>
      <c r="M10205">
        <v>-21</v>
      </c>
      <c r="N10205" s="8">
        <f t="shared" si="159"/>
        <v>-85107.12</v>
      </c>
    </row>
    <row r="10206" spans="1:14">
      <c r="A10206" t="s">
        <v>14</v>
      </c>
      <c r="B10206" t="s">
        <v>62</v>
      </c>
      <c r="C10206" t="s">
        <v>650</v>
      </c>
      <c r="D10206">
        <v>6068041000</v>
      </c>
      <c r="E10206" s="1">
        <v>44761</v>
      </c>
      <c r="F10206" s="1">
        <v>44761</v>
      </c>
      <c r="G10206">
        <v>7679967493</v>
      </c>
      <c r="H10206">
        <v>22215445</v>
      </c>
      <c r="I10206">
        <v>4880</v>
      </c>
      <c r="J10206" s="1">
        <v>44821</v>
      </c>
      <c r="K10206">
        <v>4000</v>
      </c>
      <c r="L10206" s="1">
        <v>44860</v>
      </c>
      <c r="M10206">
        <v>39</v>
      </c>
      <c r="N10206" s="8">
        <f t="shared" si="159"/>
        <v>156000</v>
      </c>
    </row>
    <row r="10207" spans="1:14">
      <c r="A10207" t="s">
        <v>14</v>
      </c>
      <c r="B10207" t="s">
        <v>62</v>
      </c>
      <c r="C10207" t="s">
        <v>650</v>
      </c>
      <c r="D10207">
        <v>6068041000</v>
      </c>
      <c r="E10207" s="1">
        <v>44761</v>
      </c>
      <c r="F10207" s="1">
        <v>44761</v>
      </c>
      <c r="G10207">
        <v>7679972015</v>
      </c>
      <c r="H10207">
        <v>22215444</v>
      </c>
      <c r="I10207">
        <v>1586</v>
      </c>
      <c r="J10207" s="1">
        <v>44821</v>
      </c>
      <c r="K10207">
        <v>1300</v>
      </c>
      <c r="L10207" s="1">
        <v>44860</v>
      </c>
      <c r="M10207">
        <v>39</v>
      </c>
      <c r="N10207" s="8">
        <f t="shared" si="159"/>
        <v>50700</v>
      </c>
    </row>
    <row r="10208" spans="1:14">
      <c r="A10208" t="s">
        <v>14</v>
      </c>
      <c r="B10208" t="s">
        <v>62</v>
      </c>
      <c r="C10208" t="s">
        <v>333</v>
      </c>
      <c r="D10208">
        <v>11173091007</v>
      </c>
      <c r="E10208" s="1">
        <v>44761</v>
      </c>
      <c r="F10208" s="1">
        <v>44761</v>
      </c>
      <c r="G10208">
        <v>7680404797</v>
      </c>
      <c r="H10208" t="s">
        <v>4185</v>
      </c>
      <c r="I10208">
        <v>1610.4</v>
      </c>
      <c r="J10208" s="1">
        <v>44821</v>
      </c>
      <c r="K10208">
        <v>1320</v>
      </c>
      <c r="L10208" s="1">
        <v>44860</v>
      </c>
      <c r="M10208">
        <v>39</v>
      </c>
      <c r="N10208" s="8">
        <f t="shared" si="159"/>
        <v>51480</v>
      </c>
    </row>
    <row r="10209" spans="1:14">
      <c r="A10209" t="s">
        <v>14</v>
      </c>
      <c r="B10209" t="s">
        <v>62</v>
      </c>
      <c r="C10209" t="s">
        <v>563</v>
      </c>
      <c r="D10209">
        <v>3716240969</v>
      </c>
      <c r="E10209" s="1">
        <v>44761</v>
      </c>
      <c r="F10209" s="1">
        <v>44761</v>
      </c>
      <c r="G10209">
        <v>7680734557</v>
      </c>
      <c r="H10209" t="s">
        <v>4186</v>
      </c>
      <c r="I10209">
        <v>23254.25</v>
      </c>
      <c r="J10209" s="1">
        <v>44821</v>
      </c>
      <c r="K10209">
        <v>21140.23</v>
      </c>
      <c r="L10209" s="1">
        <v>44832</v>
      </c>
      <c r="M10209">
        <v>11</v>
      </c>
      <c r="N10209" s="8">
        <f t="shared" si="159"/>
        <v>232542.53</v>
      </c>
    </row>
    <row r="10210" spans="1:14">
      <c r="A10210" t="s">
        <v>14</v>
      </c>
      <c r="B10210" t="s">
        <v>62</v>
      </c>
      <c r="C10210" t="s">
        <v>1419</v>
      </c>
      <c r="D10210">
        <v>795910157</v>
      </c>
      <c r="E10210" s="1">
        <v>44761</v>
      </c>
      <c r="F10210" s="1">
        <v>44761</v>
      </c>
      <c r="G10210">
        <v>7680882329</v>
      </c>
      <c r="H10210">
        <v>5742010957</v>
      </c>
      <c r="I10210">
        <v>14890.7</v>
      </c>
      <c r="J10210" s="1">
        <v>44821</v>
      </c>
      <c r="K10210">
        <v>12205.49</v>
      </c>
      <c r="L10210" s="1">
        <v>44805</v>
      </c>
      <c r="M10210">
        <v>-16</v>
      </c>
      <c r="N10210" s="8">
        <f t="shared" si="159"/>
        <v>-195287.84</v>
      </c>
    </row>
    <row r="10211" spans="1:14">
      <c r="A10211" t="s">
        <v>14</v>
      </c>
      <c r="B10211" t="s">
        <v>62</v>
      </c>
      <c r="C10211" t="s">
        <v>109</v>
      </c>
      <c r="D10211">
        <v>795170158</v>
      </c>
      <c r="E10211" s="1">
        <v>44761</v>
      </c>
      <c r="F10211" s="1">
        <v>44761</v>
      </c>
      <c r="G10211">
        <v>7681033928</v>
      </c>
      <c r="H10211">
        <v>2100082891</v>
      </c>
      <c r="I10211">
        <v>3298.9</v>
      </c>
      <c r="J10211" s="1">
        <v>44821</v>
      </c>
      <c r="K10211">
        <v>2999</v>
      </c>
      <c r="L10211" s="1">
        <v>44860</v>
      </c>
      <c r="M10211">
        <v>39</v>
      </c>
      <c r="N10211" s="8">
        <f t="shared" si="159"/>
        <v>116961</v>
      </c>
    </row>
    <row r="10212" spans="1:14">
      <c r="A10212" t="s">
        <v>14</v>
      </c>
      <c r="B10212" t="s">
        <v>62</v>
      </c>
      <c r="C10212" t="s">
        <v>800</v>
      </c>
      <c r="D10212">
        <v>3359340837</v>
      </c>
      <c r="E10212" s="1">
        <v>44761</v>
      </c>
      <c r="F10212" s="1">
        <v>44761</v>
      </c>
      <c r="G10212">
        <v>7681212738</v>
      </c>
      <c r="H10212" t="s">
        <v>4187</v>
      </c>
      <c r="I10212">
        <v>282.83999999999997</v>
      </c>
      <c r="J10212" s="1">
        <v>44821</v>
      </c>
      <c r="K10212">
        <v>231.84</v>
      </c>
      <c r="L10212" s="1">
        <v>44800</v>
      </c>
      <c r="M10212">
        <v>-21</v>
      </c>
      <c r="N10212" s="8">
        <f t="shared" si="159"/>
        <v>-4868.6400000000003</v>
      </c>
    </row>
    <row r="10213" spans="1:14">
      <c r="A10213" t="s">
        <v>14</v>
      </c>
      <c r="B10213" t="s">
        <v>62</v>
      </c>
      <c r="C10213" t="s">
        <v>642</v>
      </c>
      <c r="D10213">
        <v>82130592</v>
      </c>
      <c r="E10213" s="1">
        <v>44761</v>
      </c>
      <c r="F10213" s="1">
        <v>44761</v>
      </c>
      <c r="G10213">
        <v>7681270063</v>
      </c>
      <c r="H10213">
        <v>2003019975</v>
      </c>
      <c r="I10213">
        <v>19138.28</v>
      </c>
      <c r="J10213" s="1">
        <v>44821</v>
      </c>
      <c r="K10213">
        <v>17398.439999999999</v>
      </c>
      <c r="L10213" s="1">
        <v>44860</v>
      </c>
      <c r="M10213">
        <v>39</v>
      </c>
      <c r="N10213" s="8">
        <f t="shared" si="159"/>
        <v>678539.15999999992</v>
      </c>
    </row>
    <row r="10214" spans="1:14">
      <c r="A10214" t="s">
        <v>14</v>
      </c>
      <c r="B10214" t="s">
        <v>62</v>
      </c>
      <c r="C10214" t="s">
        <v>642</v>
      </c>
      <c r="D10214">
        <v>82130592</v>
      </c>
      <c r="E10214" s="1">
        <v>44761</v>
      </c>
      <c r="F10214" s="1">
        <v>44761</v>
      </c>
      <c r="G10214">
        <v>7681270382</v>
      </c>
      <c r="H10214">
        <v>2003020058</v>
      </c>
      <c r="I10214">
        <v>7334.6</v>
      </c>
      <c r="J10214" s="1">
        <v>44821</v>
      </c>
      <c r="K10214">
        <v>6667.82</v>
      </c>
      <c r="L10214" s="1">
        <v>44860</v>
      </c>
      <c r="M10214">
        <v>39</v>
      </c>
      <c r="N10214" s="8">
        <f t="shared" si="159"/>
        <v>260044.97999999998</v>
      </c>
    </row>
    <row r="10215" spans="1:14">
      <c r="A10215" t="s">
        <v>14</v>
      </c>
      <c r="B10215" t="s">
        <v>62</v>
      </c>
      <c r="C10215" t="s">
        <v>379</v>
      </c>
      <c r="D10215">
        <v>1650760505</v>
      </c>
      <c r="E10215" s="1">
        <v>44761</v>
      </c>
      <c r="F10215" s="1">
        <v>44761</v>
      </c>
      <c r="G10215">
        <v>7681400973</v>
      </c>
      <c r="H10215" t="s">
        <v>4188</v>
      </c>
      <c r="I10215">
        <v>582.23</v>
      </c>
      <c r="J10215" s="1">
        <v>44821</v>
      </c>
      <c r="K10215">
        <v>529.29999999999995</v>
      </c>
      <c r="L10215" s="1">
        <v>44806</v>
      </c>
      <c r="M10215">
        <v>-15</v>
      </c>
      <c r="N10215" s="8">
        <f t="shared" si="159"/>
        <v>-7939.4999999999991</v>
      </c>
    </row>
    <row r="10216" spans="1:14">
      <c r="A10216" t="s">
        <v>14</v>
      </c>
      <c r="B10216" t="s">
        <v>62</v>
      </c>
      <c r="C10216" t="s">
        <v>379</v>
      </c>
      <c r="D10216">
        <v>1650760505</v>
      </c>
      <c r="E10216" s="1">
        <v>44761</v>
      </c>
      <c r="F10216" s="1">
        <v>44761</v>
      </c>
      <c r="G10216">
        <v>7681423064</v>
      </c>
      <c r="H10216" t="s">
        <v>4189</v>
      </c>
      <c r="I10216">
        <v>4913.01</v>
      </c>
      <c r="J10216" s="1">
        <v>44821</v>
      </c>
      <c r="K10216">
        <v>4466.37</v>
      </c>
      <c r="L10216" s="1">
        <v>44806</v>
      </c>
      <c r="M10216">
        <v>-15</v>
      </c>
      <c r="N10216" s="8">
        <f t="shared" si="159"/>
        <v>-66995.55</v>
      </c>
    </row>
    <row r="10217" spans="1:14">
      <c r="A10217" t="s">
        <v>14</v>
      </c>
      <c r="B10217" t="s">
        <v>62</v>
      </c>
      <c r="C10217" t="s">
        <v>379</v>
      </c>
      <c r="D10217">
        <v>1650760505</v>
      </c>
      <c r="E10217" s="1">
        <v>44761</v>
      </c>
      <c r="F10217" s="1">
        <v>44761</v>
      </c>
      <c r="G10217">
        <v>7681431390</v>
      </c>
      <c r="H10217" t="s">
        <v>4190</v>
      </c>
      <c r="I10217">
        <v>827.2</v>
      </c>
      <c r="J10217" s="1">
        <v>44821</v>
      </c>
      <c r="K10217">
        <v>752</v>
      </c>
      <c r="L10217" s="1">
        <v>44806</v>
      </c>
      <c r="M10217">
        <v>-15</v>
      </c>
      <c r="N10217" s="8">
        <f t="shared" si="159"/>
        <v>-11280</v>
      </c>
    </row>
    <row r="10218" spans="1:14">
      <c r="A10218" t="s">
        <v>14</v>
      </c>
      <c r="B10218" t="s">
        <v>62</v>
      </c>
      <c r="C10218" t="s">
        <v>379</v>
      </c>
      <c r="D10218">
        <v>1650760505</v>
      </c>
      <c r="E10218" s="1">
        <v>44761</v>
      </c>
      <c r="F10218" s="1">
        <v>44761</v>
      </c>
      <c r="G10218">
        <v>7681442420</v>
      </c>
      <c r="H10218" t="s">
        <v>4191</v>
      </c>
      <c r="I10218">
        <v>1654.4</v>
      </c>
      <c r="J10218" s="1">
        <v>44821</v>
      </c>
      <c r="K10218">
        <v>1504</v>
      </c>
      <c r="L10218" s="1">
        <v>44806</v>
      </c>
      <c r="M10218">
        <v>-15</v>
      </c>
      <c r="N10218" s="8">
        <f t="shared" si="159"/>
        <v>-22560</v>
      </c>
    </row>
    <row r="10219" spans="1:14">
      <c r="A10219" t="s">
        <v>14</v>
      </c>
      <c r="B10219" t="s">
        <v>62</v>
      </c>
      <c r="C10219" t="s">
        <v>479</v>
      </c>
      <c r="D10219">
        <v>6522300968</v>
      </c>
      <c r="E10219" s="1">
        <v>44761</v>
      </c>
      <c r="F10219" s="1">
        <v>44761</v>
      </c>
      <c r="G10219">
        <v>7681447227</v>
      </c>
      <c r="H10219">
        <v>7000168467</v>
      </c>
      <c r="I10219">
        <v>3111.11</v>
      </c>
      <c r="J10219" s="1">
        <v>44821</v>
      </c>
      <c r="K10219">
        <v>2828.28</v>
      </c>
      <c r="L10219" s="1">
        <v>44860</v>
      </c>
      <c r="M10219">
        <v>39</v>
      </c>
      <c r="N10219" s="8">
        <f t="shared" si="159"/>
        <v>110302.92000000001</v>
      </c>
    </row>
    <row r="10220" spans="1:14">
      <c r="A10220" t="s">
        <v>14</v>
      </c>
      <c r="B10220" t="s">
        <v>62</v>
      </c>
      <c r="C10220" t="s">
        <v>479</v>
      </c>
      <c r="D10220">
        <v>6522300968</v>
      </c>
      <c r="E10220" s="1">
        <v>44761</v>
      </c>
      <c r="F10220" s="1">
        <v>44761</v>
      </c>
      <c r="G10220">
        <v>7681447239</v>
      </c>
      <c r="H10220">
        <v>7000168466</v>
      </c>
      <c r="I10220">
        <v>90.49</v>
      </c>
      <c r="J10220" s="1">
        <v>44821</v>
      </c>
      <c r="K10220">
        <v>82.26</v>
      </c>
      <c r="L10220" s="1">
        <v>44860</v>
      </c>
      <c r="M10220">
        <v>39</v>
      </c>
      <c r="N10220" s="8">
        <f t="shared" si="159"/>
        <v>3208.1400000000003</v>
      </c>
    </row>
    <row r="10221" spans="1:14">
      <c r="A10221" t="s">
        <v>14</v>
      </c>
      <c r="B10221" t="s">
        <v>62</v>
      </c>
      <c r="C10221" t="s">
        <v>379</v>
      </c>
      <c r="D10221">
        <v>1650760505</v>
      </c>
      <c r="E10221" s="1">
        <v>44761</v>
      </c>
      <c r="F10221" s="1">
        <v>44761</v>
      </c>
      <c r="G10221">
        <v>7681452632</v>
      </c>
      <c r="H10221" t="s">
        <v>4192</v>
      </c>
      <c r="I10221">
        <v>558.67999999999995</v>
      </c>
      <c r="J10221" s="1">
        <v>44821</v>
      </c>
      <c r="K10221">
        <v>507.89</v>
      </c>
      <c r="L10221" s="1">
        <v>44806</v>
      </c>
      <c r="M10221">
        <v>-15</v>
      </c>
      <c r="N10221" s="8">
        <f t="shared" si="159"/>
        <v>-7618.3499999999995</v>
      </c>
    </row>
    <row r="10222" spans="1:14">
      <c r="A10222" t="s">
        <v>14</v>
      </c>
      <c r="B10222" t="s">
        <v>62</v>
      </c>
      <c r="C10222" t="s">
        <v>406</v>
      </c>
      <c r="D10222">
        <v>4974910962</v>
      </c>
      <c r="E10222" s="1">
        <v>44761</v>
      </c>
      <c r="F10222" s="1">
        <v>44761</v>
      </c>
      <c r="G10222">
        <v>7681725634</v>
      </c>
      <c r="H10222">
        <v>14510</v>
      </c>
      <c r="I10222">
        <v>1862.78</v>
      </c>
      <c r="J10222" s="1">
        <v>44821</v>
      </c>
      <c r="K10222">
        <v>1693.44</v>
      </c>
      <c r="L10222" s="1">
        <v>44839</v>
      </c>
      <c r="M10222">
        <v>18</v>
      </c>
      <c r="N10222" s="8">
        <f t="shared" si="159"/>
        <v>30481.920000000002</v>
      </c>
    </row>
    <row r="10223" spans="1:14">
      <c r="A10223" t="s">
        <v>14</v>
      </c>
      <c r="B10223" t="s">
        <v>62</v>
      </c>
      <c r="C10223" t="s">
        <v>406</v>
      </c>
      <c r="D10223">
        <v>4974910962</v>
      </c>
      <c r="E10223" s="1">
        <v>44761</v>
      </c>
      <c r="F10223" s="1">
        <v>44761</v>
      </c>
      <c r="G10223">
        <v>7681726608</v>
      </c>
      <c r="H10223">
        <v>14511</v>
      </c>
      <c r="I10223">
        <v>827.9</v>
      </c>
      <c r="J10223" s="1">
        <v>44821</v>
      </c>
      <c r="K10223">
        <v>752.64</v>
      </c>
      <c r="L10223" s="1">
        <v>44839</v>
      </c>
      <c r="M10223">
        <v>18</v>
      </c>
      <c r="N10223" s="8">
        <f t="shared" si="159"/>
        <v>13547.52</v>
      </c>
    </row>
    <row r="10224" spans="1:14">
      <c r="A10224" t="s">
        <v>14</v>
      </c>
      <c r="B10224" t="s">
        <v>62</v>
      </c>
      <c r="C10224" t="s">
        <v>110</v>
      </c>
      <c r="D10224">
        <v>12736110151</v>
      </c>
      <c r="E10224" s="1">
        <v>44761</v>
      </c>
      <c r="F10224" s="1">
        <v>44761</v>
      </c>
      <c r="G10224">
        <v>7681854510</v>
      </c>
      <c r="H10224">
        <v>6264003490</v>
      </c>
      <c r="I10224">
        <v>1650</v>
      </c>
      <c r="J10224" s="1">
        <v>44821</v>
      </c>
      <c r="K10224">
        <v>1500</v>
      </c>
      <c r="L10224" s="1">
        <v>44860</v>
      </c>
      <c r="M10224">
        <v>39</v>
      </c>
      <c r="N10224" s="8">
        <f t="shared" si="159"/>
        <v>58500</v>
      </c>
    </row>
    <row r="10225" spans="1:14">
      <c r="A10225" t="s">
        <v>14</v>
      </c>
      <c r="B10225" t="s">
        <v>62</v>
      </c>
      <c r="C10225" t="s">
        <v>509</v>
      </c>
      <c r="D10225">
        <v>399800580</v>
      </c>
      <c r="E10225" s="1">
        <v>44761</v>
      </c>
      <c r="F10225" s="1">
        <v>44761</v>
      </c>
      <c r="G10225">
        <v>7681958450</v>
      </c>
      <c r="H10225">
        <v>3202216660</v>
      </c>
      <c r="I10225">
        <v>12681.72</v>
      </c>
      <c r="J10225" s="1">
        <v>44821</v>
      </c>
      <c r="K10225">
        <v>11528.84</v>
      </c>
      <c r="L10225" s="1">
        <v>44832</v>
      </c>
      <c r="M10225">
        <v>11</v>
      </c>
      <c r="N10225" s="8">
        <f t="shared" si="159"/>
        <v>126817.24</v>
      </c>
    </row>
    <row r="10226" spans="1:14">
      <c r="A10226" t="s">
        <v>14</v>
      </c>
      <c r="B10226" t="s">
        <v>62</v>
      </c>
      <c r="C10226" t="s">
        <v>236</v>
      </c>
      <c r="D10226">
        <v>13342400150</v>
      </c>
      <c r="E10226" s="1">
        <v>44761</v>
      </c>
      <c r="F10226" s="1">
        <v>44761</v>
      </c>
      <c r="G10226">
        <v>7681994920</v>
      </c>
      <c r="H10226" t="s">
        <v>4193</v>
      </c>
      <c r="I10226">
        <v>1802.22</v>
      </c>
      <c r="J10226" s="1">
        <v>44821</v>
      </c>
      <c r="K10226">
        <v>1638.38</v>
      </c>
      <c r="L10226" s="1">
        <v>44832</v>
      </c>
      <c r="M10226">
        <v>11</v>
      </c>
      <c r="N10226" s="8">
        <f t="shared" si="159"/>
        <v>18022.18</v>
      </c>
    </row>
    <row r="10227" spans="1:14">
      <c r="A10227" t="s">
        <v>14</v>
      </c>
      <c r="B10227" t="s">
        <v>62</v>
      </c>
      <c r="C10227" t="s">
        <v>236</v>
      </c>
      <c r="D10227">
        <v>13342400150</v>
      </c>
      <c r="E10227" s="1">
        <v>44761</v>
      </c>
      <c r="F10227" s="1">
        <v>44761</v>
      </c>
      <c r="G10227">
        <v>7681994921</v>
      </c>
      <c r="H10227" t="s">
        <v>4194</v>
      </c>
      <c r="I10227">
        <v>901.11</v>
      </c>
      <c r="J10227" s="1">
        <v>44821</v>
      </c>
      <c r="K10227">
        <v>819.19</v>
      </c>
      <c r="L10227" s="1">
        <v>44832</v>
      </c>
      <c r="M10227">
        <v>11</v>
      </c>
      <c r="N10227" s="8">
        <f t="shared" si="159"/>
        <v>9011.09</v>
      </c>
    </row>
    <row r="10228" spans="1:14">
      <c r="A10228" t="s">
        <v>14</v>
      </c>
      <c r="B10228" t="s">
        <v>62</v>
      </c>
      <c r="C10228" t="s">
        <v>236</v>
      </c>
      <c r="D10228">
        <v>13342400150</v>
      </c>
      <c r="E10228" s="1">
        <v>44761</v>
      </c>
      <c r="F10228" s="1">
        <v>44761</v>
      </c>
      <c r="G10228">
        <v>7681994931</v>
      </c>
      <c r="H10228" t="s">
        <v>4195</v>
      </c>
      <c r="I10228">
        <v>901.11</v>
      </c>
      <c r="J10228" s="1">
        <v>44821</v>
      </c>
      <c r="K10228">
        <v>819.19</v>
      </c>
      <c r="L10228" s="1">
        <v>44832</v>
      </c>
      <c r="M10228">
        <v>11</v>
      </c>
      <c r="N10228" s="8">
        <f t="shared" si="159"/>
        <v>9011.09</v>
      </c>
    </row>
    <row r="10229" spans="1:14">
      <c r="A10229" t="s">
        <v>14</v>
      </c>
      <c r="B10229" t="s">
        <v>62</v>
      </c>
      <c r="C10229" t="s">
        <v>236</v>
      </c>
      <c r="D10229">
        <v>13342400150</v>
      </c>
      <c r="E10229" s="1">
        <v>44761</v>
      </c>
      <c r="F10229" s="1">
        <v>44761</v>
      </c>
      <c r="G10229">
        <v>7681994932</v>
      </c>
      <c r="H10229" t="s">
        <v>4196</v>
      </c>
      <c r="I10229">
        <v>901.11</v>
      </c>
      <c r="J10229" s="1">
        <v>44821</v>
      </c>
      <c r="K10229">
        <v>819.19</v>
      </c>
      <c r="L10229" s="1">
        <v>44832</v>
      </c>
      <c r="M10229">
        <v>11</v>
      </c>
      <c r="N10229" s="8">
        <f t="shared" si="159"/>
        <v>9011.09</v>
      </c>
    </row>
    <row r="10230" spans="1:14">
      <c r="A10230" t="s">
        <v>14</v>
      </c>
      <c r="B10230" t="s">
        <v>62</v>
      </c>
      <c r="C10230" t="s">
        <v>236</v>
      </c>
      <c r="D10230">
        <v>13342400150</v>
      </c>
      <c r="E10230" s="1">
        <v>44761</v>
      </c>
      <c r="F10230" s="1">
        <v>44761</v>
      </c>
      <c r="G10230">
        <v>7681994933</v>
      </c>
      <c r="H10230" t="s">
        <v>4197</v>
      </c>
      <c r="I10230">
        <v>901.11</v>
      </c>
      <c r="J10230" s="1">
        <v>44821</v>
      </c>
      <c r="K10230">
        <v>819.19</v>
      </c>
      <c r="L10230" s="1">
        <v>44832</v>
      </c>
      <c r="M10230">
        <v>11</v>
      </c>
      <c r="N10230" s="8">
        <f t="shared" si="159"/>
        <v>9011.09</v>
      </c>
    </row>
    <row r="10231" spans="1:14">
      <c r="A10231" t="s">
        <v>14</v>
      </c>
      <c r="B10231" t="s">
        <v>62</v>
      </c>
      <c r="C10231" t="s">
        <v>236</v>
      </c>
      <c r="D10231">
        <v>13342400150</v>
      </c>
      <c r="E10231" s="1">
        <v>44761</v>
      </c>
      <c r="F10231" s="1">
        <v>44761</v>
      </c>
      <c r="G10231">
        <v>7681994943</v>
      </c>
      <c r="H10231" t="s">
        <v>4198</v>
      </c>
      <c r="I10231">
        <v>901.11</v>
      </c>
      <c r="J10231" s="1">
        <v>44821</v>
      </c>
      <c r="K10231">
        <v>819.19</v>
      </c>
      <c r="L10231" s="1">
        <v>44832</v>
      </c>
      <c r="M10231">
        <v>11</v>
      </c>
      <c r="N10231" s="8">
        <f t="shared" si="159"/>
        <v>9011.09</v>
      </c>
    </row>
    <row r="10232" spans="1:14">
      <c r="A10232" t="s">
        <v>14</v>
      </c>
      <c r="B10232" t="s">
        <v>62</v>
      </c>
      <c r="C10232" t="s">
        <v>236</v>
      </c>
      <c r="D10232">
        <v>13342400150</v>
      </c>
      <c r="E10232" s="1">
        <v>44761</v>
      </c>
      <c r="F10232" s="1">
        <v>44761</v>
      </c>
      <c r="G10232">
        <v>7681994945</v>
      </c>
      <c r="H10232" t="s">
        <v>4199</v>
      </c>
      <c r="I10232">
        <v>1802.22</v>
      </c>
      <c r="J10232" s="1">
        <v>44821</v>
      </c>
      <c r="K10232">
        <v>1638.38</v>
      </c>
      <c r="L10232" s="1">
        <v>44832</v>
      </c>
      <c r="M10232">
        <v>11</v>
      </c>
      <c r="N10232" s="8">
        <f t="shared" si="159"/>
        <v>18022.18</v>
      </c>
    </row>
    <row r="10233" spans="1:14">
      <c r="A10233" t="s">
        <v>14</v>
      </c>
      <c r="B10233" t="s">
        <v>62</v>
      </c>
      <c r="C10233" t="s">
        <v>236</v>
      </c>
      <c r="D10233">
        <v>13342400150</v>
      </c>
      <c r="E10233" s="1">
        <v>44761</v>
      </c>
      <c r="F10233" s="1">
        <v>44761</v>
      </c>
      <c r="G10233">
        <v>7681994948</v>
      </c>
      <c r="H10233" t="s">
        <v>4200</v>
      </c>
      <c r="I10233">
        <v>901.11</v>
      </c>
      <c r="J10233" s="1">
        <v>44821</v>
      </c>
      <c r="K10233">
        <v>819.19</v>
      </c>
      <c r="L10233" s="1">
        <v>44832</v>
      </c>
      <c r="M10233">
        <v>11</v>
      </c>
      <c r="N10233" s="8">
        <f t="shared" si="159"/>
        <v>9011.09</v>
      </c>
    </row>
    <row r="10234" spans="1:14">
      <c r="A10234" t="s">
        <v>14</v>
      </c>
      <c r="B10234" t="s">
        <v>62</v>
      </c>
      <c r="C10234" t="s">
        <v>236</v>
      </c>
      <c r="D10234">
        <v>13342400150</v>
      </c>
      <c r="E10234" s="1">
        <v>44761</v>
      </c>
      <c r="F10234" s="1">
        <v>44761</v>
      </c>
      <c r="G10234">
        <v>7681994958</v>
      </c>
      <c r="H10234" t="s">
        <v>4201</v>
      </c>
      <c r="I10234">
        <v>1802.22</v>
      </c>
      <c r="J10234" s="1">
        <v>44821</v>
      </c>
      <c r="K10234">
        <v>1638.38</v>
      </c>
      <c r="L10234" s="1">
        <v>44832</v>
      </c>
      <c r="M10234">
        <v>11</v>
      </c>
      <c r="N10234" s="8">
        <f t="shared" si="159"/>
        <v>18022.18</v>
      </c>
    </row>
    <row r="10235" spans="1:14">
      <c r="A10235" t="s">
        <v>14</v>
      </c>
      <c r="B10235" t="s">
        <v>62</v>
      </c>
      <c r="C10235" t="s">
        <v>236</v>
      </c>
      <c r="D10235">
        <v>13342400150</v>
      </c>
      <c r="E10235" s="1">
        <v>44761</v>
      </c>
      <c r="F10235" s="1">
        <v>44761</v>
      </c>
      <c r="G10235">
        <v>7682002243</v>
      </c>
      <c r="H10235" t="s">
        <v>4202</v>
      </c>
      <c r="I10235">
        <v>1802.22</v>
      </c>
      <c r="J10235" s="1">
        <v>44821</v>
      </c>
      <c r="K10235">
        <v>1638.38</v>
      </c>
      <c r="L10235" s="1">
        <v>44832</v>
      </c>
      <c r="M10235">
        <v>11</v>
      </c>
      <c r="N10235" s="8">
        <f t="shared" si="159"/>
        <v>18022.18</v>
      </c>
    </row>
    <row r="10236" spans="1:14">
      <c r="A10236" t="s">
        <v>14</v>
      </c>
      <c r="B10236" t="s">
        <v>62</v>
      </c>
      <c r="C10236" t="s">
        <v>236</v>
      </c>
      <c r="D10236">
        <v>13342400150</v>
      </c>
      <c r="E10236" s="1">
        <v>44761</v>
      </c>
      <c r="F10236" s="1">
        <v>44761</v>
      </c>
      <c r="G10236">
        <v>7682002246</v>
      </c>
      <c r="H10236" t="s">
        <v>4203</v>
      </c>
      <c r="I10236">
        <v>901.11</v>
      </c>
      <c r="J10236" s="1">
        <v>44821</v>
      </c>
      <c r="K10236">
        <v>819.19</v>
      </c>
      <c r="L10236" s="1">
        <v>44832</v>
      </c>
      <c r="M10236">
        <v>11</v>
      </c>
      <c r="N10236" s="8">
        <f t="shared" si="159"/>
        <v>9011.09</v>
      </c>
    </row>
    <row r="10237" spans="1:14">
      <c r="A10237" t="s">
        <v>14</v>
      </c>
      <c r="B10237" t="s">
        <v>62</v>
      </c>
      <c r="C10237" t="s">
        <v>236</v>
      </c>
      <c r="D10237">
        <v>13342400150</v>
      </c>
      <c r="E10237" s="1">
        <v>44761</v>
      </c>
      <c r="F10237" s="1">
        <v>44761</v>
      </c>
      <c r="G10237">
        <v>7682002247</v>
      </c>
      <c r="H10237" t="s">
        <v>4204</v>
      </c>
      <c r="I10237">
        <v>1802.22</v>
      </c>
      <c r="J10237" s="1">
        <v>44821</v>
      </c>
      <c r="K10237">
        <v>1638.38</v>
      </c>
      <c r="L10237" s="1">
        <v>44832</v>
      </c>
      <c r="M10237">
        <v>11</v>
      </c>
      <c r="N10237" s="8">
        <f t="shared" si="159"/>
        <v>18022.18</v>
      </c>
    </row>
    <row r="10238" spans="1:14">
      <c r="A10238" t="s">
        <v>14</v>
      </c>
      <c r="B10238" t="s">
        <v>62</v>
      </c>
      <c r="C10238" t="s">
        <v>236</v>
      </c>
      <c r="D10238">
        <v>13342400150</v>
      </c>
      <c r="E10238" s="1">
        <v>44761</v>
      </c>
      <c r="F10238" s="1">
        <v>44761</v>
      </c>
      <c r="G10238">
        <v>7682002249</v>
      </c>
      <c r="H10238" t="s">
        <v>4205</v>
      </c>
      <c r="I10238">
        <v>3163.25</v>
      </c>
      <c r="J10238" s="1">
        <v>44821</v>
      </c>
      <c r="K10238">
        <v>2875.68</v>
      </c>
      <c r="L10238" s="1">
        <v>44832</v>
      </c>
      <c r="M10238">
        <v>11</v>
      </c>
      <c r="N10238" s="8">
        <f t="shared" si="159"/>
        <v>31632.48</v>
      </c>
    </row>
    <row r="10239" spans="1:14">
      <c r="A10239" t="s">
        <v>14</v>
      </c>
      <c r="B10239" t="s">
        <v>62</v>
      </c>
      <c r="C10239" t="s">
        <v>236</v>
      </c>
      <c r="D10239">
        <v>13342400150</v>
      </c>
      <c r="E10239" s="1">
        <v>44761</v>
      </c>
      <c r="F10239" s="1">
        <v>44761</v>
      </c>
      <c r="G10239">
        <v>7682002379</v>
      </c>
      <c r="H10239" t="s">
        <v>4206</v>
      </c>
      <c r="I10239">
        <v>709.5</v>
      </c>
      <c r="J10239" s="1">
        <v>44821</v>
      </c>
      <c r="K10239">
        <v>645</v>
      </c>
      <c r="L10239" s="1">
        <v>44832</v>
      </c>
      <c r="M10239">
        <v>11</v>
      </c>
      <c r="N10239" s="8">
        <f t="shared" si="159"/>
        <v>7095</v>
      </c>
    </row>
    <row r="10240" spans="1:14">
      <c r="A10240" t="s">
        <v>14</v>
      </c>
      <c r="B10240" t="s">
        <v>62</v>
      </c>
      <c r="C10240" t="s">
        <v>236</v>
      </c>
      <c r="D10240">
        <v>13342400150</v>
      </c>
      <c r="E10240" s="1">
        <v>44761</v>
      </c>
      <c r="F10240" s="1">
        <v>44761</v>
      </c>
      <c r="G10240">
        <v>7682002382</v>
      </c>
      <c r="H10240" t="s">
        <v>4207</v>
      </c>
      <c r="I10240">
        <v>386.19</v>
      </c>
      <c r="J10240" s="1">
        <v>44821</v>
      </c>
      <c r="K10240">
        <v>351.08</v>
      </c>
      <c r="L10240" s="1">
        <v>44832</v>
      </c>
      <c r="M10240">
        <v>11</v>
      </c>
      <c r="N10240" s="8">
        <f t="shared" si="159"/>
        <v>3861.8799999999997</v>
      </c>
    </row>
    <row r="10241" spans="1:14">
      <c r="A10241" t="s">
        <v>14</v>
      </c>
      <c r="B10241" t="s">
        <v>62</v>
      </c>
      <c r="C10241" t="s">
        <v>236</v>
      </c>
      <c r="D10241">
        <v>13342400150</v>
      </c>
      <c r="E10241" s="1">
        <v>44761</v>
      </c>
      <c r="F10241" s="1">
        <v>44761</v>
      </c>
      <c r="G10241">
        <v>7682002383</v>
      </c>
      <c r="H10241" t="s">
        <v>4208</v>
      </c>
      <c r="I10241">
        <v>901.11</v>
      </c>
      <c r="J10241" s="1">
        <v>44821</v>
      </c>
      <c r="K10241">
        <v>819.19</v>
      </c>
      <c r="L10241" s="1">
        <v>44832</v>
      </c>
      <c r="M10241">
        <v>11</v>
      </c>
      <c r="N10241" s="8">
        <f t="shared" si="159"/>
        <v>9011.09</v>
      </c>
    </row>
    <row r="10242" spans="1:14">
      <c r="A10242" t="s">
        <v>14</v>
      </c>
      <c r="B10242" t="s">
        <v>62</v>
      </c>
      <c r="C10242" t="s">
        <v>236</v>
      </c>
      <c r="D10242">
        <v>13342400150</v>
      </c>
      <c r="E10242" s="1">
        <v>44761</v>
      </c>
      <c r="F10242" s="1">
        <v>44761</v>
      </c>
      <c r="G10242">
        <v>7682002393</v>
      </c>
      <c r="H10242" t="s">
        <v>4209</v>
      </c>
      <c r="I10242">
        <v>616</v>
      </c>
      <c r="J10242" s="1">
        <v>44821</v>
      </c>
      <c r="K10242">
        <v>560</v>
      </c>
      <c r="L10242" s="1">
        <v>44832</v>
      </c>
      <c r="M10242">
        <v>11</v>
      </c>
      <c r="N10242" s="8">
        <f t="shared" si="159"/>
        <v>6160</v>
      </c>
    </row>
    <row r="10243" spans="1:14">
      <c r="A10243" t="s">
        <v>14</v>
      </c>
      <c r="B10243" t="s">
        <v>62</v>
      </c>
      <c r="C10243" t="s">
        <v>236</v>
      </c>
      <c r="D10243">
        <v>13342400150</v>
      </c>
      <c r="E10243" s="1">
        <v>44761</v>
      </c>
      <c r="F10243" s="1">
        <v>44761</v>
      </c>
      <c r="G10243">
        <v>7682002401</v>
      </c>
      <c r="H10243" t="s">
        <v>4210</v>
      </c>
      <c r="I10243">
        <v>901.11</v>
      </c>
      <c r="J10243" s="1">
        <v>44821</v>
      </c>
      <c r="K10243">
        <v>819.19</v>
      </c>
      <c r="L10243" s="1">
        <v>44832</v>
      </c>
      <c r="M10243">
        <v>11</v>
      </c>
      <c r="N10243" s="8">
        <f t="shared" ref="N10243:N10306" si="160">+K10243*M10243</f>
        <v>9011.09</v>
      </c>
    </row>
    <row r="10244" spans="1:14">
      <c r="A10244" t="s">
        <v>14</v>
      </c>
      <c r="B10244" t="s">
        <v>62</v>
      </c>
      <c r="C10244" t="s">
        <v>236</v>
      </c>
      <c r="D10244">
        <v>13342400150</v>
      </c>
      <c r="E10244" s="1">
        <v>44761</v>
      </c>
      <c r="F10244" s="1">
        <v>44761</v>
      </c>
      <c r="G10244">
        <v>7682002403</v>
      </c>
      <c r="H10244" t="s">
        <v>4211</v>
      </c>
      <c r="I10244">
        <v>1802.22</v>
      </c>
      <c r="J10244" s="1">
        <v>44821</v>
      </c>
      <c r="K10244">
        <v>1638.38</v>
      </c>
      <c r="L10244" s="1">
        <v>44832</v>
      </c>
      <c r="M10244">
        <v>11</v>
      </c>
      <c r="N10244" s="8">
        <f t="shared" si="160"/>
        <v>18022.18</v>
      </c>
    </row>
    <row r="10245" spans="1:14">
      <c r="A10245" t="s">
        <v>14</v>
      </c>
      <c r="B10245" t="s">
        <v>62</v>
      </c>
      <c r="C10245" t="s">
        <v>236</v>
      </c>
      <c r="D10245">
        <v>13342400150</v>
      </c>
      <c r="E10245" s="1">
        <v>44761</v>
      </c>
      <c r="F10245" s="1">
        <v>44761</v>
      </c>
      <c r="G10245">
        <v>7682008254</v>
      </c>
      <c r="H10245" t="s">
        <v>4212</v>
      </c>
      <c r="I10245">
        <v>1802.22</v>
      </c>
      <c r="J10245" s="1">
        <v>44821</v>
      </c>
      <c r="K10245">
        <v>1638.38</v>
      </c>
      <c r="L10245" s="1">
        <v>44832</v>
      </c>
      <c r="M10245">
        <v>11</v>
      </c>
      <c r="N10245" s="8">
        <f t="shared" si="160"/>
        <v>18022.18</v>
      </c>
    </row>
    <row r="10246" spans="1:14">
      <c r="A10246" t="s">
        <v>14</v>
      </c>
      <c r="B10246" t="s">
        <v>62</v>
      </c>
      <c r="C10246" t="s">
        <v>236</v>
      </c>
      <c r="D10246">
        <v>13342400150</v>
      </c>
      <c r="E10246" s="1">
        <v>44761</v>
      </c>
      <c r="F10246" s="1">
        <v>44761</v>
      </c>
      <c r="G10246">
        <v>7682008261</v>
      </c>
      <c r="H10246" t="s">
        <v>4213</v>
      </c>
      <c r="I10246">
        <v>901.11</v>
      </c>
      <c r="J10246" s="1">
        <v>44821</v>
      </c>
      <c r="K10246">
        <v>819.19</v>
      </c>
      <c r="L10246" s="1">
        <v>44832</v>
      </c>
      <c r="M10246">
        <v>11</v>
      </c>
      <c r="N10246" s="8">
        <f t="shared" si="160"/>
        <v>9011.09</v>
      </c>
    </row>
    <row r="10247" spans="1:14">
      <c r="A10247" t="s">
        <v>14</v>
      </c>
      <c r="B10247" t="s">
        <v>62</v>
      </c>
      <c r="C10247" t="s">
        <v>236</v>
      </c>
      <c r="D10247">
        <v>13342400150</v>
      </c>
      <c r="E10247" s="1">
        <v>44761</v>
      </c>
      <c r="F10247" s="1">
        <v>44761</v>
      </c>
      <c r="G10247">
        <v>7682008262</v>
      </c>
      <c r="H10247" t="s">
        <v>4214</v>
      </c>
      <c r="I10247">
        <v>901.11</v>
      </c>
      <c r="J10247" s="1">
        <v>44821</v>
      </c>
      <c r="K10247">
        <v>819.19</v>
      </c>
      <c r="L10247" s="1">
        <v>44832</v>
      </c>
      <c r="M10247">
        <v>11</v>
      </c>
      <c r="N10247" s="8">
        <f t="shared" si="160"/>
        <v>9011.09</v>
      </c>
    </row>
    <row r="10248" spans="1:14">
      <c r="A10248" t="s">
        <v>14</v>
      </c>
      <c r="B10248" t="s">
        <v>62</v>
      </c>
      <c r="C10248" t="s">
        <v>236</v>
      </c>
      <c r="D10248">
        <v>13342400150</v>
      </c>
      <c r="E10248" s="1">
        <v>44761</v>
      </c>
      <c r="F10248" s="1">
        <v>44761</v>
      </c>
      <c r="G10248">
        <v>7682008793</v>
      </c>
      <c r="H10248" t="s">
        <v>4215</v>
      </c>
      <c r="I10248">
        <v>1802.22</v>
      </c>
      <c r="J10248" s="1">
        <v>44821</v>
      </c>
      <c r="K10248">
        <v>1638.38</v>
      </c>
      <c r="L10248" s="1">
        <v>44832</v>
      </c>
      <c r="M10248">
        <v>11</v>
      </c>
      <c r="N10248" s="8">
        <f t="shared" si="160"/>
        <v>18022.18</v>
      </c>
    </row>
    <row r="10249" spans="1:14">
      <c r="A10249" t="s">
        <v>14</v>
      </c>
      <c r="B10249" t="s">
        <v>62</v>
      </c>
      <c r="C10249" t="s">
        <v>236</v>
      </c>
      <c r="D10249">
        <v>13342400150</v>
      </c>
      <c r="E10249" s="1">
        <v>44761</v>
      </c>
      <c r="F10249" s="1">
        <v>44761</v>
      </c>
      <c r="G10249">
        <v>7682008794</v>
      </c>
      <c r="H10249" t="s">
        <v>4216</v>
      </c>
      <c r="I10249">
        <v>1802.22</v>
      </c>
      <c r="J10249" s="1">
        <v>44821</v>
      </c>
      <c r="K10249">
        <v>1638.38</v>
      </c>
      <c r="L10249" s="1">
        <v>44832</v>
      </c>
      <c r="M10249">
        <v>11</v>
      </c>
      <c r="N10249" s="8">
        <f t="shared" si="160"/>
        <v>18022.18</v>
      </c>
    </row>
    <row r="10250" spans="1:14">
      <c r="A10250" t="s">
        <v>14</v>
      </c>
      <c r="B10250" t="s">
        <v>62</v>
      </c>
      <c r="C10250" t="s">
        <v>236</v>
      </c>
      <c r="D10250">
        <v>13342400150</v>
      </c>
      <c r="E10250" s="1">
        <v>44761</v>
      </c>
      <c r="F10250" s="1">
        <v>44761</v>
      </c>
      <c r="G10250">
        <v>7682008796</v>
      </c>
      <c r="H10250" t="s">
        <v>4217</v>
      </c>
      <c r="I10250">
        <v>1802.22</v>
      </c>
      <c r="J10250" s="1">
        <v>44821</v>
      </c>
      <c r="K10250">
        <v>1638.38</v>
      </c>
      <c r="L10250" s="1">
        <v>44832</v>
      </c>
      <c r="M10250">
        <v>11</v>
      </c>
      <c r="N10250" s="8">
        <f t="shared" si="160"/>
        <v>18022.18</v>
      </c>
    </row>
    <row r="10251" spans="1:14">
      <c r="A10251" t="s">
        <v>14</v>
      </c>
      <c r="B10251" t="s">
        <v>62</v>
      </c>
      <c r="C10251" t="s">
        <v>236</v>
      </c>
      <c r="D10251">
        <v>13342400150</v>
      </c>
      <c r="E10251" s="1">
        <v>44761</v>
      </c>
      <c r="F10251" s="1">
        <v>44761</v>
      </c>
      <c r="G10251">
        <v>7682008799</v>
      </c>
      <c r="H10251" t="s">
        <v>4218</v>
      </c>
      <c r="I10251">
        <v>901.11</v>
      </c>
      <c r="J10251" s="1">
        <v>44821</v>
      </c>
      <c r="K10251">
        <v>819.19</v>
      </c>
      <c r="L10251" s="1">
        <v>44832</v>
      </c>
      <c r="M10251">
        <v>11</v>
      </c>
      <c r="N10251" s="8">
        <f t="shared" si="160"/>
        <v>9011.09</v>
      </c>
    </row>
    <row r="10252" spans="1:14">
      <c r="A10252" t="s">
        <v>14</v>
      </c>
      <c r="B10252" t="s">
        <v>62</v>
      </c>
      <c r="C10252" t="s">
        <v>236</v>
      </c>
      <c r="D10252">
        <v>13342400150</v>
      </c>
      <c r="E10252" s="1">
        <v>44761</v>
      </c>
      <c r="F10252" s="1">
        <v>44761</v>
      </c>
      <c r="G10252">
        <v>7682008811</v>
      </c>
      <c r="H10252" t="s">
        <v>4219</v>
      </c>
      <c r="I10252">
        <v>3163.25</v>
      </c>
      <c r="J10252" s="1">
        <v>44821</v>
      </c>
      <c r="K10252">
        <v>2875.68</v>
      </c>
      <c r="L10252" s="1">
        <v>44832</v>
      </c>
      <c r="M10252">
        <v>11</v>
      </c>
      <c r="N10252" s="8">
        <f t="shared" si="160"/>
        <v>31632.48</v>
      </c>
    </row>
    <row r="10253" spans="1:14">
      <c r="A10253" t="s">
        <v>14</v>
      </c>
      <c r="B10253" t="s">
        <v>62</v>
      </c>
      <c r="C10253" t="s">
        <v>236</v>
      </c>
      <c r="D10253">
        <v>13342400150</v>
      </c>
      <c r="E10253" s="1">
        <v>44761</v>
      </c>
      <c r="F10253" s="1">
        <v>44761</v>
      </c>
      <c r="G10253">
        <v>7682008814</v>
      </c>
      <c r="H10253" t="s">
        <v>4220</v>
      </c>
      <c r="I10253">
        <v>901.11</v>
      </c>
      <c r="J10253" s="1">
        <v>44821</v>
      </c>
      <c r="K10253">
        <v>819.19</v>
      </c>
      <c r="L10253" s="1">
        <v>44832</v>
      </c>
      <c r="M10253">
        <v>11</v>
      </c>
      <c r="N10253" s="8">
        <f t="shared" si="160"/>
        <v>9011.09</v>
      </c>
    </row>
    <row r="10254" spans="1:14">
      <c r="A10254" t="s">
        <v>14</v>
      </c>
      <c r="B10254" t="s">
        <v>62</v>
      </c>
      <c r="C10254" t="s">
        <v>236</v>
      </c>
      <c r="D10254">
        <v>13342400150</v>
      </c>
      <c r="E10254" s="1">
        <v>44761</v>
      </c>
      <c r="F10254" s="1">
        <v>44761</v>
      </c>
      <c r="G10254">
        <v>7682008818</v>
      </c>
      <c r="H10254" t="s">
        <v>4221</v>
      </c>
      <c r="I10254">
        <v>901.11</v>
      </c>
      <c r="J10254" s="1">
        <v>44821</v>
      </c>
      <c r="K10254">
        <v>819.19</v>
      </c>
      <c r="L10254" s="1">
        <v>44832</v>
      </c>
      <c r="M10254">
        <v>11</v>
      </c>
      <c r="N10254" s="8">
        <f t="shared" si="160"/>
        <v>9011.09</v>
      </c>
    </row>
    <row r="10255" spans="1:14">
      <c r="A10255" t="s">
        <v>14</v>
      </c>
      <c r="B10255" t="s">
        <v>62</v>
      </c>
      <c r="C10255" t="s">
        <v>236</v>
      </c>
      <c r="D10255">
        <v>13342400150</v>
      </c>
      <c r="E10255" s="1">
        <v>44761</v>
      </c>
      <c r="F10255" s="1">
        <v>44761</v>
      </c>
      <c r="G10255">
        <v>7682014863</v>
      </c>
      <c r="H10255" t="s">
        <v>4222</v>
      </c>
      <c r="I10255">
        <v>386.19</v>
      </c>
      <c r="J10255" s="1">
        <v>44821</v>
      </c>
      <c r="K10255">
        <v>351.08</v>
      </c>
      <c r="L10255" s="1">
        <v>44832</v>
      </c>
      <c r="M10255">
        <v>11</v>
      </c>
      <c r="N10255" s="8">
        <f t="shared" si="160"/>
        <v>3861.8799999999997</v>
      </c>
    </row>
    <row r="10256" spans="1:14">
      <c r="A10256" t="s">
        <v>14</v>
      </c>
      <c r="B10256" t="s">
        <v>62</v>
      </c>
      <c r="C10256" t="s">
        <v>236</v>
      </c>
      <c r="D10256">
        <v>13342400150</v>
      </c>
      <c r="E10256" s="1">
        <v>44761</v>
      </c>
      <c r="F10256" s="1">
        <v>44761</v>
      </c>
      <c r="G10256">
        <v>7682014874</v>
      </c>
      <c r="H10256" t="s">
        <v>4223</v>
      </c>
      <c r="I10256">
        <v>1802.22</v>
      </c>
      <c r="J10256" s="1">
        <v>44821</v>
      </c>
      <c r="K10256">
        <v>1638.38</v>
      </c>
      <c r="L10256" s="1">
        <v>44832</v>
      </c>
      <c r="M10256">
        <v>11</v>
      </c>
      <c r="N10256" s="8">
        <f t="shared" si="160"/>
        <v>18022.18</v>
      </c>
    </row>
    <row r="10257" spans="1:14">
      <c r="A10257" t="s">
        <v>14</v>
      </c>
      <c r="B10257" t="s">
        <v>62</v>
      </c>
      <c r="C10257" t="s">
        <v>528</v>
      </c>
      <c r="D10257">
        <v>2173800281</v>
      </c>
      <c r="E10257" s="1">
        <v>44761</v>
      </c>
      <c r="F10257" s="1">
        <v>44761</v>
      </c>
      <c r="G10257">
        <v>7682025017</v>
      </c>
      <c r="H10257" t="s">
        <v>4224</v>
      </c>
      <c r="I10257">
        <v>663.19</v>
      </c>
      <c r="J10257" s="1">
        <v>44821</v>
      </c>
      <c r="K10257">
        <v>543.6</v>
      </c>
      <c r="L10257" s="1">
        <v>44800</v>
      </c>
      <c r="M10257">
        <v>-21</v>
      </c>
      <c r="N10257" s="8">
        <f t="shared" si="160"/>
        <v>-11415.6</v>
      </c>
    </row>
    <row r="10258" spans="1:14">
      <c r="A10258" t="s">
        <v>14</v>
      </c>
      <c r="B10258" t="s">
        <v>62</v>
      </c>
      <c r="C10258" t="s">
        <v>255</v>
      </c>
      <c r="D10258">
        <v>12400990151</v>
      </c>
      <c r="E10258" s="1">
        <v>44761</v>
      </c>
      <c r="F10258" s="1">
        <v>44761</v>
      </c>
      <c r="G10258">
        <v>7682171470</v>
      </c>
      <c r="H10258">
        <v>202252931</v>
      </c>
      <c r="I10258">
        <v>4392</v>
      </c>
      <c r="J10258" s="1">
        <v>44821</v>
      </c>
      <c r="K10258">
        <v>3600</v>
      </c>
      <c r="L10258" s="1">
        <v>44800</v>
      </c>
      <c r="M10258">
        <v>-21</v>
      </c>
      <c r="N10258" s="8">
        <f t="shared" si="160"/>
        <v>-75600</v>
      </c>
    </row>
    <row r="10259" spans="1:14">
      <c r="A10259" t="s">
        <v>14</v>
      </c>
      <c r="B10259" t="s">
        <v>62</v>
      </c>
      <c r="C10259" t="s">
        <v>201</v>
      </c>
      <c r="D10259">
        <v>9561321002</v>
      </c>
      <c r="E10259" s="1">
        <v>44761</v>
      </c>
      <c r="F10259" s="1">
        <v>44761</v>
      </c>
      <c r="G10259">
        <v>7682238440</v>
      </c>
      <c r="H10259">
        <v>428</v>
      </c>
      <c r="I10259">
        <v>1423.33</v>
      </c>
      <c r="J10259" s="1">
        <v>44821</v>
      </c>
      <c r="K10259">
        <v>1166.6600000000001</v>
      </c>
      <c r="L10259" s="1">
        <v>44800</v>
      </c>
      <c r="M10259">
        <v>-21</v>
      </c>
      <c r="N10259" s="8">
        <f t="shared" si="160"/>
        <v>-24499.86</v>
      </c>
    </row>
    <row r="10260" spans="1:14">
      <c r="A10260" t="s">
        <v>14</v>
      </c>
      <c r="B10260" t="s">
        <v>62</v>
      </c>
      <c r="C10260" t="s">
        <v>341</v>
      </c>
      <c r="D10260">
        <v>4830660280</v>
      </c>
      <c r="E10260" s="1">
        <v>44761</v>
      </c>
      <c r="F10260" s="1">
        <v>44761</v>
      </c>
      <c r="G10260">
        <v>7682916217</v>
      </c>
      <c r="H10260">
        <v>2280044596</v>
      </c>
      <c r="I10260">
        <v>416</v>
      </c>
      <c r="J10260" s="1">
        <v>44821</v>
      </c>
      <c r="K10260">
        <v>400</v>
      </c>
      <c r="L10260" s="1">
        <v>44813</v>
      </c>
      <c r="M10260">
        <v>-8</v>
      </c>
      <c r="N10260" s="8">
        <f t="shared" si="160"/>
        <v>-3200</v>
      </c>
    </row>
    <row r="10261" spans="1:14">
      <c r="A10261" t="s">
        <v>14</v>
      </c>
      <c r="B10261" t="s">
        <v>62</v>
      </c>
      <c r="C10261" t="s">
        <v>519</v>
      </c>
      <c r="D10261">
        <v>14883281009</v>
      </c>
      <c r="E10261" s="1">
        <v>44761</v>
      </c>
      <c r="F10261" s="1">
        <v>44761</v>
      </c>
      <c r="G10261">
        <v>7683019287</v>
      </c>
      <c r="H10261" t="s">
        <v>4225</v>
      </c>
      <c r="I10261">
        <v>2767.05</v>
      </c>
      <c r="J10261" s="1">
        <v>44821</v>
      </c>
      <c r="K10261">
        <v>2515.5</v>
      </c>
      <c r="L10261" s="1">
        <v>44813</v>
      </c>
      <c r="M10261">
        <v>-8</v>
      </c>
      <c r="N10261" s="8">
        <f t="shared" si="160"/>
        <v>-20124</v>
      </c>
    </row>
    <row r="10262" spans="1:14">
      <c r="A10262" t="s">
        <v>14</v>
      </c>
      <c r="B10262" t="s">
        <v>62</v>
      </c>
      <c r="C10262" t="s">
        <v>624</v>
      </c>
      <c r="D10262">
        <v>11815361008</v>
      </c>
      <c r="E10262" s="1">
        <v>44761</v>
      </c>
      <c r="F10262" s="1">
        <v>44761</v>
      </c>
      <c r="G10262">
        <v>7683461661</v>
      </c>
      <c r="H10262" t="s">
        <v>4226</v>
      </c>
      <c r="I10262">
        <v>2178.02</v>
      </c>
      <c r="J10262" s="1">
        <v>44821</v>
      </c>
      <c r="K10262">
        <v>1980.02</v>
      </c>
      <c r="L10262" s="1">
        <v>44832</v>
      </c>
      <c r="M10262">
        <v>11</v>
      </c>
      <c r="N10262" s="8">
        <f t="shared" si="160"/>
        <v>21780.22</v>
      </c>
    </row>
    <row r="10263" spans="1:14">
      <c r="A10263" t="s">
        <v>14</v>
      </c>
      <c r="B10263" t="s">
        <v>62</v>
      </c>
      <c r="C10263" t="s">
        <v>624</v>
      </c>
      <c r="D10263">
        <v>11815361008</v>
      </c>
      <c r="E10263" s="1">
        <v>44761</v>
      </c>
      <c r="F10263" s="1">
        <v>44761</v>
      </c>
      <c r="G10263">
        <v>7683476972</v>
      </c>
      <c r="H10263" t="s">
        <v>4227</v>
      </c>
      <c r="I10263">
        <v>659.18</v>
      </c>
      <c r="J10263" s="1">
        <v>44821</v>
      </c>
      <c r="K10263">
        <v>599.25</v>
      </c>
      <c r="L10263" s="1">
        <v>44832</v>
      </c>
      <c r="M10263">
        <v>11</v>
      </c>
      <c r="N10263" s="8">
        <f t="shared" si="160"/>
        <v>6591.75</v>
      </c>
    </row>
    <row r="10264" spans="1:14">
      <c r="A10264" t="s">
        <v>14</v>
      </c>
      <c r="B10264" t="s">
        <v>62</v>
      </c>
      <c r="C10264" t="s">
        <v>624</v>
      </c>
      <c r="D10264">
        <v>11815361008</v>
      </c>
      <c r="E10264" s="1">
        <v>44761</v>
      </c>
      <c r="F10264" s="1">
        <v>44761</v>
      </c>
      <c r="G10264">
        <v>7683564800</v>
      </c>
      <c r="H10264" t="s">
        <v>4228</v>
      </c>
      <c r="I10264">
        <v>752.46</v>
      </c>
      <c r="J10264" s="1">
        <v>44821</v>
      </c>
      <c r="K10264">
        <v>684.05</v>
      </c>
      <c r="L10264" s="1">
        <v>44832</v>
      </c>
      <c r="M10264">
        <v>11</v>
      </c>
      <c r="N10264" s="8">
        <f t="shared" si="160"/>
        <v>7524.5499999999993</v>
      </c>
    </row>
    <row r="10265" spans="1:14">
      <c r="A10265" t="s">
        <v>14</v>
      </c>
      <c r="B10265" t="s">
        <v>62</v>
      </c>
      <c r="C10265" t="s">
        <v>2378</v>
      </c>
      <c r="D10265" t="s">
        <v>2379</v>
      </c>
      <c r="E10265" s="1">
        <v>44761</v>
      </c>
      <c r="F10265" s="1">
        <v>44761</v>
      </c>
      <c r="G10265">
        <v>7683994364</v>
      </c>
      <c r="H10265">
        <v>12</v>
      </c>
      <c r="I10265">
        <v>1250</v>
      </c>
      <c r="J10265" s="1">
        <v>44821</v>
      </c>
      <c r="K10265">
        <v>1250</v>
      </c>
      <c r="L10265" s="1">
        <v>44768</v>
      </c>
      <c r="M10265">
        <v>-53</v>
      </c>
      <c r="N10265" s="8">
        <f t="shared" si="160"/>
        <v>-66250</v>
      </c>
    </row>
    <row r="10266" spans="1:14">
      <c r="A10266" t="s">
        <v>14</v>
      </c>
      <c r="B10266" t="s">
        <v>62</v>
      </c>
      <c r="C10266" t="s">
        <v>343</v>
      </c>
      <c r="D10266">
        <v>9592090964</v>
      </c>
      <c r="E10266" s="1">
        <v>44762</v>
      </c>
      <c r="F10266" s="1">
        <v>44762</v>
      </c>
      <c r="G10266">
        <v>7684173878</v>
      </c>
      <c r="H10266">
        <v>3900001789</v>
      </c>
      <c r="I10266">
        <v>27845.41</v>
      </c>
      <c r="J10266" s="1">
        <v>44822</v>
      </c>
      <c r="K10266">
        <v>25314.01</v>
      </c>
      <c r="L10266" s="1">
        <v>44810</v>
      </c>
      <c r="M10266">
        <v>-12</v>
      </c>
      <c r="N10266" s="8">
        <f t="shared" si="160"/>
        <v>-303768.12</v>
      </c>
    </row>
    <row r="10267" spans="1:14">
      <c r="A10267" t="s">
        <v>14</v>
      </c>
      <c r="B10267" t="s">
        <v>62</v>
      </c>
      <c r="C10267" t="s">
        <v>1999</v>
      </c>
      <c r="D10267" t="s">
        <v>2000</v>
      </c>
      <c r="E10267" s="1">
        <v>44762</v>
      </c>
      <c r="F10267" s="1">
        <v>44762</v>
      </c>
      <c r="G10267">
        <v>7684350195</v>
      </c>
      <c r="H10267" t="s">
        <v>49</v>
      </c>
      <c r="I10267">
        <v>2475</v>
      </c>
      <c r="J10267" s="1">
        <v>44822</v>
      </c>
      <c r="K10267">
        <v>2475</v>
      </c>
      <c r="L10267" s="1">
        <v>44769</v>
      </c>
      <c r="M10267">
        <v>-53</v>
      </c>
      <c r="N10267" s="8">
        <f t="shared" si="160"/>
        <v>-131175</v>
      </c>
    </row>
    <row r="10268" spans="1:14">
      <c r="A10268" t="s">
        <v>14</v>
      </c>
      <c r="B10268" t="s">
        <v>62</v>
      </c>
      <c r="C10268" t="s">
        <v>99</v>
      </c>
      <c r="D10268">
        <v>803890151</v>
      </c>
      <c r="E10268" s="1">
        <v>44761</v>
      </c>
      <c r="F10268" s="1">
        <v>44761</v>
      </c>
      <c r="G10268">
        <v>7684367213</v>
      </c>
      <c r="H10268">
        <v>222049323</v>
      </c>
      <c r="I10268">
        <v>207.4</v>
      </c>
      <c r="J10268" s="1">
        <v>44821</v>
      </c>
      <c r="K10268">
        <v>170</v>
      </c>
      <c r="L10268" s="1">
        <v>44832</v>
      </c>
      <c r="M10268">
        <v>11</v>
      </c>
      <c r="N10268" s="8">
        <f t="shared" si="160"/>
        <v>1870</v>
      </c>
    </row>
    <row r="10269" spans="1:14">
      <c r="A10269" t="s">
        <v>14</v>
      </c>
      <c r="B10269" t="s">
        <v>62</v>
      </c>
      <c r="C10269" t="s">
        <v>327</v>
      </c>
      <c r="D10269">
        <v>5501420961</v>
      </c>
      <c r="E10269" s="1">
        <v>44762</v>
      </c>
      <c r="F10269" s="1">
        <v>44762</v>
      </c>
      <c r="G10269">
        <v>7684560480</v>
      </c>
      <c r="H10269">
        <v>2208112336</v>
      </c>
      <c r="I10269">
        <v>1980</v>
      </c>
      <c r="J10269" s="1">
        <v>44822</v>
      </c>
      <c r="K10269">
        <v>1800</v>
      </c>
      <c r="L10269" s="1">
        <v>44806</v>
      </c>
      <c r="M10269">
        <v>-16</v>
      </c>
      <c r="N10269" s="8">
        <f t="shared" si="160"/>
        <v>-28800</v>
      </c>
    </row>
    <row r="10270" spans="1:14">
      <c r="A10270" t="s">
        <v>14</v>
      </c>
      <c r="B10270" t="s">
        <v>62</v>
      </c>
      <c r="C10270" t="s">
        <v>99</v>
      </c>
      <c r="D10270">
        <v>803890151</v>
      </c>
      <c r="E10270" s="1">
        <v>44762</v>
      </c>
      <c r="F10270" s="1">
        <v>44762</v>
      </c>
      <c r="G10270">
        <v>7684601498</v>
      </c>
      <c r="H10270">
        <v>222049322</v>
      </c>
      <c r="I10270">
        <v>1526.22</v>
      </c>
      <c r="J10270" s="1">
        <v>44822</v>
      </c>
      <c r="K10270">
        <v>1251</v>
      </c>
      <c r="L10270" s="1">
        <v>44800</v>
      </c>
      <c r="M10270">
        <v>-22</v>
      </c>
      <c r="N10270" s="8">
        <f t="shared" si="160"/>
        <v>-27522</v>
      </c>
    </row>
    <row r="10271" spans="1:14">
      <c r="A10271" t="s">
        <v>14</v>
      </c>
      <c r="B10271" t="s">
        <v>62</v>
      </c>
      <c r="C10271" t="s">
        <v>322</v>
      </c>
      <c r="D10271">
        <v>2645920592</v>
      </c>
      <c r="E10271" s="1">
        <v>44761</v>
      </c>
      <c r="F10271" s="1">
        <v>44761</v>
      </c>
      <c r="G10271">
        <v>7684839741</v>
      </c>
      <c r="H10271">
        <v>2022022693</v>
      </c>
      <c r="I10271">
        <v>38372.07</v>
      </c>
      <c r="J10271" s="1">
        <v>44821</v>
      </c>
      <c r="K10271">
        <v>34883.699999999997</v>
      </c>
      <c r="L10271" s="1">
        <v>44832</v>
      </c>
      <c r="M10271">
        <v>11</v>
      </c>
      <c r="N10271" s="8">
        <f t="shared" si="160"/>
        <v>383720.69999999995</v>
      </c>
    </row>
    <row r="10272" spans="1:14">
      <c r="A10272" t="s">
        <v>14</v>
      </c>
      <c r="B10272" t="s">
        <v>62</v>
      </c>
      <c r="C10272" t="s">
        <v>72</v>
      </c>
      <c r="D10272">
        <v>9238800156</v>
      </c>
      <c r="E10272" s="1">
        <v>44762</v>
      </c>
      <c r="F10272" s="1">
        <v>44762</v>
      </c>
      <c r="G10272">
        <v>7685346579</v>
      </c>
      <c r="H10272">
        <v>1209280535</v>
      </c>
      <c r="I10272">
        <v>512.4</v>
      </c>
      <c r="J10272" s="1">
        <v>44822</v>
      </c>
      <c r="K10272">
        <v>420</v>
      </c>
      <c r="L10272" s="1">
        <v>44893</v>
      </c>
      <c r="M10272">
        <v>71</v>
      </c>
      <c r="N10272" s="8">
        <f t="shared" si="160"/>
        <v>29820</v>
      </c>
    </row>
    <row r="10273" spans="1:14">
      <c r="A10273" t="s">
        <v>14</v>
      </c>
      <c r="B10273" t="s">
        <v>62</v>
      </c>
      <c r="C10273" t="s">
        <v>72</v>
      </c>
      <c r="D10273">
        <v>9238800156</v>
      </c>
      <c r="E10273" s="1">
        <v>44762</v>
      </c>
      <c r="F10273" s="1">
        <v>44762</v>
      </c>
      <c r="G10273">
        <v>7685348511</v>
      </c>
      <c r="H10273">
        <v>1209280534</v>
      </c>
      <c r="I10273">
        <v>8344.7999999999993</v>
      </c>
      <c r="J10273" s="1">
        <v>44822</v>
      </c>
      <c r="K10273">
        <v>6840</v>
      </c>
      <c r="L10273" s="1">
        <v>44860</v>
      </c>
      <c r="M10273">
        <v>38</v>
      </c>
      <c r="N10273" s="8">
        <f t="shared" si="160"/>
        <v>259920</v>
      </c>
    </row>
    <row r="10274" spans="1:14">
      <c r="A10274" t="s">
        <v>14</v>
      </c>
      <c r="B10274" t="s">
        <v>62</v>
      </c>
      <c r="C10274" t="s">
        <v>72</v>
      </c>
      <c r="D10274">
        <v>9238800156</v>
      </c>
      <c r="E10274" s="1">
        <v>44762</v>
      </c>
      <c r="F10274" s="1">
        <v>44762</v>
      </c>
      <c r="G10274">
        <v>7685348727</v>
      </c>
      <c r="H10274">
        <v>1209280536</v>
      </c>
      <c r="I10274">
        <v>219.6</v>
      </c>
      <c r="J10274" s="1">
        <v>44822</v>
      </c>
      <c r="K10274">
        <v>180</v>
      </c>
      <c r="L10274" s="1">
        <v>44860</v>
      </c>
      <c r="M10274">
        <v>38</v>
      </c>
      <c r="N10274" s="8">
        <f t="shared" si="160"/>
        <v>6840</v>
      </c>
    </row>
    <row r="10275" spans="1:14">
      <c r="A10275" t="s">
        <v>14</v>
      </c>
      <c r="B10275" t="s">
        <v>62</v>
      </c>
      <c r="C10275" t="s">
        <v>72</v>
      </c>
      <c r="D10275">
        <v>9238800156</v>
      </c>
      <c r="E10275" s="1">
        <v>44762</v>
      </c>
      <c r="F10275" s="1">
        <v>44762</v>
      </c>
      <c r="G10275">
        <v>7685348816</v>
      </c>
      <c r="H10275">
        <v>1209280538</v>
      </c>
      <c r="I10275">
        <v>262.5</v>
      </c>
      <c r="J10275" s="1">
        <v>44822</v>
      </c>
      <c r="K10275">
        <v>250</v>
      </c>
      <c r="L10275" s="1">
        <v>44893</v>
      </c>
      <c r="M10275">
        <v>71</v>
      </c>
      <c r="N10275" s="8">
        <f t="shared" si="160"/>
        <v>17750</v>
      </c>
    </row>
    <row r="10276" spans="1:14">
      <c r="A10276" t="s">
        <v>14</v>
      </c>
      <c r="B10276" t="s">
        <v>62</v>
      </c>
      <c r="C10276" t="s">
        <v>274</v>
      </c>
      <c r="D10276">
        <v>8082461008</v>
      </c>
      <c r="E10276" s="1">
        <v>44762</v>
      </c>
      <c r="F10276" s="1">
        <v>44762</v>
      </c>
      <c r="G10276">
        <v>7685506211</v>
      </c>
      <c r="H10276">
        <v>22156851</v>
      </c>
      <c r="I10276">
        <v>15347.6</v>
      </c>
      <c r="J10276" s="1">
        <v>44822</v>
      </c>
      <c r="K10276">
        <v>12580</v>
      </c>
      <c r="L10276" s="1">
        <v>44832</v>
      </c>
      <c r="M10276">
        <v>10</v>
      </c>
      <c r="N10276" s="8">
        <f t="shared" si="160"/>
        <v>125800</v>
      </c>
    </row>
    <row r="10277" spans="1:14">
      <c r="A10277" t="s">
        <v>14</v>
      </c>
      <c r="B10277" t="s">
        <v>62</v>
      </c>
      <c r="C10277" t="s">
        <v>607</v>
      </c>
      <c r="D10277">
        <v>2774840595</v>
      </c>
      <c r="E10277" s="1">
        <v>44762</v>
      </c>
      <c r="F10277" s="1">
        <v>44762</v>
      </c>
      <c r="G10277">
        <v>7685747110</v>
      </c>
      <c r="H10277">
        <v>9897082147</v>
      </c>
      <c r="I10277">
        <v>292.5</v>
      </c>
      <c r="J10277" s="1">
        <v>44822</v>
      </c>
      <c r="K10277">
        <v>265.91000000000003</v>
      </c>
      <c r="L10277" s="1">
        <v>44832</v>
      </c>
      <c r="M10277">
        <v>10</v>
      </c>
      <c r="N10277" s="8">
        <f t="shared" si="160"/>
        <v>2659.1000000000004</v>
      </c>
    </row>
    <row r="10278" spans="1:14">
      <c r="A10278" t="s">
        <v>14</v>
      </c>
      <c r="B10278" t="s">
        <v>62</v>
      </c>
      <c r="C10278" t="s">
        <v>503</v>
      </c>
      <c r="D10278">
        <v>10051170156</v>
      </c>
      <c r="E10278" s="1">
        <v>44762</v>
      </c>
      <c r="F10278" s="1">
        <v>44762</v>
      </c>
      <c r="G10278">
        <v>7685889871</v>
      </c>
      <c r="H10278">
        <v>931855136</v>
      </c>
      <c r="I10278">
        <v>8468.59</v>
      </c>
      <c r="J10278" s="1">
        <v>44822</v>
      </c>
      <c r="K10278">
        <v>7698.72</v>
      </c>
      <c r="L10278" s="1">
        <v>44832</v>
      </c>
      <c r="M10278">
        <v>10</v>
      </c>
      <c r="N10278" s="8">
        <f t="shared" si="160"/>
        <v>76987.199999999997</v>
      </c>
    </row>
    <row r="10279" spans="1:14">
      <c r="A10279" t="s">
        <v>14</v>
      </c>
      <c r="B10279" t="s">
        <v>62</v>
      </c>
      <c r="C10279" t="s">
        <v>466</v>
      </c>
      <c r="D10279">
        <v>5526631006</v>
      </c>
      <c r="E10279" s="1">
        <v>44762</v>
      </c>
      <c r="F10279" s="1">
        <v>44762</v>
      </c>
      <c r="G10279">
        <v>7686704441</v>
      </c>
      <c r="H10279" t="s">
        <v>4229</v>
      </c>
      <c r="I10279">
        <v>434.7</v>
      </c>
      <c r="J10279" s="1">
        <v>44822</v>
      </c>
      <c r="K10279">
        <v>414</v>
      </c>
      <c r="L10279" s="1">
        <v>44832</v>
      </c>
      <c r="M10279">
        <v>10</v>
      </c>
      <c r="N10279" s="8">
        <f t="shared" si="160"/>
        <v>4140</v>
      </c>
    </row>
    <row r="10280" spans="1:14">
      <c r="A10280" t="s">
        <v>14</v>
      </c>
      <c r="B10280" t="s">
        <v>62</v>
      </c>
      <c r="C10280" t="s">
        <v>466</v>
      </c>
      <c r="D10280">
        <v>5526631006</v>
      </c>
      <c r="E10280" s="1">
        <v>44762</v>
      </c>
      <c r="F10280" s="1">
        <v>44762</v>
      </c>
      <c r="G10280">
        <v>7686704633</v>
      </c>
      <c r="H10280" t="s">
        <v>4230</v>
      </c>
      <c r="I10280">
        <v>2016</v>
      </c>
      <c r="J10280" s="1">
        <v>44822</v>
      </c>
      <c r="K10280">
        <v>1920</v>
      </c>
      <c r="L10280" s="1">
        <v>44860</v>
      </c>
      <c r="M10280">
        <v>38</v>
      </c>
      <c r="N10280" s="8">
        <f t="shared" si="160"/>
        <v>72960</v>
      </c>
    </row>
    <row r="10281" spans="1:14">
      <c r="A10281" t="s">
        <v>14</v>
      </c>
      <c r="B10281" t="s">
        <v>62</v>
      </c>
      <c r="C10281" t="s">
        <v>261</v>
      </c>
      <c r="D10281">
        <v>9933630155</v>
      </c>
      <c r="E10281" s="1">
        <v>44763</v>
      </c>
      <c r="F10281" s="1">
        <v>44763</v>
      </c>
      <c r="G10281">
        <v>7687191632</v>
      </c>
      <c r="H10281">
        <v>9700224762</v>
      </c>
      <c r="I10281">
        <v>12771.94</v>
      </c>
      <c r="J10281" s="1">
        <v>44823</v>
      </c>
      <c r="K10281">
        <v>10468.799999999999</v>
      </c>
      <c r="L10281" s="1">
        <v>44860</v>
      </c>
      <c r="M10281">
        <v>37</v>
      </c>
      <c r="N10281" s="8">
        <f t="shared" si="160"/>
        <v>387345.6</v>
      </c>
    </row>
    <row r="10282" spans="1:14">
      <c r="A10282" t="s">
        <v>14</v>
      </c>
      <c r="B10282" t="s">
        <v>62</v>
      </c>
      <c r="C10282" t="s">
        <v>181</v>
      </c>
      <c r="D10282">
        <v>2707070963</v>
      </c>
      <c r="E10282" s="1">
        <v>44762</v>
      </c>
      <c r="F10282" s="1">
        <v>44762</v>
      </c>
      <c r="G10282">
        <v>7687282908</v>
      </c>
      <c r="H10282">
        <v>8722158885</v>
      </c>
      <c r="I10282">
        <v>43793.49</v>
      </c>
      <c r="J10282" s="1">
        <v>44822</v>
      </c>
      <c r="K10282">
        <v>39812.26</v>
      </c>
      <c r="L10282" s="1">
        <v>44832</v>
      </c>
      <c r="M10282">
        <v>10</v>
      </c>
      <c r="N10282" s="8">
        <f t="shared" si="160"/>
        <v>398122.60000000003</v>
      </c>
    </row>
    <row r="10283" spans="1:14">
      <c r="A10283" t="s">
        <v>14</v>
      </c>
      <c r="B10283" t="s">
        <v>62</v>
      </c>
      <c r="C10283" t="s">
        <v>111</v>
      </c>
      <c r="D10283">
        <v>492340583</v>
      </c>
      <c r="E10283" s="1">
        <v>44762</v>
      </c>
      <c r="F10283" s="1">
        <v>44762</v>
      </c>
      <c r="G10283">
        <v>7687351550</v>
      </c>
      <c r="H10283">
        <v>22093688</v>
      </c>
      <c r="I10283">
        <v>4348.08</v>
      </c>
      <c r="J10283" s="1">
        <v>44822</v>
      </c>
      <c r="K10283">
        <v>3564</v>
      </c>
      <c r="L10283" s="1">
        <v>44860</v>
      </c>
      <c r="M10283">
        <v>38</v>
      </c>
      <c r="N10283" s="8">
        <f t="shared" si="160"/>
        <v>135432</v>
      </c>
    </row>
    <row r="10284" spans="1:14">
      <c r="A10284" t="s">
        <v>14</v>
      </c>
      <c r="B10284" t="s">
        <v>62</v>
      </c>
      <c r="C10284" t="s">
        <v>316</v>
      </c>
      <c r="D10284">
        <v>1484180391</v>
      </c>
      <c r="E10284" s="1">
        <v>44762</v>
      </c>
      <c r="F10284" s="1">
        <v>44762</v>
      </c>
      <c r="G10284">
        <v>7687705334</v>
      </c>
      <c r="H10284" t="s">
        <v>4231</v>
      </c>
      <c r="I10284">
        <v>27416.99</v>
      </c>
      <c r="J10284" s="1">
        <v>44822</v>
      </c>
      <c r="K10284">
        <v>22472.94</v>
      </c>
      <c r="L10284" s="1">
        <v>44800</v>
      </c>
      <c r="M10284">
        <v>-22</v>
      </c>
      <c r="N10284" s="8">
        <f t="shared" si="160"/>
        <v>-494404.68</v>
      </c>
    </row>
    <row r="10285" spans="1:14">
      <c r="A10285" t="s">
        <v>14</v>
      </c>
      <c r="B10285" t="s">
        <v>62</v>
      </c>
      <c r="C10285" t="s">
        <v>316</v>
      </c>
      <c r="D10285">
        <v>1484180391</v>
      </c>
      <c r="E10285" s="1">
        <v>44762</v>
      </c>
      <c r="F10285" s="1">
        <v>44762</v>
      </c>
      <c r="G10285">
        <v>7687705413</v>
      </c>
      <c r="H10285" t="s">
        <v>4232</v>
      </c>
      <c r="I10285">
        <v>27416.99</v>
      </c>
      <c r="J10285" s="1">
        <v>44822</v>
      </c>
      <c r="K10285">
        <v>22472.94</v>
      </c>
      <c r="L10285" s="1">
        <v>44800</v>
      </c>
      <c r="M10285">
        <v>-22</v>
      </c>
      <c r="N10285" s="8">
        <f t="shared" si="160"/>
        <v>-494404.68</v>
      </c>
    </row>
    <row r="10286" spans="1:14">
      <c r="A10286" t="s">
        <v>14</v>
      </c>
      <c r="B10286" t="s">
        <v>62</v>
      </c>
      <c r="C10286" t="s">
        <v>316</v>
      </c>
      <c r="D10286">
        <v>1484180391</v>
      </c>
      <c r="E10286" s="1">
        <v>44762</v>
      </c>
      <c r="F10286" s="1">
        <v>44762</v>
      </c>
      <c r="G10286">
        <v>7687705479</v>
      </c>
      <c r="H10286" t="s">
        <v>4233</v>
      </c>
      <c r="I10286">
        <v>27416.99</v>
      </c>
      <c r="J10286" s="1">
        <v>44822</v>
      </c>
      <c r="K10286">
        <v>22472.94</v>
      </c>
      <c r="L10286" s="1">
        <v>44800</v>
      </c>
      <c r="M10286">
        <v>-22</v>
      </c>
      <c r="N10286" s="8">
        <f t="shared" si="160"/>
        <v>-494404.68</v>
      </c>
    </row>
    <row r="10287" spans="1:14">
      <c r="A10287" t="s">
        <v>14</v>
      </c>
      <c r="B10287" t="s">
        <v>62</v>
      </c>
      <c r="C10287" t="s">
        <v>288</v>
      </c>
      <c r="D10287">
        <v>7195130153</v>
      </c>
      <c r="E10287" s="1">
        <v>44762</v>
      </c>
      <c r="F10287" s="1">
        <v>44762</v>
      </c>
      <c r="G10287">
        <v>7687840059</v>
      </c>
      <c r="H10287">
        <v>3622075464</v>
      </c>
      <c r="I10287">
        <v>7643.72</v>
      </c>
      <c r="J10287" s="1">
        <v>44822</v>
      </c>
      <c r="K10287">
        <v>6948.84</v>
      </c>
      <c r="L10287" s="1">
        <v>44832</v>
      </c>
      <c r="M10287">
        <v>10</v>
      </c>
      <c r="N10287" s="8">
        <f t="shared" si="160"/>
        <v>69488.399999999994</v>
      </c>
    </row>
    <row r="10288" spans="1:14">
      <c r="A10288" t="s">
        <v>14</v>
      </c>
      <c r="B10288" t="s">
        <v>62</v>
      </c>
      <c r="C10288" t="s">
        <v>156</v>
      </c>
      <c r="D10288">
        <v>10181220152</v>
      </c>
      <c r="E10288" s="1">
        <v>44762</v>
      </c>
      <c r="F10288" s="1">
        <v>44762</v>
      </c>
      <c r="G10288">
        <v>7687874978</v>
      </c>
      <c r="H10288">
        <v>9572326916</v>
      </c>
      <c r="I10288">
        <v>1586</v>
      </c>
      <c r="J10288" s="1">
        <v>44822</v>
      </c>
      <c r="K10288">
        <v>1300</v>
      </c>
      <c r="L10288" s="1">
        <v>44800</v>
      </c>
      <c r="M10288">
        <v>-22</v>
      </c>
      <c r="N10288" s="8">
        <f t="shared" si="160"/>
        <v>-28600</v>
      </c>
    </row>
    <row r="10289" spans="1:14">
      <c r="A10289" t="s">
        <v>14</v>
      </c>
      <c r="B10289" t="s">
        <v>62</v>
      </c>
      <c r="C10289" t="s">
        <v>652</v>
      </c>
      <c r="D10289">
        <v>12146481002</v>
      </c>
      <c r="E10289" s="1">
        <v>44762</v>
      </c>
      <c r="F10289" s="1">
        <v>44762</v>
      </c>
      <c r="G10289">
        <v>7687966934</v>
      </c>
      <c r="H10289">
        <v>1683</v>
      </c>
      <c r="I10289">
        <v>2953.43</v>
      </c>
      <c r="J10289" s="1">
        <v>44822</v>
      </c>
      <c r="K10289">
        <v>2684.94</v>
      </c>
      <c r="L10289" s="1">
        <v>44832</v>
      </c>
      <c r="M10289">
        <v>10</v>
      </c>
      <c r="N10289" s="8">
        <f t="shared" si="160"/>
        <v>26849.4</v>
      </c>
    </row>
    <row r="10290" spans="1:14">
      <c r="A10290" t="s">
        <v>14</v>
      </c>
      <c r="B10290" t="s">
        <v>62</v>
      </c>
      <c r="C10290" t="s">
        <v>381</v>
      </c>
      <c r="D10290">
        <v>9699320017</v>
      </c>
      <c r="E10290" s="1">
        <v>44762</v>
      </c>
      <c r="F10290" s="1">
        <v>44762</v>
      </c>
      <c r="G10290">
        <v>7688230452</v>
      </c>
      <c r="H10290">
        <v>537255079</v>
      </c>
      <c r="I10290">
        <v>305</v>
      </c>
      <c r="J10290" s="1">
        <v>44822</v>
      </c>
      <c r="K10290">
        <v>250</v>
      </c>
      <c r="L10290" s="1">
        <v>44860</v>
      </c>
      <c r="M10290">
        <v>38</v>
      </c>
      <c r="N10290" s="8">
        <f t="shared" si="160"/>
        <v>9500</v>
      </c>
    </row>
    <row r="10291" spans="1:14">
      <c r="A10291" t="s">
        <v>14</v>
      </c>
      <c r="B10291" t="s">
        <v>62</v>
      </c>
      <c r="C10291" t="s">
        <v>109</v>
      </c>
      <c r="D10291">
        <v>795170158</v>
      </c>
      <c r="E10291" s="1">
        <v>44762</v>
      </c>
      <c r="F10291" s="1">
        <v>44762</v>
      </c>
      <c r="G10291">
        <v>7688326452</v>
      </c>
      <c r="H10291">
        <v>2100083880</v>
      </c>
      <c r="I10291">
        <v>875.6</v>
      </c>
      <c r="J10291" s="1">
        <v>44822</v>
      </c>
      <c r="K10291">
        <v>796</v>
      </c>
      <c r="L10291" s="1">
        <v>44860</v>
      </c>
      <c r="M10291">
        <v>38</v>
      </c>
      <c r="N10291" s="8">
        <f t="shared" si="160"/>
        <v>30248</v>
      </c>
    </row>
    <row r="10292" spans="1:14">
      <c r="A10292" t="s">
        <v>14</v>
      </c>
      <c r="B10292" t="s">
        <v>62</v>
      </c>
      <c r="C10292" t="s">
        <v>176</v>
      </c>
      <c r="D10292">
        <v>12792100153</v>
      </c>
      <c r="E10292" s="1">
        <v>44762</v>
      </c>
      <c r="F10292" s="1">
        <v>44762</v>
      </c>
      <c r="G10292">
        <v>7688472562</v>
      </c>
      <c r="H10292">
        <v>5912217176</v>
      </c>
      <c r="I10292">
        <v>5878.55</v>
      </c>
      <c r="J10292" s="1">
        <v>44822</v>
      </c>
      <c r="K10292">
        <v>4818.4799999999996</v>
      </c>
      <c r="L10292" s="1">
        <v>44832</v>
      </c>
      <c r="M10292">
        <v>10</v>
      </c>
      <c r="N10292" s="8">
        <f t="shared" si="160"/>
        <v>48184.799999999996</v>
      </c>
    </row>
    <row r="10293" spans="1:14">
      <c r="A10293" t="s">
        <v>14</v>
      </c>
      <c r="B10293" t="s">
        <v>62</v>
      </c>
      <c r="C10293" t="s">
        <v>3925</v>
      </c>
      <c r="D10293" t="s">
        <v>3926</v>
      </c>
      <c r="E10293" s="1">
        <v>44762</v>
      </c>
      <c r="F10293" s="1">
        <v>44762</v>
      </c>
      <c r="G10293">
        <v>7688504275</v>
      </c>
      <c r="H10293" t="s">
        <v>43</v>
      </c>
      <c r="I10293">
        <v>1333.33</v>
      </c>
      <c r="J10293" s="1">
        <v>44822</v>
      </c>
      <c r="K10293">
        <v>1333.33</v>
      </c>
      <c r="L10293" s="1">
        <v>44769</v>
      </c>
      <c r="M10293">
        <v>-53</v>
      </c>
      <c r="N10293" s="8">
        <f t="shared" si="160"/>
        <v>-70666.489999999991</v>
      </c>
    </row>
    <row r="10294" spans="1:14">
      <c r="A10294" t="s">
        <v>14</v>
      </c>
      <c r="B10294" t="s">
        <v>62</v>
      </c>
      <c r="C10294" t="s">
        <v>66</v>
      </c>
      <c r="D10294">
        <v>10994940152</v>
      </c>
      <c r="E10294" s="1">
        <v>44762</v>
      </c>
      <c r="F10294" s="1">
        <v>44762</v>
      </c>
      <c r="G10294">
        <v>7688523299</v>
      </c>
      <c r="H10294">
        <v>6100215472</v>
      </c>
      <c r="I10294">
        <v>2776.52</v>
      </c>
      <c r="J10294" s="1">
        <v>44822</v>
      </c>
      <c r="K10294">
        <v>2497</v>
      </c>
      <c r="L10294" s="1">
        <v>44832</v>
      </c>
      <c r="M10294">
        <v>10</v>
      </c>
      <c r="N10294" s="8">
        <f t="shared" si="160"/>
        <v>24970</v>
      </c>
    </row>
    <row r="10295" spans="1:14">
      <c r="A10295" t="s">
        <v>14</v>
      </c>
      <c r="B10295" t="s">
        <v>62</v>
      </c>
      <c r="C10295" t="s">
        <v>951</v>
      </c>
      <c r="D10295">
        <v>1376730188</v>
      </c>
      <c r="E10295" s="1">
        <v>44762</v>
      </c>
      <c r="F10295" s="1">
        <v>44762</v>
      </c>
      <c r="G10295">
        <v>7688753251</v>
      </c>
      <c r="H10295" t="s">
        <v>4234</v>
      </c>
      <c r="I10295">
        <v>29280</v>
      </c>
      <c r="J10295" s="1">
        <v>44822</v>
      </c>
      <c r="K10295">
        <v>24000</v>
      </c>
      <c r="L10295" s="1">
        <v>44860</v>
      </c>
      <c r="M10295">
        <v>38</v>
      </c>
      <c r="N10295" s="8">
        <f t="shared" si="160"/>
        <v>912000</v>
      </c>
    </row>
    <row r="10296" spans="1:14">
      <c r="A10296" t="s">
        <v>14</v>
      </c>
      <c r="B10296" t="s">
        <v>62</v>
      </c>
      <c r="C10296" t="s">
        <v>307</v>
      </c>
      <c r="D10296">
        <v>1086690581</v>
      </c>
      <c r="E10296" s="1">
        <v>44762</v>
      </c>
      <c r="F10296" s="1">
        <v>44762</v>
      </c>
      <c r="G10296">
        <v>7689140345</v>
      </c>
      <c r="H10296" t="s">
        <v>4235</v>
      </c>
      <c r="I10296">
        <v>270.83999999999997</v>
      </c>
      <c r="J10296" s="1">
        <v>44822</v>
      </c>
      <c r="K10296">
        <v>222</v>
      </c>
      <c r="L10296" s="1">
        <v>44792</v>
      </c>
      <c r="M10296">
        <v>-30</v>
      </c>
      <c r="N10296" s="8">
        <f t="shared" si="160"/>
        <v>-6660</v>
      </c>
    </row>
    <row r="10297" spans="1:14">
      <c r="A10297" t="s">
        <v>14</v>
      </c>
      <c r="B10297" t="s">
        <v>62</v>
      </c>
      <c r="C10297" t="s">
        <v>307</v>
      </c>
      <c r="D10297">
        <v>1086690581</v>
      </c>
      <c r="E10297" s="1">
        <v>44762</v>
      </c>
      <c r="F10297" s="1">
        <v>44762</v>
      </c>
      <c r="G10297">
        <v>7689170607</v>
      </c>
      <c r="H10297" t="s">
        <v>4236</v>
      </c>
      <c r="I10297">
        <v>305</v>
      </c>
      <c r="J10297" s="1">
        <v>44822</v>
      </c>
      <c r="K10297">
        <v>250</v>
      </c>
      <c r="L10297" s="1">
        <v>44792</v>
      </c>
      <c r="M10297">
        <v>-30</v>
      </c>
      <c r="N10297" s="8">
        <f t="shared" si="160"/>
        <v>-7500</v>
      </c>
    </row>
    <row r="10298" spans="1:14">
      <c r="A10298" t="s">
        <v>14</v>
      </c>
      <c r="B10298" t="s">
        <v>62</v>
      </c>
      <c r="C10298" t="s">
        <v>307</v>
      </c>
      <c r="D10298">
        <v>1086690581</v>
      </c>
      <c r="E10298" s="1">
        <v>44762</v>
      </c>
      <c r="F10298" s="1">
        <v>44762</v>
      </c>
      <c r="G10298">
        <v>7689197867</v>
      </c>
      <c r="H10298" t="s">
        <v>4237</v>
      </c>
      <c r="I10298">
        <v>2044.72</v>
      </c>
      <c r="J10298" s="1">
        <v>44822</v>
      </c>
      <c r="K10298">
        <v>1676</v>
      </c>
      <c r="L10298" s="1">
        <v>44792</v>
      </c>
      <c r="M10298">
        <v>-30</v>
      </c>
      <c r="N10298" s="8">
        <f t="shared" si="160"/>
        <v>-50280</v>
      </c>
    </row>
    <row r="10299" spans="1:14">
      <c r="A10299" t="s">
        <v>14</v>
      </c>
      <c r="B10299" t="s">
        <v>62</v>
      </c>
      <c r="C10299" t="s">
        <v>307</v>
      </c>
      <c r="D10299">
        <v>1086690581</v>
      </c>
      <c r="E10299" s="1">
        <v>44762</v>
      </c>
      <c r="F10299" s="1">
        <v>44762</v>
      </c>
      <c r="G10299">
        <v>7689225132</v>
      </c>
      <c r="H10299" t="s">
        <v>4238</v>
      </c>
      <c r="I10299">
        <v>671</v>
      </c>
      <c r="J10299" s="1">
        <v>44822</v>
      </c>
      <c r="K10299">
        <v>550</v>
      </c>
      <c r="L10299" s="1">
        <v>44792</v>
      </c>
      <c r="M10299">
        <v>-30</v>
      </c>
      <c r="N10299" s="8">
        <f t="shared" si="160"/>
        <v>-16500</v>
      </c>
    </row>
    <row r="10300" spans="1:14">
      <c r="A10300" t="s">
        <v>14</v>
      </c>
      <c r="B10300" t="s">
        <v>62</v>
      </c>
      <c r="C10300" t="s">
        <v>1051</v>
      </c>
      <c r="D10300">
        <v>11159150157</v>
      </c>
      <c r="E10300" s="1">
        <v>44762</v>
      </c>
      <c r="F10300" s="1">
        <v>44762</v>
      </c>
      <c r="G10300">
        <v>7689270178</v>
      </c>
      <c r="H10300">
        <v>2201041</v>
      </c>
      <c r="I10300">
        <v>1742.53</v>
      </c>
      <c r="J10300" s="1">
        <v>44822</v>
      </c>
      <c r="K10300">
        <v>1428.3</v>
      </c>
      <c r="L10300" s="1">
        <v>44800</v>
      </c>
      <c r="M10300">
        <v>-22</v>
      </c>
      <c r="N10300" s="8">
        <f t="shared" si="160"/>
        <v>-31422.6</v>
      </c>
    </row>
    <row r="10301" spans="1:14">
      <c r="A10301" t="s">
        <v>14</v>
      </c>
      <c r="B10301" t="s">
        <v>62</v>
      </c>
      <c r="C10301" t="s">
        <v>1051</v>
      </c>
      <c r="D10301">
        <v>11159150157</v>
      </c>
      <c r="E10301" s="1">
        <v>44762</v>
      </c>
      <c r="F10301" s="1">
        <v>44762</v>
      </c>
      <c r="G10301">
        <v>7689270191</v>
      </c>
      <c r="H10301">
        <v>2201042</v>
      </c>
      <c r="I10301">
        <v>68.44</v>
      </c>
      <c r="J10301" s="1">
        <v>44822</v>
      </c>
      <c r="K10301">
        <v>56.1</v>
      </c>
      <c r="L10301" s="1">
        <v>44800</v>
      </c>
      <c r="M10301">
        <v>-22</v>
      </c>
      <c r="N10301" s="8">
        <f t="shared" si="160"/>
        <v>-1234.2</v>
      </c>
    </row>
    <row r="10302" spans="1:14">
      <c r="A10302" t="s">
        <v>14</v>
      </c>
      <c r="B10302" t="s">
        <v>62</v>
      </c>
      <c r="C10302" t="s">
        <v>307</v>
      </c>
      <c r="D10302">
        <v>1086690581</v>
      </c>
      <c r="E10302" s="1">
        <v>44762</v>
      </c>
      <c r="F10302" s="1">
        <v>44762</v>
      </c>
      <c r="G10302">
        <v>7689320732</v>
      </c>
      <c r="H10302" t="s">
        <v>4239</v>
      </c>
      <c r="I10302">
        <v>427</v>
      </c>
      <c r="J10302" s="1">
        <v>44822</v>
      </c>
      <c r="K10302">
        <v>350</v>
      </c>
      <c r="L10302" s="1">
        <v>44792</v>
      </c>
      <c r="M10302">
        <v>-30</v>
      </c>
      <c r="N10302" s="8">
        <f t="shared" si="160"/>
        <v>-10500</v>
      </c>
    </row>
    <row r="10303" spans="1:14">
      <c r="A10303" t="s">
        <v>14</v>
      </c>
      <c r="B10303" t="s">
        <v>62</v>
      </c>
      <c r="C10303" t="s">
        <v>2028</v>
      </c>
      <c r="D10303">
        <v>5704371003</v>
      </c>
      <c r="E10303" s="1">
        <v>44762</v>
      </c>
      <c r="F10303" s="1">
        <v>44762</v>
      </c>
      <c r="G10303">
        <v>7690018727</v>
      </c>
      <c r="H10303">
        <v>1459</v>
      </c>
      <c r="I10303">
        <v>559.49</v>
      </c>
      <c r="J10303" s="1">
        <v>44822</v>
      </c>
      <c r="K10303">
        <v>458.6</v>
      </c>
      <c r="L10303" s="1">
        <v>44800</v>
      </c>
      <c r="M10303">
        <v>-22</v>
      </c>
      <c r="N10303" s="8">
        <f t="shared" si="160"/>
        <v>-10089.200000000001</v>
      </c>
    </row>
    <row r="10304" spans="1:14">
      <c r="A10304" t="s">
        <v>14</v>
      </c>
      <c r="B10304" t="s">
        <v>62</v>
      </c>
      <c r="C10304" t="s">
        <v>1295</v>
      </c>
      <c r="D10304">
        <v>471770016</v>
      </c>
      <c r="E10304" s="1">
        <v>44762</v>
      </c>
      <c r="F10304" s="1">
        <v>44762</v>
      </c>
      <c r="G10304">
        <v>7690163402</v>
      </c>
      <c r="H10304">
        <v>90014320</v>
      </c>
      <c r="I10304">
        <v>2344.2199999999998</v>
      </c>
      <c r="J10304" s="1">
        <v>44822</v>
      </c>
      <c r="K10304">
        <v>2131.11</v>
      </c>
      <c r="L10304" s="1">
        <v>44832</v>
      </c>
      <c r="M10304">
        <v>10</v>
      </c>
      <c r="N10304" s="8">
        <f t="shared" si="160"/>
        <v>21311.100000000002</v>
      </c>
    </row>
    <row r="10305" spans="1:14">
      <c r="A10305" t="s">
        <v>14</v>
      </c>
      <c r="B10305" t="s">
        <v>62</v>
      </c>
      <c r="C10305" t="s">
        <v>201</v>
      </c>
      <c r="D10305">
        <v>9561321002</v>
      </c>
      <c r="E10305" s="1">
        <v>44762</v>
      </c>
      <c r="F10305" s="1">
        <v>44762</v>
      </c>
      <c r="G10305">
        <v>7690537824</v>
      </c>
      <c r="H10305">
        <v>453</v>
      </c>
      <c r="I10305">
        <v>254.98</v>
      </c>
      <c r="J10305" s="1">
        <v>44822</v>
      </c>
      <c r="K10305">
        <v>209</v>
      </c>
      <c r="L10305" s="1">
        <v>44832</v>
      </c>
      <c r="M10305">
        <v>10</v>
      </c>
      <c r="N10305" s="8">
        <f t="shared" si="160"/>
        <v>2090</v>
      </c>
    </row>
    <row r="10306" spans="1:14">
      <c r="A10306" t="s">
        <v>14</v>
      </c>
      <c r="B10306" t="s">
        <v>62</v>
      </c>
      <c r="C10306" t="s">
        <v>510</v>
      </c>
      <c r="D10306">
        <v>4197741004</v>
      </c>
      <c r="E10306" s="1">
        <v>44762</v>
      </c>
      <c r="F10306" s="1">
        <v>44762</v>
      </c>
      <c r="G10306">
        <v>7690856751</v>
      </c>
      <c r="H10306" t="s">
        <v>4240</v>
      </c>
      <c r="I10306">
        <v>203672.95</v>
      </c>
      <c r="J10306" s="1">
        <v>44822</v>
      </c>
      <c r="K10306">
        <v>193974.24</v>
      </c>
      <c r="L10306" s="1">
        <v>44800</v>
      </c>
      <c r="M10306">
        <v>-22</v>
      </c>
      <c r="N10306" s="8">
        <f t="shared" si="160"/>
        <v>-4267433.2799999993</v>
      </c>
    </row>
    <row r="10307" spans="1:14">
      <c r="A10307" t="s">
        <v>14</v>
      </c>
      <c r="B10307" t="s">
        <v>62</v>
      </c>
      <c r="C10307" t="s">
        <v>319</v>
      </c>
      <c r="D10307">
        <v>9750710965</v>
      </c>
      <c r="E10307" s="1">
        <v>44762</v>
      </c>
      <c r="F10307" s="1">
        <v>44762</v>
      </c>
      <c r="G10307">
        <v>7691042477</v>
      </c>
      <c r="H10307" t="s">
        <v>4241</v>
      </c>
      <c r="I10307">
        <v>6401.34</v>
      </c>
      <c r="J10307" s="1">
        <v>44822</v>
      </c>
      <c r="K10307">
        <v>5819.4</v>
      </c>
      <c r="L10307" s="1">
        <v>44806</v>
      </c>
      <c r="M10307">
        <v>-16</v>
      </c>
      <c r="N10307" s="8">
        <f t="shared" ref="N10307:N10370" si="161">+K10307*M10307</f>
        <v>-93110.399999999994</v>
      </c>
    </row>
    <row r="10308" spans="1:14">
      <c r="A10308" t="s">
        <v>14</v>
      </c>
      <c r="B10308" t="s">
        <v>62</v>
      </c>
      <c r="C10308" t="s">
        <v>510</v>
      </c>
      <c r="D10308">
        <v>4197741004</v>
      </c>
      <c r="E10308" s="1">
        <v>44762</v>
      </c>
      <c r="F10308" s="1">
        <v>44762</v>
      </c>
      <c r="G10308">
        <v>7691117519</v>
      </c>
      <c r="H10308" t="s">
        <v>4242</v>
      </c>
      <c r="I10308">
        <v>5605.3</v>
      </c>
      <c r="J10308" s="1">
        <v>44822</v>
      </c>
      <c r="K10308">
        <v>5338.38</v>
      </c>
      <c r="L10308" s="1">
        <v>44800</v>
      </c>
      <c r="M10308">
        <v>-22</v>
      </c>
      <c r="N10308" s="8">
        <f t="shared" si="161"/>
        <v>-117444.36</v>
      </c>
    </row>
    <row r="10309" spans="1:14">
      <c r="A10309" t="s">
        <v>14</v>
      </c>
      <c r="B10309" t="s">
        <v>62</v>
      </c>
      <c r="C10309" t="s">
        <v>190</v>
      </c>
      <c r="D10309">
        <v>9412650153</v>
      </c>
      <c r="E10309" s="1">
        <v>44762</v>
      </c>
      <c r="F10309" s="1">
        <v>44762</v>
      </c>
      <c r="G10309">
        <v>7691515220</v>
      </c>
      <c r="H10309" t="s">
        <v>4243</v>
      </c>
      <c r="I10309">
        <v>185.2</v>
      </c>
      <c r="J10309" s="1">
        <v>44822</v>
      </c>
      <c r="K10309">
        <v>151.80000000000001</v>
      </c>
      <c r="L10309" s="1">
        <v>44800</v>
      </c>
      <c r="M10309">
        <v>-22</v>
      </c>
      <c r="N10309" s="8">
        <f t="shared" si="161"/>
        <v>-3339.6000000000004</v>
      </c>
    </row>
    <row r="10310" spans="1:14">
      <c r="A10310" t="s">
        <v>14</v>
      </c>
      <c r="B10310" t="s">
        <v>62</v>
      </c>
      <c r="C10310" t="s">
        <v>116</v>
      </c>
      <c r="D10310">
        <v>2789580590</v>
      </c>
      <c r="E10310" s="1">
        <v>44762</v>
      </c>
      <c r="F10310" s="1">
        <v>44762</v>
      </c>
      <c r="G10310">
        <v>7691545392</v>
      </c>
      <c r="H10310">
        <v>2022157628</v>
      </c>
      <c r="I10310">
        <v>224.4</v>
      </c>
      <c r="J10310" s="1">
        <v>44822</v>
      </c>
      <c r="K10310">
        <v>204</v>
      </c>
      <c r="L10310" s="1">
        <v>44860</v>
      </c>
      <c r="M10310">
        <v>38</v>
      </c>
      <c r="N10310" s="8">
        <f t="shared" si="161"/>
        <v>7752</v>
      </c>
    </row>
    <row r="10311" spans="1:14">
      <c r="A10311" t="s">
        <v>14</v>
      </c>
      <c r="B10311" t="s">
        <v>62</v>
      </c>
      <c r="C10311" t="s">
        <v>470</v>
      </c>
      <c r="D10311">
        <v>1835220482</v>
      </c>
      <c r="E10311" s="1">
        <v>44762</v>
      </c>
      <c r="F10311" s="1">
        <v>44762</v>
      </c>
      <c r="G10311">
        <v>7691603257</v>
      </c>
      <c r="H10311" t="s">
        <v>4244</v>
      </c>
      <c r="I10311">
        <v>671</v>
      </c>
      <c r="J10311" s="1">
        <v>44822</v>
      </c>
      <c r="K10311">
        <v>550</v>
      </c>
      <c r="L10311" s="1">
        <v>44800</v>
      </c>
      <c r="M10311">
        <v>-22</v>
      </c>
      <c r="N10311" s="8">
        <f t="shared" si="161"/>
        <v>-12100</v>
      </c>
    </row>
    <row r="10312" spans="1:14">
      <c r="A10312" t="s">
        <v>14</v>
      </c>
      <c r="B10312" t="s">
        <v>62</v>
      </c>
      <c r="C10312" t="s">
        <v>99</v>
      </c>
      <c r="D10312">
        <v>803890151</v>
      </c>
      <c r="E10312" s="1">
        <v>44762</v>
      </c>
      <c r="F10312" s="1">
        <v>44762</v>
      </c>
      <c r="G10312">
        <v>7692027248</v>
      </c>
      <c r="H10312">
        <v>222049807</v>
      </c>
      <c r="I10312">
        <v>378.2</v>
      </c>
      <c r="J10312" s="1">
        <v>44822</v>
      </c>
      <c r="K10312">
        <v>310</v>
      </c>
      <c r="L10312" s="1">
        <v>44800</v>
      </c>
      <c r="M10312">
        <v>-22</v>
      </c>
      <c r="N10312" s="8">
        <f t="shared" si="161"/>
        <v>-6820</v>
      </c>
    </row>
    <row r="10313" spans="1:14">
      <c r="A10313" t="s">
        <v>14</v>
      </c>
      <c r="B10313" t="s">
        <v>62</v>
      </c>
      <c r="C10313" t="s">
        <v>2259</v>
      </c>
      <c r="D10313">
        <v>11360920968</v>
      </c>
      <c r="E10313" s="1">
        <v>44762</v>
      </c>
      <c r="F10313" s="1">
        <v>44762</v>
      </c>
      <c r="G10313">
        <v>7692492947</v>
      </c>
      <c r="H10313" t="s">
        <v>4245</v>
      </c>
      <c r="I10313">
        <v>1093.94</v>
      </c>
      <c r="J10313" s="1">
        <v>44822</v>
      </c>
      <c r="K10313">
        <v>896.67</v>
      </c>
      <c r="L10313" s="1">
        <v>44860</v>
      </c>
      <c r="M10313">
        <v>38</v>
      </c>
      <c r="N10313" s="8">
        <f t="shared" si="161"/>
        <v>34073.46</v>
      </c>
    </row>
    <row r="10314" spans="1:14">
      <c r="A10314" t="s">
        <v>14</v>
      </c>
      <c r="B10314" t="s">
        <v>62</v>
      </c>
      <c r="C10314" t="s">
        <v>566</v>
      </c>
      <c r="D10314">
        <v>6037901003</v>
      </c>
      <c r="E10314" s="1">
        <v>44763</v>
      </c>
      <c r="F10314" s="1">
        <v>44763</v>
      </c>
      <c r="G10314">
        <v>7692578379</v>
      </c>
      <c r="H10314" t="s">
        <v>4246</v>
      </c>
      <c r="I10314">
        <v>26756.14</v>
      </c>
      <c r="J10314" s="1">
        <v>44823</v>
      </c>
      <c r="K10314">
        <v>24323.759999999998</v>
      </c>
      <c r="L10314" s="1">
        <v>44832</v>
      </c>
      <c r="M10314">
        <v>9</v>
      </c>
      <c r="N10314" s="8">
        <f t="shared" si="161"/>
        <v>218913.84</v>
      </c>
    </row>
    <row r="10315" spans="1:14">
      <c r="A10315" t="s">
        <v>14</v>
      </c>
      <c r="B10315" t="s">
        <v>62</v>
      </c>
      <c r="C10315" t="s">
        <v>72</v>
      </c>
      <c r="D10315">
        <v>9238800156</v>
      </c>
      <c r="E10315" s="1">
        <v>44763</v>
      </c>
      <c r="F10315" s="1">
        <v>44763</v>
      </c>
      <c r="G10315">
        <v>7692791211</v>
      </c>
      <c r="H10315">
        <v>1209282408</v>
      </c>
      <c r="I10315">
        <v>4282.2</v>
      </c>
      <c r="J10315" s="1">
        <v>44823</v>
      </c>
      <c r="K10315">
        <v>3510</v>
      </c>
      <c r="L10315" s="1">
        <v>44860</v>
      </c>
      <c r="M10315">
        <v>37</v>
      </c>
      <c r="N10315" s="8">
        <f t="shared" si="161"/>
        <v>129870</v>
      </c>
    </row>
    <row r="10316" spans="1:14">
      <c r="A10316" t="s">
        <v>14</v>
      </c>
      <c r="B10316" t="s">
        <v>62</v>
      </c>
      <c r="C10316" t="s">
        <v>72</v>
      </c>
      <c r="D10316">
        <v>9238800156</v>
      </c>
      <c r="E10316" s="1">
        <v>44763</v>
      </c>
      <c r="F10316" s="1">
        <v>44763</v>
      </c>
      <c r="G10316">
        <v>7692791663</v>
      </c>
      <c r="H10316">
        <v>1209282406</v>
      </c>
      <c r="I10316">
        <v>6024.36</v>
      </c>
      <c r="J10316" s="1">
        <v>44823</v>
      </c>
      <c r="K10316">
        <v>4938</v>
      </c>
      <c r="L10316" s="1">
        <v>44893</v>
      </c>
      <c r="M10316">
        <v>70</v>
      </c>
      <c r="N10316" s="8">
        <f t="shared" si="161"/>
        <v>345660</v>
      </c>
    </row>
    <row r="10317" spans="1:14">
      <c r="A10317" t="s">
        <v>14</v>
      </c>
      <c r="B10317" t="s">
        <v>62</v>
      </c>
      <c r="C10317" t="s">
        <v>72</v>
      </c>
      <c r="D10317">
        <v>9238800156</v>
      </c>
      <c r="E10317" s="1">
        <v>44763</v>
      </c>
      <c r="F10317" s="1">
        <v>44763</v>
      </c>
      <c r="G10317">
        <v>7692791824</v>
      </c>
      <c r="H10317">
        <v>1209282407</v>
      </c>
      <c r="I10317">
        <v>5124</v>
      </c>
      <c r="J10317" s="1">
        <v>44823</v>
      </c>
      <c r="K10317">
        <v>4200</v>
      </c>
      <c r="L10317" s="1">
        <v>44860</v>
      </c>
      <c r="M10317">
        <v>37</v>
      </c>
      <c r="N10317" s="8">
        <f t="shared" si="161"/>
        <v>155400</v>
      </c>
    </row>
    <row r="10318" spans="1:14">
      <c r="A10318" t="s">
        <v>14</v>
      </c>
      <c r="B10318" t="s">
        <v>62</v>
      </c>
      <c r="C10318" t="s">
        <v>274</v>
      </c>
      <c r="D10318">
        <v>8082461008</v>
      </c>
      <c r="E10318" s="1">
        <v>44763</v>
      </c>
      <c r="F10318" s="1">
        <v>44763</v>
      </c>
      <c r="G10318">
        <v>7692845169</v>
      </c>
      <c r="H10318">
        <v>22157958</v>
      </c>
      <c r="I10318">
        <v>670.8</v>
      </c>
      <c r="J10318" s="1">
        <v>44823</v>
      </c>
      <c r="K10318">
        <v>645</v>
      </c>
      <c r="L10318" s="1">
        <v>44832</v>
      </c>
      <c r="M10318">
        <v>9</v>
      </c>
      <c r="N10318" s="8">
        <f t="shared" si="161"/>
        <v>5805</v>
      </c>
    </row>
    <row r="10319" spans="1:14">
      <c r="A10319" t="s">
        <v>14</v>
      </c>
      <c r="B10319" t="s">
        <v>62</v>
      </c>
      <c r="C10319" t="s">
        <v>231</v>
      </c>
      <c r="D10319">
        <v>2143930150</v>
      </c>
      <c r="E10319" s="1">
        <v>44763</v>
      </c>
      <c r="F10319" s="1">
        <v>44763</v>
      </c>
      <c r="G10319">
        <v>7692906339</v>
      </c>
      <c r="H10319">
        <v>101220</v>
      </c>
      <c r="I10319">
        <v>469.7</v>
      </c>
      <c r="J10319" s="1">
        <v>44823</v>
      </c>
      <c r="K10319">
        <v>385</v>
      </c>
      <c r="L10319" s="1">
        <v>44831</v>
      </c>
      <c r="M10319">
        <v>8</v>
      </c>
      <c r="N10319" s="8">
        <f t="shared" si="161"/>
        <v>3080</v>
      </c>
    </row>
    <row r="10320" spans="1:14">
      <c r="A10320" t="s">
        <v>14</v>
      </c>
      <c r="B10320" t="s">
        <v>62</v>
      </c>
      <c r="C10320" t="s">
        <v>500</v>
      </c>
      <c r="D10320">
        <v>422760587</v>
      </c>
      <c r="E10320" s="1">
        <v>44763</v>
      </c>
      <c r="F10320" s="1">
        <v>44763</v>
      </c>
      <c r="G10320">
        <v>7692942042</v>
      </c>
      <c r="H10320">
        <v>2022000010036380</v>
      </c>
      <c r="I10320">
        <v>979.88</v>
      </c>
      <c r="J10320" s="1">
        <v>44823</v>
      </c>
      <c r="K10320">
        <v>890.8</v>
      </c>
      <c r="L10320" s="1">
        <v>44832</v>
      </c>
      <c r="M10320">
        <v>9</v>
      </c>
      <c r="N10320" s="8">
        <f t="shared" si="161"/>
        <v>8017.2</v>
      </c>
    </row>
    <row r="10321" spans="1:14">
      <c r="A10321" t="s">
        <v>14</v>
      </c>
      <c r="B10321" t="s">
        <v>62</v>
      </c>
      <c r="C10321" t="s">
        <v>500</v>
      </c>
      <c r="D10321">
        <v>422760587</v>
      </c>
      <c r="E10321" s="1">
        <v>44763</v>
      </c>
      <c r="F10321" s="1">
        <v>44763</v>
      </c>
      <c r="G10321">
        <v>7692953060</v>
      </c>
      <c r="H10321">
        <v>2022000010036390</v>
      </c>
      <c r="I10321">
        <v>4407.8100000000004</v>
      </c>
      <c r="J10321" s="1">
        <v>44823</v>
      </c>
      <c r="K10321">
        <v>4007.1</v>
      </c>
      <c r="L10321" s="1">
        <v>44832</v>
      </c>
      <c r="M10321">
        <v>9</v>
      </c>
      <c r="N10321" s="8">
        <f t="shared" si="161"/>
        <v>36063.9</v>
      </c>
    </row>
    <row r="10322" spans="1:14">
      <c r="A10322" t="s">
        <v>14</v>
      </c>
      <c r="B10322" t="s">
        <v>62</v>
      </c>
      <c r="C10322" t="s">
        <v>367</v>
      </c>
      <c r="D10322">
        <v>100190610</v>
      </c>
      <c r="E10322" s="1">
        <v>44763</v>
      </c>
      <c r="F10322" s="1">
        <v>44763</v>
      </c>
      <c r="G10322">
        <v>7693133516</v>
      </c>
      <c r="H10322">
        <v>9546894733</v>
      </c>
      <c r="I10322">
        <v>2952.4</v>
      </c>
      <c r="J10322" s="1">
        <v>44823</v>
      </c>
      <c r="K10322">
        <v>2420</v>
      </c>
      <c r="L10322" s="1">
        <v>44860</v>
      </c>
      <c r="M10322">
        <v>37</v>
      </c>
      <c r="N10322" s="8">
        <f t="shared" si="161"/>
        <v>89540</v>
      </c>
    </row>
    <row r="10323" spans="1:14">
      <c r="A10323" t="s">
        <v>14</v>
      </c>
      <c r="B10323" t="s">
        <v>62</v>
      </c>
      <c r="C10323" t="s">
        <v>457</v>
      </c>
      <c r="D10323">
        <v>3663160962</v>
      </c>
      <c r="E10323" s="1">
        <v>44763</v>
      </c>
      <c r="F10323" s="1">
        <v>44763</v>
      </c>
      <c r="G10323">
        <v>7694436532</v>
      </c>
      <c r="H10323">
        <v>2214632</v>
      </c>
      <c r="I10323">
        <v>11520.96</v>
      </c>
      <c r="J10323" s="1">
        <v>44823</v>
      </c>
      <c r="K10323">
        <v>10473.6</v>
      </c>
      <c r="L10323" s="1">
        <v>44860</v>
      </c>
      <c r="M10323">
        <v>37</v>
      </c>
      <c r="N10323" s="8">
        <f t="shared" si="161"/>
        <v>387523.2</v>
      </c>
    </row>
    <row r="10324" spans="1:14">
      <c r="A10324" t="s">
        <v>14</v>
      </c>
      <c r="B10324" t="s">
        <v>62</v>
      </c>
      <c r="C10324" t="s">
        <v>403</v>
      </c>
      <c r="D10324">
        <v>12792100153</v>
      </c>
      <c r="E10324" s="1">
        <v>44763</v>
      </c>
      <c r="F10324" s="1">
        <v>44763</v>
      </c>
      <c r="G10324">
        <v>7694561089</v>
      </c>
      <c r="H10324">
        <v>22035199</v>
      </c>
      <c r="I10324">
        <v>35136.49</v>
      </c>
      <c r="J10324" s="1">
        <v>44823</v>
      </c>
      <c r="K10324">
        <v>28800.400000000001</v>
      </c>
      <c r="L10324" s="1">
        <v>44800</v>
      </c>
      <c r="M10324">
        <v>-23</v>
      </c>
      <c r="N10324" s="8">
        <f t="shared" si="161"/>
        <v>-662409.20000000007</v>
      </c>
    </row>
    <row r="10325" spans="1:14">
      <c r="A10325" t="s">
        <v>14</v>
      </c>
      <c r="B10325" t="s">
        <v>62</v>
      </c>
      <c r="C10325" t="s">
        <v>261</v>
      </c>
      <c r="D10325">
        <v>9933630155</v>
      </c>
      <c r="E10325" s="1">
        <v>44763</v>
      </c>
      <c r="F10325" s="1">
        <v>44763</v>
      </c>
      <c r="G10325">
        <v>7694572779</v>
      </c>
      <c r="H10325">
        <v>9700224883</v>
      </c>
      <c r="I10325">
        <v>1403.1</v>
      </c>
      <c r="J10325" s="1">
        <v>44823</v>
      </c>
      <c r="K10325">
        <v>1150.08</v>
      </c>
      <c r="L10325" s="1">
        <v>44800</v>
      </c>
      <c r="M10325">
        <v>-23</v>
      </c>
      <c r="N10325" s="8">
        <f t="shared" si="161"/>
        <v>-26451.839999999997</v>
      </c>
    </row>
    <row r="10326" spans="1:14">
      <c r="A10326" t="s">
        <v>14</v>
      </c>
      <c r="B10326" t="s">
        <v>62</v>
      </c>
      <c r="C10326" t="s">
        <v>111</v>
      </c>
      <c r="D10326">
        <v>492340583</v>
      </c>
      <c r="E10326" s="1">
        <v>44763</v>
      </c>
      <c r="F10326" s="1">
        <v>44763</v>
      </c>
      <c r="G10326">
        <v>7694837015</v>
      </c>
      <c r="H10326">
        <v>22094387</v>
      </c>
      <c r="I10326">
        <v>3063.42</v>
      </c>
      <c r="J10326" s="1">
        <v>44823</v>
      </c>
      <c r="K10326">
        <v>2511</v>
      </c>
      <c r="L10326" s="1">
        <v>44860</v>
      </c>
      <c r="M10326">
        <v>37</v>
      </c>
      <c r="N10326" s="8">
        <f t="shared" si="161"/>
        <v>92907</v>
      </c>
    </row>
    <row r="10327" spans="1:14">
      <c r="A10327" t="s">
        <v>14</v>
      </c>
      <c r="B10327" t="s">
        <v>62</v>
      </c>
      <c r="C10327" t="s">
        <v>236</v>
      </c>
      <c r="D10327">
        <v>13342400150</v>
      </c>
      <c r="E10327" s="1">
        <v>44763</v>
      </c>
      <c r="F10327" s="1">
        <v>44763</v>
      </c>
      <c r="G10327">
        <v>7695112558</v>
      </c>
      <c r="H10327" t="s">
        <v>4247</v>
      </c>
      <c r="I10327">
        <v>901.11</v>
      </c>
      <c r="J10327" s="1">
        <v>44823</v>
      </c>
      <c r="K10327">
        <v>819.19</v>
      </c>
      <c r="L10327" s="1">
        <v>44832</v>
      </c>
      <c r="M10327">
        <v>9</v>
      </c>
      <c r="N10327" s="8">
        <f t="shared" si="161"/>
        <v>7372.7100000000009</v>
      </c>
    </row>
    <row r="10328" spans="1:14">
      <c r="A10328" t="s">
        <v>14</v>
      </c>
      <c r="B10328" t="s">
        <v>62</v>
      </c>
      <c r="C10328" t="s">
        <v>236</v>
      </c>
      <c r="D10328">
        <v>13342400150</v>
      </c>
      <c r="E10328" s="1">
        <v>44763</v>
      </c>
      <c r="F10328" s="1">
        <v>44763</v>
      </c>
      <c r="G10328">
        <v>7695112562</v>
      </c>
      <c r="H10328" t="s">
        <v>4248</v>
      </c>
      <c r="I10328">
        <v>476.3</v>
      </c>
      <c r="J10328" s="1">
        <v>44823</v>
      </c>
      <c r="K10328">
        <v>433</v>
      </c>
      <c r="L10328" s="1">
        <v>44832</v>
      </c>
      <c r="M10328">
        <v>9</v>
      </c>
      <c r="N10328" s="8">
        <f t="shared" si="161"/>
        <v>3897</v>
      </c>
    </row>
    <row r="10329" spans="1:14">
      <c r="A10329" t="s">
        <v>14</v>
      </c>
      <c r="B10329" t="s">
        <v>62</v>
      </c>
      <c r="C10329" t="s">
        <v>236</v>
      </c>
      <c r="D10329">
        <v>13342400150</v>
      </c>
      <c r="E10329" s="1">
        <v>44763</v>
      </c>
      <c r="F10329" s="1">
        <v>44763</v>
      </c>
      <c r="G10329">
        <v>7695112570</v>
      </c>
      <c r="H10329" t="s">
        <v>4249</v>
      </c>
      <c r="I10329">
        <v>1802.22</v>
      </c>
      <c r="J10329" s="1">
        <v>44823</v>
      </c>
      <c r="K10329">
        <v>1638.38</v>
      </c>
      <c r="L10329" s="1">
        <v>44832</v>
      </c>
      <c r="M10329">
        <v>9</v>
      </c>
      <c r="N10329" s="8">
        <f t="shared" si="161"/>
        <v>14745.420000000002</v>
      </c>
    </row>
    <row r="10330" spans="1:14">
      <c r="A10330" t="s">
        <v>14</v>
      </c>
      <c r="B10330" t="s">
        <v>62</v>
      </c>
      <c r="C10330" t="s">
        <v>236</v>
      </c>
      <c r="D10330">
        <v>13342400150</v>
      </c>
      <c r="E10330" s="1">
        <v>44763</v>
      </c>
      <c r="F10330" s="1">
        <v>44763</v>
      </c>
      <c r="G10330">
        <v>7695112579</v>
      </c>
      <c r="H10330" t="s">
        <v>4250</v>
      </c>
      <c r="I10330">
        <v>901.11</v>
      </c>
      <c r="J10330" s="1">
        <v>44823</v>
      </c>
      <c r="K10330">
        <v>819.19</v>
      </c>
      <c r="L10330" s="1">
        <v>44832</v>
      </c>
      <c r="M10330">
        <v>9</v>
      </c>
      <c r="N10330" s="8">
        <f t="shared" si="161"/>
        <v>7372.7100000000009</v>
      </c>
    </row>
    <row r="10331" spans="1:14">
      <c r="A10331" t="s">
        <v>14</v>
      </c>
      <c r="B10331" t="s">
        <v>62</v>
      </c>
      <c r="C10331" t="s">
        <v>236</v>
      </c>
      <c r="D10331">
        <v>13342400150</v>
      </c>
      <c r="E10331" s="1">
        <v>44763</v>
      </c>
      <c r="F10331" s="1">
        <v>44763</v>
      </c>
      <c r="G10331">
        <v>7695112588</v>
      </c>
      <c r="H10331" t="s">
        <v>4251</v>
      </c>
      <c r="I10331">
        <v>901.11</v>
      </c>
      <c r="J10331" s="1">
        <v>44823</v>
      </c>
      <c r="K10331">
        <v>819.19</v>
      </c>
      <c r="L10331" s="1">
        <v>44832</v>
      </c>
      <c r="M10331">
        <v>9</v>
      </c>
      <c r="N10331" s="8">
        <f t="shared" si="161"/>
        <v>7372.7100000000009</v>
      </c>
    </row>
    <row r="10332" spans="1:14">
      <c r="A10332" t="s">
        <v>14</v>
      </c>
      <c r="B10332" t="s">
        <v>62</v>
      </c>
      <c r="C10332" t="s">
        <v>236</v>
      </c>
      <c r="D10332">
        <v>13342400150</v>
      </c>
      <c r="E10332" s="1">
        <v>44763</v>
      </c>
      <c r="F10332" s="1">
        <v>44763</v>
      </c>
      <c r="G10332">
        <v>7695112603</v>
      </c>
      <c r="H10332" t="s">
        <v>4252</v>
      </c>
      <c r="I10332">
        <v>1802.22</v>
      </c>
      <c r="J10332" s="1">
        <v>44823</v>
      </c>
      <c r="K10332">
        <v>1638.38</v>
      </c>
      <c r="L10332" s="1">
        <v>44832</v>
      </c>
      <c r="M10332">
        <v>9</v>
      </c>
      <c r="N10332" s="8">
        <f t="shared" si="161"/>
        <v>14745.420000000002</v>
      </c>
    </row>
    <row r="10333" spans="1:14">
      <c r="A10333" t="s">
        <v>14</v>
      </c>
      <c r="B10333" t="s">
        <v>62</v>
      </c>
      <c r="C10333" t="s">
        <v>2598</v>
      </c>
      <c r="D10333" t="s">
        <v>2599</v>
      </c>
      <c r="E10333" s="1">
        <v>44763</v>
      </c>
      <c r="F10333" s="1">
        <v>44763</v>
      </c>
      <c r="G10333">
        <v>7695165358</v>
      </c>
      <c r="H10333" t="s">
        <v>45</v>
      </c>
      <c r="I10333">
        <v>3000</v>
      </c>
      <c r="J10333" s="1">
        <v>44823</v>
      </c>
      <c r="K10333">
        <v>3000</v>
      </c>
      <c r="L10333" s="1">
        <v>44769</v>
      </c>
      <c r="M10333">
        <v>-54</v>
      </c>
      <c r="N10333" s="8">
        <f t="shared" si="161"/>
        <v>-162000</v>
      </c>
    </row>
    <row r="10334" spans="1:14">
      <c r="A10334" t="s">
        <v>14</v>
      </c>
      <c r="B10334" t="s">
        <v>62</v>
      </c>
      <c r="C10334" t="s">
        <v>236</v>
      </c>
      <c r="D10334">
        <v>13342400150</v>
      </c>
      <c r="E10334" s="1">
        <v>44763</v>
      </c>
      <c r="F10334" s="1">
        <v>44763</v>
      </c>
      <c r="G10334">
        <v>7695167012</v>
      </c>
      <c r="H10334" t="s">
        <v>4253</v>
      </c>
      <c r="I10334">
        <v>1802.22</v>
      </c>
      <c r="J10334" s="1">
        <v>44823</v>
      </c>
      <c r="K10334">
        <v>1638.38</v>
      </c>
      <c r="L10334" s="1">
        <v>44832</v>
      </c>
      <c r="M10334">
        <v>9</v>
      </c>
      <c r="N10334" s="8">
        <f t="shared" si="161"/>
        <v>14745.420000000002</v>
      </c>
    </row>
    <row r="10335" spans="1:14">
      <c r="A10335" t="s">
        <v>14</v>
      </c>
      <c r="B10335" t="s">
        <v>62</v>
      </c>
      <c r="C10335" t="s">
        <v>236</v>
      </c>
      <c r="D10335">
        <v>13342400150</v>
      </c>
      <c r="E10335" s="1">
        <v>44763</v>
      </c>
      <c r="F10335" s="1">
        <v>44763</v>
      </c>
      <c r="G10335">
        <v>7695167019</v>
      </c>
      <c r="H10335" t="s">
        <v>4254</v>
      </c>
      <c r="I10335">
        <v>238.15</v>
      </c>
      <c r="J10335" s="1">
        <v>44823</v>
      </c>
      <c r="K10335">
        <v>216.5</v>
      </c>
      <c r="L10335" s="1">
        <v>44832</v>
      </c>
      <c r="M10335">
        <v>9</v>
      </c>
      <c r="N10335" s="8">
        <f t="shared" si="161"/>
        <v>1948.5</v>
      </c>
    </row>
    <row r="10336" spans="1:14">
      <c r="A10336" t="s">
        <v>14</v>
      </c>
      <c r="B10336" t="s">
        <v>62</v>
      </c>
      <c r="C10336" t="s">
        <v>236</v>
      </c>
      <c r="D10336">
        <v>13342400150</v>
      </c>
      <c r="E10336" s="1">
        <v>44763</v>
      </c>
      <c r="F10336" s="1">
        <v>44763</v>
      </c>
      <c r="G10336">
        <v>7695172577</v>
      </c>
      <c r="H10336" t="s">
        <v>4255</v>
      </c>
      <c r="I10336">
        <v>456.5</v>
      </c>
      <c r="J10336" s="1">
        <v>44823</v>
      </c>
      <c r="K10336">
        <v>415</v>
      </c>
      <c r="L10336" s="1">
        <v>44832</v>
      </c>
      <c r="M10336">
        <v>9</v>
      </c>
      <c r="N10336" s="8">
        <f t="shared" si="161"/>
        <v>3735</v>
      </c>
    </row>
    <row r="10337" spans="1:14">
      <c r="A10337" t="s">
        <v>14</v>
      </c>
      <c r="B10337" t="s">
        <v>62</v>
      </c>
      <c r="C10337" t="s">
        <v>236</v>
      </c>
      <c r="D10337">
        <v>13342400150</v>
      </c>
      <c r="E10337" s="1">
        <v>44763</v>
      </c>
      <c r="F10337" s="1">
        <v>44763</v>
      </c>
      <c r="G10337">
        <v>7695172584</v>
      </c>
      <c r="H10337" t="s">
        <v>4256</v>
      </c>
      <c r="I10337">
        <v>1802.22</v>
      </c>
      <c r="J10337" s="1">
        <v>44823</v>
      </c>
      <c r="K10337">
        <v>1638.38</v>
      </c>
      <c r="L10337" s="1">
        <v>44832</v>
      </c>
      <c r="M10337">
        <v>9</v>
      </c>
      <c r="N10337" s="8">
        <f t="shared" si="161"/>
        <v>14745.420000000002</v>
      </c>
    </row>
    <row r="10338" spans="1:14">
      <c r="A10338" t="s">
        <v>14</v>
      </c>
      <c r="B10338" t="s">
        <v>62</v>
      </c>
      <c r="C10338" t="s">
        <v>236</v>
      </c>
      <c r="D10338">
        <v>13342400150</v>
      </c>
      <c r="E10338" s="1">
        <v>44763</v>
      </c>
      <c r="F10338" s="1">
        <v>44763</v>
      </c>
      <c r="G10338">
        <v>7695172591</v>
      </c>
      <c r="H10338" t="s">
        <v>4257</v>
      </c>
      <c r="I10338">
        <v>901.11</v>
      </c>
      <c r="J10338" s="1">
        <v>44823</v>
      </c>
      <c r="K10338">
        <v>819.19</v>
      </c>
      <c r="L10338" s="1">
        <v>44832</v>
      </c>
      <c r="M10338">
        <v>9</v>
      </c>
      <c r="N10338" s="8">
        <f t="shared" si="161"/>
        <v>7372.7100000000009</v>
      </c>
    </row>
    <row r="10339" spans="1:14">
      <c r="A10339" t="s">
        <v>14</v>
      </c>
      <c r="B10339" t="s">
        <v>62</v>
      </c>
      <c r="C10339" t="s">
        <v>236</v>
      </c>
      <c r="D10339">
        <v>13342400150</v>
      </c>
      <c r="E10339" s="1">
        <v>44763</v>
      </c>
      <c r="F10339" s="1">
        <v>44763</v>
      </c>
      <c r="G10339">
        <v>7695172593</v>
      </c>
      <c r="H10339" t="s">
        <v>4258</v>
      </c>
      <c r="I10339">
        <v>901.11</v>
      </c>
      <c r="J10339" s="1">
        <v>44823</v>
      </c>
      <c r="K10339">
        <v>819.19</v>
      </c>
      <c r="L10339" s="1">
        <v>44832</v>
      </c>
      <c r="M10339">
        <v>9</v>
      </c>
      <c r="N10339" s="8">
        <f t="shared" si="161"/>
        <v>7372.7100000000009</v>
      </c>
    </row>
    <row r="10340" spans="1:14">
      <c r="A10340" t="s">
        <v>14</v>
      </c>
      <c r="B10340" t="s">
        <v>62</v>
      </c>
      <c r="C10340" t="s">
        <v>236</v>
      </c>
      <c r="D10340">
        <v>13342400150</v>
      </c>
      <c r="E10340" s="1">
        <v>44763</v>
      </c>
      <c r="F10340" s="1">
        <v>44763</v>
      </c>
      <c r="G10340">
        <v>7695172596</v>
      </c>
      <c r="H10340" t="s">
        <v>4259</v>
      </c>
      <c r="I10340">
        <v>456.5</v>
      </c>
      <c r="J10340" s="1">
        <v>44823</v>
      </c>
      <c r="K10340">
        <v>415</v>
      </c>
      <c r="L10340" s="1">
        <v>44832</v>
      </c>
      <c r="M10340">
        <v>9</v>
      </c>
      <c r="N10340" s="8">
        <f t="shared" si="161"/>
        <v>3735</v>
      </c>
    </row>
    <row r="10341" spans="1:14">
      <c r="A10341" t="s">
        <v>14</v>
      </c>
      <c r="B10341" t="s">
        <v>62</v>
      </c>
      <c r="C10341" t="s">
        <v>479</v>
      </c>
      <c r="D10341">
        <v>6522300968</v>
      </c>
      <c r="E10341" s="1">
        <v>44763</v>
      </c>
      <c r="F10341" s="1">
        <v>44763</v>
      </c>
      <c r="G10341">
        <v>7696332114</v>
      </c>
      <c r="H10341">
        <v>7000168751</v>
      </c>
      <c r="I10341">
        <v>649</v>
      </c>
      <c r="J10341" s="1">
        <v>44823</v>
      </c>
      <c r="K10341">
        <v>590</v>
      </c>
      <c r="L10341" s="1">
        <v>44860</v>
      </c>
      <c r="M10341">
        <v>37</v>
      </c>
      <c r="N10341" s="8">
        <f t="shared" si="161"/>
        <v>21830</v>
      </c>
    </row>
    <row r="10342" spans="1:14">
      <c r="A10342" t="s">
        <v>14</v>
      </c>
      <c r="B10342" t="s">
        <v>62</v>
      </c>
      <c r="C10342" t="s">
        <v>836</v>
      </c>
      <c r="D10342" t="s">
        <v>837</v>
      </c>
      <c r="E10342" s="1">
        <v>44763</v>
      </c>
      <c r="F10342" s="1">
        <v>44763</v>
      </c>
      <c r="G10342">
        <v>7696361983</v>
      </c>
      <c r="H10342" t="s">
        <v>4260</v>
      </c>
      <c r="I10342">
        <v>1128.1099999999999</v>
      </c>
      <c r="J10342" s="1">
        <v>44823</v>
      </c>
      <c r="K10342">
        <v>902.49</v>
      </c>
      <c r="L10342" s="1">
        <v>44771</v>
      </c>
      <c r="M10342">
        <v>-52</v>
      </c>
      <c r="N10342" s="8">
        <f t="shared" si="161"/>
        <v>-46929.48</v>
      </c>
    </row>
    <row r="10343" spans="1:14">
      <c r="A10343" t="s">
        <v>14</v>
      </c>
      <c r="B10343" t="s">
        <v>62</v>
      </c>
      <c r="C10343" t="s">
        <v>759</v>
      </c>
      <c r="D10343">
        <v>1944260221</v>
      </c>
      <c r="E10343" s="1">
        <v>44763</v>
      </c>
      <c r="F10343" s="1">
        <v>44763</v>
      </c>
      <c r="G10343">
        <v>7696407027</v>
      </c>
      <c r="H10343" t="s">
        <v>4261</v>
      </c>
      <c r="I10343">
        <v>2132.4</v>
      </c>
      <c r="J10343" s="1">
        <v>44823</v>
      </c>
      <c r="K10343">
        <v>1747.87</v>
      </c>
      <c r="L10343" s="1">
        <v>44800</v>
      </c>
      <c r="M10343">
        <v>-23</v>
      </c>
      <c r="N10343" s="8">
        <f t="shared" si="161"/>
        <v>-40201.009999999995</v>
      </c>
    </row>
    <row r="10344" spans="1:14">
      <c r="A10344" t="s">
        <v>14</v>
      </c>
      <c r="B10344" t="s">
        <v>62</v>
      </c>
      <c r="C10344" t="s">
        <v>96</v>
      </c>
      <c r="D10344">
        <v>1026251007</v>
      </c>
      <c r="E10344" s="1">
        <v>44763</v>
      </c>
      <c r="F10344" s="1">
        <v>44763</v>
      </c>
      <c r="G10344">
        <v>7696754422</v>
      </c>
      <c r="H10344" t="s">
        <v>4262</v>
      </c>
      <c r="I10344">
        <v>3147.6</v>
      </c>
      <c r="J10344" s="1">
        <v>44823</v>
      </c>
      <c r="K10344">
        <v>2580</v>
      </c>
      <c r="L10344" s="1">
        <v>44800</v>
      </c>
      <c r="M10344">
        <v>-23</v>
      </c>
      <c r="N10344" s="8">
        <f t="shared" si="161"/>
        <v>-59340</v>
      </c>
    </row>
    <row r="10345" spans="1:14">
      <c r="A10345" t="s">
        <v>14</v>
      </c>
      <c r="B10345" t="s">
        <v>62</v>
      </c>
      <c r="C10345" t="s">
        <v>96</v>
      </c>
      <c r="D10345">
        <v>1026251007</v>
      </c>
      <c r="E10345" s="1">
        <v>44763</v>
      </c>
      <c r="F10345" s="1">
        <v>44763</v>
      </c>
      <c r="G10345">
        <v>7696754792</v>
      </c>
      <c r="H10345" t="s">
        <v>4263</v>
      </c>
      <c r="I10345">
        <v>2501</v>
      </c>
      <c r="J10345" s="1">
        <v>44823</v>
      </c>
      <c r="K10345">
        <v>2050</v>
      </c>
      <c r="L10345" s="1">
        <v>44800</v>
      </c>
      <c r="M10345">
        <v>-23</v>
      </c>
      <c r="N10345" s="8">
        <f t="shared" si="161"/>
        <v>-47150</v>
      </c>
    </row>
    <row r="10346" spans="1:14">
      <c r="A10346" t="s">
        <v>14</v>
      </c>
      <c r="B10346" t="s">
        <v>62</v>
      </c>
      <c r="C10346" t="s">
        <v>96</v>
      </c>
      <c r="D10346">
        <v>1026251007</v>
      </c>
      <c r="E10346" s="1">
        <v>44763</v>
      </c>
      <c r="F10346" s="1">
        <v>44763</v>
      </c>
      <c r="G10346">
        <v>7696755272</v>
      </c>
      <c r="H10346" t="s">
        <v>4264</v>
      </c>
      <c r="I10346">
        <v>2488.8000000000002</v>
      </c>
      <c r="J10346" s="1">
        <v>44823</v>
      </c>
      <c r="K10346">
        <v>2040</v>
      </c>
      <c r="L10346" s="1">
        <v>44800</v>
      </c>
      <c r="M10346">
        <v>-23</v>
      </c>
      <c r="N10346" s="8">
        <f t="shared" si="161"/>
        <v>-46920</v>
      </c>
    </row>
    <row r="10347" spans="1:14">
      <c r="A10347" t="s">
        <v>14</v>
      </c>
      <c r="B10347" t="s">
        <v>62</v>
      </c>
      <c r="C10347" t="s">
        <v>96</v>
      </c>
      <c r="D10347">
        <v>1026251007</v>
      </c>
      <c r="E10347" s="1">
        <v>44763</v>
      </c>
      <c r="F10347" s="1">
        <v>44763</v>
      </c>
      <c r="G10347">
        <v>7696755836</v>
      </c>
      <c r="H10347" t="s">
        <v>4265</v>
      </c>
      <c r="I10347">
        <v>3477</v>
      </c>
      <c r="J10347" s="1">
        <v>44823</v>
      </c>
      <c r="K10347">
        <v>2850</v>
      </c>
      <c r="L10347" s="1">
        <v>44860</v>
      </c>
      <c r="M10347">
        <v>37</v>
      </c>
      <c r="N10347" s="8">
        <f t="shared" si="161"/>
        <v>105450</v>
      </c>
    </row>
    <row r="10348" spans="1:14">
      <c r="A10348" t="s">
        <v>14</v>
      </c>
      <c r="B10348" t="s">
        <v>62</v>
      </c>
      <c r="C10348" t="s">
        <v>96</v>
      </c>
      <c r="D10348">
        <v>1026251007</v>
      </c>
      <c r="E10348" s="1">
        <v>44763</v>
      </c>
      <c r="F10348" s="1">
        <v>44763</v>
      </c>
      <c r="G10348">
        <v>7696759331</v>
      </c>
      <c r="H10348" t="s">
        <v>4266</v>
      </c>
      <c r="I10348">
        <v>5900.53</v>
      </c>
      <c r="J10348" s="1">
        <v>44823</v>
      </c>
      <c r="K10348">
        <v>4836.5</v>
      </c>
      <c r="L10348" s="1">
        <v>44800</v>
      </c>
      <c r="M10348">
        <v>-23</v>
      </c>
      <c r="N10348" s="8">
        <f t="shared" si="161"/>
        <v>-111239.5</v>
      </c>
    </row>
    <row r="10349" spans="1:14">
      <c r="A10349" t="s">
        <v>14</v>
      </c>
      <c r="B10349" t="s">
        <v>62</v>
      </c>
      <c r="C10349" t="s">
        <v>1194</v>
      </c>
      <c r="D10349">
        <v>1282550555</v>
      </c>
      <c r="E10349" s="1">
        <v>44763</v>
      </c>
      <c r="F10349" s="1">
        <v>44763</v>
      </c>
      <c r="G10349">
        <v>7696813081</v>
      </c>
      <c r="H10349" t="s">
        <v>4267</v>
      </c>
      <c r="I10349">
        <v>70.760000000000005</v>
      </c>
      <c r="J10349" s="1">
        <v>44823</v>
      </c>
      <c r="K10349">
        <v>58</v>
      </c>
      <c r="L10349" s="1">
        <v>44860</v>
      </c>
      <c r="M10349">
        <v>37</v>
      </c>
      <c r="N10349" s="8">
        <f t="shared" si="161"/>
        <v>2146</v>
      </c>
    </row>
    <row r="10350" spans="1:14">
      <c r="A10350" t="s">
        <v>14</v>
      </c>
      <c r="B10350" t="s">
        <v>62</v>
      </c>
      <c r="C10350" t="s">
        <v>1194</v>
      </c>
      <c r="D10350">
        <v>1282550555</v>
      </c>
      <c r="E10350" s="1">
        <v>44763</v>
      </c>
      <c r="F10350" s="1">
        <v>44763</v>
      </c>
      <c r="G10350">
        <v>7696849401</v>
      </c>
      <c r="H10350" t="s">
        <v>4268</v>
      </c>
      <c r="I10350">
        <v>1289.54</v>
      </c>
      <c r="J10350" s="1">
        <v>44823</v>
      </c>
      <c r="K10350">
        <v>1057</v>
      </c>
      <c r="L10350" s="1">
        <v>44860</v>
      </c>
      <c r="M10350">
        <v>37</v>
      </c>
      <c r="N10350" s="8">
        <f t="shared" si="161"/>
        <v>39109</v>
      </c>
    </row>
    <row r="10351" spans="1:14">
      <c r="A10351" t="s">
        <v>14</v>
      </c>
      <c r="B10351" t="s">
        <v>62</v>
      </c>
      <c r="C10351" t="s">
        <v>406</v>
      </c>
      <c r="D10351">
        <v>4974910962</v>
      </c>
      <c r="E10351" s="1">
        <v>44763</v>
      </c>
      <c r="F10351" s="1">
        <v>44763</v>
      </c>
      <c r="G10351">
        <v>7696863813</v>
      </c>
      <c r="H10351">
        <v>14774</v>
      </c>
      <c r="I10351">
        <v>1862.78</v>
      </c>
      <c r="J10351" s="1">
        <v>44823</v>
      </c>
      <c r="K10351">
        <v>1693.44</v>
      </c>
      <c r="L10351" s="1">
        <v>44839</v>
      </c>
      <c r="M10351">
        <v>16</v>
      </c>
      <c r="N10351" s="8">
        <f t="shared" si="161"/>
        <v>27095.040000000001</v>
      </c>
    </row>
    <row r="10352" spans="1:14">
      <c r="A10352" t="s">
        <v>14</v>
      </c>
      <c r="B10352" t="s">
        <v>62</v>
      </c>
      <c r="C10352" t="s">
        <v>224</v>
      </c>
      <c r="D10352">
        <v>2483840423</v>
      </c>
      <c r="E10352" s="1">
        <v>44763</v>
      </c>
      <c r="F10352" s="1">
        <v>44763</v>
      </c>
      <c r="G10352">
        <v>7696881337</v>
      </c>
      <c r="H10352" t="s">
        <v>4269</v>
      </c>
      <c r="I10352">
        <v>29475.200000000001</v>
      </c>
      <c r="J10352" s="1">
        <v>44823</v>
      </c>
      <c r="K10352">
        <v>24160</v>
      </c>
      <c r="L10352" s="1">
        <v>44860</v>
      </c>
      <c r="M10352">
        <v>37</v>
      </c>
      <c r="N10352" s="8">
        <f t="shared" si="161"/>
        <v>893920</v>
      </c>
    </row>
    <row r="10353" spans="1:14">
      <c r="A10353" t="s">
        <v>14</v>
      </c>
      <c r="B10353" t="s">
        <v>62</v>
      </c>
      <c r="C10353" t="s">
        <v>196</v>
      </c>
      <c r="D10353">
        <v>2405040284</v>
      </c>
      <c r="E10353" s="1">
        <v>44763</v>
      </c>
      <c r="F10353" s="1">
        <v>44763</v>
      </c>
      <c r="G10353">
        <v>7697180737</v>
      </c>
      <c r="H10353" t="s">
        <v>4270</v>
      </c>
      <c r="I10353">
        <v>1704.1</v>
      </c>
      <c r="J10353" s="1">
        <v>44823</v>
      </c>
      <c r="K10353">
        <v>1396.8</v>
      </c>
      <c r="L10353" s="1">
        <v>44800</v>
      </c>
      <c r="M10353">
        <v>-23</v>
      </c>
      <c r="N10353" s="8">
        <f t="shared" si="161"/>
        <v>-32126.399999999998</v>
      </c>
    </row>
    <row r="10354" spans="1:14">
      <c r="A10354" t="s">
        <v>14</v>
      </c>
      <c r="B10354" t="s">
        <v>62</v>
      </c>
      <c r="C10354" t="s">
        <v>261</v>
      </c>
      <c r="D10354">
        <v>9933630155</v>
      </c>
      <c r="E10354" s="1">
        <v>44763</v>
      </c>
      <c r="F10354" s="1">
        <v>44763</v>
      </c>
      <c r="G10354">
        <v>7697372521</v>
      </c>
      <c r="H10354">
        <v>9700224736</v>
      </c>
      <c r="I10354">
        <v>11644.72</v>
      </c>
      <c r="J10354" s="1">
        <v>44823</v>
      </c>
      <c r="K10354">
        <v>9544.85</v>
      </c>
      <c r="L10354" s="1">
        <v>44860</v>
      </c>
      <c r="M10354">
        <v>37</v>
      </c>
      <c r="N10354" s="8">
        <f t="shared" si="161"/>
        <v>353159.45</v>
      </c>
    </row>
    <row r="10355" spans="1:14">
      <c r="A10355" t="s">
        <v>14</v>
      </c>
      <c r="B10355" t="s">
        <v>62</v>
      </c>
      <c r="C10355" t="s">
        <v>2180</v>
      </c>
      <c r="D10355">
        <v>2292260599</v>
      </c>
      <c r="E10355" s="1">
        <v>44763</v>
      </c>
      <c r="F10355" s="1">
        <v>44763</v>
      </c>
      <c r="G10355">
        <v>7697542871</v>
      </c>
      <c r="H10355">
        <v>2210744</v>
      </c>
      <c r="I10355">
        <v>30454.25</v>
      </c>
      <c r="J10355" s="1">
        <v>44823</v>
      </c>
      <c r="K10355">
        <v>24962.5</v>
      </c>
      <c r="L10355" s="1">
        <v>44860</v>
      </c>
      <c r="M10355">
        <v>37</v>
      </c>
      <c r="N10355" s="8">
        <f t="shared" si="161"/>
        <v>923612.5</v>
      </c>
    </row>
    <row r="10356" spans="1:14">
      <c r="A10356" t="s">
        <v>14</v>
      </c>
      <c r="B10356" t="s">
        <v>62</v>
      </c>
      <c r="C10356" t="s">
        <v>909</v>
      </c>
      <c r="D10356">
        <v>784230872</v>
      </c>
      <c r="E10356" s="1">
        <v>44763</v>
      </c>
      <c r="F10356" s="1">
        <v>44763</v>
      </c>
      <c r="G10356">
        <v>7697712045</v>
      </c>
      <c r="H10356" t="s">
        <v>4271</v>
      </c>
      <c r="I10356">
        <v>285.48</v>
      </c>
      <c r="J10356" s="1">
        <v>44823</v>
      </c>
      <c r="K10356">
        <v>234</v>
      </c>
      <c r="L10356" s="1">
        <v>44860</v>
      </c>
      <c r="M10356">
        <v>37</v>
      </c>
      <c r="N10356" s="8">
        <f t="shared" si="161"/>
        <v>8658</v>
      </c>
    </row>
    <row r="10357" spans="1:14">
      <c r="A10357" t="s">
        <v>14</v>
      </c>
      <c r="B10357" t="s">
        <v>62</v>
      </c>
      <c r="C10357" t="s">
        <v>909</v>
      </c>
      <c r="D10357">
        <v>784230872</v>
      </c>
      <c r="E10357" s="1">
        <v>44763</v>
      </c>
      <c r="F10357" s="1">
        <v>44763</v>
      </c>
      <c r="G10357">
        <v>7697713508</v>
      </c>
      <c r="H10357" t="s">
        <v>4272</v>
      </c>
      <c r="I10357">
        <v>90.72</v>
      </c>
      <c r="J10357" s="1">
        <v>44823</v>
      </c>
      <c r="K10357">
        <v>86.4</v>
      </c>
      <c r="L10357" s="1">
        <v>44860</v>
      </c>
      <c r="M10357">
        <v>37</v>
      </c>
      <c r="N10357" s="8">
        <f t="shared" si="161"/>
        <v>3196.8</v>
      </c>
    </row>
    <row r="10358" spans="1:14">
      <c r="A10358" t="s">
        <v>14</v>
      </c>
      <c r="B10358" t="s">
        <v>62</v>
      </c>
      <c r="C10358" t="s">
        <v>176</v>
      </c>
      <c r="D10358">
        <v>12792100153</v>
      </c>
      <c r="E10358" s="1">
        <v>44763</v>
      </c>
      <c r="F10358" s="1">
        <v>44763</v>
      </c>
      <c r="G10358">
        <v>7697735627</v>
      </c>
      <c r="H10358">
        <v>5912217170</v>
      </c>
      <c r="I10358">
        <v>5878.55</v>
      </c>
      <c r="J10358" s="1">
        <v>44823</v>
      </c>
      <c r="K10358">
        <v>4818.4799999999996</v>
      </c>
      <c r="L10358" s="1">
        <v>44832</v>
      </c>
      <c r="M10358">
        <v>9</v>
      </c>
      <c r="N10358" s="8">
        <f t="shared" si="161"/>
        <v>43366.319999999992</v>
      </c>
    </row>
    <row r="10359" spans="1:14">
      <c r="A10359" t="s">
        <v>14</v>
      </c>
      <c r="B10359" t="s">
        <v>62</v>
      </c>
      <c r="C10359" t="s">
        <v>1194</v>
      </c>
      <c r="D10359">
        <v>1282550555</v>
      </c>
      <c r="E10359" s="1">
        <v>44763</v>
      </c>
      <c r="F10359" s="1">
        <v>44763</v>
      </c>
      <c r="G10359">
        <v>7698046784</v>
      </c>
      <c r="H10359" t="s">
        <v>4273</v>
      </c>
      <c r="I10359">
        <v>146.03</v>
      </c>
      <c r="J10359" s="1">
        <v>44823</v>
      </c>
      <c r="K10359">
        <v>119.7</v>
      </c>
      <c r="L10359" s="1">
        <v>44860</v>
      </c>
      <c r="M10359">
        <v>37</v>
      </c>
      <c r="N10359" s="8">
        <f t="shared" si="161"/>
        <v>4428.9000000000005</v>
      </c>
    </row>
    <row r="10360" spans="1:14">
      <c r="A10360" t="s">
        <v>14</v>
      </c>
      <c r="B10360" t="s">
        <v>62</v>
      </c>
      <c r="C10360" t="s">
        <v>1194</v>
      </c>
      <c r="D10360">
        <v>1282550555</v>
      </c>
      <c r="E10360" s="1">
        <v>44763</v>
      </c>
      <c r="F10360" s="1">
        <v>44763</v>
      </c>
      <c r="G10360">
        <v>7698149902</v>
      </c>
      <c r="H10360" t="s">
        <v>4274</v>
      </c>
      <c r="I10360">
        <v>768.6</v>
      </c>
      <c r="J10360" s="1">
        <v>44823</v>
      </c>
      <c r="K10360">
        <v>630</v>
      </c>
      <c r="L10360" s="1">
        <v>44860</v>
      </c>
      <c r="M10360">
        <v>37</v>
      </c>
      <c r="N10360" s="8">
        <f t="shared" si="161"/>
        <v>23310</v>
      </c>
    </row>
    <row r="10361" spans="1:14">
      <c r="A10361" t="s">
        <v>14</v>
      </c>
      <c r="B10361" t="s">
        <v>62</v>
      </c>
      <c r="C10361" t="s">
        <v>224</v>
      </c>
      <c r="D10361">
        <v>2483840423</v>
      </c>
      <c r="E10361" s="1">
        <v>44763</v>
      </c>
      <c r="F10361" s="1">
        <v>44763</v>
      </c>
      <c r="G10361">
        <v>7698202991</v>
      </c>
      <c r="H10361" t="s">
        <v>4275</v>
      </c>
      <c r="I10361">
        <v>21560.240000000002</v>
      </c>
      <c r="J10361" s="1">
        <v>44823</v>
      </c>
      <c r="K10361">
        <v>17672.330000000002</v>
      </c>
      <c r="L10361" s="1">
        <v>44801</v>
      </c>
      <c r="M10361">
        <v>-22</v>
      </c>
      <c r="N10361" s="8">
        <f t="shared" si="161"/>
        <v>-388791.26</v>
      </c>
    </row>
    <row r="10362" spans="1:14">
      <c r="A10362" t="s">
        <v>14</v>
      </c>
      <c r="B10362" t="s">
        <v>62</v>
      </c>
      <c r="C10362" t="s">
        <v>178</v>
      </c>
      <c r="D10362">
        <v>2154270595</v>
      </c>
      <c r="E10362" s="1">
        <v>44763</v>
      </c>
      <c r="F10362" s="1">
        <v>44763</v>
      </c>
      <c r="G10362">
        <v>7698485718</v>
      </c>
      <c r="H10362">
        <v>92211881</v>
      </c>
      <c r="I10362">
        <v>164.7</v>
      </c>
      <c r="J10362" s="1">
        <v>44823</v>
      </c>
      <c r="K10362">
        <v>135</v>
      </c>
      <c r="L10362" s="1">
        <v>44910</v>
      </c>
      <c r="M10362">
        <v>87</v>
      </c>
      <c r="N10362" s="8">
        <f t="shared" si="161"/>
        <v>11745</v>
      </c>
    </row>
    <row r="10363" spans="1:14">
      <c r="A10363" t="s">
        <v>14</v>
      </c>
      <c r="B10363" t="s">
        <v>62</v>
      </c>
      <c r="C10363" t="s">
        <v>178</v>
      </c>
      <c r="D10363">
        <v>2154270595</v>
      </c>
      <c r="E10363" s="1">
        <v>44763</v>
      </c>
      <c r="F10363" s="1">
        <v>44763</v>
      </c>
      <c r="G10363">
        <v>7698498479</v>
      </c>
      <c r="H10363">
        <v>92212029</v>
      </c>
      <c r="I10363">
        <v>190.32</v>
      </c>
      <c r="J10363" s="1">
        <v>44823</v>
      </c>
      <c r="K10363">
        <v>52</v>
      </c>
      <c r="L10363" s="1">
        <v>44832</v>
      </c>
      <c r="M10363">
        <v>9</v>
      </c>
      <c r="N10363" s="8">
        <f t="shared" si="161"/>
        <v>468</v>
      </c>
    </row>
    <row r="10364" spans="1:14">
      <c r="A10364" t="s">
        <v>14</v>
      </c>
      <c r="B10364" t="s">
        <v>62</v>
      </c>
      <c r="C10364" t="s">
        <v>210</v>
      </c>
      <c r="D10364">
        <v>4550700878</v>
      </c>
      <c r="E10364" s="1">
        <v>44763</v>
      </c>
      <c r="F10364" s="1">
        <v>44763</v>
      </c>
      <c r="G10364">
        <v>7698931218</v>
      </c>
      <c r="H10364" t="s">
        <v>4276</v>
      </c>
      <c r="I10364">
        <v>2998.27</v>
      </c>
      <c r="J10364" s="1">
        <v>44823</v>
      </c>
      <c r="K10364">
        <v>2457.6</v>
      </c>
      <c r="L10364" s="1">
        <v>44860</v>
      </c>
      <c r="M10364">
        <v>37</v>
      </c>
      <c r="N10364" s="8">
        <f t="shared" si="161"/>
        <v>90931.199999999997</v>
      </c>
    </row>
    <row r="10365" spans="1:14">
      <c r="A10365" t="s">
        <v>14</v>
      </c>
      <c r="B10365" t="s">
        <v>62</v>
      </c>
      <c r="C10365" t="s">
        <v>190</v>
      </c>
      <c r="D10365">
        <v>9412650153</v>
      </c>
      <c r="E10365" s="1">
        <v>44763</v>
      </c>
      <c r="F10365" s="1">
        <v>44763</v>
      </c>
      <c r="G10365">
        <v>7699044003</v>
      </c>
      <c r="H10365" t="s">
        <v>4277</v>
      </c>
      <c r="I10365">
        <v>7273.7</v>
      </c>
      <c r="J10365" s="1">
        <v>44823</v>
      </c>
      <c r="K10365">
        <v>5962.05</v>
      </c>
      <c r="L10365" s="1">
        <v>44800</v>
      </c>
      <c r="M10365">
        <v>-23</v>
      </c>
      <c r="N10365" s="8">
        <f t="shared" si="161"/>
        <v>-137127.15</v>
      </c>
    </row>
    <row r="10366" spans="1:14">
      <c r="A10366" t="s">
        <v>14</v>
      </c>
      <c r="B10366" t="s">
        <v>62</v>
      </c>
      <c r="C10366" t="s">
        <v>796</v>
      </c>
      <c r="D10366">
        <v>3222390159</v>
      </c>
      <c r="E10366" s="1">
        <v>44763</v>
      </c>
      <c r="F10366" s="1">
        <v>44763</v>
      </c>
      <c r="G10366">
        <v>7699412935</v>
      </c>
      <c r="H10366">
        <v>2022024846</v>
      </c>
      <c r="I10366">
        <v>1009.32</v>
      </c>
      <c r="J10366" s="1">
        <v>44823</v>
      </c>
      <c r="K10366">
        <v>827.31</v>
      </c>
      <c r="L10366" s="1">
        <v>44800</v>
      </c>
      <c r="M10366">
        <v>-23</v>
      </c>
      <c r="N10366" s="8">
        <f t="shared" si="161"/>
        <v>-19028.129999999997</v>
      </c>
    </row>
    <row r="10367" spans="1:14">
      <c r="A10367" t="s">
        <v>14</v>
      </c>
      <c r="B10367" t="s">
        <v>62</v>
      </c>
      <c r="C10367" t="s">
        <v>265</v>
      </c>
      <c r="D10367">
        <v>11271521004</v>
      </c>
      <c r="E10367" s="1">
        <v>44763</v>
      </c>
      <c r="F10367" s="1">
        <v>44763</v>
      </c>
      <c r="G10367">
        <v>7699603309</v>
      </c>
      <c r="H10367">
        <v>22009513</v>
      </c>
      <c r="I10367">
        <v>5106.26</v>
      </c>
      <c r="J10367" s="1">
        <v>44823</v>
      </c>
      <c r="K10367">
        <v>4642.05</v>
      </c>
      <c r="L10367" s="1">
        <v>44825</v>
      </c>
      <c r="M10367">
        <v>2</v>
      </c>
      <c r="N10367" s="8">
        <f t="shared" si="161"/>
        <v>9284.1</v>
      </c>
    </row>
    <row r="10368" spans="1:14">
      <c r="A10368" t="s">
        <v>14</v>
      </c>
      <c r="B10368" t="s">
        <v>62</v>
      </c>
      <c r="C10368" t="s">
        <v>205</v>
      </c>
      <c r="D10368">
        <v>747170157</v>
      </c>
      <c r="E10368" s="1">
        <v>44763</v>
      </c>
      <c r="F10368" s="1">
        <v>44763</v>
      </c>
      <c r="G10368">
        <v>7699729786</v>
      </c>
      <c r="H10368">
        <v>6752327406</v>
      </c>
      <c r="I10368">
        <v>48258.82</v>
      </c>
      <c r="J10368" s="1">
        <v>44823</v>
      </c>
      <c r="K10368">
        <v>43871.65</v>
      </c>
      <c r="L10368" s="1">
        <v>44860</v>
      </c>
      <c r="M10368">
        <v>37</v>
      </c>
      <c r="N10368" s="8">
        <f t="shared" si="161"/>
        <v>1623251.05</v>
      </c>
    </row>
    <row r="10369" spans="1:14">
      <c r="A10369" t="s">
        <v>14</v>
      </c>
      <c r="B10369" t="s">
        <v>62</v>
      </c>
      <c r="C10369" t="s">
        <v>72</v>
      </c>
      <c r="D10369">
        <v>9238800156</v>
      </c>
      <c r="E10369" s="1">
        <v>44763</v>
      </c>
      <c r="F10369" s="1">
        <v>44763</v>
      </c>
      <c r="G10369">
        <v>7699770268</v>
      </c>
      <c r="H10369">
        <v>1209284235</v>
      </c>
      <c r="I10369">
        <v>366</v>
      </c>
      <c r="J10369" s="1">
        <v>44823</v>
      </c>
      <c r="K10369">
        <v>300</v>
      </c>
      <c r="L10369" s="1">
        <v>44860</v>
      </c>
      <c r="M10369">
        <v>37</v>
      </c>
      <c r="N10369" s="8">
        <f t="shared" si="161"/>
        <v>11100</v>
      </c>
    </row>
    <row r="10370" spans="1:14">
      <c r="A10370" t="s">
        <v>14</v>
      </c>
      <c r="B10370" t="s">
        <v>62</v>
      </c>
      <c r="C10370" t="s">
        <v>500</v>
      </c>
      <c r="D10370">
        <v>422760587</v>
      </c>
      <c r="E10370" s="1">
        <v>44764</v>
      </c>
      <c r="F10370" s="1">
        <v>44764</v>
      </c>
      <c r="G10370">
        <v>7699791097</v>
      </c>
      <c r="H10370">
        <v>2022000010036650</v>
      </c>
      <c r="I10370">
        <v>544.5</v>
      </c>
      <c r="J10370" s="1">
        <v>44824</v>
      </c>
      <c r="K10370">
        <v>495</v>
      </c>
      <c r="L10370" s="1">
        <v>44832</v>
      </c>
      <c r="M10370">
        <v>8</v>
      </c>
      <c r="N10370" s="8">
        <f t="shared" si="161"/>
        <v>3960</v>
      </c>
    </row>
    <row r="10371" spans="1:14">
      <c r="A10371" t="s">
        <v>14</v>
      </c>
      <c r="B10371" t="s">
        <v>62</v>
      </c>
      <c r="C10371" t="s">
        <v>367</v>
      </c>
      <c r="D10371">
        <v>100190610</v>
      </c>
      <c r="E10371" s="1">
        <v>44764</v>
      </c>
      <c r="F10371" s="1">
        <v>44764</v>
      </c>
      <c r="G10371">
        <v>7699841480</v>
      </c>
      <c r="H10371">
        <v>9546895520</v>
      </c>
      <c r="I10371">
        <v>248.88</v>
      </c>
      <c r="J10371" s="1">
        <v>44824</v>
      </c>
      <c r="K10371">
        <v>204</v>
      </c>
      <c r="L10371" s="1">
        <v>44800</v>
      </c>
      <c r="M10371">
        <v>-24</v>
      </c>
      <c r="N10371" s="8">
        <f t="shared" ref="N10371:N10434" si="162">+K10371*M10371</f>
        <v>-4896</v>
      </c>
    </row>
    <row r="10372" spans="1:14">
      <c r="A10372" t="s">
        <v>14</v>
      </c>
      <c r="B10372" t="s">
        <v>62</v>
      </c>
      <c r="C10372" t="s">
        <v>367</v>
      </c>
      <c r="D10372">
        <v>100190610</v>
      </c>
      <c r="E10372" s="1">
        <v>44764</v>
      </c>
      <c r="F10372" s="1">
        <v>44764</v>
      </c>
      <c r="G10372">
        <v>7699841714</v>
      </c>
      <c r="H10372">
        <v>9546895519</v>
      </c>
      <c r="I10372">
        <v>8243.5400000000009</v>
      </c>
      <c r="J10372" s="1">
        <v>44824</v>
      </c>
      <c r="K10372">
        <v>6757</v>
      </c>
      <c r="L10372" s="1">
        <v>44800</v>
      </c>
      <c r="M10372">
        <v>-24</v>
      </c>
      <c r="N10372" s="8">
        <f t="shared" si="162"/>
        <v>-162168</v>
      </c>
    </row>
    <row r="10373" spans="1:14">
      <c r="A10373" t="s">
        <v>14</v>
      </c>
      <c r="B10373" t="s">
        <v>62</v>
      </c>
      <c r="C10373" t="s">
        <v>2175</v>
      </c>
      <c r="D10373">
        <v>10309021003</v>
      </c>
      <c r="E10373" s="1">
        <v>44764</v>
      </c>
      <c r="F10373" s="1">
        <v>44764</v>
      </c>
      <c r="G10373">
        <v>7699968959</v>
      </c>
      <c r="H10373">
        <v>11001145</v>
      </c>
      <c r="I10373">
        <v>2572.5</v>
      </c>
      <c r="J10373" s="1">
        <v>44824</v>
      </c>
      <c r="K10373">
        <v>2450</v>
      </c>
      <c r="L10373" s="1">
        <v>44860</v>
      </c>
      <c r="M10373">
        <v>36</v>
      </c>
      <c r="N10373" s="8">
        <f t="shared" si="162"/>
        <v>88200</v>
      </c>
    </row>
    <row r="10374" spans="1:14">
      <c r="A10374" t="s">
        <v>14</v>
      </c>
      <c r="B10374" t="s">
        <v>62</v>
      </c>
      <c r="C10374" t="s">
        <v>607</v>
      </c>
      <c r="D10374">
        <v>2774840595</v>
      </c>
      <c r="E10374" s="1">
        <v>44764</v>
      </c>
      <c r="F10374" s="1">
        <v>44764</v>
      </c>
      <c r="G10374">
        <v>7699983509</v>
      </c>
      <c r="H10374">
        <v>9897082986</v>
      </c>
      <c r="I10374">
        <v>909.22</v>
      </c>
      <c r="J10374" s="1">
        <v>44824</v>
      </c>
      <c r="K10374">
        <v>826.56</v>
      </c>
      <c r="L10374" s="1">
        <v>44832</v>
      </c>
      <c r="M10374">
        <v>8</v>
      </c>
      <c r="N10374" s="8">
        <f t="shared" si="162"/>
        <v>6612.48</v>
      </c>
    </row>
    <row r="10375" spans="1:14">
      <c r="A10375" t="s">
        <v>14</v>
      </c>
      <c r="B10375" t="s">
        <v>62</v>
      </c>
      <c r="C10375" t="s">
        <v>607</v>
      </c>
      <c r="D10375">
        <v>2774840595</v>
      </c>
      <c r="E10375" s="1">
        <v>44764</v>
      </c>
      <c r="F10375" s="1">
        <v>44764</v>
      </c>
      <c r="G10375">
        <v>7699989074</v>
      </c>
      <c r="H10375">
        <v>9897082985</v>
      </c>
      <c r="I10375">
        <v>413.05</v>
      </c>
      <c r="J10375" s="1">
        <v>44824</v>
      </c>
      <c r="K10375">
        <v>375.5</v>
      </c>
      <c r="L10375" s="1">
        <v>44832</v>
      </c>
      <c r="M10375">
        <v>8</v>
      </c>
      <c r="N10375" s="8">
        <f t="shared" si="162"/>
        <v>3004</v>
      </c>
    </row>
    <row r="10376" spans="1:14">
      <c r="A10376" t="s">
        <v>14</v>
      </c>
      <c r="B10376" t="s">
        <v>62</v>
      </c>
      <c r="C10376" t="s">
        <v>140</v>
      </c>
      <c r="D10376">
        <v>2368591208</v>
      </c>
      <c r="E10376" s="1">
        <v>44764</v>
      </c>
      <c r="F10376" s="1">
        <v>44764</v>
      </c>
      <c r="G10376">
        <v>7700716452</v>
      </c>
      <c r="H10376">
        <v>8100312215</v>
      </c>
      <c r="I10376">
        <v>2405.35</v>
      </c>
      <c r="J10376" s="1">
        <v>44824</v>
      </c>
      <c r="K10376">
        <v>1971.6</v>
      </c>
      <c r="L10376" s="1">
        <v>44800</v>
      </c>
      <c r="M10376">
        <v>-24</v>
      </c>
      <c r="N10376" s="8">
        <f t="shared" si="162"/>
        <v>-47318.399999999994</v>
      </c>
    </row>
    <row r="10377" spans="1:14">
      <c r="A10377" t="s">
        <v>14</v>
      </c>
      <c r="B10377" t="s">
        <v>62</v>
      </c>
      <c r="C10377" t="s">
        <v>98</v>
      </c>
      <c r="D10377">
        <v>3524050238</v>
      </c>
      <c r="E10377" s="1">
        <v>44764</v>
      </c>
      <c r="F10377" s="1">
        <v>44764</v>
      </c>
      <c r="G10377">
        <v>7701032122</v>
      </c>
      <c r="H10377">
        <v>740889396</v>
      </c>
      <c r="I10377">
        <v>123.75</v>
      </c>
      <c r="J10377" s="1">
        <v>44824</v>
      </c>
      <c r="K10377">
        <v>112.5</v>
      </c>
      <c r="L10377" s="1">
        <v>44832</v>
      </c>
      <c r="M10377">
        <v>8</v>
      </c>
      <c r="N10377" s="8">
        <f t="shared" si="162"/>
        <v>900</v>
      </c>
    </row>
    <row r="10378" spans="1:14">
      <c r="A10378" t="s">
        <v>14</v>
      </c>
      <c r="B10378" t="s">
        <v>62</v>
      </c>
      <c r="C10378" t="s">
        <v>98</v>
      </c>
      <c r="D10378">
        <v>3524050238</v>
      </c>
      <c r="E10378" s="1">
        <v>44764</v>
      </c>
      <c r="F10378" s="1">
        <v>44764</v>
      </c>
      <c r="G10378">
        <v>7701032125</v>
      </c>
      <c r="H10378">
        <v>740889397</v>
      </c>
      <c r="I10378">
        <v>732</v>
      </c>
      <c r="J10378" s="1">
        <v>44824</v>
      </c>
      <c r="K10378">
        <v>600</v>
      </c>
      <c r="L10378" s="1">
        <v>44832</v>
      </c>
      <c r="M10378">
        <v>8</v>
      </c>
      <c r="N10378" s="8">
        <f t="shared" si="162"/>
        <v>4800</v>
      </c>
    </row>
    <row r="10379" spans="1:14">
      <c r="A10379" t="s">
        <v>14</v>
      </c>
      <c r="B10379" t="s">
        <v>62</v>
      </c>
      <c r="C10379" t="s">
        <v>261</v>
      </c>
      <c r="D10379">
        <v>9933630155</v>
      </c>
      <c r="E10379" s="1">
        <v>44764</v>
      </c>
      <c r="F10379" s="1">
        <v>44764</v>
      </c>
      <c r="G10379">
        <v>7701135577</v>
      </c>
      <c r="H10379">
        <v>9700224882</v>
      </c>
      <c r="I10379">
        <v>21438.04</v>
      </c>
      <c r="J10379" s="1">
        <v>44824</v>
      </c>
      <c r="K10379">
        <v>17572.16</v>
      </c>
      <c r="L10379" s="1">
        <v>44800</v>
      </c>
      <c r="M10379">
        <v>-24</v>
      </c>
      <c r="N10379" s="8">
        <f t="shared" si="162"/>
        <v>-421731.83999999997</v>
      </c>
    </row>
    <row r="10380" spans="1:14">
      <c r="A10380" t="s">
        <v>14</v>
      </c>
      <c r="B10380" t="s">
        <v>62</v>
      </c>
      <c r="C10380" t="s">
        <v>288</v>
      </c>
      <c r="D10380">
        <v>7195130153</v>
      </c>
      <c r="E10380" s="1">
        <v>44764</v>
      </c>
      <c r="F10380" s="1">
        <v>44764</v>
      </c>
      <c r="G10380">
        <v>7701263718</v>
      </c>
      <c r="H10380">
        <v>3622076843</v>
      </c>
      <c r="I10380">
        <v>6.8</v>
      </c>
      <c r="J10380" s="1">
        <v>44824</v>
      </c>
      <c r="K10380">
        <v>6.18</v>
      </c>
      <c r="L10380" s="1">
        <v>44832</v>
      </c>
      <c r="M10380">
        <v>8</v>
      </c>
      <c r="N10380" s="8">
        <f t="shared" si="162"/>
        <v>49.44</v>
      </c>
    </row>
    <row r="10381" spans="1:14">
      <c r="A10381" t="s">
        <v>14</v>
      </c>
      <c r="B10381" t="s">
        <v>62</v>
      </c>
      <c r="C10381" t="s">
        <v>1770</v>
      </c>
      <c r="D10381">
        <v>1857820284</v>
      </c>
      <c r="E10381" s="1">
        <v>44764</v>
      </c>
      <c r="F10381" s="1">
        <v>44764</v>
      </c>
      <c r="G10381">
        <v>7701526374</v>
      </c>
      <c r="H10381">
        <v>10007717</v>
      </c>
      <c r="I10381">
        <v>3572.1</v>
      </c>
      <c r="J10381" s="1">
        <v>44824</v>
      </c>
      <c r="K10381">
        <v>3402</v>
      </c>
      <c r="L10381" s="1">
        <v>44860</v>
      </c>
      <c r="M10381">
        <v>36</v>
      </c>
      <c r="N10381" s="8">
        <f t="shared" si="162"/>
        <v>122472</v>
      </c>
    </row>
    <row r="10382" spans="1:14">
      <c r="A10382" t="s">
        <v>14</v>
      </c>
      <c r="B10382" t="s">
        <v>62</v>
      </c>
      <c r="C10382" t="s">
        <v>507</v>
      </c>
      <c r="D10382">
        <v>8862820969</v>
      </c>
      <c r="E10382" s="1">
        <v>44764</v>
      </c>
      <c r="F10382" s="1">
        <v>44764</v>
      </c>
      <c r="G10382">
        <v>7701557497</v>
      </c>
      <c r="H10382">
        <v>2022109546</v>
      </c>
      <c r="I10382">
        <v>59134.62</v>
      </c>
      <c r="J10382" s="1">
        <v>44824</v>
      </c>
      <c r="K10382">
        <v>48471</v>
      </c>
      <c r="L10382" s="1">
        <v>44800</v>
      </c>
      <c r="M10382">
        <v>-24</v>
      </c>
      <c r="N10382" s="8">
        <f t="shared" si="162"/>
        <v>-1163304</v>
      </c>
    </row>
    <row r="10383" spans="1:14">
      <c r="A10383" t="s">
        <v>14</v>
      </c>
      <c r="B10383" t="s">
        <v>62</v>
      </c>
      <c r="C10383" t="s">
        <v>226</v>
      </c>
      <c r="D10383">
        <v>5849130157</v>
      </c>
      <c r="E10383" s="1">
        <v>44764</v>
      </c>
      <c r="F10383" s="1">
        <v>44764</v>
      </c>
      <c r="G10383">
        <v>7702184185</v>
      </c>
      <c r="H10383" s="3" t="s">
        <v>4278</v>
      </c>
      <c r="I10383">
        <v>1425.6</v>
      </c>
      <c r="J10383" s="1">
        <v>44824</v>
      </c>
      <c r="K10383">
        <v>1296</v>
      </c>
      <c r="L10383" s="1">
        <v>44861</v>
      </c>
      <c r="M10383">
        <v>37</v>
      </c>
      <c r="N10383" s="8">
        <f t="shared" si="162"/>
        <v>47952</v>
      </c>
    </row>
    <row r="10384" spans="1:14">
      <c r="A10384" t="s">
        <v>14</v>
      </c>
      <c r="B10384" t="s">
        <v>62</v>
      </c>
      <c r="C10384" t="s">
        <v>161</v>
      </c>
      <c r="D10384">
        <v>4742650585</v>
      </c>
      <c r="E10384" s="1">
        <v>44764</v>
      </c>
      <c r="F10384" s="1">
        <v>44764</v>
      </c>
      <c r="G10384">
        <v>7702293399</v>
      </c>
      <c r="H10384" t="s">
        <v>4279</v>
      </c>
      <c r="I10384">
        <v>239.12</v>
      </c>
      <c r="J10384" s="1">
        <v>44824</v>
      </c>
      <c r="K10384">
        <v>196</v>
      </c>
      <c r="L10384" s="1">
        <v>44860</v>
      </c>
      <c r="M10384">
        <v>36</v>
      </c>
      <c r="N10384" s="8">
        <f t="shared" si="162"/>
        <v>7056</v>
      </c>
    </row>
    <row r="10385" spans="1:14">
      <c r="A10385" t="s">
        <v>14</v>
      </c>
      <c r="B10385" t="s">
        <v>62</v>
      </c>
      <c r="C10385" t="s">
        <v>619</v>
      </c>
      <c r="D10385">
        <v>322800376</v>
      </c>
      <c r="E10385" s="1">
        <v>44764</v>
      </c>
      <c r="F10385" s="1">
        <v>44764</v>
      </c>
      <c r="G10385">
        <v>7702296940</v>
      </c>
      <c r="H10385">
        <v>8018844</v>
      </c>
      <c r="I10385">
        <v>30.74</v>
      </c>
      <c r="J10385" s="1">
        <v>44824</v>
      </c>
      <c r="K10385">
        <v>25.2</v>
      </c>
      <c r="L10385" s="1">
        <v>44860</v>
      </c>
      <c r="M10385">
        <v>36</v>
      </c>
      <c r="N10385" s="8">
        <f t="shared" si="162"/>
        <v>907.19999999999993</v>
      </c>
    </row>
    <row r="10386" spans="1:14">
      <c r="A10386" t="s">
        <v>14</v>
      </c>
      <c r="B10386" t="s">
        <v>62</v>
      </c>
      <c r="C10386" t="s">
        <v>619</v>
      </c>
      <c r="D10386">
        <v>322800376</v>
      </c>
      <c r="E10386" s="1">
        <v>44764</v>
      </c>
      <c r="F10386" s="1">
        <v>44764</v>
      </c>
      <c r="G10386">
        <v>7702296960</v>
      </c>
      <c r="H10386">
        <v>8018843</v>
      </c>
      <c r="I10386">
        <v>197.64</v>
      </c>
      <c r="J10386" s="1">
        <v>44824</v>
      </c>
      <c r="K10386">
        <v>162</v>
      </c>
      <c r="L10386" s="1">
        <v>44860</v>
      </c>
      <c r="M10386">
        <v>36</v>
      </c>
      <c r="N10386" s="8">
        <f t="shared" si="162"/>
        <v>5832</v>
      </c>
    </row>
    <row r="10387" spans="1:14">
      <c r="A10387" t="s">
        <v>14</v>
      </c>
      <c r="B10387" t="s">
        <v>62</v>
      </c>
      <c r="C10387" t="s">
        <v>190</v>
      </c>
      <c r="D10387">
        <v>9412650153</v>
      </c>
      <c r="E10387" s="1">
        <v>44764</v>
      </c>
      <c r="F10387" s="1">
        <v>44764</v>
      </c>
      <c r="G10387">
        <v>7702686341</v>
      </c>
      <c r="H10387" t="s">
        <v>4280</v>
      </c>
      <c r="I10387">
        <v>324.89</v>
      </c>
      <c r="J10387" s="1">
        <v>44824</v>
      </c>
      <c r="K10387">
        <v>266.3</v>
      </c>
      <c r="L10387" s="1">
        <v>44800</v>
      </c>
      <c r="M10387">
        <v>-24</v>
      </c>
      <c r="N10387" s="8">
        <f t="shared" si="162"/>
        <v>-6391.2000000000007</v>
      </c>
    </row>
    <row r="10388" spans="1:14">
      <c r="A10388" t="s">
        <v>14</v>
      </c>
      <c r="B10388" t="s">
        <v>62</v>
      </c>
      <c r="C10388" t="s">
        <v>1323</v>
      </c>
      <c r="D10388">
        <v>1501420853</v>
      </c>
      <c r="E10388" s="1">
        <v>44764</v>
      </c>
      <c r="F10388" s="1">
        <v>44764</v>
      </c>
      <c r="G10388">
        <v>7703292765</v>
      </c>
      <c r="H10388" t="s">
        <v>4281</v>
      </c>
      <c r="I10388">
        <v>2053.2600000000002</v>
      </c>
      <c r="J10388" s="1">
        <v>44824</v>
      </c>
      <c r="K10388">
        <v>1683</v>
      </c>
      <c r="L10388" s="1">
        <v>44860</v>
      </c>
      <c r="M10388">
        <v>36</v>
      </c>
      <c r="N10388" s="8">
        <f t="shared" si="162"/>
        <v>60588</v>
      </c>
    </row>
    <row r="10389" spans="1:14">
      <c r="A10389" t="s">
        <v>14</v>
      </c>
      <c r="B10389" t="s">
        <v>62</v>
      </c>
      <c r="C10389" t="s">
        <v>244</v>
      </c>
      <c r="D10389">
        <v>674840152</v>
      </c>
      <c r="E10389" s="1">
        <v>44764</v>
      </c>
      <c r="F10389" s="1">
        <v>44764</v>
      </c>
      <c r="G10389">
        <v>7703786635</v>
      </c>
      <c r="H10389">
        <v>5302477644</v>
      </c>
      <c r="I10389">
        <v>1464</v>
      </c>
      <c r="J10389" s="1">
        <v>44824</v>
      </c>
      <c r="K10389">
        <v>1200</v>
      </c>
      <c r="L10389" s="1">
        <v>44860</v>
      </c>
      <c r="M10389">
        <v>36</v>
      </c>
      <c r="N10389" s="8">
        <f t="shared" si="162"/>
        <v>43200</v>
      </c>
    </row>
    <row r="10390" spans="1:14">
      <c r="A10390" t="s">
        <v>14</v>
      </c>
      <c r="B10390" t="s">
        <v>62</v>
      </c>
      <c r="C10390" t="s">
        <v>244</v>
      </c>
      <c r="D10390">
        <v>674840152</v>
      </c>
      <c r="E10390" s="1">
        <v>44764</v>
      </c>
      <c r="F10390" s="1">
        <v>44764</v>
      </c>
      <c r="G10390">
        <v>7703786713</v>
      </c>
      <c r="H10390">
        <v>5302477643</v>
      </c>
      <c r="I10390">
        <v>619.27</v>
      </c>
      <c r="J10390" s="1">
        <v>44824</v>
      </c>
      <c r="K10390">
        <v>507.6</v>
      </c>
      <c r="L10390" s="1">
        <v>44860</v>
      </c>
      <c r="M10390">
        <v>36</v>
      </c>
      <c r="N10390" s="8">
        <f t="shared" si="162"/>
        <v>18273.600000000002</v>
      </c>
    </row>
    <row r="10391" spans="1:14">
      <c r="A10391" t="s">
        <v>14</v>
      </c>
      <c r="B10391" t="s">
        <v>62</v>
      </c>
      <c r="C10391" t="s">
        <v>156</v>
      </c>
      <c r="D10391">
        <v>10181220152</v>
      </c>
      <c r="E10391" s="1">
        <v>44764</v>
      </c>
      <c r="F10391" s="1">
        <v>44764</v>
      </c>
      <c r="G10391">
        <v>7703838125</v>
      </c>
      <c r="H10391">
        <v>9572327216</v>
      </c>
      <c r="I10391">
        <v>107.06</v>
      </c>
      <c r="J10391" s="1">
        <v>44824</v>
      </c>
      <c r="K10391">
        <v>87.75</v>
      </c>
      <c r="L10391" s="1">
        <v>44800</v>
      </c>
      <c r="M10391">
        <v>-24</v>
      </c>
      <c r="N10391" s="8">
        <f t="shared" si="162"/>
        <v>-2106</v>
      </c>
    </row>
    <row r="10392" spans="1:14">
      <c r="A10392" t="s">
        <v>14</v>
      </c>
      <c r="B10392" t="s">
        <v>62</v>
      </c>
      <c r="C10392" t="s">
        <v>173</v>
      </c>
      <c r="D10392">
        <v>458450012</v>
      </c>
      <c r="E10392" s="1">
        <v>44764</v>
      </c>
      <c r="F10392" s="1">
        <v>44764</v>
      </c>
      <c r="G10392">
        <v>7704212479</v>
      </c>
      <c r="H10392" t="s">
        <v>4282</v>
      </c>
      <c r="I10392">
        <v>80.52</v>
      </c>
      <c r="J10392" s="1">
        <v>44824</v>
      </c>
      <c r="K10392">
        <v>66</v>
      </c>
      <c r="L10392" s="1">
        <v>44860</v>
      </c>
      <c r="M10392">
        <v>36</v>
      </c>
      <c r="N10392" s="8">
        <f t="shared" si="162"/>
        <v>2376</v>
      </c>
    </row>
    <row r="10393" spans="1:14">
      <c r="A10393" t="s">
        <v>14</v>
      </c>
      <c r="B10393" t="s">
        <v>62</v>
      </c>
      <c r="C10393" t="s">
        <v>1080</v>
      </c>
      <c r="D10393" t="s">
        <v>1081</v>
      </c>
      <c r="E10393" s="1">
        <v>44764</v>
      </c>
      <c r="F10393" s="1">
        <v>44764</v>
      </c>
      <c r="G10393">
        <v>7704441243</v>
      </c>
      <c r="H10393" t="s">
        <v>4283</v>
      </c>
      <c r="I10393">
        <v>2255.5</v>
      </c>
      <c r="J10393" s="1">
        <v>44824</v>
      </c>
      <c r="K10393">
        <v>1893</v>
      </c>
      <c r="L10393" s="1">
        <v>44776</v>
      </c>
      <c r="M10393">
        <v>-48</v>
      </c>
      <c r="N10393" s="8">
        <f t="shared" si="162"/>
        <v>-90864</v>
      </c>
    </row>
    <row r="10394" spans="1:14">
      <c r="A10394" t="s">
        <v>14</v>
      </c>
      <c r="B10394" t="s">
        <v>62</v>
      </c>
      <c r="C10394" t="s">
        <v>200</v>
      </c>
      <c r="D10394">
        <v>7123400157</v>
      </c>
      <c r="E10394" s="1">
        <v>44764</v>
      </c>
      <c r="F10394" s="1">
        <v>44764</v>
      </c>
      <c r="G10394">
        <v>7704874904</v>
      </c>
      <c r="H10394">
        <v>22024126</v>
      </c>
      <c r="I10394">
        <v>976</v>
      </c>
      <c r="J10394" s="1">
        <v>44824</v>
      </c>
      <c r="K10394">
        <v>800</v>
      </c>
      <c r="L10394" s="1">
        <v>44860</v>
      </c>
      <c r="M10394">
        <v>36</v>
      </c>
      <c r="N10394" s="8">
        <f t="shared" si="162"/>
        <v>28800</v>
      </c>
    </row>
    <row r="10395" spans="1:14">
      <c r="A10395" t="s">
        <v>14</v>
      </c>
      <c r="B10395" t="s">
        <v>62</v>
      </c>
      <c r="C10395" t="s">
        <v>693</v>
      </c>
      <c r="D10395">
        <v>10169951000</v>
      </c>
      <c r="E10395" s="1">
        <v>44764</v>
      </c>
      <c r="F10395" s="1">
        <v>44764</v>
      </c>
      <c r="G10395">
        <v>7704881105</v>
      </c>
      <c r="H10395" t="s">
        <v>4284</v>
      </c>
      <c r="I10395">
        <v>28842.26</v>
      </c>
      <c r="J10395" s="1">
        <v>44824</v>
      </c>
      <c r="K10395">
        <v>23641.200000000001</v>
      </c>
      <c r="L10395" s="1">
        <v>44800</v>
      </c>
      <c r="M10395">
        <v>-24</v>
      </c>
      <c r="N10395" s="8">
        <f t="shared" si="162"/>
        <v>-567388.80000000005</v>
      </c>
    </row>
    <row r="10396" spans="1:14">
      <c r="A10396" t="s">
        <v>14</v>
      </c>
      <c r="B10396" t="s">
        <v>62</v>
      </c>
      <c r="C10396" t="s">
        <v>200</v>
      </c>
      <c r="D10396">
        <v>7123400157</v>
      </c>
      <c r="E10396" s="1">
        <v>44764</v>
      </c>
      <c r="F10396" s="1">
        <v>44764</v>
      </c>
      <c r="G10396">
        <v>7704891000</v>
      </c>
      <c r="H10396">
        <v>22024192</v>
      </c>
      <c r="I10396">
        <v>3111</v>
      </c>
      <c r="J10396" s="1">
        <v>44824</v>
      </c>
      <c r="K10396">
        <v>2550</v>
      </c>
      <c r="L10396" s="1">
        <v>44860</v>
      </c>
      <c r="M10396">
        <v>36</v>
      </c>
      <c r="N10396" s="8">
        <f t="shared" si="162"/>
        <v>91800</v>
      </c>
    </row>
    <row r="10397" spans="1:14">
      <c r="A10397" t="s">
        <v>14</v>
      </c>
      <c r="B10397" t="s">
        <v>62</v>
      </c>
      <c r="C10397" t="s">
        <v>570</v>
      </c>
      <c r="D10397">
        <v>696360155</v>
      </c>
      <c r="E10397" s="1">
        <v>44764</v>
      </c>
      <c r="F10397" s="1">
        <v>44764</v>
      </c>
      <c r="G10397">
        <v>7705538032</v>
      </c>
      <c r="H10397">
        <v>2283036932</v>
      </c>
      <c r="I10397">
        <v>16709.95</v>
      </c>
      <c r="J10397" s="1">
        <v>44824</v>
      </c>
      <c r="K10397">
        <v>15190.86</v>
      </c>
      <c r="L10397" s="1">
        <v>44832</v>
      </c>
      <c r="M10397">
        <v>8</v>
      </c>
      <c r="N10397" s="8">
        <f t="shared" si="162"/>
        <v>121526.88</v>
      </c>
    </row>
    <row r="10398" spans="1:14">
      <c r="A10398" t="s">
        <v>14</v>
      </c>
      <c r="B10398" t="s">
        <v>62</v>
      </c>
      <c r="C10398" t="s">
        <v>417</v>
      </c>
      <c r="D10398">
        <v>7246691005</v>
      </c>
      <c r="E10398" s="1">
        <v>44764</v>
      </c>
      <c r="F10398" s="1">
        <v>44764</v>
      </c>
      <c r="G10398">
        <v>7705603271</v>
      </c>
      <c r="H10398" t="s">
        <v>4285</v>
      </c>
      <c r="I10398">
        <v>1291.99</v>
      </c>
      <c r="J10398" s="1">
        <v>44824</v>
      </c>
      <c r="K10398">
        <v>1059.01</v>
      </c>
      <c r="L10398" s="1">
        <v>44832</v>
      </c>
      <c r="M10398">
        <v>8</v>
      </c>
      <c r="N10398" s="8">
        <f t="shared" si="162"/>
        <v>8472.08</v>
      </c>
    </row>
    <row r="10399" spans="1:14">
      <c r="A10399" t="s">
        <v>14</v>
      </c>
      <c r="B10399" t="s">
        <v>62</v>
      </c>
      <c r="C10399" t="s">
        <v>417</v>
      </c>
      <c r="D10399">
        <v>7246691005</v>
      </c>
      <c r="E10399" s="1">
        <v>44764</v>
      </c>
      <c r="F10399" s="1">
        <v>44764</v>
      </c>
      <c r="G10399">
        <v>7705603911</v>
      </c>
      <c r="H10399" t="s">
        <v>4286</v>
      </c>
      <c r="I10399">
        <v>219.6</v>
      </c>
      <c r="J10399" s="1">
        <v>44824</v>
      </c>
      <c r="K10399">
        <v>180</v>
      </c>
      <c r="L10399" s="1">
        <v>44832</v>
      </c>
      <c r="M10399">
        <v>8</v>
      </c>
      <c r="N10399" s="8">
        <f t="shared" si="162"/>
        <v>1440</v>
      </c>
    </row>
    <row r="10400" spans="1:14">
      <c r="A10400" t="s">
        <v>14</v>
      </c>
      <c r="B10400" t="s">
        <v>62</v>
      </c>
      <c r="C10400" t="s">
        <v>417</v>
      </c>
      <c r="D10400">
        <v>7246691005</v>
      </c>
      <c r="E10400" s="1">
        <v>44764</v>
      </c>
      <c r="F10400" s="1">
        <v>44764</v>
      </c>
      <c r="G10400">
        <v>7705604667</v>
      </c>
      <c r="H10400" t="s">
        <v>4287</v>
      </c>
      <c r="I10400">
        <v>384.3</v>
      </c>
      <c r="J10400" s="1">
        <v>44824</v>
      </c>
      <c r="K10400">
        <v>315</v>
      </c>
      <c r="L10400" s="1">
        <v>44832</v>
      </c>
      <c r="M10400">
        <v>8</v>
      </c>
      <c r="N10400" s="8">
        <f t="shared" si="162"/>
        <v>2520</v>
      </c>
    </row>
    <row r="10401" spans="1:14">
      <c r="A10401" t="s">
        <v>14</v>
      </c>
      <c r="B10401" t="s">
        <v>62</v>
      </c>
      <c r="C10401" t="s">
        <v>417</v>
      </c>
      <c r="D10401">
        <v>7246691005</v>
      </c>
      <c r="E10401" s="1">
        <v>44764</v>
      </c>
      <c r="F10401" s="1">
        <v>44764</v>
      </c>
      <c r="G10401">
        <v>7705605201</v>
      </c>
      <c r="H10401" t="s">
        <v>4288</v>
      </c>
      <c r="I10401">
        <v>64.05</v>
      </c>
      <c r="J10401" s="1">
        <v>44824</v>
      </c>
      <c r="K10401">
        <v>52.5</v>
      </c>
      <c r="L10401" s="1">
        <v>44832</v>
      </c>
      <c r="M10401">
        <v>8</v>
      </c>
      <c r="N10401" s="8">
        <f t="shared" si="162"/>
        <v>420</v>
      </c>
    </row>
    <row r="10402" spans="1:14">
      <c r="A10402" t="s">
        <v>14</v>
      </c>
      <c r="B10402" t="s">
        <v>62</v>
      </c>
      <c r="C10402" t="s">
        <v>417</v>
      </c>
      <c r="D10402">
        <v>7246691005</v>
      </c>
      <c r="E10402" s="1">
        <v>44764</v>
      </c>
      <c r="F10402" s="1">
        <v>44764</v>
      </c>
      <c r="G10402">
        <v>7705605879</v>
      </c>
      <c r="H10402" t="s">
        <v>4289</v>
      </c>
      <c r="I10402">
        <v>439.2</v>
      </c>
      <c r="J10402" s="1">
        <v>44824</v>
      </c>
      <c r="K10402">
        <v>360</v>
      </c>
      <c r="L10402" s="1">
        <v>44832</v>
      </c>
      <c r="M10402">
        <v>8</v>
      </c>
      <c r="N10402" s="8">
        <f t="shared" si="162"/>
        <v>2880</v>
      </c>
    </row>
    <row r="10403" spans="1:14">
      <c r="A10403" t="s">
        <v>14</v>
      </c>
      <c r="B10403" t="s">
        <v>62</v>
      </c>
      <c r="C10403" t="s">
        <v>417</v>
      </c>
      <c r="D10403">
        <v>7246691005</v>
      </c>
      <c r="E10403" s="1">
        <v>44764</v>
      </c>
      <c r="F10403" s="1">
        <v>44764</v>
      </c>
      <c r="G10403">
        <v>7705607009</v>
      </c>
      <c r="H10403" t="s">
        <v>4290</v>
      </c>
      <c r="I10403">
        <v>385.15</v>
      </c>
      <c r="J10403" s="1">
        <v>44824</v>
      </c>
      <c r="K10403">
        <v>315.7</v>
      </c>
      <c r="L10403" s="1">
        <v>44800</v>
      </c>
      <c r="M10403">
        <v>-24</v>
      </c>
      <c r="N10403" s="8">
        <f t="shared" si="162"/>
        <v>-7576.7999999999993</v>
      </c>
    </row>
    <row r="10404" spans="1:14">
      <c r="A10404" t="s">
        <v>14</v>
      </c>
      <c r="B10404" t="s">
        <v>62</v>
      </c>
      <c r="C10404" t="s">
        <v>517</v>
      </c>
      <c r="D10404">
        <v>701480584</v>
      </c>
      <c r="E10404" s="1">
        <v>44764</v>
      </c>
      <c r="F10404" s="1">
        <v>44764</v>
      </c>
      <c r="G10404">
        <v>7705737149</v>
      </c>
      <c r="H10404" t="s">
        <v>4291</v>
      </c>
      <c r="I10404">
        <v>1334.45</v>
      </c>
      <c r="J10404" s="1">
        <v>44824</v>
      </c>
      <c r="K10404">
        <v>1213.1400000000001</v>
      </c>
      <c r="L10404" s="1">
        <v>44832</v>
      </c>
      <c r="M10404">
        <v>8</v>
      </c>
      <c r="N10404" s="8">
        <f t="shared" si="162"/>
        <v>9705.1200000000008</v>
      </c>
    </row>
    <row r="10405" spans="1:14">
      <c r="A10405" t="s">
        <v>14</v>
      </c>
      <c r="B10405" t="s">
        <v>62</v>
      </c>
      <c r="C10405" t="s">
        <v>169</v>
      </c>
      <c r="D10405">
        <v>1313240424</v>
      </c>
      <c r="E10405" s="1">
        <v>44764</v>
      </c>
      <c r="F10405" s="1">
        <v>44764</v>
      </c>
      <c r="G10405">
        <v>7706215118</v>
      </c>
      <c r="H10405" t="s">
        <v>4292</v>
      </c>
      <c r="I10405">
        <v>368.93</v>
      </c>
      <c r="J10405" s="1">
        <v>44824</v>
      </c>
      <c r="K10405">
        <v>302.39999999999998</v>
      </c>
      <c r="L10405" s="1">
        <v>44832</v>
      </c>
      <c r="M10405">
        <v>8</v>
      </c>
      <c r="N10405" s="8">
        <f t="shared" si="162"/>
        <v>2419.1999999999998</v>
      </c>
    </row>
    <row r="10406" spans="1:14">
      <c r="A10406" t="s">
        <v>14</v>
      </c>
      <c r="B10406" t="s">
        <v>62</v>
      </c>
      <c r="C10406" t="s">
        <v>169</v>
      </c>
      <c r="D10406">
        <v>1313240424</v>
      </c>
      <c r="E10406" s="1">
        <v>44764</v>
      </c>
      <c r="F10406" s="1">
        <v>44764</v>
      </c>
      <c r="G10406">
        <v>7706216563</v>
      </c>
      <c r="H10406" t="s">
        <v>4293</v>
      </c>
      <c r="I10406">
        <v>1967.62</v>
      </c>
      <c r="J10406" s="1">
        <v>44824</v>
      </c>
      <c r="K10406">
        <v>1612.8</v>
      </c>
      <c r="L10406" s="1">
        <v>44832</v>
      </c>
      <c r="M10406">
        <v>8</v>
      </c>
      <c r="N10406" s="8">
        <f t="shared" si="162"/>
        <v>12902.4</v>
      </c>
    </row>
    <row r="10407" spans="1:14">
      <c r="A10407" t="s">
        <v>14</v>
      </c>
      <c r="B10407" t="s">
        <v>62</v>
      </c>
      <c r="C10407" t="s">
        <v>3102</v>
      </c>
      <c r="D10407" t="s">
        <v>3103</v>
      </c>
      <c r="E10407" s="1">
        <v>44764</v>
      </c>
      <c r="F10407" s="1">
        <v>44764</v>
      </c>
      <c r="G10407">
        <v>7706220664</v>
      </c>
      <c r="H10407" t="s">
        <v>2258</v>
      </c>
      <c r="I10407">
        <v>2180.9499999999998</v>
      </c>
      <c r="J10407" s="1">
        <v>44824</v>
      </c>
      <c r="K10407">
        <v>2180.9499999999998</v>
      </c>
      <c r="L10407" s="1">
        <v>44771</v>
      </c>
      <c r="M10407">
        <v>-53</v>
      </c>
      <c r="N10407" s="8">
        <f t="shared" si="162"/>
        <v>-115590.34999999999</v>
      </c>
    </row>
    <row r="10408" spans="1:14">
      <c r="A10408" t="s">
        <v>14</v>
      </c>
      <c r="B10408" t="s">
        <v>62</v>
      </c>
      <c r="C10408" t="s">
        <v>712</v>
      </c>
      <c r="D10408">
        <v>737420158</v>
      </c>
      <c r="E10408" s="1">
        <v>44764</v>
      </c>
      <c r="F10408" s="1">
        <v>44764</v>
      </c>
      <c r="G10408">
        <v>7706442564</v>
      </c>
      <c r="H10408">
        <v>2220233</v>
      </c>
      <c r="I10408">
        <v>4973.6499999999996</v>
      </c>
      <c r="J10408" s="1">
        <v>44824</v>
      </c>
      <c r="K10408">
        <v>4521.5</v>
      </c>
      <c r="L10408" s="1">
        <v>44832</v>
      </c>
      <c r="M10408">
        <v>8</v>
      </c>
      <c r="N10408" s="8">
        <f t="shared" si="162"/>
        <v>36172</v>
      </c>
    </row>
    <row r="10409" spans="1:14">
      <c r="A10409" t="s">
        <v>14</v>
      </c>
      <c r="B10409" t="s">
        <v>62</v>
      </c>
      <c r="C10409" t="s">
        <v>205</v>
      </c>
      <c r="D10409">
        <v>747170157</v>
      </c>
      <c r="E10409" s="1">
        <v>44767</v>
      </c>
      <c r="F10409" s="1">
        <v>44767</v>
      </c>
      <c r="G10409">
        <v>7707675090</v>
      </c>
      <c r="H10409">
        <v>6752327583</v>
      </c>
      <c r="I10409">
        <v>38810.550000000003</v>
      </c>
      <c r="J10409" s="1">
        <v>44827</v>
      </c>
      <c r="K10409">
        <v>35282.32</v>
      </c>
      <c r="L10409" s="1">
        <v>44832</v>
      </c>
      <c r="M10409">
        <v>5</v>
      </c>
      <c r="N10409" s="8">
        <f t="shared" si="162"/>
        <v>176411.6</v>
      </c>
    </row>
    <row r="10410" spans="1:14">
      <c r="A10410" t="s">
        <v>14</v>
      </c>
      <c r="B10410" t="s">
        <v>62</v>
      </c>
      <c r="C10410" t="s">
        <v>72</v>
      </c>
      <c r="D10410">
        <v>9238800156</v>
      </c>
      <c r="E10410" s="1">
        <v>44767</v>
      </c>
      <c r="F10410" s="1">
        <v>44767</v>
      </c>
      <c r="G10410">
        <v>7707838176</v>
      </c>
      <c r="H10410">
        <v>1209286260</v>
      </c>
      <c r="I10410">
        <v>256.2</v>
      </c>
      <c r="J10410" s="1">
        <v>44827</v>
      </c>
      <c r="K10410">
        <v>210</v>
      </c>
      <c r="L10410" s="1">
        <v>44860</v>
      </c>
      <c r="M10410">
        <v>33</v>
      </c>
      <c r="N10410" s="8">
        <f t="shared" si="162"/>
        <v>6930</v>
      </c>
    </row>
    <row r="10411" spans="1:14">
      <c r="A10411" t="s">
        <v>14</v>
      </c>
      <c r="B10411" t="s">
        <v>62</v>
      </c>
      <c r="C10411" t="s">
        <v>568</v>
      </c>
      <c r="D10411">
        <v>832400154</v>
      </c>
      <c r="E10411" s="1">
        <v>44767</v>
      </c>
      <c r="F10411" s="1">
        <v>44767</v>
      </c>
      <c r="G10411">
        <v>7707842337</v>
      </c>
      <c r="H10411">
        <v>27460186</v>
      </c>
      <c r="I10411">
        <v>484.44</v>
      </c>
      <c r="J10411" s="1">
        <v>44827</v>
      </c>
      <c r="K10411">
        <v>440.4</v>
      </c>
      <c r="L10411" s="1">
        <v>44832</v>
      </c>
      <c r="M10411">
        <v>5</v>
      </c>
      <c r="N10411" s="8">
        <f t="shared" si="162"/>
        <v>2202</v>
      </c>
    </row>
    <row r="10412" spans="1:14">
      <c r="A10412" t="s">
        <v>14</v>
      </c>
      <c r="B10412" t="s">
        <v>62</v>
      </c>
      <c r="C10412" t="s">
        <v>501</v>
      </c>
      <c r="D10412">
        <v>12432150154</v>
      </c>
      <c r="E10412" s="1">
        <v>44765</v>
      </c>
      <c r="F10412" s="1">
        <v>44765</v>
      </c>
      <c r="G10412">
        <v>7707857169</v>
      </c>
      <c r="H10412">
        <v>6000063354</v>
      </c>
      <c r="I10412">
        <v>1410.75</v>
      </c>
      <c r="J10412" s="1">
        <v>44825</v>
      </c>
      <c r="K10412">
        <v>1282.5</v>
      </c>
      <c r="L10412" s="1">
        <v>44832</v>
      </c>
      <c r="M10412">
        <v>7</v>
      </c>
      <c r="N10412" s="8">
        <f t="shared" si="162"/>
        <v>8977.5</v>
      </c>
    </row>
    <row r="10413" spans="1:14">
      <c r="A10413" t="s">
        <v>14</v>
      </c>
      <c r="B10413" t="s">
        <v>62</v>
      </c>
      <c r="C10413" t="s">
        <v>525</v>
      </c>
      <c r="D10413">
        <v>4732240967</v>
      </c>
      <c r="E10413" s="1">
        <v>44767</v>
      </c>
      <c r="F10413" s="1">
        <v>44767</v>
      </c>
      <c r="G10413">
        <v>7707900162</v>
      </c>
      <c r="H10413">
        <v>87121966</v>
      </c>
      <c r="I10413">
        <v>2301.86</v>
      </c>
      <c r="J10413" s="1">
        <v>44827</v>
      </c>
      <c r="K10413">
        <v>2092.6</v>
      </c>
      <c r="L10413" s="1">
        <v>44832</v>
      </c>
      <c r="M10413">
        <v>5</v>
      </c>
      <c r="N10413" s="8">
        <f t="shared" si="162"/>
        <v>10463</v>
      </c>
    </row>
    <row r="10414" spans="1:14">
      <c r="A10414" t="s">
        <v>14</v>
      </c>
      <c r="B10414" t="s">
        <v>62</v>
      </c>
      <c r="C10414" t="s">
        <v>607</v>
      </c>
      <c r="D10414">
        <v>2774840595</v>
      </c>
      <c r="E10414" s="1">
        <v>44767</v>
      </c>
      <c r="F10414" s="1">
        <v>44767</v>
      </c>
      <c r="G10414">
        <v>7708125647</v>
      </c>
      <c r="H10414">
        <v>9897083441</v>
      </c>
      <c r="I10414">
        <v>33465.29</v>
      </c>
      <c r="J10414" s="1">
        <v>44827</v>
      </c>
      <c r="K10414">
        <v>30422.99</v>
      </c>
      <c r="L10414" s="1">
        <v>44832</v>
      </c>
      <c r="M10414">
        <v>5</v>
      </c>
      <c r="N10414" s="8">
        <f t="shared" si="162"/>
        <v>152114.95000000001</v>
      </c>
    </row>
    <row r="10415" spans="1:14">
      <c r="A10415" t="s">
        <v>14</v>
      </c>
      <c r="B10415" t="s">
        <v>62</v>
      </c>
      <c r="C10415" t="s">
        <v>261</v>
      </c>
      <c r="D10415">
        <v>9933630155</v>
      </c>
      <c r="E10415" s="1">
        <v>44767</v>
      </c>
      <c r="F10415" s="1">
        <v>44767</v>
      </c>
      <c r="G10415">
        <v>7709541620</v>
      </c>
      <c r="H10415">
        <v>9700224988</v>
      </c>
      <c r="I10415">
        <v>1830</v>
      </c>
      <c r="J10415" s="1">
        <v>44827</v>
      </c>
      <c r="K10415">
        <v>1500</v>
      </c>
      <c r="L10415" s="1">
        <v>44799</v>
      </c>
      <c r="M10415">
        <v>-28</v>
      </c>
      <c r="N10415" s="8">
        <f t="shared" si="162"/>
        <v>-42000</v>
      </c>
    </row>
    <row r="10416" spans="1:14">
      <c r="A10416" t="s">
        <v>14</v>
      </c>
      <c r="B10416" t="s">
        <v>62</v>
      </c>
      <c r="C10416" t="s">
        <v>439</v>
      </c>
      <c r="D10416">
        <v>4757530284</v>
      </c>
      <c r="E10416" s="1">
        <v>44767</v>
      </c>
      <c r="F10416" s="1">
        <v>44767</v>
      </c>
      <c r="G10416">
        <v>7712196520</v>
      </c>
      <c r="H10416" t="s">
        <v>4294</v>
      </c>
      <c r="I10416">
        <v>62.95</v>
      </c>
      <c r="J10416" s="1">
        <v>44827</v>
      </c>
      <c r="K10416">
        <v>51.6</v>
      </c>
      <c r="L10416" s="1">
        <v>44860</v>
      </c>
      <c r="M10416">
        <v>33</v>
      </c>
      <c r="N10416" s="8">
        <f t="shared" si="162"/>
        <v>1702.8</v>
      </c>
    </row>
    <row r="10417" spans="1:14">
      <c r="A10417" t="s">
        <v>14</v>
      </c>
      <c r="B10417" t="s">
        <v>62</v>
      </c>
      <c r="C10417" t="s">
        <v>203</v>
      </c>
      <c r="D10417">
        <v>212840235</v>
      </c>
      <c r="E10417" s="1">
        <v>44767</v>
      </c>
      <c r="F10417" s="1">
        <v>44767</v>
      </c>
      <c r="G10417">
        <v>7712963901</v>
      </c>
      <c r="H10417">
        <v>1000060279</v>
      </c>
      <c r="I10417">
        <v>5740.33</v>
      </c>
      <c r="J10417" s="1">
        <v>44827</v>
      </c>
      <c r="K10417">
        <v>5218.4799999999996</v>
      </c>
      <c r="L10417" s="1">
        <v>44860</v>
      </c>
      <c r="M10417">
        <v>33</v>
      </c>
      <c r="N10417" s="8">
        <f t="shared" si="162"/>
        <v>172209.84</v>
      </c>
    </row>
    <row r="10418" spans="1:14">
      <c r="A10418" t="s">
        <v>14</v>
      </c>
      <c r="B10418" t="s">
        <v>62</v>
      </c>
      <c r="C10418" t="s">
        <v>111</v>
      </c>
      <c r="D10418">
        <v>492340583</v>
      </c>
      <c r="E10418" s="1">
        <v>44767</v>
      </c>
      <c r="F10418" s="1">
        <v>44767</v>
      </c>
      <c r="G10418">
        <v>7714453428</v>
      </c>
      <c r="H10418">
        <v>22095947</v>
      </c>
      <c r="I10418">
        <v>13032.8</v>
      </c>
      <c r="J10418" s="1">
        <v>44827</v>
      </c>
      <c r="K10418">
        <v>11848</v>
      </c>
      <c r="L10418" s="1">
        <v>44832</v>
      </c>
      <c r="M10418">
        <v>5</v>
      </c>
      <c r="N10418" s="8">
        <f t="shared" si="162"/>
        <v>59240</v>
      </c>
    </row>
    <row r="10419" spans="1:14">
      <c r="A10419" t="s">
        <v>14</v>
      </c>
      <c r="B10419" t="s">
        <v>62</v>
      </c>
      <c r="C10419" t="s">
        <v>111</v>
      </c>
      <c r="D10419">
        <v>492340583</v>
      </c>
      <c r="E10419" s="1">
        <v>44767</v>
      </c>
      <c r="F10419" s="1">
        <v>44767</v>
      </c>
      <c r="G10419">
        <v>7714453467</v>
      </c>
      <c r="H10419">
        <v>22095948</v>
      </c>
      <c r="I10419">
        <v>719.84</v>
      </c>
      <c r="J10419" s="1">
        <v>44827</v>
      </c>
      <c r="K10419">
        <v>654.4</v>
      </c>
      <c r="L10419" s="1">
        <v>44832</v>
      </c>
      <c r="M10419">
        <v>5</v>
      </c>
      <c r="N10419" s="8">
        <f t="shared" si="162"/>
        <v>3272</v>
      </c>
    </row>
    <row r="10420" spans="1:14">
      <c r="A10420" t="s">
        <v>14</v>
      </c>
      <c r="B10420" t="s">
        <v>62</v>
      </c>
      <c r="C10420" t="s">
        <v>111</v>
      </c>
      <c r="D10420">
        <v>492340583</v>
      </c>
      <c r="E10420" s="1">
        <v>44767</v>
      </c>
      <c r="F10420" s="1">
        <v>44767</v>
      </c>
      <c r="G10420">
        <v>7714453483</v>
      </c>
      <c r="H10420">
        <v>22095949</v>
      </c>
      <c r="I10420">
        <v>3674</v>
      </c>
      <c r="J10420" s="1">
        <v>44827</v>
      </c>
      <c r="K10420">
        <v>3340</v>
      </c>
      <c r="L10420" s="1">
        <v>44832</v>
      </c>
      <c r="M10420">
        <v>5</v>
      </c>
      <c r="N10420" s="8">
        <f t="shared" si="162"/>
        <v>16700</v>
      </c>
    </row>
    <row r="10421" spans="1:14">
      <c r="A10421" t="s">
        <v>14</v>
      </c>
      <c r="B10421" t="s">
        <v>62</v>
      </c>
      <c r="C10421" t="s">
        <v>492</v>
      </c>
      <c r="D10421">
        <v>5763890638</v>
      </c>
      <c r="E10421" s="1">
        <v>44767</v>
      </c>
      <c r="F10421" s="1">
        <v>44767</v>
      </c>
      <c r="G10421">
        <v>7714619371</v>
      </c>
      <c r="H10421" t="s">
        <v>4295</v>
      </c>
      <c r="I10421">
        <v>3652.44</v>
      </c>
      <c r="J10421" s="1">
        <v>44827</v>
      </c>
      <c r="K10421">
        <v>3320.4</v>
      </c>
      <c r="L10421" s="1">
        <v>44832</v>
      </c>
      <c r="M10421">
        <v>5</v>
      </c>
      <c r="N10421" s="8">
        <f t="shared" si="162"/>
        <v>16602</v>
      </c>
    </row>
    <row r="10422" spans="1:14">
      <c r="A10422" t="s">
        <v>14</v>
      </c>
      <c r="B10422" t="s">
        <v>62</v>
      </c>
      <c r="C10422" t="s">
        <v>492</v>
      </c>
      <c r="D10422">
        <v>5763890638</v>
      </c>
      <c r="E10422" s="1">
        <v>44767</v>
      </c>
      <c r="F10422" s="1">
        <v>44767</v>
      </c>
      <c r="G10422">
        <v>7714619512</v>
      </c>
      <c r="H10422" t="s">
        <v>4296</v>
      </c>
      <c r="I10422">
        <v>3652.44</v>
      </c>
      <c r="J10422" s="1">
        <v>44827</v>
      </c>
      <c r="K10422">
        <v>3320.4</v>
      </c>
      <c r="L10422" s="1">
        <v>44832</v>
      </c>
      <c r="M10422">
        <v>5</v>
      </c>
      <c r="N10422" s="8">
        <f t="shared" si="162"/>
        <v>16602</v>
      </c>
    </row>
    <row r="10423" spans="1:14">
      <c r="A10423" t="s">
        <v>14</v>
      </c>
      <c r="B10423" t="s">
        <v>62</v>
      </c>
      <c r="C10423" t="s">
        <v>289</v>
      </c>
      <c r="D10423">
        <v>7973040582</v>
      </c>
      <c r="E10423" s="1">
        <v>44767</v>
      </c>
      <c r="F10423" s="1">
        <v>44767</v>
      </c>
      <c r="G10423">
        <v>7714645100</v>
      </c>
      <c r="H10423" t="s">
        <v>4297</v>
      </c>
      <c r="I10423">
        <v>4932.7700000000004</v>
      </c>
      <c r="J10423" s="1">
        <v>44827</v>
      </c>
      <c r="K10423">
        <v>4043.25</v>
      </c>
      <c r="L10423" s="1">
        <v>44832</v>
      </c>
      <c r="M10423">
        <v>5</v>
      </c>
      <c r="N10423" s="8">
        <f t="shared" si="162"/>
        <v>20216.25</v>
      </c>
    </row>
    <row r="10424" spans="1:14">
      <c r="A10424" t="s">
        <v>14</v>
      </c>
      <c r="B10424" t="s">
        <v>62</v>
      </c>
      <c r="C10424" t="s">
        <v>181</v>
      </c>
      <c r="D10424">
        <v>2707070963</v>
      </c>
      <c r="E10424" s="1">
        <v>44767</v>
      </c>
      <c r="F10424" s="1">
        <v>44767</v>
      </c>
      <c r="G10424">
        <v>7714771084</v>
      </c>
      <c r="H10424">
        <v>8722159631</v>
      </c>
      <c r="I10424">
        <v>20543.75</v>
      </c>
      <c r="J10424" s="1">
        <v>44827</v>
      </c>
      <c r="K10424">
        <v>18676.14</v>
      </c>
      <c r="L10424" s="1">
        <v>44832</v>
      </c>
      <c r="M10424">
        <v>5</v>
      </c>
      <c r="N10424" s="8">
        <f t="shared" si="162"/>
        <v>93380.7</v>
      </c>
    </row>
    <row r="10425" spans="1:14">
      <c r="A10425" t="s">
        <v>14</v>
      </c>
      <c r="B10425" t="s">
        <v>62</v>
      </c>
      <c r="C10425" t="s">
        <v>288</v>
      </c>
      <c r="D10425">
        <v>7195130153</v>
      </c>
      <c r="E10425" s="1">
        <v>44767</v>
      </c>
      <c r="F10425" s="1">
        <v>44767</v>
      </c>
      <c r="G10425">
        <v>7714862612</v>
      </c>
      <c r="H10425">
        <v>3622077296</v>
      </c>
      <c r="I10425">
        <v>101357.6</v>
      </c>
      <c r="J10425" s="1">
        <v>44827</v>
      </c>
      <c r="K10425">
        <v>92143.27</v>
      </c>
      <c r="L10425" s="1">
        <v>44832</v>
      </c>
      <c r="M10425">
        <v>5</v>
      </c>
      <c r="N10425" s="8">
        <f t="shared" si="162"/>
        <v>460716.35000000003</v>
      </c>
    </row>
    <row r="10426" spans="1:14">
      <c r="A10426" t="s">
        <v>14</v>
      </c>
      <c r="B10426" t="s">
        <v>62</v>
      </c>
      <c r="C10426" t="s">
        <v>303</v>
      </c>
      <c r="D10426">
        <v>426150488</v>
      </c>
      <c r="E10426" s="1">
        <v>44767</v>
      </c>
      <c r="F10426" s="1">
        <v>44767</v>
      </c>
      <c r="G10426">
        <v>7714880488</v>
      </c>
      <c r="H10426">
        <v>134052</v>
      </c>
      <c r="I10426">
        <v>3334.76</v>
      </c>
      <c r="J10426" s="1">
        <v>44827</v>
      </c>
      <c r="K10426">
        <v>3031.6</v>
      </c>
      <c r="L10426" s="1">
        <v>44832</v>
      </c>
      <c r="M10426">
        <v>5</v>
      </c>
      <c r="N10426" s="8">
        <f t="shared" si="162"/>
        <v>15158</v>
      </c>
    </row>
    <row r="10427" spans="1:14">
      <c r="A10427" t="s">
        <v>14</v>
      </c>
      <c r="B10427" t="s">
        <v>62</v>
      </c>
      <c r="C10427" t="s">
        <v>226</v>
      </c>
      <c r="D10427">
        <v>5849130157</v>
      </c>
      <c r="E10427" s="1">
        <v>44767</v>
      </c>
      <c r="F10427" s="1">
        <v>44767</v>
      </c>
      <c r="G10427">
        <v>7714940890</v>
      </c>
      <c r="H10427" s="3" t="s">
        <v>4298</v>
      </c>
      <c r="I10427">
        <v>3678.4</v>
      </c>
      <c r="J10427" s="1">
        <v>44827</v>
      </c>
      <c r="K10427">
        <v>3344</v>
      </c>
      <c r="L10427" s="1">
        <v>44832</v>
      </c>
      <c r="M10427">
        <v>5</v>
      </c>
      <c r="N10427" s="8">
        <f t="shared" si="162"/>
        <v>16720</v>
      </c>
    </row>
    <row r="10428" spans="1:14">
      <c r="A10428" t="s">
        <v>14</v>
      </c>
      <c r="B10428" t="s">
        <v>62</v>
      </c>
      <c r="C10428" t="s">
        <v>155</v>
      </c>
      <c r="D10428">
        <v>5619050585</v>
      </c>
      <c r="E10428" s="1">
        <v>44767</v>
      </c>
      <c r="F10428" s="1">
        <v>44767</v>
      </c>
      <c r="G10428">
        <v>7715512931</v>
      </c>
      <c r="H10428">
        <v>500010542</v>
      </c>
      <c r="I10428">
        <v>3991.35</v>
      </c>
      <c r="J10428" s="1">
        <v>44827</v>
      </c>
      <c r="K10428">
        <v>3628.5</v>
      </c>
      <c r="L10428" s="1">
        <v>44910</v>
      </c>
      <c r="M10428">
        <v>83</v>
      </c>
      <c r="N10428" s="8">
        <f t="shared" si="162"/>
        <v>301165.5</v>
      </c>
    </row>
    <row r="10429" spans="1:14">
      <c r="A10429" t="s">
        <v>14</v>
      </c>
      <c r="B10429" t="s">
        <v>62</v>
      </c>
      <c r="C10429" t="s">
        <v>155</v>
      </c>
      <c r="D10429">
        <v>5619050585</v>
      </c>
      <c r="E10429" s="1">
        <v>44767</v>
      </c>
      <c r="F10429" s="1">
        <v>44767</v>
      </c>
      <c r="G10429">
        <v>7715514547</v>
      </c>
      <c r="H10429">
        <v>500010543</v>
      </c>
      <c r="I10429">
        <v>21514.87</v>
      </c>
      <c r="J10429" s="1">
        <v>44827</v>
      </c>
      <c r="K10429">
        <v>19558.97</v>
      </c>
      <c r="L10429" s="1">
        <v>44832</v>
      </c>
      <c r="M10429">
        <v>5</v>
      </c>
      <c r="N10429" s="8">
        <f t="shared" si="162"/>
        <v>97794.85</v>
      </c>
    </row>
    <row r="10430" spans="1:14">
      <c r="A10430" t="s">
        <v>14</v>
      </c>
      <c r="B10430" t="s">
        <v>62</v>
      </c>
      <c r="C10430" t="s">
        <v>1721</v>
      </c>
      <c r="D10430">
        <v>8149830153</v>
      </c>
      <c r="E10430" s="1">
        <v>44767</v>
      </c>
      <c r="F10430" s="1">
        <v>44767</v>
      </c>
      <c r="G10430">
        <v>7715643153</v>
      </c>
      <c r="H10430">
        <v>22001587</v>
      </c>
      <c r="I10430">
        <v>1308.45</v>
      </c>
      <c r="J10430" s="1">
        <v>44827</v>
      </c>
      <c r="K10430">
        <v>1072.5</v>
      </c>
      <c r="L10430" s="1">
        <v>44813</v>
      </c>
      <c r="M10430">
        <v>-14</v>
      </c>
      <c r="N10430" s="8">
        <f t="shared" si="162"/>
        <v>-15015</v>
      </c>
    </row>
    <row r="10431" spans="1:14">
      <c r="A10431" t="s">
        <v>14</v>
      </c>
      <c r="B10431" t="s">
        <v>62</v>
      </c>
      <c r="C10431" t="s">
        <v>490</v>
      </c>
      <c r="D10431">
        <v>2173550282</v>
      </c>
      <c r="E10431" s="1">
        <v>44767</v>
      </c>
      <c r="F10431" s="1">
        <v>44767</v>
      </c>
      <c r="G10431">
        <v>7715670497</v>
      </c>
      <c r="H10431" t="s">
        <v>4299</v>
      </c>
      <c r="I10431">
        <v>1799.5</v>
      </c>
      <c r="J10431" s="1">
        <v>44827</v>
      </c>
      <c r="K10431">
        <v>1475</v>
      </c>
      <c r="L10431" s="1">
        <v>44832</v>
      </c>
      <c r="M10431">
        <v>5</v>
      </c>
      <c r="N10431" s="8">
        <f t="shared" si="162"/>
        <v>7375</v>
      </c>
    </row>
    <row r="10432" spans="1:14">
      <c r="A10432" t="s">
        <v>14</v>
      </c>
      <c r="B10432" t="s">
        <v>62</v>
      </c>
      <c r="C10432" t="s">
        <v>601</v>
      </c>
      <c r="D10432">
        <v>11654150157</v>
      </c>
      <c r="E10432" s="1">
        <v>44767</v>
      </c>
      <c r="F10432" s="1">
        <v>44767</v>
      </c>
      <c r="G10432">
        <v>7716115171</v>
      </c>
      <c r="H10432">
        <v>3300098361</v>
      </c>
      <c r="I10432">
        <v>1075.25</v>
      </c>
      <c r="J10432" s="1">
        <v>44827</v>
      </c>
      <c r="K10432">
        <v>977.5</v>
      </c>
      <c r="L10432" s="1">
        <v>44832</v>
      </c>
      <c r="M10432">
        <v>5</v>
      </c>
      <c r="N10432" s="8">
        <f t="shared" si="162"/>
        <v>4887.5</v>
      </c>
    </row>
    <row r="10433" spans="1:14">
      <c r="A10433" t="s">
        <v>14</v>
      </c>
      <c r="B10433" t="s">
        <v>62</v>
      </c>
      <c r="C10433" t="s">
        <v>479</v>
      </c>
      <c r="D10433">
        <v>6522300968</v>
      </c>
      <c r="E10433" s="1">
        <v>44767</v>
      </c>
      <c r="F10433" s="1">
        <v>44767</v>
      </c>
      <c r="G10433">
        <v>7716353989</v>
      </c>
      <c r="H10433">
        <v>7000168977</v>
      </c>
      <c r="I10433">
        <v>60.32</v>
      </c>
      <c r="J10433" s="1">
        <v>44827</v>
      </c>
      <c r="K10433">
        <v>54.84</v>
      </c>
      <c r="L10433" s="1">
        <v>44832</v>
      </c>
      <c r="M10433">
        <v>5</v>
      </c>
      <c r="N10433" s="8">
        <f t="shared" si="162"/>
        <v>274.20000000000005</v>
      </c>
    </row>
    <row r="10434" spans="1:14">
      <c r="A10434" t="s">
        <v>14</v>
      </c>
      <c r="B10434" t="s">
        <v>62</v>
      </c>
      <c r="C10434" t="s">
        <v>570</v>
      </c>
      <c r="D10434">
        <v>696360155</v>
      </c>
      <c r="E10434" s="1">
        <v>44767</v>
      </c>
      <c r="F10434" s="1">
        <v>44767</v>
      </c>
      <c r="G10434">
        <v>7716513979</v>
      </c>
      <c r="H10434">
        <v>2283037728</v>
      </c>
      <c r="I10434">
        <v>7.0000000000000007E-2</v>
      </c>
      <c r="J10434" s="1">
        <v>44827</v>
      </c>
      <c r="K10434">
        <v>0.06</v>
      </c>
      <c r="L10434" s="1">
        <v>44832</v>
      </c>
      <c r="M10434">
        <v>5</v>
      </c>
      <c r="N10434" s="8">
        <f t="shared" si="162"/>
        <v>0.3</v>
      </c>
    </row>
    <row r="10435" spans="1:14">
      <c r="A10435" t="s">
        <v>14</v>
      </c>
      <c r="B10435" t="s">
        <v>62</v>
      </c>
      <c r="C10435" t="s">
        <v>570</v>
      </c>
      <c r="D10435">
        <v>696360155</v>
      </c>
      <c r="E10435" s="1">
        <v>44767</v>
      </c>
      <c r="F10435" s="1">
        <v>44767</v>
      </c>
      <c r="G10435">
        <v>7716514366</v>
      </c>
      <c r="H10435">
        <v>2283037729</v>
      </c>
      <c r="I10435">
        <v>1876.84</v>
      </c>
      <c r="J10435" s="1">
        <v>44827</v>
      </c>
      <c r="K10435">
        <v>1706.22</v>
      </c>
      <c r="L10435" s="1">
        <v>44832</v>
      </c>
      <c r="M10435">
        <v>5</v>
      </c>
      <c r="N10435" s="8">
        <f t="shared" ref="N10435:N10498" si="163">+K10435*M10435</f>
        <v>8531.1</v>
      </c>
    </row>
    <row r="10436" spans="1:14">
      <c r="A10436" t="s">
        <v>14</v>
      </c>
      <c r="B10436" t="s">
        <v>62</v>
      </c>
      <c r="C10436" t="s">
        <v>1397</v>
      </c>
      <c r="D10436" t="s">
        <v>1398</v>
      </c>
      <c r="E10436" s="1">
        <v>44767</v>
      </c>
      <c r="F10436" s="1">
        <v>44767</v>
      </c>
      <c r="G10436">
        <v>7717205102</v>
      </c>
      <c r="H10436" t="s">
        <v>112</v>
      </c>
      <c r="I10436">
        <v>2702.7</v>
      </c>
      <c r="J10436" s="1">
        <v>44827</v>
      </c>
      <c r="K10436">
        <v>2702.7</v>
      </c>
      <c r="L10436" s="1">
        <v>44776</v>
      </c>
      <c r="M10436">
        <v>-51</v>
      </c>
      <c r="N10436" s="8">
        <f t="shared" si="163"/>
        <v>-137837.69999999998</v>
      </c>
    </row>
    <row r="10437" spans="1:14">
      <c r="A10437" t="s">
        <v>14</v>
      </c>
      <c r="B10437" t="s">
        <v>62</v>
      </c>
      <c r="C10437" t="s">
        <v>182</v>
      </c>
      <c r="D10437">
        <v>4337640280</v>
      </c>
      <c r="E10437" s="1">
        <v>44767</v>
      </c>
      <c r="F10437" s="1">
        <v>44767</v>
      </c>
      <c r="G10437">
        <v>7717682545</v>
      </c>
      <c r="H10437" t="s">
        <v>4300</v>
      </c>
      <c r="I10437">
        <v>358.68</v>
      </c>
      <c r="J10437" s="1">
        <v>44827</v>
      </c>
      <c r="K10437">
        <v>294</v>
      </c>
      <c r="L10437" s="1">
        <v>44800</v>
      </c>
      <c r="M10437">
        <v>-27</v>
      </c>
      <c r="N10437" s="8">
        <f t="shared" si="163"/>
        <v>-7938</v>
      </c>
    </row>
    <row r="10438" spans="1:14">
      <c r="A10438" t="s">
        <v>14</v>
      </c>
      <c r="B10438" t="s">
        <v>62</v>
      </c>
      <c r="C10438" t="s">
        <v>182</v>
      </c>
      <c r="D10438">
        <v>4337640280</v>
      </c>
      <c r="E10438" s="1">
        <v>44767</v>
      </c>
      <c r="F10438" s="1">
        <v>44767</v>
      </c>
      <c r="G10438">
        <v>7717694817</v>
      </c>
      <c r="H10438" t="s">
        <v>4301</v>
      </c>
      <c r="I10438">
        <v>234.24</v>
      </c>
      <c r="J10438" s="1">
        <v>44827</v>
      </c>
      <c r="K10438">
        <v>192</v>
      </c>
      <c r="L10438" s="1">
        <v>44800</v>
      </c>
      <c r="M10438">
        <v>-27</v>
      </c>
      <c r="N10438" s="8">
        <f t="shared" si="163"/>
        <v>-5184</v>
      </c>
    </row>
    <row r="10439" spans="1:14">
      <c r="A10439" t="s">
        <v>14</v>
      </c>
      <c r="B10439" t="s">
        <v>62</v>
      </c>
      <c r="C10439" t="s">
        <v>2110</v>
      </c>
      <c r="D10439">
        <v>15438541003</v>
      </c>
      <c r="E10439" s="1">
        <v>44768</v>
      </c>
      <c r="F10439" s="1">
        <v>44768</v>
      </c>
      <c r="G10439">
        <v>7719430775</v>
      </c>
      <c r="H10439">
        <v>18608</v>
      </c>
      <c r="I10439">
        <v>1665.3</v>
      </c>
      <c r="J10439" s="1">
        <v>44828</v>
      </c>
      <c r="K10439">
        <v>1365</v>
      </c>
      <c r="L10439" s="1">
        <v>44813</v>
      </c>
      <c r="M10439">
        <v>-15</v>
      </c>
      <c r="N10439" s="8">
        <f t="shared" si="163"/>
        <v>-20475</v>
      </c>
    </row>
    <row r="10440" spans="1:14">
      <c r="A10440" t="s">
        <v>14</v>
      </c>
      <c r="B10440" t="s">
        <v>62</v>
      </c>
      <c r="C10440" t="s">
        <v>396</v>
      </c>
      <c r="D10440">
        <v>1778520302</v>
      </c>
      <c r="E10440" s="1">
        <v>44767</v>
      </c>
      <c r="F10440" s="1">
        <v>44767</v>
      </c>
      <c r="G10440">
        <v>7719805504</v>
      </c>
      <c r="H10440">
        <v>6012222016417</v>
      </c>
      <c r="I10440">
        <v>1573</v>
      </c>
      <c r="J10440" s="1">
        <v>44827</v>
      </c>
      <c r="K10440">
        <v>1430</v>
      </c>
      <c r="L10440" s="1">
        <v>44860</v>
      </c>
      <c r="M10440">
        <v>33</v>
      </c>
      <c r="N10440" s="8">
        <f t="shared" si="163"/>
        <v>47190</v>
      </c>
    </row>
    <row r="10441" spans="1:14">
      <c r="A10441" t="s">
        <v>14</v>
      </c>
      <c r="B10441" t="s">
        <v>62</v>
      </c>
      <c r="C10441" t="s">
        <v>322</v>
      </c>
      <c r="D10441">
        <v>2645920592</v>
      </c>
      <c r="E10441" s="1">
        <v>44768</v>
      </c>
      <c r="F10441" s="1">
        <v>44768</v>
      </c>
      <c r="G10441">
        <v>7719806179</v>
      </c>
      <c r="H10441">
        <v>2022023389</v>
      </c>
      <c r="I10441">
        <v>111.17</v>
      </c>
      <c r="J10441" s="1">
        <v>44828</v>
      </c>
      <c r="K10441">
        <v>101.06</v>
      </c>
      <c r="L10441" s="1">
        <v>44832</v>
      </c>
      <c r="M10441">
        <v>4</v>
      </c>
      <c r="N10441" s="8">
        <f t="shared" si="163"/>
        <v>404.24</v>
      </c>
    </row>
    <row r="10442" spans="1:14">
      <c r="A10442" t="s">
        <v>14</v>
      </c>
      <c r="B10442" t="s">
        <v>62</v>
      </c>
      <c r="C10442" t="s">
        <v>322</v>
      </c>
      <c r="D10442">
        <v>2645920592</v>
      </c>
      <c r="E10442" s="1">
        <v>44768</v>
      </c>
      <c r="F10442" s="1">
        <v>44768</v>
      </c>
      <c r="G10442">
        <v>7719806198</v>
      </c>
      <c r="H10442">
        <v>2022023390</v>
      </c>
      <c r="I10442">
        <v>30697.66</v>
      </c>
      <c r="J10442" s="1">
        <v>44828</v>
      </c>
      <c r="K10442">
        <v>27906.959999999999</v>
      </c>
      <c r="L10442" s="1">
        <v>44832</v>
      </c>
      <c r="M10442">
        <v>4</v>
      </c>
      <c r="N10442" s="8">
        <f t="shared" si="163"/>
        <v>111627.84</v>
      </c>
    </row>
    <row r="10443" spans="1:14">
      <c r="A10443" t="s">
        <v>14</v>
      </c>
      <c r="B10443" t="s">
        <v>62</v>
      </c>
      <c r="C10443" t="s">
        <v>1540</v>
      </c>
      <c r="D10443">
        <v>2642020156</v>
      </c>
      <c r="E10443" s="1">
        <v>44768</v>
      </c>
      <c r="F10443" s="1">
        <v>44768</v>
      </c>
      <c r="G10443">
        <v>7719869153</v>
      </c>
      <c r="H10443">
        <v>9923097405</v>
      </c>
      <c r="I10443">
        <v>4064.39</v>
      </c>
      <c r="J10443" s="1">
        <v>44828</v>
      </c>
      <c r="K10443">
        <v>3694.9</v>
      </c>
      <c r="L10443" s="1">
        <v>44860</v>
      </c>
      <c r="M10443">
        <v>32</v>
      </c>
      <c r="N10443" s="8">
        <f t="shared" si="163"/>
        <v>118236.8</v>
      </c>
    </row>
    <row r="10444" spans="1:14">
      <c r="A10444" t="s">
        <v>14</v>
      </c>
      <c r="B10444" t="s">
        <v>62</v>
      </c>
      <c r="C10444" t="s">
        <v>205</v>
      </c>
      <c r="D10444">
        <v>747170157</v>
      </c>
      <c r="E10444" s="1">
        <v>44768</v>
      </c>
      <c r="F10444" s="1">
        <v>44768</v>
      </c>
      <c r="G10444">
        <v>7719969259</v>
      </c>
      <c r="H10444">
        <v>6752327786</v>
      </c>
      <c r="I10444">
        <v>12518.88</v>
      </c>
      <c r="J10444" s="1">
        <v>44828</v>
      </c>
      <c r="K10444">
        <v>11380.8</v>
      </c>
      <c r="L10444" s="1">
        <v>44860</v>
      </c>
      <c r="M10444">
        <v>32</v>
      </c>
      <c r="N10444" s="8">
        <f t="shared" si="163"/>
        <v>364185.59999999998</v>
      </c>
    </row>
    <row r="10445" spans="1:14">
      <c r="A10445" t="s">
        <v>14</v>
      </c>
      <c r="B10445" t="s">
        <v>62</v>
      </c>
      <c r="C10445" t="s">
        <v>205</v>
      </c>
      <c r="D10445">
        <v>747170157</v>
      </c>
      <c r="E10445" s="1">
        <v>44768</v>
      </c>
      <c r="F10445" s="1">
        <v>44768</v>
      </c>
      <c r="G10445">
        <v>7719969267</v>
      </c>
      <c r="H10445">
        <v>6752327785</v>
      </c>
      <c r="I10445">
        <v>39285.1</v>
      </c>
      <c r="J10445" s="1">
        <v>44828</v>
      </c>
      <c r="K10445">
        <v>35713.730000000003</v>
      </c>
      <c r="L10445" s="1">
        <v>44860</v>
      </c>
      <c r="M10445">
        <v>32</v>
      </c>
      <c r="N10445" s="8">
        <f t="shared" si="163"/>
        <v>1142839.3600000001</v>
      </c>
    </row>
    <row r="10446" spans="1:14">
      <c r="A10446" t="s">
        <v>14</v>
      </c>
      <c r="B10446" t="s">
        <v>62</v>
      </c>
      <c r="C10446" t="s">
        <v>727</v>
      </c>
      <c r="D10446">
        <v>12785290151</v>
      </c>
      <c r="E10446" s="1">
        <v>44768</v>
      </c>
      <c r="F10446" s="1">
        <v>44768</v>
      </c>
      <c r="G10446">
        <v>7719975420</v>
      </c>
      <c r="H10446" t="s">
        <v>4302</v>
      </c>
      <c r="I10446">
        <v>925.7</v>
      </c>
      <c r="J10446" s="1">
        <v>44828</v>
      </c>
      <c r="K10446">
        <v>758.77</v>
      </c>
      <c r="L10446" s="1">
        <v>44800</v>
      </c>
      <c r="M10446">
        <v>-28</v>
      </c>
      <c r="N10446" s="8">
        <f t="shared" si="163"/>
        <v>-21245.559999999998</v>
      </c>
    </row>
    <row r="10447" spans="1:14">
      <c r="A10447" t="s">
        <v>14</v>
      </c>
      <c r="B10447" t="s">
        <v>62</v>
      </c>
      <c r="C10447" t="s">
        <v>727</v>
      </c>
      <c r="D10447">
        <v>12785290151</v>
      </c>
      <c r="E10447" s="1">
        <v>44767</v>
      </c>
      <c r="F10447" s="1">
        <v>44767</v>
      </c>
      <c r="G10447">
        <v>7719975514</v>
      </c>
      <c r="H10447" t="s">
        <v>4303</v>
      </c>
      <c r="I10447">
        <v>589.91</v>
      </c>
      <c r="J10447" s="1">
        <v>44827</v>
      </c>
      <c r="K10447">
        <v>483.53</v>
      </c>
      <c r="L10447" s="1">
        <v>44800</v>
      </c>
      <c r="M10447">
        <v>-27</v>
      </c>
      <c r="N10447" s="8">
        <f t="shared" si="163"/>
        <v>-13055.31</v>
      </c>
    </row>
    <row r="10448" spans="1:14">
      <c r="A10448" t="s">
        <v>14</v>
      </c>
      <c r="B10448" t="s">
        <v>62</v>
      </c>
      <c r="C10448" t="s">
        <v>72</v>
      </c>
      <c r="D10448">
        <v>9238800156</v>
      </c>
      <c r="E10448" s="1">
        <v>44767</v>
      </c>
      <c r="F10448" s="1">
        <v>44767</v>
      </c>
      <c r="G10448">
        <v>7719990526</v>
      </c>
      <c r="H10448">
        <v>1209288398</v>
      </c>
      <c r="I10448">
        <v>704.55</v>
      </c>
      <c r="J10448" s="1">
        <v>44827</v>
      </c>
      <c r="K10448">
        <v>577.5</v>
      </c>
      <c r="L10448" s="1">
        <v>44860</v>
      </c>
      <c r="M10448">
        <v>33</v>
      </c>
      <c r="N10448" s="8">
        <f t="shared" si="163"/>
        <v>19057.5</v>
      </c>
    </row>
    <row r="10449" spans="1:14">
      <c r="A10449" t="s">
        <v>14</v>
      </c>
      <c r="B10449" t="s">
        <v>62</v>
      </c>
      <c r="C10449" t="s">
        <v>72</v>
      </c>
      <c r="D10449">
        <v>9238800156</v>
      </c>
      <c r="E10449" s="1">
        <v>44768</v>
      </c>
      <c r="F10449" s="1">
        <v>44768</v>
      </c>
      <c r="G10449">
        <v>7719991454</v>
      </c>
      <c r="H10449">
        <v>1209288399</v>
      </c>
      <c r="I10449">
        <v>1603.08</v>
      </c>
      <c r="J10449" s="1">
        <v>44828</v>
      </c>
      <c r="K10449">
        <v>1314</v>
      </c>
      <c r="L10449" s="1">
        <v>44832</v>
      </c>
      <c r="M10449">
        <v>4</v>
      </c>
      <c r="N10449" s="8">
        <f t="shared" si="163"/>
        <v>5256</v>
      </c>
    </row>
    <row r="10450" spans="1:14">
      <c r="A10450" t="s">
        <v>14</v>
      </c>
      <c r="B10450" t="s">
        <v>62</v>
      </c>
      <c r="C10450" t="s">
        <v>568</v>
      </c>
      <c r="D10450">
        <v>832400154</v>
      </c>
      <c r="E10450" s="1">
        <v>44768</v>
      </c>
      <c r="F10450" s="1">
        <v>44768</v>
      </c>
      <c r="G10450">
        <v>7720007803</v>
      </c>
      <c r="H10450">
        <v>27460369</v>
      </c>
      <c r="I10450">
        <v>7624.21</v>
      </c>
      <c r="J10450" s="1">
        <v>44828</v>
      </c>
      <c r="K10450">
        <v>6931.1</v>
      </c>
      <c r="L10450" s="1">
        <v>44832</v>
      </c>
      <c r="M10450">
        <v>4</v>
      </c>
      <c r="N10450" s="8">
        <f t="shared" si="163"/>
        <v>27724.400000000001</v>
      </c>
    </row>
    <row r="10451" spans="1:14">
      <c r="A10451" t="s">
        <v>14</v>
      </c>
      <c r="B10451" t="s">
        <v>62</v>
      </c>
      <c r="C10451" t="s">
        <v>500</v>
      </c>
      <c r="D10451">
        <v>422760587</v>
      </c>
      <c r="E10451" s="1">
        <v>44768</v>
      </c>
      <c r="F10451" s="1">
        <v>44768</v>
      </c>
      <c r="G10451">
        <v>7720017327</v>
      </c>
      <c r="H10451">
        <v>2022000010037190</v>
      </c>
      <c r="I10451">
        <v>165749.76000000001</v>
      </c>
      <c r="J10451" s="1">
        <v>44828</v>
      </c>
      <c r="K10451">
        <v>150681.60000000001</v>
      </c>
      <c r="L10451" s="1">
        <v>44832</v>
      </c>
      <c r="M10451">
        <v>4</v>
      </c>
      <c r="N10451" s="8">
        <f t="shared" si="163"/>
        <v>602726.40000000002</v>
      </c>
    </row>
    <row r="10452" spans="1:14">
      <c r="A10452" t="s">
        <v>14</v>
      </c>
      <c r="B10452" t="s">
        <v>62</v>
      </c>
      <c r="C10452" t="s">
        <v>501</v>
      </c>
      <c r="D10452">
        <v>12432150154</v>
      </c>
      <c r="E10452" s="1">
        <v>44768</v>
      </c>
      <c r="F10452" s="1">
        <v>44768</v>
      </c>
      <c r="G10452">
        <v>7720090351</v>
      </c>
      <c r="H10452">
        <v>6000063768</v>
      </c>
      <c r="I10452">
        <v>268.26</v>
      </c>
      <c r="J10452" s="1">
        <v>44828</v>
      </c>
      <c r="K10452">
        <v>243.87</v>
      </c>
      <c r="L10452" s="1">
        <v>44832</v>
      </c>
      <c r="M10452">
        <v>4</v>
      </c>
      <c r="N10452" s="8">
        <f t="shared" si="163"/>
        <v>975.48</v>
      </c>
    </row>
    <row r="10453" spans="1:14">
      <c r="A10453" t="s">
        <v>14</v>
      </c>
      <c r="B10453" t="s">
        <v>62</v>
      </c>
      <c r="C10453" t="s">
        <v>321</v>
      </c>
      <c r="D10453">
        <v>421210485</v>
      </c>
      <c r="E10453" s="1">
        <v>44768</v>
      </c>
      <c r="F10453" s="1">
        <v>44768</v>
      </c>
      <c r="G10453">
        <v>7720135159</v>
      </c>
      <c r="H10453">
        <v>5029221050</v>
      </c>
      <c r="I10453">
        <v>1844</v>
      </c>
      <c r="J10453" s="1">
        <v>44828</v>
      </c>
      <c r="K10453">
        <v>1676.36</v>
      </c>
      <c r="L10453" s="1">
        <v>44832</v>
      </c>
      <c r="M10453">
        <v>4</v>
      </c>
      <c r="N10453" s="8">
        <f t="shared" si="163"/>
        <v>6705.44</v>
      </c>
    </row>
    <row r="10454" spans="1:14">
      <c r="A10454" t="s">
        <v>14</v>
      </c>
      <c r="B10454" t="s">
        <v>62</v>
      </c>
      <c r="C10454" t="s">
        <v>503</v>
      </c>
      <c r="D10454">
        <v>10051170156</v>
      </c>
      <c r="E10454" s="1">
        <v>44768</v>
      </c>
      <c r="F10454" s="1">
        <v>44768</v>
      </c>
      <c r="G10454">
        <v>7720308590</v>
      </c>
      <c r="H10454">
        <v>931855776</v>
      </c>
      <c r="I10454">
        <v>3387.43</v>
      </c>
      <c r="J10454" s="1">
        <v>44828</v>
      </c>
      <c r="K10454">
        <v>3079.48</v>
      </c>
      <c r="L10454" s="1">
        <v>44832</v>
      </c>
      <c r="M10454">
        <v>4</v>
      </c>
      <c r="N10454" s="8">
        <f t="shared" si="163"/>
        <v>12317.92</v>
      </c>
    </row>
    <row r="10455" spans="1:14">
      <c r="A10455" t="s">
        <v>14</v>
      </c>
      <c r="B10455" t="s">
        <v>62</v>
      </c>
      <c r="C10455" t="s">
        <v>503</v>
      </c>
      <c r="D10455">
        <v>10051170156</v>
      </c>
      <c r="E10455" s="1">
        <v>44768</v>
      </c>
      <c r="F10455" s="1">
        <v>44768</v>
      </c>
      <c r="G10455">
        <v>7720310675</v>
      </c>
      <c r="H10455">
        <v>931855777</v>
      </c>
      <c r="I10455">
        <v>7441.53</v>
      </c>
      <c r="J10455" s="1">
        <v>44828</v>
      </c>
      <c r="K10455">
        <v>6765.03</v>
      </c>
      <c r="L10455" s="1">
        <v>44832</v>
      </c>
      <c r="M10455">
        <v>4</v>
      </c>
      <c r="N10455" s="8">
        <f t="shared" si="163"/>
        <v>27060.12</v>
      </c>
    </row>
    <row r="10456" spans="1:14">
      <c r="A10456" t="s">
        <v>14</v>
      </c>
      <c r="B10456" t="s">
        <v>62</v>
      </c>
      <c r="C10456" t="s">
        <v>607</v>
      </c>
      <c r="D10456">
        <v>2774840595</v>
      </c>
      <c r="E10456" s="1">
        <v>44768</v>
      </c>
      <c r="F10456" s="1">
        <v>44768</v>
      </c>
      <c r="G10456">
        <v>7720354120</v>
      </c>
      <c r="H10456">
        <v>9897083647</v>
      </c>
      <c r="I10456">
        <v>63463.41</v>
      </c>
      <c r="J10456" s="1">
        <v>44828</v>
      </c>
      <c r="K10456">
        <v>57694.01</v>
      </c>
      <c r="L10456" s="1">
        <v>44832</v>
      </c>
      <c r="M10456">
        <v>4</v>
      </c>
      <c r="N10456" s="8">
        <f t="shared" si="163"/>
        <v>230776.04</v>
      </c>
    </row>
    <row r="10457" spans="1:14">
      <c r="A10457" t="s">
        <v>14</v>
      </c>
      <c r="B10457" t="s">
        <v>62</v>
      </c>
      <c r="C10457" t="s">
        <v>607</v>
      </c>
      <c r="D10457">
        <v>2774840595</v>
      </c>
      <c r="E10457" s="1">
        <v>44768</v>
      </c>
      <c r="F10457" s="1">
        <v>44768</v>
      </c>
      <c r="G10457">
        <v>7720354348</v>
      </c>
      <c r="H10457">
        <v>9897083648</v>
      </c>
      <c r="I10457">
        <v>2785.75</v>
      </c>
      <c r="J10457" s="1">
        <v>44828</v>
      </c>
      <c r="K10457">
        <v>2532.5</v>
      </c>
      <c r="L10457" s="1">
        <v>44832</v>
      </c>
      <c r="M10457">
        <v>4</v>
      </c>
      <c r="N10457" s="8">
        <f t="shared" si="163"/>
        <v>10130</v>
      </c>
    </row>
    <row r="10458" spans="1:14">
      <c r="A10458" t="s">
        <v>14</v>
      </c>
      <c r="B10458" t="s">
        <v>62</v>
      </c>
      <c r="C10458" t="s">
        <v>607</v>
      </c>
      <c r="D10458">
        <v>2774840595</v>
      </c>
      <c r="E10458" s="1">
        <v>44768</v>
      </c>
      <c r="F10458" s="1">
        <v>44768</v>
      </c>
      <c r="G10458">
        <v>7720355042</v>
      </c>
      <c r="H10458">
        <v>9897083646</v>
      </c>
      <c r="I10458">
        <v>6704.68</v>
      </c>
      <c r="J10458" s="1">
        <v>44828</v>
      </c>
      <c r="K10458">
        <v>6095.16</v>
      </c>
      <c r="L10458" s="1">
        <v>44832</v>
      </c>
      <c r="M10458">
        <v>4</v>
      </c>
      <c r="N10458" s="8">
        <f t="shared" si="163"/>
        <v>24380.639999999999</v>
      </c>
    </row>
    <row r="10459" spans="1:14">
      <c r="A10459" t="s">
        <v>14</v>
      </c>
      <c r="B10459" t="s">
        <v>62</v>
      </c>
      <c r="C10459" t="s">
        <v>318</v>
      </c>
      <c r="D10459">
        <v>7921350968</v>
      </c>
      <c r="E10459" s="1">
        <v>44768</v>
      </c>
      <c r="F10459" s="1">
        <v>44768</v>
      </c>
      <c r="G10459">
        <v>7720504750</v>
      </c>
      <c r="H10459">
        <v>4228004878</v>
      </c>
      <c r="I10459">
        <v>3940.24</v>
      </c>
      <c r="J10459" s="1">
        <v>44828</v>
      </c>
      <c r="K10459">
        <v>3582.04</v>
      </c>
      <c r="L10459" s="1">
        <v>44832</v>
      </c>
      <c r="M10459">
        <v>4</v>
      </c>
      <c r="N10459" s="8">
        <f t="shared" si="163"/>
        <v>14328.16</v>
      </c>
    </row>
    <row r="10460" spans="1:14">
      <c r="A10460" t="s">
        <v>14</v>
      </c>
      <c r="B10460" t="s">
        <v>62</v>
      </c>
      <c r="C10460" t="s">
        <v>403</v>
      </c>
      <c r="D10460">
        <v>12792100153</v>
      </c>
      <c r="E10460" s="1">
        <v>44768</v>
      </c>
      <c r="F10460" s="1">
        <v>44768</v>
      </c>
      <c r="G10460">
        <v>7720909419</v>
      </c>
      <c r="H10460">
        <v>22035833</v>
      </c>
      <c r="I10460">
        <v>3608.76</v>
      </c>
      <c r="J10460" s="1">
        <v>44828</v>
      </c>
      <c r="K10460">
        <v>2958</v>
      </c>
      <c r="L10460" s="1">
        <v>44799</v>
      </c>
      <c r="M10460">
        <v>-29</v>
      </c>
      <c r="N10460" s="8">
        <f t="shared" si="163"/>
        <v>-85782</v>
      </c>
    </row>
    <row r="10461" spans="1:14">
      <c r="A10461" t="s">
        <v>14</v>
      </c>
      <c r="B10461" t="s">
        <v>62</v>
      </c>
      <c r="C10461" t="s">
        <v>181</v>
      </c>
      <c r="D10461">
        <v>2707070963</v>
      </c>
      <c r="E10461" s="1">
        <v>44768</v>
      </c>
      <c r="F10461" s="1">
        <v>44768</v>
      </c>
      <c r="G10461">
        <v>7720956837</v>
      </c>
      <c r="H10461">
        <v>8722159921</v>
      </c>
      <c r="I10461">
        <v>39613.839999999997</v>
      </c>
      <c r="J10461" s="1">
        <v>44828</v>
      </c>
      <c r="K10461">
        <v>36012.58</v>
      </c>
      <c r="L10461" s="1">
        <v>44832</v>
      </c>
      <c r="M10461">
        <v>4</v>
      </c>
      <c r="N10461" s="8">
        <f t="shared" si="163"/>
        <v>144050.32</v>
      </c>
    </row>
    <row r="10462" spans="1:14">
      <c r="A10462" t="s">
        <v>14</v>
      </c>
      <c r="B10462" t="s">
        <v>62</v>
      </c>
      <c r="C10462" t="s">
        <v>181</v>
      </c>
      <c r="D10462">
        <v>2707070963</v>
      </c>
      <c r="E10462" s="1">
        <v>44768</v>
      </c>
      <c r="F10462" s="1">
        <v>44768</v>
      </c>
      <c r="G10462">
        <v>7720959376</v>
      </c>
      <c r="H10462">
        <v>8722159922</v>
      </c>
      <c r="I10462">
        <v>59254.31</v>
      </c>
      <c r="J10462" s="1">
        <v>44828</v>
      </c>
      <c r="K10462">
        <v>53867.55</v>
      </c>
      <c r="L10462" s="1">
        <v>44832</v>
      </c>
      <c r="M10462">
        <v>4</v>
      </c>
      <c r="N10462" s="8">
        <f t="shared" si="163"/>
        <v>215470.2</v>
      </c>
    </row>
    <row r="10463" spans="1:14">
      <c r="A10463" t="s">
        <v>14</v>
      </c>
      <c r="B10463" t="s">
        <v>62</v>
      </c>
      <c r="C10463" t="s">
        <v>181</v>
      </c>
      <c r="D10463">
        <v>2707070963</v>
      </c>
      <c r="E10463" s="1">
        <v>44768</v>
      </c>
      <c r="F10463" s="1">
        <v>44768</v>
      </c>
      <c r="G10463">
        <v>7720962762</v>
      </c>
      <c r="H10463">
        <v>8722159920</v>
      </c>
      <c r="I10463">
        <v>9560.32</v>
      </c>
      <c r="J10463" s="1">
        <v>44828</v>
      </c>
      <c r="K10463">
        <v>8691.2000000000007</v>
      </c>
      <c r="L10463" s="1">
        <v>44832</v>
      </c>
      <c r="M10463">
        <v>4</v>
      </c>
      <c r="N10463" s="8">
        <f t="shared" si="163"/>
        <v>34764.800000000003</v>
      </c>
    </row>
    <row r="10464" spans="1:14">
      <c r="A10464" t="s">
        <v>14</v>
      </c>
      <c r="B10464" t="s">
        <v>62</v>
      </c>
      <c r="C10464" t="s">
        <v>571</v>
      </c>
      <c r="D10464">
        <v>6754140157</v>
      </c>
      <c r="E10464" s="1">
        <v>44768</v>
      </c>
      <c r="F10464" s="1">
        <v>44768</v>
      </c>
      <c r="G10464">
        <v>7721473940</v>
      </c>
      <c r="H10464" t="s">
        <v>4304</v>
      </c>
      <c r="I10464">
        <v>218.99</v>
      </c>
      <c r="J10464" s="1">
        <v>44828</v>
      </c>
      <c r="K10464">
        <v>179.5</v>
      </c>
      <c r="L10464" s="1">
        <v>44800</v>
      </c>
      <c r="M10464">
        <v>-28</v>
      </c>
      <c r="N10464" s="8">
        <f t="shared" si="163"/>
        <v>-5026</v>
      </c>
    </row>
    <row r="10465" spans="1:14">
      <c r="A10465" t="s">
        <v>14</v>
      </c>
      <c r="B10465" t="s">
        <v>62</v>
      </c>
      <c r="C10465" t="s">
        <v>4305</v>
      </c>
      <c r="D10465" t="s">
        <v>4306</v>
      </c>
      <c r="E10465" s="1">
        <v>44768</v>
      </c>
      <c r="F10465" s="1">
        <v>44768</v>
      </c>
      <c r="G10465">
        <v>7721683968</v>
      </c>
      <c r="H10465">
        <v>67</v>
      </c>
      <c r="I10465">
        <v>1183.4000000000001</v>
      </c>
      <c r="J10465" s="1">
        <v>44828</v>
      </c>
      <c r="K10465">
        <v>970</v>
      </c>
      <c r="L10465" s="1">
        <v>44803</v>
      </c>
      <c r="M10465">
        <v>-25</v>
      </c>
      <c r="N10465" s="8">
        <f t="shared" si="163"/>
        <v>-24250</v>
      </c>
    </row>
    <row r="10466" spans="1:14">
      <c r="A10466" t="s">
        <v>14</v>
      </c>
      <c r="B10466" t="s">
        <v>62</v>
      </c>
      <c r="C10466" t="s">
        <v>303</v>
      </c>
      <c r="D10466">
        <v>426150488</v>
      </c>
      <c r="E10466" s="1">
        <v>44768</v>
      </c>
      <c r="F10466" s="1">
        <v>44768</v>
      </c>
      <c r="G10466">
        <v>7721813035</v>
      </c>
      <c r="H10466">
        <v>134305</v>
      </c>
      <c r="I10466">
        <v>3334.76</v>
      </c>
      <c r="J10466" s="1">
        <v>44828</v>
      </c>
      <c r="K10466">
        <v>3031.59</v>
      </c>
      <c r="L10466" s="1">
        <v>44832</v>
      </c>
      <c r="M10466">
        <v>4</v>
      </c>
      <c r="N10466" s="8">
        <f t="shared" si="163"/>
        <v>12126.36</v>
      </c>
    </row>
    <row r="10467" spans="1:14">
      <c r="A10467" t="s">
        <v>14</v>
      </c>
      <c r="B10467" t="s">
        <v>62</v>
      </c>
      <c r="C10467" t="s">
        <v>98</v>
      </c>
      <c r="D10467">
        <v>3524050238</v>
      </c>
      <c r="E10467" s="1">
        <v>44768</v>
      </c>
      <c r="F10467" s="1">
        <v>44768</v>
      </c>
      <c r="G10467">
        <v>7721978014</v>
      </c>
      <c r="H10467">
        <v>740890135</v>
      </c>
      <c r="I10467">
        <v>2007.03</v>
      </c>
      <c r="J10467" s="1">
        <v>44828</v>
      </c>
      <c r="K10467">
        <v>1824.57</v>
      </c>
      <c r="L10467" s="1">
        <v>44832</v>
      </c>
      <c r="M10467">
        <v>4</v>
      </c>
      <c r="N10467" s="8">
        <f t="shared" si="163"/>
        <v>7298.28</v>
      </c>
    </row>
    <row r="10468" spans="1:14">
      <c r="A10468" t="s">
        <v>14</v>
      </c>
      <c r="B10468" t="s">
        <v>62</v>
      </c>
      <c r="C10468" t="s">
        <v>1767</v>
      </c>
      <c r="D10468">
        <v>695940213</v>
      </c>
      <c r="E10468" s="1">
        <v>44768</v>
      </c>
      <c r="F10468" s="1">
        <v>44768</v>
      </c>
      <c r="G10468">
        <v>7722049967</v>
      </c>
      <c r="H10468" t="s">
        <v>4307</v>
      </c>
      <c r="I10468">
        <v>253.76</v>
      </c>
      <c r="J10468" s="1">
        <v>44828</v>
      </c>
      <c r="K10468">
        <v>208</v>
      </c>
      <c r="L10468" s="1">
        <v>44799</v>
      </c>
      <c r="M10468">
        <v>-29</v>
      </c>
      <c r="N10468" s="8">
        <f t="shared" si="163"/>
        <v>-6032</v>
      </c>
    </row>
    <row r="10469" spans="1:14">
      <c r="A10469" t="s">
        <v>14</v>
      </c>
      <c r="B10469" t="s">
        <v>62</v>
      </c>
      <c r="C10469" t="s">
        <v>3557</v>
      </c>
      <c r="D10469" t="s">
        <v>3558</v>
      </c>
      <c r="E10469" s="1">
        <v>44768</v>
      </c>
      <c r="F10469" s="1">
        <v>44768</v>
      </c>
      <c r="G10469">
        <v>7722179056</v>
      </c>
      <c r="H10469">
        <v>6</v>
      </c>
      <c r="I10469">
        <v>1611.33</v>
      </c>
      <c r="J10469" s="1">
        <v>44828</v>
      </c>
      <c r="K10469">
        <v>1611.33</v>
      </c>
      <c r="L10469" s="1">
        <v>44806</v>
      </c>
      <c r="M10469">
        <v>-22</v>
      </c>
      <c r="N10469" s="8">
        <f t="shared" si="163"/>
        <v>-35449.259999999995</v>
      </c>
    </row>
    <row r="10470" spans="1:14">
      <c r="A10470" t="s">
        <v>14</v>
      </c>
      <c r="B10470" t="s">
        <v>62</v>
      </c>
      <c r="C10470" t="s">
        <v>382</v>
      </c>
      <c r="D10470">
        <v>10852890150</v>
      </c>
      <c r="E10470" s="1">
        <v>44768</v>
      </c>
      <c r="F10470" s="1">
        <v>44768</v>
      </c>
      <c r="G10470">
        <v>7722441083</v>
      </c>
      <c r="H10470">
        <v>5916105966</v>
      </c>
      <c r="I10470">
        <v>4645.3599999999997</v>
      </c>
      <c r="J10470" s="1">
        <v>44828</v>
      </c>
      <c r="K10470">
        <v>3807.67</v>
      </c>
      <c r="L10470" s="1">
        <v>44800</v>
      </c>
      <c r="M10470">
        <v>-28</v>
      </c>
      <c r="N10470" s="8">
        <f t="shared" si="163"/>
        <v>-106614.76000000001</v>
      </c>
    </row>
    <row r="10471" spans="1:14">
      <c r="A10471" t="s">
        <v>14</v>
      </c>
      <c r="B10471" t="s">
        <v>62</v>
      </c>
      <c r="C10471" t="s">
        <v>382</v>
      </c>
      <c r="D10471">
        <v>10852890150</v>
      </c>
      <c r="E10471" s="1">
        <v>44768</v>
      </c>
      <c r="F10471" s="1">
        <v>44768</v>
      </c>
      <c r="G10471">
        <v>7722444158</v>
      </c>
      <c r="H10471">
        <v>5916106022</v>
      </c>
      <c r="I10471">
        <v>3300</v>
      </c>
      <c r="J10471" s="1">
        <v>44828</v>
      </c>
      <c r="K10471">
        <v>3000</v>
      </c>
      <c r="L10471" s="1">
        <v>44800</v>
      </c>
      <c r="M10471">
        <v>-28</v>
      </c>
      <c r="N10471" s="8">
        <f t="shared" si="163"/>
        <v>-84000</v>
      </c>
    </row>
    <row r="10472" spans="1:14">
      <c r="A10472" t="s">
        <v>14</v>
      </c>
      <c r="B10472" t="s">
        <v>62</v>
      </c>
      <c r="C10472" t="s">
        <v>382</v>
      </c>
      <c r="D10472">
        <v>10852890150</v>
      </c>
      <c r="E10472" s="1">
        <v>44768</v>
      </c>
      <c r="F10472" s="1">
        <v>44768</v>
      </c>
      <c r="G10472">
        <v>7722639744</v>
      </c>
      <c r="H10472">
        <v>5916105413</v>
      </c>
      <c r="I10472">
        <v>3300</v>
      </c>
      <c r="J10472" s="1">
        <v>44828</v>
      </c>
      <c r="K10472">
        <v>3000</v>
      </c>
      <c r="L10472" s="1">
        <v>44800</v>
      </c>
      <c r="M10472">
        <v>-28</v>
      </c>
      <c r="N10472" s="8">
        <f t="shared" si="163"/>
        <v>-84000</v>
      </c>
    </row>
    <row r="10473" spans="1:14">
      <c r="A10473" t="s">
        <v>14</v>
      </c>
      <c r="B10473" t="s">
        <v>62</v>
      </c>
      <c r="C10473" t="s">
        <v>382</v>
      </c>
      <c r="D10473">
        <v>10852890150</v>
      </c>
      <c r="E10473" s="1">
        <v>44768</v>
      </c>
      <c r="F10473" s="1">
        <v>44768</v>
      </c>
      <c r="G10473">
        <v>7722654530</v>
      </c>
      <c r="H10473">
        <v>5916104885</v>
      </c>
      <c r="I10473">
        <v>1060.81</v>
      </c>
      <c r="J10473" s="1">
        <v>44828</v>
      </c>
      <c r="K10473">
        <v>869.52</v>
      </c>
      <c r="L10473" s="1">
        <v>44800</v>
      </c>
      <c r="M10473">
        <v>-28</v>
      </c>
      <c r="N10473" s="8">
        <f t="shared" si="163"/>
        <v>-24346.559999999998</v>
      </c>
    </row>
    <row r="10474" spans="1:14">
      <c r="A10474" t="s">
        <v>14</v>
      </c>
      <c r="B10474" t="s">
        <v>62</v>
      </c>
      <c r="C10474" t="s">
        <v>1355</v>
      </c>
      <c r="D10474">
        <v>7858440964</v>
      </c>
      <c r="E10474" s="1">
        <v>44768</v>
      </c>
      <c r="F10474" s="1">
        <v>44768</v>
      </c>
      <c r="G10474">
        <v>7722726830</v>
      </c>
      <c r="H10474">
        <v>1247</v>
      </c>
      <c r="I10474">
        <v>13856.84</v>
      </c>
      <c r="J10474" s="1">
        <v>44828</v>
      </c>
      <c r="K10474">
        <v>12597.13</v>
      </c>
      <c r="L10474" s="1">
        <v>44832</v>
      </c>
      <c r="M10474">
        <v>4</v>
      </c>
      <c r="N10474" s="8">
        <f t="shared" si="163"/>
        <v>50388.52</v>
      </c>
    </row>
    <row r="10475" spans="1:14">
      <c r="A10475" t="s">
        <v>14</v>
      </c>
      <c r="B10475" t="s">
        <v>62</v>
      </c>
      <c r="C10475" t="s">
        <v>2666</v>
      </c>
      <c r="D10475">
        <v>3682100833</v>
      </c>
      <c r="E10475" s="1">
        <v>44768</v>
      </c>
      <c r="F10475" s="1">
        <v>44768</v>
      </c>
      <c r="G10475">
        <v>7722750759</v>
      </c>
      <c r="H10475">
        <v>5</v>
      </c>
      <c r="I10475">
        <v>2000</v>
      </c>
      <c r="J10475" s="1">
        <v>44828</v>
      </c>
      <c r="K10475">
        <v>2000</v>
      </c>
      <c r="L10475" s="1">
        <v>44776</v>
      </c>
      <c r="M10475">
        <v>-52</v>
      </c>
      <c r="N10475" s="8">
        <f t="shared" si="163"/>
        <v>-104000</v>
      </c>
    </row>
    <row r="10476" spans="1:14">
      <c r="A10476" t="s">
        <v>14</v>
      </c>
      <c r="B10476" t="s">
        <v>62</v>
      </c>
      <c r="C10476" t="s">
        <v>109</v>
      </c>
      <c r="D10476">
        <v>795170158</v>
      </c>
      <c r="E10476" s="1">
        <v>44768</v>
      </c>
      <c r="F10476" s="1">
        <v>44768</v>
      </c>
      <c r="G10476">
        <v>7722779194</v>
      </c>
      <c r="H10476">
        <v>2100086064</v>
      </c>
      <c r="I10476">
        <v>1965.04</v>
      </c>
      <c r="J10476" s="1">
        <v>44828</v>
      </c>
      <c r="K10476">
        <v>1786.4</v>
      </c>
      <c r="L10476" s="1">
        <v>44832</v>
      </c>
      <c r="M10476">
        <v>4</v>
      </c>
      <c r="N10476" s="8">
        <f t="shared" si="163"/>
        <v>7145.6</v>
      </c>
    </row>
    <row r="10477" spans="1:14">
      <c r="A10477" t="s">
        <v>14</v>
      </c>
      <c r="B10477" t="s">
        <v>62</v>
      </c>
      <c r="C10477" t="s">
        <v>109</v>
      </c>
      <c r="D10477">
        <v>795170158</v>
      </c>
      <c r="E10477" s="1">
        <v>44768</v>
      </c>
      <c r="F10477" s="1">
        <v>44768</v>
      </c>
      <c r="G10477">
        <v>7722779506</v>
      </c>
      <c r="H10477">
        <v>2100086065</v>
      </c>
      <c r="I10477">
        <v>297.88</v>
      </c>
      <c r="J10477" s="1">
        <v>44828</v>
      </c>
      <c r="K10477">
        <v>270.8</v>
      </c>
      <c r="L10477" s="1">
        <v>44832</v>
      </c>
      <c r="M10477">
        <v>4</v>
      </c>
      <c r="N10477" s="8">
        <f t="shared" si="163"/>
        <v>1083.2</v>
      </c>
    </row>
    <row r="10478" spans="1:14">
      <c r="A10478" t="s">
        <v>14</v>
      </c>
      <c r="B10478" t="s">
        <v>62</v>
      </c>
      <c r="C10478" t="s">
        <v>109</v>
      </c>
      <c r="D10478">
        <v>795170158</v>
      </c>
      <c r="E10478" s="1">
        <v>44768</v>
      </c>
      <c r="F10478" s="1">
        <v>44768</v>
      </c>
      <c r="G10478">
        <v>7722779894</v>
      </c>
      <c r="H10478">
        <v>2100086066</v>
      </c>
      <c r="I10478">
        <v>323.07</v>
      </c>
      <c r="J10478" s="1">
        <v>44828</v>
      </c>
      <c r="K10478">
        <v>293.7</v>
      </c>
      <c r="L10478" s="1">
        <v>44832</v>
      </c>
      <c r="M10478">
        <v>4</v>
      </c>
      <c r="N10478" s="8">
        <f t="shared" si="163"/>
        <v>1174.8</v>
      </c>
    </row>
    <row r="10479" spans="1:14">
      <c r="A10479" t="s">
        <v>14</v>
      </c>
      <c r="B10479" t="s">
        <v>62</v>
      </c>
      <c r="C10479" t="s">
        <v>109</v>
      </c>
      <c r="D10479">
        <v>795170158</v>
      </c>
      <c r="E10479" s="1">
        <v>44768</v>
      </c>
      <c r="F10479" s="1">
        <v>44768</v>
      </c>
      <c r="G10479">
        <v>7722780534</v>
      </c>
      <c r="H10479">
        <v>2100086067</v>
      </c>
      <c r="I10479">
        <v>29.45</v>
      </c>
      <c r="J10479" s="1">
        <v>44828</v>
      </c>
      <c r="K10479">
        <v>26.77</v>
      </c>
      <c r="L10479" s="1">
        <v>44832</v>
      </c>
      <c r="M10479">
        <v>4</v>
      </c>
      <c r="N10479" s="8">
        <f t="shared" si="163"/>
        <v>107.08</v>
      </c>
    </row>
    <row r="10480" spans="1:14">
      <c r="A10480" t="s">
        <v>14</v>
      </c>
      <c r="B10480" t="s">
        <v>62</v>
      </c>
      <c r="C10480" t="s">
        <v>406</v>
      </c>
      <c r="D10480">
        <v>4974910962</v>
      </c>
      <c r="E10480" s="1">
        <v>44768</v>
      </c>
      <c r="F10480" s="1">
        <v>44768</v>
      </c>
      <c r="G10480">
        <v>7722814468</v>
      </c>
      <c r="H10480">
        <v>15037</v>
      </c>
      <c r="I10480">
        <v>2462.6799999999998</v>
      </c>
      <c r="J10480" s="1">
        <v>44828</v>
      </c>
      <c r="K10480">
        <v>2238.8000000000002</v>
      </c>
      <c r="L10480" s="1">
        <v>44809</v>
      </c>
      <c r="M10480">
        <v>-19</v>
      </c>
      <c r="N10480" s="8">
        <f t="shared" si="163"/>
        <v>-42537.200000000004</v>
      </c>
    </row>
    <row r="10481" spans="1:14">
      <c r="A10481" t="s">
        <v>14</v>
      </c>
      <c r="B10481" t="s">
        <v>62</v>
      </c>
      <c r="C10481" t="s">
        <v>273</v>
      </c>
      <c r="D10481">
        <v>3237150234</v>
      </c>
      <c r="E10481" s="1">
        <v>44768</v>
      </c>
      <c r="F10481" s="1">
        <v>44768</v>
      </c>
      <c r="G10481">
        <v>7723041703</v>
      </c>
      <c r="H10481">
        <v>2207600</v>
      </c>
      <c r="I10481">
        <v>232.41</v>
      </c>
      <c r="J10481" s="1">
        <v>44828</v>
      </c>
      <c r="K10481">
        <v>190.5</v>
      </c>
      <c r="L10481" s="1">
        <v>44832</v>
      </c>
      <c r="M10481">
        <v>4</v>
      </c>
      <c r="N10481" s="8">
        <f t="shared" si="163"/>
        <v>762</v>
      </c>
    </row>
    <row r="10482" spans="1:14">
      <c r="A10482" t="s">
        <v>14</v>
      </c>
      <c r="B10482" t="s">
        <v>62</v>
      </c>
      <c r="C10482" t="s">
        <v>462</v>
      </c>
      <c r="D10482">
        <v>3948960962</v>
      </c>
      <c r="E10482" s="1">
        <v>44768</v>
      </c>
      <c r="F10482" s="1">
        <v>44768</v>
      </c>
      <c r="G10482">
        <v>7723123394</v>
      </c>
      <c r="H10482" t="s">
        <v>4308</v>
      </c>
      <c r="I10482">
        <v>1174.8599999999999</v>
      </c>
      <c r="J10482" s="1">
        <v>44828</v>
      </c>
      <c r="K10482">
        <v>963</v>
      </c>
      <c r="L10482" s="1">
        <v>44799</v>
      </c>
      <c r="M10482">
        <v>-29</v>
      </c>
      <c r="N10482" s="8">
        <f t="shared" si="163"/>
        <v>-27927</v>
      </c>
    </row>
    <row r="10483" spans="1:14">
      <c r="A10483" t="s">
        <v>14</v>
      </c>
      <c r="B10483" t="s">
        <v>62</v>
      </c>
      <c r="C10483" t="s">
        <v>4309</v>
      </c>
      <c r="D10483" t="s">
        <v>4310</v>
      </c>
      <c r="E10483" s="1">
        <v>44768</v>
      </c>
      <c r="F10483" s="1">
        <v>44768</v>
      </c>
      <c r="G10483">
        <v>7723515678</v>
      </c>
      <c r="H10483" t="s">
        <v>2258</v>
      </c>
      <c r="I10483">
        <v>2256.23</v>
      </c>
      <c r="J10483" s="1">
        <v>44828</v>
      </c>
      <c r="K10483">
        <v>2256.23</v>
      </c>
      <c r="L10483" s="1">
        <v>44771</v>
      </c>
      <c r="M10483">
        <v>-57</v>
      </c>
      <c r="N10483" s="8">
        <f t="shared" si="163"/>
        <v>-128605.11</v>
      </c>
    </row>
    <row r="10484" spans="1:14">
      <c r="A10484" t="s">
        <v>14</v>
      </c>
      <c r="B10484" t="s">
        <v>62</v>
      </c>
      <c r="C10484" t="s">
        <v>470</v>
      </c>
      <c r="D10484">
        <v>1835220482</v>
      </c>
      <c r="E10484" s="1">
        <v>44768</v>
      </c>
      <c r="F10484" s="1">
        <v>44768</v>
      </c>
      <c r="G10484">
        <v>7724295230</v>
      </c>
      <c r="H10484" t="s">
        <v>4311</v>
      </c>
      <c r="I10484">
        <v>640.5</v>
      </c>
      <c r="J10484" s="1">
        <v>44828</v>
      </c>
      <c r="K10484">
        <v>525</v>
      </c>
      <c r="L10484" s="1">
        <v>44800</v>
      </c>
      <c r="M10484">
        <v>-28</v>
      </c>
      <c r="N10484" s="8">
        <f t="shared" si="163"/>
        <v>-14700</v>
      </c>
    </row>
    <row r="10485" spans="1:14">
      <c r="A10485" t="s">
        <v>14</v>
      </c>
      <c r="B10485" t="s">
        <v>62</v>
      </c>
      <c r="C10485" t="s">
        <v>528</v>
      </c>
      <c r="D10485">
        <v>2173800281</v>
      </c>
      <c r="E10485" s="1">
        <v>44768</v>
      </c>
      <c r="F10485" s="1">
        <v>44768</v>
      </c>
      <c r="G10485">
        <v>7724412417</v>
      </c>
      <c r="H10485" t="s">
        <v>4312</v>
      </c>
      <c r="I10485">
        <v>577.5</v>
      </c>
      <c r="J10485" s="1">
        <v>44828</v>
      </c>
      <c r="K10485">
        <v>550</v>
      </c>
      <c r="L10485" s="1">
        <v>44800</v>
      </c>
      <c r="M10485">
        <v>-28</v>
      </c>
      <c r="N10485" s="8">
        <f t="shared" si="163"/>
        <v>-15400</v>
      </c>
    </row>
    <row r="10486" spans="1:14">
      <c r="A10486" t="s">
        <v>14</v>
      </c>
      <c r="B10486" t="s">
        <v>62</v>
      </c>
      <c r="C10486" t="s">
        <v>442</v>
      </c>
      <c r="D10486">
        <v>3680250283</v>
      </c>
      <c r="E10486" s="1">
        <v>44768</v>
      </c>
      <c r="F10486" s="1">
        <v>44768</v>
      </c>
      <c r="G10486">
        <v>7724839284</v>
      </c>
      <c r="H10486" t="s">
        <v>4313</v>
      </c>
      <c r="I10486">
        <v>2976.19</v>
      </c>
      <c r="J10486" s="1">
        <v>44828</v>
      </c>
      <c r="K10486">
        <v>2439.5</v>
      </c>
      <c r="L10486" s="1">
        <v>44832</v>
      </c>
      <c r="M10486">
        <v>4</v>
      </c>
      <c r="N10486" s="8">
        <f t="shared" si="163"/>
        <v>9758</v>
      </c>
    </row>
    <row r="10487" spans="1:14">
      <c r="A10487" t="s">
        <v>14</v>
      </c>
      <c r="B10487" t="s">
        <v>62</v>
      </c>
      <c r="C10487" t="s">
        <v>216</v>
      </c>
      <c r="D10487">
        <v>735390155</v>
      </c>
      <c r="E10487" s="1">
        <v>44768</v>
      </c>
      <c r="F10487" s="1">
        <v>44768</v>
      </c>
      <c r="G10487">
        <v>7724845323</v>
      </c>
      <c r="H10487">
        <v>1020651331</v>
      </c>
      <c r="I10487">
        <v>83015.320000000007</v>
      </c>
      <c r="J10487" s="1">
        <v>44828</v>
      </c>
      <c r="K10487">
        <v>75468.47</v>
      </c>
      <c r="L10487" s="1">
        <v>44860</v>
      </c>
      <c r="M10487">
        <v>32</v>
      </c>
      <c r="N10487" s="8">
        <f t="shared" si="163"/>
        <v>2414991.04</v>
      </c>
    </row>
    <row r="10488" spans="1:14">
      <c r="A10488" t="s">
        <v>14</v>
      </c>
      <c r="B10488" t="s">
        <v>62</v>
      </c>
      <c r="C10488" t="s">
        <v>517</v>
      </c>
      <c r="D10488">
        <v>701480584</v>
      </c>
      <c r="E10488" s="1">
        <v>44768</v>
      </c>
      <c r="F10488" s="1">
        <v>44768</v>
      </c>
      <c r="G10488">
        <v>7724849246</v>
      </c>
      <c r="H10488" t="s">
        <v>4314</v>
      </c>
      <c r="I10488">
        <v>1277.2</v>
      </c>
      <c r="J10488" s="1">
        <v>44828</v>
      </c>
      <c r="K10488">
        <v>1161.0899999999999</v>
      </c>
      <c r="L10488" s="1">
        <v>44832</v>
      </c>
      <c r="M10488">
        <v>4</v>
      </c>
      <c r="N10488" s="8">
        <f t="shared" si="163"/>
        <v>4644.3599999999997</v>
      </c>
    </row>
    <row r="10489" spans="1:14">
      <c r="A10489" t="s">
        <v>14</v>
      </c>
      <c r="B10489" t="s">
        <v>62</v>
      </c>
      <c r="C10489" t="s">
        <v>517</v>
      </c>
      <c r="D10489">
        <v>701480584</v>
      </c>
      <c r="E10489" s="1">
        <v>44768</v>
      </c>
      <c r="F10489" s="1">
        <v>44768</v>
      </c>
      <c r="G10489">
        <v>7724850657</v>
      </c>
      <c r="H10489" t="s">
        <v>4315</v>
      </c>
      <c r="I10489">
        <v>2668.91</v>
      </c>
      <c r="J10489" s="1">
        <v>44828</v>
      </c>
      <c r="K10489">
        <v>2426.2800000000002</v>
      </c>
      <c r="L10489" s="1">
        <v>44832</v>
      </c>
      <c r="M10489">
        <v>4</v>
      </c>
      <c r="N10489" s="8">
        <f t="shared" si="163"/>
        <v>9705.1200000000008</v>
      </c>
    </row>
    <row r="10490" spans="1:14">
      <c r="A10490" t="s">
        <v>14</v>
      </c>
      <c r="B10490" t="s">
        <v>62</v>
      </c>
      <c r="C10490" t="s">
        <v>116</v>
      </c>
      <c r="D10490">
        <v>2789580590</v>
      </c>
      <c r="E10490" s="1">
        <v>44768</v>
      </c>
      <c r="F10490" s="1">
        <v>44768</v>
      </c>
      <c r="G10490">
        <v>7725279294</v>
      </c>
      <c r="H10490">
        <v>2022162251</v>
      </c>
      <c r="I10490">
        <v>1068.8699999999999</v>
      </c>
      <c r="J10490" s="1">
        <v>44828</v>
      </c>
      <c r="K10490">
        <v>971.7</v>
      </c>
      <c r="L10490" s="1">
        <v>44860</v>
      </c>
      <c r="M10490">
        <v>32</v>
      </c>
      <c r="N10490" s="8">
        <f t="shared" si="163"/>
        <v>31094.400000000001</v>
      </c>
    </row>
    <row r="10491" spans="1:14">
      <c r="A10491" t="s">
        <v>14</v>
      </c>
      <c r="B10491" t="s">
        <v>62</v>
      </c>
      <c r="C10491" t="s">
        <v>116</v>
      </c>
      <c r="D10491">
        <v>2789580590</v>
      </c>
      <c r="E10491" s="1">
        <v>44768</v>
      </c>
      <c r="F10491" s="1">
        <v>44768</v>
      </c>
      <c r="G10491">
        <v>7725279373</v>
      </c>
      <c r="H10491">
        <v>2022162250</v>
      </c>
      <c r="I10491">
        <v>8.18</v>
      </c>
      <c r="J10491" s="1">
        <v>44828</v>
      </c>
      <c r="K10491">
        <v>7.44</v>
      </c>
      <c r="L10491" s="1">
        <v>44860</v>
      </c>
      <c r="M10491">
        <v>32</v>
      </c>
      <c r="N10491" s="8">
        <f t="shared" si="163"/>
        <v>238.08</v>
      </c>
    </row>
    <row r="10492" spans="1:14">
      <c r="A10492" t="s">
        <v>14</v>
      </c>
      <c r="B10492" t="s">
        <v>62</v>
      </c>
      <c r="C10492" t="s">
        <v>99</v>
      </c>
      <c r="D10492">
        <v>803890151</v>
      </c>
      <c r="E10492" s="1">
        <v>44768</v>
      </c>
      <c r="F10492" s="1">
        <v>44768</v>
      </c>
      <c r="G10492">
        <v>7725781317</v>
      </c>
      <c r="H10492">
        <v>222051085</v>
      </c>
      <c r="I10492">
        <v>10980</v>
      </c>
      <c r="J10492" s="1">
        <v>44828</v>
      </c>
      <c r="K10492">
        <v>9000</v>
      </c>
      <c r="L10492" s="1">
        <v>44832</v>
      </c>
      <c r="M10492">
        <v>4</v>
      </c>
      <c r="N10492" s="8">
        <f t="shared" si="163"/>
        <v>36000</v>
      </c>
    </row>
    <row r="10493" spans="1:14">
      <c r="A10493" t="s">
        <v>14</v>
      </c>
      <c r="B10493" t="s">
        <v>62</v>
      </c>
      <c r="C10493" t="s">
        <v>327</v>
      </c>
      <c r="D10493">
        <v>5501420961</v>
      </c>
      <c r="E10493" s="1">
        <v>44768</v>
      </c>
      <c r="F10493" s="1">
        <v>44768</v>
      </c>
      <c r="G10493">
        <v>7725782517</v>
      </c>
      <c r="H10493">
        <v>2208112799</v>
      </c>
      <c r="I10493">
        <v>12822.48</v>
      </c>
      <c r="J10493" s="1">
        <v>44828</v>
      </c>
      <c r="K10493">
        <v>11656.8</v>
      </c>
      <c r="L10493" s="1">
        <v>44806</v>
      </c>
      <c r="M10493">
        <v>-22</v>
      </c>
      <c r="N10493" s="8">
        <f t="shared" si="163"/>
        <v>-256449.59999999998</v>
      </c>
    </row>
    <row r="10494" spans="1:14">
      <c r="A10494" t="s">
        <v>14</v>
      </c>
      <c r="B10494" t="s">
        <v>62</v>
      </c>
      <c r="C10494" t="s">
        <v>99</v>
      </c>
      <c r="D10494">
        <v>803890151</v>
      </c>
      <c r="E10494" s="1">
        <v>44768</v>
      </c>
      <c r="F10494" s="1">
        <v>44768</v>
      </c>
      <c r="G10494">
        <v>7725789401</v>
      </c>
      <c r="H10494">
        <v>222051083</v>
      </c>
      <c r="I10494">
        <v>3806.4</v>
      </c>
      <c r="J10494" s="1">
        <v>44828</v>
      </c>
      <c r="K10494">
        <v>3120</v>
      </c>
      <c r="L10494" s="1">
        <v>44860</v>
      </c>
      <c r="M10494">
        <v>32</v>
      </c>
      <c r="N10494" s="8">
        <f t="shared" si="163"/>
        <v>99840</v>
      </c>
    </row>
    <row r="10495" spans="1:14">
      <c r="A10495" t="s">
        <v>14</v>
      </c>
      <c r="B10495" t="s">
        <v>62</v>
      </c>
      <c r="C10495" t="s">
        <v>99</v>
      </c>
      <c r="D10495">
        <v>803890151</v>
      </c>
      <c r="E10495" s="1">
        <v>44768</v>
      </c>
      <c r="F10495" s="1">
        <v>44768</v>
      </c>
      <c r="G10495">
        <v>7725813869</v>
      </c>
      <c r="H10495">
        <v>222051084</v>
      </c>
      <c r="I10495">
        <v>4013.8</v>
      </c>
      <c r="J10495" s="1">
        <v>44828</v>
      </c>
      <c r="K10495">
        <v>3290</v>
      </c>
      <c r="L10495" s="1">
        <v>44832</v>
      </c>
      <c r="M10495">
        <v>4</v>
      </c>
      <c r="N10495" s="8">
        <f t="shared" si="163"/>
        <v>13160</v>
      </c>
    </row>
    <row r="10496" spans="1:14">
      <c r="A10496" t="s">
        <v>14</v>
      </c>
      <c r="B10496" t="s">
        <v>62</v>
      </c>
      <c r="C10496" t="s">
        <v>322</v>
      </c>
      <c r="D10496">
        <v>2645920592</v>
      </c>
      <c r="E10496" s="1">
        <v>44768</v>
      </c>
      <c r="F10496" s="1">
        <v>44768</v>
      </c>
      <c r="G10496">
        <v>7725900186</v>
      </c>
      <c r="H10496">
        <v>2022023594</v>
      </c>
      <c r="I10496">
        <v>46046.48</v>
      </c>
      <c r="J10496" s="1">
        <v>44828</v>
      </c>
      <c r="K10496">
        <v>41860.44</v>
      </c>
      <c r="L10496" s="1">
        <v>44832</v>
      </c>
      <c r="M10496">
        <v>4</v>
      </c>
      <c r="N10496" s="8">
        <f t="shared" si="163"/>
        <v>167441.76</v>
      </c>
    </row>
    <row r="10497" spans="1:14">
      <c r="A10497" t="s">
        <v>14</v>
      </c>
      <c r="B10497" t="s">
        <v>62</v>
      </c>
      <c r="C10497" t="s">
        <v>487</v>
      </c>
      <c r="D10497">
        <v>3841180106</v>
      </c>
      <c r="E10497" s="1">
        <v>44768</v>
      </c>
      <c r="F10497" s="1">
        <v>44768</v>
      </c>
      <c r="G10497">
        <v>7725908080</v>
      </c>
      <c r="H10497">
        <v>2200005384</v>
      </c>
      <c r="I10497">
        <v>7953</v>
      </c>
      <c r="J10497" s="1">
        <v>44828</v>
      </c>
      <c r="K10497">
        <v>7230</v>
      </c>
      <c r="L10497" s="1">
        <v>44832</v>
      </c>
      <c r="M10497">
        <v>4</v>
      </c>
      <c r="N10497" s="8">
        <f t="shared" si="163"/>
        <v>28920</v>
      </c>
    </row>
    <row r="10498" spans="1:14">
      <c r="A10498" t="s">
        <v>14</v>
      </c>
      <c r="B10498" t="s">
        <v>62</v>
      </c>
      <c r="C10498" t="s">
        <v>487</v>
      </c>
      <c r="D10498">
        <v>3841180106</v>
      </c>
      <c r="E10498" s="1">
        <v>44768</v>
      </c>
      <c r="F10498" s="1">
        <v>44768</v>
      </c>
      <c r="G10498">
        <v>7725908365</v>
      </c>
      <c r="H10498">
        <v>2200005385</v>
      </c>
      <c r="I10498">
        <v>2786.08</v>
      </c>
      <c r="J10498" s="1">
        <v>44828</v>
      </c>
      <c r="K10498">
        <v>2532.8000000000002</v>
      </c>
      <c r="L10498" s="1">
        <v>44832</v>
      </c>
      <c r="M10498">
        <v>4</v>
      </c>
      <c r="N10498" s="8">
        <f t="shared" si="163"/>
        <v>10131.200000000001</v>
      </c>
    </row>
    <row r="10499" spans="1:14">
      <c r="A10499" t="s">
        <v>14</v>
      </c>
      <c r="B10499" t="s">
        <v>62</v>
      </c>
      <c r="C10499" t="s">
        <v>288</v>
      </c>
      <c r="D10499">
        <v>7195130153</v>
      </c>
      <c r="E10499" s="1">
        <v>44768</v>
      </c>
      <c r="F10499" s="1">
        <v>44768</v>
      </c>
      <c r="G10499">
        <v>7725989381</v>
      </c>
      <c r="H10499">
        <v>3622077813</v>
      </c>
      <c r="I10499">
        <v>132770.60999999999</v>
      </c>
      <c r="J10499" s="1">
        <v>44828</v>
      </c>
      <c r="K10499">
        <v>120700.55</v>
      </c>
      <c r="L10499" s="1">
        <v>44832</v>
      </c>
      <c r="M10499">
        <v>4</v>
      </c>
      <c r="N10499" s="8">
        <f t="shared" ref="N10499:N10562" si="164">+K10499*M10499</f>
        <v>482802.2</v>
      </c>
    </row>
    <row r="10500" spans="1:14">
      <c r="A10500" t="s">
        <v>14</v>
      </c>
      <c r="B10500" t="s">
        <v>62</v>
      </c>
      <c r="C10500" t="s">
        <v>288</v>
      </c>
      <c r="D10500">
        <v>7195130153</v>
      </c>
      <c r="E10500" s="1">
        <v>44768</v>
      </c>
      <c r="F10500" s="1">
        <v>44768</v>
      </c>
      <c r="G10500">
        <v>7725989432</v>
      </c>
      <c r="H10500">
        <v>3622077814</v>
      </c>
      <c r="I10500">
        <v>31633.87</v>
      </c>
      <c r="J10500" s="1">
        <v>44828</v>
      </c>
      <c r="K10500">
        <v>28758.06</v>
      </c>
      <c r="L10500" s="1">
        <v>44832</v>
      </c>
      <c r="M10500">
        <v>4</v>
      </c>
      <c r="N10500" s="8">
        <f t="shared" si="164"/>
        <v>115032.24</v>
      </c>
    </row>
    <row r="10501" spans="1:14">
      <c r="A10501" t="s">
        <v>14</v>
      </c>
      <c r="B10501" t="s">
        <v>62</v>
      </c>
      <c r="C10501" t="s">
        <v>72</v>
      </c>
      <c r="D10501">
        <v>9238800156</v>
      </c>
      <c r="E10501" s="1">
        <v>44769</v>
      </c>
      <c r="F10501" s="1">
        <v>44769</v>
      </c>
      <c r="G10501">
        <v>7726071189</v>
      </c>
      <c r="H10501">
        <v>1209290896</v>
      </c>
      <c r="I10501">
        <v>256.2</v>
      </c>
      <c r="J10501" s="1">
        <v>44829</v>
      </c>
      <c r="K10501">
        <v>210</v>
      </c>
      <c r="L10501" s="1">
        <v>44832</v>
      </c>
      <c r="M10501">
        <v>3</v>
      </c>
      <c r="N10501" s="8">
        <f t="shared" si="164"/>
        <v>630</v>
      </c>
    </row>
    <row r="10502" spans="1:14">
      <c r="A10502" t="s">
        <v>14</v>
      </c>
      <c r="B10502" t="s">
        <v>62</v>
      </c>
      <c r="C10502" t="s">
        <v>231</v>
      </c>
      <c r="D10502">
        <v>2143930150</v>
      </c>
      <c r="E10502" s="1">
        <v>44769</v>
      </c>
      <c r="F10502" s="1">
        <v>44769</v>
      </c>
      <c r="G10502">
        <v>7726088021</v>
      </c>
      <c r="H10502">
        <v>101246</v>
      </c>
      <c r="I10502">
        <v>778.36</v>
      </c>
      <c r="J10502" s="1">
        <v>44829</v>
      </c>
      <c r="K10502">
        <v>638</v>
      </c>
      <c r="L10502" s="1">
        <v>44831</v>
      </c>
      <c r="M10502">
        <v>2</v>
      </c>
      <c r="N10502" s="8">
        <f t="shared" si="164"/>
        <v>1276</v>
      </c>
    </row>
    <row r="10503" spans="1:14">
      <c r="A10503" t="s">
        <v>14</v>
      </c>
      <c r="B10503" t="s">
        <v>62</v>
      </c>
      <c r="C10503" t="s">
        <v>274</v>
      </c>
      <c r="D10503">
        <v>8082461008</v>
      </c>
      <c r="E10503" s="1">
        <v>44769</v>
      </c>
      <c r="F10503" s="1">
        <v>44769</v>
      </c>
      <c r="G10503">
        <v>7726097163</v>
      </c>
      <c r="H10503">
        <v>22162430</v>
      </c>
      <c r="I10503">
        <v>16614</v>
      </c>
      <c r="J10503" s="1">
        <v>44829</v>
      </c>
      <c r="K10503">
        <v>15975</v>
      </c>
      <c r="L10503" s="1">
        <v>44860</v>
      </c>
      <c r="M10503">
        <v>31</v>
      </c>
      <c r="N10503" s="8">
        <f t="shared" si="164"/>
        <v>495225</v>
      </c>
    </row>
    <row r="10504" spans="1:14">
      <c r="A10504" t="s">
        <v>14</v>
      </c>
      <c r="B10504" t="s">
        <v>62</v>
      </c>
      <c r="C10504" t="s">
        <v>500</v>
      </c>
      <c r="D10504">
        <v>422760587</v>
      </c>
      <c r="E10504" s="1">
        <v>44769</v>
      </c>
      <c r="F10504" s="1">
        <v>44769</v>
      </c>
      <c r="G10504">
        <v>7726111060</v>
      </c>
      <c r="H10504">
        <v>2022000010037420</v>
      </c>
      <c r="I10504">
        <v>3445.81</v>
      </c>
      <c r="J10504" s="1">
        <v>44829</v>
      </c>
      <c r="K10504">
        <v>3132.55</v>
      </c>
      <c r="L10504" s="1">
        <v>44832</v>
      </c>
      <c r="M10504">
        <v>3</v>
      </c>
      <c r="N10504" s="8">
        <f t="shared" si="164"/>
        <v>9397.6500000000015</v>
      </c>
    </row>
    <row r="10505" spans="1:14">
      <c r="A10505" t="s">
        <v>14</v>
      </c>
      <c r="B10505" t="s">
        <v>62</v>
      </c>
      <c r="C10505" t="s">
        <v>502</v>
      </c>
      <c r="D10505">
        <v>3296950151</v>
      </c>
      <c r="E10505" s="1">
        <v>44769</v>
      </c>
      <c r="F10505" s="1">
        <v>44769</v>
      </c>
      <c r="G10505">
        <v>7726118659</v>
      </c>
      <c r="H10505">
        <v>2022000010027490</v>
      </c>
      <c r="I10505">
        <v>7623.17</v>
      </c>
      <c r="J10505" s="1">
        <v>44829</v>
      </c>
      <c r="K10505">
        <v>6930.15</v>
      </c>
      <c r="L10505" s="1">
        <v>44832</v>
      </c>
      <c r="M10505">
        <v>3</v>
      </c>
      <c r="N10505" s="8">
        <f t="shared" si="164"/>
        <v>20790.449999999997</v>
      </c>
    </row>
    <row r="10506" spans="1:14">
      <c r="A10506" t="s">
        <v>14</v>
      </c>
      <c r="B10506" t="s">
        <v>62</v>
      </c>
      <c r="C10506" t="s">
        <v>367</v>
      </c>
      <c r="D10506">
        <v>100190610</v>
      </c>
      <c r="E10506" s="1">
        <v>44769</v>
      </c>
      <c r="F10506" s="1">
        <v>44769</v>
      </c>
      <c r="G10506">
        <v>7726143223</v>
      </c>
      <c r="H10506">
        <v>9546897307</v>
      </c>
      <c r="I10506">
        <v>5652.5</v>
      </c>
      <c r="J10506" s="1">
        <v>44829</v>
      </c>
      <c r="K10506">
        <v>4633.2</v>
      </c>
      <c r="L10506" s="1">
        <v>44800</v>
      </c>
      <c r="M10506">
        <v>-29</v>
      </c>
      <c r="N10506" s="8">
        <f t="shared" si="164"/>
        <v>-134362.79999999999</v>
      </c>
    </row>
    <row r="10507" spans="1:14">
      <c r="A10507" t="s">
        <v>14</v>
      </c>
      <c r="B10507" t="s">
        <v>62</v>
      </c>
      <c r="C10507" t="s">
        <v>525</v>
      </c>
      <c r="D10507">
        <v>4732240967</v>
      </c>
      <c r="E10507" s="1">
        <v>44769</v>
      </c>
      <c r="F10507" s="1">
        <v>44769</v>
      </c>
      <c r="G10507">
        <v>7726180784</v>
      </c>
      <c r="H10507">
        <v>87122067</v>
      </c>
      <c r="I10507">
        <v>11676.59</v>
      </c>
      <c r="J10507" s="1">
        <v>44829</v>
      </c>
      <c r="K10507">
        <v>10615.08</v>
      </c>
      <c r="L10507" s="1">
        <v>44832</v>
      </c>
      <c r="M10507">
        <v>3</v>
      </c>
      <c r="N10507" s="8">
        <f t="shared" si="164"/>
        <v>31845.239999999998</v>
      </c>
    </row>
    <row r="10508" spans="1:14">
      <c r="A10508" t="s">
        <v>14</v>
      </c>
      <c r="B10508" t="s">
        <v>62</v>
      </c>
      <c r="C10508" t="s">
        <v>568</v>
      </c>
      <c r="D10508">
        <v>832400154</v>
      </c>
      <c r="E10508" s="1">
        <v>44769</v>
      </c>
      <c r="F10508" s="1">
        <v>44769</v>
      </c>
      <c r="G10508">
        <v>7726207883</v>
      </c>
      <c r="H10508">
        <v>27460703</v>
      </c>
      <c r="I10508">
        <v>22959.4</v>
      </c>
      <c r="J10508" s="1">
        <v>44829</v>
      </c>
      <c r="K10508">
        <v>20872.18</v>
      </c>
      <c r="L10508" s="1">
        <v>44832</v>
      </c>
      <c r="M10508">
        <v>3</v>
      </c>
      <c r="N10508" s="8">
        <f t="shared" si="164"/>
        <v>62616.54</v>
      </c>
    </row>
    <row r="10509" spans="1:14">
      <c r="A10509" t="s">
        <v>14</v>
      </c>
      <c r="B10509" t="s">
        <v>62</v>
      </c>
      <c r="C10509" t="s">
        <v>568</v>
      </c>
      <c r="D10509">
        <v>832400154</v>
      </c>
      <c r="E10509" s="1">
        <v>44769</v>
      </c>
      <c r="F10509" s="1">
        <v>44769</v>
      </c>
      <c r="G10509">
        <v>7726209868</v>
      </c>
      <c r="H10509">
        <v>27460798</v>
      </c>
      <c r="I10509">
        <v>10319.69</v>
      </c>
      <c r="J10509" s="1">
        <v>44829</v>
      </c>
      <c r="K10509">
        <v>9381.5400000000009</v>
      </c>
      <c r="L10509" s="1">
        <v>44832</v>
      </c>
      <c r="M10509">
        <v>3</v>
      </c>
      <c r="N10509" s="8">
        <f t="shared" si="164"/>
        <v>28144.620000000003</v>
      </c>
    </row>
    <row r="10510" spans="1:14">
      <c r="A10510" t="s">
        <v>14</v>
      </c>
      <c r="B10510" t="s">
        <v>62</v>
      </c>
      <c r="C10510" t="s">
        <v>568</v>
      </c>
      <c r="D10510">
        <v>832400154</v>
      </c>
      <c r="E10510" s="1">
        <v>44769</v>
      </c>
      <c r="F10510" s="1">
        <v>44769</v>
      </c>
      <c r="G10510">
        <v>7726209887</v>
      </c>
      <c r="H10510">
        <v>27460799</v>
      </c>
      <c r="I10510">
        <v>5159.8500000000004</v>
      </c>
      <c r="J10510" s="1">
        <v>44829</v>
      </c>
      <c r="K10510">
        <v>4690.7700000000004</v>
      </c>
      <c r="L10510" s="1">
        <v>44832</v>
      </c>
      <c r="M10510">
        <v>3</v>
      </c>
      <c r="N10510" s="8">
        <f t="shared" si="164"/>
        <v>14072.310000000001</v>
      </c>
    </row>
    <row r="10511" spans="1:14">
      <c r="A10511" t="s">
        <v>14</v>
      </c>
      <c r="B10511" t="s">
        <v>62</v>
      </c>
      <c r="C10511" t="s">
        <v>110</v>
      </c>
      <c r="D10511">
        <v>12736110151</v>
      </c>
      <c r="E10511" s="1">
        <v>44769</v>
      </c>
      <c r="F10511" s="1">
        <v>44769</v>
      </c>
      <c r="G10511">
        <v>7726367135</v>
      </c>
      <c r="H10511">
        <v>6264003647</v>
      </c>
      <c r="I10511">
        <v>567.82000000000005</v>
      </c>
      <c r="J10511" s="1">
        <v>44829</v>
      </c>
      <c r="K10511">
        <v>516.20000000000005</v>
      </c>
      <c r="L10511" s="1">
        <v>44832</v>
      </c>
      <c r="M10511">
        <v>3</v>
      </c>
      <c r="N10511" s="8">
        <f t="shared" si="164"/>
        <v>1548.6000000000001</v>
      </c>
    </row>
    <row r="10512" spans="1:14">
      <c r="A10512" t="s">
        <v>14</v>
      </c>
      <c r="B10512" t="s">
        <v>62</v>
      </c>
      <c r="C10512" t="s">
        <v>110</v>
      </c>
      <c r="D10512">
        <v>12736110151</v>
      </c>
      <c r="E10512" s="1">
        <v>44769</v>
      </c>
      <c r="F10512" s="1">
        <v>44769</v>
      </c>
      <c r="G10512">
        <v>7726369019</v>
      </c>
      <c r="H10512">
        <v>6264003682</v>
      </c>
      <c r="I10512">
        <v>2475</v>
      </c>
      <c r="J10512" s="1">
        <v>44829</v>
      </c>
      <c r="K10512">
        <v>2250</v>
      </c>
      <c r="L10512" s="1">
        <v>44832</v>
      </c>
      <c r="M10512">
        <v>3</v>
      </c>
      <c r="N10512" s="8">
        <f t="shared" si="164"/>
        <v>6750</v>
      </c>
    </row>
    <row r="10513" spans="1:14">
      <c r="A10513" t="s">
        <v>14</v>
      </c>
      <c r="B10513" t="s">
        <v>62</v>
      </c>
      <c r="C10513" t="s">
        <v>192</v>
      </c>
      <c r="D10513">
        <v>93027710016</v>
      </c>
      <c r="E10513" s="1">
        <v>44769</v>
      </c>
      <c r="F10513" s="1">
        <v>44769</v>
      </c>
      <c r="G10513">
        <v>7726402398</v>
      </c>
      <c r="H10513" t="s">
        <v>4316</v>
      </c>
      <c r="I10513">
        <v>2141.1</v>
      </c>
      <c r="J10513" s="1">
        <v>44829</v>
      </c>
      <c r="K10513">
        <v>1755</v>
      </c>
      <c r="L10513" s="1">
        <v>44832</v>
      </c>
      <c r="M10513">
        <v>3</v>
      </c>
      <c r="N10513" s="8">
        <f t="shared" si="164"/>
        <v>5265</v>
      </c>
    </row>
    <row r="10514" spans="1:14">
      <c r="A10514" t="s">
        <v>14</v>
      </c>
      <c r="B10514" t="s">
        <v>62</v>
      </c>
      <c r="C10514" t="s">
        <v>318</v>
      </c>
      <c r="D10514">
        <v>7921350968</v>
      </c>
      <c r="E10514" s="1">
        <v>44769</v>
      </c>
      <c r="F10514" s="1">
        <v>44769</v>
      </c>
      <c r="G10514">
        <v>7726601055</v>
      </c>
      <c r="H10514">
        <v>4228004913</v>
      </c>
      <c r="I10514">
        <v>2689.74</v>
      </c>
      <c r="J10514" s="1">
        <v>44829</v>
      </c>
      <c r="K10514">
        <v>2445.2199999999998</v>
      </c>
      <c r="L10514" s="1">
        <v>44832</v>
      </c>
      <c r="M10514">
        <v>3</v>
      </c>
      <c r="N10514" s="8">
        <f t="shared" si="164"/>
        <v>7335.66</v>
      </c>
    </row>
    <row r="10515" spans="1:14">
      <c r="A10515" t="s">
        <v>14</v>
      </c>
      <c r="B10515" t="s">
        <v>62</v>
      </c>
      <c r="C10515" t="s">
        <v>421</v>
      </c>
      <c r="D10515">
        <v>7279701002</v>
      </c>
      <c r="E10515" s="1">
        <v>44769</v>
      </c>
      <c r="F10515" s="1">
        <v>44769</v>
      </c>
      <c r="G10515">
        <v>7728135359</v>
      </c>
      <c r="H10515">
        <v>3822010490</v>
      </c>
      <c r="I10515">
        <v>3120</v>
      </c>
      <c r="J10515" s="1">
        <v>44829</v>
      </c>
      <c r="K10515">
        <v>3000</v>
      </c>
      <c r="L10515" s="1">
        <v>44831</v>
      </c>
      <c r="M10515">
        <v>2</v>
      </c>
      <c r="N10515" s="8">
        <f t="shared" si="164"/>
        <v>6000</v>
      </c>
    </row>
    <row r="10516" spans="1:14">
      <c r="A10516" t="s">
        <v>14</v>
      </c>
      <c r="B10516" t="s">
        <v>62</v>
      </c>
      <c r="C10516" t="s">
        <v>181</v>
      </c>
      <c r="D10516">
        <v>2707070963</v>
      </c>
      <c r="E10516" s="1">
        <v>44769</v>
      </c>
      <c r="F10516" s="1">
        <v>44769</v>
      </c>
      <c r="G10516">
        <v>7728221567</v>
      </c>
      <c r="H10516">
        <v>8722160635</v>
      </c>
      <c r="I10516">
        <v>47407.86</v>
      </c>
      <c r="J10516" s="1">
        <v>44829</v>
      </c>
      <c r="K10516">
        <v>43098.05</v>
      </c>
      <c r="L10516" s="1">
        <v>44832</v>
      </c>
      <c r="M10516">
        <v>3</v>
      </c>
      <c r="N10516" s="8">
        <f t="shared" si="164"/>
        <v>129294.15000000001</v>
      </c>
    </row>
    <row r="10517" spans="1:14">
      <c r="A10517" t="s">
        <v>14</v>
      </c>
      <c r="B10517" t="s">
        <v>62</v>
      </c>
      <c r="C10517" t="s">
        <v>111</v>
      </c>
      <c r="D10517">
        <v>492340583</v>
      </c>
      <c r="E10517" s="1">
        <v>44769</v>
      </c>
      <c r="F10517" s="1">
        <v>44769</v>
      </c>
      <c r="G10517">
        <v>7728326917</v>
      </c>
      <c r="H10517">
        <v>22097429</v>
      </c>
      <c r="I10517">
        <v>1378.74</v>
      </c>
      <c r="J10517" s="1">
        <v>44829</v>
      </c>
      <c r="K10517">
        <v>1253.4000000000001</v>
      </c>
      <c r="L10517" s="1">
        <v>44860</v>
      </c>
      <c r="M10517">
        <v>31</v>
      </c>
      <c r="N10517" s="8">
        <f t="shared" si="164"/>
        <v>38855.4</v>
      </c>
    </row>
    <row r="10518" spans="1:14">
      <c r="A10518" t="s">
        <v>14</v>
      </c>
      <c r="B10518" t="s">
        <v>62</v>
      </c>
      <c r="C10518" t="s">
        <v>4317</v>
      </c>
      <c r="D10518">
        <v>4754860155</v>
      </c>
      <c r="E10518" s="1">
        <v>44769</v>
      </c>
      <c r="F10518" s="1">
        <v>44769</v>
      </c>
      <c r="G10518">
        <v>7728463768</v>
      </c>
      <c r="H10518">
        <v>2022011402</v>
      </c>
      <c r="I10518">
        <v>36782.22</v>
      </c>
      <c r="J10518" s="1">
        <v>44829</v>
      </c>
      <c r="K10518">
        <v>33438.379999999997</v>
      </c>
      <c r="L10518" s="1">
        <v>44832</v>
      </c>
      <c r="M10518">
        <v>3</v>
      </c>
      <c r="N10518" s="8">
        <f t="shared" si="164"/>
        <v>100315.13999999998</v>
      </c>
    </row>
    <row r="10519" spans="1:14">
      <c r="A10519" t="s">
        <v>14</v>
      </c>
      <c r="B10519" t="s">
        <v>62</v>
      </c>
      <c r="C10519" t="s">
        <v>161</v>
      </c>
      <c r="D10519">
        <v>4742650585</v>
      </c>
      <c r="E10519" s="1">
        <v>44769</v>
      </c>
      <c r="F10519" s="1">
        <v>44769</v>
      </c>
      <c r="G10519">
        <v>7728733620</v>
      </c>
      <c r="H10519" t="s">
        <v>4318</v>
      </c>
      <c r="I10519">
        <v>713.7</v>
      </c>
      <c r="J10519" s="1">
        <v>44829</v>
      </c>
      <c r="K10519">
        <v>585</v>
      </c>
      <c r="L10519" s="1">
        <v>44860</v>
      </c>
      <c r="M10519">
        <v>31</v>
      </c>
      <c r="N10519" s="8">
        <f t="shared" si="164"/>
        <v>18135</v>
      </c>
    </row>
    <row r="10520" spans="1:14">
      <c r="A10520" t="s">
        <v>14</v>
      </c>
      <c r="B10520" t="s">
        <v>62</v>
      </c>
      <c r="C10520" t="s">
        <v>161</v>
      </c>
      <c r="D10520">
        <v>4742650585</v>
      </c>
      <c r="E10520" s="1">
        <v>44769</v>
      </c>
      <c r="F10520" s="1">
        <v>44769</v>
      </c>
      <c r="G10520">
        <v>7728734227</v>
      </c>
      <c r="H10520" t="s">
        <v>4319</v>
      </c>
      <c r="I10520">
        <v>366</v>
      </c>
      <c r="J10520" s="1">
        <v>44829</v>
      </c>
      <c r="K10520">
        <v>300</v>
      </c>
      <c r="L10520" s="1">
        <v>44860</v>
      </c>
      <c r="M10520">
        <v>31</v>
      </c>
      <c r="N10520" s="8">
        <f t="shared" si="164"/>
        <v>9300</v>
      </c>
    </row>
    <row r="10521" spans="1:14">
      <c r="A10521" t="s">
        <v>14</v>
      </c>
      <c r="B10521" t="s">
        <v>62</v>
      </c>
      <c r="C10521" t="s">
        <v>652</v>
      </c>
      <c r="D10521">
        <v>12146481002</v>
      </c>
      <c r="E10521" s="1">
        <v>44769</v>
      </c>
      <c r="F10521" s="1">
        <v>44769</v>
      </c>
      <c r="G10521">
        <v>7728764831</v>
      </c>
      <c r="H10521">
        <v>1738</v>
      </c>
      <c r="I10521">
        <v>3544.12</v>
      </c>
      <c r="J10521" s="1">
        <v>44829</v>
      </c>
      <c r="K10521">
        <v>3221.93</v>
      </c>
      <c r="L10521" s="1">
        <v>44832</v>
      </c>
      <c r="M10521">
        <v>3</v>
      </c>
      <c r="N10521" s="8">
        <f t="shared" si="164"/>
        <v>9665.7899999999991</v>
      </c>
    </row>
    <row r="10522" spans="1:14">
      <c r="A10522" t="s">
        <v>14</v>
      </c>
      <c r="B10522" t="s">
        <v>62</v>
      </c>
      <c r="C10522" t="s">
        <v>1051</v>
      </c>
      <c r="D10522">
        <v>11159150157</v>
      </c>
      <c r="E10522" s="1">
        <v>44769</v>
      </c>
      <c r="F10522" s="1">
        <v>44769</v>
      </c>
      <c r="G10522">
        <v>7728821791</v>
      </c>
      <c r="H10522">
        <v>2201093</v>
      </c>
      <c r="I10522">
        <v>549</v>
      </c>
      <c r="J10522" s="1">
        <v>44829</v>
      </c>
      <c r="K10522">
        <v>450</v>
      </c>
      <c r="L10522" s="1">
        <v>44800</v>
      </c>
      <c r="M10522">
        <v>-29</v>
      </c>
      <c r="N10522" s="8">
        <f t="shared" si="164"/>
        <v>-13050</v>
      </c>
    </row>
    <row r="10523" spans="1:14">
      <c r="A10523" t="s">
        <v>14</v>
      </c>
      <c r="B10523" t="s">
        <v>62</v>
      </c>
      <c r="C10523" t="s">
        <v>28</v>
      </c>
      <c r="D10523">
        <v>76670595</v>
      </c>
      <c r="E10523" s="1">
        <v>44769</v>
      </c>
      <c r="F10523" s="1">
        <v>44769</v>
      </c>
      <c r="G10523">
        <v>7728971145</v>
      </c>
      <c r="H10523" t="s">
        <v>4320</v>
      </c>
      <c r="I10523">
        <v>79.2</v>
      </c>
      <c r="J10523" s="1">
        <v>44829</v>
      </c>
      <c r="K10523">
        <v>72</v>
      </c>
      <c r="L10523" s="1">
        <v>44832</v>
      </c>
      <c r="M10523">
        <v>3</v>
      </c>
      <c r="N10523" s="8">
        <f t="shared" si="164"/>
        <v>216</v>
      </c>
    </row>
    <row r="10524" spans="1:14">
      <c r="A10524" t="s">
        <v>14</v>
      </c>
      <c r="B10524" t="s">
        <v>62</v>
      </c>
      <c r="C10524" t="s">
        <v>56</v>
      </c>
      <c r="D10524">
        <v>76670595</v>
      </c>
      <c r="E10524" s="1">
        <v>44769</v>
      </c>
      <c r="F10524" s="1">
        <v>44769</v>
      </c>
      <c r="G10524">
        <v>7728971181</v>
      </c>
      <c r="H10524" t="s">
        <v>4321</v>
      </c>
      <c r="I10524">
        <v>26.4</v>
      </c>
      <c r="J10524" s="1">
        <v>44829</v>
      </c>
      <c r="K10524">
        <v>24</v>
      </c>
      <c r="L10524" s="1">
        <v>44832</v>
      </c>
      <c r="M10524">
        <v>3</v>
      </c>
      <c r="N10524" s="8">
        <f t="shared" si="164"/>
        <v>72</v>
      </c>
    </row>
    <row r="10525" spans="1:14">
      <c r="A10525" t="s">
        <v>14</v>
      </c>
      <c r="B10525" t="s">
        <v>62</v>
      </c>
      <c r="C10525" t="s">
        <v>507</v>
      </c>
      <c r="D10525">
        <v>8862820969</v>
      </c>
      <c r="E10525" s="1">
        <v>44769</v>
      </c>
      <c r="F10525" s="1">
        <v>44769</v>
      </c>
      <c r="G10525">
        <v>7729085454</v>
      </c>
      <c r="H10525">
        <v>2022109730</v>
      </c>
      <c r="I10525">
        <v>70979.3</v>
      </c>
      <c r="J10525" s="1">
        <v>44829</v>
      </c>
      <c r="K10525">
        <v>58179.75</v>
      </c>
      <c r="L10525" s="1">
        <v>44800</v>
      </c>
      <c r="M10525">
        <v>-29</v>
      </c>
      <c r="N10525" s="8">
        <f t="shared" si="164"/>
        <v>-1687212.75</v>
      </c>
    </row>
    <row r="10526" spans="1:14">
      <c r="A10526" t="s">
        <v>14</v>
      </c>
      <c r="B10526" t="s">
        <v>62</v>
      </c>
      <c r="C10526" t="s">
        <v>205</v>
      </c>
      <c r="D10526">
        <v>747170157</v>
      </c>
      <c r="E10526" s="1">
        <v>44769</v>
      </c>
      <c r="F10526" s="1">
        <v>44769</v>
      </c>
      <c r="G10526">
        <v>7729444521</v>
      </c>
      <c r="H10526">
        <v>6752007823</v>
      </c>
      <c r="I10526">
        <v>1500</v>
      </c>
      <c r="J10526" s="1">
        <v>44829</v>
      </c>
      <c r="K10526">
        <v>1500</v>
      </c>
      <c r="L10526" s="1">
        <v>44799</v>
      </c>
      <c r="M10526">
        <v>-30</v>
      </c>
      <c r="N10526" s="8">
        <f t="shared" si="164"/>
        <v>-45000</v>
      </c>
    </row>
    <row r="10527" spans="1:14">
      <c r="A10527" t="s">
        <v>14</v>
      </c>
      <c r="B10527" t="s">
        <v>62</v>
      </c>
      <c r="C10527" t="s">
        <v>155</v>
      </c>
      <c r="D10527">
        <v>5619050585</v>
      </c>
      <c r="E10527" s="1">
        <v>44769</v>
      </c>
      <c r="F10527" s="1">
        <v>44769</v>
      </c>
      <c r="G10527">
        <v>7729665193</v>
      </c>
      <c r="H10527">
        <v>500010696</v>
      </c>
      <c r="I10527">
        <v>13446.79</v>
      </c>
      <c r="J10527" s="1">
        <v>44829</v>
      </c>
      <c r="K10527">
        <v>12224.35</v>
      </c>
      <c r="L10527" s="1">
        <v>44860</v>
      </c>
      <c r="M10527">
        <v>31</v>
      </c>
      <c r="N10527" s="8">
        <f t="shared" si="164"/>
        <v>378954.85000000003</v>
      </c>
    </row>
    <row r="10528" spans="1:14">
      <c r="A10528" t="s">
        <v>14</v>
      </c>
      <c r="B10528" t="s">
        <v>62</v>
      </c>
      <c r="C10528" t="s">
        <v>509</v>
      </c>
      <c r="D10528">
        <v>399800580</v>
      </c>
      <c r="E10528" s="1">
        <v>44769</v>
      </c>
      <c r="F10528" s="1">
        <v>44769</v>
      </c>
      <c r="G10528">
        <v>7730230131</v>
      </c>
      <c r="H10528">
        <v>3202217396</v>
      </c>
      <c r="I10528">
        <v>7111.63</v>
      </c>
      <c r="J10528" s="1">
        <v>44829</v>
      </c>
      <c r="K10528">
        <v>6465.12</v>
      </c>
      <c r="L10528" s="1">
        <v>44832</v>
      </c>
      <c r="M10528">
        <v>3</v>
      </c>
      <c r="N10528" s="8">
        <f t="shared" si="164"/>
        <v>19395.36</v>
      </c>
    </row>
    <row r="10529" spans="1:14">
      <c r="A10529" t="s">
        <v>14</v>
      </c>
      <c r="B10529" t="s">
        <v>62</v>
      </c>
      <c r="C10529" t="s">
        <v>4322</v>
      </c>
      <c r="D10529">
        <v>2202360927</v>
      </c>
      <c r="E10529" s="1">
        <v>44769</v>
      </c>
      <c r="F10529" s="1">
        <v>44769</v>
      </c>
      <c r="G10529">
        <v>7730371057</v>
      </c>
      <c r="H10529" t="s">
        <v>4323</v>
      </c>
      <c r="I10529">
        <v>12013.95</v>
      </c>
      <c r="J10529" s="1">
        <v>44829</v>
      </c>
      <c r="K10529">
        <v>9847.5</v>
      </c>
      <c r="L10529" s="1">
        <v>44813</v>
      </c>
      <c r="M10529">
        <v>-16</v>
      </c>
      <c r="N10529" s="8">
        <f t="shared" si="164"/>
        <v>-157560</v>
      </c>
    </row>
    <row r="10530" spans="1:14">
      <c r="A10530" t="s">
        <v>14</v>
      </c>
      <c r="B10530" t="s">
        <v>62</v>
      </c>
      <c r="C10530" t="s">
        <v>642</v>
      </c>
      <c r="D10530">
        <v>82130592</v>
      </c>
      <c r="E10530" s="1">
        <v>44769</v>
      </c>
      <c r="F10530" s="1">
        <v>44769</v>
      </c>
      <c r="G10530">
        <v>7730680589</v>
      </c>
      <c r="H10530">
        <v>2003020785</v>
      </c>
      <c r="I10530">
        <v>111515.64</v>
      </c>
      <c r="J10530" s="1">
        <v>44829</v>
      </c>
      <c r="K10530">
        <v>101377.85</v>
      </c>
      <c r="L10530" s="1">
        <v>44860</v>
      </c>
      <c r="M10530">
        <v>31</v>
      </c>
      <c r="N10530" s="8">
        <f t="shared" si="164"/>
        <v>3142713.35</v>
      </c>
    </row>
    <row r="10531" spans="1:14">
      <c r="A10531" t="s">
        <v>14</v>
      </c>
      <c r="B10531" t="s">
        <v>62</v>
      </c>
      <c r="C10531" t="s">
        <v>642</v>
      </c>
      <c r="D10531">
        <v>82130592</v>
      </c>
      <c r="E10531" s="1">
        <v>44769</v>
      </c>
      <c r="F10531" s="1">
        <v>44769</v>
      </c>
      <c r="G10531">
        <v>7730700109</v>
      </c>
      <c r="H10531">
        <v>2003020786</v>
      </c>
      <c r="I10531">
        <v>14669.2</v>
      </c>
      <c r="J10531" s="1">
        <v>44829</v>
      </c>
      <c r="K10531">
        <v>13335.64</v>
      </c>
      <c r="L10531" s="1">
        <v>44860</v>
      </c>
      <c r="M10531">
        <v>31</v>
      </c>
      <c r="N10531" s="8">
        <f t="shared" si="164"/>
        <v>413404.83999999997</v>
      </c>
    </row>
    <row r="10532" spans="1:14">
      <c r="A10532" t="s">
        <v>14</v>
      </c>
      <c r="B10532" t="s">
        <v>62</v>
      </c>
      <c r="C10532" t="s">
        <v>4324</v>
      </c>
      <c r="D10532">
        <v>807290150</v>
      </c>
      <c r="E10532" s="1">
        <v>44769</v>
      </c>
      <c r="F10532" s="1">
        <v>44769</v>
      </c>
      <c r="G10532">
        <v>7730803973</v>
      </c>
      <c r="H10532">
        <v>2022701037</v>
      </c>
      <c r="I10532">
        <v>6682.5</v>
      </c>
      <c r="J10532" s="1">
        <v>44829</v>
      </c>
      <c r="K10532">
        <v>6075</v>
      </c>
      <c r="L10532" s="1">
        <v>44860</v>
      </c>
      <c r="M10532">
        <v>31</v>
      </c>
      <c r="N10532" s="8">
        <f t="shared" si="164"/>
        <v>188325</v>
      </c>
    </row>
    <row r="10533" spans="1:14">
      <c r="A10533" t="s">
        <v>14</v>
      </c>
      <c r="B10533" t="s">
        <v>62</v>
      </c>
      <c r="C10533" t="s">
        <v>672</v>
      </c>
      <c r="D10533">
        <v>10128980157</v>
      </c>
      <c r="E10533" s="1">
        <v>44769</v>
      </c>
      <c r="F10533" s="1">
        <v>44769</v>
      </c>
      <c r="G10533">
        <v>7730899628</v>
      </c>
      <c r="H10533" t="s">
        <v>4325</v>
      </c>
      <c r="I10533">
        <v>1007.71</v>
      </c>
      <c r="J10533" s="1">
        <v>44829</v>
      </c>
      <c r="K10533">
        <v>916.1</v>
      </c>
      <c r="L10533" s="1">
        <v>44860</v>
      </c>
      <c r="M10533">
        <v>31</v>
      </c>
      <c r="N10533" s="8">
        <f t="shared" si="164"/>
        <v>28399.100000000002</v>
      </c>
    </row>
    <row r="10534" spans="1:14">
      <c r="A10534" t="s">
        <v>14</v>
      </c>
      <c r="B10534" t="s">
        <v>62</v>
      </c>
      <c r="C10534" t="s">
        <v>4326</v>
      </c>
      <c r="D10534">
        <v>11160660152</v>
      </c>
      <c r="E10534" s="1">
        <v>44769</v>
      </c>
      <c r="F10534" s="1">
        <v>44769</v>
      </c>
      <c r="G10534">
        <v>7730934469</v>
      </c>
      <c r="H10534">
        <v>201807486</v>
      </c>
      <c r="I10534">
        <v>527.04</v>
      </c>
      <c r="J10534" s="1">
        <v>44829</v>
      </c>
      <c r="K10534">
        <v>432</v>
      </c>
      <c r="L10534" s="1">
        <v>44860</v>
      </c>
      <c r="M10534">
        <v>31</v>
      </c>
      <c r="N10534" s="8">
        <f t="shared" si="164"/>
        <v>13392</v>
      </c>
    </row>
    <row r="10535" spans="1:14">
      <c r="A10535" t="s">
        <v>14</v>
      </c>
      <c r="B10535" t="s">
        <v>62</v>
      </c>
      <c r="C10535" t="s">
        <v>4317</v>
      </c>
      <c r="D10535">
        <v>4754860155</v>
      </c>
      <c r="E10535" s="1">
        <v>44769</v>
      </c>
      <c r="F10535" s="1">
        <v>44769</v>
      </c>
      <c r="G10535">
        <v>7731118047</v>
      </c>
      <c r="H10535">
        <v>2022011662</v>
      </c>
      <c r="I10535">
        <v>11423.5</v>
      </c>
      <c r="J10535" s="1">
        <v>44829</v>
      </c>
      <c r="K10535">
        <v>10385</v>
      </c>
      <c r="L10535" s="1">
        <v>44832</v>
      </c>
      <c r="M10535">
        <v>3</v>
      </c>
      <c r="N10535" s="8">
        <f t="shared" si="164"/>
        <v>31155</v>
      </c>
    </row>
    <row r="10536" spans="1:14">
      <c r="A10536" t="s">
        <v>14</v>
      </c>
      <c r="B10536" t="s">
        <v>62</v>
      </c>
      <c r="C10536" t="s">
        <v>4317</v>
      </c>
      <c r="D10536">
        <v>4754860155</v>
      </c>
      <c r="E10536" s="1">
        <v>44769</v>
      </c>
      <c r="F10536" s="1">
        <v>44769</v>
      </c>
      <c r="G10536">
        <v>7731118103</v>
      </c>
      <c r="H10536">
        <v>2022011663</v>
      </c>
      <c r="I10536">
        <v>27586.66</v>
      </c>
      <c r="J10536" s="1">
        <v>44829</v>
      </c>
      <c r="K10536">
        <v>25078.78</v>
      </c>
      <c r="L10536" s="1">
        <v>44832</v>
      </c>
      <c r="M10536">
        <v>3</v>
      </c>
      <c r="N10536" s="8">
        <f t="shared" si="164"/>
        <v>75236.34</v>
      </c>
    </row>
    <row r="10537" spans="1:14">
      <c r="A10537" t="s">
        <v>14</v>
      </c>
      <c r="B10537" t="s">
        <v>62</v>
      </c>
      <c r="C10537" t="s">
        <v>570</v>
      </c>
      <c r="D10537">
        <v>696360155</v>
      </c>
      <c r="E10537" s="1">
        <v>44769</v>
      </c>
      <c r="F10537" s="1">
        <v>44769</v>
      </c>
      <c r="G10537">
        <v>7731149086</v>
      </c>
      <c r="H10537">
        <v>2283038062</v>
      </c>
      <c r="I10537">
        <v>2815.25</v>
      </c>
      <c r="J10537" s="1">
        <v>44829</v>
      </c>
      <c r="K10537">
        <v>2559.3200000000002</v>
      </c>
      <c r="L10537" s="1">
        <v>44832</v>
      </c>
      <c r="M10537">
        <v>3</v>
      </c>
      <c r="N10537" s="8">
        <f t="shared" si="164"/>
        <v>7677.9600000000009</v>
      </c>
    </row>
    <row r="10538" spans="1:14">
      <c r="A10538" t="s">
        <v>14</v>
      </c>
      <c r="B10538" t="s">
        <v>62</v>
      </c>
      <c r="C10538" t="s">
        <v>570</v>
      </c>
      <c r="D10538">
        <v>696360155</v>
      </c>
      <c r="E10538" s="1">
        <v>44769</v>
      </c>
      <c r="F10538" s="1">
        <v>44769</v>
      </c>
      <c r="G10538">
        <v>7731149440</v>
      </c>
      <c r="H10538">
        <v>2283038063</v>
      </c>
      <c r="I10538">
        <v>3712.5</v>
      </c>
      <c r="J10538" s="1">
        <v>44829</v>
      </c>
      <c r="K10538">
        <v>3375</v>
      </c>
      <c r="L10538" s="1">
        <v>44832</v>
      </c>
      <c r="M10538">
        <v>3</v>
      </c>
      <c r="N10538" s="8">
        <f t="shared" si="164"/>
        <v>10125</v>
      </c>
    </row>
    <row r="10539" spans="1:14">
      <c r="A10539" t="s">
        <v>14</v>
      </c>
      <c r="B10539" t="s">
        <v>62</v>
      </c>
      <c r="C10539" t="s">
        <v>203</v>
      </c>
      <c r="D10539">
        <v>212840235</v>
      </c>
      <c r="E10539" s="1">
        <v>44769</v>
      </c>
      <c r="F10539" s="1">
        <v>44769</v>
      </c>
      <c r="G10539">
        <v>7731321123</v>
      </c>
      <c r="H10539">
        <v>1000061038</v>
      </c>
      <c r="I10539">
        <v>5740.33</v>
      </c>
      <c r="J10539" s="1">
        <v>44829</v>
      </c>
      <c r="K10539">
        <v>5218.4799999999996</v>
      </c>
      <c r="L10539" s="1">
        <v>44860</v>
      </c>
      <c r="M10539">
        <v>31</v>
      </c>
      <c r="N10539" s="8">
        <f t="shared" si="164"/>
        <v>161772.87999999998</v>
      </c>
    </row>
    <row r="10540" spans="1:14">
      <c r="A10540" t="s">
        <v>14</v>
      </c>
      <c r="B10540" t="s">
        <v>62</v>
      </c>
      <c r="C10540" t="s">
        <v>406</v>
      </c>
      <c r="D10540">
        <v>4974910962</v>
      </c>
      <c r="E10540" s="1">
        <v>44769</v>
      </c>
      <c r="F10540" s="1">
        <v>44769</v>
      </c>
      <c r="G10540">
        <v>7731780447</v>
      </c>
      <c r="H10540">
        <v>15095</v>
      </c>
      <c r="I10540">
        <v>3541.99</v>
      </c>
      <c r="J10540" s="1">
        <v>44829</v>
      </c>
      <c r="K10540">
        <v>3219.99</v>
      </c>
      <c r="L10540" s="1">
        <v>44839</v>
      </c>
      <c r="M10540">
        <v>10</v>
      </c>
      <c r="N10540" s="8">
        <f t="shared" si="164"/>
        <v>32199.899999999998</v>
      </c>
    </row>
    <row r="10541" spans="1:14">
      <c r="A10541" t="s">
        <v>14</v>
      </c>
      <c r="B10541" t="s">
        <v>62</v>
      </c>
      <c r="C10541" t="s">
        <v>335</v>
      </c>
      <c r="D10541">
        <v>11580721006</v>
      </c>
      <c r="E10541" s="1">
        <v>44769</v>
      </c>
      <c r="F10541" s="1">
        <v>44769</v>
      </c>
      <c r="G10541">
        <v>7731805273</v>
      </c>
      <c r="H10541">
        <v>200</v>
      </c>
      <c r="I10541">
        <v>3238.2</v>
      </c>
      <c r="J10541" s="1">
        <v>44829</v>
      </c>
      <c r="K10541">
        <v>3084</v>
      </c>
      <c r="L10541" s="1">
        <v>44860</v>
      </c>
      <c r="M10541">
        <v>31</v>
      </c>
      <c r="N10541" s="8">
        <f t="shared" si="164"/>
        <v>95604</v>
      </c>
    </row>
    <row r="10542" spans="1:14">
      <c r="A10542" t="s">
        <v>14</v>
      </c>
      <c r="B10542" t="s">
        <v>62</v>
      </c>
      <c r="C10542" t="s">
        <v>319</v>
      </c>
      <c r="D10542">
        <v>9750710965</v>
      </c>
      <c r="E10542" s="1">
        <v>44769</v>
      </c>
      <c r="F10542" s="1">
        <v>44769</v>
      </c>
      <c r="G10542">
        <v>7732011163</v>
      </c>
      <c r="H10542" t="s">
        <v>4327</v>
      </c>
      <c r="I10542">
        <v>1088.73</v>
      </c>
      <c r="J10542" s="1">
        <v>44829</v>
      </c>
      <c r="K10542">
        <v>989.75</v>
      </c>
      <c r="L10542" s="1">
        <v>44806</v>
      </c>
      <c r="M10542">
        <v>-23</v>
      </c>
      <c r="N10542" s="8">
        <f t="shared" si="164"/>
        <v>-22764.25</v>
      </c>
    </row>
    <row r="10543" spans="1:14">
      <c r="A10543" t="s">
        <v>14</v>
      </c>
      <c r="B10543" t="s">
        <v>62</v>
      </c>
      <c r="C10543" t="s">
        <v>465</v>
      </c>
      <c r="D10543">
        <v>6912570964</v>
      </c>
      <c r="E10543" s="1">
        <v>44769</v>
      </c>
      <c r="F10543" s="1">
        <v>44769</v>
      </c>
      <c r="G10543">
        <v>7732778028</v>
      </c>
      <c r="H10543">
        <v>98138352</v>
      </c>
      <c r="I10543">
        <v>5909.68</v>
      </c>
      <c r="J10543" s="1">
        <v>44829</v>
      </c>
      <c r="K10543">
        <v>4844</v>
      </c>
      <c r="L10543" s="1">
        <v>44860</v>
      </c>
      <c r="M10543">
        <v>31</v>
      </c>
      <c r="N10543" s="8">
        <f t="shared" si="164"/>
        <v>150164</v>
      </c>
    </row>
    <row r="10544" spans="1:14">
      <c r="A10544" t="s">
        <v>14</v>
      </c>
      <c r="B10544" t="s">
        <v>62</v>
      </c>
      <c r="C10544" t="s">
        <v>2180</v>
      </c>
      <c r="D10544">
        <v>2292260599</v>
      </c>
      <c r="E10544" s="1">
        <v>44769</v>
      </c>
      <c r="F10544" s="1">
        <v>44769</v>
      </c>
      <c r="G10544">
        <v>7732880014</v>
      </c>
      <c r="H10544">
        <v>2210766</v>
      </c>
      <c r="I10544">
        <v>2775.5</v>
      </c>
      <c r="J10544" s="1">
        <v>44829</v>
      </c>
      <c r="K10544">
        <v>2275</v>
      </c>
      <c r="L10544" s="1">
        <v>44860</v>
      </c>
      <c r="M10544">
        <v>31</v>
      </c>
      <c r="N10544" s="8">
        <f t="shared" si="164"/>
        <v>70525</v>
      </c>
    </row>
    <row r="10545" spans="1:14">
      <c r="A10545" t="s">
        <v>14</v>
      </c>
      <c r="B10545" t="s">
        <v>62</v>
      </c>
      <c r="C10545" t="s">
        <v>521</v>
      </c>
      <c r="D10545">
        <v>5060260154</v>
      </c>
      <c r="E10545" s="1">
        <v>44769</v>
      </c>
      <c r="F10545" s="1">
        <v>44769</v>
      </c>
      <c r="G10545">
        <v>7733149680</v>
      </c>
      <c r="H10545" t="s">
        <v>4328</v>
      </c>
      <c r="I10545">
        <v>324.52</v>
      </c>
      <c r="J10545" s="1">
        <v>44829</v>
      </c>
      <c r="K10545">
        <v>266</v>
      </c>
      <c r="L10545" s="1">
        <v>44844</v>
      </c>
      <c r="M10545">
        <v>15</v>
      </c>
      <c r="N10545" s="8">
        <f t="shared" si="164"/>
        <v>3990</v>
      </c>
    </row>
    <row r="10546" spans="1:14">
      <c r="A10546" t="s">
        <v>14</v>
      </c>
      <c r="B10546" t="s">
        <v>62</v>
      </c>
      <c r="C10546" t="s">
        <v>521</v>
      </c>
      <c r="D10546">
        <v>5060260154</v>
      </c>
      <c r="E10546" s="1">
        <v>44769</v>
      </c>
      <c r="F10546" s="1">
        <v>44769</v>
      </c>
      <c r="G10546">
        <v>7733151506</v>
      </c>
      <c r="H10546" t="s">
        <v>4329</v>
      </c>
      <c r="I10546">
        <v>1329.8</v>
      </c>
      <c r="J10546" s="1">
        <v>44829</v>
      </c>
      <c r="K10546">
        <v>1090</v>
      </c>
      <c r="L10546" s="1">
        <v>44844</v>
      </c>
      <c r="M10546">
        <v>15</v>
      </c>
      <c r="N10546" s="8">
        <f t="shared" si="164"/>
        <v>16350</v>
      </c>
    </row>
    <row r="10547" spans="1:14">
      <c r="A10547" t="s">
        <v>14</v>
      </c>
      <c r="B10547" t="s">
        <v>62</v>
      </c>
      <c r="C10547" t="s">
        <v>2566</v>
      </c>
      <c r="D10547">
        <v>10634380017</v>
      </c>
      <c r="E10547" s="1">
        <v>44769</v>
      </c>
      <c r="F10547" s="1">
        <v>44769</v>
      </c>
      <c r="G10547">
        <v>7733165220</v>
      </c>
      <c r="H10547">
        <v>22006421</v>
      </c>
      <c r="I10547">
        <v>16.899999999999999</v>
      </c>
      <c r="J10547" s="1">
        <v>44829</v>
      </c>
      <c r="K10547">
        <v>15.36</v>
      </c>
      <c r="L10547" s="1">
        <v>44826</v>
      </c>
      <c r="M10547">
        <v>-3</v>
      </c>
      <c r="N10547" s="8">
        <f t="shared" si="164"/>
        <v>-46.08</v>
      </c>
    </row>
    <row r="10548" spans="1:14">
      <c r="A10548" t="s">
        <v>14</v>
      </c>
      <c r="B10548" t="s">
        <v>62</v>
      </c>
      <c r="C10548" t="s">
        <v>521</v>
      </c>
      <c r="D10548">
        <v>5060260154</v>
      </c>
      <c r="E10548" s="1">
        <v>44769</v>
      </c>
      <c r="F10548" s="1">
        <v>44769</v>
      </c>
      <c r="G10548">
        <v>7733180790</v>
      </c>
      <c r="H10548" t="s">
        <v>4330</v>
      </c>
      <c r="I10548">
        <v>975.02</v>
      </c>
      <c r="J10548" s="1">
        <v>44829</v>
      </c>
      <c r="K10548">
        <v>799.2</v>
      </c>
      <c r="L10548" s="1">
        <v>44844</v>
      </c>
      <c r="M10548">
        <v>15</v>
      </c>
      <c r="N10548" s="8">
        <f t="shared" si="164"/>
        <v>11988</v>
      </c>
    </row>
    <row r="10549" spans="1:14">
      <c r="A10549" t="s">
        <v>14</v>
      </c>
      <c r="B10549" t="s">
        <v>62</v>
      </c>
      <c r="C10549" t="s">
        <v>116</v>
      </c>
      <c r="D10549">
        <v>2789580590</v>
      </c>
      <c r="E10549" s="1">
        <v>44769</v>
      </c>
      <c r="F10549" s="1">
        <v>44769</v>
      </c>
      <c r="G10549">
        <v>7733233285</v>
      </c>
      <c r="H10549">
        <v>2022164972</v>
      </c>
      <c r="I10549">
        <v>207.9</v>
      </c>
      <c r="J10549" s="1">
        <v>44829</v>
      </c>
      <c r="K10549">
        <v>189</v>
      </c>
      <c r="L10549" s="1">
        <v>44860</v>
      </c>
      <c r="M10549">
        <v>31</v>
      </c>
      <c r="N10549" s="8">
        <f t="shared" si="164"/>
        <v>5859</v>
      </c>
    </row>
    <row r="10550" spans="1:14">
      <c r="A10550" t="s">
        <v>14</v>
      </c>
      <c r="B10550" t="s">
        <v>62</v>
      </c>
      <c r="C10550" t="s">
        <v>116</v>
      </c>
      <c r="D10550">
        <v>2789580590</v>
      </c>
      <c r="E10550" s="1">
        <v>44769</v>
      </c>
      <c r="F10550" s="1">
        <v>44769</v>
      </c>
      <c r="G10550">
        <v>7733234778</v>
      </c>
      <c r="H10550">
        <v>2022164973</v>
      </c>
      <c r="I10550">
        <v>197.51</v>
      </c>
      <c r="J10550" s="1">
        <v>44829</v>
      </c>
      <c r="K10550">
        <v>179.55</v>
      </c>
      <c r="L10550" s="1">
        <v>44860</v>
      </c>
      <c r="M10550">
        <v>31</v>
      </c>
      <c r="N10550" s="8">
        <f t="shared" si="164"/>
        <v>5566.05</v>
      </c>
    </row>
    <row r="10551" spans="1:14">
      <c r="A10551" t="s">
        <v>14</v>
      </c>
      <c r="B10551" t="s">
        <v>62</v>
      </c>
      <c r="C10551" t="s">
        <v>614</v>
      </c>
      <c r="D10551">
        <v>2790240101</v>
      </c>
      <c r="E10551" s="1">
        <v>44770</v>
      </c>
      <c r="F10551" s="1">
        <v>44770</v>
      </c>
      <c r="G10551">
        <v>7733715494</v>
      </c>
      <c r="H10551">
        <v>21127</v>
      </c>
      <c r="I10551">
        <v>439.2</v>
      </c>
      <c r="J10551" s="1">
        <v>44830</v>
      </c>
      <c r="K10551">
        <v>348</v>
      </c>
      <c r="L10551" s="1">
        <v>44860</v>
      </c>
      <c r="M10551">
        <v>30</v>
      </c>
      <c r="N10551" s="8">
        <f t="shared" si="164"/>
        <v>10440</v>
      </c>
    </row>
    <row r="10552" spans="1:14">
      <c r="A10552" t="s">
        <v>14</v>
      </c>
      <c r="B10552" t="s">
        <v>62</v>
      </c>
      <c r="C10552" t="s">
        <v>190</v>
      </c>
      <c r="D10552">
        <v>9412650153</v>
      </c>
      <c r="E10552" s="1">
        <v>44769</v>
      </c>
      <c r="F10552" s="1">
        <v>44769</v>
      </c>
      <c r="G10552">
        <v>7733840275</v>
      </c>
      <c r="H10552" t="s">
        <v>4331</v>
      </c>
      <c r="I10552">
        <v>406.5</v>
      </c>
      <c r="J10552" s="1">
        <v>44830</v>
      </c>
      <c r="K10552">
        <v>333.2</v>
      </c>
      <c r="L10552" s="1">
        <v>44800</v>
      </c>
      <c r="M10552">
        <v>-30</v>
      </c>
      <c r="N10552" s="8">
        <f t="shared" si="164"/>
        <v>-9996</v>
      </c>
    </row>
    <row r="10553" spans="1:14">
      <c r="A10553" t="s">
        <v>14</v>
      </c>
      <c r="B10553" t="s">
        <v>62</v>
      </c>
      <c r="C10553" t="s">
        <v>396</v>
      </c>
      <c r="D10553">
        <v>1778520302</v>
      </c>
      <c r="E10553" s="1">
        <v>44769</v>
      </c>
      <c r="F10553" s="1">
        <v>44769</v>
      </c>
      <c r="G10553">
        <v>7733986620</v>
      </c>
      <c r="H10553">
        <v>6012222016610</v>
      </c>
      <c r="I10553">
        <v>11671</v>
      </c>
      <c r="J10553" s="1">
        <v>44829</v>
      </c>
      <c r="K10553">
        <v>10610</v>
      </c>
      <c r="L10553" s="1">
        <v>44860</v>
      </c>
      <c r="M10553">
        <v>31</v>
      </c>
      <c r="N10553" s="8">
        <f t="shared" si="164"/>
        <v>328910</v>
      </c>
    </row>
    <row r="10554" spans="1:14">
      <c r="A10554" t="s">
        <v>14</v>
      </c>
      <c r="B10554" t="s">
        <v>62</v>
      </c>
      <c r="C10554" t="s">
        <v>559</v>
      </c>
      <c r="D10554">
        <v>13206920152</v>
      </c>
      <c r="E10554" s="1">
        <v>44769</v>
      </c>
      <c r="F10554" s="1">
        <v>44769</v>
      </c>
      <c r="G10554">
        <v>7734145502</v>
      </c>
      <c r="H10554">
        <v>6251010437</v>
      </c>
      <c r="I10554">
        <v>198</v>
      </c>
      <c r="J10554" s="1">
        <v>44829</v>
      </c>
      <c r="K10554">
        <v>180</v>
      </c>
      <c r="L10554" s="1">
        <v>44860</v>
      </c>
      <c r="M10554">
        <v>31</v>
      </c>
      <c r="N10554" s="8">
        <f t="shared" si="164"/>
        <v>5580</v>
      </c>
    </row>
    <row r="10555" spans="1:14">
      <c r="A10555" t="s">
        <v>14</v>
      </c>
      <c r="B10555" t="s">
        <v>62</v>
      </c>
      <c r="C10555" t="s">
        <v>72</v>
      </c>
      <c r="D10555">
        <v>9238800156</v>
      </c>
      <c r="E10555" s="1">
        <v>44770</v>
      </c>
      <c r="F10555" s="1">
        <v>44770</v>
      </c>
      <c r="G10555">
        <v>7734204505</v>
      </c>
      <c r="H10555">
        <v>1209292889</v>
      </c>
      <c r="I10555">
        <v>3769.8</v>
      </c>
      <c r="J10555" s="1">
        <v>44830</v>
      </c>
      <c r="K10555">
        <v>3090</v>
      </c>
      <c r="L10555" s="1">
        <v>44832</v>
      </c>
      <c r="M10555">
        <v>2</v>
      </c>
      <c r="N10555" s="8">
        <f t="shared" si="164"/>
        <v>6180</v>
      </c>
    </row>
    <row r="10556" spans="1:14">
      <c r="A10556" t="s">
        <v>14</v>
      </c>
      <c r="B10556" t="s">
        <v>62</v>
      </c>
      <c r="C10556" t="s">
        <v>568</v>
      </c>
      <c r="D10556">
        <v>832400154</v>
      </c>
      <c r="E10556" s="1">
        <v>44770</v>
      </c>
      <c r="F10556" s="1">
        <v>44770</v>
      </c>
      <c r="G10556">
        <v>7734275160</v>
      </c>
      <c r="H10556">
        <v>27461189</v>
      </c>
      <c r="I10556">
        <v>1269.6400000000001</v>
      </c>
      <c r="J10556" s="1">
        <v>44830</v>
      </c>
      <c r="K10556">
        <v>1154.22</v>
      </c>
      <c r="L10556" s="1">
        <v>44832</v>
      </c>
      <c r="M10556">
        <v>2</v>
      </c>
      <c r="N10556" s="8">
        <f t="shared" si="164"/>
        <v>2308.44</v>
      </c>
    </row>
    <row r="10557" spans="1:14">
      <c r="A10557" t="s">
        <v>14</v>
      </c>
      <c r="B10557" t="s">
        <v>62</v>
      </c>
      <c r="C10557" t="s">
        <v>568</v>
      </c>
      <c r="D10557">
        <v>832400154</v>
      </c>
      <c r="E10557" s="1">
        <v>44770</v>
      </c>
      <c r="F10557" s="1">
        <v>44770</v>
      </c>
      <c r="G10557">
        <v>7734275186</v>
      </c>
      <c r="H10557">
        <v>27461190</v>
      </c>
      <c r="I10557">
        <v>17420.89</v>
      </c>
      <c r="J10557" s="1">
        <v>44830</v>
      </c>
      <c r="K10557">
        <v>15837.17</v>
      </c>
      <c r="L10557" s="1">
        <v>44832</v>
      </c>
      <c r="M10557">
        <v>2</v>
      </c>
      <c r="N10557" s="8">
        <f t="shared" si="164"/>
        <v>31674.34</v>
      </c>
    </row>
    <row r="10558" spans="1:14">
      <c r="A10558" t="s">
        <v>14</v>
      </c>
      <c r="B10558" t="s">
        <v>62</v>
      </c>
      <c r="C10558" t="s">
        <v>205</v>
      </c>
      <c r="D10558">
        <v>747170157</v>
      </c>
      <c r="E10558" s="1">
        <v>44770</v>
      </c>
      <c r="F10558" s="1">
        <v>44770</v>
      </c>
      <c r="G10558">
        <v>7734360726</v>
      </c>
      <c r="H10558">
        <v>6752007833</v>
      </c>
      <c r="I10558">
        <v>1500</v>
      </c>
      <c r="J10558" s="1">
        <v>44830</v>
      </c>
      <c r="K10558">
        <v>1500</v>
      </c>
      <c r="L10558" s="1">
        <v>44799</v>
      </c>
      <c r="M10558">
        <v>-31</v>
      </c>
      <c r="N10558" s="8">
        <f t="shared" si="164"/>
        <v>-46500</v>
      </c>
    </row>
    <row r="10559" spans="1:14">
      <c r="A10559" t="s">
        <v>14</v>
      </c>
      <c r="B10559" t="s">
        <v>62</v>
      </c>
      <c r="C10559" t="s">
        <v>205</v>
      </c>
      <c r="D10559">
        <v>747170157</v>
      </c>
      <c r="E10559" s="1">
        <v>44770</v>
      </c>
      <c r="F10559" s="1">
        <v>44770</v>
      </c>
      <c r="G10559">
        <v>7734360844</v>
      </c>
      <c r="H10559">
        <v>6752007834</v>
      </c>
      <c r="I10559">
        <v>1500</v>
      </c>
      <c r="J10559" s="1">
        <v>44830</v>
      </c>
      <c r="K10559">
        <v>1500</v>
      </c>
      <c r="L10559" s="1">
        <v>44799</v>
      </c>
      <c r="M10559">
        <v>-31</v>
      </c>
      <c r="N10559" s="8">
        <f t="shared" si="164"/>
        <v>-46500</v>
      </c>
    </row>
    <row r="10560" spans="1:14">
      <c r="A10560" t="s">
        <v>14</v>
      </c>
      <c r="B10560" t="s">
        <v>62</v>
      </c>
      <c r="C10560" t="s">
        <v>205</v>
      </c>
      <c r="D10560">
        <v>747170157</v>
      </c>
      <c r="E10560" s="1">
        <v>44770</v>
      </c>
      <c r="F10560" s="1">
        <v>44770</v>
      </c>
      <c r="G10560">
        <v>7734360879</v>
      </c>
      <c r="H10560">
        <v>6752007832</v>
      </c>
      <c r="I10560">
        <v>1500</v>
      </c>
      <c r="J10560" s="1">
        <v>44830</v>
      </c>
      <c r="K10560">
        <v>1500</v>
      </c>
      <c r="L10560" s="1">
        <v>44799</v>
      </c>
      <c r="M10560">
        <v>-31</v>
      </c>
      <c r="N10560" s="8">
        <f t="shared" si="164"/>
        <v>-46500</v>
      </c>
    </row>
    <row r="10561" spans="1:14">
      <c r="A10561" t="s">
        <v>14</v>
      </c>
      <c r="B10561" t="s">
        <v>62</v>
      </c>
      <c r="C10561" t="s">
        <v>192</v>
      </c>
      <c r="D10561">
        <v>93027710016</v>
      </c>
      <c r="E10561" s="1">
        <v>44770</v>
      </c>
      <c r="F10561" s="1">
        <v>44770</v>
      </c>
      <c r="G10561">
        <v>7734440185</v>
      </c>
      <c r="H10561" t="s">
        <v>4332</v>
      </c>
      <c r="I10561">
        <v>78366.09</v>
      </c>
      <c r="J10561" s="1">
        <v>44830</v>
      </c>
      <c r="K10561">
        <v>64234.5</v>
      </c>
      <c r="L10561" s="1">
        <v>44800</v>
      </c>
      <c r="M10561">
        <v>-30</v>
      </c>
      <c r="N10561" s="8">
        <f t="shared" si="164"/>
        <v>-1927035</v>
      </c>
    </row>
    <row r="10562" spans="1:14">
      <c r="A10562" t="s">
        <v>14</v>
      </c>
      <c r="B10562" t="s">
        <v>62</v>
      </c>
      <c r="C10562" t="s">
        <v>651</v>
      </c>
      <c r="D10562">
        <v>6324460150</v>
      </c>
      <c r="E10562" s="1">
        <v>44770</v>
      </c>
      <c r="F10562" s="1">
        <v>44770</v>
      </c>
      <c r="G10562">
        <v>7734520858</v>
      </c>
      <c r="H10562">
        <v>2223073130</v>
      </c>
      <c r="I10562">
        <v>6866.16</v>
      </c>
      <c r="J10562" s="1">
        <v>44830</v>
      </c>
      <c r="K10562">
        <v>5628</v>
      </c>
      <c r="L10562" s="1">
        <v>44860</v>
      </c>
      <c r="M10562">
        <v>30</v>
      </c>
      <c r="N10562" s="8">
        <f t="shared" si="164"/>
        <v>168840</v>
      </c>
    </row>
    <row r="10563" spans="1:14">
      <c r="A10563" t="s">
        <v>14</v>
      </c>
      <c r="B10563" t="s">
        <v>62</v>
      </c>
      <c r="C10563" t="s">
        <v>651</v>
      </c>
      <c r="D10563">
        <v>6324460150</v>
      </c>
      <c r="E10563" s="1">
        <v>44770</v>
      </c>
      <c r="F10563" s="1">
        <v>44770</v>
      </c>
      <c r="G10563">
        <v>7734521820</v>
      </c>
      <c r="H10563">
        <v>2223073131</v>
      </c>
      <c r="I10563">
        <v>5667.14</v>
      </c>
      <c r="J10563" s="1">
        <v>44830</v>
      </c>
      <c r="K10563">
        <v>4645.2</v>
      </c>
      <c r="L10563" s="1">
        <v>44860</v>
      </c>
      <c r="M10563">
        <v>30</v>
      </c>
      <c r="N10563" s="8">
        <f t="shared" ref="N10563:N10626" si="165">+K10563*M10563</f>
        <v>139356</v>
      </c>
    </row>
    <row r="10564" spans="1:14">
      <c r="A10564" t="s">
        <v>14</v>
      </c>
      <c r="B10564" t="s">
        <v>62</v>
      </c>
      <c r="C10564" t="s">
        <v>457</v>
      </c>
      <c r="D10564">
        <v>3663160962</v>
      </c>
      <c r="E10564" s="1">
        <v>44770</v>
      </c>
      <c r="F10564" s="1">
        <v>44770</v>
      </c>
      <c r="G10564">
        <v>7734772593</v>
      </c>
      <c r="H10564">
        <v>2215151</v>
      </c>
      <c r="I10564">
        <v>9276.61</v>
      </c>
      <c r="J10564" s="1">
        <v>44830</v>
      </c>
      <c r="K10564">
        <v>8433.2800000000007</v>
      </c>
      <c r="L10564" s="1">
        <v>44860</v>
      </c>
      <c r="M10564">
        <v>30</v>
      </c>
      <c r="N10564" s="8">
        <f t="shared" si="165"/>
        <v>252998.40000000002</v>
      </c>
    </row>
    <row r="10565" spans="1:14">
      <c r="A10565" t="s">
        <v>14</v>
      </c>
      <c r="B10565" t="s">
        <v>62</v>
      </c>
      <c r="C10565" t="s">
        <v>98</v>
      </c>
      <c r="D10565">
        <v>3524050238</v>
      </c>
      <c r="E10565" s="1">
        <v>44770</v>
      </c>
      <c r="F10565" s="1">
        <v>44770</v>
      </c>
      <c r="G10565">
        <v>7734774836</v>
      </c>
      <c r="H10565">
        <v>740890883</v>
      </c>
      <c r="I10565">
        <v>3564</v>
      </c>
      <c r="J10565" s="1">
        <v>44830</v>
      </c>
      <c r="K10565">
        <v>3240</v>
      </c>
      <c r="L10565" s="1">
        <v>44832</v>
      </c>
      <c r="M10565">
        <v>2</v>
      </c>
      <c r="N10565" s="8">
        <f t="shared" si="165"/>
        <v>6480</v>
      </c>
    </row>
    <row r="10566" spans="1:14">
      <c r="A10566" t="s">
        <v>14</v>
      </c>
      <c r="B10566" t="s">
        <v>62</v>
      </c>
      <c r="C10566" t="s">
        <v>601</v>
      </c>
      <c r="D10566">
        <v>11654150157</v>
      </c>
      <c r="E10566" s="1">
        <v>44770</v>
      </c>
      <c r="F10566" s="1">
        <v>44770</v>
      </c>
      <c r="G10566">
        <v>7734808402</v>
      </c>
      <c r="H10566">
        <v>3300100794</v>
      </c>
      <c r="I10566">
        <v>85.33</v>
      </c>
      <c r="J10566" s="1">
        <v>44830</v>
      </c>
      <c r="K10566">
        <v>77.569999999999993</v>
      </c>
      <c r="L10566" s="1">
        <v>44860</v>
      </c>
      <c r="M10566">
        <v>30</v>
      </c>
      <c r="N10566" s="8">
        <f t="shared" si="165"/>
        <v>2327.1</v>
      </c>
    </row>
    <row r="10567" spans="1:14">
      <c r="A10567" t="s">
        <v>14</v>
      </c>
      <c r="B10567" t="s">
        <v>62</v>
      </c>
      <c r="C10567" t="s">
        <v>109</v>
      </c>
      <c r="D10567">
        <v>795170158</v>
      </c>
      <c r="E10567" s="1">
        <v>44770</v>
      </c>
      <c r="F10567" s="1">
        <v>44770</v>
      </c>
      <c r="G10567">
        <v>7735366204</v>
      </c>
      <c r="H10567">
        <v>2100089588</v>
      </c>
      <c r="I10567">
        <v>1562</v>
      </c>
      <c r="J10567" s="1">
        <v>44830</v>
      </c>
      <c r="K10567">
        <v>1420</v>
      </c>
      <c r="L10567" s="1">
        <v>44860</v>
      </c>
      <c r="M10567">
        <v>30</v>
      </c>
      <c r="N10567" s="8">
        <f t="shared" si="165"/>
        <v>42600</v>
      </c>
    </row>
    <row r="10568" spans="1:14">
      <c r="A10568" t="s">
        <v>14</v>
      </c>
      <c r="B10568" t="s">
        <v>62</v>
      </c>
      <c r="C10568" t="s">
        <v>109</v>
      </c>
      <c r="D10568">
        <v>795170158</v>
      </c>
      <c r="E10568" s="1">
        <v>44770</v>
      </c>
      <c r="F10568" s="1">
        <v>44770</v>
      </c>
      <c r="G10568">
        <v>7735366566</v>
      </c>
      <c r="H10568">
        <v>2100089589</v>
      </c>
      <c r="I10568">
        <v>2288</v>
      </c>
      <c r="J10568" s="1">
        <v>44830</v>
      </c>
      <c r="K10568">
        <v>2080</v>
      </c>
      <c r="L10568" s="1">
        <v>44860</v>
      </c>
      <c r="M10568">
        <v>30</v>
      </c>
      <c r="N10568" s="8">
        <f t="shared" si="165"/>
        <v>62400</v>
      </c>
    </row>
    <row r="10569" spans="1:14">
      <c r="A10569" t="s">
        <v>14</v>
      </c>
      <c r="B10569" t="s">
        <v>62</v>
      </c>
      <c r="C10569" t="s">
        <v>156</v>
      </c>
      <c r="D10569">
        <v>10181220152</v>
      </c>
      <c r="E10569" s="1">
        <v>44770</v>
      </c>
      <c r="F10569" s="1">
        <v>44770</v>
      </c>
      <c r="G10569">
        <v>7735414866</v>
      </c>
      <c r="H10569">
        <v>9572328103</v>
      </c>
      <c r="I10569">
        <v>428.22</v>
      </c>
      <c r="J10569" s="1">
        <v>44830</v>
      </c>
      <c r="K10569">
        <v>351</v>
      </c>
      <c r="L10569" s="1">
        <v>44800</v>
      </c>
      <c r="M10569">
        <v>-30</v>
      </c>
      <c r="N10569" s="8">
        <f t="shared" si="165"/>
        <v>-10530</v>
      </c>
    </row>
    <row r="10570" spans="1:14">
      <c r="A10570" t="s">
        <v>14</v>
      </c>
      <c r="B10570" t="s">
        <v>62</v>
      </c>
      <c r="C10570" t="s">
        <v>571</v>
      </c>
      <c r="D10570">
        <v>6754140157</v>
      </c>
      <c r="E10570" s="1">
        <v>44770</v>
      </c>
      <c r="F10570" s="1">
        <v>44770</v>
      </c>
      <c r="G10570">
        <v>7735452675</v>
      </c>
      <c r="H10570" t="s">
        <v>4333</v>
      </c>
      <c r="I10570">
        <v>71.739999999999995</v>
      </c>
      <c r="J10570" s="1">
        <v>44830</v>
      </c>
      <c r="K10570">
        <v>58.8</v>
      </c>
      <c r="L10570" s="1">
        <v>44832</v>
      </c>
      <c r="M10570">
        <v>2</v>
      </c>
      <c r="N10570" s="8">
        <f t="shared" si="165"/>
        <v>117.6</v>
      </c>
    </row>
    <row r="10571" spans="1:14">
      <c r="A10571" t="s">
        <v>14</v>
      </c>
      <c r="B10571" t="s">
        <v>62</v>
      </c>
      <c r="C10571" t="s">
        <v>531</v>
      </c>
      <c r="D10571">
        <v>2037841000</v>
      </c>
      <c r="E10571" s="1">
        <v>44770</v>
      </c>
      <c r="F10571" s="1">
        <v>44770</v>
      </c>
      <c r="G10571">
        <v>7735598639</v>
      </c>
      <c r="H10571" t="s">
        <v>4334</v>
      </c>
      <c r="I10571">
        <v>878.4</v>
      </c>
      <c r="J10571" s="1">
        <v>44830</v>
      </c>
      <c r="K10571">
        <v>720</v>
      </c>
      <c r="L10571" s="1">
        <v>44832</v>
      </c>
      <c r="M10571">
        <v>2</v>
      </c>
      <c r="N10571" s="8">
        <f t="shared" si="165"/>
        <v>1440</v>
      </c>
    </row>
    <row r="10572" spans="1:14">
      <c r="A10572" t="s">
        <v>14</v>
      </c>
      <c r="B10572" t="s">
        <v>62</v>
      </c>
      <c r="C10572" t="s">
        <v>226</v>
      </c>
      <c r="D10572">
        <v>5849130157</v>
      </c>
      <c r="E10572" s="1">
        <v>44770</v>
      </c>
      <c r="F10572" s="1">
        <v>44770</v>
      </c>
      <c r="G10572">
        <v>7735833463</v>
      </c>
      <c r="H10572" s="3" t="s">
        <v>4335</v>
      </c>
      <c r="I10572">
        <v>23599.49</v>
      </c>
      <c r="J10572" s="1">
        <v>44830</v>
      </c>
      <c r="K10572">
        <v>21454.080000000002</v>
      </c>
      <c r="L10572" s="1">
        <v>44861</v>
      </c>
      <c r="M10572">
        <v>31</v>
      </c>
      <c r="N10572" s="8">
        <f t="shared" si="165"/>
        <v>665076.4800000001</v>
      </c>
    </row>
    <row r="10573" spans="1:14">
      <c r="A10573" t="s">
        <v>14</v>
      </c>
      <c r="B10573" t="s">
        <v>62</v>
      </c>
      <c r="C10573" t="s">
        <v>528</v>
      </c>
      <c r="D10573">
        <v>2173800281</v>
      </c>
      <c r="E10573" s="1">
        <v>44770</v>
      </c>
      <c r="F10573" s="1">
        <v>44770</v>
      </c>
      <c r="G10573">
        <v>7735961973</v>
      </c>
      <c r="H10573" t="s">
        <v>4336</v>
      </c>
      <c r="I10573">
        <v>1125.33</v>
      </c>
      <c r="J10573" s="1">
        <v>44830</v>
      </c>
      <c r="K10573">
        <v>922.4</v>
      </c>
      <c r="L10573" s="1">
        <v>44800</v>
      </c>
      <c r="M10573">
        <v>-30</v>
      </c>
      <c r="N10573" s="8">
        <f t="shared" si="165"/>
        <v>-27672</v>
      </c>
    </row>
    <row r="10574" spans="1:14">
      <c r="A10574" t="s">
        <v>14</v>
      </c>
      <c r="B10574" t="s">
        <v>62</v>
      </c>
      <c r="C10574" t="s">
        <v>528</v>
      </c>
      <c r="D10574">
        <v>2173800281</v>
      </c>
      <c r="E10574" s="1">
        <v>44770</v>
      </c>
      <c r="F10574" s="1">
        <v>44770</v>
      </c>
      <c r="G10574">
        <v>7735961995</v>
      </c>
      <c r="H10574" t="s">
        <v>4337</v>
      </c>
      <c r="I10574">
        <v>579.74</v>
      </c>
      <c r="J10574" s="1">
        <v>44830</v>
      </c>
      <c r="K10574">
        <v>475.2</v>
      </c>
      <c r="L10574" s="1">
        <v>44800</v>
      </c>
      <c r="M10574">
        <v>-30</v>
      </c>
      <c r="N10574" s="8">
        <f t="shared" si="165"/>
        <v>-14256</v>
      </c>
    </row>
    <row r="10575" spans="1:14">
      <c r="A10575" t="s">
        <v>14</v>
      </c>
      <c r="B10575" t="s">
        <v>62</v>
      </c>
      <c r="C10575" t="s">
        <v>528</v>
      </c>
      <c r="D10575">
        <v>2173800281</v>
      </c>
      <c r="E10575" s="1">
        <v>44770</v>
      </c>
      <c r="F10575" s="1">
        <v>44770</v>
      </c>
      <c r="G10575">
        <v>7735962019</v>
      </c>
      <c r="H10575" t="s">
        <v>4338</v>
      </c>
      <c r="I10575">
        <v>1620.65</v>
      </c>
      <c r="J10575" s="1">
        <v>44830</v>
      </c>
      <c r="K10575">
        <v>1328.4</v>
      </c>
      <c r="L10575" s="1">
        <v>44800</v>
      </c>
      <c r="M10575">
        <v>-30</v>
      </c>
      <c r="N10575" s="8">
        <f t="shared" si="165"/>
        <v>-39852</v>
      </c>
    </row>
    <row r="10576" spans="1:14">
      <c r="A10576" t="s">
        <v>14</v>
      </c>
      <c r="B10576" t="s">
        <v>62</v>
      </c>
      <c r="C10576" t="s">
        <v>182</v>
      </c>
      <c r="D10576">
        <v>4337640280</v>
      </c>
      <c r="E10576" s="1">
        <v>44770</v>
      </c>
      <c r="F10576" s="1">
        <v>44770</v>
      </c>
      <c r="G10576">
        <v>7736043852</v>
      </c>
      <c r="H10576" t="s">
        <v>4339</v>
      </c>
      <c r="I10576">
        <v>3168.83</v>
      </c>
      <c r="J10576" s="1">
        <v>44830</v>
      </c>
      <c r="K10576">
        <v>2597.4</v>
      </c>
      <c r="L10576" s="1">
        <v>44832</v>
      </c>
      <c r="M10576">
        <v>2</v>
      </c>
      <c r="N10576" s="8">
        <f t="shared" si="165"/>
        <v>5194.8</v>
      </c>
    </row>
    <row r="10577" spans="1:14">
      <c r="A10577" t="s">
        <v>14</v>
      </c>
      <c r="B10577" t="s">
        <v>62</v>
      </c>
      <c r="C10577" t="s">
        <v>182</v>
      </c>
      <c r="D10577">
        <v>4337640280</v>
      </c>
      <c r="E10577" s="1">
        <v>44770</v>
      </c>
      <c r="F10577" s="1">
        <v>44770</v>
      </c>
      <c r="G10577">
        <v>7736054222</v>
      </c>
      <c r="H10577" t="s">
        <v>4340</v>
      </c>
      <c r="I10577">
        <v>1390.8</v>
      </c>
      <c r="J10577" s="1">
        <v>44830</v>
      </c>
      <c r="K10577">
        <v>1140</v>
      </c>
      <c r="L10577" s="1">
        <v>44800</v>
      </c>
      <c r="M10577">
        <v>-30</v>
      </c>
      <c r="N10577" s="8">
        <f t="shared" si="165"/>
        <v>-34200</v>
      </c>
    </row>
    <row r="10578" spans="1:14">
      <c r="A10578" t="s">
        <v>14</v>
      </c>
      <c r="B10578" t="s">
        <v>62</v>
      </c>
      <c r="C10578" t="s">
        <v>2180</v>
      </c>
      <c r="D10578">
        <v>2292260599</v>
      </c>
      <c r="E10578" s="1">
        <v>44770</v>
      </c>
      <c r="F10578" s="1">
        <v>44770</v>
      </c>
      <c r="G10578">
        <v>7736143290</v>
      </c>
      <c r="H10578">
        <v>2210771</v>
      </c>
      <c r="I10578">
        <v>5535.75</v>
      </c>
      <c r="J10578" s="1">
        <v>44830</v>
      </c>
      <c r="K10578">
        <v>4537.5</v>
      </c>
      <c r="L10578" s="1">
        <v>44860</v>
      </c>
      <c r="M10578">
        <v>30</v>
      </c>
      <c r="N10578" s="8">
        <f t="shared" si="165"/>
        <v>136125</v>
      </c>
    </row>
    <row r="10579" spans="1:14">
      <c r="A10579" t="s">
        <v>14</v>
      </c>
      <c r="B10579" t="s">
        <v>62</v>
      </c>
      <c r="C10579" t="s">
        <v>88</v>
      </c>
      <c r="D10579">
        <v>4869950156</v>
      </c>
      <c r="E10579" s="1">
        <v>44770</v>
      </c>
      <c r="F10579" s="1">
        <v>44770</v>
      </c>
      <c r="G10579">
        <v>7736846228</v>
      </c>
      <c r="H10579" t="s">
        <v>4341</v>
      </c>
      <c r="I10579">
        <v>6472.1</v>
      </c>
      <c r="J10579" s="1">
        <v>44830</v>
      </c>
      <c r="K10579">
        <v>5305</v>
      </c>
      <c r="L10579" s="1">
        <v>44810</v>
      </c>
      <c r="M10579">
        <v>-20</v>
      </c>
      <c r="N10579" s="8">
        <f t="shared" si="165"/>
        <v>-106100</v>
      </c>
    </row>
    <row r="10580" spans="1:14">
      <c r="A10580" t="s">
        <v>14</v>
      </c>
      <c r="B10580" t="s">
        <v>62</v>
      </c>
      <c r="C10580" t="s">
        <v>244</v>
      </c>
      <c r="D10580">
        <v>674840152</v>
      </c>
      <c r="E10580" s="1">
        <v>44770</v>
      </c>
      <c r="F10580" s="1">
        <v>44770</v>
      </c>
      <c r="G10580">
        <v>7737248345</v>
      </c>
      <c r="H10580">
        <v>5302479436</v>
      </c>
      <c r="I10580">
        <v>1254.24</v>
      </c>
      <c r="J10580" s="1">
        <v>44830</v>
      </c>
      <c r="K10580">
        <v>1206</v>
      </c>
      <c r="L10580" s="1">
        <v>44860</v>
      </c>
      <c r="M10580">
        <v>30</v>
      </c>
      <c r="N10580" s="8">
        <f t="shared" si="165"/>
        <v>36180</v>
      </c>
    </row>
    <row r="10581" spans="1:14">
      <c r="A10581" t="s">
        <v>14</v>
      </c>
      <c r="B10581" t="s">
        <v>62</v>
      </c>
      <c r="C10581" t="s">
        <v>244</v>
      </c>
      <c r="D10581">
        <v>674840152</v>
      </c>
      <c r="E10581" s="1">
        <v>44770</v>
      </c>
      <c r="F10581" s="1">
        <v>44770</v>
      </c>
      <c r="G10581">
        <v>7737248382</v>
      </c>
      <c r="H10581">
        <v>5302479437</v>
      </c>
      <c r="I10581">
        <v>842.4</v>
      </c>
      <c r="J10581" s="1">
        <v>44830</v>
      </c>
      <c r="K10581">
        <v>810</v>
      </c>
      <c r="L10581" s="1">
        <v>44860</v>
      </c>
      <c r="M10581">
        <v>30</v>
      </c>
      <c r="N10581" s="8">
        <f t="shared" si="165"/>
        <v>24300</v>
      </c>
    </row>
    <row r="10582" spans="1:14">
      <c r="A10582" t="s">
        <v>14</v>
      </c>
      <c r="B10582" t="s">
        <v>62</v>
      </c>
      <c r="C10582" t="s">
        <v>624</v>
      </c>
      <c r="D10582">
        <v>11815361008</v>
      </c>
      <c r="E10582" s="1">
        <v>44770</v>
      </c>
      <c r="F10582" s="1">
        <v>44770</v>
      </c>
      <c r="G10582">
        <v>7737369294</v>
      </c>
      <c r="H10582" t="s">
        <v>4342</v>
      </c>
      <c r="I10582">
        <v>2615.54</v>
      </c>
      <c r="J10582" s="1">
        <v>44830</v>
      </c>
      <c r="K10582">
        <v>2377.7600000000002</v>
      </c>
      <c r="L10582" s="1">
        <v>44832</v>
      </c>
      <c r="M10582">
        <v>2</v>
      </c>
      <c r="N10582" s="8">
        <f t="shared" si="165"/>
        <v>4755.5200000000004</v>
      </c>
    </row>
    <row r="10583" spans="1:14">
      <c r="A10583" t="s">
        <v>14</v>
      </c>
      <c r="B10583" t="s">
        <v>62</v>
      </c>
      <c r="C10583" t="s">
        <v>421</v>
      </c>
      <c r="D10583">
        <v>7279701002</v>
      </c>
      <c r="E10583" s="1">
        <v>44770</v>
      </c>
      <c r="F10583" s="1">
        <v>44770</v>
      </c>
      <c r="G10583">
        <v>7737872962</v>
      </c>
      <c r="H10583">
        <v>3822010489</v>
      </c>
      <c r="I10583">
        <v>31200</v>
      </c>
      <c r="J10583" s="1">
        <v>44830</v>
      </c>
      <c r="K10583">
        <v>30000</v>
      </c>
      <c r="L10583" s="1">
        <v>44831</v>
      </c>
      <c r="M10583">
        <v>1</v>
      </c>
      <c r="N10583" s="8">
        <f t="shared" si="165"/>
        <v>30000</v>
      </c>
    </row>
    <row r="10584" spans="1:14">
      <c r="A10584" t="s">
        <v>14</v>
      </c>
      <c r="B10584" t="s">
        <v>62</v>
      </c>
      <c r="C10584" t="s">
        <v>348</v>
      </c>
      <c r="D10584">
        <v>6991810588</v>
      </c>
      <c r="E10584" s="1">
        <v>44770</v>
      </c>
      <c r="F10584" s="1">
        <v>44770</v>
      </c>
      <c r="G10584">
        <v>7738179423</v>
      </c>
      <c r="H10584">
        <v>3684</v>
      </c>
      <c r="I10584">
        <v>255.15</v>
      </c>
      <c r="J10584" s="1">
        <v>44830</v>
      </c>
      <c r="K10584">
        <v>243</v>
      </c>
      <c r="L10584" s="1">
        <v>44800</v>
      </c>
      <c r="M10584">
        <v>-30</v>
      </c>
      <c r="N10584" s="8">
        <f t="shared" si="165"/>
        <v>-7290</v>
      </c>
    </row>
    <row r="10585" spans="1:14">
      <c r="A10585" t="s">
        <v>14</v>
      </c>
      <c r="B10585" t="s">
        <v>62</v>
      </c>
      <c r="C10585" t="s">
        <v>178</v>
      </c>
      <c r="D10585">
        <v>2154270595</v>
      </c>
      <c r="E10585" s="1">
        <v>44770</v>
      </c>
      <c r="F10585" s="1">
        <v>44770</v>
      </c>
      <c r="G10585">
        <v>7738194851</v>
      </c>
      <c r="H10585">
        <v>92212302</v>
      </c>
      <c r="I10585">
        <v>125.05</v>
      </c>
      <c r="J10585" s="1">
        <v>44830</v>
      </c>
      <c r="K10585">
        <v>102.5</v>
      </c>
      <c r="L10585" s="1">
        <v>44860</v>
      </c>
      <c r="M10585">
        <v>30</v>
      </c>
      <c r="N10585" s="8">
        <f t="shared" si="165"/>
        <v>3075</v>
      </c>
    </row>
    <row r="10586" spans="1:14">
      <c r="A10586" t="s">
        <v>14</v>
      </c>
      <c r="B10586" t="s">
        <v>62</v>
      </c>
      <c r="C10586" t="s">
        <v>178</v>
      </c>
      <c r="D10586">
        <v>2154270595</v>
      </c>
      <c r="E10586" s="1">
        <v>44770</v>
      </c>
      <c r="F10586" s="1">
        <v>44770</v>
      </c>
      <c r="G10586">
        <v>7738196503</v>
      </c>
      <c r="H10586">
        <v>92212308</v>
      </c>
      <c r="I10586">
        <v>63.44</v>
      </c>
      <c r="J10586" s="1">
        <v>44830</v>
      </c>
      <c r="K10586">
        <v>52</v>
      </c>
      <c r="L10586" s="1">
        <v>44860</v>
      </c>
      <c r="M10586">
        <v>30</v>
      </c>
      <c r="N10586" s="8">
        <f t="shared" si="165"/>
        <v>1560</v>
      </c>
    </row>
    <row r="10587" spans="1:14">
      <c r="A10587" t="s">
        <v>14</v>
      </c>
      <c r="B10587" t="s">
        <v>62</v>
      </c>
      <c r="C10587" t="s">
        <v>178</v>
      </c>
      <c r="D10587">
        <v>2154270595</v>
      </c>
      <c r="E10587" s="1">
        <v>44770</v>
      </c>
      <c r="F10587" s="1">
        <v>44770</v>
      </c>
      <c r="G10587">
        <v>7738234133</v>
      </c>
      <c r="H10587">
        <v>92212120</v>
      </c>
      <c r="I10587">
        <v>2257</v>
      </c>
      <c r="J10587" s="1">
        <v>44830</v>
      </c>
      <c r="K10587">
        <v>1850</v>
      </c>
      <c r="L10587" s="1">
        <v>44860</v>
      </c>
      <c r="M10587">
        <v>30</v>
      </c>
      <c r="N10587" s="8">
        <f t="shared" si="165"/>
        <v>55500</v>
      </c>
    </row>
    <row r="10588" spans="1:14">
      <c r="A10588" t="s">
        <v>14</v>
      </c>
      <c r="B10588" t="s">
        <v>62</v>
      </c>
      <c r="C10588" t="s">
        <v>2180</v>
      </c>
      <c r="D10588">
        <v>2292260599</v>
      </c>
      <c r="E10588" s="1">
        <v>44770</v>
      </c>
      <c r="F10588" s="1">
        <v>44770</v>
      </c>
      <c r="G10588">
        <v>7738253289</v>
      </c>
      <c r="H10588">
        <v>2210740</v>
      </c>
      <c r="I10588">
        <v>5154.5</v>
      </c>
      <c r="J10588" s="1">
        <v>44830</v>
      </c>
      <c r="K10588">
        <v>4225</v>
      </c>
      <c r="L10588" s="1">
        <v>44860</v>
      </c>
      <c r="M10588">
        <v>30</v>
      </c>
      <c r="N10588" s="8">
        <f t="shared" si="165"/>
        <v>126750</v>
      </c>
    </row>
    <row r="10589" spans="1:14">
      <c r="A10589" t="s">
        <v>14</v>
      </c>
      <c r="B10589" t="s">
        <v>62</v>
      </c>
      <c r="C10589" t="s">
        <v>116</v>
      </c>
      <c r="D10589">
        <v>2789580590</v>
      </c>
      <c r="E10589" s="1">
        <v>44770</v>
      </c>
      <c r="F10589" s="1">
        <v>44770</v>
      </c>
      <c r="G10589">
        <v>7738980447</v>
      </c>
      <c r="H10589">
        <v>2022168760</v>
      </c>
      <c r="I10589">
        <v>112.2</v>
      </c>
      <c r="J10589" s="1">
        <v>44830</v>
      </c>
      <c r="K10589">
        <v>102</v>
      </c>
      <c r="L10589" s="1">
        <v>44860</v>
      </c>
      <c r="M10589">
        <v>30</v>
      </c>
      <c r="N10589" s="8">
        <f t="shared" si="165"/>
        <v>3060</v>
      </c>
    </row>
    <row r="10590" spans="1:14">
      <c r="A10590" t="s">
        <v>14</v>
      </c>
      <c r="B10590" t="s">
        <v>62</v>
      </c>
      <c r="C10590" t="s">
        <v>116</v>
      </c>
      <c r="D10590">
        <v>2789580590</v>
      </c>
      <c r="E10590" s="1">
        <v>44770</v>
      </c>
      <c r="F10590" s="1">
        <v>44770</v>
      </c>
      <c r="G10590">
        <v>7738980648</v>
      </c>
      <c r="H10590">
        <v>2022168758</v>
      </c>
      <c r="I10590">
        <v>689.08</v>
      </c>
      <c r="J10590" s="1">
        <v>44830</v>
      </c>
      <c r="K10590">
        <v>626.44000000000005</v>
      </c>
      <c r="L10590" s="1">
        <v>44860</v>
      </c>
      <c r="M10590">
        <v>30</v>
      </c>
      <c r="N10590" s="8">
        <f t="shared" si="165"/>
        <v>18793.2</v>
      </c>
    </row>
    <row r="10591" spans="1:14">
      <c r="A10591" t="s">
        <v>14</v>
      </c>
      <c r="B10591" t="s">
        <v>62</v>
      </c>
      <c r="C10591" t="s">
        <v>116</v>
      </c>
      <c r="D10591">
        <v>2789580590</v>
      </c>
      <c r="E10591" s="1">
        <v>44770</v>
      </c>
      <c r="F10591" s="1">
        <v>44770</v>
      </c>
      <c r="G10591">
        <v>7738980687</v>
      </c>
      <c r="H10591">
        <v>2022168759</v>
      </c>
      <c r="I10591">
        <v>376.2</v>
      </c>
      <c r="J10591" s="1">
        <v>44830</v>
      </c>
      <c r="K10591">
        <v>342</v>
      </c>
      <c r="L10591" s="1">
        <v>44860</v>
      </c>
      <c r="M10591">
        <v>30</v>
      </c>
      <c r="N10591" s="8">
        <f t="shared" si="165"/>
        <v>10260</v>
      </c>
    </row>
    <row r="10592" spans="1:14">
      <c r="A10592" t="s">
        <v>14</v>
      </c>
      <c r="B10592" t="s">
        <v>62</v>
      </c>
      <c r="C10592" t="s">
        <v>322</v>
      </c>
      <c r="D10592">
        <v>2645920592</v>
      </c>
      <c r="E10592" s="1">
        <v>44770</v>
      </c>
      <c r="F10592" s="1">
        <v>44770</v>
      </c>
      <c r="G10592">
        <v>7740044983</v>
      </c>
      <c r="H10592">
        <v>2022023905</v>
      </c>
      <c r="I10592">
        <v>2772</v>
      </c>
      <c r="J10592" s="1">
        <v>44830</v>
      </c>
      <c r="K10592">
        <v>2520</v>
      </c>
      <c r="L10592" s="1">
        <v>44832</v>
      </c>
      <c r="M10592">
        <v>2</v>
      </c>
      <c r="N10592" s="8">
        <f t="shared" si="165"/>
        <v>5040</v>
      </c>
    </row>
    <row r="10593" spans="1:14">
      <c r="A10593" t="s">
        <v>14</v>
      </c>
      <c r="B10593" t="s">
        <v>62</v>
      </c>
      <c r="C10593" t="s">
        <v>265</v>
      </c>
      <c r="D10593">
        <v>11271521004</v>
      </c>
      <c r="E10593" s="1">
        <v>44770</v>
      </c>
      <c r="F10593" s="1">
        <v>44770</v>
      </c>
      <c r="G10593">
        <v>7740107227</v>
      </c>
      <c r="H10593">
        <v>22009741</v>
      </c>
      <c r="I10593">
        <v>5106.26</v>
      </c>
      <c r="J10593" s="1">
        <v>44830</v>
      </c>
      <c r="K10593">
        <v>4642.05</v>
      </c>
      <c r="L10593" s="1">
        <v>44825</v>
      </c>
      <c r="M10593">
        <v>-5</v>
      </c>
      <c r="N10593" s="8">
        <f t="shared" si="165"/>
        <v>-23210.25</v>
      </c>
    </row>
    <row r="10594" spans="1:14">
      <c r="A10594" t="s">
        <v>14</v>
      </c>
      <c r="B10594" t="s">
        <v>62</v>
      </c>
      <c r="C10594" t="s">
        <v>798</v>
      </c>
      <c r="D10594">
        <v>10491670963</v>
      </c>
      <c r="E10594" s="1">
        <v>44770</v>
      </c>
      <c r="F10594" s="1">
        <v>44770</v>
      </c>
      <c r="G10594">
        <v>7740131852</v>
      </c>
      <c r="H10594">
        <v>8150022472</v>
      </c>
      <c r="I10594">
        <v>323.25</v>
      </c>
      <c r="J10594" s="1">
        <v>44830</v>
      </c>
      <c r="K10594">
        <v>264.95999999999998</v>
      </c>
      <c r="L10594" s="1">
        <v>44800</v>
      </c>
      <c r="M10594">
        <v>-30</v>
      </c>
      <c r="N10594" s="8">
        <f t="shared" si="165"/>
        <v>-7948.7999999999993</v>
      </c>
    </row>
    <row r="10595" spans="1:14">
      <c r="A10595" t="s">
        <v>14</v>
      </c>
      <c r="B10595" t="s">
        <v>62</v>
      </c>
      <c r="C10595" t="s">
        <v>72</v>
      </c>
      <c r="D10595">
        <v>9238800156</v>
      </c>
      <c r="E10595" s="1">
        <v>44770</v>
      </c>
      <c r="F10595" s="1">
        <v>44770</v>
      </c>
      <c r="G10595">
        <v>7740197433</v>
      </c>
      <c r="H10595">
        <v>1209295163</v>
      </c>
      <c r="I10595">
        <v>32057.94</v>
      </c>
      <c r="J10595" s="1">
        <v>44830</v>
      </c>
      <c r="K10595">
        <v>26277</v>
      </c>
      <c r="L10595" s="1">
        <v>44832</v>
      </c>
      <c r="M10595">
        <v>2</v>
      </c>
      <c r="N10595" s="8">
        <f t="shared" si="165"/>
        <v>52554</v>
      </c>
    </row>
    <row r="10596" spans="1:14">
      <c r="A10596" t="s">
        <v>14</v>
      </c>
      <c r="B10596" t="s">
        <v>62</v>
      </c>
      <c r="C10596" t="s">
        <v>72</v>
      </c>
      <c r="D10596">
        <v>9238800156</v>
      </c>
      <c r="E10596" s="1">
        <v>44770</v>
      </c>
      <c r="F10596" s="1">
        <v>44770</v>
      </c>
      <c r="G10596">
        <v>7740197466</v>
      </c>
      <c r="H10596">
        <v>1209295165</v>
      </c>
      <c r="I10596">
        <v>9625.7999999999993</v>
      </c>
      <c r="J10596" s="1">
        <v>44830</v>
      </c>
      <c r="K10596">
        <v>7890</v>
      </c>
      <c r="L10596" s="1">
        <v>44832</v>
      </c>
      <c r="M10596">
        <v>2</v>
      </c>
      <c r="N10596" s="8">
        <f t="shared" si="165"/>
        <v>15780</v>
      </c>
    </row>
    <row r="10597" spans="1:14">
      <c r="A10597" t="s">
        <v>14</v>
      </c>
      <c r="B10597" t="s">
        <v>62</v>
      </c>
      <c r="C10597" t="s">
        <v>72</v>
      </c>
      <c r="D10597">
        <v>9238800156</v>
      </c>
      <c r="E10597" s="1">
        <v>44770</v>
      </c>
      <c r="F10597" s="1">
        <v>44770</v>
      </c>
      <c r="G10597">
        <v>7740197491</v>
      </c>
      <c r="H10597">
        <v>1209295166</v>
      </c>
      <c r="I10597">
        <v>3389.16</v>
      </c>
      <c r="J10597" s="1">
        <v>44830</v>
      </c>
      <c r="K10597">
        <v>2778</v>
      </c>
      <c r="L10597" s="1">
        <v>44832</v>
      </c>
      <c r="M10597">
        <v>2</v>
      </c>
      <c r="N10597" s="8">
        <f t="shared" si="165"/>
        <v>5556</v>
      </c>
    </row>
    <row r="10598" spans="1:14">
      <c r="A10598" t="s">
        <v>14</v>
      </c>
      <c r="B10598" t="s">
        <v>62</v>
      </c>
      <c r="C10598" t="s">
        <v>72</v>
      </c>
      <c r="D10598">
        <v>9238800156</v>
      </c>
      <c r="E10598" s="1">
        <v>44770</v>
      </c>
      <c r="F10598" s="1">
        <v>44770</v>
      </c>
      <c r="G10598">
        <v>7740197522</v>
      </c>
      <c r="H10598">
        <v>1209295167</v>
      </c>
      <c r="I10598">
        <v>3769.8</v>
      </c>
      <c r="J10598" s="1">
        <v>44830</v>
      </c>
      <c r="K10598">
        <v>3090</v>
      </c>
      <c r="L10598" s="1">
        <v>44832</v>
      </c>
      <c r="M10598">
        <v>2</v>
      </c>
      <c r="N10598" s="8">
        <f t="shared" si="165"/>
        <v>6180</v>
      </c>
    </row>
    <row r="10599" spans="1:14">
      <c r="A10599" t="s">
        <v>14</v>
      </c>
      <c r="B10599" t="s">
        <v>62</v>
      </c>
      <c r="C10599" t="s">
        <v>502</v>
      </c>
      <c r="D10599">
        <v>3296950151</v>
      </c>
      <c r="E10599" s="1">
        <v>44771</v>
      </c>
      <c r="F10599" s="1">
        <v>44771</v>
      </c>
      <c r="G10599">
        <v>7740260138</v>
      </c>
      <c r="H10599">
        <v>2022000010027820</v>
      </c>
      <c r="I10599">
        <v>110.01</v>
      </c>
      <c r="J10599" s="1">
        <v>44831</v>
      </c>
      <c r="K10599">
        <v>100.01</v>
      </c>
      <c r="L10599" s="1">
        <v>44860</v>
      </c>
      <c r="M10599">
        <v>29</v>
      </c>
      <c r="N10599" s="8">
        <f t="shared" si="165"/>
        <v>2900.29</v>
      </c>
    </row>
    <row r="10600" spans="1:14">
      <c r="A10600" t="s">
        <v>14</v>
      </c>
      <c r="B10600" t="s">
        <v>62</v>
      </c>
      <c r="C10600" t="s">
        <v>274</v>
      </c>
      <c r="D10600">
        <v>8082461008</v>
      </c>
      <c r="E10600" s="1">
        <v>44771</v>
      </c>
      <c r="F10600" s="1">
        <v>44771</v>
      </c>
      <c r="G10600">
        <v>7740261099</v>
      </c>
      <c r="H10600">
        <v>22165257</v>
      </c>
      <c r="I10600">
        <v>50874</v>
      </c>
      <c r="J10600" s="1">
        <v>44831</v>
      </c>
      <c r="K10600">
        <v>41700</v>
      </c>
      <c r="L10600" s="1">
        <v>44832</v>
      </c>
      <c r="M10600">
        <v>1</v>
      </c>
      <c r="N10600" s="8">
        <f t="shared" si="165"/>
        <v>41700</v>
      </c>
    </row>
    <row r="10601" spans="1:14">
      <c r="A10601" t="s">
        <v>14</v>
      </c>
      <c r="B10601" t="s">
        <v>62</v>
      </c>
      <c r="C10601" t="s">
        <v>500</v>
      </c>
      <c r="D10601">
        <v>422760587</v>
      </c>
      <c r="E10601" s="1">
        <v>44771</v>
      </c>
      <c r="F10601" s="1">
        <v>44771</v>
      </c>
      <c r="G10601">
        <v>7740292864</v>
      </c>
      <c r="H10601">
        <v>2022000010038130</v>
      </c>
      <c r="I10601">
        <v>762.3</v>
      </c>
      <c r="J10601" s="1">
        <v>44831</v>
      </c>
      <c r="K10601">
        <v>693</v>
      </c>
      <c r="L10601" s="1">
        <v>44832</v>
      </c>
      <c r="M10601">
        <v>1</v>
      </c>
      <c r="N10601" s="8">
        <f t="shared" si="165"/>
        <v>693</v>
      </c>
    </row>
    <row r="10602" spans="1:14">
      <c r="A10602" t="s">
        <v>14</v>
      </c>
      <c r="B10602" t="s">
        <v>62</v>
      </c>
      <c r="C10602" t="s">
        <v>500</v>
      </c>
      <c r="D10602">
        <v>422760587</v>
      </c>
      <c r="E10602" s="1">
        <v>44771</v>
      </c>
      <c r="F10602" s="1">
        <v>44771</v>
      </c>
      <c r="G10602">
        <v>7740296569</v>
      </c>
      <c r="H10602">
        <v>2022000010038130</v>
      </c>
      <c r="I10602">
        <v>7726.98</v>
      </c>
      <c r="J10602" s="1">
        <v>44831</v>
      </c>
      <c r="K10602">
        <v>7024.52</v>
      </c>
      <c r="L10602" s="1">
        <v>44832</v>
      </c>
      <c r="M10602">
        <v>1</v>
      </c>
      <c r="N10602" s="8">
        <f t="shared" si="165"/>
        <v>7024.52</v>
      </c>
    </row>
    <row r="10603" spans="1:14">
      <c r="A10603" t="s">
        <v>14</v>
      </c>
      <c r="B10603" t="s">
        <v>62</v>
      </c>
      <c r="C10603" t="s">
        <v>500</v>
      </c>
      <c r="D10603">
        <v>422760587</v>
      </c>
      <c r="E10603" s="1">
        <v>44771</v>
      </c>
      <c r="F10603" s="1">
        <v>44771</v>
      </c>
      <c r="G10603">
        <v>7740298098</v>
      </c>
      <c r="H10603">
        <v>2022000010038130</v>
      </c>
      <c r="I10603">
        <v>7346.35</v>
      </c>
      <c r="J10603" s="1">
        <v>44831</v>
      </c>
      <c r="K10603">
        <v>6678.5</v>
      </c>
      <c r="L10603" s="1">
        <v>44832</v>
      </c>
      <c r="M10603">
        <v>1</v>
      </c>
      <c r="N10603" s="8">
        <f t="shared" si="165"/>
        <v>6678.5</v>
      </c>
    </row>
    <row r="10604" spans="1:14">
      <c r="A10604" t="s">
        <v>14</v>
      </c>
      <c r="B10604" t="s">
        <v>62</v>
      </c>
      <c r="C10604" t="s">
        <v>501</v>
      </c>
      <c r="D10604">
        <v>12432150154</v>
      </c>
      <c r="E10604" s="1">
        <v>44771</v>
      </c>
      <c r="F10604" s="1">
        <v>44771</v>
      </c>
      <c r="G10604">
        <v>7740309014</v>
      </c>
      <c r="H10604">
        <v>6000065020</v>
      </c>
      <c r="I10604">
        <v>147.37</v>
      </c>
      <c r="J10604" s="1">
        <v>44831</v>
      </c>
      <c r="K10604">
        <v>133.97</v>
      </c>
      <c r="L10604" s="1">
        <v>44893</v>
      </c>
      <c r="M10604">
        <v>62</v>
      </c>
      <c r="N10604" s="8">
        <f t="shared" si="165"/>
        <v>8306.14</v>
      </c>
    </row>
    <row r="10605" spans="1:14">
      <c r="A10605" t="s">
        <v>14</v>
      </c>
      <c r="B10605" t="s">
        <v>62</v>
      </c>
      <c r="C10605" t="s">
        <v>501</v>
      </c>
      <c r="D10605">
        <v>12432150154</v>
      </c>
      <c r="E10605" s="1">
        <v>44771</v>
      </c>
      <c r="F10605" s="1">
        <v>44771</v>
      </c>
      <c r="G10605">
        <v>7740309029</v>
      </c>
      <c r="H10605">
        <v>6000065021</v>
      </c>
      <c r="I10605">
        <v>1410.75</v>
      </c>
      <c r="J10605" s="1">
        <v>44831</v>
      </c>
      <c r="K10605">
        <v>1282.5</v>
      </c>
      <c r="L10605" s="1">
        <v>44860</v>
      </c>
      <c r="M10605">
        <v>29</v>
      </c>
      <c r="N10605" s="8">
        <f t="shared" si="165"/>
        <v>37192.5</v>
      </c>
    </row>
    <row r="10606" spans="1:14">
      <c r="A10606" t="s">
        <v>14</v>
      </c>
      <c r="B10606" t="s">
        <v>62</v>
      </c>
      <c r="C10606" t="s">
        <v>205</v>
      </c>
      <c r="D10606">
        <v>747170157</v>
      </c>
      <c r="E10606" s="1">
        <v>44771</v>
      </c>
      <c r="F10606" s="1">
        <v>44771</v>
      </c>
      <c r="G10606">
        <v>7740333194</v>
      </c>
      <c r="H10606">
        <v>6752328424</v>
      </c>
      <c r="I10606">
        <v>100707.83</v>
      </c>
      <c r="J10606" s="1">
        <v>44831</v>
      </c>
      <c r="K10606">
        <v>91552.57</v>
      </c>
      <c r="L10606" s="1">
        <v>44860</v>
      </c>
      <c r="M10606">
        <v>29</v>
      </c>
      <c r="N10606" s="8">
        <f t="shared" si="165"/>
        <v>2655024.5300000003</v>
      </c>
    </row>
    <row r="10607" spans="1:14">
      <c r="A10607" t="s">
        <v>14</v>
      </c>
      <c r="B10607" t="s">
        <v>62</v>
      </c>
      <c r="C10607" t="s">
        <v>569</v>
      </c>
      <c r="D10607">
        <v>8230471008</v>
      </c>
      <c r="E10607" s="1">
        <v>44771</v>
      </c>
      <c r="F10607" s="1">
        <v>44771</v>
      </c>
      <c r="G10607">
        <v>7740365914</v>
      </c>
      <c r="H10607">
        <v>11012136</v>
      </c>
      <c r="I10607">
        <v>7154.9</v>
      </c>
      <c r="J10607" s="1">
        <v>44831</v>
      </c>
      <c r="K10607">
        <v>6220</v>
      </c>
      <c r="L10607" s="1">
        <v>44860</v>
      </c>
      <c r="M10607">
        <v>29</v>
      </c>
      <c r="N10607" s="8">
        <f t="shared" si="165"/>
        <v>180380</v>
      </c>
    </row>
    <row r="10608" spans="1:14">
      <c r="A10608" t="s">
        <v>14</v>
      </c>
      <c r="B10608" t="s">
        <v>62</v>
      </c>
      <c r="C10608" t="s">
        <v>367</v>
      </c>
      <c r="D10608">
        <v>100190610</v>
      </c>
      <c r="E10608" s="1">
        <v>44771</v>
      </c>
      <c r="F10608" s="1">
        <v>44771</v>
      </c>
      <c r="G10608">
        <v>7740424172</v>
      </c>
      <c r="H10608">
        <v>9546898463</v>
      </c>
      <c r="I10608">
        <v>2342.4</v>
      </c>
      <c r="J10608" s="1">
        <v>44831</v>
      </c>
      <c r="K10608">
        <v>1920</v>
      </c>
      <c r="L10608" s="1">
        <v>44800</v>
      </c>
      <c r="M10608">
        <v>-31</v>
      </c>
      <c r="N10608" s="8">
        <f t="shared" si="165"/>
        <v>-59520</v>
      </c>
    </row>
    <row r="10609" spans="1:14">
      <c r="A10609" t="s">
        <v>14</v>
      </c>
      <c r="B10609" t="s">
        <v>62</v>
      </c>
      <c r="C10609" t="s">
        <v>607</v>
      </c>
      <c r="D10609">
        <v>2774840595</v>
      </c>
      <c r="E10609" s="1">
        <v>44771</v>
      </c>
      <c r="F10609" s="1">
        <v>44771</v>
      </c>
      <c r="G10609">
        <v>7740441296</v>
      </c>
      <c r="H10609">
        <v>9897085029</v>
      </c>
      <c r="I10609">
        <v>2539.6799999999998</v>
      </c>
      <c r="J10609" s="1">
        <v>44831</v>
      </c>
      <c r="K10609">
        <v>2308.8000000000002</v>
      </c>
      <c r="L10609" s="1">
        <v>44832</v>
      </c>
      <c r="M10609">
        <v>1</v>
      </c>
      <c r="N10609" s="8">
        <f t="shared" si="165"/>
        <v>2308.8000000000002</v>
      </c>
    </row>
    <row r="10610" spans="1:14">
      <c r="A10610" t="s">
        <v>14</v>
      </c>
      <c r="B10610" t="s">
        <v>62</v>
      </c>
      <c r="C10610" t="s">
        <v>772</v>
      </c>
      <c r="D10610">
        <v>856750153</v>
      </c>
      <c r="E10610" s="1">
        <v>44771</v>
      </c>
      <c r="F10610" s="1">
        <v>44771</v>
      </c>
      <c r="G10610">
        <v>7740455971</v>
      </c>
      <c r="H10610">
        <v>920589022</v>
      </c>
      <c r="I10610">
        <v>39820.800000000003</v>
      </c>
      <c r="J10610" s="1">
        <v>44831</v>
      </c>
      <c r="K10610">
        <v>32640</v>
      </c>
      <c r="L10610" s="1">
        <v>44800</v>
      </c>
      <c r="M10610">
        <v>-31</v>
      </c>
      <c r="N10610" s="8">
        <f t="shared" si="165"/>
        <v>-1011840</v>
      </c>
    </row>
    <row r="10611" spans="1:14">
      <c r="A10611" t="s">
        <v>14</v>
      </c>
      <c r="B10611" t="s">
        <v>62</v>
      </c>
      <c r="C10611" t="s">
        <v>642</v>
      </c>
      <c r="D10611">
        <v>82130592</v>
      </c>
      <c r="E10611" s="1">
        <v>44771</v>
      </c>
      <c r="F10611" s="1">
        <v>44771</v>
      </c>
      <c r="G10611">
        <v>7740479589</v>
      </c>
      <c r="H10611">
        <v>2003021047</v>
      </c>
      <c r="I10611">
        <v>3574.78</v>
      </c>
      <c r="J10611" s="1">
        <v>44831</v>
      </c>
      <c r="K10611">
        <v>3249.8</v>
      </c>
      <c r="L10611" s="1">
        <v>44860</v>
      </c>
      <c r="M10611">
        <v>29</v>
      </c>
      <c r="N10611" s="8">
        <f t="shared" si="165"/>
        <v>94244.200000000012</v>
      </c>
    </row>
    <row r="10612" spans="1:14">
      <c r="A10612" t="s">
        <v>14</v>
      </c>
      <c r="B10612" t="s">
        <v>62</v>
      </c>
      <c r="C10612" t="s">
        <v>642</v>
      </c>
      <c r="D10612">
        <v>82130592</v>
      </c>
      <c r="E10612" s="1">
        <v>44771</v>
      </c>
      <c r="F10612" s="1">
        <v>44771</v>
      </c>
      <c r="G10612">
        <v>7740481493</v>
      </c>
      <c r="H10612">
        <v>2003021048</v>
      </c>
      <c r="I10612">
        <v>106037.86</v>
      </c>
      <c r="J10612" s="1">
        <v>44831</v>
      </c>
      <c r="K10612">
        <v>96398.05</v>
      </c>
      <c r="L10612" s="1">
        <v>44860</v>
      </c>
      <c r="M10612">
        <v>29</v>
      </c>
      <c r="N10612" s="8">
        <f t="shared" si="165"/>
        <v>2795543.45</v>
      </c>
    </row>
    <row r="10613" spans="1:14">
      <c r="A10613" t="s">
        <v>14</v>
      </c>
      <c r="B10613" t="s">
        <v>62</v>
      </c>
      <c r="C10613" t="s">
        <v>503</v>
      </c>
      <c r="D10613">
        <v>10051170156</v>
      </c>
      <c r="E10613" s="1">
        <v>44771</v>
      </c>
      <c r="F10613" s="1">
        <v>44771</v>
      </c>
      <c r="G10613">
        <v>7740512965</v>
      </c>
      <c r="H10613">
        <v>931856406</v>
      </c>
      <c r="I10613">
        <v>22966.42</v>
      </c>
      <c r="J10613" s="1">
        <v>44831</v>
      </c>
      <c r="K10613">
        <v>20878.560000000001</v>
      </c>
      <c r="L10613" s="1">
        <v>44832</v>
      </c>
      <c r="M10613">
        <v>1</v>
      </c>
      <c r="N10613" s="8">
        <f t="shared" si="165"/>
        <v>20878.560000000001</v>
      </c>
    </row>
    <row r="10614" spans="1:14">
      <c r="A10614" t="s">
        <v>14</v>
      </c>
      <c r="B10614" t="s">
        <v>62</v>
      </c>
      <c r="C10614" t="s">
        <v>607</v>
      </c>
      <c r="D10614">
        <v>2774840595</v>
      </c>
      <c r="E10614" s="1">
        <v>44771</v>
      </c>
      <c r="F10614" s="1">
        <v>44771</v>
      </c>
      <c r="G10614">
        <v>7740550683</v>
      </c>
      <c r="H10614">
        <v>9897085028</v>
      </c>
      <c r="I10614">
        <v>1242.52</v>
      </c>
      <c r="J10614" s="1">
        <v>44831</v>
      </c>
      <c r="K10614">
        <v>1129.56</v>
      </c>
      <c r="L10614" s="1">
        <v>44832</v>
      </c>
      <c r="M10614">
        <v>1</v>
      </c>
      <c r="N10614" s="8">
        <f t="shared" si="165"/>
        <v>1129.56</v>
      </c>
    </row>
    <row r="10615" spans="1:14">
      <c r="A10615" t="s">
        <v>14</v>
      </c>
      <c r="B10615" t="s">
        <v>62</v>
      </c>
      <c r="C10615" t="s">
        <v>403</v>
      </c>
      <c r="D10615">
        <v>12792100153</v>
      </c>
      <c r="E10615" s="1">
        <v>44771</v>
      </c>
      <c r="F10615" s="1">
        <v>44771</v>
      </c>
      <c r="G10615">
        <v>7741005042</v>
      </c>
      <c r="H10615">
        <v>22036570</v>
      </c>
      <c r="I10615">
        <v>919.03</v>
      </c>
      <c r="J10615" s="1">
        <v>44831</v>
      </c>
      <c r="K10615">
        <v>753.3</v>
      </c>
      <c r="L10615" s="1">
        <v>44802</v>
      </c>
      <c r="M10615">
        <v>-29</v>
      </c>
      <c r="N10615" s="8">
        <f t="shared" si="165"/>
        <v>-21845.699999999997</v>
      </c>
    </row>
    <row r="10616" spans="1:14">
      <c r="A10616" t="s">
        <v>14</v>
      </c>
      <c r="B10616" t="s">
        <v>62</v>
      </c>
      <c r="C10616" t="s">
        <v>1115</v>
      </c>
      <c r="D10616">
        <v>234290658</v>
      </c>
      <c r="E10616" s="1">
        <v>44771</v>
      </c>
      <c r="F10616" s="1">
        <v>44771</v>
      </c>
      <c r="G10616">
        <v>7741048426</v>
      </c>
      <c r="H10616" t="s">
        <v>4343</v>
      </c>
      <c r="I10616">
        <v>33131.54</v>
      </c>
      <c r="J10616" s="1">
        <v>44831</v>
      </c>
      <c r="K10616">
        <v>27157</v>
      </c>
      <c r="L10616" s="1">
        <v>44800</v>
      </c>
      <c r="M10616">
        <v>-31</v>
      </c>
      <c r="N10616" s="8">
        <f t="shared" si="165"/>
        <v>-841867</v>
      </c>
    </row>
    <row r="10617" spans="1:14">
      <c r="A10617" t="s">
        <v>14</v>
      </c>
      <c r="B10617" t="s">
        <v>62</v>
      </c>
      <c r="C10617" t="s">
        <v>1767</v>
      </c>
      <c r="D10617">
        <v>695940213</v>
      </c>
      <c r="E10617" s="1">
        <v>44771</v>
      </c>
      <c r="F10617" s="1">
        <v>44771</v>
      </c>
      <c r="G10617">
        <v>7741120314</v>
      </c>
      <c r="H10617" t="s">
        <v>4344</v>
      </c>
      <c r="I10617">
        <v>33.08</v>
      </c>
      <c r="J10617" s="1">
        <v>44831</v>
      </c>
      <c r="K10617">
        <v>31.5</v>
      </c>
      <c r="L10617" s="1">
        <v>44799</v>
      </c>
      <c r="M10617">
        <v>-32</v>
      </c>
      <c r="N10617" s="8">
        <f t="shared" si="165"/>
        <v>-1008</v>
      </c>
    </row>
    <row r="10618" spans="1:14">
      <c r="A10618" t="s">
        <v>14</v>
      </c>
      <c r="B10618" t="s">
        <v>62</v>
      </c>
      <c r="C10618" t="s">
        <v>181</v>
      </c>
      <c r="D10618">
        <v>2707070963</v>
      </c>
      <c r="E10618" s="1">
        <v>44771</v>
      </c>
      <c r="F10618" s="1">
        <v>44771</v>
      </c>
      <c r="G10618">
        <v>7741179017</v>
      </c>
      <c r="H10618">
        <v>8722161246</v>
      </c>
      <c r="I10618">
        <v>20743.47</v>
      </c>
      <c r="J10618" s="1">
        <v>44831</v>
      </c>
      <c r="K10618">
        <v>18857.7</v>
      </c>
      <c r="L10618" s="1">
        <v>44832</v>
      </c>
      <c r="M10618">
        <v>1</v>
      </c>
      <c r="N10618" s="8">
        <f t="shared" si="165"/>
        <v>18857.7</v>
      </c>
    </row>
    <row r="10619" spans="1:14">
      <c r="A10619" t="s">
        <v>14</v>
      </c>
      <c r="B10619" t="s">
        <v>62</v>
      </c>
      <c r="C10619" t="s">
        <v>303</v>
      </c>
      <c r="D10619">
        <v>426150488</v>
      </c>
      <c r="E10619" s="1">
        <v>44771</v>
      </c>
      <c r="F10619" s="1">
        <v>44771</v>
      </c>
      <c r="G10619">
        <v>7741233487</v>
      </c>
      <c r="H10619">
        <v>134952</v>
      </c>
      <c r="I10619">
        <v>12.1</v>
      </c>
      <c r="J10619" s="1">
        <v>44831</v>
      </c>
      <c r="K10619">
        <v>11</v>
      </c>
      <c r="L10619" s="1">
        <v>44860</v>
      </c>
      <c r="M10619">
        <v>29</v>
      </c>
      <c r="N10619" s="8">
        <f t="shared" si="165"/>
        <v>319</v>
      </c>
    </row>
    <row r="10620" spans="1:14">
      <c r="A10620" t="s">
        <v>14</v>
      </c>
      <c r="B10620" t="s">
        <v>62</v>
      </c>
      <c r="C10620" t="s">
        <v>303</v>
      </c>
      <c r="D10620">
        <v>426150488</v>
      </c>
      <c r="E10620" s="1">
        <v>44771</v>
      </c>
      <c r="F10620" s="1">
        <v>44771</v>
      </c>
      <c r="G10620">
        <v>7741234417</v>
      </c>
      <c r="H10620">
        <v>134953</v>
      </c>
      <c r="I10620">
        <v>2508</v>
      </c>
      <c r="J10620" s="1">
        <v>44831</v>
      </c>
      <c r="K10620">
        <v>2280</v>
      </c>
      <c r="L10620" s="1">
        <v>44860</v>
      </c>
      <c r="M10620">
        <v>29</v>
      </c>
      <c r="N10620" s="8">
        <f t="shared" si="165"/>
        <v>66120</v>
      </c>
    </row>
    <row r="10621" spans="1:14">
      <c r="A10621" t="s">
        <v>14</v>
      </c>
      <c r="B10621" t="s">
        <v>62</v>
      </c>
      <c r="C10621" t="s">
        <v>468</v>
      </c>
      <c r="D10621">
        <v>11187430159</v>
      </c>
      <c r="E10621" s="1">
        <v>44771</v>
      </c>
      <c r="F10621" s="1">
        <v>44771</v>
      </c>
      <c r="G10621">
        <v>7741311363</v>
      </c>
      <c r="H10621">
        <v>220011399</v>
      </c>
      <c r="I10621">
        <v>43587.43</v>
      </c>
      <c r="J10621" s="1">
        <v>44831</v>
      </c>
      <c r="K10621">
        <v>39624.94</v>
      </c>
      <c r="L10621" s="1">
        <v>44832</v>
      </c>
      <c r="M10621">
        <v>1</v>
      </c>
      <c r="N10621" s="8">
        <f t="shared" si="165"/>
        <v>39624.94</v>
      </c>
    </row>
    <row r="10622" spans="1:14">
      <c r="A10622" t="s">
        <v>14</v>
      </c>
      <c r="B10622" t="s">
        <v>62</v>
      </c>
      <c r="C10622" t="s">
        <v>4122</v>
      </c>
      <c r="D10622">
        <v>3690650134</v>
      </c>
      <c r="E10622" s="1">
        <v>44771</v>
      </c>
      <c r="F10622" s="1">
        <v>44771</v>
      </c>
      <c r="G10622">
        <v>7741517822</v>
      </c>
      <c r="H10622">
        <v>5243101450</v>
      </c>
      <c r="I10622">
        <v>3477</v>
      </c>
      <c r="J10622" s="1">
        <v>44831</v>
      </c>
      <c r="K10622">
        <v>2850</v>
      </c>
      <c r="L10622" s="1">
        <v>44860</v>
      </c>
      <c r="M10622">
        <v>29</v>
      </c>
      <c r="N10622" s="8">
        <f t="shared" si="165"/>
        <v>82650</v>
      </c>
    </row>
    <row r="10623" spans="1:14">
      <c r="A10623" t="s">
        <v>14</v>
      </c>
      <c r="B10623" t="s">
        <v>62</v>
      </c>
      <c r="C10623" t="s">
        <v>226</v>
      </c>
      <c r="D10623">
        <v>5849130157</v>
      </c>
      <c r="E10623" s="1">
        <v>44771</v>
      </c>
      <c r="F10623" s="1">
        <v>44771</v>
      </c>
      <c r="G10623">
        <v>7741956299</v>
      </c>
      <c r="H10623" s="3" t="s">
        <v>4345</v>
      </c>
      <c r="I10623">
        <v>1049.4000000000001</v>
      </c>
      <c r="J10623" s="1">
        <v>44831</v>
      </c>
      <c r="K10623">
        <v>954</v>
      </c>
      <c r="L10623" s="1">
        <v>44861</v>
      </c>
      <c r="M10623">
        <v>30</v>
      </c>
      <c r="N10623" s="8">
        <f t="shared" si="165"/>
        <v>28620</v>
      </c>
    </row>
    <row r="10624" spans="1:14">
      <c r="A10624" t="s">
        <v>14</v>
      </c>
      <c r="B10624" t="s">
        <v>62</v>
      </c>
      <c r="C10624" t="s">
        <v>66</v>
      </c>
      <c r="D10624">
        <v>10994940152</v>
      </c>
      <c r="E10624" s="1">
        <v>44771</v>
      </c>
      <c r="F10624" s="1">
        <v>44771</v>
      </c>
      <c r="G10624">
        <v>7742210721</v>
      </c>
      <c r="H10624">
        <v>6100216096</v>
      </c>
      <c r="I10624">
        <v>1903.2</v>
      </c>
      <c r="J10624" s="1">
        <v>44831</v>
      </c>
      <c r="K10624">
        <v>1560</v>
      </c>
      <c r="L10624" s="1">
        <v>44800</v>
      </c>
      <c r="M10624">
        <v>-31</v>
      </c>
      <c r="N10624" s="8">
        <f t="shared" si="165"/>
        <v>-48360</v>
      </c>
    </row>
    <row r="10625" spans="1:14">
      <c r="A10625" t="s">
        <v>14</v>
      </c>
      <c r="B10625" t="s">
        <v>62</v>
      </c>
      <c r="C10625" t="s">
        <v>607</v>
      </c>
      <c r="D10625">
        <v>2774840595</v>
      </c>
      <c r="E10625" s="1">
        <v>44771</v>
      </c>
      <c r="F10625" s="1">
        <v>44771</v>
      </c>
      <c r="G10625">
        <v>7742337793</v>
      </c>
      <c r="H10625">
        <v>9897085027</v>
      </c>
      <c r="I10625">
        <v>1208.3599999999999</v>
      </c>
      <c r="J10625" s="1">
        <v>44831</v>
      </c>
      <c r="K10625">
        <v>1098.51</v>
      </c>
      <c r="L10625" s="1">
        <v>44832</v>
      </c>
      <c r="M10625">
        <v>1</v>
      </c>
      <c r="N10625" s="8">
        <f t="shared" si="165"/>
        <v>1098.51</v>
      </c>
    </row>
    <row r="10626" spans="1:14">
      <c r="A10626" t="s">
        <v>14</v>
      </c>
      <c r="B10626" t="s">
        <v>62</v>
      </c>
      <c r="C10626" t="s">
        <v>1099</v>
      </c>
      <c r="D10626">
        <v>14669571003</v>
      </c>
      <c r="E10626" s="1">
        <v>44771</v>
      </c>
      <c r="F10626" s="1">
        <v>44771</v>
      </c>
      <c r="G10626">
        <v>7742348003</v>
      </c>
      <c r="H10626" t="s">
        <v>4346</v>
      </c>
      <c r="I10626">
        <v>4383.8599999999997</v>
      </c>
      <c r="J10626" s="1">
        <v>44831</v>
      </c>
      <c r="K10626">
        <v>3593.33</v>
      </c>
      <c r="L10626" s="1">
        <v>44832</v>
      </c>
      <c r="M10626">
        <v>1</v>
      </c>
      <c r="N10626" s="8">
        <f t="shared" si="165"/>
        <v>3593.33</v>
      </c>
    </row>
    <row r="10627" spans="1:14">
      <c r="A10627" t="s">
        <v>14</v>
      </c>
      <c r="B10627" t="s">
        <v>62</v>
      </c>
      <c r="C10627" t="s">
        <v>1355</v>
      </c>
      <c r="D10627">
        <v>7858440964</v>
      </c>
      <c r="E10627" s="1">
        <v>44771</v>
      </c>
      <c r="F10627" s="1">
        <v>44771</v>
      </c>
      <c r="G10627">
        <v>7742439664</v>
      </c>
      <c r="H10627">
        <v>1270</v>
      </c>
      <c r="I10627">
        <v>1841.58</v>
      </c>
      <c r="J10627" s="1">
        <v>44831</v>
      </c>
      <c r="K10627">
        <v>1674.16</v>
      </c>
      <c r="L10627" s="1">
        <v>44832</v>
      </c>
      <c r="M10627">
        <v>1</v>
      </c>
      <c r="N10627" s="8">
        <f t="shared" ref="N10627:N10690" si="166">+K10627*M10627</f>
        <v>1674.16</v>
      </c>
    </row>
    <row r="10628" spans="1:14">
      <c r="A10628" t="s">
        <v>14</v>
      </c>
      <c r="B10628" t="s">
        <v>62</v>
      </c>
      <c r="C10628" t="s">
        <v>479</v>
      </c>
      <c r="D10628">
        <v>6522300968</v>
      </c>
      <c r="E10628" s="1">
        <v>44771</v>
      </c>
      <c r="F10628" s="1">
        <v>44771</v>
      </c>
      <c r="G10628">
        <v>7742724751</v>
      </c>
      <c r="H10628">
        <v>7000169485</v>
      </c>
      <c r="I10628">
        <v>66</v>
      </c>
      <c r="J10628" s="1">
        <v>44831</v>
      </c>
      <c r="K10628">
        <v>60</v>
      </c>
      <c r="L10628" s="1">
        <v>44860</v>
      </c>
      <c r="M10628">
        <v>29</v>
      </c>
      <c r="N10628" s="8">
        <f t="shared" si="166"/>
        <v>1740</v>
      </c>
    </row>
    <row r="10629" spans="1:14">
      <c r="A10629" t="s">
        <v>14</v>
      </c>
      <c r="B10629" t="s">
        <v>62</v>
      </c>
      <c r="C10629" t="s">
        <v>479</v>
      </c>
      <c r="D10629">
        <v>6522300968</v>
      </c>
      <c r="E10629" s="1">
        <v>44771</v>
      </c>
      <c r="F10629" s="1">
        <v>44771</v>
      </c>
      <c r="G10629">
        <v>7742738292</v>
      </c>
      <c r="H10629">
        <v>7000169362</v>
      </c>
      <c r="I10629">
        <v>3087.37</v>
      </c>
      <c r="J10629" s="1">
        <v>44831</v>
      </c>
      <c r="K10629">
        <v>2806.7</v>
      </c>
      <c r="L10629" s="1">
        <v>44860</v>
      </c>
      <c r="M10629">
        <v>29</v>
      </c>
      <c r="N10629" s="8">
        <f t="shared" si="166"/>
        <v>81394.299999999988</v>
      </c>
    </row>
    <row r="10630" spans="1:14">
      <c r="A10630" t="s">
        <v>14</v>
      </c>
      <c r="B10630" t="s">
        <v>62</v>
      </c>
      <c r="C10630" t="s">
        <v>901</v>
      </c>
      <c r="D10630">
        <v>3859880969</v>
      </c>
      <c r="E10630" s="1">
        <v>44771</v>
      </c>
      <c r="F10630" s="1">
        <v>44771</v>
      </c>
      <c r="G10630">
        <v>7742802476</v>
      </c>
      <c r="H10630" t="s">
        <v>4347</v>
      </c>
      <c r="I10630">
        <v>24.75</v>
      </c>
      <c r="J10630" s="1">
        <v>44831</v>
      </c>
      <c r="K10630">
        <v>22.5</v>
      </c>
      <c r="L10630" s="1">
        <v>44860</v>
      </c>
      <c r="M10630">
        <v>29</v>
      </c>
      <c r="N10630" s="8">
        <f t="shared" si="166"/>
        <v>652.5</v>
      </c>
    </row>
    <row r="10631" spans="1:14">
      <c r="A10631" t="s">
        <v>14</v>
      </c>
      <c r="B10631" t="s">
        <v>62</v>
      </c>
      <c r="C10631" t="s">
        <v>71</v>
      </c>
      <c r="D10631">
        <v>1358970430</v>
      </c>
      <c r="E10631" s="1">
        <v>44771</v>
      </c>
      <c r="F10631" s="1">
        <v>44771</v>
      </c>
      <c r="G10631">
        <v>7742813977</v>
      </c>
      <c r="H10631">
        <v>301</v>
      </c>
      <c r="I10631">
        <v>33990</v>
      </c>
      <c r="J10631" s="1">
        <v>44831</v>
      </c>
      <c r="K10631">
        <v>30900</v>
      </c>
      <c r="L10631" s="1">
        <v>44832</v>
      </c>
      <c r="M10631">
        <v>1</v>
      </c>
      <c r="N10631" s="8">
        <f t="shared" si="166"/>
        <v>30900</v>
      </c>
    </row>
    <row r="10632" spans="1:14">
      <c r="A10632" t="s">
        <v>14</v>
      </c>
      <c r="B10632" t="s">
        <v>62</v>
      </c>
      <c r="C10632" t="s">
        <v>1101</v>
      </c>
      <c r="D10632">
        <v>14769431009</v>
      </c>
      <c r="E10632" s="1">
        <v>44771</v>
      </c>
      <c r="F10632" s="1">
        <v>44771</v>
      </c>
      <c r="G10632">
        <v>7742921758</v>
      </c>
      <c r="H10632" t="s">
        <v>4348</v>
      </c>
      <c r="I10632">
        <v>4084.96</v>
      </c>
      <c r="J10632" s="1">
        <v>44831</v>
      </c>
      <c r="K10632">
        <v>3348.33</v>
      </c>
      <c r="L10632" s="1">
        <v>44832</v>
      </c>
      <c r="M10632">
        <v>1</v>
      </c>
      <c r="N10632" s="8">
        <f t="shared" si="166"/>
        <v>3348.33</v>
      </c>
    </row>
    <row r="10633" spans="1:14">
      <c r="A10633" t="s">
        <v>14</v>
      </c>
      <c r="B10633" t="s">
        <v>62</v>
      </c>
      <c r="C10633" t="s">
        <v>4349</v>
      </c>
      <c r="D10633">
        <v>1122350380</v>
      </c>
      <c r="E10633" s="1">
        <v>44771</v>
      </c>
      <c r="F10633" s="1">
        <v>44771</v>
      </c>
      <c r="G10633">
        <v>7742942889</v>
      </c>
      <c r="H10633" t="s">
        <v>4350</v>
      </c>
      <c r="I10633">
        <v>12260.37</v>
      </c>
      <c r="J10633" s="1">
        <v>44831</v>
      </c>
      <c r="K10633">
        <v>10049.48</v>
      </c>
      <c r="L10633" s="1">
        <v>44802</v>
      </c>
      <c r="M10633">
        <v>-29</v>
      </c>
      <c r="N10633" s="8">
        <f t="shared" si="166"/>
        <v>-291434.92</v>
      </c>
    </row>
    <row r="10634" spans="1:14">
      <c r="A10634" t="s">
        <v>14</v>
      </c>
      <c r="B10634" t="s">
        <v>62</v>
      </c>
      <c r="C10634" t="s">
        <v>509</v>
      </c>
      <c r="D10634">
        <v>399800580</v>
      </c>
      <c r="E10634" s="1">
        <v>44771</v>
      </c>
      <c r="F10634" s="1">
        <v>44771</v>
      </c>
      <c r="G10634">
        <v>7742946416</v>
      </c>
      <c r="H10634">
        <v>3202217604</v>
      </c>
      <c r="I10634">
        <v>17362.86</v>
      </c>
      <c r="J10634" s="1">
        <v>44831</v>
      </c>
      <c r="K10634">
        <v>15784.42</v>
      </c>
      <c r="L10634" s="1">
        <v>44832</v>
      </c>
      <c r="M10634">
        <v>1</v>
      </c>
      <c r="N10634" s="8">
        <f t="shared" si="166"/>
        <v>15784.42</v>
      </c>
    </row>
    <row r="10635" spans="1:14">
      <c r="A10635" t="s">
        <v>14</v>
      </c>
      <c r="B10635" t="s">
        <v>62</v>
      </c>
      <c r="C10635" t="s">
        <v>1054</v>
      </c>
      <c r="D10635">
        <v>1887000501</v>
      </c>
      <c r="E10635" s="1">
        <v>44771</v>
      </c>
      <c r="F10635" s="1">
        <v>44771</v>
      </c>
      <c r="G10635">
        <v>7743117577</v>
      </c>
      <c r="H10635" t="s">
        <v>4351</v>
      </c>
      <c r="I10635">
        <v>10066.43</v>
      </c>
      <c r="J10635" s="1">
        <v>44831</v>
      </c>
      <c r="K10635">
        <v>9151.2999999999993</v>
      </c>
      <c r="L10635" s="1">
        <v>44860</v>
      </c>
      <c r="M10635">
        <v>29</v>
      </c>
      <c r="N10635" s="8">
        <f t="shared" si="166"/>
        <v>265387.69999999995</v>
      </c>
    </row>
    <row r="10636" spans="1:14">
      <c r="A10636" t="s">
        <v>14</v>
      </c>
      <c r="B10636" t="s">
        <v>62</v>
      </c>
      <c r="C10636" t="s">
        <v>216</v>
      </c>
      <c r="D10636">
        <v>735390155</v>
      </c>
      <c r="E10636" s="1">
        <v>44771</v>
      </c>
      <c r="F10636" s="1">
        <v>44771</v>
      </c>
      <c r="G10636">
        <v>7743747939</v>
      </c>
      <c r="H10636">
        <v>1020651787</v>
      </c>
      <c r="I10636">
        <v>106964.09</v>
      </c>
      <c r="J10636" s="1">
        <v>44831</v>
      </c>
      <c r="K10636">
        <v>97240.08</v>
      </c>
      <c r="L10636" s="1">
        <v>44860</v>
      </c>
      <c r="M10636">
        <v>29</v>
      </c>
      <c r="N10636" s="8">
        <f t="shared" si="166"/>
        <v>2819962.32</v>
      </c>
    </row>
    <row r="10637" spans="1:14">
      <c r="A10637" t="s">
        <v>14</v>
      </c>
      <c r="B10637" t="s">
        <v>62</v>
      </c>
      <c r="C10637" t="s">
        <v>307</v>
      </c>
      <c r="D10637">
        <v>1086690581</v>
      </c>
      <c r="E10637" s="1">
        <v>44771</v>
      </c>
      <c r="F10637" s="1">
        <v>44771</v>
      </c>
      <c r="G10637">
        <v>7743785081</v>
      </c>
      <c r="H10637" t="s">
        <v>4352</v>
      </c>
      <c r="I10637">
        <v>305</v>
      </c>
      <c r="J10637" s="1">
        <v>44831</v>
      </c>
      <c r="K10637">
        <v>250</v>
      </c>
      <c r="L10637" s="1">
        <v>44802</v>
      </c>
      <c r="M10637">
        <v>-29</v>
      </c>
      <c r="N10637" s="8">
        <f t="shared" si="166"/>
        <v>-7250</v>
      </c>
    </row>
    <row r="10638" spans="1:14">
      <c r="A10638" t="s">
        <v>14</v>
      </c>
      <c r="B10638" t="s">
        <v>62</v>
      </c>
      <c r="C10638" t="s">
        <v>307</v>
      </c>
      <c r="D10638">
        <v>1086690581</v>
      </c>
      <c r="E10638" s="1">
        <v>44771</v>
      </c>
      <c r="F10638" s="1">
        <v>44771</v>
      </c>
      <c r="G10638">
        <v>7743817279</v>
      </c>
      <c r="H10638" t="s">
        <v>4353</v>
      </c>
      <c r="I10638">
        <v>7999.54</v>
      </c>
      <c r="J10638" s="1">
        <v>44831</v>
      </c>
      <c r="K10638">
        <v>6557</v>
      </c>
      <c r="L10638" s="1">
        <v>44802</v>
      </c>
      <c r="M10638">
        <v>-29</v>
      </c>
      <c r="N10638" s="8">
        <f t="shared" si="166"/>
        <v>-190153</v>
      </c>
    </row>
    <row r="10639" spans="1:14">
      <c r="A10639" t="s">
        <v>14</v>
      </c>
      <c r="B10639" t="s">
        <v>62</v>
      </c>
      <c r="C10639" t="s">
        <v>307</v>
      </c>
      <c r="D10639">
        <v>1086690581</v>
      </c>
      <c r="E10639" s="1">
        <v>44771</v>
      </c>
      <c r="F10639" s="1">
        <v>44771</v>
      </c>
      <c r="G10639">
        <v>7743905455</v>
      </c>
      <c r="H10639" t="s">
        <v>4354</v>
      </c>
      <c r="I10639">
        <v>610</v>
      </c>
      <c r="J10639" s="1">
        <v>44831</v>
      </c>
      <c r="K10639">
        <v>500</v>
      </c>
      <c r="L10639" s="1">
        <v>44802</v>
      </c>
      <c r="M10639">
        <v>-29</v>
      </c>
      <c r="N10639" s="8">
        <f t="shared" si="166"/>
        <v>-14500</v>
      </c>
    </row>
    <row r="10640" spans="1:14">
      <c r="A10640" t="s">
        <v>14</v>
      </c>
      <c r="B10640" t="s">
        <v>62</v>
      </c>
      <c r="C10640" t="s">
        <v>907</v>
      </c>
      <c r="D10640">
        <v>10926691006</v>
      </c>
      <c r="E10640" s="1">
        <v>44771</v>
      </c>
      <c r="F10640" s="1">
        <v>44771</v>
      </c>
      <c r="G10640">
        <v>7744013543</v>
      </c>
      <c r="H10640" t="s">
        <v>4355</v>
      </c>
      <c r="I10640">
        <v>1317.6</v>
      </c>
      <c r="J10640" s="1">
        <v>44831</v>
      </c>
      <c r="K10640">
        <v>1080</v>
      </c>
      <c r="L10640" s="1">
        <v>44813</v>
      </c>
      <c r="M10640">
        <v>-18</v>
      </c>
      <c r="N10640" s="8">
        <f t="shared" si="166"/>
        <v>-19440</v>
      </c>
    </row>
    <row r="10641" spans="1:14">
      <c r="A10641" t="s">
        <v>14</v>
      </c>
      <c r="B10641" t="s">
        <v>62</v>
      </c>
      <c r="C10641" t="s">
        <v>276</v>
      </c>
      <c r="D10641">
        <v>6019571006</v>
      </c>
      <c r="E10641" s="1">
        <v>44771</v>
      </c>
      <c r="F10641" s="1">
        <v>44771</v>
      </c>
      <c r="G10641">
        <v>7744068318</v>
      </c>
      <c r="H10641" t="s">
        <v>4356</v>
      </c>
      <c r="I10641">
        <v>7202</v>
      </c>
      <c r="J10641" s="1">
        <v>44831</v>
      </c>
      <c r="K10641">
        <v>7200</v>
      </c>
      <c r="L10641" s="1">
        <v>44831</v>
      </c>
      <c r="M10641">
        <v>0</v>
      </c>
      <c r="N10641" s="8">
        <f t="shared" si="166"/>
        <v>0</v>
      </c>
    </row>
    <row r="10642" spans="1:14">
      <c r="A10642" t="s">
        <v>14</v>
      </c>
      <c r="B10642" t="s">
        <v>62</v>
      </c>
      <c r="C10642" t="s">
        <v>650</v>
      </c>
      <c r="D10642">
        <v>6068041000</v>
      </c>
      <c r="E10642" s="1">
        <v>44771</v>
      </c>
      <c r="F10642" s="1">
        <v>44771</v>
      </c>
      <c r="G10642">
        <v>7744073915</v>
      </c>
      <c r="H10642">
        <v>22216303</v>
      </c>
      <c r="I10642">
        <v>1049.2</v>
      </c>
      <c r="J10642" s="1">
        <v>44831</v>
      </c>
      <c r="K10642">
        <v>860</v>
      </c>
      <c r="L10642" s="1">
        <v>44860</v>
      </c>
      <c r="M10642">
        <v>29</v>
      </c>
      <c r="N10642" s="8">
        <f t="shared" si="166"/>
        <v>24940</v>
      </c>
    </row>
    <row r="10643" spans="1:14">
      <c r="A10643" t="s">
        <v>14</v>
      </c>
      <c r="B10643" t="s">
        <v>62</v>
      </c>
      <c r="C10643" t="s">
        <v>101</v>
      </c>
      <c r="D10643">
        <v>3878140239</v>
      </c>
      <c r="E10643" s="1">
        <v>44771</v>
      </c>
      <c r="F10643" s="1">
        <v>44771</v>
      </c>
      <c r="G10643">
        <v>7744310557</v>
      </c>
      <c r="H10643">
        <v>1060004781</v>
      </c>
      <c r="I10643">
        <v>20796.96</v>
      </c>
      <c r="J10643" s="1">
        <v>44831</v>
      </c>
      <c r="K10643">
        <v>18906.330000000002</v>
      </c>
      <c r="L10643" s="1">
        <v>44832</v>
      </c>
      <c r="M10643">
        <v>1</v>
      </c>
      <c r="N10643" s="8">
        <f t="shared" si="166"/>
        <v>18906.330000000002</v>
      </c>
    </row>
    <row r="10644" spans="1:14">
      <c r="A10644" t="s">
        <v>14</v>
      </c>
      <c r="B10644" t="s">
        <v>62</v>
      </c>
      <c r="C10644" t="s">
        <v>203</v>
      </c>
      <c r="D10644">
        <v>212840235</v>
      </c>
      <c r="E10644" s="1">
        <v>44771</v>
      </c>
      <c r="F10644" s="1">
        <v>44771</v>
      </c>
      <c r="G10644">
        <v>7744321805</v>
      </c>
      <c r="H10644">
        <v>1000062068</v>
      </c>
      <c r="I10644">
        <v>61.06</v>
      </c>
      <c r="J10644" s="1">
        <v>44831</v>
      </c>
      <c r="K10644">
        <v>55.51</v>
      </c>
      <c r="L10644" s="1">
        <v>44860</v>
      </c>
      <c r="M10644">
        <v>29</v>
      </c>
      <c r="N10644" s="8">
        <f t="shared" si="166"/>
        <v>1609.79</v>
      </c>
    </row>
    <row r="10645" spans="1:14">
      <c r="A10645" t="s">
        <v>14</v>
      </c>
      <c r="B10645" t="s">
        <v>62</v>
      </c>
      <c r="C10645" t="s">
        <v>203</v>
      </c>
      <c r="D10645">
        <v>212840235</v>
      </c>
      <c r="E10645" s="1">
        <v>44771</v>
      </c>
      <c r="F10645" s="1">
        <v>44771</v>
      </c>
      <c r="G10645">
        <v>7744337945</v>
      </c>
      <c r="H10645">
        <v>1000062069</v>
      </c>
      <c r="I10645">
        <v>187.11</v>
      </c>
      <c r="J10645" s="1">
        <v>44831</v>
      </c>
      <c r="K10645">
        <v>170.1</v>
      </c>
      <c r="L10645" s="1">
        <v>44860</v>
      </c>
      <c r="M10645">
        <v>29</v>
      </c>
      <c r="N10645" s="8">
        <f t="shared" si="166"/>
        <v>4932.8999999999996</v>
      </c>
    </row>
    <row r="10646" spans="1:14">
      <c r="A10646" t="s">
        <v>14</v>
      </c>
      <c r="B10646" t="s">
        <v>62</v>
      </c>
      <c r="C10646" t="s">
        <v>2192</v>
      </c>
      <c r="D10646">
        <v>8860270969</v>
      </c>
      <c r="E10646" s="1">
        <v>44771</v>
      </c>
      <c r="F10646" s="1">
        <v>44771</v>
      </c>
      <c r="G10646">
        <v>7744465589</v>
      </c>
      <c r="H10646" t="s">
        <v>4357</v>
      </c>
      <c r="I10646">
        <v>1406.66</v>
      </c>
      <c r="J10646" s="1">
        <v>44831</v>
      </c>
      <c r="K10646">
        <v>1153</v>
      </c>
      <c r="L10646" s="1">
        <v>44802</v>
      </c>
      <c r="M10646">
        <v>-29</v>
      </c>
      <c r="N10646" s="8">
        <f t="shared" si="166"/>
        <v>-33437</v>
      </c>
    </row>
    <row r="10647" spans="1:14">
      <c r="A10647" t="s">
        <v>14</v>
      </c>
      <c r="B10647" t="s">
        <v>62</v>
      </c>
      <c r="C10647" t="s">
        <v>136</v>
      </c>
      <c r="D10647">
        <v>228550273</v>
      </c>
      <c r="E10647" s="1">
        <v>44771</v>
      </c>
      <c r="F10647" s="1">
        <v>44771</v>
      </c>
      <c r="G10647">
        <v>7744625837</v>
      </c>
      <c r="H10647">
        <v>22511608</v>
      </c>
      <c r="I10647">
        <v>29.37</v>
      </c>
      <c r="J10647" s="1">
        <v>44831</v>
      </c>
      <c r="K10647">
        <v>26.7</v>
      </c>
      <c r="L10647" s="1">
        <v>44832</v>
      </c>
      <c r="M10647">
        <v>1</v>
      </c>
      <c r="N10647" s="8">
        <f t="shared" si="166"/>
        <v>26.7</v>
      </c>
    </row>
    <row r="10648" spans="1:14">
      <c r="A10648" t="s">
        <v>14</v>
      </c>
      <c r="B10648" t="s">
        <v>62</v>
      </c>
      <c r="C10648" t="s">
        <v>397</v>
      </c>
      <c r="D10648">
        <v>12657941006</v>
      </c>
      <c r="E10648" s="1">
        <v>44771</v>
      </c>
      <c r="F10648" s="1">
        <v>44771</v>
      </c>
      <c r="G10648">
        <v>7744749959</v>
      </c>
      <c r="H10648">
        <v>6690</v>
      </c>
      <c r="I10648">
        <v>398.21</v>
      </c>
      <c r="J10648" s="1">
        <v>44831</v>
      </c>
      <c r="K10648">
        <v>326.39999999999998</v>
      </c>
      <c r="L10648" s="1">
        <v>44799</v>
      </c>
      <c r="M10648">
        <v>-32</v>
      </c>
      <c r="N10648" s="8">
        <f t="shared" si="166"/>
        <v>-10444.799999999999</v>
      </c>
    </row>
    <row r="10649" spans="1:14">
      <c r="A10649" t="s">
        <v>14</v>
      </c>
      <c r="B10649" t="s">
        <v>62</v>
      </c>
      <c r="C10649" t="s">
        <v>514</v>
      </c>
      <c r="D10649">
        <v>3551841004</v>
      </c>
      <c r="E10649" s="1">
        <v>44771</v>
      </c>
      <c r="F10649" s="1">
        <v>44771</v>
      </c>
      <c r="G10649">
        <v>7745931237</v>
      </c>
      <c r="H10649" t="s">
        <v>4358</v>
      </c>
      <c r="I10649">
        <v>1952</v>
      </c>
      <c r="J10649" s="1">
        <v>44831</v>
      </c>
      <c r="K10649">
        <v>1600</v>
      </c>
      <c r="L10649" s="1">
        <v>44860</v>
      </c>
      <c r="M10649">
        <v>29</v>
      </c>
      <c r="N10649" s="8">
        <f t="shared" si="166"/>
        <v>46400</v>
      </c>
    </row>
    <row r="10650" spans="1:14">
      <c r="A10650" t="s">
        <v>14</v>
      </c>
      <c r="B10650" t="s">
        <v>62</v>
      </c>
      <c r="C10650" t="s">
        <v>1141</v>
      </c>
      <c r="D10650">
        <v>5877111004</v>
      </c>
      <c r="E10650" s="1">
        <v>44772</v>
      </c>
      <c r="F10650" s="1">
        <v>44772</v>
      </c>
      <c r="G10650">
        <v>7745951193</v>
      </c>
      <c r="H10650" t="s">
        <v>4359</v>
      </c>
      <c r="I10650">
        <v>97.6</v>
      </c>
      <c r="J10650" s="1">
        <v>44832</v>
      </c>
      <c r="K10650">
        <v>80</v>
      </c>
      <c r="L10650" s="1">
        <v>44860</v>
      </c>
      <c r="M10650">
        <v>28</v>
      </c>
      <c r="N10650" s="8">
        <f t="shared" si="166"/>
        <v>2240</v>
      </c>
    </row>
    <row r="10651" spans="1:14">
      <c r="A10651" t="s">
        <v>14</v>
      </c>
      <c r="B10651" t="s">
        <v>62</v>
      </c>
      <c r="C10651" t="s">
        <v>2179</v>
      </c>
      <c r="D10651">
        <v>101780492</v>
      </c>
      <c r="E10651" s="1">
        <v>44772</v>
      </c>
      <c r="F10651" s="1">
        <v>44772</v>
      </c>
      <c r="G10651">
        <v>7746128673</v>
      </c>
      <c r="H10651">
        <v>42567</v>
      </c>
      <c r="I10651">
        <v>158.4</v>
      </c>
      <c r="J10651" s="1">
        <v>44832</v>
      </c>
      <c r="K10651">
        <v>144</v>
      </c>
      <c r="L10651" s="1">
        <v>44860</v>
      </c>
      <c r="M10651">
        <v>28</v>
      </c>
      <c r="N10651" s="8">
        <f t="shared" si="166"/>
        <v>4032</v>
      </c>
    </row>
    <row r="10652" spans="1:14">
      <c r="A10652" t="s">
        <v>14</v>
      </c>
      <c r="B10652" t="s">
        <v>62</v>
      </c>
      <c r="C10652" t="s">
        <v>1194</v>
      </c>
      <c r="D10652">
        <v>1282550555</v>
      </c>
      <c r="E10652" s="1">
        <v>44771</v>
      </c>
      <c r="F10652" s="1">
        <v>44771</v>
      </c>
      <c r="G10652">
        <v>7746291509</v>
      </c>
      <c r="H10652" t="s">
        <v>4360</v>
      </c>
      <c r="I10652">
        <v>127.37</v>
      </c>
      <c r="J10652" s="1">
        <v>44831</v>
      </c>
      <c r="K10652">
        <v>104.4</v>
      </c>
      <c r="L10652" s="1">
        <v>44860</v>
      </c>
      <c r="M10652">
        <v>29</v>
      </c>
      <c r="N10652" s="8">
        <f t="shared" si="166"/>
        <v>3027.6000000000004</v>
      </c>
    </row>
    <row r="10653" spans="1:14">
      <c r="A10653" t="s">
        <v>14</v>
      </c>
      <c r="B10653" t="s">
        <v>62</v>
      </c>
      <c r="C10653" t="s">
        <v>712</v>
      </c>
      <c r="D10653">
        <v>737420158</v>
      </c>
      <c r="E10653" s="1">
        <v>44772</v>
      </c>
      <c r="F10653" s="1">
        <v>44772</v>
      </c>
      <c r="G10653">
        <v>7746785391</v>
      </c>
      <c r="H10653">
        <v>2221068</v>
      </c>
      <c r="I10653">
        <v>4973.6499999999996</v>
      </c>
      <c r="J10653" s="1">
        <v>44832</v>
      </c>
      <c r="K10653">
        <v>4521.5</v>
      </c>
      <c r="L10653" s="1">
        <v>44860</v>
      </c>
      <c r="M10653">
        <v>28</v>
      </c>
      <c r="N10653" s="8">
        <f t="shared" si="166"/>
        <v>126602</v>
      </c>
    </row>
    <row r="10654" spans="1:14">
      <c r="A10654" t="s">
        <v>14</v>
      </c>
      <c r="B10654" t="s">
        <v>62</v>
      </c>
      <c r="C10654" t="s">
        <v>2566</v>
      </c>
      <c r="D10654">
        <v>10634380017</v>
      </c>
      <c r="E10654" s="1">
        <v>44771</v>
      </c>
      <c r="F10654" s="1">
        <v>44771</v>
      </c>
      <c r="G10654">
        <v>7746877725</v>
      </c>
      <c r="H10654">
        <v>22006524</v>
      </c>
      <c r="I10654">
        <v>231</v>
      </c>
      <c r="J10654" s="1">
        <v>44831</v>
      </c>
      <c r="K10654">
        <v>210</v>
      </c>
      <c r="L10654" s="1">
        <v>44826</v>
      </c>
      <c r="M10654">
        <v>-5</v>
      </c>
      <c r="N10654" s="8">
        <f t="shared" si="166"/>
        <v>-1050</v>
      </c>
    </row>
    <row r="10655" spans="1:14">
      <c r="A10655" t="s">
        <v>14</v>
      </c>
      <c r="B10655" t="s">
        <v>62</v>
      </c>
      <c r="C10655" t="s">
        <v>2566</v>
      </c>
      <c r="D10655">
        <v>10634380017</v>
      </c>
      <c r="E10655" s="1">
        <v>44772</v>
      </c>
      <c r="F10655" s="1">
        <v>44772</v>
      </c>
      <c r="G10655">
        <v>7746916796</v>
      </c>
      <c r="H10655">
        <v>22006525</v>
      </c>
      <c r="I10655">
        <v>8.4499999999999993</v>
      </c>
      <c r="J10655" s="1">
        <v>44832</v>
      </c>
      <c r="K10655">
        <v>7.68</v>
      </c>
      <c r="L10655" s="1">
        <v>44826</v>
      </c>
      <c r="M10655">
        <v>-6</v>
      </c>
      <c r="N10655" s="8">
        <f t="shared" si="166"/>
        <v>-46.08</v>
      </c>
    </row>
    <row r="10656" spans="1:14">
      <c r="A10656" t="s">
        <v>14</v>
      </c>
      <c r="B10656" t="s">
        <v>62</v>
      </c>
      <c r="C10656" t="s">
        <v>2208</v>
      </c>
      <c r="D10656">
        <v>10896871000</v>
      </c>
      <c r="E10656" s="1">
        <v>44772</v>
      </c>
      <c r="F10656" s="1">
        <v>44772</v>
      </c>
      <c r="G10656">
        <v>7747189098</v>
      </c>
      <c r="H10656" t="s">
        <v>1466</v>
      </c>
      <c r="I10656">
        <v>2468</v>
      </c>
      <c r="J10656" s="1">
        <v>44832</v>
      </c>
      <c r="K10656">
        <v>2468</v>
      </c>
      <c r="L10656" s="1">
        <v>44826</v>
      </c>
      <c r="M10656">
        <v>-6</v>
      </c>
      <c r="N10656" s="8">
        <f t="shared" si="166"/>
        <v>-14808</v>
      </c>
    </row>
    <row r="10657" spans="1:14">
      <c r="A10657" t="s">
        <v>14</v>
      </c>
      <c r="B10657" t="s">
        <v>62</v>
      </c>
      <c r="C10657" t="s">
        <v>695</v>
      </c>
      <c r="D10657">
        <v>5848061007</v>
      </c>
      <c r="E10657" s="1">
        <v>44771</v>
      </c>
      <c r="F10657" s="1">
        <v>44771</v>
      </c>
      <c r="G10657">
        <v>7747240731</v>
      </c>
      <c r="H10657">
        <v>2022012000078400</v>
      </c>
      <c r="I10657">
        <v>4909.18</v>
      </c>
      <c r="J10657" s="1">
        <v>44831</v>
      </c>
      <c r="K10657">
        <v>4462.8900000000003</v>
      </c>
      <c r="L10657" s="1">
        <v>44805</v>
      </c>
      <c r="M10657">
        <v>-26</v>
      </c>
      <c r="N10657" s="8">
        <f t="shared" si="166"/>
        <v>-116035.14000000001</v>
      </c>
    </row>
    <row r="10658" spans="1:14">
      <c r="A10658" t="s">
        <v>14</v>
      </c>
      <c r="B10658" t="s">
        <v>62</v>
      </c>
      <c r="C10658" t="s">
        <v>695</v>
      </c>
      <c r="D10658">
        <v>5848061007</v>
      </c>
      <c r="E10658" s="1">
        <v>44772</v>
      </c>
      <c r="F10658" s="1">
        <v>44772</v>
      </c>
      <c r="G10658">
        <v>7747262080</v>
      </c>
      <c r="H10658">
        <v>2022012000078250</v>
      </c>
      <c r="I10658">
        <v>10451.83</v>
      </c>
      <c r="J10658" s="1">
        <v>44832</v>
      </c>
      <c r="K10658">
        <v>9501.66</v>
      </c>
      <c r="L10658" s="1">
        <v>44805</v>
      </c>
      <c r="M10658">
        <v>-27</v>
      </c>
      <c r="N10658" s="8">
        <f t="shared" si="166"/>
        <v>-256544.82</v>
      </c>
    </row>
    <row r="10659" spans="1:14">
      <c r="A10659" t="s">
        <v>14</v>
      </c>
      <c r="B10659" t="s">
        <v>62</v>
      </c>
      <c r="C10659" t="s">
        <v>2208</v>
      </c>
      <c r="D10659">
        <v>10896871000</v>
      </c>
      <c r="E10659" s="1">
        <v>44771</v>
      </c>
      <c r="F10659" s="1">
        <v>44771</v>
      </c>
      <c r="G10659">
        <v>7747266416</v>
      </c>
      <c r="H10659" t="s">
        <v>104</v>
      </c>
      <c r="I10659">
        <v>3580</v>
      </c>
      <c r="J10659" s="1">
        <v>44831</v>
      </c>
      <c r="K10659">
        <v>3580</v>
      </c>
      <c r="L10659" s="1">
        <v>44826</v>
      </c>
      <c r="M10659">
        <v>-5</v>
      </c>
      <c r="N10659" s="8">
        <f t="shared" si="166"/>
        <v>-17900</v>
      </c>
    </row>
    <row r="10660" spans="1:14">
      <c r="A10660" t="s">
        <v>14</v>
      </c>
      <c r="B10660" t="s">
        <v>62</v>
      </c>
      <c r="C10660" t="s">
        <v>4361</v>
      </c>
      <c r="D10660">
        <v>1461070094</v>
      </c>
      <c r="E10660" s="1">
        <v>44772</v>
      </c>
      <c r="F10660" s="1">
        <v>44772</v>
      </c>
      <c r="G10660">
        <v>7747632361</v>
      </c>
      <c r="H10660" t="s">
        <v>4362</v>
      </c>
      <c r="I10660">
        <v>248.03</v>
      </c>
      <c r="J10660" s="1">
        <v>44832</v>
      </c>
      <c r="K10660">
        <v>203.3</v>
      </c>
      <c r="L10660" s="1">
        <v>44805</v>
      </c>
      <c r="M10660">
        <v>-27</v>
      </c>
      <c r="N10660" s="8">
        <f t="shared" si="166"/>
        <v>-5489.1</v>
      </c>
    </row>
    <row r="10661" spans="1:14">
      <c r="A10661" t="s">
        <v>14</v>
      </c>
      <c r="B10661" t="s">
        <v>62</v>
      </c>
      <c r="C10661" t="s">
        <v>4361</v>
      </c>
      <c r="D10661">
        <v>1461070094</v>
      </c>
      <c r="E10661" s="1">
        <v>44772</v>
      </c>
      <c r="F10661" s="1">
        <v>44772</v>
      </c>
      <c r="G10661">
        <v>7747632375</v>
      </c>
      <c r="H10661" t="s">
        <v>4363</v>
      </c>
      <c r="I10661">
        <v>1403.73</v>
      </c>
      <c r="J10661" s="1">
        <v>44832</v>
      </c>
      <c r="K10661">
        <v>1150.5999999999999</v>
      </c>
      <c r="L10661" s="1">
        <v>44805</v>
      </c>
      <c r="M10661">
        <v>-27</v>
      </c>
      <c r="N10661" s="8">
        <f t="shared" si="166"/>
        <v>-31066.199999999997</v>
      </c>
    </row>
    <row r="10662" spans="1:14">
      <c r="A10662" t="s">
        <v>14</v>
      </c>
      <c r="B10662" t="s">
        <v>62</v>
      </c>
      <c r="C10662" t="s">
        <v>1738</v>
      </c>
      <c r="D10662">
        <v>9009860967</v>
      </c>
      <c r="E10662" s="1">
        <v>44772</v>
      </c>
      <c r="F10662" s="1">
        <v>44772</v>
      </c>
      <c r="G10662">
        <v>7747828662</v>
      </c>
      <c r="H10662" t="s">
        <v>4364</v>
      </c>
      <c r="I10662">
        <v>8580</v>
      </c>
      <c r="J10662" s="1">
        <v>44832</v>
      </c>
      <c r="K10662">
        <v>8250</v>
      </c>
      <c r="L10662" s="1">
        <v>44827</v>
      </c>
      <c r="M10662">
        <v>-5</v>
      </c>
      <c r="N10662" s="8">
        <f t="shared" si="166"/>
        <v>-41250</v>
      </c>
    </row>
    <row r="10663" spans="1:14">
      <c r="A10663" t="s">
        <v>14</v>
      </c>
      <c r="B10663" t="s">
        <v>62</v>
      </c>
      <c r="C10663" t="s">
        <v>1738</v>
      </c>
      <c r="D10663">
        <v>9009860967</v>
      </c>
      <c r="E10663" s="1">
        <v>44772</v>
      </c>
      <c r="F10663" s="1">
        <v>44772</v>
      </c>
      <c r="G10663">
        <v>7747829048</v>
      </c>
      <c r="H10663" t="s">
        <v>4365</v>
      </c>
      <c r="I10663">
        <v>7020</v>
      </c>
      <c r="J10663" s="1">
        <v>44832</v>
      </c>
      <c r="K10663">
        <v>6750</v>
      </c>
      <c r="L10663" s="1">
        <v>44827</v>
      </c>
      <c r="M10663">
        <v>-5</v>
      </c>
      <c r="N10663" s="8">
        <f t="shared" si="166"/>
        <v>-33750</v>
      </c>
    </row>
    <row r="10664" spans="1:14">
      <c r="A10664" t="s">
        <v>14</v>
      </c>
      <c r="B10664" t="s">
        <v>62</v>
      </c>
      <c r="C10664" t="s">
        <v>226</v>
      </c>
      <c r="D10664">
        <v>5849130157</v>
      </c>
      <c r="E10664" s="1">
        <v>44771</v>
      </c>
      <c r="F10664" s="1">
        <v>44771</v>
      </c>
      <c r="G10664">
        <v>7748286038</v>
      </c>
      <c r="H10664" s="3" t="s">
        <v>4366</v>
      </c>
      <c r="I10664">
        <v>18885.599999999999</v>
      </c>
      <c r="J10664" s="1">
        <v>44831</v>
      </c>
      <c r="K10664">
        <v>15480</v>
      </c>
      <c r="L10664" s="1">
        <v>44861</v>
      </c>
      <c r="M10664">
        <v>30</v>
      </c>
      <c r="N10664" s="8">
        <f t="shared" si="166"/>
        <v>464400</v>
      </c>
    </row>
    <row r="10665" spans="1:14">
      <c r="A10665" t="s">
        <v>14</v>
      </c>
      <c r="B10665" t="s">
        <v>62</v>
      </c>
      <c r="C10665" t="s">
        <v>274</v>
      </c>
      <c r="D10665">
        <v>8082461008</v>
      </c>
      <c r="E10665" s="1">
        <v>44772</v>
      </c>
      <c r="F10665" s="1">
        <v>44772</v>
      </c>
      <c r="G10665">
        <v>7748573105</v>
      </c>
      <c r="H10665">
        <v>22166575</v>
      </c>
      <c r="I10665">
        <v>680.76</v>
      </c>
      <c r="J10665" s="1">
        <v>44832</v>
      </c>
      <c r="K10665">
        <v>558</v>
      </c>
      <c r="L10665" s="1">
        <v>44832</v>
      </c>
      <c r="M10665">
        <v>0</v>
      </c>
      <c r="N10665" s="8">
        <f t="shared" si="166"/>
        <v>0</v>
      </c>
    </row>
    <row r="10666" spans="1:14">
      <c r="A10666" t="s">
        <v>14</v>
      </c>
      <c r="B10666" t="s">
        <v>62</v>
      </c>
      <c r="C10666" t="s">
        <v>651</v>
      </c>
      <c r="D10666">
        <v>6324460150</v>
      </c>
      <c r="E10666" s="1">
        <v>44772</v>
      </c>
      <c r="F10666" s="1">
        <v>44772</v>
      </c>
      <c r="G10666">
        <v>7749616104</v>
      </c>
      <c r="H10666">
        <v>2223074868</v>
      </c>
      <c r="I10666">
        <v>2428.7800000000002</v>
      </c>
      <c r="J10666" s="1">
        <v>44832</v>
      </c>
      <c r="K10666">
        <v>1990.8</v>
      </c>
      <c r="L10666" s="1">
        <v>44860</v>
      </c>
      <c r="M10666">
        <v>28</v>
      </c>
      <c r="N10666" s="8">
        <f t="shared" si="166"/>
        <v>55742.400000000001</v>
      </c>
    </row>
    <row r="10667" spans="1:14">
      <c r="A10667" t="s">
        <v>14</v>
      </c>
      <c r="B10667" t="s">
        <v>62</v>
      </c>
      <c r="C10667" t="s">
        <v>156</v>
      </c>
      <c r="D10667">
        <v>10181220152</v>
      </c>
      <c r="E10667" s="1">
        <v>44772</v>
      </c>
      <c r="F10667" s="1">
        <v>44772</v>
      </c>
      <c r="G10667">
        <v>7751499726</v>
      </c>
      <c r="H10667">
        <v>9572328599</v>
      </c>
      <c r="I10667">
        <v>1410.32</v>
      </c>
      <c r="J10667" s="1">
        <v>44832</v>
      </c>
      <c r="K10667">
        <v>1156</v>
      </c>
      <c r="L10667" s="1">
        <v>44800</v>
      </c>
      <c r="M10667">
        <v>-32</v>
      </c>
      <c r="N10667" s="8">
        <f t="shared" si="166"/>
        <v>-36992</v>
      </c>
    </row>
    <row r="10668" spans="1:14">
      <c r="A10668" t="s">
        <v>14</v>
      </c>
      <c r="B10668" t="s">
        <v>62</v>
      </c>
      <c r="C10668" t="s">
        <v>99</v>
      </c>
      <c r="D10668">
        <v>803890151</v>
      </c>
      <c r="E10668" s="1">
        <v>44772</v>
      </c>
      <c r="F10668" s="1">
        <v>44772</v>
      </c>
      <c r="G10668">
        <v>7752204127</v>
      </c>
      <c r="H10668">
        <v>222052608</v>
      </c>
      <c r="I10668">
        <v>732</v>
      </c>
      <c r="J10668" s="1">
        <v>44832</v>
      </c>
      <c r="K10668">
        <v>600</v>
      </c>
      <c r="L10668" s="1">
        <v>44800</v>
      </c>
      <c r="M10668">
        <v>-32</v>
      </c>
      <c r="N10668" s="8">
        <f t="shared" si="166"/>
        <v>-19200</v>
      </c>
    </row>
    <row r="10669" spans="1:14">
      <c r="A10669" t="s">
        <v>14</v>
      </c>
      <c r="B10669" t="s">
        <v>62</v>
      </c>
      <c r="C10669" t="s">
        <v>201</v>
      </c>
      <c r="D10669">
        <v>9561321002</v>
      </c>
      <c r="E10669" s="1">
        <v>44772</v>
      </c>
      <c r="F10669" s="1">
        <v>44772</v>
      </c>
      <c r="G10669">
        <v>7752525325</v>
      </c>
      <c r="H10669">
        <v>472</v>
      </c>
      <c r="I10669">
        <v>8614.18</v>
      </c>
      <c r="J10669" s="1">
        <v>44832</v>
      </c>
      <c r="K10669">
        <v>7060.8</v>
      </c>
      <c r="L10669" s="1">
        <v>44832</v>
      </c>
      <c r="M10669">
        <v>0</v>
      </c>
      <c r="N10669" s="8">
        <f t="shared" si="166"/>
        <v>0</v>
      </c>
    </row>
    <row r="10670" spans="1:14">
      <c r="A10670" t="s">
        <v>14</v>
      </c>
      <c r="B10670" t="s">
        <v>62</v>
      </c>
      <c r="C10670" t="s">
        <v>601</v>
      </c>
      <c r="D10670">
        <v>11654150157</v>
      </c>
      <c r="E10670" s="1">
        <v>44773</v>
      </c>
      <c r="F10670" s="1">
        <v>44773</v>
      </c>
      <c r="G10670">
        <v>7753829316</v>
      </c>
      <c r="H10670">
        <v>3300102470</v>
      </c>
      <c r="I10670">
        <v>110</v>
      </c>
      <c r="J10670" s="1">
        <v>44833</v>
      </c>
      <c r="K10670">
        <v>100</v>
      </c>
      <c r="L10670" s="1">
        <v>44860</v>
      </c>
      <c r="M10670">
        <v>27</v>
      </c>
      <c r="N10670" s="8">
        <f t="shared" si="166"/>
        <v>2700</v>
      </c>
    </row>
    <row r="10671" spans="1:14">
      <c r="A10671" t="s">
        <v>14</v>
      </c>
      <c r="B10671" t="s">
        <v>62</v>
      </c>
      <c r="C10671" t="s">
        <v>244</v>
      </c>
      <c r="D10671">
        <v>674840152</v>
      </c>
      <c r="E10671" s="1">
        <v>44773</v>
      </c>
      <c r="F10671" s="1">
        <v>44773</v>
      </c>
      <c r="G10671">
        <v>7756223823</v>
      </c>
      <c r="H10671">
        <v>5302480706</v>
      </c>
      <c r="I10671">
        <v>1037</v>
      </c>
      <c r="J10671" s="1">
        <v>44833</v>
      </c>
      <c r="K10671">
        <v>850</v>
      </c>
      <c r="L10671" s="1">
        <v>44860</v>
      </c>
      <c r="M10671">
        <v>27</v>
      </c>
      <c r="N10671" s="8">
        <f t="shared" si="166"/>
        <v>22950</v>
      </c>
    </row>
    <row r="10672" spans="1:14">
      <c r="A10672" t="s">
        <v>14</v>
      </c>
      <c r="B10672" t="s">
        <v>62</v>
      </c>
      <c r="C10672" t="s">
        <v>1258</v>
      </c>
      <c r="D10672" t="s">
        <v>1259</v>
      </c>
      <c r="E10672" s="1">
        <v>44773</v>
      </c>
      <c r="F10672" s="1">
        <v>44773</v>
      </c>
      <c r="G10672">
        <v>7756371661</v>
      </c>
      <c r="H10672" t="s">
        <v>3589</v>
      </c>
      <c r="I10672">
        <v>2666.66</v>
      </c>
      <c r="J10672" s="1">
        <v>44833</v>
      </c>
      <c r="K10672">
        <v>2666.66</v>
      </c>
      <c r="L10672" s="1">
        <v>44810</v>
      </c>
      <c r="M10672">
        <v>-23</v>
      </c>
      <c r="N10672" s="8">
        <f t="shared" si="166"/>
        <v>-61333.179999999993</v>
      </c>
    </row>
    <row r="10673" spans="1:14">
      <c r="A10673" t="s">
        <v>14</v>
      </c>
      <c r="B10673" t="s">
        <v>62</v>
      </c>
      <c r="C10673" t="s">
        <v>3476</v>
      </c>
      <c r="D10673">
        <v>97103880585</v>
      </c>
      <c r="E10673" s="1">
        <v>44773</v>
      </c>
      <c r="F10673" s="1">
        <v>44773</v>
      </c>
      <c r="G10673">
        <v>7757622191</v>
      </c>
      <c r="H10673">
        <v>3220332630</v>
      </c>
      <c r="I10673">
        <v>991.37</v>
      </c>
      <c r="J10673" s="1">
        <v>44833</v>
      </c>
      <c r="K10673">
        <v>812.6</v>
      </c>
      <c r="L10673" s="1">
        <v>44839</v>
      </c>
      <c r="M10673">
        <v>6</v>
      </c>
      <c r="N10673" s="8">
        <f t="shared" si="166"/>
        <v>4875.6000000000004</v>
      </c>
    </row>
    <row r="10674" spans="1:14">
      <c r="A10674" t="s">
        <v>14</v>
      </c>
      <c r="B10674" t="s">
        <v>62</v>
      </c>
      <c r="C10674" t="s">
        <v>796</v>
      </c>
      <c r="D10674">
        <v>3222390159</v>
      </c>
      <c r="E10674" s="1">
        <v>44773</v>
      </c>
      <c r="F10674" s="1">
        <v>44773</v>
      </c>
      <c r="G10674">
        <v>7758065684</v>
      </c>
      <c r="H10674">
        <v>2022026032</v>
      </c>
      <c r="I10674">
        <v>1438.11</v>
      </c>
      <c r="J10674" s="1">
        <v>44833</v>
      </c>
      <c r="K10674">
        <v>1178.78</v>
      </c>
      <c r="L10674" s="1">
        <v>44860</v>
      </c>
      <c r="M10674">
        <v>27</v>
      </c>
      <c r="N10674" s="8">
        <f t="shared" si="166"/>
        <v>31827.059999999998</v>
      </c>
    </row>
    <row r="10675" spans="1:14">
      <c r="A10675" t="s">
        <v>14</v>
      </c>
      <c r="B10675" t="s">
        <v>62</v>
      </c>
      <c r="C10675" t="s">
        <v>98</v>
      </c>
      <c r="D10675">
        <v>3524050238</v>
      </c>
      <c r="E10675" s="1">
        <v>44774</v>
      </c>
      <c r="F10675" s="1">
        <v>44774</v>
      </c>
      <c r="G10675">
        <v>7759441119</v>
      </c>
      <c r="H10675">
        <v>740891876</v>
      </c>
      <c r="I10675">
        <v>3553.25</v>
      </c>
      <c r="J10675" s="1">
        <v>44834</v>
      </c>
      <c r="K10675">
        <v>2912.5</v>
      </c>
      <c r="L10675" s="1">
        <v>44832</v>
      </c>
      <c r="M10675">
        <v>-2</v>
      </c>
      <c r="N10675" s="8">
        <f t="shared" si="166"/>
        <v>-5825</v>
      </c>
    </row>
    <row r="10676" spans="1:14">
      <c r="A10676" t="s">
        <v>14</v>
      </c>
      <c r="B10676" t="s">
        <v>62</v>
      </c>
      <c r="C10676" t="s">
        <v>1211</v>
      </c>
      <c r="D10676" t="s">
        <v>1212</v>
      </c>
      <c r="E10676" s="1">
        <v>44774</v>
      </c>
      <c r="F10676" s="1">
        <v>44774</v>
      </c>
      <c r="G10676">
        <v>7759541577</v>
      </c>
      <c r="H10676" t="s">
        <v>3514</v>
      </c>
      <c r="I10676">
        <v>1666.66</v>
      </c>
      <c r="J10676" s="1">
        <v>44834</v>
      </c>
      <c r="K10676">
        <v>1666.66</v>
      </c>
      <c r="L10676" s="1">
        <v>44776</v>
      </c>
      <c r="M10676">
        <v>-58</v>
      </c>
      <c r="N10676" s="8">
        <f t="shared" si="166"/>
        <v>-96666.28</v>
      </c>
    </row>
    <row r="10677" spans="1:14">
      <c r="A10677" t="s">
        <v>14</v>
      </c>
      <c r="B10677" t="s">
        <v>62</v>
      </c>
      <c r="C10677" t="s">
        <v>1410</v>
      </c>
      <c r="D10677" t="s">
        <v>1411</v>
      </c>
      <c r="E10677" s="1">
        <v>44774</v>
      </c>
      <c r="F10677" s="1">
        <v>44774</v>
      </c>
      <c r="G10677">
        <v>7759552424</v>
      </c>
      <c r="H10677">
        <v>42</v>
      </c>
      <c r="I10677">
        <v>2342.85</v>
      </c>
      <c r="J10677" s="1">
        <v>44834</v>
      </c>
      <c r="K10677">
        <v>1874.28</v>
      </c>
      <c r="L10677" s="1">
        <v>44776</v>
      </c>
      <c r="M10677">
        <v>-58</v>
      </c>
      <c r="N10677" s="8">
        <f t="shared" si="166"/>
        <v>-108708.24</v>
      </c>
    </row>
    <row r="10678" spans="1:14">
      <c r="A10678" t="s">
        <v>14</v>
      </c>
      <c r="B10678" t="s">
        <v>62</v>
      </c>
      <c r="C10678" t="s">
        <v>1747</v>
      </c>
      <c r="D10678" t="s">
        <v>1748</v>
      </c>
      <c r="E10678" s="1">
        <v>44774</v>
      </c>
      <c r="F10678" s="1">
        <v>44774</v>
      </c>
      <c r="G10678">
        <v>7759603169</v>
      </c>
      <c r="H10678" t="s">
        <v>1792</v>
      </c>
      <c r="I10678">
        <v>1500</v>
      </c>
      <c r="J10678" s="1">
        <v>44834</v>
      </c>
      <c r="K10678">
        <v>1500</v>
      </c>
      <c r="L10678" s="1">
        <v>44776</v>
      </c>
      <c r="M10678">
        <v>-58</v>
      </c>
      <c r="N10678" s="8">
        <f t="shared" si="166"/>
        <v>-87000</v>
      </c>
    </row>
    <row r="10679" spans="1:14">
      <c r="A10679" t="s">
        <v>14</v>
      </c>
      <c r="B10679" t="s">
        <v>62</v>
      </c>
      <c r="C10679" t="s">
        <v>1201</v>
      </c>
      <c r="D10679" t="s">
        <v>1202</v>
      </c>
      <c r="E10679" s="1">
        <v>44774</v>
      </c>
      <c r="F10679" s="1">
        <v>44774</v>
      </c>
      <c r="G10679">
        <v>7759839655</v>
      </c>
      <c r="H10679" t="s">
        <v>3514</v>
      </c>
      <c r="I10679">
        <v>2250</v>
      </c>
      <c r="J10679" s="1">
        <v>44834</v>
      </c>
      <c r="K10679">
        <v>2250</v>
      </c>
      <c r="L10679" s="1">
        <v>44776</v>
      </c>
      <c r="M10679">
        <v>-58</v>
      </c>
      <c r="N10679" s="8">
        <f t="shared" si="166"/>
        <v>-130500</v>
      </c>
    </row>
    <row r="10680" spans="1:14">
      <c r="A10680" t="s">
        <v>14</v>
      </c>
      <c r="B10680" t="s">
        <v>62</v>
      </c>
      <c r="C10680" t="s">
        <v>1224</v>
      </c>
      <c r="D10680" t="s">
        <v>1225</v>
      </c>
      <c r="E10680" s="1">
        <v>44774</v>
      </c>
      <c r="F10680" s="1">
        <v>44774</v>
      </c>
      <c r="G10680">
        <v>7759859123</v>
      </c>
      <c r="H10680" t="s">
        <v>3514</v>
      </c>
      <c r="I10680">
        <v>4187.04</v>
      </c>
      <c r="J10680" s="1">
        <v>44834</v>
      </c>
      <c r="K10680">
        <v>3500.64</v>
      </c>
      <c r="L10680" s="1">
        <v>44776</v>
      </c>
      <c r="M10680">
        <v>-58</v>
      </c>
      <c r="N10680" s="8">
        <f t="shared" si="166"/>
        <v>-203037.12</v>
      </c>
    </row>
    <row r="10681" spans="1:14">
      <c r="A10681" t="s">
        <v>14</v>
      </c>
      <c r="B10681" t="s">
        <v>62</v>
      </c>
      <c r="C10681" t="s">
        <v>1251</v>
      </c>
      <c r="D10681" t="s">
        <v>1252</v>
      </c>
      <c r="E10681" s="1">
        <v>44774</v>
      </c>
      <c r="F10681" s="1">
        <v>44774</v>
      </c>
      <c r="G10681">
        <v>7759997578</v>
      </c>
      <c r="H10681" t="s">
        <v>3514</v>
      </c>
      <c r="I10681">
        <v>3000</v>
      </c>
      <c r="J10681" s="1">
        <v>44834</v>
      </c>
      <c r="K10681">
        <v>3000</v>
      </c>
      <c r="L10681" s="1">
        <v>44776</v>
      </c>
      <c r="M10681">
        <v>-58</v>
      </c>
      <c r="N10681" s="8">
        <f t="shared" si="166"/>
        <v>-174000</v>
      </c>
    </row>
    <row r="10682" spans="1:14">
      <c r="A10682" t="s">
        <v>14</v>
      </c>
      <c r="B10682" t="s">
        <v>62</v>
      </c>
      <c r="C10682" t="s">
        <v>1113</v>
      </c>
      <c r="D10682">
        <v>2404790392</v>
      </c>
      <c r="E10682" s="1">
        <v>44774</v>
      </c>
      <c r="F10682" s="1">
        <v>44774</v>
      </c>
      <c r="G10682">
        <v>7760286472</v>
      </c>
      <c r="H10682" t="s">
        <v>4367</v>
      </c>
      <c r="I10682">
        <v>841.8</v>
      </c>
      <c r="J10682" s="1">
        <v>44834</v>
      </c>
      <c r="K10682">
        <v>690</v>
      </c>
      <c r="L10682" s="1">
        <v>44832</v>
      </c>
      <c r="M10682">
        <v>-2</v>
      </c>
      <c r="N10682" s="8">
        <f t="shared" si="166"/>
        <v>-1380</v>
      </c>
    </row>
    <row r="10683" spans="1:14">
      <c r="A10683" t="s">
        <v>14</v>
      </c>
      <c r="B10683" t="s">
        <v>62</v>
      </c>
      <c r="C10683" t="s">
        <v>71</v>
      </c>
      <c r="D10683">
        <v>1358970430</v>
      </c>
      <c r="E10683" s="1">
        <v>44774</v>
      </c>
      <c r="F10683" s="1">
        <v>44774</v>
      </c>
      <c r="G10683">
        <v>7760304786</v>
      </c>
      <c r="H10683">
        <v>305</v>
      </c>
      <c r="I10683">
        <v>73200</v>
      </c>
      <c r="J10683" s="1">
        <v>44834</v>
      </c>
      <c r="K10683">
        <v>60000</v>
      </c>
      <c r="L10683" s="1">
        <v>44805</v>
      </c>
      <c r="M10683">
        <v>-29</v>
      </c>
      <c r="N10683" s="8">
        <f t="shared" si="166"/>
        <v>-1740000</v>
      </c>
    </row>
    <row r="10684" spans="1:14">
      <c r="A10684" t="s">
        <v>14</v>
      </c>
      <c r="B10684" t="s">
        <v>62</v>
      </c>
      <c r="C10684" t="s">
        <v>1723</v>
      </c>
      <c r="D10684" t="s">
        <v>1724</v>
      </c>
      <c r="E10684" s="1">
        <v>44774</v>
      </c>
      <c r="F10684" s="1">
        <v>44774</v>
      </c>
      <c r="G10684">
        <v>7760772648</v>
      </c>
      <c r="H10684" t="s">
        <v>4368</v>
      </c>
      <c r="I10684">
        <v>2500</v>
      </c>
      <c r="J10684" s="1">
        <v>44834</v>
      </c>
      <c r="K10684">
        <v>2500</v>
      </c>
      <c r="L10684" s="1">
        <v>44776</v>
      </c>
      <c r="M10684">
        <v>-58</v>
      </c>
      <c r="N10684" s="8">
        <f t="shared" si="166"/>
        <v>-145000</v>
      </c>
    </row>
    <row r="10685" spans="1:14">
      <c r="A10685" t="s">
        <v>14</v>
      </c>
      <c r="B10685" t="s">
        <v>62</v>
      </c>
      <c r="C10685" t="s">
        <v>1208</v>
      </c>
      <c r="D10685" t="s">
        <v>1209</v>
      </c>
      <c r="E10685" s="1">
        <v>44774</v>
      </c>
      <c r="F10685" s="1">
        <v>44774</v>
      </c>
      <c r="G10685">
        <v>7761175021</v>
      </c>
      <c r="H10685" t="s">
        <v>2677</v>
      </c>
      <c r="I10685">
        <v>3450</v>
      </c>
      <c r="J10685" s="1">
        <v>44834</v>
      </c>
      <c r="K10685">
        <v>3450</v>
      </c>
      <c r="L10685" s="1">
        <v>44776</v>
      </c>
      <c r="M10685">
        <v>-58</v>
      </c>
      <c r="N10685" s="8">
        <f t="shared" si="166"/>
        <v>-200100</v>
      </c>
    </row>
    <row r="10686" spans="1:14">
      <c r="A10686" t="s">
        <v>14</v>
      </c>
      <c r="B10686" t="s">
        <v>62</v>
      </c>
      <c r="C10686" t="s">
        <v>1266</v>
      </c>
      <c r="D10686" t="s">
        <v>1267</v>
      </c>
      <c r="E10686" s="1">
        <v>44774</v>
      </c>
      <c r="F10686" s="1">
        <v>44774</v>
      </c>
      <c r="G10686">
        <v>7761608528</v>
      </c>
      <c r="H10686" t="s">
        <v>1997</v>
      </c>
      <c r="I10686">
        <v>1128.1199999999999</v>
      </c>
      <c r="J10686" s="1">
        <v>44834</v>
      </c>
      <c r="K10686">
        <v>1128.1199999999999</v>
      </c>
      <c r="L10686" s="1">
        <v>44777</v>
      </c>
      <c r="M10686">
        <v>-57</v>
      </c>
      <c r="N10686" s="8">
        <f t="shared" si="166"/>
        <v>-64302.84</v>
      </c>
    </row>
    <row r="10687" spans="1:14">
      <c r="A10687" t="s">
        <v>14</v>
      </c>
      <c r="B10687" t="s">
        <v>62</v>
      </c>
      <c r="C10687" t="s">
        <v>1266</v>
      </c>
      <c r="D10687" t="s">
        <v>1267</v>
      </c>
      <c r="E10687" s="1">
        <v>44774</v>
      </c>
      <c r="F10687" s="1">
        <v>44774</v>
      </c>
      <c r="G10687">
        <v>7761658668</v>
      </c>
      <c r="H10687" t="s">
        <v>2124</v>
      </c>
      <c r="I10687">
        <v>1128.1199999999999</v>
      </c>
      <c r="J10687" s="1">
        <v>44834</v>
      </c>
      <c r="K10687">
        <v>1128.1199999999999</v>
      </c>
      <c r="L10687" s="1">
        <v>44777</v>
      </c>
      <c r="M10687">
        <v>-57</v>
      </c>
      <c r="N10687" s="8">
        <f t="shared" si="166"/>
        <v>-64302.84</v>
      </c>
    </row>
    <row r="10688" spans="1:14">
      <c r="A10688" t="s">
        <v>14</v>
      </c>
      <c r="B10688" t="s">
        <v>62</v>
      </c>
      <c r="C10688" t="s">
        <v>2140</v>
      </c>
      <c r="D10688" t="s">
        <v>2141</v>
      </c>
      <c r="E10688" s="1">
        <v>44774</v>
      </c>
      <c r="F10688" s="1">
        <v>44774</v>
      </c>
      <c r="G10688">
        <v>7762107405</v>
      </c>
      <c r="H10688">
        <v>39</v>
      </c>
      <c r="I10688">
        <v>3000</v>
      </c>
      <c r="J10688" s="1">
        <v>44834</v>
      </c>
      <c r="K10688">
        <v>2400</v>
      </c>
      <c r="L10688" s="1">
        <v>44810</v>
      </c>
      <c r="M10688">
        <v>-24</v>
      </c>
      <c r="N10688" s="8">
        <f t="shared" si="166"/>
        <v>-57600</v>
      </c>
    </row>
    <row r="10689" spans="1:14">
      <c r="A10689" t="s">
        <v>14</v>
      </c>
      <c r="B10689" t="s">
        <v>62</v>
      </c>
      <c r="C10689" t="s">
        <v>1462</v>
      </c>
      <c r="D10689">
        <v>4720630633</v>
      </c>
      <c r="E10689" s="1">
        <v>44776</v>
      </c>
      <c r="F10689" s="1">
        <v>44776</v>
      </c>
      <c r="G10689">
        <v>7762438434</v>
      </c>
      <c r="H10689" t="s">
        <v>4369</v>
      </c>
      <c r="I10689">
        <v>1464</v>
      </c>
      <c r="J10689" s="1">
        <v>44835</v>
      </c>
      <c r="K10689">
        <v>1200</v>
      </c>
      <c r="L10689" s="1">
        <v>44860</v>
      </c>
      <c r="M10689">
        <v>25</v>
      </c>
      <c r="N10689" s="8">
        <f t="shared" si="166"/>
        <v>30000</v>
      </c>
    </row>
    <row r="10690" spans="1:14">
      <c r="A10690" t="s">
        <v>14</v>
      </c>
      <c r="B10690" t="s">
        <v>62</v>
      </c>
      <c r="C10690" t="s">
        <v>1305</v>
      </c>
      <c r="D10690" t="s">
        <v>1306</v>
      </c>
      <c r="E10690" s="1">
        <v>44776</v>
      </c>
      <c r="F10690" s="1">
        <v>44776</v>
      </c>
      <c r="G10690">
        <v>7762562836</v>
      </c>
      <c r="H10690" t="s">
        <v>3514</v>
      </c>
      <c r="I10690">
        <v>2256.23</v>
      </c>
      <c r="J10690" s="1">
        <v>44835</v>
      </c>
      <c r="K10690">
        <v>2256.23</v>
      </c>
      <c r="L10690" s="1">
        <v>44777</v>
      </c>
      <c r="M10690">
        <v>-58</v>
      </c>
      <c r="N10690" s="8">
        <f t="shared" si="166"/>
        <v>-130861.34</v>
      </c>
    </row>
    <row r="10691" spans="1:14">
      <c r="A10691" t="s">
        <v>14</v>
      </c>
      <c r="B10691" t="s">
        <v>62</v>
      </c>
      <c r="C10691" t="s">
        <v>676</v>
      </c>
      <c r="D10691">
        <v>967900325</v>
      </c>
      <c r="E10691" s="1">
        <v>44776</v>
      </c>
      <c r="F10691" s="1">
        <v>44776</v>
      </c>
      <c r="G10691">
        <v>7762626974</v>
      </c>
      <c r="H10691" t="s">
        <v>4370</v>
      </c>
      <c r="I10691">
        <v>29280</v>
      </c>
      <c r="J10691" s="1">
        <v>44835</v>
      </c>
      <c r="K10691">
        <v>24000</v>
      </c>
      <c r="L10691" s="1">
        <v>44800</v>
      </c>
      <c r="M10691">
        <v>-35</v>
      </c>
      <c r="N10691" s="8">
        <f t="shared" ref="N10691:N10754" si="167">+K10691*M10691</f>
        <v>-840000</v>
      </c>
    </row>
    <row r="10692" spans="1:14">
      <c r="A10692" t="s">
        <v>14</v>
      </c>
      <c r="B10692" t="s">
        <v>62</v>
      </c>
      <c r="C10692" t="s">
        <v>406</v>
      </c>
      <c r="D10692">
        <v>4974910962</v>
      </c>
      <c r="E10692" s="1">
        <v>44776</v>
      </c>
      <c r="F10692" s="1">
        <v>44776</v>
      </c>
      <c r="G10692">
        <v>7762996396</v>
      </c>
      <c r="H10692">
        <v>15305</v>
      </c>
      <c r="I10692">
        <v>2462.6799999999998</v>
      </c>
      <c r="J10692" s="1">
        <v>44835</v>
      </c>
      <c r="K10692">
        <v>2238.8000000000002</v>
      </c>
      <c r="L10692" s="1">
        <v>44839</v>
      </c>
      <c r="M10692">
        <v>4</v>
      </c>
      <c r="N10692" s="8">
        <f t="shared" si="167"/>
        <v>8955.2000000000007</v>
      </c>
    </row>
    <row r="10693" spans="1:14">
      <c r="A10693" t="s">
        <v>14</v>
      </c>
      <c r="B10693" t="s">
        <v>62</v>
      </c>
      <c r="C10693" t="s">
        <v>570</v>
      </c>
      <c r="D10693">
        <v>696360155</v>
      </c>
      <c r="E10693" s="1">
        <v>44776</v>
      </c>
      <c r="F10693" s="1">
        <v>44776</v>
      </c>
      <c r="G10693">
        <v>7763034473</v>
      </c>
      <c r="H10693">
        <v>2283039129</v>
      </c>
      <c r="I10693">
        <v>4887.1499999999996</v>
      </c>
      <c r="J10693" s="1">
        <v>44835</v>
      </c>
      <c r="K10693">
        <v>4442.8599999999997</v>
      </c>
      <c r="L10693" s="1">
        <v>44832</v>
      </c>
      <c r="M10693">
        <v>-3</v>
      </c>
      <c r="N10693" s="8">
        <f t="shared" si="167"/>
        <v>-13328.579999999998</v>
      </c>
    </row>
    <row r="10694" spans="1:14">
      <c r="A10694" t="s">
        <v>14</v>
      </c>
      <c r="B10694" t="s">
        <v>62</v>
      </c>
      <c r="C10694" t="s">
        <v>1405</v>
      </c>
      <c r="D10694">
        <v>14457361005</v>
      </c>
      <c r="E10694" s="1">
        <v>44776</v>
      </c>
      <c r="F10694" s="1">
        <v>44776</v>
      </c>
      <c r="G10694">
        <v>7763256359</v>
      </c>
      <c r="H10694">
        <v>1648</v>
      </c>
      <c r="I10694">
        <v>159691.32999999999</v>
      </c>
      <c r="J10694" s="1">
        <v>44835</v>
      </c>
      <c r="K10694">
        <v>130894.53</v>
      </c>
      <c r="L10694" s="1">
        <v>44800</v>
      </c>
      <c r="M10694">
        <v>-35</v>
      </c>
      <c r="N10694" s="8">
        <f t="shared" si="167"/>
        <v>-4581308.55</v>
      </c>
    </row>
    <row r="10695" spans="1:14">
      <c r="A10695" t="s">
        <v>14</v>
      </c>
      <c r="B10695" t="s">
        <v>62</v>
      </c>
      <c r="C10695" t="s">
        <v>1405</v>
      </c>
      <c r="D10695">
        <v>14457361005</v>
      </c>
      <c r="E10695" s="1">
        <v>44776</v>
      </c>
      <c r="F10695" s="1">
        <v>44776</v>
      </c>
      <c r="G10695">
        <v>7763279505</v>
      </c>
      <c r="H10695">
        <v>1650</v>
      </c>
      <c r="I10695">
        <v>3127.88</v>
      </c>
      <c r="J10695" s="1">
        <v>44836</v>
      </c>
      <c r="K10695">
        <v>2563.84</v>
      </c>
      <c r="L10695" s="1">
        <v>44800</v>
      </c>
      <c r="M10695">
        <v>-36</v>
      </c>
      <c r="N10695" s="8">
        <f t="shared" si="167"/>
        <v>-92298.240000000005</v>
      </c>
    </row>
    <row r="10696" spans="1:14">
      <c r="A10696" t="s">
        <v>14</v>
      </c>
      <c r="B10696" t="s">
        <v>62</v>
      </c>
      <c r="C10696" t="s">
        <v>1405</v>
      </c>
      <c r="D10696">
        <v>14457361005</v>
      </c>
      <c r="E10696" s="1">
        <v>44776</v>
      </c>
      <c r="F10696" s="1">
        <v>44776</v>
      </c>
      <c r="G10696">
        <v>7763299238</v>
      </c>
      <c r="H10696">
        <v>1649</v>
      </c>
      <c r="I10696">
        <v>13748.58</v>
      </c>
      <c r="J10696" s="1">
        <v>44835</v>
      </c>
      <c r="K10696">
        <v>11269.33</v>
      </c>
      <c r="L10696" s="1">
        <v>44800</v>
      </c>
      <c r="M10696">
        <v>-35</v>
      </c>
      <c r="N10696" s="8">
        <f t="shared" si="167"/>
        <v>-394426.55</v>
      </c>
    </row>
    <row r="10697" spans="1:14">
      <c r="A10697" t="s">
        <v>14</v>
      </c>
      <c r="B10697" t="s">
        <v>62</v>
      </c>
      <c r="C10697" t="s">
        <v>1405</v>
      </c>
      <c r="D10697">
        <v>14457361005</v>
      </c>
      <c r="E10697" s="1">
        <v>44776</v>
      </c>
      <c r="F10697" s="1">
        <v>44776</v>
      </c>
      <c r="G10697">
        <v>7763380293</v>
      </c>
      <c r="H10697">
        <v>1651</v>
      </c>
      <c r="I10697">
        <v>516.62</v>
      </c>
      <c r="J10697" s="1">
        <v>44835</v>
      </c>
      <c r="K10697">
        <v>423.46</v>
      </c>
      <c r="L10697" s="1">
        <v>44800</v>
      </c>
      <c r="M10697">
        <v>-35</v>
      </c>
      <c r="N10697" s="8">
        <f t="shared" si="167"/>
        <v>-14821.099999999999</v>
      </c>
    </row>
    <row r="10698" spans="1:14">
      <c r="A10698" t="s">
        <v>14</v>
      </c>
      <c r="B10698" t="s">
        <v>62</v>
      </c>
      <c r="C10698" t="s">
        <v>1213</v>
      </c>
      <c r="D10698" t="s">
        <v>1214</v>
      </c>
      <c r="E10698" s="1">
        <v>44776</v>
      </c>
      <c r="F10698" s="1">
        <v>44776</v>
      </c>
      <c r="G10698">
        <v>7763440803</v>
      </c>
      <c r="H10698" t="s">
        <v>3514</v>
      </c>
      <c r="I10698">
        <v>2500</v>
      </c>
      <c r="J10698" s="1">
        <v>44836</v>
      </c>
      <c r="K10698">
        <v>2500</v>
      </c>
      <c r="L10698" s="1">
        <v>44777</v>
      </c>
      <c r="M10698">
        <v>-59</v>
      </c>
      <c r="N10698" s="8">
        <f t="shared" si="167"/>
        <v>-147500</v>
      </c>
    </row>
    <row r="10699" spans="1:14">
      <c r="A10699" t="s">
        <v>14</v>
      </c>
      <c r="B10699" t="s">
        <v>62</v>
      </c>
      <c r="C10699" t="s">
        <v>382</v>
      </c>
      <c r="D10699">
        <v>10852890150</v>
      </c>
      <c r="E10699" s="1">
        <v>44777</v>
      </c>
      <c r="F10699" s="1">
        <v>44777</v>
      </c>
      <c r="G10699">
        <v>7763511994</v>
      </c>
      <c r="H10699">
        <v>5916106594</v>
      </c>
      <c r="I10699">
        <v>1060.81</v>
      </c>
      <c r="J10699" s="1">
        <v>44835</v>
      </c>
      <c r="K10699">
        <v>869.52</v>
      </c>
      <c r="L10699" s="1">
        <v>44800</v>
      </c>
      <c r="M10699">
        <v>-35</v>
      </c>
      <c r="N10699" s="8">
        <f t="shared" si="167"/>
        <v>-30433.200000000001</v>
      </c>
    </row>
    <row r="10700" spans="1:14">
      <c r="A10700" t="s">
        <v>14</v>
      </c>
      <c r="B10700" t="s">
        <v>62</v>
      </c>
      <c r="C10700" t="s">
        <v>1240</v>
      </c>
      <c r="D10700" t="s">
        <v>1241</v>
      </c>
      <c r="E10700" s="1">
        <v>44776</v>
      </c>
      <c r="F10700" s="1">
        <v>44776</v>
      </c>
      <c r="G10700">
        <v>7763787929</v>
      </c>
      <c r="H10700" t="s">
        <v>3514</v>
      </c>
      <c r="I10700">
        <v>2666.66</v>
      </c>
      <c r="J10700" s="1">
        <v>44836</v>
      </c>
      <c r="K10700">
        <v>2666.66</v>
      </c>
      <c r="L10700" s="1">
        <v>44810</v>
      </c>
      <c r="M10700">
        <v>-26</v>
      </c>
      <c r="N10700" s="8">
        <f t="shared" si="167"/>
        <v>-69333.16</v>
      </c>
    </row>
    <row r="10701" spans="1:14">
      <c r="A10701" t="s">
        <v>14</v>
      </c>
      <c r="B10701" t="s">
        <v>62</v>
      </c>
      <c r="C10701" t="s">
        <v>1615</v>
      </c>
      <c r="D10701">
        <v>272420639</v>
      </c>
      <c r="E10701" s="1">
        <v>44776</v>
      </c>
      <c r="F10701" s="1">
        <v>44776</v>
      </c>
      <c r="G10701">
        <v>7763870601</v>
      </c>
      <c r="H10701">
        <v>7900</v>
      </c>
      <c r="I10701">
        <v>660</v>
      </c>
      <c r="J10701" s="1">
        <v>44836</v>
      </c>
      <c r="K10701">
        <v>600</v>
      </c>
      <c r="L10701" s="1">
        <v>44860</v>
      </c>
      <c r="M10701">
        <v>24</v>
      </c>
      <c r="N10701" s="8">
        <f t="shared" si="167"/>
        <v>14400</v>
      </c>
    </row>
    <row r="10702" spans="1:14">
      <c r="A10702" t="s">
        <v>14</v>
      </c>
      <c r="B10702" t="s">
        <v>62</v>
      </c>
      <c r="C10702" t="s">
        <v>521</v>
      </c>
      <c r="D10702">
        <v>5060260154</v>
      </c>
      <c r="E10702" s="1">
        <v>44776</v>
      </c>
      <c r="F10702" s="1">
        <v>44776</v>
      </c>
      <c r="G10702">
        <v>7764016021</v>
      </c>
      <c r="H10702" t="s">
        <v>4371</v>
      </c>
      <c r="I10702">
        <v>1098</v>
      </c>
      <c r="J10702" s="1">
        <v>44835</v>
      </c>
      <c r="K10702">
        <v>900</v>
      </c>
      <c r="L10702" s="1">
        <v>44851</v>
      </c>
      <c r="M10702">
        <v>16</v>
      </c>
      <c r="N10702" s="8">
        <f t="shared" si="167"/>
        <v>14400</v>
      </c>
    </row>
    <row r="10703" spans="1:14">
      <c r="A10703" t="s">
        <v>14</v>
      </c>
      <c r="B10703" t="s">
        <v>62</v>
      </c>
      <c r="C10703" t="s">
        <v>1120</v>
      </c>
      <c r="D10703">
        <v>3728930714</v>
      </c>
      <c r="E10703" s="1">
        <v>44776</v>
      </c>
      <c r="F10703" s="1">
        <v>44776</v>
      </c>
      <c r="G10703">
        <v>7764623756</v>
      </c>
      <c r="H10703" t="s">
        <v>4372</v>
      </c>
      <c r="I10703">
        <v>1828.17</v>
      </c>
      <c r="J10703" s="1">
        <v>44835</v>
      </c>
      <c r="K10703">
        <v>1498.5</v>
      </c>
      <c r="L10703" s="1">
        <v>44806</v>
      </c>
      <c r="M10703">
        <v>-29</v>
      </c>
      <c r="N10703" s="8">
        <f t="shared" si="167"/>
        <v>-43456.5</v>
      </c>
    </row>
    <row r="10704" spans="1:14">
      <c r="A10704" t="s">
        <v>14</v>
      </c>
      <c r="B10704" t="s">
        <v>62</v>
      </c>
      <c r="C10704" t="s">
        <v>1798</v>
      </c>
      <c r="D10704" t="s">
        <v>1799</v>
      </c>
      <c r="E10704" s="1">
        <v>44776</v>
      </c>
      <c r="F10704" s="1">
        <v>44776</v>
      </c>
      <c r="G10704">
        <v>7765375615</v>
      </c>
      <c r="H10704" t="s">
        <v>1792</v>
      </c>
      <c r="I10704">
        <v>2500</v>
      </c>
      <c r="J10704" s="1">
        <v>44835</v>
      </c>
      <c r="K10704">
        <v>2500</v>
      </c>
      <c r="L10704" s="1">
        <v>44777</v>
      </c>
      <c r="M10704">
        <v>-58</v>
      </c>
      <c r="N10704" s="8">
        <f t="shared" si="167"/>
        <v>-145000</v>
      </c>
    </row>
    <row r="10705" spans="1:14">
      <c r="A10705" t="s">
        <v>14</v>
      </c>
      <c r="B10705" t="s">
        <v>62</v>
      </c>
      <c r="C10705" t="s">
        <v>396</v>
      </c>
      <c r="D10705">
        <v>1778520302</v>
      </c>
      <c r="E10705" s="1">
        <v>44776</v>
      </c>
      <c r="F10705" s="1">
        <v>44776</v>
      </c>
      <c r="G10705">
        <v>7765796194</v>
      </c>
      <c r="H10705">
        <v>6012222016869</v>
      </c>
      <c r="I10705">
        <v>1573</v>
      </c>
      <c r="J10705" s="1">
        <v>44835</v>
      </c>
      <c r="K10705">
        <v>1430</v>
      </c>
      <c r="L10705" s="1">
        <v>44860</v>
      </c>
      <c r="M10705">
        <v>25</v>
      </c>
      <c r="N10705" s="8">
        <f t="shared" si="167"/>
        <v>35750</v>
      </c>
    </row>
    <row r="10706" spans="1:14">
      <c r="A10706" t="s">
        <v>14</v>
      </c>
      <c r="B10706" t="s">
        <v>62</v>
      </c>
      <c r="C10706" t="s">
        <v>72</v>
      </c>
      <c r="D10706">
        <v>9238800156</v>
      </c>
      <c r="E10706" s="1">
        <v>44776</v>
      </c>
      <c r="F10706" s="1">
        <v>44776</v>
      </c>
      <c r="G10706">
        <v>7766076072</v>
      </c>
      <c r="H10706">
        <v>1209298698</v>
      </c>
      <c r="I10706">
        <v>915</v>
      </c>
      <c r="J10706" s="1">
        <v>44835</v>
      </c>
      <c r="K10706">
        <v>750</v>
      </c>
      <c r="L10706" s="1">
        <v>44832</v>
      </c>
      <c r="M10706">
        <v>-3</v>
      </c>
      <c r="N10706" s="8">
        <f t="shared" si="167"/>
        <v>-2250</v>
      </c>
    </row>
    <row r="10707" spans="1:14">
      <c r="A10707" t="s">
        <v>14</v>
      </c>
      <c r="B10707" t="s">
        <v>62</v>
      </c>
      <c r="C10707" t="s">
        <v>568</v>
      </c>
      <c r="D10707">
        <v>832400154</v>
      </c>
      <c r="E10707" s="1">
        <v>44776</v>
      </c>
      <c r="F10707" s="1">
        <v>44776</v>
      </c>
      <c r="G10707">
        <v>7766348265</v>
      </c>
      <c r="H10707">
        <v>27462218</v>
      </c>
      <c r="I10707">
        <v>10673.96</v>
      </c>
      <c r="J10707" s="1">
        <v>44835</v>
      </c>
      <c r="K10707">
        <v>9703.6</v>
      </c>
      <c r="L10707" s="1">
        <v>44832</v>
      </c>
      <c r="M10707">
        <v>-3</v>
      </c>
      <c r="N10707" s="8">
        <f t="shared" si="167"/>
        <v>-29110.800000000003</v>
      </c>
    </row>
    <row r="10708" spans="1:14">
      <c r="A10708" t="s">
        <v>14</v>
      </c>
      <c r="B10708" t="s">
        <v>62</v>
      </c>
      <c r="C10708" t="s">
        <v>98</v>
      </c>
      <c r="D10708">
        <v>3524050238</v>
      </c>
      <c r="E10708" s="1">
        <v>44775</v>
      </c>
      <c r="F10708" s="1">
        <v>44775</v>
      </c>
      <c r="G10708">
        <v>7767332507</v>
      </c>
      <c r="H10708">
        <v>740892041</v>
      </c>
      <c r="I10708">
        <v>4139.3</v>
      </c>
      <c r="J10708" s="1">
        <v>44835</v>
      </c>
      <c r="K10708">
        <v>3763</v>
      </c>
      <c r="L10708" s="1">
        <v>44832</v>
      </c>
      <c r="M10708">
        <v>-3</v>
      </c>
      <c r="N10708" s="8">
        <f t="shared" si="167"/>
        <v>-11289</v>
      </c>
    </row>
    <row r="10709" spans="1:14">
      <c r="A10709" t="s">
        <v>14</v>
      </c>
      <c r="B10709" t="s">
        <v>62</v>
      </c>
      <c r="C10709" t="s">
        <v>98</v>
      </c>
      <c r="D10709">
        <v>3524050238</v>
      </c>
      <c r="E10709" s="1">
        <v>44775</v>
      </c>
      <c r="F10709" s="1">
        <v>44775</v>
      </c>
      <c r="G10709">
        <v>7767332528</v>
      </c>
      <c r="H10709">
        <v>740892042</v>
      </c>
      <c r="I10709">
        <v>5307.54</v>
      </c>
      <c r="J10709" s="1">
        <v>44835</v>
      </c>
      <c r="K10709">
        <v>4825.04</v>
      </c>
      <c r="L10709" s="1">
        <v>44832</v>
      </c>
      <c r="M10709">
        <v>-3</v>
      </c>
      <c r="N10709" s="8">
        <f t="shared" si="167"/>
        <v>-14475.119999999999</v>
      </c>
    </row>
    <row r="10710" spans="1:14">
      <c r="A10710" t="s">
        <v>14</v>
      </c>
      <c r="B10710" t="s">
        <v>62</v>
      </c>
      <c r="C10710" t="s">
        <v>98</v>
      </c>
      <c r="D10710">
        <v>3524050238</v>
      </c>
      <c r="E10710" s="1">
        <v>44775</v>
      </c>
      <c r="F10710" s="1">
        <v>44775</v>
      </c>
      <c r="G10710">
        <v>7767332531</v>
      </c>
      <c r="H10710">
        <v>740892043</v>
      </c>
      <c r="I10710">
        <v>740.85</v>
      </c>
      <c r="J10710" s="1">
        <v>44835</v>
      </c>
      <c r="K10710">
        <v>673.5</v>
      </c>
      <c r="L10710" s="1">
        <v>44832</v>
      </c>
      <c r="M10710">
        <v>-3</v>
      </c>
      <c r="N10710" s="8">
        <f t="shared" si="167"/>
        <v>-2020.5</v>
      </c>
    </row>
    <row r="10711" spans="1:14">
      <c r="A10711" t="s">
        <v>14</v>
      </c>
      <c r="B10711" t="s">
        <v>62</v>
      </c>
      <c r="C10711" t="s">
        <v>4373</v>
      </c>
      <c r="D10711">
        <v>6188330150</v>
      </c>
      <c r="E10711" s="1">
        <v>44775</v>
      </c>
      <c r="F10711" s="1">
        <v>44775</v>
      </c>
      <c r="G10711">
        <v>7767528951</v>
      </c>
      <c r="H10711">
        <v>1105256</v>
      </c>
      <c r="I10711">
        <v>150</v>
      </c>
      <c r="J10711" s="1">
        <v>44835</v>
      </c>
      <c r="K10711">
        <v>150</v>
      </c>
      <c r="L10711" s="1">
        <v>44800</v>
      </c>
      <c r="M10711">
        <v>-35</v>
      </c>
      <c r="N10711" s="8">
        <f t="shared" si="167"/>
        <v>-5250</v>
      </c>
    </row>
    <row r="10712" spans="1:14">
      <c r="A10712" t="s">
        <v>14</v>
      </c>
      <c r="B10712" t="s">
        <v>62</v>
      </c>
      <c r="C10712" t="s">
        <v>99</v>
      </c>
      <c r="D10712">
        <v>803890151</v>
      </c>
      <c r="E10712" s="1">
        <v>44775</v>
      </c>
      <c r="F10712" s="1">
        <v>44775</v>
      </c>
      <c r="G10712">
        <v>7767559945</v>
      </c>
      <c r="H10712">
        <v>222052908</v>
      </c>
      <c r="I10712">
        <v>330</v>
      </c>
      <c r="J10712" s="1">
        <v>44835</v>
      </c>
      <c r="K10712">
        <v>300</v>
      </c>
      <c r="L10712" s="1">
        <v>44860</v>
      </c>
      <c r="M10712">
        <v>25</v>
      </c>
      <c r="N10712" s="8">
        <f t="shared" si="167"/>
        <v>7500</v>
      </c>
    </row>
    <row r="10713" spans="1:14">
      <c r="A10713" t="s">
        <v>14</v>
      </c>
      <c r="B10713" t="s">
        <v>62</v>
      </c>
      <c r="C10713" t="s">
        <v>4373</v>
      </c>
      <c r="D10713">
        <v>6188330150</v>
      </c>
      <c r="E10713" s="1">
        <v>44775</v>
      </c>
      <c r="F10713" s="1">
        <v>44775</v>
      </c>
      <c r="G10713">
        <v>7767626666</v>
      </c>
      <c r="H10713">
        <v>1140332</v>
      </c>
      <c r="I10713">
        <v>1710</v>
      </c>
      <c r="J10713" s="1">
        <v>44835</v>
      </c>
      <c r="K10713">
        <v>1710</v>
      </c>
      <c r="L10713" s="1">
        <v>44800</v>
      </c>
      <c r="M10713">
        <v>-35</v>
      </c>
      <c r="N10713" s="8">
        <f t="shared" si="167"/>
        <v>-59850</v>
      </c>
    </row>
    <row r="10714" spans="1:14">
      <c r="A10714" t="s">
        <v>14</v>
      </c>
      <c r="B10714" t="s">
        <v>62</v>
      </c>
      <c r="C10714" t="s">
        <v>2728</v>
      </c>
      <c r="D10714" t="s">
        <v>2729</v>
      </c>
      <c r="E10714" s="1">
        <v>44775</v>
      </c>
      <c r="F10714" s="1">
        <v>44775</v>
      </c>
      <c r="G10714">
        <v>7767791431</v>
      </c>
      <c r="H10714" t="s">
        <v>45</v>
      </c>
      <c r="I10714">
        <v>2333.33</v>
      </c>
      <c r="J10714" s="1">
        <v>44835</v>
      </c>
      <c r="K10714">
        <v>2333.33</v>
      </c>
      <c r="L10714" s="1">
        <v>44785</v>
      </c>
      <c r="M10714">
        <v>-50</v>
      </c>
      <c r="N10714" s="8">
        <f t="shared" si="167"/>
        <v>-116666.5</v>
      </c>
    </row>
    <row r="10715" spans="1:14">
      <c r="A10715" t="s">
        <v>14</v>
      </c>
      <c r="B10715" t="s">
        <v>62</v>
      </c>
      <c r="C10715" t="s">
        <v>571</v>
      </c>
      <c r="D10715">
        <v>6754140157</v>
      </c>
      <c r="E10715" s="1">
        <v>44775</v>
      </c>
      <c r="F10715" s="1">
        <v>44775</v>
      </c>
      <c r="G10715">
        <v>7768310321</v>
      </c>
      <c r="H10715" t="s">
        <v>4374</v>
      </c>
      <c r="I10715">
        <v>107.6</v>
      </c>
      <c r="J10715" s="1">
        <v>44835</v>
      </c>
      <c r="K10715">
        <v>88.2</v>
      </c>
      <c r="L10715" s="1">
        <v>44832</v>
      </c>
      <c r="M10715">
        <v>-3</v>
      </c>
      <c r="N10715" s="8">
        <f t="shared" si="167"/>
        <v>-264.60000000000002</v>
      </c>
    </row>
    <row r="10716" spans="1:14">
      <c r="A10716" t="s">
        <v>14</v>
      </c>
      <c r="B10716" t="s">
        <v>62</v>
      </c>
      <c r="C10716" t="s">
        <v>1933</v>
      </c>
      <c r="D10716">
        <v>204260285</v>
      </c>
      <c r="E10716" s="1">
        <v>44775</v>
      </c>
      <c r="F10716" s="1">
        <v>44775</v>
      </c>
      <c r="G10716">
        <v>7768322205</v>
      </c>
      <c r="H10716">
        <v>200010510</v>
      </c>
      <c r="I10716">
        <v>1440</v>
      </c>
      <c r="J10716" s="1">
        <v>44835</v>
      </c>
      <c r="K10716">
        <v>1309.0899999999999</v>
      </c>
      <c r="L10716" s="1">
        <v>44860</v>
      </c>
      <c r="M10716">
        <v>25</v>
      </c>
      <c r="N10716" s="8">
        <f t="shared" si="167"/>
        <v>32727.249999999996</v>
      </c>
    </row>
    <row r="10717" spans="1:14">
      <c r="A10717" t="s">
        <v>14</v>
      </c>
      <c r="B10717" t="s">
        <v>62</v>
      </c>
      <c r="C10717" t="s">
        <v>1151</v>
      </c>
      <c r="D10717" t="s">
        <v>1152</v>
      </c>
      <c r="E10717" s="1">
        <v>44775</v>
      </c>
      <c r="F10717" s="1">
        <v>44775</v>
      </c>
      <c r="G10717">
        <v>7768442043</v>
      </c>
      <c r="H10717" t="s">
        <v>3514</v>
      </c>
      <c r="I10717">
        <v>2000</v>
      </c>
      <c r="J10717" s="1">
        <v>44835</v>
      </c>
      <c r="K10717">
        <v>2000</v>
      </c>
      <c r="L10717" s="1">
        <v>44777</v>
      </c>
      <c r="M10717">
        <v>-58</v>
      </c>
      <c r="N10717" s="8">
        <f t="shared" si="167"/>
        <v>-116000</v>
      </c>
    </row>
    <row r="10718" spans="1:14">
      <c r="A10718" t="s">
        <v>14</v>
      </c>
      <c r="B10718" t="s">
        <v>62</v>
      </c>
      <c r="C10718" t="s">
        <v>196</v>
      </c>
      <c r="D10718">
        <v>2405040284</v>
      </c>
      <c r="E10718" s="1">
        <v>44775</v>
      </c>
      <c r="F10718" s="1">
        <v>44775</v>
      </c>
      <c r="G10718">
        <v>7768797953</v>
      </c>
      <c r="H10718" t="s">
        <v>4375</v>
      </c>
      <c r="I10718">
        <v>2047.16</v>
      </c>
      <c r="J10718" s="1">
        <v>44835</v>
      </c>
      <c r="K10718">
        <v>1678</v>
      </c>
      <c r="L10718" s="1">
        <v>44800</v>
      </c>
      <c r="M10718">
        <v>-35</v>
      </c>
      <c r="N10718" s="8">
        <f t="shared" si="167"/>
        <v>-58730</v>
      </c>
    </row>
    <row r="10719" spans="1:14">
      <c r="A10719" t="s">
        <v>14</v>
      </c>
      <c r="B10719" t="s">
        <v>62</v>
      </c>
      <c r="C10719" t="s">
        <v>4154</v>
      </c>
      <c r="D10719" t="s">
        <v>4155</v>
      </c>
      <c r="E10719" s="1">
        <v>44775</v>
      </c>
      <c r="F10719" s="1">
        <v>44775</v>
      </c>
      <c r="G10719">
        <v>7768897223</v>
      </c>
      <c r="H10719" t="s">
        <v>4376</v>
      </c>
      <c r="I10719">
        <v>3000</v>
      </c>
      <c r="J10719" s="1">
        <v>44835</v>
      </c>
      <c r="K10719">
        <v>3000</v>
      </c>
      <c r="L10719" s="1">
        <v>44782</v>
      </c>
      <c r="M10719">
        <v>-53</v>
      </c>
      <c r="N10719" s="8">
        <f t="shared" si="167"/>
        <v>-159000</v>
      </c>
    </row>
    <row r="10720" spans="1:14">
      <c r="A10720" t="s">
        <v>14</v>
      </c>
      <c r="B10720" t="s">
        <v>62</v>
      </c>
      <c r="C10720" t="s">
        <v>541</v>
      </c>
      <c r="D10720">
        <v>5066690156</v>
      </c>
      <c r="E10720" s="1">
        <v>44775</v>
      </c>
      <c r="F10720" s="1">
        <v>44775</v>
      </c>
      <c r="G10720">
        <v>7769094730</v>
      </c>
      <c r="H10720" t="s">
        <v>4377</v>
      </c>
      <c r="I10720">
        <v>1911.39</v>
      </c>
      <c r="J10720" s="1">
        <v>44835</v>
      </c>
      <c r="K10720">
        <v>1566.71</v>
      </c>
      <c r="L10720" s="1">
        <v>44831</v>
      </c>
      <c r="M10720">
        <v>-4</v>
      </c>
      <c r="N10720" s="8">
        <f t="shared" si="167"/>
        <v>-6266.84</v>
      </c>
    </row>
    <row r="10721" spans="1:14">
      <c r="A10721" t="s">
        <v>14</v>
      </c>
      <c r="B10721" t="s">
        <v>62</v>
      </c>
      <c r="C10721" t="s">
        <v>298</v>
      </c>
      <c r="D10721">
        <v>4685201008</v>
      </c>
      <c r="E10721" s="1">
        <v>44775</v>
      </c>
      <c r="F10721" s="1">
        <v>44775</v>
      </c>
      <c r="G10721">
        <v>7769117978</v>
      </c>
      <c r="H10721">
        <v>1082</v>
      </c>
      <c r="I10721">
        <v>614.88</v>
      </c>
      <c r="J10721" s="1">
        <v>44835</v>
      </c>
      <c r="K10721">
        <v>504</v>
      </c>
      <c r="L10721" s="1">
        <v>44800</v>
      </c>
      <c r="M10721">
        <v>-35</v>
      </c>
      <c r="N10721" s="8">
        <f t="shared" si="167"/>
        <v>-17640</v>
      </c>
    </row>
    <row r="10722" spans="1:14">
      <c r="A10722" t="s">
        <v>14</v>
      </c>
      <c r="B10722" t="s">
        <v>62</v>
      </c>
      <c r="C10722" t="s">
        <v>298</v>
      </c>
      <c r="D10722">
        <v>4685201008</v>
      </c>
      <c r="E10722" s="1">
        <v>44775</v>
      </c>
      <c r="F10722" s="1">
        <v>44775</v>
      </c>
      <c r="G10722">
        <v>7769119005</v>
      </c>
      <c r="H10722">
        <v>1083</v>
      </c>
      <c r="I10722">
        <v>983.81</v>
      </c>
      <c r="J10722" s="1">
        <v>44835</v>
      </c>
      <c r="K10722">
        <v>806.4</v>
      </c>
      <c r="L10722" s="1">
        <v>44800</v>
      </c>
      <c r="M10722">
        <v>-35</v>
      </c>
      <c r="N10722" s="8">
        <f t="shared" si="167"/>
        <v>-28224</v>
      </c>
    </row>
    <row r="10723" spans="1:14">
      <c r="A10723" t="s">
        <v>14</v>
      </c>
      <c r="B10723" t="s">
        <v>62</v>
      </c>
      <c r="C10723" t="s">
        <v>298</v>
      </c>
      <c r="D10723">
        <v>4685201008</v>
      </c>
      <c r="E10723" s="1">
        <v>44775</v>
      </c>
      <c r="F10723" s="1">
        <v>44775</v>
      </c>
      <c r="G10723">
        <v>7769119628</v>
      </c>
      <c r="H10723">
        <v>1084</v>
      </c>
      <c r="I10723">
        <v>713.7</v>
      </c>
      <c r="J10723" s="1">
        <v>44835</v>
      </c>
      <c r="K10723">
        <v>585</v>
      </c>
      <c r="L10723" s="1">
        <v>44800</v>
      </c>
      <c r="M10723">
        <v>-35</v>
      </c>
      <c r="N10723" s="8">
        <f t="shared" si="167"/>
        <v>-20475</v>
      </c>
    </row>
    <row r="10724" spans="1:14">
      <c r="A10724" t="s">
        <v>14</v>
      </c>
      <c r="B10724" t="s">
        <v>62</v>
      </c>
      <c r="C10724" t="s">
        <v>298</v>
      </c>
      <c r="D10724">
        <v>4685201008</v>
      </c>
      <c r="E10724" s="1">
        <v>44775</v>
      </c>
      <c r="F10724" s="1">
        <v>44775</v>
      </c>
      <c r="G10724">
        <v>7769147389</v>
      </c>
      <c r="H10724">
        <v>1114</v>
      </c>
      <c r="I10724">
        <v>1037</v>
      </c>
      <c r="J10724" s="1">
        <v>44835</v>
      </c>
      <c r="K10724">
        <v>850</v>
      </c>
      <c r="L10724" s="1">
        <v>44860</v>
      </c>
      <c r="M10724">
        <v>25</v>
      </c>
      <c r="N10724" s="8">
        <f t="shared" si="167"/>
        <v>21250</v>
      </c>
    </row>
    <row r="10725" spans="1:14">
      <c r="A10725" t="s">
        <v>14</v>
      </c>
      <c r="B10725" t="s">
        <v>62</v>
      </c>
      <c r="C10725" t="s">
        <v>156</v>
      </c>
      <c r="D10725">
        <v>10181220152</v>
      </c>
      <c r="E10725" s="1">
        <v>44775</v>
      </c>
      <c r="F10725" s="1">
        <v>44775</v>
      </c>
      <c r="G10725">
        <v>7769147481</v>
      </c>
      <c r="H10725">
        <v>9572328641</v>
      </c>
      <c r="I10725">
        <v>1220</v>
      </c>
      <c r="J10725" s="1">
        <v>44835</v>
      </c>
      <c r="K10725">
        <v>1000</v>
      </c>
      <c r="L10725" s="1">
        <v>44805</v>
      </c>
      <c r="M10725">
        <v>-30</v>
      </c>
      <c r="N10725" s="8">
        <f t="shared" si="167"/>
        <v>-30000</v>
      </c>
    </row>
    <row r="10726" spans="1:14">
      <c r="A10726" t="s">
        <v>14</v>
      </c>
      <c r="B10726" t="s">
        <v>62</v>
      </c>
      <c r="C10726" t="s">
        <v>298</v>
      </c>
      <c r="D10726">
        <v>4685201008</v>
      </c>
      <c r="E10726" s="1">
        <v>44775</v>
      </c>
      <c r="F10726" s="1">
        <v>44775</v>
      </c>
      <c r="G10726">
        <v>7769148866</v>
      </c>
      <c r="H10726">
        <v>1115</v>
      </c>
      <c r="I10726">
        <v>585.6</v>
      </c>
      <c r="J10726" s="1">
        <v>44835</v>
      </c>
      <c r="K10726">
        <v>480</v>
      </c>
      <c r="L10726" s="1">
        <v>44860</v>
      </c>
      <c r="M10726">
        <v>25</v>
      </c>
      <c r="N10726" s="8">
        <f t="shared" si="167"/>
        <v>12000</v>
      </c>
    </row>
    <row r="10727" spans="1:14">
      <c r="A10727" t="s">
        <v>14</v>
      </c>
      <c r="B10727" t="s">
        <v>62</v>
      </c>
      <c r="C10727" t="s">
        <v>1218</v>
      </c>
      <c r="D10727" t="s">
        <v>1219</v>
      </c>
      <c r="E10727" s="1">
        <v>44775</v>
      </c>
      <c r="F10727" s="1">
        <v>44775</v>
      </c>
      <c r="G10727">
        <v>7769156036</v>
      </c>
      <c r="H10727" t="s">
        <v>3583</v>
      </c>
      <c r="I10727">
        <v>2016.66</v>
      </c>
      <c r="J10727" s="1">
        <v>44835</v>
      </c>
      <c r="K10727">
        <v>2016.66</v>
      </c>
      <c r="L10727" s="1">
        <v>44777</v>
      </c>
      <c r="M10727">
        <v>-58</v>
      </c>
      <c r="N10727" s="8">
        <f t="shared" si="167"/>
        <v>-116966.28</v>
      </c>
    </row>
    <row r="10728" spans="1:14">
      <c r="A10728" t="s">
        <v>14</v>
      </c>
      <c r="B10728" t="s">
        <v>62</v>
      </c>
      <c r="C10728" t="s">
        <v>648</v>
      </c>
      <c r="D10728">
        <v>5297730961</v>
      </c>
      <c r="E10728" s="1">
        <v>44775</v>
      </c>
      <c r="F10728" s="1">
        <v>44775</v>
      </c>
      <c r="G10728">
        <v>7769271978</v>
      </c>
      <c r="H10728">
        <v>22112751</v>
      </c>
      <c r="I10728">
        <v>53.68</v>
      </c>
      <c r="J10728" s="1">
        <v>44835</v>
      </c>
      <c r="K10728">
        <v>44</v>
      </c>
      <c r="L10728" s="1">
        <v>44860</v>
      </c>
      <c r="M10728">
        <v>25</v>
      </c>
      <c r="N10728" s="8">
        <f t="shared" si="167"/>
        <v>1100</v>
      </c>
    </row>
    <row r="10729" spans="1:14">
      <c r="A10729" t="s">
        <v>14</v>
      </c>
      <c r="B10729" t="s">
        <v>62</v>
      </c>
      <c r="C10729" t="s">
        <v>1407</v>
      </c>
      <c r="D10729" t="s">
        <v>1408</v>
      </c>
      <c r="E10729" s="1">
        <v>44775</v>
      </c>
      <c r="F10729" s="1">
        <v>44775</v>
      </c>
      <c r="G10729">
        <v>7769273302</v>
      </c>
      <c r="H10729" t="s">
        <v>2549</v>
      </c>
      <c r="I10729">
        <v>3066.67</v>
      </c>
      <c r="J10729" s="1">
        <v>44835</v>
      </c>
      <c r="K10729">
        <v>3066.67</v>
      </c>
      <c r="L10729" s="1">
        <v>44777</v>
      </c>
      <c r="M10729">
        <v>-58</v>
      </c>
      <c r="N10729" s="8">
        <f t="shared" si="167"/>
        <v>-177866.86000000002</v>
      </c>
    </row>
    <row r="10730" spans="1:14">
      <c r="A10730" t="s">
        <v>14</v>
      </c>
      <c r="B10730" t="s">
        <v>62</v>
      </c>
      <c r="C10730" t="s">
        <v>442</v>
      </c>
      <c r="D10730">
        <v>3680250283</v>
      </c>
      <c r="E10730" s="1">
        <v>44775</v>
      </c>
      <c r="F10730" s="1">
        <v>44775</v>
      </c>
      <c r="G10730">
        <v>7769315092</v>
      </c>
      <c r="H10730" t="s">
        <v>4378</v>
      </c>
      <c r="I10730">
        <v>2125.85</v>
      </c>
      <c r="J10730" s="1">
        <v>44835</v>
      </c>
      <c r="K10730">
        <v>1742.5</v>
      </c>
      <c r="L10730" s="1">
        <v>44832</v>
      </c>
      <c r="M10730">
        <v>-3</v>
      </c>
      <c r="N10730" s="8">
        <f t="shared" si="167"/>
        <v>-5227.5</v>
      </c>
    </row>
    <row r="10731" spans="1:14">
      <c r="A10731" t="s">
        <v>14</v>
      </c>
      <c r="B10731" t="s">
        <v>62</v>
      </c>
      <c r="C10731" t="s">
        <v>1602</v>
      </c>
      <c r="D10731">
        <v>3428610152</v>
      </c>
      <c r="E10731" s="1">
        <v>44775</v>
      </c>
      <c r="F10731" s="1">
        <v>44775</v>
      </c>
      <c r="G10731">
        <v>7769420567</v>
      </c>
      <c r="H10731">
        <v>32453</v>
      </c>
      <c r="I10731">
        <v>34.31</v>
      </c>
      <c r="J10731" s="1">
        <v>44835</v>
      </c>
      <c r="K10731">
        <v>31.19</v>
      </c>
      <c r="L10731" s="1">
        <v>44860</v>
      </c>
      <c r="M10731">
        <v>25</v>
      </c>
      <c r="N10731" s="8">
        <f t="shared" si="167"/>
        <v>779.75</v>
      </c>
    </row>
    <row r="10732" spans="1:14">
      <c r="A10732" t="s">
        <v>14</v>
      </c>
      <c r="B10732" t="s">
        <v>62</v>
      </c>
      <c r="C10732" t="s">
        <v>261</v>
      </c>
      <c r="D10732">
        <v>9933630155</v>
      </c>
      <c r="E10732" s="1">
        <v>44775</v>
      </c>
      <c r="F10732" s="1">
        <v>44775</v>
      </c>
      <c r="G10732">
        <v>7769629912</v>
      </c>
      <c r="H10732">
        <v>9700225324</v>
      </c>
      <c r="I10732">
        <v>2554.39</v>
      </c>
      <c r="J10732" s="1">
        <v>44835</v>
      </c>
      <c r="K10732">
        <v>2093.7600000000002</v>
      </c>
      <c r="L10732" s="1">
        <v>44860</v>
      </c>
      <c r="M10732">
        <v>25</v>
      </c>
      <c r="N10732" s="8">
        <f t="shared" si="167"/>
        <v>52344.000000000007</v>
      </c>
    </row>
    <row r="10733" spans="1:14">
      <c r="A10733" t="s">
        <v>14</v>
      </c>
      <c r="B10733" t="s">
        <v>62</v>
      </c>
      <c r="C10733" t="s">
        <v>109</v>
      </c>
      <c r="D10733">
        <v>795170158</v>
      </c>
      <c r="E10733" s="1">
        <v>44775</v>
      </c>
      <c r="F10733" s="1">
        <v>44775</v>
      </c>
      <c r="G10733">
        <v>7769658495</v>
      </c>
      <c r="H10733">
        <v>2100092533</v>
      </c>
      <c r="I10733">
        <v>82.5</v>
      </c>
      <c r="J10733" s="1">
        <v>44835</v>
      </c>
      <c r="K10733">
        <v>75</v>
      </c>
      <c r="L10733" s="1">
        <v>44860</v>
      </c>
      <c r="M10733">
        <v>25</v>
      </c>
      <c r="N10733" s="8">
        <f t="shared" si="167"/>
        <v>1875</v>
      </c>
    </row>
    <row r="10734" spans="1:14">
      <c r="A10734" t="s">
        <v>14</v>
      </c>
      <c r="B10734" t="s">
        <v>62</v>
      </c>
      <c r="C10734" t="s">
        <v>773</v>
      </c>
      <c r="D10734">
        <v>6683201211</v>
      </c>
      <c r="E10734" s="1">
        <v>44775</v>
      </c>
      <c r="F10734" s="1">
        <v>44775</v>
      </c>
      <c r="G10734">
        <v>7769677158</v>
      </c>
      <c r="H10734">
        <v>1278</v>
      </c>
      <c r="I10734">
        <v>43.92</v>
      </c>
      <c r="J10734" s="1">
        <v>44835</v>
      </c>
      <c r="K10734">
        <v>36</v>
      </c>
      <c r="L10734" s="1">
        <v>44831</v>
      </c>
      <c r="M10734">
        <v>-4</v>
      </c>
      <c r="N10734" s="8">
        <f t="shared" si="167"/>
        <v>-144</v>
      </c>
    </row>
    <row r="10735" spans="1:14">
      <c r="A10735" t="s">
        <v>14</v>
      </c>
      <c r="B10735" t="s">
        <v>62</v>
      </c>
      <c r="C10735" t="s">
        <v>1206</v>
      </c>
      <c r="D10735" t="s">
        <v>1207</v>
      </c>
      <c r="E10735" s="1">
        <v>44775</v>
      </c>
      <c r="F10735" s="1">
        <v>44775</v>
      </c>
      <c r="G10735">
        <v>7769795398</v>
      </c>
      <c r="H10735" t="s">
        <v>1792</v>
      </c>
      <c r="I10735">
        <v>2517.66</v>
      </c>
      <c r="J10735" s="1">
        <v>44835</v>
      </c>
      <c r="K10735">
        <v>2517.66</v>
      </c>
      <c r="L10735" s="1">
        <v>44777</v>
      </c>
      <c r="M10735">
        <v>-58</v>
      </c>
      <c r="N10735" s="8">
        <f t="shared" si="167"/>
        <v>-146024.28</v>
      </c>
    </row>
    <row r="10736" spans="1:14">
      <c r="A10736" t="s">
        <v>14</v>
      </c>
      <c r="B10736" t="s">
        <v>62</v>
      </c>
      <c r="C10736" t="s">
        <v>2747</v>
      </c>
      <c r="D10736">
        <v>1463800035</v>
      </c>
      <c r="E10736" s="1">
        <v>44775</v>
      </c>
      <c r="F10736" s="1">
        <v>44775</v>
      </c>
      <c r="G10736">
        <v>7769853565</v>
      </c>
      <c r="H10736">
        <v>2871</v>
      </c>
      <c r="I10736">
        <v>159.21</v>
      </c>
      <c r="J10736" s="1">
        <v>44835</v>
      </c>
      <c r="K10736">
        <v>130.5</v>
      </c>
      <c r="L10736" s="1">
        <v>44802</v>
      </c>
      <c r="M10736">
        <v>-33</v>
      </c>
      <c r="N10736" s="8">
        <f t="shared" si="167"/>
        <v>-4306.5</v>
      </c>
    </row>
    <row r="10737" spans="1:14">
      <c r="A10737" t="s">
        <v>14</v>
      </c>
      <c r="B10737" t="s">
        <v>62</v>
      </c>
      <c r="C10737" t="s">
        <v>1558</v>
      </c>
      <c r="D10737" t="s">
        <v>1559</v>
      </c>
      <c r="E10737" s="1">
        <v>44775</v>
      </c>
      <c r="F10737" s="1">
        <v>44775</v>
      </c>
      <c r="G10737">
        <v>7769880375</v>
      </c>
      <c r="H10737" s="2">
        <v>44805</v>
      </c>
      <c r="I10737">
        <v>3066.67</v>
      </c>
      <c r="J10737" s="1">
        <v>44835</v>
      </c>
      <c r="K10737">
        <v>3066.67</v>
      </c>
      <c r="L10737" s="1">
        <v>44777</v>
      </c>
      <c r="M10737">
        <v>-58</v>
      </c>
      <c r="N10737" s="8">
        <f t="shared" si="167"/>
        <v>-177866.86000000002</v>
      </c>
    </row>
    <row r="10738" spans="1:14">
      <c r="A10738" t="s">
        <v>14</v>
      </c>
      <c r="B10738" t="s">
        <v>62</v>
      </c>
      <c r="C10738" t="s">
        <v>198</v>
      </c>
      <c r="D10738">
        <v>1799470511</v>
      </c>
      <c r="E10738" s="1">
        <v>44775</v>
      </c>
      <c r="F10738" s="1">
        <v>44775</v>
      </c>
      <c r="G10738">
        <v>7770035330</v>
      </c>
      <c r="H10738">
        <v>1466</v>
      </c>
      <c r="I10738">
        <v>1769</v>
      </c>
      <c r="J10738" s="1">
        <v>44835</v>
      </c>
      <c r="K10738">
        <v>1450</v>
      </c>
      <c r="L10738" s="1">
        <v>44860</v>
      </c>
      <c r="M10738">
        <v>25</v>
      </c>
      <c r="N10738" s="8">
        <f t="shared" si="167"/>
        <v>36250</v>
      </c>
    </row>
    <row r="10739" spans="1:14">
      <c r="A10739" t="s">
        <v>14</v>
      </c>
      <c r="B10739" t="s">
        <v>62</v>
      </c>
      <c r="C10739" t="s">
        <v>951</v>
      </c>
      <c r="D10739">
        <v>1376730188</v>
      </c>
      <c r="E10739" s="1">
        <v>44775</v>
      </c>
      <c r="F10739" s="1">
        <v>44775</v>
      </c>
      <c r="G10739">
        <v>7770069785</v>
      </c>
      <c r="H10739" t="s">
        <v>4379</v>
      </c>
      <c r="I10739">
        <v>3447.72</v>
      </c>
      <c r="J10739" s="1">
        <v>44835</v>
      </c>
      <c r="K10739">
        <v>2826</v>
      </c>
      <c r="L10739" s="1">
        <v>44800</v>
      </c>
      <c r="M10739">
        <v>-35</v>
      </c>
      <c r="N10739" s="8">
        <f t="shared" si="167"/>
        <v>-98910</v>
      </c>
    </row>
    <row r="10740" spans="1:14">
      <c r="A10740" t="s">
        <v>14</v>
      </c>
      <c r="B10740" t="s">
        <v>62</v>
      </c>
      <c r="C10740" t="s">
        <v>1775</v>
      </c>
      <c r="D10740">
        <v>4969470154</v>
      </c>
      <c r="E10740" s="1">
        <v>44775</v>
      </c>
      <c r="F10740" s="1">
        <v>44775</v>
      </c>
      <c r="G10740">
        <v>7770101122</v>
      </c>
      <c r="H10740">
        <v>8221038</v>
      </c>
      <c r="I10740">
        <v>122</v>
      </c>
      <c r="J10740" s="1">
        <v>44835</v>
      </c>
      <c r="K10740">
        <v>100</v>
      </c>
      <c r="L10740" s="1">
        <v>44800</v>
      </c>
      <c r="M10740">
        <v>-35</v>
      </c>
      <c r="N10740" s="8">
        <f t="shared" si="167"/>
        <v>-3500</v>
      </c>
    </row>
    <row r="10741" spans="1:14">
      <c r="A10741" t="s">
        <v>14</v>
      </c>
      <c r="B10741" t="s">
        <v>62</v>
      </c>
      <c r="C10741" t="s">
        <v>1775</v>
      </c>
      <c r="D10741">
        <v>4969470154</v>
      </c>
      <c r="E10741" s="1">
        <v>44775</v>
      </c>
      <c r="F10741" s="1">
        <v>44775</v>
      </c>
      <c r="G10741">
        <v>7770101172</v>
      </c>
      <c r="H10741">
        <v>8221037</v>
      </c>
      <c r="I10741">
        <v>142.97999999999999</v>
      </c>
      <c r="J10741" s="1">
        <v>44835</v>
      </c>
      <c r="K10741">
        <v>117.2</v>
      </c>
      <c r="L10741" s="1">
        <v>44800</v>
      </c>
      <c r="M10741">
        <v>-35</v>
      </c>
      <c r="N10741" s="8">
        <f t="shared" si="167"/>
        <v>-4102</v>
      </c>
    </row>
    <row r="10742" spans="1:14">
      <c r="A10742" t="s">
        <v>14</v>
      </c>
      <c r="B10742" t="s">
        <v>62</v>
      </c>
      <c r="C10742" t="s">
        <v>1249</v>
      </c>
      <c r="D10742">
        <v>5633040588</v>
      </c>
      <c r="E10742" s="1">
        <v>44775</v>
      </c>
      <c r="F10742" s="1">
        <v>44775</v>
      </c>
      <c r="G10742">
        <v>7770201523</v>
      </c>
      <c r="H10742" s="2">
        <v>29983</v>
      </c>
      <c r="I10742">
        <v>22326</v>
      </c>
      <c r="J10742" s="1">
        <v>44835</v>
      </c>
      <c r="K10742">
        <v>18300</v>
      </c>
      <c r="L10742" s="1">
        <v>44825</v>
      </c>
      <c r="M10742">
        <v>-10</v>
      </c>
      <c r="N10742" s="8">
        <f t="shared" si="167"/>
        <v>-183000</v>
      </c>
    </row>
    <row r="10743" spans="1:14">
      <c r="A10743" t="s">
        <v>14</v>
      </c>
      <c r="B10743" t="s">
        <v>62</v>
      </c>
      <c r="C10743" t="s">
        <v>32</v>
      </c>
      <c r="D10743">
        <v>1766360463</v>
      </c>
      <c r="E10743" s="1">
        <v>44775</v>
      </c>
      <c r="F10743" s="1">
        <v>44775</v>
      </c>
      <c r="G10743">
        <v>7770737604</v>
      </c>
      <c r="H10743" t="s">
        <v>4380</v>
      </c>
      <c r="I10743">
        <v>9658.34</v>
      </c>
      <c r="J10743" s="1">
        <v>44835</v>
      </c>
      <c r="K10743">
        <v>7916.67</v>
      </c>
      <c r="L10743" s="1">
        <v>44831</v>
      </c>
      <c r="M10743">
        <v>-4</v>
      </c>
      <c r="N10743" s="8">
        <f t="shared" si="167"/>
        <v>-31666.68</v>
      </c>
    </row>
    <row r="10744" spans="1:14">
      <c r="A10744" t="s">
        <v>14</v>
      </c>
      <c r="B10744" t="s">
        <v>62</v>
      </c>
      <c r="C10744" t="s">
        <v>642</v>
      </c>
      <c r="D10744">
        <v>82130592</v>
      </c>
      <c r="E10744" s="1">
        <v>44775</v>
      </c>
      <c r="F10744" s="1">
        <v>44775</v>
      </c>
      <c r="G10744">
        <v>7771266005</v>
      </c>
      <c r="H10744">
        <v>2003065896</v>
      </c>
      <c r="I10744">
        <v>7334.6</v>
      </c>
      <c r="J10744" s="1">
        <v>44835</v>
      </c>
      <c r="K10744">
        <v>6667.82</v>
      </c>
      <c r="L10744" s="1">
        <v>44860</v>
      </c>
      <c r="M10744">
        <v>25</v>
      </c>
      <c r="N10744" s="8">
        <f t="shared" si="167"/>
        <v>166695.5</v>
      </c>
    </row>
    <row r="10745" spans="1:14">
      <c r="A10745" t="s">
        <v>14</v>
      </c>
      <c r="B10745" t="s">
        <v>62</v>
      </c>
      <c r="C10745" t="s">
        <v>937</v>
      </c>
      <c r="D10745">
        <v>13118231003</v>
      </c>
      <c r="E10745" s="1">
        <v>44775</v>
      </c>
      <c r="F10745" s="1">
        <v>44775</v>
      </c>
      <c r="G10745">
        <v>7771429729</v>
      </c>
      <c r="H10745" t="s">
        <v>4381</v>
      </c>
      <c r="I10745">
        <v>12.1</v>
      </c>
      <c r="J10745" s="1">
        <v>44835</v>
      </c>
      <c r="K10745">
        <v>11</v>
      </c>
      <c r="L10745" s="1">
        <v>44860</v>
      </c>
      <c r="M10745">
        <v>25</v>
      </c>
      <c r="N10745" s="8">
        <f t="shared" si="167"/>
        <v>275</v>
      </c>
    </row>
    <row r="10746" spans="1:14">
      <c r="A10746" t="s">
        <v>14</v>
      </c>
      <c r="B10746" t="s">
        <v>62</v>
      </c>
      <c r="C10746" t="s">
        <v>937</v>
      </c>
      <c r="D10746">
        <v>13118231003</v>
      </c>
      <c r="E10746" s="1">
        <v>44776</v>
      </c>
      <c r="F10746" s="1">
        <v>44776</v>
      </c>
      <c r="G10746">
        <v>7771429888</v>
      </c>
      <c r="H10746" t="s">
        <v>4382</v>
      </c>
      <c r="I10746">
        <v>623.70000000000005</v>
      </c>
      <c r="J10746" s="1">
        <v>44836</v>
      </c>
      <c r="K10746">
        <v>567</v>
      </c>
      <c r="L10746" s="1">
        <v>44860</v>
      </c>
      <c r="M10746">
        <v>24</v>
      </c>
      <c r="N10746" s="8">
        <f t="shared" si="167"/>
        <v>13608</v>
      </c>
    </row>
    <row r="10747" spans="1:14">
      <c r="A10747" t="s">
        <v>14</v>
      </c>
      <c r="B10747" t="s">
        <v>62</v>
      </c>
      <c r="C10747" t="s">
        <v>937</v>
      </c>
      <c r="D10747">
        <v>13118231003</v>
      </c>
      <c r="E10747" s="1">
        <v>44775</v>
      </c>
      <c r="F10747" s="1">
        <v>44775</v>
      </c>
      <c r="G10747">
        <v>7771464401</v>
      </c>
      <c r="H10747" t="s">
        <v>4383</v>
      </c>
      <c r="I10747">
        <v>534.6</v>
      </c>
      <c r="J10747" s="1">
        <v>44835</v>
      </c>
      <c r="K10747">
        <v>486</v>
      </c>
      <c r="L10747" s="1">
        <v>44860</v>
      </c>
      <c r="M10747">
        <v>25</v>
      </c>
      <c r="N10747" s="8">
        <f t="shared" si="167"/>
        <v>12150</v>
      </c>
    </row>
    <row r="10748" spans="1:14">
      <c r="A10748" t="s">
        <v>14</v>
      </c>
      <c r="B10748" t="s">
        <v>62</v>
      </c>
      <c r="C10748" t="s">
        <v>763</v>
      </c>
      <c r="D10748">
        <v>2518990284</v>
      </c>
      <c r="E10748" s="1">
        <v>44775</v>
      </c>
      <c r="F10748" s="1">
        <v>44775</v>
      </c>
      <c r="G10748">
        <v>7771617517</v>
      </c>
      <c r="H10748" t="s">
        <v>4384</v>
      </c>
      <c r="I10748">
        <v>7875</v>
      </c>
      <c r="J10748" s="1">
        <v>44835</v>
      </c>
      <c r="K10748">
        <v>7500</v>
      </c>
      <c r="L10748" s="1">
        <v>44860</v>
      </c>
      <c r="M10748">
        <v>25</v>
      </c>
      <c r="N10748" s="8">
        <f t="shared" si="167"/>
        <v>187500</v>
      </c>
    </row>
    <row r="10749" spans="1:14">
      <c r="A10749" t="s">
        <v>14</v>
      </c>
      <c r="B10749" t="s">
        <v>62</v>
      </c>
      <c r="C10749" t="s">
        <v>178</v>
      </c>
      <c r="D10749">
        <v>2154270595</v>
      </c>
      <c r="E10749" s="1">
        <v>44776</v>
      </c>
      <c r="F10749" s="1">
        <v>44776</v>
      </c>
      <c r="G10749">
        <v>7771622455</v>
      </c>
      <c r="H10749">
        <v>92212561</v>
      </c>
      <c r="I10749">
        <v>125.05</v>
      </c>
      <c r="J10749" s="1">
        <v>44836</v>
      </c>
      <c r="K10749">
        <v>102.5</v>
      </c>
      <c r="L10749" s="1">
        <v>44860</v>
      </c>
      <c r="M10749">
        <v>24</v>
      </c>
      <c r="N10749" s="8">
        <f t="shared" si="167"/>
        <v>2460</v>
      </c>
    </row>
    <row r="10750" spans="1:14">
      <c r="A10750" t="s">
        <v>14</v>
      </c>
      <c r="B10750" t="s">
        <v>62</v>
      </c>
      <c r="C10750" t="s">
        <v>1412</v>
      </c>
      <c r="D10750" t="s">
        <v>1413</v>
      </c>
      <c r="E10750" s="1">
        <v>44776</v>
      </c>
      <c r="F10750" s="1">
        <v>44776</v>
      </c>
      <c r="G10750">
        <v>7772046075</v>
      </c>
      <c r="H10750" t="s">
        <v>3583</v>
      </c>
      <c r="I10750">
        <v>3000</v>
      </c>
      <c r="J10750" s="1">
        <v>44836</v>
      </c>
      <c r="K10750">
        <v>3000</v>
      </c>
      <c r="L10750" s="1">
        <v>44785</v>
      </c>
      <c r="M10750">
        <v>-51</v>
      </c>
      <c r="N10750" s="8">
        <f t="shared" si="167"/>
        <v>-153000</v>
      </c>
    </row>
    <row r="10751" spans="1:14">
      <c r="A10751" t="s">
        <v>14</v>
      </c>
      <c r="B10751" t="s">
        <v>62</v>
      </c>
      <c r="C10751" t="s">
        <v>4324</v>
      </c>
      <c r="D10751">
        <v>807290150</v>
      </c>
      <c r="E10751" s="1">
        <v>44775</v>
      </c>
      <c r="F10751" s="1">
        <v>44775</v>
      </c>
      <c r="G10751">
        <v>7772730716</v>
      </c>
      <c r="H10751">
        <v>2022701078</v>
      </c>
      <c r="I10751">
        <v>8910</v>
      </c>
      <c r="J10751" s="1">
        <v>44835</v>
      </c>
      <c r="K10751">
        <v>8100</v>
      </c>
      <c r="L10751" s="1">
        <v>44860</v>
      </c>
      <c r="M10751">
        <v>25</v>
      </c>
      <c r="N10751" s="8">
        <f t="shared" si="167"/>
        <v>202500</v>
      </c>
    </row>
    <row r="10752" spans="1:14">
      <c r="A10752" t="s">
        <v>14</v>
      </c>
      <c r="B10752" t="s">
        <v>62</v>
      </c>
      <c r="C10752" t="s">
        <v>219</v>
      </c>
      <c r="D10752">
        <v>133360081</v>
      </c>
      <c r="E10752" s="1">
        <v>44775</v>
      </c>
      <c r="F10752" s="1">
        <v>44775</v>
      </c>
      <c r="G10752">
        <v>7772991407</v>
      </c>
      <c r="H10752" t="s">
        <v>4385</v>
      </c>
      <c r="I10752">
        <v>711.48</v>
      </c>
      <c r="J10752" s="1">
        <v>44835</v>
      </c>
      <c r="K10752">
        <v>646.79999999999995</v>
      </c>
      <c r="L10752" s="1">
        <v>44860</v>
      </c>
      <c r="M10752">
        <v>25</v>
      </c>
      <c r="N10752" s="8">
        <f t="shared" si="167"/>
        <v>16169.999999999998</v>
      </c>
    </row>
    <row r="10753" spans="1:14">
      <c r="A10753" t="s">
        <v>14</v>
      </c>
      <c r="B10753" t="s">
        <v>62</v>
      </c>
      <c r="C10753" t="s">
        <v>1247</v>
      </c>
      <c r="D10753" t="s">
        <v>1248</v>
      </c>
      <c r="E10753" s="1">
        <v>44775</v>
      </c>
      <c r="F10753" s="1">
        <v>44775</v>
      </c>
      <c r="G10753">
        <v>7773181230</v>
      </c>
      <c r="H10753" t="s">
        <v>3514</v>
      </c>
      <c r="I10753">
        <v>2933.33</v>
      </c>
      <c r="J10753" s="1">
        <v>44835</v>
      </c>
      <c r="K10753">
        <v>2933.33</v>
      </c>
      <c r="L10753" s="1">
        <v>44777</v>
      </c>
      <c r="M10753">
        <v>-58</v>
      </c>
      <c r="N10753" s="8">
        <f t="shared" si="167"/>
        <v>-170133.13999999998</v>
      </c>
    </row>
    <row r="10754" spans="1:14">
      <c r="A10754" t="s">
        <v>14</v>
      </c>
      <c r="B10754" t="s">
        <v>62</v>
      </c>
      <c r="C10754" t="s">
        <v>417</v>
      </c>
      <c r="D10754">
        <v>7246691005</v>
      </c>
      <c r="E10754" s="1">
        <v>44776</v>
      </c>
      <c r="F10754" s="1">
        <v>44776</v>
      </c>
      <c r="G10754">
        <v>7773235169</v>
      </c>
      <c r="H10754" t="s">
        <v>4386</v>
      </c>
      <c r="I10754">
        <v>492.88</v>
      </c>
      <c r="J10754" s="1">
        <v>44836</v>
      </c>
      <c r="K10754">
        <v>404</v>
      </c>
      <c r="L10754" s="1">
        <v>44800</v>
      </c>
      <c r="M10754">
        <v>-36</v>
      </c>
      <c r="N10754" s="8">
        <f t="shared" si="167"/>
        <v>-14544</v>
      </c>
    </row>
    <row r="10755" spans="1:14">
      <c r="A10755" t="s">
        <v>14</v>
      </c>
      <c r="B10755" t="s">
        <v>62</v>
      </c>
      <c r="C10755" t="s">
        <v>417</v>
      </c>
      <c r="D10755">
        <v>7246691005</v>
      </c>
      <c r="E10755" s="1">
        <v>44775</v>
      </c>
      <c r="F10755" s="1">
        <v>44775</v>
      </c>
      <c r="G10755">
        <v>7773237722</v>
      </c>
      <c r="H10755" t="s">
        <v>4387</v>
      </c>
      <c r="I10755">
        <v>22.69</v>
      </c>
      <c r="J10755" s="1">
        <v>44835</v>
      </c>
      <c r="K10755">
        <v>18.600000000000001</v>
      </c>
      <c r="L10755" s="1">
        <v>44800</v>
      </c>
      <c r="M10755">
        <v>-35</v>
      </c>
      <c r="N10755" s="8">
        <f t="shared" ref="N10755:N10818" si="168">+K10755*M10755</f>
        <v>-651</v>
      </c>
    </row>
    <row r="10756" spans="1:14">
      <c r="A10756" t="s">
        <v>14</v>
      </c>
      <c r="B10756" t="s">
        <v>62</v>
      </c>
      <c r="C10756" t="s">
        <v>417</v>
      </c>
      <c r="D10756">
        <v>7246691005</v>
      </c>
      <c r="E10756" s="1">
        <v>44776</v>
      </c>
      <c r="F10756" s="1">
        <v>44776</v>
      </c>
      <c r="G10756">
        <v>7773239351</v>
      </c>
      <c r="H10756" t="s">
        <v>4388</v>
      </c>
      <c r="I10756">
        <v>366</v>
      </c>
      <c r="J10756" s="1">
        <v>44836</v>
      </c>
      <c r="K10756">
        <v>300</v>
      </c>
      <c r="L10756" s="1">
        <v>44800</v>
      </c>
      <c r="M10756">
        <v>-36</v>
      </c>
      <c r="N10756" s="8">
        <f t="shared" si="168"/>
        <v>-10800</v>
      </c>
    </row>
    <row r="10757" spans="1:14">
      <c r="A10757" t="s">
        <v>14</v>
      </c>
      <c r="B10757" t="s">
        <v>62</v>
      </c>
      <c r="C10757" t="s">
        <v>417</v>
      </c>
      <c r="D10757">
        <v>7246691005</v>
      </c>
      <c r="E10757" s="1">
        <v>44776</v>
      </c>
      <c r="F10757" s="1">
        <v>44776</v>
      </c>
      <c r="G10757">
        <v>7773241979</v>
      </c>
      <c r="H10757" t="s">
        <v>4389</v>
      </c>
      <c r="I10757">
        <v>732</v>
      </c>
      <c r="J10757" s="1">
        <v>44836</v>
      </c>
      <c r="K10757">
        <v>600</v>
      </c>
      <c r="L10757" s="1">
        <v>44800</v>
      </c>
      <c r="M10757">
        <v>-36</v>
      </c>
      <c r="N10757" s="8">
        <f t="shared" si="168"/>
        <v>-21600</v>
      </c>
    </row>
    <row r="10758" spans="1:14">
      <c r="A10758" t="s">
        <v>14</v>
      </c>
      <c r="B10758" t="s">
        <v>62</v>
      </c>
      <c r="C10758" t="s">
        <v>417</v>
      </c>
      <c r="D10758">
        <v>7246691005</v>
      </c>
      <c r="E10758" s="1">
        <v>44776</v>
      </c>
      <c r="F10758" s="1">
        <v>44776</v>
      </c>
      <c r="G10758">
        <v>7773244796</v>
      </c>
      <c r="H10758" t="s">
        <v>4390</v>
      </c>
      <c r="I10758">
        <v>509.72</v>
      </c>
      <c r="J10758" s="1">
        <v>44836</v>
      </c>
      <c r="K10758">
        <v>417.8</v>
      </c>
      <c r="L10758" s="1">
        <v>44800</v>
      </c>
      <c r="M10758">
        <v>-36</v>
      </c>
      <c r="N10758" s="8">
        <f t="shared" si="168"/>
        <v>-15040.800000000001</v>
      </c>
    </row>
    <row r="10759" spans="1:14">
      <c r="A10759" t="s">
        <v>14</v>
      </c>
      <c r="B10759" t="s">
        <v>62</v>
      </c>
      <c r="C10759" t="s">
        <v>417</v>
      </c>
      <c r="D10759">
        <v>7246691005</v>
      </c>
      <c r="E10759" s="1">
        <v>44775</v>
      </c>
      <c r="F10759" s="1">
        <v>44775</v>
      </c>
      <c r="G10759">
        <v>7773247002</v>
      </c>
      <c r="H10759" t="s">
        <v>4391</v>
      </c>
      <c r="I10759">
        <v>121.02</v>
      </c>
      <c r="J10759" s="1">
        <v>44835</v>
      </c>
      <c r="K10759">
        <v>99.2</v>
      </c>
      <c r="L10759" s="1">
        <v>44800</v>
      </c>
      <c r="M10759">
        <v>-35</v>
      </c>
      <c r="N10759" s="8">
        <f t="shared" si="168"/>
        <v>-3472</v>
      </c>
    </row>
    <row r="10760" spans="1:14">
      <c r="A10760" t="s">
        <v>14</v>
      </c>
      <c r="B10760" t="s">
        <v>62</v>
      </c>
      <c r="C10760" t="s">
        <v>321</v>
      </c>
      <c r="D10760">
        <v>421210485</v>
      </c>
      <c r="E10760" s="1">
        <v>44775</v>
      </c>
      <c r="F10760" s="1">
        <v>44775</v>
      </c>
      <c r="G10760">
        <v>7773481420</v>
      </c>
      <c r="H10760">
        <v>5029221934</v>
      </c>
      <c r="I10760">
        <v>3687.99</v>
      </c>
      <c r="J10760" s="1">
        <v>44835</v>
      </c>
      <c r="K10760">
        <v>3352.72</v>
      </c>
      <c r="L10760" s="1">
        <v>44832</v>
      </c>
      <c r="M10760">
        <v>-3</v>
      </c>
      <c r="N10760" s="8">
        <f t="shared" si="168"/>
        <v>-10058.16</v>
      </c>
    </row>
    <row r="10761" spans="1:14">
      <c r="A10761" t="s">
        <v>14</v>
      </c>
      <c r="B10761" t="s">
        <v>62</v>
      </c>
      <c r="C10761" t="s">
        <v>205</v>
      </c>
      <c r="D10761">
        <v>747170157</v>
      </c>
      <c r="E10761" s="1">
        <v>44775</v>
      </c>
      <c r="F10761" s="1">
        <v>44775</v>
      </c>
      <c r="G10761">
        <v>7773615510</v>
      </c>
      <c r="H10761">
        <v>6752328975</v>
      </c>
      <c r="I10761">
        <v>66591.070000000007</v>
      </c>
      <c r="J10761" s="1">
        <v>44835</v>
      </c>
      <c r="K10761">
        <v>60537.34</v>
      </c>
      <c r="L10761" s="1">
        <v>44860</v>
      </c>
      <c r="M10761">
        <v>25</v>
      </c>
      <c r="N10761" s="8">
        <f t="shared" si="168"/>
        <v>1513433.5</v>
      </c>
    </row>
    <row r="10762" spans="1:14">
      <c r="A10762" t="s">
        <v>14</v>
      </c>
      <c r="B10762" t="s">
        <v>62</v>
      </c>
      <c r="C10762" t="s">
        <v>205</v>
      </c>
      <c r="D10762">
        <v>747170157</v>
      </c>
      <c r="E10762" s="1">
        <v>44775</v>
      </c>
      <c r="F10762" s="1">
        <v>44775</v>
      </c>
      <c r="G10762">
        <v>7773616133</v>
      </c>
      <c r="H10762">
        <v>6752328976</v>
      </c>
      <c r="I10762">
        <v>13528.98</v>
      </c>
      <c r="J10762" s="1">
        <v>44835</v>
      </c>
      <c r="K10762">
        <v>12299.07</v>
      </c>
      <c r="L10762" s="1">
        <v>44860</v>
      </c>
      <c r="M10762">
        <v>25</v>
      </c>
      <c r="N10762" s="8">
        <f t="shared" si="168"/>
        <v>307476.75</v>
      </c>
    </row>
    <row r="10763" spans="1:14">
      <c r="A10763" t="s">
        <v>14</v>
      </c>
      <c r="B10763" t="s">
        <v>62</v>
      </c>
      <c r="C10763" t="s">
        <v>2912</v>
      </c>
      <c r="D10763" t="s">
        <v>2913</v>
      </c>
      <c r="E10763" s="1">
        <v>44775</v>
      </c>
      <c r="F10763" s="1">
        <v>44775</v>
      </c>
      <c r="G10763">
        <v>7773621532</v>
      </c>
      <c r="H10763" t="s">
        <v>4392</v>
      </c>
      <c r="I10763">
        <v>1500</v>
      </c>
      <c r="J10763" s="1">
        <v>44835</v>
      </c>
      <c r="K10763">
        <v>1200</v>
      </c>
      <c r="L10763" s="1">
        <v>44785</v>
      </c>
      <c r="M10763">
        <v>-50</v>
      </c>
      <c r="N10763" s="8">
        <f t="shared" si="168"/>
        <v>-60000</v>
      </c>
    </row>
    <row r="10764" spans="1:14">
      <c r="A10764" t="s">
        <v>14</v>
      </c>
      <c r="B10764" t="s">
        <v>62</v>
      </c>
      <c r="C10764" t="s">
        <v>1397</v>
      </c>
      <c r="D10764" t="s">
        <v>1398</v>
      </c>
      <c r="E10764" s="1">
        <v>44776</v>
      </c>
      <c r="F10764" s="1">
        <v>44776</v>
      </c>
      <c r="G10764">
        <v>7773624767</v>
      </c>
      <c r="H10764" t="s">
        <v>2383</v>
      </c>
      <c r="I10764">
        <v>2702.7</v>
      </c>
      <c r="J10764" s="1">
        <v>44836</v>
      </c>
      <c r="K10764">
        <v>2702.7</v>
      </c>
      <c r="L10764" s="1">
        <v>44785</v>
      </c>
      <c r="M10764">
        <v>-51</v>
      </c>
      <c r="N10764" s="8">
        <f t="shared" si="168"/>
        <v>-137837.69999999998</v>
      </c>
    </row>
    <row r="10765" spans="1:14">
      <c r="A10765" t="s">
        <v>14</v>
      </c>
      <c r="B10765" t="s">
        <v>62</v>
      </c>
      <c r="C10765" t="s">
        <v>499</v>
      </c>
      <c r="D10765">
        <v>11667890153</v>
      </c>
      <c r="E10765" s="1">
        <v>44776</v>
      </c>
      <c r="F10765" s="1">
        <v>44776</v>
      </c>
      <c r="G10765">
        <v>7773648712</v>
      </c>
      <c r="H10765">
        <v>8261376188</v>
      </c>
      <c r="I10765">
        <v>26.07</v>
      </c>
      <c r="J10765" s="1">
        <v>44836</v>
      </c>
      <c r="K10765">
        <v>23.7</v>
      </c>
      <c r="L10765" s="1">
        <v>44860</v>
      </c>
      <c r="M10765">
        <v>24</v>
      </c>
      <c r="N10765" s="8">
        <f t="shared" si="168"/>
        <v>568.79999999999995</v>
      </c>
    </row>
    <row r="10766" spans="1:14">
      <c r="A10766" t="s">
        <v>14</v>
      </c>
      <c r="B10766" t="s">
        <v>62</v>
      </c>
      <c r="C10766" t="s">
        <v>487</v>
      </c>
      <c r="D10766">
        <v>3841180106</v>
      </c>
      <c r="E10766" s="1">
        <v>44776</v>
      </c>
      <c r="F10766" s="1">
        <v>44776</v>
      </c>
      <c r="G10766">
        <v>7773654097</v>
      </c>
      <c r="H10766">
        <v>2200005582</v>
      </c>
      <c r="I10766">
        <v>10692</v>
      </c>
      <c r="J10766" s="1">
        <v>44836</v>
      </c>
      <c r="K10766">
        <v>9720</v>
      </c>
      <c r="L10766" s="1">
        <v>44860</v>
      </c>
      <c r="M10766">
        <v>24</v>
      </c>
      <c r="N10766" s="8">
        <f t="shared" si="168"/>
        <v>233280</v>
      </c>
    </row>
    <row r="10767" spans="1:14">
      <c r="A10767" t="s">
        <v>14</v>
      </c>
      <c r="B10767" t="s">
        <v>62</v>
      </c>
      <c r="C10767" t="s">
        <v>727</v>
      </c>
      <c r="D10767">
        <v>12785290151</v>
      </c>
      <c r="E10767" s="1">
        <v>44776</v>
      </c>
      <c r="F10767" s="1">
        <v>44776</v>
      </c>
      <c r="G10767">
        <v>7773655172</v>
      </c>
      <c r="H10767" t="s">
        <v>4393</v>
      </c>
      <c r="I10767">
        <v>1790.96</v>
      </c>
      <c r="J10767" s="1">
        <v>44836</v>
      </c>
      <c r="K10767">
        <v>1468</v>
      </c>
      <c r="L10767" s="1">
        <v>44806</v>
      </c>
      <c r="M10767">
        <v>-30</v>
      </c>
      <c r="N10767" s="8">
        <f t="shared" si="168"/>
        <v>-44040</v>
      </c>
    </row>
    <row r="10768" spans="1:14">
      <c r="A10768" t="s">
        <v>14</v>
      </c>
      <c r="B10768" t="s">
        <v>62</v>
      </c>
      <c r="C10768" t="s">
        <v>72</v>
      </c>
      <c r="D10768">
        <v>9238800156</v>
      </c>
      <c r="E10768" s="1">
        <v>44776</v>
      </c>
      <c r="F10768" s="1">
        <v>44776</v>
      </c>
      <c r="G10768">
        <v>7773666884</v>
      </c>
      <c r="H10768">
        <v>1209300654</v>
      </c>
      <c r="I10768">
        <v>204.75</v>
      </c>
      <c r="J10768" s="1">
        <v>44836</v>
      </c>
      <c r="K10768">
        <v>195</v>
      </c>
      <c r="L10768" s="1">
        <v>44860</v>
      </c>
      <c r="M10768">
        <v>24</v>
      </c>
      <c r="N10768" s="8">
        <f t="shared" si="168"/>
        <v>4680</v>
      </c>
    </row>
    <row r="10769" spans="1:14">
      <c r="A10769" t="s">
        <v>14</v>
      </c>
      <c r="B10769" t="s">
        <v>62</v>
      </c>
      <c r="C10769" t="s">
        <v>72</v>
      </c>
      <c r="D10769">
        <v>9238800156</v>
      </c>
      <c r="E10769" s="1">
        <v>44776</v>
      </c>
      <c r="F10769" s="1">
        <v>44776</v>
      </c>
      <c r="G10769">
        <v>7773667307</v>
      </c>
      <c r="H10769">
        <v>1209300656</v>
      </c>
      <c r="I10769">
        <v>128.47999999999999</v>
      </c>
      <c r="J10769" s="1">
        <v>44836</v>
      </c>
      <c r="K10769">
        <v>105.31</v>
      </c>
      <c r="L10769" s="1">
        <v>44860</v>
      </c>
      <c r="M10769">
        <v>24</v>
      </c>
      <c r="N10769" s="8">
        <f t="shared" si="168"/>
        <v>2527.44</v>
      </c>
    </row>
    <row r="10770" spans="1:14">
      <c r="A10770" t="s">
        <v>14</v>
      </c>
      <c r="B10770" t="s">
        <v>62</v>
      </c>
      <c r="C10770" t="s">
        <v>72</v>
      </c>
      <c r="D10770">
        <v>9238800156</v>
      </c>
      <c r="E10770" s="1">
        <v>44776</v>
      </c>
      <c r="F10770" s="1">
        <v>44776</v>
      </c>
      <c r="G10770">
        <v>7773667326</v>
      </c>
      <c r="H10770">
        <v>1209300655</v>
      </c>
      <c r="I10770">
        <v>1439.6</v>
      </c>
      <c r="J10770" s="1">
        <v>44836</v>
      </c>
      <c r="K10770">
        <v>1180</v>
      </c>
      <c r="L10770" s="1">
        <v>44860</v>
      </c>
      <c r="M10770">
        <v>24</v>
      </c>
      <c r="N10770" s="8">
        <f t="shared" si="168"/>
        <v>28320</v>
      </c>
    </row>
    <row r="10771" spans="1:14">
      <c r="A10771" t="s">
        <v>14</v>
      </c>
      <c r="B10771" t="s">
        <v>62</v>
      </c>
      <c r="C10771" t="s">
        <v>500</v>
      </c>
      <c r="D10771">
        <v>422760587</v>
      </c>
      <c r="E10771" s="1">
        <v>44776</v>
      </c>
      <c r="F10771" s="1">
        <v>44776</v>
      </c>
      <c r="G10771">
        <v>7773685534</v>
      </c>
      <c r="H10771">
        <v>2022000010038750</v>
      </c>
      <c r="I10771">
        <v>3673.18</v>
      </c>
      <c r="J10771" s="1">
        <v>44836</v>
      </c>
      <c r="K10771">
        <v>3339.25</v>
      </c>
      <c r="L10771" s="1">
        <v>44832</v>
      </c>
      <c r="M10771">
        <v>-4</v>
      </c>
      <c r="N10771" s="8">
        <f t="shared" si="168"/>
        <v>-13357</v>
      </c>
    </row>
    <row r="10772" spans="1:14">
      <c r="A10772" t="s">
        <v>14</v>
      </c>
      <c r="B10772" t="s">
        <v>62</v>
      </c>
      <c r="C10772" t="s">
        <v>500</v>
      </c>
      <c r="D10772">
        <v>422760587</v>
      </c>
      <c r="E10772" s="1">
        <v>44776</v>
      </c>
      <c r="F10772" s="1">
        <v>44776</v>
      </c>
      <c r="G10772">
        <v>7773688363</v>
      </c>
      <c r="H10772">
        <v>2022000010038750</v>
      </c>
      <c r="I10772">
        <v>167822.16</v>
      </c>
      <c r="J10772" s="1">
        <v>44836</v>
      </c>
      <c r="K10772">
        <v>152565.6</v>
      </c>
      <c r="L10772" s="1">
        <v>44832</v>
      </c>
      <c r="M10772">
        <v>-4</v>
      </c>
      <c r="N10772" s="8">
        <f t="shared" si="168"/>
        <v>-610262.4</v>
      </c>
    </row>
    <row r="10773" spans="1:14">
      <c r="A10773" t="s">
        <v>14</v>
      </c>
      <c r="B10773" t="s">
        <v>62</v>
      </c>
      <c r="C10773" t="s">
        <v>500</v>
      </c>
      <c r="D10773">
        <v>422760587</v>
      </c>
      <c r="E10773" s="1">
        <v>44776</v>
      </c>
      <c r="F10773" s="1">
        <v>44776</v>
      </c>
      <c r="G10773">
        <v>7773691174</v>
      </c>
      <c r="H10773">
        <v>2022000010038750</v>
      </c>
      <c r="I10773">
        <v>11921.85</v>
      </c>
      <c r="J10773" s="1">
        <v>44836</v>
      </c>
      <c r="K10773">
        <v>10838.04</v>
      </c>
      <c r="L10773" s="1">
        <v>44832</v>
      </c>
      <c r="M10773">
        <v>-4</v>
      </c>
      <c r="N10773" s="8">
        <f t="shared" si="168"/>
        <v>-43352.160000000003</v>
      </c>
    </row>
    <row r="10774" spans="1:14">
      <c r="A10774" t="s">
        <v>14</v>
      </c>
      <c r="B10774" t="s">
        <v>62</v>
      </c>
      <c r="C10774" t="s">
        <v>274</v>
      </c>
      <c r="D10774">
        <v>8082461008</v>
      </c>
      <c r="E10774" s="1">
        <v>44776</v>
      </c>
      <c r="F10774" s="1">
        <v>44776</v>
      </c>
      <c r="G10774">
        <v>7773696332</v>
      </c>
      <c r="H10774">
        <v>22168938</v>
      </c>
      <c r="I10774">
        <v>3775.6</v>
      </c>
      <c r="J10774" s="1">
        <v>44836</v>
      </c>
      <c r="K10774">
        <v>3094.75</v>
      </c>
      <c r="L10774" s="1">
        <v>44832</v>
      </c>
      <c r="M10774">
        <v>-4</v>
      </c>
      <c r="N10774" s="8">
        <f t="shared" si="168"/>
        <v>-12379</v>
      </c>
    </row>
    <row r="10775" spans="1:14">
      <c r="A10775" t="s">
        <v>14</v>
      </c>
      <c r="B10775" t="s">
        <v>62</v>
      </c>
      <c r="C10775" t="s">
        <v>502</v>
      </c>
      <c r="D10775">
        <v>3296950151</v>
      </c>
      <c r="E10775" s="1">
        <v>44776</v>
      </c>
      <c r="F10775" s="1">
        <v>44776</v>
      </c>
      <c r="G10775">
        <v>7773697488</v>
      </c>
      <c r="H10775">
        <v>2022000010028210</v>
      </c>
      <c r="I10775">
        <v>7623.17</v>
      </c>
      <c r="J10775" s="1">
        <v>44836</v>
      </c>
      <c r="K10775">
        <v>6930.15</v>
      </c>
      <c r="L10775" s="1">
        <v>44860</v>
      </c>
      <c r="M10775">
        <v>24</v>
      </c>
      <c r="N10775" s="8">
        <f t="shared" si="168"/>
        <v>166323.59999999998</v>
      </c>
    </row>
    <row r="10776" spans="1:14">
      <c r="A10776" t="s">
        <v>14</v>
      </c>
      <c r="B10776" t="s">
        <v>62</v>
      </c>
      <c r="C10776" t="s">
        <v>525</v>
      </c>
      <c r="D10776">
        <v>4732240967</v>
      </c>
      <c r="E10776" s="1">
        <v>44776</v>
      </c>
      <c r="F10776" s="1">
        <v>44776</v>
      </c>
      <c r="G10776">
        <v>7773768554</v>
      </c>
      <c r="H10776">
        <v>87122331</v>
      </c>
      <c r="I10776">
        <v>2978.05</v>
      </c>
      <c r="J10776" s="1">
        <v>44836</v>
      </c>
      <c r="K10776">
        <v>2707.32</v>
      </c>
      <c r="L10776" s="1">
        <v>44832</v>
      </c>
      <c r="M10776">
        <v>-4</v>
      </c>
      <c r="N10776" s="8">
        <f t="shared" si="168"/>
        <v>-10829.28</v>
      </c>
    </row>
    <row r="10777" spans="1:14">
      <c r="A10777" t="s">
        <v>14</v>
      </c>
      <c r="B10777" t="s">
        <v>62</v>
      </c>
      <c r="C10777" t="s">
        <v>642</v>
      </c>
      <c r="D10777">
        <v>82130592</v>
      </c>
      <c r="E10777" s="1">
        <v>44776</v>
      </c>
      <c r="F10777" s="1">
        <v>44776</v>
      </c>
      <c r="G10777">
        <v>7773915087</v>
      </c>
      <c r="H10777">
        <v>2003066051</v>
      </c>
      <c r="I10777">
        <v>23922.86</v>
      </c>
      <c r="J10777" s="1">
        <v>44836</v>
      </c>
      <c r="K10777">
        <v>21748.05</v>
      </c>
      <c r="L10777" s="1">
        <v>44860</v>
      </c>
      <c r="M10777">
        <v>24</v>
      </c>
      <c r="N10777" s="8">
        <f t="shared" si="168"/>
        <v>521953.19999999995</v>
      </c>
    </row>
    <row r="10778" spans="1:14">
      <c r="A10778" t="s">
        <v>14</v>
      </c>
      <c r="B10778" t="s">
        <v>62</v>
      </c>
      <c r="C10778" t="s">
        <v>503</v>
      </c>
      <c r="D10778">
        <v>10051170156</v>
      </c>
      <c r="E10778" s="1">
        <v>44776</v>
      </c>
      <c r="F10778" s="1">
        <v>44776</v>
      </c>
      <c r="G10778">
        <v>7773953752</v>
      </c>
      <c r="H10778">
        <v>931857019</v>
      </c>
      <c r="I10778">
        <v>14057.03</v>
      </c>
      <c r="J10778" s="1">
        <v>44836</v>
      </c>
      <c r="K10778">
        <v>12779.12</v>
      </c>
      <c r="L10778" s="1">
        <v>44832</v>
      </c>
      <c r="M10778">
        <v>-4</v>
      </c>
      <c r="N10778" s="8">
        <f t="shared" si="168"/>
        <v>-51116.480000000003</v>
      </c>
    </row>
    <row r="10779" spans="1:14">
      <c r="A10779" t="s">
        <v>14</v>
      </c>
      <c r="B10779" t="s">
        <v>62</v>
      </c>
      <c r="C10779" t="s">
        <v>98</v>
      </c>
      <c r="D10779">
        <v>3524050238</v>
      </c>
      <c r="E10779" s="1">
        <v>44776</v>
      </c>
      <c r="F10779" s="1">
        <v>44776</v>
      </c>
      <c r="G10779">
        <v>7774635560</v>
      </c>
      <c r="H10779">
        <v>740892335</v>
      </c>
      <c r="I10779">
        <v>3564</v>
      </c>
      <c r="J10779" s="1">
        <v>44836</v>
      </c>
      <c r="K10779">
        <v>3240</v>
      </c>
      <c r="L10779" s="1">
        <v>44832</v>
      </c>
      <c r="M10779">
        <v>-4</v>
      </c>
      <c r="N10779" s="8">
        <f t="shared" si="168"/>
        <v>-12960</v>
      </c>
    </row>
    <row r="10780" spans="1:14">
      <c r="A10780" t="s">
        <v>14</v>
      </c>
      <c r="B10780" t="s">
        <v>62</v>
      </c>
      <c r="C10780" t="s">
        <v>1838</v>
      </c>
      <c r="D10780" t="s">
        <v>1839</v>
      </c>
      <c r="E10780" s="1">
        <v>44776</v>
      </c>
      <c r="F10780" s="1">
        <v>44776</v>
      </c>
      <c r="G10780">
        <v>7774824691</v>
      </c>
      <c r="H10780">
        <v>7</v>
      </c>
      <c r="I10780">
        <v>2666.66</v>
      </c>
      <c r="J10780" s="1">
        <v>44836</v>
      </c>
      <c r="K10780">
        <v>2666.66</v>
      </c>
      <c r="L10780" s="1">
        <v>44777</v>
      </c>
      <c r="M10780">
        <v>-59</v>
      </c>
      <c r="N10780" s="8">
        <f t="shared" si="168"/>
        <v>-157332.94</v>
      </c>
    </row>
    <row r="10781" spans="1:14">
      <c r="A10781" t="s">
        <v>14</v>
      </c>
      <c r="B10781" t="s">
        <v>62</v>
      </c>
      <c r="C10781" t="s">
        <v>468</v>
      </c>
      <c r="D10781">
        <v>11187430159</v>
      </c>
      <c r="E10781" s="1">
        <v>44776</v>
      </c>
      <c r="F10781" s="1">
        <v>44776</v>
      </c>
      <c r="G10781">
        <v>7774880817</v>
      </c>
      <c r="H10781">
        <v>220011617</v>
      </c>
      <c r="I10781">
        <v>65980.02</v>
      </c>
      <c r="J10781" s="1">
        <v>44836</v>
      </c>
      <c r="K10781">
        <v>59981.84</v>
      </c>
      <c r="L10781" s="1">
        <v>44832</v>
      </c>
      <c r="M10781">
        <v>-4</v>
      </c>
      <c r="N10781" s="8">
        <f t="shared" si="168"/>
        <v>-239927.36</v>
      </c>
    </row>
    <row r="10782" spans="1:14">
      <c r="A10782" t="s">
        <v>14</v>
      </c>
      <c r="B10782" t="s">
        <v>62</v>
      </c>
      <c r="C10782" t="s">
        <v>288</v>
      </c>
      <c r="D10782">
        <v>7195130153</v>
      </c>
      <c r="E10782" s="1">
        <v>44776</v>
      </c>
      <c r="F10782" s="1">
        <v>44776</v>
      </c>
      <c r="G10782">
        <v>7774960328</v>
      </c>
      <c r="H10782">
        <v>3622080635</v>
      </c>
      <c r="I10782">
        <v>20168.28</v>
      </c>
      <c r="J10782" s="1">
        <v>44836</v>
      </c>
      <c r="K10782">
        <v>17918.93</v>
      </c>
      <c r="L10782" s="1">
        <v>44832</v>
      </c>
      <c r="M10782">
        <v>-4</v>
      </c>
      <c r="N10782" s="8">
        <f t="shared" si="168"/>
        <v>-71675.72</v>
      </c>
    </row>
    <row r="10783" spans="1:14">
      <c r="A10783" t="s">
        <v>14</v>
      </c>
      <c r="B10783" t="s">
        <v>62</v>
      </c>
      <c r="C10783" t="s">
        <v>507</v>
      </c>
      <c r="D10783">
        <v>8862820969</v>
      </c>
      <c r="E10783" s="1">
        <v>44776</v>
      </c>
      <c r="F10783" s="1">
        <v>44776</v>
      </c>
      <c r="G10783">
        <v>7775010425</v>
      </c>
      <c r="H10783">
        <v>2022110128</v>
      </c>
      <c r="I10783">
        <v>24826.55</v>
      </c>
      <c r="J10783" s="1">
        <v>44836</v>
      </c>
      <c r="K10783">
        <v>9992.24</v>
      </c>
      <c r="L10783" s="1">
        <v>44800</v>
      </c>
      <c r="M10783">
        <v>-36</v>
      </c>
      <c r="N10783" s="8">
        <f t="shared" si="168"/>
        <v>-359720.64</v>
      </c>
    </row>
    <row r="10784" spans="1:14">
      <c r="A10784" t="s">
        <v>14</v>
      </c>
      <c r="B10784" t="s">
        <v>62</v>
      </c>
      <c r="C10784" t="s">
        <v>181</v>
      </c>
      <c r="D10784">
        <v>2707070963</v>
      </c>
      <c r="E10784" s="1">
        <v>44776</v>
      </c>
      <c r="F10784" s="1">
        <v>44776</v>
      </c>
      <c r="G10784">
        <v>7775090315</v>
      </c>
      <c r="H10784">
        <v>8722161841</v>
      </c>
      <c r="I10784">
        <v>26768.9</v>
      </c>
      <c r="J10784" s="1">
        <v>44836</v>
      </c>
      <c r="K10784">
        <v>24335.360000000001</v>
      </c>
      <c r="L10784" s="1">
        <v>44832</v>
      </c>
      <c r="M10784">
        <v>-4</v>
      </c>
      <c r="N10784" s="8">
        <f t="shared" si="168"/>
        <v>-97341.440000000002</v>
      </c>
    </row>
    <row r="10785" spans="1:14">
      <c r="A10785" t="s">
        <v>14</v>
      </c>
      <c r="B10785" t="s">
        <v>62</v>
      </c>
      <c r="C10785" t="s">
        <v>181</v>
      </c>
      <c r="D10785">
        <v>2707070963</v>
      </c>
      <c r="E10785" s="1">
        <v>44776</v>
      </c>
      <c r="F10785" s="1">
        <v>44776</v>
      </c>
      <c r="G10785">
        <v>7775099065</v>
      </c>
      <c r="H10785">
        <v>8722161843</v>
      </c>
      <c r="I10785">
        <v>34105.43</v>
      </c>
      <c r="J10785" s="1">
        <v>44836</v>
      </c>
      <c r="K10785">
        <v>31004.94</v>
      </c>
      <c r="L10785" s="1">
        <v>44832</v>
      </c>
      <c r="M10785">
        <v>-4</v>
      </c>
      <c r="N10785" s="8">
        <f t="shared" si="168"/>
        <v>-124019.76</v>
      </c>
    </row>
    <row r="10786" spans="1:14">
      <c r="A10786" t="s">
        <v>14</v>
      </c>
      <c r="B10786" t="s">
        <v>62</v>
      </c>
      <c r="C10786" t="s">
        <v>181</v>
      </c>
      <c r="D10786">
        <v>2707070963</v>
      </c>
      <c r="E10786" s="1">
        <v>44776</v>
      </c>
      <c r="F10786" s="1">
        <v>44776</v>
      </c>
      <c r="G10786">
        <v>7775111312</v>
      </c>
      <c r="H10786">
        <v>8722161842</v>
      </c>
      <c r="I10786">
        <v>59254.31</v>
      </c>
      <c r="J10786" s="1">
        <v>44836</v>
      </c>
      <c r="K10786">
        <v>53867.55</v>
      </c>
      <c r="L10786" s="1">
        <v>44832</v>
      </c>
      <c r="M10786">
        <v>-4</v>
      </c>
      <c r="N10786" s="8">
        <f t="shared" si="168"/>
        <v>-215470.2</v>
      </c>
    </row>
    <row r="10787" spans="1:14">
      <c r="A10787" t="s">
        <v>14</v>
      </c>
      <c r="B10787" t="s">
        <v>62</v>
      </c>
      <c r="C10787" t="s">
        <v>181</v>
      </c>
      <c r="D10787">
        <v>2707070963</v>
      </c>
      <c r="E10787" s="1">
        <v>44776</v>
      </c>
      <c r="F10787" s="1">
        <v>44776</v>
      </c>
      <c r="G10787">
        <v>7775121019</v>
      </c>
      <c r="H10787">
        <v>8722161840</v>
      </c>
      <c r="I10787">
        <v>7202.51</v>
      </c>
      <c r="J10787" s="1">
        <v>44836</v>
      </c>
      <c r="K10787">
        <v>6547.74</v>
      </c>
      <c r="L10787" s="1">
        <v>44832</v>
      </c>
      <c r="M10787">
        <v>-4</v>
      </c>
      <c r="N10787" s="8">
        <f t="shared" si="168"/>
        <v>-26190.959999999999</v>
      </c>
    </row>
    <row r="10788" spans="1:14">
      <c r="A10788" t="s">
        <v>14</v>
      </c>
      <c r="B10788" t="s">
        <v>62</v>
      </c>
      <c r="C10788" t="s">
        <v>601</v>
      </c>
      <c r="D10788">
        <v>11654150157</v>
      </c>
      <c r="E10788" s="1">
        <v>44776</v>
      </c>
      <c r="F10788" s="1">
        <v>44776</v>
      </c>
      <c r="G10788">
        <v>7775137045</v>
      </c>
      <c r="H10788">
        <v>3300103438</v>
      </c>
      <c r="I10788">
        <v>1010.85</v>
      </c>
      <c r="J10788" s="1">
        <v>44836</v>
      </c>
      <c r="K10788">
        <v>918.95</v>
      </c>
      <c r="L10788" s="1">
        <v>44860</v>
      </c>
      <c r="M10788">
        <v>24</v>
      </c>
      <c r="N10788" s="8">
        <f t="shared" si="168"/>
        <v>22054.800000000003</v>
      </c>
    </row>
    <row r="10789" spans="1:14">
      <c r="A10789" t="s">
        <v>14</v>
      </c>
      <c r="B10789" t="s">
        <v>62</v>
      </c>
      <c r="C10789" t="s">
        <v>492</v>
      </c>
      <c r="D10789">
        <v>5763890638</v>
      </c>
      <c r="E10789" s="1">
        <v>44776</v>
      </c>
      <c r="F10789" s="1">
        <v>44776</v>
      </c>
      <c r="G10789">
        <v>7775288617</v>
      </c>
      <c r="H10789" t="s">
        <v>4394</v>
      </c>
      <c r="I10789">
        <v>14609.76</v>
      </c>
      <c r="J10789" s="1">
        <v>44836</v>
      </c>
      <c r="K10789">
        <v>13281.6</v>
      </c>
      <c r="L10789" s="1">
        <v>44832</v>
      </c>
      <c r="M10789">
        <v>-4</v>
      </c>
      <c r="N10789" s="8">
        <f t="shared" si="168"/>
        <v>-53126.400000000001</v>
      </c>
    </row>
    <row r="10790" spans="1:14">
      <c r="A10790" t="s">
        <v>14</v>
      </c>
      <c r="B10790" t="s">
        <v>62</v>
      </c>
      <c r="C10790" t="s">
        <v>492</v>
      </c>
      <c r="D10790">
        <v>5763890638</v>
      </c>
      <c r="E10790" s="1">
        <v>44776</v>
      </c>
      <c r="F10790" s="1">
        <v>44776</v>
      </c>
      <c r="G10790">
        <v>7775289151</v>
      </c>
      <c r="H10790" t="s">
        <v>4395</v>
      </c>
      <c r="I10790">
        <v>3652.44</v>
      </c>
      <c r="J10790" s="1">
        <v>44836</v>
      </c>
      <c r="K10790">
        <v>3320.4</v>
      </c>
      <c r="L10790" s="1">
        <v>44832</v>
      </c>
      <c r="M10790">
        <v>-4</v>
      </c>
      <c r="N10790" s="8">
        <f t="shared" si="168"/>
        <v>-13281.6</v>
      </c>
    </row>
    <row r="10791" spans="1:14">
      <c r="A10791" t="s">
        <v>14</v>
      </c>
      <c r="B10791" t="s">
        <v>62</v>
      </c>
      <c r="C10791" t="s">
        <v>419</v>
      </c>
      <c r="D10791">
        <v>10191080158</v>
      </c>
      <c r="E10791" s="1">
        <v>44776</v>
      </c>
      <c r="F10791" s="1">
        <v>44776</v>
      </c>
      <c r="G10791">
        <v>7775353060</v>
      </c>
      <c r="H10791" t="s">
        <v>4396</v>
      </c>
      <c r="I10791">
        <v>124.8</v>
      </c>
      <c r="J10791" s="1">
        <v>44836</v>
      </c>
      <c r="K10791">
        <v>120</v>
      </c>
      <c r="L10791" s="1">
        <v>44860</v>
      </c>
      <c r="M10791">
        <v>24</v>
      </c>
      <c r="N10791" s="8">
        <f t="shared" si="168"/>
        <v>2880</v>
      </c>
    </row>
    <row r="10792" spans="1:14">
      <c r="A10792" t="s">
        <v>14</v>
      </c>
      <c r="B10792" t="s">
        <v>62</v>
      </c>
      <c r="C10792" t="s">
        <v>652</v>
      </c>
      <c r="D10792">
        <v>12146481002</v>
      </c>
      <c r="E10792" s="1">
        <v>44776</v>
      </c>
      <c r="F10792" s="1">
        <v>44776</v>
      </c>
      <c r="G10792">
        <v>7775513814</v>
      </c>
      <c r="H10792">
        <v>1825</v>
      </c>
      <c r="I10792">
        <v>5906.87</v>
      </c>
      <c r="J10792" s="1">
        <v>44836</v>
      </c>
      <c r="K10792">
        <v>5369.88</v>
      </c>
      <c r="L10792" s="1">
        <v>44832</v>
      </c>
      <c r="M10792">
        <v>-4</v>
      </c>
      <c r="N10792" s="8">
        <f t="shared" si="168"/>
        <v>-21479.52</v>
      </c>
    </row>
    <row r="10793" spans="1:14">
      <c r="A10793" t="s">
        <v>14</v>
      </c>
      <c r="B10793" t="s">
        <v>62</v>
      </c>
      <c r="C10793" t="s">
        <v>4373</v>
      </c>
      <c r="D10793">
        <v>6188330150</v>
      </c>
      <c r="E10793" s="1">
        <v>44776</v>
      </c>
      <c r="F10793" s="1">
        <v>44776</v>
      </c>
      <c r="G10793">
        <v>7775785087</v>
      </c>
      <c r="H10793">
        <v>2153902</v>
      </c>
      <c r="I10793">
        <v>3853.68</v>
      </c>
      <c r="J10793" s="1">
        <v>44836</v>
      </c>
      <c r="K10793">
        <v>3158.75</v>
      </c>
      <c r="L10793" s="1">
        <v>44800</v>
      </c>
      <c r="M10793">
        <v>-36</v>
      </c>
      <c r="N10793" s="8">
        <f t="shared" si="168"/>
        <v>-113715</v>
      </c>
    </row>
    <row r="10794" spans="1:14">
      <c r="A10794" t="s">
        <v>14</v>
      </c>
      <c r="B10794" t="s">
        <v>62</v>
      </c>
      <c r="C10794" t="s">
        <v>4373</v>
      </c>
      <c r="D10794">
        <v>6188330150</v>
      </c>
      <c r="E10794" s="1">
        <v>44776</v>
      </c>
      <c r="F10794" s="1">
        <v>44776</v>
      </c>
      <c r="G10794">
        <v>7775823078</v>
      </c>
      <c r="H10794">
        <v>1140477</v>
      </c>
      <c r="I10794">
        <v>570</v>
      </c>
      <c r="J10794" s="1">
        <v>44836</v>
      </c>
      <c r="K10794">
        <v>570</v>
      </c>
      <c r="L10794" s="1">
        <v>44800</v>
      </c>
      <c r="M10794">
        <v>-36</v>
      </c>
      <c r="N10794" s="8">
        <f t="shared" si="168"/>
        <v>-20520</v>
      </c>
    </row>
    <row r="10795" spans="1:14">
      <c r="A10795" t="s">
        <v>14</v>
      </c>
      <c r="B10795" t="s">
        <v>62</v>
      </c>
      <c r="C10795" t="s">
        <v>1355</v>
      </c>
      <c r="D10795">
        <v>7858440964</v>
      </c>
      <c r="E10795" s="1">
        <v>44776</v>
      </c>
      <c r="F10795" s="1">
        <v>44776</v>
      </c>
      <c r="G10795">
        <v>7775896165</v>
      </c>
      <c r="H10795">
        <v>1289</v>
      </c>
      <c r="I10795">
        <v>13856.84</v>
      </c>
      <c r="J10795" s="1">
        <v>44836</v>
      </c>
      <c r="K10795">
        <v>12597.13</v>
      </c>
      <c r="L10795" s="1">
        <v>44832</v>
      </c>
      <c r="M10795">
        <v>-4</v>
      </c>
      <c r="N10795" s="8">
        <f t="shared" si="168"/>
        <v>-50388.52</v>
      </c>
    </row>
    <row r="10796" spans="1:14">
      <c r="A10796" t="s">
        <v>14</v>
      </c>
      <c r="B10796" t="s">
        <v>62</v>
      </c>
      <c r="C10796" t="s">
        <v>630</v>
      </c>
      <c r="D10796">
        <v>9076261214</v>
      </c>
      <c r="E10796" s="1">
        <v>44776</v>
      </c>
      <c r="F10796" s="1">
        <v>44776</v>
      </c>
      <c r="G10796">
        <v>7775921463</v>
      </c>
      <c r="H10796">
        <v>178</v>
      </c>
      <c r="I10796">
        <v>24979</v>
      </c>
      <c r="J10796" s="1">
        <v>44836</v>
      </c>
      <c r="K10796">
        <v>3884.89</v>
      </c>
      <c r="L10796" s="1">
        <v>44832</v>
      </c>
      <c r="M10796">
        <v>-4</v>
      </c>
      <c r="N10796" s="8">
        <f t="shared" si="168"/>
        <v>-15539.56</v>
      </c>
    </row>
    <row r="10797" spans="1:14">
      <c r="A10797" t="s">
        <v>14</v>
      </c>
      <c r="B10797" t="s">
        <v>62</v>
      </c>
      <c r="C10797" t="s">
        <v>630</v>
      </c>
      <c r="D10797">
        <v>9076261214</v>
      </c>
      <c r="E10797" s="1">
        <v>44776</v>
      </c>
      <c r="F10797" s="1">
        <v>44776</v>
      </c>
      <c r="G10797">
        <v>7775921463</v>
      </c>
      <c r="H10797">
        <v>178</v>
      </c>
      <c r="I10797">
        <v>24979</v>
      </c>
      <c r="J10797" s="1">
        <v>44836</v>
      </c>
      <c r="K10797">
        <v>13754.01</v>
      </c>
      <c r="L10797" s="1">
        <v>44800</v>
      </c>
      <c r="M10797">
        <v>-36</v>
      </c>
      <c r="N10797" s="8">
        <f t="shared" si="168"/>
        <v>-495144.36</v>
      </c>
    </row>
    <row r="10798" spans="1:14">
      <c r="A10798" t="s">
        <v>14</v>
      </c>
      <c r="B10798" t="s">
        <v>62</v>
      </c>
      <c r="C10798" t="s">
        <v>226</v>
      </c>
      <c r="D10798">
        <v>5849130157</v>
      </c>
      <c r="E10798" s="1">
        <v>44776</v>
      </c>
      <c r="F10798" s="1">
        <v>44776</v>
      </c>
      <c r="G10798">
        <v>7775926137</v>
      </c>
      <c r="H10798" s="3" t="s">
        <v>4397</v>
      </c>
      <c r="I10798">
        <v>12874.4</v>
      </c>
      <c r="J10798" s="1">
        <v>44836</v>
      </c>
      <c r="K10798">
        <v>11704</v>
      </c>
      <c r="L10798" s="1">
        <v>44861</v>
      </c>
      <c r="M10798">
        <v>25</v>
      </c>
      <c r="N10798" s="8">
        <f t="shared" si="168"/>
        <v>292600</v>
      </c>
    </row>
    <row r="10799" spans="1:14">
      <c r="A10799" t="s">
        <v>14</v>
      </c>
      <c r="B10799" t="s">
        <v>62</v>
      </c>
      <c r="C10799" t="s">
        <v>2799</v>
      </c>
      <c r="D10799">
        <v>12549600158</v>
      </c>
      <c r="E10799" s="1">
        <v>44776</v>
      </c>
      <c r="F10799" s="1">
        <v>44776</v>
      </c>
      <c r="G10799">
        <v>7775958069</v>
      </c>
      <c r="H10799">
        <v>1022202623</v>
      </c>
      <c r="I10799">
        <v>400.83</v>
      </c>
      <c r="J10799" s="1">
        <v>44836</v>
      </c>
      <c r="K10799">
        <v>328.55</v>
      </c>
      <c r="L10799" s="1">
        <v>44790</v>
      </c>
      <c r="M10799">
        <v>-46</v>
      </c>
      <c r="N10799" s="8">
        <f t="shared" si="168"/>
        <v>-15113.300000000001</v>
      </c>
    </row>
    <row r="10800" spans="1:14">
      <c r="A10800" t="s">
        <v>14</v>
      </c>
      <c r="B10800" t="s">
        <v>62</v>
      </c>
      <c r="C10800" t="s">
        <v>160</v>
      </c>
      <c r="D10800">
        <v>1423300183</v>
      </c>
      <c r="E10800" s="1">
        <v>44776</v>
      </c>
      <c r="F10800" s="1">
        <v>44776</v>
      </c>
      <c r="G10800">
        <v>7776015816</v>
      </c>
      <c r="H10800">
        <v>2201009686</v>
      </c>
      <c r="I10800">
        <v>235.93</v>
      </c>
      <c r="J10800" s="1">
        <v>44836</v>
      </c>
      <c r="K10800">
        <v>214.48</v>
      </c>
      <c r="L10800" s="1">
        <v>44844</v>
      </c>
      <c r="M10800">
        <v>8</v>
      </c>
      <c r="N10800" s="8">
        <f t="shared" si="168"/>
        <v>1715.84</v>
      </c>
    </row>
    <row r="10801" spans="1:14">
      <c r="A10801" t="s">
        <v>14</v>
      </c>
      <c r="B10801" t="s">
        <v>62</v>
      </c>
      <c r="C10801" t="s">
        <v>2799</v>
      </c>
      <c r="D10801">
        <v>12549600158</v>
      </c>
      <c r="E10801" s="1">
        <v>44776</v>
      </c>
      <c r="F10801" s="1">
        <v>44776</v>
      </c>
      <c r="G10801">
        <v>7776076751</v>
      </c>
      <c r="H10801">
        <v>1022202711</v>
      </c>
      <c r="I10801">
        <v>355.63</v>
      </c>
      <c r="J10801" s="1">
        <v>44836</v>
      </c>
      <c r="K10801">
        <v>291.5</v>
      </c>
      <c r="L10801" s="1">
        <v>44790</v>
      </c>
      <c r="M10801">
        <v>-46</v>
      </c>
      <c r="N10801" s="8">
        <f t="shared" si="168"/>
        <v>-13409</v>
      </c>
    </row>
    <row r="10802" spans="1:14">
      <c r="A10802" t="s">
        <v>14</v>
      </c>
      <c r="B10802" t="s">
        <v>62</v>
      </c>
      <c r="C10802" t="s">
        <v>2799</v>
      </c>
      <c r="D10802">
        <v>12549600158</v>
      </c>
      <c r="E10802" s="1">
        <v>44776</v>
      </c>
      <c r="F10802" s="1">
        <v>44776</v>
      </c>
      <c r="G10802">
        <v>7776082573</v>
      </c>
      <c r="H10802">
        <v>1022202759</v>
      </c>
      <c r="I10802">
        <v>249.19</v>
      </c>
      <c r="J10802" s="1">
        <v>44836</v>
      </c>
      <c r="K10802">
        <v>204.25</v>
      </c>
      <c r="L10802" s="1">
        <v>44790</v>
      </c>
      <c r="M10802">
        <v>-46</v>
      </c>
      <c r="N10802" s="8">
        <f t="shared" si="168"/>
        <v>-9395.5</v>
      </c>
    </row>
    <row r="10803" spans="1:14">
      <c r="A10803" t="s">
        <v>14</v>
      </c>
      <c r="B10803" t="s">
        <v>62</v>
      </c>
      <c r="C10803" t="s">
        <v>2799</v>
      </c>
      <c r="D10803">
        <v>12549600158</v>
      </c>
      <c r="E10803" s="1">
        <v>44776</v>
      </c>
      <c r="F10803" s="1">
        <v>44776</v>
      </c>
      <c r="G10803">
        <v>7776202629</v>
      </c>
      <c r="H10803">
        <v>1022202624</v>
      </c>
      <c r="I10803">
        <v>492.39</v>
      </c>
      <c r="J10803" s="1">
        <v>44836</v>
      </c>
      <c r="K10803">
        <v>403.6</v>
      </c>
      <c r="L10803" s="1">
        <v>44790</v>
      </c>
      <c r="M10803">
        <v>-46</v>
      </c>
      <c r="N10803" s="8">
        <f t="shared" si="168"/>
        <v>-18565.600000000002</v>
      </c>
    </row>
    <row r="10804" spans="1:14">
      <c r="A10804" t="s">
        <v>14</v>
      </c>
      <c r="B10804" t="s">
        <v>62</v>
      </c>
      <c r="C10804" t="s">
        <v>2799</v>
      </c>
      <c r="D10804">
        <v>12549600158</v>
      </c>
      <c r="E10804" s="1">
        <v>44776</v>
      </c>
      <c r="F10804" s="1">
        <v>44776</v>
      </c>
      <c r="G10804">
        <v>7776235232</v>
      </c>
      <c r="H10804">
        <v>1022202016</v>
      </c>
      <c r="I10804">
        <v>626.53</v>
      </c>
      <c r="J10804" s="1">
        <v>44836</v>
      </c>
      <c r="K10804">
        <v>513.54999999999995</v>
      </c>
      <c r="L10804" s="1">
        <v>44790</v>
      </c>
      <c r="M10804">
        <v>-46</v>
      </c>
      <c r="N10804" s="8">
        <f t="shared" si="168"/>
        <v>-23623.3</v>
      </c>
    </row>
    <row r="10805" spans="1:14">
      <c r="A10805" t="s">
        <v>14</v>
      </c>
      <c r="B10805" t="s">
        <v>62</v>
      </c>
      <c r="C10805" t="s">
        <v>2799</v>
      </c>
      <c r="D10805">
        <v>12549600158</v>
      </c>
      <c r="E10805" s="1">
        <v>44776</v>
      </c>
      <c r="F10805" s="1">
        <v>44776</v>
      </c>
      <c r="G10805">
        <v>7776239698</v>
      </c>
      <c r="H10805">
        <v>1022201974</v>
      </c>
      <c r="I10805">
        <v>625.98</v>
      </c>
      <c r="J10805" s="1">
        <v>44836</v>
      </c>
      <c r="K10805">
        <v>513.1</v>
      </c>
      <c r="L10805" s="1">
        <v>44790</v>
      </c>
      <c r="M10805">
        <v>-46</v>
      </c>
      <c r="N10805" s="8">
        <f t="shared" si="168"/>
        <v>-23602.600000000002</v>
      </c>
    </row>
    <row r="10806" spans="1:14">
      <c r="A10806" t="s">
        <v>14</v>
      </c>
      <c r="B10806" t="s">
        <v>62</v>
      </c>
      <c r="C10806" t="s">
        <v>619</v>
      </c>
      <c r="D10806">
        <v>322800376</v>
      </c>
      <c r="E10806" s="1">
        <v>44776</v>
      </c>
      <c r="F10806" s="1">
        <v>44776</v>
      </c>
      <c r="G10806">
        <v>7776303677</v>
      </c>
      <c r="H10806">
        <v>8020276</v>
      </c>
      <c r="I10806">
        <v>273.89</v>
      </c>
      <c r="J10806" s="1">
        <v>44836</v>
      </c>
      <c r="K10806">
        <v>224.5</v>
      </c>
      <c r="L10806" s="1">
        <v>44832</v>
      </c>
      <c r="M10806">
        <v>-4</v>
      </c>
      <c r="N10806" s="8">
        <f t="shared" si="168"/>
        <v>-898</v>
      </c>
    </row>
    <row r="10807" spans="1:14">
      <c r="A10807" t="s">
        <v>14</v>
      </c>
      <c r="B10807" t="s">
        <v>62</v>
      </c>
      <c r="C10807" t="s">
        <v>619</v>
      </c>
      <c r="D10807">
        <v>322800376</v>
      </c>
      <c r="E10807" s="1">
        <v>44776</v>
      </c>
      <c r="F10807" s="1">
        <v>44776</v>
      </c>
      <c r="G10807">
        <v>7776303939</v>
      </c>
      <c r="H10807">
        <v>8020273</v>
      </c>
      <c r="I10807">
        <v>3015.84</v>
      </c>
      <c r="J10807" s="1">
        <v>44836</v>
      </c>
      <c r="K10807">
        <v>2472</v>
      </c>
      <c r="L10807" s="1">
        <v>44832</v>
      </c>
      <c r="M10807">
        <v>-4</v>
      </c>
      <c r="N10807" s="8">
        <f t="shared" si="168"/>
        <v>-9888</v>
      </c>
    </row>
    <row r="10808" spans="1:14">
      <c r="A10808" t="s">
        <v>14</v>
      </c>
      <c r="B10808" t="s">
        <v>62</v>
      </c>
      <c r="C10808" t="s">
        <v>619</v>
      </c>
      <c r="D10808">
        <v>322800376</v>
      </c>
      <c r="E10808" s="1">
        <v>44776</v>
      </c>
      <c r="F10808" s="1">
        <v>44776</v>
      </c>
      <c r="G10808">
        <v>7776304364</v>
      </c>
      <c r="H10808">
        <v>8020275</v>
      </c>
      <c r="I10808">
        <v>988.2</v>
      </c>
      <c r="J10808" s="1">
        <v>44836</v>
      </c>
      <c r="K10808">
        <v>810</v>
      </c>
      <c r="L10808" s="1">
        <v>44832</v>
      </c>
      <c r="M10808">
        <v>-4</v>
      </c>
      <c r="N10808" s="8">
        <f t="shared" si="168"/>
        <v>-3240</v>
      </c>
    </row>
    <row r="10809" spans="1:14">
      <c r="A10809" t="s">
        <v>14</v>
      </c>
      <c r="B10809" t="s">
        <v>62</v>
      </c>
      <c r="C10809" t="s">
        <v>619</v>
      </c>
      <c r="D10809">
        <v>322800376</v>
      </c>
      <c r="E10809" s="1">
        <v>44776</v>
      </c>
      <c r="F10809" s="1">
        <v>44776</v>
      </c>
      <c r="G10809">
        <v>7776305365</v>
      </c>
      <c r="H10809">
        <v>8020274</v>
      </c>
      <c r="I10809">
        <v>48.19</v>
      </c>
      <c r="J10809" s="1">
        <v>44836</v>
      </c>
      <c r="K10809">
        <v>39.5</v>
      </c>
      <c r="L10809" s="1">
        <v>44832</v>
      </c>
      <c r="M10809">
        <v>-4</v>
      </c>
      <c r="N10809" s="8">
        <f t="shared" si="168"/>
        <v>-158</v>
      </c>
    </row>
    <row r="10810" spans="1:14">
      <c r="A10810" t="s">
        <v>14</v>
      </c>
      <c r="B10810" t="s">
        <v>62</v>
      </c>
      <c r="C10810" t="s">
        <v>167</v>
      </c>
      <c r="D10810">
        <v>3277950287</v>
      </c>
      <c r="E10810" s="1">
        <v>44776</v>
      </c>
      <c r="F10810" s="1">
        <v>44776</v>
      </c>
      <c r="G10810">
        <v>7776322839</v>
      </c>
      <c r="H10810">
        <v>25085</v>
      </c>
      <c r="I10810">
        <v>1265.6300000000001</v>
      </c>
      <c r="J10810" s="1">
        <v>44836</v>
      </c>
      <c r="K10810">
        <v>1037.4000000000001</v>
      </c>
      <c r="L10810" s="1">
        <v>44893</v>
      </c>
      <c r="M10810">
        <v>57</v>
      </c>
      <c r="N10810" s="8">
        <f t="shared" si="168"/>
        <v>59131.8</v>
      </c>
    </row>
    <row r="10811" spans="1:14">
      <c r="A10811" t="s">
        <v>14</v>
      </c>
      <c r="B10811" t="s">
        <v>62</v>
      </c>
      <c r="C10811" t="s">
        <v>1295</v>
      </c>
      <c r="D10811">
        <v>471770016</v>
      </c>
      <c r="E10811" s="1">
        <v>44776</v>
      </c>
      <c r="F10811" s="1">
        <v>44776</v>
      </c>
      <c r="G10811">
        <v>7777078693</v>
      </c>
      <c r="H10811">
        <v>90015359</v>
      </c>
      <c r="I10811">
        <v>246.64</v>
      </c>
      <c r="J10811" s="1">
        <v>44836</v>
      </c>
      <c r="K10811">
        <v>224.22</v>
      </c>
      <c r="L10811" s="1">
        <v>44832</v>
      </c>
      <c r="M10811">
        <v>-4</v>
      </c>
      <c r="N10811" s="8">
        <f t="shared" si="168"/>
        <v>-896.88</v>
      </c>
    </row>
    <row r="10812" spans="1:14">
      <c r="A10812" t="s">
        <v>14</v>
      </c>
      <c r="B10812" t="s">
        <v>62</v>
      </c>
      <c r="C10812" t="s">
        <v>925</v>
      </c>
      <c r="D10812" t="s">
        <v>926</v>
      </c>
      <c r="E10812" s="1">
        <v>44776</v>
      </c>
      <c r="F10812" s="1">
        <v>44776</v>
      </c>
      <c r="G10812">
        <v>7777220713</v>
      </c>
      <c r="H10812">
        <v>406</v>
      </c>
      <c r="I10812">
        <v>625.86</v>
      </c>
      <c r="J10812" s="1">
        <v>44836</v>
      </c>
      <c r="K10812">
        <v>513</v>
      </c>
      <c r="L10812" s="1">
        <v>44825</v>
      </c>
      <c r="M10812">
        <v>-11</v>
      </c>
      <c r="N10812" s="8">
        <f t="shared" si="168"/>
        <v>-5643</v>
      </c>
    </row>
    <row r="10813" spans="1:14">
      <c r="A10813" t="s">
        <v>14</v>
      </c>
      <c r="B10813" t="s">
        <v>62</v>
      </c>
      <c r="C10813" t="s">
        <v>4398</v>
      </c>
      <c r="D10813" t="s">
        <v>4399</v>
      </c>
      <c r="E10813" s="1">
        <v>44776</v>
      </c>
      <c r="F10813" s="1">
        <v>44776</v>
      </c>
      <c r="G10813">
        <v>7777245771</v>
      </c>
      <c r="H10813" t="s">
        <v>1203</v>
      </c>
      <c r="I10813">
        <v>1128.1099999999999</v>
      </c>
      <c r="J10813" s="1">
        <v>44836</v>
      </c>
      <c r="K10813">
        <v>1128.1099999999999</v>
      </c>
      <c r="L10813" s="1">
        <v>44777</v>
      </c>
      <c r="M10813">
        <v>-59</v>
      </c>
      <c r="N10813" s="8">
        <f t="shared" si="168"/>
        <v>-66558.489999999991</v>
      </c>
    </row>
    <row r="10814" spans="1:14">
      <c r="A10814" t="s">
        <v>14</v>
      </c>
      <c r="B10814" t="s">
        <v>62</v>
      </c>
      <c r="C10814" t="s">
        <v>925</v>
      </c>
      <c r="D10814" t="s">
        <v>926</v>
      </c>
      <c r="E10814" s="1">
        <v>44776</v>
      </c>
      <c r="F10814" s="1">
        <v>44776</v>
      </c>
      <c r="G10814">
        <v>7777340041</v>
      </c>
      <c r="H10814">
        <v>407</v>
      </c>
      <c r="I10814">
        <v>117.12</v>
      </c>
      <c r="J10814" s="1">
        <v>44836</v>
      </c>
      <c r="K10814">
        <v>96</v>
      </c>
      <c r="L10814" s="1">
        <v>44825</v>
      </c>
      <c r="M10814">
        <v>-11</v>
      </c>
      <c r="N10814" s="8">
        <f t="shared" si="168"/>
        <v>-1056</v>
      </c>
    </row>
    <row r="10815" spans="1:14">
      <c r="A10815" t="s">
        <v>14</v>
      </c>
      <c r="B10815" t="s">
        <v>62</v>
      </c>
      <c r="C10815" t="s">
        <v>925</v>
      </c>
      <c r="D10815" t="s">
        <v>926</v>
      </c>
      <c r="E10815" s="1">
        <v>44776</v>
      </c>
      <c r="F10815" s="1">
        <v>44776</v>
      </c>
      <c r="G10815">
        <v>7777387823</v>
      </c>
      <c r="H10815">
        <v>408</v>
      </c>
      <c r="I10815">
        <v>530.70000000000005</v>
      </c>
      <c r="J10815" s="1">
        <v>44836</v>
      </c>
      <c r="K10815">
        <v>435</v>
      </c>
      <c r="L10815" s="1">
        <v>44825</v>
      </c>
      <c r="M10815">
        <v>-11</v>
      </c>
      <c r="N10815" s="8">
        <f t="shared" si="168"/>
        <v>-4785</v>
      </c>
    </row>
    <row r="10816" spans="1:14">
      <c r="A10816" t="s">
        <v>14</v>
      </c>
      <c r="B10816" t="s">
        <v>62</v>
      </c>
      <c r="C10816" t="s">
        <v>1245</v>
      </c>
      <c r="D10816" t="s">
        <v>1246</v>
      </c>
      <c r="E10816" s="1">
        <v>44776</v>
      </c>
      <c r="F10816" s="1">
        <v>44776</v>
      </c>
      <c r="G10816">
        <v>7777592996</v>
      </c>
      <c r="H10816" t="s">
        <v>3514</v>
      </c>
      <c r="I10816">
        <v>2500</v>
      </c>
      <c r="J10816" s="1">
        <v>44836</v>
      </c>
      <c r="K10816">
        <v>2500</v>
      </c>
      <c r="L10816" s="1">
        <v>44777</v>
      </c>
      <c r="M10816">
        <v>-59</v>
      </c>
      <c r="N10816" s="8">
        <f t="shared" si="168"/>
        <v>-147500</v>
      </c>
    </row>
    <row r="10817" spans="1:14">
      <c r="A10817" t="s">
        <v>14</v>
      </c>
      <c r="B10817" t="s">
        <v>62</v>
      </c>
      <c r="C10817" t="s">
        <v>203</v>
      </c>
      <c r="D10817">
        <v>212840235</v>
      </c>
      <c r="E10817" s="1">
        <v>44776</v>
      </c>
      <c r="F10817" s="1">
        <v>44776</v>
      </c>
      <c r="G10817">
        <v>7777764670</v>
      </c>
      <c r="H10817">
        <v>1000063163</v>
      </c>
      <c r="I10817">
        <v>8610.5</v>
      </c>
      <c r="J10817" s="1">
        <v>44836</v>
      </c>
      <c r="K10817">
        <v>7827.73</v>
      </c>
      <c r="L10817" s="1">
        <v>44860</v>
      </c>
      <c r="M10817">
        <v>24</v>
      </c>
      <c r="N10817" s="8">
        <f t="shared" si="168"/>
        <v>187865.52</v>
      </c>
    </row>
    <row r="10818" spans="1:14">
      <c r="A10818" t="s">
        <v>14</v>
      </c>
      <c r="B10818" t="s">
        <v>62</v>
      </c>
      <c r="C10818" t="s">
        <v>101</v>
      </c>
      <c r="D10818">
        <v>3878140239</v>
      </c>
      <c r="E10818" s="1">
        <v>44776</v>
      </c>
      <c r="F10818" s="1">
        <v>44776</v>
      </c>
      <c r="G10818">
        <v>7777771368</v>
      </c>
      <c r="H10818">
        <v>1060004881</v>
      </c>
      <c r="I10818">
        <v>18599.87</v>
      </c>
      <c r="J10818" s="1">
        <v>44836</v>
      </c>
      <c r="K10818">
        <v>16908.97</v>
      </c>
      <c r="L10818" s="1">
        <v>44832</v>
      </c>
      <c r="M10818">
        <v>-4</v>
      </c>
      <c r="N10818" s="8">
        <f t="shared" si="168"/>
        <v>-67635.88</v>
      </c>
    </row>
    <row r="10819" spans="1:14">
      <c r="A10819" t="s">
        <v>14</v>
      </c>
      <c r="B10819" t="s">
        <v>62</v>
      </c>
      <c r="C10819" t="s">
        <v>310</v>
      </c>
      <c r="D10819">
        <v>11278030157</v>
      </c>
      <c r="E10819" s="1">
        <v>44776</v>
      </c>
      <c r="F10819" s="1">
        <v>44776</v>
      </c>
      <c r="G10819">
        <v>7777919082</v>
      </c>
      <c r="H10819" t="s">
        <v>4400</v>
      </c>
      <c r="I10819">
        <v>462</v>
      </c>
      <c r="J10819" s="1">
        <v>44836</v>
      </c>
      <c r="K10819">
        <v>420</v>
      </c>
      <c r="L10819" s="1">
        <v>44860</v>
      </c>
      <c r="M10819">
        <v>24</v>
      </c>
      <c r="N10819" s="8">
        <f t="shared" ref="N10819:N10882" si="169">+K10819*M10819</f>
        <v>10080</v>
      </c>
    </row>
    <row r="10820" spans="1:14">
      <c r="A10820" t="s">
        <v>14</v>
      </c>
      <c r="B10820" t="s">
        <v>62</v>
      </c>
      <c r="C10820" t="s">
        <v>310</v>
      </c>
      <c r="D10820">
        <v>11278030157</v>
      </c>
      <c r="E10820" s="1">
        <v>44776</v>
      </c>
      <c r="F10820" s="1">
        <v>44776</v>
      </c>
      <c r="G10820">
        <v>7777921260</v>
      </c>
      <c r="H10820" t="s">
        <v>4401</v>
      </c>
      <c r="I10820">
        <v>462</v>
      </c>
      <c r="J10820" s="1">
        <v>44836</v>
      </c>
      <c r="K10820">
        <v>420</v>
      </c>
      <c r="L10820" s="1">
        <v>44860</v>
      </c>
      <c r="M10820">
        <v>24</v>
      </c>
      <c r="N10820" s="8">
        <f t="shared" si="169"/>
        <v>10080</v>
      </c>
    </row>
    <row r="10821" spans="1:14">
      <c r="A10821" t="s">
        <v>14</v>
      </c>
      <c r="B10821" t="s">
        <v>62</v>
      </c>
      <c r="C10821" t="s">
        <v>310</v>
      </c>
      <c r="D10821">
        <v>11278030157</v>
      </c>
      <c r="E10821" s="1">
        <v>44776</v>
      </c>
      <c r="F10821" s="1">
        <v>44776</v>
      </c>
      <c r="G10821">
        <v>7777927105</v>
      </c>
      <c r="H10821" t="s">
        <v>4402</v>
      </c>
      <c r="I10821">
        <v>1981.87</v>
      </c>
      <c r="J10821" s="1">
        <v>44836</v>
      </c>
      <c r="K10821">
        <v>1801.7</v>
      </c>
      <c r="L10821" s="1">
        <v>44860</v>
      </c>
      <c r="M10821">
        <v>24</v>
      </c>
      <c r="N10821" s="8">
        <f t="shared" si="169"/>
        <v>43240.800000000003</v>
      </c>
    </row>
    <row r="10822" spans="1:14">
      <c r="A10822" t="s">
        <v>14</v>
      </c>
      <c r="B10822" t="s">
        <v>62</v>
      </c>
      <c r="C10822" t="s">
        <v>4095</v>
      </c>
      <c r="D10822" t="s">
        <v>4096</v>
      </c>
      <c r="E10822" s="1">
        <v>44776</v>
      </c>
      <c r="F10822" s="1">
        <v>44776</v>
      </c>
      <c r="G10822">
        <v>7777945011</v>
      </c>
      <c r="H10822" s="2">
        <v>44621</v>
      </c>
      <c r="I10822">
        <v>3000</v>
      </c>
      <c r="J10822" s="1">
        <v>44836</v>
      </c>
      <c r="K10822">
        <v>3000</v>
      </c>
      <c r="L10822" s="1">
        <v>44785</v>
      </c>
      <c r="M10822">
        <v>-51</v>
      </c>
      <c r="N10822" s="8">
        <f t="shared" si="169"/>
        <v>-153000</v>
      </c>
    </row>
    <row r="10823" spans="1:14">
      <c r="A10823" t="s">
        <v>14</v>
      </c>
      <c r="B10823" t="s">
        <v>62</v>
      </c>
      <c r="C10823" t="s">
        <v>310</v>
      </c>
      <c r="D10823">
        <v>11278030157</v>
      </c>
      <c r="E10823" s="1">
        <v>44776</v>
      </c>
      <c r="F10823" s="1">
        <v>44776</v>
      </c>
      <c r="G10823">
        <v>7777975356</v>
      </c>
      <c r="H10823" t="s">
        <v>4403</v>
      </c>
      <c r="I10823">
        <v>412.72</v>
      </c>
      <c r="J10823" s="1">
        <v>44836</v>
      </c>
      <c r="K10823">
        <v>375.2</v>
      </c>
      <c r="L10823" s="1">
        <v>44860</v>
      </c>
      <c r="M10823">
        <v>24</v>
      </c>
      <c r="N10823" s="8">
        <f t="shared" si="169"/>
        <v>9004.7999999999993</v>
      </c>
    </row>
    <row r="10824" spans="1:14">
      <c r="A10824" t="s">
        <v>14</v>
      </c>
      <c r="B10824" t="s">
        <v>62</v>
      </c>
      <c r="C10824" t="s">
        <v>310</v>
      </c>
      <c r="D10824">
        <v>11278030157</v>
      </c>
      <c r="E10824" s="1">
        <v>44776</v>
      </c>
      <c r="F10824" s="1">
        <v>44776</v>
      </c>
      <c r="G10824">
        <v>7778001487</v>
      </c>
      <c r="H10824" t="s">
        <v>4404</v>
      </c>
      <c r="I10824">
        <v>4662.3500000000004</v>
      </c>
      <c r="J10824" s="1">
        <v>44836</v>
      </c>
      <c r="K10824">
        <v>4238.5</v>
      </c>
      <c r="L10824" s="1">
        <v>44860</v>
      </c>
      <c r="M10824">
        <v>24</v>
      </c>
      <c r="N10824" s="8">
        <f t="shared" si="169"/>
        <v>101724</v>
      </c>
    </row>
    <row r="10825" spans="1:14">
      <c r="A10825" t="s">
        <v>14</v>
      </c>
      <c r="B10825" t="s">
        <v>62</v>
      </c>
      <c r="C10825" t="s">
        <v>1432</v>
      </c>
      <c r="D10825" t="s">
        <v>1433</v>
      </c>
      <c r="E10825" s="1">
        <v>44776</v>
      </c>
      <c r="F10825" s="1">
        <v>44776</v>
      </c>
      <c r="G10825">
        <v>7778001585</v>
      </c>
      <c r="H10825" t="s">
        <v>3589</v>
      </c>
      <c r="I10825">
        <v>2333.33</v>
      </c>
      <c r="J10825" s="1">
        <v>44836</v>
      </c>
      <c r="K10825">
        <v>2333.33</v>
      </c>
      <c r="L10825" s="1">
        <v>44785</v>
      </c>
      <c r="M10825">
        <v>-51</v>
      </c>
      <c r="N10825" s="8">
        <f t="shared" si="169"/>
        <v>-118999.83</v>
      </c>
    </row>
    <row r="10826" spans="1:14">
      <c r="A10826" t="s">
        <v>14</v>
      </c>
      <c r="B10826" t="s">
        <v>62</v>
      </c>
      <c r="C10826" t="s">
        <v>216</v>
      </c>
      <c r="D10826">
        <v>735390155</v>
      </c>
      <c r="E10826" s="1">
        <v>44776</v>
      </c>
      <c r="F10826" s="1">
        <v>44776</v>
      </c>
      <c r="G10826">
        <v>7778007423</v>
      </c>
      <c r="H10826">
        <v>1020652762</v>
      </c>
      <c r="I10826">
        <v>11537.06</v>
      </c>
      <c r="J10826" s="1">
        <v>44836</v>
      </c>
      <c r="K10826">
        <v>10488.24</v>
      </c>
      <c r="L10826" s="1">
        <v>44860</v>
      </c>
      <c r="M10826">
        <v>24</v>
      </c>
      <c r="N10826" s="8">
        <f t="shared" si="169"/>
        <v>251717.76000000001</v>
      </c>
    </row>
    <row r="10827" spans="1:14">
      <c r="A10827" t="s">
        <v>14</v>
      </c>
      <c r="B10827" t="s">
        <v>62</v>
      </c>
      <c r="C10827" t="s">
        <v>216</v>
      </c>
      <c r="D10827">
        <v>735390155</v>
      </c>
      <c r="E10827" s="1">
        <v>44776</v>
      </c>
      <c r="F10827" s="1">
        <v>44776</v>
      </c>
      <c r="G10827">
        <v>7778016998</v>
      </c>
      <c r="H10827">
        <v>1020652763</v>
      </c>
      <c r="I10827">
        <v>95329.23</v>
      </c>
      <c r="J10827" s="1">
        <v>44836</v>
      </c>
      <c r="K10827">
        <v>86662.94</v>
      </c>
      <c r="L10827" s="1">
        <v>44860</v>
      </c>
      <c r="M10827">
        <v>24</v>
      </c>
      <c r="N10827" s="8">
        <f t="shared" si="169"/>
        <v>2079910.56</v>
      </c>
    </row>
    <row r="10828" spans="1:14">
      <c r="A10828" t="s">
        <v>14</v>
      </c>
      <c r="B10828" t="s">
        <v>62</v>
      </c>
      <c r="C10828" t="s">
        <v>216</v>
      </c>
      <c r="D10828">
        <v>735390155</v>
      </c>
      <c r="E10828" s="1">
        <v>44776</v>
      </c>
      <c r="F10828" s="1">
        <v>44776</v>
      </c>
      <c r="G10828">
        <v>7778020893</v>
      </c>
      <c r="H10828">
        <v>1020652764</v>
      </c>
      <c r="I10828">
        <v>20101.07</v>
      </c>
      <c r="J10828" s="1">
        <v>44836</v>
      </c>
      <c r="K10828">
        <v>18273.7</v>
      </c>
      <c r="L10828" s="1">
        <v>44860</v>
      </c>
      <c r="M10828">
        <v>24</v>
      </c>
      <c r="N10828" s="8">
        <f t="shared" si="169"/>
        <v>438568.80000000005</v>
      </c>
    </row>
    <row r="10829" spans="1:14">
      <c r="A10829" t="s">
        <v>14</v>
      </c>
      <c r="B10829" t="s">
        <v>62</v>
      </c>
      <c r="C10829" t="s">
        <v>570</v>
      </c>
      <c r="D10829">
        <v>696360155</v>
      </c>
      <c r="E10829" s="1">
        <v>44776</v>
      </c>
      <c r="F10829" s="1">
        <v>44776</v>
      </c>
      <c r="G10829">
        <v>7778056820</v>
      </c>
      <c r="H10829">
        <v>2283039366</v>
      </c>
      <c r="I10829">
        <v>38500</v>
      </c>
      <c r="J10829" s="1">
        <v>44836</v>
      </c>
      <c r="K10829">
        <v>35000</v>
      </c>
      <c r="L10829" s="1">
        <v>44832</v>
      </c>
      <c r="M10829">
        <v>-4</v>
      </c>
      <c r="N10829" s="8">
        <f t="shared" si="169"/>
        <v>-140000</v>
      </c>
    </row>
    <row r="10830" spans="1:14">
      <c r="A10830" t="s">
        <v>14</v>
      </c>
      <c r="B10830" t="s">
        <v>62</v>
      </c>
      <c r="C10830" t="s">
        <v>509</v>
      </c>
      <c r="D10830">
        <v>399800580</v>
      </c>
      <c r="E10830" s="1">
        <v>44776</v>
      </c>
      <c r="F10830" s="1">
        <v>44776</v>
      </c>
      <c r="G10830">
        <v>7778411227</v>
      </c>
      <c r="H10830">
        <v>3202217897</v>
      </c>
      <c r="I10830">
        <v>14696</v>
      </c>
      <c r="J10830" s="1">
        <v>44836</v>
      </c>
      <c r="K10830">
        <v>13360</v>
      </c>
      <c r="L10830" s="1">
        <v>44832</v>
      </c>
      <c r="M10830">
        <v>-4</v>
      </c>
      <c r="N10830" s="8">
        <f t="shared" si="169"/>
        <v>-53440</v>
      </c>
    </row>
    <row r="10831" spans="1:14">
      <c r="A10831" t="s">
        <v>14</v>
      </c>
      <c r="B10831" t="s">
        <v>62</v>
      </c>
      <c r="C10831" t="s">
        <v>176</v>
      </c>
      <c r="D10831">
        <v>12792100153</v>
      </c>
      <c r="E10831" s="1">
        <v>44776</v>
      </c>
      <c r="F10831" s="1">
        <v>44776</v>
      </c>
      <c r="G10831">
        <v>7778475853</v>
      </c>
      <c r="H10831">
        <v>5912217270</v>
      </c>
      <c r="I10831">
        <v>6286.18</v>
      </c>
      <c r="J10831" s="1">
        <v>44836</v>
      </c>
      <c r="K10831">
        <v>5152.6099999999997</v>
      </c>
      <c r="L10831" s="1">
        <v>44832</v>
      </c>
      <c r="M10831">
        <v>-4</v>
      </c>
      <c r="N10831" s="8">
        <f t="shared" si="169"/>
        <v>-20610.439999999999</v>
      </c>
    </row>
    <row r="10832" spans="1:14">
      <c r="A10832" t="s">
        <v>14</v>
      </c>
      <c r="B10832" t="s">
        <v>62</v>
      </c>
      <c r="C10832" t="s">
        <v>176</v>
      </c>
      <c r="D10832">
        <v>12792100153</v>
      </c>
      <c r="E10832" s="1">
        <v>44776</v>
      </c>
      <c r="F10832" s="1">
        <v>44776</v>
      </c>
      <c r="G10832">
        <v>7778523708</v>
      </c>
      <c r="H10832">
        <v>5912217271</v>
      </c>
      <c r="I10832">
        <v>6286.18</v>
      </c>
      <c r="J10832" s="1">
        <v>44836</v>
      </c>
      <c r="K10832">
        <v>5152.6099999999997</v>
      </c>
      <c r="L10832" s="1">
        <v>44832</v>
      </c>
      <c r="M10832">
        <v>-4</v>
      </c>
      <c r="N10832" s="8">
        <f t="shared" si="169"/>
        <v>-20610.439999999999</v>
      </c>
    </row>
    <row r="10833" spans="1:14">
      <c r="A10833" t="s">
        <v>14</v>
      </c>
      <c r="B10833" t="s">
        <v>62</v>
      </c>
      <c r="C10833" t="s">
        <v>176</v>
      </c>
      <c r="D10833">
        <v>12792100153</v>
      </c>
      <c r="E10833" s="1">
        <v>44776</v>
      </c>
      <c r="F10833" s="1">
        <v>44776</v>
      </c>
      <c r="G10833">
        <v>7778563648</v>
      </c>
      <c r="H10833">
        <v>5912217272</v>
      </c>
      <c r="I10833">
        <v>6286.18</v>
      </c>
      <c r="J10833" s="1">
        <v>44836</v>
      </c>
      <c r="K10833">
        <v>5152.6099999999997</v>
      </c>
      <c r="L10833" s="1">
        <v>44832</v>
      </c>
      <c r="M10833">
        <v>-4</v>
      </c>
      <c r="N10833" s="8">
        <f t="shared" si="169"/>
        <v>-20610.439999999999</v>
      </c>
    </row>
    <row r="10834" spans="1:14">
      <c r="A10834" t="s">
        <v>14</v>
      </c>
      <c r="B10834" t="s">
        <v>62</v>
      </c>
      <c r="C10834" t="s">
        <v>176</v>
      </c>
      <c r="D10834">
        <v>12792100153</v>
      </c>
      <c r="E10834" s="1">
        <v>44776</v>
      </c>
      <c r="F10834" s="1">
        <v>44776</v>
      </c>
      <c r="G10834">
        <v>7778616984</v>
      </c>
      <c r="H10834">
        <v>5912217273</v>
      </c>
      <c r="I10834">
        <v>6286.18</v>
      </c>
      <c r="J10834" s="1">
        <v>44836</v>
      </c>
      <c r="K10834">
        <v>5152.6099999999997</v>
      </c>
      <c r="L10834" s="1">
        <v>44832</v>
      </c>
      <c r="M10834">
        <v>-4</v>
      </c>
      <c r="N10834" s="8">
        <f t="shared" si="169"/>
        <v>-20610.439999999999</v>
      </c>
    </row>
    <row r="10835" spans="1:14">
      <c r="A10835" t="s">
        <v>14</v>
      </c>
      <c r="B10835" t="s">
        <v>62</v>
      </c>
      <c r="C10835" t="s">
        <v>310</v>
      </c>
      <c r="D10835">
        <v>11278030157</v>
      </c>
      <c r="E10835" s="1">
        <v>44776</v>
      </c>
      <c r="F10835" s="1">
        <v>44776</v>
      </c>
      <c r="G10835">
        <v>7778634943</v>
      </c>
      <c r="H10835" t="s">
        <v>4405</v>
      </c>
      <c r="I10835">
        <v>1755.6</v>
      </c>
      <c r="J10835" s="1">
        <v>44836</v>
      </c>
      <c r="K10835">
        <v>1596</v>
      </c>
      <c r="L10835" s="1">
        <v>44860</v>
      </c>
      <c r="M10835">
        <v>24</v>
      </c>
      <c r="N10835" s="8">
        <f t="shared" si="169"/>
        <v>38304</v>
      </c>
    </row>
    <row r="10836" spans="1:14">
      <c r="A10836" t="s">
        <v>14</v>
      </c>
      <c r="B10836" t="s">
        <v>62</v>
      </c>
      <c r="C10836" t="s">
        <v>216</v>
      </c>
      <c r="D10836">
        <v>735390155</v>
      </c>
      <c r="E10836" s="1">
        <v>44776</v>
      </c>
      <c r="F10836" s="1">
        <v>44776</v>
      </c>
      <c r="G10836">
        <v>7778845024</v>
      </c>
      <c r="H10836">
        <v>1020652671</v>
      </c>
      <c r="I10836">
        <v>7691.38</v>
      </c>
      <c r="J10836" s="1">
        <v>44836</v>
      </c>
      <c r="K10836">
        <v>6992.16</v>
      </c>
      <c r="L10836" s="1">
        <v>44860</v>
      </c>
      <c r="M10836">
        <v>24</v>
      </c>
      <c r="N10836" s="8">
        <f t="shared" si="169"/>
        <v>167811.84</v>
      </c>
    </row>
    <row r="10837" spans="1:14">
      <c r="A10837" t="s">
        <v>14</v>
      </c>
      <c r="B10837" t="s">
        <v>62</v>
      </c>
      <c r="C10837" t="s">
        <v>4406</v>
      </c>
      <c r="D10837">
        <v>1941340976</v>
      </c>
      <c r="E10837" s="1">
        <v>44776</v>
      </c>
      <c r="F10837" s="1">
        <v>44776</v>
      </c>
      <c r="G10837">
        <v>7778931314</v>
      </c>
      <c r="H10837">
        <v>1332</v>
      </c>
      <c r="I10837">
        <v>134532.29999999999</v>
      </c>
      <c r="J10837" s="1">
        <v>44836</v>
      </c>
      <c r="K10837">
        <v>128126</v>
      </c>
      <c r="L10837" s="1">
        <v>44860</v>
      </c>
      <c r="M10837">
        <v>24</v>
      </c>
      <c r="N10837" s="8">
        <f t="shared" si="169"/>
        <v>3075024</v>
      </c>
    </row>
    <row r="10838" spans="1:14">
      <c r="A10838" t="s">
        <v>14</v>
      </c>
      <c r="B10838" t="s">
        <v>62</v>
      </c>
      <c r="C10838" t="s">
        <v>406</v>
      </c>
      <c r="D10838">
        <v>4974910962</v>
      </c>
      <c r="E10838" s="1">
        <v>44776</v>
      </c>
      <c r="F10838" s="1">
        <v>44776</v>
      </c>
      <c r="G10838">
        <v>7779073953</v>
      </c>
      <c r="H10838">
        <v>15569</v>
      </c>
      <c r="I10838">
        <v>636.67999999999995</v>
      </c>
      <c r="J10838" s="1">
        <v>44836</v>
      </c>
      <c r="K10838">
        <v>578.79999999999995</v>
      </c>
      <c r="L10838" s="1">
        <v>44839</v>
      </c>
      <c r="M10838">
        <v>3</v>
      </c>
      <c r="N10838" s="8">
        <f t="shared" si="169"/>
        <v>1736.3999999999999</v>
      </c>
    </row>
    <row r="10839" spans="1:14">
      <c r="A10839" t="s">
        <v>14</v>
      </c>
      <c r="B10839" t="s">
        <v>62</v>
      </c>
      <c r="C10839" t="s">
        <v>406</v>
      </c>
      <c r="D10839">
        <v>4974910962</v>
      </c>
      <c r="E10839" s="1">
        <v>44776</v>
      </c>
      <c r="F10839" s="1">
        <v>44776</v>
      </c>
      <c r="G10839">
        <v>7779074013</v>
      </c>
      <c r="H10839">
        <v>15519</v>
      </c>
      <c r="I10839">
        <v>2117.5700000000002</v>
      </c>
      <c r="J10839" s="1">
        <v>44836</v>
      </c>
      <c r="K10839">
        <v>1925.06</v>
      </c>
      <c r="L10839" s="1">
        <v>44831</v>
      </c>
      <c r="M10839">
        <v>-5</v>
      </c>
      <c r="N10839" s="8">
        <f t="shared" si="169"/>
        <v>-9625.2999999999993</v>
      </c>
    </row>
    <row r="10840" spans="1:14">
      <c r="A10840" t="s">
        <v>14</v>
      </c>
      <c r="B10840" t="s">
        <v>62</v>
      </c>
      <c r="C10840" t="s">
        <v>1532</v>
      </c>
      <c r="D10840">
        <v>9505370966</v>
      </c>
      <c r="E10840" s="1">
        <v>44776</v>
      </c>
      <c r="F10840" s="1">
        <v>44776</v>
      </c>
      <c r="G10840">
        <v>7779359010</v>
      </c>
      <c r="H10840" t="s">
        <v>4407</v>
      </c>
      <c r="I10840">
        <v>2569.3200000000002</v>
      </c>
      <c r="J10840" s="1">
        <v>44836</v>
      </c>
      <c r="K10840">
        <v>2106</v>
      </c>
      <c r="L10840" s="1">
        <v>44805</v>
      </c>
      <c r="M10840">
        <v>-31</v>
      </c>
      <c r="N10840" s="8">
        <f t="shared" si="169"/>
        <v>-65286</v>
      </c>
    </row>
    <row r="10841" spans="1:14">
      <c r="A10841" t="s">
        <v>14</v>
      </c>
      <c r="B10841" t="s">
        <v>62</v>
      </c>
      <c r="C10841" t="s">
        <v>190</v>
      </c>
      <c r="D10841">
        <v>9412650153</v>
      </c>
      <c r="E10841" s="1">
        <v>44776</v>
      </c>
      <c r="F10841" s="1">
        <v>44776</v>
      </c>
      <c r="G10841">
        <v>7779708049</v>
      </c>
      <c r="H10841" t="s">
        <v>4408</v>
      </c>
      <c r="I10841">
        <v>116.14</v>
      </c>
      <c r="J10841" s="1">
        <v>44836</v>
      </c>
      <c r="K10841">
        <v>95.2</v>
      </c>
      <c r="L10841" s="1">
        <v>44800</v>
      </c>
      <c r="M10841">
        <v>-36</v>
      </c>
      <c r="N10841" s="8">
        <f t="shared" si="169"/>
        <v>-3427.2000000000003</v>
      </c>
    </row>
    <row r="10842" spans="1:14">
      <c r="A10842" t="s">
        <v>14</v>
      </c>
      <c r="B10842" t="s">
        <v>62</v>
      </c>
      <c r="C10842" t="s">
        <v>624</v>
      </c>
      <c r="D10842">
        <v>11815361008</v>
      </c>
      <c r="E10842" s="1">
        <v>44776</v>
      </c>
      <c r="F10842" s="1">
        <v>44776</v>
      </c>
      <c r="G10842">
        <v>7779765774</v>
      </c>
      <c r="H10842" t="s">
        <v>4409</v>
      </c>
      <c r="I10842">
        <v>2885.63</v>
      </c>
      <c r="J10842" s="1">
        <v>44836</v>
      </c>
      <c r="K10842">
        <v>2623.3</v>
      </c>
      <c r="L10842" s="1">
        <v>44832</v>
      </c>
      <c r="M10842">
        <v>-4</v>
      </c>
      <c r="N10842" s="8">
        <f t="shared" si="169"/>
        <v>-10493.2</v>
      </c>
    </row>
    <row r="10843" spans="1:14">
      <c r="A10843" t="s">
        <v>14</v>
      </c>
      <c r="B10843" t="s">
        <v>62</v>
      </c>
      <c r="C10843" t="s">
        <v>1231</v>
      </c>
      <c r="D10843">
        <v>6700240580</v>
      </c>
      <c r="E10843" s="1">
        <v>44776</v>
      </c>
      <c r="F10843" s="1">
        <v>44776</v>
      </c>
      <c r="G10843">
        <v>7780028130</v>
      </c>
      <c r="H10843" t="s">
        <v>4410</v>
      </c>
      <c r="I10843">
        <v>7045.5</v>
      </c>
      <c r="J10843" s="1">
        <v>44836</v>
      </c>
      <c r="K10843">
        <v>5775</v>
      </c>
      <c r="L10843" s="1">
        <v>44800</v>
      </c>
      <c r="M10843">
        <v>-36</v>
      </c>
      <c r="N10843" s="8">
        <f t="shared" si="169"/>
        <v>-207900</v>
      </c>
    </row>
    <row r="10844" spans="1:14">
      <c r="A10844" t="s">
        <v>14</v>
      </c>
      <c r="B10844" t="s">
        <v>62</v>
      </c>
      <c r="C10844" t="s">
        <v>205</v>
      </c>
      <c r="D10844">
        <v>747170157</v>
      </c>
      <c r="E10844" s="1">
        <v>44776</v>
      </c>
      <c r="F10844" s="1">
        <v>44776</v>
      </c>
      <c r="G10844">
        <v>7780081813</v>
      </c>
      <c r="H10844">
        <v>6752008064</v>
      </c>
      <c r="I10844">
        <v>1500</v>
      </c>
      <c r="J10844" s="1">
        <v>44836</v>
      </c>
      <c r="K10844">
        <v>1500</v>
      </c>
      <c r="L10844" s="1">
        <v>44809</v>
      </c>
      <c r="M10844">
        <v>-27</v>
      </c>
      <c r="N10844" s="8">
        <f t="shared" si="169"/>
        <v>-40500</v>
      </c>
    </row>
    <row r="10845" spans="1:14">
      <c r="A10845" t="s">
        <v>14</v>
      </c>
      <c r="B10845" t="s">
        <v>62</v>
      </c>
      <c r="C10845" t="s">
        <v>205</v>
      </c>
      <c r="D10845">
        <v>747170157</v>
      </c>
      <c r="E10845" s="1">
        <v>44776</v>
      </c>
      <c r="F10845" s="1">
        <v>44776</v>
      </c>
      <c r="G10845">
        <v>7780082010</v>
      </c>
      <c r="H10845">
        <v>6752008063</v>
      </c>
      <c r="I10845">
        <v>1500</v>
      </c>
      <c r="J10845" s="1">
        <v>44836</v>
      </c>
      <c r="K10845">
        <v>1500</v>
      </c>
      <c r="L10845" s="1">
        <v>44809</v>
      </c>
      <c r="M10845">
        <v>-27</v>
      </c>
      <c r="N10845" s="8">
        <f t="shared" si="169"/>
        <v>-40500</v>
      </c>
    </row>
    <row r="10846" spans="1:14">
      <c r="A10846" t="s">
        <v>14</v>
      </c>
      <c r="B10846" t="s">
        <v>62</v>
      </c>
      <c r="C10846" t="s">
        <v>727</v>
      </c>
      <c r="D10846">
        <v>12785290151</v>
      </c>
      <c r="E10846" s="1">
        <v>44776</v>
      </c>
      <c r="F10846" s="1">
        <v>44776</v>
      </c>
      <c r="G10846">
        <v>7780266493</v>
      </c>
      <c r="H10846" t="s">
        <v>4411</v>
      </c>
      <c r="I10846">
        <v>5856</v>
      </c>
      <c r="J10846" s="1">
        <v>44836</v>
      </c>
      <c r="K10846">
        <v>4800</v>
      </c>
      <c r="L10846" s="1">
        <v>44832</v>
      </c>
      <c r="M10846">
        <v>-4</v>
      </c>
      <c r="N10846" s="8">
        <f t="shared" si="169"/>
        <v>-19200</v>
      </c>
    </row>
    <row r="10847" spans="1:14">
      <c r="A10847" t="s">
        <v>14</v>
      </c>
      <c r="B10847" t="s">
        <v>62</v>
      </c>
      <c r="C10847" t="s">
        <v>727</v>
      </c>
      <c r="D10847">
        <v>12785290151</v>
      </c>
      <c r="E10847" s="1">
        <v>44776</v>
      </c>
      <c r="F10847" s="1">
        <v>44776</v>
      </c>
      <c r="G10847">
        <v>7780268068</v>
      </c>
      <c r="H10847" t="s">
        <v>4412</v>
      </c>
      <c r="I10847">
        <v>10887.61</v>
      </c>
      <c r="J10847" s="1">
        <v>44836</v>
      </c>
      <c r="K10847">
        <v>8924.27</v>
      </c>
      <c r="L10847" s="1">
        <v>44832</v>
      </c>
      <c r="M10847">
        <v>-4</v>
      </c>
      <c r="N10847" s="8">
        <f t="shared" si="169"/>
        <v>-35697.08</v>
      </c>
    </row>
    <row r="10848" spans="1:14">
      <c r="A10848" t="s">
        <v>14</v>
      </c>
      <c r="B10848" t="s">
        <v>62</v>
      </c>
      <c r="C10848" t="s">
        <v>727</v>
      </c>
      <c r="D10848">
        <v>12785290151</v>
      </c>
      <c r="E10848" s="1">
        <v>44776</v>
      </c>
      <c r="F10848" s="1">
        <v>44776</v>
      </c>
      <c r="G10848">
        <v>7780269256</v>
      </c>
      <c r="H10848" t="s">
        <v>4413</v>
      </c>
      <c r="I10848">
        <v>5856</v>
      </c>
      <c r="J10848" s="1">
        <v>44836</v>
      </c>
      <c r="K10848">
        <v>4800</v>
      </c>
      <c r="L10848" s="1">
        <v>44832</v>
      </c>
      <c r="M10848">
        <v>-4</v>
      </c>
      <c r="N10848" s="8">
        <f t="shared" si="169"/>
        <v>-19200</v>
      </c>
    </row>
    <row r="10849" spans="1:14">
      <c r="A10849" t="s">
        <v>14</v>
      </c>
      <c r="B10849" t="s">
        <v>62</v>
      </c>
      <c r="C10849" t="s">
        <v>205</v>
      </c>
      <c r="D10849">
        <v>747170157</v>
      </c>
      <c r="E10849" s="1">
        <v>44776</v>
      </c>
      <c r="F10849" s="1">
        <v>44776</v>
      </c>
      <c r="G10849">
        <v>7780290008</v>
      </c>
      <c r="H10849">
        <v>6752008065</v>
      </c>
      <c r="I10849">
        <v>1500</v>
      </c>
      <c r="J10849" s="1">
        <v>44836</v>
      </c>
      <c r="K10849">
        <v>1500</v>
      </c>
      <c r="L10849" s="1">
        <v>44809</v>
      </c>
      <c r="M10849">
        <v>-27</v>
      </c>
      <c r="N10849" s="8">
        <f t="shared" si="169"/>
        <v>-40500</v>
      </c>
    </row>
    <row r="10850" spans="1:14">
      <c r="A10850" t="s">
        <v>14</v>
      </c>
      <c r="B10850" t="s">
        <v>62</v>
      </c>
      <c r="C10850" t="s">
        <v>72</v>
      </c>
      <c r="D10850">
        <v>9238800156</v>
      </c>
      <c r="E10850" s="1">
        <v>44776</v>
      </c>
      <c r="F10850" s="1">
        <v>44776</v>
      </c>
      <c r="G10850">
        <v>7780302142</v>
      </c>
      <c r="H10850">
        <v>1209302418</v>
      </c>
      <c r="I10850">
        <v>844.2</v>
      </c>
      <c r="J10850" s="1">
        <v>44836</v>
      </c>
      <c r="K10850">
        <v>804</v>
      </c>
      <c r="L10850" s="1">
        <v>44860</v>
      </c>
      <c r="M10850">
        <v>24</v>
      </c>
      <c r="N10850" s="8">
        <f t="shared" si="169"/>
        <v>19296</v>
      </c>
    </row>
    <row r="10851" spans="1:14">
      <c r="A10851" t="s">
        <v>14</v>
      </c>
      <c r="B10851" t="s">
        <v>62</v>
      </c>
      <c r="C10851" t="s">
        <v>72</v>
      </c>
      <c r="D10851">
        <v>9238800156</v>
      </c>
      <c r="E10851" s="1">
        <v>44776</v>
      </c>
      <c r="F10851" s="1">
        <v>44776</v>
      </c>
      <c r="G10851">
        <v>7780302171</v>
      </c>
      <c r="H10851">
        <v>1209302419</v>
      </c>
      <c r="I10851">
        <v>2183.8000000000002</v>
      </c>
      <c r="J10851" s="1">
        <v>44836</v>
      </c>
      <c r="K10851">
        <v>1790</v>
      </c>
      <c r="L10851" s="1">
        <v>44860</v>
      </c>
      <c r="M10851">
        <v>24</v>
      </c>
      <c r="N10851" s="8">
        <f t="shared" si="169"/>
        <v>42960</v>
      </c>
    </row>
    <row r="10852" spans="1:14">
      <c r="A10852" t="s">
        <v>14</v>
      </c>
      <c r="B10852" t="s">
        <v>62</v>
      </c>
      <c r="C10852" t="s">
        <v>72</v>
      </c>
      <c r="D10852">
        <v>9238800156</v>
      </c>
      <c r="E10852" s="1">
        <v>44776</v>
      </c>
      <c r="F10852" s="1">
        <v>44776</v>
      </c>
      <c r="G10852">
        <v>7780302243</v>
      </c>
      <c r="H10852">
        <v>1209302417</v>
      </c>
      <c r="I10852">
        <v>213.74</v>
      </c>
      <c r="J10852" s="1">
        <v>44836</v>
      </c>
      <c r="K10852">
        <v>175.2</v>
      </c>
      <c r="L10852" s="1">
        <v>44860</v>
      </c>
      <c r="M10852">
        <v>24</v>
      </c>
      <c r="N10852" s="8">
        <f t="shared" si="169"/>
        <v>4204.7999999999993</v>
      </c>
    </row>
    <row r="10853" spans="1:14">
      <c r="A10853" t="s">
        <v>14</v>
      </c>
      <c r="B10853" t="s">
        <v>62</v>
      </c>
      <c r="C10853" t="s">
        <v>274</v>
      </c>
      <c r="D10853">
        <v>8082461008</v>
      </c>
      <c r="E10853" s="1">
        <v>44776</v>
      </c>
      <c r="F10853" s="1">
        <v>44776</v>
      </c>
      <c r="G10853">
        <v>7780320669</v>
      </c>
      <c r="H10853">
        <v>22170017</v>
      </c>
      <c r="I10853">
        <v>1464</v>
      </c>
      <c r="J10853" s="1">
        <v>44836</v>
      </c>
      <c r="K10853">
        <v>1200</v>
      </c>
      <c r="L10853" s="1">
        <v>44832</v>
      </c>
      <c r="M10853">
        <v>-4</v>
      </c>
      <c r="N10853" s="8">
        <f t="shared" si="169"/>
        <v>-4800</v>
      </c>
    </row>
    <row r="10854" spans="1:14">
      <c r="A10854" t="s">
        <v>14</v>
      </c>
      <c r="B10854" t="s">
        <v>62</v>
      </c>
      <c r="C10854" t="s">
        <v>631</v>
      </c>
      <c r="D10854">
        <v>1286700487</v>
      </c>
      <c r="E10854" s="1">
        <v>44777</v>
      </c>
      <c r="F10854" s="1">
        <v>44777</v>
      </c>
      <c r="G10854">
        <v>7780600365</v>
      </c>
      <c r="H10854">
        <v>50011485</v>
      </c>
      <c r="I10854">
        <v>974.7</v>
      </c>
      <c r="J10854" s="1">
        <v>44837</v>
      </c>
      <c r="K10854">
        <v>886.09</v>
      </c>
      <c r="L10854" s="1">
        <v>44860</v>
      </c>
      <c r="M10854">
        <v>23</v>
      </c>
      <c r="N10854" s="8">
        <f t="shared" si="169"/>
        <v>20380.07</v>
      </c>
    </row>
    <row r="10855" spans="1:14">
      <c r="A10855" t="s">
        <v>14</v>
      </c>
      <c r="B10855" t="s">
        <v>62</v>
      </c>
      <c r="C10855" t="s">
        <v>169</v>
      </c>
      <c r="D10855">
        <v>1313240424</v>
      </c>
      <c r="E10855" s="1">
        <v>44777</v>
      </c>
      <c r="F10855" s="1">
        <v>44777</v>
      </c>
      <c r="G10855">
        <v>7780636108</v>
      </c>
      <c r="H10855" t="s">
        <v>4414</v>
      </c>
      <c r="I10855">
        <v>3990</v>
      </c>
      <c r="J10855" s="1">
        <v>44837</v>
      </c>
      <c r="K10855">
        <v>3800</v>
      </c>
      <c r="L10855" s="1">
        <v>44832</v>
      </c>
      <c r="M10855">
        <v>-5</v>
      </c>
      <c r="N10855" s="8">
        <f t="shared" si="169"/>
        <v>-19000</v>
      </c>
    </row>
    <row r="10856" spans="1:14">
      <c r="A10856" t="s">
        <v>14</v>
      </c>
      <c r="B10856" t="s">
        <v>62</v>
      </c>
      <c r="C10856" t="s">
        <v>169</v>
      </c>
      <c r="D10856">
        <v>1313240424</v>
      </c>
      <c r="E10856" s="1">
        <v>44777</v>
      </c>
      <c r="F10856" s="1">
        <v>44777</v>
      </c>
      <c r="G10856">
        <v>7780636243</v>
      </c>
      <c r="H10856" t="s">
        <v>4415</v>
      </c>
      <c r="I10856">
        <v>7980</v>
      </c>
      <c r="J10856" s="1">
        <v>44837</v>
      </c>
      <c r="K10856">
        <v>7600</v>
      </c>
      <c r="L10856" s="1">
        <v>44832</v>
      </c>
      <c r="M10856">
        <v>-5</v>
      </c>
      <c r="N10856" s="8">
        <f t="shared" si="169"/>
        <v>-38000</v>
      </c>
    </row>
    <row r="10857" spans="1:14">
      <c r="A10857" t="s">
        <v>14</v>
      </c>
      <c r="B10857" t="s">
        <v>62</v>
      </c>
      <c r="C10857" t="s">
        <v>642</v>
      </c>
      <c r="D10857">
        <v>82130592</v>
      </c>
      <c r="E10857" s="1">
        <v>44777</v>
      </c>
      <c r="F10857" s="1">
        <v>44777</v>
      </c>
      <c r="G10857">
        <v>7780640724</v>
      </c>
      <c r="H10857">
        <v>2003066334</v>
      </c>
      <c r="I10857">
        <v>3574.78</v>
      </c>
      <c r="J10857" s="1">
        <v>44837</v>
      </c>
      <c r="K10857">
        <v>3249.8</v>
      </c>
      <c r="L10857" s="1">
        <v>44860</v>
      </c>
      <c r="M10857">
        <v>23</v>
      </c>
      <c r="N10857" s="8">
        <f t="shared" si="169"/>
        <v>74745.400000000009</v>
      </c>
    </row>
    <row r="10858" spans="1:14">
      <c r="A10858" t="s">
        <v>14</v>
      </c>
      <c r="B10858" t="s">
        <v>62</v>
      </c>
      <c r="C10858" t="s">
        <v>192</v>
      </c>
      <c r="D10858">
        <v>93027710016</v>
      </c>
      <c r="E10858" s="1">
        <v>44777</v>
      </c>
      <c r="F10858" s="1">
        <v>44777</v>
      </c>
      <c r="G10858">
        <v>7780733682</v>
      </c>
      <c r="H10858" t="s">
        <v>4416</v>
      </c>
      <c r="I10858">
        <v>30124.240000000002</v>
      </c>
      <c r="J10858" s="1">
        <v>44837</v>
      </c>
      <c r="K10858">
        <v>24692</v>
      </c>
      <c r="L10858" s="1">
        <v>44832</v>
      </c>
      <c r="M10858">
        <v>-5</v>
      </c>
      <c r="N10858" s="8">
        <f t="shared" si="169"/>
        <v>-123460</v>
      </c>
    </row>
    <row r="10859" spans="1:14">
      <c r="A10859" t="s">
        <v>14</v>
      </c>
      <c r="B10859" t="s">
        <v>62</v>
      </c>
      <c r="C10859" t="s">
        <v>651</v>
      </c>
      <c r="D10859">
        <v>6324460150</v>
      </c>
      <c r="E10859" s="1">
        <v>44777</v>
      </c>
      <c r="F10859" s="1">
        <v>44777</v>
      </c>
      <c r="G10859">
        <v>7780942119</v>
      </c>
      <c r="H10859">
        <v>2223076751</v>
      </c>
      <c r="I10859">
        <v>487.39</v>
      </c>
      <c r="J10859" s="1">
        <v>44837</v>
      </c>
      <c r="K10859">
        <v>399.5</v>
      </c>
      <c r="L10859" s="1">
        <v>44860</v>
      </c>
      <c r="M10859">
        <v>23</v>
      </c>
      <c r="N10859" s="8">
        <f t="shared" si="169"/>
        <v>9188.5</v>
      </c>
    </row>
    <row r="10860" spans="1:14">
      <c r="A10860" t="s">
        <v>14</v>
      </c>
      <c r="B10860" t="s">
        <v>62</v>
      </c>
      <c r="C10860" t="s">
        <v>288</v>
      </c>
      <c r="D10860">
        <v>7195130153</v>
      </c>
      <c r="E10860" s="1">
        <v>44777</v>
      </c>
      <c r="F10860" s="1">
        <v>44777</v>
      </c>
      <c r="G10860">
        <v>7781554385</v>
      </c>
      <c r="H10860">
        <v>3622081184</v>
      </c>
      <c r="I10860">
        <v>173052.96</v>
      </c>
      <c r="J10860" s="1">
        <v>44837</v>
      </c>
      <c r="K10860">
        <v>157320.87</v>
      </c>
      <c r="L10860" s="1">
        <v>44832</v>
      </c>
      <c r="M10860">
        <v>-5</v>
      </c>
      <c r="N10860" s="8">
        <f t="shared" si="169"/>
        <v>-786604.35</v>
      </c>
    </row>
    <row r="10861" spans="1:14">
      <c r="A10861" t="s">
        <v>14</v>
      </c>
      <c r="B10861" t="s">
        <v>62</v>
      </c>
      <c r="C10861" t="s">
        <v>96</v>
      </c>
      <c r="D10861">
        <v>1026251007</v>
      </c>
      <c r="E10861" s="1">
        <v>44777</v>
      </c>
      <c r="F10861" s="1">
        <v>44777</v>
      </c>
      <c r="G10861">
        <v>7782254439</v>
      </c>
      <c r="H10861" t="s">
        <v>4417</v>
      </c>
      <c r="I10861">
        <v>2488.8000000000002</v>
      </c>
      <c r="J10861" s="1">
        <v>44837</v>
      </c>
      <c r="K10861">
        <v>2040</v>
      </c>
      <c r="L10861" s="1">
        <v>44800</v>
      </c>
      <c r="M10861">
        <v>-37</v>
      </c>
      <c r="N10861" s="8">
        <f t="shared" si="169"/>
        <v>-75480</v>
      </c>
    </row>
    <row r="10862" spans="1:14">
      <c r="A10862" t="s">
        <v>14</v>
      </c>
      <c r="B10862" t="s">
        <v>62</v>
      </c>
      <c r="C10862" t="s">
        <v>96</v>
      </c>
      <c r="D10862">
        <v>1026251007</v>
      </c>
      <c r="E10862" s="1">
        <v>44777</v>
      </c>
      <c r="F10862" s="1">
        <v>44777</v>
      </c>
      <c r="G10862">
        <v>7782316421</v>
      </c>
      <c r="H10862" t="s">
        <v>4418</v>
      </c>
      <c r="I10862">
        <v>488</v>
      </c>
      <c r="J10862" s="1">
        <v>44837</v>
      </c>
      <c r="K10862">
        <v>400</v>
      </c>
      <c r="L10862" s="1">
        <v>44860</v>
      </c>
      <c r="M10862">
        <v>23</v>
      </c>
      <c r="N10862" s="8">
        <f t="shared" si="169"/>
        <v>9200</v>
      </c>
    </row>
    <row r="10863" spans="1:14">
      <c r="A10863" t="s">
        <v>14</v>
      </c>
      <c r="B10863" t="s">
        <v>62</v>
      </c>
      <c r="C10863" t="s">
        <v>96</v>
      </c>
      <c r="D10863">
        <v>1026251007</v>
      </c>
      <c r="E10863" s="1">
        <v>44777</v>
      </c>
      <c r="F10863" s="1">
        <v>44777</v>
      </c>
      <c r="G10863">
        <v>7782317883</v>
      </c>
      <c r="H10863" t="s">
        <v>4419</v>
      </c>
      <c r="I10863">
        <v>6940.37</v>
      </c>
      <c r="J10863" s="1">
        <v>44837</v>
      </c>
      <c r="K10863">
        <v>5688.83</v>
      </c>
      <c r="L10863" s="1">
        <v>44893</v>
      </c>
      <c r="M10863">
        <v>56</v>
      </c>
      <c r="N10863" s="8">
        <f t="shared" si="169"/>
        <v>318574.48</v>
      </c>
    </row>
    <row r="10864" spans="1:14">
      <c r="A10864" t="s">
        <v>14</v>
      </c>
      <c r="B10864" t="s">
        <v>62</v>
      </c>
      <c r="C10864" t="s">
        <v>565</v>
      </c>
      <c r="D10864">
        <v>9190500968</v>
      </c>
      <c r="E10864" s="1">
        <v>44777</v>
      </c>
      <c r="F10864" s="1">
        <v>44777</v>
      </c>
      <c r="G10864">
        <v>7782345405</v>
      </c>
      <c r="H10864">
        <v>12334</v>
      </c>
      <c r="I10864">
        <v>199.98</v>
      </c>
      <c r="J10864" s="1">
        <v>44837</v>
      </c>
      <c r="K10864">
        <v>181.8</v>
      </c>
      <c r="L10864" s="1">
        <v>44860</v>
      </c>
      <c r="M10864">
        <v>23</v>
      </c>
      <c r="N10864" s="8">
        <f t="shared" si="169"/>
        <v>4181.4000000000005</v>
      </c>
    </row>
    <row r="10865" spans="1:14">
      <c r="A10865" t="s">
        <v>14</v>
      </c>
      <c r="B10865" t="s">
        <v>62</v>
      </c>
      <c r="C10865" t="s">
        <v>1002</v>
      </c>
      <c r="D10865">
        <v>124140211</v>
      </c>
      <c r="E10865" s="1">
        <v>44777</v>
      </c>
      <c r="F10865" s="1">
        <v>44777</v>
      </c>
      <c r="G10865">
        <v>7782346130</v>
      </c>
      <c r="H10865">
        <v>32228188</v>
      </c>
      <c r="I10865">
        <v>11572.97</v>
      </c>
      <c r="J10865" s="1">
        <v>44837</v>
      </c>
      <c r="K10865">
        <v>11114.75</v>
      </c>
      <c r="L10865" s="1">
        <v>44800</v>
      </c>
      <c r="M10865">
        <v>-37</v>
      </c>
      <c r="N10865" s="8">
        <f t="shared" si="169"/>
        <v>-411245.75</v>
      </c>
    </row>
    <row r="10866" spans="1:14">
      <c r="A10866" t="s">
        <v>14</v>
      </c>
      <c r="B10866" t="s">
        <v>62</v>
      </c>
      <c r="C10866" t="s">
        <v>1002</v>
      </c>
      <c r="D10866">
        <v>124140211</v>
      </c>
      <c r="E10866" s="1">
        <v>44777</v>
      </c>
      <c r="F10866" s="1">
        <v>44777</v>
      </c>
      <c r="G10866">
        <v>7782346418</v>
      </c>
      <c r="H10866">
        <v>32228190</v>
      </c>
      <c r="I10866">
        <v>1659.49</v>
      </c>
      <c r="J10866" s="1">
        <v>44837</v>
      </c>
      <c r="K10866">
        <v>1508.63</v>
      </c>
      <c r="L10866" s="1">
        <v>44800</v>
      </c>
      <c r="M10866">
        <v>-37</v>
      </c>
      <c r="N10866" s="8">
        <f t="shared" si="169"/>
        <v>-55819.310000000005</v>
      </c>
    </row>
    <row r="10867" spans="1:14">
      <c r="A10867" t="s">
        <v>14</v>
      </c>
      <c r="B10867" t="s">
        <v>62</v>
      </c>
      <c r="C10867" t="s">
        <v>1002</v>
      </c>
      <c r="D10867">
        <v>124140211</v>
      </c>
      <c r="E10867" s="1">
        <v>44777</v>
      </c>
      <c r="F10867" s="1">
        <v>44777</v>
      </c>
      <c r="G10867">
        <v>7782346421</v>
      </c>
      <c r="H10867">
        <v>32228187</v>
      </c>
      <c r="I10867">
        <v>62608.15</v>
      </c>
      <c r="J10867" s="1">
        <v>44837</v>
      </c>
      <c r="K10867">
        <v>56916.5</v>
      </c>
      <c r="L10867" s="1">
        <v>44800</v>
      </c>
      <c r="M10867">
        <v>-37</v>
      </c>
      <c r="N10867" s="8">
        <f t="shared" si="169"/>
        <v>-2105910.5</v>
      </c>
    </row>
    <row r="10868" spans="1:14">
      <c r="A10868" t="s">
        <v>14</v>
      </c>
      <c r="B10868" t="s">
        <v>62</v>
      </c>
      <c r="C10868" t="s">
        <v>1002</v>
      </c>
      <c r="D10868">
        <v>124140211</v>
      </c>
      <c r="E10868" s="1">
        <v>44777</v>
      </c>
      <c r="F10868" s="1">
        <v>44777</v>
      </c>
      <c r="G10868">
        <v>7782346652</v>
      </c>
      <c r="H10868">
        <v>32228189</v>
      </c>
      <c r="I10868">
        <v>4168.7</v>
      </c>
      <c r="J10868" s="1">
        <v>44837</v>
      </c>
      <c r="K10868">
        <v>3789.73</v>
      </c>
      <c r="L10868" s="1">
        <v>44800</v>
      </c>
      <c r="M10868">
        <v>-37</v>
      </c>
      <c r="N10868" s="8">
        <f t="shared" si="169"/>
        <v>-140220.01</v>
      </c>
    </row>
    <row r="10869" spans="1:14">
      <c r="A10869" t="s">
        <v>14</v>
      </c>
      <c r="B10869" t="s">
        <v>62</v>
      </c>
      <c r="C10869" t="s">
        <v>1051</v>
      </c>
      <c r="D10869">
        <v>11159150157</v>
      </c>
      <c r="E10869" s="1">
        <v>44777</v>
      </c>
      <c r="F10869" s="1">
        <v>44777</v>
      </c>
      <c r="G10869">
        <v>7782641821</v>
      </c>
      <c r="H10869">
        <v>2201104</v>
      </c>
      <c r="I10869">
        <v>1707.15</v>
      </c>
      <c r="J10869" s="1">
        <v>44837</v>
      </c>
      <c r="K10869">
        <v>1399.3</v>
      </c>
      <c r="L10869" s="1">
        <v>44832</v>
      </c>
      <c r="M10869">
        <v>-5</v>
      </c>
      <c r="N10869" s="8">
        <f t="shared" si="169"/>
        <v>-6996.5</v>
      </c>
    </row>
    <row r="10870" spans="1:14">
      <c r="A10870" t="s">
        <v>14</v>
      </c>
      <c r="B10870" t="s">
        <v>62</v>
      </c>
      <c r="C10870" t="s">
        <v>270</v>
      </c>
      <c r="D10870">
        <v>8611781009</v>
      </c>
      <c r="E10870" s="1">
        <v>44777</v>
      </c>
      <c r="F10870" s="1">
        <v>44777</v>
      </c>
      <c r="G10870">
        <v>7782848899</v>
      </c>
      <c r="H10870">
        <v>326</v>
      </c>
      <c r="I10870">
        <v>20231.66</v>
      </c>
      <c r="J10870" s="1">
        <v>44837</v>
      </c>
      <c r="K10870">
        <v>16583.330000000002</v>
      </c>
      <c r="L10870" s="1">
        <v>44860</v>
      </c>
      <c r="M10870">
        <v>23</v>
      </c>
      <c r="N10870" s="8">
        <f t="shared" si="169"/>
        <v>381416.59</v>
      </c>
    </row>
    <row r="10871" spans="1:14">
      <c r="A10871" t="s">
        <v>14</v>
      </c>
      <c r="B10871" t="s">
        <v>62</v>
      </c>
      <c r="C10871" t="s">
        <v>303</v>
      </c>
      <c r="D10871">
        <v>426150488</v>
      </c>
      <c r="E10871" s="1">
        <v>44777</v>
      </c>
      <c r="F10871" s="1">
        <v>44777</v>
      </c>
      <c r="G10871">
        <v>7782908589</v>
      </c>
      <c r="H10871">
        <v>135721</v>
      </c>
      <c r="I10871">
        <v>2.2000000000000002</v>
      </c>
      <c r="J10871" s="1">
        <v>44837</v>
      </c>
      <c r="K10871">
        <v>2</v>
      </c>
      <c r="L10871" s="1">
        <v>44832</v>
      </c>
      <c r="M10871">
        <v>-5</v>
      </c>
      <c r="N10871" s="8">
        <f t="shared" si="169"/>
        <v>-10</v>
      </c>
    </row>
    <row r="10872" spans="1:14">
      <c r="A10872" t="s">
        <v>14</v>
      </c>
      <c r="B10872" t="s">
        <v>62</v>
      </c>
      <c r="C10872" t="s">
        <v>687</v>
      </c>
      <c r="D10872">
        <v>12971531004</v>
      </c>
      <c r="E10872" s="1">
        <v>44777</v>
      </c>
      <c r="F10872" s="1">
        <v>44777</v>
      </c>
      <c r="G10872">
        <v>7783094456</v>
      </c>
      <c r="H10872" t="s">
        <v>4420</v>
      </c>
      <c r="I10872">
        <v>842.58</v>
      </c>
      <c r="J10872" s="1">
        <v>44837</v>
      </c>
      <c r="K10872">
        <v>699.94</v>
      </c>
      <c r="L10872" s="1">
        <v>44800</v>
      </c>
      <c r="M10872">
        <v>-37</v>
      </c>
      <c r="N10872" s="8">
        <f t="shared" si="169"/>
        <v>-25897.780000000002</v>
      </c>
    </row>
    <row r="10873" spans="1:14">
      <c r="A10873" t="s">
        <v>14</v>
      </c>
      <c r="B10873" t="s">
        <v>62</v>
      </c>
      <c r="C10873" t="s">
        <v>687</v>
      </c>
      <c r="D10873">
        <v>12971531004</v>
      </c>
      <c r="E10873" s="1">
        <v>44777</v>
      </c>
      <c r="F10873" s="1">
        <v>44777</v>
      </c>
      <c r="G10873">
        <v>7783094676</v>
      </c>
      <c r="H10873" t="s">
        <v>4421</v>
      </c>
      <c r="I10873">
        <v>185.2</v>
      </c>
      <c r="J10873" s="1">
        <v>44837</v>
      </c>
      <c r="K10873">
        <v>151.80000000000001</v>
      </c>
      <c r="L10873" s="1">
        <v>44804</v>
      </c>
      <c r="M10873">
        <v>-33</v>
      </c>
      <c r="N10873" s="8">
        <f t="shared" si="169"/>
        <v>-5009.4000000000005</v>
      </c>
    </row>
    <row r="10874" spans="1:14">
      <c r="A10874" t="s">
        <v>14</v>
      </c>
      <c r="B10874" t="s">
        <v>62</v>
      </c>
      <c r="C10874" t="s">
        <v>156</v>
      </c>
      <c r="D10874">
        <v>10181220152</v>
      </c>
      <c r="E10874" s="1">
        <v>44777</v>
      </c>
      <c r="F10874" s="1">
        <v>44777</v>
      </c>
      <c r="G10874">
        <v>7783111330</v>
      </c>
      <c r="H10874">
        <v>9572328900</v>
      </c>
      <c r="I10874">
        <v>1348.41</v>
      </c>
      <c r="J10874" s="1">
        <v>44837</v>
      </c>
      <c r="K10874">
        <v>1105.25</v>
      </c>
      <c r="L10874" s="1">
        <v>44832</v>
      </c>
      <c r="M10874">
        <v>-5</v>
      </c>
      <c r="N10874" s="8">
        <f t="shared" si="169"/>
        <v>-5526.25</v>
      </c>
    </row>
    <row r="10875" spans="1:14">
      <c r="A10875" t="s">
        <v>14</v>
      </c>
      <c r="B10875" t="s">
        <v>62</v>
      </c>
      <c r="C10875" t="s">
        <v>155</v>
      </c>
      <c r="D10875">
        <v>5619050585</v>
      </c>
      <c r="E10875" s="1">
        <v>44777</v>
      </c>
      <c r="F10875" s="1">
        <v>44777</v>
      </c>
      <c r="G10875">
        <v>7783164594</v>
      </c>
      <c r="H10875">
        <v>500010963</v>
      </c>
      <c r="I10875">
        <v>10757.43</v>
      </c>
      <c r="J10875" s="1">
        <v>44837</v>
      </c>
      <c r="K10875">
        <v>9779.48</v>
      </c>
      <c r="L10875" s="1">
        <v>44832</v>
      </c>
      <c r="M10875">
        <v>-5</v>
      </c>
      <c r="N10875" s="8">
        <f t="shared" si="169"/>
        <v>-48897.399999999994</v>
      </c>
    </row>
    <row r="10876" spans="1:14">
      <c r="A10876" t="s">
        <v>14</v>
      </c>
      <c r="B10876" t="s">
        <v>62</v>
      </c>
      <c r="C10876" t="s">
        <v>66</v>
      </c>
      <c r="D10876">
        <v>10994940152</v>
      </c>
      <c r="E10876" s="1">
        <v>44777</v>
      </c>
      <c r="F10876" s="1">
        <v>44777</v>
      </c>
      <c r="G10876">
        <v>7783182492</v>
      </c>
      <c r="H10876">
        <v>6100217065</v>
      </c>
      <c r="I10876">
        <v>3294</v>
      </c>
      <c r="J10876" s="1">
        <v>44837</v>
      </c>
      <c r="K10876">
        <v>2700</v>
      </c>
      <c r="L10876" s="1">
        <v>44832</v>
      </c>
      <c r="M10876">
        <v>-5</v>
      </c>
      <c r="N10876" s="8">
        <f t="shared" si="169"/>
        <v>-13500</v>
      </c>
    </row>
    <row r="10877" spans="1:14">
      <c r="A10877" t="s">
        <v>14</v>
      </c>
      <c r="B10877" t="s">
        <v>62</v>
      </c>
      <c r="C10877" t="s">
        <v>568</v>
      </c>
      <c r="D10877">
        <v>832400154</v>
      </c>
      <c r="E10877" s="1">
        <v>44777</v>
      </c>
      <c r="F10877" s="1">
        <v>44777</v>
      </c>
      <c r="G10877">
        <v>7783410273</v>
      </c>
      <c r="H10877">
        <v>27462537</v>
      </c>
      <c r="I10877">
        <v>82.5</v>
      </c>
      <c r="J10877" s="1">
        <v>44837</v>
      </c>
      <c r="K10877">
        <v>75</v>
      </c>
      <c r="L10877" s="1">
        <v>44832</v>
      </c>
      <c r="M10877">
        <v>-5</v>
      </c>
      <c r="N10877" s="8">
        <f t="shared" si="169"/>
        <v>-375</v>
      </c>
    </row>
    <row r="10878" spans="1:14">
      <c r="A10878" t="s">
        <v>14</v>
      </c>
      <c r="B10878" t="s">
        <v>62</v>
      </c>
      <c r="C10878" t="s">
        <v>568</v>
      </c>
      <c r="D10878">
        <v>832400154</v>
      </c>
      <c r="E10878" s="1">
        <v>44777</v>
      </c>
      <c r="F10878" s="1">
        <v>44777</v>
      </c>
      <c r="G10878">
        <v>7783410298</v>
      </c>
      <c r="H10878">
        <v>27462538</v>
      </c>
      <c r="I10878">
        <v>2084.7199999999998</v>
      </c>
      <c r="J10878" s="1">
        <v>44837</v>
      </c>
      <c r="K10878">
        <v>1895.2</v>
      </c>
      <c r="L10878" s="1">
        <v>44832</v>
      </c>
      <c r="M10878">
        <v>-5</v>
      </c>
      <c r="N10878" s="8">
        <f t="shared" si="169"/>
        <v>-9476</v>
      </c>
    </row>
    <row r="10879" spans="1:14">
      <c r="A10879" t="s">
        <v>14</v>
      </c>
      <c r="B10879" t="s">
        <v>62</v>
      </c>
      <c r="C10879" t="s">
        <v>568</v>
      </c>
      <c r="D10879">
        <v>832400154</v>
      </c>
      <c r="E10879" s="1">
        <v>44777</v>
      </c>
      <c r="F10879" s="1">
        <v>44777</v>
      </c>
      <c r="G10879">
        <v>7783410329</v>
      </c>
      <c r="H10879">
        <v>27462539</v>
      </c>
      <c r="I10879">
        <v>22959.4</v>
      </c>
      <c r="J10879" s="1">
        <v>44837</v>
      </c>
      <c r="K10879">
        <v>20872.18</v>
      </c>
      <c r="L10879" s="1">
        <v>44832</v>
      </c>
      <c r="M10879">
        <v>-5</v>
      </c>
      <c r="N10879" s="8">
        <f t="shared" si="169"/>
        <v>-104360.9</v>
      </c>
    </row>
    <row r="10880" spans="1:14">
      <c r="A10880" t="s">
        <v>14</v>
      </c>
      <c r="B10880" t="s">
        <v>62</v>
      </c>
      <c r="C10880" t="s">
        <v>1397</v>
      </c>
      <c r="D10880" t="s">
        <v>1398</v>
      </c>
      <c r="E10880" s="1">
        <v>44777</v>
      </c>
      <c r="F10880" s="1">
        <v>44777</v>
      </c>
      <c r="G10880">
        <v>7783571584</v>
      </c>
      <c r="H10880" t="s">
        <v>4422</v>
      </c>
      <c r="I10880">
        <v>2702.7</v>
      </c>
      <c r="J10880" s="1">
        <v>44837</v>
      </c>
      <c r="K10880">
        <v>2702.7</v>
      </c>
      <c r="L10880" s="1">
        <v>44785</v>
      </c>
      <c r="M10880">
        <v>-52</v>
      </c>
      <c r="N10880" s="8">
        <f t="shared" si="169"/>
        <v>-140540.4</v>
      </c>
    </row>
    <row r="10881" spans="1:14">
      <c r="A10881" t="s">
        <v>14</v>
      </c>
      <c r="B10881" t="s">
        <v>62</v>
      </c>
      <c r="C10881" t="s">
        <v>298</v>
      </c>
      <c r="D10881">
        <v>4685201008</v>
      </c>
      <c r="E10881" s="1">
        <v>44777</v>
      </c>
      <c r="F10881" s="1">
        <v>44777</v>
      </c>
      <c r="G10881">
        <v>7783808222</v>
      </c>
      <c r="H10881">
        <v>1132</v>
      </c>
      <c r="I10881">
        <v>1171.2</v>
      </c>
      <c r="J10881" s="1">
        <v>44837</v>
      </c>
      <c r="K10881">
        <v>960</v>
      </c>
      <c r="L10881" s="1">
        <v>44860</v>
      </c>
      <c r="M10881">
        <v>23</v>
      </c>
      <c r="N10881" s="8">
        <f t="shared" si="169"/>
        <v>22080</v>
      </c>
    </row>
    <row r="10882" spans="1:14">
      <c r="A10882" t="s">
        <v>14</v>
      </c>
      <c r="B10882" t="s">
        <v>62</v>
      </c>
      <c r="C10882" t="s">
        <v>392</v>
      </c>
      <c r="D10882">
        <v>13976751001</v>
      </c>
      <c r="E10882" s="1">
        <v>44777</v>
      </c>
      <c r="F10882" s="1">
        <v>44777</v>
      </c>
      <c r="G10882">
        <v>7784221179</v>
      </c>
      <c r="H10882" t="s">
        <v>4423</v>
      </c>
      <c r="I10882">
        <v>24375.599999999999</v>
      </c>
      <c r="J10882" s="1">
        <v>44837</v>
      </c>
      <c r="K10882">
        <v>19980</v>
      </c>
      <c r="L10882" s="1">
        <v>44853</v>
      </c>
      <c r="M10882">
        <v>16</v>
      </c>
      <c r="N10882" s="8">
        <f t="shared" si="169"/>
        <v>319680</v>
      </c>
    </row>
    <row r="10883" spans="1:14">
      <c r="A10883" t="s">
        <v>14</v>
      </c>
      <c r="B10883" t="s">
        <v>62</v>
      </c>
      <c r="C10883" t="s">
        <v>200</v>
      </c>
      <c r="D10883">
        <v>7123400157</v>
      </c>
      <c r="E10883" s="1">
        <v>44777</v>
      </c>
      <c r="F10883" s="1">
        <v>44777</v>
      </c>
      <c r="G10883">
        <v>7784230910</v>
      </c>
      <c r="H10883">
        <v>22026147</v>
      </c>
      <c r="I10883">
        <v>658.8</v>
      </c>
      <c r="J10883" s="1">
        <v>44837</v>
      </c>
      <c r="K10883">
        <v>540</v>
      </c>
      <c r="L10883" s="1">
        <v>44860</v>
      </c>
      <c r="M10883">
        <v>23</v>
      </c>
      <c r="N10883" s="8">
        <f t="shared" ref="N10883:N10946" si="170">+K10883*M10883</f>
        <v>12420</v>
      </c>
    </row>
    <row r="10884" spans="1:14">
      <c r="A10884" t="s">
        <v>14</v>
      </c>
      <c r="B10884" t="s">
        <v>62</v>
      </c>
      <c r="C10884" t="s">
        <v>200</v>
      </c>
      <c r="D10884">
        <v>7123400157</v>
      </c>
      <c r="E10884" s="1">
        <v>44777</v>
      </c>
      <c r="F10884" s="1">
        <v>44777</v>
      </c>
      <c r="G10884">
        <v>7784255813</v>
      </c>
      <c r="H10884">
        <v>22025663</v>
      </c>
      <c r="I10884">
        <v>2074</v>
      </c>
      <c r="J10884" s="1">
        <v>44837</v>
      </c>
      <c r="K10884">
        <v>1700</v>
      </c>
      <c r="L10884" s="1">
        <v>44860</v>
      </c>
      <c r="M10884">
        <v>23</v>
      </c>
      <c r="N10884" s="8">
        <f t="shared" si="170"/>
        <v>39100</v>
      </c>
    </row>
    <row r="10885" spans="1:14">
      <c r="A10885" t="s">
        <v>14</v>
      </c>
      <c r="B10885" t="s">
        <v>62</v>
      </c>
      <c r="C10885" t="s">
        <v>182</v>
      </c>
      <c r="D10885">
        <v>4337640280</v>
      </c>
      <c r="E10885" s="1">
        <v>44777</v>
      </c>
      <c r="F10885" s="1">
        <v>44777</v>
      </c>
      <c r="G10885">
        <v>7784762757</v>
      </c>
      <c r="H10885" t="s">
        <v>4424</v>
      </c>
      <c r="I10885">
        <v>1112.6400000000001</v>
      </c>
      <c r="J10885" s="1">
        <v>44837</v>
      </c>
      <c r="K10885">
        <v>912</v>
      </c>
      <c r="L10885" s="1">
        <v>44832</v>
      </c>
      <c r="M10885">
        <v>-5</v>
      </c>
      <c r="N10885" s="8">
        <f t="shared" si="170"/>
        <v>-4560</v>
      </c>
    </row>
    <row r="10886" spans="1:14">
      <c r="A10886" t="s">
        <v>14</v>
      </c>
      <c r="B10886" t="s">
        <v>62</v>
      </c>
      <c r="C10886" t="s">
        <v>406</v>
      </c>
      <c r="D10886">
        <v>4974910962</v>
      </c>
      <c r="E10886" s="1">
        <v>44777</v>
      </c>
      <c r="F10886" s="1">
        <v>44777</v>
      </c>
      <c r="G10886">
        <v>7785045804</v>
      </c>
      <c r="H10886">
        <v>15611</v>
      </c>
      <c r="I10886">
        <v>7083.98</v>
      </c>
      <c r="J10886" s="1">
        <v>44837</v>
      </c>
      <c r="K10886">
        <v>6439.98</v>
      </c>
      <c r="L10886" s="1">
        <v>44831</v>
      </c>
      <c r="M10886">
        <v>-6</v>
      </c>
      <c r="N10886" s="8">
        <f t="shared" si="170"/>
        <v>-38639.879999999997</v>
      </c>
    </row>
    <row r="10887" spans="1:14">
      <c r="A10887" t="s">
        <v>14</v>
      </c>
      <c r="B10887" t="s">
        <v>62</v>
      </c>
      <c r="C10887" t="s">
        <v>1311</v>
      </c>
      <c r="D10887" t="s">
        <v>1312</v>
      </c>
      <c r="E10887" s="1">
        <v>44777</v>
      </c>
      <c r="F10887" s="1">
        <v>44777</v>
      </c>
      <c r="G10887">
        <v>7785148831</v>
      </c>
      <c r="H10887">
        <v>10</v>
      </c>
      <c r="I10887">
        <v>2708.33</v>
      </c>
      <c r="J10887" s="1">
        <v>44837</v>
      </c>
      <c r="K10887">
        <v>2708.33</v>
      </c>
      <c r="L10887" s="1">
        <v>44785</v>
      </c>
      <c r="M10887">
        <v>-52</v>
      </c>
      <c r="N10887" s="8">
        <f t="shared" si="170"/>
        <v>-140833.16</v>
      </c>
    </row>
    <row r="10888" spans="1:14">
      <c r="A10888" t="s">
        <v>14</v>
      </c>
      <c r="B10888" t="s">
        <v>62</v>
      </c>
      <c r="C10888" t="s">
        <v>111</v>
      </c>
      <c r="D10888">
        <v>492340583</v>
      </c>
      <c r="E10888" s="1">
        <v>44777</v>
      </c>
      <c r="F10888" s="1">
        <v>44777</v>
      </c>
      <c r="G10888">
        <v>7785170333</v>
      </c>
      <c r="H10888">
        <v>22099192</v>
      </c>
      <c r="I10888">
        <v>1378.74</v>
      </c>
      <c r="J10888" s="1">
        <v>44837</v>
      </c>
      <c r="K10888">
        <v>1253.4000000000001</v>
      </c>
      <c r="L10888" s="1">
        <v>44860</v>
      </c>
      <c r="M10888">
        <v>23</v>
      </c>
      <c r="N10888" s="8">
        <f t="shared" si="170"/>
        <v>28828.2</v>
      </c>
    </row>
    <row r="10889" spans="1:14">
      <c r="A10889" t="s">
        <v>14</v>
      </c>
      <c r="B10889" t="s">
        <v>62</v>
      </c>
      <c r="C10889" t="s">
        <v>111</v>
      </c>
      <c r="D10889">
        <v>492340583</v>
      </c>
      <c r="E10889" s="1">
        <v>44777</v>
      </c>
      <c r="F10889" s="1">
        <v>44777</v>
      </c>
      <c r="G10889">
        <v>7785170350</v>
      </c>
      <c r="H10889">
        <v>22099193</v>
      </c>
      <c r="I10889">
        <v>1495.96</v>
      </c>
      <c r="J10889" s="1">
        <v>44837</v>
      </c>
      <c r="K10889">
        <v>1359.96</v>
      </c>
      <c r="L10889" s="1">
        <v>44860</v>
      </c>
      <c r="M10889">
        <v>23</v>
      </c>
      <c r="N10889" s="8">
        <f t="shared" si="170"/>
        <v>31279.08</v>
      </c>
    </row>
    <row r="10890" spans="1:14">
      <c r="A10890" t="s">
        <v>14</v>
      </c>
      <c r="B10890" t="s">
        <v>62</v>
      </c>
      <c r="C10890" t="s">
        <v>111</v>
      </c>
      <c r="D10890">
        <v>492340583</v>
      </c>
      <c r="E10890" s="1">
        <v>44777</v>
      </c>
      <c r="F10890" s="1">
        <v>44777</v>
      </c>
      <c r="G10890">
        <v>7785170371</v>
      </c>
      <c r="H10890">
        <v>22099194</v>
      </c>
      <c r="I10890">
        <v>3003.11</v>
      </c>
      <c r="J10890" s="1">
        <v>44837</v>
      </c>
      <c r="K10890">
        <v>2730.1</v>
      </c>
      <c r="L10890" s="1">
        <v>44860</v>
      </c>
      <c r="M10890">
        <v>23</v>
      </c>
      <c r="N10890" s="8">
        <f t="shared" si="170"/>
        <v>62792.299999999996</v>
      </c>
    </row>
    <row r="10891" spans="1:14">
      <c r="A10891" t="s">
        <v>14</v>
      </c>
      <c r="B10891" t="s">
        <v>62</v>
      </c>
      <c r="C10891" t="s">
        <v>111</v>
      </c>
      <c r="D10891">
        <v>492340583</v>
      </c>
      <c r="E10891" s="1">
        <v>44777</v>
      </c>
      <c r="F10891" s="1">
        <v>44777</v>
      </c>
      <c r="G10891">
        <v>7785170464</v>
      </c>
      <c r="H10891">
        <v>22099195</v>
      </c>
      <c r="I10891">
        <v>280.8</v>
      </c>
      <c r="J10891" s="1">
        <v>44837</v>
      </c>
      <c r="K10891">
        <v>270</v>
      </c>
      <c r="L10891" s="1">
        <v>44860</v>
      </c>
      <c r="M10891">
        <v>23</v>
      </c>
      <c r="N10891" s="8">
        <f t="shared" si="170"/>
        <v>6210</v>
      </c>
    </row>
    <row r="10892" spans="1:14">
      <c r="A10892" t="s">
        <v>14</v>
      </c>
      <c r="B10892" t="s">
        <v>62</v>
      </c>
      <c r="C10892" t="s">
        <v>1293</v>
      </c>
      <c r="D10892" t="s">
        <v>1294</v>
      </c>
      <c r="E10892" s="1">
        <v>44777</v>
      </c>
      <c r="F10892" s="1">
        <v>44777</v>
      </c>
      <c r="G10892">
        <v>7785426426</v>
      </c>
      <c r="H10892" t="s">
        <v>4425</v>
      </c>
      <c r="I10892">
        <v>2256.23</v>
      </c>
      <c r="J10892" s="1">
        <v>44837</v>
      </c>
      <c r="K10892">
        <v>2256.23</v>
      </c>
      <c r="L10892" s="1">
        <v>44782</v>
      </c>
      <c r="M10892">
        <v>-55</v>
      </c>
      <c r="N10892" s="8">
        <f t="shared" si="170"/>
        <v>-124092.65</v>
      </c>
    </row>
    <row r="10893" spans="1:14">
      <c r="A10893" t="s">
        <v>14</v>
      </c>
      <c r="B10893" t="s">
        <v>62</v>
      </c>
      <c r="C10893" t="s">
        <v>116</v>
      </c>
      <c r="D10893">
        <v>2789580590</v>
      </c>
      <c r="E10893" s="1">
        <v>44777</v>
      </c>
      <c r="F10893" s="1">
        <v>44777</v>
      </c>
      <c r="G10893">
        <v>7786017665</v>
      </c>
      <c r="H10893">
        <v>2022172634</v>
      </c>
      <c r="I10893">
        <v>13.17</v>
      </c>
      <c r="J10893" s="1">
        <v>44837</v>
      </c>
      <c r="K10893">
        <v>11.97</v>
      </c>
      <c r="L10893" s="1">
        <v>44860</v>
      </c>
      <c r="M10893">
        <v>23</v>
      </c>
      <c r="N10893" s="8">
        <f t="shared" si="170"/>
        <v>275.31</v>
      </c>
    </row>
    <row r="10894" spans="1:14">
      <c r="A10894" t="s">
        <v>14</v>
      </c>
      <c r="B10894" t="s">
        <v>62</v>
      </c>
      <c r="C10894" t="s">
        <v>116</v>
      </c>
      <c r="D10894">
        <v>2789580590</v>
      </c>
      <c r="E10894" s="1">
        <v>44777</v>
      </c>
      <c r="F10894" s="1">
        <v>44777</v>
      </c>
      <c r="G10894">
        <v>7786017931</v>
      </c>
      <c r="H10894">
        <v>2022172633</v>
      </c>
      <c r="I10894">
        <v>13.17</v>
      </c>
      <c r="J10894" s="1">
        <v>44837</v>
      </c>
      <c r="K10894">
        <v>11.97</v>
      </c>
      <c r="L10894" s="1">
        <v>44860</v>
      </c>
      <c r="M10894">
        <v>23</v>
      </c>
      <c r="N10894" s="8">
        <f t="shared" si="170"/>
        <v>275.31</v>
      </c>
    </row>
    <row r="10895" spans="1:14">
      <c r="A10895" t="s">
        <v>14</v>
      </c>
      <c r="B10895" t="s">
        <v>62</v>
      </c>
      <c r="C10895" t="s">
        <v>116</v>
      </c>
      <c r="D10895">
        <v>2789580590</v>
      </c>
      <c r="E10895" s="1">
        <v>44777</v>
      </c>
      <c r="F10895" s="1">
        <v>44777</v>
      </c>
      <c r="G10895">
        <v>7786018343</v>
      </c>
      <c r="H10895">
        <v>2022172635</v>
      </c>
      <c r="I10895">
        <v>13.17</v>
      </c>
      <c r="J10895" s="1">
        <v>44837</v>
      </c>
      <c r="K10895">
        <v>11.97</v>
      </c>
      <c r="L10895" s="1">
        <v>44860</v>
      </c>
      <c r="M10895">
        <v>23</v>
      </c>
      <c r="N10895" s="8">
        <f t="shared" si="170"/>
        <v>275.31</v>
      </c>
    </row>
    <row r="10896" spans="1:14">
      <c r="A10896" t="s">
        <v>14</v>
      </c>
      <c r="B10896" t="s">
        <v>62</v>
      </c>
      <c r="C10896" t="s">
        <v>116</v>
      </c>
      <c r="D10896">
        <v>2789580590</v>
      </c>
      <c r="E10896" s="1">
        <v>44777</v>
      </c>
      <c r="F10896" s="1">
        <v>44777</v>
      </c>
      <c r="G10896">
        <v>7786018465</v>
      </c>
      <c r="H10896">
        <v>2022172636</v>
      </c>
      <c r="I10896">
        <v>13.17</v>
      </c>
      <c r="J10896" s="1">
        <v>44837</v>
      </c>
      <c r="K10896">
        <v>11.97</v>
      </c>
      <c r="L10896" s="1">
        <v>44860</v>
      </c>
      <c r="M10896">
        <v>23</v>
      </c>
      <c r="N10896" s="8">
        <f t="shared" si="170"/>
        <v>275.31</v>
      </c>
    </row>
    <row r="10897" spans="1:14">
      <c r="A10897" t="s">
        <v>14</v>
      </c>
      <c r="B10897" t="s">
        <v>62</v>
      </c>
      <c r="C10897" t="s">
        <v>116</v>
      </c>
      <c r="D10897">
        <v>2789580590</v>
      </c>
      <c r="E10897" s="1">
        <v>44777</v>
      </c>
      <c r="F10897" s="1">
        <v>44777</v>
      </c>
      <c r="G10897">
        <v>7786018748</v>
      </c>
      <c r="H10897">
        <v>2022172637</v>
      </c>
      <c r="I10897">
        <v>42.72</v>
      </c>
      <c r="J10897" s="1">
        <v>44837</v>
      </c>
      <c r="K10897">
        <v>38.840000000000003</v>
      </c>
      <c r="L10897" s="1">
        <v>44860</v>
      </c>
      <c r="M10897">
        <v>23</v>
      </c>
      <c r="N10897" s="8">
        <f t="shared" si="170"/>
        <v>893.32</v>
      </c>
    </row>
    <row r="10898" spans="1:14">
      <c r="A10898" t="s">
        <v>14</v>
      </c>
      <c r="B10898" t="s">
        <v>62</v>
      </c>
      <c r="C10898" t="s">
        <v>607</v>
      </c>
      <c r="D10898">
        <v>2774840595</v>
      </c>
      <c r="E10898" s="1">
        <v>44777</v>
      </c>
      <c r="F10898" s="1">
        <v>44777</v>
      </c>
      <c r="G10898">
        <v>7786812194</v>
      </c>
      <c r="H10898">
        <v>9897086666</v>
      </c>
      <c r="I10898">
        <v>42305.05</v>
      </c>
      <c r="J10898" s="1">
        <v>44837</v>
      </c>
      <c r="K10898">
        <v>38459.129999999997</v>
      </c>
      <c r="L10898" s="1">
        <v>44832</v>
      </c>
      <c r="M10898">
        <v>-5</v>
      </c>
      <c r="N10898" s="8">
        <f t="shared" si="170"/>
        <v>-192295.65</v>
      </c>
    </row>
    <row r="10899" spans="1:14">
      <c r="A10899" t="s">
        <v>14</v>
      </c>
      <c r="B10899" t="s">
        <v>62</v>
      </c>
      <c r="C10899" t="s">
        <v>607</v>
      </c>
      <c r="D10899">
        <v>2774840595</v>
      </c>
      <c r="E10899" s="1">
        <v>44777</v>
      </c>
      <c r="F10899" s="1">
        <v>44777</v>
      </c>
      <c r="G10899">
        <v>7786812372</v>
      </c>
      <c r="H10899">
        <v>9897086663</v>
      </c>
      <c r="I10899">
        <v>636.24</v>
      </c>
      <c r="J10899" s="1">
        <v>44837</v>
      </c>
      <c r="K10899">
        <v>578.4</v>
      </c>
      <c r="L10899" s="1">
        <v>44832</v>
      </c>
      <c r="M10899">
        <v>-5</v>
      </c>
      <c r="N10899" s="8">
        <f t="shared" si="170"/>
        <v>-2892</v>
      </c>
    </row>
    <row r="10900" spans="1:14">
      <c r="A10900" t="s">
        <v>14</v>
      </c>
      <c r="B10900" t="s">
        <v>62</v>
      </c>
      <c r="C10900" t="s">
        <v>4317</v>
      </c>
      <c r="D10900">
        <v>4754860155</v>
      </c>
      <c r="E10900" s="1">
        <v>44777</v>
      </c>
      <c r="F10900" s="1">
        <v>44777</v>
      </c>
      <c r="G10900">
        <v>7786861626</v>
      </c>
      <c r="H10900">
        <v>2022011989</v>
      </c>
      <c r="I10900">
        <v>11423.5</v>
      </c>
      <c r="J10900" s="1">
        <v>44837</v>
      </c>
      <c r="K10900">
        <v>10385</v>
      </c>
      <c r="L10900" s="1">
        <v>44832</v>
      </c>
      <c r="M10900">
        <v>-5</v>
      </c>
      <c r="N10900" s="8">
        <f t="shared" si="170"/>
        <v>-51925</v>
      </c>
    </row>
    <row r="10901" spans="1:14">
      <c r="A10901" t="s">
        <v>14</v>
      </c>
      <c r="B10901" t="s">
        <v>62</v>
      </c>
      <c r="C10901" t="s">
        <v>607</v>
      </c>
      <c r="D10901">
        <v>2774840595</v>
      </c>
      <c r="E10901" s="1">
        <v>44777</v>
      </c>
      <c r="F10901" s="1">
        <v>44777</v>
      </c>
      <c r="G10901">
        <v>7786939272</v>
      </c>
      <c r="H10901">
        <v>9897086665</v>
      </c>
      <c r="I10901">
        <v>365.75</v>
      </c>
      <c r="J10901" s="1">
        <v>44837</v>
      </c>
      <c r="K10901">
        <v>332.5</v>
      </c>
      <c r="L10901" s="1">
        <v>44832</v>
      </c>
      <c r="M10901">
        <v>-5</v>
      </c>
      <c r="N10901" s="8">
        <f t="shared" si="170"/>
        <v>-1662.5</v>
      </c>
    </row>
    <row r="10902" spans="1:14">
      <c r="A10902" t="s">
        <v>14</v>
      </c>
      <c r="B10902" t="s">
        <v>62</v>
      </c>
      <c r="C10902" t="s">
        <v>607</v>
      </c>
      <c r="D10902">
        <v>2774840595</v>
      </c>
      <c r="E10902" s="1">
        <v>44777</v>
      </c>
      <c r="F10902" s="1">
        <v>44777</v>
      </c>
      <c r="G10902">
        <v>7786951106</v>
      </c>
      <c r="H10902">
        <v>9897086664</v>
      </c>
      <c r="I10902">
        <v>6567.07</v>
      </c>
      <c r="J10902" s="1">
        <v>44837</v>
      </c>
      <c r="K10902">
        <v>5970.06</v>
      </c>
      <c r="L10902" s="1">
        <v>44832</v>
      </c>
      <c r="M10902">
        <v>-5</v>
      </c>
      <c r="N10902" s="8">
        <f t="shared" si="170"/>
        <v>-29850.300000000003</v>
      </c>
    </row>
    <row r="10903" spans="1:14">
      <c r="A10903" t="s">
        <v>14</v>
      </c>
      <c r="B10903" t="s">
        <v>62</v>
      </c>
      <c r="C10903" t="s">
        <v>274</v>
      </c>
      <c r="D10903">
        <v>8082461008</v>
      </c>
      <c r="E10903" s="1">
        <v>44777</v>
      </c>
      <c r="F10903" s="1">
        <v>44777</v>
      </c>
      <c r="G10903">
        <v>7787157979</v>
      </c>
      <c r="H10903">
        <v>22171180</v>
      </c>
      <c r="I10903">
        <v>922.32</v>
      </c>
      <c r="J10903" s="1">
        <v>44837</v>
      </c>
      <c r="K10903">
        <v>756</v>
      </c>
      <c r="L10903" s="1">
        <v>44832</v>
      </c>
      <c r="M10903">
        <v>-5</v>
      </c>
      <c r="N10903" s="8">
        <f t="shared" si="170"/>
        <v>-3780</v>
      </c>
    </row>
    <row r="10904" spans="1:14">
      <c r="A10904" t="s">
        <v>14</v>
      </c>
      <c r="B10904" t="s">
        <v>62</v>
      </c>
      <c r="C10904" t="s">
        <v>72</v>
      </c>
      <c r="D10904">
        <v>9238800156</v>
      </c>
      <c r="E10904" s="1">
        <v>44777</v>
      </c>
      <c r="F10904" s="1">
        <v>44777</v>
      </c>
      <c r="G10904">
        <v>7787172870</v>
      </c>
      <c r="H10904">
        <v>1209303923</v>
      </c>
      <c r="I10904">
        <v>1387.14</v>
      </c>
      <c r="J10904" s="1">
        <v>44837</v>
      </c>
      <c r="K10904">
        <v>1137</v>
      </c>
      <c r="L10904" s="1">
        <v>44832</v>
      </c>
      <c r="M10904">
        <v>-5</v>
      </c>
      <c r="N10904" s="8">
        <f t="shared" si="170"/>
        <v>-5685</v>
      </c>
    </row>
    <row r="10905" spans="1:14">
      <c r="A10905" t="s">
        <v>14</v>
      </c>
      <c r="B10905" t="s">
        <v>62</v>
      </c>
      <c r="C10905" t="s">
        <v>500</v>
      </c>
      <c r="D10905">
        <v>422760587</v>
      </c>
      <c r="E10905" s="1">
        <v>44778</v>
      </c>
      <c r="F10905" s="1">
        <v>44778</v>
      </c>
      <c r="G10905">
        <v>7787326895</v>
      </c>
      <c r="H10905">
        <v>2022000010039200</v>
      </c>
      <c r="I10905">
        <v>2067.48</v>
      </c>
      <c r="J10905" s="1">
        <v>44838</v>
      </c>
      <c r="K10905">
        <v>1879.53</v>
      </c>
      <c r="L10905" s="1">
        <v>44832</v>
      </c>
      <c r="M10905">
        <v>-6</v>
      </c>
      <c r="N10905" s="8">
        <f t="shared" si="170"/>
        <v>-11277.18</v>
      </c>
    </row>
    <row r="10906" spans="1:14">
      <c r="A10906" t="s">
        <v>14</v>
      </c>
      <c r="B10906" t="s">
        <v>62</v>
      </c>
      <c r="C10906" t="s">
        <v>274</v>
      </c>
      <c r="D10906">
        <v>8082461008</v>
      </c>
      <c r="E10906" s="1">
        <v>44778</v>
      </c>
      <c r="F10906" s="1">
        <v>44778</v>
      </c>
      <c r="G10906">
        <v>7787332669</v>
      </c>
      <c r="H10906">
        <v>22170888</v>
      </c>
      <c r="I10906">
        <v>491.46</v>
      </c>
      <c r="J10906" s="1">
        <v>44838</v>
      </c>
      <c r="K10906">
        <v>402.84</v>
      </c>
      <c r="L10906" s="1">
        <v>44832</v>
      </c>
      <c r="M10906">
        <v>-6</v>
      </c>
      <c r="N10906" s="8">
        <f t="shared" si="170"/>
        <v>-2417.04</v>
      </c>
    </row>
    <row r="10907" spans="1:14">
      <c r="A10907" t="s">
        <v>14</v>
      </c>
      <c r="B10907" t="s">
        <v>62</v>
      </c>
      <c r="C10907" t="s">
        <v>1286</v>
      </c>
      <c r="D10907" t="s">
        <v>1287</v>
      </c>
      <c r="E10907" s="1">
        <v>44778</v>
      </c>
      <c r="F10907" s="1">
        <v>44778</v>
      </c>
      <c r="G10907">
        <v>7787730054</v>
      </c>
      <c r="H10907" t="s">
        <v>4426</v>
      </c>
      <c r="I10907">
        <v>2550</v>
      </c>
      <c r="J10907" s="1">
        <v>44838</v>
      </c>
      <c r="K10907">
        <v>2550</v>
      </c>
      <c r="L10907" s="1">
        <v>44785</v>
      </c>
      <c r="M10907">
        <v>-53</v>
      </c>
      <c r="N10907" s="8">
        <f t="shared" si="170"/>
        <v>-135150</v>
      </c>
    </row>
    <row r="10908" spans="1:14">
      <c r="A10908" t="s">
        <v>14</v>
      </c>
      <c r="B10908" t="s">
        <v>62</v>
      </c>
      <c r="C10908" t="s">
        <v>642</v>
      </c>
      <c r="D10908">
        <v>82130592</v>
      </c>
      <c r="E10908" s="1">
        <v>44778</v>
      </c>
      <c r="F10908" s="1">
        <v>44778</v>
      </c>
      <c r="G10908">
        <v>7787829326</v>
      </c>
      <c r="H10908">
        <v>2003066496</v>
      </c>
      <c r="I10908">
        <v>164230</v>
      </c>
      <c r="J10908" s="1">
        <v>44838</v>
      </c>
      <c r="K10908">
        <v>132045.92000000001</v>
      </c>
      <c r="L10908" s="1">
        <v>44860</v>
      </c>
      <c r="M10908">
        <v>22</v>
      </c>
      <c r="N10908" s="8">
        <f t="shared" si="170"/>
        <v>2905010.24</v>
      </c>
    </row>
    <row r="10909" spans="1:14">
      <c r="A10909" t="s">
        <v>14</v>
      </c>
      <c r="B10909" t="s">
        <v>62</v>
      </c>
      <c r="C10909" t="s">
        <v>569</v>
      </c>
      <c r="D10909">
        <v>8230471008</v>
      </c>
      <c r="E10909" s="1">
        <v>44778</v>
      </c>
      <c r="F10909" s="1">
        <v>44778</v>
      </c>
      <c r="G10909">
        <v>7788076447</v>
      </c>
      <c r="H10909">
        <v>11012720</v>
      </c>
      <c r="I10909">
        <v>19007.599999999999</v>
      </c>
      <c r="J10909" s="1">
        <v>44838</v>
      </c>
      <c r="K10909">
        <v>15580</v>
      </c>
      <c r="L10909" s="1">
        <v>44860</v>
      </c>
      <c r="M10909">
        <v>22</v>
      </c>
      <c r="N10909" s="8">
        <f t="shared" si="170"/>
        <v>342760</v>
      </c>
    </row>
    <row r="10910" spans="1:14">
      <c r="A10910" t="s">
        <v>14</v>
      </c>
      <c r="B10910" t="s">
        <v>62</v>
      </c>
      <c r="C10910" t="s">
        <v>592</v>
      </c>
      <c r="D10910">
        <v>2208650446</v>
      </c>
      <c r="E10910" s="1">
        <v>44778</v>
      </c>
      <c r="F10910" s="1">
        <v>44778</v>
      </c>
      <c r="G10910">
        <v>7788377141</v>
      </c>
      <c r="H10910" t="s">
        <v>315</v>
      </c>
      <c r="I10910">
        <v>41.19</v>
      </c>
      <c r="J10910" s="1">
        <v>44838</v>
      </c>
      <c r="K10910">
        <v>33.76</v>
      </c>
      <c r="L10910" s="1">
        <v>44831</v>
      </c>
      <c r="M10910">
        <v>-7</v>
      </c>
      <c r="N10910" s="8">
        <f t="shared" si="170"/>
        <v>-236.32</v>
      </c>
    </row>
    <row r="10911" spans="1:14">
      <c r="A10911" t="s">
        <v>14</v>
      </c>
      <c r="B10911" t="s">
        <v>62</v>
      </c>
      <c r="C10911" t="s">
        <v>336</v>
      </c>
      <c r="D10911">
        <v>9873140967</v>
      </c>
      <c r="E10911" s="1">
        <v>44778</v>
      </c>
      <c r="F10911" s="1">
        <v>44778</v>
      </c>
      <c r="G10911">
        <v>7788466557</v>
      </c>
      <c r="H10911">
        <v>9202203939</v>
      </c>
      <c r="I10911">
        <v>4811.3999999999996</v>
      </c>
      <c r="J10911" s="1">
        <v>44838</v>
      </c>
      <c r="K10911">
        <v>4374</v>
      </c>
      <c r="L10911" s="1">
        <v>44832</v>
      </c>
      <c r="M10911">
        <v>-6</v>
      </c>
      <c r="N10911" s="8">
        <f t="shared" si="170"/>
        <v>-26244</v>
      </c>
    </row>
    <row r="10912" spans="1:14">
      <c r="A10912" t="s">
        <v>14</v>
      </c>
      <c r="B10912" t="s">
        <v>62</v>
      </c>
      <c r="C10912" t="s">
        <v>623</v>
      </c>
      <c r="D10912">
        <v>6714021000</v>
      </c>
      <c r="E10912" s="1">
        <v>44778</v>
      </c>
      <c r="F10912" s="1">
        <v>44778</v>
      </c>
      <c r="G10912">
        <v>7788478299</v>
      </c>
      <c r="H10912">
        <v>202230024752</v>
      </c>
      <c r="I10912">
        <v>435.54</v>
      </c>
      <c r="J10912" s="1">
        <v>44838</v>
      </c>
      <c r="K10912">
        <v>357</v>
      </c>
      <c r="L10912" s="1">
        <v>44800</v>
      </c>
      <c r="M10912">
        <v>-38</v>
      </c>
      <c r="N10912" s="8">
        <f t="shared" si="170"/>
        <v>-13566</v>
      </c>
    </row>
    <row r="10913" spans="1:14">
      <c r="A10913" t="s">
        <v>14</v>
      </c>
      <c r="B10913" t="s">
        <v>62</v>
      </c>
      <c r="C10913" t="s">
        <v>466</v>
      </c>
      <c r="D10913">
        <v>5526631006</v>
      </c>
      <c r="E10913" s="1">
        <v>44778</v>
      </c>
      <c r="F10913" s="1">
        <v>44778</v>
      </c>
      <c r="G10913">
        <v>7788503343</v>
      </c>
      <c r="H10913" t="s">
        <v>4427</v>
      </c>
      <c r="I10913">
        <v>196.88</v>
      </c>
      <c r="J10913" s="1">
        <v>44838</v>
      </c>
      <c r="K10913">
        <v>187.5</v>
      </c>
      <c r="L10913" s="1">
        <v>44860</v>
      </c>
      <c r="M10913">
        <v>22</v>
      </c>
      <c r="N10913" s="8">
        <f t="shared" si="170"/>
        <v>4125</v>
      </c>
    </row>
    <row r="10914" spans="1:14">
      <c r="A10914" t="s">
        <v>14</v>
      </c>
      <c r="B10914" t="s">
        <v>62</v>
      </c>
      <c r="C10914" t="s">
        <v>457</v>
      </c>
      <c r="D10914">
        <v>3663160962</v>
      </c>
      <c r="E10914" s="1">
        <v>44778</v>
      </c>
      <c r="F10914" s="1">
        <v>44778</v>
      </c>
      <c r="G10914">
        <v>7788865906</v>
      </c>
      <c r="H10914">
        <v>2215755</v>
      </c>
      <c r="I10914">
        <v>9750.4</v>
      </c>
      <c r="J10914" s="1">
        <v>44838</v>
      </c>
      <c r="K10914">
        <v>8864</v>
      </c>
      <c r="L10914" s="1">
        <v>44860</v>
      </c>
      <c r="M10914">
        <v>22</v>
      </c>
      <c r="N10914" s="8">
        <f t="shared" si="170"/>
        <v>195008</v>
      </c>
    </row>
    <row r="10915" spans="1:14">
      <c r="A10915" t="s">
        <v>14</v>
      </c>
      <c r="B10915" t="s">
        <v>62</v>
      </c>
      <c r="C10915" t="s">
        <v>403</v>
      </c>
      <c r="D10915">
        <v>12792100153</v>
      </c>
      <c r="E10915" s="1">
        <v>44778</v>
      </c>
      <c r="F10915" s="1">
        <v>44778</v>
      </c>
      <c r="G10915">
        <v>7789117942</v>
      </c>
      <c r="H10915">
        <v>22037603</v>
      </c>
      <c r="I10915">
        <v>4606.96</v>
      </c>
      <c r="J10915" s="1">
        <v>44838</v>
      </c>
      <c r="K10915">
        <v>3776.2</v>
      </c>
      <c r="L10915" s="1">
        <v>44800</v>
      </c>
      <c r="M10915">
        <v>-38</v>
      </c>
      <c r="N10915" s="8">
        <f t="shared" si="170"/>
        <v>-143495.6</v>
      </c>
    </row>
    <row r="10916" spans="1:14">
      <c r="A10916" t="s">
        <v>14</v>
      </c>
      <c r="B10916" t="s">
        <v>62</v>
      </c>
      <c r="C10916" t="s">
        <v>99</v>
      </c>
      <c r="D10916">
        <v>803890151</v>
      </c>
      <c r="E10916" s="1">
        <v>44778</v>
      </c>
      <c r="F10916" s="1">
        <v>44778</v>
      </c>
      <c r="G10916">
        <v>7789200496</v>
      </c>
      <c r="H10916">
        <v>222052525</v>
      </c>
      <c r="I10916">
        <v>1403</v>
      </c>
      <c r="J10916" s="1">
        <v>44838</v>
      </c>
      <c r="K10916">
        <v>1150</v>
      </c>
      <c r="L10916" s="1">
        <v>44832</v>
      </c>
      <c r="M10916">
        <v>-6</v>
      </c>
      <c r="N10916" s="8">
        <f t="shared" si="170"/>
        <v>-6900</v>
      </c>
    </row>
    <row r="10917" spans="1:14">
      <c r="A10917" t="s">
        <v>14</v>
      </c>
      <c r="B10917" t="s">
        <v>62</v>
      </c>
      <c r="C10917" t="s">
        <v>181</v>
      </c>
      <c r="D10917">
        <v>2707070963</v>
      </c>
      <c r="E10917" s="1">
        <v>44778</v>
      </c>
      <c r="F10917" s="1">
        <v>44778</v>
      </c>
      <c r="G10917">
        <v>7789258926</v>
      </c>
      <c r="H10917">
        <v>8722162403</v>
      </c>
      <c r="I10917">
        <v>20423.54</v>
      </c>
      <c r="J10917" s="1">
        <v>44838</v>
      </c>
      <c r="K10917">
        <v>18566.849999999999</v>
      </c>
      <c r="L10917" s="1">
        <v>44832</v>
      </c>
      <c r="M10917">
        <v>-6</v>
      </c>
      <c r="N10917" s="8">
        <f t="shared" si="170"/>
        <v>-111401.09999999999</v>
      </c>
    </row>
    <row r="10918" spans="1:14">
      <c r="A10918" t="s">
        <v>14</v>
      </c>
      <c r="B10918" t="s">
        <v>62</v>
      </c>
      <c r="C10918" t="s">
        <v>543</v>
      </c>
      <c r="D10918">
        <v>5051840584</v>
      </c>
      <c r="E10918" s="1">
        <v>44778</v>
      </c>
      <c r="F10918" s="1">
        <v>44778</v>
      </c>
      <c r="G10918">
        <v>7789582222</v>
      </c>
      <c r="H10918">
        <v>6133</v>
      </c>
      <c r="I10918">
        <v>1202.92</v>
      </c>
      <c r="J10918" s="1">
        <v>44838</v>
      </c>
      <c r="K10918">
        <v>986</v>
      </c>
      <c r="L10918" s="1">
        <v>44802</v>
      </c>
      <c r="M10918">
        <v>-36</v>
      </c>
      <c r="N10918" s="8">
        <f t="shared" si="170"/>
        <v>-35496</v>
      </c>
    </row>
    <row r="10919" spans="1:14">
      <c r="A10919" t="s">
        <v>14</v>
      </c>
      <c r="B10919" t="s">
        <v>62</v>
      </c>
      <c r="C10919" t="s">
        <v>3686</v>
      </c>
      <c r="D10919">
        <v>1486330309</v>
      </c>
      <c r="E10919" s="1">
        <v>44778</v>
      </c>
      <c r="F10919" s="1">
        <v>44778</v>
      </c>
      <c r="G10919">
        <v>7789885573</v>
      </c>
      <c r="H10919" t="s">
        <v>4428</v>
      </c>
      <c r="I10919">
        <v>2299.6999999999998</v>
      </c>
      <c r="J10919" s="1">
        <v>44838</v>
      </c>
      <c r="K10919">
        <v>1885</v>
      </c>
      <c r="L10919" s="1">
        <v>44802</v>
      </c>
      <c r="M10919">
        <v>-36</v>
      </c>
      <c r="N10919" s="8">
        <f t="shared" si="170"/>
        <v>-67860</v>
      </c>
    </row>
    <row r="10920" spans="1:14">
      <c r="A10920" t="s">
        <v>14</v>
      </c>
      <c r="B10920" t="s">
        <v>62</v>
      </c>
      <c r="C10920" t="s">
        <v>1295</v>
      </c>
      <c r="D10920">
        <v>471770016</v>
      </c>
      <c r="E10920" s="1">
        <v>44778</v>
      </c>
      <c r="F10920" s="1">
        <v>44778</v>
      </c>
      <c r="G10920">
        <v>7790006921</v>
      </c>
      <c r="H10920">
        <v>90015567</v>
      </c>
      <c r="I10920">
        <v>2344.2199999999998</v>
      </c>
      <c r="J10920" s="1">
        <v>44838</v>
      </c>
      <c r="K10920">
        <v>2131.11</v>
      </c>
      <c r="L10920" s="1">
        <v>44832</v>
      </c>
      <c r="M10920">
        <v>-6</v>
      </c>
      <c r="N10920" s="8">
        <f t="shared" si="170"/>
        <v>-12786.66</v>
      </c>
    </row>
    <row r="10921" spans="1:14">
      <c r="A10921" t="s">
        <v>14</v>
      </c>
      <c r="B10921" t="s">
        <v>62</v>
      </c>
      <c r="C10921" t="s">
        <v>3294</v>
      </c>
      <c r="D10921" t="s">
        <v>3295</v>
      </c>
      <c r="E10921" s="1">
        <v>44778</v>
      </c>
      <c r="F10921" s="1">
        <v>44778</v>
      </c>
      <c r="G10921">
        <v>7790373758</v>
      </c>
      <c r="H10921" t="s">
        <v>3514</v>
      </c>
      <c r="I10921">
        <v>2500</v>
      </c>
      <c r="J10921" s="1">
        <v>44838</v>
      </c>
      <c r="K10921">
        <v>2500</v>
      </c>
      <c r="L10921" s="1">
        <v>44796</v>
      </c>
      <c r="M10921">
        <v>-42</v>
      </c>
      <c r="N10921" s="8">
        <f t="shared" si="170"/>
        <v>-105000</v>
      </c>
    </row>
    <row r="10922" spans="1:14">
      <c r="A10922" t="s">
        <v>14</v>
      </c>
      <c r="B10922" t="s">
        <v>62</v>
      </c>
      <c r="C10922" t="s">
        <v>1355</v>
      </c>
      <c r="D10922">
        <v>7858440964</v>
      </c>
      <c r="E10922" s="1">
        <v>44778</v>
      </c>
      <c r="F10922" s="1">
        <v>44778</v>
      </c>
      <c r="G10922">
        <v>7790499385</v>
      </c>
      <c r="H10922">
        <v>1307</v>
      </c>
      <c r="I10922">
        <v>3683.14</v>
      </c>
      <c r="J10922" s="1">
        <v>44838</v>
      </c>
      <c r="K10922">
        <v>3348.31</v>
      </c>
      <c r="L10922" s="1">
        <v>44832</v>
      </c>
      <c r="M10922">
        <v>-6</v>
      </c>
      <c r="N10922" s="8">
        <f t="shared" si="170"/>
        <v>-20089.86</v>
      </c>
    </row>
    <row r="10923" spans="1:14">
      <c r="A10923" t="s">
        <v>14</v>
      </c>
      <c r="B10923" t="s">
        <v>62</v>
      </c>
      <c r="C10923" t="s">
        <v>531</v>
      </c>
      <c r="D10923">
        <v>2037841000</v>
      </c>
      <c r="E10923" s="1">
        <v>44778</v>
      </c>
      <c r="F10923" s="1">
        <v>44778</v>
      </c>
      <c r="G10923">
        <v>7790672479</v>
      </c>
      <c r="H10923" t="s">
        <v>4429</v>
      </c>
      <c r="I10923">
        <v>2059.1999999999998</v>
      </c>
      <c r="J10923" s="1">
        <v>44838</v>
      </c>
      <c r="K10923">
        <v>1980</v>
      </c>
      <c r="L10923" s="1">
        <v>44832</v>
      </c>
      <c r="M10923">
        <v>-6</v>
      </c>
      <c r="N10923" s="8">
        <f t="shared" si="170"/>
        <v>-11880</v>
      </c>
    </row>
    <row r="10924" spans="1:14">
      <c r="A10924" t="s">
        <v>14</v>
      </c>
      <c r="B10924" t="s">
        <v>62</v>
      </c>
      <c r="C10924" t="s">
        <v>531</v>
      </c>
      <c r="D10924">
        <v>2037841000</v>
      </c>
      <c r="E10924" s="1">
        <v>44778</v>
      </c>
      <c r="F10924" s="1">
        <v>44778</v>
      </c>
      <c r="G10924">
        <v>7790672810</v>
      </c>
      <c r="H10924" t="s">
        <v>4430</v>
      </c>
      <c r="I10924">
        <v>2127.6799999999998</v>
      </c>
      <c r="J10924" s="1">
        <v>44838</v>
      </c>
      <c r="K10924">
        <v>2045.85</v>
      </c>
      <c r="L10924" s="1">
        <v>44832</v>
      </c>
      <c r="M10924">
        <v>-6</v>
      </c>
      <c r="N10924" s="8">
        <f t="shared" si="170"/>
        <v>-12275.099999999999</v>
      </c>
    </row>
    <row r="10925" spans="1:14">
      <c r="A10925" t="s">
        <v>14</v>
      </c>
      <c r="B10925" t="s">
        <v>62</v>
      </c>
      <c r="C10925" t="s">
        <v>4317</v>
      </c>
      <c r="D10925">
        <v>4754860155</v>
      </c>
      <c r="E10925" s="1">
        <v>44778</v>
      </c>
      <c r="F10925" s="1">
        <v>44778</v>
      </c>
      <c r="G10925">
        <v>7790797564</v>
      </c>
      <c r="H10925">
        <v>2022011987</v>
      </c>
      <c r="I10925">
        <v>3015.54</v>
      </c>
      <c r="J10925" s="1">
        <v>44838</v>
      </c>
      <c r="K10925">
        <v>2741.4</v>
      </c>
      <c r="L10925" s="1">
        <v>44832</v>
      </c>
      <c r="M10925">
        <v>-6</v>
      </c>
      <c r="N10925" s="8">
        <f t="shared" si="170"/>
        <v>-16448.400000000001</v>
      </c>
    </row>
    <row r="10926" spans="1:14">
      <c r="A10926" t="s">
        <v>14</v>
      </c>
      <c r="B10926" t="s">
        <v>62</v>
      </c>
      <c r="C10926" t="s">
        <v>4317</v>
      </c>
      <c r="D10926">
        <v>4754860155</v>
      </c>
      <c r="E10926" s="1">
        <v>44778</v>
      </c>
      <c r="F10926" s="1">
        <v>44778</v>
      </c>
      <c r="G10926">
        <v>7790797675</v>
      </c>
      <c r="H10926">
        <v>2022011988</v>
      </c>
      <c r="I10926">
        <v>38621.33</v>
      </c>
      <c r="J10926" s="1">
        <v>44838</v>
      </c>
      <c r="K10926">
        <v>35110.300000000003</v>
      </c>
      <c r="L10926" s="1">
        <v>44832</v>
      </c>
      <c r="M10926">
        <v>-6</v>
      </c>
      <c r="N10926" s="8">
        <f t="shared" si="170"/>
        <v>-210661.80000000002</v>
      </c>
    </row>
    <row r="10927" spans="1:14">
      <c r="A10927" t="s">
        <v>14</v>
      </c>
      <c r="B10927" t="s">
        <v>62</v>
      </c>
      <c r="C10927" t="s">
        <v>274</v>
      </c>
      <c r="D10927">
        <v>8082461008</v>
      </c>
      <c r="E10927" s="1">
        <v>44778</v>
      </c>
      <c r="F10927" s="1">
        <v>44778</v>
      </c>
      <c r="G10927">
        <v>7790917959</v>
      </c>
      <c r="H10927">
        <v>22170891</v>
      </c>
      <c r="I10927">
        <v>395.28</v>
      </c>
      <c r="J10927" s="1">
        <v>44838</v>
      </c>
      <c r="K10927">
        <v>324</v>
      </c>
      <c r="L10927" s="1">
        <v>44832</v>
      </c>
      <c r="M10927">
        <v>-6</v>
      </c>
      <c r="N10927" s="8">
        <f t="shared" si="170"/>
        <v>-1944</v>
      </c>
    </row>
    <row r="10928" spans="1:14">
      <c r="A10928" t="s">
        <v>14</v>
      </c>
      <c r="B10928" t="s">
        <v>62</v>
      </c>
      <c r="C10928" t="s">
        <v>3302</v>
      </c>
      <c r="D10928" t="s">
        <v>3303</v>
      </c>
      <c r="E10928" s="1">
        <v>44778</v>
      </c>
      <c r="F10928" s="1">
        <v>44778</v>
      </c>
      <c r="G10928">
        <v>7791047526</v>
      </c>
      <c r="H10928" s="2">
        <v>44593</v>
      </c>
      <c r="I10928">
        <v>3276.4</v>
      </c>
      <c r="J10928" s="1">
        <v>44838</v>
      </c>
      <c r="K10928">
        <v>2759.94</v>
      </c>
      <c r="L10928" s="1">
        <v>44834</v>
      </c>
      <c r="M10928">
        <v>-4</v>
      </c>
      <c r="N10928" s="8">
        <f t="shared" si="170"/>
        <v>-11039.76</v>
      </c>
    </row>
    <row r="10929" spans="1:14">
      <c r="A10929" t="s">
        <v>14</v>
      </c>
      <c r="B10929" t="s">
        <v>62</v>
      </c>
      <c r="C10929" t="s">
        <v>1260</v>
      </c>
      <c r="D10929" t="s">
        <v>1261</v>
      </c>
      <c r="E10929" s="1">
        <v>44778</v>
      </c>
      <c r="F10929" s="1">
        <v>44778</v>
      </c>
      <c r="G10929">
        <v>7791071561</v>
      </c>
      <c r="H10929" t="s">
        <v>3514</v>
      </c>
      <c r="I10929">
        <v>2684.33</v>
      </c>
      <c r="J10929" s="1">
        <v>44838</v>
      </c>
      <c r="K10929">
        <v>2684.33</v>
      </c>
      <c r="L10929" s="1">
        <v>44796</v>
      </c>
      <c r="M10929">
        <v>-42</v>
      </c>
      <c r="N10929" s="8">
        <f t="shared" si="170"/>
        <v>-112741.86</v>
      </c>
    </row>
    <row r="10930" spans="1:14">
      <c r="A10930" t="s">
        <v>14</v>
      </c>
      <c r="B10930" t="s">
        <v>62</v>
      </c>
      <c r="C10930" t="s">
        <v>345</v>
      </c>
      <c r="D10930">
        <v>13664791004</v>
      </c>
      <c r="E10930" s="1">
        <v>44778</v>
      </c>
      <c r="F10930" s="1">
        <v>44778</v>
      </c>
      <c r="G10930">
        <v>7791166766</v>
      </c>
      <c r="H10930">
        <v>646</v>
      </c>
      <c r="I10930">
        <v>3502</v>
      </c>
      <c r="J10930" s="1">
        <v>44838</v>
      </c>
      <c r="K10930">
        <v>3502</v>
      </c>
      <c r="L10930" s="1">
        <v>44831</v>
      </c>
      <c r="M10930">
        <v>-7</v>
      </c>
      <c r="N10930" s="8">
        <f t="shared" si="170"/>
        <v>-24514</v>
      </c>
    </row>
    <row r="10931" spans="1:14">
      <c r="A10931" t="s">
        <v>14</v>
      </c>
      <c r="B10931" t="s">
        <v>62</v>
      </c>
      <c r="C10931" t="s">
        <v>109</v>
      </c>
      <c r="D10931">
        <v>795170158</v>
      </c>
      <c r="E10931" s="1">
        <v>44778</v>
      </c>
      <c r="F10931" s="1">
        <v>44778</v>
      </c>
      <c r="G10931">
        <v>7791235716</v>
      </c>
      <c r="H10931">
        <v>2100094191</v>
      </c>
      <c r="I10931">
        <v>686.4</v>
      </c>
      <c r="J10931" s="1">
        <v>44838</v>
      </c>
      <c r="K10931">
        <v>624</v>
      </c>
      <c r="L10931" s="1">
        <v>44860</v>
      </c>
      <c r="M10931">
        <v>22</v>
      </c>
      <c r="N10931" s="8">
        <f t="shared" si="170"/>
        <v>13728</v>
      </c>
    </row>
    <row r="10932" spans="1:14">
      <c r="A10932" t="s">
        <v>14</v>
      </c>
      <c r="B10932" t="s">
        <v>62</v>
      </c>
      <c r="C10932" t="s">
        <v>109</v>
      </c>
      <c r="D10932">
        <v>795170158</v>
      </c>
      <c r="E10932" s="1">
        <v>44778</v>
      </c>
      <c r="F10932" s="1">
        <v>44778</v>
      </c>
      <c r="G10932">
        <v>7791236683</v>
      </c>
      <c r="H10932">
        <v>2100094192</v>
      </c>
      <c r="I10932">
        <v>82.5</v>
      </c>
      <c r="J10932" s="1">
        <v>44838</v>
      </c>
      <c r="K10932">
        <v>75</v>
      </c>
      <c r="L10932" s="1">
        <v>44860</v>
      </c>
      <c r="M10932">
        <v>22</v>
      </c>
      <c r="N10932" s="8">
        <f t="shared" si="170"/>
        <v>1650</v>
      </c>
    </row>
    <row r="10933" spans="1:14">
      <c r="A10933" t="s">
        <v>14</v>
      </c>
      <c r="B10933" t="s">
        <v>62</v>
      </c>
      <c r="C10933" t="s">
        <v>417</v>
      </c>
      <c r="D10933">
        <v>7246691005</v>
      </c>
      <c r="E10933" s="1">
        <v>44778</v>
      </c>
      <c r="F10933" s="1">
        <v>44778</v>
      </c>
      <c r="G10933">
        <v>7791305508</v>
      </c>
      <c r="H10933" t="s">
        <v>2271</v>
      </c>
      <c r="I10933">
        <v>1593.93</v>
      </c>
      <c r="J10933" s="1">
        <v>44838</v>
      </c>
      <c r="K10933">
        <v>1306.5</v>
      </c>
      <c r="L10933" s="1">
        <v>44800</v>
      </c>
      <c r="M10933">
        <v>-38</v>
      </c>
      <c r="N10933" s="8">
        <f t="shared" si="170"/>
        <v>-49647</v>
      </c>
    </row>
    <row r="10934" spans="1:14">
      <c r="A10934" t="s">
        <v>14</v>
      </c>
      <c r="B10934" t="s">
        <v>62</v>
      </c>
      <c r="C10934" t="s">
        <v>417</v>
      </c>
      <c r="D10934">
        <v>7246691005</v>
      </c>
      <c r="E10934" s="1">
        <v>44778</v>
      </c>
      <c r="F10934" s="1">
        <v>44778</v>
      </c>
      <c r="G10934">
        <v>7791307008</v>
      </c>
      <c r="H10934" t="s">
        <v>4431</v>
      </c>
      <c r="I10934">
        <v>233.75</v>
      </c>
      <c r="J10934" s="1">
        <v>44838</v>
      </c>
      <c r="K10934">
        <v>191.6</v>
      </c>
      <c r="L10934" s="1">
        <v>44800</v>
      </c>
      <c r="M10934">
        <v>-38</v>
      </c>
      <c r="N10934" s="8">
        <f t="shared" si="170"/>
        <v>-7280.8</v>
      </c>
    </row>
    <row r="10935" spans="1:14">
      <c r="A10935" t="s">
        <v>14</v>
      </c>
      <c r="B10935" t="s">
        <v>62</v>
      </c>
      <c r="C10935" t="s">
        <v>417</v>
      </c>
      <c r="D10935">
        <v>7246691005</v>
      </c>
      <c r="E10935" s="1">
        <v>44778</v>
      </c>
      <c r="F10935" s="1">
        <v>44778</v>
      </c>
      <c r="G10935">
        <v>7791309151</v>
      </c>
      <c r="H10935" t="s">
        <v>4432</v>
      </c>
      <c r="I10935">
        <v>258.02999999999997</v>
      </c>
      <c r="J10935" s="1">
        <v>44838</v>
      </c>
      <c r="K10935">
        <v>211.5</v>
      </c>
      <c r="L10935" s="1">
        <v>44800</v>
      </c>
      <c r="M10935">
        <v>-38</v>
      </c>
      <c r="N10935" s="8">
        <f t="shared" si="170"/>
        <v>-8037</v>
      </c>
    </row>
    <row r="10936" spans="1:14">
      <c r="A10936" t="s">
        <v>14</v>
      </c>
      <c r="B10936" t="s">
        <v>62</v>
      </c>
      <c r="C10936" t="s">
        <v>417</v>
      </c>
      <c r="D10936">
        <v>7246691005</v>
      </c>
      <c r="E10936" s="1">
        <v>44778</v>
      </c>
      <c r="F10936" s="1">
        <v>44778</v>
      </c>
      <c r="G10936">
        <v>7791311052</v>
      </c>
      <c r="H10936" t="s">
        <v>4433</v>
      </c>
      <c r="I10936">
        <v>197.4</v>
      </c>
      <c r="J10936" s="1">
        <v>44838</v>
      </c>
      <c r="K10936">
        <v>161.80000000000001</v>
      </c>
      <c r="L10936" s="1">
        <v>44800</v>
      </c>
      <c r="M10936">
        <v>-38</v>
      </c>
      <c r="N10936" s="8">
        <f t="shared" si="170"/>
        <v>-6148.4000000000005</v>
      </c>
    </row>
    <row r="10937" spans="1:14">
      <c r="A10937" t="s">
        <v>14</v>
      </c>
      <c r="B10937" t="s">
        <v>62</v>
      </c>
      <c r="C10937" t="s">
        <v>417</v>
      </c>
      <c r="D10937">
        <v>7246691005</v>
      </c>
      <c r="E10937" s="1">
        <v>44778</v>
      </c>
      <c r="F10937" s="1">
        <v>44778</v>
      </c>
      <c r="G10937">
        <v>7791313017</v>
      </c>
      <c r="H10937" t="s">
        <v>4434</v>
      </c>
      <c r="I10937">
        <v>240.34</v>
      </c>
      <c r="J10937" s="1">
        <v>44838</v>
      </c>
      <c r="K10937">
        <v>197</v>
      </c>
      <c r="L10937" s="1">
        <v>44800</v>
      </c>
      <c r="M10937">
        <v>-38</v>
      </c>
      <c r="N10937" s="8">
        <f t="shared" si="170"/>
        <v>-7486</v>
      </c>
    </row>
    <row r="10938" spans="1:14">
      <c r="A10938" t="s">
        <v>14</v>
      </c>
      <c r="B10938" t="s">
        <v>62</v>
      </c>
      <c r="C10938" t="s">
        <v>417</v>
      </c>
      <c r="D10938">
        <v>7246691005</v>
      </c>
      <c r="E10938" s="1">
        <v>44778</v>
      </c>
      <c r="F10938" s="1">
        <v>44778</v>
      </c>
      <c r="G10938">
        <v>7791316163</v>
      </c>
      <c r="H10938" t="s">
        <v>4435</v>
      </c>
      <c r="I10938">
        <v>732</v>
      </c>
      <c r="J10938" s="1">
        <v>44838</v>
      </c>
      <c r="K10938">
        <v>600</v>
      </c>
      <c r="L10938" s="1">
        <v>44832</v>
      </c>
      <c r="M10938">
        <v>-6</v>
      </c>
      <c r="N10938" s="8">
        <f t="shared" si="170"/>
        <v>-3600</v>
      </c>
    </row>
    <row r="10939" spans="1:14">
      <c r="A10939" t="s">
        <v>14</v>
      </c>
      <c r="B10939" t="s">
        <v>62</v>
      </c>
      <c r="C10939" t="s">
        <v>136</v>
      </c>
      <c r="D10939">
        <v>228550273</v>
      </c>
      <c r="E10939" s="1">
        <v>44778</v>
      </c>
      <c r="F10939" s="1">
        <v>44778</v>
      </c>
      <c r="G10939">
        <v>7791319150</v>
      </c>
      <c r="H10939">
        <v>22511858</v>
      </c>
      <c r="I10939">
        <v>327.8</v>
      </c>
      <c r="J10939" s="1">
        <v>44838</v>
      </c>
      <c r="K10939">
        <v>298</v>
      </c>
      <c r="L10939" s="1">
        <v>44832</v>
      </c>
      <c r="M10939">
        <v>-6</v>
      </c>
      <c r="N10939" s="8">
        <f t="shared" si="170"/>
        <v>-1788</v>
      </c>
    </row>
    <row r="10940" spans="1:14">
      <c r="A10940" t="s">
        <v>14</v>
      </c>
      <c r="B10940" t="s">
        <v>62</v>
      </c>
      <c r="C10940" t="s">
        <v>531</v>
      </c>
      <c r="D10940">
        <v>2037841000</v>
      </c>
      <c r="E10940" s="1">
        <v>44778</v>
      </c>
      <c r="F10940" s="1">
        <v>44778</v>
      </c>
      <c r="G10940">
        <v>7791515456</v>
      </c>
      <c r="H10940" t="s">
        <v>4436</v>
      </c>
      <c r="I10940">
        <v>1029.5999999999999</v>
      </c>
      <c r="J10940" s="1">
        <v>44838</v>
      </c>
      <c r="K10940">
        <v>990</v>
      </c>
      <c r="L10940" s="1">
        <v>44832</v>
      </c>
      <c r="M10940">
        <v>-6</v>
      </c>
      <c r="N10940" s="8">
        <f t="shared" si="170"/>
        <v>-5940</v>
      </c>
    </row>
    <row r="10941" spans="1:14">
      <c r="A10941" t="s">
        <v>14</v>
      </c>
      <c r="B10941" t="s">
        <v>62</v>
      </c>
      <c r="C10941" t="s">
        <v>531</v>
      </c>
      <c r="D10941">
        <v>2037841000</v>
      </c>
      <c r="E10941" s="1">
        <v>44778</v>
      </c>
      <c r="F10941" s="1">
        <v>44778</v>
      </c>
      <c r="G10941">
        <v>7791517187</v>
      </c>
      <c r="H10941" t="s">
        <v>4437</v>
      </c>
      <c r="I10941">
        <v>1076.4000000000001</v>
      </c>
      <c r="J10941" s="1">
        <v>44838</v>
      </c>
      <c r="K10941">
        <v>1035</v>
      </c>
      <c r="L10941" s="1">
        <v>44832</v>
      </c>
      <c r="M10941">
        <v>-6</v>
      </c>
      <c r="N10941" s="8">
        <f t="shared" si="170"/>
        <v>-6210</v>
      </c>
    </row>
    <row r="10942" spans="1:14">
      <c r="A10942" t="s">
        <v>14</v>
      </c>
      <c r="B10942" t="s">
        <v>62</v>
      </c>
      <c r="C10942" t="s">
        <v>937</v>
      </c>
      <c r="D10942">
        <v>13118231003</v>
      </c>
      <c r="E10942" s="1">
        <v>44778</v>
      </c>
      <c r="F10942" s="1">
        <v>44778</v>
      </c>
      <c r="G10942">
        <v>7791549697</v>
      </c>
      <c r="H10942" t="s">
        <v>4438</v>
      </c>
      <c r="I10942">
        <v>534.6</v>
      </c>
      <c r="J10942" s="1">
        <v>44838</v>
      </c>
      <c r="K10942">
        <v>486</v>
      </c>
      <c r="L10942" s="1">
        <v>44860</v>
      </c>
      <c r="M10942">
        <v>22</v>
      </c>
      <c r="N10942" s="8">
        <f t="shared" si="170"/>
        <v>10692</v>
      </c>
    </row>
    <row r="10943" spans="1:14">
      <c r="A10943" t="s">
        <v>14</v>
      </c>
      <c r="B10943" t="s">
        <v>62</v>
      </c>
      <c r="C10943" t="s">
        <v>672</v>
      </c>
      <c r="D10943">
        <v>10128980157</v>
      </c>
      <c r="E10943" s="1">
        <v>44778</v>
      </c>
      <c r="F10943" s="1">
        <v>44778</v>
      </c>
      <c r="G10943">
        <v>7792018814</v>
      </c>
      <c r="H10943" t="s">
        <v>4439</v>
      </c>
      <c r="I10943">
        <v>394.9</v>
      </c>
      <c r="J10943" s="1">
        <v>44838</v>
      </c>
      <c r="K10943">
        <v>359</v>
      </c>
      <c r="L10943" s="1">
        <v>44860</v>
      </c>
      <c r="M10943">
        <v>22</v>
      </c>
      <c r="N10943" s="8">
        <f t="shared" si="170"/>
        <v>7898</v>
      </c>
    </row>
    <row r="10944" spans="1:14">
      <c r="A10944" t="s">
        <v>14</v>
      </c>
      <c r="B10944" t="s">
        <v>62</v>
      </c>
      <c r="C10944" t="s">
        <v>4317</v>
      </c>
      <c r="D10944">
        <v>4754860155</v>
      </c>
      <c r="E10944" s="1">
        <v>44778</v>
      </c>
      <c r="F10944" s="1">
        <v>44778</v>
      </c>
      <c r="G10944">
        <v>7792908880</v>
      </c>
      <c r="H10944">
        <v>2022012219</v>
      </c>
      <c r="I10944">
        <v>3015.54</v>
      </c>
      <c r="J10944" s="1">
        <v>44838</v>
      </c>
      <c r="K10944">
        <v>2741.4</v>
      </c>
      <c r="L10944" s="1">
        <v>44832</v>
      </c>
      <c r="M10944">
        <v>-6</v>
      </c>
      <c r="N10944" s="8">
        <f t="shared" si="170"/>
        <v>-16448.400000000001</v>
      </c>
    </row>
    <row r="10945" spans="1:14">
      <c r="A10945" t="s">
        <v>14</v>
      </c>
      <c r="B10945" t="s">
        <v>62</v>
      </c>
      <c r="C10945" t="s">
        <v>2567</v>
      </c>
      <c r="D10945">
        <v>10616310156</v>
      </c>
      <c r="E10945" s="1">
        <v>44778</v>
      </c>
      <c r="F10945" s="1">
        <v>44778</v>
      </c>
      <c r="G10945">
        <v>7793109414</v>
      </c>
      <c r="H10945">
        <v>4100012149</v>
      </c>
      <c r="I10945">
        <v>14.33</v>
      </c>
      <c r="J10945" s="1">
        <v>44838</v>
      </c>
      <c r="K10945">
        <v>13.03</v>
      </c>
      <c r="L10945" s="1">
        <v>44860</v>
      </c>
      <c r="M10945">
        <v>22</v>
      </c>
      <c r="N10945" s="8">
        <f t="shared" si="170"/>
        <v>286.65999999999997</v>
      </c>
    </row>
    <row r="10946" spans="1:14">
      <c r="A10946" t="s">
        <v>14</v>
      </c>
      <c r="B10946" t="s">
        <v>62</v>
      </c>
      <c r="C10946" t="s">
        <v>953</v>
      </c>
      <c r="D10946">
        <v>8126390155</v>
      </c>
      <c r="E10946" s="1">
        <v>44778</v>
      </c>
      <c r="F10946" s="1">
        <v>44778</v>
      </c>
      <c r="G10946">
        <v>7793250464</v>
      </c>
      <c r="H10946" t="s">
        <v>4440</v>
      </c>
      <c r="I10946">
        <v>322.08</v>
      </c>
      <c r="J10946" s="1">
        <v>44838</v>
      </c>
      <c r="K10946">
        <v>264</v>
      </c>
      <c r="L10946" s="1">
        <v>44893</v>
      </c>
      <c r="M10946">
        <v>55</v>
      </c>
      <c r="N10946" s="8">
        <f t="shared" si="170"/>
        <v>14520</v>
      </c>
    </row>
    <row r="10947" spans="1:14">
      <c r="A10947" t="s">
        <v>14</v>
      </c>
      <c r="B10947" t="s">
        <v>62</v>
      </c>
      <c r="C10947" t="s">
        <v>959</v>
      </c>
      <c r="D10947">
        <v>753720879</v>
      </c>
      <c r="E10947" s="1">
        <v>44778</v>
      </c>
      <c r="F10947" s="1">
        <v>44778</v>
      </c>
      <c r="G10947">
        <v>7793566810</v>
      </c>
      <c r="H10947" t="s">
        <v>4441</v>
      </c>
      <c r="I10947">
        <v>191.54</v>
      </c>
      <c r="J10947" s="1">
        <v>44838</v>
      </c>
      <c r="K10947">
        <v>157</v>
      </c>
      <c r="L10947" s="1">
        <v>44860</v>
      </c>
      <c r="M10947">
        <v>22</v>
      </c>
      <c r="N10947" s="8">
        <f t="shared" ref="N10947:N11010" si="171">+K10947*M10947</f>
        <v>3454</v>
      </c>
    </row>
    <row r="10948" spans="1:14">
      <c r="A10948" t="s">
        <v>14</v>
      </c>
      <c r="B10948" t="s">
        <v>62</v>
      </c>
      <c r="C10948" t="s">
        <v>319</v>
      </c>
      <c r="D10948">
        <v>9750710965</v>
      </c>
      <c r="E10948" s="1">
        <v>44778</v>
      </c>
      <c r="F10948" s="1">
        <v>44778</v>
      </c>
      <c r="G10948">
        <v>7793977135</v>
      </c>
      <c r="H10948" t="s">
        <v>4442</v>
      </c>
      <c r="I10948">
        <v>730.21</v>
      </c>
      <c r="J10948" s="1">
        <v>44838</v>
      </c>
      <c r="K10948">
        <v>663.83</v>
      </c>
      <c r="L10948" s="1">
        <v>44806</v>
      </c>
      <c r="M10948">
        <v>-32</v>
      </c>
      <c r="N10948" s="8">
        <f t="shared" si="171"/>
        <v>-21242.560000000001</v>
      </c>
    </row>
    <row r="10949" spans="1:14">
      <c r="A10949" t="s">
        <v>14</v>
      </c>
      <c r="B10949" t="s">
        <v>62</v>
      </c>
      <c r="C10949" t="s">
        <v>465</v>
      </c>
      <c r="D10949">
        <v>6912570964</v>
      </c>
      <c r="E10949" s="1">
        <v>44778</v>
      </c>
      <c r="F10949" s="1">
        <v>44778</v>
      </c>
      <c r="G10949">
        <v>7794231693</v>
      </c>
      <c r="H10949">
        <v>98161288</v>
      </c>
      <c r="I10949">
        <v>1390.8</v>
      </c>
      <c r="J10949" s="1">
        <v>44838</v>
      </c>
      <c r="K10949">
        <v>1140</v>
      </c>
      <c r="L10949" s="1">
        <v>44860</v>
      </c>
      <c r="M10949">
        <v>22</v>
      </c>
      <c r="N10949" s="8">
        <f t="shared" si="171"/>
        <v>25080</v>
      </c>
    </row>
    <row r="10950" spans="1:14">
      <c r="A10950" t="s">
        <v>14</v>
      </c>
      <c r="B10950" t="s">
        <v>62</v>
      </c>
      <c r="C10950" t="s">
        <v>1833</v>
      </c>
      <c r="D10950" t="s">
        <v>1834</v>
      </c>
      <c r="E10950" s="1">
        <v>44778</v>
      </c>
      <c r="F10950" s="1">
        <v>44778</v>
      </c>
      <c r="G10950">
        <v>7794413696</v>
      </c>
      <c r="H10950" t="s">
        <v>1792</v>
      </c>
      <c r="I10950">
        <v>2250</v>
      </c>
      <c r="J10950" s="1">
        <v>44838</v>
      </c>
      <c r="K10950">
        <v>2250</v>
      </c>
      <c r="L10950" s="1">
        <v>44796</v>
      </c>
      <c r="M10950">
        <v>-42</v>
      </c>
      <c r="N10950" s="8">
        <f t="shared" si="171"/>
        <v>-94500</v>
      </c>
    </row>
    <row r="10951" spans="1:14">
      <c r="A10951" t="s">
        <v>14</v>
      </c>
      <c r="B10951" t="s">
        <v>62</v>
      </c>
      <c r="C10951" t="s">
        <v>4049</v>
      </c>
      <c r="D10951">
        <v>3390700791</v>
      </c>
      <c r="E10951" s="1">
        <v>44778</v>
      </c>
      <c r="F10951" s="1">
        <v>44778</v>
      </c>
      <c r="G10951">
        <v>7794657617</v>
      </c>
      <c r="H10951">
        <v>569</v>
      </c>
      <c r="I10951">
        <v>274.5</v>
      </c>
      <c r="J10951" s="1">
        <v>44838</v>
      </c>
      <c r="K10951">
        <v>225</v>
      </c>
      <c r="L10951" s="1">
        <v>44813</v>
      </c>
      <c r="M10951">
        <v>-25</v>
      </c>
      <c r="N10951" s="8">
        <f t="shared" si="171"/>
        <v>-5625</v>
      </c>
    </row>
    <row r="10952" spans="1:14">
      <c r="A10952" t="s">
        <v>14</v>
      </c>
      <c r="B10952" t="s">
        <v>62</v>
      </c>
      <c r="C10952" t="s">
        <v>4049</v>
      </c>
      <c r="D10952">
        <v>3390700791</v>
      </c>
      <c r="E10952" s="1">
        <v>44778</v>
      </c>
      <c r="F10952" s="1">
        <v>44778</v>
      </c>
      <c r="G10952">
        <v>7794657709</v>
      </c>
      <c r="H10952">
        <v>570</v>
      </c>
      <c r="I10952">
        <v>699.43</v>
      </c>
      <c r="J10952" s="1">
        <v>44838</v>
      </c>
      <c r="K10952">
        <v>573.29999999999995</v>
      </c>
      <c r="L10952" s="1">
        <v>44813</v>
      </c>
      <c r="M10952">
        <v>-25</v>
      </c>
      <c r="N10952" s="8">
        <f t="shared" si="171"/>
        <v>-14332.499999999998</v>
      </c>
    </row>
    <row r="10953" spans="1:14">
      <c r="A10953" t="s">
        <v>14</v>
      </c>
      <c r="B10953" t="s">
        <v>62</v>
      </c>
      <c r="C10953" t="s">
        <v>190</v>
      </c>
      <c r="D10953">
        <v>9412650153</v>
      </c>
      <c r="E10953" s="1">
        <v>44778</v>
      </c>
      <c r="F10953" s="1">
        <v>44778</v>
      </c>
      <c r="G10953">
        <v>7794754810</v>
      </c>
      <c r="H10953" t="s">
        <v>4443</v>
      </c>
      <c r="I10953">
        <v>187.88</v>
      </c>
      <c r="J10953" s="1">
        <v>44838</v>
      </c>
      <c r="K10953">
        <v>154</v>
      </c>
      <c r="L10953" s="1">
        <v>44800</v>
      </c>
      <c r="M10953">
        <v>-38</v>
      </c>
      <c r="N10953" s="8">
        <f t="shared" si="171"/>
        <v>-5852</v>
      </c>
    </row>
    <row r="10954" spans="1:14">
      <c r="A10954" t="s">
        <v>14</v>
      </c>
      <c r="B10954" t="s">
        <v>62</v>
      </c>
      <c r="C10954" t="s">
        <v>99</v>
      </c>
      <c r="D10954">
        <v>803890151</v>
      </c>
      <c r="E10954" s="1">
        <v>44779</v>
      </c>
      <c r="F10954" s="1">
        <v>44779</v>
      </c>
      <c r="G10954">
        <v>7795182393</v>
      </c>
      <c r="H10954">
        <v>222054146</v>
      </c>
      <c r="I10954">
        <v>3018.28</v>
      </c>
      <c r="J10954" s="1">
        <v>44839</v>
      </c>
      <c r="K10954">
        <v>2474</v>
      </c>
      <c r="L10954" s="1">
        <v>44860</v>
      </c>
      <c r="M10954">
        <v>21</v>
      </c>
      <c r="N10954" s="8">
        <f t="shared" si="171"/>
        <v>51954</v>
      </c>
    </row>
    <row r="10955" spans="1:14">
      <c r="A10955" t="s">
        <v>14</v>
      </c>
      <c r="B10955" t="s">
        <v>62</v>
      </c>
      <c r="C10955" t="s">
        <v>99</v>
      </c>
      <c r="D10955">
        <v>803890151</v>
      </c>
      <c r="E10955" s="1">
        <v>44778</v>
      </c>
      <c r="F10955" s="1">
        <v>44778</v>
      </c>
      <c r="G10955">
        <v>7795185834</v>
      </c>
      <c r="H10955">
        <v>222054145</v>
      </c>
      <c r="I10955">
        <v>805.2</v>
      </c>
      <c r="J10955" s="1">
        <v>44838</v>
      </c>
      <c r="K10955">
        <v>660</v>
      </c>
      <c r="L10955" s="1">
        <v>44860</v>
      </c>
      <c r="M10955">
        <v>22</v>
      </c>
      <c r="N10955" s="8">
        <f t="shared" si="171"/>
        <v>14520</v>
      </c>
    </row>
    <row r="10956" spans="1:14">
      <c r="A10956" t="s">
        <v>14</v>
      </c>
      <c r="B10956" t="s">
        <v>62</v>
      </c>
      <c r="C10956" t="s">
        <v>205</v>
      </c>
      <c r="D10956">
        <v>747170157</v>
      </c>
      <c r="E10956" s="1">
        <v>44778</v>
      </c>
      <c r="F10956" s="1">
        <v>44778</v>
      </c>
      <c r="G10956">
        <v>7795405876</v>
      </c>
      <c r="H10956">
        <v>6752329467</v>
      </c>
      <c r="I10956">
        <v>103423.16</v>
      </c>
      <c r="J10956" s="1">
        <v>44838</v>
      </c>
      <c r="K10956">
        <v>94021.05</v>
      </c>
      <c r="L10956" s="1">
        <v>44860</v>
      </c>
      <c r="M10956">
        <v>22</v>
      </c>
      <c r="N10956" s="8">
        <f t="shared" si="171"/>
        <v>2068463.1</v>
      </c>
    </row>
    <row r="10957" spans="1:14">
      <c r="A10957" t="s">
        <v>14</v>
      </c>
      <c r="B10957" t="s">
        <v>62</v>
      </c>
      <c r="C10957" t="s">
        <v>500</v>
      </c>
      <c r="D10957">
        <v>422760587</v>
      </c>
      <c r="E10957" s="1">
        <v>44779</v>
      </c>
      <c r="F10957" s="1">
        <v>44779</v>
      </c>
      <c r="G10957">
        <v>7795705455</v>
      </c>
      <c r="H10957">
        <v>2022000010039390</v>
      </c>
      <c r="I10957">
        <v>3673.18</v>
      </c>
      <c r="J10957" s="1">
        <v>44839</v>
      </c>
      <c r="K10957">
        <v>3339.25</v>
      </c>
      <c r="L10957" s="1">
        <v>44832</v>
      </c>
      <c r="M10957">
        <v>-7</v>
      </c>
      <c r="N10957" s="8">
        <f t="shared" si="171"/>
        <v>-23374.75</v>
      </c>
    </row>
    <row r="10958" spans="1:14">
      <c r="A10958" t="s">
        <v>14</v>
      </c>
      <c r="B10958" t="s">
        <v>62</v>
      </c>
      <c r="C10958" t="s">
        <v>500</v>
      </c>
      <c r="D10958">
        <v>422760587</v>
      </c>
      <c r="E10958" s="1">
        <v>44779</v>
      </c>
      <c r="F10958" s="1">
        <v>44779</v>
      </c>
      <c r="G10958">
        <v>7795706742</v>
      </c>
      <c r="H10958">
        <v>2022000010039390</v>
      </c>
      <c r="I10958">
        <v>326.7</v>
      </c>
      <c r="J10958" s="1">
        <v>44839</v>
      </c>
      <c r="K10958">
        <v>297</v>
      </c>
      <c r="L10958" s="1">
        <v>44832</v>
      </c>
      <c r="M10958">
        <v>-7</v>
      </c>
      <c r="N10958" s="8">
        <f t="shared" si="171"/>
        <v>-2079</v>
      </c>
    </row>
    <row r="10959" spans="1:14">
      <c r="A10959" t="s">
        <v>14</v>
      </c>
      <c r="B10959" t="s">
        <v>62</v>
      </c>
      <c r="C10959" t="s">
        <v>568</v>
      </c>
      <c r="D10959">
        <v>832400154</v>
      </c>
      <c r="E10959" s="1">
        <v>44779</v>
      </c>
      <c r="F10959" s="1">
        <v>44779</v>
      </c>
      <c r="G10959">
        <v>7795726825</v>
      </c>
      <c r="H10959">
        <v>27464056</v>
      </c>
      <c r="I10959">
        <v>43.63</v>
      </c>
      <c r="J10959" s="1">
        <v>44839</v>
      </c>
      <c r="K10959">
        <v>38.159999999999997</v>
      </c>
      <c r="L10959" s="1">
        <v>44832</v>
      </c>
      <c r="M10959">
        <v>-7</v>
      </c>
      <c r="N10959" s="8">
        <f t="shared" si="171"/>
        <v>-267.12</v>
      </c>
    </row>
    <row r="10960" spans="1:14">
      <c r="A10960" t="s">
        <v>14</v>
      </c>
      <c r="B10960" t="s">
        <v>62</v>
      </c>
      <c r="C10960" t="s">
        <v>501</v>
      </c>
      <c r="D10960">
        <v>12432150154</v>
      </c>
      <c r="E10960" s="1">
        <v>44779</v>
      </c>
      <c r="F10960" s="1">
        <v>44779</v>
      </c>
      <c r="G10960">
        <v>7795769447</v>
      </c>
      <c r="H10960">
        <v>6000067494</v>
      </c>
      <c r="I10960">
        <v>16.37</v>
      </c>
      <c r="J10960" s="1">
        <v>44839</v>
      </c>
      <c r="K10960">
        <v>14.88</v>
      </c>
      <c r="L10960" s="1">
        <v>44860</v>
      </c>
      <c r="M10960">
        <v>21</v>
      </c>
      <c r="N10960" s="8">
        <f t="shared" si="171"/>
        <v>312.48</v>
      </c>
    </row>
    <row r="10961" spans="1:14">
      <c r="A10961" t="s">
        <v>14</v>
      </c>
      <c r="B10961" t="s">
        <v>62</v>
      </c>
      <c r="C10961" t="s">
        <v>457</v>
      </c>
      <c r="D10961">
        <v>3663160962</v>
      </c>
      <c r="E10961" s="1">
        <v>44779</v>
      </c>
      <c r="F10961" s="1">
        <v>44779</v>
      </c>
      <c r="G10961">
        <v>7797054245</v>
      </c>
      <c r="H10961">
        <v>2215840</v>
      </c>
      <c r="I10961">
        <v>5739.27</v>
      </c>
      <c r="J10961" s="1">
        <v>44839</v>
      </c>
      <c r="K10961">
        <v>5217.5200000000004</v>
      </c>
      <c r="L10961" s="1">
        <v>44860</v>
      </c>
      <c r="M10961">
        <v>21</v>
      </c>
      <c r="N10961" s="8">
        <f t="shared" si="171"/>
        <v>109567.92000000001</v>
      </c>
    </row>
    <row r="10962" spans="1:14">
      <c r="A10962" t="s">
        <v>14</v>
      </c>
      <c r="B10962" t="s">
        <v>62</v>
      </c>
      <c r="C10962" t="s">
        <v>403</v>
      </c>
      <c r="D10962">
        <v>12792100153</v>
      </c>
      <c r="E10962" s="1">
        <v>44779</v>
      </c>
      <c r="F10962" s="1">
        <v>44779</v>
      </c>
      <c r="G10962">
        <v>7797095518</v>
      </c>
      <c r="H10962">
        <v>22037791</v>
      </c>
      <c r="I10962">
        <v>654.70000000000005</v>
      </c>
      <c r="J10962" s="1">
        <v>44839</v>
      </c>
      <c r="K10962">
        <v>536.64</v>
      </c>
      <c r="L10962" s="1">
        <v>44809</v>
      </c>
      <c r="M10962">
        <v>-30</v>
      </c>
      <c r="N10962" s="8">
        <f t="shared" si="171"/>
        <v>-16099.199999999999</v>
      </c>
    </row>
    <row r="10963" spans="1:14">
      <c r="A10963" t="s">
        <v>14</v>
      </c>
      <c r="B10963" t="s">
        <v>62</v>
      </c>
      <c r="C10963" t="s">
        <v>2179</v>
      </c>
      <c r="D10963">
        <v>101780492</v>
      </c>
      <c r="E10963" s="1">
        <v>44779</v>
      </c>
      <c r="F10963" s="1">
        <v>44779</v>
      </c>
      <c r="G10963">
        <v>7797623217</v>
      </c>
      <c r="H10963">
        <v>43732</v>
      </c>
      <c r="I10963">
        <v>2382.6</v>
      </c>
      <c r="J10963" s="1">
        <v>44839</v>
      </c>
      <c r="K10963">
        <v>2166</v>
      </c>
      <c r="L10963" s="1">
        <v>44860</v>
      </c>
      <c r="M10963">
        <v>21</v>
      </c>
      <c r="N10963" s="8">
        <f t="shared" si="171"/>
        <v>45486</v>
      </c>
    </row>
    <row r="10964" spans="1:14">
      <c r="A10964" t="s">
        <v>14</v>
      </c>
      <c r="B10964" t="s">
        <v>62</v>
      </c>
      <c r="C10964" t="s">
        <v>156</v>
      </c>
      <c r="D10964">
        <v>10181220152</v>
      </c>
      <c r="E10964" s="1">
        <v>44781</v>
      </c>
      <c r="F10964" s="1">
        <v>44781</v>
      </c>
      <c r="G10964">
        <v>7797857895</v>
      </c>
      <c r="H10964">
        <v>9582301836</v>
      </c>
      <c r="I10964">
        <v>3133.94</v>
      </c>
      <c r="J10964" s="1">
        <v>44841</v>
      </c>
      <c r="K10964">
        <v>2568.79</v>
      </c>
      <c r="L10964" s="1">
        <v>44832</v>
      </c>
      <c r="M10964">
        <v>-9</v>
      </c>
      <c r="N10964" s="8">
        <f t="shared" si="171"/>
        <v>-23119.11</v>
      </c>
    </row>
    <row r="10965" spans="1:14">
      <c r="A10965" t="s">
        <v>14</v>
      </c>
      <c r="B10965" t="s">
        <v>62</v>
      </c>
      <c r="C10965" t="s">
        <v>598</v>
      </c>
      <c r="D10965">
        <v>1493500704</v>
      </c>
      <c r="E10965" s="1">
        <v>44781</v>
      </c>
      <c r="F10965" s="1">
        <v>44781</v>
      </c>
      <c r="G10965">
        <v>7799626391</v>
      </c>
      <c r="H10965" t="s">
        <v>4444</v>
      </c>
      <c r="I10965">
        <v>14520</v>
      </c>
      <c r="J10965" s="1">
        <v>44841</v>
      </c>
      <c r="K10965">
        <v>13200</v>
      </c>
      <c r="L10965" s="1">
        <v>44832</v>
      </c>
      <c r="M10965">
        <v>-9</v>
      </c>
      <c r="N10965" s="8">
        <f t="shared" si="171"/>
        <v>-118800</v>
      </c>
    </row>
    <row r="10966" spans="1:14">
      <c r="A10966" t="s">
        <v>14</v>
      </c>
      <c r="B10966" t="s">
        <v>62</v>
      </c>
      <c r="C10966" t="s">
        <v>479</v>
      </c>
      <c r="D10966">
        <v>6522300968</v>
      </c>
      <c r="E10966" s="1">
        <v>44781</v>
      </c>
      <c r="F10966" s="1">
        <v>44781</v>
      </c>
      <c r="G10966">
        <v>7799948159</v>
      </c>
      <c r="H10966">
        <v>7000169780</v>
      </c>
      <c r="I10966">
        <v>214.5</v>
      </c>
      <c r="J10966" s="1">
        <v>44841</v>
      </c>
      <c r="K10966">
        <v>195</v>
      </c>
      <c r="L10966" s="1">
        <v>44860</v>
      </c>
      <c r="M10966">
        <v>19</v>
      </c>
      <c r="N10966" s="8">
        <f t="shared" si="171"/>
        <v>3705</v>
      </c>
    </row>
    <row r="10967" spans="1:14">
      <c r="A10967" t="s">
        <v>14</v>
      </c>
      <c r="B10967" t="s">
        <v>62</v>
      </c>
      <c r="C10967" t="s">
        <v>336</v>
      </c>
      <c r="D10967">
        <v>9873140967</v>
      </c>
      <c r="E10967" s="1">
        <v>44781</v>
      </c>
      <c r="F10967" s="1">
        <v>44781</v>
      </c>
      <c r="G10967">
        <v>7800356240</v>
      </c>
      <c r="H10967">
        <v>9202204081</v>
      </c>
      <c r="I10967">
        <v>891</v>
      </c>
      <c r="J10967" s="1">
        <v>44841</v>
      </c>
      <c r="K10967">
        <v>810</v>
      </c>
      <c r="L10967" s="1">
        <v>44832</v>
      </c>
      <c r="M10967">
        <v>-9</v>
      </c>
      <c r="N10967" s="8">
        <f t="shared" si="171"/>
        <v>-7290</v>
      </c>
    </row>
    <row r="10968" spans="1:14">
      <c r="A10968" t="s">
        <v>14</v>
      </c>
      <c r="B10968" t="s">
        <v>62</v>
      </c>
      <c r="C10968" t="s">
        <v>607</v>
      </c>
      <c r="D10968">
        <v>2774840595</v>
      </c>
      <c r="E10968" s="1">
        <v>44781</v>
      </c>
      <c r="F10968" s="1">
        <v>44781</v>
      </c>
      <c r="G10968">
        <v>7801189489</v>
      </c>
      <c r="H10968">
        <v>9897088211</v>
      </c>
      <c r="I10968">
        <v>692.74</v>
      </c>
      <c r="J10968" s="1">
        <v>44841</v>
      </c>
      <c r="K10968">
        <v>629.76</v>
      </c>
      <c r="L10968" s="1">
        <v>44832</v>
      </c>
      <c r="M10968">
        <v>-9</v>
      </c>
      <c r="N10968" s="8">
        <f t="shared" si="171"/>
        <v>-5667.84</v>
      </c>
    </row>
    <row r="10969" spans="1:14">
      <c r="A10969" t="s">
        <v>14</v>
      </c>
      <c r="B10969" t="s">
        <v>62</v>
      </c>
      <c r="C10969" t="s">
        <v>601</v>
      </c>
      <c r="D10969">
        <v>11654150157</v>
      </c>
      <c r="E10969" s="1">
        <v>44781</v>
      </c>
      <c r="F10969" s="1">
        <v>44781</v>
      </c>
      <c r="G10969">
        <v>7801779039</v>
      </c>
      <c r="H10969">
        <v>3300105837</v>
      </c>
      <c r="I10969">
        <v>425.04</v>
      </c>
      <c r="J10969" s="1">
        <v>44841</v>
      </c>
      <c r="K10969">
        <v>386.4</v>
      </c>
      <c r="L10969" s="1">
        <v>44860</v>
      </c>
      <c r="M10969">
        <v>19</v>
      </c>
      <c r="N10969" s="8">
        <f t="shared" si="171"/>
        <v>7341.5999999999995</v>
      </c>
    </row>
    <row r="10970" spans="1:14">
      <c r="A10970" t="s">
        <v>14</v>
      </c>
      <c r="B10970" t="s">
        <v>62</v>
      </c>
      <c r="C10970" t="s">
        <v>111</v>
      </c>
      <c r="D10970">
        <v>492340583</v>
      </c>
      <c r="E10970" s="1">
        <v>44781</v>
      </c>
      <c r="F10970" s="1">
        <v>44781</v>
      </c>
      <c r="G10970">
        <v>7801826821</v>
      </c>
      <c r="H10970">
        <v>22101147</v>
      </c>
      <c r="I10970">
        <v>269.5</v>
      </c>
      <c r="J10970" s="1">
        <v>44841</v>
      </c>
      <c r="K10970">
        <v>245</v>
      </c>
      <c r="L10970" s="1">
        <v>44860</v>
      </c>
      <c r="M10970">
        <v>19</v>
      </c>
      <c r="N10970" s="8">
        <f t="shared" si="171"/>
        <v>4655</v>
      </c>
    </row>
    <row r="10971" spans="1:14">
      <c r="A10971" t="s">
        <v>14</v>
      </c>
      <c r="B10971" t="s">
        <v>62</v>
      </c>
      <c r="C10971" t="s">
        <v>111</v>
      </c>
      <c r="D10971">
        <v>492340583</v>
      </c>
      <c r="E10971" s="1">
        <v>44781</v>
      </c>
      <c r="F10971" s="1">
        <v>44781</v>
      </c>
      <c r="G10971">
        <v>7801826843</v>
      </c>
      <c r="H10971">
        <v>22101148</v>
      </c>
      <c r="I10971">
        <v>334.18</v>
      </c>
      <c r="J10971" s="1">
        <v>44841</v>
      </c>
      <c r="K10971">
        <v>303.8</v>
      </c>
      <c r="L10971" s="1">
        <v>44860</v>
      </c>
      <c r="M10971">
        <v>19</v>
      </c>
      <c r="N10971" s="8">
        <f t="shared" si="171"/>
        <v>5772.2</v>
      </c>
    </row>
    <row r="10972" spans="1:14">
      <c r="A10972" t="s">
        <v>14</v>
      </c>
      <c r="B10972" t="s">
        <v>62</v>
      </c>
      <c r="C10972" t="s">
        <v>612</v>
      </c>
      <c r="D10972">
        <v>6058020964</v>
      </c>
      <c r="E10972" s="1">
        <v>44781</v>
      </c>
      <c r="F10972" s="1">
        <v>44781</v>
      </c>
      <c r="G10972">
        <v>7803199955</v>
      </c>
      <c r="H10972">
        <v>221008427</v>
      </c>
      <c r="I10972">
        <v>455.4</v>
      </c>
      <c r="J10972" s="1">
        <v>44841</v>
      </c>
      <c r="K10972">
        <v>414</v>
      </c>
      <c r="L10972" s="1">
        <v>44846</v>
      </c>
      <c r="M10972">
        <v>5</v>
      </c>
      <c r="N10972" s="8">
        <f t="shared" si="171"/>
        <v>2070</v>
      </c>
    </row>
    <row r="10973" spans="1:14">
      <c r="A10973" t="s">
        <v>14</v>
      </c>
      <c r="B10973" t="s">
        <v>62</v>
      </c>
      <c r="C10973" t="s">
        <v>111</v>
      </c>
      <c r="D10973">
        <v>492340583</v>
      </c>
      <c r="E10973" s="1">
        <v>44781</v>
      </c>
      <c r="F10973" s="1">
        <v>44781</v>
      </c>
      <c r="G10973">
        <v>7803222987</v>
      </c>
      <c r="H10973">
        <v>22100243</v>
      </c>
      <c r="I10973">
        <v>685.3</v>
      </c>
      <c r="J10973" s="1">
        <v>44841</v>
      </c>
      <c r="K10973">
        <v>623</v>
      </c>
      <c r="L10973" s="1">
        <v>44860</v>
      </c>
      <c r="M10973">
        <v>19</v>
      </c>
      <c r="N10973" s="8">
        <f t="shared" si="171"/>
        <v>11837</v>
      </c>
    </row>
    <row r="10974" spans="1:14">
      <c r="A10974" t="s">
        <v>14</v>
      </c>
      <c r="B10974" t="s">
        <v>62</v>
      </c>
      <c r="C10974" t="s">
        <v>111</v>
      </c>
      <c r="D10974">
        <v>492340583</v>
      </c>
      <c r="E10974" s="1">
        <v>44781</v>
      </c>
      <c r="F10974" s="1">
        <v>44781</v>
      </c>
      <c r="G10974">
        <v>7803222999</v>
      </c>
      <c r="H10974">
        <v>22100244</v>
      </c>
      <c r="I10974">
        <v>2757.47</v>
      </c>
      <c r="J10974" s="1">
        <v>44841</v>
      </c>
      <c r="K10974">
        <v>2506.79</v>
      </c>
      <c r="L10974" s="1">
        <v>44860</v>
      </c>
      <c r="M10974">
        <v>19</v>
      </c>
      <c r="N10974" s="8">
        <f t="shared" si="171"/>
        <v>47629.01</v>
      </c>
    </row>
    <row r="10975" spans="1:14">
      <c r="A10975" t="s">
        <v>14</v>
      </c>
      <c r="B10975" t="s">
        <v>62</v>
      </c>
      <c r="C10975" t="s">
        <v>479</v>
      </c>
      <c r="D10975">
        <v>6522300968</v>
      </c>
      <c r="E10975" s="1">
        <v>44781</v>
      </c>
      <c r="F10975" s="1">
        <v>44781</v>
      </c>
      <c r="G10975">
        <v>7803350717</v>
      </c>
      <c r="H10975">
        <v>7000170033</v>
      </c>
      <c r="I10975">
        <v>511.5</v>
      </c>
      <c r="J10975" s="1">
        <v>44841</v>
      </c>
      <c r="K10975">
        <v>465</v>
      </c>
      <c r="L10975" s="1">
        <v>44860</v>
      </c>
      <c r="M10975">
        <v>19</v>
      </c>
      <c r="N10975" s="8">
        <f t="shared" si="171"/>
        <v>8835</v>
      </c>
    </row>
    <row r="10976" spans="1:14">
      <c r="A10976" t="s">
        <v>14</v>
      </c>
      <c r="B10976" t="s">
        <v>62</v>
      </c>
      <c r="C10976" t="s">
        <v>444</v>
      </c>
      <c r="D10976">
        <v>226250165</v>
      </c>
      <c r="E10976" s="1">
        <v>44781</v>
      </c>
      <c r="F10976" s="1">
        <v>44781</v>
      </c>
      <c r="G10976">
        <v>7803444546</v>
      </c>
      <c r="H10976">
        <v>513573</v>
      </c>
      <c r="I10976">
        <v>206.71</v>
      </c>
      <c r="J10976" s="1">
        <v>44841</v>
      </c>
      <c r="K10976">
        <v>187.92</v>
      </c>
      <c r="L10976" s="1">
        <v>44832</v>
      </c>
      <c r="M10976">
        <v>-9</v>
      </c>
      <c r="N10976" s="8">
        <f t="shared" si="171"/>
        <v>-1691.28</v>
      </c>
    </row>
    <row r="10977" spans="1:14">
      <c r="A10977" t="s">
        <v>14</v>
      </c>
      <c r="B10977" t="s">
        <v>62</v>
      </c>
      <c r="C10977" t="s">
        <v>444</v>
      </c>
      <c r="D10977">
        <v>226250165</v>
      </c>
      <c r="E10977" s="1">
        <v>44781</v>
      </c>
      <c r="F10977" s="1">
        <v>44781</v>
      </c>
      <c r="G10977">
        <v>7803444562</v>
      </c>
      <c r="H10977">
        <v>513574</v>
      </c>
      <c r="I10977">
        <v>311.58999999999997</v>
      </c>
      <c r="J10977" s="1">
        <v>44841</v>
      </c>
      <c r="K10977">
        <v>283.26</v>
      </c>
      <c r="L10977" s="1">
        <v>44832</v>
      </c>
      <c r="M10977">
        <v>-9</v>
      </c>
      <c r="N10977" s="8">
        <f t="shared" si="171"/>
        <v>-2549.34</v>
      </c>
    </row>
    <row r="10978" spans="1:14">
      <c r="A10978" t="s">
        <v>14</v>
      </c>
      <c r="B10978" t="s">
        <v>62</v>
      </c>
      <c r="C10978" t="s">
        <v>517</v>
      </c>
      <c r="D10978">
        <v>924251002</v>
      </c>
      <c r="E10978" s="1">
        <v>44781</v>
      </c>
      <c r="F10978" s="1">
        <v>44781</v>
      </c>
      <c r="G10978">
        <v>7803481260</v>
      </c>
      <c r="H10978" t="s">
        <v>4445</v>
      </c>
      <c r="I10978">
        <v>3558.54</v>
      </c>
      <c r="J10978" s="1">
        <v>44841</v>
      </c>
      <c r="K10978">
        <v>3235.04</v>
      </c>
      <c r="L10978" s="1">
        <v>44832</v>
      </c>
      <c r="M10978">
        <v>-9</v>
      </c>
      <c r="N10978" s="8">
        <f t="shared" si="171"/>
        <v>-29115.360000000001</v>
      </c>
    </row>
    <row r="10979" spans="1:14">
      <c r="A10979" t="s">
        <v>14</v>
      </c>
      <c r="B10979" t="s">
        <v>62</v>
      </c>
      <c r="C10979" t="s">
        <v>400</v>
      </c>
      <c r="D10979">
        <v>12878470157</v>
      </c>
      <c r="E10979" s="1">
        <v>44781</v>
      </c>
      <c r="F10979" s="1">
        <v>44781</v>
      </c>
      <c r="G10979">
        <v>7806469087</v>
      </c>
      <c r="H10979">
        <v>2800007258</v>
      </c>
      <c r="I10979">
        <v>5158.3999999999996</v>
      </c>
      <c r="J10979" s="1">
        <v>44841</v>
      </c>
      <c r="K10979">
        <v>4228.2</v>
      </c>
      <c r="L10979" s="1">
        <v>44800</v>
      </c>
      <c r="M10979">
        <v>-41</v>
      </c>
      <c r="N10979" s="8">
        <f t="shared" si="171"/>
        <v>-173356.19999999998</v>
      </c>
    </row>
    <row r="10980" spans="1:14">
      <c r="A10980" t="s">
        <v>14</v>
      </c>
      <c r="B10980" t="s">
        <v>62</v>
      </c>
      <c r="C10980" t="s">
        <v>349</v>
      </c>
      <c r="D10980">
        <v>334560125</v>
      </c>
      <c r="E10980" s="1">
        <v>44782</v>
      </c>
      <c r="F10980" s="1">
        <v>44782</v>
      </c>
      <c r="G10980">
        <v>7808445297</v>
      </c>
      <c r="H10980" t="s">
        <v>4446</v>
      </c>
      <c r="I10980">
        <v>886.94</v>
      </c>
      <c r="J10980" s="1">
        <v>44842</v>
      </c>
      <c r="K10980">
        <v>727</v>
      </c>
      <c r="L10980" s="1">
        <v>44809</v>
      </c>
      <c r="M10980">
        <v>-33</v>
      </c>
      <c r="N10980" s="8">
        <f t="shared" si="171"/>
        <v>-23991</v>
      </c>
    </row>
    <row r="10981" spans="1:14">
      <c r="A10981" t="s">
        <v>14</v>
      </c>
      <c r="B10981" t="s">
        <v>62</v>
      </c>
      <c r="C10981" t="s">
        <v>349</v>
      </c>
      <c r="D10981">
        <v>334560125</v>
      </c>
      <c r="E10981" s="1">
        <v>44782</v>
      </c>
      <c r="F10981" s="1">
        <v>44782</v>
      </c>
      <c r="G10981">
        <v>7808544431</v>
      </c>
      <c r="H10981" t="s">
        <v>4447</v>
      </c>
      <c r="I10981">
        <v>225.28</v>
      </c>
      <c r="J10981" s="1">
        <v>44842</v>
      </c>
      <c r="K10981">
        <v>204.8</v>
      </c>
      <c r="L10981" s="1">
        <v>44831</v>
      </c>
      <c r="M10981">
        <v>-11</v>
      </c>
      <c r="N10981" s="8">
        <f t="shared" si="171"/>
        <v>-2252.8000000000002</v>
      </c>
    </row>
    <row r="10982" spans="1:14">
      <c r="A10982" t="s">
        <v>14</v>
      </c>
      <c r="B10982" t="s">
        <v>62</v>
      </c>
      <c r="C10982" t="s">
        <v>695</v>
      </c>
      <c r="D10982">
        <v>5848061007</v>
      </c>
      <c r="E10982" s="1">
        <v>44782</v>
      </c>
      <c r="F10982" s="1">
        <v>44782</v>
      </c>
      <c r="G10982">
        <v>7809896132</v>
      </c>
      <c r="H10982">
        <v>2022012000079720</v>
      </c>
      <c r="I10982">
        <v>6.33</v>
      </c>
      <c r="J10982" s="1">
        <v>44842</v>
      </c>
      <c r="K10982">
        <v>5.75</v>
      </c>
      <c r="L10982" s="1">
        <v>44805</v>
      </c>
      <c r="M10982">
        <v>-37</v>
      </c>
      <c r="N10982" s="8">
        <f t="shared" si="171"/>
        <v>-212.75</v>
      </c>
    </row>
    <row r="10983" spans="1:14">
      <c r="A10983" t="s">
        <v>14</v>
      </c>
      <c r="B10983" t="s">
        <v>62</v>
      </c>
      <c r="C10983" t="s">
        <v>203</v>
      </c>
      <c r="D10983">
        <v>212840235</v>
      </c>
      <c r="E10983" s="1">
        <v>44782</v>
      </c>
      <c r="F10983" s="1">
        <v>44782</v>
      </c>
      <c r="G10983">
        <v>7809951060</v>
      </c>
      <c r="H10983">
        <v>1000064100</v>
      </c>
      <c r="I10983">
        <v>21374.13</v>
      </c>
      <c r="J10983" s="1">
        <v>44842</v>
      </c>
      <c r="K10983">
        <v>19431.03</v>
      </c>
      <c r="L10983" s="1">
        <v>44860</v>
      </c>
      <c r="M10983">
        <v>18</v>
      </c>
      <c r="N10983" s="8">
        <f t="shared" si="171"/>
        <v>349758.54</v>
      </c>
    </row>
    <row r="10984" spans="1:14">
      <c r="A10984" t="s">
        <v>14</v>
      </c>
      <c r="B10984" t="s">
        <v>62</v>
      </c>
      <c r="C10984" t="s">
        <v>503</v>
      </c>
      <c r="D10984">
        <v>10051170156</v>
      </c>
      <c r="E10984" s="1">
        <v>44782</v>
      </c>
      <c r="F10984" s="1">
        <v>44782</v>
      </c>
      <c r="G10984">
        <v>7811173585</v>
      </c>
      <c r="H10984">
        <v>931857559</v>
      </c>
      <c r="I10984">
        <v>599.5</v>
      </c>
      <c r="J10984" s="1">
        <v>44842</v>
      </c>
      <c r="K10984">
        <v>545</v>
      </c>
      <c r="L10984" s="1">
        <v>44832</v>
      </c>
      <c r="M10984">
        <v>-10</v>
      </c>
      <c r="N10984" s="8">
        <f t="shared" si="171"/>
        <v>-5450</v>
      </c>
    </row>
    <row r="10985" spans="1:14">
      <c r="A10985" t="s">
        <v>14</v>
      </c>
      <c r="B10985" t="s">
        <v>62</v>
      </c>
      <c r="C10985" t="s">
        <v>1919</v>
      </c>
      <c r="D10985">
        <v>5896561007</v>
      </c>
      <c r="E10985" s="1">
        <v>44781</v>
      </c>
      <c r="F10985" s="1">
        <v>44781</v>
      </c>
      <c r="G10985">
        <v>7811905310</v>
      </c>
      <c r="H10985" t="s">
        <v>4448</v>
      </c>
      <c r="I10985">
        <v>3646.4</v>
      </c>
      <c r="J10985" s="1">
        <v>44841</v>
      </c>
      <c r="K10985">
        <v>2988.85</v>
      </c>
      <c r="L10985" s="1">
        <v>44800</v>
      </c>
      <c r="M10985">
        <v>-41</v>
      </c>
      <c r="N10985" s="8">
        <f t="shared" si="171"/>
        <v>-122542.84999999999</v>
      </c>
    </row>
    <row r="10986" spans="1:14">
      <c r="A10986" t="s">
        <v>14</v>
      </c>
      <c r="B10986" t="s">
        <v>62</v>
      </c>
      <c r="C10986" t="s">
        <v>766</v>
      </c>
      <c r="D10986">
        <v>4409721000</v>
      </c>
      <c r="E10986" s="1">
        <v>44782</v>
      </c>
      <c r="F10986" s="1">
        <v>44782</v>
      </c>
      <c r="G10986">
        <v>7812080863</v>
      </c>
      <c r="H10986" t="s">
        <v>4449</v>
      </c>
      <c r="I10986">
        <v>10846.06</v>
      </c>
      <c r="J10986" s="1">
        <v>44842</v>
      </c>
      <c r="K10986">
        <v>8890.2099999999991</v>
      </c>
      <c r="L10986" s="1">
        <v>44800</v>
      </c>
      <c r="M10986">
        <v>-42</v>
      </c>
      <c r="N10986" s="8">
        <f t="shared" si="171"/>
        <v>-373388.81999999995</v>
      </c>
    </row>
    <row r="10987" spans="1:14">
      <c r="A10987" t="s">
        <v>14</v>
      </c>
      <c r="B10987" t="s">
        <v>62</v>
      </c>
      <c r="C10987" t="s">
        <v>446</v>
      </c>
      <c r="D10987">
        <v>8720161002</v>
      </c>
      <c r="E10987" s="1">
        <v>44782</v>
      </c>
      <c r="F10987" s="1">
        <v>44782</v>
      </c>
      <c r="G10987">
        <v>7812171546</v>
      </c>
      <c r="H10987" t="s">
        <v>4450</v>
      </c>
      <c r="I10987">
        <v>14424.91</v>
      </c>
      <c r="J10987" s="1">
        <v>44842</v>
      </c>
      <c r="K10987">
        <v>11823.7</v>
      </c>
      <c r="L10987" s="1">
        <v>44800</v>
      </c>
      <c r="M10987">
        <v>-42</v>
      </c>
      <c r="N10987" s="8">
        <f t="shared" si="171"/>
        <v>-496595.4</v>
      </c>
    </row>
    <row r="10988" spans="1:14">
      <c r="A10988" t="s">
        <v>14</v>
      </c>
      <c r="B10988" t="s">
        <v>62</v>
      </c>
      <c r="C10988" t="s">
        <v>446</v>
      </c>
      <c r="D10988">
        <v>8720161002</v>
      </c>
      <c r="E10988" s="1">
        <v>44782</v>
      </c>
      <c r="F10988" s="1">
        <v>44782</v>
      </c>
      <c r="G10988">
        <v>7812221595</v>
      </c>
      <c r="H10988" t="s">
        <v>4451</v>
      </c>
      <c r="I10988">
        <v>9265.41</v>
      </c>
      <c r="J10988" s="1">
        <v>44842</v>
      </c>
      <c r="K10988">
        <v>7594.6</v>
      </c>
      <c r="L10988" s="1">
        <v>44800</v>
      </c>
      <c r="M10988">
        <v>-42</v>
      </c>
      <c r="N10988" s="8">
        <f t="shared" si="171"/>
        <v>-318973.2</v>
      </c>
    </row>
    <row r="10989" spans="1:14">
      <c r="A10989" t="s">
        <v>14</v>
      </c>
      <c r="B10989" t="s">
        <v>62</v>
      </c>
      <c r="C10989" t="s">
        <v>695</v>
      </c>
      <c r="D10989">
        <v>5848061007</v>
      </c>
      <c r="E10989" s="1">
        <v>44782</v>
      </c>
      <c r="F10989" s="1">
        <v>44782</v>
      </c>
      <c r="G10989">
        <v>7813286482</v>
      </c>
      <c r="H10989">
        <v>2022012000080250</v>
      </c>
      <c r="I10989">
        <v>1229.8599999999999</v>
      </c>
      <c r="J10989" s="1">
        <v>44842</v>
      </c>
      <c r="K10989">
        <v>1118.05</v>
      </c>
      <c r="L10989" s="1">
        <v>44805</v>
      </c>
      <c r="M10989">
        <v>-37</v>
      </c>
      <c r="N10989" s="8">
        <f t="shared" si="171"/>
        <v>-41367.85</v>
      </c>
    </row>
    <row r="10990" spans="1:14">
      <c r="A10990" t="s">
        <v>14</v>
      </c>
      <c r="B10990" t="s">
        <v>62</v>
      </c>
      <c r="C10990" t="s">
        <v>674</v>
      </c>
      <c r="D10990">
        <v>967720285</v>
      </c>
      <c r="E10990" s="1">
        <v>44783</v>
      </c>
      <c r="F10990" s="1">
        <v>44783</v>
      </c>
      <c r="G10990">
        <v>7814337390</v>
      </c>
      <c r="H10990">
        <v>2022925037</v>
      </c>
      <c r="I10990">
        <v>1098</v>
      </c>
      <c r="J10990" s="1">
        <v>44843</v>
      </c>
      <c r="K10990">
        <v>900</v>
      </c>
      <c r="L10990" s="1">
        <v>44800</v>
      </c>
      <c r="M10990">
        <v>-43</v>
      </c>
      <c r="N10990" s="8">
        <f t="shared" si="171"/>
        <v>-38700</v>
      </c>
    </row>
    <row r="10991" spans="1:14">
      <c r="A10991" t="s">
        <v>14</v>
      </c>
      <c r="B10991" t="s">
        <v>62</v>
      </c>
      <c r="C10991" t="s">
        <v>674</v>
      </c>
      <c r="D10991">
        <v>967720285</v>
      </c>
      <c r="E10991" s="1">
        <v>44781</v>
      </c>
      <c r="F10991" s="1">
        <v>44781</v>
      </c>
      <c r="G10991">
        <v>7814361917</v>
      </c>
      <c r="H10991">
        <v>2022925023</v>
      </c>
      <c r="I10991">
        <v>4392</v>
      </c>
      <c r="J10991" s="1">
        <v>44841</v>
      </c>
      <c r="K10991">
        <v>3600</v>
      </c>
      <c r="L10991" s="1">
        <v>44800</v>
      </c>
      <c r="M10991">
        <v>-41</v>
      </c>
      <c r="N10991" s="8">
        <f t="shared" si="171"/>
        <v>-147600</v>
      </c>
    </row>
    <row r="10992" spans="1:14">
      <c r="A10992" t="s">
        <v>14</v>
      </c>
      <c r="B10992" t="s">
        <v>62</v>
      </c>
      <c r="C10992" t="s">
        <v>111</v>
      </c>
      <c r="D10992">
        <v>492340583</v>
      </c>
      <c r="E10992" s="1">
        <v>44781</v>
      </c>
      <c r="F10992" s="1">
        <v>44781</v>
      </c>
      <c r="G10992">
        <v>7814425419</v>
      </c>
      <c r="H10992">
        <v>22102700</v>
      </c>
      <c r="I10992">
        <v>3141.49</v>
      </c>
      <c r="J10992" s="1">
        <v>44841</v>
      </c>
      <c r="K10992">
        <v>2855.9</v>
      </c>
      <c r="L10992" s="1">
        <v>44860</v>
      </c>
      <c r="M10992">
        <v>19</v>
      </c>
      <c r="N10992" s="8">
        <f t="shared" si="171"/>
        <v>54262.1</v>
      </c>
    </row>
    <row r="10993" spans="1:14">
      <c r="A10993" t="s">
        <v>14</v>
      </c>
      <c r="B10993" t="s">
        <v>62</v>
      </c>
      <c r="C10993" t="s">
        <v>111</v>
      </c>
      <c r="D10993">
        <v>492340583</v>
      </c>
      <c r="E10993" s="1">
        <v>44783</v>
      </c>
      <c r="F10993" s="1">
        <v>44783</v>
      </c>
      <c r="G10993">
        <v>7814425484</v>
      </c>
      <c r="H10993">
        <v>22102701</v>
      </c>
      <c r="I10993">
        <v>380.16</v>
      </c>
      <c r="J10993" s="1">
        <v>44843</v>
      </c>
      <c r="K10993">
        <v>345.6</v>
      </c>
      <c r="L10993" s="1">
        <v>44860</v>
      </c>
      <c r="M10993">
        <v>17</v>
      </c>
      <c r="N10993" s="8">
        <f t="shared" si="171"/>
        <v>5875.2000000000007</v>
      </c>
    </row>
    <row r="10994" spans="1:14">
      <c r="A10994" t="s">
        <v>14</v>
      </c>
      <c r="B10994" t="s">
        <v>62</v>
      </c>
      <c r="C10994" t="s">
        <v>111</v>
      </c>
      <c r="D10994">
        <v>492340583</v>
      </c>
      <c r="E10994" s="1">
        <v>44781</v>
      </c>
      <c r="F10994" s="1">
        <v>44781</v>
      </c>
      <c r="G10994">
        <v>7814425503</v>
      </c>
      <c r="H10994">
        <v>22102702</v>
      </c>
      <c r="I10994">
        <v>2792.67</v>
      </c>
      <c r="J10994" s="1">
        <v>44841</v>
      </c>
      <c r="K10994">
        <v>2538.79</v>
      </c>
      <c r="L10994" s="1">
        <v>44860</v>
      </c>
      <c r="M10994">
        <v>19</v>
      </c>
      <c r="N10994" s="8">
        <f t="shared" si="171"/>
        <v>48237.01</v>
      </c>
    </row>
    <row r="10995" spans="1:14">
      <c r="A10995" t="s">
        <v>14</v>
      </c>
      <c r="B10995" t="s">
        <v>62</v>
      </c>
      <c r="C10995" t="s">
        <v>288</v>
      </c>
      <c r="D10995">
        <v>7195130153</v>
      </c>
      <c r="E10995" s="1">
        <v>44783</v>
      </c>
      <c r="F10995" s="1">
        <v>44783</v>
      </c>
      <c r="G10995">
        <v>7814551960</v>
      </c>
      <c r="H10995">
        <v>3622081884</v>
      </c>
      <c r="I10995">
        <v>36474.74</v>
      </c>
      <c r="J10995" s="1">
        <v>44843</v>
      </c>
      <c r="K10995">
        <v>33158.85</v>
      </c>
      <c r="L10995" s="1">
        <v>44832</v>
      </c>
      <c r="M10995">
        <v>-11</v>
      </c>
      <c r="N10995" s="8">
        <f t="shared" si="171"/>
        <v>-364747.35</v>
      </c>
    </row>
    <row r="10996" spans="1:14">
      <c r="A10996" t="s">
        <v>14</v>
      </c>
      <c r="B10996" t="s">
        <v>62</v>
      </c>
      <c r="C10996" t="s">
        <v>288</v>
      </c>
      <c r="D10996">
        <v>7195130153</v>
      </c>
      <c r="E10996" s="1">
        <v>44783</v>
      </c>
      <c r="F10996" s="1">
        <v>44783</v>
      </c>
      <c r="G10996">
        <v>7814552177</v>
      </c>
      <c r="H10996">
        <v>3622081885</v>
      </c>
      <c r="I10996">
        <v>22</v>
      </c>
      <c r="J10996" s="1">
        <v>44843</v>
      </c>
      <c r="K10996">
        <v>20</v>
      </c>
      <c r="L10996" s="1">
        <v>44832</v>
      </c>
      <c r="M10996">
        <v>-11</v>
      </c>
      <c r="N10996" s="8">
        <f t="shared" si="171"/>
        <v>-220</v>
      </c>
    </row>
    <row r="10997" spans="1:14">
      <c r="A10997" t="s">
        <v>14</v>
      </c>
      <c r="B10997" t="s">
        <v>62</v>
      </c>
      <c r="C10997" t="s">
        <v>56</v>
      </c>
      <c r="D10997">
        <v>76670595</v>
      </c>
      <c r="E10997" s="1">
        <v>44783</v>
      </c>
      <c r="F10997" s="1">
        <v>44783</v>
      </c>
      <c r="G10997">
        <v>7815099943</v>
      </c>
      <c r="H10997" t="s">
        <v>4452</v>
      </c>
      <c r="I10997">
        <v>79.2</v>
      </c>
      <c r="J10997" s="1">
        <v>44843</v>
      </c>
      <c r="K10997">
        <v>72</v>
      </c>
      <c r="L10997" s="1">
        <v>44832</v>
      </c>
      <c r="M10997">
        <v>-11</v>
      </c>
      <c r="N10997" s="8">
        <f t="shared" si="171"/>
        <v>-792</v>
      </c>
    </row>
    <row r="10998" spans="1:14">
      <c r="A10998" t="s">
        <v>14</v>
      </c>
      <c r="B10998" t="s">
        <v>62</v>
      </c>
      <c r="C10998" t="s">
        <v>1377</v>
      </c>
      <c r="D10998" t="s">
        <v>1378</v>
      </c>
      <c r="E10998" s="1">
        <v>44783</v>
      </c>
      <c r="F10998" s="1">
        <v>44783</v>
      </c>
      <c r="G10998">
        <v>7816081188</v>
      </c>
      <c r="H10998" t="s">
        <v>3589</v>
      </c>
      <c r="I10998">
        <v>3000</v>
      </c>
      <c r="J10998" s="1">
        <v>44843</v>
      </c>
      <c r="K10998">
        <v>3000</v>
      </c>
      <c r="L10998" s="1">
        <v>44785</v>
      </c>
      <c r="M10998">
        <v>-58</v>
      </c>
      <c r="N10998" s="8">
        <f t="shared" si="171"/>
        <v>-174000</v>
      </c>
    </row>
    <row r="10999" spans="1:14">
      <c r="A10999" t="s">
        <v>14</v>
      </c>
      <c r="B10999" t="s">
        <v>62</v>
      </c>
      <c r="C10999" t="s">
        <v>4309</v>
      </c>
      <c r="D10999" t="s">
        <v>4310</v>
      </c>
      <c r="E10999" s="1">
        <v>44781</v>
      </c>
      <c r="F10999" s="1">
        <v>44781</v>
      </c>
      <c r="G10999">
        <v>7816176403</v>
      </c>
      <c r="H10999" t="s">
        <v>45</v>
      </c>
      <c r="I10999">
        <v>2256.23</v>
      </c>
      <c r="J10999" s="1">
        <v>44841</v>
      </c>
      <c r="K10999">
        <v>2256.23</v>
      </c>
      <c r="L10999" s="1">
        <v>44782</v>
      </c>
      <c r="M10999">
        <v>-59</v>
      </c>
      <c r="N10999" s="8">
        <f t="shared" si="171"/>
        <v>-133117.57</v>
      </c>
    </row>
    <row r="11000" spans="1:14">
      <c r="A11000" t="s">
        <v>14</v>
      </c>
      <c r="B11000" t="s">
        <v>62</v>
      </c>
      <c r="C11000" t="s">
        <v>4398</v>
      </c>
      <c r="D11000" t="s">
        <v>4399</v>
      </c>
      <c r="E11000" s="1">
        <v>44783</v>
      </c>
      <c r="F11000" s="1">
        <v>44783</v>
      </c>
      <c r="G11000">
        <v>7816237477</v>
      </c>
      <c r="H11000" t="s">
        <v>43</v>
      </c>
      <c r="I11000">
        <v>2256.23</v>
      </c>
      <c r="J11000" s="1">
        <v>44843</v>
      </c>
      <c r="K11000">
        <v>2256.23</v>
      </c>
      <c r="L11000" s="1">
        <v>44785</v>
      </c>
      <c r="M11000">
        <v>-58</v>
      </c>
      <c r="N11000" s="8">
        <f t="shared" si="171"/>
        <v>-130861.34</v>
      </c>
    </row>
    <row r="11001" spans="1:14">
      <c r="A11001" t="s">
        <v>14</v>
      </c>
      <c r="B11001" t="s">
        <v>62</v>
      </c>
      <c r="C11001" t="s">
        <v>4398</v>
      </c>
      <c r="D11001" t="s">
        <v>4399</v>
      </c>
      <c r="E11001" s="1">
        <v>44782</v>
      </c>
      <c r="F11001" s="1">
        <v>44782</v>
      </c>
      <c r="G11001">
        <v>7816408835</v>
      </c>
      <c r="H11001" t="s">
        <v>44</v>
      </c>
      <c r="I11001">
        <v>2256.23</v>
      </c>
      <c r="J11001" s="1">
        <v>44842</v>
      </c>
      <c r="K11001">
        <v>2256.23</v>
      </c>
      <c r="L11001" s="1">
        <v>44782</v>
      </c>
      <c r="M11001">
        <v>-60</v>
      </c>
      <c r="N11001" s="8">
        <f t="shared" si="171"/>
        <v>-135373.79999999999</v>
      </c>
    </row>
    <row r="11002" spans="1:14">
      <c r="A11002" t="s">
        <v>14</v>
      </c>
      <c r="B11002" t="s">
        <v>62</v>
      </c>
      <c r="C11002" t="s">
        <v>509</v>
      </c>
      <c r="D11002">
        <v>399800580</v>
      </c>
      <c r="E11002" s="1">
        <v>44781</v>
      </c>
      <c r="F11002" s="1">
        <v>44781</v>
      </c>
      <c r="G11002">
        <v>7816514602</v>
      </c>
      <c r="H11002">
        <v>3202218151</v>
      </c>
      <c r="I11002">
        <v>14696</v>
      </c>
      <c r="J11002" s="1">
        <v>44841</v>
      </c>
      <c r="K11002">
        <v>13360</v>
      </c>
      <c r="L11002" s="1">
        <v>44832</v>
      </c>
      <c r="M11002">
        <v>-9</v>
      </c>
      <c r="N11002" s="8">
        <f t="shared" si="171"/>
        <v>-120240</v>
      </c>
    </row>
    <row r="11003" spans="1:14">
      <c r="A11003" t="s">
        <v>14</v>
      </c>
      <c r="B11003" t="s">
        <v>62</v>
      </c>
      <c r="C11003" t="s">
        <v>1514</v>
      </c>
      <c r="D11003" t="s">
        <v>1515</v>
      </c>
      <c r="E11003" s="1">
        <v>44782</v>
      </c>
      <c r="F11003" s="1">
        <v>44782</v>
      </c>
      <c r="G11003">
        <v>7817120634</v>
      </c>
      <c r="H11003" t="s">
        <v>3514</v>
      </c>
      <c r="I11003">
        <v>3000</v>
      </c>
      <c r="J11003" s="1">
        <v>44842</v>
      </c>
      <c r="K11003">
        <v>3000</v>
      </c>
      <c r="L11003" s="1">
        <v>44785</v>
      </c>
      <c r="M11003">
        <v>-57</v>
      </c>
      <c r="N11003" s="8">
        <f t="shared" si="171"/>
        <v>-171000</v>
      </c>
    </row>
    <row r="11004" spans="1:14">
      <c r="A11004" t="s">
        <v>14</v>
      </c>
      <c r="B11004" t="s">
        <v>62</v>
      </c>
      <c r="C11004" t="s">
        <v>95</v>
      </c>
      <c r="D11004">
        <v>4976231003</v>
      </c>
      <c r="E11004" s="1">
        <v>44783</v>
      </c>
      <c r="F11004" s="1">
        <v>44783</v>
      </c>
      <c r="G11004">
        <v>7819332649</v>
      </c>
      <c r="H11004" t="s">
        <v>4453</v>
      </c>
      <c r="I11004">
        <v>4033.32</v>
      </c>
      <c r="J11004" s="1">
        <v>44843</v>
      </c>
      <c r="K11004">
        <v>3306</v>
      </c>
      <c r="L11004" s="1">
        <v>44909</v>
      </c>
      <c r="M11004">
        <v>66</v>
      </c>
      <c r="N11004" s="8">
        <f t="shared" si="171"/>
        <v>218196</v>
      </c>
    </row>
    <row r="11005" spans="1:14">
      <c r="A11005" t="s">
        <v>14</v>
      </c>
      <c r="B11005" t="s">
        <v>62</v>
      </c>
      <c r="C11005" t="s">
        <v>624</v>
      </c>
      <c r="D11005">
        <v>11815361008</v>
      </c>
      <c r="E11005" s="1">
        <v>44781</v>
      </c>
      <c r="F11005" s="1">
        <v>44781</v>
      </c>
      <c r="G11005">
        <v>7819368004</v>
      </c>
      <c r="H11005" t="s">
        <v>4454</v>
      </c>
      <c r="I11005">
        <v>752.46</v>
      </c>
      <c r="J11005" s="1">
        <v>44841</v>
      </c>
      <c r="K11005">
        <v>684.05</v>
      </c>
      <c r="L11005" s="1">
        <v>44832</v>
      </c>
      <c r="M11005">
        <v>-9</v>
      </c>
      <c r="N11005" s="8">
        <f t="shared" si="171"/>
        <v>-6156.45</v>
      </c>
    </row>
    <row r="11006" spans="1:14">
      <c r="A11006" t="s">
        <v>14</v>
      </c>
      <c r="B11006" t="s">
        <v>62</v>
      </c>
      <c r="C11006" t="s">
        <v>66</v>
      </c>
      <c r="D11006">
        <v>10994940152</v>
      </c>
      <c r="E11006" s="1">
        <v>44783</v>
      </c>
      <c r="F11006" s="1">
        <v>44783</v>
      </c>
      <c r="G11006">
        <v>7819401345</v>
      </c>
      <c r="H11006">
        <v>6100217380</v>
      </c>
      <c r="I11006">
        <v>1802.15</v>
      </c>
      <c r="J11006" s="1">
        <v>44843</v>
      </c>
      <c r="K11006">
        <v>1477.17</v>
      </c>
      <c r="L11006" s="1">
        <v>44800</v>
      </c>
      <c r="M11006">
        <v>-43</v>
      </c>
      <c r="N11006" s="8">
        <f t="shared" si="171"/>
        <v>-63518.310000000005</v>
      </c>
    </row>
    <row r="11007" spans="1:14">
      <c r="A11007" t="s">
        <v>14</v>
      </c>
      <c r="B11007" t="s">
        <v>62</v>
      </c>
      <c r="C11007" t="s">
        <v>695</v>
      </c>
      <c r="D11007">
        <v>5848061007</v>
      </c>
      <c r="E11007" s="1">
        <v>44781</v>
      </c>
      <c r="F11007" s="1">
        <v>44781</v>
      </c>
      <c r="G11007">
        <v>7820094509</v>
      </c>
      <c r="H11007">
        <v>2022012000079810</v>
      </c>
      <c r="I11007">
        <v>49427.02</v>
      </c>
      <c r="J11007" s="1">
        <v>44841</v>
      </c>
      <c r="K11007">
        <v>44933.65</v>
      </c>
      <c r="L11007" s="1">
        <v>44805</v>
      </c>
      <c r="M11007">
        <v>-36</v>
      </c>
      <c r="N11007" s="8">
        <f t="shared" si="171"/>
        <v>-1617611.4000000001</v>
      </c>
    </row>
    <row r="11008" spans="1:14">
      <c r="A11008" t="s">
        <v>14</v>
      </c>
      <c r="B11008" t="s">
        <v>62</v>
      </c>
      <c r="C11008" t="s">
        <v>466</v>
      </c>
      <c r="D11008">
        <v>5526631006</v>
      </c>
      <c r="E11008" s="1">
        <v>44783</v>
      </c>
      <c r="F11008" s="1">
        <v>44783</v>
      </c>
      <c r="G11008">
        <v>7820253692</v>
      </c>
      <c r="H11008" t="s">
        <v>4455</v>
      </c>
      <c r="I11008">
        <v>1613.4</v>
      </c>
      <c r="J11008" s="1">
        <v>44843</v>
      </c>
      <c r="K11008">
        <v>1395.12</v>
      </c>
      <c r="L11008" s="1">
        <v>44860</v>
      </c>
      <c r="M11008">
        <v>17</v>
      </c>
      <c r="N11008" s="8">
        <f t="shared" si="171"/>
        <v>23717.039999999997</v>
      </c>
    </row>
    <row r="11009" spans="1:14">
      <c r="A11009" t="s">
        <v>14</v>
      </c>
      <c r="B11009" t="s">
        <v>62</v>
      </c>
      <c r="C11009" t="s">
        <v>466</v>
      </c>
      <c r="D11009">
        <v>5526631006</v>
      </c>
      <c r="E11009" s="1">
        <v>44781</v>
      </c>
      <c r="F11009" s="1">
        <v>44781</v>
      </c>
      <c r="G11009">
        <v>7820255518</v>
      </c>
      <c r="H11009" t="s">
        <v>4456</v>
      </c>
      <c r="I11009">
        <v>84.18</v>
      </c>
      <c r="J11009" s="1">
        <v>44841</v>
      </c>
      <c r="K11009">
        <v>69</v>
      </c>
      <c r="L11009" s="1">
        <v>44832</v>
      </c>
      <c r="M11009">
        <v>-9</v>
      </c>
      <c r="N11009" s="8">
        <f t="shared" si="171"/>
        <v>-621</v>
      </c>
    </row>
    <row r="11010" spans="1:14">
      <c r="A11010" t="s">
        <v>14</v>
      </c>
      <c r="B11010" t="s">
        <v>62</v>
      </c>
      <c r="C11010" t="s">
        <v>224</v>
      </c>
      <c r="D11010">
        <v>2483840423</v>
      </c>
      <c r="E11010" s="1">
        <v>44783</v>
      </c>
      <c r="F11010" s="1">
        <v>44783</v>
      </c>
      <c r="G11010">
        <v>7820564669</v>
      </c>
      <c r="H11010" t="s">
        <v>4457</v>
      </c>
      <c r="I11010">
        <v>6832</v>
      </c>
      <c r="J11010" s="1">
        <v>44843</v>
      </c>
      <c r="K11010">
        <v>5600</v>
      </c>
      <c r="L11010" s="1">
        <v>44862</v>
      </c>
      <c r="M11010">
        <v>19</v>
      </c>
      <c r="N11010" s="8">
        <f t="shared" si="171"/>
        <v>106400</v>
      </c>
    </row>
    <row r="11011" spans="1:14">
      <c r="A11011" t="s">
        <v>14</v>
      </c>
      <c r="B11011" t="s">
        <v>62</v>
      </c>
      <c r="C11011" t="s">
        <v>224</v>
      </c>
      <c r="D11011">
        <v>2483840423</v>
      </c>
      <c r="E11011" s="1">
        <v>44783</v>
      </c>
      <c r="F11011" s="1">
        <v>44783</v>
      </c>
      <c r="G11011">
        <v>7820565978</v>
      </c>
      <c r="H11011" t="s">
        <v>4458</v>
      </c>
      <c r="I11011">
        <v>2565.21</v>
      </c>
      <c r="J11011" s="1">
        <v>44843</v>
      </c>
      <c r="K11011">
        <v>2102.63</v>
      </c>
      <c r="L11011" s="1">
        <v>44862</v>
      </c>
      <c r="M11011">
        <v>19</v>
      </c>
      <c r="N11011" s="8">
        <f t="shared" ref="N11011:N11074" si="172">+K11011*M11011</f>
        <v>39949.97</v>
      </c>
    </row>
    <row r="11012" spans="1:14">
      <c r="A11012" t="s">
        <v>14</v>
      </c>
      <c r="B11012" t="s">
        <v>62</v>
      </c>
      <c r="C11012" t="s">
        <v>117</v>
      </c>
      <c r="D11012">
        <v>11206730159</v>
      </c>
      <c r="E11012" s="1">
        <v>44782</v>
      </c>
      <c r="F11012" s="1">
        <v>44782</v>
      </c>
      <c r="G11012">
        <v>7821114538</v>
      </c>
      <c r="H11012">
        <v>7172126235</v>
      </c>
      <c r="I11012">
        <v>2818.2</v>
      </c>
      <c r="J11012" s="1">
        <v>44842</v>
      </c>
      <c r="K11012">
        <v>2310</v>
      </c>
      <c r="L11012" s="1">
        <v>44832</v>
      </c>
      <c r="M11012">
        <v>-10</v>
      </c>
      <c r="N11012" s="8">
        <f t="shared" si="172"/>
        <v>-23100</v>
      </c>
    </row>
    <row r="11013" spans="1:14">
      <c r="A11013" t="s">
        <v>14</v>
      </c>
      <c r="B11013" t="s">
        <v>62</v>
      </c>
      <c r="C11013" t="s">
        <v>99</v>
      </c>
      <c r="D11013">
        <v>803890151</v>
      </c>
      <c r="E11013" s="1">
        <v>44781</v>
      </c>
      <c r="F11013" s="1">
        <v>44781</v>
      </c>
      <c r="G11013">
        <v>7821142305</v>
      </c>
      <c r="H11013">
        <v>222054526</v>
      </c>
      <c r="I11013">
        <v>183</v>
      </c>
      <c r="J11013" s="1">
        <v>44841</v>
      </c>
      <c r="K11013">
        <v>150</v>
      </c>
      <c r="L11013" s="1">
        <v>44860</v>
      </c>
      <c r="M11013">
        <v>19</v>
      </c>
      <c r="N11013" s="8">
        <f t="shared" si="172"/>
        <v>2850</v>
      </c>
    </row>
    <row r="11014" spans="1:14">
      <c r="A11014" t="s">
        <v>14</v>
      </c>
      <c r="B11014" t="s">
        <v>62</v>
      </c>
      <c r="C11014" t="s">
        <v>396</v>
      </c>
      <c r="D11014">
        <v>1778520302</v>
      </c>
      <c r="E11014" s="1">
        <v>44784</v>
      </c>
      <c r="F11014" s="1">
        <v>44784</v>
      </c>
      <c r="G11014">
        <v>7821499393</v>
      </c>
      <c r="H11014">
        <v>6012222017240</v>
      </c>
      <c r="I11014">
        <v>1573</v>
      </c>
      <c r="J11014" s="1">
        <v>44844</v>
      </c>
      <c r="K11014">
        <v>1430</v>
      </c>
      <c r="L11014" s="1">
        <v>44860</v>
      </c>
      <c r="M11014">
        <v>16</v>
      </c>
      <c r="N11014" s="8">
        <f t="shared" si="172"/>
        <v>22880</v>
      </c>
    </row>
    <row r="11015" spans="1:14">
      <c r="A11015" t="s">
        <v>14</v>
      </c>
      <c r="B11015" t="s">
        <v>62</v>
      </c>
      <c r="C11015" t="s">
        <v>396</v>
      </c>
      <c r="D11015">
        <v>1778520302</v>
      </c>
      <c r="E11015" s="1">
        <v>44784</v>
      </c>
      <c r="F11015" s="1">
        <v>44784</v>
      </c>
      <c r="G11015">
        <v>7821499471</v>
      </c>
      <c r="H11015">
        <v>6012222017281</v>
      </c>
      <c r="I11015">
        <v>1914</v>
      </c>
      <c r="J11015" s="1">
        <v>44844</v>
      </c>
      <c r="K11015">
        <v>1740</v>
      </c>
      <c r="L11015" s="1">
        <v>44860</v>
      </c>
      <c r="M11015">
        <v>16</v>
      </c>
      <c r="N11015" s="8">
        <f t="shared" si="172"/>
        <v>27840</v>
      </c>
    </row>
    <row r="11016" spans="1:14">
      <c r="A11016" t="s">
        <v>14</v>
      </c>
      <c r="B11016" t="s">
        <v>62</v>
      </c>
      <c r="C11016" t="s">
        <v>205</v>
      </c>
      <c r="D11016">
        <v>747170157</v>
      </c>
      <c r="E11016" s="1">
        <v>44781</v>
      </c>
      <c r="F11016" s="1">
        <v>44781</v>
      </c>
      <c r="G11016">
        <v>7821738209</v>
      </c>
      <c r="H11016">
        <v>6752329617</v>
      </c>
      <c r="I11016">
        <v>2123.48</v>
      </c>
      <c r="J11016" s="1">
        <v>44841</v>
      </c>
      <c r="K11016">
        <v>1930.44</v>
      </c>
      <c r="L11016" s="1">
        <v>44860</v>
      </c>
      <c r="M11016">
        <v>19</v>
      </c>
      <c r="N11016" s="8">
        <f t="shared" si="172"/>
        <v>36678.36</v>
      </c>
    </row>
    <row r="11017" spans="1:14">
      <c r="A11017" t="s">
        <v>14</v>
      </c>
      <c r="B11017" t="s">
        <v>62</v>
      </c>
      <c r="C11017" t="s">
        <v>205</v>
      </c>
      <c r="D11017">
        <v>747170157</v>
      </c>
      <c r="E11017" s="1">
        <v>44784</v>
      </c>
      <c r="F11017" s="1">
        <v>44784</v>
      </c>
      <c r="G11017">
        <v>7821738263</v>
      </c>
      <c r="H11017">
        <v>6752329618</v>
      </c>
      <c r="I11017">
        <v>35400.639999999999</v>
      </c>
      <c r="J11017" s="1">
        <v>44844</v>
      </c>
      <c r="K11017">
        <v>32182.400000000001</v>
      </c>
      <c r="L11017" s="1">
        <v>44860</v>
      </c>
      <c r="M11017">
        <v>16</v>
      </c>
      <c r="N11017" s="8">
        <f t="shared" si="172"/>
        <v>514918.40000000002</v>
      </c>
    </row>
    <row r="11018" spans="1:14">
      <c r="A11018" t="s">
        <v>14</v>
      </c>
      <c r="B11018" t="s">
        <v>62</v>
      </c>
      <c r="C11018" t="s">
        <v>72</v>
      </c>
      <c r="D11018">
        <v>9238800156</v>
      </c>
      <c r="E11018" s="1">
        <v>44781</v>
      </c>
      <c r="F11018" s="1">
        <v>44781</v>
      </c>
      <c r="G11018">
        <v>7821751302</v>
      </c>
      <c r="H11018">
        <v>1209306749</v>
      </c>
      <c r="I11018">
        <v>1899.54</v>
      </c>
      <c r="J11018" s="1">
        <v>44841</v>
      </c>
      <c r="K11018">
        <v>1557</v>
      </c>
      <c r="L11018" s="1">
        <v>44832</v>
      </c>
      <c r="M11018">
        <v>-9</v>
      </c>
      <c r="N11018" s="8">
        <f t="shared" si="172"/>
        <v>-14013</v>
      </c>
    </row>
    <row r="11019" spans="1:14">
      <c r="A11019" t="s">
        <v>14</v>
      </c>
      <c r="B11019" t="s">
        <v>62</v>
      </c>
      <c r="C11019" t="s">
        <v>607</v>
      </c>
      <c r="D11019">
        <v>2774840595</v>
      </c>
      <c r="E11019" s="1">
        <v>44784</v>
      </c>
      <c r="F11019" s="1">
        <v>44784</v>
      </c>
      <c r="G11019">
        <v>7821997398</v>
      </c>
      <c r="H11019">
        <v>9897088550</v>
      </c>
      <c r="I11019">
        <v>10884.74</v>
      </c>
      <c r="J11019" s="1">
        <v>44844</v>
      </c>
      <c r="K11019">
        <v>9895.2199999999993</v>
      </c>
      <c r="L11019" s="1">
        <v>44832</v>
      </c>
      <c r="M11019">
        <v>-12</v>
      </c>
      <c r="N11019" s="8">
        <f t="shared" si="172"/>
        <v>-118742.63999999998</v>
      </c>
    </row>
    <row r="11020" spans="1:14">
      <c r="A11020" t="s">
        <v>14</v>
      </c>
      <c r="B11020" t="s">
        <v>62</v>
      </c>
      <c r="C11020" t="s">
        <v>503</v>
      </c>
      <c r="D11020">
        <v>10051170156</v>
      </c>
      <c r="E11020" s="1">
        <v>44784</v>
      </c>
      <c r="F11020" s="1">
        <v>44784</v>
      </c>
      <c r="G11020">
        <v>7822077652</v>
      </c>
      <c r="H11020">
        <v>931857705</v>
      </c>
      <c r="I11020">
        <v>16123.92</v>
      </c>
      <c r="J11020" s="1">
        <v>44844</v>
      </c>
      <c r="K11020">
        <v>14658.11</v>
      </c>
      <c r="L11020" s="1">
        <v>44832</v>
      </c>
      <c r="M11020">
        <v>-12</v>
      </c>
      <c r="N11020" s="8">
        <f t="shared" si="172"/>
        <v>-175897.32</v>
      </c>
    </row>
    <row r="11021" spans="1:14">
      <c r="A11021" t="s">
        <v>14</v>
      </c>
      <c r="B11021" t="s">
        <v>62</v>
      </c>
      <c r="C11021" t="s">
        <v>799</v>
      </c>
      <c r="D11021">
        <v>4185110154</v>
      </c>
      <c r="E11021" s="1">
        <v>44784</v>
      </c>
      <c r="F11021" s="1">
        <v>44784</v>
      </c>
      <c r="G11021">
        <v>7822339266</v>
      </c>
      <c r="H11021">
        <v>2022046225</v>
      </c>
      <c r="I11021">
        <v>1629.33</v>
      </c>
      <c r="J11021" s="1">
        <v>44844</v>
      </c>
      <c r="K11021">
        <v>1335.52</v>
      </c>
      <c r="L11021" s="1">
        <v>44832</v>
      </c>
      <c r="M11021">
        <v>-12</v>
      </c>
      <c r="N11021" s="8">
        <f t="shared" si="172"/>
        <v>-16026.24</v>
      </c>
    </row>
    <row r="11022" spans="1:14">
      <c r="A11022" t="s">
        <v>14</v>
      </c>
      <c r="B11022" t="s">
        <v>62</v>
      </c>
      <c r="C11022" t="s">
        <v>799</v>
      </c>
      <c r="D11022">
        <v>4185110154</v>
      </c>
      <c r="E11022" s="1">
        <v>44782</v>
      </c>
      <c r="F11022" s="1">
        <v>44782</v>
      </c>
      <c r="G11022">
        <v>7822340234</v>
      </c>
      <c r="H11022">
        <v>2022046170</v>
      </c>
      <c r="I11022">
        <v>4813.47</v>
      </c>
      <c r="J11022" s="1">
        <v>44842</v>
      </c>
      <c r="K11022">
        <v>3945.47</v>
      </c>
      <c r="L11022" s="1">
        <v>44832</v>
      </c>
      <c r="M11022">
        <v>-10</v>
      </c>
      <c r="N11022" s="8">
        <f t="shared" si="172"/>
        <v>-39454.699999999997</v>
      </c>
    </row>
    <row r="11023" spans="1:14">
      <c r="A11023" t="s">
        <v>14</v>
      </c>
      <c r="B11023" t="s">
        <v>62</v>
      </c>
      <c r="C11023" t="s">
        <v>1486</v>
      </c>
      <c r="D11023">
        <v>1189430885</v>
      </c>
      <c r="E11023" s="1">
        <v>44782</v>
      </c>
      <c r="F11023" s="1">
        <v>44782</v>
      </c>
      <c r="G11023">
        <v>7822465615</v>
      </c>
      <c r="H11023">
        <v>525</v>
      </c>
      <c r="I11023">
        <v>3654.91</v>
      </c>
      <c r="J11023" s="1">
        <v>44842</v>
      </c>
      <c r="K11023">
        <v>2995.83</v>
      </c>
      <c r="L11023" s="1">
        <v>44800</v>
      </c>
      <c r="M11023">
        <v>-42</v>
      </c>
      <c r="N11023" s="8">
        <f t="shared" si="172"/>
        <v>-125824.86</v>
      </c>
    </row>
    <row r="11024" spans="1:14">
      <c r="A11024" t="s">
        <v>14</v>
      </c>
      <c r="B11024" t="s">
        <v>62</v>
      </c>
      <c r="C11024" t="s">
        <v>140</v>
      </c>
      <c r="D11024">
        <v>2368591208</v>
      </c>
      <c r="E11024" s="1">
        <v>44782</v>
      </c>
      <c r="F11024" s="1">
        <v>44782</v>
      </c>
      <c r="G11024">
        <v>7822530503</v>
      </c>
      <c r="H11024">
        <v>8100315585</v>
      </c>
      <c r="I11024">
        <v>2405.35</v>
      </c>
      <c r="J11024" s="1">
        <v>44842</v>
      </c>
      <c r="K11024">
        <v>1971.6</v>
      </c>
      <c r="L11024" s="1">
        <v>44860</v>
      </c>
      <c r="M11024">
        <v>18</v>
      </c>
      <c r="N11024" s="8">
        <f t="shared" si="172"/>
        <v>35488.799999999996</v>
      </c>
    </row>
    <row r="11025" spans="1:14">
      <c r="A11025" t="s">
        <v>14</v>
      </c>
      <c r="B11025" t="s">
        <v>62</v>
      </c>
      <c r="C11025" t="s">
        <v>614</v>
      </c>
      <c r="D11025">
        <v>2790240101</v>
      </c>
      <c r="E11025" s="1">
        <v>44784</v>
      </c>
      <c r="F11025" s="1">
        <v>44784</v>
      </c>
      <c r="G11025">
        <v>7822830181</v>
      </c>
      <c r="H11025">
        <v>22905</v>
      </c>
      <c r="I11025">
        <v>21.47</v>
      </c>
      <c r="J11025" s="1">
        <v>44844</v>
      </c>
      <c r="K11025">
        <v>17.600000000000001</v>
      </c>
      <c r="L11025" s="1">
        <v>44860</v>
      </c>
      <c r="M11025">
        <v>16</v>
      </c>
      <c r="N11025" s="8">
        <f t="shared" si="172"/>
        <v>281.60000000000002</v>
      </c>
    </row>
    <row r="11026" spans="1:14">
      <c r="A11026" t="s">
        <v>14</v>
      </c>
      <c r="B11026" t="s">
        <v>62</v>
      </c>
      <c r="C11026" t="s">
        <v>614</v>
      </c>
      <c r="D11026">
        <v>2790240101</v>
      </c>
      <c r="E11026" s="1">
        <v>44784</v>
      </c>
      <c r="F11026" s="1">
        <v>44784</v>
      </c>
      <c r="G11026">
        <v>7822830384</v>
      </c>
      <c r="H11026">
        <v>22906</v>
      </c>
      <c r="I11026">
        <v>933.3</v>
      </c>
      <c r="J11026" s="1">
        <v>44844</v>
      </c>
      <c r="K11026">
        <v>765</v>
      </c>
      <c r="L11026" s="1">
        <v>44860</v>
      </c>
      <c r="M11026">
        <v>16</v>
      </c>
      <c r="N11026" s="8">
        <f t="shared" si="172"/>
        <v>12240</v>
      </c>
    </row>
    <row r="11027" spans="1:14">
      <c r="A11027" t="s">
        <v>14</v>
      </c>
      <c r="B11027" t="s">
        <v>62</v>
      </c>
      <c r="C11027" t="s">
        <v>614</v>
      </c>
      <c r="D11027">
        <v>2790240101</v>
      </c>
      <c r="E11027" s="1">
        <v>44784</v>
      </c>
      <c r="F11027" s="1">
        <v>44784</v>
      </c>
      <c r="G11027">
        <v>7822830552</v>
      </c>
      <c r="H11027">
        <v>22907</v>
      </c>
      <c r="I11027">
        <v>2510.7600000000002</v>
      </c>
      <c r="J11027" s="1">
        <v>44844</v>
      </c>
      <c r="K11027">
        <v>2058</v>
      </c>
      <c r="L11027" s="1">
        <v>44860</v>
      </c>
      <c r="M11027">
        <v>16</v>
      </c>
      <c r="N11027" s="8">
        <f t="shared" si="172"/>
        <v>32928</v>
      </c>
    </row>
    <row r="11028" spans="1:14">
      <c r="A11028" t="s">
        <v>14</v>
      </c>
      <c r="B11028" t="s">
        <v>62</v>
      </c>
      <c r="C11028" t="s">
        <v>403</v>
      </c>
      <c r="D11028">
        <v>12792100153</v>
      </c>
      <c r="E11028" s="1">
        <v>44784</v>
      </c>
      <c r="F11028" s="1">
        <v>44784</v>
      </c>
      <c r="G11028">
        <v>7822870159</v>
      </c>
      <c r="H11028">
        <v>22037940</v>
      </c>
      <c r="I11028">
        <v>15418.36</v>
      </c>
      <c r="J11028" s="1">
        <v>44844</v>
      </c>
      <c r="K11028">
        <v>12638</v>
      </c>
      <c r="L11028" s="1">
        <v>44832</v>
      </c>
      <c r="M11028">
        <v>-12</v>
      </c>
      <c r="N11028" s="8">
        <f t="shared" si="172"/>
        <v>-151656</v>
      </c>
    </row>
    <row r="11029" spans="1:14">
      <c r="A11029" t="s">
        <v>14</v>
      </c>
      <c r="B11029" t="s">
        <v>62</v>
      </c>
      <c r="C11029" t="s">
        <v>406</v>
      </c>
      <c r="D11029">
        <v>4974910962</v>
      </c>
      <c r="E11029" s="1">
        <v>44782</v>
      </c>
      <c r="F11029" s="1">
        <v>44782</v>
      </c>
      <c r="G11029">
        <v>7822951809</v>
      </c>
      <c r="H11029">
        <v>15884</v>
      </c>
      <c r="I11029">
        <v>3541.99</v>
      </c>
      <c r="J11029" s="1">
        <v>44842</v>
      </c>
      <c r="K11029">
        <v>3219.99</v>
      </c>
      <c r="L11029" s="1">
        <v>44831</v>
      </c>
      <c r="M11029">
        <v>-11</v>
      </c>
      <c r="N11029" s="8">
        <f t="shared" si="172"/>
        <v>-35419.89</v>
      </c>
    </row>
    <row r="11030" spans="1:14">
      <c r="A11030" t="s">
        <v>14</v>
      </c>
      <c r="B11030" t="s">
        <v>62</v>
      </c>
      <c r="C11030" t="s">
        <v>466</v>
      </c>
      <c r="D11030">
        <v>5526631006</v>
      </c>
      <c r="E11030" s="1">
        <v>44784</v>
      </c>
      <c r="F11030" s="1">
        <v>44784</v>
      </c>
      <c r="G11030">
        <v>7823002571</v>
      </c>
      <c r="H11030" t="s">
        <v>4459</v>
      </c>
      <c r="I11030">
        <v>635.96</v>
      </c>
      <c r="J11030" s="1">
        <v>44844</v>
      </c>
      <c r="K11030">
        <v>521.28</v>
      </c>
      <c r="L11030" s="1">
        <v>44860</v>
      </c>
      <c r="M11030">
        <v>16</v>
      </c>
      <c r="N11030" s="8">
        <f t="shared" si="172"/>
        <v>8340.48</v>
      </c>
    </row>
    <row r="11031" spans="1:14">
      <c r="A11031" t="s">
        <v>14</v>
      </c>
      <c r="B11031" t="s">
        <v>62</v>
      </c>
      <c r="C11031" t="s">
        <v>466</v>
      </c>
      <c r="D11031">
        <v>5526631006</v>
      </c>
      <c r="E11031" s="1">
        <v>44784</v>
      </c>
      <c r="F11031" s="1">
        <v>44784</v>
      </c>
      <c r="G11031">
        <v>7823004073</v>
      </c>
      <c r="H11031" t="s">
        <v>4460</v>
      </c>
      <c r="I11031">
        <v>9125.6</v>
      </c>
      <c r="J11031" s="1">
        <v>44844</v>
      </c>
      <c r="K11031">
        <v>7480</v>
      </c>
      <c r="L11031" s="1">
        <v>44860</v>
      </c>
      <c r="M11031">
        <v>16</v>
      </c>
      <c r="N11031" s="8">
        <f t="shared" si="172"/>
        <v>119680</v>
      </c>
    </row>
    <row r="11032" spans="1:14">
      <c r="A11032" t="s">
        <v>14</v>
      </c>
      <c r="B11032" t="s">
        <v>62</v>
      </c>
      <c r="C11032" t="s">
        <v>466</v>
      </c>
      <c r="D11032">
        <v>5526631006</v>
      </c>
      <c r="E11032" s="1">
        <v>44782</v>
      </c>
      <c r="F11032" s="1">
        <v>44782</v>
      </c>
      <c r="G11032">
        <v>7823006229</v>
      </c>
      <c r="H11032" t="s">
        <v>4461</v>
      </c>
      <c r="I11032">
        <v>84.18</v>
      </c>
      <c r="J11032" s="1">
        <v>44842</v>
      </c>
      <c r="K11032">
        <v>69</v>
      </c>
      <c r="L11032" s="1">
        <v>44832</v>
      </c>
      <c r="M11032">
        <v>-10</v>
      </c>
      <c r="N11032" s="8">
        <f t="shared" si="172"/>
        <v>-690</v>
      </c>
    </row>
    <row r="11033" spans="1:14">
      <c r="A11033" t="s">
        <v>14</v>
      </c>
      <c r="B11033" t="s">
        <v>62</v>
      </c>
      <c r="C11033" t="s">
        <v>466</v>
      </c>
      <c r="D11033">
        <v>5526631006</v>
      </c>
      <c r="E11033" s="1">
        <v>44784</v>
      </c>
      <c r="F11033" s="1">
        <v>44784</v>
      </c>
      <c r="G11033">
        <v>7823008360</v>
      </c>
      <c r="H11033" t="s">
        <v>4462</v>
      </c>
      <c r="I11033">
        <v>871.09</v>
      </c>
      <c r="J11033" s="1">
        <v>44844</v>
      </c>
      <c r="K11033">
        <v>763.2</v>
      </c>
      <c r="L11033" s="1">
        <v>44860</v>
      </c>
      <c r="M11033">
        <v>16</v>
      </c>
      <c r="N11033" s="8">
        <f t="shared" si="172"/>
        <v>12211.2</v>
      </c>
    </row>
    <row r="11034" spans="1:14">
      <c r="A11034" t="s">
        <v>14</v>
      </c>
      <c r="B11034" t="s">
        <v>62</v>
      </c>
      <c r="C11034" t="s">
        <v>194</v>
      </c>
      <c r="D11034">
        <v>2344710484</v>
      </c>
      <c r="E11034" s="1">
        <v>44784</v>
      </c>
      <c r="F11034" s="1">
        <v>44784</v>
      </c>
      <c r="G11034">
        <v>7823094371</v>
      </c>
      <c r="H11034">
        <v>612148</v>
      </c>
      <c r="I11034">
        <v>1795.2</v>
      </c>
      <c r="J11034" s="1">
        <v>44844</v>
      </c>
      <c r="K11034">
        <v>1632</v>
      </c>
      <c r="L11034" s="1">
        <v>44860</v>
      </c>
      <c r="M11034">
        <v>16</v>
      </c>
      <c r="N11034" s="8">
        <f t="shared" si="172"/>
        <v>26112</v>
      </c>
    </row>
    <row r="11035" spans="1:14">
      <c r="A11035" t="s">
        <v>14</v>
      </c>
      <c r="B11035" t="s">
        <v>62</v>
      </c>
      <c r="C11035" t="s">
        <v>181</v>
      </c>
      <c r="D11035">
        <v>2707070963</v>
      </c>
      <c r="E11035" s="1">
        <v>44784</v>
      </c>
      <c r="F11035" s="1">
        <v>44784</v>
      </c>
      <c r="G11035">
        <v>7823234167</v>
      </c>
      <c r="H11035">
        <v>8722162876</v>
      </c>
      <c r="I11035">
        <v>59254.31</v>
      </c>
      <c r="J11035" s="1">
        <v>44844</v>
      </c>
      <c r="K11035">
        <v>53867.55</v>
      </c>
      <c r="L11035" s="1">
        <v>44832</v>
      </c>
      <c r="M11035">
        <v>-12</v>
      </c>
      <c r="N11035" s="8">
        <f t="shared" si="172"/>
        <v>-646410.60000000009</v>
      </c>
    </row>
    <row r="11036" spans="1:14">
      <c r="A11036" t="s">
        <v>14</v>
      </c>
      <c r="B11036" t="s">
        <v>62</v>
      </c>
      <c r="C11036" t="s">
        <v>111</v>
      </c>
      <c r="D11036">
        <v>492340583</v>
      </c>
      <c r="E11036" s="1">
        <v>44784</v>
      </c>
      <c r="F11036" s="1">
        <v>44784</v>
      </c>
      <c r="G11036">
        <v>7823257261</v>
      </c>
      <c r="H11036">
        <v>22103303</v>
      </c>
      <c r="I11036">
        <v>603.67999999999995</v>
      </c>
      <c r="J11036" s="1">
        <v>44844</v>
      </c>
      <c r="K11036">
        <v>548.79999999999995</v>
      </c>
      <c r="L11036" s="1">
        <v>44860</v>
      </c>
      <c r="M11036">
        <v>16</v>
      </c>
      <c r="N11036" s="8">
        <f t="shared" si="172"/>
        <v>8780.7999999999993</v>
      </c>
    </row>
    <row r="11037" spans="1:14">
      <c r="A11037" t="s">
        <v>14</v>
      </c>
      <c r="B11037" t="s">
        <v>62</v>
      </c>
      <c r="C11037" t="s">
        <v>111</v>
      </c>
      <c r="D11037">
        <v>492340583</v>
      </c>
      <c r="E11037" s="1">
        <v>44782</v>
      </c>
      <c r="F11037" s="1">
        <v>44782</v>
      </c>
      <c r="G11037">
        <v>7823257313</v>
      </c>
      <c r="H11037">
        <v>22103304</v>
      </c>
      <c r="I11037">
        <v>361.35</v>
      </c>
      <c r="J11037" s="1">
        <v>44842</v>
      </c>
      <c r="K11037">
        <v>328.5</v>
      </c>
      <c r="L11037" s="1">
        <v>44860</v>
      </c>
      <c r="M11037">
        <v>18</v>
      </c>
      <c r="N11037" s="8">
        <f t="shared" si="172"/>
        <v>5913</v>
      </c>
    </row>
    <row r="11038" spans="1:14">
      <c r="A11038" t="s">
        <v>14</v>
      </c>
      <c r="B11038" t="s">
        <v>62</v>
      </c>
      <c r="C11038" t="s">
        <v>169</v>
      </c>
      <c r="D11038">
        <v>1313240424</v>
      </c>
      <c r="E11038" s="1">
        <v>44784</v>
      </c>
      <c r="F11038" s="1">
        <v>44784</v>
      </c>
      <c r="G11038">
        <v>7823271675</v>
      </c>
      <c r="H11038" t="s">
        <v>4463</v>
      </c>
      <c r="I11038">
        <v>333.9</v>
      </c>
      <c r="J11038" s="1">
        <v>44844</v>
      </c>
      <c r="K11038">
        <v>318</v>
      </c>
      <c r="L11038" s="1">
        <v>44832</v>
      </c>
      <c r="M11038">
        <v>-12</v>
      </c>
      <c r="N11038" s="8">
        <f t="shared" si="172"/>
        <v>-3816</v>
      </c>
    </row>
    <row r="11039" spans="1:14">
      <c r="A11039" t="s">
        <v>14</v>
      </c>
      <c r="B11039" t="s">
        <v>62</v>
      </c>
      <c r="C11039" t="s">
        <v>1192</v>
      </c>
      <c r="D11039">
        <v>3010380487</v>
      </c>
      <c r="E11039" s="1">
        <v>44782</v>
      </c>
      <c r="F11039" s="1">
        <v>44782</v>
      </c>
      <c r="G11039">
        <v>7823558705</v>
      </c>
      <c r="H11039" t="s">
        <v>4464</v>
      </c>
      <c r="I11039">
        <v>192913.11</v>
      </c>
      <c r="J11039" s="1">
        <v>44842</v>
      </c>
      <c r="K11039">
        <v>158125.5</v>
      </c>
      <c r="L11039" s="1">
        <v>44832</v>
      </c>
      <c r="M11039">
        <v>-10</v>
      </c>
      <c r="N11039" s="8">
        <f t="shared" si="172"/>
        <v>-1581255</v>
      </c>
    </row>
    <row r="11040" spans="1:14">
      <c r="A11040" t="s">
        <v>14</v>
      </c>
      <c r="B11040" t="s">
        <v>62</v>
      </c>
      <c r="C11040" t="s">
        <v>348</v>
      </c>
      <c r="D11040">
        <v>6991810588</v>
      </c>
      <c r="E11040" s="1">
        <v>44782</v>
      </c>
      <c r="F11040" s="1">
        <v>44782</v>
      </c>
      <c r="G11040">
        <v>7823606929</v>
      </c>
      <c r="H11040">
        <v>4524</v>
      </c>
      <c r="I11040">
        <v>9833.2000000000007</v>
      </c>
      <c r="J11040" s="1">
        <v>44842</v>
      </c>
      <c r="K11040">
        <v>8060</v>
      </c>
      <c r="L11040" s="1">
        <v>44832</v>
      </c>
      <c r="M11040">
        <v>-10</v>
      </c>
      <c r="N11040" s="8">
        <f t="shared" si="172"/>
        <v>-80600</v>
      </c>
    </row>
    <row r="11041" spans="1:14">
      <c r="A11041" t="s">
        <v>14</v>
      </c>
      <c r="B11041" t="s">
        <v>62</v>
      </c>
      <c r="C11041" t="s">
        <v>1192</v>
      </c>
      <c r="D11041">
        <v>3010380487</v>
      </c>
      <c r="E11041" s="1">
        <v>44782</v>
      </c>
      <c r="F11041" s="1">
        <v>44782</v>
      </c>
      <c r="G11041">
        <v>7824063808</v>
      </c>
      <c r="H11041" t="s">
        <v>4465</v>
      </c>
      <c r="I11041">
        <v>48884.42</v>
      </c>
      <c r="J11041" s="1">
        <v>44842</v>
      </c>
      <c r="K11041">
        <v>40069.199999999997</v>
      </c>
      <c r="L11041" s="1">
        <v>44832</v>
      </c>
      <c r="M11041">
        <v>-10</v>
      </c>
      <c r="N11041" s="8">
        <f t="shared" si="172"/>
        <v>-400692</v>
      </c>
    </row>
    <row r="11042" spans="1:14">
      <c r="A11042" t="s">
        <v>14</v>
      </c>
      <c r="B11042" t="s">
        <v>62</v>
      </c>
      <c r="C11042" t="s">
        <v>161</v>
      </c>
      <c r="D11042">
        <v>4742650585</v>
      </c>
      <c r="E11042" s="1">
        <v>44782</v>
      </c>
      <c r="F11042" s="1">
        <v>44782</v>
      </c>
      <c r="G11042">
        <v>7824250228</v>
      </c>
      <c r="H11042" t="s">
        <v>4466</v>
      </c>
      <c r="I11042">
        <v>597.79999999999995</v>
      </c>
      <c r="J11042" s="1">
        <v>44842</v>
      </c>
      <c r="K11042">
        <v>490</v>
      </c>
      <c r="L11042" s="1">
        <v>44893</v>
      </c>
      <c r="M11042">
        <v>51</v>
      </c>
      <c r="N11042" s="8">
        <f t="shared" si="172"/>
        <v>24990</v>
      </c>
    </row>
    <row r="11043" spans="1:14">
      <c r="A11043" t="s">
        <v>14</v>
      </c>
      <c r="B11043" t="s">
        <v>62</v>
      </c>
      <c r="C11043" t="s">
        <v>479</v>
      </c>
      <c r="D11043">
        <v>6522300968</v>
      </c>
      <c r="E11043" s="1">
        <v>44784</v>
      </c>
      <c r="F11043" s="1">
        <v>44784</v>
      </c>
      <c r="G11043">
        <v>7824663893</v>
      </c>
      <c r="H11043">
        <v>7000170159</v>
      </c>
      <c r="I11043">
        <v>1320</v>
      </c>
      <c r="J11043" s="1">
        <v>44844</v>
      </c>
      <c r="K11043">
        <v>1200</v>
      </c>
      <c r="L11043" s="1">
        <v>44860</v>
      </c>
      <c r="M11043">
        <v>16</v>
      </c>
      <c r="N11043" s="8">
        <f t="shared" si="172"/>
        <v>19200</v>
      </c>
    </row>
    <row r="11044" spans="1:14">
      <c r="A11044" t="s">
        <v>14</v>
      </c>
      <c r="B11044" t="s">
        <v>62</v>
      </c>
      <c r="C11044" t="s">
        <v>1027</v>
      </c>
      <c r="D11044">
        <v>6209390969</v>
      </c>
      <c r="E11044" s="1">
        <v>44784</v>
      </c>
      <c r="F11044" s="1">
        <v>44784</v>
      </c>
      <c r="G11044">
        <v>7824732073</v>
      </c>
      <c r="H11044">
        <v>3006915006</v>
      </c>
      <c r="I11044">
        <v>3.12</v>
      </c>
      <c r="J11044" s="1">
        <v>44844</v>
      </c>
      <c r="K11044">
        <v>3</v>
      </c>
      <c r="L11044" s="1">
        <v>44860</v>
      </c>
      <c r="M11044">
        <v>16</v>
      </c>
      <c r="N11044" s="8">
        <f t="shared" si="172"/>
        <v>48</v>
      </c>
    </row>
    <row r="11045" spans="1:14">
      <c r="A11045" t="s">
        <v>14</v>
      </c>
      <c r="B11045" t="s">
        <v>62</v>
      </c>
      <c r="C11045" t="s">
        <v>3051</v>
      </c>
      <c r="D11045">
        <v>3981260239</v>
      </c>
      <c r="E11045" s="1">
        <v>44784</v>
      </c>
      <c r="F11045" s="1">
        <v>44784</v>
      </c>
      <c r="G11045">
        <v>7824838058</v>
      </c>
      <c r="H11045">
        <v>22602798</v>
      </c>
      <c r="I11045">
        <v>929.5</v>
      </c>
      <c r="J11045" s="1">
        <v>44844</v>
      </c>
      <c r="K11045">
        <v>845</v>
      </c>
      <c r="L11045" s="1">
        <v>44860</v>
      </c>
      <c r="M11045">
        <v>16</v>
      </c>
      <c r="N11045" s="8">
        <f t="shared" si="172"/>
        <v>13520</v>
      </c>
    </row>
    <row r="11046" spans="1:14">
      <c r="A11046" t="s">
        <v>14</v>
      </c>
      <c r="B11046" t="s">
        <v>62</v>
      </c>
      <c r="C11046" t="s">
        <v>509</v>
      </c>
      <c r="D11046">
        <v>399800580</v>
      </c>
      <c r="E11046" s="1">
        <v>44782</v>
      </c>
      <c r="F11046" s="1">
        <v>44782</v>
      </c>
      <c r="G11046">
        <v>7824843201</v>
      </c>
      <c r="H11046">
        <v>3202218211</v>
      </c>
      <c r="I11046">
        <v>7111.63</v>
      </c>
      <c r="J11046" s="1">
        <v>44842</v>
      </c>
      <c r="K11046">
        <v>6465.12</v>
      </c>
      <c r="L11046" s="1">
        <v>44832</v>
      </c>
      <c r="M11046">
        <v>-10</v>
      </c>
      <c r="N11046" s="8">
        <f t="shared" si="172"/>
        <v>-64651.199999999997</v>
      </c>
    </row>
    <row r="11047" spans="1:14">
      <c r="A11047" t="s">
        <v>14</v>
      </c>
      <c r="B11047" t="s">
        <v>62</v>
      </c>
      <c r="C11047" t="s">
        <v>672</v>
      </c>
      <c r="D11047">
        <v>10128980157</v>
      </c>
      <c r="E11047" s="1">
        <v>44784</v>
      </c>
      <c r="F11047" s="1">
        <v>44784</v>
      </c>
      <c r="G11047">
        <v>7824933091</v>
      </c>
      <c r="H11047" t="s">
        <v>4467</v>
      </c>
      <c r="I11047">
        <v>2015.42</v>
      </c>
      <c r="J11047" s="1">
        <v>44844</v>
      </c>
      <c r="K11047">
        <v>1832.2</v>
      </c>
      <c r="L11047" s="1">
        <v>44860</v>
      </c>
      <c r="M11047">
        <v>16</v>
      </c>
      <c r="N11047" s="8">
        <f t="shared" si="172"/>
        <v>29315.200000000001</v>
      </c>
    </row>
    <row r="11048" spans="1:14">
      <c r="A11048" t="s">
        <v>14</v>
      </c>
      <c r="B11048" t="s">
        <v>62</v>
      </c>
      <c r="C11048" t="s">
        <v>156</v>
      </c>
      <c r="D11048">
        <v>10181220152</v>
      </c>
      <c r="E11048" s="1">
        <v>44782</v>
      </c>
      <c r="F11048" s="1">
        <v>44782</v>
      </c>
      <c r="G11048">
        <v>7825190231</v>
      </c>
      <c r="H11048">
        <v>9572329394</v>
      </c>
      <c r="I11048">
        <v>366</v>
      </c>
      <c r="J11048" s="1">
        <v>44842</v>
      </c>
      <c r="K11048">
        <v>300</v>
      </c>
      <c r="L11048" s="1">
        <v>44813</v>
      </c>
      <c r="M11048">
        <v>-29</v>
      </c>
      <c r="N11048" s="8">
        <f t="shared" si="172"/>
        <v>-8700</v>
      </c>
    </row>
    <row r="11049" spans="1:14">
      <c r="A11049" t="s">
        <v>14</v>
      </c>
      <c r="B11049" t="s">
        <v>62</v>
      </c>
      <c r="C11049" t="s">
        <v>348</v>
      </c>
      <c r="D11049">
        <v>6991810588</v>
      </c>
      <c r="E11049" s="1">
        <v>44784</v>
      </c>
      <c r="F11049" s="1">
        <v>44784</v>
      </c>
      <c r="G11049">
        <v>7825474781</v>
      </c>
      <c r="H11049">
        <v>4212</v>
      </c>
      <c r="I11049">
        <v>5170.7700000000004</v>
      </c>
      <c r="J11049" s="1">
        <v>44844</v>
      </c>
      <c r="K11049">
        <v>4238.34</v>
      </c>
      <c r="L11049" s="1">
        <v>44860</v>
      </c>
      <c r="M11049">
        <v>16</v>
      </c>
      <c r="N11049" s="8">
        <f t="shared" si="172"/>
        <v>67813.440000000002</v>
      </c>
    </row>
    <row r="11050" spans="1:14">
      <c r="A11050" t="s">
        <v>14</v>
      </c>
      <c r="B11050" t="s">
        <v>62</v>
      </c>
      <c r="C11050" t="s">
        <v>319</v>
      </c>
      <c r="D11050">
        <v>9750710965</v>
      </c>
      <c r="E11050" s="1">
        <v>44784</v>
      </c>
      <c r="F11050" s="1">
        <v>44784</v>
      </c>
      <c r="G11050">
        <v>7825709093</v>
      </c>
      <c r="H11050" t="s">
        <v>4468</v>
      </c>
      <c r="I11050">
        <v>266.63</v>
      </c>
      <c r="J11050" s="1">
        <v>44844</v>
      </c>
      <c r="K11050">
        <v>242.39</v>
      </c>
      <c r="L11050" s="1">
        <v>44852</v>
      </c>
      <c r="M11050">
        <v>8</v>
      </c>
      <c r="N11050" s="8">
        <f t="shared" si="172"/>
        <v>1939.12</v>
      </c>
    </row>
    <row r="11051" spans="1:14">
      <c r="A11051" t="s">
        <v>14</v>
      </c>
      <c r="B11051" t="s">
        <v>62</v>
      </c>
      <c r="C11051" t="s">
        <v>319</v>
      </c>
      <c r="D11051">
        <v>9750710965</v>
      </c>
      <c r="E11051" s="1">
        <v>44784</v>
      </c>
      <c r="F11051" s="1">
        <v>44784</v>
      </c>
      <c r="G11051">
        <v>7825751797</v>
      </c>
      <c r="H11051" t="s">
        <v>4469</v>
      </c>
      <c r="I11051">
        <v>533.25</v>
      </c>
      <c r="J11051" s="1">
        <v>44844</v>
      </c>
      <c r="K11051">
        <v>484.77</v>
      </c>
      <c r="L11051" s="1">
        <v>44852</v>
      </c>
      <c r="M11051">
        <v>8</v>
      </c>
      <c r="N11051" s="8">
        <f t="shared" si="172"/>
        <v>3878.16</v>
      </c>
    </row>
    <row r="11052" spans="1:14">
      <c r="A11052" t="s">
        <v>14</v>
      </c>
      <c r="B11052" t="s">
        <v>62</v>
      </c>
      <c r="C11052" t="s">
        <v>492</v>
      </c>
      <c r="D11052">
        <v>5763890638</v>
      </c>
      <c r="E11052" s="1">
        <v>44783</v>
      </c>
      <c r="F11052" s="1">
        <v>44783</v>
      </c>
      <c r="G11052">
        <v>7826732541</v>
      </c>
      <c r="H11052" t="s">
        <v>4470</v>
      </c>
      <c r="I11052">
        <v>3652.44</v>
      </c>
      <c r="J11052" s="1">
        <v>44843</v>
      </c>
      <c r="K11052">
        <v>3320.4</v>
      </c>
      <c r="L11052" s="1">
        <v>44832</v>
      </c>
      <c r="M11052">
        <v>-11</v>
      </c>
      <c r="N11052" s="8">
        <f t="shared" si="172"/>
        <v>-36524.400000000001</v>
      </c>
    </row>
    <row r="11053" spans="1:14">
      <c r="A11053" t="s">
        <v>14</v>
      </c>
      <c r="B11053" t="s">
        <v>62</v>
      </c>
      <c r="C11053" t="s">
        <v>2826</v>
      </c>
      <c r="D11053">
        <v>3670780158</v>
      </c>
      <c r="E11053" s="1">
        <v>44782</v>
      </c>
      <c r="F11053" s="1">
        <v>44782</v>
      </c>
      <c r="G11053">
        <v>7826975610</v>
      </c>
      <c r="H11053">
        <v>2220102966</v>
      </c>
      <c r="I11053">
        <v>66.88</v>
      </c>
      <c r="J11053" s="1">
        <v>44842</v>
      </c>
      <c r="K11053">
        <v>60.8</v>
      </c>
      <c r="L11053" s="1">
        <v>44860</v>
      </c>
      <c r="M11053">
        <v>18</v>
      </c>
      <c r="N11053" s="8">
        <f t="shared" si="172"/>
        <v>1094.3999999999999</v>
      </c>
    </row>
    <row r="11054" spans="1:14">
      <c r="A11054" t="s">
        <v>14</v>
      </c>
      <c r="B11054" t="s">
        <v>62</v>
      </c>
      <c r="C11054" t="s">
        <v>2826</v>
      </c>
      <c r="D11054">
        <v>3670780158</v>
      </c>
      <c r="E11054" s="1">
        <v>44784</v>
      </c>
      <c r="F11054" s="1">
        <v>44784</v>
      </c>
      <c r="G11054">
        <v>7827395688</v>
      </c>
      <c r="H11054">
        <v>2220103065</v>
      </c>
      <c r="I11054">
        <v>41.8</v>
      </c>
      <c r="J11054" s="1">
        <v>44844</v>
      </c>
      <c r="K11054">
        <v>38</v>
      </c>
      <c r="L11054" s="1">
        <v>44860</v>
      </c>
      <c r="M11054">
        <v>16</v>
      </c>
      <c r="N11054" s="8">
        <f t="shared" si="172"/>
        <v>608</v>
      </c>
    </row>
    <row r="11055" spans="1:14">
      <c r="A11055" t="s">
        <v>14</v>
      </c>
      <c r="B11055" t="s">
        <v>62</v>
      </c>
      <c r="C11055" t="s">
        <v>116</v>
      </c>
      <c r="D11055">
        <v>2789580590</v>
      </c>
      <c r="E11055" s="1">
        <v>44784</v>
      </c>
      <c r="F11055" s="1">
        <v>44784</v>
      </c>
      <c r="G11055">
        <v>7827516776</v>
      </c>
      <c r="H11055">
        <v>2022174147</v>
      </c>
      <c r="I11055">
        <v>0.04</v>
      </c>
      <c r="J11055" s="1">
        <v>44844</v>
      </c>
      <c r="K11055">
        <v>0.04</v>
      </c>
      <c r="L11055" s="1">
        <v>44860</v>
      </c>
      <c r="M11055">
        <v>16</v>
      </c>
      <c r="N11055" s="8">
        <f t="shared" si="172"/>
        <v>0.64</v>
      </c>
    </row>
    <row r="11056" spans="1:14">
      <c r="A11056" t="s">
        <v>14</v>
      </c>
      <c r="B11056" t="s">
        <v>62</v>
      </c>
      <c r="C11056" t="s">
        <v>116</v>
      </c>
      <c r="D11056">
        <v>2789580590</v>
      </c>
      <c r="E11056" s="1">
        <v>44784</v>
      </c>
      <c r="F11056" s="1">
        <v>44784</v>
      </c>
      <c r="G11056">
        <v>7827517766</v>
      </c>
      <c r="H11056">
        <v>2022174149</v>
      </c>
      <c r="I11056">
        <v>0.02</v>
      </c>
      <c r="J11056" s="1">
        <v>44844</v>
      </c>
      <c r="K11056">
        <v>0.02</v>
      </c>
      <c r="L11056" s="1">
        <v>44860</v>
      </c>
      <c r="M11056">
        <v>16</v>
      </c>
      <c r="N11056" s="8">
        <f t="shared" si="172"/>
        <v>0.32</v>
      </c>
    </row>
    <row r="11057" spans="1:14">
      <c r="A11057" t="s">
        <v>14</v>
      </c>
      <c r="B11057" t="s">
        <v>62</v>
      </c>
      <c r="C11057" t="s">
        <v>699</v>
      </c>
      <c r="D11057">
        <v>771530151</v>
      </c>
      <c r="E11057" s="1">
        <v>44784</v>
      </c>
      <c r="F11057" s="1">
        <v>44784</v>
      </c>
      <c r="G11057">
        <v>7827556660</v>
      </c>
      <c r="H11057">
        <v>310430</v>
      </c>
      <c r="I11057">
        <v>428.72</v>
      </c>
      <c r="J11057" s="1">
        <v>44844</v>
      </c>
      <c r="K11057">
        <v>351.41</v>
      </c>
      <c r="L11057" s="1">
        <v>44826</v>
      </c>
      <c r="M11057">
        <v>-18</v>
      </c>
      <c r="N11057" s="8">
        <f t="shared" si="172"/>
        <v>-6325.38</v>
      </c>
    </row>
    <row r="11058" spans="1:14">
      <c r="A11058" t="s">
        <v>14</v>
      </c>
      <c r="B11058" t="s">
        <v>62</v>
      </c>
      <c r="C11058" t="s">
        <v>190</v>
      </c>
      <c r="D11058">
        <v>9412650153</v>
      </c>
      <c r="E11058" s="1">
        <v>44784</v>
      </c>
      <c r="F11058" s="1">
        <v>44784</v>
      </c>
      <c r="G11058">
        <v>7827839800</v>
      </c>
      <c r="H11058" t="s">
        <v>4471</v>
      </c>
      <c r="I11058">
        <v>3093.55</v>
      </c>
      <c r="J11058" s="1">
        <v>44844</v>
      </c>
      <c r="K11058">
        <v>2535.6999999999998</v>
      </c>
      <c r="L11058" s="1">
        <v>44832</v>
      </c>
      <c r="M11058">
        <v>-12</v>
      </c>
      <c r="N11058" s="8">
        <f t="shared" si="172"/>
        <v>-30428.399999999998</v>
      </c>
    </row>
    <row r="11059" spans="1:14">
      <c r="A11059" t="s">
        <v>14</v>
      </c>
      <c r="B11059" t="s">
        <v>62</v>
      </c>
      <c r="C11059" t="s">
        <v>99</v>
      </c>
      <c r="D11059">
        <v>803890151</v>
      </c>
      <c r="E11059" s="1">
        <v>44784</v>
      </c>
      <c r="F11059" s="1">
        <v>44784</v>
      </c>
      <c r="G11059">
        <v>7827925667</v>
      </c>
      <c r="H11059">
        <v>222054716</v>
      </c>
      <c r="I11059">
        <v>240.34</v>
      </c>
      <c r="J11059" s="1">
        <v>44844</v>
      </c>
      <c r="K11059">
        <v>197</v>
      </c>
      <c r="L11059" s="1">
        <v>44860</v>
      </c>
      <c r="M11059">
        <v>16</v>
      </c>
      <c r="N11059" s="8">
        <f t="shared" si="172"/>
        <v>3152</v>
      </c>
    </row>
    <row r="11060" spans="1:14">
      <c r="A11060" t="s">
        <v>14</v>
      </c>
      <c r="B11060" t="s">
        <v>62</v>
      </c>
      <c r="C11060" t="s">
        <v>2140</v>
      </c>
      <c r="D11060" t="s">
        <v>2141</v>
      </c>
      <c r="E11060" s="1">
        <v>44782</v>
      </c>
      <c r="F11060" s="1">
        <v>44782</v>
      </c>
      <c r="G11060">
        <v>7827926402</v>
      </c>
      <c r="H11060">
        <v>38</v>
      </c>
      <c r="I11060">
        <v>1646.58</v>
      </c>
      <c r="J11060" s="1">
        <v>44842</v>
      </c>
      <c r="K11060">
        <v>1317.26</v>
      </c>
      <c r="L11060" s="1">
        <v>44812</v>
      </c>
      <c r="M11060">
        <v>-30</v>
      </c>
      <c r="N11060" s="8">
        <f t="shared" si="172"/>
        <v>-39517.800000000003</v>
      </c>
    </row>
    <row r="11061" spans="1:14">
      <c r="A11061" t="s">
        <v>14</v>
      </c>
      <c r="B11061" t="s">
        <v>62</v>
      </c>
      <c r="C11061" t="s">
        <v>2140</v>
      </c>
      <c r="D11061" t="s">
        <v>2141</v>
      </c>
      <c r="E11061" s="1">
        <v>44784</v>
      </c>
      <c r="F11061" s="1">
        <v>44784</v>
      </c>
      <c r="G11061">
        <v>7827927461</v>
      </c>
      <c r="H11061">
        <v>36</v>
      </c>
      <c r="I11061">
        <v>1165.8699999999999</v>
      </c>
      <c r="J11061" s="1">
        <v>44844</v>
      </c>
      <c r="K11061">
        <v>932.7</v>
      </c>
      <c r="L11061" s="1">
        <v>44810</v>
      </c>
      <c r="M11061">
        <v>-34</v>
      </c>
      <c r="N11061" s="8">
        <f t="shared" si="172"/>
        <v>-31711.800000000003</v>
      </c>
    </row>
    <row r="11062" spans="1:14">
      <c r="A11062" t="s">
        <v>14</v>
      </c>
      <c r="B11062" t="s">
        <v>62</v>
      </c>
      <c r="C11062" t="s">
        <v>259</v>
      </c>
      <c r="D11062">
        <v>13110270157</v>
      </c>
      <c r="E11062" s="1">
        <v>44784</v>
      </c>
      <c r="F11062" s="1">
        <v>44784</v>
      </c>
      <c r="G11062">
        <v>7828026274</v>
      </c>
      <c r="H11062">
        <v>980281627</v>
      </c>
      <c r="I11062">
        <v>1322.18</v>
      </c>
      <c r="J11062" s="1">
        <v>44844</v>
      </c>
      <c r="K11062">
        <v>1083.75</v>
      </c>
      <c r="L11062" s="1">
        <v>44813</v>
      </c>
      <c r="M11062">
        <v>-31</v>
      </c>
      <c r="N11062" s="8">
        <f t="shared" si="172"/>
        <v>-33596.25</v>
      </c>
    </row>
    <row r="11063" spans="1:14">
      <c r="A11063" t="s">
        <v>14</v>
      </c>
      <c r="B11063" t="s">
        <v>62</v>
      </c>
      <c r="C11063" t="s">
        <v>259</v>
      </c>
      <c r="D11063">
        <v>13110270157</v>
      </c>
      <c r="E11063" s="1">
        <v>44784</v>
      </c>
      <c r="F11063" s="1">
        <v>44784</v>
      </c>
      <c r="G11063">
        <v>7828300055</v>
      </c>
      <c r="H11063">
        <v>980281646</v>
      </c>
      <c r="I11063">
        <v>1662.12</v>
      </c>
      <c r="J11063" s="1">
        <v>44844</v>
      </c>
      <c r="K11063">
        <v>1362.39</v>
      </c>
      <c r="L11063" s="1">
        <v>44813</v>
      </c>
      <c r="M11063">
        <v>-31</v>
      </c>
      <c r="N11063" s="8">
        <f t="shared" si="172"/>
        <v>-42234.090000000004</v>
      </c>
    </row>
    <row r="11064" spans="1:14">
      <c r="A11064" t="s">
        <v>14</v>
      </c>
      <c r="B11064" t="s">
        <v>62</v>
      </c>
      <c r="C11064" t="s">
        <v>72</v>
      </c>
      <c r="D11064">
        <v>9238800156</v>
      </c>
      <c r="E11064" s="1">
        <v>44784</v>
      </c>
      <c r="F11064" s="1">
        <v>44784</v>
      </c>
      <c r="G11064">
        <v>7828597100</v>
      </c>
      <c r="H11064">
        <v>1209308188</v>
      </c>
      <c r="I11064">
        <v>231.8</v>
      </c>
      <c r="J11064" s="1">
        <v>44844</v>
      </c>
      <c r="K11064">
        <v>190</v>
      </c>
      <c r="L11064" s="1">
        <v>44860</v>
      </c>
      <c r="M11064">
        <v>16</v>
      </c>
      <c r="N11064" s="8">
        <f t="shared" si="172"/>
        <v>3040</v>
      </c>
    </row>
    <row r="11065" spans="1:14">
      <c r="A11065" t="s">
        <v>14</v>
      </c>
      <c r="B11065" t="s">
        <v>62</v>
      </c>
      <c r="C11065" t="s">
        <v>274</v>
      </c>
      <c r="D11065">
        <v>8082461008</v>
      </c>
      <c r="E11065" s="1">
        <v>44783</v>
      </c>
      <c r="F11065" s="1">
        <v>44783</v>
      </c>
      <c r="G11065">
        <v>7828726433</v>
      </c>
      <c r="H11065">
        <v>22173743</v>
      </c>
      <c r="I11065">
        <v>1244.4000000000001</v>
      </c>
      <c r="J11065" s="1">
        <v>44843</v>
      </c>
      <c r="K11065">
        <v>1020</v>
      </c>
      <c r="L11065" s="1">
        <v>44832</v>
      </c>
      <c r="M11065">
        <v>-11</v>
      </c>
      <c r="N11065" s="8">
        <f t="shared" si="172"/>
        <v>-11220</v>
      </c>
    </row>
    <row r="11066" spans="1:14">
      <c r="A11066" t="s">
        <v>14</v>
      </c>
      <c r="B11066" t="s">
        <v>62</v>
      </c>
      <c r="C11066" t="s">
        <v>500</v>
      </c>
      <c r="D11066">
        <v>422760587</v>
      </c>
      <c r="E11066" s="1">
        <v>44785</v>
      </c>
      <c r="F11066" s="1">
        <v>44785</v>
      </c>
      <c r="G11066">
        <v>7828839687</v>
      </c>
      <c r="H11066">
        <v>2022000010039700</v>
      </c>
      <c r="I11066">
        <v>167822.16</v>
      </c>
      <c r="J11066" s="1">
        <v>44845</v>
      </c>
      <c r="K11066">
        <v>152565.6</v>
      </c>
      <c r="L11066" s="1">
        <v>44832</v>
      </c>
      <c r="M11066">
        <v>-13</v>
      </c>
      <c r="N11066" s="8">
        <f t="shared" si="172"/>
        <v>-1983352.8</v>
      </c>
    </row>
    <row r="11067" spans="1:14">
      <c r="A11067" t="s">
        <v>14</v>
      </c>
      <c r="B11067" t="s">
        <v>62</v>
      </c>
      <c r="C11067" t="s">
        <v>502</v>
      </c>
      <c r="D11067">
        <v>3296950151</v>
      </c>
      <c r="E11067" s="1">
        <v>44785</v>
      </c>
      <c r="F11067" s="1">
        <v>44785</v>
      </c>
      <c r="G11067">
        <v>7828849672</v>
      </c>
      <c r="H11067">
        <v>2022000010028610</v>
      </c>
      <c r="I11067">
        <v>7623.17</v>
      </c>
      <c r="J11067" s="1">
        <v>44845</v>
      </c>
      <c r="K11067">
        <v>6930.15</v>
      </c>
      <c r="L11067" s="1">
        <v>44860</v>
      </c>
      <c r="M11067">
        <v>15</v>
      </c>
      <c r="N11067" s="8">
        <f t="shared" si="172"/>
        <v>103952.25</v>
      </c>
    </row>
    <row r="11068" spans="1:14">
      <c r="A11068" t="s">
        <v>14</v>
      </c>
      <c r="B11068" t="s">
        <v>62</v>
      </c>
      <c r="C11068" t="s">
        <v>607</v>
      </c>
      <c r="D11068">
        <v>2774840595</v>
      </c>
      <c r="E11068" s="1">
        <v>44785</v>
      </c>
      <c r="F11068" s="1">
        <v>44785</v>
      </c>
      <c r="G11068">
        <v>7829180164</v>
      </c>
      <c r="H11068">
        <v>9897088786</v>
      </c>
      <c r="I11068">
        <v>3174.6</v>
      </c>
      <c r="J11068" s="1">
        <v>44845</v>
      </c>
      <c r="K11068">
        <v>2886</v>
      </c>
      <c r="L11068" s="1">
        <v>44832</v>
      </c>
      <c r="M11068">
        <v>-13</v>
      </c>
      <c r="N11068" s="8">
        <f t="shared" si="172"/>
        <v>-37518</v>
      </c>
    </row>
    <row r="11069" spans="1:14">
      <c r="A11069" t="s">
        <v>14</v>
      </c>
      <c r="B11069" t="s">
        <v>62</v>
      </c>
      <c r="C11069" t="s">
        <v>727</v>
      </c>
      <c r="D11069">
        <v>12785290151</v>
      </c>
      <c r="E11069" s="1">
        <v>44785</v>
      </c>
      <c r="F11069" s="1">
        <v>44785</v>
      </c>
      <c r="G11069">
        <v>7829278672</v>
      </c>
      <c r="H11069" t="s">
        <v>4472</v>
      </c>
      <c r="I11069">
        <v>11236.86</v>
      </c>
      <c r="J11069" s="1">
        <v>44845</v>
      </c>
      <c r="K11069">
        <v>9210.5400000000009</v>
      </c>
      <c r="L11069" s="1">
        <v>44832</v>
      </c>
      <c r="M11069">
        <v>-13</v>
      </c>
      <c r="N11069" s="8">
        <f t="shared" si="172"/>
        <v>-119737.02000000002</v>
      </c>
    </row>
    <row r="11070" spans="1:14">
      <c r="A11070" t="s">
        <v>14</v>
      </c>
      <c r="B11070" t="s">
        <v>62</v>
      </c>
      <c r="C11070" t="s">
        <v>727</v>
      </c>
      <c r="D11070">
        <v>12785290151</v>
      </c>
      <c r="E11070" s="1">
        <v>44785</v>
      </c>
      <c r="F11070" s="1">
        <v>44785</v>
      </c>
      <c r="G11070">
        <v>7829278687</v>
      </c>
      <c r="H11070" t="s">
        <v>4473</v>
      </c>
      <c r="I11070">
        <v>5490</v>
      </c>
      <c r="J11070" s="1">
        <v>44845</v>
      </c>
      <c r="K11070">
        <v>4500</v>
      </c>
      <c r="L11070" s="1">
        <v>44832</v>
      </c>
      <c r="M11070">
        <v>-13</v>
      </c>
      <c r="N11070" s="8">
        <f t="shared" si="172"/>
        <v>-58500</v>
      </c>
    </row>
    <row r="11071" spans="1:14">
      <c r="A11071" t="s">
        <v>14</v>
      </c>
      <c r="B11071" t="s">
        <v>62</v>
      </c>
      <c r="C11071" t="s">
        <v>651</v>
      </c>
      <c r="D11071">
        <v>6324460150</v>
      </c>
      <c r="E11071" s="1">
        <v>44785</v>
      </c>
      <c r="F11071" s="1">
        <v>44785</v>
      </c>
      <c r="G11071">
        <v>7829486277</v>
      </c>
      <c r="H11071">
        <v>2223078065</v>
      </c>
      <c r="I11071">
        <v>146.4</v>
      </c>
      <c r="J11071" s="1">
        <v>44845</v>
      </c>
      <c r="K11071">
        <v>120</v>
      </c>
      <c r="L11071" s="1">
        <v>44860</v>
      </c>
      <c r="M11071">
        <v>15</v>
      </c>
      <c r="N11071" s="8">
        <f t="shared" si="172"/>
        <v>1800</v>
      </c>
    </row>
    <row r="11072" spans="1:14">
      <c r="A11072" t="s">
        <v>14</v>
      </c>
      <c r="B11072" t="s">
        <v>62</v>
      </c>
      <c r="C11072" t="s">
        <v>403</v>
      </c>
      <c r="D11072">
        <v>12792100153</v>
      </c>
      <c r="E11072" s="1">
        <v>44783</v>
      </c>
      <c r="F11072" s="1">
        <v>44783</v>
      </c>
      <c r="G11072">
        <v>7830018542</v>
      </c>
      <c r="H11072">
        <v>22038212</v>
      </c>
      <c r="I11072">
        <v>1392.34</v>
      </c>
      <c r="J11072" s="1">
        <v>44843</v>
      </c>
      <c r="K11072">
        <v>1141.26</v>
      </c>
      <c r="L11072" s="1">
        <v>44813</v>
      </c>
      <c r="M11072">
        <v>-30</v>
      </c>
      <c r="N11072" s="8">
        <f t="shared" si="172"/>
        <v>-34237.800000000003</v>
      </c>
    </row>
    <row r="11073" spans="1:14">
      <c r="A11073" t="s">
        <v>14</v>
      </c>
      <c r="B11073" t="s">
        <v>62</v>
      </c>
      <c r="C11073" t="s">
        <v>403</v>
      </c>
      <c r="D11073">
        <v>12792100153</v>
      </c>
      <c r="E11073" s="1">
        <v>44783</v>
      </c>
      <c r="F11073" s="1">
        <v>44783</v>
      </c>
      <c r="G11073">
        <v>7830021410</v>
      </c>
      <c r="H11073">
        <v>22038213</v>
      </c>
      <c r="I11073">
        <v>8157.29</v>
      </c>
      <c r="J11073" s="1">
        <v>44843</v>
      </c>
      <c r="K11073">
        <v>6686.3</v>
      </c>
      <c r="L11073" s="1">
        <v>44813</v>
      </c>
      <c r="M11073">
        <v>-30</v>
      </c>
      <c r="N11073" s="8">
        <f t="shared" si="172"/>
        <v>-200589</v>
      </c>
    </row>
    <row r="11074" spans="1:14">
      <c r="A11074" t="s">
        <v>14</v>
      </c>
      <c r="B11074" t="s">
        <v>62</v>
      </c>
      <c r="C11074" t="s">
        <v>111</v>
      </c>
      <c r="D11074">
        <v>492340583</v>
      </c>
      <c r="E11074" s="1">
        <v>44785</v>
      </c>
      <c r="F11074" s="1">
        <v>44785</v>
      </c>
      <c r="G11074">
        <v>7830347863</v>
      </c>
      <c r="H11074">
        <v>22103910</v>
      </c>
      <c r="I11074">
        <v>355.74</v>
      </c>
      <c r="J11074" s="1">
        <v>44845</v>
      </c>
      <c r="K11074">
        <v>323.39999999999998</v>
      </c>
      <c r="L11074" s="1">
        <v>44860</v>
      </c>
      <c r="M11074">
        <v>15</v>
      </c>
      <c r="N11074" s="8">
        <f t="shared" si="172"/>
        <v>4851</v>
      </c>
    </row>
    <row r="11075" spans="1:14">
      <c r="A11075" t="s">
        <v>14</v>
      </c>
      <c r="B11075" t="s">
        <v>62</v>
      </c>
      <c r="C11075" t="s">
        <v>111</v>
      </c>
      <c r="D11075">
        <v>492340583</v>
      </c>
      <c r="E11075" s="1">
        <v>44785</v>
      </c>
      <c r="F11075" s="1">
        <v>44785</v>
      </c>
      <c r="G11075">
        <v>7830347878</v>
      </c>
      <c r="H11075">
        <v>22103911</v>
      </c>
      <c r="I11075">
        <v>603.67999999999995</v>
      </c>
      <c r="J11075" s="1">
        <v>44845</v>
      </c>
      <c r="K11075">
        <v>548.79999999999995</v>
      </c>
      <c r="L11075" s="1">
        <v>44860</v>
      </c>
      <c r="M11075">
        <v>15</v>
      </c>
      <c r="N11075" s="8">
        <f t="shared" ref="N11075:N11138" si="173">+K11075*M11075</f>
        <v>8232</v>
      </c>
    </row>
    <row r="11076" spans="1:14">
      <c r="A11076" t="s">
        <v>14</v>
      </c>
      <c r="B11076" t="s">
        <v>62</v>
      </c>
      <c r="C11076" t="s">
        <v>111</v>
      </c>
      <c r="D11076">
        <v>492340583</v>
      </c>
      <c r="E11076" s="1">
        <v>44783</v>
      </c>
      <c r="F11076" s="1">
        <v>44783</v>
      </c>
      <c r="G11076">
        <v>7830348424</v>
      </c>
      <c r="H11076">
        <v>22103912</v>
      </c>
      <c r="I11076">
        <v>1370.6</v>
      </c>
      <c r="J11076" s="1">
        <v>44843</v>
      </c>
      <c r="K11076">
        <v>1246</v>
      </c>
      <c r="L11076" s="1">
        <v>44860</v>
      </c>
      <c r="M11076">
        <v>17</v>
      </c>
      <c r="N11076" s="8">
        <f t="shared" si="173"/>
        <v>21182</v>
      </c>
    </row>
    <row r="11077" spans="1:14">
      <c r="A11077" t="s">
        <v>14</v>
      </c>
      <c r="B11077" t="s">
        <v>62</v>
      </c>
      <c r="C11077" t="s">
        <v>56</v>
      </c>
      <c r="D11077">
        <v>76670595</v>
      </c>
      <c r="E11077" s="1">
        <v>44783</v>
      </c>
      <c r="F11077" s="1">
        <v>44783</v>
      </c>
      <c r="G11077">
        <v>7830476221</v>
      </c>
      <c r="H11077" t="s">
        <v>4474</v>
      </c>
      <c r="I11077">
        <v>52.8</v>
      </c>
      <c r="J11077" s="1">
        <v>44843</v>
      </c>
      <c r="K11077">
        <v>48</v>
      </c>
      <c r="L11077" s="1">
        <v>44832</v>
      </c>
      <c r="M11077">
        <v>-11</v>
      </c>
      <c r="N11077" s="8">
        <f t="shared" si="173"/>
        <v>-528</v>
      </c>
    </row>
    <row r="11078" spans="1:14">
      <c r="A11078" t="s">
        <v>14</v>
      </c>
      <c r="B11078" t="s">
        <v>62</v>
      </c>
      <c r="C11078" t="s">
        <v>406</v>
      </c>
      <c r="D11078">
        <v>4974910962</v>
      </c>
      <c r="E11078" s="1">
        <v>44785</v>
      </c>
      <c r="F11078" s="1">
        <v>44785</v>
      </c>
      <c r="G11078">
        <v>7831446499</v>
      </c>
      <c r="H11078">
        <v>16068</v>
      </c>
      <c r="I11078">
        <v>345.11</v>
      </c>
      <c r="J11078" s="1">
        <v>44845</v>
      </c>
      <c r="K11078">
        <v>313.74</v>
      </c>
      <c r="L11078" s="1">
        <v>44831</v>
      </c>
      <c r="M11078">
        <v>-14</v>
      </c>
      <c r="N11078" s="8">
        <f t="shared" si="173"/>
        <v>-4392.3600000000006</v>
      </c>
    </row>
    <row r="11079" spans="1:14">
      <c r="A11079" t="s">
        <v>14</v>
      </c>
      <c r="B11079" t="s">
        <v>62</v>
      </c>
      <c r="C11079" t="s">
        <v>406</v>
      </c>
      <c r="D11079">
        <v>4974910962</v>
      </c>
      <c r="E11079" s="1">
        <v>44783</v>
      </c>
      <c r="F11079" s="1">
        <v>44783</v>
      </c>
      <c r="G11079">
        <v>7831446514</v>
      </c>
      <c r="H11079">
        <v>16067</v>
      </c>
      <c r="I11079">
        <v>7083.98</v>
      </c>
      <c r="J11079" s="1">
        <v>44843</v>
      </c>
      <c r="K11079">
        <v>6439.98</v>
      </c>
      <c r="L11079" s="1">
        <v>44831</v>
      </c>
      <c r="M11079">
        <v>-12</v>
      </c>
      <c r="N11079" s="8">
        <f t="shared" si="173"/>
        <v>-77279.759999999995</v>
      </c>
    </row>
    <row r="11080" spans="1:14">
      <c r="A11080" t="s">
        <v>14</v>
      </c>
      <c r="B11080" t="s">
        <v>62</v>
      </c>
      <c r="C11080" t="s">
        <v>216</v>
      </c>
      <c r="D11080">
        <v>735390155</v>
      </c>
      <c r="E11080" s="1">
        <v>44783</v>
      </c>
      <c r="F11080" s="1">
        <v>44783</v>
      </c>
      <c r="G11080">
        <v>7831893927</v>
      </c>
      <c r="H11080">
        <v>1020653813</v>
      </c>
      <c r="I11080">
        <v>1945.24</v>
      </c>
      <c r="J11080" s="1">
        <v>44843</v>
      </c>
      <c r="K11080">
        <v>1768.4</v>
      </c>
      <c r="L11080" s="1">
        <v>44860</v>
      </c>
      <c r="M11080">
        <v>17</v>
      </c>
      <c r="N11080" s="8">
        <f t="shared" si="173"/>
        <v>30062.800000000003</v>
      </c>
    </row>
    <row r="11081" spans="1:14">
      <c r="A11081" t="s">
        <v>14</v>
      </c>
      <c r="B11081" t="s">
        <v>62</v>
      </c>
      <c r="C11081" t="s">
        <v>1091</v>
      </c>
      <c r="D11081">
        <v>50110527</v>
      </c>
      <c r="E11081" s="1">
        <v>44783</v>
      </c>
      <c r="F11081" s="1">
        <v>44783</v>
      </c>
      <c r="G11081">
        <v>7832293825</v>
      </c>
      <c r="H11081">
        <v>222005467</v>
      </c>
      <c r="I11081">
        <v>414.7</v>
      </c>
      <c r="J11081" s="1">
        <v>44843</v>
      </c>
      <c r="K11081">
        <v>377</v>
      </c>
      <c r="L11081" s="1">
        <v>44860</v>
      </c>
      <c r="M11081">
        <v>17</v>
      </c>
      <c r="N11081" s="8">
        <f t="shared" si="173"/>
        <v>6409</v>
      </c>
    </row>
    <row r="11082" spans="1:14">
      <c r="A11082" t="s">
        <v>14</v>
      </c>
      <c r="B11082" t="s">
        <v>62</v>
      </c>
      <c r="C11082" t="s">
        <v>109</v>
      </c>
      <c r="D11082">
        <v>795170158</v>
      </c>
      <c r="E11082" s="1">
        <v>44785</v>
      </c>
      <c r="F11082" s="1">
        <v>44785</v>
      </c>
      <c r="G11082">
        <v>7832600871</v>
      </c>
      <c r="H11082">
        <v>2100095512</v>
      </c>
      <c r="I11082">
        <v>1965.04</v>
      </c>
      <c r="J11082" s="1">
        <v>44845</v>
      </c>
      <c r="K11082">
        <v>1786.4</v>
      </c>
      <c r="L11082" s="1">
        <v>44860</v>
      </c>
      <c r="M11082">
        <v>15</v>
      </c>
      <c r="N11082" s="8">
        <f t="shared" si="173"/>
        <v>26796</v>
      </c>
    </row>
    <row r="11083" spans="1:14">
      <c r="A11083" t="s">
        <v>14</v>
      </c>
      <c r="B11083" t="s">
        <v>62</v>
      </c>
      <c r="C11083" t="s">
        <v>109</v>
      </c>
      <c r="D11083">
        <v>795170158</v>
      </c>
      <c r="E11083" s="1">
        <v>44785</v>
      </c>
      <c r="F11083" s="1">
        <v>44785</v>
      </c>
      <c r="G11083">
        <v>7832601095</v>
      </c>
      <c r="H11083">
        <v>2100095513</v>
      </c>
      <c r="I11083">
        <v>348.92</v>
      </c>
      <c r="J11083" s="1">
        <v>44845</v>
      </c>
      <c r="K11083">
        <v>317.2</v>
      </c>
      <c r="L11083" s="1">
        <v>44860</v>
      </c>
      <c r="M11083">
        <v>15</v>
      </c>
      <c r="N11083" s="8">
        <f t="shared" si="173"/>
        <v>4758</v>
      </c>
    </row>
    <row r="11084" spans="1:14">
      <c r="A11084" t="s">
        <v>14</v>
      </c>
      <c r="B11084" t="s">
        <v>62</v>
      </c>
      <c r="C11084" t="s">
        <v>109</v>
      </c>
      <c r="D11084">
        <v>795170158</v>
      </c>
      <c r="E11084" s="1">
        <v>44783</v>
      </c>
      <c r="F11084" s="1">
        <v>44783</v>
      </c>
      <c r="G11084">
        <v>7832601342</v>
      </c>
      <c r="H11084">
        <v>2100095514</v>
      </c>
      <c r="I11084">
        <v>523.38</v>
      </c>
      <c r="J11084" s="1">
        <v>44843</v>
      </c>
      <c r="K11084">
        <v>475.8</v>
      </c>
      <c r="L11084" s="1">
        <v>44860</v>
      </c>
      <c r="M11084">
        <v>17</v>
      </c>
      <c r="N11084" s="8">
        <f t="shared" si="173"/>
        <v>8088.6</v>
      </c>
    </row>
    <row r="11085" spans="1:14">
      <c r="A11085" t="s">
        <v>14</v>
      </c>
      <c r="B11085" t="s">
        <v>62</v>
      </c>
      <c r="C11085" t="s">
        <v>109</v>
      </c>
      <c r="D11085">
        <v>795170158</v>
      </c>
      <c r="E11085" s="1">
        <v>44783</v>
      </c>
      <c r="F11085" s="1">
        <v>44783</v>
      </c>
      <c r="G11085">
        <v>7832602325</v>
      </c>
      <c r="H11085">
        <v>2100095515</v>
      </c>
      <c r="I11085">
        <v>789.8</v>
      </c>
      <c r="J11085" s="1">
        <v>44843</v>
      </c>
      <c r="K11085">
        <v>718</v>
      </c>
      <c r="L11085" s="1">
        <v>44860</v>
      </c>
      <c r="M11085">
        <v>17</v>
      </c>
      <c r="N11085" s="8">
        <f t="shared" si="173"/>
        <v>12206</v>
      </c>
    </row>
    <row r="11086" spans="1:14">
      <c r="A11086" t="s">
        <v>14</v>
      </c>
      <c r="B11086" t="s">
        <v>62</v>
      </c>
      <c r="C11086" t="s">
        <v>109</v>
      </c>
      <c r="D11086">
        <v>795170158</v>
      </c>
      <c r="E11086" s="1">
        <v>44785</v>
      </c>
      <c r="F11086" s="1">
        <v>44785</v>
      </c>
      <c r="G11086">
        <v>7832602489</v>
      </c>
      <c r="H11086">
        <v>2100095516</v>
      </c>
      <c r="I11086">
        <v>2288</v>
      </c>
      <c r="J11086" s="1">
        <v>44845</v>
      </c>
      <c r="K11086">
        <v>2080</v>
      </c>
      <c r="L11086" s="1">
        <v>44860</v>
      </c>
      <c r="M11086">
        <v>15</v>
      </c>
      <c r="N11086" s="8">
        <f t="shared" si="173"/>
        <v>31200</v>
      </c>
    </row>
    <row r="11087" spans="1:14">
      <c r="A11087" t="s">
        <v>14</v>
      </c>
      <c r="B11087" t="s">
        <v>62</v>
      </c>
      <c r="C11087" t="s">
        <v>4475</v>
      </c>
      <c r="D11087">
        <v>8159811002</v>
      </c>
      <c r="E11087" s="1">
        <v>44785</v>
      </c>
      <c r="F11087" s="1">
        <v>44785</v>
      </c>
      <c r="G11087">
        <v>7832794874</v>
      </c>
      <c r="H11087" t="s">
        <v>4476</v>
      </c>
      <c r="I11087">
        <v>83691.740000000005</v>
      </c>
      <c r="J11087" s="1">
        <v>44845</v>
      </c>
      <c r="K11087">
        <v>76083.399999999994</v>
      </c>
      <c r="L11087" s="1">
        <v>44820</v>
      </c>
      <c r="M11087">
        <v>-25</v>
      </c>
      <c r="N11087" s="8">
        <f t="shared" si="173"/>
        <v>-1902084.9999999998</v>
      </c>
    </row>
    <row r="11088" spans="1:14">
      <c r="A11088" t="s">
        <v>14</v>
      </c>
      <c r="B11088" t="s">
        <v>62</v>
      </c>
      <c r="C11088" t="s">
        <v>433</v>
      </c>
      <c r="D11088">
        <v>12269371006</v>
      </c>
      <c r="E11088" s="1">
        <v>44784</v>
      </c>
      <c r="F11088" s="1">
        <v>44784</v>
      </c>
      <c r="G11088">
        <v>7833027251</v>
      </c>
      <c r="H11088">
        <v>284</v>
      </c>
      <c r="I11088">
        <v>32878.269999999997</v>
      </c>
      <c r="J11088" s="1">
        <v>44844</v>
      </c>
      <c r="K11088">
        <v>26949.4</v>
      </c>
      <c r="L11088" s="1">
        <v>44832</v>
      </c>
      <c r="M11088">
        <v>-12</v>
      </c>
      <c r="N11088" s="8">
        <f t="shared" si="173"/>
        <v>-323392.80000000005</v>
      </c>
    </row>
    <row r="11089" spans="1:14">
      <c r="A11089" t="s">
        <v>14</v>
      </c>
      <c r="B11089" t="s">
        <v>62</v>
      </c>
      <c r="C11089" t="s">
        <v>433</v>
      </c>
      <c r="D11089">
        <v>12269371006</v>
      </c>
      <c r="E11089" s="1">
        <v>44783</v>
      </c>
      <c r="F11089" s="1">
        <v>44783</v>
      </c>
      <c r="G11089">
        <v>7833028334</v>
      </c>
      <c r="H11089">
        <v>285</v>
      </c>
      <c r="I11089">
        <v>16423.64</v>
      </c>
      <c r="J11089" s="1">
        <v>44843</v>
      </c>
      <c r="K11089">
        <v>13462</v>
      </c>
      <c r="L11089" s="1">
        <v>44832</v>
      </c>
      <c r="M11089">
        <v>-11</v>
      </c>
      <c r="N11089" s="8">
        <f t="shared" si="173"/>
        <v>-148082</v>
      </c>
    </row>
    <row r="11090" spans="1:14">
      <c r="A11090" t="s">
        <v>14</v>
      </c>
      <c r="B11090" t="s">
        <v>62</v>
      </c>
      <c r="C11090" t="s">
        <v>433</v>
      </c>
      <c r="D11090">
        <v>12269371006</v>
      </c>
      <c r="E11090" s="1">
        <v>44783</v>
      </c>
      <c r="F11090" s="1">
        <v>44783</v>
      </c>
      <c r="G11090">
        <v>7833029127</v>
      </c>
      <c r="H11090">
        <v>286</v>
      </c>
      <c r="I11090">
        <v>10914.12</v>
      </c>
      <c r="J11090" s="1">
        <v>44843</v>
      </c>
      <c r="K11090">
        <v>8946</v>
      </c>
      <c r="L11090" s="1">
        <v>44832</v>
      </c>
      <c r="M11090">
        <v>-11</v>
      </c>
      <c r="N11090" s="8">
        <f t="shared" si="173"/>
        <v>-98406</v>
      </c>
    </row>
    <row r="11091" spans="1:14">
      <c r="A11091" t="s">
        <v>14</v>
      </c>
      <c r="B11091" t="s">
        <v>62</v>
      </c>
      <c r="C11091" t="s">
        <v>101</v>
      </c>
      <c r="D11091">
        <v>3878140239</v>
      </c>
      <c r="E11091" s="1">
        <v>44783</v>
      </c>
      <c r="F11091" s="1">
        <v>44783</v>
      </c>
      <c r="G11091">
        <v>7833048624</v>
      </c>
      <c r="H11091">
        <v>1060004988</v>
      </c>
      <c r="I11091">
        <v>8962.2099999999991</v>
      </c>
      <c r="J11091" s="1">
        <v>44843</v>
      </c>
      <c r="K11091">
        <v>8147.46</v>
      </c>
      <c r="L11091" s="1">
        <v>44832</v>
      </c>
      <c r="M11091">
        <v>-11</v>
      </c>
      <c r="N11091" s="8">
        <f t="shared" si="173"/>
        <v>-89622.06</v>
      </c>
    </row>
    <row r="11092" spans="1:14">
      <c r="A11092" t="s">
        <v>14</v>
      </c>
      <c r="B11092" t="s">
        <v>62</v>
      </c>
      <c r="C11092" t="s">
        <v>470</v>
      </c>
      <c r="D11092">
        <v>1835220482</v>
      </c>
      <c r="E11092" s="1">
        <v>44784</v>
      </c>
      <c r="F11092" s="1">
        <v>44784</v>
      </c>
      <c r="G11092">
        <v>7833627146</v>
      </c>
      <c r="H11092" t="s">
        <v>4477</v>
      </c>
      <c r="I11092">
        <v>692.96</v>
      </c>
      <c r="J11092" s="1">
        <v>44844</v>
      </c>
      <c r="K11092">
        <v>568</v>
      </c>
      <c r="L11092" s="1">
        <v>44832</v>
      </c>
      <c r="M11092">
        <v>-12</v>
      </c>
      <c r="N11092" s="8">
        <f t="shared" si="173"/>
        <v>-6816</v>
      </c>
    </row>
    <row r="11093" spans="1:14">
      <c r="A11093" t="s">
        <v>14</v>
      </c>
      <c r="B11093" t="s">
        <v>62</v>
      </c>
      <c r="C11093" t="s">
        <v>236</v>
      </c>
      <c r="D11093">
        <v>13342400150</v>
      </c>
      <c r="E11093" s="1">
        <v>44784</v>
      </c>
      <c r="F11093" s="1">
        <v>44784</v>
      </c>
      <c r="G11093">
        <v>7834161847</v>
      </c>
      <c r="H11093" t="s">
        <v>4478</v>
      </c>
      <c r="I11093">
        <v>1802.22</v>
      </c>
      <c r="J11093" s="1">
        <v>44844</v>
      </c>
      <c r="K11093">
        <v>1638.38</v>
      </c>
      <c r="L11093" s="1">
        <v>44832</v>
      </c>
      <c r="M11093">
        <v>-12</v>
      </c>
      <c r="N11093" s="8">
        <f t="shared" si="173"/>
        <v>-19660.560000000001</v>
      </c>
    </row>
    <row r="11094" spans="1:14">
      <c r="A11094" t="s">
        <v>14</v>
      </c>
      <c r="B11094" t="s">
        <v>62</v>
      </c>
      <c r="C11094" t="s">
        <v>236</v>
      </c>
      <c r="D11094">
        <v>13342400150</v>
      </c>
      <c r="E11094" s="1">
        <v>44785</v>
      </c>
      <c r="F11094" s="1">
        <v>44785</v>
      </c>
      <c r="G11094">
        <v>7834161856</v>
      </c>
      <c r="H11094" t="s">
        <v>4479</v>
      </c>
      <c r="I11094">
        <v>901.11</v>
      </c>
      <c r="J11094" s="1">
        <v>44845</v>
      </c>
      <c r="K11094">
        <v>819.19</v>
      </c>
      <c r="L11094" s="1">
        <v>44832</v>
      </c>
      <c r="M11094">
        <v>-13</v>
      </c>
      <c r="N11094" s="8">
        <f t="shared" si="173"/>
        <v>-10649.470000000001</v>
      </c>
    </row>
    <row r="11095" spans="1:14">
      <c r="A11095" t="s">
        <v>14</v>
      </c>
      <c r="B11095" t="s">
        <v>62</v>
      </c>
      <c r="C11095" t="s">
        <v>236</v>
      </c>
      <c r="D11095">
        <v>13342400150</v>
      </c>
      <c r="E11095" s="1">
        <v>44783</v>
      </c>
      <c r="F11095" s="1">
        <v>44783</v>
      </c>
      <c r="G11095">
        <v>7834277241</v>
      </c>
      <c r="H11095" t="s">
        <v>4480</v>
      </c>
      <c r="I11095">
        <v>386.19</v>
      </c>
      <c r="J11095" s="1">
        <v>44843</v>
      </c>
      <c r="K11095">
        <v>351.08</v>
      </c>
      <c r="L11095" s="1">
        <v>44832</v>
      </c>
      <c r="M11095">
        <v>-11</v>
      </c>
      <c r="N11095" s="8">
        <f t="shared" si="173"/>
        <v>-3861.8799999999997</v>
      </c>
    </row>
    <row r="11096" spans="1:14">
      <c r="A11096" t="s">
        <v>14</v>
      </c>
      <c r="B11096" t="s">
        <v>62</v>
      </c>
      <c r="C11096" t="s">
        <v>236</v>
      </c>
      <c r="D11096">
        <v>13342400150</v>
      </c>
      <c r="E11096" s="1">
        <v>44785</v>
      </c>
      <c r="F11096" s="1">
        <v>44785</v>
      </c>
      <c r="G11096">
        <v>7834277757</v>
      </c>
      <c r="H11096" t="s">
        <v>4481</v>
      </c>
      <c r="I11096">
        <v>1802.22</v>
      </c>
      <c r="J11096" s="1">
        <v>44845</v>
      </c>
      <c r="K11096">
        <v>1638.38</v>
      </c>
      <c r="L11096" s="1">
        <v>44832</v>
      </c>
      <c r="M11096">
        <v>-13</v>
      </c>
      <c r="N11096" s="8">
        <f t="shared" si="173"/>
        <v>-21298.940000000002</v>
      </c>
    </row>
    <row r="11097" spans="1:14">
      <c r="A11097" t="s">
        <v>14</v>
      </c>
      <c r="B11097" t="s">
        <v>62</v>
      </c>
      <c r="C11097" t="s">
        <v>236</v>
      </c>
      <c r="D11097">
        <v>13342400150</v>
      </c>
      <c r="E11097" s="1">
        <v>44785</v>
      </c>
      <c r="F11097" s="1">
        <v>44785</v>
      </c>
      <c r="G11097">
        <v>7834286255</v>
      </c>
      <c r="H11097" t="s">
        <v>4482</v>
      </c>
      <c r="I11097">
        <v>1802.22</v>
      </c>
      <c r="J11097" s="1">
        <v>44845</v>
      </c>
      <c r="K11097">
        <v>1638.38</v>
      </c>
      <c r="L11097" s="1">
        <v>44832</v>
      </c>
      <c r="M11097">
        <v>-13</v>
      </c>
      <c r="N11097" s="8">
        <f t="shared" si="173"/>
        <v>-21298.940000000002</v>
      </c>
    </row>
    <row r="11098" spans="1:14">
      <c r="A11098" t="s">
        <v>14</v>
      </c>
      <c r="B11098" t="s">
        <v>62</v>
      </c>
      <c r="C11098" t="s">
        <v>236</v>
      </c>
      <c r="D11098">
        <v>13342400150</v>
      </c>
      <c r="E11098" s="1">
        <v>44785</v>
      </c>
      <c r="F11098" s="1">
        <v>44785</v>
      </c>
      <c r="G11098">
        <v>7834286262</v>
      </c>
      <c r="H11098" t="s">
        <v>4483</v>
      </c>
      <c r="I11098">
        <v>901.11</v>
      </c>
      <c r="J11098" s="1">
        <v>44845</v>
      </c>
      <c r="K11098">
        <v>819.19</v>
      </c>
      <c r="L11098" s="1">
        <v>44832</v>
      </c>
      <c r="M11098">
        <v>-13</v>
      </c>
      <c r="N11098" s="8">
        <f t="shared" si="173"/>
        <v>-10649.470000000001</v>
      </c>
    </row>
    <row r="11099" spans="1:14">
      <c r="A11099" t="s">
        <v>14</v>
      </c>
      <c r="B11099" t="s">
        <v>62</v>
      </c>
      <c r="C11099" t="s">
        <v>236</v>
      </c>
      <c r="D11099">
        <v>13342400150</v>
      </c>
      <c r="E11099" s="1">
        <v>44785</v>
      </c>
      <c r="F11099" s="1">
        <v>44785</v>
      </c>
      <c r="G11099">
        <v>7834286263</v>
      </c>
      <c r="H11099" t="s">
        <v>4484</v>
      </c>
      <c r="I11099">
        <v>901.11</v>
      </c>
      <c r="J11099" s="1">
        <v>44845</v>
      </c>
      <c r="K11099">
        <v>819.19</v>
      </c>
      <c r="L11099" s="1">
        <v>44832</v>
      </c>
      <c r="M11099">
        <v>-13</v>
      </c>
      <c r="N11099" s="8">
        <f t="shared" si="173"/>
        <v>-10649.470000000001</v>
      </c>
    </row>
    <row r="11100" spans="1:14">
      <c r="A11100" t="s">
        <v>14</v>
      </c>
      <c r="B11100" t="s">
        <v>62</v>
      </c>
      <c r="C11100" t="s">
        <v>236</v>
      </c>
      <c r="D11100">
        <v>13342400150</v>
      </c>
      <c r="E11100" s="1">
        <v>44785</v>
      </c>
      <c r="F11100" s="1">
        <v>44785</v>
      </c>
      <c r="G11100">
        <v>7834286265</v>
      </c>
      <c r="H11100" t="s">
        <v>4485</v>
      </c>
      <c r="I11100">
        <v>3954.05</v>
      </c>
      <c r="J11100" s="1">
        <v>44845</v>
      </c>
      <c r="K11100">
        <v>3594.59</v>
      </c>
      <c r="L11100" s="1">
        <v>44832</v>
      </c>
      <c r="M11100">
        <v>-13</v>
      </c>
      <c r="N11100" s="8">
        <f t="shared" si="173"/>
        <v>-46729.67</v>
      </c>
    </row>
    <row r="11101" spans="1:14">
      <c r="A11101" t="s">
        <v>14</v>
      </c>
      <c r="B11101" t="s">
        <v>62</v>
      </c>
      <c r="C11101" t="s">
        <v>236</v>
      </c>
      <c r="D11101">
        <v>13342400150</v>
      </c>
      <c r="E11101" s="1">
        <v>44785</v>
      </c>
      <c r="F11101" s="1">
        <v>44785</v>
      </c>
      <c r="G11101">
        <v>7834286272</v>
      </c>
      <c r="H11101" t="s">
        <v>4486</v>
      </c>
      <c r="I11101">
        <v>1802.22</v>
      </c>
      <c r="J11101" s="1">
        <v>44845</v>
      </c>
      <c r="K11101">
        <v>1638.38</v>
      </c>
      <c r="L11101" s="1">
        <v>44832</v>
      </c>
      <c r="M11101">
        <v>-13</v>
      </c>
      <c r="N11101" s="8">
        <f t="shared" si="173"/>
        <v>-21298.940000000002</v>
      </c>
    </row>
    <row r="11102" spans="1:14">
      <c r="A11102" t="s">
        <v>14</v>
      </c>
      <c r="B11102" t="s">
        <v>62</v>
      </c>
      <c r="C11102" t="s">
        <v>236</v>
      </c>
      <c r="D11102">
        <v>13342400150</v>
      </c>
      <c r="E11102" s="1">
        <v>44783</v>
      </c>
      <c r="F11102" s="1">
        <v>44783</v>
      </c>
      <c r="G11102">
        <v>7834293723</v>
      </c>
      <c r="H11102" t="s">
        <v>4487</v>
      </c>
      <c r="I11102">
        <v>1802.22</v>
      </c>
      <c r="J11102" s="1">
        <v>44843</v>
      </c>
      <c r="K11102">
        <v>1638.38</v>
      </c>
      <c r="L11102" s="1">
        <v>44832</v>
      </c>
      <c r="M11102">
        <v>-11</v>
      </c>
      <c r="N11102" s="8">
        <f t="shared" si="173"/>
        <v>-18022.18</v>
      </c>
    </row>
    <row r="11103" spans="1:14">
      <c r="A11103" t="s">
        <v>14</v>
      </c>
      <c r="B11103" t="s">
        <v>62</v>
      </c>
      <c r="C11103" t="s">
        <v>236</v>
      </c>
      <c r="D11103">
        <v>13342400150</v>
      </c>
      <c r="E11103" s="1">
        <v>44785</v>
      </c>
      <c r="F11103" s="1">
        <v>44785</v>
      </c>
      <c r="G11103">
        <v>7834293782</v>
      </c>
      <c r="H11103" t="s">
        <v>4488</v>
      </c>
      <c r="I11103">
        <v>901.11</v>
      </c>
      <c r="J11103" s="1">
        <v>44845</v>
      </c>
      <c r="K11103">
        <v>819.19</v>
      </c>
      <c r="L11103" s="1">
        <v>44832</v>
      </c>
      <c r="M11103">
        <v>-13</v>
      </c>
      <c r="N11103" s="8">
        <f t="shared" si="173"/>
        <v>-10649.470000000001</v>
      </c>
    </row>
    <row r="11104" spans="1:14">
      <c r="A11104" t="s">
        <v>14</v>
      </c>
      <c r="B11104" t="s">
        <v>62</v>
      </c>
      <c r="C11104" t="s">
        <v>236</v>
      </c>
      <c r="D11104">
        <v>13342400150</v>
      </c>
      <c r="E11104" s="1">
        <v>44783</v>
      </c>
      <c r="F11104" s="1">
        <v>44783</v>
      </c>
      <c r="G11104">
        <v>7834293807</v>
      </c>
      <c r="H11104" t="s">
        <v>4489</v>
      </c>
      <c r="I11104">
        <v>901.11</v>
      </c>
      <c r="J11104" s="1">
        <v>44843</v>
      </c>
      <c r="K11104">
        <v>819.19</v>
      </c>
      <c r="L11104" s="1">
        <v>44832</v>
      </c>
      <c r="M11104">
        <v>-11</v>
      </c>
      <c r="N11104" s="8">
        <f t="shared" si="173"/>
        <v>-9011.09</v>
      </c>
    </row>
    <row r="11105" spans="1:14">
      <c r="A11105" t="s">
        <v>14</v>
      </c>
      <c r="B11105" t="s">
        <v>62</v>
      </c>
      <c r="C11105" t="s">
        <v>236</v>
      </c>
      <c r="D11105">
        <v>13342400150</v>
      </c>
      <c r="E11105" s="1">
        <v>44785</v>
      </c>
      <c r="F11105" s="1">
        <v>44785</v>
      </c>
      <c r="G11105">
        <v>7834349597</v>
      </c>
      <c r="H11105" t="s">
        <v>4490</v>
      </c>
      <c r="I11105">
        <v>517</v>
      </c>
      <c r="J11105" s="1">
        <v>44845</v>
      </c>
      <c r="K11105">
        <v>470</v>
      </c>
      <c r="L11105" s="1">
        <v>44860</v>
      </c>
      <c r="M11105">
        <v>15</v>
      </c>
      <c r="N11105" s="8">
        <f t="shared" si="173"/>
        <v>7050</v>
      </c>
    </row>
    <row r="11106" spans="1:14">
      <c r="A11106" t="s">
        <v>14</v>
      </c>
      <c r="B11106" t="s">
        <v>62</v>
      </c>
      <c r="C11106" t="s">
        <v>236</v>
      </c>
      <c r="D11106">
        <v>13342400150</v>
      </c>
      <c r="E11106" s="1">
        <v>44785</v>
      </c>
      <c r="F11106" s="1">
        <v>44785</v>
      </c>
      <c r="G11106">
        <v>7834381564</v>
      </c>
      <c r="H11106" t="s">
        <v>4491</v>
      </c>
      <c r="I11106">
        <v>1802.22</v>
      </c>
      <c r="J11106" s="1">
        <v>44845</v>
      </c>
      <c r="K11106">
        <v>1638.38</v>
      </c>
      <c r="L11106" s="1">
        <v>44832</v>
      </c>
      <c r="M11106">
        <v>-13</v>
      </c>
      <c r="N11106" s="8">
        <f t="shared" si="173"/>
        <v>-21298.940000000002</v>
      </c>
    </row>
    <row r="11107" spans="1:14">
      <c r="A11107" t="s">
        <v>14</v>
      </c>
      <c r="B11107" t="s">
        <v>62</v>
      </c>
      <c r="C11107" t="s">
        <v>236</v>
      </c>
      <c r="D11107">
        <v>13342400150</v>
      </c>
      <c r="E11107" s="1">
        <v>44785</v>
      </c>
      <c r="F11107" s="1">
        <v>44785</v>
      </c>
      <c r="G11107">
        <v>7834381567</v>
      </c>
      <c r="H11107" t="s">
        <v>4492</v>
      </c>
      <c r="I11107">
        <v>901.11</v>
      </c>
      <c r="J11107" s="1">
        <v>44845</v>
      </c>
      <c r="K11107">
        <v>819.19</v>
      </c>
      <c r="L11107" s="1">
        <v>44832</v>
      </c>
      <c r="M11107">
        <v>-13</v>
      </c>
      <c r="N11107" s="8">
        <f t="shared" si="173"/>
        <v>-10649.470000000001</v>
      </c>
    </row>
    <row r="11108" spans="1:14">
      <c r="A11108" t="s">
        <v>14</v>
      </c>
      <c r="B11108" t="s">
        <v>62</v>
      </c>
      <c r="C11108" t="s">
        <v>236</v>
      </c>
      <c r="D11108">
        <v>13342400150</v>
      </c>
      <c r="E11108" s="1">
        <v>44785</v>
      </c>
      <c r="F11108" s="1">
        <v>44785</v>
      </c>
      <c r="G11108">
        <v>7834381571</v>
      </c>
      <c r="H11108" t="s">
        <v>4493</v>
      </c>
      <c r="I11108">
        <v>901.11</v>
      </c>
      <c r="J11108" s="1">
        <v>44845</v>
      </c>
      <c r="K11108">
        <v>819.19</v>
      </c>
      <c r="L11108" s="1">
        <v>44832</v>
      </c>
      <c r="M11108">
        <v>-13</v>
      </c>
      <c r="N11108" s="8">
        <f t="shared" si="173"/>
        <v>-10649.470000000001</v>
      </c>
    </row>
    <row r="11109" spans="1:14">
      <c r="A11109" t="s">
        <v>14</v>
      </c>
      <c r="B11109" t="s">
        <v>62</v>
      </c>
      <c r="C11109" t="s">
        <v>236</v>
      </c>
      <c r="D11109">
        <v>13342400150</v>
      </c>
      <c r="E11109" s="1">
        <v>44783</v>
      </c>
      <c r="F11109" s="1">
        <v>44783</v>
      </c>
      <c r="G11109">
        <v>7834388009</v>
      </c>
      <c r="H11109" t="s">
        <v>4494</v>
      </c>
      <c r="I11109">
        <v>253</v>
      </c>
      <c r="J11109" s="1">
        <v>44843</v>
      </c>
      <c r="K11109">
        <v>230</v>
      </c>
      <c r="L11109" s="1">
        <v>44860</v>
      </c>
      <c r="M11109">
        <v>17</v>
      </c>
      <c r="N11109" s="8">
        <f t="shared" si="173"/>
        <v>3910</v>
      </c>
    </row>
    <row r="11110" spans="1:14">
      <c r="A11110" t="s">
        <v>14</v>
      </c>
      <c r="B11110" t="s">
        <v>62</v>
      </c>
      <c r="C11110" t="s">
        <v>236</v>
      </c>
      <c r="D11110">
        <v>13342400150</v>
      </c>
      <c r="E11110" s="1">
        <v>44783</v>
      </c>
      <c r="F11110" s="1">
        <v>44783</v>
      </c>
      <c r="G11110">
        <v>7834388020</v>
      </c>
      <c r="H11110" t="s">
        <v>4495</v>
      </c>
      <c r="I11110">
        <v>803</v>
      </c>
      <c r="J11110" s="1">
        <v>44843</v>
      </c>
      <c r="K11110">
        <v>730</v>
      </c>
      <c r="L11110" s="1">
        <v>44832</v>
      </c>
      <c r="M11110">
        <v>-11</v>
      </c>
      <c r="N11110" s="8">
        <f t="shared" si="173"/>
        <v>-8030</v>
      </c>
    </row>
    <row r="11111" spans="1:14">
      <c r="A11111" t="s">
        <v>14</v>
      </c>
      <c r="B11111" t="s">
        <v>62</v>
      </c>
      <c r="C11111" t="s">
        <v>156</v>
      </c>
      <c r="D11111">
        <v>10181220152</v>
      </c>
      <c r="E11111" s="1">
        <v>44783</v>
      </c>
      <c r="F11111" s="1">
        <v>44783</v>
      </c>
      <c r="G11111">
        <v>7834551319</v>
      </c>
      <c r="H11111">
        <v>9572329637</v>
      </c>
      <c r="I11111">
        <v>3050</v>
      </c>
      <c r="J11111" s="1">
        <v>44843</v>
      </c>
      <c r="K11111">
        <v>2500</v>
      </c>
      <c r="L11111" s="1">
        <v>44860</v>
      </c>
      <c r="M11111">
        <v>17</v>
      </c>
      <c r="N11111" s="8">
        <f t="shared" si="173"/>
        <v>42500</v>
      </c>
    </row>
    <row r="11112" spans="1:14">
      <c r="A11112" t="s">
        <v>14</v>
      </c>
      <c r="B11112" t="s">
        <v>62</v>
      </c>
      <c r="C11112" t="s">
        <v>419</v>
      </c>
      <c r="D11112">
        <v>10191080158</v>
      </c>
      <c r="E11112" s="1">
        <v>44785</v>
      </c>
      <c r="F11112" s="1">
        <v>44785</v>
      </c>
      <c r="G11112">
        <v>7834713269</v>
      </c>
      <c r="H11112" t="s">
        <v>4496</v>
      </c>
      <c r="I11112">
        <v>187.2</v>
      </c>
      <c r="J11112" s="1">
        <v>44845</v>
      </c>
      <c r="K11112">
        <v>180</v>
      </c>
      <c r="L11112" s="1">
        <v>44860</v>
      </c>
      <c r="M11112">
        <v>15</v>
      </c>
      <c r="N11112" s="8">
        <f t="shared" si="173"/>
        <v>2700</v>
      </c>
    </row>
    <row r="11113" spans="1:14">
      <c r="A11113" t="s">
        <v>14</v>
      </c>
      <c r="B11113" t="s">
        <v>62</v>
      </c>
      <c r="C11113" t="s">
        <v>676</v>
      </c>
      <c r="D11113">
        <v>967900325</v>
      </c>
      <c r="E11113" s="1">
        <v>44783</v>
      </c>
      <c r="F11113" s="1">
        <v>44783</v>
      </c>
      <c r="G11113">
        <v>7834870206</v>
      </c>
      <c r="H11113" t="s">
        <v>4497</v>
      </c>
      <c r="I11113">
        <v>29280</v>
      </c>
      <c r="J11113" s="1">
        <v>44843</v>
      </c>
      <c r="K11113">
        <v>24000</v>
      </c>
      <c r="L11113" s="1">
        <v>44800</v>
      </c>
      <c r="M11113">
        <v>-43</v>
      </c>
      <c r="N11113" s="8">
        <f t="shared" si="173"/>
        <v>-1032000</v>
      </c>
    </row>
    <row r="11114" spans="1:14">
      <c r="A11114" t="s">
        <v>14</v>
      </c>
      <c r="B11114" t="s">
        <v>62</v>
      </c>
      <c r="C11114" t="s">
        <v>343</v>
      </c>
      <c r="D11114">
        <v>9592090964</v>
      </c>
      <c r="E11114" s="1">
        <v>44785</v>
      </c>
      <c r="F11114" s="1">
        <v>44785</v>
      </c>
      <c r="G11114">
        <v>7835434768</v>
      </c>
      <c r="H11114">
        <v>3900001879</v>
      </c>
      <c r="I11114">
        <v>27845.41</v>
      </c>
      <c r="J11114" s="1">
        <v>44845</v>
      </c>
      <c r="K11114">
        <v>25314.01</v>
      </c>
      <c r="L11114" s="1">
        <v>44852</v>
      </c>
      <c r="M11114">
        <v>7</v>
      </c>
      <c r="N11114" s="8">
        <f t="shared" si="173"/>
        <v>177198.06999999998</v>
      </c>
    </row>
    <row r="11115" spans="1:14">
      <c r="A11115" t="s">
        <v>14</v>
      </c>
      <c r="B11115" t="s">
        <v>62</v>
      </c>
      <c r="C11115" t="s">
        <v>99</v>
      </c>
      <c r="D11115">
        <v>803890151</v>
      </c>
      <c r="E11115" s="1">
        <v>44785</v>
      </c>
      <c r="F11115" s="1">
        <v>44785</v>
      </c>
      <c r="G11115">
        <v>7835521665</v>
      </c>
      <c r="H11115">
        <v>222054954</v>
      </c>
      <c r="I11115">
        <v>1570.38</v>
      </c>
      <c r="J11115" s="1">
        <v>44845</v>
      </c>
      <c r="K11115">
        <v>1287.2</v>
      </c>
      <c r="L11115" s="1">
        <v>44860</v>
      </c>
      <c r="M11115">
        <v>15</v>
      </c>
      <c r="N11115" s="8">
        <f t="shared" si="173"/>
        <v>19308</v>
      </c>
    </row>
    <row r="11116" spans="1:14">
      <c r="A11116" t="s">
        <v>14</v>
      </c>
      <c r="B11116" t="s">
        <v>62</v>
      </c>
      <c r="C11116" t="s">
        <v>99</v>
      </c>
      <c r="D11116">
        <v>803890151</v>
      </c>
      <c r="E11116" s="1">
        <v>44785</v>
      </c>
      <c r="F11116" s="1">
        <v>44785</v>
      </c>
      <c r="G11116">
        <v>7835529158</v>
      </c>
      <c r="H11116">
        <v>222054952</v>
      </c>
      <c r="I11116">
        <v>116.51</v>
      </c>
      <c r="J11116" s="1">
        <v>44845</v>
      </c>
      <c r="K11116">
        <v>95.5</v>
      </c>
      <c r="L11116" s="1">
        <v>44860</v>
      </c>
      <c r="M11116">
        <v>15</v>
      </c>
      <c r="N11116" s="8">
        <f t="shared" si="173"/>
        <v>1432.5</v>
      </c>
    </row>
    <row r="11117" spans="1:14">
      <c r="A11117" t="s">
        <v>14</v>
      </c>
      <c r="B11117" t="s">
        <v>62</v>
      </c>
      <c r="C11117" t="s">
        <v>99</v>
      </c>
      <c r="D11117">
        <v>803890151</v>
      </c>
      <c r="E11117" s="1">
        <v>44785</v>
      </c>
      <c r="F11117" s="1">
        <v>44785</v>
      </c>
      <c r="G11117">
        <v>7835552482</v>
      </c>
      <c r="H11117">
        <v>222054953</v>
      </c>
      <c r="I11117">
        <v>116.51</v>
      </c>
      <c r="J11117" s="1">
        <v>44845</v>
      </c>
      <c r="K11117">
        <v>95.5</v>
      </c>
      <c r="L11117" s="1">
        <v>44860</v>
      </c>
      <c r="M11117">
        <v>15</v>
      </c>
      <c r="N11117" s="8">
        <f t="shared" si="173"/>
        <v>1432.5</v>
      </c>
    </row>
    <row r="11118" spans="1:14">
      <c r="A11118" t="s">
        <v>14</v>
      </c>
      <c r="B11118" t="s">
        <v>62</v>
      </c>
      <c r="C11118" t="s">
        <v>259</v>
      </c>
      <c r="D11118">
        <v>13110270157</v>
      </c>
      <c r="E11118" s="1">
        <v>44785</v>
      </c>
      <c r="F11118" s="1">
        <v>44785</v>
      </c>
      <c r="G11118">
        <v>7835576982</v>
      </c>
      <c r="H11118">
        <v>980281677</v>
      </c>
      <c r="I11118">
        <v>872.08</v>
      </c>
      <c r="J11118" s="1">
        <v>44845</v>
      </c>
      <c r="K11118">
        <v>872.08</v>
      </c>
      <c r="L11118" s="1">
        <v>44860</v>
      </c>
      <c r="M11118">
        <v>15</v>
      </c>
      <c r="N11118" s="8">
        <f t="shared" si="173"/>
        <v>13081.2</v>
      </c>
    </row>
    <row r="11119" spans="1:14">
      <c r="A11119" t="s">
        <v>14</v>
      </c>
      <c r="B11119" t="s">
        <v>62</v>
      </c>
      <c r="C11119" t="s">
        <v>396</v>
      </c>
      <c r="D11119">
        <v>1778520302</v>
      </c>
      <c r="E11119" s="1">
        <v>44785</v>
      </c>
      <c r="F11119" s="1">
        <v>44785</v>
      </c>
      <c r="G11119">
        <v>7835722094</v>
      </c>
      <c r="H11119">
        <v>6012222017481</v>
      </c>
      <c r="I11119">
        <v>3190</v>
      </c>
      <c r="J11119" s="1">
        <v>44845</v>
      </c>
      <c r="K11119">
        <v>2900</v>
      </c>
      <c r="L11119" s="1">
        <v>44860</v>
      </c>
      <c r="M11119">
        <v>15</v>
      </c>
      <c r="N11119" s="8">
        <f t="shared" si="173"/>
        <v>43500</v>
      </c>
    </row>
    <row r="11120" spans="1:14">
      <c r="A11120" t="s">
        <v>14</v>
      </c>
      <c r="B11120" t="s">
        <v>62</v>
      </c>
      <c r="C11120" t="s">
        <v>259</v>
      </c>
      <c r="D11120">
        <v>13110270157</v>
      </c>
      <c r="E11120" s="1">
        <v>44785</v>
      </c>
      <c r="F11120" s="1">
        <v>44785</v>
      </c>
      <c r="G11120">
        <v>7835762667</v>
      </c>
      <c r="H11120">
        <v>980281686</v>
      </c>
      <c r="I11120">
        <v>433.05</v>
      </c>
      <c r="J11120" s="1">
        <v>44845</v>
      </c>
      <c r="K11120">
        <v>354.96</v>
      </c>
      <c r="L11120" s="1">
        <v>44861</v>
      </c>
      <c r="M11120">
        <v>16</v>
      </c>
      <c r="N11120" s="8">
        <f t="shared" si="173"/>
        <v>5679.36</v>
      </c>
    </row>
    <row r="11121" spans="1:14">
      <c r="A11121" t="s">
        <v>14</v>
      </c>
      <c r="B11121" t="s">
        <v>62</v>
      </c>
      <c r="C11121" t="s">
        <v>274</v>
      </c>
      <c r="D11121">
        <v>8082461008</v>
      </c>
      <c r="E11121" s="1">
        <v>44783</v>
      </c>
      <c r="F11121" s="1">
        <v>44783</v>
      </c>
      <c r="G11121">
        <v>7835909942</v>
      </c>
      <c r="H11121">
        <v>22174511</v>
      </c>
      <c r="I11121">
        <v>549</v>
      </c>
      <c r="J11121" s="1">
        <v>44843</v>
      </c>
      <c r="K11121">
        <v>450</v>
      </c>
      <c r="L11121" s="1">
        <v>44832</v>
      </c>
      <c r="M11121">
        <v>-11</v>
      </c>
      <c r="N11121" s="8">
        <f t="shared" si="173"/>
        <v>-4950</v>
      </c>
    </row>
    <row r="11122" spans="1:14">
      <c r="A11122" t="s">
        <v>14</v>
      </c>
      <c r="B11122" t="s">
        <v>62</v>
      </c>
      <c r="C11122" t="s">
        <v>647</v>
      </c>
      <c r="D11122">
        <v>6655971007</v>
      </c>
      <c r="E11122" s="1">
        <v>44785</v>
      </c>
      <c r="F11122" s="1">
        <v>44785</v>
      </c>
      <c r="G11122">
        <v>7836098466</v>
      </c>
      <c r="H11122">
        <v>4249214333</v>
      </c>
      <c r="I11122">
        <v>314.42</v>
      </c>
      <c r="J11122" s="1">
        <v>44845</v>
      </c>
      <c r="K11122">
        <v>257.72000000000003</v>
      </c>
      <c r="L11122" s="1">
        <v>44805</v>
      </c>
      <c r="M11122">
        <v>-40</v>
      </c>
      <c r="N11122" s="8">
        <f t="shared" si="173"/>
        <v>-10308.800000000001</v>
      </c>
    </row>
    <row r="11123" spans="1:14">
      <c r="A11123" t="s">
        <v>14</v>
      </c>
      <c r="B11123" t="s">
        <v>62</v>
      </c>
      <c r="C11123" t="s">
        <v>601</v>
      </c>
      <c r="D11123">
        <v>11654150157</v>
      </c>
      <c r="E11123" s="1">
        <v>44784</v>
      </c>
      <c r="F11123" s="1">
        <v>44784</v>
      </c>
      <c r="G11123">
        <v>7836353005</v>
      </c>
      <c r="H11123">
        <v>3300106608</v>
      </c>
      <c r="I11123">
        <v>272.58</v>
      </c>
      <c r="J11123" s="1">
        <v>44844</v>
      </c>
      <c r="K11123">
        <v>247.8</v>
      </c>
      <c r="L11123" s="1">
        <v>44860</v>
      </c>
      <c r="M11123">
        <v>16</v>
      </c>
      <c r="N11123" s="8">
        <f t="shared" si="173"/>
        <v>3964.8</v>
      </c>
    </row>
    <row r="11124" spans="1:14">
      <c r="A11124" t="s">
        <v>14</v>
      </c>
      <c r="B11124" t="s">
        <v>62</v>
      </c>
      <c r="C11124" t="s">
        <v>799</v>
      </c>
      <c r="D11124">
        <v>4185110154</v>
      </c>
      <c r="E11124" s="1">
        <v>44784</v>
      </c>
      <c r="F11124" s="1">
        <v>44784</v>
      </c>
      <c r="G11124">
        <v>7836541150</v>
      </c>
      <c r="H11124">
        <v>2022046628</v>
      </c>
      <c r="I11124">
        <v>1220</v>
      </c>
      <c r="J11124" s="1">
        <v>44844</v>
      </c>
      <c r="K11124">
        <v>1000</v>
      </c>
      <c r="L11124" s="1">
        <v>44832</v>
      </c>
      <c r="M11124">
        <v>-12</v>
      </c>
      <c r="N11124" s="8">
        <f t="shared" si="173"/>
        <v>-12000</v>
      </c>
    </row>
    <row r="11125" spans="1:14">
      <c r="A11125" t="s">
        <v>14</v>
      </c>
      <c r="B11125" t="s">
        <v>62</v>
      </c>
      <c r="C11125" t="s">
        <v>466</v>
      </c>
      <c r="D11125">
        <v>5526631006</v>
      </c>
      <c r="E11125" s="1">
        <v>44784</v>
      </c>
      <c r="F11125" s="1">
        <v>44784</v>
      </c>
      <c r="G11125">
        <v>7836724805</v>
      </c>
      <c r="H11125" t="s">
        <v>4498</v>
      </c>
      <c r="I11125">
        <v>1941.82</v>
      </c>
      <c r="J11125" s="1">
        <v>44844</v>
      </c>
      <c r="K11125">
        <v>1646</v>
      </c>
      <c r="L11125" s="1">
        <v>44860</v>
      </c>
      <c r="M11125">
        <v>16</v>
      </c>
      <c r="N11125" s="8">
        <f t="shared" si="173"/>
        <v>26336</v>
      </c>
    </row>
    <row r="11126" spans="1:14">
      <c r="A11126" t="s">
        <v>14</v>
      </c>
      <c r="B11126" t="s">
        <v>62</v>
      </c>
      <c r="C11126" t="s">
        <v>72</v>
      </c>
      <c r="D11126">
        <v>9238800156</v>
      </c>
      <c r="E11126" s="1">
        <v>44784</v>
      </c>
      <c r="F11126" s="1">
        <v>44784</v>
      </c>
      <c r="G11126">
        <v>7837046602</v>
      </c>
      <c r="H11126">
        <v>1209309440</v>
      </c>
      <c r="I11126">
        <v>607.55999999999995</v>
      </c>
      <c r="J11126" s="1">
        <v>44844</v>
      </c>
      <c r="K11126">
        <v>498</v>
      </c>
      <c r="L11126" s="1">
        <v>44860</v>
      </c>
      <c r="M11126">
        <v>16</v>
      </c>
      <c r="N11126" s="8">
        <f t="shared" si="173"/>
        <v>7968</v>
      </c>
    </row>
    <row r="11127" spans="1:14">
      <c r="A11127" t="s">
        <v>14</v>
      </c>
      <c r="B11127" t="s">
        <v>62</v>
      </c>
      <c r="C11127" t="s">
        <v>72</v>
      </c>
      <c r="D11127">
        <v>9238800156</v>
      </c>
      <c r="E11127" s="1">
        <v>44785</v>
      </c>
      <c r="F11127" s="1">
        <v>44785</v>
      </c>
      <c r="G11127">
        <v>7837046663</v>
      </c>
      <c r="H11127">
        <v>1209309441</v>
      </c>
      <c r="I11127">
        <v>2074</v>
      </c>
      <c r="J11127" s="1">
        <v>44845</v>
      </c>
      <c r="K11127">
        <v>1700</v>
      </c>
      <c r="L11127" s="1">
        <v>44860</v>
      </c>
      <c r="M11127">
        <v>15</v>
      </c>
      <c r="N11127" s="8">
        <f t="shared" si="173"/>
        <v>25500</v>
      </c>
    </row>
    <row r="11128" spans="1:14">
      <c r="A11128" t="s">
        <v>14</v>
      </c>
      <c r="B11128" t="s">
        <v>62</v>
      </c>
      <c r="C11128" t="s">
        <v>72</v>
      </c>
      <c r="D11128">
        <v>9238800156</v>
      </c>
      <c r="E11128" s="1">
        <v>44784</v>
      </c>
      <c r="F11128" s="1">
        <v>44784</v>
      </c>
      <c r="G11128">
        <v>7837046708</v>
      </c>
      <c r="H11128">
        <v>1209309438</v>
      </c>
      <c r="I11128">
        <v>1647</v>
      </c>
      <c r="J11128" s="1">
        <v>44844</v>
      </c>
      <c r="K11128">
        <v>1350</v>
      </c>
      <c r="L11128" s="1">
        <v>44860</v>
      </c>
      <c r="M11128">
        <v>16</v>
      </c>
      <c r="N11128" s="8">
        <f t="shared" si="173"/>
        <v>21600</v>
      </c>
    </row>
    <row r="11129" spans="1:14">
      <c r="A11129" t="s">
        <v>14</v>
      </c>
      <c r="B11129" t="s">
        <v>62</v>
      </c>
      <c r="C11129" t="s">
        <v>72</v>
      </c>
      <c r="D11129">
        <v>9238800156</v>
      </c>
      <c r="E11129" s="1">
        <v>44785</v>
      </c>
      <c r="F11129" s="1">
        <v>44785</v>
      </c>
      <c r="G11129">
        <v>7837047973</v>
      </c>
      <c r="H11129">
        <v>1209309439</v>
      </c>
      <c r="I11129">
        <v>87.84</v>
      </c>
      <c r="J11129" s="1">
        <v>44845</v>
      </c>
      <c r="K11129">
        <v>72</v>
      </c>
      <c r="L11129" s="1">
        <v>44860</v>
      </c>
      <c r="M11129">
        <v>15</v>
      </c>
      <c r="N11129" s="8">
        <f t="shared" si="173"/>
        <v>1080</v>
      </c>
    </row>
    <row r="11130" spans="1:14">
      <c r="A11130" t="s">
        <v>14</v>
      </c>
      <c r="B11130" t="s">
        <v>62</v>
      </c>
      <c r="C11130" t="s">
        <v>72</v>
      </c>
      <c r="D11130">
        <v>9238800156</v>
      </c>
      <c r="E11130" s="1">
        <v>44784</v>
      </c>
      <c r="F11130" s="1">
        <v>44784</v>
      </c>
      <c r="G11130">
        <v>7837048007</v>
      </c>
      <c r="H11130">
        <v>1209309437</v>
      </c>
      <c r="I11130">
        <v>951.6</v>
      </c>
      <c r="J11130" s="1">
        <v>44844</v>
      </c>
      <c r="K11130">
        <v>780</v>
      </c>
      <c r="L11130" s="1">
        <v>44893</v>
      </c>
      <c r="M11130">
        <v>49</v>
      </c>
      <c r="N11130" s="8">
        <f t="shared" si="173"/>
        <v>38220</v>
      </c>
    </row>
    <row r="11131" spans="1:14">
      <c r="A11131" t="s">
        <v>14</v>
      </c>
      <c r="B11131" t="s">
        <v>62</v>
      </c>
      <c r="C11131" t="s">
        <v>111</v>
      </c>
      <c r="D11131">
        <v>492340583</v>
      </c>
      <c r="E11131" s="1">
        <v>44785</v>
      </c>
      <c r="F11131" s="1">
        <v>44785</v>
      </c>
      <c r="G11131">
        <v>7837513479</v>
      </c>
      <c r="H11131">
        <v>22104371</v>
      </c>
      <c r="I11131">
        <v>2420</v>
      </c>
      <c r="J11131" s="1">
        <v>44845</v>
      </c>
      <c r="K11131">
        <v>2200</v>
      </c>
      <c r="L11131" s="1">
        <v>44860</v>
      </c>
      <c r="M11131">
        <v>15</v>
      </c>
      <c r="N11131" s="8">
        <f t="shared" si="173"/>
        <v>33000</v>
      </c>
    </row>
    <row r="11132" spans="1:14">
      <c r="A11132" t="s">
        <v>14</v>
      </c>
      <c r="B11132" t="s">
        <v>62</v>
      </c>
      <c r="C11132" t="s">
        <v>194</v>
      </c>
      <c r="D11132">
        <v>2344710484</v>
      </c>
      <c r="E11132" s="1">
        <v>44786</v>
      </c>
      <c r="F11132" s="1">
        <v>44786</v>
      </c>
      <c r="G11132">
        <v>7837817571</v>
      </c>
      <c r="H11132">
        <v>612734</v>
      </c>
      <c r="I11132">
        <v>7942</v>
      </c>
      <c r="J11132" s="1">
        <v>44846</v>
      </c>
      <c r="K11132">
        <v>7220</v>
      </c>
      <c r="L11132" s="1">
        <v>44860</v>
      </c>
      <c r="M11132">
        <v>14</v>
      </c>
      <c r="N11132" s="8">
        <f t="shared" si="173"/>
        <v>101080</v>
      </c>
    </row>
    <row r="11133" spans="1:14">
      <c r="A11133" t="s">
        <v>14</v>
      </c>
      <c r="B11133" t="s">
        <v>62</v>
      </c>
      <c r="C11133" t="s">
        <v>624</v>
      </c>
      <c r="D11133">
        <v>11815361008</v>
      </c>
      <c r="E11133" s="1">
        <v>44784</v>
      </c>
      <c r="F11133" s="1">
        <v>44784</v>
      </c>
      <c r="G11133">
        <v>7838794225</v>
      </c>
      <c r="H11133" t="s">
        <v>4499</v>
      </c>
      <c r="I11133">
        <v>7655.07</v>
      </c>
      <c r="J11133" s="1">
        <v>44844</v>
      </c>
      <c r="K11133">
        <v>6959.15</v>
      </c>
      <c r="L11133" s="1">
        <v>44832</v>
      </c>
      <c r="M11133">
        <v>-12</v>
      </c>
      <c r="N11133" s="8">
        <f t="shared" si="173"/>
        <v>-83509.799999999988</v>
      </c>
    </row>
    <row r="11134" spans="1:14">
      <c r="A11134" t="s">
        <v>14</v>
      </c>
      <c r="B11134" t="s">
        <v>62</v>
      </c>
      <c r="C11134" t="s">
        <v>510</v>
      </c>
      <c r="D11134">
        <v>4197741004</v>
      </c>
      <c r="E11134" s="1">
        <v>44786</v>
      </c>
      <c r="F11134" s="1">
        <v>44786</v>
      </c>
      <c r="G11134">
        <v>7839045881</v>
      </c>
      <c r="H11134" t="s">
        <v>4500</v>
      </c>
      <c r="I11134">
        <v>4474.34</v>
      </c>
      <c r="J11134" s="1">
        <v>44846</v>
      </c>
      <c r="K11134">
        <v>4261.28</v>
      </c>
      <c r="L11134" s="1">
        <v>44800</v>
      </c>
      <c r="M11134">
        <v>-46</v>
      </c>
      <c r="N11134" s="8">
        <f t="shared" si="173"/>
        <v>-196018.87999999998</v>
      </c>
    </row>
    <row r="11135" spans="1:14">
      <c r="A11135" t="s">
        <v>14</v>
      </c>
      <c r="B11135" t="s">
        <v>62</v>
      </c>
      <c r="C11135" t="s">
        <v>510</v>
      </c>
      <c r="D11135">
        <v>4197741004</v>
      </c>
      <c r="E11135" s="1">
        <v>44784</v>
      </c>
      <c r="F11135" s="1">
        <v>44784</v>
      </c>
      <c r="G11135">
        <v>7839071337</v>
      </c>
      <c r="H11135" t="s">
        <v>4501</v>
      </c>
      <c r="I11135">
        <v>203672.95</v>
      </c>
      <c r="J11135" s="1">
        <v>44844</v>
      </c>
      <c r="K11135">
        <v>193974.24</v>
      </c>
      <c r="L11135" s="1">
        <v>44800</v>
      </c>
      <c r="M11135">
        <v>-44</v>
      </c>
      <c r="N11135" s="8">
        <f t="shared" si="173"/>
        <v>-8534866.5599999987</v>
      </c>
    </row>
    <row r="11136" spans="1:14">
      <c r="A11136" t="s">
        <v>14</v>
      </c>
      <c r="B11136" t="s">
        <v>62</v>
      </c>
      <c r="C11136" t="s">
        <v>1938</v>
      </c>
      <c r="D11136" t="s">
        <v>1939</v>
      </c>
      <c r="E11136" s="1">
        <v>44784</v>
      </c>
      <c r="F11136" s="1">
        <v>44784</v>
      </c>
      <c r="G11136">
        <v>7839081825</v>
      </c>
      <c r="H11136" t="s">
        <v>4502</v>
      </c>
      <c r="I11136">
        <v>3000</v>
      </c>
      <c r="J11136" s="1">
        <v>44844</v>
      </c>
      <c r="K11136">
        <v>2400</v>
      </c>
      <c r="L11136" s="1">
        <v>44795</v>
      </c>
      <c r="M11136">
        <v>-49</v>
      </c>
      <c r="N11136" s="8">
        <f t="shared" si="173"/>
        <v>-117600</v>
      </c>
    </row>
    <row r="11137" spans="1:14">
      <c r="A11137" t="s">
        <v>14</v>
      </c>
      <c r="B11137" t="s">
        <v>62</v>
      </c>
      <c r="C11137" t="s">
        <v>103</v>
      </c>
      <c r="D11137">
        <v>746550409</v>
      </c>
      <c r="E11137" s="1">
        <v>44786</v>
      </c>
      <c r="F11137" s="1">
        <v>44786</v>
      </c>
      <c r="G11137">
        <v>7839113999</v>
      </c>
      <c r="H11137" t="s">
        <v>4503</v>
      </c>
      <c r="I11137">
        <v>14228.86</v>
      </c>
      <c r="J11137" s="1">
        <v>44846</v>
      </c>
      <c r="K11137">
        <v>11663</v>
      </c>
      <c r="L11137" s="1">
        <v>44847</v>
      </c>
      <c r="M11137">
        <v>1</v>
      </c>
      <c r="N11137" s="8">
        <f t="shared" si="173"/>
        <v>11663</v>
      </c>
    </row>
    <row r="11138" spans="1:14">
      <c r="A11138" t="s">
        <v>14</v>
      </c>
      <c r="B11138" t="s">
        <v>62</v>
      </c>
      <c r="C11138" t="s">
        <v>519</v>
      </c>
      <c r="D11138">
        <v>14883281009</v>
      </c>
      <c r="E11138" s="1">
        <v>44786</v>
      </c>
      <c r="F11138" s="1">
        <v>44786</v>
      </c>
      <c r="G11138">
        <v>7841083471</v>
      </c>
      <c r="H11138" t="s">
        <v>4504</v>
      </c>
      <c r="I11138">
        <v>4257</v>
      </c>
      <c r="J11138" s="1">
        <v>44846</v>
      </c>
      <c r="K11138">
        <v>3870</v>
      </c>
      <c r="L11138" s="1">
        <v>44813</v>
      </c>
      <c r="M11138">
        <v>-33</v>
      </c>
      <c r="N11138" s="8">
        <f t="shared" si="173"/>
        <v>-127710</v>
      </c>
    </row>
    <row r="11139" spans="1:14">
      <c r="A11139" t="s">
        <v>14</v>
      </c>
      <c r="B11139" t="s">
        <v>62</v>
      </c>
      <c r="C11139" t="s">
        <v>190</v>
      </c>
      <c r="D11139">
        <v>9412650153</v>
      </c>
      <c r="E11139" s="1">
        <v>44784</v>
      </c>
      <c r="F11139" s="1">
        <v>44784</v>
      </c>
      <c r="G11139">
        <v>7841091549</v>
      </c>
      <c r="H11139" t="s">
        <v>4505</v>
      </c>
      <c r="I11139">
        <v>375.76</v>
      </c>
      <c r="J11139" s="1">
        <v>44844</v>
      </c>
      <c r="K11139">
        <v>308</v>
      </c>
      <c r="L11139" s="1">
        <v>44860</v>
      </c>
      <c r="M11139">
        <v>16</v>
      </c>
      <c r="N11139" s="8">
        <f t="shared" ref="N11139:N11202" si="174">+K11139*M11139</f>
        <v>4928</v>
      </c>
    </row>
    <row r="11140" spans="1:14">
      <c r="A11140" t="s">
        <v>14</v>
      </c>
      <c r="B11140" t="s">
        <v>62</v>
      </c>
      <c r="C11140" t="s">
        <v>99</v>
      </c>
      <c r="D11140">
        <v>803890151</v>
      </c>
      <c r="E11140" s="1">
        <v>44786</v>
      </c>
      <c r="F11140" s="1">
        <v>44786</v>
      </c>
      <c r="G11140">
        <v>7841139480</v>
      </c>
      <c r="H11140">
        <v>222055290</v>
      </c>
      <c r="I11140">
        <v>488</v>
      </c>
      <c r="J11140" s="1">
        <v>44846</v>
      </c>
      <c r="K11140">
        <v>400</v>
      </c>
      <c r="L11140" s="1">
        <v>44860</v>
      </c>
      <c r="M11140">
        <v>14</v>
      </c>
      <c r="N11140" s="8">
        <f t="shared" si="174"/>
        <v>5600</v>
      </c>
    </row>
    <row r="11141" spans="1:14">
      <c r="A11141" t="s">
        <v>14</v>
      </c>
      <c r="B11141" t="s">
        <v>62</v>
      </c>
      <c r="C11141" t="s">
        <v>519</v>
      </c>
      <c r="D11141">
        <v>14883281009</v>
      </c>
      <c r="E11141" s="1">
        <v>44785</v>
      </c>
      <c r="F11141" s="1">
        <v>44785</v>
      </c>
      <c r="G11141">
        <v>7841150055</v>
      </c>
      <c r="H11141" t="s">
        <v>4506</v>
      </c>
      <c r="I11141">
        <v>2767.05</v>
      </c>
      <c r="J11141" s="1">
        <v>44845</v>
      </c>
      <c r="K11141">
        <v>2515.5</v>
      </c>
      <c r="L11141" s="1">
        <v>44813</v>
      </c>
      <c r="M11141">
        <v>-32</v>
      </c>
      <c r="N11141" s="8">
        <f t="shared" si="174"/>
        <v>-80496</v>
      </c>
    </row>
    <row r="11142" spans="1:14">
      <c r="A11142" t="s">
        <v>14</v>
      </c>
      <c r="B11142" t="s">
        <v>62</v>
      </c>
      <c r="C11142" t="s">
        <v>99</v>
      </c>
      <c r="D11142">
        <v>803890151</v>
      </c>
      <c r="E11142" s="1">
        <v>44784</v>
      </c>
      <c r="F11142" s="1">
        <v>44784</v>
      </c>
      <c r="G11142">
        <v>7841151950</v>
      </c>
      <c r="H11142">
        <v>222055291</v>
      </c>
      <c r="I11142">
        <v>390.4</v>
      </c>
      <c r="J11142" s="1">
        <v>44844</v>
      </c>
      <c r="K11142">
        <v>320</v>
      </c>
      <c r="L11142" s="1">
        <v>44860</v>
      </c>
      <c r="M11142">
        <v>16</v>
      </c>
      <c r="N11142" s="8">
        <f t="shared" si="174"/>
        <v>5120</v>
      </c>
    </row>
    <row r="11143" spans="1:14">
      <c r="A11143" t="s">
        <v>14</v>
      </c>
      <c r="B11143" t="s">
        <v>62</v>
      </c>
      <c r="C11143" t="s">
        <v>72</v>
      </c>
      <c r="D11143">
        <v>9238800156</v>
      </c>
      <c r="E11143" s="1">
        <v>44785</v>
      </c>
      <c r="F11143" s="1">
        <v>44785</v>
      </c>
      <c r="G11143">
        <v>7841776745</v>
      </c>
      <c r="H11143">
        <v>1209310705</v>
      </c>
      <c r="I11143">
        <v>214.11</v>
      </c>
      <c r="J11143" s="1">
        <v>44845</v>
      </c>
      <c r="K11143">
        <v>175.5</v>
      </c>
      <c r="L11143" s="1">
        <v>44860</v>
      </c>
      <c r="M11143">
        <v>15</v>
      </c>
      <c r="N11143" s="8">
        <f t="shared" si="174"/>
        <v>2632.5</v>
      </c>
    </row>
    <row r="11144" spans="1:14">
      <c r="A11144" t="s">
        <v>14</v>
      </c>
      <c r="B11144" t="s">
        <v>62</v>
      </c>
      <c r="C11144" t="s">
        <v>72</v>
      </c>
      <c r="D11144">
        <v>9238800156</v>
      </c>
      <c r="E11144" s="1">
        <v>44786</v>
      </c>
      <c r="F11144" s="1">
        <v>44786</v>
      </c>
      <c r="G11144">
        <v>7841777078</v>
      </c>
      <c r="H11144">
        <v>1209310707</v>
      </c>
      <c r="I11144">
        <v>1822.68</v>
      </c>
      <c r="J11144" s="1">
        <v>44846</v>
      </c>
      <c r="K11144">
        <v>1494</v>
      </c>
      <c r="L11144" s="1">
        <v>44860</v>
      </c>
      <c r="M11144">
        <v>14</v>
      </c>
      <c r="N11144" s="8">
        <f t="shared" si="174"/>
        <v>20916</v>
      </c>
    </row>
    <row r="11145" spans="1:14">
      <c r="A11145" t="s">
        <v>14</v>
      </c>
      <c r="B11145" t="s">
        <v>62</v>
      </c>
      <c r="C11145" t="s">
        <v>274</v>
      </c>
      <c r="D11145">
        <v>8082461008</v>
      </c>
      <c r="E11145" s="1">
        <v>44784</v>
      </c>
      <c r="F11145" s="1">
        <v>44784</v>
      </c>
      <c r="G11145">
        <v>7841834402</v>
      </c>
      <c r="H11145">
        <v>22175764</v>
      </c>
      <c r="I11145">
        <v>6694.08</v>
      </c>
      <c r="J11145" s="1">
        <v>44844</v>
      </c>
      <c r="K11145">
        <v>5486.95</v>
      </c>
      <c r="L11145" s="1">
        <v>44860</v>
      </c>
      <c r="M11145">
        <v>16</v>
      </c>
      <c r="N11145" s="8">
        <f t="shared" si="174"/>
        <v>87791.2</v>
      </c>
    </row>
    <row r="11146" spans="1:14">
      <c r="A11146" t="s">
        <v>14</v>
      </c>
      <c r="B11146" t="s">
        <v>62</v>
      </c>
      <c r="C11146" t="s">
        <v>274</v>
      </c>
      <c r="D11146">
        <v>8082461008</v>
      </c>
      <c r="E11146" s="1">
        <v>44786</v>
      </c>
      <c r="F11146" s="1">
        <v>44786</v>
      </c>
      <c r="G11146">
        <v>7841996982</v>
      </c>
      <c r="H11146">
        <v>22175630</v>
      </c>
      <c r="I11146">
        <v>731.71</v>
      </c>
      <c r="J11146" s="1">
        <v>44846</v>
      </c>
      <c r="K11146">
        <v>599.76</v>
      </c>
      <c r="L11146" s="1">
        <v>44860</v>
      </c>
      <c r="M11146">
        <v>14</v>
      </c>
      <c r="N11146" s="8">
        <f t="shared" si="174"/>
        <v>8396.64</v>
      </c>
    </row>
    <row r="11147" spans="1:14">
      <c r="A11147" t="s">
        <v>14</v>
      </c>
      <c r="B11147" t="s">
        <v>62</v>
      </c>
      <c r="C11147" t="s">
        <v>607</v>
      </c>
      <c r="D11147">
        <v>2774840595</v>
      </c>
      <c r="E11147" s="1">
        <v>44786</v>
      </c>
      <c r="F11147" s="1">
        <v>44786</v>
      </c>
      <c r="G11147">
        <v>7842598995</v>
      </c>
      <c r="H11147">
        <v>9897089160</v>
      </c>
      <c r="I11147">
        <v>5940</v>
      </c>
      <c r="J11147" s="1">
        <v>44846</v>
      </c>
      <c r="K11147">
        <v>5400</v>
      </c>
      <c r="L11147" s="1">
        <v>44832</v>
      </c>
      <c r="M11147">
        <v>-14</v>
      </c>
      <c r="N11147" s="8">
        <f t="shared" si="174"/>
        <v>-75600</v>
      </c>
    </row>
    <row r="11148" spans="1:14">
      <c r="A11148" t="s">
        <v>14</v>
      </c>
      <c r="B11148" t="s">
        <v>62</v>
      </c>
      <c r="C11148" t="s">
        <v>466</v>
      </c>
      <c r="D11148">
        <v>5526631006</v>
      </c>
      <c r="E11148" s="1">
        <v>44785</v>
      </c>
      <c r="F11148" s="1">
        <v>44785</v>
      </c>
      <c r="G11148">
        <v>7843322330</v>
      </c>
      <c r="H11148" t="s">
        <v>4507</v>
      </c>
      <c r="I11148">
        <v>317.52</v>
      </c>
      <c r="J11148" s="1">
        <v>44845</v>
      </c>
      <c r="K11148">
        <v>302.39999999999998</v>
      </c>
      <c r="L11148" s="1">
        <v>44860</v>
      </c>
      <c r="M11148">
        <v>15</v>
      </c>
      <c r="N11148" s="8">
        <f t="shared" si="174"/>
        <v>4536</v>
      </c>
    </row>
    <row r="11149" spans="1:14">
      <c r="A11149" t="s">
        <v>14</v>
      </c>
      <c r="B11149" t="s">
        <v>62</v>
      </c>
      <c r="C11149" t="s">
        <v>140</v>
      </c>
      <c r="D11149">
        <v>2368591208</v>
      </c>
      <c r="E11149" s="1">
        <v>44785</v>
      </c>
      <c r="F11149" s="1">
        <v>44785</v>
      </c>
      <c r="G11149">
        <v>7843330149</v>
      </c>
      <c r="H11149">
        <v>8100315820</v>
      </c>
      <c r="I11149">
        <v>1647.01</v>
      </c>
      <c r="J11149" s="1">
        <v>44845</v>
      </c>
      <c r="K11149">
        <v>1350.01</v>
      </c>
      <c r="L11149" s="1">
        <v>44860</v>
      </c>
      <c r="M11149">
        <v>15</v>
      </c>
      <c r="N11149" s="8">
        <f t="shared" si="174"/>
        <v>20250.150000000001</v>
      </c>
    </row>
    <row r="11150" spans="1:14">
      <c r="A11150" t="s">
        <v>14</v>
      </c>
      <c r="B11150" t="s">
        <v>62</v>
      </c>
      <c r="C11150" t="s">
        <v>140</v>
      </c>
      <c r="D11150">
        <v>2368591208</v>
      </c>
      <c r="E11150" s="1">
        <v>44785</v>
      </c>
      <c r="F11150" s="1">
        <v>44785</v>
      </c>
      <c r="G11150">
        <v>7843330235</v>
      </c>
      <c r="H11150">
        <v>8100315816</v>
      </c>
      <c r="I11150">
        <v>1764.44</v>
      </c>
      <c r="J11150" s="1">
        <v>44845</v>
      </c>
      <c r="K11150">
        <v>1446.26</v>
      </c>
      <c r="L11150" s="1">
        <v>44860</v>
      </c>
      <c r="M11150">
        <v>15</v>
      </c>
      <c r="N11150" s="8">
        <f t="shared" si="174"/>
        <v>21693.9</v>
      </c>
    </row>
    <row r="11151" spans="1:14">
      <c r="A11151" t="s">
        <v>14</v>
      </c>
      <c r="B11151" t="s">
        <v>62</v>
      </c>
      <c r="C11151" t="s">
        <v>140</v>
      </c>
      <c r="D11151">
        <v>2368591208</v>
      </c>
      <c r="E11151" s="1">
        <v>44785</v>
      </c>
      <c r="F11151" s="1">
        <v>44785</v>
      </c>
      <c r="G11151">
        <v>7843330534</v>
      </c>
      <c r="H11151">
        <v>8100315822</v>
      </c>
      <c r="I11151">
        <v>5191.1400000000003</v>
      </c>
      <c r="J11151" s="1">
        <v>44845</v>
      </c>
      <c r="K11151">
        <v>4255.03</v>
      </c>
      <c r="L11151" s="1">
        <v>44860</v>
      </c>
      <c r="M11151">
        <v>15</v>
      </c>
      <c r="N11151" s="8">
        <f t="shared" si="174"/>
        <v>63825.45</v>
      </c>
    </row>
    <row r="11152" spans="1:14">
      <c r="A11152" t="s">
        <v>14</v>
      </c>
      <c r="B11152" t="s">
        <v>62</v>
      </c>
      <c r="C11152" t="s">
        <v>140</v>
      </c>
      <c r="D11152">
        <v>2368591208</v>
      </c>
      <c r="E11152" s="1">
        <v>44785</v>
      </c>
      <c r="F11152" s="1">
        <v>44785</v>
      </c>
      <c r="G11152">
        <v>7843331108</v>
      </c>
      <c r="H11152">
        <v>8100315821</v>
      </c>
      <c r="I11152">
        <v>1764.44</v>
      </c>
      <c r="J11152" s="1">
        <v>44845</v>
      </c>
      <c r="K11152">
        <v>1446.26</v>
      </c>
      <c r="L11152" s="1">
        <v>44860</v>
      </c>
      <c r="M11152">
        <v>15</v>
      </c>
      <c r="N11152" s="8">
        <f t="shared" si="174"/>
        <v>21693.9</v>
      </c>
    </row>
    <row r="11153" spans="1:14">
      <c r="A11153" t="s">
        <v>14</v>
      </c>
      <c r="B11153" t="s">
        <v>62</v>
      </c>
      <c r="C11153" t="s">
        <v>140</v>
      </c>
      <c r="D11153">
        <v>2368591208</v>
      </c>
      <c r="E11153" s="1">
        <v>44786</v>
      </c>
      <c r="F11153" s="1">
        <v>44786</v>
      </c>
      <c r="G11153">
        <v>7843331579</v>
      </c>
      <c r="H11153">
        <v>8100315799</v>
      </c>
      <c r="I11153">
        <v>1647.01</v>
      </c>
      <c r="J11153" s="1">
        <v>44846</v>
      </c>
      <c r="K11153">
        <v>1350.01</v>
      </c>
      <c r="L11153" s="1">
        <v>44860</v>
      </c>
      <c r="M11153">
        <v>14</v>
      </c>
      <c r="N11153" s="8">
        <f t="shared" si="174"/>
        <v>18900.14</v>
      </c>
    </row>
    <row r="11154" spans="1:14">
      <c r="A11154" t="s">
        <v>14</v>
      </c>
      <c r="B11154" t="s">
        <v>62</v>
      </c>
      <c r="C11154" t="s">
        <v>98</v>
      </c>
      <c r="D11154">
        <v>3524050238</v>
      </c>
      <c r="E11154" s="1">
        <v>44786</v>
      </c>
      <c r="F11154" s="1">
        <v>44786</v>
      </c>
      <c r="G11154">
        <v>7843780494</v>
      </c>
      <c r="H11154">
        <v>740894401</v>
      </c>
      <c r="I11154">
        <v>7612.8</v>
      </c>
      <c r="J11154" s="1">
        <v>44846</v>
      </c>
      <c r="K11154">
        <v>6240</v>
      </c>
      <c r="L11154" s="1">
        <v>44832</v>
      </c>
      <c r="M11154">
        <v>-14</v>
      </c>
      <c r="N11154" s="8">
        <f t="shared" si="174"/>
        <v>-87360</v>
      </c>
    </row>
    <row r="11155" spans="1:14">
      <c r="A11155" t="s">
        <v>14</v>
      </c>
      <c r="B11155" t="s">
        <v>62</v>
      </c>
      <c r="C11155" t="s">
        <v>98</v>
      </c>
      <c r="D11155">
        <v>3524050238</v>
      </c>
      <c r="E11155" s="1">
        <v>44785</v>
      </c>
      <c r="F11155" s="1">
        <v>44785</v>
      </c>
      <c r="G11155">
        <v>7843780505</v>
      </c>
      <c r="H11155">
        <v>740894402</v>
      </c>
      <c r="I11155">
        <v>1650</v>
      </c>
      <c r="J11155" s="1">
        <v>44845</v>
      </c>
      <c r="K11155">
        <v>1500</v>
      </c>
      <c r="L11155" s="1">
        <v>44832</v>
      </c>
      <c r="M11155">
        <v>-13</v>
      </c>
      <c r="N11155" s="8">
        <f t="shared" si="174"/>
        <v>-19500</v>
      </c>
    </row>
    <row r="11156" spans="1:14">
      <c r="A11156" t="s">
        <v>14</v>
      </c>
      <c r="B11156" t="s">
        <v>62</v>
      </c>
      <c r="C11156" t="s">
        <v>98</v>
      </c>
      <c r="D11156">
        <v>3524050238</v>
      </c>
      <c r="E11156" s="1">
        <v>44785</v>
      </c>
      <c r="F11156" s="1">
        <v>44785</v>
      </c>
      <c r="G11156">
        <v>7843780708</v>
      </c>
      <c r="H11156">
        <v>740894403</v>
      </c>
      <c r="I11156">
        <v>3108.56</v>
      </c>
      <c r="J11156" s="1">
        <v>44845</v>
      </c>
      <c r="K11156">
        <v>2548</v>
      </c>
      <c r="L11156" s="1">
        <v>44832</v>
      </c>
      <c r="M11156">
        <v>-13</v>
      </c>
      <c r="N11156" s="8">
        <f t="shared" si="174"/>
        <v>-33124</v>
      </c>
    </row>
    <row r="11157" spans="1:14">
      <c r="A11157" t="s">
        <v>14</v>
      </c>
      <c r="B11157" t="s">
        <v>62</v>
      </c>
      <c r="C11157" t="s">
        <v>98</v>
      </c>
      <c r="D11157">
        <v>3524050238</v>
      </c>
      <c r="E11157" s="1">
        <v>44785</v>
      </c>
      <c r="F11157" s="1">
        <v>44785</v>
      </c>
      <c r="G11157">
        <v>7843780744</v>
      </c>
      <c r="H11157">
        <v>740894404</v>
      </c>
      <c r="I11157">
        <v>49.5</v>
      </c>
      <c r="J11157" s="1">
        <v>44845</v>
      </c>
      <c r="K11157">
        <v>45</v>
      </c>
      <c r="L11157" s="1">
        <v>44832</v>
      </c>
      <c r="M11157">
        <v>-13</v>
      </c>
      <c r="N11157" s="8">
        <f t="shared" si="174"/>
        <v>-585</v>
      </c>
    </row>
    <row r="11158" spans="1:14">
      <c r="A11158" t="s">
        <v>14</v>
      </c>
      <c r="B11158" t="s">
        <v>62</v>
      </c>
      <c r="C11158" t="s">
        <v>111</v>
      </c>
      <c r="D11158">
        <v>492340583</v>
      </c>
      <c r="E11158" s="1">
        <v>44786</v>
      </c>
      <c r="F11158" s="1">
        <v>44786</v>
      </c>
      <c r="G11158">
        <v>7844145096</v>
      </c>
      <c r="H11158">
        <v>22104979</v>
      </c>
      <c r="I11158">
        <v>689.92</v>
      </c>
      <c r="J11158" s="1">
        <v>44846</v>
      </c>
      <c r="K11158">
        <v>627.20000000000005</v>
      </c>
      <c r="L11158" s="1">
        <v>44860</v>
      </c>
      <c r="M11158">
        <v>14</v>
      </c>
      <c r="N11158" s="8">
        <f t="shared" si="174"/>
        <v>8780.8000000000011</v>
      </c>
    </row>
    <row r="11159" spans="1:14">
      <c r="A11159" t="s">
        <v>14</v>
      </c>
      <c r="B11159" t="s">
        <v>62</v>
      </c>
      <c r="C11159" t="s">
        <v>111</v>
      </c>
      <c r="D11159">
        <v>492340583</v>
      </c>
      <c r="E11159" s="1">
        <v>44785</v>
      </c>
      <c r="F11159" s="1">
        <v>44785</v>
      </c>
      <c r="G11159">
        <v>7844145124</v>
      </c>
      <c r="H11159">
        <v>22104980</v>
      </c>
      <c r="I11159">
        <v>1783.15</v>
      </c>
      <c r="J11159" s="1">
        <v>44845</v>
      </c>
      <c r="K11159">
        <v>1461.6</v>
      </c>
      <c r="L11159" s="1">
        <v>44860</v>
      </c>
      <c r="M11159">
        <v>15</v>
      </c>
      <c r="N11159" s="8">
        <f t="shared" si="174"/>
        <v>21924</v>
      </c>
    </row>
    <row r="11160" spans="1:14">
      <c r="A11160" t="s">
        <v>14</v>
      </c>
      <c r="B11160" t="s">
        <v>62</v>
      </c>
      <c r="C11160" t="s">
        <v>111</v>
      </c>
      <c r="D11160">
        <v>492340583</v>
      </c>
      <c r="E11160" s="1">
        <v>44786</v>
      </c>
      <c r="F11160" s="1">
        <v>44786</v>
      </c>
      <c r="G11160">
        <v>7844145170</v>
      </c>
      <c r="H11160">
        <v>22104981</v>
      </c>
      <c r="I11160">
        <v>506</v>
      </c>
      <c r="J11160" s="1">
        <v>44846</v>
      </c>
      <c r="K11160">
        <v>460</v>
      </c>
      <c r="L11160" s="1">
        <v>44860</v>
      </c>
      <c r="M11160">
        <v>14</v>
      </c>
      <c r="N11160" s="8">
        <f t="shared" si="174"/>
        <v>6440</v>
      </c>
    </row>
    <row r="11161" spans="1:14">
      <c r="A11161" t="s">
        <v>14</v>
      </c>
      <c r="B11161" t="s">
        <v>62</v>
      </c>
      <c r="C11161" t="s">
        <v>181</v>
      </c>
      <c r="D11161">
        <v>2707070963</v>
      </c>
      <c r="E11161" s="1">
        <v>44785</v>
      </c>
      <c r="F11161" s="1">
        <v>44785</v>
      </c>
      <c r="G11161">
        <v>7844191250</v>
      </c>
      <c r="H11161">
        <v>8722163441</v>
      </c>
      <c r="I11161">
        <v>14405.03</v>
      </c>
      <c r="J11161" s="1">
        <v>44845</v>
      </c>
      <c r="K11161">
        <v>13095.48</v>
      </c>
      <c r="L11161" s="1">
        <v>44832</v>
      </c>
      <c r="M11161">
        <v>-13</v>
      </c>
      <c r="N11161" s="8">
        <f t="shared" si="174"/>
        <v>-170241.24</v>
      </c>
    </row>
    <row r="11162" spans="1:14">
      <c r="A11162" t="s">
        <v>14</v>
      </c>
      <c r="B11162" t="s">
        <v>62</v>
      </c>
      <c r="C11162" t="s">
        <v>1432</v>
      </c>
      <c r="D11162" t="s">
        <v>1433</v>
      </c>
      <c r="E11162" s="1">
        <v>44785</v>
      </c>
      <c r="F11162" s="1">
        <v>44785</v>
      </c>
      <c r="G11162">
        <v>7845854940</v>
      </c>
      <c r="H11162" t="s">
        <v>3583</v>
      </c>
      <c r="I11162">
        <v>417.5</v>
      </c>
      <c r="J11162" s="1">
        <v>44845</v>
      </c>
      <c r="K11162">
        <v>417.5</v>
      </c>
      <c r="L11162" s="1">
        <v>44811</v>
      </c>
      <c r="M11162">
        <v>-34</v>
      </c>
      <c r="N11162" s="8">
        <f t="shared" si="174"/>
        <v>-14195</v>
      </c>
    </row>
    <row r="11163" spans="1:14">
      <c r="A11163" t="s">
        <v>14</v>
      </c>
      <c r="B11163" t="s">
        <v>62</v>
      </c>
      <c r="C11163" t="s">
        <v>178</v>
      </c>
      <c r="D11163">
        <v>2154270595</v>
      </c>
      <c r="E11163" s="1">
        <v>44787</v>
      </c>
      <c r="F11163" s="1">
        <v>44787</v>
      </c>
      <c r="G11163">
        <v>7847492366</v>
      </c>
      <c r="H11163">
        <v>92213225</v>
      </c>
      <c r="I11163">
        <v>219.6</v>
      </c>
      <c r="J11163" s="1">
        <v>44847</v>
      </c>
      <c r="K11163">
        <v>180</v>
      </c>
      <c r="L11163" s="1">
        <v>44860</v>
      </c>
      <c r="M11163">
        <v>13</v>
      </c>
      <c r="N11163" s="8">
        <f t="shared" si="174"/>
        <v>2340</v>
      </c>
    </row>
    <row r="11164" spans="1:14">
      <c r="A11164" t="s">
        <v>14</v>
      </c>
      <c r="B11164" t="s">
        <v>62</v>
      </c>
      <c r="C11164" t="s">
        <v>178</v>
      </c>
      <c r="D11164">
        <v>2154270595</v>
      </c>
      <c r="E11164" s="1">
        <v>44787</v>
      </c>
      <c r="F11164" s="1">
        <v>44787</v>
      </c>
      <c r="G11164">
        <v>7847492775</v>
      </c>
      <c r="H11164">
        <v>92213226</v>
      </c>
      <c r="I11164">
        <v>219.6</v>
      </c>
      <c r="J11164" s="1">
        <v>44847</v>
      </c>
      <c r="K11164">
        <v>180</v>
      </c>
      <c r="L11164" s="1">
        <v>44860</v>
      </c>
      <c r="M11164">
        <v>13</v>
      </c>
      <c r="N11164" s="8">
        <f t="shared" si="174"/>
        <v>2340</v>
      </c>
    </row>
    <row r="11165" spans="1:14">
      <c r="A11165" t="s">
        <v>14</v>
      </c>
      <c r="B11165" t="s">
        <v>62</v>
      </c>
      <c r="C11165" t="s">
        <v>108</v>
      </c>
      <c r="D11165">
        <v>2006400960</v>
      </c>
      <c r="E11165" s="1">
        <v>44787</v>
      </c>
      <c r="F11165" s="1">
        <v>44787</v>
      </c>
      <c r="G11165">
        <v>7847506476</v>
      </c>
      <c r="H11165">
        <v>1638773</v>
      </c>
      <c r="I11165">
        <v>915</v>
      </c>
      <c r="J11165" s="1">
        <v>44847</v>
      </c>
      <c r="K11165">
        <v>750</v>
      </c>
      <c r="L11165" s="1">
        <v>44804</v>
      </c>
      <c r="M11165">
        <v>-43</v>
      </c>
      <c r="N11165" s="8">
        <f t="shared" si="174"/>
        <v>-32250</v>
      </c>
    </row>
    <row r="11166" spans="1:14">
      <c r="A11166" t="s">
        <v>14</v>
      </c>
      <c r="B11166" t="s">
        <v>62</v>
      </c>
      <c r="C11166" t="s">
        <v>108</v>
      </c>
      <c r="D11166">
        <v>2006400960</v>
      </c>
      <c r="E11166" s="1">
        <v>44785</v>
      </c>
      <c r="F11166" s="1">
        <v>44785</v>
      </c>
      <c r="G11166">
        <v>7847506919</v>
      </c>
      <c r="H11166">
        <v>1638774</v>
      </c>
      <c r="I11166">
        <v>146.4</v>
      </c>
      <c r="J11166" s="1">
        <v>44845</v>
      </c>
      <c r="K11166">
        <v>120</v>
      </c>
      <c r="L11166" s="1">
        <v>44804</v>
      </c>
      <c r="M11166">
        <v>-41</v>
      </c>
      <c r="N11166" s="8">
        <f t="shared" si="174"/>
        <v>-4920</v>
      </c>
    </row>
    <row r="11167" spans="1:14">
      <c r="A11167" t="s">
        <v>14</v>
      </c>
      <c r="B11167" t="s">
        <v>62</v>
      </c>
      <c r="C11167" t="s">
        <v>108</v>
      </c>
      <c r="D11167">
        <v>2006400960</v>
      </c>
      <c r="E11167" s="1">
        <v>44785</v>
      </c>
      <c r="F11167" s="1">
        <v>44785</v>
      </c>
      <c r="G11167">
        <v>7847512029</v>
      </c>
      <c r="H11167">
        <v>1638784</v>
      </c>
      <c r="I11167">
        <v>23374.22</v>
      </c>
      <c r="J11167" s="1">
        <v>44845</v>
      </c>
      <c r="K11167">
        <v>19159.2</v>
      </c>
      <c r="L11167" s="1">
        <v>44800</v>
      </c>
      <c r="M11167">
        <v>-45</v>
      </c>
      <c r="N11167" s="8">
        <f t="shared" si="174"/>
        <v>-862164</v>
      </c>
    </row>
    <row r="11168" spans="1:14">
      <c r="A11168" t="s">
        <v>14</v>
      </c>
      <c r="B11168" t="s">
        <v>62</v>
      </c>
      <c r="C11168" t="s">
        <v>178</v>
      </c>
      <c r="D11168">
        <v>2154270595</v>
      </c>
      <c r="E11168" s="1">
        <v>44785</v>
      </c>
      <c r="F11168" s="1">
        <v>44785</v>
      </c>
      <c r="G11168">
        <v>7847525715</v>
      </c>
      <c r="H11168">
        <v>92212984</v>
      </c>
      <c r="I11168">
        <v>1708</v>
      </c>
      <c r="J11168" s="1">
        <v>44845</v>
      </c>
      <c r="K11168">
        <v>1400</v>
      </c>
      <c r="L11168" s="1">
        <v>44860</v>
      </c>
      <c r="M11168">
        <v>15</v>
      </c>
      <c r="N11168" s="8">
        <f t="shared" si="174"/>
        <v>21000</v>
      </c>
    </row>
    <row r="11169" spans="1:14">
      <c r="A11169" t="s">
        <v>14</v>
      </c>
      <c r="B11169" t="s">
        <v>62</v>
      </c>
      <c r="C11169" t="s">
        <v>108</v>
      </c>
      <c r="D11169">
        <v>2006400960</v>
      </c>
      <c r="E11169" s="1">
        <v>44787</v>
      </c>
      <c r="F11169" s="1">
        <v>44787</v>
      </c>
      <c r="G11169">
        <v>7847530185</v>
      </c>
      <c r="H11169">
        <v>1638824</v>
      </c>
      <c r="I11169">
        <v>142.74</v>
      </c>
      <c r="J11169" s="1">
        <v>44847</v>
      </c>
      <c r="K11169">
        <v>117</v>
      </c>
      <c r="L11169" s="1">
        <v>44800</v>
      </c>
      <c r="M11169">
        <v>-47</v>
      </c>
      <c r="N11169" s="8">
        <f t="shared" si="174"/>
        <v>-5499</v>
      </c>
    </row>
    <row r="11170" spans="1:14">
      <c r="A11170" t="s">
        <v>14</v>
      </c>
      <c r="B11170" t="s">
        <v>62</v>
      </c>
      <c r="C11170" t="s">
        <v>156</v>
      </c>
      <c r="D11170">
        <v>10181220152</v>
      </c>
      <c r="E11170" s="1">
        <v>44785</v>
      </c>
      <c r="F11170" s="1">
        <v>44785</v>
      </c>
      <c r="G11170">
        <v>7847556043</v>
      </c>
      <c r="H11170">
        <v>9572329939</v>
      </c>
      <c r="I11170">
        <v>1098</v>
      </c>
      <c r="J11170" s="1">
        <v>44845</v>
      </c>
      <c r="K11170">
        <v>900</v>
      </c>
      <c r="L11170" s="1">
        <v>44860</v>
      </c>
      <c r="M11170">
        <v>15</v>
      </c>
      <c r="N11170" s="8">
        <f t="shared" si="174"/>
        <v>13500</v>
      </c>
    </row>
    <row r="11171" spans="1:14">
      <c r="A11171" t="s">
        <v>14</v>
      </c>
      <c r="B11171" t="s">
        <v>62</v>
      </c>
      <c r="C11171" t="s">
        <v>108</v>
      </c>
      <c r="D11171">
        <v>2006400960</v>
      </c>
      <c r="E11171" s="1">
        <v>44787</v>
      </c>
      <c r="F11171" s="1">
        <v>44787</v>
      </c>
      <c r="G11171">
        <v>7847731362</v>
      </c>
      <c r="H11171">
        <v>1639264</v>
      </c>
      <c r="I11171">
        <v>122</v>
      </c>
      <c r="J11171" s="1">
        <v>44847</v>
      </c>
      <c r="K11171">
        <v>100</v>
      </c>
      <c r="L11171" s="1">
        <v>44804</v>
      </c>
      <c r="M11171">
        <v>-43</v>
      </c>
      <c r="N11171" s="8">
        <f t="shared" si="174"/>
        <v>-4300</v>
      </c>
    </row>
    <row r="11172" spans="1:14">
      <c r="A11172" t="s">
        <v>14</v>
      </c>
      <c r="B11172" t="s">
        <v>62</v>
      </c>
      <c r="C11172" t="s">
        <v>108</v>
      </c>
      <c r="D11172">
        <v>2006400960</v>
      </c>
      <c r="E11172" s="1">
        <v>44787</v>
      </c>
      <c r="F11172" s="1">
        <v>44787</v>
      </c>
      <c r="G11172">
        <v>7847731664</v>
      </c>
      <c r="H11172">
        <v>1639265</v>
      </c>
      <c r="I11172">
        <v>54.9</v>
      </c>
      <c r="J11172" s="1">
        <v>44847</v>
      </c>
      <c r="K11172">
        <v>45</v>
      </c>
      <c r="L11172" s="1">
        <v>44893</v>
      </c>
      <c r="M11172">
        <v>46</v>
      </c>
      <c r="N11172" s="8">
        <f t="shared" si="174"/>
        <v>2070</v>
      </c>
    </row>
    <row r="11173" spans="1:14">
      <c r="A11173" t="s">
        <v>14</v>
      </c>
      <c r="B11173" t="s">
        <v>62</v>
      </c>
      <c r="C11173" t="s">
        <v>108</v>
      </c>
      <c r="D11173">
        <v>2006400960</v>
      </c>
      <c r="E11173" s="1">
        <v>44787</v>
      </c>
      <c r="F11173" s="1">
        <v>44787</v>
      </c>
      <c r="G11173">
        <v>7847731971</v>
      </c>
      <c r="H11173">
        <v>1639266</v>
      </c>
      <c r="I11173">
        <v>273</v>
      </c>
      <c r="J11173" s="1">
        <v>44847</v>
      </c>
      <c r="K11173">
        <v>262.5</v>
      </c>
      <c r="L11173" s="1">
        <v>44832</v>
      </c>
      <c r="M11173">
        <v>-15</v>
      </c>
      <c r="N11173" s="8">
        <f t="shared" si="174"/>
        <v>-3937.5</v>
      </c>
    </row>
    <row r="11174" spans="1:14">
      <c r="A11174" t="s">
        <v>14</v>
      </c>
      <c r="B11174" t="s">
        <v>62</v>
      </c>
      <c r="C11174" t="s">
        <v>108</v>
      </c>
      <c r="D11174">
        <v>2006400960</v>
      </c>
      <c r="E11174" s="1">
        <v>44787</v>
      </c>
      <c r="F11174" s="1">
        <v>44787</v>
      </c>
      <c r="G11174">
        <v>7847732185</v>
      </c>
      <c r="H11174">
        <v>1639267</v>
      </c>
      <c r="I11174">
        <v>915</v>
      </c>
      <c r="J11174" s="1">
        <v>44847</v>
      </c>
      <c r="K11174">
        <v>750</v>
      </c>
      <c r="L11174" s="1">
        <v>44804</v>
      </c>
      <c r="M11174">
        <v>-43</v>
      </c>
      <c r="N11174" s="8">
        <f t="shared" si="174"/>
        <v>-32250</v>
      </c>
    </row>
    <row r="11175" spans="1:14">
      <c r="A11175" t="s">
        <v>14</v>
      </c>
      <c r="B11175" t="s">
        <v>62</v>
      </c>
      <c r="C11175" t="s">
        <v>108</v>
      </c>
      <c r="D11175">
        <v>2006400960</v>
      </c>
      <c r="E11175" s="1">
        <v>44785</v>
      </c>
      <c r="F11175" s="1">
        <v>44785</v>
      </c>
      <c r="G11175">
        <v>7847733036</v>
      </c>
      <c r="H11175">
        <v>1639269</v>
      </c>
      <c r="I11175">
        <v>1601.25</v>
      </c>
      <c r="J11175" s="1">
        <v>44845</v>
      </c>
      <c r="K11175">
        <v>1312.5</v>
      </c>
      <c r="L11175" s="1">
        <v>44804</v>
      </c>
      <c r="M11175">
        <v>-41</v>
      </c>
      <c r="N11175" s="8">
        <f t="shared" si="174"/>
        <v>-53812.5</v>
      </c>
    </row>
    <row r="11176" spans="1:14">
      <c r="A11176" t="s">
        <v>14</v>
      </c>
      <c r="B11176" t="s">
        <v>62</v>
      </c>
      <c r="C11176" t="s">
        <v>108</v>
      </c>
      <c r="D11176">
        <v>2006400960</v>
      </c>
      <c r="E11176" s="1">
        <v>44787</v>
      </c>
      <c r="F11176" s="1">
        <v>44787</v>
      </c>
      <c r="G11176">
        <v>7847733672</v>
      </c>
      <c r="H11176">
        <v>1639271</v>
      </c>
      <c r="I11176">
        <v>390</v>
      </c>
      <c r="J11176" s="1">
        <v>44847</v>
      </c>
      <c r="K11176">
        <v>375</v>
      </c>
      <c r="L11176" s="1">
        <v>44832</v>
      </c>
      <c r="M11176">
        <v>-15</v>
      </c>
      <c r="N11176" s="8">
        <f t="shared" si="174"/>
        <v>-5625</v>
      </c>
    </row>
    <row r="11177" spans="1:14">
      <c r="A11177" t="s">
        <v>14</v>
      </c>
      <c r="B11177" t="s">
        <v>62</v>
      </c>
      <c r="C11177" t="s">
        <v>108</v>
      </c>
      <c r="D11177">
        <v>2006400960</v>
      </c>
      <c r="E11177" s="1">
        <v>44786</v>
      </c>
      <c r="F11177" s="1">
        <v>44786</v>
      </c>
      <c r="G11177">
        <v>7847742051</v>
      </c>
      <c r="H11177">
        <v>1639294</v>
      </c>
      <c r="I11177">
        <v>608.61</v>
      </c>
      <c r="J11177" s="1">
        <v>44846</v>
      </c>
      <c r="K11177">
        <v>585.20000000000005</v>
      </c>
      <c r="L11177" s="1">
        <v>44804</v>
      </c>
      <c r="M11177">
        <v>-42</v>
      </c>
      <c r="N11177" s="8">
        <f t="shared" si="174"/>
        <v>-24578.400000000001</v>
      </c>
    </row>
    <row r="11178" spans="1:14">
      <c r="A11178" t="s">
        <v>14</v>
      </c>
      <c r="B11178" t="s">
        <v>62</v>
      </c>
      <c r="C11178" t="s">
        <v>108</v>
      </c>
      <c r="D11178">
        <v>2006400960</v>
      </c>
      <c r="E11178" s="1">
        <v>44785</v>
      </c>
      <c r="F11178" s="1">
        <v>44785</v>
      </c>
      <c r="G11178">
        <v>7847742243</v>
      </c>
      <c r="H11178">
        <v>1639295</v>
      </c>
      <c r="I11178">
        <v>1608.1</v>
      </c>
      <c r="J11178" s="1">
        <v>44845</v>
      </c>
      <c r="K11178">
        <v>1546.25</v>
      </c>
      <c r="L11178" s="1">
        <v>44832</v>
      </c>
      <c r="M11178">
        <v>-13</v>
      </c>
      <c r="N11178" s="8">
        <f t="shared" si="174"/>
        <v>-20101.25</v>
      </c>
    </row>
    <row r="11179" spans="1:14">
      <c r="A11179" t="s">
        <v>14</v>
      </c>
      <c r="B11179" t="s">
        <v>62</v>
      </c>
      <c r="C11179" t="s">
        <v>108</v>
      </c>
      <c r="D11179">
        <v>2006400960</v>
      </c>
      <c r="E11179" s="1">
        <v>44787</v>
      </c>
      <c r="F11179" s="1">
        <v>44787</v>
      </c>
      <c r="G11179">
        <v>7847747773</v>
      </c>
      <c r="H11179">
        <v>1639307</v>
      </c>
      <c r="I11179">
        <v>4302.1000000000004</v>
      </c>
      <c r="J11179" s="1">
        <v>44847</v>
      </c>
      <c r="K11179">
        <v>4136.63</v>
      </c>
      <c r="L11179" s="1">
        <v>44832</v>
      </c>
      <c r="M11179">
        <v>-15</v>
      </c>
      <c r="N11179" s="8">
        <f t="shared" si="174"/>
        <v>-62049.450000000004</v>
      </c>
    </row>
    <row r="11180" spans="1:14">
      <c r="A11180" t="s">
        <v>14</v>
      </c>
      <c r="B11180" t="s">
        <v>62</v>
      </c>
      <c r="C11180" t="s">
        <v>108</v>
      </c>
      <c r="D11180">
        <v>2006400960</v>
      </c>
      <c r="E11180" s="1">
        <v>44787</v>
      </c>
      <c r="F11180" s="1">
        <v>44787</v>
      </c>
      <c r="G11180">
        <v>7847749766</v>
      </c>
      <c r="H11180">
        <v>1639313</v>
      </c>
      <c r="I11180">
        <v>984.76</v>
      </c>
      <c r="J11180" s="1">
        <v>44847</v>
      </c>
      <c r="K11180">
        <v>946.88</v>
      </c>
      <c r="L11180" s="1">
        <v>44832</v>
      </c>
      <c r="M11180">
        <v>-15</v>
      </c>
      <c r="N11180" s="8">
        <f t="shared" si="174"/>
        <v>-14203.2</v>
      </c>
    </row>
    <row r="11181" spans="1:14">
      <c r="A11181" t="s">
        <v>14</v>
      </c>
      <c r="B11181" t="s">
        <v>62</v>
      </c>
      <c r="C11181" t="s">
        <v>108</v>
      </c>
      <c r="D11181">
        <v>2006400960</v>
      </c>
      <c r="E11181" s="1">
        <v>44787</v>
      </c>
      <c r="F11181" s="1">
        <v>44787</v>
      </c>
      <c r="G11181">
        <v>7847749889</v>
      </c>
      <c r="H11181">
        <v>1639314</v>
      </c>
      <c r="I11181">
        <v>886.6</v>
      </c>
      <c r="J11181" s="1">
        <v>44847</v>
      </c>
      <c r="K11181">
        <v>852.5</v>
      </c>
      <c r="L11181" s="1">
        <v>44804</v>
      </c>
      <c r="M11181">
        <v>-43</v>
      </c>
      <c r="N11181" s="8">
        <f t="shared" si="174"/>
        <v>-36657.5</v>
      </c>
    </row>
    <row r="11182" spans="1:14">
      <c r="A11182" t="s">
        <v>14</v>
      </c>
      <c r="B11182" t="s">
        <v>62</v>
      </c>
      <c r="C11182" t="s">
        <v>108</v>
      </c>
      <c r="D11182">
        <v>2006400960</v>
      </c>
      <c r="E11182" s="1">
        <v>44785</v>
      </c>
      <c r="F11182" s="1">
        <v>44785</v>
      </c>
      <c r="G11182">
        <v>7847754108</v>
      </c>
      <c r="H11182">
        <v>1639323</v>
      </c>
      <c r="I11182">
        <v>82.94</v>
      </c>
      <c r="J11182" s="1">
        <v>44845</v>
      </c>
      <c r="K11182">
        <v>79.75</v>
      </c>
      <c r="L11182" s="1">
        <v>44832</v>
      </c>
      <c r="M11182">
        <v>-13</v>
      </c>
      <c r="N11182" s="8">
        <f t="shared" si="174"/>
        <v>-1036.75</v>
      </c>
    </row>
    <row r="11183" spans="1:14">
      <c r="A11183" t="s">
        <v>14</v>
      </c>
      <c r="B11183" t="s">
        <v>62</v>
      </c>
      <c r="C11183" t="s">
        <v>108</v>
      </c>
      <c r="D11183">
        <v>2006400960</v>
      </c>
      <c r="E11183" s="1">
        <v>44785</v>
      </c>
      <c r="F11183" s="1">
        <v>44785</v>
      </c>
      <c r="G11183">
        <v>7847769802</v>
      </c>
      <c r="H11183">
        <v>1639355</v>
      </c>
      <c r="I11183">
        <v>282.57</v>
      </c>
      <c r="J11183" s="1">
        <v>44845</v>
      </c>
      <c r="K11183">
        <v>271.7</v>
      </c>
      <c r="L11183" s="1">
        <v>44832</v>
      </c>
      <c r="M11183">
        <v>-13</v>
      </c>
      <c r="N11183" s="8">
        <f t="shared" si="174"/>
        <v>-3532.1</v>
      </c>
    </row>
    <row r="11184" spans="1:14">
      <c r="A11184" t="s">
        <v>14</v>
      </c>
      <c r="B11184" t="s">
        <v>62</v>
      </c>
      <c r="C11184" t="s">
        <v>108</v>
      </c>
      <c r="D11184">
        <v>2006400960</v>
      </c>
      <c r="E11184" s="1">
        <v>44787</v>
      </c>
      <c r="F11184" s="1">
        <v>44787</v>
      </c>
      <c r="G11184">
        <v>7847772554</v>
      </c>
      <c r="H11184">
        <v>1639366</v>
      </c>
      <c r="I11184">
        <v>1379.3</v>
      </c>
      <c r="J11184" s="1">
        <v>44847</v>
      </c>
      <c r="K11184">
        <v>1326.25</v>
      </c>
      <c r="L11184" s="1">
        <v>44832</v>
      </c>
      <c r="M11184">
        <v>-15</v>
      </c>
      <c r="N11184" s="8">
        <f t="shared" si="174"/>
        <v>-19893.75</v>
      </c>
    </row>
    <row r="11185" spans="1:14">
      <c r="A11185" t="s">
        <v>14</v>
      </c>
      <c r="B11185" t="s">
        <v>62</v>
      </c>
      <c r="C11185" t="s">
        <v>108</v>
      </c>
      <c r="D11185">
        <v>2006400960</v>
      </c>
      <c r="E11185" s="1">
        <v>44785</v>
      </c>
      <c r="F11185" s="1">
        <v>44785</v>
      </c>
      <c r="G11185">
        <v>7847773040</v>
      </c>
      <c r="H11185">
        <v>1639367</v>
      </c>
      <c r="I11185">
        <v>4482.28</v>
      </c>
      <c r="J11185" s="1">
        <v>44845</v>
      </c>
      <c r="K11185">
        <v>4309.88</v>
      </c>
      <c r="L11185" s="1">
        <v>44832</v>
      </c>
      <c r="M11185">
        <v>-13</v>
      </c>
      <c r="N11185" s="8">
        <f t="shared" si="174"/>
        <v>-56028.44</v>
      </c>
    </row>
    <row r="11186" spans="1:14">
      <c r="A11186" t="s">
        <v>14</v>
      </c>
      <c r="B11186" t="s">
        <v>62</v>
      </c>
      <c r="C11186" t="s">
        <v>108</v>
      </c>
      <c r="D11186">
        <v>2006400960</v>
      </c>
      <c r="E11186" s="1">
        <v>44787</v>
      </c>
      <c r="F11186" s="1">
        <v>44787</v>
      </c>
      <c r="G11186">
        <v>7847775592</v>
      </c>
      <c r="H11186">
        <v>1639375</v>
      </c>
      <c r="I11186">
        <v>1602.9</v>
      </c>
      <c r="J11186" s="1">
        <v>44847</v>
      </c>
      <c r="K11186">
        <v>1541.25</v>
      </c>
      <c r="L11186" s="1">
        <v>44832</v>
      </c>
      <c r="M11186">
        <v>-15</v>
      </c>
      <c r="N11186" s="8">
        <f t="shared" si="174"/>
        <v>-23118.75</v>
      </c>
    </row>
    <row r="11187" spans="1:14">
      <c r="A11187" t="s">
        <v>14</v>
      </c>
      <c r="B11187" t="s">
        <v>62</v>
      </c>
      <c r="C11187" t="s">
        <v>108</v>
      </c>
      <c r="D11187">
        <v>2006400960</v>
      </c>
      <c r="E11187" s="1">
        <v>44785</v>
      </c>
      <c r="F11187" s="1">
        <v>44785</v>
      </c>
      <c r="G11187">
        <v>7847775732</v>
      </c>
      <c r="H11187">
        <v>1639376</v>
      </c>
      <c r="I11187">
        <v>725.3</v>
      </c>
      <c r="J11187" s="1">
        <v>44845</v>
      </c>
      <c r="K11187">
        <v>697.4</v>
      </c>
      <c r="L11187" s="1">
        <v>44832</v>
      </c>
      <c r="M11187">
        <v>-13</v>
      </c>
      <c r="N11187" s="8">
        <f t="shared" si="174"/>
        <v>-9066.1999999999989</v>
      </c>
    </row>
    <row r="11188" spans="1:14">
      <c r="A11188" t="s">
        <v>14</v>
      </c>
      <c r="B11188" t="s">
        <v>62</v>
      </c>
      <c r="C11188" t="s">
        <v>108</v>
      </c>
      <c r="D11188">
        <v>2006400960</v>
      </c>
      <c r="E11188" s="1">
        <v>44786</v>
      </c>
      <c r="F11188" s="1">
        <v>44786</v>
      </c>
      <c r="G11188">
        <v>7847783653</v>
      </c>
      <c r="H11188">
        <v>1639405</v>
      </c>
      <c r="I11188">
        <v>241.38</v>
      </c>
      <c r="J11188" s="1">
        <v>44846</v>
      </c>
      <c r="K11188">
        <v>232.1</v>
      </c>
      <c r="L11188" s="1">
        <v>44832</v>
      </c>
      <c r="M11188">
        <v>-14</v>
      </c>
      <c r="N11188" s="8">
        <f t="shared" si="174"/>
        <v>-3249.4</v>
      </c>
    </row>
    <row r="11189" spans="1:14">
      <c r="A11189" t="s">
        <v>14</v>
      </c>
      <c r="B11189" t="s">
        <v>62</v>
      </c>
      <c r="C11189" t="s">
        <v>108</v>
      </c>
      <c r="D11189">
        <v>2006400960</v>
      </c>
      <c r="E11189" s="1">
        <v>44787</v>
      </c>
      <c r="F11189" s="1">
        <v>44787</v>
      </c>
      <c r="G11189">
        <v>7847796082</v>
      </c>
      <c r="H11189">
        <v>1639442</v>
      </c>
      <c r="I11189">
        <v>1143.75</v>
      </c>
      <c r="J11189" s="1">
        <v>44847</v>
      </c>
      <c r="K11189">
        <v>937.5</v>
      </c>
      <c r="L11189" s="1">
        <v>44804</v>
      </c>
      <c r="M11189">
        <v>-43</v>
      </c>
      <c r="N11189" s="8">
        <f t="shared" si="174"/>
        <v>-40312.5</v>
      </c>
    </row>
    <row r="11190" spans="1:14">
      <c r="A11190" t="s">
        <v>14</v>
      </c>
      <c r="B11190" t="s">
        <v>62</v>
      </c>
      <c r="C11190" t="s">
        <v>108</v>
      </c>
      <c r="D11190">
        <v>2006400960</v>
      </c>
      <c r="E11190" s="1">
        <v>44785</v>
      </c>
      <c r="F11190" s="1">
        <v>44785</v>
      </c>
      <c r="G11190">
        <v>7847796217</v>
      </c>
      <c r="H11190">
        <v>1639443</v>
      </c>
      <c r="I11190">
        <v>381.25</v>
      </c>
      <c r="J11190" s="1">
        <v>44845</v>
      </c>
      <c r="K11190">
        <v>312.5</v>
      </c>
      <c r="L11190" s="1">
        <v>44832</v>
      </c>
      <c r="M11190">
        <v>-13</v>
      </c>
      <c r="N11190" s="8">
        <f t="shared" si="174"/>
        <v>-4062.5</v>
      </c>
    </row>
    <row r="11191" spans="1:14">
      <c r="A11191" t="s">
        <v>14</v>
      </c>
      <c r="B11191" t="s">
        <v>62</v>
      </c>
      <c r="C11191" t="s">
        <v>108</v>
      </c>
      <c r="D11191">
        <v>2006400960</v>
      </c>
      <c r="E11191" s="1">
        <v>44785</v>
      </c>
      <c r="F11191" s="1">
        <v>44785</v>
      </c>
      <c r="G11191">
        <v>7847796721</v>
      </c>
      <c r="H11191">
        <v>1639447</v>
      </c>
      <c r="I11191">
        <v>3579.04</v>
      </c>
      <c r="J11191" s="1">
        <v>44845</v>
      </c>
      <c r="K11191">
        <v>3441.38</v>
      </c>
      <c r="L11191" s="1">
        <v>44832</v>
      </c>
      <c r="M11191">
        <v>-13</v>
      </c>
      <c r="N11191" s="8">
        <f t="shared" si="174"/>
        <v>-44737.94</v>
      </c>
    </row>
    <row r="11192" spans="1:14">
      <c r="A11192" t="s">
        <v>14</v>
      </c>
      <c r="B11192" t="s">
        <v>62</v>
      </c>
      <c r="C11192" t="s">
        <v>108</v>
      </c>
      <c r="D11192">
        <v>2006400960</v>
      </c>
      <c r="E11192" s="1">
        <v>44785</v>
      </c>
      <c r="F11192" s="1">
        <v>44785</v>
      </c>
      <c r="G11192">
        <v>7847797923</v>
      </c>
      <c r="H11192">
        <v>1639450</v>
      </c>
      <c r="I11192">
        <v>604.03</v>
      </c>
      <c r="J11192" s="1">
        <v>44845</v>
      </c>
      <c r="K11192">
        <v>580.79999999999995</v>
      </c>
      <c r="L11192" s="1">
        <v>44804</v>
      </c>
      <c r="M11192">
        <v>-41</v>
      </c>
      <c r="N11192" s="8">
        <f t="shared" si="174"/>
        <v>-23812.799999999999</v>
      </c>
    </row>
    <row r="11193" spans="1:14">
      <c r="A11193" t="s">
        <v>14</v>
      </c>
      <c r="B11193" t="s">
        <v>62</v>
      </c>
      <c r="C11193" t="s">
        <v>108</v>
      </c>
      <c r="D11193">
        <v>2006400960</v>
      </c>
      <c r="E11193" s="1">
        <v>44787</v>
      </c>
      <c r="F11193" s="1">
        <v>44787</v>
      </c>
      <c r="G11193">
        <v>7847798477</v>
      </c>
      <c r="H11193">
        <v>1639451</v>
      </c>
      <c r="I11193">
        <v>1831.7</v>
      </c>
      <c r="J11193" s="1">
        <v>44847</v>
      </c>
      <c r="K11193">
        <v>1761.25</v>
      </c>
      <c r="L11193" s="1">
        <v>44832</v>
      </c>
      <c r="M11193">
        <v>-15</v>
      </c>
      <c r="N11193" s="8">
        <f t="shared" si="174"/>
        <v>-26418.75</v>
      </c>
    </row>
    <row r="11194" spans="1:14">
      <c r="A11194" t="s">
        <v>14</v>
      </c>
      <c r="B11194" t="s">
        <v>62</v>
      </c>
      <c r="C11194" t="s">
        <v>108</v>
      </c>
      <c r="D11194">
        <v>2006400960</v>
      </c>
      <c r="E11194" s="1">
        <v>44785</v>
      </c>
      <c r="F11194" s="1">
        <v>44785</v>
      </c>
      <c r="G11194">
        <v>7847800623</v>
      </c>
      <c r="H11194">
        <v>1639457</v>
      </c>
      <c r="I11194">
        <v>1137.1400000000001</v>
      </c>
      <c r="J11194" s="1">
        <v>44845</v>
      </c>
      <c r="K11194">
        <v>1093.4000000000001</v>
      </c>
      <c r="L11194" s="1">
        <v>44832</v>
      </c>
      <c r="M11194">
        <v>-13</v>
      </c>
      <c r="N11194" s="8">
        <f t="shared" si="174"/>
        <v>-14214.2</v>
      </c>
    </row>
    <row r="11195" spans="1:14">
      <c r="A11195" t="s">
        <v>14</v>
      </c>
      <c r="B11195" t="s">
        <v>62</v>
      </c>
      <c r="C11195" t="s">
        <v>108</v>
      </c>
      <c r="D11195">
        <v>2006400960</v>
      </c>
      <c r="E11195" s="1">
        <v>44785</v>
      </c>
      <c r="F11195" s="1">
        <v>44785</v>
      </c>
      <c r="G11195">
        <v>7847829129</v>
      </c>
      <c r="H11195">
        <v>1639527</v>
      </c>
      <c r="I11195">
        <v>1740.06</v>
      </c>
      <c r="J11195" s="1">
        <v>44845</v>
      </c>
      <c r="K11195">
        <v>1673.13</v>
      </c>
      <c r="L11195" s="1">
        <v>44832</v>
      </c>
      <c r="M11195">
        <v>-13</v>
      </c>
      <c r="N11195" s="8">
        <f t="shared" si="174"/>
        <v>-21750.690000000002</v>
      </c>
    </row>
    <row r="11196" spans="1:14">
      <c r="A11196" t="s">
        <v>14</v>
      </c>
      <c r="B11196" t="s">
        <v>62</v>
      </c>
      <c r="C11196" t="s">
        <v>108</v>
      </c>
      <c r="D11196">
        <v>2006400960</v>
      </c>
      <c r="E11196" s="1">
        <v>44787</v>
      </c>
      <c r="F11196" s="1">
        <v>44787</v>
      </c>
      <c r="G11196">
        <v>7847829589</v>
      </c>
      <c r="H11196">
        <v>1639528</v>
      </c>
      <c r="I11196">
        <v>1209.21</v>
      </c>
      <c r="J11196" s="1">
        <v>44847</v>
      </c>
      <c r="K11196">
        <v>1162.7</v>
      </c>
      <c r="L11196" s="1">
        <v>44804</v>
      </c>
      <c r="M11196">
        <v>-43</v>
      </c>
      <c r="N11196" s="8">
        <f t="shared" si="174"/>
        <v>-49996.1</v>
      </c>
    </row>
    <row r="11197" spans="1:14">
      <c r="A11197" t="s">
        <v>14</v>
      </c>
      <c r="B11197" t="s">
        <v>62</v>
      </c>
      <c r="C11197" t="s">
        <v>108</v>
      </c>
      <c r="D11197">
        <v>2006400960</v>
      </c>
      <c r="E11197" s="1">
        <v>44786</v>
      </c>
      <c r="F11197" s="1">
        <v>44786</v>
      </c>
      <c r="G11197">
        <v>7847829950</v>
      </c>
      <c r="H11197">
        <v>1639529</v>
      </c>
      <c r="I11197">
        <v>4077.46</v>
      </c>
      <c r="J11197" s="1">
        <v>44846</v>
      </c>
      <c r="K11197">
        <v>3920.63</v>
      </c>
      <c r="L11197" s="1">
        <v>44832</v>
      </c>
      <c r="M11197">
        <v>-14</v>
      </c>
      <c r="N11197" s="8">
        <f t="shared" si="174"/>
        <v>-54888.82</v>
      </c>
    </row>
    <row r="11198" spans="1:14">
      <c r="A11198" t="s">
        <v>14</v>
      </c>
      <c r="B11198" t="s">
        <v>62</v>
      </c>
      <c r="C11198" t="s">
        <v>108</v>
      </c>
      <c r="D11198">
        <v>2006400960</v>
      </c>
      <c r="E11198" s="1">
        <v>44787</v>
      </c>
      <c r="F11198" s="1">
        <v>44787</v>
      </c>
      <c r="G11198">
        <v>7847838758</v>
      </c>
      <c r="H11198">
        <v>1639547</v>
      </c>
      <c r="I11198">
        <v>161.30000000000001</v>
      </c>
      <c r="J11198" s="1">
        <v>44847</v>
      </c>
      <c r="K11198">
        <v>155.1</v>
      </c>
      <c r="L11198" s="1">
        <v>44804</v>
      </c>
      <c r="M11198">
        <v>-43</v>
      </c>
      <c r="N11198" s="8">
        <f t="shared" si="174"/>
        <v>-6669.3</v>
      </c>
    </row>
    <row r="11199" spans="1:14">
      <c r="A11199" t="s">
        <v>14</v>
      </c>
      <c r="B11199" t="s">
        <v>62</v>
      </c>
      <c r="C11199" t="s">
        <v>333</v>
      </c>
      <c r="D11199">
        <v>11173091007</v>
      </c>
      <c r="E11199" s="1">
        <v>44785</v>
      </c>
      <c r="F11199" s="1">
        <v>44785</v>
      </c>
      <c r="G11199">
        <v>7847957346</v>
      </c>
      <c r="H11199" t="s">
        <v>4508</v>
      </c>
      <c r="I11199">
        <v>2448.34</v>
      </c>
      <c r="J11199" s="1">
        <v>44845</v>
      </c>
      <c r="K11199">
        <v>2006.84</v>
      </c>
      <c r="L11199" s="1">
        <v>44860</v>
      </c>
      <c r="M11199">
        <v>15</v>
      </c>
      <c r="N11199" s="8">
        <f t="shared" si="174"/>
        <v>30102.6</v>
      </c>
    </row>
    <row r="11200" spans="1:14">
      <c r="A11200" t="s">
        <v>14</v>
      </c>
      <c r="B11200" t="s">
        <v>62</v>
      </c>
      <c r="C11200" t="s">
        <v>849</v>
      </c>
      <c r="D11200">
        <v>970310397</v>
      </c>
      <c r="E11200" s="1">
        <v>44787</v>
      </c>
      <c r="F11200" s="1">
        <v>44787</v>
      </c>
      <c r="G11200">
        <v>7848766886</v>
      </c>
      <c r="H11200" t="s">
        <v>4509</v>
      </c>
      <c r="I11200">
        <v>31567.5</v>
      </c>
      <c r="J11200" s="1">
        <v>44847</v>
      </c>
      <c r="K11200">
        <v>25875</v>
      </c>
      <c r="L11200" s="1">
        <v>44860</v>
      </c>
      <c r="M11200">
        <v>13</v>
      </c>
      <c r="N11200" s="8">
        <f t="shared" si="174"/>
        <v>336375</v>
      </c>
    </row>
    <row r="11201" spans="1:14">
      <c r="A11201" t="s">
        <v>14</v>
      </c>
      <c r="B11201" t="s">
        <v>62</v>
      </c>
      <c r="C11201" t="s">
        <v>274</v>
      </c>
      <c r="D11201">
        <v>8082461008</v>
      </c>
      <c r="E11201" s="1">
        <v>44785</v>
      </c>
      <c r="F11201" s="1">
        <v>44785</v>
      </c>
      <c r="G11201">
        <v>7849839919</v>
      </c>
      <c r="H11201">
        <v>22176542</v>
      </c>
      <c r="I11201">
        <v>131.76</v>
      </c>
      <c r="J11201" s="1">
        <v>44845</v>
      </c>
      <c r="K11201">
        <v>108</v>
      </c>
      <c r="L11201" s="1">
        <v>44860</v>
      </c>
      <c r="M11201">
        <v>15</v>
      </c>
      <c r="N11201" s="8">
        <f t="shared" si="174"/>
        <v>1620</v>
      </c>
    </row>
    <row r="11202" spans="1:14">
      <c r="A11202" t="s">
        <v>14</v>
      </c>
      <c r="B11202" t="s">
        <v>62</v>
      </c>
      <c r="C11202" t="s">
        <v>94</v>
      </c>
      <c r="D11202">
        <v>13209130155</v>
      </c>
      <c r="E11202" s="1">
        <v>44786</v>
      </c>
      <c r="F11202" s="1">
        <v>44786</v>
      </c>
      <c r="G11202">
        <v>7850154944</v>
      </c>
      <c r="H11202">
        <v>8230471083</v>
      </c>
      <c r="I11202">
        <v>141.97999999999999</v>
      </c>
      <c r="J11202" s="1">
        <v>44846</v>
      </c>
      <c r="K11202">
        <v>116.38</v>
      </c>
      <c r="L11202" s="1">
        <v>44830</v>
      </c>
      <c r="M11202">
        <v>-16</v>
      </c>
      <c r="N11202" s="8">
        <f t="shared" si="174"/>
        <v>-1862.08</v>
      </c>
    </row>
    <row r="11203" spans="1:14">
      <c r="A11203" t="s">
        <v>14</v>
      </c>
      <c r="B11203" t="s">
        <v>62</v>
      </c>
      <c r="C11203" t="s">
        <v>466</v>
      </c>
      <c r="D11203">
        <v>5526631006</v>
      </c>
      <c r="E11203" s="1">
        <v>44786</v>
      </c>
      <c r="F11203" s="1">
        <v>44786</v>
      </c>
      <c r="G11203">
        <v>7851819748</v>
      </c>
      <c r="H11203" t="s">
        <v>4510</v>
      </c>
      <c r="I11203">
        <v>635.04</v>
      </c>
      <c r="J11203" s="1">
        <v>44846</v>
      </c>
      <c r="K11203">
        <v>604.79999999999995</v>
      </c>
      <c r="L11203" s="1">
        <v>44860</v>
      </c>
      <c r="M11203">
        <v>14</v>
      </c>
      <c r="N11203" s="8">
        <f t="shared" ref="N11203:N11266" si="175">+K11203*M11203</f>
        <v>8467.1999999999989</v>
      </c>
    </row>
    <row r="11204" spans="1:14">
      <c r="A11204" t="s">
        <v>14</v>
      </c>
      <c r="B11204" t="s">
        <v>62</v>
      </c>
      <c r="C11204" t="s">
        <v>466</v>
      </c>
      <c r="D11204">
        <v>5526631006</v>
      </c>
      <c r="E11204" s="1">
        <v>44786</v>
      </c>
      <c r="F11204" s="1">
        <v>44786</v>
      </c>
      <c r="G11204">
        <v>7851823009</v>
      </c>
      <c r="H11204" t="s">
        <v>4511</v>
      </c>
      <c r="I11204">
        <v>317.52</v>
      </c>
      <c r="J11204" s="1">
        <v>44846</v>
      </c>
      <c r="K11204">
        <v>302.39999999999998</v>
      </c>
      <c r="L11204" s="1">
        <v>44860</v>
      </c>
      <c r="M11204">
        <v>14</v>
      </c>
      <c r="N11204" s="8">
        <f t="shared" si="175"/>
        <v>4233.5999999999995</v>
      </c>
    </row>
    <row r="11205" spans="1:14">
      <c r="A11205" t="s">
        <v>14</v>
      </c>
      <c r="B11205" t="s">
        <v>62</v>
      </c>
      <c r="C11205" t="s">
        <v>570</v>
      </c>
      <c r="D11205">
        <v>696360155</v>
      </c>
      <c r="E11205" s="1">
        <v>44786</v>
      </c>
      <c r="F11205" s="1">
        <v>44786</v>
      </c>
      <c r="G11205">
        <v>7852360430</v>
      </c>
      <c r="H11205">
        <v>2283040530</v>
      </c>
      <c r="I11205">
        <v>25064.92</v>
      </c>
      <c r="J11205" s="1">
        <v>44846</v>
      </c>
      <c r="K11205">
        <v>22786.29</v>
      </c>
      <c r="L11205" s="1">
        <v>44832</v>
      </c>
      <c r="M11205">
        <v>-14</v>
      </c>
      <c r="N11205" s="8">
        <f t="shared" si="175"/>
        <v>-319008.06</v>
      </c>
    </row>
    <row r="11206" spans="1:14">
      <c r="A11206" t="s">
        <v>14</v>
      </c>
      <c r="B11206" t="s">
        <v>62</v>
      </c>
      <c r="C11206" t="s">
        <v>2566</v>
      </c>
      <c r="D11206">
        <v>10634380017</v>
      </c>
      <c r="E11206" s="1">
        <v>44786</v>
      </c>
      <c r="F11206" s="1">
        <v>44786</v>
      </c>
      <c r="G11206">
        <v>7853021917</v>
      </c>
      <c r="H11206">
        <v>22006950</v>
      </c>
      <c r="I11206">
        <v>231</v>
      </c>
      <c r="J11206" s="1">
        <v>44846</v>
      </c>
      <c r="K11206">
        <v>210</v>
      </c>
      <c r="L11206" s="1">
        <v>44826</v>
      </c>
      <c r="M11206">
        <v>-20</v>
      </c>
      <c r="N11206" s="8">
        <f t="shared" si="175"/>
        <v>-4200</v>
      </c>
    </row>
    <row r="11207" spans="1:14">
      <c r="A11207" t="s">
        <v>14</v>
      </c>
      <c r="B11207" t="s">
        <v>62</v>
      </c>
      <c r="C11207" t="s">
        <v>116</v>
      </c>
      <c r="D11207">
        <v>2789580590</v>
      </c>
      <c r="E11207" s="1">
        <v>44786</v>
      </c>
      <c r="F11207" s="1">
        <v>44786</v>
      </c>
      <c r="G11207">
        <v>7853223816</v>
      </c>
      <c r="H11207">
        <v>2022176355</v>
      </c>
      <c r="I11207">
        <v>415.8</v>
      </c>
      <c r="J11207" s="1">
        <v>44846</v>
      </c>
      <c r="K11207">
        <v>378</v>
      </c>
      <c r="L11207" s="1">
        <v>44860</v>
      </c>
      <c r="M11207">
        <v>14</v>
      </c>
      <c r="N11207" s="8">
        <f t="shared" si="175"/>
        <v>5292</v>
      </c>
    </row>
    <row r="11208" spans="1:14">
      <c r="A11208" t="s">
        <v>14</v>
      </c>
      <c r="B11208" t="s">
        <v>62</v>
      </c>
      <c r="C11208" t="s">
        <v>116</v>
      </c>
      <c r="D11208">
        <v>2789580590</v>
      </c>
      <c r="E11208" s="1">
        <v>44787</v>
      </c>
      <c r="F11208" s="1">
        <v>44787</v>
      </c>
      <c r="G11208">
        <v>7853223970</v>
      </c>
      <c r="H11208">
        <v>2022176352</v>
      </c>
      <c r="I11208">
        <v>623.70000000000005</v>
      </c>
      <c r="J11208" s="1">
        <v>44847</v>
      </c>
      <c r="K11208">
        <v>567</v>
      </c>
      <c r="L11208" s="1">
        <v>44860</v>
      </c>
      <c r="M11208">
        <v>13</v>
      </c>
      <c r="N11208" s="8">
        <f t="shared" si="175"/>
        <v>7371</v>
      </c>
    </row>
    <row r="11209" spans="1:14">
      <c r="A11209" t="s">
        <v>14</v>
      </c>
      <c r="B11209" t="s">
        <v>62</v>
      </c>
      <c r="C11209" t="s">
        <v>116</v>
      </c>
      <c r="D11209">
        <v>2789580590</v>
      </c>
      <c r="E11209" s="1">
        <v>44787</v>
      </c>
      <c r="F11209" s="1">
        <v>44787</v>
      </c>
      <c r="G11209">
        <v>7853224461</v>
      </c>
      <c r="H11209">
        <v>2022176353</v>
      </c>
      <c r="I11209">
        <v>502.04</v>
      </c>
      <c r="J11209" s="1">
        <v>44847</v>
      </c>
      <c r="K11209">
        <v>456.4</v>
      </c>
      <c r="L11209" s="1">
        <v>44860</v>
      </c>
      <c r="M11209">
        <v>13</v>
      </c>
      <c r="N11209" s="8">
        <f t="shared" si="175"/>
        <v>5933.2</v>
      </c>
    </row>
    <row r="11210" spans="1:14">
      <c r="A11210" t="s">
        <v>14</v>
      </c>
      <c r="B11210" t="s">
        <v>62</v>
      </c>
      <c r="C11210" t="s">
        <v>1328</v>
      </c>
      <c r="D11210">
        <v>10367041000</v>
      </c>
      <c r="E11210" s="1">
        <v>44787</v>
      </c>
      <c r="F11210" s="1">
        <v>44787</v>
      </c>
      <c r="G11210">
        <v>7853671765</v>
      </c>
      <c r="H11210" t="s">
        <v>4512</v>
      </c>
      <c r="I11210">
        <v>8490.2199999999993</v>
      </c>
      <c r="J11210" s="1">
        <v>44847</v>
      </c>
      <c r="K11210">
        <v>6959.2</v>
      </c>
      <c r="L11210" s="1">
        <v>44860</v>
      </c>
      <c r="M11210">
        <v>13</v>
      </c>
      <c r="N11210" s="8">
        <f t="shared" si="175"/>
        <v>90469.599999999991</v>
      </c>
    </row>
    <row r="11211" spans="1:14">
      <c r="A11211" t="s">
        <v>14</v>
      </c>
      <c r="B11211" t="s">
        <v>62</v>
      </c>
      <c r="C11211" t="s">
        <v>1328</v>
      </c>
      <c r="D11211">
        <v>10367041000</v>
      </c>
      <c r="E11211" s="1">
        <v>44787</v>
      </c>
      <c r="F11211" s="1">
        <v>44787</v>
      </c>
      <c r="G11211">
        <v>7853671788</v>
      </c>
      <c r="H11211" t="s">
        <v>4513</v>
      </c>
      <c r="I11211">
        <v>3670.99</v>
      </c>
      <c r="J11211" s="1">
        <v>44847</v>
      </c>
      <c r="K11211">
        <v>3009</v>
      </c>
      <c r="L11211" s="1">
        <v>44860</v>
      </c>
      <c r="M11211">
        <v>13</v>
      </c>
      <c r="N11211" s="8">
        <f t="shared" si="175"/>
        <v>39117</v>
      </c>
    </row>
    <row r="11212" spans="1:14">
      <c r="A11212" t="s">
        <v>14</v>
      </c>
      <c r="B11212" t="s">
        <v>62</v>
      </c>
      <c r="C11212" t="s">
        <v>1328</v>
      </c>
      <c r="D11212">
        <v>10367041000</v>
      </c>
      <c r="E11212" s="1">
        <v>44786</v>
      </c>
      <c r="F11212" s="1">
        <v>44786</v>
      </c>
      <c r="G11212">
        <v>7853671837</v>
      </c>
      <c r="H11212" t="s">
        <v>4514</v>
      </c>
      <c r="I11212">
        <v>347.7</v>
      </c>
      <c r="J11212" s="1">
        <v>44846</v>
      </c>
      <c r="K11212">
        <v>285</v>
      </c>
      <c r="L11212" s="1">
        <v>44860</v>
      </c>
      <c r="M11212">
        <v>14</v>
      </c>
      <c r="N11212" s="8">
        <f t="shared" si="175"/>
        <v>3990</v>
      </c>
    </row>
    <row r="11213" spans="1:14">
      <c r="A11213" t="s">
        <v>14</v>
      </c>
      <c r="B11213" t="s">
        <v>62</v>
      </c>
      <c r="C11213" t="s">
        <v>3127</v>
      </c>
      <c r="D11213">
        <v>1693020206</v>
      </c>
      <c r="E11213" s="1">
        <v>44787</v>
      </c>
      <c r="F11213" s="1">
        <v>44787</v>
      </c>
      <c r="G11213">
        <v>7853865059</v>
      </c>
      <c r="H11213" t="s">
        <v>4515</v>
      </c>
      <c r="I11213">
        <v>461.16</v>
      </c>
      <c r="J11213" s="1">
        <v>44847</v>
      </c>
      <c r="K11213">
        <v>378</v>
      </c>
      <c r="L11213" s="1">
        <v>44860</v>
      </c>
      <c r="M11213">
        <v>13</v>
      </c>
      <c r="N11213" s="8">
        <f t="shared" si="175"/>
        <v>4914</v>
      </c>
    </row>
    <row r="11214" spans="1:14">
      <c r="A11214" t="s">
        <v>14</v>
      </c>
      <c r="B11214" t="s">
        <v>62</v>
      </c>
      <c r="C11214" t="s">
        <v>647</v>
      </c>
      <c r="D11214">
        <v>6655971007</v>
      </c>
      <c r="E11214" s="1">
        <v>44786</v>
      </c>
      <c r="F11214" s="1">
        <v>44786</v>
      </c>
      <c r="G11214">
        <v>7853874410</v>
      </c>
      <c r="H11214">
        <v>4252455909</v>
      </c>
      <c r="I11214">
        <v>14627.91</v>
      </c>
      <c r="J11214" s="1">
        <v>44846</v>
      </c>
      <c r="K11214">
        <v>11990.09</v>
      </c>
      <c r="L11214" s="1">
        <v>44805</v>
      </c>
      <c r="M11214">
        <v>-41</v>
      </c>
      <c r="N11214" s="8">
        <f t="shared" si="175"/>
        <v>-491593.69</v>
      </c>
    </row>
    <row r="11215" spans="1:14">
      <c r="A11215" t="s">
        <v>14</v>
      </c>
      <c r="B11215" t="s">
        <v>62</v>
      </c>
      <c r="C11215" t="s">
        <v>244</v>
      </c>
      <c r="D11215">
        <v>674840152</v>
      </c>
      <c r="E11215" s="1">
        <v>44786</v>
      </c>
      <c r="F11215" s="1">
        <v>44786</v>
      </c>
      <c r="G11215">
        <v>7854032625</v>
      </c>
      <c r="H11215">
        <v>5302484766</v>
      </c>
      <c r="I11215">
        <v>92.89</v>
      </c>
      <c r="J11215" s="1">
        <v>44846</v>
      </c>
      <c r="K11215">
        <v>76.14</v>
      </c>
      <c r="L11215" s="1">
        <v>44860</v>
      </c>
      <c r="M11215">
        <v>14</v>
      </c>
      <c r="N11215" s="8">
        <f t="shared" si="175"/>
        <v>1065.96</v>
      </c>
    </row>
    <row r="11216" spans="1:14">
      <c r="A11216" t="s">
        <v>14</v>
      </c>
      <c r="B11216" t="s">
        <v>62</v>
      </c>
      <c r="C11216" t="s">
        <v>647</v>
      </c>
      <c r="D11216">
        <v>6655971007</v>
      </c>
      <c r="E11216" s="1">
        <v>44787</v>
      </c>
      <c r="F11216" s="1">
        <v>44787</v>
      </c>
      <c r="G11216">
        <v>7856965436</v>
      </c>
      <c r="H11216">
        <v>4253173455</v>
      </c>
      <c r="I11216">
        <v>713.09</v>
      </c>
      <c r="J11216" s="1">
        <v>44847</v>
      </c>
      <c r="K11216">
        <v>584.5</v>
      </c>
      <c r="L11216" s="1">
        <v>44805</v>
      </c>
      <c r="M11216">
        <v>-42</v>
      </c>
      <c r="N11216" s="8">
        <f t="shared" si="175"/>
        <v>-24549</v>
      </c>
    </row>
    <row r="11217" spans="1:14">
      <c r="A11217" t="s">
        <v>14</v>
      </c>
      <c r="B11217" t="s">
        <v>62</v>
      </c>
      <c r="C11217" t="s">
        <v>255</v>
      </c>
      <c r="D11217">
        <v>12400990151</v>
      </c>
      <c r="E11217" s="1">
        <v>44788</v>
      </c>
      <c r="F11217" s="1">
        <v>44788</v>
      </c>
      <c r="G11217">
        <v>7860101880</v>
      </c>
      <c r="H11217">
        <v>202253036</v>
      </c>
      <c r="I11217">
        <v>2049.6</v>
      </c>
      <c r="J11217" s="1">
        <v>44848</v>
      </c>
      <c r="K11217">
        <v>1680</v>
      </c>
      <c r="L11217" s="1">
        <v>44799</v>
      </c>
      <c r="M11217">
        <v>-49</v>
      </c>
      <c r="N11217" s="8">
        <f t="shared" si="175"/>
        <v>-82320</v>
      </c>
    </row>
    <row r="11218" spans="1:14">
      <c r="A11218" t="s">
        <v>14</v>
      </c>
      <c r="B11218" t="s">
        <v>62</v>
      </c>
      <c r="C11218" t="s">
        <v>1282</v>
      </c>
      <c r="D11218">
        <v>3748120155</v>
      </c>
      <c r="E11218" s="1">
        <v>44789</v>
      </c>
      <c r="F11218" s="1">
        <v>44789</v>
      </c>
      <c r="G11218">
        <v>7861582191</v>
      </c>
      <c r="H11218">
        <v>32212058</v>
      </c>
      <c r="I11218">
        <v>275.82</v>
      </c>
      <c r="J11218" s="1">
        <v>44849</v>
      </c>
      <c r="K11218">
        <v>226.08</v>
      </c>
      <c r="L11218" s="1">
        <v>44860</v>
      </c>
      <c r="M11218">
        <v>11</v>
      </c>
      <c r="N11218" s="8">
        <f t="shared" si="175"/>
        <v>2486.88</v>
      </c>
    </row>
    <row r="11219" spans="1:14">
      <c r="A11219" t="s">
        <v>14</v>
      </c>
      <c r="B11219" t="s">
        <v>62</v>
      </c>
      <c r="C11219" t="s">
        <v>323</v>
      </c>
      <c r="D11219">
        <v>488410010</v>
      </c>
      <c r="E11219" s="1">
        <v>44789</v>
      </c>
      <c r="F11219" s="1">
        <v>44789</v>
      </c>
      <c r="G11219">
        <v>7862438657</v>
      </c>
      <c r="H11219">
        <v>4222422800002210</v>
      </c>
      <c r="I11219">
        <v>60359.68</v>
      </c>
      <c r="J11219" s="1">
        <v>44849</v>
      </c>
      <c r="K11219">
        <v>49475.15</v>
      </c>
      <c r="L11219" s="1">
        <v>44860</v>
      </c>
      <c r="M11219">
        <v>11</v>
      </c>
      <c r="N11219" s="8">
        <f t="shared" si="175"/>
        <v>544226.65</v>
      </c>
    </row>
    <row r="11220" spans="1:14">
      <c r="A11220" t="s">
        <v>14</v>
      </c>
      <c r="B11220" t="s">
        <v>62</v>
      </c>
      <c r="C11220" t="s">
        <v>1295</v>
      </c>
      <c r="D11220">
        <v>471770016</v>
      </c>
      <c r="E11220" s="1">
        <v>44789</v>
      </c>
      <c r="F11220" s="1">
        <v>44789</v>
      </c>
      <c r="G11220">
        <v>7863591004</v>
      </c>
      <c r="H11220">
        <v>90015888</v>
      </c>
      <c r="I11220">
        <v>1193.56</v>
      </c>
      <c r="J11220" s="1">
        <v>44849</v>
      </c>
      <c r="K11220">
        <v>1085.05</v>
      </c>
      <c r="L11220" s="1">
        <v>44832</v>
      </c>
      <c r="M11220">
        <v>-17</v>
      </c>
      <c r="N11220" s="8">
        <f t="shared" si="175"/>
        <v>-18445.849999999999</v>
      </c>
    </row>
    <row r="11221" spans="1:14">
      <c r="A11221" t="s">
        <v>14</v>
      </c>
      <c r="B11221" t="s">
        <v>62</v>
      </c>
      <c r="C11221" t="s">
        <v>2017</v>
      </c>
      <c r="D11221" t="s">
        <v>2018</v>
      </c>
      <c r="E11221" s="1">
        <v>44789</v>
      </c>
      <c r="F11221" s="1">
        <v>44789</v>
      </c>
      <c r="G11221">
        <v>7863669455</v>
      </c>
      <c r="H11221" t="s">
        <v>1792</v>
      </c>
      <c r="I11221">
        <v>2500</v>
      </c>
      <c r="J11221" s="1">
        <v>44849</v>
      </c>
      <c r="K11221">
        <v>2500</v>
      </c>
      <c r="L11221" s="1">
        <v>44796</v>
      </c>
      <c r="M11221">
        <v>-53</v>
      </c>
      <c r="N11221" s="8">
        <f t="shared" si="175"/>
        <v>-132500</v>
      </c>
    </row>
    <row r="11222" spans="1:14">
      <c r="A11222" t="s">
        <v>14</v>
      </c>
      <c r="B11222" t="s">
        <v>62</v>
      </c>
      <c r="C11222" t="s">
        <v>261</v>
      </c>
      <c r="D11222">
        <v>9933630155</v>
      </c>
      <c r="E11222" s="1">
        <v>44789</v>
      </c>
      <c r="F11222" s="1">
        <v>44789</v>
      </c>
      <c r="G11222">
        <v>7863810859</v>
      </c>
      <c r="H11222">
        <v>9700225624</v>
      </c>
      <c r="I11222">
        <v>24525.27</v>
      </c>
      <c r="J11222" s="1">
        <v>44849</v>
      </c>
      <c r="K11222">
        <v>20102.68</v>
      </c>
      <c r="L11222" s="1">
        <v>44860</v>
      </c>
      <c r="M11222">
        <v>11</v>
      </c>
      <c r="N11222" s="8">
        <f t="shared" si="175"/>
        <v>221129.48</v>
      </c>
    </row>
    <row r="11223" spans="1:14">
      <c r="A11223" t="s">
        <v>14</v>
      </c>
      <c r="B11223" t="s">
        <v>62</v>
      </c>
      <c r="C11223" t="s">
        <v>1262</v>
      </c>
      <c r="D11223" t="s">
        <v>1263</v>
      </c>
      <c r="E11223" s="1">
        <v>44789</v>
      </c>
      <c r="F11223" s="1">
        <v>44789</v>
      </c>
      <c r="G11223">
        <v>7864183040</v>
      </c>
      <c r="H11223" t="s">
        <v>791</v>
      </c>
      <c r="I11223">
        <v>2000</v>
      </c>
      <c r="J11223" s="1">
        <v>44849</v>
      </c>
      <c r="K11223">
        <v>2000</v>
      </c>
      <c r="L11223" s="1">
        <v>44796</v>
      </c>
      <c r="M11223">
        <v>-53</v>
      </c>
      <c r="N11223" s="8">
        <f t="shared" si="175"/>
        <v>-106000</v>
      </c>
    </row>
    <row r="11224" spans="1:14">
      <c r="A11224" t="s">
        <v>14</v>
      </c>
      <c r="B11224" t="s">
        <v>62</v>
      </c>
      <c r="C11224" t="s">
        <v>2168</v>
      </c>
      <c r="D11224" t="s">
        <v>2169</v>
      </c>
      <c r="E11224" s="1">
        <v>44789</v>
      </c>
      <c r="F11224" s="1">
        <v>44789</v>
      </c>
      <c r="G11224">
        <v>7864626512</v>
      </c>
      <c r="H11224">
        <v>7</v>
      </c>
      <c r="I11224">
        <v>2500</v>
      </c>
      <c r="J11224" s="1">
        <v>44849</v>
      </c>
      <c r="K11224">
        <v>2500</v>
      </c>
      <c r="L11224" s="1">
        <v>44796</v>
      </c>
      <c r="M11224">
        <v>-53</v>
      </c>
      <c r="N11224" s="8">
        <f t="shared" si="175"/>
        <v>-132500</v>
      </c>
    </row>
    <row r="11225" spans="1:14">
      <c r="A11225" t="s">
        <v>14</v>
      </c>
      <c r="B11225" t="s">
        <v>62</v>
      </c>
      <c r="C11225" t="s">
        <v>1254</v>
      </c>
      <c r="D11225" t="s">
        <v>1255</v>
      </c>
      <c r="E11225" s="1">
        <v>44789</v>
      </c>
      <c r="F11225" s="1">
        <v>44789</v>
      </c>
      <c r="G11225">
        <v>7864815665</v>
      </c>
      <c r="H11225">
        <v>14</v>
      </c>
      <c r="I11225">
        <v>3000</v>
      </c>
      <c r="J11225" s="1">
        <v>44849</v>
      </c>
      <c r="K11225">
        <v>3000</v>
      </c>
      <c r="L11225" s="1">
        <v>44796</v>
      </c>
      <c r="M11225">
        <v>-53</v>
      </c>
      <c r="N11225" s="8">
        <f t="shared" si="175"/>
        <v>-159000</v>
      </c>
    </row>
    <row r="11226" spans="1:14">
      <c r="A11226" t="s">
        <v>14</v>
      </c>
      <c r="B11226" t="s">
        <v>62</v>
      </c>
      <c r="C11226" t="s">
        <v>396</v>
      </c>
      <c r="D11226">
        <v>1778520302</v>
      </c>
      <c r="E11226" s="1">
        <v>44789</v>
      </c>
      <c r="F11226" s="1">
        <v>44789</v>
      </c>
      <c r="G11226">
        <v>7864937240</v>
      </c>
      <c r="H11226">
        <v>6012222017719</v>
      </c>
      <c r="I11226">
        <v>1573</v>
      </c>
      <c r="J11226" s="1">
        <v>44849</v>
      </c>
      <c r="K11226">
        <v>1430</v>
      </c>
      <c r="L11226" s="1">
        <v>44860</v>
      </c>
      <c r="M11226">
        <v>11</v>
      </c>
      <c r="N11226" s="8">
        <f t="shared" si="175"/>
        <v>15730</v>
      </c>
    </row>
    <row r="11227" spans="1:14">
      <c r="A11227" t="s">
        <v>14</v>
      </c>
      <c r="B11227" t="s">
        <v>62</v>
      </c>
      <c r="C11227" t="s">
        <v>259</v>
      </c>
      <c r="D11227">
        <v>13110270157</v>
      </c>
      <c r="E11227" s="1">
        <v>44789</v>
      </c>
      <c r="F11227" s="1">
        <v>44789</v>
      </c>
      <c r="G11227">
        <v>7864977453</v>
      </c>
      <c r="H11227">
        <v>980281803</v>
      </c>
      <c r="I11227">
        <v>529.97</v>
      </c>
      <c r="J11227" s="1">
        <v>44849</v>
      </c>
      <c r="K11227">
        <v>434.4</v>
      </c>
      <c r="L11227" s="1">
        <v>44830</v>
      </c>
      <c r="M11227">
        <v>-19</v>
      </c>
      <c r="N11227" s="8">
        <f t="shared" si="175"/>
        <v>-8253.6</v>
      </c>
    </row>
    <row r="11228" spans="1:14">
      <c r="A11228" t="s">
        <v>14</v>
      </c>
      <c r="B11228" t="s">
        <v>62</v>
      </c>
      <c r="C11228" t="s">
        <v>72</v>
      </c>
      <c r="D11228">
        <v>9238800156</v>
      </c>
      <c r="E11228" s="1">
        <v>44789</v>
      </c>
      <c r="F11228" s="1">
        <v>44789</v>
      </c>
      <c r="G11228">
        <v>7864994111</v>
      </c>
      <c r="H11228">
        <v>1209312982</v>
      </c>
      <c r="I11228">
        <v>257.37</v>
      </c>
      <c r="J11228" s="1">
        <v>44849</v>
      </c>
      <c r="K11228">
        <v>210.96</v>
      </c>
      <c r="L11228" s="1">
        <v>44860</v>
      </c>
      <c r="M11228">
        <v>11</v>
      </c>
      <c r="N11228" s="8">
        <f t="shared" si="175"/>
        <v>2320.56</v>
      </c>
    </row>
    <row r="11229" spans="1:14">
      <c r="A11229" t="s">
        <v>14</v>
      </c>
      <c r="B11229" t="s">
        <v>62</v>
      </c>
      <c r="C11229" t="s">
        <v>274</v>
      </c>
      <c r="D11229">
        <v>8082461008</v>
      </c>
      <c r="E11229" s="1">
        <v>44790</v>
      </c>
      <c r="F11229" s="1">
        <v>44790</v>
      </c>
      <c r="G11229">
        <v>7865198472</v>
      </c>
      <c r="H11229">
        <v>22177478</v>
      </c>
      <c r="I11229">
        <v>2070.46</v>
      </c>
      <c r="J11229" s="1">
        <v>44850</v>
      </c>
      <c r="K11229">
        <v>1697.1</v>
      </c>
      <c r="L11229" s="1">
        <v>44860</v>
      </c>
      <c r="M11229">
        <v>10</v>
      </c>
      <c r="N11229" s="8">
        <f t="shared" si="175"/>
        <v>16971</v>
      </c>
    </row>
    <row r="11230" spans="1:14">
      <c r="A11230" t="s">
        <v>14</v>
      </c>
      <c r="B11230" t="s">
        <v>62</v>
      </c>
      <c r="C11230" t="s">
        <v>642</v>
      </c>
      <c r="D11230">
        <v>82130592</v>
      </c>
      <c r="E11230" s="1">
        <v>44790</v>
      </c>
      <c r="F11230" s="1">
        <v>44790</v>
      </c>
      <c r="G11230">
        <v>7865428448</v>
      </c>
      <c r="H11230">
        <v>2003067660</v>
      </c>
      <c r="I11230">
        <v>3574.78</v>
      </c>
      <c r="J11230" s="1">
        <v>44850</v>
      </c>
      <c r="K11230">
        <v>3249.8</v>
      </c>
      <c r="L11230" s="1">
        <v>44860</v>
      </c>
      <c r="M11230">
        <v>10</v>
      </c>
      <c r="N11230" s="8">
        <f t="shared" si="175"/>
        <v>32498</v>
      </c>
    </row>
    <row r="11231" spans="1:14">
      <c r="A11231" t="s">
        <v>14</v>
      </c>
      <c r="B11231" t="s">
        <v>62</v>
      </c>
      <c r="C11231" t="s">
        <v>466</v>
      </c>
      <c r="D11231">
        <v>5526631006</v>
      </c>
      <c r="E11231" s="1">
        <v>44790</v>
      </c>
      <c r="F11231" s="1">
        <v>44790</v>
      </c>
      <c r="G11231">
        <v>7866071159</v>
      </c>
      <c r="H11231" t="s">
        <v>4516</v>
      </c>
      <c r="I11231">
        <v>1905.12</v>
      </c>
      <c r="J11231" s="1">
        <v>44850</v>
      </c>
      <c r="K11231">
        <v>1814.4</v>
      </c>
      <c r="L11231" s="1">
        <v>44860</v>
      </c>
      <c r="M11231">
        <v>10</v>
      </c>
      <c r="N11231" s="8">
        <f t="shared" si="175"/>
        <v>18144</v>
      </c>
    </row>
    <row r="11232" spans="1:14">
      <c r="A11232" t="s">
        <v>14</v>
      </c>
      <c r="B11232" t="s">
        <v>62</v>
      </c>
      <c r="C11232" t="s">
        <v>468</v>
      </c>
      <c r="D11232">
        <v>11187430159</v>
      </c>
      <c r="E11232" s="1">
        <v>44790</v>
      </c>
      <c r="F11232" s="1">
        <v>44790</v>
      </c>
      <c r="G11232">
        <v>7866466900</v>
      </c>
      <c r="H11232">
        <v>220012221</v>
      </c>
      <c r="I11232">
        <v>4403.97</v>
      </c>
      <c r="J11232" s="1">
        <v>44850</v>
      </c>
      <c r="K11232">
        <v>4003.61</v>
      </c>
      <c r="L11232" s="1">
        <v>44832</v>
      </c>
      <c r="M11232">
        <v>-18</v>
      </c>
      <c r="N11232" s="8">
        <f t="shared" si="175"/>
        <v>-72064.98</v>
      </c>
    </row>
    <row r="11233" spans="1:14">
      <c r="A11233" t="s">
        <v>14</v>
      </c>
      <c r="B11233" t="s">
        <v>62</v>
      </c>
      <c r="C11233" t="s">
        <v>468</v>
      </c>
      <c r="D11233">
        <v>11187430159</v>
      </c>
      <c r="E11233" s="1">
        <v>44790</v>
      </c>
      <c r="F11233" s="1">
        <v>44790</v>
      </c>
      <c r="G11233">
        <v>7866467012</v>
      </c>
      <c r="H11233">
        <v>220012222</v>
      </c>
      <c r="I11233">
        <v>28136.68</v>
      </c>
      <c r="J11233" s="1">
        <v>44850</v>
      </c>
      <c r="K11233">
        <v>25578.799999999999</v>
      </c>
      <c r="L11233" s="1">
        <v>44832</v>
      </c>
      <c r="M11233">
        <v>-18</v>
      </c>
      <c r="N11233" s="8">
        <f t="shared" si="175"/>
        <v>-460418.39999999997</v>
      </c>
    </row>
    <row r="11234" spans="1:14">
      <c r="A11234" t="s">
        <v>14</v>
      </c>
      <c r="B11234" t="s">
        <v>62</v>
      </c>
      <c r="C11234" t="s">
        <v>276</v>
      </c>
      <c r="D11234">
        <v>6019571006</v>
      </c>
      <c r="E11234" s="1">
        <v>44790</v>
      </c>
      <c r="F11234" s="1">
        <v>44790</v>
      </c>
      <c r="G11234">
        <v>7866505572</v>
      </c>
      <c r="H11234" t="s">
        <v>4517</v>
      </c>
      <c r="I11234">
        <v>1602</v>
      </c>
      <c r="J11234" s="1">
        <v>44850</v>
      </c>
      <c r="K11234">
        <v>1602</v>
      </c>
      <c r="L11234" s="1">
        <v>44831</v>
      </c>
      <c r="M11234">
        <v>-19</v>
      </c>
      <c r="N11234" s="8">
        <f t="shared" si="175"/>
        <v>-30438</v>
      </c>
    </row>
    <row r="11235" spans="1:14">
      <c r="A11235" t="s">
        <v>14</v>
      </c>
      <c r="B11235" t="s">
        <v>62</v>
      </c>
      <c r="C11235" t="s">
        <v>409</v>
      </c>
      <c r="D11235">
        <v>1554220192</v>
      </c>
      <c r="E11235" s="1">
        <v>44790</v>
      </c>
      <c r="F11235" s="1">
        <v>44790</v>
      </c>
      <c r="G11235">
        <v>7866703086</v>
      </c>
      <c r="H11235">
        <v>5511</v>
      </c>
      <c r="I11235">
        <v>3410.89</v>
      </c>
      <c r="J11235" s="1">
        <v>44850</v>
      </c>
      <c r="K11235">
        <v>3100.81</v>
      </c>
      <c r="L11235" s="1">
        <v>44837</v>
      </c>
      <c r="M11235">
        <v>-13</v>
      </c>
      <c r="N11235" s="8">
        <f t="shared" si="175"/>
        <v>-40310.53</v>
      </c>
    </row>
    <row r="11236" spans="1:14">
      <c r="A11236" t="s">
        <v>14</v>
      </c>
      <c r="B11236" t="s">
        <v>62</v>
      </c>
      <c r="C11236" t="s">
        <v>345</v>
      </c>
      <c r="D11236">
        <v>13664791004</v>
      </c>
      <c r="E11236" s="1">
        <v>44790</v>
      </c>
      <c r="F11236" s="1">
        <v>44790</v>
      </c>
      <c r="G11236">
        <v>7866740712</v>
      </c>
      <c r="H11236">
        <v>688</v>
      </c>
      <c r="I11236">
        <v>851.84</v>
      </c>
      <c r="J11236" s="1">
        <v>44850</v>
      </c>
      <c r="K11236">
        <v>851.84</v>
      </c>
      <c r="L11236" s="1">
        <v>44831</v>
      </c>
      <c r="M11236">
        <v>-19</v>
      </c>
      <c r="N11236" s="8">
        <f t="shared" si="175"/>
        <v>-16184.960000000001</v>
      </c>
    </row>
    <row r="11237" spans="1:14">
      <c r="A11237" t="s">
        <v>14</v>
      </c>
      <c r="B11237" t="s">
        <v>62</v>
      </c>
      <c r="C11237" t="s">
        <v>507</v>
      </c>
      <c r="D11237">
        <v>8862820969</v>
      </c>
      <c r="E11237" s="1">
        <v>44790</v>
      </c>
      <c r="F11237" s="1">
        <v>44790</v>
      </c>
      <c r="G11237">
        <v>7866788859</v>
      </c>
      <c r="H11237">
        <v>2022110514</v>
      </c>
      <c r="I11237">
        <v>40871.949999999997</v>
      </c>
      <c r="J11237" s="1">
        <v>44850</v>
      </c>
      <c r="K11237">
        <v>33501.599999999999</v>
      </c>
      <c r="L11237" s="1">
        <v>44800</v>
      </c>
      <c r="M11237">
        <v>-50</v>
      </c>
      <c r="N11237" s="8">
        <f t="shared" si="175"/>
        <v>-1675080</v>
      </c>
    </row>
    <row r="11238" spans="1:14">
      <c r="A11238" t="s">
        <v>14</v>
      </c>
      <c r="B11238" t="s">
        <v>62</v>
      </c>
      <c r="C11238" t="s">
        <v>3925</v>
      </c>
      <c r="D11238" t="s">
        <v>3926</v>
      </c>
      <c r="E11238" s="1">
        <v>44790</v>
      </c>
      <c r="F11238" s="1">
        <v>44790</v>
      </c>
      <c r="G11238">
        <v>7866936327</v>
      </c>
      <c r="H11238" t="s">
        <v>44</v>
      </c>
      <c r="I11238">
        <v>1333.33</v>
      </c>
      <c r="J11238" s="1">
        <v>44850</v>
      </c>
      <c r="K11238">
        <v>1333.33</v>
      </c>
      <c r="L11238" s="1">
        <v>44796</v>
      </c>
      <c r="M11238">
        <v>-54</v>
      </c>
      <c r="N11238" s="8">
        <f t="shared" si="175"/>
        <v>-71999.819999999992</v>
      </c>
    </row>
    <row r="11239" spans="1:14">
      <c r="A11239" t="s">
        <v>14</v>
      </c>
      <c r="B11239" t="s">
        <v>62</v>
      </c>
      <c r="C11239" t="s">
        <v>1596</v>
      </c>
      <c r="D11239" t="s">
        <v>1597</v>
      </c>
      <c r="E11239" s="1">
        <v>44790</v>
      </c>
      <c r="F11239" s="1">
        <v>44790</v>
      </c>
      <c r="G11239">
        <v>7867305702</v>
      </c>
      <c r="H11239">
        <v>8</v>
      </c>
      <c r="I11239">
        <v>1833.33</v>
      </c>
      <c r="J11239" s="1">
        <v>44850</v>
      </c>
      <c r="K11239">
        <v>1833.33</v>
      </c>
      <c r="L11239" s="1">
        <v>44796</v>
      </c>
      <c r="M11239">
        <v>-54</v>
      </c>
      <c r="N11239" s="8">
        <f t="shared" si="175"/>
        <v>-98999.819999999992</v>
      </c>
    </row>
    <row r="11240" spans="1:14">
      <c r="A11240" t="s">
        <v>14</v>
      </c>
      <c r="B11240" t="s">
        <v>62</v>
      </c>
      <c r="C11240" t="s">
        <v>2556</v>
      </c>
      <c r="D11240" t="s">
        <v>2557</v>
      </c>
      <c r="E11240" s="1">
        <v>44790</v>
      </c>
      <c r="F11240" s="1">
        <v>44790</v>
      </c>
      <c r="G11240">
        <v>7868163448</v>
      </c>
      <c r="H11240" t="s">
        <v>49</v>
      </c>
      <c r="I11240">
        <v>2142.85</v>
      </c>
      <c r="J11240" s="1">
        <v>44850</v>
      </c>
      <c r="K11240">
        <v>2142.85</v>
      </c>
      <c r="L11240" s="1">
        <v>44796</v>
      </c>
      <c r="M11240">
        <v>-54</v>
      </c>
      <c r="N11240" s="8">
        <f t="shared" si="175"/>
        <v>-115713.9</v>
      </c>
    </row>
    <row r="11241" spans="1:14">
      <c r="A11241" t="s">
        <v>14</v>
      </c>
      <c r="B11241" t="s">
        <v>62</v>
      </c>
      <c r="C11241" t="s">
        <v>422</v>
      </c>
      <c r="D11241">
        <v>2221101203</v>
      </c>
      <c r="E11241" s="1">
        <v>44790</v>
      </c>
      <c r="F11241" s="1">
        <v>44790</v>
      </c>
      <c r="G11241">
        <v>7868993852</v>
      </c>
      <c r="H11241">
        <v>412208633814</v>
      </c>
      <c r="I11241">
        <v>206.43</v>
      </c>
      <c r="J11241" s="1">
        <v>44850</v>
      </c>
      <c r="K11241">
        <v>196.6</v>
      </c>
      <c r="L11241" s="1">
        <v>44831</v>
      </c>
      <c r="M11241">
        <v>-19</v>
      </c>
      <c r="N11241" s="8">
        <f t="shared" si="175"/>
        <v>-3735.4</v>
      </c>
    </row>
    <row r="11242" spans="1:14">
      <c r="A11242" t="s">
        <v>14</v>
      </c>
      <c r="B11242" t="s">
        <v>62</v>
      </c>
      <c r="C11242" t="s">
        <v>422</v>
      </c>
      <c r="D11242">
        <v>2221101203</v>
      </c>
      <c r="E11242" s="1">
        <v>44790</v>
      </c>
      <c r="F11242" s="1">
        <v>44790</v>
      </c>
      <c r="G11242">
        <v>7868994480</v>
      </c>
      <c r="H11242">
        <v>412208633815</v>
      </c>
      <c r="I11242">
        <v>98.01</v>
      </c>
      <c r="J11242" s="1">
        <v>44850</v>
      </c>
      <c r="K11242">
        <v>93.34</v>
      </c>
      <c r="L11242" s="1">
        <v>44831</v>
      </c>
      <c r="M11242">
        <v>-19</v>
      </c>
      <c r="N11242" s="8">
        <f t="shared" si="175"/>
        <v>-1773.46</v>
      </c>
    </row>
    <row r="11243" spans="1:14">
      <c r="A11243" t="s">
        <v>14</v>
      </c>
      <c r="B11243" t="s">
        <v>62</v>
      </c>
      <c r="C11243" t="s">
        <v>190</v>
      </c>
      <c r="D11243">
        <v>9412650153</v>
      </c>
      <c r="E11243" s="1">
        <v>44790</v>
      </c>
      <c r="F11243" s="1">
        <v>44790</v>
      </c>
      <c r="G11243">
        <v>7869215913</v>
      </c>
      <c r="H11243" t="s">
        <v>4518</v>
      </c>
      <c r="I11243">
        <v>185.2</v>
      </c>
      <c r="J11243" s="1">
        <v>44850</v>
      </c>
      <c r="K11243">
        <v>151.80000000000001</v>
      </c>
      <c r="L11243" s="1">
        <v>44860</v>
      </c>
      <c r="M11243">
        <v>10</v>
      </c>
      <c r="N11243" s="8">
        <f t="shared" si="175"/>
        <v>1518</v>
      </c>
    </row>
    <row r="11244" spans="1:14">
      <c r="A11244" t="s">
        <v>14</v>
      </c>
      <c r="B11244" t="s">
        <v>62</v>
      </c>
      <c r="C11244" t="s">
        <v>72</v>
      </c>
      <c r="D11244">
        <v>9238800156</v>
      </c>
      <c r="E11244" s="1">
        <v>44790</v>
      </c>
      <c r="F11244" s="1">
        <v>44790</v>
      </c>
      <c r="G11244">
        <v>7869761250</v>
      </c>
      <c r="H11244">
        <v>1209313867</v>
      </c>
      <c r="I11244">
        <v>256.2</v>
      </c>
      <c r="J11244" s="1">
        <v>44850</v>
      </c>
      <c r="K11244">
        <v>210</v>
      </c>
      <c r="L11244" s="1">
        <v>44860</v>
      </c>
      <c r="M11244">
        <v>10</v>
      </c>
      <c r="N11244" s="8">
        <f t="shared" si="175"/>
        <v>2100</v>
      </c>
    </row>
    <row r="11245" spans="1:14">
      <c r="A11245" t="s">
        <v>14</v>
      </c>
      <c r="B11245" t="s">
        <v>62</v>
      </c>
      <c r="C11245" t="s">
        <v>72</v>
      </c>
      <c r="D11245">
        <v>9238800156</v>
      </c>
      <c r="E11245" s="1">
        <v>44790</v>
      </c>
      <c r="F11245" s="1">
        <v>44790</v>
      </c>
      <c r="G11245">
        <v>7869761511</v>
      </c>
      <c r="H11245">
        <v>1209313866</v>
      </c>
      <c r="I11245">
        <v>12810</v>
      </c>
      <c r="J11245" s="1">
        <v>44850</v>
      </c>
      <c r="K11245">
        <v>10500</v>
      </c>
      <c r="L11245" s="1">
        <v>44860</v>
      </c>
      <c r="M11245">
        <v>10</v>
      </c>
      <c r="N11245" s="8">
        <f t="shared" si="175"/>
        <v>105000</v>
      </c>
    </row>
    <row r="11246" spans="1:14">
      <c r="A11246" t="s">
        <v>14</v>
      </c>
      <c r="B11246" t="s">
        <v>62</v>
      </c>
      <c r="C11246" t="s">
        <v>274</v>
      </c>
      <c r="D11246">
        <v>8082461008</v>
      </c>
      <c r="E11246" s="1">
        <v>44790</v>
      </c>
      <c r="F11246" s="1">
        <v>44790</v>
      </c>
      <c r="G11246">
        <v>7869847783</v>
      </c>
      <c r="H11246">
        <v>22178144</v>
      </c>
      <c r="I11246">
        <v>1341.6</v>
      </c>
      <c r="J11246" s="1">
        <v>44850</v>
      </c>
      <c r="K11246">
        <v>1290</v>
      </c>
      <c r="L11246" s="1">
        <v>44860</v>
      </c>
      <c r="M11246">
        <v>10</v>
      </c>
      <c r="N11246" s="8">
        <f t="shared" si="175"/>
        <v>12900</v>
      </c>
    </row>
    <row r="11247" spans="1:14">
      <c r="A11247" t="s">
        <v>14</v>
      </c>
      <c r="B11247" t="s">
        <v>62</v>
      </c>
      <c r="C11247" t="s">
        <v>642</v>
      </c>
      <c r="D11247">
        <v>82130592</v>
      </c>
      <c r="E11247" s="1">
        <v>44791</v>
      </c>
      <c r="F11247" s="1">
        <v>44791</v>
      </c>
      <c r="G11247">
        <v>7870265840</v>
      </c>
      <c r="H11247">
        <v>2003067754</v>
      </c>
      <c r="I11247">
        <v>5477.78</v>
      </c>
      <c r="J11247" s="1">
        <v>44851</v>
      </c>
      <c r="K11247">
        <v>4979.8</v>
      </c>
      <c r="L11247" s="1">
        <v>44860</v>
      </c>
      <c r="M11247">
        <v>9</v>
      </c>
      <c r="N11247" s="8">
        <f t="shared" si="175"/>
        <v>44818.200000000004</v>
      </c>
    </row>
    <row r="11248" spans="1:14">
      <c r="A11248" t="s">
        <v>14</v>
      </c>
      <c r="B11248" t="s">
        <v>62</v>
      </c>
      <c r="C11248" t="s">
        <v>75</v>
      </c>
      <c r="D11248">
        <v>801720152</v>
      </c>
      <c r="E11248" s="1">
        <v>44791</v>
      </c>
      <c r="F11248" s="1">
        <v>44791</v>
      </c>
      <c r="G11248">
        <v>7870499187</v>
      </c>
      <c r="H11248">
        <v>2200027600</v>
      </c>
      <c r="I11248">
        <v>1080.55</v>
      </c>
      <c r="J11248" s="1">
        <v>44851</v>
      </c>
      <c r="K11248">
        <v>885.7</v>
      </c>
      <c r="L11248" s="1">
        <v>44827</v>
      </c>
      <c r="M11248">
        <v>-24</v>
      </c>
      <c r="N11248" s="8">
        <f t="shared" si="175"/>
        <v>-21256.800000000003</v>
      </c>
    </row>
    <row r="11249" spans="1:14">
      <c r="A11249" t="s">
        <v>14</v>
      </c>
      <c r="B11249" t="s">
        <v>62</v>
      </c>
      <c r="C11249" t="s">
        <v>466</v>
      </c>
      <c r="D11249">
        <v>5526631006</v>
      </c>
      <c r="E11249" s="1">
        <v>44791</v>
      </c>
      <c r="F11249" s="1">
        <v>44791</v>
      </c>
      <c r="G11249">
        <v>7870733227</v>
      </c>
      <c r="H11249" t="s">
        <v>4519</v>
      </c>
      <c r="I11249">
        <v>317.52</v>
      </c>
      <c r="J11249" s="1">
        <v>44851</v>
      </c>
      <c r="K11249">
        <v>302.39999999999998</v>
      </c>
      <c r="L11249" s="1">
        <v>44860</v>
      </c>
      <c r="M11249">
        <v>9</v>
      </c>
      <c r="N11249" s="8">
        <f t="shared" si="175"/>
        <v>2721.6</v>
      </c>
    </row>
    <row r="11250" spans="1:14">
      <c r="A11250" t="s">
        <v>14</v>
      </c>
      <c r="B11250" t="s">
        <v>62</v>
      </c>
      <c r="C11250" t="s">
        <v>403</v>
      </c>
      <c r="D11250">
        <v>12792100153</v>
      </c>
      <c r="E11250" s="1">
        <v>44791</v>
      </c>
      <c r="F11250" s="1">
        <v>44791</v>
      </c>
      <c r="G11250">
        <v>7870919953</v>
      </c>
      <c r="H11250">
        <v>22038939</v>
      </c>
      <c r="I11250">
        <v>19718.13</v>
      </c>
      <c r="J11250" s="1">
        <v>44851</v>
      </c>
      <c r="K11250">
        <v>16162.4</v>
      </c>
      <c r="L11250" s="1">
        <v>44832</v>
      </c>
      <c r="M11250">
        <v>-19</v>
      </c>
      <c r="N11250" s="8">
        <f t="shared" si="175"/>
        <v>-307085.59999999998</v>
      </c>
    </row>
    <row r="11251" spans="1:14">
      <c r="A11251" t="s">
        <v>14</v>
      </c>
      <c r="B11251" t="s">
        <v>62</v>
      </c>
      <c r="C11251" t="s">
        <v>468</v>
      </c>
      <c r="D11251">
        <v>11187430159</v>
      </c>
      <c r="E11251" s="1">
        <v>44791</v>
      </c>
      <c r="F11251" s="1">
        <v>44791</v>
      </c>
      <c r="G11251">
        <v>7871000271</v>
      </c>
      <c r="H11251">
        <v>220012269</v>
      </c>
      <c r="I11251">
        <v>11977.46</v>
      </c>
      <c r="J11251" s="1">
        <v>44851</v>
      </c>
      <c r="K11251">
        <v>10888.6</v>
      </c>
      <c r="L11251" s="1">
        <v>44832</v>
      </c>
      <c r="M11251">
        <v>-19</v>
      </c>
      <c r="N11251" s="8">
        <f t="shared" si="175"/>
        <v>-206883.4</v>
      </c>
    </row>
    <row r="11252" spans="1:14">
      <c r="A11252" t="s">
        <v>14</v>
      </c>
      <c r="B11252" t="s">
        <v>62</v>
      </c>
      <c r="C11252" t="s">
        <v>96</v>
      </c>
      <c r="D11252">
        <v>1026251007</v>
      </c>
      <c r="E11252" s="1">
        <v>44791</v>
      </c>
      <c r="F11252" s="1">
        <v>44791</v>
      </c>
      <c r="G11252">
        <v>7871387078</v>
      </c>
      <c r="H11252" t="s">
        <v>4520</v>
      </c>
      <c r="I11252">
        <v>5709.6</v>
      </c>
      <c r="J11252" s="1">
        <v>44851</v>
      </c>
      <c r="K11252">
        <v>4680</v>
      </c>
      <c r="L11252" s="1">
        <v>44832</v>
      </c>
      <c r="M11252">
        <v>-19</v>
      </c>
      <c r="N11252" s="8">
        <f t="shared" si="175"/>
        <v>-88920</v>
      </c>
    </row>
    <row r="11253" spans="1:14">
      <c r="A11253" t="s">
        <v>14</v>
      </c>
      <c r="B11253" t="s">
        <v>62</v>
      </c>
      <c r="C11253" t="s">
        <v>182</v>
      </c>
      <c r="D11253">
        <v>4337640280</v>
      </c>
      <c r="E11253" s="1">
        <v>44791</v>
      </c>
      <c r="F11253" s="1">
        <v>44791</v>
      </c>
      <c r="G11253">
        <v>7871612426</v>
      </c>
      <c r="H11253" t="s">
        <v>4521</v>
      </c>
      <c r="I11253">
        <v>3126.99</v>
      </c>
      <c r="J11253" s="1">
        <v>44851</v>
      </c>
      <c r="K11253">
        <v>2563.11</v>
      </c>
      <c r="L11253" s="1">
        <v>44860</v>
      </c>
      <c r="M11253">
        <v>9</v>
      </c>
      <c r="N11253" s="8">
        <f t="shared" si="175"/>
        <v>23067.99</v>
      </c>
    </row>
    <row r="11254" spans="1:14">
      <c r="A11254" t="s">
        <v>14</v>
      </c>
      <c r="B11254" t="s">
        <v>62</v>
      </c>
      <c r="C11254" t="s">
        <v>255</v>
      </c>
      <c r="D11254">
        <v>12400990151</v>
      </c>
      <c r="E11254" s="1">
        <v>44791</v>
      </c>
      <c r="F11254" s="1">
        <v>44791</v>
      </c>
      <c r="G11254">
        <v>7872273320</v>
      </c>
      <c r="H11254">
        <v>202253442</v>
      </c>
      <c r="I11254">
        <v>4880</v>
      </c>
      <c r="J11254" s="1">
        <v>44851</v>
      </c>
      <c r="K11254">
        <v>4000</v>
      </c>
      <c r="L11254" s="1">
        <v>44860</v>
      </c>
      <c r="M11254">
        <v>9</v>
      </c>
      <c r="N11254" s="8">
        <f t="shared" si="175"/>
        <v>36000</v>
      </c>
    </row>
    <row r="11255" spans="1:14">
      <c r="A11255" t="s">
        <v>14</v>
      </c>
      <c r="B11255" t="s">
        <v>62</v>
      </c>
      <c r="C11255" t="s">
        <v>465</v>
      </c>
      <c r="D11255">
        <v>6912570964</v>
      </c>
      <c r="E11255" s="1">
        <v>44791</v>
      </c>
      <c r="F11255" s="1">
        <v>44791</v>
      </c>
      <c r="G11255">
        <v>7873002893</v>
      </c>
      <c r="H11255">
        <v>98191698</v>
      </c>
      <c r="I11255">
        <v>2122.8000000000002</v>
      </c>
      <c r="J11255" s="1">
        <v>44851</v>
      </c>
      <c r="K11255">
        <v>1740</v>
      </c>
      <c r="L11255" s="1">
        <v>44893</v>
      </c>
      <c r="M11255">
        <v>42</v>
      </c>
      <c r="N11255" s="8">
        <f t="shared" si="175"/>
        <v>73080</v>
      </c>
    </row>
    <row r="11256" spans="1:14">
      <c r="A11256" t="s">
        <v>14</v>
      </c>
      <c r="B11256" t="s">
        <v>62</v>
      </c>
      <c r="C11256" t="s">
        <v>204</v>
      </c>
      <c r="D11256">
        <v>1679130060</v>
      </c>
      <c r="E11256" s="1">
        <v>44791</v>
      </c>
      <c r="F11256" s="1">
        <v>44791</v>
      </c>
      <c r="G11256">
        <v>7873188506</v>
      </c>
      <c r="H11256">
        <v>202206027784</v>
      </c>
      <c r="I11256">
        <v>462</v>
      </c>
      <c r="J11256" s="1">
        <v>44851</v>
      </c>
      <c r="K11256">
        <v>420</v>
      </c>
      <c r="L11256" s="1">
        <v>44893</v>
      </c>
      <c r="M11256">
        <v>42</v>
      </c>
      <c r="N11256" s="8">
        <f t="shared" si="175"/>
        <v>17640</v>
      </c>
    </row>
    <row r="11257" spans="1:14">
      <c r="A11257" t="s">
        <v>14</v>
      </c>
      <c r="B11257" t="s">
        <v>62</v>
      </c>
      <c r="C11257" t="s">
        <v>190</v>
      </c>
      <c r="D11257">
        <v>9412650153</v>
      </c>
      <c r="E11257" s="1">
        <v>44791</v>
      </c>
      <c r="F11257" s="1">
        <v>44791</v>
      </c>
      <c r="G11257">
        <v>7873871203</v>
      </c>
      <c r="H11257" t="s">
        <v>4522</v>
      </c>
      <c r="I11257">
        <v>187.88</v>
      </c>
      <c r="J11257" s="1">
        <v>44851</v>
      </c>
      <c r="K11257">
        <v>154</v>
      </c>
      <c r="L11257" s="1">
        <v>44832</v>
      </c>
      <c r="M11257">
        <v>-19</v>
      </c>
      <c r="N11257" s="8">
        <f t="shared" si="175"/>
        <v>-2926</v>
      </c>
    </row>
    <row r="11258" spans="1:14">
      <c r="A11258" t="s">
        <v>14</v>
      </c>
      <c r="B11258" t="s">
        <v>62</v>
      </c>
      <c r="C11258" t="s">
        <v>274</v>
      </c>
      <c r="D11258">
        <v>8082461008</v>
      </c>
      <c r="E11258" s="1">
        <v>44792</v>
      </c>
      <c r="F11258" s="1">
        <v>44792</v>
      </c>
      <c r="G11258">
        <v>7874842987</v>
      </c>
      <c r="H11258">
        <v>22178783</v>
      </c>
      <c r="I11258">
        <v>1723.86</v>
      </c>
      <c r="J11258" s="1">
        <v>44852</v>
      </c>
      <c r="K11258">
        <v>1413</v>
      </c>
      <c r="L11258" s="1">
        <v>44860</v>
      </c>
      <c r="M11258">
        <v>8</v>
      </c>
      <c r="N11258" s="8">
        <f t="shared" si="175"/>
        <v>11304</v>
      </c>
    </row>
    <row r="11259" spans="1:14">
      <c r="A11259" t="s">
        <v>14</v>
      </c>
      <c r="B11259" t="s">
        <v>62</v>
      </c>
      <c r="C11259" t="s">
        <v>72</v>
      </c>
      <c r="D11259">
        <v>9238800156</v>
      </c>
      <c r="E11259" s="1">
        <v>44792</v>
      </c>
      <c r="F11259" s="1">
        <v>44792</v>
      </c>
      <c r="G11259">
        <v>7874977078</v>
      </c>
      <c r="H11259">
        <v>1209315080</v>
      </c>
      <c r="I11259">
        <v>256.2</v>
      </c>
      <c r="J11259" s="1">
        <v>44852</v>
      </c>
      <c r="K11259">
        <v>210</v>
      </c>
      <c r="L11259" s="1">
        <v>44860</v>
      </c>
      <c r="M11259">
        <v>8</v>
      </c>
      <c r="N11259" s="8">
        <f t="shared" si="175"/>
        <v>1680</v>
      </c>
    </row>
    <row r="11260" spans="1:14">
      <c r="A11260" t="s">
        <v>14</v>
      </c>
      <c r="B11260" t="s">
        <v>62</v>
      </c>
      <c r="C11260" t="s">
        <v>72</v>
      </c>
      <c r="D11260">
        <v>9238800156</v>
      </c>
      <c r="E11260" s="1">
        <v>44792</v>
      </c>
      <c r="F11260" s="1">
        <v>44792</v>
      </c>
      <c r="G11260">
        <v>7874977188</v>
      </c>
      <c r="H11260">
        <v>1209315083</v>
      </c>
      <c r="I11260">
        <v>746.64</v>
      </c>
      <c r="J11260" s="1">
        <v>44852</v>
      </c>
      <c r="K11260">
        <v>612</v>
      </c>
      <c r="L11260" s="1">
        <v>44893</v>
      </c>
      <c r="M11260">
        <v>41</v>
      </c>
      <c r="N11260" s="8">
        <f t="shared" si="175"/>
        <v>25092</v>
      </c>
    </row>
    <row r="11261" spans="1:14">
      <c r="A11261" t="s">
        <v>14</v>
      </c>
      <c r="B11261" t="s">
        <v>62</v>
      </c>
      <c r="C11261" t="s">
        <v>72</v>
      </c>
      <c r="D11261">
        <v>9238800156</v>
      </c>
      <c r="E11261" s="1">
        <v>44791</v>
      </c>
      <c r="F11261" s="1">
        <v>44791</v>
      </c>
      <c r="G11261">
        <v>7874977512</v>
      </c>
      <c r="H11261">
        <v>1209315082</v>
      </c>
      <c r="I11261">
        <v>256.2</v>
      </c>
      <c r="J11261" s="1">
        <v>44851</v>
      </c>
      <c r="K11261">
        <v>210</v>
      </c>
      <c r="L11261" s="1">
        <v>44860</v>
      </c>
      <c r="M11261">
        <v>9</v>
      </c>
      <c r="N11261" s="8">
        <f t="shared" si="175"/>
        <v>1890</v>
      </c>
    </row>
    <row r="11262" spans="1:14">
      <c r="A11262" t="s">
        <v>14</v>
      </c>
      <c r="B11262" t="s">
        <v>62</v>
      </c>
      <c r="C11262" t="s">
        <v>72</v>
      </c>
      <c r="D11262">
        <v>9238800156</v>
      </c>
      <c r="E11262" s="1">
        <v>44791</v>
      </c>
      <c r="F11262" s="1">
        <v>44791</v>
      </c>
      <c r="G11262">
        <v>7874977618</v>
      </c>
      <c r="H11262">
        <v>1209315085</v>
      </c>
      <c r="I11262">
        <v>751.03</v>
      </c>
      <c r="J11262" s="1">
        <v>44851</v>
      </c>
      <c r="K11262">
        <v>615.6</v>
      </c>
      <c r="L11262" s="1">
        <v>44860</v>
      </c>
      <c r="M11262">
        <v>9</v>
      </c>
      <c r="N11262" s="8">
        <f t="shared" si="175"/>
        <v>5540.4000000000005</v>
      </c>
    </row>
    <row r="11263" spans="1:14">
      <c r="A11263" t="s">
        <v>14</v>
      </c>
      <c r="B11263" t="s">
        <v>62</v>
      </c>
      <c r="C11263" t="s">
        <v>500</v>
      </c>
      <c r="D11263">
        <v>422760587</v>
      </c>
      <c r="E11263" s="1">
        <v>44792</v>
      </c>
      <c r="F11263" s="1">
        <v>44792</v>
      </c>
      <c r="G11263">
        <v>7875051375</v>
      </c>
      <c r="H11263">
        <v>2022000010040270</v>
      </c>
      <c r="I11263">
        <v>165749.76000000001</v>
      </c>
      <c r="J11263" s="1">
        <v>44852</v>
      </c>
      <c r="K11263">
        <v>150681.60000000001</v>
      </c>
      <c r="L11263" s="1">
        <v>44832</v>
      </c>
      <c r="M11263">
        <v>-20</v>
      </c>
      <c r="N11263" s="8">
        <f t="shared" si="175"/>
        <v>-3013632</v>
      </c>
    </row>
    <row r="11264" spans="1:14">
      <c r="A11264" t="s">
        <v>14</v>
      </c>
      <c r="B11264" t="s">
        <v>62</v>
      </c>
      <c r="C11264" t="s">
        <v>502</v>
      </c>
      <c r="D11264">
        <v>3296950151</v>
      </c>
      <c r="E11264" s="1">
        <v>44792</v>
      </c>
      <c r="F11264" s="1">
        <v>44792</v>
      </c>
      <c r="G11264">
        <v>7875070995</v>
      </c>
      <c r="H11264">
        <v>2022000010028760</v>
      </c>
      <c r="I11264">
        <v>7623.17</v>
      </c>
      <c r="J11264" s="1">
        <v>44852</v>
      </c>
      <c r="K11264">
        <v>6930.15</v>
      </c>
      <c r="L11264" s="1">
        <v>44860</v>
      </c>
      <c r="M11264">
        <v>8</v>
      </c>
      <c r="N11264" s="8">
        <f t="shared" si="175"/>
        <v>55441.2</v>
      </c>
    </row>
    <row r="11265" spans="1:14">
      <c r="A11265" t="s">
        <v>14</v>
      </c>
      <c r="B11265" t="s">
        <v>62</v>
      </c>
      <c r="C11265" t="s">
        <v>727</v>
      </c>
      <c r="D11265">
        <v>12785290151</v>
      </c>
      <c r="E11265" s="1">
        <v>44792</v>
      </c>
      <c r="F11265" s="1">
        <v>44792</v>
      </c>
      <c r="G11265">
        <v>7876625720</v>
      </c>
      <c r="H11265" t="s">
        <v>4523</v>
      </c>
      <c r="I11265">
        <v>366</v>
      </c>
      <c r="J11265" s="1">
        <v>44852</v>
      </c>
      <c r="K11265">
        <v>300</v>
      </c>
      <c r="L11265" s="1">
        <v>44832</v>
      </c>
      <c r="M11265">
        <v>-20</v>
      </c>
      <c r="N11265" s="8">
        <f t="shared" si="175"/>
        <v>-6000</v>
      </c>
    </row>
    <row r="11266" spans="1:14">
      <c r="A11266" t="s">
        <v>14</v>
      </c>
      <c r="B11266" t="s">
        <v>62</v>
      </c>
      <c r="C11266" t="s">
        <v>466</v>
      </c>
      <c r="D11266">
        <v>5526631006</v>
      </c>
      <c r="E11266" s="1">
        <v>44792</v>
      </c>
      <c r="F11266" s="1">
        <v>44792</v>
      </c>
      <c r="G11266">
        <v>7876712513</v>
      </c>
      <c r="H11266" t="s">
        <v>4524</v>
      </c>
      <c r="I11266">
        <v>10134.540000000001</v>
      </c>
      <c r="J11266" s="1">
        <v>44852</v>
      </c>
      <c r="K11266">
        <v>8307</v>
      </c>
      <c r="L11266" s="1">
        <v>44860</v>
      </c>
      <c r="M11266">
        <v>8</v>
      </c>
      <c r="N11266" s="8">
        <f t="shared" si="175"/>
        <v>66456</v>
      </c>
    </row>
    <row r="11267" spans="1:14">
      <c r="A11267" t="s">
        <v>14</v>
      </c>
      <c r="B11267" t="s">
        <v>62</v>
      </c>
      <c r="C11267" t="s">
        <v>466</v>
      </c>
      <c r="D11267">
        <v>5526631006</v>
      </c>
      <c r="E11267" s="1">
        <v>44792</v>
      </c>
      <c r="F11267" s="1">
        <v>44792</v>
      </c>
      <c r="G11267">
        <v>7876713064</v>
      </c>
      <c r="H11267" t="s">
        <v>4525</v>
      </c>
      <c r="I11267">
        <v>3837.13</v>
      </c>
      <c r="J11267" s="1">
        <v>44852</v>
      </c>
      <c r="K11267">
        <v>3408.44</v>
      </c>
      <c r="L11267" s="1">
        <v>44860</v>
      </c>
      <c r="M11267">
        <v>8</v>
      </c>
      <c r="N11267" s="8">
        <f t="shared" ref="N11267:N11330" si="176">+K11267*M11267</f>
        <v>27267.52</v>
      </c>
    </row>
    <row r="11268" spans="1:14">
      <c r="A11268" t="s">
        <v>14</v>
      </c>
      <c r="B11268" t="s">
        <v>62</v>
      </c>
      <c r="C11268" t="s">
        <v>156</v>
      </c>
      <c r="D11268">
        <v>10181220152</v>
      </c>
      <c r="E11268" s="1">
        <v>44792</v>
      </c>
      <c r="F11268" s="1">
        <v>44792</v>
      </c>
      <c r="G11268">
        <v>7877285871</v>
      </c>
      <c r="H11268">
        <v>9572330331</v>
      </c>
      <c r="I11268">
        <v>27584.87</v>
      </c>
      <c r="J11268" s="1">
        <v>44852</v>
      </c>
      <c r="K11268">
        <v>22610.55</v>
      </c>
      <c r="L11268" s="1">
        <v>44860</v>
      </c>
      <c r="M11268">
        <v>8</v>
      </c>
      <c r="N11268" s="8">
        <f t="shared" si="176"/>
        <v>180884.4</v>
      </c>
    </row>
    <row r="11269" spans="1:14">
      <c r="A11269" t="s">
        <v>14</v>
      </c>
      <c r="B11269" t="s">
        <v>62</v>
      </c>
      <c r="C11269" t="s">
        <v>156</v>
      </c>
      <c r="D11269">
        <v>10181220152</v>
      </c>
      <c r="E11269" s="1">
        <v>44792</v>
      </c>
      <c r="F11269" s="1">
        <v>44792</v>
      </c>
      <c r="G11269">
        <v>7877285943</v>
      </c>
      <c r="H11269">
        <v>9572330332</v>
      </c>
      <c r="I11269">
        <v>183</v>
      </c>
      <c r="J11269" s="1">
        <v>44852</v>
      </c>
      <c r="K11269">
        <v>150</v>
      </c>
      <c r="L11269" s="1">
        <v>44860</v>
      </c>
      <c r="M11269">
        <v>8</v>
      </c>
      <c r="N11269" s="8">
        <f t="shared" si="176"/>
        <v>1200</v>
      </c>
    </row>
    <row r="11270" spans="1:14">
      <c r="A11270" t="s">
        <v>14</v>
      </c>
      <c r="B11270" t="s">
        <v>62</v>
      </c>
      <c r="C11270" t="s">
        <v>508</v>
      </c>
      <c r="D11270">
        <v>9284460962</v>
      </c>
      <c r="E11270" s="1">
        <v>44792</v>
      </c>
      <c r="F11270" s="1">
        <v>44792</v>
      </c>
      <c r="G11270">
        <v>7877548139</v>
      </c>
      <c r="H11270">
        <v>22506590</v>
      </c>
      <c r="I11270">
        <v>134.19999999999999</v>
      </c>
      <c r="J11270" s="1">
        <v>44852</v>
      </c>
      <c r="K11270">
        <v>110</v>
      </c>
      <c r="L11270" s="1">
        <v>44861</v>
      </c>
      <c r="M11270">
        <v>9</v>
      </c>
      <c r="N11270" s="8">
        <f t="shared" si="176"/>
        <v>990</v>
      </c>
    </row>
    <row r="11271" spans="1:14">
      <c r="A11271" t="s">
        <v>14</v>
      </c>
      <c r="B11271" t="s">
        <v>62</v>
      </c>
      <c r="C11271" t="s">
        <v>479</v>
      </c>
      <c r="D11271">
        <v>6522300968</v>
      </c>
      <c r="E11271" s="1">
        <v>44792</v>
      </c>
      <c r="F11271" s="1">
        <v>44792</v>
      </c>
      <c r="G11271">
        <v>7878004439</v>
      </c>
      <c r="H11271">
        <v>7000170700</v>
      </c>
      <c r="I11271">
        <v>1555.55</v>
      </c>
      <c r="J11271" s="1">
        <v>44852</v>
      </c>
      <c r="K11271">
        <v>1414.14</v>
      </c>
      <c r="L11271" s="1">
        <v>44860</v>
      </c>
      <c r="M11271">
        <v>8</v>
      </c>
      <c r="N11271" s="8">
        <f t="shared" si="176"/>
        <v>11313.12</v>
      </c>
    </row>
    <row r="11272" spans="1:14">
      <c r="A11272" t="s">
        <v>14</v>
      </c>
      <c r="B11272" t="s">
        <v>62</v>
      </c>
      <c r="C11272" t="s">
        <v>510</v>
      </c>
      <c r="D11272">
        <v>4197741004</v>
      </c>
      <c r="E11272" s="1">
        <v>44792</v>
      </c>
      <c r="F11272" s="1">
        <v>44792</v>
      </c>
      <c r="G11272">
        <v>7878047875</v>
      </c>
      <c r="H11272" t="s">
        <v>4526</v>
      </c>
      <c r="I11272">
        <v>684.68</v>
      </c>
      <c r="J11272" s="1">
        <v>44852</v>
      </c>
      <c r="K11272">
        <v>652.07000000000005</v>
      </c>
      <c r="L11272" s="1">
        <v>44800</v>
      </c>
      <c r="M11272">
        <v>-52</v>
      </c>
      <c r="N11272" s="8">
        <f t="shared" si="176"/>
        <v>-33907.64</v>
      </c>
    </row>
    <row r="11273" spans="1:14">
      <c r="A11273" t="s">
        <v>14</v>
      </c>
      <c r="B11273" t="s">
        <v>62</v>
      </c>
      <c r="C11273" t="s">
        <v>319</v>
      </c>
      <c r="D11273">
        <v>9750710965</v>
      </c>
      <c r="E11273" s="1">
        <v>44792</v>
      </c>
      <c r="F11273" s="1">
        <v>44792</v>
      </c>
      <c r="G11273">
        <v>7878153089</v>
      </c>
      <c r="H11273" t="s">
        <v>4527</v>
      </c>
      <c r="I11273">
        <v>1306.47</v>
      </c>
      <c r="J11273" s="1">
        <v>44852</v>
      </c>
      <c r="K11273">
        <v>1187.7</v>
      </c>
      <c r="L11273" s="1">
        <v>44852</v>
      </c>
      <c r="M11273">
        <v>0</v>
      </c>
      <c r="N11273" s="8">
        <f t="shared" si="176"/>
        <v>0</v>
      </c>
    </row>
    <row r="11274" spans="1:14">
      <c r="A11274" t="s">
        <v>14</v>
      </c>
      <c r="B11274" t="s">
        <v>62</v>
      </c>
      <c r="C11274" t="s">
        <v>319</v>
      </c>
      <c r="D11274">
        <v>9750710965</v>
      </c>
      <c r="E11274" s="1">
        <v>44792</v>
      </c>
      <c r="F11274" s="1">
        <v>44792</v>
      </c>
      <c r="G11274">
        <v>7878156620</v>
      </c>
      <c r="H11274" t="s">
        <v>4528</v>
      </c>
      <c r="I11274">
        <v>668.8</v>
      </c>
      <c r="J11274" s="1">
        <v>44852</v>
      </c>
      <c r="K11274">
        <v>608</v>
      </c>
      <c r="L11274" s="1">
        <v>44852</v>
      </c>
      <c r="M11274">
        <v>0</v>
      </c>
      <c r="N11274" s="8">
        <f t="shared" si="176"/>
        <v>0</v>
      </c>
    </row>
    <row r="11275" spans="1:14">
      <c r="A11275" t="s">
        <v>14</v>
      </c>
      <c r="B11275" t="s">
        <v>62</v>
      </c>
      <c r="C11275" t="s">
        <v>849</v>
      </c>
      <c r="D11275">
        <v>970310397</v>
      </c>
      <c r="E11275" s="1">
        <v>44792</v>
      </c>
      <c r="F11275" s="1">
        <v>44792</v>
      </c>
      <c r="G11275">
        <v>7878633026</v>
      </c>
      <c r="H11275" t="s">
        <v>4529</v>
      </c>
      <c r="I11275">
        <v>37035.33</v>
      </c>
      <c r="J11275" s="1">
        <v>44852</v>
      </c>
      <c r="K11275">
        <v>30356.83</v>
      </c>
      <c r="L11275" s="1">
        <v>44832</v>
      </c>
      <c r="M11275">
        <v>-20</v>
      </c>
      <c r="N11275" s="8">
        <f t="shared" si="176"/>
        <v>-607136.60000000009</v>
      </c>
    </row>
    <row r="11276" spans="1:14">
      <c r="A11276" t="s">
        <v>14</v>
      </c>
      <c r="B11276" t="s">
        <v>62</v>
      </c>
      <c r="C11276" t="s">
        <v>4530</v>
      </c>
      <c r="D11276">
        <v>9266581009</v>
      </c>
      <c r="E11276" s="1">
        <v>44792</v>
      </c>
      <c r="F11276" s="1">
        <v>44792</v>
      </c>
      <c r="G11276">
        <v>7879023332</v>
      </c>
      <c r="H11276">
        <v>144</v>
      </c>
      <c r="I11276">
        <v>4821.4399999999996</v>
      </c>
      <c r="J11276" s="1">
        <v>44852</v>
      </c>
      <c r="K11276">
        <v>4061.44</v>
      </c>
      <c r="L11276" s="1">
        <v>44859</v>
      </c>
      <c r="M11276">
        <v>7</v>
      </c>
      <c r="N11276" s="8">
        <f t="shared" si="176"/>
        <v>28430.080000000002</v>
      </c>
    </row>
    <row r="11277" spans="1:14">
      <c r="A11277" t="s">
        <v>14</v>
      </c>
      <c r="B11277" t="s">
        <v>62</v>
      </c>
      <c r="C11277" t="s">
        <v>116</v>
      </c>
      <c r="D11277">
        <v>2789580590</v>
      </c>
      <c r="E11277" s="1">
        <v>44792</v>
      </c>
      <c r="F11277" s="1">
        <v>44792</v>
      </c>
      <c r="G11277">
        <v>7879176321</v>
      </c>
      <c r="H11277">
        <v>2022178103</v>
      </c>
      <c r="I11277">
        <v>26.33</v>
      </c>
      <c r="J11277" s="1">
        <v>44852</v>
      </c>
      <c r="K11277">
        <v>23.94</v>
      </c>
      <c r="L11277" s="1">
        <v>44860</v>
      </c>
      <c r="M11277">
        <v>8</v>
      </c>
      <c r="N11277" s="8">
        <f t="shared" si="176"/>
        <v>191.52</v>
      </c>
    </row>
    <row r="11278" spans="1:14">
      <c r="A11278" t="s">
        <v>14</v>
      </c>
      <c r="B11278" t="s">
        <v>62</v>
      </c>
      <c r="C11278" t="s">
        <v>210</v>
      </c>
      <c r="D11278">
        <v>4550700878</v>
      </c>
      <c r="E11278" s="1">
        <v>44792</v>
      </c>
      <c r="F11278" s="1">
        <v>44792</v>
      </c>
      <c r="G11278">
        <v>7879272577</v>
      </c>
      <c r="H11278" t="s">
        <v>4531</v>
      </c>
      <c r="I11278">
        <v>427</v>
      </c>
      <c r="J11278" s="1">
        <v>44852</v>
      </c>
      <c r="K11278">
        <v>350</v>
      </c>
      <c r="L11278" s="1">
        <v>44860</v>
      </c>
      <c r="M11278">
        <v>8</v>
      </c>
      <c r="N11278" s="8">
        <f t="shared" si="176"/>
        <v>2800</v>
      </c>
    </row>
    <row r="11279" spans="1:14">
      <c r="A11279" t="s">
        <v>14</v>
      </c>
      <c r="B11279" t="s">
        <v>62</v>
      </c>
      <c r="C11279" t="s">
        <v>1999</v>
      </c>
      <c r="D11279" t="s">
        <v>2000</v>
      </c>
      <c r="E11279" s="1">
        <v>44792</v>
      </c>
      <c r="F11279" s="1">
        <v>44792</v>
      </c>
      <c r="G11279">
        <v>7879810313</v>
      </c>
      <c r="H11279" t="s">
        <v>1792</v>
      </c>
      <c r="I11279">
        <v>2475</v>
      </c>
      <c r="J11279" s="1">
        <v>44852</v>
      </c>
      <c r="K11279">
        <v>2475</v>
      </c>
      <c r="L11279" s="1">
        <v>44806</v>
      </c>
      <c r="M11279">
        <v>-46</v>
      </c>
      <c r="N11279" s="8">
        <f t="shared" si="176"/>
        <v>-113850</v>
      </c>
    </row>
    <row r="11280" spans="1:14">
      <c r="A11280" t="s">
        <v>14</v>
      </c>
      <c r="B11280" t="s">
        <v>62</v>
      </c>
      <c r="C11280" t="s">
        <v>99</v>
      </c>
      <c r="D11280">
        <v>803890151</v>
      </c>
      <c r="E11280" s="1">
        <v>44792</v>
      </c>
      <c r="F11280" s="1">
        <v>44792</v>
      </c>
      <c r="G11280">
        <v>7879897267</v>
      </c>
      <c r="H11280">
        <v>222056105</v>
      </c>
      <c r="I11280">
        <v>6203.7</v>
      </c>
      <c r="J11280" s="1">
        <v>44852</v>
      </c>
      <c r="K11280">
        <v>5085</v>
      </c>
      <c r="L11280" s="1">
        <v>44860</v>
      </c>
      <c r="M11280">
        <v>8</v>
      </c>
      <c r="N11280" s="8">
        <f t="shared" si="176"/>
        <v>40680</v>
      </c>
    </row>
    <row r="11281" spans="1:14">
      <c r="A11281" t="s">
        <v>14</v>
      </c>
      <c r="B11281" t="s">
        <v>62</v>
      </c>
      <c r="C11281" t="s">
        <v>72</v>
      </c>
      <c r="D11281">
        <v>9238800156</v>
      </c>
      <c r="E11281" s="1">
        <v>44792</v>
      </c>
      <c r="F11281" s="1">
        <v>44792</v>
      </c>
      <c r="G11281">
        <v>7879959710</v>
      </c>
      <c r="H11281">
        <v>1209315963</v>
      </c>
      <c r="I11281">
        <v>658.8</v>
      </c>
      <c r="J11281" s="1">
        <v>44852</v>
      </c>
      <c r="K11281">
        <v>540</v>
      </c>
      <c r="L11281" s="1">
        <v>44860</v>
      </c>
      <c r="M11281">
        <v>8</v>
      </c>
      <c r="N11281" s="8">
        <f t="shared" si="176"/>
        <v>4320</v>
      </c>
    </row>
    <row r="11282" spans="1:14">
      <c r="A11282" t="s">
        <v>14</v>
      </c>
      <c r="B11282" t="s">
        <v>62</v>
      </c>
      <c r="C11282" t="s">
        <v>568</v>
      </c>
      <c r="D11282">
        <v>832400154</v>
      </c>
      <c r="E11282" s="1">
        <v>44793</v>
      </c>
      <c r="F11282" s="1">
        <v>44793</v>
      </c>
      <c r="G11282">
        <v>7880211743</v>
      </c>
      <c r="H11282">
        <v>27465681</v>
      </c>
      <c r="I11282">
        <v>484.44</v>
      </c>
      <c r="J11282" s="1">
        <v>44853</v>
      </c>
      <c r="K11282">
        <v>440.4</v>
      </c>
      <c r="L11282" s="1">
        <v>44832</v>
      </c>
      <c r="M11282">
        <v>-21</v>
      </c>
      <c r="N11282" s="8">
        <f t="shared" si="176"/>
        <v>-9248.4</v>
      </c>
    </row>
    <row r="11283" spans="1:14">
      <c r="A11283" t="s">
        <v>14</v>
      </c>
      <c r="B11283" t="s">
        <v>62</v>
      </c>
      <c r="C11283" t="s">
        <v>568</v>
      </c>
      <c r="D11283">
        <v>832400154</v>
      </c>
      <c r="E11283" s="1">
        <v>44793</v>
      </c>
      <c r="F11283" s="1">
        <v>44793</v>
      </c>
      <c r="G11283">
        <v>7880211797</v>
      </c>
      <c r="H11283">
        <v>27465682</v>
      </c>
      <c r="I11283">
        <v>2501.66</v>
      </c>
      <c r="J11283" s="1">
        <v>44853</v>
      </c>
      <c r="K11283">
        <v>2274.2399999999998</v>
      </c>
      <c r="L11283" s="1">
        <v>44832</v>
      </c>
      <c r="M11283">
        <v>-21</v>
      </c>
      <c r="N11283" s="8">
        <f t="shared" si="176"/>
        <v>-47759.039999999994</v>
      </c>
    </row>
    <row r="11284" spans="1:14">
      <c r="A11284" t="s">
        <v>14</v>
      </c>
      <c r="B11284" t="s">
        <v>62</v>
      </c>
      <c r="C11284" t="s">
        <v>525</v>
      </c>
      <c r="D11284">
        <v>4732240967</v>
      </c>
      <c r="E11284" s="1">
        <v>44793</v>
      </c>
      <c r="F11284" s="1">
        <v>44793</v>
      </c>
      <c r="G11284">
        <v>7880239645</v>
      </c>
      <c r="H11284">
        <v>87122731</v>
      </c>
      <c r="I11284">
        <v>3276.08</v>
      </c>
      <c r="J11284" s="1">
        <v>44853</v>
      </c>
      <c r="K11284">
        <v>2978.25</v>
      </c>
      <c r="L11284" s="1">
        <v>44832</v>
      </c>
      <c r="M11284">
        <v>-21</v>
      </c>
      <c r="N11284" s="8">
        <f t="shared" si="176"/>
        <v>-62543.25</v>
      </c>
    </row>
    <row r="11285" spans="1:14">
      <c r="A11285" t="s">
        <v>14</v>
      </c>
      <c r="B11285" t="s">
        <v>62</v>
      </c>
      <c r="C11285" t="s">
        <v>525</v>
      </c>
      <c r="D11285">
        <v>4732240967</v>
      </c>
      <c r="E11285" s="1">
        <v>44793</v>
      </c>
      <c r="F11285" s="1">
        <v>44793</v>
      </c>
      <c r="G11285">
        <v>7880239902</v>
      </c>
      <c r="H11285">
        <v>87122730</v>
      </c>
      <c r="I11285">
        <v>2978.05</v>
      </c>
      <c r="J11285" s="1">
        <v>44853</v>
      </c>
      <c r="K11285">
        <v>2707.32</v>
      </c>
      <c r="L11285" s="1">
        <v>44832</v>
      </c>
      <c r="M11285">
        <v>-21</v>
      </c>
      <c r="N11285" s="8">
        <f t="shared" si="176"/>
        <v>-56853.72</v>
      </c>
    </row>
    <row r="11286" spans="1:14">
      <c r="A11286" t="s">
        <v>14</v>
      </c>
      <c r="B11286" t="s">
        <v>62</v>
      </c>
      <c r="C11286" t="s">
        <v>607</v>
      </c>
      <c r="D11286">
        <v>2774840595</v>
      </c>
      <c r="E11286" s="1">
        <v>44793</v>
      </c>
      <c r="F11286" s="1">
        <v>44793</v>
      </c>
      <c r="G11286">
        <v>7880641207</v>
      </c>
      <c r="H11286">
        <v>9897090117</v>
      </c>
      <c r="I11286">
        <v>8910</v>
      </c>
      <c r="J11286" s="1">
        <v>44853</v>
      </c>
      <c r="K11286">
        <v>8100</v>
      </c>
      <c r="L11286" s="1">
        <v>44832</v>
      </c>
      <c r="M11286">
        <v>-21</v>
      </c>
      <c r="N11286" s="8">
        <f t="shared" si="176"/>
        <v>-170100</v>
      </c>
    </row>
    <row r="11287" spans="1:14">
      <c r="A11287" t="s">
        <v>14</v>
      </c>
      <c r="B11287" t="s">
        <v>62</v>
      </c>
      <c r="C11287" t="s">
        <v>607</v>
      </c>
      <c r="D11287">
        <v>2774840595</v>
      </c>
      <c r="E11287" s="1">
        <v>44793</v>
      </c>
      <c r="F11287" s="1">
        <v>44793</v>
      </c>
      <c r="G11287">
        <v>7880649068</v>
      </c>
      <c r="H11287">
        <v>9897090116</v>
      </c>
      <c r="I11287">
        <v>67170.850000000006</v>
      </c>
      <c r="J11287" s="1">
        <v>44853</v>
      </c>
      <c r="K11287">
        <v>61064.41</v>
      </c>
      <c r="L11287" s="1">
        <v>44832</v>
      </c>
      <c r="M11287">
        <v>-21</v>
      </c>
      <c r="N11287" s="8">
        <f t="shared" si="176"/>
        <v>-1282352.6100000001</v>
      </c>
    </row>
    <row r="11288" spans="1:14">
      <c r="A11288" t="s">
        <v>14</v>
      </c>
      <c r="B11288" t="s">
        <v>62</v>
      </c>
      <c r="C11288" t="s">
        <v>772</v>
      </c>
      <c r="D11288">
        <v>856750153</v>
      </c>
      <c r="E11288" s="1">
        <v>44793</v>
      </c>
      <c r="F11288" s="1">
        <v>44793</v>
      </c>
      <c r="G11288">
        <v>7881145879</v>
      </c>
      <c r="H11288">
        <v>920589781</v>
      </c>
      <c r="I11288">
        <v>1722.64</v>
      </c>
      <c r="J11288" s="1">
        <v>44853</v>
      </c>
      <c r="K11288">
        <v>1412</v>
      </c>
      <c r="L11288" s="1">
        <v>44832</v>
      </c>
      <c r="M11288">
        <v>-21</v>
      </c>
      <c r="N11288" s="8">
        <f t="shared" si="176"/>
        <v>-29652</v>
      </c>
    </row>
    <row r="11289" spans="1:14">
      <c r="A11289" t="s">
        <v>14</v>
      </c>
      <c r="B11289" t="s">
        <v>62</v>
      </c>
      <c r="C11289" t="s">
        <v>2554</v>
      </c>
      <c r="D11289" t="s">
        <v>2555</v>
      </c>
      <c r="E11289" s="1">
        <v>44793</v>
      </c>
      <c r="F11289" s="1">
        <v>44793</v>
      </c>
      <c r="G11289">
        <v>7881549563</v>
      </c>
      <c r="H11289" t="s">
        <v>49</v>
      </c>
      <c r="I11289">
        <v>2500</v>
      </c>
      <c r="J11289" s="1">
        <v>44853</v>
      </c>
      <c r="K11289">
        <v>2500</v>
      </c>
      <c r="L11289" s="1">
        <v>44796</v>
      </c>
      <c r="M11289">
        <v>-57</v>
      </c>
      <c r="N11289" s="8">
        <f t="shared" si="176"/>
        <v>-142500</v>
      </c>
    </row>
    <row r="11290" spans="1:14">
      <c r="A11290" t="s">
        <v>14</v>
      </c>
      <c r="B11290" t="s">
        <v>62</v>
      </c>
      <c r="C11290" t="s">
        <v>672</v>
      </c>
      <c r="D11290">
        <v>10128980157</v>
      </c>
      <c r="E11290" s="1">
        <v>44793</v>
      </c>
      <c r="F11290" s="1">
        <v>44793</v>
      </c>
      <c r="G11290">
        <v>7881899642</v>
      </c>
      <c r="H11290" t="s">
        <v>4532</v>
      </c>
      <c r="I11290">
        <v>4030.84</v>
      </c>
      <c r="J11290" s="1">
        <v>44853</v>
      </c>
      <c r="K11290">
        <v>3664.4</v>
      </c>
      <c r="L11290" s="1">
        <v>44860</v>
      </c>
      <c r="M11290">
        <v>7</v>
      </c>
      <c r="N11290" s="8">
        <f t="shared" si="176"/>
        <v>25650.799999999999</v>
      </c>
    </row>
    <row r="11291" spans="1:14">
      <c r="A11291" t="s">
        <v>14</v>
      </c>
      <c r="B11291" t="s">
        <v>62</v>
      </c>
      <c r="C11291" t="s">
        <v>203</v>
      </c>
      <c r="D11291">
        <v>212840235</v>
      </c>
      <c r="E11291" s="1">
        <v>44794</v>
      </c>
      <c r="F11291" s="1">
        <v>44794</v>
      </c>
      <c r="G11291">
        <v>7883072508</v>
      </c>
      <c r="H11291">
        <v>1000065563</v>
      </c>
      <c r="I11291">
        <v>22961.33</v>
      </c>
      <c r="J11291" s="1">
        <v>44854</v>
      </c>
      <c r="K11291">
        <v>20873.939999999999</v>
      </c>
      <c r="L11291" s="1">
        <v>44860</v>
      </c>
      <c r="M11291">
        <v>6</v>
      </c>
      <c r="N11291" s="8">
        <f t="shared" si="176"/>
        <v>125243.63999999998</v>
      </c>
    </row>
    <row r="11292" spans="1:14">
      <c r="A11292" t="s">
        <v>14</v>
      </c>
      <c r="B11292" t="s">
        <v>62</v>
      </c>
      <c r="C11292" t="s">
        <v>101</v>
      </c>
      <c r="D11292">
        <v>3878140239</v>
      </c>
      <c r="E11292" s="1">
        <v>44794</v>
      </c>
      <c r="F11292" s="1">
        <v>44794</v>
      </c>
      <c r="G11292">
        <v>7883072585</v>
      </c>
      <c r="H11292">
        <v>1060005101</v>
      </c>
      <c r="I11292">
        <v>4927.2</v>
      </c>
      <c r="J11292" s="1">
        <v>44854</v>
      </c>
      <c r="K11292">
        <v>4479.2700000000004</v>
      </c>
      <c r="L11292" s="1">
        <v>44832</v>
      </c>
      <c r="M11292">
        <v>-22</v>
      </c>
      <c r="N11292" s="8">
        <f t="shared" si="176"/>
        <v>-98543.94</v>
      </c>
    </row>
    <row r="11293" spans="1:14">
      <c r="A11293" t="s">
        <v>14</v>
      </c>
      <c r="B11293" t="s">
        <v>62</v>
      </c>
      <c r="C11293" t="s">
        <v>457</v>
      </c>
      <c r="D11293">
        <v>3663160962</v>
      </c>
      <c r="E11293" s="1">
        <v>44795</v>
      </c>
      <c r="F11293" s="1">
        <v>44795</v>
      </c>
      <c r="G11293">
        <v>7885121578</v>
      </c>
      <c r="H11293">
        <v>2216362</v>
      </c>
      <c r="I11293">
        <v>5739.27</v>
      </c>
      <c r="J11293" s="1">
        <v>44855</v>
      </c>
      <c r="K11293">
        <v>5217.5200000000004</v>
      </c>
      <c r="L11293" s="1">
        <v>44860</v>
      </c>
      <c r="M11293">
        <v>5</v>
      </c>
      <c r="N11293" s="8">
        <f t="shared" si="176"/>
        <v>26087.600000000002</v>
      </c>
    </row>
    <row r="11294" spans="1:14">
      <c r="A11294" t="s">
        <v>14</v>
      </c>
      <c r="B11294" t="s">
        <v>62</v>
      </c>
      <c r="C11294" t="s">
        <v>1661</v>
      </c>
      <c r="D11294" t="s">
        <v>1662</v>
      </c>
      <c r="E11294" s="1">
        <v>44795</v>
      </c>
      <c r="F11294" s="1">
        <v>44795</v>
      </c>
      <c r="G11294">
        <v>7887029151</v>
      </c>
      <c r="H11294" t="s">
        <v>4533</v>
      </c>
      <c r="I11294">
        <v>2333.33</v>
      </c>
      <c r="J11294" s="1">
        <v>44855</v>
      </c>
      <c r="K11294">
        <v>2333.33</v>
      </c>
      <c r="L11294" s="1">
        <v>44806</v>
      </c>
      <c r="M11294">
        <v>-49</v>
      </c>
      <c r="N11294" s="8">
        <f t="shared" si="176"/>
        <v>-114333.17</v>
      </c>
    </row>
    <row r="11295" spans="1:14">
      <c r="A11295" t="s">
        <v>14</v>
      </c>
      <c r="B11295" t="s">
        <v>62</v>
      </c>
      <c r="C11295" t="s">
        <v>759</v>
      </c>
      <c r="D11295">
        <v>1944260221</v>
      </c>
      <c r="E11295" s="1">
        <v>44795</v>
      </c>
      <c r="F11295" s="1">
        <v>44795</v>
      </c>
      <c r="G11295">
        <v>7887206916</v>
      </c>
      <c r="H11295" t="s">
        <v>4534</v>
      </c>
      <c r="I11295">
        <v>9323.35</v>
      </c>
      <c r="J11295" s="1">
        <v>44855</v>
      </c>
      <c r="K11295">
        <v>7642.09</v>
      </c>
      <c r="L11295" s="1">
        <v>44800</v>
      </c>
      <c r="M11295">
        <v>-55</v>
      </c>
      <c r="N11295" s="8">
        <f t="shared" si="176"/>
        <v>-420314.95</v>
      </c>
    </row>
    <row r="11296" spans="1:14">
      <c r="A11296" t="s">
        <v>14</v>
      </c>
      <c r="B11296" t="s">
        <v>62</v>
      </c>
      <c r="C11296" t="s">
        <v>259</v>
      </c>
      <c r="D11296">
        <v>13110270157</v>
      </c>
      <c r="E11296" s="1">
        <v>44795</v>
      </c>
      <c r="F11296" s="1">
        <v>44795</v>
      </c>
      <c r="G11296">
        <v>7888836360</v>
      </c>
      <c r="H11296">
        <v>980281882</v>
      </c>
      <c r="I11296">
        <v>1023.63</v>
      </c>
      <c r="J11296" s="1">
        <v>44855</v>
      </c>
      <c r="K11296">
        <v>870.3</v>
      </c>
      <c r="L11296" s="1">
        <v>44860</v>
      </c>
      <c r="M11296">
        <v>5</v>
      </c>
      <c r="N11296" s="8">
        <f t="shared" si="176"/>
        <v>4351.5</v>
      </c>
    </row>
    <row r="11297" spans="1:14">
      <c r="A11297" t="s">
        <v>14</v>
      </c>
      <c r="B11297" t="s">
        <v>62</v>
      </c>
      <c r="C11297" t="s">
        <v>321</v>
      </c>
      <c r="D11297">
        <v>421210485</v>
      </c>
      <c r="E11297" s="1">
        <v>44795</v>
      </c>
      <c r="F11297" s="1">
        <v>44795</v>
      </c>
      <c r="G11297">
        <v>7888836726</v>
      </c>
      <c r="H11297">
        <v>5029222878</v>
      </c>
      <c r="I11297">
        <v>5531.99</v>
      </c>
      <c r="J11297" s="1">
        <v>44855</v>
      </c>
      <c r="K11297">
        <v>5029.08</v>
      </c>
      <c r="L11297" s="1">
        <v>44832</v>
      </c>
      <c r="M11297">
        <v>-23</v>
      </c>
      <c r="N11297" s="8">
        <f t="shared" si="176"/>
        <v>-115668.84</v>
      </c>
    </row>
    <row r="11298" spans="1:14">
      <c r="A11298" t="s">
        <v>14</v>
      </c>
      <c r="B11298" t="s">
        <v>62</v>
      </c>
      <c r="C11298" t="s">
        <v>99</v>
      </c>
      <c r="D11298">
        <v>803890151</v>
      </c>
      <c r="E11298" s="1">
        <v>44795</v>
      </c>
      <c r="F11298" s="1">
        <v>44795</v>
      </c>
      <c r="G11298">
        <v>7888898401</v>
      </c>
      <c r="H11298">
        <v>222056550</v>
      </c>
      <c r="I11298">
        <v>4880</v>
      </c>
      <c r="J11298" s="1">
        <v>44855</v>
      </c>
      <c r="K11298">
        <v>4000</v>
      </c>
      <c r="L11298" s="1">
        <v>44860</v>
      </c>
      <c r="M11298">
        <v>5</v>
      </c>
      <c r="N11298" s="8">
        <f t="shared" si="176"/>
        <v>20000</v>
      </c>
    </row>
    <row r="11299" spans="1:14">
      <c r="A11299" t="s">
        <v>14</v>
      </c>
      <c r="B11299" t="s">
        <v>62</v>
      </c>
      <c r="C11299" t="s">
        <v>99</v>
      </c>
      <c r="D11299">
        <v>803890151</v>
      </c>
      <c r="E11299" s="1">
        <v>44795</v>
      </c>
      <c r="F11299" s="1">
        <v>44795</v>
      </c>
      <c r="G11299">
        <v>7888901039</v>
      </c>
      <c r="H11299">
        <v>222056551</v>
      </c>
      <c r="I11299">
        <v>3074.4</v>
      </c>
      <c r="J11299" s="1">
        <v>44855</v>
      </c>
      <c r="K11299">
        <v>2520</v>
      </c>
      <c r="L11299" s="1">
        <v>44860</v>
      </c>
      <c r="M11299">
        <v>5</v>
      </c>
      <c r="N11299" s="8">
        <f t="shared" si="176"/>
        <v>12600</v>
      </c>
    </row>
    <row r="11300" spans="1:14">
      <c r="A11300" t="s">
        <v>14</v>
      </c>
      <c r="B11300" t="s">
        <v>62</v>
      </c>
      <c r="C11300" t="s">
        <v>274</v>
      </c>
      <c r="D11300">
        <v>8082461008</v>
      </c>
      <c r="E11300" s="1">
        <v>44795</v>
      </c>
      <c r="F11300" s="1">
        <v>44795</v>
      </c>
      <c r="G11300">
        <v>7889058066</v>
      </c>
      <c r="H11300">
        <v>22180277</v>
      </c>
      <c r="I11300">
        <v>5978</v>
      </c>
      <c r="J11300" s="1">
        <v>44855</v>
      </c>
      <c r="K11300">
        <v>4900</v>
      </c>
      <c r="L11300" s="1">
        <v>44860</v>
      </c>
      <c r="M11300">
        <v>5</v>
      </c>
      <c r="N11300" s="8">
        <f t="shared" si="176"/>
        <v>24500</v>
      </c>
    </row>
    <row r="11301" spans="1:14">
      <c r="A11301" t="s">
        <v>14</v>
      </c>
      <c r="B11301" t="s">
        <v>62</v>
      </c>
      <c r="C11301" t="s">
        <v>205</v>
      </c>
      <c r="D11301">
        <v>747170157</v>
      </c>
      <c r="E11301" s="1">
        <v>44795</v>
      </c>
      <c r="F11301" s="1">
        <v>44795</v>
      </c>
      <c r="G11301">
        <v>7889079500</v>
      </c>
      <c r="H11301">
        <v>6752330205</v>
      </c>
      <c r="I11301">
        <v>34536.300000000003</v>
      </c>
      <c r="J11301" s="1">
        <v>44855</v>
      </c>
      <c r="K11301">
        <v>31396.639999999999</v>
      </c>
      <c r="L11301" s="1">
        <v>44860</v>
      </c>
      <c r="M11301">
        <v>5</v>
      </c>
      <c r="N11301" s="8">
        <f t="shared" si="176"/>
        <v>156983.20000000001</v>
      </c>
    </row>
    <row r="11302" spans="1:14">
      <c r="A11302" t="s">
        <v>14</v>
      </c>
      <c r="B11302" t="s">
        <v>62</v>
      </c>
      <c r="C11302" t="s">
        <v>205</v>
      </c>
      <c r="D11302">
        <v>747170157</v>
      </c>
      <c r="E11302" s="1">
        <v>44795</v>
      </c>
      <c r="F11302" s="1">
        <v>44795</v>
      </c>
      <c r="G11302">
        <v>7889079588</v>
      </c>
      <c r="H11302">
        <v>6752330203</v>
      </c>
      <c r="I11302">
        <v>66498.3</v>
      </c>
      <c r="J11302" s="1">
        <v>44855</v>
      </c>
      <c r="K11302">
        <v>60453</v>
      </c>
      <c r="L11302" s="1">
        <v>44860</v>
      </c>
      <c r="M11302">
        <v>5</v>
      </c>
      <c r="N11302" s="8">
        <f t="shared" si="176"/>
        <v>302265</v>
      </c>
    </row>
    <row r="11303" spans="1:14">
      <c r="A11303" t="s">
        <v>14</v>
      </c>
      <c r="B11303" t="s">
        <v>62</v>
      </c>
      <c r="C11303" t="s">
        <v>205</v>
      </c>
      <c r="D11303">
        <v>747170157</v>
      </c>
      <c r="E11303" s="1">
        <v>44795</v>
      </c>
      <c r="F11303" s="1">
        <v>44795</v>
      </c>
      <c r="G11303">
        <v>7889079599</v>
      </c>
      <c r="H11303">
        <v>6752330204</v>
      </c>
      <c r="I11303">
        <v>41258.82</v>
      </c>
      <c r="J11303" s="1">
        <v>44855</v>
      </c>
      <c r="K11303">
        <v>37508.019999999997</v>
      </c>
      <c r="L11303" s="1">
        <v>44860</v>
      </c>
      <c r="M11303">
        <v>5</v>
      </c>
      <c r="N11303" s="8">
        <f t="shared" si="176"/>
        <v>187540.09999999998</v>
      </c>
    </row>
    <row r="11304" spans="1:14">
      <c r="A11304" t="s">
        <v>14</v>
      </c>
      <c r="B11304" t="s">
        <v>62</v>
      </c>
      <c r="C11304" t="s">
        <v>205</v>
      </c>
      <c r="D11304">
        <v>747170157</v>
      </c>
      <c r="E11304" s="1">
        <v>44795</v>
      </c>
      <c r="F11304" s="1">
        <v>44795</v>
      </c>
      <c r="G11304">
        <v>7889079679</v>
      </c>
      <c r="H11304">
        <v>6752330206</v>
      </c>
      <c r="I11304">
        <v>10473.19</v>
      </c>
      <c r="J11304" s="1">
        <v>44855</v>
      </c>
      <c r="K11304">
        <v>9521.08</v>
      </c>
      <c r="L11304" s="1">
        <v>44860</v>
      </c>
      <c r="M11304">
        <v>5</v>
      </c>
      <c r="N11304" s="8">
        <f t="shared" si="176"/>
        <v>47605.4</v>
      </c>
    </row>
    <row r="11305" spans="1:14">
      <c r="A11305" t="s">
        <v>14</v>
      </c>
      <c r="B11305" t="s">
        <v>62</v>
      </c>
      <c r="C11305" t="s">
        <v>205</v>
      </c>
      <c r="D11305">
        <v>747170157</v>
      </c>
      <c r="E11305" s="1">
        <v>44795</v>
      </c>
      <c r="F11305" s="1">
        <v>44795</v>
      </c>
      <c r="G11305">
        <v>7889079707</v>
      </c>
      <c r="H11305">
        <v>6752330202</v>
      </c>
      <c r="I11305">
        <v>12518.88</v>
      </c>
      <c r="J11305" s="1">
        <v>44855</v>
      </c>
      <c r="K11305">
        <v>11380.8</v>
      </c>
      <c r="L11305" s="1">
        <v>44860</v>
      </c>
      <c r="M11305">
        <v>5</v>
      </c>
      <c r="N11305" s="8">
        <f t="shared" si="176"/>
        <v>56904</v>
      </c>
    </row>
    <row r="11306" spans="1:14">
      <c r="A11306" t="s">
        <v>14</v>
      </c>
      <c r="B11306" t="s">
        <v>62</v>
      </c>
      <c r="C11306" t="s">
        <v>205</v>
      </c>
      <c r="D11306">
        <v>747170157</v>
      </c>
      <c r="E11306" s="1">
        <v>44795</v>
      </c>
      <c r="F11306" s="1">
        <v>44795</v>
      </c>
      <c r="G11306">
        <v>7889079799</v>
      </c>
      <c r="H11306">
        <v>6752330201</v>
      </c>
      <c r="I11306">
        <v>66498.3</v>
      </c>
      <c r="J11306" s="1">
        <v>44855</v>
      </c>
      <c r="K11306">
        <v>60453</v>
      </c>
      <c r="L11306" s="1">
        <v>44860</v>
      </c>
      <c r="M11306">
        <v>5</v>
      </c>
      <c r="N11306" s="8">
        <f t="shared" si="176"/>
        <v>302265</v>
      </c>
    </row>
    <row r="11307" spans="1:14">
      <c r="A11307" t="s">
        <v>14</v>
      </c>
      <c r="B11307" t="s">
        <v>62</v>
      </c>
      <c r="C11307" t="s">
        <v>568</v>
      </c>
      <c r="D11307">
        <v>832400154</v>
      </c>
      <c r="E11307" s="1">
        <v>44796</v>
      </c>
      <c r="F11307" s="1">
        <v>44796</v>
      </c>
      <c r="G11307">
        <v>7889205915</v>
      </c>
      <c r="H11307">
        <v>27466234</v>
      </c>
      <c r="I11307">
        <v>9149.0499999999993</v>
      </c>
      <c r="J11307" s="1">
        <v>44856</v>
      </c>
      <c r="K11307">
        <v>8317.32</v>
      </c>
      <c r="L11307" s="1">
        <v>44832</v>
      </c>
      <c r="M11307">
        <v>-24</v>
      </c>
      <c r="N11307" s="8">
        <f t="shared" si="176"/>
        <v>-199615.68</v>
      </c>
    </row>
    <row r="11308" spans="1:14">
      <c r="A11308" t="s">
        <v>14</v>
      </c>
      <c r="B11308" t="s">
        <v>62</v>
      </c>
      <c r="C11308" t="s">
        <v>525</v>
      </c>
      <c r="D11308">
        <v>4732240967</v>
      </c>
      <c r="E11308" s="1">
        <v>44796</v>
      </c>
      <c r="F11308" s="1">
        <v>44796</v>
      </c>
      <c r="G11308">
        <v>7889249683</v>
      </c>
      <c r="H11308">
        <v>87122768</v>
      </c>
      <c r="I11308">
        <v>8934.75</v>
      </c>
      <c r="J11308" s="1">
        <v>44856</v>
      </c>
      <c r="K11308">
        <v>8122.5</v>
      </c>
      <c r="L11308" s="1">
        <v>44832</v>
      </c>
      <c r="M11308">
        <v>-24</v>
      </c>
      <c r="N11308" s="8">
        <f t="shared" si="176"/>
        <v>-194940</v>
      </c>
    </row>
    <row r="11309" spans="1:14">
      <c r="A11309" t="s">
        <v>14</v>
      </c>
      <c r="B11309" t="s">
        <v>62</v>
      </c>
      <c r="C11309" t="s">
        <v>642</v>
      </c>
      <c r="D11309">
        <v>82130592</v>
      </c>
      <c r="E11309" s="1">
        <v>44796</v>
      </c>
      <c r="F11309" s="1">
        <v>44796</v>
      </c>
      <c r="G11309">
        <v>7889438560</v>
      </c>
      <c r="H11309">
        <v>2003068188</v>
      </c>
      <c r="I11309">
        <v>82115</v>
      </c>
      <c r="J11309" s="1">
        <v>44856</v>
      </c>
      <c r="K11309">
        <v>74650</v>
      </c>
      <c r="L11309" s="1">
        <v>44860</v>
      </c>
      <c r="M11309">
        <v>4</v>
      </c>
      <c r="N11309" s="8">
        <f t="shared" si="176"/>
        <v>298600</v>
      </c>
    </row>
    <row r="11310" spans="1:14">
      <c r="A11310" t="s">
        <v>14</v>
      </c>
      <c r="B11310" t="s">
        <v>62</v>
      </c>
      <c r="C11310" t="s">
        <v>503</v>
      </c>
      <c r="D11310">
        <v>10051170156</v>
      </c>
      <c r="E11310" s="1">
        <v>44796</v>
      </c>
      <c r="F11310" s="1">
        <v>44796</v>
      </c>
      <c r="G11310">
        <v>7889507527</v>
      </c>
      <c r="H11310">
        <v>931858815</v>
      </c>
      <c r="I11310">
        <v>5081.1499999999996</v>
      </c>
      <c r="J11310" s="1">
        <v>44856</v>
      </c>
      <c r="K11310">
        <v>4619.2299999999996</v>
      </c>
      <c r="L11310" s="1">
        <v>44832</v>
      </c>
      <c r="M11310">
        <v>-24</v>
      </c>
      <c r="N11310" s="8">
        <f t="shared" si="176"/>
        <v>-110861.51999999999</v>
      </c>
    </row>
    <row r="11311" spans="1:14">
      <c r="A11311" t="s">
        <v>14</v>
      </c>
      <c r="B11311" t="s">
        <v>62</v>
      </c>
      <c r="C11311" t="s">
        <v>607</v>
      </c>
      <c r="D11311">
        <v>2774840595</v>
      </c>
      <c r="E11311" s="1">
        <v>44796</v>
      </c>
      <c r="F11311" s="1">
        <v>44796</v>
      </c>
      <c r="G11311">
        <v>7889621367</v>
      </c>
      <c r="H11311">
        <v>9897090397</v>
      </c>
      <c r="I11311">
        <v>2970</v>
      </c>
      <c r="J11311" s="1">
        <v>44856</v>
      </c>
      <c r="K11311">
        <v>2700</v>
      </c>
      <c r="L11311" s="1">
        <v>44832</v>
      </c>
      <c r="M11311">
        <v>-24</v>
      </c>
      <c r="N11311" s="8">
        <f t="shared" si="176"/>
        <v>-64800</v>
      </c>
    </row>
    <row r="11312" spans="1:14">
      <c r="A11312" t="s">
        <v>14</v>
      </c>
      <c r="B11312" t="s">
        <v>62</v>
      </c>
      <c r="C11312" t="s">
        <v>607</v>
      </c>
      <c r="D11312">
        <v>2774840595</v>
      </c>
      <c r="E11312" s="1">
        <v>44796</v>
      </c>
      <c r="F11312" s="1">
        <v>44796</v>
      </c>
      <c r="G11312">
        <v>7889632800</v>
      </c>
      <c r="H11312">
        <v>9897090398</v>
      </c>
      <c r="I11312">
        <v>4444.4399999999996</v>
      </c>
      <c r="J11312" s="1">
        <v>44856</v>
      </c>
      <c r="K11312">
        <v>4040.4</v>
      </c>
      <c r="L11312" s="1">
        <v>44832</v>
      </c>
      <c r="M11312">
        <v>-24</v>
      </c>
      <c r="N11312" s="8">
        <f t="shared" si="176"/>
        <v>-96969.600000000006</v>
      </c>
    </row>
    <row r="11313" spans="1:14">
      <c r="A11313" t="s">
        <v>14</v>
      </c>
      <c r="B11313" t="s">
        <v>62</v>
      </c>
      <c r="C11313" t="s">
        <v>607</v>
      </c>
      <c r="D11313">
        <v>2774840595</v>
      </c>
      <c r="E11313" s="1">
        <v>44796</v>
      </c>
      <c r="F11313" s="1">
        <v>44796</v>
      </c>
      <c r="G11313">
        <v>7889635267</v>
      </c>
      <c r="H11313">
        <v>9897090396</v>
      </c>
      <c r="I11313">
        <v>3809.52</v>
      </c>
      <c r="J11313" s="1">
        <v>44856</v>
      </c>
      <c r="K11313">
        <v>3463.2</v>
      </c>
      <c r="L11313" s="1">
        <v>44832</v>
      </c>
      <c r="M11313">
        <v>-24</v>
      </c>
      <c r="N11313" s="8">
        <f t="shared" si="176"/>
        <v>-83116.799999999988</v>
      </c>
    </row>
    <row r="11314" spans="1:14">
      <c r="A11314" t="s">
        <v>14</v>
      </c>
      <c r="B11314" t="s">
        <v>62</v>
      </c>
      <c r="C11314" t="s">
        <v>607</v>
      </c>
      <c r="D11314">
        <v>2774840595</v>
      </c>
      <c r="E11314" s="1">
        <v>44796</v>
      </c>
      <c r="F11314" s="1">
        <v>44796</v>
      </c>
      <c r="G11314">
        <v>7889635735</v>
      </c>
      <c r="H11314">
        <v>9897090399</v>
      </c>
      <c r="I11314">
        <v>2420</v>
      </c>
      <c r="J11314" s="1">
        <v>44856</v>
      </c>
      <c r="K11314">
        <v>2200</v>
      </c>
      <c r="L11314" s="1">
        <v>44832</v>
      </c>
      <c r="M11314">
        <v>-24</v>
      </c>
      <c r="N11314" s="8">
        <f t="shared" si="176"/>
        <v>-52800</v>
      </c>
    </row>
    <row r="11315" spans="1:14">
      <c r="A11315" t="s">
        <v>14</v>
      </c>
      <c r="B11315" t="s">
        <v>62</v>
      </c>
      <c r="C11315" t="s">
        <v>607</v>
      </c>
      <c r="D11315">
        <v>2774840595</v>
      </c>
      <c r="E11315" s="1">
        <v>44796</v>
      </c>
      <c r="F11315" s="1">
        <v>44796</v>
      </c>
      <c r="G11315">
        <v>7889639540</v>
      </c>
      <c r="H11315">
        <v>9897090395</v>
      </c>
      <c r="I11315">
        <v>222.2</v>
      </c>
      <c r="J11315" s="1">
        <v>44856</v>
      </c>
      <c r="K11315">
        <v>202</v>
      </c>
      <c r="L11315" s="1">
        <v>44832</v>
      </c>
      <c r="M11315">
        <v>-24</v>
      </c>
      <c r="N11315" s="8">
        <f t="shared" si="176"/>
        <v>-4848</v>
      </c>
    </row>
    <row r="11316" spans="1:14">
      <c r="A11316" t="s">
        <v>14</v>
      </c>
      <c r="B11316" t="s">
        <v>62</v>
      </c>
      <c r="C11316" t="s">
        <v>4535</v>
      </c>
      <c r="D11316">
        <v>5984211218</v>
      </c>
      <c r="E11316" s="1">
        <v>44796</v>
      </c>
      <c r="F11316" s="1">
        <v>44796</v>
      </c>
      <c r="G11316">
        <v>7889995916</v>
      </c>
      <c r="H11316" t="s">
        <v>4536</v>
      </c>
      <c r="I11316">
        <v>2101.5700000000002</v>
      </c>
      <c r="J11316" s="1">
        <v>44856</v>
      </c>
      <c r="K11316">
        <v>1722.6</v>
      </c>
      <c r="L11316" s="1">
        <v>44830</v>
      </c>
      <c r="M11316">
        <v>-26</v>
      </c>
      <c r="N11316" s="8">
        <f t="shared" si="176"/>
        <v>-44787.6</v>
      </c>
    </row>
    <row r="11317" spans="1:14">
      <c r="A11317" t="s">
        <v>14</v>
      </c>
      <c r="B11317" t="s">
        <v>62</v>
      </c>
      <c r="C11317" t="s">
        <v>181</v>
      </c>
      <c r="D11317">
        <v>2707070963</v>
      </c>
      <c r="E11317" s="1">
        <v>44796</v>
      </c>
      <c r="F11317" s="1">
        <v>44796</v>
      </c>
      <c r="G11317">
        <v>7890210648</v>
      </c>
      <c r="H11317">
        <v>8722163825</v>
      </c>
      <c r="I11317">
        <v>27033.73</v>
      </c>
      <c r="J11317" s="1">
        <v>44856</v>
      </c>
      <c r="K11317">
        <v>24576.12</v>
      </c>
      <c r="L11317" s="1">
        <v>44832</v>
      </c>
      <c r="M11317">
        <v>-24</v>
      </c>
      <c r="N11317" s="8">
        <f t="shared" si="176"/>
        <v>-589826.88</v>
      </c>
    </row>
    <row r="11318" spans="1:14">
      <c r="A11318" t="s">
        <v>14</v>
      </c>
      <c r="B11318" t="s">
        <v>62</v>
      </c>
      <c r="C11318" t="s">
        <v>181</v>
      </c>
      <c r="D11318">
        <v>2707070963</v>
      </c>
      <c r="E11318" s="1">
        <v>44796</v>
      </c>
      <c r="F11318" s="1">
        <v>44796</v>
      </c>
      <c r="G11318">
        <v>7890212165</v>
      </c>
      <c r="H11318">
        <v>8722163823</v>
      </c>
      <c r="I11318">
        <v>3675.32</v>
      </c>
      <c r="J11318" s="1">
        <v>44856</v>
      </c>
      <c r="K11318">
        <v>3341.2</v>
      </c>
      <c r="L11318" s="1">
        <v>44832</v>
      </c>
      <c r="M11318">
        <v>-24</v>
      </c>
      <c r="N11318" s="8">
        <f t="shared" si="176"/>
        <v>-80188.799999999988</v>
      </c>
    </row>
    <row r="11319" spans="1:14">
      <c r="A11319" t="s">
        <v>14</v>
      </c>
      <c r="B11319" t="s">
        <v>62</v>
      </c>
      <c r="C11319" t="s">
        <v>181</v>
      </c>
      <c r="D11319">
        <v>2707070963</v>
      </c>
      <c r="E11319" s="1">
        <v>44796</v>
      </c>
      <c r="F11319" s="1">
        <v>44796</v>
      </c>
      <c r="G11319">
        <v>7890213645</v>
      </c>
      <c r="H11319">
        <v>8722163824</v>
      </c>
      <c r="I11319">
        <v>5002.7700000000004</v>
      </c>
      <c r="J11319" s="1">
        <v>44856</v>
      </c>
      <c r="K11319">
        <v>4547.97</v>
      </c>
      <c r="L11319" s="1">
        <v>44832</v>
      </c>
      <c r="M11319">
        <v>-24</v>
      </c>
      <c r="N11319" s="8">
        <f t="shared" si="176"/>
        <v>-109151.28</v>
      </c>
    </row>
    <row r="11320" spans="1:14">
      <c r="A11320" t="s">
        <v>14</v>
      </c>
      <c r="B11320" t="s">
        <v>62</v>
      </c>
      <c r="C11320" t="s">
        <v>261</v>
      </c>
      <c r="D11320">
        <v>9933630155</v>
      </c>
      <c r="E11320" s="1">
        <v>44796</v>
      </c>
      <c r="F11320" s="1">
        <v>44796</v>
      </c>
      <c r="G11320">
        <v>7890320744</v>
      </c>
      <c r="H11320">
        <v>9700226087</v>
      </c>
      <c r="I11320">
        <v>1830</v>
      </c>
      <c r="J11320" s="1">
        <v>44856</v>
      </c>
      <c r="K11320">
        <v>1500</v>
      </c>
      <c r="L11320" s="1">
        <v>44830</v>
      </c>
      <c r="M11320">
        <v>-26</v>
      </c>
      <c r="N11320" s="8">
        <f t="shared" si="176"/>
        <v>-39000</v>
      </c>
    </row>
    <row r="11321" spans="1:14">
      <c r="A11321" t="s">
        <v>14</v>
      </c>
      <c r="B11321" t="s">
        <v>62</v>
      </c>
      <c r="C11321" t="s">
        <v>111</v>
      </c>
      <c r="D11321">
        <v>492340583</v>
      </c>
      <c r="E11321" s="1">
        <v>44796</v>
      </c>
      <c r="F11321" s="1">
        <v>44796</v>
      </c>
      <c r="G11321">
        <v>7890561633</v>
      </c>
      <c r="H11321">
        <v>22108399</v>
      </c>
      <c r="I11321">
        <v>266.45</v>
      </c>
      <c r="J11321" s="1">
        <v>44856</v>
      </c>
      <c r="K11321">
        <v>218.4</v>
      </c>
      <c r="L11321" s="1">
        <v>44860</v>
      </c>
      <c r="M11321">
        <v>4</v>
      </c>
      <c r="N11321" s="8">
        <f t="shared" si="176"/>
        <v>873.6</v>
      </c>
    </row>
    <row r="11322" spans="1:14">
      <c r="A11322" t="s">
        <v>14</v>
      </c>
      <c r="B11322" t="s">
        <v>62</v>
      </c>
      <c r="C11322" t="s">
        <v>111</v>
      </c>
      <c r="D11322">
        <v>492340583</v>
      </c>
      <c r="E11322" s="1">
        <v>44796</v>
      </c>
      <c r="F11322" s="1">
        <v>44796</v>
      </c>
      <c r="G11322">
        <v>7890561673</v>
      </c>
      <c r="H11322">
        <v>22108400</v>
      </c>
      <c r="I11322">
        <v>5841.36</v>
      </c>
      <c r="J11322" s="1">
        <v>44856</v>
      </c>
      <c r="K11322">
        <v>4788</v>
      </c>
      <c r="L11322" s="1">
        <v>44860</v>
      </c>
      <c r="M11322">
        <v>4</v>
      </c>
      <c r="N11322" s="8">
        <f t="shared" si="176"/>
        <v>19152</v>
      </c>
    </row>
    <row r="11323" spans="1:14">
      <c r="A11323" t="s">
        <v>14</v>
      </c>
      <c r="B11323" t="s">
        <v>62</v>
      </c>
      <c r="C11323" t="s">
        <v>507</v>
      </c>
      <c r="D11323">
        <v>8862820969</v>
      </c>
      <c r="E11323" s="1">
        <v>44796</v>
      </c>
      <c r="F11323" s="1">
        <v>44796</v>
      </c>
      <c r="G11323">
        <v>7890673006</v>
      </c>
      <c r="H11323">
        <v>2022110709</v>
      </c>
      <c r="I11323">
        <v>161966.9</v>
      </c>
      <c r="J11323" s="1">
        <v>44856</v>
      </c>
      <c r="K11323">
        <v>132759.75</v>
      </c>
      <c r="L11323" s="1">
        <v>44832</v>
      </c>
      <c r="M11323">
        <v>-24</v>
      </c>
      <c r="N11323" s="8">
        <f t="shared" si="176"/>
        <v>-3186234</v>
      </c>
    </row>
    <row r="11324" spans="1:14">
      <c r="A11324" t="s">
        <v>14</v>
      </c>
      <c r="B11324" t="s">
        <v>62</v>
      </c>
      <c r="C11324" t="s">
        <v>468</v>
      </c>
      <c r="D11324">
        <v>11187430159</v>
      </c>
      <c r="E11324" s="1">
        <v>44796</v>
      </c>
      <c r="F11324" s="1">
        <v>44796</v>
      </c>
      <c r="G11324">
        <v>7890745369</v>
      </c>
      <c r="H11324">
        <v>220012402</v>
      </c>
      <c r="I11324">
        <v>11977.46</v>
      </c>
      <c r="J11324" s="1">
        <v>44856</v>
      </c>
      <c r="K11324">
        <v>10888.6</v>
      </c>
      <c r="L11324" s="1">
        <v>44832</v>
      </c>
      <c r="M11324">
        <v>-24</v>
      </c>
      <c r="N11324" s="8">
        <f t="shared" si="176"/>
        <v>-261326.40000000002</v>
      </c>
    </row>
    <row r="11325" spans="1:14">
      <c r="A11325" t="s">
        <v>14</v>
      </c>
      <c r="B11325" t="s">
        <v>62</v>
      </c>
      <c r="C11325" t="s">
        <v>288</v>
      </c>
      <c r="D11325">
        <v>7195130153</v>
      </c>
      <c r="E11325" s="1">
        <v>44796</v>
      </c>
      <c r="F11325" s="1">
        <v>44796</v>
      </c>
      <c r="G11325">
        <v>7891011994</v>
      </c>
      <c r="H11325">
        <v>3622084491</v>
      </c>
      <c r="I11325">
        <v>109982.24</v>
      </c>
      <c r="J11325" s="1">
        <v>44856</v>
      </c>
      <c r="K11325">
        <v>99983.85</v>
      </c>
      <c r="L11325" s="1">
        <v>44832</v>
      </c>
      <c r="M11325">
        <v>-24</v>
      </c>
      <c r="N11325" s="8">
        <f t="shared" si="176"/>
        <v>-2399612.4000000004</v>
      </c>
    </row>
    <row r="11326" spans="1:14">
      <c r="A11326" t="s">
        <v>14</v>
      </c>
      <c r="B11326" t="s">
        <v>62</v>
      </c>
      <c r="C11326" t="s">
        <v>156</v>
      </c>
      <c r="D11326">
        <v>10181220152</v>
      </c>
      <c r="E11326" s="1">
        <v>44796</v>
      </c>
      <c r="F11326" s="1">
        <v>44796</v>
      </c>
      <c r="G11326">
        <v>7891218921</v>
      </c>
      <c r="H11326">
        <v>9572330473</v>
      </c>
      <c r="I11326">
        <v>183</v>
      </c>
      <c r="J11326" s="1">
        <v>44856</v>
      </c>
      <c r="K11326">
        <v>150</v>
      </c>
      <c r="L11326" s="1">
        <v>44830</v>
      </c>
      <c r="M11326">
        <v>-26</v>
      </c>
      <c r="N11326" s="8">
        <f t="shared" si="176"/>
        <v>-3900</v>
      </c>
    </row>
    <row r="11327" spans="1:14">
      <c r="A11327" t="s">
        <v>14</v>
      </c>
      <c r="B11327" t="s">
        <v>62</v>
      </c>
      <c r="C11327" t="s">
        <v>508</v>
      </c>
      <c r="D11327">
        <v>9284460962</v>
      </c>
      <c r="E11327" s="1">
        <v>44796</v>
      </c>
      <c r="F11327" s="1">
        <v>44796</v>
      </c>
      <c r="G11327">
        <v>7891241388</v>
      </c>
      <c r="H11327">
        <v>22506678</v>
      </c>
      <c r="I11327">
        <v>134.19999999999999</v>
      </c>
      <c r="J11327" s="1">
        <v>44856</v>
      </c>
      <c r="K11327">
        <v>110</v>
      </c>
      <c r="L11327" s="1">
        <v>44861</v>
      </c>
      <c r="M11327">
        <v>5</v>
      </c>
      <c r="N11327" s="8">
        <f t="shared" si="176"/>
        <v>550</v>
      </c>
    </row>
    <row r="11328" spans="1:14">
      <c r="A11328" t="s">
        <v>14</v>
      </c>
      <c r="B11328" t="s">
        <v>62</v>
      </c>
      <c r="C11328" t="s">
        <v>508</v>
      </c>
      <c r="D11328">
        <v>9284460962</v>
      </c>
      <c r="E11328" s="1">
        <v>44796</v>
      </c>
      <c r="F11328" s="1">
        <v>44796</v>
      </c>
      <c r="G11328">
        <v>7891248839</v>
      </c>
      <c r="H11328">
        <v>22506679</v>
      </c>
      <c r="I11328">
        <v>201.3</v>
      </c>
      <c r="J11328" s="1">
        <v>44856</v>
      </c>
      <c r="K11328">
        <v>165</v>
      </c>
      <c r="L11328" s="1">
        <v>44861</v>
      </c>
      <c r="M11328">
        <v>5</v>
      </c>
      <c r="N11328" s="8">
        <f t="shared" si="176"/>
        <v>825</v>
      </c>
    </row>
    <row r="11329" spans="1:14">
      <c r="A11329" t="s">
        <v>14</v>
      </c>
      <c r="B11329" t="s">
        <v>62</v>
      </c>
      <c r="C11329" t="s">
        <v>1355</v>
      </c>
      <c r="D11329">
        <v>7858440964</v>
      </c>
      <c r="E11329" s="1">
        <v>44796</v>
      </c>
      <c r="F11329" s="1">
        <v>44796</v>
      </c>
      <c r="G11329">
        <v>7891261525</v>
      </c>
      <c r="H11329">
        <v>1351</v>
      </c>
      <c r="I11329">
        <v>17539.98</v>
      </c>
      <c r="J11329" s="1">
        <v>44856</v>
      </c>
      <c r="K11329">
        <v>15945.44</v>
      </c>
      <c r="L11329" s="1">
        <v>44832</v>
      </c>
      <c r="M11329">
        <v>-24</v>
      </c>
      <c r="N11329" s="8">
        <f t="shared" si="176"/>
        <v>-382690.56</v>
      </c>
    </row>
    <row r="11330" spans="1:14">
      <c r="A11330" t="s">
        <v>14</v>
      </c>
      <c r="B11330" t="s">
        <v>62</v>
      </c>
      <c r="C11330" t="s">
        <v>109</v>
      </c>
      <c r="D11330">
        <v>795170158</v>
      </c>
      <c r="E11330" s="1">
        <v>44796</v>
      </c>
      <c r="F11330" s="1">
        <v>44796</v>
      </c>
      <c r="G11330">
        <v>7891317834</v>
      </c>
      <c r="H11330">
        <v>2100096884</v>
      </c>
      <c r="I11330">
        <v>31.98</v>
      </c>
      <c r="J11330" s="1">
        <v>44856</v>
      </c>
      <c r="K11330">
        <v>29.07</v>
      </c>
      <c r="L11330" s="1">
        <v>44860</v>
      </c>
      <c r="M11330">
        <v>4</v>
      </c>
      <c r="N11330" s="8">
        <f t="shared" si="176"/>
        <v>116.28</v>
      </c>
    </row>
    <row r="11331" spans="1:14">
      <c r="A11331" t="s">
        <v>14</v>
      </c>
      <c r="B11331" t="s">
        <v>62</v>
      </c>
      <c r="C11331" t="s">
        <v>396</v>
      </c>
      <c r="D11331">
        <v>1778520302</v>
      </c>
      <c r="E11331" s="1">
        <v>44796</v>
      </c>
      <c r="F11331" s="1">
        <v>44796</v>
      </c>
      <c r="G11331">
        <v>7891408225</v>
      </c>
      <c r="H11331">
        <v>6012222017913</v>
      </c>
      <c r="I11331">
        <v>1573</v>
      </c>
      <c r="J11331" s="1">
        <v>44856</v>
      </c>
      <c r="K11331">
        <v>1430</v>
      </c>
      <c r="L11331" s="1">
        <v>44860</v>
      </c>
      <c r="M11331">
        <v>4</v>
      </c>
      <c r="N11331" s="8">
        <f t="shared" ref="N11331:N11394" si="177">+K11331*M11331</f>
        <v>5720</v>
      </c>
    </row>
    <row r="11332" spans="1:14">
      <c r="A11332" t="s">
        <v>14</v>
      </c>
      <c r="B11332" t="s">
        <v>62</v>
      </c>
      <c r="C11332" t="s">
        <v>109</v>
      </c>
      <c r="D11332">
        <v>795170158</v>
      </c>
      <c r="E11332" s="1">
        <v>44796</v>
      </c>
      <c r="F11332" s="1">
        <v>44796</v>
      </c>
      <c r="G11332">
        <v>7891498460</v>
      </c>
      <c r="H11332">
        <v>2100097451</v>
      </c>
      <c r="I11332">
        <v>3432</v>
      </c>
      <c r="J11332" s="1">
        <v>44856</v>
      </c>
      <c r="K11332">
        <v>3120</v>
      </c>
      <c r="L11332" s="1">
        <v>44860</v>
      </c>
      <c r="M11332">
        <v>4</v>
      </c>
      <c r="N11332" s="8">
        <f t="shared" si="177"/>
        <v>12480</v>
      </c>
    </row>
    <row r="11333" spans="1:14">
      <c r="A11333" t="s">
        <v>14</v>
      </c>
      <c r="B11333" t="s">
        <v>62</v>
      </c>
      <c r="C11333" t="s">
        <v>3102</v>
      </c>
      <c r="D11333" t="s">
        <v>3103</v>
      </c>
      <c r="E11333" s="1">
        <v>44796</v>
      </c>
      <c r="F11333" s="1">
        <v>44796</v>
      </c>
      <c r="G11333">
        <v>7891688541</v>
      </c>
      <c r="H11333" t="s">
        <v>45</v>
      </c>
      <c r="I11333">
        <v>2180.9499999999998</v>
      </c>
      <c r="J11333" s="1">
        <v>44856</v>
      </c>
      <c r="K11333">
        <v>2180.9499999999998</v>
      </c>
      <c r="L11333" s="1">
        <v>44806</v>
      </c>
      <c r="M11333">
        <v>-50</v>
      </c>
      <c r="N11333" s="8">
        <f t="shared" si="177"/>
        <v>-109047.49999999999</v>
      </c>
    </row>
    <row r="11334" spans="1:14">
      <c r="A11334" t="s">
        <v>14</v>
      </c>
      <c r="B11334" t="s">
        <v>62</v>
      </c>
      <c r="C11334" t="s">
        <v>155</v>
      </c>
      <c r="D11334">
        <v>5619050585</v>
      </c>
      <c r="E11334" s="1">
        <v>44796</v>
      </c>
      <c r="F11334" s="1">
        <v>44796</v>
      </c>
      <c r="G11334">
        <v>7891741392</v>
      </c>
      <c r="H11334">
        <v>500011329</v>
      </c>
      <c r="I11334">
        <v>21514.86</v>
      </c>
      <c r="J11334" s="1">
        <v>44856</v>
      </c>
      <c r="K11334">
        <v>19558.96</v>
      </c>
      <c r="L11334" s="1">
        <v>44860</v>
      </c>
      <c r="M11334">
        <v>4</v>
      </c>
      <c r="N11334" s="8">
        <f t="shared" si="177"/>
        <v>78235.839999999997</v>
      </c>
    </row>
    <row r="11335" spans="1:14">
      <c r="A11335" t="s">
        <v>14</v>
      </c>
      <c r="B11335" t="s">
        <v>62</v>
      </c>
      <c r="C11335" t="s">
        <v>509</v>
      </c>
      <c r="D11335">
        <v>399800580</v>
      </c>
      <c r="E11335" s="1">
        <v>44796</v>
      </c>
      <c r="F11335" s="1">
        <v>44796</v>
      </c>
      <c r="G11335">
        <v>7891925042</v>
      </c>
      <c r="H11335">
        <v>3202218500</v>
      </c>
      <c r="I11335">
        <v>10667.45</v>
      </c>
      <c r="J11335" s="1">
        <v>44856</v>
      </c>
      <c r="K11335">
        <v>9697.68</v>
      </c>
      <c r="L11335" s="1">
        <v>44832</v>
      </c>
      <c r="M11335">
        <v>-24</v>
      </c>
      <c r="N11335" s="8">
        <f t="shared" si="177"/>
        <v>-232744.32000000001</v>
      </c>
    </row>
    <row r="11336" spans="1:14">
      <c r="A11336" t="s">
        <v>14</v>
      </c>
      <c r="B11336" t="s">
        <v>62</v>
      </c>
      <c r="C11336" t="s">
        <v>1027</v>
      </c>
      <c r="D11336">
        <v>6209390969</v>
      </c>
      <c r="E11336" s="1">
        <v>44796</v>
      </c>
      <c r="F11336" s="1">
        <v>44796</v>
      </c>
      <c r="G11336">
        <v>7892069448</v>
      </c>
      <c r="H11336">
        <v>3006916723</v>
      </c>
      <c r="I11336">
        <v>3.64</v>
      </c>
      <c r="J11336" s="1">
        <v>44856</v>
      </c>
      <c r="K11336">
        <v>3.5</v>
      </c>
      <c r="L11336" s="1">
        <v>44860</v>
      </c>
      <c r="M11336">
        <v>4</v>
      </c>
      <c r="N11336" s="8">
        <f t="shared" si="177"/>
        <v>14</v>
      </c>
    </row>
    <row r="11337" spans="1:14">
      <c r="A11337" t="s">
        <v>14</v>
      </c>
      <c r="B11337" t="s">
        <v>62</v>
      </c>
      <c r="C11337" t="s">
        <v>406</v>
      </c>
      <c r="D11337">
        <v>4974910962</v>
      </c>
      <c r="E11337" s="1">
        <v>44796</v>
      </c>
      <c r="F11337" s="1">
        <v>44796</v>
      </c>
      <c r="G11337">
        <v>7892081824</v>
      </c>
      <c r="H11337">
        <v>16535</v>
      </c>
      <c r="I11337">
        <v>310.45999999999998</v>
      </c>
      <c r="J11337" s="1">
        <v>44856</v>
      </c>
      <c r="K11337">
        <v>282.24</v>
      </c>
      <c r="L11337" s="1">
        <v>44839</v>
      </c>
      <c r="M11337">
        <v>-17</v>
      </c>
      <c r="N11337" s="8">
        <f t="shared" si="177"/>
        <v>-4798.08</v>
      </c>
    </row>
    <row r="11338" spans="1:14">
      <c r="A11338" t="s">
        <v>14</v>
      </c>
      <c r="B11338" t="s">
        <v>62</v>
      </c>
      <c r="C11338" t="s">
        <v>1531</v>
      </c>
      <c r="D11338">
        <v>5848611009</v>
      </c>
      <c r="E11338" s="1">
        <v>44796</v>
      </c>
      <c r="F11338" s="1">
        <v>44796</v>
      </c>
      <c r="G11338">
        <v>7892586545</v>
      </c>
      <c r="H11338">
        <v>2301002007</v>
      </c>
      <c r="I11338">
        <v>2196</v>
      </c>
      <c r="J11338" s="1">
        <v>44856</v>
      </c>
      <c r="K11338">
        <v>1800</v>
      </c>
      <c r="L11338" s="1">
        <v>44860</v>
      </c>
      <c r="M11338">
        <v>4</v>
      </c>
      <c r="N11338" s="8">
        <f t="shared" si="177"/>
        <v>7200</v>
      </c>
    </row>
    <row r="11339" spans="1:14">
      <c r="A11339" t="s">
        <v>14</v>
      </c>
      <c r="B11339" t="s">
        <v>62</v>
      </c>
      <c r="C11339" t="s">
        <v>337</v>
      </c>
      <c r="D11339">
        <v>3578710729</v>
      </c>
      <c r="E11339" s="1">
        <v>44796</v>
      </c>
      <c r="F11339" s="1">
        <v>44796</v>
      </c>
      <c r="G11339">
        <v>7892627531</v>
      </c>
      <c r="H11339" t="s">
        <v>4537</v>
      </c>
      <c r="I11339">
        <v>1366.4</v>
      </c>
      <c r="J11339" s="1">
        <v>44856</v>
      </c>
      <c r="K11339">
        <v>1120</v>
      </c>
      <c r="L11339" s="1">
        <v>44860</v>
      </c>
      <c r="M11339">
        <v>4</v>
      </c>
      <c r="N11339" s="8">
        <f t="shared" si="177"/>
        <v>4480</v>
      </c>
    </row>
    <row r="11340" spans="1:14">
      <c r="A11340" t="s">
        <v>14</v>
      </c>
      <c r="B11340" t="s">
        <v>62</v>
      </c>
      <c r="C11340" t="s">
        <v>442</v>
      </c>
      <c r="D11340">
        <v>3680250283</v>
      </c>
      <c r="E11340" s="1">
        <v>44796</v>
      </c>
      <c r="F11340" s="1">
        <v>44796</v>
      </c>
      <c r="G11340">
        <v>7892729216</v>
      </c>
      <c r="H11340" t="s">
        <v>4538</v>
      </c>
      <c r="I11340">
        <v>976</v>
      </c>
      <c r="J11340" s="1">
        <v>44856</v>
      </c>
      <c r="K11340">
        <v>800</v>
      </c>
      <c r="L11340" s="1">
        <v>44832</v>
      </c>
      <c r="M11340">
        <v>-24</v>
      </c>
      <c r="N11340" s="8">
        <f t="shared" si="177"/>
        <v>-19200</v>
      </c>
    </row>
    <row r="11341" spans="1:14">
      <c r="A11341" t="s">
        <v>14</v>
      </c>
      <c r="B11341" t="s">
        <v>62</v>
      </c>
      <c r="C11341" t="s">
        <v>570</v>
      </c>
      <c r="D11341">
        <v>696360155</v>
      </c>
      <c r="E11341" s="1">
        <v>44796</v>
      </c>
      <c r="F11341" s="1">
        <v>44796</v>
      </c>
      <c r="G11341">
        <v>7892797689</v>
      </c>
      <c r="H11341">
        <v>2283041436</v>
      </c>
      <c r="I11341">
        <v>36653.599999999999</v>
      </c>
      <c r="J11341" s="1">
        <v>44856</v>
      </c>
      <c r="K11341">
        <v>33321.449999999997</v>
      </c>
      <c r="L11341" s="1">
        <v>44832</v>
      </c>
      <c r="M11341">
        <v>-24</v>
      </c>
      <c r="N11341" s="8">
        <f t="shared" si="177"/>
        <v>-799714.79999999993</v>
      </c>
    </row>
    <row r="11342" spans="1:14">
      <c r="A11342" t="s">
        <v>14</v>
      </c>
      <c r="B11342" t="s">
        <v>62</v>
      </c>
      <c r="C11342" t="s">
        <v>570</v>
      </c>
      <c r="D11342">
        <v>696360155</v>
      </c>
      <c r="E11342" s="1">
        <v>44796</v>
      </c>
      <c r="F11342" s="1">
        <v>44796</v>
      </c>
      <c r="G11342">
        <v>7892853365</v>
      </c>
      <c r="H11342">
        <v>2283041524</v>
      </c>
      <c r="I11342">
        <v>1876.84</v>
      </c>
      <c r="J11342" s="1">
        <v>44856</v>
      </c>
      <c r="K11342">
        <v>1706.22</v>
      </c>
      <c r="L11342" s="1">
        <v>44832</v>
      </c>
      <c r="M11342">
        <v>-24</v>
      </c>
      <c r="N11342" s="8">
        <f t="shared" si="177"/>
        <v>-40949.279999999999</v>
      </c>
    </row>
    <row r="11343" spans="1:14">
      <c r="A11343" t="s">
        <v>14</v>
      </c>
      <c r="B11343" t="s">
        <v>62</v>
      </c>
      <c r="C11343" t="s">
        <v>1295</v>
      </c>
      <c r="D11343">
        <v>471770016</v>
      </c>
      <c r="E11343" s="1">
        <v>44796</v>
      </c>
      <c r="F11343" s="1">
        <v>44796</v>
      </c>
      <c r="G11343">
        <v>7893278005</v>
      </c>
      <c r="H11343">
        <v>90016160</v>
      </c>
      <c r="I11343">
        <v>2930.28</v>
      </c>
      <c r="J11343" s="1">
        <v>44856</v>
      </c>
      <c r="K11343">
        <v>2663.89</v>
      </c>
      <c r="L11343" s="1">
        <v>44832</v>
      </c>
      <c r="M11343">
        <v>-24</v>
      </c>
      <c r="N11343" s="8">
        <f t="shared" si="177"/>
        <v>-63933.36</v>
      </c>
    </row>
    <row r="11344" spans="1:14">
      <c r="A11344" t="s">
        <v>14</v>
      </c>
      <c r="B11344" t="s">
        <v>62</v>
      </c>
      <c r="C11344" t="s">
        <v>1621</v>
      </c>
      <c r="D11344">
        <v>9018810151</v>
      </c>
      <c r="E11344" s="1">
        <v>44796</v>
      </c>
      <c r="F11344" s="1">
        <v>44796</v>
      </c>
      <c r="G11344">
        <v>7893836858</v>
      </c>
      <c r="H11344" t="s">
        <v>4539</v>
      </c>
      <c r="I11344">
        <v>945.5</v>
      </c>
      <c r="J11344" s="1">
        <v>44856</v>
      </c>
      <c r="K11344">
        <v>775</v>
      </c>
      <c r="L11344" s="1">
        <v>44832</v>
      </c>
      <c r="M11344">
        <v>-24</v>
      </c>
      <c r="N11344" s="8">
        <f t="shared" si="177"/>
        <v>-18600</v>
      </c>
    </row>
    <row r="11345" spans="1:14">
      <c r="A11345" t="s">
        <v>14</v>
      </c>
      <c r="B11345" t="s">
        <v>62</v>
      </c>
      <c r="C11345" t="s">
        <v>190</v>
      </c>
      <c r="D11345">
        <v>9412650153</v>
      </c>
      <c r="E11345" s="1">
        <v>44796</v>
      </c>
      <c r="F11345" s="1">
        <v>44796</v>
      </c>
      <c r="G11345">
        <v>7893921586</v>
      </c>
      <c r="H11345" t="s">
        <v>4540</v>
      </c>
      <c r="I11345">
        <v>522.65</v>
      </c>
      <c r="J11345" s="1">
        <v>44856</v>
      </c>
      <c r="K11345">
        <v>428.4</v>
      </c>
      <c r="L11345" s="1">
        <v>44860</v>
      </c>
      <c r="M11345">
        <v>4</v>
      </c>
      <c r="N11345" s="8">
        <f t="shared" si="177"/>
        <v>1713.6</v>
      </c>
    </row>
    <row r="11346" spans="1:14">
      <c r="A11346" t="s">
        <v>14</v>
      </c>
      <c r="B11346" t="s">
        <v>62</v>
      </c>
      <c r="C11346" t="s">
        <v>517</v>
      </c>
      <c r="D11346">
        <v>924251002</v>
      </c>
      <c r="E11346" s="1">
        <v>44796</v>
      </c>
      <c r="F11346" s="1">
        <v>44796</v>
      </c>
      <c r="G11346">
        <v>7894019161</v>
      </c>
      <c r="H11346" t="s">
        <v>4541</v>
      </c>
      <c r="I11346">
        <v>851.47</v>
      </c>
      <c r="J11346" s="1">
        <v>44856</v>
      </c>
      <c r="K11346">
        <v>774.06</v>
      </c>
      <c r="L11346" s="1">
        <v>44832</v>
      </c>
      <c r="M11346">
        <v>-24</v>
      </c>
      <c r="N11346" s="8">
        <f t="shared" si="177"/>
        <v>-18577.439999999999</v>
      </c>
    </row>
    <row r="11347" spans="1:14">
      <c r="A11347" t="s">
        <v>14</v>
      </c>
      <c r="B11347" t="s">
        <v>62</v>
      </c>
      <c r="C11347" t="s">
        <v>517</v>
      </c>
      <c r="D11347">
        <v>924251002</v>
      </c>
      <c r="E11347" s="1">
        <v>44796</v>
      </c>
      <c r="F11347" s="1">
        <v>44796</v>
      </c>
      <c r="G11347">
        <v>7894020293</v>
      </c>
      <c r="H11347" t="s">
        <v>4542</v>
      </c>
      <c r="I11347">
        <v>8006.72</v>
      </c>
      <c r="J11347" s="1">
        <v>44856</v>
      </c>
      <c r="K11347">
        <v>7278.84</v>
      </c>
      <c r="L11347" s="1">
        <v>44832</v>
      </c>
      <c r="M11347">
        <v>-24</v>
      </c>
      <c r="N11347" s="8">
        <f t="shared" si="177"/>
        <v>-174692.16</v>
      </c>
    </row>
    <row r="11348" spans="1:14">
      <c r="A11348" t="s">
        <v>14</v>
      </c>
      <c r="B11348" t="s">
        <v>62</v>
      </c>
      <c r="C11348" t="s">
        <v>110</v>
      </c>
      <c r="D11348">
        <v>12736110151</v>
      </c>
      <c r="E11348" s="1">
        <v>44796</v>
      </c>
      <c r="F11348" s="1">
        <v>44796</v>
      </c>
      <c r="G11348">
        <v>7894875887</v>
      </c>
      <c r="H11348">
        <v>6264003981</v>
      </c>
      <c r="I11348">
        <v>1650</v>
      </c>
      <c r="J11348" s="1">
        <v>44856</v>
      </c>
      <c r="K11348">
        <v>1500</v>
      </c>
      <c r="L11348" s="1">
        <v>44860</v>
      </c>
      <c r="M11348">
        <v>4</v>
      </c>
      <c r="N11348" s="8">
        <f t="shared" si="177"/>
        <v>6000</v>
      </c>
    </row>
    <row r="11349" spans="1:14">
      <c r="A11349" t="s">
        <v>14</v>
      </c>
      <c r="B11349" t="s">
        <v>62</v>
      </c>
      <c r="C11349" t="s">
        <v>72</v>
      </c>
      <c r="D11349">
        <v>9238800156</v>
      </c>
      <c r="E11349" s="1">
        <v>44796</v>
      </c>
      <c r="F11349" s="1">
        <v>44796</v>
      </c>
      <c r="G11349">
        <v>7894896689</v>
      </c>
      <c r="H11349">
        <v>1209318171</v>
      </c>
      <c r="I11349">
        <v>3206.16</v>
      </c>
      <c r="J11349" s="1">
        <v>44856</v>
      </c>
      <c r="K11349">
        <v>2628</v>
      </c>
      <c r="L11349" s="1">
        <v>44893</v>
      </c>
      <c r="M11349">
        <v>37</v>
      </c>
      <c r="N11349" s="8">
        <f t="shared" si="177"/>
        <v>97236</v>
      </c>
    </row>
    <row r="11350" spans="1:14">
      <c r="A11350" t="s">
        <v>14</v>
      </c>
      <c r="B11350" t="s">
        <v>62</v>
      </c>
      <c r="C11350" t="s">
        <v>72</v>
      </c>
      <c r="D11350">
        <v>9238800156</v>
      </c>
      <c r="E11350" s="1">
        <v>44796</v>
      </c>
      <c r="F11350" s="1">
        <v>44796</v>
      </c>
      <c r="G11350">
        <v>7894896769</v>
      </c>
      <c r="H11350">
        <v>1209318169</v>
      </c>
      <c r="I11350">
        <v>16089.36</v>
      </c>
      <c r="J11350" s="1">
        <v>44856</v>
      </c>
      <c r="K11350">
        <v>13188</v>
      </c>
      <c r="L11350" s="1">
        <v>44860</v>
      </c>
      <c r="M11350">
        <v>4</v>
      </c>
      <c r="N11350" s="8">
        <f t="shared" si="177"/>
        <v>52752</v>
      </c>
    </row>
    <row r="11351" spans="1:14">
      <c r="A11351" t="s">
        <v>14</v>
      </c>
      <c r="B11351" t="s">
        <v>62</v>
      </c>
      <c r="C11351" t="s">
        <v>72</v>
      </c>
      <c r="D11351">
        <v>9238800156</v>
      </c>
      <c r="E11351" s="1">
        <v>44796</v>
      </c>
      <c r="F11351" s="1">
        <v>44796</v>
      </c>
      <c r="G11351">
        <v>7894896829</v>
      </c>
      <c r="H11351">
        <v>1209318170</v>
      </c>
      <c r="I11351">
        <v>3294</v>
      </c>
      <c r="J11351" s="1">
        <v>44856</v>
      </c>
      <c r="K11351">
        <v>2700</v>
      </c>
      <c r="L11351" s="1">
        <v>44860</v>
      </c>
      <c r="M11351">
        <v>4</v>
      </c>
      <c r="N11351" s="8">
        <f t="shared" si="177"/>
        <v>10800</v>
      </c>
    </row>
    <row r="11352" spans="1:14">
      <c r="A11352" t="s">
        <v>14</v>
      </c>
      <c r="B11352" t="s">
        <v>62</v>
      </c>
      <c r="C11352" t="s">
        <v>274</v>
      </c>
      <c r="D11352">
        <v>8082461008</v>
      </c>
      <c r="E11352" s="1">
        <v>44796</v>
      </c>
      <c r="F11352" s="1">
        <v>44796</v>
      </c>
      <c r="G11352">
        <v>7894959392</v>
      </c>
      <c r="H11352">
        <v>22181165</v>
      </c>
      <c r="I11352">
        <v>137.25</v>
      </c>
      <c r="J11352" s="1">
        <v>44856</v>
      </c>
      <c r="K11352">
        <v>112.5</v>
      </c>
      <c r="L11352" s="1">
        <v>44860</v>
      </c>
      <c r="M11352">
        <v>4</v>
      </c>
      <c r="N11352" s="8">
        <f t="shared" si="177"/>
        <v>450</v>
      </c>
    </row>
    <row r="11353" spans="1:14">
      <c r="A11353" t="s">
        <v>14</v>
      </c>
      <c r="B11353" t="s">
        <v>62</v>
      </c>
      <c r="C11353" t="s">
        <v>457</v>
      </c>
      <c r="D11353">
        <v>3663160962</v>
      </c>
      <c r="E11353" s="1">
        <v>44797</v>
      </c>
      <c r="F11353" s="1">
        <v>44797</v>
      </c>
      <c r="G11353">
        <v>7896213252</v>
      </c>
      <c r="H11353">
        <v>2216450</v>
      </c>
      <c r="I11353">
        <v>17460.96</v>
      </c>
      <c r="J11353" s="1">
        <v>44857</v>
      </c>
      <c r="K11353">
        <v>15873.6</v>
      </c>
      <c r="L11353" s="1">
        <v>44860</v>
      </c>
      <c r="M11353">
        <v>3</v>
      </c>
      <c r="N11353" s="8">
        <f t="shared" si="177"/>
        <v>47620.800000000003</v>
      </c>
    </row>
    <row r="11354" spans="1:14">
      <c r="A11354" t="s">
        <v>14</v>
      </c>
      <c r="B11354" t="s">
        <v>62</v>
      </c>
      <c r="C11354" t="s">
        <v>98</v>
      </c>
      <c r="D11354">
        <v>3524050238</v>
      </c>
      <c r="E11354" s="1">
        <v>44797</v>
      </c>
      <c r="F11354" s="1">
        <v>44797</v>
      </c>
      <c r="G11354">
        <v>7896220133</v>
      </c>
      <c r="H11354">
        <v>740895375</v>
      </c>
      <c r="I11354">
        <v>858</v>
      </c>
      <c r="J11354" s="1">
        <v>44857</v>
      </c>
      <c r="K11354">
        <v>780</v>
      </c>
      <c r="L11354" s="1">
        <v>44832</v>
      </c>
      <c r="M11354">
        <v>-25</v>
      </c>
      <c r="N11354" s="8">
        <f t="shared" si="177"/>
        <v>-19500</v>
      </c>
    </row>
    <row r="11355" spans="1:14">
      <c r="A11355" t="s">
        <v>14</v>
      </c>
      <c r="B11355" t="s">
        <v>62</v>
      </c>
      <c r="C11355" t="s">
        <v>396</v>
      </c>
      <c r="D11355">
        <v>1778520302</v>
      </c>
      <c r="E11355" s="1">
        <v>44797</v>
      </c>
      <c r="F11355" s="1">
        <v>44797</v>
      </c>
      <c r="G11355">
        <v>7896324242</v>
      </c>
      <c r="H11355">
        <v>6012222017994</v>
      </c>
      <c r="I11355">
        <v>2145</v>
      </c>
      <c r="J11355" s="1">
        <v>44857</v>
      </c>
      <c r="K11355">
        <v>1950</v>
      </c>
      <c r="L11355" s="1">
        <v>44860</v>
      </c>
      <c r="M11355">
        <v>3</v>
      </c>
      <c r="N11355" s="8">
        <f t="shared" si="177"/>
        <v>5850</v>
      </c>
    </row>
    <row r="11356" spans="1:14">
      <c r="A11356" t="s">
        <v>14</v>
      </c>
      <c r="B11356" t="s">
        <v>62</v>
      </c>
      <c r="C11356" t="s">
        <v>181</v>
      </c>
      <c r="D11356">
        <v>2707070963</v>
      </c>
      <c r="E11356" s="1">
        <v>44797</v>
      </c>
      <c r="F11356" s="1">
        <v>44797</v>
      </c>
      <c r="G11356">
        <v>7896462688</v>
      </c>
      <c r="H11356">
        <v>8722164744</v>
      </c>
      <c r="I11356">
        <v>59254.31</v>
      </c>
      <c r="J11356" s="1">
        <v>44857</v>
      </c>
      <c r="K11356">
        <v>53867.55</v>
      </c>
      <c r="L11356" s="1">
        <v>44832</v>
      </c>
      <c r="M11356">
        <v>-25</v>
      </c>
      <c r="N11356" s="8">
        <f t="shared" si="177"/>
        <v>-1346688.75</v>
      </c>
    </row>
    <row r="11357" spans="1:14">
      <c r="A11357" t="s">
        <v>14</v>
      </c>
      <c r="B11357" t="s">
        <v>62</v>
      </c>
      <c r="C11357" t="s">
        <v>2826</v>
      </c>
      <c r="D11357">
        <v>3670780158</v>
      </c>
      <c r="E11357" s="1">
        <v>44797</v>
      </c>
      <c r="F11357" s="1">
        <v>44797</v>
      </c>
      <c r="G11357">
        <v>7897433302</v>
      </c>
      <c r="H11357">
        <v>2220103241</v>
      </c>
      <c r="I11357">
        <v>41.8</v>
      </c>
      <c r="J11357" s="1">
        <v>44857</v>
      </c>
      <c r="K11357">
        <v>38</v>
      </c>
      <c r="L11357" s="1">
        <v>44860</v>
      </c>
      <c r="M11357">
        <v>3</v>
      </c>
      <c r="N11357" s="8">
        <f t="shared" si="177"/>
        <v>114</v>
      </c>
    </row>
    <row r="11358" spans="1:14">
      <c r="A11358" t="s">
        <v>14</v>
      </c>
      <c r="B11358" t="s">
        <v>62</v>
      </c>
      <c r="C11358" t="s">
        <v>1480</v>
      </c>
      <c r="D11358" t="s">
        <v>1481</v>
      </c>
      <c r="E11358" s="1">
        <v>44797</v>
      </c>
      <c r="F11358" s="1">
        <v>44797</v>
      </c>
      <c r="G11358">
        <v>7897926102</v>
      </c>
      <c r="H11358" t="s">
        <v>43</v>
      </c>
      <c r="I11358">
        <v>1329.72</v>
      </c>
      <c r="J11358" s="1">
        <v>44827</v>
      </c>
      <c r="K11358">
        <v>1063.78</v>
      </c>
      <c r="L11358" s="1">
        <v>44826</v>
      </c>
      <c r="M11358">
        <v>-1</v>
      </c>
      <c r="N11358" s="8">
        <f t="shared" si="177"/>
        <v>-1063.78</v>
      </c>
    </row>
    <row r="11359" spans="1:14">
      <c r="A11359" t="s">
        <v>14</v>
      </c>
      <c r="B11359" t="s">
        <v>62</v>
      </c>
      <c r="C11359" t="s">
        <v>203</v>
      </c>
      <c r="D11359">
        <v>212840235</v>
      </c>
      <c r="E11359" s="1">
        <v>44797</v>
      </c>
      <c r="F11359" s="1">
        <v>44797</v>
      </c>
      <c r="G11359">
        <v>7897943625</v>
      </c>
      <c r="H11359">
        <v>1000066031</v>
      </c>
      <c r="I11359">
        <v>26717.67</v>
      </c>
      <c r="J11359" s="1">
        <v>44857</v>
      </c>
      <c r="K11359">
        <v>24288.79</v>
      </c>
      <c r="L11359" s="1">
        <v>44860</v>
      </c>
      <c r="M11359">
        <v>3</v>
      </c>
      <c r="N11359" s="8">
        <f t="shared" si="177"/>
        <v>72866.37</v>
      </c>
    </row>
    <row r="11360" spans="1:14">
      <c r="A11360" t="s">
        <v>14</v>
      </c>
      <c r="B11360" t="s">
        <v>62</v>
      </c>
      <c r="C11360" t="s">
        <v>101</v>
      </c>
      <c r="D11360">
        <v>3878140239</v>
      </c>
      <c r="E11360" s="1">
        <v>44797</v>
      </c>
      <c r="F11360" s="1">
        <v>44797</v>
      </c>
      <c r="G11360">
        <v>7897948026</v>
      </c>
      <c r="H11360">
        <v>1060005150</v>
      </c>
      <c r="I11360">
        <v>4979.01</v>
      </c>
      <c r="J11360" s="1">
        <v>44857</v>
      </c>
      <c r="K11360">
        <v>4526.37</v>
      </c>
      <c r="L11360" s="1">
        <v>44832</v>
      </c>
      <c r="M11360">
        <v>-25</v>
      </c>
      <c r="N11360" s="8">
        <f t="shared" si="177"/>
        <v>-113159.25</v>
      </c>
    </row>
    <row r="11361" spans="1:14">
      <c r="A11361" t="s">
        <v>14</v>
      </c>
      <c r="B11361" t="s">
        <v>62</v>
      </c>
      <c r="C11361" t="s">
        <v>538</v>
      </c>
      <c r="D11361">
        <v>5994810488</v>
      </c>
      <c r="E11361" s="1">
        <v>44797</v>
      </c>
      <c r="F11361" s="1">
        <v>44797</v>
      </c>
      <c r="G11361">
        <v>7898277981</v>
      </c>
      <c r="H11361" t="s">
        <v>4543</v>
      </c>
      <c r="I11361">
        <v>38125</v>
      </c>
      <c r="J11361" s="1">
        <v>44857</v>
      </c>
      <c r="K11361">
        <v>31250</v>
      </c>
      <c r="L11361" s="1">
        <v>44832</v>
      </c>
      <c r="M11361">
        <v>-25</v>
      </c>
      <c r="N11361" s="8">
        <f t="shared" si="177"/>
        <v>-781250</v>
      </c>
    </row>
    <row r="11362" spans="1:14">
      <c r="A11362" t="s">
        <v>14</v>
      </c>
      <c r="B11362" t="s">
        <v>62</v>
      </c>
      <c r="C11362" t="s">
        <v>273</v>
      </c>
      <c r="D11362">
        <v>3237150234</v>
      </c>
      <c r="E11362" s="1">
        <v>44797</v>
      </c>
      <c r="F11362" s="1">
        <v>44797</v>
      </c>
      <c r="G11362">
        <v>7898330765</v>
      </c>
      <c r="H11362">
        <v>2208615</v>
      </c>
      <c r="I11362">
        <v>850.34</v>
      </c>
      <c r="J11362" s="1">
        <v>44857</v>
      </c>
      <c r="K11362">
        <v>697</v>
      </c>
      <c r="L11362" s="1">
        <v>44860</v>
      </c>
      <c r="M11362">
        <v>3</v>
      </c>
      <c r="N11362" s="8">
        <f t="shared" si="177"/>
        <v>2091</v>
      </c>
    </row>
    <row r="11363" spans="1:14">
      <c r="A11363" t="s">
        <v>14</v>
      </c>
      <c r="B11363" t="s">
        <v>62</v>
      </c>
      <c r="C11363" t="s">
        <v>224</v>
      </c>
      <c r="D11363">
        <v>2483840423</v>
      </c>
      <c r="E11363" s="1">
        <v>44797</v>
      </c>
      <c r="F11363" s="1">
        <v>44797</v>
      </c>
      <c r="G11363">
        <v>7898551693</v>
      </c>
      <c r="H11363" t="s">
        <v>4544</v>
      </c>
      <c r="I11363">
        <v>2564.73</v>
      </c>
      <c r="J11363" s="1">
        <v>44857</v>
      </c>
      <c r="K11363">
        <v>2102.2399999999998</v>
      </c>
      <c r="L11363" s="1">
        <v>44860</v>
      </c>
      <c r="M11363">
        <v>3</v>
      </c>
      <c r="N11363" s="8">
        <f t="shared" si="177"/>
        <v>6306.7199999999993</v>
      </c>
    </row>
    <row r="11364" spans="1:14">
      <c r="A11364" t="s">
        <v>14</v>
      </c>
      <c r="B11364" t="s">
        <v>62</v>
      </c>
      <c r="C11364" t="s">
        <v>236</v>
      </c>
      <c r="D11364">
        <v>13342400150</v>
      </c>
      <c r="E11364" s="1">
        <v>44797</v>
      </c>
      <c r="F11364" s="1">
        <v>44797</v>
      </c>
      <c r="G11364">
        <v>7898627183</v>
      </c>
      <c r="H11364" t="s">
        <v>4545</v>
      </c>
      <c r="I11364">
        <v>1802.22</v>
      </c>
      <c r="J11364" s="1">
        <v>44857</v>
      </c>
      <c r="K11364">
        <v>1638.38</v>
      </c>
      <c r="L11364" s="1">
        <v>44832</v>
      </c>
      <c r="M11364">
        <v>-25</v>
      </c>
      <c r="N11364" s="8">
        <f t="shared" si="177"/>
        <v>-40959.5</v>
      </c>
    </row>
    <row r="11365" spans="1:14">
      <c r="A11365" t="s">
        <v>14</v>
      </c>
      <c r="B11365" t="s">
        <v>62</v>
      </c>
      <c r="C11365" t="s">
        <v>236</v>
      </c>
      <c r="D11365">
        <v>13342400150</v>
      </c>
      <c r="E11365" s="1">
        <v>44797</v>
      </c>
      <c r="F11365" s="1">
        <v>44797</v>
      </c>
      <c r="G11365">
        <v>7898627186</v>
      </c>
      <c r="H11365" t="s">
        <v>4546</v>
      </c>
      <c r="I11365">
        <v>901.11</v>
      </c>
      <c r="J11365" s="1">
        <v>44857</v>
      </c>
      <c r="K11365">
        <v>819.19</v>
      </c>
      <c r="L11365" s="1">
        <v>44832</v>
      </c>
      <c r="M11365">
        <v>-25</v>
      </c>
      <c r="N11365" s="8">
        <f t="shared" si="177"/>
        <v>-20479.75</v>
      </c>
    </row>
    <row r="11366" spans="1:14">
      <c r="A11366" t="s">
        <v>14</v>
      </c>
      <c r="B11366" t="s">
        <v>62</v>
      </c>
      <c r="C11366" t="s">
        <v>236</v>
      </c>
      <c r="D11366">
        <v>13342400150</v>
      </c>
      <c r="E11366" s="1">
        <v>44797</v>
      </c>
      <c r="F11366" s="1">
        <v>44797</v>
      </c>
      <c r="G11366">
        <v>7898630315</v>
      </c>
      <c r="H11366" t="s">
        <v>4547</v>
      </c>
      <c r="I11366">
        <v>1802.22</v>
      </c>
      <c r="J11366" s="1">
        <v>44857</v>
      </c>
      <c r="K11366">
        <v>1638.38</v>
      </c>
      <c r="L11366" s="1">
        <v>44832</v>
      </c>
      <c r="M11366">
        <v>-25</v>
      </c>
      <c r="N11366" s="8">
        <f t="shared" si="177"/>
        <v>-40959.5</v>
      </c>
    </row>
    <row r="11367" spans="1:14">
      <c r="A11367" t="s">
        <v>14</v>
      </c>
      <c r="B11367" t="s">
        <v>62</v>
      </c>
      <c r="C11367" t="s">
        <v>236</v>
      </c>
      <c r="D11367">
        <v>13342400150</v>
      </c>
      <c r="E11367" s="1">
        <v>44797</v>
      </c>
      <c r="F11367" s="1">
        <v>44797</v>
      </c>
      <c r="G11367">
        <v>7898630320</v>
      </c>
      <c r="H11367" t="s">
        <v>4548</v>
      </c>
      <c r="I11367">
        <v>901.11</v>
      </c>
      <c r="J11367" s="1">
        <v>44857</v>
      </c>
      <c r="K11367">
        <v>819.19</v>
      </c>
      <c r="L11367" s="1">
        <v>44832</v>
      </c>
      <c r="M11367">
        <v>-25</v>
      </c>
      <c r="N11367" s="8">
        <f t="shared" si="177"/>
        <v>-20479.75</v>
      </c>
    </row>
    <row r="11368" spans="1:14">
      <c r="A11368" t="s">
        <v>14</v>
      </c>
      <c r="B11368" t="s">
        <v>62</v>
      </c>
      <c r="C11368" t="s">
        <v>236</v>
      </c>
      <c r="D11368">
        <v>13342400150</v>
      </c>
      <c r="E11368" s="1">
        <v>44797</v>
      </c>
      <c r="F11368" s="1">
        <v>44797</v>
      </c>
      <c r="G11368">
        <v>7898633420</v>
      </c>
      <c r="H11368" t="s">
        <v>4549</v>
      </c>
      <c r="I11368">
        <v>4744.8599999999997</v>
      </c>
      <c r="J11368" s="1">
        <v>44857</v>
      </c>
      <c r="K11368">
        <v>4313.51</v>
      </c>
      <c r="L11368" s="1">
        <v>44832</v>
      </c>
      <c r="M11368">
        <v>-25</v>
      </c>
      <c r="N11368" s="8">
        <f t="shared" si="177"/>
        <v>-107837.75</v>
      </c>
    </row>
    <row r="11369" spans="1:14">
      <c r="A11369" t="s">
        <v>14</v>
      </c>
      <c r="B11369" t="s">
        <v>62</v>
      </c>
      <c r="C11369" t="s">
        <v>236</v>
      </c>
      <c r="D11369">
        <v>13342400150</v>
      </c>
      <c r="E11369" s="1">
        <v>44797</v>
      </c>
      <c r="F11369" s="1">
        <v>44797</v>
      </c>
      <c r="G11369">
        <v>7898649150</v>
      </c>
      <c r="H11369" t="s">
        <v>4550</v>
      </c>
      <c r="I11369">
        <v>901.11</v>
      </c>
      <c r="J11369" s="1">
        <v>44857</v>
      </c>
      <c r="K11369">
        <v>819.19</v>
      </c>
      <c r="L11369" s="1">
        <v>44832</v>
      </c>
      <c r="M11369">
        <v>-25</v>
      </c>
      <c r="N11369" s="8">
        <f t="shared" si="177"/>
        <v>-20479.75</v>
      </c>
    </row>
    <row r="11370" spans="1:14">
      <c r="A11370" t="s">
        <v>14</v>
      </c>
      <c r="B11370" t="s">
        <v>62</v>
      </c>
      <c r="C11370" t="s">
        <v>236</v>
      </c>
      <c r="D11370">
        <v>13342400150</v>
      </c>
      <c r="E11370" s="1">
        <v>44797</v>
      </c>
      <c r="F11370" s="1">
        <v>44797</v>
      </c>
      <c r="G11370">
        <v>7898649202</v>
      </c>
      <c r="H11370" t="s">
        <v>4551</v>
      </c>
      <c r="I11370">
        <v>901.11</v>
      </c>
      <c r="J11370" s="1">
        <v>44857</v>
      </c>
      <c r="K11370">
        <v>819.19</v>
      </c>
      <c r="L11370" s="1">
        <v>44832</v>
      </c>
      <c r="M11370">
        <v>-25</v>
      </c>
      <c r="N11370" s="8">
        <f t="shared" si="177"/>
        <v>-20479.75</v>
      </c>
    </row>
    <row r="11371" spans="1:14">
      <c r="A11371" t="s">
        <v>14</v>
      </c>
      <c r="B11371" t="s">
        <v>62</v>
      </c>
      <c r="C11371" t="s">
        <v>236</v>
      </c>
      <c r="D11371">
        <v>13342400150</v>
      </c>
      <c r="E11371" s="1">
        <v>44797</v>
      </c>
      <c r="F11371" s="1">
        <v>44797</v>
      </c>
      <c r="G11371">
        <v>7898649211</v>
      </c>
      <c r="H11371" t="s">
        <v>4552</v>
      </c>
      <c r="I11371">
        <v>1802.22</v>
      </c>
      <c r="J11371" s="1">
        <v>44857</v>
      </c>
      <c r="K11371">
        <v>1638.38</v>
      </c>
      <c r="L11371" s="1">
        <v>44832</v>
      </c>
      <c r="M11371">
        <v>-25</v>
      </c>
      <c r="N11371" s="8">
        <f t="shared" si="177"/>
        <v>-40959.5</v>
      </c>
    </row>
    <row r="11372" spans="1:14">
      <c r="A11372" t="s">
        <v>14</v>
      </c>
      <c r="B11372" t="s">
        <v>62</v>
      </c>
      <c r="C11372" t="s">
        <v>236</v>
      </c>
      <c r="D11372">
        <v>13342400150</v>
      </c>
      <c r="E11372" s="1">
        <v>44797</v>
      </c>
      <c r="F11372" s="1">
        <v>44797</v>
      </c>
      <c r="G11372">
        <v>7898658855</v>
      </c>
      <c r="H11372" t="s">
        <v>4553</v>
      </c>
      <c r="I11372">
        <v>2703.33</v>
      </c>
      <c r="J11372" s="1">
        <v>44857</v>
      </c>
      <c r="K11372">
        <v>2457.5700000000002</v>
      </c>
      <c r="L11372" s="1">
        <v>44832</v>
      </c>
      <c r="M11372">
        <v>-25</v>
      </c>
      <c r="N11372" s="8">
        <f t="shared" si="177"/>
        <v>-61439.250000000007</v>
      </c>
    </row>
    <row r="11373" spans="1:14">
      <c r="A11373" t="s">
        <v>14</v>
      </c>
      <c r="B11373" t="s">
        <v>62</v>
      </c>
      <c r="C11373" t="s">
        <v>236</v>
      </c>
      <c r="D11373">
        <v>13342400150</v>
      </c>
      <c r="E11373" s="1">
        <v>44797</v>
      </c>
      <c r="F11373" s="1">
        <v>44797</v>
      </c>
      <c r="G11373">
        <v>7898752476</v>
      </c>
      <c r="H11373" t="s">
        <v>4554</v>
      </c>
      <c r="I11373">
        <v>901.11</v>
      </c>
      <c r="J11373" s="1">
        <v>44857</v>
      </c>
      <c r="K11373">
        <v>819.19</v>
      </c>
      <c r="L11373" s="1">
        <v>44832</v>
      </c>
      <c r="M11373">
        <v>-25</v>
      </c>
      <c r="N11373" s="8">
        <f t="shared" si="177"/>
        <v>-20479.75</v>
      </c>
    </row>
    <row r="11374" spans="1:14">
      <c r="A11374" t="s">
        <v>14</v>
      </c>
      <c r="B11374" t="s">
        <v>62</v>
      </c>
      <c r="C11374" t="s">
        <v>236</v>
      </c>
      <c r="D11374">
        <v>13342400150</v>
      </c>
      <c r="E11374" s="1">
        <v>44797</v>
      </c>
      <c r="F11374" s="1">
        <v>44797</v>
      </c>
      <c r="G11374">
        <v>7898752488</v>
      </c>
      <c r="H11374" t="s">
        <v>4555</v>
      </c>
      <c r="I11374">
        <v>1802.22</v>
      </c>
      <c r="J11374" s="1">
        <v>44857</v>
      </c>
      <c r="K11374">
        <v>1638.38</v>
      </c>
      <c r="L11374" s="1">
        <v>44832</v>
      </c>
      <c r="M11374">
        <v>-25</v>
      </c>
      <c r="N11374" s="8">
        <f t="shared" si="177"/>
        <v>-40959.5</v>
      </c>
    </row>
    <row r="11375" spans="1:14">
      <c r="A11375" t="s">
        <v>14</v>
      </c>
      <c r="B11375" t="s">
        <v>62</v>
      </c>
      <c r="C11375" t="s">
        <v>236</v>
      </c>
      <c r="D11375">
        <v>13342400150</v>
      </c>
      <c r="E11375" s="1">
        <v>44797</v>
      </c>
      <c r="F11375" s="1">
        <v>44797</v>
      </c>
      <c r="G11375">
        <v>7898772632</v>
      </c>
      <c r="H11375" t="s">
        <v>4556</v>
      </c>
      <c r="I11375">
        <v>484</v>
      </c>
      <c r="J11375" s="1">
        <v>44857</v>
      </c>
      <c r="K11375">
        <v>440</v>
      </c>
      <c r="L11375" s="1">
        <v>44860</v>
      </c>
      <c r="M11375">
        <v>3</v>
      </c>
      <c r="N11375" s="8">
        <f t="shared" si="177"/>
        <v>1320</v>
      </c>
    </row>
    <row r="11376" spans="1:14">
      <c r="A11376" t="s">
        <v>14</v>
      </c>
      <c r="B11376" t="s">
        <v>62</v>
      </c>
      <c r="C11376" t="s">
        <v>388</v>
      </c>
      <c r="D11376">
        <v>12410660158</v>
      </c>
      <c r="E11376" s="1">
        <v>44797</v>
      </c>
      <c r="F11376" s="1">
        <v>44797</v>
      </c>
      <c r="G11376">
        <v>7898777864</v>
      </c>
      <c r="H11376" t="s">
        <v>4557</v>
      </c>
      <c r="I11376">
        <v>2090.59</v>
      </c>
      <c r="J11376" s="1">
        <v>44857</v>
      </c>
      <c r="K11376">
        <v>1713.6</v>
      </c>
      <c r="L11376" s="1">
        <v>44830</v>
      </c>
      <c r="M11376">
        <v>-27</v>
      </c>
      <c r="N11376" s="8">
        <f t="shared" si="177"/>
        <v>-46267.199999999997</v>
      </c>
    </row>
    <row r="11377" spans="1:14">
      <c r="A11377" t="s">
        <v>14</v>
      </c>
      <c r="B11377" t="s">
        <v>62</v>
      </c>
      <c r="C11377" t="s">
        <v>236</v>
      </c>
      <c r="D11377">
        <v>13342400150</v>
      </c>
      <c r="E11377" s="1">
        <v>44797</v>
      </c>
      <c r="F11377" s="1">
        <v>44797</v>
      </c>
      <c r="G11377">
        <v>7898867955</v>
      </c>
      <c r="H11377" t="s">
        <v>4558</v>
      </c>
      <c r="I11377">
        <v>901.11</v>
      </c>
      <c r="J11377" s="1">
        <v>44857</v>
      </c>
      <c r="K11377">
        <v>819.19</v>
      </c>
      <c r="L11377" s="1">
        <v>44832</v>
      </c>
      <c r="M11377">
        <v>-25</v>
      </c>
      <c r="N11377" s="8">
        <f t="shared" si="177"/>
        <v>-20479.75</v>
      </c>
    </row>
    <row r="11378" spans="1:14">
      <c r="A11378" t="s">
        <v>14</v>
      </c>
      <c r="B11378" t="s">
        <v>62</v>
      </c>
      <c r="C11378" t="s">
        <v>236</v>
      </c>
      <c r="D11378">
        <v>13342400150</v>
      </c>
      <c r="E11378" s="1">
        <v>44797</v>
      </c>
      <c r="F11378" s="1">
        <v>44797</v>
      </c>
      <c r="G11378">
        <v>7898867957</v>
      </c>
      <c r="H11378" t="s">
        <v>4559</v>
      </c>
      <c r="I11378">
        <v>1802.22</v>
      </c>
      <c r="J11378" s="1">
        <v>44857</v>
      </c>
      <c r="K11378">
        <v>1638.38</v>
      </c>
      <c r="L11378" s="1">
        <v>44832</v>
      </c>
      <c r="M11378">
        <v>-25</v>
      </c>
      <c r="N11378" s="8">
        <f t="shared" si="177"/>
        <v>-40959.5</v>
      </c>
    </row>
    <row r="11379" spans="1:14">
      <c r="A11379" t="s">
        <v>14</v>
      </c>
      <c r="B11379" t="s">
        <v>62</v>
      </c>
      <c r="C11379" t="s">
        <v>236</v>
      </c>
      <c r="D11379">
        <v>13342400150</v>
      </c>
      <c r="E11379" s="1">
        <v>44797</v>
      </c>
      <c r="F11379" s="1">
        <v>44797</v>
      </c>
      <c r="G11379">
        <v>7898867958</v>
      </c>
      <c r="H11379" t="s">
        <v>4560</v>
      </c>
      <c r="I11379">
        <v>901.11</v>
      </c>
      <c r="J11379" s="1">
        <v>44857</v>
      </c>
      <c r="K11379">
        <v>819.19</v>
      </c>
      <c r="L11379" s="1">
        <v>44832</v>
      </c>
      <c r="M11379">
        <v>-25</v>
      </c>
      <c r="N11379" s="8">
        <f t="shared" si="177"/>
        <v>-20479.75</v>
      </c>
    </row>
    <row r="11380" spans="1:14">
      <c r="A11380" t="s">
        <v>14</v>
      </c>
      <c r="B11380" t="s">
        <v>62</v>
      </c>
      <c r="C11380" t="s">
        <v>236</v>
      </c>
      <c r="D11380">
        <v>13342400150</v>
      </c>
      <c r="E11380" s="1">
        <v>44797</v>
      </c>
      <c r="F11380" s="1">
        <v>44797</v>
      </c>
      <c r="G11380">
        <v>7898867966</v>
      </c>
      <c r="H11380" t="s">
        <v>4561</v>
      </c>
      <c r="I11380">
        <v>901.11</v>
      </c>
      <c r="J11380" s="1">
        <v>44857</v>
      </c>
      <c r="K11380">
        <v>819.19</v>
      </c>
      <c r="L11380" s="1">
        <v>44832</v>
      </c>
      <c r="M11380">
        <v>-25</v>
      </c>
      <c r="N11380" s="8">
        <f t="shared" si="177"/>
        <v>-20479.75</v>
      </c>
    </row>
    <row r="11381" spans="1:14">
      <c r="A11381" t="s">
        <v>14</v>
      </c>
      <c r="B11381" t="s">
        <v>62</v>
      </c>
      <c r="C11381" t="s">
        <v>236</v>
      </c>
      <c r="D11381">
        <v>13342400150</v>
      </c>
      <c r="E11381" s="1">
        <v>44797</v>
      </c>
      <c r="F11381" s="1">
        <v>44797</v>
      </c>
      <c r="G11381">
        <v>7898867968</v>
      </c>
      <c r="H11381" t="s">
        <v>4562</v>
      </c>
      <c r="I11381">
        <v>1802.22</v>
      </c>
      <c r="J11381" s="1">
        <v>44857</v>
      </c>
      <c r="K11381">
        <v>1638.38</v>
      </c>
      <c r="L11381" s="1">
        <v>44832</v>
      </c>
      <c r="M11381">
        <v>-25</v>
      </c>
      <c r="N11381" s="8">
        <f t="shared" si="177"/>
        <v>-40959.5</v>
      </c>
    </row>
    <row r="11382" spans="1:14">
      <c r="A11382" t="s">
        <v>14</v>
      </c>
      <c r="B11382" t="s">
        <v>62</v>
      </c>
      <c r="C11382" t="s">
        <v>236</v>
      </c>
      <c r="D11382">
        <v>13342400150</v>
      </c>
      <c r="E11382" s="1">
        <v>44797</v>
      </c>
      <c r="F11382" s="1">
        <v>44797</v>
      </c>
      <c r="G11382">
        <v>7898867972</v>
      </c>
      <c r="H11382" t="s">
        <v>4563</v>
      </c>
      <c r="I11382">
        <v>901.11</v>
      </c>
      <c r="J11382" s="1">
        <v>44857</v>
      </c>
      <c r="K11382">
        <v>819.19</v>
      </c>
      <c r="L11382" s="1">
        <v>44832</v>
      </c>
      <c r="M11382">
        <v>-25</v>
      </c>
      <c r="N11382" s="8">
        <f t="shared" si="177"/>
        <v>-20479.75</v>
      </c>
    </row>
    <row r="11383" spans="1:14">
      <c r="A11383" t="s">
        <v>14</v>
      </c>
      <c r="B11383" t="s">
        <v>62</v>
      </c>
      <c r="C11383" t="s">
        <v>236</v>
      </c>
      <c r="D11383">
        <v>13342400150</v>
      </c>
      <c r="E11383" s="1">
        <v>44797</v>
      </c>
      <c r="F11383" s="1">
        <v>44797</v>
      </c>
      <c r="G11383">
        <v>7898871229</v>
      </c>
      <c r="H11383" t="s">
        <v>4564</v>
      </c>
      <c r="I11383">
        <v>1802.22</v>
      </c>
      <c r="J11383" s="1">
        <v>44857</v>
      </c>
      <c r="K11383">
        <v>1638.38</v>
      </c>
      <c r="L11383" s="1">
        <v>44832</v>
      </c>
      <c r="M11383">
        <v>-25</v>
      </c>
      <c r="N11383" s="8">
        <f t="shared" si="177"/>
        <v>-40959.5</v>
      </c>
    </row>
    <row r="11384" spans="1:14">
      <c r="A11384" t="s">
        <v>14</v>
      </c>
      <c r="B11384" t="s">
        <v>62</v>
      </c>
      <c r="C11384" t="s">
        <v>236</v>
      </c>
      <c r="D11384">
        <v>13342400150</v>
      </c>
      <c r="E11384" s="1">
        <v>44797</v>
      </c>
      <c r="F11384" s="1">
        <v>44797</v>
      </c>
      <c r="G11384">
        <v>7898880734</v>
      </c>
      <c r="H11384" t="s">
        <v>4565</v>
      </c>
      <c r="I11384">
        <v>901.11</v>
      </c>
      <c r="J11384" s="1">
        <v>44857</v>
      </c>
      <c r="K11384">
        <v>819.19</v>
      </c>
      <c r="L11384" s="1">
        <v>44832</v>
      </c>
      <c r="M11384">
        <v>-25</v>
      </c>
      <c r="N11384" s="8">
        <f t="shared" si="177"/>
        <v>-20479.75</v>
      </c>
    </row>
    <row r="11385" spans="1:14">
      <c r="A11385" t="s">
        <v>14</v>
      </c>
      <c r="B11385" t="s">
        <v>62</v>
      </c>
      <c r="C11385" t="s">
        <v>236</v>
      </c>
      <c r="D11385">
        <v>13342400150</v>
      </c>
      <c r="E11385" s="1">
        <v>44797</v>
      </c>
      <c r="F11385" s="1">
        <v>44797</v>
      </c>
      <c r="G11385">
        <v>7898880742</v>
      </c>
      <c r="H11385" t="s">
        <v>4566</v>
      </c>
      <c r="I11385">
        <v>4744.8599999999997</v>
      </c>
      <c r="J11385" s="1">
        <v>44857</v>
      </c>
      <c r="K11385">
        <v>4313.51</v>
      </c>
      <c r="L11385" s="1">
        <v>44832</v>
      </c>
      <c r="M11385">
        <v>-25</v>
      </c>
      <c r="N11385" s="8">
        <f t="shared" si="177"/>
        <v>-107837.75</v>
      </c>
    </row>
    <row r="11386" spans="1:14">
      <c r="A11386" t="s">
        <v>14</v>
      </c>
      <c r="B11386" t="s">
        <v>62</v>
      </c>
      <c r="C11386" t="s">
        <v>236</v>
      </c>
      <c r="D11386">
        <v>13342400150</v>
      </c>
      <c r="E11386" s="1">
        <v>44797</v>
      </c>
      <c r="F11386" s="1">
        <v>44797</v>
      </c>
      <c r="G11386">
        <v>7898880747</v>
      </c>
      <c r="H11386" t="s">
        <v>4567</v>
      </c>
      <c r="I11386">
        <v>1802.22</v>
      </c>
      <c r="J11386" s="1">
        <v>44857</v>
      </c>
      <c r="K11386">
        <v>1638.38</v>
      </c>
      <c r="L11386" s="1">
        <v>44832</v>
      </c>
      <c r="M11386">
        <v>-25</v>
      </c>
      <c r="N11386" s="8">
        <f t="shared" si="177"/>
        <v>-40959.5</v>
      </c>
    </row>
    <row r="11387" spans="1:14">
      <c r="A11387" t="s">
        <v>14</v>
      </c>
      <c r="B11387" t="s">
        <v>62</v>
      </c>
      <c r="C11387" t="s">
        <v>236</v>
      </c>
      <c r="D11387">
        <v>13342400150</v>
      </c>
      <c r="E11387" s="1">
        <v>44797</v>
      </c>
      <c r="F11387" s="1">
        <v>44797</v>
      </c>
      <c r="G11387">
        <v>7898885357</v>
      </c>
      <c r="H11387" t="s">
        <v>4568</v>
      </c>
      <c r="I11387">
        <v>386.19</v>
      </c>
      <c r="J11387" s="1">
        <v>44857</v>
      </c>
      <c r="K11387">
        <v>351.08</v>
      </c>
      <c r="L11387" s="1">
        <v>44832</v>
      </c>
      <c r="M11387">
        <v>-25</v>
      </c>
      <c r="N11387" s="8">
        <f t="shared" si="177"/>
        <v>-8777</v>
      </c>
    </row>
    <row r="11388" spans="1:14">
      <c r="A11388" t="s">
        <v>14</v>
      </c>
      <c r="B11388" t="s">
        <v>62</v>
      </c>
      <c r="C11388" t="s">
        <v>236</v>
      </c>
      <c r="D11388">
        <v>13342400150</v>
      </c>
      <c r="E11388" s="1">
        <v>44797</v>
      </c>
      <c r="F11388" s="1">
        <v>44797</v>
      </c>
      <c r="G11388">
        <v>7898890340</v>
      </c>
      <c r="H11388" t="s">
        <v>4569</v>
      </c>
      <c r="I11388">
        <v>1802.22</v>
      </c>
      <c r="J11388" s="1">
        <v>44857</v>
      </c>
      <c r="K11388">
        <v>1638.38</v>
      </c>
      <c r="L11388" s="1">
        <v>44860</v>
      </c>
      <c r="M11388">
        <v>3</v>
      </c>
      <c r="N11388" s="8">
        <f t="shared" si="177"/>
        <v>4915.1400000000003</v>
      </c>
    </row>
    <row r="11389" spans="1:14">
      <c r="A11389" t="s">
        <v>14</v>
      </c>
      <c r="B11389" t="s">
        <v>62</v>
      </c>
      <c r="C11389" t="s">
        <v>236</v>
      </c>
      <c r="D11389">
        <v>13342400150</v>
      </c>
      <c r="E11389" s="1">
        <v>44797</v>
      </c>
      <c r="F11389" s="1">
        <v>44797</v>
      </c>
      <c r="G11389">
        <v>7898943482</v>
      </c>
      <c r="H11389" t="s">
        <v>4570</v>
      </c>
      <c r="I11389">
        <v>1930.95</v>
      </c>
      <c r="J11389" s="1">
        <v>44857</v>
      </c>
      <c r="K11389">
        <v>1755.41</v>
      </c>
      <c r="L11389" s="1">
        <v>44832</v>
      </c>
      <c r="M11389">
        <v>-25</v>
      </c>
      <c r="N11389" s="8">
        <f t="shared" si="177"/>
        <v>-43885.25</v>
      </c>
    </row>
    <row r="11390" spans="1:14">
      <c r="A11390" t="s">
        <v>14</v>
      </c>
      <c r="B11390" t="s">
        <v>62</v>
      </c>
      <c r="C11390" t="s">
        <v>236</v>
      </c>
      <c r="D11390">
        <v>13342400150</v>
      </c>
      <c r="E11390" s="1">
        <v>44797</v>
      </c>
      <c r="F11390" s="1">
        <v>44797</v>
      </c>
      <c r="G11390">
        <v>7899005374</v>
      </c>
      <c r="H11390" t="s">
        <v>4571</v>
      </c>
      <c r="I11390">
        <v>901.11</v>
      </c>
      <c r="J11390" s="1">
        <v>44857</v>
      </c>
      <c r="K11390">
        <v>819.19</v>
      </c>
      <c r="L11390" s="1">
        <v>44832</v>
      </c>
      <c r="M11390">
        <v>-25</v>
      </c>
      <c r="N11390" s="8">
        <f t="shared" si="177"/>
        <v>-20479.75</v>
      </c>
    </row>
    <row r="11391" spans="1:14">
      <c r="A11391" t="s">
        <v>14</v>
      </c>
      <c r="B11391" t="s">
        <v>62</v>
      </c>
      <c r="C11391" t="s">
        <v>236</v>
      </c>
      <c r="D11391">
        <v>13342400150</v>
      </c>
      <c r="E11391" s="1">
        <v>44797</v>
      </c>
      <c r="F11391" s="1">
        <v>44797</v>
      </c>
      <c r="G11391">
        <v>7899006186</v>
      </c>
      <c r="H11391" t="s">
        <v>4572</v>
      </c>
      <c r="I11391">
        <v>1802.22</v>
      </c>
      <c r="J11391" s="1">
        <v>44857</v>
      </c>
      <c r="K11391">
        <v>1638.38</v>
      </c>
      <c r="L11391" s="1">
        <v>44832</v>
      </c>
      <c r="M11391">
        <v>-25</v>
      </c>
      <c r="N11391" s="8">
        <f t="shared" si="177"/>
        <v>-40959.5</v>
      </c>
    </row>
    <row r="11392" spans="1:14">
      <c r="A11392" t="s">
        <v>14</v>
      </c>
      <c r="B11392" t="s">
        <v>62</v>
      </c>
      <c r="C11392" t="s">
        <v>236</v>
      </c>
      <c r="D11392">
        <v>13342400150</v>
      </c>
      <c r="E11392" s="1">
        <v>44797</v>
      </c>
      <c r="F11392" s="1">
        <v>44797</v>
      </c>
      <c r="G11392">
        <v>7899006190</v>
      </c>
      <c r="H11392" t="s">
        <v>4573</v>
      </c>
      <c r="I11392">
        <v>901.11</v>
      </c>
      <c r="J11392" s="1">
        <v>44857</v>
      </c>
      <c r="K11392">
        <v>819.19</v>
      </c>
      <c r="L11392" s="1">
        <v>44832</v>
      </c>
      <c r="M11392">
        <v>-25</v>
      </c>
      <c r="N11392" s="8">
        <f t="shared" si="177"/>
        <v>-20479.75</v>
      </c>
    </row>
    <row r="11393" spans="1:14">
      <c r="A11393" t="s">
        <v>14</v>
      </c>
      <c r="B11393" t="s">
        <v>62</v>
      </c>
      <c r="C11393" t="s">
        <v>236</v>
      </c>
      <c r="D11393">
        <v>13342400150</v>
      </c>
      <c r="E11393" s="1">
        <v>44797</v>
      </c>
      <c r="F11393" s="1">
        <v>44797</v>
      </c>
      <c r="G11393">
        <v>7899006191</v>
      </c>
      <c r="H11393" t="s">
        <v>4574</v>
      </c>
      <c r="I11393">
        <v>901.11</v>
      </c>
      <c r="J11393" s="1">
        <v>44857</v>
      </c>
      <c r="K11393">
        <v>819.19</v>
      </c>
      <c r="L11393" s="1">
        <v>44832</v>
      </c>
      <c r="M11393">
        <v>-25</v>
      </c>
      <c r="N11393" s="8">
        <f t="shared" si="177"/>
        <v>-20479.75</v>
      </c>
    </row>
    <row r="11394" spans="1:14">
      <c r="A11394" t="s">
        <v>14</v>
      </c>
      <c r="B11394" t="s">
        <v>62</v>
      </c>
      <c r="C11394" t="s">
        <v>236</v>
      </c>
      <c r="D11394">
        <v>13342400150</v>
      </c>
      <c r="E11394" s="1">
        <v>44797</v>
      </c>
      <c r="F11394" s="1">
        <v>44797</v>
      </c>
      <c r="G11394">
        <v>7899006192</v>
      </c>
      <c r="H11394" t="s">
        <v>4575</v>
      </c>
      <c r="I11394">
        <v>1802.22</v>
      </c>
      <c r="J11394" s="1">
        <v>44857</v>
      </c>
      <c r="K11394">
        <v>1638.38</v>
      </c>
      <c r="L11394" s="1">
        <v>44832</v>
      </c>
      <c r="M11394">
        <v>-25</v>
      </c>
      <c r="N11394" s="8">
        <f t="shared" si="177"/>
        <v>-40959.5</v>
      </c>
    </row>
    <row r="11395" spans="1:14">
      <c r="A11395" t="s">
        <v>14</v>
      </c>
      <c r="B11395" t="s">
        <v>62</v>
      </c>
      <c r="C11395" t="s">
        <v>236</v>
      </c>
      <c r="D11395">
        <v>13342400150</v>
      </c>
      <c r="E11395" s="1">
        <v>44797</v>
      </c>
      <c r="F11395" s="1">
        <v>44797</v>
      </c>
      <c r="G11395">
        <v>7899006195</v>
      </c>
      <c r="H11395" t="s">
        <v>4576</v>
      </c>
      <c r="I11395">
        <v>1802.22</v>
      </c>
      <c r="J11395" s="1">
        <v>44857</v>
      </c>
      <c r="K11395">
        <v>1638.38</v>
      </c>
      <c r="L11395" s="1">
        <v>44832</v>
      </c>
      <c r="M11395">
        <v>-25</v>
      </c>
      <c r="N11395" s="8">
        <f t="shared" ref="N11395:N11458" si="178">+K11395*M11395</f>
        <v>-40959.5</v>
      </c>
    </row>
    <row r="11396" spans="1:14">
      <c r="A11396" t="s">
        <v>14</v>
      </c>
      <c r="B11396" t="s">
        <v>62</v>
      </c>
      <c r="C11396" t="s">
        <v>236</v>
      </c>
      <c r="D11396">
        <v>13342400150</v>
      </c>
      <c r="E11396" s="1">
        <v>44797</v>
      </c>
      <c r="F11396" s="1">
        <v>44797</v>
      </c>
      <c r="G11396">
        <v>7899006196</v>
      </c>
      <c r="H11396" t="s">
        <v>4577</v>
      </c>
      <c r="I11396">
        <v>901.11</v>
      </c>
      <c r="J11396" s="1">
        <v>44857</v>
      </c>
      <c r="K11396">
        <v>819.19</v>
      </c>
      <c r="L11396" s="1">
        <v>44832</v>
      </c>
      <c r="M11396">
        <v>-25</v>
      </c>
      <c r="N11396" s="8">
        <f t="shared" si="178"/>
        <v>-20479.75</v>
      </c>
    </row>
    <row r="11397" spans="1:14">
      <c r="A11397" t="s">
        <v>14</v>
      </c>
      <c r="B11397" t="s">
        <v>62</v>
      </c>
      <c r="C11397" t="s">
        <v>236</v>
      </c>
      <c r="D11397">
        <v>13342400150</v>
      </c>
      <c r="E11397" s="1">
        <v>44797</v>
      </c>
      <c r="F11397" s="1">
        <v>44797</v>
      </c>
      <c r="G11397">
        <v>7899006198</v>
      </c>
      <c r="H11397" t="s">
        <v>4578</v>
      </c>
      <c r="I11397">
        <v>901.11</v>
      </c>
      <c r="J11397" s="1">
        <v>44857</v>
      </c>
      <c r="K11397">
        <v>819.19</v>
      </c>
      <c r="L11397" s="1">
        <v>44832</v>
      </c>
      <c r="M11397">
        <v>-25</v>
      </c>
      <c r="N11397" s="8">
        <f t="shared" si="178"/>
        <v>-20479.75</v>
      </c>
    </row>
    <row r="11398" spans="1:14">
      <c r="A11398" t="s">
        <v>14</v>
      </c>
      <c r="B11398" t="s">
        <v>62</v>
      </c>
      <c r="C11398" t="s">
        <v>236</v>
      </c>
      <c r="D11398">
        <v>13342400150</v>
      </c>
      <c r="E11398" s="1">
        <v>44797</v>
      </c>
      <c r="F11398" s="1">
        <v>44797</v>
      </c>
      <c r="G11398">
        <v>7899009501</v>
      </c>
      <c r="H11398" t="s">
        <v>4579</v>
      </c>
      <c r="I11398">
        <v>1802.22</v>
      </c>
      <c r="J11398" s="1">
        <v>44857</v>
      </c>
      <c r="K11398">
        <v>1638.38</v>
      </c>
      <c r="L11398" s="1">
        <v>44832</v>
      </c>
      <c r="M11398">
        <v>-25</v>
      </c>
      <c r="N11398" s="8">
        <f t="shared" si="178"/>
        <v>-40959.5</v>
      </c>
    </row>
    <row r="11399" spans="1:14">
      <c r="A11399" t="s">
        <v>14</v>
      </c>
      <c r="B11399" t="s">
        <v>62</v>
      </c>
      <c r="C11399" t="s">
        <v>236</v>
      </c>
      <c r="D11399">
        <v>13342400150</v>
      </c>
      <c r="E11399" s="1">
        <v>44797</v>
      </c>
      <c r="F11399" s="1">
        <v>44797</v>
      </c>
      <c r="G11399">
        <v>7899028195</v>
      </c>
      <c r="H11399" t="s">
        <v>4580</v>
      </c>
      <c r="I11399">
        <v>901.11</v>
      </c>
      <c r="J11399" s="1">
        <v>44857</v>
      </c>
      <c r="K11399">
        <v>819.19</v>
      </c>
      <c r="L11399" s="1">
        <v>44832</v>
      </c>
      <c r="M11399">
        <v>-25</v>
      </c>
      <c r="N11399" s="8">
        <f t="shared" si="178"/>
        <v>-20479.75</v>
      </c>
    </row>
    <row r="11400" spans="1:14">
      <c r="A11400" t="s">
        <v>14</v>
      </c>
      <c r="B11400" t="s">
        <v>62</v>
      </c>
      <c r="C11400" t="s">
        <v>236</v>
      </c>
      <c r="D11400">
        <v>13342400150</v>
      </c>
      <c r="E11400" s="1">
        <v>44797</v>
      </c>
      <c r="F11400" s="1">
        <v>44797</v>
      </c>
      <c r="G11400">
        <v>7899028198</v>
      </c>
      <c r="H11400" t="s">
        <v>4581</v>
      </c>
      <c r="I11400">
        <v>901.11</v>
      </c>
      <c r="J11400" s="1">
        <v>44857</v>
      </c>
      <c r="K11400">
        <v>819.19</v>
      </c>
      <c r="L11400" s="1">
        <v>44832</v>
      </c>
      <c r="M11400">
        <v>-25</v>
      </c>
      <c r="N11400" s="8">
        <f t="shared" si="178"/>
        <v>-20479.75</v>
      </c>
    </row>
    <row r="11401" spans="1:14">
      <c r="A11401" t="s">
        <v>14</v>
      </c>
      <c r="B11401" t="s">
        <v>62</v>
      </c>
      <c r="C11401" t="s">
        <v>236</v>
      </c>
      <c r="D11401">
        <v>13342400150</v>
      </c>
      <c r="E11401" s="1">
        <v>44797</v>
      </c>
      <c r="F11401" s="1">
        <v>44797</v>
      </c>
      <c r="G11401">
        <v>7899031019</v>
      </c>
      <c r="H11401" t="s">
        <v>4582</v>
      </c>
      <c r="I11401">
        <v>1802.22</v>
      </c>
      <c r="J11401" s="1">
        <v>44857</v>
      </c>
      <c r="K11401">
        <v>1638.38</v>
      </c>
      <c r="L11401" s="1">
        <v>44832</v>
      </c>
      <c r="M11401">
        <v>-25</v>
      </c>
      <c r="N11401" s="8">
        <f t="shared" si="178"/>
        <v>-40959.5</v>
      </c>
    </row>
    <row r="11402" spans="1:14">
      <c r="A11402" t="s">
        <v>14</v>
      </c>
      <c r="B11402" t="s">
        <v>62</v>
      </c>
      <c r="C11402" t="s">
        <v>236</v>
      </c>
      <c r="D11402">
        <v>13342400150</v>
      </c>
      <c r="E11402" s="1">
        <v>44797</v>
      </c>
      <c r="F11402" s="1">
        <v>44797</v>
      </c>
      <c r="G11402">
        <v>7899077816</v>
      </c>
      <c r="H11402" t="s">
        <v>4583</v>
      </c>
      <c r="I11402">
        <v>385.8</v>
      </c>
      <c r="J11402" s="1">
        <v>44857</v>
      </c>
      <c r="K11402">
        <v>350.73</v>
      </c>
      <c r="L11402" s="1">
        <v>44832</v>
      </c>
      <c r="M11402">
        <v>-25</v>
      </c>
      <c r="N11402" s="8">
        <f t="shared" si="178"/>
        <v>-8768.25</v>
      </c>
    </row>
    <row r="11403" spans="1:14">
      <c r="A11403" t="s">
        <v>14</v>
      </c>
      <c r="B11403" t="s">
        <v>62</v>
      </c>
      <c r="C11403" t="s">
        <v>236</v>
      </c>
      <c r="D11403">
        <v>13342400150</v>
      </c>
      <c r="E11403" s="1">
        <v>44797</v>
      </c>
      <c r="F11403" s="1">
        <v>44797</v>
      </c>
      <c r="G11403">
        <v>7899077819</v>
      </c>
      <c r="H11403" t="s">
        <v>4584</v>
      </c>
      <c r="I11403">
        <v>1800.41</v>
      </c>
      <c r="J11403" s="1">
        <v>44857</v>
      </c>
      <c r="K11403">
        <v>1636.74</v>
      </c>
      <c r="L11403" s="1">
        <v>44832</v>
      </c>
      <c r="M11403">
        <v>-25</v>
      </c>
      <c r="N11403" s="8">
        <f t="shared" si="178"/>
        <v>-40918.5</v>
      </c>
    </row>
    <row r="11404" spans="1:14">
      <c r="A11404" t="s">
        <v>14</v>
      </c>
      <c r="B11404" t="s">
        <v>62</v>
      </c>
      <c r="C11404" t="s">
        <v>236</v>
      </c>
      <c r="D11404">
        <v>13342400150</v>
      </c>
      <c r="E11404" s="1">
        <v>44797</v>
      </c>
      <c r="F11404" s="1">
        <v>44797</v>
      </c>
      <c r="G11404">
        <v>7899085995</v>
      </c>
      <c r="H11404" t="s">
        <v>4585</v>
      </c>
      <c r="I11404">
        <v>12690.43</v>
      </c>
      <c r="J11404" s="1">
        <v>44857</v>
      </c>
      <c r="K11404">
        <v>11536.75</v>
      </c>
      <c r="L11404" s="1">
        <v>44860</v>
      </c>
      <c r="M11404">
        <v>3</v>
      </c>
      <c r="N11404" s="8">
        <f t="shared" si="178"/>
        <v>34610.25</v>
      </c>
    </row>
    <row r="11405" spans="1:14">
      <c r="A11405" t="s">
        <v>14</v>
      </c>
      <c r="B11405" t="s">
        <v>62</v>
      </c>
      <c r="C11405" t="s">
        <v>236</v>
      </c>
      <c r="D11405">
        <v>13342400150</v>
      </c>
      <c r="E11405" s="1">
        <v>44797</v>
      </c>
      <c r="F11405" s="1">
        <v>44797</v>
      </c>
      <c r="G11405">
        <v>7899096367</v>
      </c>
      <c r="H11405" t="s">
        <v>4586</v>
      </c>
      <c r="I11405">
        <v>885.5</v>
      </c>
      <c r="J11405" s="1">
        <v>44857</v>
      </c>
      <c r="K11405">
        <v>805</v>
      </c>
      <c r="L11405" s="1">
        <v>44860</v>
      </c>
      <c r="M11405">
        <v>3</v>
      </c>
      <c r="N11405" s="8">
        <f t="shared" si="178"/>
        <v>2415</v>
      </c>
    </row>
    <row r="11406" spans="1:14">
      <c r="A11406" t="s">
        <v>14</v>
      </c>
      <c r="B11406" t="s">
        <v>62</v>
      </c>
      <c r="C11406" t="s">
        <v>236</v>
      </c>
      <c r="D11406">
        <v>13342400150</v>
      </c>
      <c r="E11406" s="1">
        <v>44797</v>
      </c>
      <c r="F11406" s="1">
        <v>44797</v>
      </c>
      <c r="G11406">
        <v>7899123496</v>
      </c>
      <c r="H11406" t="s">
        <v>4587</v>
      </c>
      <c r="I11406">
        <v>386.19</v>
      </c>
      <c r="J11406" s="1">
        <v>44857</v>
      </c>
      <c r="K11406">
        <v>351.08</v>
      </c>
      <c r="L11406" s="1">
        <v>44832</v>
      </c>
      <c r="M11406">
        <v>-25</v>
      </c>
      <c r="N11406" s="8">
        <f t="shared" si="178"/>
        <v>-8777</v>
      </c>
    </row>
    <row r="11407" spans="1:14">
      <c r="A11407" t="s">
        <v>14</v>
      </c>
      <c r="B11407" t="s">
        <v>62</v>
      </c>
      <c r="C11407" t="s">
        <v>236</v>
      </c>
      <c r="D11407">
        <v>13342400150</v>
      </c>
      <c r="E11407" s="1">
        <v>44797</v>
      </c>
      <c r="F11407" s="1">
        <v>44797</v>
      </c>
      <c r="G11407">
        <v>7899123497</v>
      </c>
      <c r="H11407" t="s">
        <v>4588</v>
      </c>
      <c r="I11407">
        <v>385.8</v>
      </c>
      <c r="J11407" s="1">
        <v>44857</v>
      </c>
      <c r="K11407">
        <v>350.73</v>
      </c>
      <c r="L11407" s="1">
        <v>44832</v>
      </c>
      <c r="M11407">
        <v>-25</v>
      </c>
      <c r="N11407" s="8">
        <f t="shared" si="178"/>
        <v>-8768.25</v>
      </c>
    </row>
    <row r="11408" spans="1:14">
      <c r="A11408" t="s">
        <v>14</v>
      </c>
      <c r="B11408" t="s">
        <v>62</v>
      </c>
      <c r="C11408" t="s">
        <v>236</v>
      </c>
      <c r="D11408">
        <v>13342400150</v>
      </c>
      <c r="E11408" s="1">
        <v>44797</v>
      </c>
      <c r="F11408" s="1">
        <v>44797</v>
      </c>
      <c r="G11408">
        <v>7899123502</v>
      </c>
      <c r="H11408" t="s">
        <v>4589</v>
      </c>
      <c r="I11408">
        <v>1929.02</v>
      </c>
      <c r="J11408" s="1">
        <v>44857</v>
      </c>
      <c r="K11408">
        <v>1753.65</v>
      </c>
      <c r="L11408" s="1">
        <v>44832</v>
      </c>
      <c r="M11408">
        <v>-25</v>
      </c>
      <c r="N11408" s="8">
        <f t="shared" si="178"/>
        <v>-43841.25</v>
      </c>
    </row>
    <row r="11409" spans="1:14">
      <c r="A11409" t="s">
        <v>14</v>
      </c>
      <c r="B11409" t="s">
        <v>62</v>
      </c>
      <c r="C11409" t="s">
        <v>236</v>
      </c>
      <c r="D11409">
        <v>13342400150</v>
      </c>
      <c r="E11409" s="1">
        <v>44797</v>
      </c>
      <c r="F11409" s="1">
        <v>44797</v>
      </c>
      <c r="G11409">
        <v>7899123506</v>
      </c>
      <c r="H11409" t="s">
        <v>4590</v>
      </c>
      <c r="I11409">
        <v>1800.41</v>
      </c>
      <c r="J11409" s="1">
        <v>44857</v>
      </c>
      <c r="K11409">
        <v>1636.74</v>
      </c>
      <c r="L11409" s="1">
        <v>44832</v>
      </c>
      <c r="M11409">
        <v>-25</v>
      </c>
      <c r="N11409" s="8">
        <f t="shared" si="178"/>
        <v>-40918.5</v>
      </c>
    </row>
    <row r="11410" spans="1:14">
      <c r="A11410" t="s">
        <v>14</v>
      </c>
      <c r="B11410" t="s">
        <v>62</v>
      </c>
      <c r="C11410" t="s">
        <v>236</v>
      </c>
      <c r="D11410">
        <v>13342400150</v>
      </c>
      <c r="E11410" s="1">
        <v>44797</v>
      </c>
      <c r="F11410" s="1">
        <v>44797</v>
      </c>
      <c r="G11410">
        <v>7899123508</v>
      </c>
      <c r="H11410" t="s">
        <v>4591</v>
      </c>
      <c r="I11410">
        <v>1802.22</v>
      </c>
      <c r="J11410" s="1">
        <v>44857</v>
      </c>
      <c r="K11410">
        <v>1638.38</v>
      </c>
      <c r="L11410" s="1">
        <v>44832</v>
      </c>
      <c r="M11410">
        <v>-25</v>
      </c>
      <c r="N11410" s="8">
        <f t="shared" si="178"/>
        <v>-40959.5</v>
      </c>
    </row>
    <row r="11411" spans="1:14">
      <c r="A11411" t="s">
        <v>14</v>
      </c>
      <c r="B11411" t="s">
        <v>62</v>
      </c>
      <c r="C11411" t="s">
        <v>72</v>
      </c>
      <c r="D11411">
        <v>9238800156</v>
      </c>
      <c r="E11411" s="1">
        <v>44797</v>
      </c>
      <c r="F11411" s="1">
        <v>44797</v>
      </c>
      <c r="G11411">
        <v>7899916378</v>
      </c>
      <c r="H11411">
        <v>1209319393</v>
      </c>
      <c r="I11411">
        <v>11309.4</v>
      </c>
      <c r="J11411" s="1">
        <v>44857</v>
      </c>
      <c r="K11411">
        <v>9270</v>
      </c>
      <c r="L11411" s="1">
        <v>44860</v>
      </c>
      <c r="M11411">
        <v>3</v>
      </c>
      <c r="N11411" s="8">
        <f t="shared" si="178"/>
        <v>27810</v>
      </c>
    </row>
    <row r="11412" spans="1:14">
      <c r="A11412" t="s">
        <v>14</v>
      </c>
      <c r="B11412" t="s">
        <v>62</v>
      </c>
      <c r="C11412" t="s">
        <v>274</v>
      </c>
      <c r="D11412">
        <v>8082461008</v>
      </c>
      <c r="E11412" s="1">
        <v>44797</v>
      </c>
      <c r="F11412" s="1">
        <v>44797</v>
      </c>
      <c r="G11412">
        <v>7899924400</v>
      </c>
      <c r="H11412">
        <v>22182529</v>
      </c>
      <c r="I11412">
        <v>8052</v>
      </c>
      <c r="J11412" s="1">
        <v>44857</v>
      </c>
      <c r="K11412">
        <v>6600</v>
      </c>
      <c r="L11412" s="1">
        <v>44860</v>
      </c>
      <c r="M11412">
        <v>3</v>
      </c>
      <c r="N11412" s="8">
        <f t="shared" si="178"/>
        <v>19800</v>
      </c>
    </row>
    <row r="11413" spans="1:14">
      <c r="A11413" t="s">
        <v>14</v>
      </c>
      <c r="B11413" t="s">
        <v>62</v>
      </c>
      <c r="C11413" t="s">
        <v>274</v>
      </c>
      <c r="D11413">
        <v>8082461008</v>
      </c>
      <c r="E11413" s="1">
        <v>44797</v>
      </c>
      <c r="F11413" s="1">
        <v>44797</v>
      </c>
      <c r="G11413">
        <v>7899940079</v>
      </c>
      <c r="H11413">
        <v>22182228</v>
      </c>
      <c r="I11413">
        <v>158.11000000000001</v>
      </c>
      <c r="J11413" s="1">
        <v>44857</v>
      </c>
      <c r="K11413">
        <v>129.6</v>
      </c>
      <c r="L11413" s="1">
        <v>44860</v>
      </c>
      <c r="M11413">
        <v>3</v>
      </c>
      <c r="N11413" s="8">
        <f t="shared" si="178"/>
        <v>388.79999999999995</v>
      </c>
    </row>
    <row r="11414" spans="1:14">
      <c r="A11414" t="s">
        <v>14</v>
      </c>
      <c r="B11414" t="s">
        <v>62</v>
      </c>
      <c r="C11414" t="s">
        <v>274</v>
      </c>
      <c r="D11414">
        <v>8082461008</v>
      </c>
      <c r="E11414" s="1">
        <v>44798</v>
      </c>
      <c r="F11414" s="1">
        <v>44798</v>
      </c>
      <c r="G11414">
        <v>7899948337</v>
      </c>
      <c r="H11414">
        <v>22182304</v>
      </c>
      <c r="I11414">
        <v>202.03</v>
      </c>
      <c r="J11414" s="1">
        <v>44858</v>
      </c>
      <c r="K11414">
        <v>165.6</v>
      </c>
      <c r="L11414" s="1">
        <v>44860</v>
      </c>
      <c r="M11414">
        <v>2</v>
      </c>
      <c r="N11414" s="8">
        <f t="shared" si="178"/>
        <v>331.2</v>
      </c>
    </row>
    <row r="11415" spans="1:14">
      <c r="A11415" t="s">
        <v>14</v>
      </c>
      <c r="B11415" t="s">
        <v>62</v>
      </c>
      <c r="C11415" t="s">
        <v>500</v>
      </c>
      <c r="D11415">
        <v>422760587</v>
      </c>
      <c r="E11415" s="1">
        <v>44798</v>
      </c>
      <c r="F11415" s="1">
        <v>44798</v>
      </c>
      <c r="G11415">
        <v>7899953873</v>
      </c>
      <c r="H11415">
        <v>2022000010041060</v>
      </c>
      <c r="I11415">
        <v>1469.82</v>
      </c>
      <c r="J11415" s="1">
        <v>44858</v>
      </c>
      <c r="K11415">
        <v>1336.2</v>
      </c>
      <c r="L11415" s="1">
        <v>44832</v>
      </c>
      <c r="M11415">
        <v>-26</v>
      </c>
      <c r="N11415" s="8">
        <f t="shared" si="178"/>
        <v>-34741.200000000004</v>
      </c>
    </row>
    <row r="11416" spans="1:14">
      <c r="A11416" t="s">
        <v>14</v>
      </c>
      <c r="B11416" t="s">
        <v>62</v>
      </c>
      <c r="C11416" t="s">
        <v>500</v>
      </c>
      <c r="D11416">
        <v>422760587</v>
      </c>
      <c r="E11416" s="1">
        <v>44798</v>
      </c>
      <c r="F11416" s="1">
        <v>44798</v>
      </c>
      <c r="G11416">
        <v>7899954339</v>
      </c>
      <c r="H11416">
        <v>2022000010041060</v>
      </c>
      <c r="I11416">
        <v>2449.6999999999998</v>
      </c>
      <c r="J11416" s="1">
        <v>44858</v>
      </c>
      <c r="K11416">
        <v>2227</v>
      </c>
      <c r="L11416" s="1">
        <v>44832</v>
      </c>
      <c r="M11416">
        <v>-26</v>
      </c>
      <c r="N11416" s="8">
        <f t="shared" si="178"/>
        <v>-57902</v>
      </c>
    </row>
    <row r="11417" spans="1:14">
      <c r="A11417" t="s">
        <v>14</v>
      </c>
      <c r="B11417" t="s">
        <v>62</v>
      </c>
      <c r="C11417" t="s">
        <v>568</v>
      </c>
      <c r="D11417">
        <v>832400154</v>
      </c>
      <c r="E11417" s="1">
        <v>44798</v>
      </c>
      <c r="F11417" s="1">
        <v>44798</v>
      </c>
      <c r="G11417">
        <v>7900062545</v>
      </c>
      <c r="H11417">
        <v>27467347</v>
      </c>
      <c r="I11417">
        <v>252.01</v>
      </c>
      <c r="J11417" s="1">
        <v>44858</v>
      </c>
      <c r="K11417">
        <v>229.1</v>
      </c>
      <c r="L11417" s="1">
        <v>44832</v>
      </c>
      <c r="M11417">
        <v>-26</v>
      </c>
      <c r="N11417" s="8">
        <f t="shared" si="178"/>
        <v>-5956.5999999999995</v>
      </c>
    </row>
    <row r="11418" spans="1:14">
      <c r="A11418" t="s">
        <v>14</v>
      </c>
      <c r="B11418" t="s">
        <v>62</v>
      </c>
      <c r="C11418" t="s">
        <v>94</v>
      </c>
      <c r="D11418">
        <v>13209130155</v>
      </c>
      <c r="E11418" s="1">
        <v>44798</v>
      </c>
      <c r="F11418" s="1">
        <v>44798</v>
      </c>
      <c r="G11418">
        <v>7900071391</v>
      </c>
      <c r="H11418">
        <v>8230473981</v>
      </c>
      <c r="I11418">
        <v>59.44</v>
      </c>
      <c r="J11418" s="1">
        <v>44858</v>
      </c>
      <c r="K11418">
        <v>48.72</v>
      </c>
      <c r="L11418" s="1">
        <v>44830</v>
      </c>
      <c r="M11418">
        <v>-28</v>
      </c>
      <c r="N11418" s="8">
        <f t="shared" si="178"/>
        <v>-1364.1599999999999</v>
      </c>
    </row>
    <row r="11419" spans="1:14">
      <c r="A11419" t="s">
        <v>14</v>
      </c>
      <c r="B11419" t="s">
        <v>62</v>
      </c>
      <c r="C11419" t="s">
        <v>98</v>
      </c>
      <c r="D11419">
        <v>3524050238</v>
      </c>
      <c r="E11419" s="1">
        <v>44798</v>
      </c>
      <c r="F11419" s="1">
        <v>44798</v>
      </c>
      <c r="G11419">
        <v>7900426287</v>
      </c>
      <c r="H11419">
        <v>740895739</v>
      </c>
      <c r="I11419">
        <v>506</v>
      </c>
      <c r="J11419" s="1">
        <v>44858</v>
      </c>
      <c r="K11419">
        <v>460</v>
      </c>
      <c r="L11419" s="1">
        <v>44832</v>
      </c>
      <c r="M11419">
        <v>-26</v>
      </c>
      <c r="N11419" s="8">
        <f t="shared" si="178"/>
        <v>-11960</v>
      </c>
    </row>
    <row r="11420" spans="1:14">
      <c r="A11420" t="s">
        <v>14</v>
      </c>
      <c r="B11420" t="s">
        <v>62</v>
      </c>
      <c r="C11420" t="s">
        <v>1211</v>
      </c>
      <c r="D11420" t="s">
        <v>1212</v>
      </c>
      <c r="E11420" s="1">
        <v>44798</v>
      </c>
      <c r="F11420" s="1">
        <v>44798</v>
      </c>
      <c r="G11420">
        <v>7900506814</v>
      </c>
      <c r="H11420" t="s">
        <v>3589</v>
      </c>
      <c r="I11420">
        <v>1666.66</v>
      </c>
      <c r="J11420" s="1">
        <v>44858</v>
      </c>
      <c r="K11420">
        <v>1666.66</v>
      </c>
      <c r="L11420" s="1">
        <v>44806</v>
      </c>
      <c r="M11420">
        <v>-52</v>
      </c>
      <c r="N11420" s="8">
        <f t="shared" si="178"/>
        <v>-86666.32</v>
      </c>
    </row>
    <row r="11421" spans="1:14">
      <c r="A11421" t="s">
        <v>14</v>
      </c>
      <c r="B11421" t="s">
        <v>62</v>
      </c>
      <c r="C11421" t="s">
        <v>111</v>
      </c>
      <c r="D11421">
        <v>492340583</v>
      </c>
      <c r="E11421" s="1">
        <v>44798</v>
      </c>
      <c r="F11421" s="1">
        <v>44798</v>
      </c>
      <c r="G11421">
        <v>7900686150</v>
      </c>
      <c r="H11421">
        <v>22109672</v>
      </c>
      <c r="I11421">
        <v>3141.49</v>
      </c>
      <c r="J11421" s="1">
        <v>44858</v>
      </c>
      <c r="K11421">
        <v>2855.9</v>
      </c>
      <c r="L11421" s="1">
        <v>44860</v>
      </c>
      <c r="M11421">
        <v>2</v>
      </c>
      <c r="N11421" s="8">
        <f t="shared" si="178"/>
        <v>5711.8</v>
      </c>
    </row>
    <row r="11422" spans="1:14">
      <c r="A11422" t="s">
        <v>14</v>
      </c>
      <c r="B11422" t="s">
        <v>62</v>
      </c>
      <c r="C11422" t="s">
        <v>528</v>
      </c>
      <c r="D11422">
        <v>2173800281</v>
      </c>
      <c r="E11422" s="1">
        <v>44798</v>
      </c>
      <c r="F11422" s="1">
        <v>44798</v>
      </c>
      <c r="G11422">
        <v>7900790946</v>
      </c>
      <c r="H11422" t="s">
        <v>4592</v>
      </c>
      <c r="I11422">
        <v>69.91</v>
      </c>
      <c r="J11422" s="1">
        <v>44858</v>
      </c>
      <c r="K11422">
        <v>57.3</v>
      </c>
      <c r="L11422" s="1">
        <v>44830</v>
      </c>
      <c r="M11422">
        <v>-28</v>
      </c>
      <c r="N11422" s="8">
        <f t="shared" si="178"/>
        <v>-1604.3999999999999</v>
      </c>
    </row>
    <row r="11423" spans="1:14">
      <c r="A11423" t="s">
        <v>14</v>
      </c>
      <c r="B11423" t="s">
        <v>62</v>
      </c>
      <c r="C11423" t="s">
        <v>396</v>
      </c>
      <c r="D11423">
        <v>1778520302</v>
      </c>
      <c r="E11423" s="1">
        <v>44798</v>
      </c>
      <c r="F11423" s="1">
        <v>44798</v>
      </c>
      <c r="G11423">
        <v>7900915948</v>
      </c>
      <c r="H11423">
        <v>6012222018077</v>
      </c>
      <c r="I11423">
        <v>2145</v>
      </c>
      <c r="J11423" s="1">
        <v>44858</v>
      </c>
      <c r="K11423">
        <v>1950</v>
      </c>
      <c r="L11423" s="1">
        <v>44860</v>
      </c>
      <c r="M11423">
        <v>2</v>
      </c>
      <c r="N11423" s="8">
        <f t="shared" si="178"/>
        <v>3900</v>
      </c>
    </row>
    <row r="11424" spans="1:14">
      <c r="A11424" t="s">
        <v>14</v>
      </c>
      <c r="B11424" t="s">
        <v>62</v>
      </c>
      <c r="C11424" t="s">
        <v>226</v>
      </c>
      <c r="D11424">
        <v>5849130157</v>
      </c>
      <c r="E11424" s="1">
        <v>44798</v>
      </c>
      <c r="F11424" s="1">
        <v>44798</v>
      </c>
      <c r="G11424">
        <v>7901024403</v>
      </c>
      <c r="H11424" s="3" t="s">
        <v>4593</v>
      </c>
      <c r="I11424">
        <v>11035.2</v>
      </c>
      <c r="J11424" s="1">
        <v>44858</v>
      </c>
      <c r="K11424">
        <v>10032</v>
      </c>
      <c r="L11424" s="1">
        <v>44861</v>
      </c>
      <c r="M11424">
        <v>3</v>
      </c>
      <c r="N11424" s="8">
        <f t="shared" si="178"/>
        <v>30096</v>
      </c>
    </row>
    <row r="11425" spans="1:14">
      <c r="A11425" t="s">
        <v>14</v>
      </c>
      <c r="B11425" t="s">
        <v>62</v>
      </c>
      <c r="C11425" t="s">
        <v>66</v>
      </c>
      <c r="D11425">
        <v>10994940152</v>
      </c>
      <c r="E11425" s="1">
        <v>44798</v>
      </c>
      <c r="F11425" s="1">
        <v>44798</v>
      </c>
      <c r="G11425">
        <v>7901141478</v>
      </c>
      <c r="H11425">
        <v>6100218397</v>
      </c>
      <c r="I11425">
        <v>4735.45</v>
      </c>
      <c r="J11425" s="1">
        <v>44858</v>
      </c>
      <c r="K11425">
        <v>3881.52</v>
      </c>
      <c r="L11425" s="1">
        <v>44832</v>
      </c>
      <c r="M11425">
        <v>-26</v>
      </c>
      <c r="N11425" s="8">
        <f t="shared" si="178"/>
        <v>-100919.52</v>
      </c>
    </row>
    <row r="11426" spans="1:14">
      <c r="A11426" t="s">
        <v>14</v>
      </c>
      <c r="B11426" t="s">
        <v>62</v>
      </c>
      <c r="C11426" t="s">
        <v>496</v>
      </c>
      <c r="D11426">
        <v>5626031008</v>
      </c>
      <c r="E11426" s="1">
        <v>44798</v>
      </c>
      <c r="F11426" s="1">
        <v>44798</v>
      </c>
      <c r="G11426">
        <v>7901503254</v>
      </c>
      <c r="H11426" t="s">
        <v>4594</v>
      </c>
      <c r="I11426">
        <v>1281</v>
      </c>
      <c r="J11426" s="1">
        <v>44858</v>
      </c>
      <c r="K11426">
        <v>1050</v>
      </c>
      <c r="L11426" s="1">
        <v>44832</v>
      </c>
      <c r="M11426">
        <v>-26</v>
      </c>
      <c r="N11426" s="8">
        <f t="shared" si="178"/>
        <v>-27300</v>
      </c>
    </row>
    <row r="11427" spans="1:14">
      <c r="A11427" t="s">
        <v>14</v>
      </c>
      <c r="B11427" t="s">
        <v>62</v>
      </c>
      <c r="C11427" t="s">
        <v>244</v>
      </c>
      <c r="D11427">
        <v>674840152</v>
      </c>
      <c r="E11427" s="1">
        <v>44798</v>
      </c>
      <c r="F11427" s="1">
        <v>44798</v>
      </c>
      <c r="G11427">
        <v>7901852047</v>
      </c>
      <c r="H11427">
        <v>5302486470</v>
      </c>
      <c r="I11427">
        <v>154.82</v>
      </c>
      <c r="J11427" s="1">
        <v>44858</v>
      </c>
      <c r="K11427">
        <v>126.9</v>
      </c>
      <c r="L11427" s="1">
        <v>44860</v>
      </c>
      <c r="M11427">
        <v>2</v>
      </c>
      <c r="N11427" s="8">
        <f t="shared" si="178"/>
        <v>253.8</v>
      </c>
    </row>
    <row r="11428" spans="1:14">
      <c r="A11428" t="s">
        <v>14</v>
      </c>
      <c r="B11428" t="s">
        <v>62</v>
      </c>
      <c r="C11428" t="s">
        <v>4324</v>
      </c>
      <c r="D11428">
        <v>807290150</v>
      </c>
      <c r="E11428" s="1">
        <v>44798</v>
      </c>
      <c r="F11428" s="1">
        <v>44798</v>
      </c>
      <c r="G11428">
        <v>7901907097</v>
      </c>
      <c r="H11428">
        <v>2022701136</v>
      </c>
      <c r="I11428">
        <v>6682.5</v>
      </c>
      <c r="J11428" s="1">
        <v>44858</v>
      </c>
      <c r="K11428">
        <v>6075</v>
      </c>
      <c r="L11428" s="1">
        <v>44860</v>
      </c>
      <c r="M11428">
        <v>2</v>
      </c>
      <c r="N11428" s="8">
        <f t="shared" si="178"/>
        <v>12150</v>
      </c>
    </row>
    <row r="11429" spans="1:14">
      <c r="A11429" t="s">
        <v>14</v>
      </c>
      <c r="B11429" t="s">
        <v>62</v>
      </c>
      <c r="C11429" t="s">
        <v>4595</v>
      </c>
      <c r="D11429">
        <v>8056320156</v>
      </c>
      <c r="E11429" s="1">
        <v>44798</v>
      </c>
      <c r="F11429" s="1">
        <v>44798</v>
      </c>
      <c r="G11429">
        <v>7902206936</v>
      </c>
      <c r="H11429" t="s">
        <v>4596</v>
      </c>
      <c r="I11429">
        <v>10972.5</v>
      </c>
      <c r="J11429" s="1">
        <v>44858</v>
      </c>
      <c r="K11429">
        <v>9975</v>
      </c>
      <c r="L11429" s="1">
        <v>44860</v>
      </c>
      <c r="M11429">
        <v>2</v>
      </c>
      <c r="N11429" s="8">
        <f t="shared" si="178"/>
        <v>19950</v>
      </c>
    </row>
    <row r="11430" spans="1:14">
      <c r="A11430" t="s">
        <v>14</v>
      </c>
      <c r="B11430" t="s">
        <v>62</v>
      </c>
      <c r="C11430" t="s">
        <v>2373</v>
      </c>
      <c r="D11430">
        <v>47510326</v>
      </c>
      <c r="E11430" s="1">
        <v>44798</v>
      </c>
      <c r="F11430" s="1">
        <v>44798</v>
      </c>
      <c r="G11430">
        <v>7902521431</v>
      </c>
      <c r="H11430" t="s">
        <v>4597</v>
      </c>
      <c r="I11430">
        <v>4001.6</v>
      </c>
      <c r="J11430" s="1">
        <v>44858</v>
      </c>
      <c r="K11430">
        <v>3280</v>
      </c>
      <c r="L11430" s="1">
        <v>44860</v>
      </c>
      <c r="M11430">
        <v>2</v>
      </c>
      <c r="N11430" s="8">
        <f t="shared" si="178"/>
        <v>6560</v>
      </c>
    </row>
    <row r="11431" spans="1:14">
      <c r="A11431" t="s">
        <v>14</v>
      </c>
      <c r="B11431" t="s">
        <v>62</v>
      </c>
      <c r="C11431" t="s">
        <v>2373</v>
      </c>
      <c r="D11431">
        <v>47510326</v>
      </c>
      <c r="E11431" s="1">
        <v>44798</v>
      </c>
      <c r="F11431" s="1">
        <v>44798</v>
      </c>
      <c r="G11431">
        <v>7902521440</v>
      </c>
      <c r="H11431" t="s">
        <v>4598</v>
      </c>
      <c r="I11431">
        <v>6002.4</v>
      </c>
      <c r="J11431" s="1">
        <v>44858</v>
      </c>
      <c r="K11431">
        <v>4920</v>
      </c>
      <c r="L11431" s="1">
        <v>44860</v>
      </c>
      <c r="M11431">
        <v>2</v>
      </c>
      <c r="N11431" s="8">
        <f t="shared" si="178"/>
        <v>9840</v>
      </c>
    </row>
    <row r="11432" spans="1:14">
      <c r="A11432" t="s">
        <v>14</v>
      </c>
      <c r="B11432" t="s">
        <v>62</v>
      </c>
      <c r="C11432" t="s">
        <v>273</v>
      </c>
      <c r="D11432">
        <v>3237150234</v>
      </c>
      <c r="E11432" s="1">
        <v>44798</v>
      </c>
      <c r="F11432" s="1">
        <v>44798</v>
      </c>
      <c r="G11432">
        <v>7902700327</v>
      </c>
      <c r="H11432">
        <v>2208661</v>
      </c>
      <c r="I11432">
        <v>77.47</v>
      </c>
      <c r="J11432" s="1">
        <v>44858</v>
      </c>
      <c r="K11432">
        <v>63.5</v>
      </c>
      <c r="L11432" s="1">
        <v>44860</v>
      </c>
      <c r="M11432">
        <v>2</v>
      </c>
      <c r="N11432" s="8">
        <f t="shared" si="178"/>
        <v>127</v>
      </c>
    </row>
    <row r="11433" spans="1:14">
      <c r="A11433" t="s">
        <v>14</v>
      </c>
      <c r="B11433" t="s">
        <v>62</v>
      </c>
      <c r="C11433" t="s">
        <v>273</v>
      </c>
      <c r="D11433">
        <v>3237150234</v>
      </c>
      <c r="E11433" s="1">
        <v>44798</v>
      </c>
      <c r="F11433" s="1">
        <v>44798</v>
      </c>
      <c r="G11433">
        <v>7902701693</v>
      </c>
      <c r="H11433">
        <v>2208662</v>
      </c>
      <c r="I11433">
        <v>292.8</v>
      </c>
      <c r="J11433" s="1">
        <v>44858</v>
      </c>
      <c r="K11433">
        <v>240</v>
      </c>
      <c r="L11433" s="1">
        <v>44860</v>
      </c>
      <c r="M11433">
        <v>2</v>
      </c>
      <c r="N11433" s="8">
        <f t="shared" si="178"/>
        <v>480</v>
      </c>
    </row>
    <row r="11434" spans="1:14">
      <c r="A11434" t="s">
        <v>14</v>
      </c>
      <c r="B11434" t="s">
        <v>62</v>
      </c>
      <c r="C11434" t="s">
        <v>651</v>
      </c>
      <c r="D11434">
        <v>6324460150</v>
      </c>
      <c r="E11434" s="1">
        <v>44798</v>
      </c>
      <c r="F11434" s="1">
        <v>44798</v>
      </c>
      <c r="G11434">
        <v>7903005480</v>
      </c>
      <c r="H11434">
        <v>2223078364</v>
      </c>
      <c r="I11434">
        <v>2305.8000000000002</v>
      </c>
      <c r="J11434" s="1">
        <v>44858</v>
      </c>
      <c r="K11434">
        <v>1890</v>
      </c>
      <c r="L11434" s="1">
        <v>44860</v>
      </c>
      <c r="M11434">
        <v>2</v>
      </c>
      <c r="N11434" s="8">
        <f t="shared" si="178"/>
        <v>3780</v>
      </c>
    </row>
    <row r="11435" spans="1:14">
      <c r="A11435" t="s">
        <v>14</v>
      </c>
      <c r="B11435" t="s">
        <v>62</v>
      </c>
      <c r="C11435" t="s">
        <v>651</v>
      </c>
      <c r="D11435">
        <v>6324460150</v>
      </c>
      <c r="E11435" s="1">
        <v>44798</v>
      </c>
      <c r="F11435" s="1">
        <v>44798</v>
      </c>
      <c r="G11435">
        <v>7903012143</v>
      </c>
      <c r="H11435">
        <v>2223078365</v>
      </c>
      <c r="I11435">
        <v>6866.16</v>
      </c>
      <c r="J11435" s="1">
        <v>44858</v>
      </c>
      <c r="K11435">
        <v>5628</v>
      </c>
      <c r="L11435" s="1">
        <v>44860</v>
      </c>
      <c r="M11435">
        <v>2</v>
      </c>
      <c r="N11435" s="8">
        <f t="shared" si="178"/>
        <v>11256</v>
      </c>
    </row>
    <row r="11436" spans="1:14">
      <c r="A11436" t="s">
        <v>14</v>
      </c>
      <c r="B11436" t="s">
        <v>62</v>
      </c>
      <c r="C11436" t="s">
        <v>190</v>
      </c>
      <c r="D11436">
        <v>9412650153</v>
      </c>
      <c r="E11436" s="1">
        <v>44798</v>
      </c>
      <c r="F11436" s="1">
        <v>44798</v>
      </c>
      <c r="G11436">
        <v>7903169678</v>
      </c>
      <c r="H11436" t="s">
        <v>4599</v>
      </c>
      <c r="I11436">
        <v>382.1</v>
      </c>
      <c r="J11436" s="1">
        <v>44858</v>
      </c>
      <c r="K11436">
        <v>313.2</v>
      </c>
      <c r="L11436" s="1">
        <v>44860</v>
      </c>
      <c r="M11436">
        <v>2</v>
      </c>
      <c r="N11436" s="8">
        <f t="shared" si="178"/>
        <v>626.4</v>
      </c>
    </row>
    <row r="11437" spans="1:14">
      <c r="A11437" t="s">
        <v>14</v>
      </c>
      <c r="B11437" t="s">
        <v>62</v>
      </c>
      <c r="C11437" t="s">
        <v>322</v>
      </c>
      <c r="D11437">
        <v>2645920592</v>
      </c>
      <c r="E11437" s="1">
        <v>44798</v>
      </c>
      <c r="F11437" s="1">
        <v>44798</v>
      </c>
      <c r="G11437">
        <v>7903458328</v>
      </c>
      <c r="H11437">
        <v>2022026164</v>
      </c>
      <c r="I11437">
        <v>138.96</v>
      </c>
      <c r="J11437" s="1">
        <v>44858</v>
      </c>
      <c r="K11437">
        <v>126.33</v>
      </c>
      <c r="L11437" s="1">
        <v>44832</v>
      </c>
      <c r="M11437">
        <v>-26</v>
      </c>
      <c r="N11437" s="8">
        <f t="shared" si="178"/>
        <v>-3284.58</v>
      </c>
    </row>
    <row r="11438" spans="1:14">
      <c r="A11438" t="s">
        <v>14</v>
      </c>
      <c r="B11438" t="s">
        <v>62</v>
      </c>
      <c r="C11438" t="s">
        <v>709</v>
      </c>
      <c r="D11438" t="s">
        <v>710</v>
      </c>
      <c r="E11438" s="1">
        <v>44798</v>
      </c>
      <c r="F11438" s="1">
        <v>44798</v>
      </c>
      <c r="G11438">
        <v>7903532611</v>
      </c>
      <c r="H11438" t="s">
        <v>1997</v>
      </c>
      <c r="I11438">
        <v>2666.66</v>
      </c>
      <c r="J11438" s="1">
        <v>44858</v>
      </c>
      <c r="K11438">
        <v>2666.66</v>
      </c>
      <c r="L11438" s="1">
        <v>44810</v>
      </c>
      <c r="M11438">
        <v>-48</v>
      </c>
      <c r="N11438" s="8">
        <f t="shared" si="178"/>
        <v>-127999.67999999999</v>
      </c>
    </row>
    <row r="11439" spans="1:14">
      <c r="A11439" t="s">
        <v>14</v>
      </c>
      <c r="B11439" t="s">
        <v>62</v>
      </c>
      <c r="C11439" t="s">
        <v>205</v>
      </c>
      <c r="D11439">
        <v>747170157</v>
      </c>
      <c r="E11439" s="1">
        <v>44798</v>
      </c>
      <c r="F11439" s="1">
        <v>44798</v>
      </c>
      <c r="G11439">
        <v>7903559380</v>
      </c>
      <c r="H11439">
        <v>6752330962</v>
      </c>
      <c r="I11439">
        <v>38072.65</v>
      </c>
      <c r="J11439" s="1">
        <v>44858</v>
      </c>
      <c r="K11439">
        <v>34611.5</v>
      </c>
      <c r="L11439" s="1">
        <v>44860</v>
      </c>
      <c r="M11439">
        <v>2</v>
      </c>
      <c r="N11439" s="8">
        <f t="shared" si="178"/>
        <v>69223</v>
      </c>
    </row>
    <row r="11440" spans="1:14">
      <c r="A11440" t="s">
        <v>14</v>
      </c>
      <c r="B11440" t="s">
        <v>62</v>
      </c>
      <c r="C11440" t="s">
        <v>500</v>
      </c>
      <c r="D11440">
        <v>422760587</v>
      </c>
      <c r="E11440" s="1">
        <v>44799</v>
      </c>
      <c r="F11440" s="1">
        <v>44799</v>
      </c>
      <c r="G11440">
        <v>7903606426</v>
      </c>
      <c r="H11440">
        <v>2022000010041230</v>
      </c>
      <c r="I11440">
        <v>979.88</v>
      </c>
      <c r="J11440" s="1">
        <v>44859</v>
      </c>
      <c r="K11440">
        <v>890.8</v>
      </c>
      <c r="L11440" s="1">
        <v>44832</v>
      </c>
      <c r="M11440">
        <v>-27</v>
      </c>
      <c r="N11440" s="8">
        <f t="shared" si="178"/>
        <v>-24051.599999999999</v>
      </c>
    </row>
    <row r="11441" spans="1:14">
      <c r="A11441" t="s">
        <v>14</v>
      </c>
      <c r="B11441" t="s">
        <v>62</v>
      </c>
      <c r="C11441" t="s">
        <v>500</v>
      </c>
      <c r="D11441">
        <v>422760587</v>
      </c>
      <c r="E11441" s="1">
        <v>44799</v>
      </c>
      <c r="F11441" s="1">
        <v>44799</v>
      </c>
      <c r="G11441">
        <v>7903607818</v>
      </c>
      <c r="H11441">
        <v>2022000010041230</v>
      </c>
      <c r="I11441">
        <v>979.88</v>
      </c>
      <c r="J11441" s="1">
        <v>44859</v>
      </c>
      <c r="K11441">
        <v>890.8</v>
      </c>
      <c r="L11441" s="1">
        <v>44832</v>
      </c>
      <c r="M11441">
        <v>-27</v>
      </c>
      <c r="N11441" s="8">
        <f t="shared" si="178"/>
        <v>-24051.599999999999</v>
      </c>
    </row>
    <row r="11442" spans="1:14">
      <c r="A11442" t="s">
        <v>14</v>
      </c>
      <c r="B11442" t="s">
        <v>62</v>
      </c>
      <c r="C11442" t="s">
        <v>568</v>
      </c>
      <c r="D11442">
        <v>832400154</v>
      </c>
      <c r="E11442" s="1">
        <v>44799</v>
      </c>
      <c r="F11442" s="1">
        <v>44799</v>
      </c>
      <c r="G11442">
        <v>7903637627</v>
      </c>
      <c r="H11442">
        <v>27467892</v>
      </c>
      <c r="I11442">
        <v>2501.66</v>
      </c>
      <c r="J11442" s="1">
        <v>44859</v>
      </c>
      <c r="K11442">
        <v>2274.2399999999998</v>
      </c>
      <c r="L11442" s="1">
        <v>44832</v>
      </c>
      <c r="M11442">
        <v>-27</v>
      </c>
      <c r="N11442" s="8">
        <f t="shared" si="178"/>
        <v>-61404.479999999996</v>
      </c>
    </row>
    <row r="11443" spans="1:14">
      <c r="A11443" t="s">
        <v>14</v>
      </c>
      <c r="B11443" t="s">
        <v>62</v>
      </c>
      <c r="C11443" t="s">
        <v>607</v>
      </c>
      <c r="D11443">
        <v>2774840595</v>
      </c>
      <c r="E11443" s="1">
        <v>44799</v>
      </c>
      <c r="F11443" s="1">
        <v>44799</v>
      </c>
      <c r="G11443">
        <v>7903844606</v>
      </c>
      <c r="H11443">
        <v>9897092021</v>
      </c>
      <c r="I11443">
        <v>909.22</v>
      </c>
      <c r="J11443" s="1">
        <v>44859</v>
      </c>
      <c r="K11443">
        <v>826.56</v>
      </c>
      <c r="L11443" s="1">
        <v>44832</v>
      </c>
      <c r="M11443">
        <v>-27</v>
      </c>
      <c r="N11443" s="8">
        <f t="shared" si="178"/>
        <v>-22317.119999999999</v>
      </c>
    </row>
    <row r="11444" spans="1:14">
      <c r="A11444" t="s">
        <v>14</v>
      </c>
      <c r="B11444" t="s">
        <v>62</v>
      </c>
      <c r="C11444" t="s">
        <v>503</v>
      </c>
      <c r="D11444">
        <v>10051170156</v>
      </c>
      <c r="E11444" s="1">
        <v>44799</v>
      </c>
      <c r="F11444" s="1">
        <v>44799</v>
      </c>
      <c r="G11444">
        <v>7903916335</v>
      </c>
      <c r="H11444">
        <v>931859179</v>
      </c>
      <c r="I11444">
        <v>5081.1499999999996</v>
      </c>
      <c r="J11444" s="1">
        <v>44859</v>
      </c>
      <c r="K11444">
        <v>4619.2299999999996</v>
      </c>
      <c r="L11444" s="1">
        <v>44832</v>
      </c>
      <c r="M11444">
        <v>-27</v>
      </c>
      <c r="N11444" s="8">
        <f t="shared" si="178"/>
        <v>-124719.20999999999</v>
      </c>
    </row>
    <row r="11445" spans="1:14">
      <c r="A11445" t="s">
        <v>14</v>
      </c>
      <c r="B11445" t="s">
        <v>62</v>
      </c>
      <c r="C11445" t="s">
        <v>318</v>
      </c>
      <c r="D11445">
        <v>7921350968</v>
      </c>
      <c r="E11445" s="1">
        <v>44799</v>
      </c>
      <c r="F11445" s="1">
        <v>44799</v>
      </c>
      <c r="G11445">
        <v>7903995796</v>
      </c>
      <c r="H11445">
        <v>4228005471</v>
      </c>
      <c r="I11445">
        <v>719.62</v>
      </c>
      <c r="J11445" s="1">
        <v>44859</v>
      </c>
      <c r="K11445">
        <v>654.20000000000005</v>
      </c>
      <c r="L11445" s="1">
        <v>44860</v>
      </c>
      <c r="M11445">
        <v>1</v>
      </c>
      <c r="N11445" s="8">
        <f t="shared" si="178"/>
        <v>654.20000000000005</v>
      </c>
    </row>
    <row r="11446" spans="1:14">
      <c r="A11446" t="s">
        <v>14</v>
      </c>
      <c r="B11446" t="s">
        <v>62</v>
      </c>
      <c r="C11446" t="s">
        <v>318</v>
      </c>
      <c r="D11446">
        <v>7921350968</v>
      </c>
      <c r="E11446" s="1">
        <v>44799</v>
      </c>
      <c r="F11446" s="1">
        <v>44799</v>
      </c>
      <c r="G11446">
        <v>7903996923</v>
      </c>
      <c r="H11446">
        <v>4228005470</v>
      </c>
      <c r="I11446">
        <v>1970.12</v>
      </c>
      <c r="J11446" s="1">
        <v>44859</v>
      </c>
      <c r="K11446">
        <v>1791.02</v>
      </c>
      <c r="L11446" s="1">
        <v>44860</v>
      </c>
      <c r="M11446">
        <v>1</v>
      </c>
      <c r="N11446" s="8">
        <f t="shared" si="178"/>
        <v>1791.02</v>
      </c>
    </row>
    <row r="11447" spans="1:14">
      <c r="A11447" t="s">
        <v>14</v>
      </c>
      <c r="B11447" t="s">
        <v>62</v>
      </c>
      <c r="C11447" t="s">
        <v>318</v>
      </c>
      <c r="D11447">
        <v>7921350968</v>
      </c>
      <c r="E11447" s="1">
        <v>44799</v>
      </c>
      <c r="F11447" s="1">
        <v>44799</v>
      </c>
      <c r="G11447">
        <v>7904007615</v>
      </c>
      <c r="H11447">
        <v>4228005472</v>
      </c>
      <c r="I11447">
        <v>5245.02</v>
      </c>
      <c r="J11447" s="1">
        <v>44859</v>
      </c>
      <c r="K11447">
        <v>4768.2</v>
      </c>
      <c r="L11447" s="1">
        <v>44860</v>
      </c>
      <c r="M11447">
        <v>1</v>
      </c>
      <c r="N11447" s="8">
        <f t="shared" si="178"/>
        <v>4768.2</v>
      </c>
    </row>
    <row r="11448" spans="1:14">
      <c r="A11448" t="s">
        <v>14</v>
      </c>
      <c r="B11448" t="s">
        <v>62</v>
      </c>
      <c r="C11448" t="s">
        <v>318</v>
      </c>
      <c r="D11448">
        <v>7921350968</v>
      </c>
      <c r="E11448" s="1">
        <v>44799</v>
      </c>
      <c r="F11448" s="1">
        <v>44799</v>
      </c>
      <c r="G11448">
        <v>7904010241</v>
      </c>
      <c r="H11448">
        <v>4228005473</v>
      </c>
      <c r="I11448">
        <v>17424.29</v>
      </c>
      <c r="J11448" s="1">
        <v>44859</v>
      </c>
      <c r="K11448">
        <v>15840.26</v>
      </c>
      <c r="L11448" s="1">
        <v>44860</v>
      </c>
      <c r="M11448">
        <v>1</v>
      </c>
      <c r="N11448" s="8">
        <f t="shared" si="178"/>
        <v>15840.26</v>
      </c>
    </row>
    <row r="11449" spans="1:14">
      <c r="A11449" t="s">
        <v>14</v>
      </c>
      <c r="B11449" t="s">
        <v>62</v>
      </c>
      <c r="C11449" t="s">
        <v>799</v>
      </c>
      <c r="D11449">
        <v>4185110154</v>
      </c>
      <c r="E11449" s="1">
        <v>44799</v>
      </c>
      <c r="F11449" s="1">
        <v>44799</v>
      </c>
      <c r="G11449">
        <v>7904060881</v>
      </c>
      <c r="H11449">
        <v>2022047849</v>
      </c>
      <c r="I11449">
        <v>1241.3499999999999</v>
      </c>
      <c r="J11449" s="1">
        <v>44859</v>
      </c>
      <c r="K11449">
        <v>1017.5</v>
      </c>
      <c r="L11449" s="1">
        <v>44860</v>
      </c>
      <c r="M11449">
        <v>1</v>
      </c>
      <c r="N11449" s="8">
        <f t="shared" si="178"/>
        <v>1017.5</v>
      </c>
    </row>
    <row r="11450" spans="1:14">
      <c r="A11450" t="s">
        <v>14</v>
      </c>
      <c r="B11450" t="s">
        <v>62</v>
      </c>
      <c r="C11450" t="s">
        <v>210</v>
      </c>
      <c r="D11450">
        <v>4550700878</v>
      </c>
      <c r="E11450" s="1">
        <v>44799</v>
      </c>
      <c r="F11450" s="1">
        <v>44799</v>
      </c>
      <c r="G11450">
        <v>7904945484</v>
      </c>
      <c r="H11450" t="s">
        <v>4600</v>
      </c>
      <c r="I11450">
        <v>207.4</v>
      </c>
      <c r="J11450" s="1">
        <v>44859</v>
      </c>
      <c r="K11450">
        <v>170</v>
      </c>
      <c r="L11450" s="1">
        <v>44860</v>
      </c>
      <c r="M11450">
        <v>1</v>
      </c>
      <c r="N11450" s="8">
        <f t="shared" si="178"/>
        <v>170</v>
      </c>
    </row>
    <row r="11451" spans="1:14">
      <c r="A11451" t="s">
        <v>14</v>
      </c>
      <c r="B11451" t="s">
        <v>62</v>
      </c>
      <c r="C11451" t="s">
        <v>1018</v>
      </c>
      <c r="D11451">
        <v>136740404</v>
      </c>
      <c r="E11451" s="1">
        <v>44799</v>
      </c>
      <c r="F11451" s="1">
        <v>44799</v>
      </c>
      <c r="G11451">
        <v>7905517172</v>
      </c>
      <c r="H11451">
        <v>22508676</v>
      </c>
      <c r="I11451">
        <v>1169.93</v>
      </c>
      <c r="J11451" s="1">
        <v>44859</v>
      </c>
      <c r="K11451">
        <v>958.96</v>
      </c>
      <c r="L11451" s="1">
        <v>44832</v>
      </c>
      <c r="M11451">
        <v>-27</v>
      </c>
      <c r="N11451" s="8">
        <f t="shared" si="178"/>
        <v>-25891.920000000002</v>
      </c>
    </row>
    <row r="11452" spans="1:14">
      <c r="A11452" t="s">
        <v>14</v>
      </c>
      <c r="B11452" t="s">
        <v>62</v>
      </c>
      <c r="C11452" t="s">
        <v>244</v>
      </c>
      <c r="D11452">
        <v>674840152</v>
      </c>
      <c r="E11452" s="1">
        <v>44799</v>
      </c>
      <c r="F11452" s="1">
        <v>44799</v>
      </c>
      <c r="G11452">
        <v>7905634816</v>
      </c>
      <c r="H11452">
        <v>5302487322</v>
      </c>
      <c r="I11452">
        <v>890.6</v>
      </c>
      <c r="J11452" s="1">
        <v>44859</v>
      </c>
      <c r="K11452">
        <v>730</v>
      </c>
      <c r="L11452" s="1">
        <v>44860</v>
      </c>
      <c r="M11452">
        <v>1</v>
      </c>
      <c r="N11452" s="8">
        <f t="shared" si="178"/>
        <v>730</v>
      </c>
    </row>
    <row r="11453" spans="1:14">
      <c r="A11453" t="s">
        <v>14</v>
      </c>
      <c r="B11453" t="s">
        <v>62</v>
      </c>
      <c r="C11453" t="s">
        <v>244</v>
      </c>
      <c r="D11453">
        <v>674840152</v>
      </c>
      <c r="E11453" s="1">
        <v>44799</v>
      </c>
      <c r="F11453" s="1">
        <v>44799</v>
      </c>
      <c r="G11453">
        <v>7905634854</v>
      </c>
      <c r="H11453">
        <v>5302487323</v>
      </c>
      <c r="I11453">
        <v>439.2</v>
      </c>
      <c r="J11453" s="1">
        <v>44859</v>
      </c>
      <c r="K11453">
        <v>360</v>
      </c>
      <c r="L11453" s="1">
        <v>44860</v>
      </c>
      <c r="M11453">
        <v>1</v>
      </c>
      <c r="N11453" s="8">
        <f t="shared" si="178"/>
        <v>360</v>
      </c>
    </row>
    <row r="11454" spans="1:14">
      <c r="A11454" t="s">
        <v>14</v>
      </c>
      <c r="B11454" t="s">
        <v>62</v>
      </c>
      <c r="C11454" t="s">
        <v>244</v>
      </c>
      <c r="D11454">
        <v>674840152</v>
      </c>
      <c r="E11454" s="1">
        <v>44799</v>
      </c>
      <c r="F11454" s="1">
        <v>44799</v>
      </c>
      <c r="G11454">
        <v>7905634906</v>
      </c>
      <c r="H11454">
        <v>5302487324</v>
      </c>
      <c r="I11454">
        <v>213.5</v>
      </c>
      <c r="J11454" s="1">
        <v>44859</v>
      </c>
      <c r="K11454">
        <v>175</v>
      </c>
      <c r="L11454" s="1">
        <v>44860</v>
      </c>
      <c r="M11454">
        <v>1</v>
      </c>
      <c r="N11454" s="8">
        <f t="shared" si="178"/>
        <v>175</v>
      </c>
    </row>
    <row r="11455" spans="1:14">
      <c r="A11455" t="s">
        <v>14</v>
      </c>
      <c r="B11455" t="s">
        <v>62</v>
      </c>
      <c r="C11455" t="s">
        <v>273</v>
      </c>
      <c r="D11455">
        <v>3237150234</v>
      </c>
      <c r="E11455" s="1">
        <v>44799</v>
      </c>
      <c r="F11455" s="1">
        <v>44799</v>
      </c>
      <c r="G11455">
        <v>7905761084</v>
      </c>
      <c r="H11455">
        <v>2208782</v>
      </c>
      <c r="I11455">
        <v>175.68</v>
      </c>
      <c r="J11455" s="1">
        <v>44859</v>
      </c>
      <c r="K11455">
        <v>144</v>
      </c>
      <c r="L11455" s="1">
        <v>44860</v>
      </c>
      <c r="M11455">
        <v>1</v>
      </c>
      <c r="N11455" s="8">
        <f t="shared" si="178"/>
        <v>144</v>
      </c>
    </row>
    <row r="11456" spans="1:14">
      <c r="A11456" t="s">
        <v>14</v>
      </c>
      <c r="B11456" t="s">
        <v>62</v>
      </c>
      <c r="C11456" t="s">
        <v>273</v>
      </c>
      <c r="D11456">
        <v>3237150234</v>
      </c>
      <c r="E11456" s="1">
        <v>44799</v>
      </c>
      <c r="F11456" s="1">
        <v>44799</v>
      </c>
      <c r="G11456">
        <v>7905764783</v>
      </c>
      <c r="H11456">
        <v>2208778</v>
      </c>
      <c r="I11456">
        <v>232.41</v>
      </c>
      <c r="J11456" s="1">
        <v>44859</v>
      </c>
      <c r="K11456">
        <v>190.5</v>
      </c>
      <c r="L11456" s="1">
        <v>44860</v>
      </c>
      <c r="M11456">
        <v>1</v>
      </c>
      <c r="N11456" s="8">
        <f t="shared" si="178"/>
        <v>190.5</v>
      </c>
    </row>
    <row r="11457" spans="1:14">
      <c r="A11457" t="s">
        <v>14</v>
      </c>
      <c r="B11457" t="s">
        <v>62</v>
      </c>
      <c r="C11457" t="s">
        <v>955</v>
      </c>
      <c r="D11457">
        <v>4029180371</v>
      </c>
      <c r="E11457" s="1">
        <v>44799</v>
      </c>
      <c r="F11457" s="1">
        <v>44799</v>
      </c>
      <c r="G11457">
        <v>7905835910</v>
      </c>
      <c r="H11457" t="s">
        <v>4601</v>
      </c>
      <c r="I11457">
        <v>1281</v>
      </c>
      <c r="J11457" s="1">
        <v>44859</v>
      </c>
      <c r="K11457">
        <v>1050</v>
      </c>
      <c r="L11457" s="1">
        <v>44860</v>
      </c>
      <c r="M11457">
        <v>1</v>
      </c>
      <c r="N11457" s="8">
        <f t="shared" si="178"/>
        <v>1050</v>
      </c>
    </row>
    <row r="11458" spans="1:14">
      <c r="A11458" t="s">
        <v>14</v>
      </c>
      <c r="B11458" t="s">
        <v>62</v>
      </c>
      <c r="C11458" t="s">
        <v>289</v>
      </c>
      <c r="D11458">
        <v>7973040582</v>
      </c>
      <c r="E11458" s="1">
        <v>44799</v>
      </c>
      <c r="F11458" s="1">
        <v>44799</v>
      </c>
      <c r="G11458">
        <v>7905920036</v>
      </c>
      <c r="H11458" t="s">
        <v>4602</v>
      </c>
      <c r="I11458">
        <v>1134.5999999999999</v>
      </c>
      <c r="J11458" s="1">
        <v>44859</v>
      </c>
      <c r="K11458">
        <v>930</v>
      </c>
      <c r="L11458" s="1">
        <v>44832</v>
      </c>
      <c r="M11458">
        <v>-27</v>
      </c>
      <c r="N11458" s="8">
        <f t="shared" si="178"/>
        <v>-25110</v>
      </c>
    </row>
    <row r="11459" spans="1:14">
      <c r="A11459" t="s">
        <v>14</v>
      </c>
      <c r="B11459" t="s">
        <v>62</v>
      </c>
      <c r="C11459" t="s">
        <v>289</v>
      </c>
      <c r="D11459">
        <v>7973040582</v>
      </c>
      <c r="E11459" s="1">
        <v>44799</v>
      </c>
      <c r="F11459" s="1">
        <v>44799</v>
      </c>
      <c r="G11459">
        <v>7905941683</v>
      </c>
      <c r="H11459" t="s">
        <v>4603</v>
      </c>
      <c r="I11459">
        <v>4932.7700000000004</v>
      </c>
      <c r="J11459" s="1">
        <v>44859</v>
      </c>
      <c r="K11459">
        <v>4043.25</v>
      </c>
      <c r="L11459" s="1">
        <v>44832</v>
      </c>
      <c r="M11459">
        <v>-27</v>
      </c>
      <c r="N11459" s="8">
        <f t="shared" ref="N11459:N11522" si="179">+K11459*M11459</f>
        <v>-109167.75</v>
      </c>
    </row>
    <row r="11460" spans="1:14">
      <c r="A11460" t="s">
        <v>14</v>
      </c>
      <c r="B11460" t="s">
        <v>62</v>
      </c>
      <c r="C11460" t="s">
        <v>307</v>
      </c>
      <c r="D11460">
        <v>1086690581</v>
      </c>
      <c r="E11460" s="1">
        <v>44799</v>
      </c>
      <c r="F11460" s="1">
        <v>44799</v>
      </c>
      <c r="G11460">
        <v>7906037007</v>
      </c>
      <c r="H11460" t="s">
        <v>4604</v>
      </c>
      <c r="I11460">
        <v>4975.16</v>
      </c>
      <c r="J11460" s="1">
        <v>44859</v>
      </c>
      <c r="K11460">
        <v>4078</v>
      </c>
      <c r="L11460" s="1">
        <v>44818</v>
      </c>
      <c r="M11460">
        <v>-41</v>
      </c>
      <c r="N11460" s="8">
        <f t="shared" si="179"/>
        <v>-167198</v>
      </c>
    </row>
    <row r="11461" spans="1:14">
      <c r="A11461" t="s">
        <v>14</v>
      </c>
      <c r="B11461" t="s">
        <v>62</v>
      </c>
      <c r="C11461" t="s">
        <v>1307</v>
      </c>
      <c r="D11461">
        <v>12718870152</v>
      </c>
      <c r="E11461" s="1">
        <v>44799</v>
      </c>
      <c r="F11461" s="1">
        <v>44799</v>
      </c>
      <c r="G11461">
        <v>7906465214</v>
      </c>
      <c r="H11461" t="s">
        <v>4605</v>
      </c>
      <c r="I11461">
        <v>2197.1</v>
      </c>
      <c r="J11461" s="1">
        <v>44859</v>
      </c>
      <c r="K11461">
        <v>1800.9</v>
      </c>
      <c r="L11461" s="1">
        <v>44860</v>
      </c>
      <c r="M11461">
        <v>1</v>
      </c>
      <c r="N11461" s="8">
        <f t="shared" si="179"/>
        <v>1800.9</v>
      </c>
    </row>
    <row r="11462" spans="1:14">
      <c r="A11462" t="s">
        <v>14</v>
      </c>
      <c r="B11462" t="s">
        <v>62</v>
      </c>
      <c r="C11462" t="s">
        <v>4606</v>
      </c>
      <c r="D11462">
        <v>6647900965</v>
      </c>
      <c r="E11462" s="1">
        <v>44799</v>
      </c>
      <c r="F11462" s="1">
        <v>44799</v>
      </c>
      <c r="G11462">
        <v>7907050245</v>
      </c>
      <c r="H11462">
        <v>7228006059</v>
      </c>
      <c r="I11462">
        <v>143.35</v>
      </c>
      <c r="J11462" s="1">
        <v>44859</v>
      </c>
      <c r="K11462">
        <v>130.32</v>
      </c>
      <c r="L11462" s="1">
        <v>44860</v>
      </c>
      <c r="M11462">
        <v>1</v>
      </c>
      <c r="N11462" s="8">
        <f t="shared" si="179"/>
        <v>130.32</v>
      </c>
    </row>
    <row r="11463" spans="1:14">
      <c r="A11463" t="s">
        <v>14</v>
      </c>
      <c r="B11463" t="s">
        <v>62</v>
      </c>
      <c r="C11463" t="s">
        <v>116</v>
      </c>
      <c r="D11463">
        <v>2789580590</v>
      </c>
      <c r="E11463" s="1">
        <v>44799</v>
      </c>
      <c r="F11463" s="1">
        <v>44799</v>
      </c>
      <c r="G11463">
        <v>7907104140</v>
      </c>
      <c r="H11463">
        <v>2022181099</v>
      </c>
      <c r="I11463">
        <v>1068.8699999999999</v>
      </c>
      <c r="J11463" s="1">
        <v>44859</v>
      </c>
      <c r="K11463">
        <v>971.7</v>
      </c>
      <c r="L11463" s="1">
        <v>44860</v>
      </c>
      <c r="M11463">
        <v>1</v>
      </c>
      <c r="N11463" s="8">
        <f t="shared" si="179"/>
        <v>971.7</v>
      </c>
    </row>
    <row r="11464" spans="1:14">
      <c r="A11464" t="s">
        <v>14</v>
      </c>
      <c r="B11464" t="s">
        <v>62</v>
      </c>
      <c r="C11464" t="s">
        <v>190</v>
      </c>
      <c r="D11464">
        <v>9412650153</v>
      </c>
      <c r="E11464" s="1">
        <v>44799</v>
      </c>
      <c r="F11464" s="1">
        <v>44799</v>
      </c>
      <c r="G11464">
        <v>7907114908</v>
      </c>
      <c r="H11464" t="s">
        <v>4607</v>
      </c>
      <c r="I11464">
        <v>1102.8800000000001</v>
      </c>
      <c r="J11464" s="1">
        <v>44859</v>
      </c>
      <c r="K11464">
        <v>904</v>
      </c>
      <c r="L11464" s="1">
        <v>44860</v>
      </c>
      <c r="M11464">
        <v>1</v>
      </c>
      <c r="N11464" s="8">
        <f t="shared" si="179"/>
        <v>904</v>
      </c>
    </row>
    <row r="11465" spans="1:14">
      <c r="A11465" t="s">
        <v>14</v>
      </c>
      <c r="B11465" t="s">
        <v>62</v>
      </c>
      <c r="C11465" t="s">
        <v>219</v>
      </c>
      <c r="D11465">
        <v>133360081</v>
      </c>
      <c r="E11465" s="1">
        <v>44799</v>
      </c>
      <c r="F11465" s="1">
        <v>44799</v>
      </c>
      <c r="G11465">
        <v>7907263476</v>
      </c>
      <c r="H11465" t="s">
        <v>4608</v>
      </c>
      <c r="I11465">
        <v>301.14</v>
      </c>
      <c r="J11465" s="1">
        <v>44859</v>
      </c>
      <c r="K11465">
        <v>286.8</v>
      </c>
      <c r="L11465" s="1">
        <v>44893</v>
      </c>
      <c r="M11465">
        <v>34</v>
      </c>
      <c r="N11465" s="8">
        <f t="shared" si="179"/>
        <v>9751.2000000000007</v>
      </c>
    </row>
    <row r="11466" spans="1:14">
      <c r="A11466" t="s">
        <v>14</v>
      </c>
      <c r="B11466" t="s">
        <v>62</v>
      </c>
      <c r="C11466" t="s">
        <v>568</v>
      </c>
      <c r="D11466">
        <v>832400154</v>
      </c>
      <c r="E11466" s="1">
        <v>44800</v>
      </c>
      <c r="F11466" s="1">
        <v>44800</v>
      </c>
      <c r="G11466">
        <v>7907692013</v>
      </c>
      <c r="H11466">
        <v>27468296</v>
      </c>
      <c r="I11466">
        <v>1092.2</v>
      </c>
      <c r="J11466" s="1">
        <v>44860</v>
      </c>
      <c r="K11466">
        <v>992.91</v>
      </c>
      <c r="L11466" s="1">
        <v>44832</v>
      </c>
      <c r="M11466">
        <v>-28</v>
      </c>
      <c r="N11466" s="8">
        <f t="shared" si="179"/>
        <v>-27801.48</v>
      </c>
    </row>
    <row r="11467" spans="1:14">
      <c r="A11467" t="s">
        <v>14</v>
      </c>
      <c r="B11467" t="s">
        <v>62</v>
      </c>
      <c r="C11467" t="s">
        <v>192</v>
      </c>
      <c r="D11467">
        <v>93027710016</v>
      </c>
      <c r="E11467" s="1">
        <v>44800</v>
      </c>
      <c r="F11467" s="1">
        <v>44800</v>
      </c>
      <c r="G11467">
        <v>7907911299</v>
      </c>
      <c r="H11467" t="s">
        <v>4609</v>
      </c>
      <c r="I11467">
        <v>2141.1</v>
      </c>
      <c r="J11467" s="1">
        <v>44860</v>
      </c>
      <c r="K11467">
        <v>1755</v>
      </c>
      <c r="L11467" s="1">
        <v>44860</v>
      </c>
      <c r="M11467">
        <v>0</v>
      </c>
      <c r="N11467" s="8">
        <f t="shared" si="179"/>
        <v>0</v>
      </c>
    </row>
    <row r="11468" spans="1:14">
      <c r="A11468" t="s">
        <v>14</v>
      </c>
      <c r="B11468" t="s">
        <v>62</v>
      </c>
      <c r="C11468" t="s">
        <v>651</v>
      </c>
      <c r="D11468">
        <v>6324460150</v>
      </c>
      <c r="E11468" s="1">
        <v>44800</v>
      </c>
      <c r="F11468" s="1">
        <v>44800</v>
      </c>
      <c r="G11468">
        <v>7907925290</v>
      </c>
      <c r="H11468">
        <v>2223082627</v>
      </c>
      <c r="I11468">
        <v>131.15</v>
      </c>
      <c r="J11468" s="1">
        <v>44860</v>
      </c>
      <c r="K11468">
        <v>107.5</v>
      </c>
      <c r="L11468" s="1">
        <v>44860</v>
      </c>
      <c r="M11468">
        <v>0</v>
      </c>
      <c r="N11468" s="8">
        <f t="shared" si="179"/>
        <v>0</v>
      </c>
    </row>
    <row r="11469" spans="1:14">
      <c r="A11469" t="s">
        <v>14</v>
      </c>
      <c r="B11469" t="s">
        <v>62</v>
      </c>
      <c r="C11469" t="s">
        <v>651</v>
      </c>
      <c r="D11469">
        <v>6324460150</v>
      </c>
      <c r="E11469" s="1">
        <v>44800</v>
      </c>
      <c r="F11469" s="1">
        <v>44800</v>
      </c>
      <c r="G11469">
        <v>7907926059</v>
      </c>
      <c r="H11469">
        <v>2223082628</v>
      </c>
      <c r="I11469">
        <v>290.36</v>
      </c>
      <c r="J11469" s="1">
        <v>44860</v>
      </c>
      <c r="K11469">
        <v>238</v>
      </c>
      <c r="L11469" s="1">
        <v>44860</v>
      </c>
      <c r="M11469">
        <v>0</v>
      </c>
      <c r="N11469" s="8">
        <f t="shared" si="179"/>
        <v>0</v>
      </c>
    </row>
    <row r="11470" spans="1:14">
      <c r="A11470" t="s">
        <v>14</v>
      </c>
      <c r="B11470" t="s">
        <v>62</v>
      </c>
      <c r="C11470" t="s">
        <v>403</v>
      </c>
      <c r="D11470">
        <v>12792100153</v>
      </c>
      <c r="E11470" s="1">
        <v>44800</v>
      </c>
      <c r="F11470" s="1">
        <v>44800</v>
      </c>
      <c r="G11470">
        <v>7908306724</v>
      </c>
      <c r="H11470">
        <v>22039807</v>
      </c>
      <c r="I11470">
        <v>1653.95</v>
      </c>
      <c r="J11470" s="1">
        <v>44860</v>
      </c>
      <c r="K11470">
        <v>1355.7</v>
      </c>
      <c r="L11470" s="1">
        <v>44830</v>
      </c>
      <c r="M11470">
        <v>-30</v>
      </c>
      <c r="N11470" s="8">
        <f t="shared" si="179"/>
        <v>-40671</v>
      </c>
    </row>
    <row r="11471" spans="1:14">
      <c r="A11471" t="s">
        <v>14</v>
      </c>
      <c r="B11471" t="s">
        <v>62</v>
      </c>
      <c r="C11471" t="s">
        <v>226</v>
      </c>
      <c r="D11471">
        <v>5849130157</v>
      </c>
      <c r="E11471" s="1">
        <v>44800</v>
      </c>
      <c r="F11471" s="1">
        <v>44800</v>
      </c>
      <c r="G11471">
        <v>7908704198</v>
      </c>
      <c r="H11471" s="3" t="s">
        <v>4610</v>
      </c>
      <c r="I11471">
        <v>3242.05</v>
      </c>
      <c r="J11471" s="1">
        <v>44860</v>
      </c>
      <c r="K11471">
        <v>2947.32</v>
      </c>
      <c r="L11471" s="1">
        <v>44861</v>
      </c>
      <c r="M11471">
        <v>1</v>
      </c>
      <c r="N11471" s="8">
        <f t="shared" si="179"/>
        <v>2947.32</v>
      </c>
    </row>
    <row r="11472" spans="1:14">
      <c r="A11472" t="s">
        <v>14</v>
      </c>
      <c r="B11472" t="s">
        <v>62</v>
      </c>
      <c r="C11472" t="s">
        <v>244</v>
      </c>
      <c r="D11472">
        <v>674840152</v>
      </c>
      <c r="E11472" s="1">
        <v>44800</v>
      </c>
      <c r="F11472" s="1">
        <v>44800</v>
      </c>
      <c r="G11472">
        <v>7909051202</v>
      </c>
      <c r="H11472">
        <v>5302487716</v>
      </c>
      <c r="I11472">
        <v>1197.8800000000001</v>
      </c>
      <c r="J11472" s="1">
        <v>44860</v>
      </c>
      <c r="K11472">
        <v>981.87</v>
      </c>
      <c r="L11472" s="1">
        <v>44860</v>
      </c>
      <c r="M11472">
        <v>0</v>
      </c>
      <c r="N11472" s="8">
        <f t="shared" si="179"/>
        <v>0</v>
      </c>
    </row>
    <row r="11473" spans="1:14">
      <c r="A11473" t="s">
        <v>14</v>
      </c>
      <c r="B11473" t="s">
        <v>62</v>
      </c>
      <c r="C11473" t="s">
        <v>99</v>
      </c>
      <c r="D11473">
        <v>803890151</v>
      </c>
      <c r="E11473" s="1">
        <v>44800</v>
      </c>
      <c r="F11473" s="1">
        <v>44800</v>
      </c>
      <c r="G11473">
        <v>7909140534</v>
      </c>
      <c r="H11473">
        <v>222057655</v>
      </c>
      <c r="I11473">
        <v>10980</v>
      </c>
      <c r="J11473" s="1">
        <v>44860</v>
      </c>
      <c r="K11473">
        <v>9000</v>
      </c>
      <c r="L11473" s="1">
        <v>44860</v>
      </c>
      <c r="M11473">
        <v>0</v>
      </c>
      <c r="N11473" s="8">
        <f t="shared" si="179"/>
        <v>0</v>
      </c>
    </row>
    <row r="11474" spans="1:14">
      <c r="A11474" t="s">
        <v>14</v>
      </c>
      <c r="B11474" t="s">
        <v>62</v>
      </c>
      <c r="C11474" t="s">
        <v>500</v>
      </c>
      <c r="D11474">
        <v>422760587</v>
      </c>
      <c r="E11474" s="1">
        <v>44800</v>
      </c>
      <c r="F11474" s="1">
        <v>44800</v>
      </c>
      <c r="G11474">
        <v>7909285274</v>
      </c>
      <c r="H11474">
        <v>2022000010041400</v>
      </c>
      <c r="I11474">
        <v>3673.18</v>
      </c>
      <c r="J11474" s="1">
        <v>44860</v>
      </c>
      <c r="K11474">
        <v>3339.25</v>
      </c>
      <c r="L11474" s="1">
        <v>44832</v>
      </c>
      <c r="M11474">
        <v>-28</v>
      </c>
      <c r="N11474" s="8">
        <f t="shared" si="179"/>
        <v>-93499</v>
      </c>
    </row>
    <row r="11475" spans="1:14">
      <c r="A11475" t="s">
        <v>14</v>
      </c>
      <c r="B11475" t="s">
        <v>62</v>
      </c>
      <c r="C11475" t="s">
        <v>601</v>
      </c>
      <c r="D11475">
        <v>11654150157</v>
      </c>
      <c r="E11475" s="1">
        <v>44801</v>
      </c>
      <c r="F11475" s="1">
        <v>44801</v>
      </c>
      <c r="G11475">
        <v>7910315687</v>
      </c>
      <c r="H11475">
        <v>3300111043</v>
      </c>
      <c r="I11475">
        <v>160.22</v>
      </c>
      <c r="J11475" s="1">
        <v>44861</v>
      </c>
      <c r="K11475">
        <v>145.65</v>
      </c>
      <c r="L11475" s="1">
        <v>44860</v>
      </c>
      <c r="M11475">
        <v>-1</v>
      </c>
      <c r="N11475" s="8">
        <f t="shared" si="179"/>
        <v>-145.65</v>
      </c>
    </row>
    <row r="11476" spans="1:14">
      <c r="A11476" t="s">
        <v>14</v>
      </c>
      <c r="B11476" t="s">
        <v>62</v>
      </c>
      <c r="C11476" t="s">
        <v>244</v>
      </c>
      <c r="D11476">
        <v>674840152</v>
      </c>
      <c r="E11476" s="1">
        <v>44802</v>
      </c>
      <c r="F11476" s="1">
        <v>44802</v>
      </c>
      <c r="G11476">
        <v>7911376232</v>
      </c>
      <c r="H11476">
        <v>5302488105</v>
      </c>
      <c r="I11476">
        <v>439.2</v>
      </c>
      <c r="J11476" s="1">
        <v>44862</v>
      </c>
      <c r="K11476">
        <v>360</v>
      </c>
      <c r="L11476" s="1">
        <v>44860</v>
      </c>
      <c r="M11476">
        <v>-2</v>
      </c>
      <c r="N11476" s="8">
        <f t="shared" si="179"/>
        <v>-720</v>
      </c>
    </row>
    <row r="11477" spans="1:14">
      <c r="A11477" t="s">
        <v>14</v>
      </c>
      <c r="B11477" t="s">
        <v>62</v>
      </c>
      <c r="C11477" t="s">
        <v>244</v>
      </c>
      <c r="D11477">
        <v>674840152</v>
      </c>
      <c r="E11477" s="1">
        <v>44802</v>
      </c>
      <c r="F11477" s="1">
        <v>44802</v>
      </c>
      <c r="G11477">
        <v>7911376240</v>
      </c>
      <c r="H11477">
        <v>5302488106</v>
      </c>
      <c r="I11477">
        <v>928.91</v>
      </c>
      <c r="J11477" s="1">
        <v>44862</v>
      </c>
      <c r="K11477">
        <v>761.4</v>
      </c>
      <c r="L11477" s="1">
        <v>44860</v>
      </c>
      <c r="M11477">
        <v>-2</v>
      </c>
      <c r="N11477" s="8">
        <f t="shared" si="179"/>
        <v>-1522.8</v>
      </c>
    </row>
    <row r="11478" spans="1:14">
      <c r="A11478" t="s">
        <v>14</v>
      </c>
      <c r="B11478" t="s">
        <v>62</v>
      </c>
      <c r="C11478" t="s">
        <v>244</v>
      </c>
      <c r="D11478">
        <v>674840152</v>
      </c>
      <c r="E11478" s="1">
        <v>44802</v>
      </c>
      <c r="F11478" s="1">
        <v>44802</v>
      </c>
      <c r="G11478">
        <v>7911376242</v>
      </c>
      <c r="H11478">
        <v>5302488107</v>
      </c>
      <c r="I11478">
        <v>1254.24</v>
      </c>
      <c r="J11478" s="1">
        <v>44862</v>
      </c>
      <c r="K11478">
        <v>1206</v>
      </c>
      <c r="L11478" s="1">
        <v>44860</v>
      </c>
      <c r="M11478">
        <v>-2</v>
      </c>
      <c r="N11478" s="8">
        <f t="shared" si="179"/>
        <v>-2412</v>
      </c>
    </row>
    <row r="11479" spans="1:14">
      <c r="A11479" t="s">
        <v>14</v>
      </c>
      <c r="B11479" t="s">
        <v>62</v>
      </c>
      <c r="C11479" t="s">
        <v>503</v>
      </c>
      <c r="D11479">
        <v>10051170156</v>
      </c>
      <c r="E11479" s="1">
        <v>44802</v>
      </c>
      <c r="F11479" s="1">
        <v>44802</v>
      </c>
      <c r="G11479">
        <v>7911866606</v>
      </c>
      <c r="H11479">
        <v>931859310</v>
      </c>
      <c r="I11479">
        <v>4464.92</v>
      </c>
      <c r="J11479" s="1">
        <v>44862</v>
      </c>
      <c r="K11479">
        <v>4059.02</v>
      </c>
      <c r="L11479" s="1">
        <v>44832</v>
      </c>
      <c r="M11479">
        <v>-30</v>
      </c>
      <c r="N11479" s="8">
        <f t="shared" si="179"/>
        <v>-121770.6</v>
      </c>
    </row>
    <row r="11480" spans="1:14">
      <c r="A11480" t="s">
        <v>14</v>
      </c>
      <c r="B11480" t="s">
        <v>62</v>
      </c>
      <c r="C11480" t="s">
        <v>140</v>
      </c>
      <c r="D11480">
        <v>2368591208</v>
      </c>
      <c r="E11480" s="1">
        <v>44802</v>
      </c>
      <c r="F11480" s="1">
        <v>44802</v>
      </c>
      <c r="G11480">
        <v>7912244777</v>
      </c>
      <c r="H11480">
        <v>8100317831</v>
      </c>
      <c r="I11480">
        <v>304.49</v>
      </c>
      <c r="J11480" s="1">
        <v>44862</v>
      </c>
      <c r="K11480">
        <v>249.58</v>
      </c>
      <c r="L11480" s="1">
        <v>44860</v>
      </c>
      <c r="M11480">
        <v>-2</v>
      </c>
      <c r="N11480" s="8">
        <f t="shared" si="179"/>
        <v>-499.16</v>
      </c>
    </row>
    <row r="11481" spans="1:14">
      <c r="A11481" t="s">
        <v>14</v>
      </c>
      <c r="B11481" t="s">
        <v>62</v>
      </c>
      <c r="C11481" t="s">
        <v>140</v>
      </c>
      <c r="D11481">
        <v>2368591208</v>
      </c>
      <c r="E11481" s="1">
        <v>44802</v>
      </c>
      <c r="F11481" s="1">
        <v>44802</v>
      </c>
      <c r="G11481">
        <v>7912244823</v>
      </c>
      <c r="H11481">
        <v>8100317850</v>
      </c>
      <c r="I11481">
        <v>3655.93</v>
      </c>
      <c r="J11481" s="1">
        <v>44862</v>
      </c>
      <c r="K11481">
        <v>2996.66</v>
      </c>
      <c r="L11481" s="1">
        <v>44860</v>
      </c>
      <c r="M11481">
        <v>-2</v>
      </c>
      <c r="N11481" s="8">
        <f t="shared" si="179"/>
        <v>-5993.32</v>
      </c>
    </row>
    <row r="11482" spans="1:14">
      <c r="A11482" t="s">
        <v>14</v>
      </c>
      <c r="B11482" t="s">
        <v>62</v>
      </c>
      <c r="C11482" t="s">
        <v>507</v>
      </c>
      <c r="D11482">
        <v>8862820969</v>
      </c>
      <c r="E11482" s="1">
        <v>44802</v>
      </c>
      <c r="F11482" s="1">
        <v>44802</v>
      </c>
      <c r="G11482">
        <v>7912696394</v>
      </c>
      <c r="H11482">
        <v>2022110854</v>
      </c>
      <c r="I11482">
        <v>62004.06</v>
      </c>
      <c r="J11482" s="1">
        <v>44862</v>
      </c>
      <c r="K11482">
        <v>50823</v>
      </c>
      <c r="L11482" s="1">
        <v>44832</v>
      </c>
      <c r="M11482">
        <v>-30</v>
      </c>
      <c r="N11482" s="8">
        <f t="shared" si="179"/>
        <v>-1524690</v>
      </c>
    </row>
    <row r="11483" spans="1:14">
      <c r="A11483" t="s">
        <v>14</v>
      </c>
      <c r="B11483" t="s">
        <v>62</v>
      </c>
      <c r="C11483" t="s">
        <v>111</v>
      </c>
      <c r="D11483">
        <v>492340583</v>
      </c>
      <c r="E11483" s="1">
        <v>44802</v>
      </c>
      <c r="F11483" s="1">
        <v>44802</v>
      </c>
      <c r="G11483">
        <v>7912744140</v>
      </c>
      <c r="H11483">
        <v>22111142</v>
      </c>
      <c r="I11483">
        <v>1654.49</v>
      </c>
      <c r="J11483" s="1">
        <v>44862</v>
      </c>
      <c r="K11483">
        <v>1504.08</v>
      </c>
      <c r="L11483" s="1">
        <v>44860</v>
      </c>
      <c r="M11483">
        <v>-2</v>
      </c>
      <c r="N11483" s="8">
        <f t="shared" si="179"/>
        <v>-3008.16</v>
      </c>
    </row>
    <row r="11484" spans="1:14">
      <c r="A11484" t="s">
        <v>14</v>
      </c>
      <c r="B11484" t="s">
        <v>62</v>
      </c>
      <c r="C11484" t="s">
        <v>111</v>
      </c>
      <c r="D11484">
        <v>492340583</v>
      </c>
      <c r="E11484" s="1">
        <v>44802</v>
      </c>
      <c r="F11484" s="1">
        <v>44802</v>
      </c>
      <c r="G11484">
        <v>7912744257</v>
      </c>
      <c r="H11484">
        <v>22111143</v>
      </c>
      <c r="I11484">
        <v>1590.6</v>
      </c>
      <c r="J11484" s="1">
        <v>44862</v>
      </c>
      <c r="K11484">
        <v>1446</v>
      </c>
      <c r="L11484" s="1">
        <v>44860</v>
      </c>
      <c r="M11484">
        <v>-2</v>
      </c>
      <c r="N11484" s="8">
        <f t="shared" si="179"/>
        <v>-2892</v>
      </c>
    </row>
    <row r="11485" spans="1:14">
      <c r="A11485" t="s">
        <v>14</v>
      </c>
      <c r="B11485" t="s">
        <v>62</v>
      </c>
      <c r="C11485" t="s">
        <v>269</v>
      </c>
      <c r="D11485">
        <v>4303410726</v>
      </c>
      <c r="E11485" s="1">
        <v>44802</v>
      </c>
      <c r="F11485" s="1">
        <v>44802</v>
      </c>
      <c r="G11485">
        <v>7912772931</v>
      </c>
      <c r="H11485">
        <v>8830</v>
      </c>
      <c r="I11485">
        <v>829.6</v>
      </c>
      <c r="J11485" s="1">
        <v>44862</v>
      </c>
      <c r="K11485">
        <v>680</v>
      </c>
      <c r="L11485" s="1">
        <v>44832</v>
      </c>
      <c r="M11485">
        <v>-30</v>
      </c>
      <c r="N11485" s="8">
        <f t="shared" si="179"/>
        <v>-20400</v>
      </c>
    </row>
    <row r="11486" spans="1:14">
      <c r="A11486" t="s">
        <v>14</v>
      </c>
      <c r="B11486" t="s">
        <v>62</v>
      </c>
      <c r="C11486" t="s">
        <v>2795</v>
      </c>
      <c r="D11486">
        <v>2376321200</v>
      </c>
      <c r="E11486" s="1">
        <v>44802</v>
      </c>
      <c r="F11486" s="1">
        <v>44802</v>
      </c>
      <c r="G11486">
        <v>7913006870</v>
      </c>
      <c r="H11486" t="s">
        <v>4611</v>
      </c>
      <c r="I11486">
        <v>9150</v>
      </c>
      <c r="J11486" s="1">
        <v>44862</v>
      </c>
      <c r="K11486">
        <v>7500</v>
      </c>
      <c r="L11486" s="1">
        <v>44818</v>
      </c>
      <c r="M11486">
        <v>-44</v>
      </c>
      <c r="N11486" s="8">
        <f t="shared" si="179"/>
        <v>-330000</v>
      </c>
    </row>
    <row r="11487" spans="1:14">
      <c r="A11487" t="s">
        <v>14</v>
      </c>
      <c r="B11487" t="s">
        <v>62</v>
      </c>
      <c r="C11487" t="s">
        <v>508</v>
      </c>
      <c r="D11487">
        <v>9284460962</v>
      </c>
      <c r="E11487" s="1">
        <v>44802</v>
      </c>
      <c r="F11487" s="1">
        <v>44802</v>
      </c>
      <c r="G11487">
        <v>7913041520</v>
      </c>
      <c r="H11487">
        <v>22506852</v>
      </c>
      <c r="I11487">
        <v>134.19999999999999</v>
      </c>
      <c r="J11487" s="1">
        <v>44862</v>
      </c>
      <c r="K11487">
        <v>110</v>
      </c>
      <c r="L11487" s="1">
        <v>44861</v>
      </c>
      <c r="M11487">
        <v>-1</v>
      </c>
      <c r="N11487" s="8">
        <f t="shared" si="179"/>
        <v>-110</v>
      </c>
    </row>
    <row r="11488" spans="1:14">
      <c r="A11488" t="s">
        <v>14</v>
      </c>
      <c r="B11488" t="s">
        <v>62</v>
      </c>
      <c r="C11488" t="s">
        <v>482</v>
      </c>
      <c r="D11488">
        <v>3896500489</v>
      </c>
      <c r="E11488" s="1">
        <v>44802</v>
      </c>
      <c r="F11488" s="1">
        <v>44802</v>
      </c>
      <c r="G11488">
        <v>7913209027</v>
      </c>
      <c r="H11488" t="s">
        <v>4612</v>
      </c>
      <c r="I11488">
        <v>1185.5999999999999</v>
      </c>
      <c r="J11488" s="1">
        <v>44862</v>
      </c>
      <c r="K11488">
        <v>1140</v>
      </c>
      <c r="L11488" s="1">
        <v>44860</v>
      </c>
      <c r="M11488">
        <v>-2</v>
      </c>
      <c r="N11488" s="8">
        <f t="shared" si="179"/>
        <v>-2280</v>
      </c>
    </row>
    <row r="11489" spans="1:14">
      <c r="A11489" t="s">
        <v>14</v>
      </c>
      <c r="B11489" t="s">
        <v>62</v>
      </c>
      <c r="C11489" t="s">
        <v>4613</v>
      </c>
      <c r="D11489">
        <v>10059810159</v>
      </c>
      <c r="E11489" s="1">
        <v>44802</v>
      </c>
      <c r="F11489" s="1">
        <v>44802</v>
      </c>
      <c r="G11489">
        <v>7913295745</v>
      </c>
      <c r="H11489" t="s">
        <v>4614</v>
      </c>
      <c r="I11489">
        <v>8540</v>
      </c>
      <c r="J11489" s="1">
        <v>44862</v>
      </c>
      <c r="K11489">
        <v>7000</v>
      </c>
      <c r="L11489" s="1">
        <v>44832</v>
      </c>
      <c r="M11489">
        <v>-30</v>
      </c>
      <c r="N11489" s="8">
        <f t="shared" si="179"/>
        <v>-210000</v>
      </c>
    </row>
    <row r="11490" spans="1:14">
      <c r="A11490" t="s">
        <v>14</v>
      </c>
      <c r="B11490" t="s">
        <v>62</v>
      </c>
      <c r="C11490" t="s">
        <v>2329</v>
      </c>
      <c r="D11490">
        <v>7097690965</v>
      </c>
      <c r="E11490" s="1">
        <v>44802</v>
      </c>
      <c r="F11490" s="1">
        <v>44802</v>
      </c>
      <c r="G11490">
        <v>7913295947</v>
      </c>
      <c r="H11490" t="s">
        <v>4615</v>
      </c>
      <c r="I11490">
        <v>1659.2</v>
      </c>
      <c r="J11490" s="1">
        <v>44862</v>
      </c>
      <c r="K11490">
        <v>1360</v>
      </c>
      <c r="L11490" s="1">
        <v>44860</v>
      </c>
      <c r="M11490">
        <v>-2</v>
      </c>
      <c r="N11490" s="8">
        <f t="shared" si="179"/>
        <v>-2720</v>
      </c>
    </row>
    <row r="11491" spans="1:14">
      <c r="A11491" t="s">
        <v>14</v>
      </c>
      <c r="B11491" t="s">
        <v>62</v>
      </c>
      <c r="C11491" t="s">
        <v>1289</v>
      </c>
      <c r="D11491" t="s">
        <v>1290</v>
      </c>
      <c r="E11491" s="1">
        <v>44802</v>
      </c>
      <c r="F11491" s="1">
        <v>44802</v>
      </c>
      <c r="G11491">
        <v>7913690330</v>
      </c>
      <c r="H11491" t="s">
        <v>3514</v>
      </c>
      <c r="I11491">
        <v>2500</v>
      </c>
      <c r="J11491" s="1">
        <v>44862</v>
      </c>
      <c r="K11491">
        <v>2500</v>
      </c>
      <c r="L11491" s="1">
        <v>44806</v>
      </c>
      <c r="M11491">
        <v>-56</v>
      </c>
      <c r="N11491" s="8">
        <f t="shared" si="179"/>
        <v>-140000</v>
      </c>
    </row>
    <row r="11492" spans="1:14">
      <c r="A11492" t="s">
        <v>14</v>
      </c>
      <c r="B11492" t="s">
        <v>62</v>
      </c>
      <c r="C11492" t="s">
        <v>509</v>
      </c>
      <c r="D11492">
        <v>399800580</v>
      </c>
      <c r="E11492" s="1">
        <v>44802</v>
      </c>
      <c r="F11492" s="1">
        <v>44802</v>
      </c>
      <c r="G11492">
        <v>7913872334</v>
      </c>
      <c r="H11492">
        <v>3202219010</v>
      </c>
      <c r="I11492">
        <v>10667.45</v>
      </c>
      <c r="J11492" s="1">
        <v>44862</v>
      </c>
      <c r="K11492">
        <v>9697.68</v>
      </c>
      <c r="L11492" s="1">
        <v>44893</v>
      </c>
      <c r="M11492">
        <v>31</v>
      </c>
      <c r="N11492" s="8">
        <f t="shared" si="179"/>
        <v>300628.08</v>
      </c>
    </row>
    <row r="11493" spans="1:14">
      <c r="A11493" t="s">
        <v>14</v>
      </c>
      <c r="B11493" t="s">
        <v>62</v>
      </c>
      <c r="C11493" t="s">
        <v>4616</v>
      </c>
      <c r="D11493">
        <v>6621970638</v>
      </c>
      <c r="E11493" s="1">
        <v>44802</v>
      </c>
      <c r="F11493" s="1">
        <v>44802</v>
      </c>
      <c r="G11493">
        <v>7914137454</v>
      </c>
      <c r="H11493" t="s">
        <v>4617</v>
      </c>
      <c r="I11493">
        <v>5200</v>
      </c>
      <c r="J11493" s="1">
        <v>44862</v>
      </c>
      <c r="K11493">
        <v>5200</v>
      </c>
      <c r="L11493" s="1">
        <v>44847</v>
      </c>
      <c r="M11493">
        <v>-15</v>
      </c>
      <c r="N11493" s="8">
        <f t="shared" si="179"/>
        <v>-78000</v>
      </c>
    </row>
    <row r="11494" spans="1:14">
      <c r="A11494" t="s">
        <v>14</v>
      </c>
      <c r="B11494" t="s">
        <v>62</v>
      </c>
      <c r="C11494" t="s">
        <v>406</v>
      </c>
      <c r="D11494">
        <v>4974910962</v>
      </c>
      <c r="E11494" s="1">
        <v>44802</v>
      </c>
      <c r="F11494" s="1">
        <v>44802</v>
      </c>
      <c r="G11494">
        <v>7914738745</v>
      </c>
      <c r="H11494">
        <v>16958</v>
      </c>
      <c r="I11494">
        <v>955.02</v>
      </c>
      <c r="J11494" s="1">
        <v>44862</v>
      </c>
      <c r="K11494">
        <v>868.2</v>
      </c>
      <c r="L11494" s="1">
        <v>44839</v>
      </c>
      <c r="M11494">
        <v>-23</v>
      </c>
      <c r="N11494" s="8">
        <f t="shared" si="179"/>
        <v>-19968.600000000002</v>
      </c>
    </row>
    <row r="11495" spans="1:14">
      <c r="A11495" t="s">
        <v>14</v>
      </c>
      <c r="B11495" t="s">
        <v>62</v>
      </c>
      <c r="C11495" t="s">
        <v>1051</v>
      </c>
      <c r="D11495">
        <v>11159150157</v>
      </c>
      <c r="E11495" s="1">
        <v>44802</v>
      </c>
      <c r="F11495" s="1">
        <v>44802</v>
      </c>
      <c r="G11495">
        <v>7914798979</v>
      </c>
      <c r="H11495">
        <v>2201192</v>
      </c>
      <c r="I11495">
        <v>15697.33</v>
      </c>
      <c r="J11495" s="1">
        <v>44862</v>
      </c>
      <c r="K11495">
        <v>12866.66</v>
      </c>
      <c r="L11495" s="1">
        <v>44832</v>
      </c>
      <c r="M11495">
        <v>-30</v>
      </c>
      <c r="N11495" s="8">
        <f t="shared" si="179"/>
        <v>-385999.8</v>
      </c>
    </row>
    <row r="11496" spans="1:14">
      <c r="A11496" t="s">
        <v>14</v>
      </c>
      <c r="B11496" t="s">
        <v>62</v>
      </c>
      <c r="C11496" t="s">
        <v>1051</v>
      </c>
      <c r="D11496">
        <v>11159150157</v>
      </c>
      <c r="E11496" s="1">
        <v>44802</v>
      </c>
      <c r="F11496" s="1">
        <v>44802</v>
      </c>
      <c r="G11496">
        <v>7914805757</v>
      </c>
      <c r="H11496">
        <v>2201196</v>
      </c>
      <c r="I11496">
        <v>414.8</v>
      </c>
      <c r="J11496" s="1">
        <v>44862</v>
      </c>
      <c r="K11496">
        <v>340</v>
      </c>
      <c r="L11496" s="1">
        <v>44832</v>
      </c>
      <c r="M11496">
        <v>-30</v>
      </c>
      <c r="N11496" s="8">
        <f t="shared" si="179"/>
        <v>-10200</v>
      </c>
    </row>
    <row r="11497" spans="1:14">
      <c r="A11497" t="s">
        <v>14</v>
      </c>
      <c r="B11497" t="s">
        <v>62</v>
      </c>
      <c r="C11497" t="s">
        <v>492</v>
      </c>
      <c r="D11497">
        <v>5763890638</v>
      </c>
      <c r="E11497" s="1">
        <v>44802</v>
      </c>
      <c r="F11497" s="1">
        <v>44802</v>
      </c>
      <c r="G11497">
        <v>7915574447</v>
      </c>
      <c r="H11497" t="s">
        <v>4618</v>
      </c>
      <c r="I11497">
        <v>3652.44</v>
      </c>
      <c r="J11497" s="1">
        <v>44862</v>
      </c>
      <c r="K11497">
        <v>3320.4</v>
      </c>
      <c r="L11497" s="1">
        <v>44832</v>
      </c>
      <c r="M11497">
        <v>-30</v>
      </c>
      <c r="N11497" s="8">
        <f t="shared" si="179"/>
        <v>-99612</v>
      </c>
    </row>
    <row r="11498" spans="1:14">
      <c r="A11498" t="s">
        <v>14</v>
      </c>
      <c r="B11498" t="s">
        <v>62</v>
      </c>
      <c r="C11498" t="s">
        <v>624</v>
      </c>
      <c r="D11498">
        <v>11815361008</v>
      </c>
      <c r="E11498" s="1">
        <v>44802</v>
      </c>
      <c r="F11498" s="1">
        <v>44802</v>
      </c>
      <c r="G11498">
        <v>7915899877</v>
      </c>
      <c r="H11498" t="s">
        <v>4619</v>
      </c>
      <c r="I11498">
        <v>432.65</v>
      </c>
      <c r="J11498" s="1">
        <v>44862</v>
      </c>
      <c r="K11498">
        <v>393.32</v>
      </c>
      <c r="L11498" s="1">
        <v>44832</v>
      </c>
      <c r="M11498">
        <v>-30</v>
      </c>
      <c r="N11498" s="8">
        <f t="shared" si="179"/>
        <v>-11799.6</v>
      </c>
    </row>
    <row r="11499" spans="1:14">
      <c r="A11499" t="s">
        <v>14</v>
      </c>
      <c r="B11499" t="s">
        <v>62</v>
      </c>
      <c r="C11499" t="s">
        <v>2877</v>
      </c>
      <c r="D11499">
        <v>7179150151</v>
      </c>
      <c r="E11499" s="1">
        <v>44802</v>
      </c>
      <c r="F11499" s="1">
        <v>44802</v>
      </c>
      <c r="G11499">
        <v>7917125412</v>
      </c>
      <c r="H11499">
        <v>86613166</v>
      </c>
      <c r="I11499">
        <v>148.22999999999999</v>
      </c>
      <c r="J11499" s="1">
        <v>44862</v>
      </c>
      <c r="K11499">
        <v>121.5</v>
      </c>
      <c r="L11499" s="1">
        <v>44832</v>
      </c>
      <c r="M11499">
        <v>-30</v>
      </c>
      <c r="N11499" s="8">
        <f t="shared" si="179"/>
        <v>-3645</v>
      </c>
    </row>
    <row r="11500" spans="1:14">
      <c r="A11500" t="s">
        <v>14</v>
      </c>
      <c r="B11500" t="s">
        <v>62</v>
      </c>
      <c r="C11500" t="s">
        <v>396</v>
      </c>
      <c r="D11500">
        <v>1778520302</v>
      </c>
      <c r="E11500" s="1">
        <v>44802</v>
      </c>
      <c r="F11500" s="1">
        <v>44802</v>
      </c>
      <c r="G11500">
        <v>7917162437</v>
      </c>
      <c r="H11500">
        <v>6012222018253</v>
      </c>
      <c r="I11500">
        <v>1573</v>
      </c>
      <c r="J11500" s="1">
        <v>44862</v>
      </c>
      <c r="K11500">
        <v>1430</v>
      </c>
      <c r="L11500" s="1">
        <v>44860</v>
      </c>
      <c r="M11500">
        <v>-2</v>
      </c>
      <c r="N11500" s="8">
        <f t="shared" si="179"/>
        <v>-2860</v>
      </c>
    </row>
    <row r="11501" spans="1:14">
      <c r="A11501" t="s">
        <v>14</v>
      </c>
      <c r="B11501" t="s">
        <v>62</v>
      </c>
      <c r="C11501" t="s">
        <v>72</v>
      </c>
      <c r="D11501">
        <v>9238800156</v>
      </c>
      <c r="E11501" s="1">
        <v>44802</v>
      </c>
      <c r="F11501" s="1">
        <v>44802</v>
      </c>
      <c r="G11501">
        <v>7917414139</v>
      </c>
      <c r="H11501">
        <v>1209323015</v>
      </c>
      <c r="I11501">
        <v>3294</v>
      </c>
      <c r="J11501" s="1">
        <v>44862</v>
      </c>
      <c r="K11501">
        <v>2700</v>
      </c>
      <c r="L11501" s="1">
        <v>44893</v>
      </c>
      <c r="M11501">
        <v>31</v>
      </c>
      <c r="N11501" s="8">
        <f t="shared" si="179"/>
        <v>83700</v>
      </c>
    </row>
    <row r="11502" spans="1:14">
      <c r="A11502" t="s">
        <v>14</v>
      </c>
      <c r="B11502" t="s">
        <v>62</v>
      </c>
      <c r="C11502" t="s">
        <v>322</v>
      </c>
      <c r="D11502">
        <v>2645920592</v>
      </c>
      <c r="E11502" s="1">
        <v>44802</v>
      </c>
      <c r="F11502" s="1">
        <v>44802</v>
      </c>
      <c r="G11502">
        <v>7917516581</v>
      </c>
      <c r="H11502">
        <v>2022026418</v>
      </c>
      <c r="I11502">
        <v>277.92</v>
      </c>
      <c r="J11502" s="1">
        <v>44862</v>
      </c>
      <c r="K11502">
        <v>252.65</v>
      </c>
      <c r="L11502" s="1">
        <v>44832</v>
      </c>
      <c r="M11502">
        <v>-30</v>
      </c>
      <c r="N11502" s="8">
        <f t="shared" si="179"/>
        <v>-7579.5</v>
      </c>
    </row>
    <row r="11503" spans="1:14">
      <c r="A11503" t="s">
        <v>14</v>
      </c>
      <c r="B11503" t="s">
        <v>62</v>
      </c>
      <c r="C11503" t="s">
        <v>500</v>
      </c>
      <c r="D11503">
        <v>422760587</v>
      </c>
      <c r="E11503" s="1">
        <v>44803</v>
      </c>
      <c r="F11503" s="1">
        <v>44803</v>
      </c>
      <c r="G11503">
        <v>7917573604</v>
      </c>
      <c r="H11503">
        <v>2022000010041620</v>
      </c>
      <c r="I11503">
        <v>3673.18</v>
      </c>
      <c r="J11503" s="1">
        <v>44863</v>
      </c>
      <c r="K11503">
        <v>3339.25</v>
      </c>
      <c r="L11503" s="1">
        <v>44832</v>
      </c>
      <c r="M11503">
        <v>-31</v>
      </c>
      <c r="N11503" s="8">
        <f t="shared" si="179"/>
        <v>-103516.75</v>
      </c>
    </row>
    <row r="11504" spans="1:14">
      <c r="A11504" t="s">
        <v>14</v>
      </c>
      <c r="B11504" t="s">
        <v>62</v>
      </c>
      <c r="C11504" t="s">
        <v>525</v>
      </c>
      <c r="D11504">
        <v>4732240967</v>
      </c>
      <c r="E11504" s="1">
        <v>44803</v>
      </c>
      <c r="F11504" s="1">
        <v>44803</v>
      </c>
      <c r="G11504">
        <v>7917604372</v>
      </c>
      <c r="H11504">
        <v>87122981</v>
      </c>
      <c r="I11504">
        <v>8934.75</v>
      </c>
      <c r="J11504" s="1">
        <v>44863</v>
      </c>
      <c r="K11504">
        <v>8122.5</v>
      </c>
      <c r="L11504" s="1">
        <v>44832</v>
      </c>
      <c r="M11504">
        <v>-31</v>
      </c>
      <c r="N11504" s="8">
        <f t="shared" si="179"/>
        <v>-251797.5</v>
      </c>
    </row>
    <row r="11505" spans="1:14">
      <c r="A11505" t="s">
        <v>14</v>
      </c>
      <c r="B11505" t="s">
        <v>62</v>
      </c>
      <c r="C11505" t="s">
        <v>607</v>
      </c>
      <c r="D11505">
        <v>2774840595</v>
      </c>
      <c r="E11505" s="1">
        <v>44803</v>
      </c>
      <c r="F11505" s="1">
        <v>44803</v>
      </c>
      <c r="G11505">
        <v>7917838911</v>
      </c>
      <c r="H11505">
        <v>9897092806</v>
      </c>
      <c r="I11505">
        <v>397.65</v>
      </c>
      <c r="J11505" s="1">
        <v>44863</v>
      </c>
      <c r="K11505">
        <v>361.5</v>
      </c>
      <c r="L11505" s="1">
        <v>44832</v>
      </c>
      <c r="M11505">
        <v>-31</v>
      </c>
      <c r="N11505" s="8">
        <f t="shared" si="179"/>
        <v>-11206.5</v>
      </c>
    </row>
    <row r="11506" spans="1:14">
      <c r="A11506" t="s">
        <v>14</v>
      </c>
      <c r="B11506" t="s">
        <v>62</v>
      </c>
      <c r="C11506" t="s">
        <v>503</v>
      </c>
      <c r="D11506">
        <v>10051170156</v>
      </c>
      <c r="E11506" s="1">
        <v>44803</v>
      </c>
      <c r="F11506" s="1">
        <v>44803</v>
      </c>
      <c r="G11506">
        <v>7917913277</v>
      </c>
      <c r="H11506">
        <v>931859534</v>
      </c>
      <c r="I11506">
        <v>899.25</v>
      </c>
      <c r="J11506" s="1">
        <v>44863</v>
      </c>
      <c r="K11506">
        <v>817.5</v>
      </c>
      <c r="L11506" s="1">
        <v>44832</v>
      </c>
      <c r="M11506">
        <v>-31</v>
      </c>
      <c r="N11506" s="8">
        <f t="shared" si="179"/>
        <v>-25342.5</v>
      </c>
    </row>
    <row r="11507" spans="1:14">
      <c r="A11507" t="s">
        <v>14</v>
      </c>
      <c r="B11507" t="s">
        <v>62</v>
      </c>
      <c r="C11507" t="s">
        <v>192</v>
      </c>
      <c r="D11507">
        <v>93027710016</v>
      </c>
      <c r="E11507" s="1">
        <v>44803</v>
      </c>
      <c r="F11507" s="1">
        <v>44803</v>
      </c>
      <c r="G11507">
        <v>7917965618</v>
      </c>
      <c r="H11507" t="s">
        <v>4620</v>
      </c>
      <c r="I11507">
        <v>12603.01</v>
      </c>
      <c r="J11507" s="1">
        <v>44863</v>
      </c>
      <c r="K11507">
        <v>10330.34</v>
      </c>
      <c r="L11507" s="1">
        <v>44832</v>
      </c>
      <c r="M11507">
        <v>-31</v>
      </c>
      <c r="N11507" s="8">
        <f t="shared" si="179"/>
        <v>-320240.53999999998</v>
      </c>
    </row>
    <row r="11508" spans="1:14">
      <c r="A11508" t="s">
        <v>14</v>
      </c>
      <c r="B11508" t="s">
        <v>62</v>
      </c>
      <c r="C11508" t="s">
        <v>3597</v>
      </c>
      <c r="D11508">
        <v>1262470667</v>
      </c>
      <c r="E11508" s="1">
        <v>44803</v>
      </c>
      <c r="F11508" s="1">
        <v>44803</v>
      </c>
      <c r="G11508">
        <v>7918064300</v>
      </c>
      <c r="H11508" t="s">
        <v>4621</v>
      </c>
      <c r="I11508">
        <v>2544.8000000000002</v>
      </c>
      <c r="J11508" s="1">
        <v>44863</v>
      </c>
      <c r="K11508">
        <v>2085.9</v>
      </c>
      <c r="L11508" s="1">
        <v>44860</v>
      </c>
      <c r="M11508">
        <v>-3</v>
      </c>
      <c r="N11508" s="8">
        <f t="shared" si="179"/>
        <v>-6257.7000000000007</v>
      </c>
    </row>
    <row r="11509" spans="1:14">
      <c r="A11509" t="s">
        <v>14</v>
      </c>
      <c r="B11509" t="s">
        <v>62</v>
      </c>
      <c r="C11509" t="s">
        <v>647</v>
      </c>
      <c r="D11509">
        <v>6655971007</v>
      </c>
      <c r="E11509" s="1">
        <v>44803</v>
      </c>
      <c r="F11509" s="1">
        <v>44803</v>
      </c>
      <c r="G11509">
        <v>7918233658</v>
      </c>
      <c r="H11509">
        <v>4254109273</v>
      </c>
      <c r="I11509">
        <v>290982.49</v>
      </c>
      <c r="J11509" s="1">
        <v>44863</v>
      </c>
      <c r="K11509">
        <v>238510.24</v>
      </c>
      <c r="L11509" s="1">
        <v>44832</v>
      </c>
      <c r="M11509">
        <v>-31</v>
      </c>
      <c r="N11509" s="8">
        <f t="shared" si="179"/>
        <v>-7393817.4399999995</v>
      </c>
    </row>
    <row r="11510" spans="1:14">
      <c r="A11510" t="s">
        <v>14</v>
      </c>
      <c r="B11510" t="s">
        <v>62</v>
      </c>
      <c r="C11510" t="s">
        <v>468</v>
      </c>
      <c r="D11510">
        <v>11187430159</v>
      </c>
      <c r="E11510" s="1">
        <v>44803</v>
      </c>
      <c r="F11510" s="1">
        <v>44803</v>
      </c>
      <c r="G11510">
        <v>7919146734</v>
      </c>
      <c r="H11510">
        <v>220012653</v>
      </c>
      <c r="I11510">
        <v>26348.3</v>
      </c>
      <c r="J11510" s="1">
        <v>44863</v>
      </c>
      <c r="K11510">
        <v>23953</v>
      </c>
      <c r="L11510" s="1">
        <v>44832</v>
      </c>
      <c r="M11510">
        <v>-31</v>
      </c>
      <c r="N11510" s="8">
        <f t="shared" si="179"/>
        <v>-742543</v>
      </c>
    </row>
    <row r="11511" spans="1:14">
      <c r="A11511" t="s">
        <v>14</v>
      </c>
      <c r="B11511" t="s">
        <v>62</v>
      </c>
      <c r="C11511" t="s">
        <v>111</v>
      </c>
      <c r="D11511">
        <v>492340583</v>
      </c>
      <c r="E11511" s="1">
        <v>44803</v>
      </c>
      <c r="F11511" s="1">
        <v>44803</v>
      </c>
      <c r="G11511">
        <v>7919146880</v>
      </c>
      <c r="H11511">
        <v>22111666</v>
      </c>
      <c r="I11511">
        <v>17970.7</v>
      </c>
      <c r="J11511" s="1">
        <v>44863</v>
      </c>
      <c r="K11511">
        <v>16337</v>
      </c>
      <c r="L11511" s="1">
        <v>44860</v>
      </c>
      <c r="M11511">
        <v>-3</v>
      </c>
      <c r="N11511" s="8">
        <f t="shared" si="179"/>
        <v>-49011</v>
      </c>
    </row>
    <row r="11512" spans="1:14">
      <c r="A11512" t="s">
        <v>14</v>
      </c>
      <c r="B11512" t="s">
        <v>62</v>
      </c>
      <c r="C11512" t="s">
        <v>109</v>
      </c>
      <c r="D11512">
        <v>795170158</v>
      </c>
      <c r="E11512" s="1">
        <v>44803</v>
      </c>
      <c r="F11512" s="1">
        <v>44803</v>
      </c>
      <c r="G11512">
        <v>7919338144</v>
      </c>
      <c r="H11512">
        <v>2100101430</v>
      </c>
      <c r="I11512">
        <v>549.99</v>
      </c>
      <c r="J11512" s="1">
        <v>44863</v>
      </c>
      <c r="K11512">
        <v>499.99</v>
      </c>
      <c r="L11512" s="1">
        <v>44860</v>
      </c>
      <c r="M11512">
        <v>-3</v>
      </c>
      <c r="N11512" s="8">
        <f t="shared" si="179"/>
        <v>-1499.97</v>
      </c>
    </row>
    <row r="11513" spans="1:14">
      <c r="A11513" t="s">
        <v>14</v>
      </c>
      <c r="B11513" t="s">
        <v>62</v>
      </c>
      <c r="C11513" t="s">
        <v>156</v>
      </c>
      <c r="D11513">
        <v>10181220152</v>
      </c>
      <c r="E11513" s="1">
        <v>44803</v>
      </c>
      <c r="F11513" s="1">
        <v>44803</v>
      </c>
      <c r="G11513">
        <v>7919536093</v>
      </c>
      <c r="H11513">
        <v>9572331474</v>
      </c>
      <c r="I11513">
        <v>2013</v>
      </c>
      <c r="J11513" s="1">
        <v>44863</v>
      </c>
      <c r="K11513">
        <v>1650</v>
      </c>
      <c r="L11513" s="1">
        <v>44860</v>
      </c>
      <c r="M11513">
        <v>-3</v>
      </c>
      <c r="N11513" s="8">
        <f t="shared" si="179"/>
        <v>-4950</v>
      </c>
    </row>
    <row r="11514" spans="1:14">
      <c r="A11514" t="s">
        <v>14</v>
      </c>
      <c r="B11514" t="s">
        <v>62</v>
      </c>
      <c r="C11514" t="s">
        <v>1349</v>
      </c>
      <c r="D11514" t="s">
        <v>1350</v>
      </c>
      <c r="E11514" s="1">
        <v>44803</v>
      </c>
      <c r="F11514" s="1">
        <v>44803</v>
      </c>
      <c r="G11514">
        <v>7919741905</v>
      </c>
      <c r="H11514">
        <v>16</v>
      </c>
      <c r="I11514">
        <v>1250</v>
      </c>
      <c r="J11514" s="1">
        <v>44863</v>
      </c>
      <c r="K11514">
        <v>1250</v>
      </c>
      <c r="L11514" s="1">
        <v>44810</v>
      </c>
      <c r="M11514">
        <v>-53</v>
      </c>
      <c r="N11514" s="8">
        <f t="shared" si="179"/>
        <v>-66250</v>
      </c>
    </row>
    <row r="11515" spans="1:14">
      <c r="A11515" t="s">
        <v>14</v>
      </c>
      <c r="B11515" t="s">
        <v>62</v>
      </c>
      <c r="C11515" t="s">
        <v>2616</v>
      </c>
      <c r="D11515">
        <v>403210586</v>
      </c>
      <c r="E11515" s="1">
        <v>44803</v>
      </c>
      <c r="F11515" s="1">
        <v>44803</v>
      </c>
      <c r="G11515">
        <v>7919933118</v>
      </c>
      <c r="H11515" t="s">
        <v>4622</v>
      </c>
      <c r="I11515">
        <v>384.3</v>
      </c>
      <c r="J11515" s="1">
        <v>44863</v>
      </c>
      <c r="K11515">
        <v>349.36</v>
      </c>
      <c r="L11515" s="1">
        <v>44852</v>
      </c>
      <c r="M11515">
        <v>-11</v>
      </c>
      <c r="N11515" s="8">
        <f t="shared" si="179"/>
        <v>-3842.96</v>
      </c>
    </row>
    <row r="11516" spans="1:14">
      <c r="A11516" t="s">
        <v>14</v>
      </c>
      <c r="B11516" t="s">
        <v>62</v>
      </c>
      <c r="C11516" t="s">
        <v>509</v>
      </c>
      <c r="D11516">
        <v>399800580</v>
      </c>
      <c r="E11516" s="1">
        <v>44803</v>
      </c>
      <c r="F11516" s="1">
        <v>44803</v>
      </c>
      <c r="G11516">
        <v>7920131888</v>
      </c>
      <c r="H11516">
        <v>3202219064</v>
      </c>
      <c r="I11516">
        <v>3555.82</v>
      </c>
      <c r="J11516" s="1">
        <v>44863</v>
      </c>
      <c r="K11516">
        <v>3232.56</v>
      </c>
      <c r="L11516" s="1">
        <v>44893</v>
      </c>
      <c r="M11516">
        <v>30</v>
      </c>
      <c r="N11516" s="8">
        <f t="shared" si="179"/>
        <v>96976.8</v>
      </c>
    </row>
    <row r="11517" spans="1:14">
      <c r="A11517" t="s">
        <v>14</v>
      </c>
      <c r="B11517" t="s">
        <v>62</v>
      </c>
      <c r="C11517" t="s">
        <v>113</v>
      </c>
      <c r="D11517" t="s">
        <v>114</v>
      </c>
      <c r="E11517" s="1">
        <v>44803</v>
      </c>
      <c r="F11517" s="1">
        <v>44803</v>
      </c>
      <c r="G11517">
        <v>7920188819</v>
      </c>
      <c r="H11517" t="s">
        <v>4623</v>
      </c>
      <c r="I11517">
        <v>37100.519999999997</v>
      </c>
      <c r="J11517" s="1">
        <v>44863</v>
      </c>
      <c r="K11517">
        <v>31252.39</v>
      </c>
      <c r="L11517" s="1">
        <v>44881</v>
      </c>
      <c r="M11517">
        <v>18</v>
      </c>
      <c r="N11517" s="8">
        <f t="shared" si="179"/>
        <v>562543.02</v>
      </c>
    </row>
    <row r="11518" spans="1:14">
      <c r="A11518" t="s">
        <v>14</v>
      </c>
      <c r="B11518" t="s">
        <v>62</v>
      </c>
      <c r="C11518" t="s">
        <v>346</v>
      </c>
      <c r="D11518">
        <v>5870050589</v>
      </c>
      <c r="E11518" s="1">
        <v>44803</v>
      </c>
      <c r="F11518" s="1">
        <v>44803</v>
      </c>
      <c r="G11518">
        <v>7921009472</v>
      </c>
      <c r="H11518" t="s">
        <v>4624</v>
      </c>
      <c r="I11518">
        <v>488</v>
      </c>
      <c r="J11518" s="1">
        <v>44863</v>
      </c>
      <c r="K11518">
        <v>400</v>
      </c>
      <c r="L11518" s="1">
        <v>44860</v>
      </c>
      <c r="M11518">
        <v>-3</v>
      </c>
      <c r="N11518" s="8">
        <f t="shared" si="179"/>
        <v>-1200</v>
      </c>
    </row>
    <row r="11519" spans="1:14">
      <c r="A11519" t="s">
        <v>14</v>
      </c>
      <c r="B11519" t="s">
        <v>62</v>
      </c>
      <c r="C11519" t="s">
        <v>2192</v>
      </c>
      <c r="D11519">
        <v>8860270969</v>
      </c>
      <c r="E11519" s="1">
        <v>44803</v>
      </c>
      <c r="F11519" s="1">
        <v>44803</v>
      </c>
      <c r="G11519">
        <v>7921149671</v>
      </c>
      <c r="H11519" t="s">
        <v>4625</v>
      </c>
      <c r="I11519">
        <v>1481.08</v>
      </c>
      <c r="J11519" s="1">
        <v>44863</v>
      </c>
      <c r="K11519">
        <v>1214</v>
      </c>
      <c r="L11519" s="1">
        <v>44839</v>
      </c>
      <c r="M11519">
        <v>-24</v>
      </c>
      <c r="N11519" s="8">
        <f t="shared" si="179"/>
        <v>-29136</v>
      </c>
    </row>
    <row r="11520" spans="1:14">
      <c r="A11520" t="s">
        <v>14</v>
      </c>
      <c r="B11520" t="s">
        <v>62</v>
      </c>
      <c r="C11520" t="s">
        <v>136</v>
      </c>
      <c r="D11520">
        <v>228550273</v>
      </c>
      <c r="E11520" s="1">
        <v>44803</v>
      </c>
      <c r="F11520" s="1">
        <v>44803</v>
      </c>
      <c r="G11520">
        <v>7921261932</v>
      </c>
      <c r="H11520">
        <v>22512391</v>
      </c>
      <c r="I11520">
        <v>492.8</v>
      </c>
      <c r="J11520" s="1">
        <v>44863</v>
      </c>
      <c r="K11520">
        <v>448</v>
      </c>
      <c r="L11520" s="1">
        <v>44832</v>
      </c>
      <c r="M11520">
        <v>-31</v>
      </c>
      <c r="N11520" s="8">
        <f t="shared" si="179"/>
        <v>-13888</v>
      </c>
    </row>
    <row r="11521" spans="1:14">
      <c r="A11521" t="s">
        <v>14</v>
      </c>
      <c r="B11521" t="s">
        <v>62</v>
      </c>
      <c r="C11521" t="s">
        <v>382</v>
      </c>
      <c r="D11521">
        <v>10852890150</v>
      </c>
      <c r="E11521" s="1">
        <v>44803</v>
      </c>
      <c r="F11521" s="1">
        <v>44803</v>
      </c>
      <c r="G11521">
        <v>7921707451</v>
      </c>
      <c r="H11521">
        <v>5916107130</v>
      </c>
      <c r="I11521">
        <v>2640</v>
      </c>
      <c r="J11521" s="1">
        <v>44863</v>
      </c>
      <c r="K11521">
        <v>2400</v>
      </c>
      <c r="L11521" s="1">
        <v>44832</v>
      </c>
      <c r="M11521">
        <v>-31</v>
      </c>
      <c r="N11521" s="8">
        <f t="shared" si="179"/>
        <v>-74400</v>
      </c>
    </row>
    <row r="11522" spans="1:14">
      <c r="A11522" t="s">
        <v>14</v>
      </c>
      <c r="B11522" t="s">
        <v>62</v>
      </c>
      <c r="C11522" t="s">
        <v>382</v>
      </c>
      <c r="D11522">
        <v>10852890150</v>
      </c>
      <c r="E11522" s="1">
        <v>44803</v>
      </c>
      <c r="F11522" s="1">
        <v>44803</v>
      </c>
      <c r="G11522">
        <v>7921731342</v>
      </c>
      <c r="H11522">
        <v>5916107346</v>
      </c>
      <c r="I11522">
        <v>875.69</v>
      </c>
      <c r="J11522" s="1">
        <v>44863</v>
      </c>
      <c r="K11522">
        <v>717.78</v>
      </c>
      <c r="L11522" s="1">
        <v>44860</v>
      </c>
      <c r="M11522">
        <v>-3</v>
      </c>
      <c r="N11522" s="8">
        <f t="shared" si="179"/>
        <v>-2153.34</v>
      </c>
    </row>
    <row r="11523" spans="1:14">
      <c r="A11523" t="s">
        <v>14</v>
      </c>
      <c r="B11523" t="s">
        <v>62</v>
      </c>
      <c r="C11523" t="s">
        <v>382</v>
      </c>
      <c r="D11523">
        <v>10852890150</v>
      </c>
      <c r="E11523" s="1">
        <v>44803</v>
      </c>
      <c r="F11523" s="1">
        <v>44803</v>
      </c>
      <c r="G11523">
        <v>7921794307</v>
      </c>
      <c r="H11523">
        <v>5916107666</v>
      </c>
      <c r="I11523">
        <v>1060.81</v>
      </c>
      <c r="J11523" s="1">
        <v>44863</v>
      </c>
      <c r="K11523">
        <v>869.52</v>
      </c>
      <c r="L11523" s="1">
        <v>44860</v>
      </c>
      <c r="M11523">
        <v>-3</v>
      </c>
      <c r="N11523" s="8">
        <f t="shared" ref="N11523:N11586" si="180">+K11523*M11523</f>
        <v>-2608.56</v>
      </c>
    </row>
    <row r="11524" spans="1:14">
      <c r="A11524" t="s">
        <v>14</v>
      </c>
      <c r="B11524" t="s">
        <v>62</v>
      </c>
      <c r="C11524" t="s">
        <v>382</v>
      </c>
      <c r="D11524">
        <v>10852890150</v>
      </c>
      <c r="E11524" s="1">
        <v>44803</v>
      </c>
      <c r="F11524" s="1">
        <v>44803</v>
      </c>
      <c r="G11524">
        <v>7921806794</v>
      </c>
      <c r="H11524">
        <v>5916107766</v>
      </c>
      <c r="I11524">
        <v>5062.37</v>
      </c>
      <c r="J11524" s="1">
        <v>44863</v>
      </c>
      <c r="K11524">
        <v>4149.4799999999996</v>
      </c>
      <c r="L11524" s="1">
        <v>44860</v>
      </c>
      <c r="M11524">
        <v>-3</v>
      </c>
      <c r="N11524" s="8">
        <f t="shared" si="180"/>
        <v>-12448.439999999999</v>
      </c>
    </row>
    <row r="11525" spans="1:14">
      <c r="A11525" t="s">
        <v>14</v>
      </c>
      <c r="B11525" t="s">
        <v>62</v>
      </c>
      <c r="C11525" t="s">
        <v>116</v>
      </c>
      <c r="D11525">
        <v>2789580590</v>
      </c>
      <c r="E11525" s="1">
        <v>44803</v>
      </c>
      <c r="F11525" s="1">
        <v>44803</v>
      </c>
      <c r="G11525">
        <v>7923438426</v>
      </c>
      <c r="H11525">
        <v>2022184867</v>
      </c>
      <c r="I11525">
        <v>4.9400000000000004</v>
      </c>
      <c r="J11525" s="1">
        <v>44863</v>
      </c>
      <c r="K11525">
        <v>4.49</v>
      </c>
      <c r="L11525" s="1">
        <v>44860</v>
      </c>
      <c r="M11525">
        <v>-3</v>
      </c>
      <c r="N11525" s="8">
        <f t="shared" si="180"/>
        <v>-13.47</v>
      </c>
    </row>
    <row r="11526" spans="1:14">
      <c r="A11526" t="s">
        <v>14</v>
      </c>
      <c r="B11526" t="s">
        <v>62</v>
      </c>
      <c r="C11526" t="s">
        <v>116</v>
      </c>
      <c r="D11526">
        <v>2789580590</v>
      </c>
      <c r="E11526" s="1">
        <v>44803</v>
      </c>
      <c r="F11526" s="1">
        <v>44803</v>
      </c>
      <c r="G11526">
        <v>7923438447</v>
      </c>
      <c r="H11526">
        <v>2022184868</v>
      </c>
      <c r="I11526">
        <v>80.959999999999994</v>
      </c>
      <c r="J11526" s="1">
        <v>44863</v>
      </c>
      <c r="K11526">
        <v>73.599999999999994</v>
      </c>
      <c r="L11526" s="1">
        <v>44860</v>
      </c>
      <c r="M11526">
        <v>-3</v>
      </c>
      <c r="N11526" s="8">
        <f t="shared" si="180"/>
        <v>-220.79999999999998</v>
      </c>
    </row>
    <row r="11527" spans="1:14">
      <c r="A11527" t="s">
        <v>14</v>
      </c>
      <c r="B11527" t="s">
        <v>62</v>
      </c>
      <c r="C11527" t="s">
        <v>953</v>
      </c>
      <c r="D11527">
        <v>8126390155</v>
      </c>
      <c r="E11527" s="1">
        <v>44803</v>
      </c>
      <c r="F11527" s="1">
        <v>44803</v>
      </c>
      <c r="G11527">
        <v>7923448564</v>
      </c>
      <c r="H11527" t="s">
        <v>4626</v>
      </c>
      <c r="I11527">
        <v>192.52</v>
      </c>
      <c r="J11527" s="1">
        <v>44863</v>
      </c>
      <c r="K11527">
        <v>157.80000000000001</v>
      </c>
      <c r="L11527" s="1">
        <v>44839</v>
      </c>
      <c r="M11527">
        <v>-24</v>
      </c>
      <c r="N11527" s="8">
        <f t="shared" si="180"/>
        <v>-3787.2000000000003</v>
      </c>
    </row>
    <row r="11528" spans="1:14">
      <c r="A11528" t="s">
        <v>14</v>
      </c>
      <c r="B11528" t="s">
        <v>62</v>
      </c>
      <c r="C11528" t="s">
        <v>169</v>
      </c>
      <c r="D11528">
        <v>1313240424</v>
      </c>
      <c r="E11528" s="1">
        <v>44803</v>
      </c>
      <c r="F11528" s="1">
        <v>44803</v>
      </c>
      <c r="G11528">
        <v>7923805129</v>
      </c>
      <c r="H11528" t="s">
        <v>4627</v>
      </c>
      <c r="I11528">
        <v>523.14</v>
      </c>
      <c r="J11528" s="1">
        <v>44863</v>
      </c>
      <c r="K11528">
        <v>428.8</v>
      </c>
      <c r="L11528" s="1">
        <v>44832</v>
      </c>
      <c r="M11528">
        <v>-31</v>
      </c>
      <c r="N11528" s="8">
        <f t="shared" si="180"/>
        <v>-13292.800000000001</v>
      </c>
    </row>
    <row r="11529" spans="1:14">
      <c r="A11529" t="s">
        <v>14</v>
      </c>
      <c r="B11529" t="s">
        <v>62</v>
      </c>
      <c r="C11529" t="s">
        <v>169</v>
      </c>
      <c r="D11529">
        <v>1313240424</v>
      </c>
      <c r="E11529" s="1">
        <v>44804</v>
      </c>
      <c r="F11529" s="1">
        <v>44804</v>
      </c>
      <c r="G11529">
        <v>7923805160</v>
      </c>
      <c r="H11529" t="s">
        <v>4628</v>
      </c>
      <c r="I11529">
        <v>470.82</v>
      </c>
      <c r="J11529" s="1">
        <v>44864</v>
      </c>
      <c r="K11529">
        <v>385.92</v>
      </c>
      <c r="L11529" s="1">
        <v>44832</v>
      </c>
      <c r="M11529">
        <v>-32</v>
      </c>
      <c r="N11529" s="8">
        <f t="shared" si="180"/>
        <v>-12349.44</v>
      </c>
    </row>
    <row r="11530" spans="1:14">
      <c r="A11530" t="s">
        <v>14</v>
      </c>
      <c r="B11530" t="s">
        <v>62</v>
      </c>
      <c r="C11530" t="s">
        <v>796</v>
      </c>
      <c r="D11530">
        <v>3222390159</v>
      </c>
      <c r="E11530" s="1">
        <v>44804</v>
      </c>
      <c r="F11530" s="1">
        <v>44804</v>
      </c>
      <c r="G11530">
        <v>7924077786</v>
      </c>
      <c r="H11530">
        <v>2022028794</v>
      </c>
      <c r="I11530">
        <v>1117.6199999999999</v>
      </c>
      <c r="J11530" s="1">
        <v>44864</v>
      </c>
      <c r="K11530">
        <v>916.08</v>
      </c>
      <c r="L11530" s="1">
        <v>44860</v>
      </c>
      <c r="M11530">
        <v>-4</v>
      </c>
      <c r="N11530" s="8">
        <f t="shared" si="180"/>
        <v>-3664.32</v>
      </c>
    </row>
    <row r="11531" spans="1:14">
      <c r="A11531" t="s">
        <v>14</v>
      </c>
      <c r="B11531" t="s">
        <v>62</v>
      </c>
      <c r="C11531" t="s">
        <v>110</v>
      </c>
      <c r="D11531">
        <v>12736110151</v>
      </c>
      <c r="E11531" s="1">
        <v>44803</v>
      </c>
      <c r="F11531" s="1">
        <v>44803</v>
      </c>
      <c r="G11531">
        <v>7924366722</v>
      </c>
      <c r="H11531">
        <v>6264004116</v>
      </c>
      <c r="I11531">
        <v>2.2000000000000002</v>
      </c>
      <c r="J11531" s="1">
        <v>44863</v>
      </c>
      <c r="K11531">
        <v>2</v>
      </c>
      <c r="L11531" s="1">
        <v>44860</v>
      </c>
      <c r="M11531">
        <v>-3</v>
      </c>
      <c r="N11531" s="8">
        <f t="shared" si="180"/>
        <v>-6</v>
      </c>
    </row>
    <row r="11532" spans="1:14">
      <c r="A11532" t="s">
        <v>14</v>
      </c>
      <c r="B11532" t="s">
        <v>62</v>
      </c>
      <c r="C11532" t="s">
        <v>274</v>
      </c>
      <c r="D11532">
        <v>8082461008</v>
      </c>
      <c r="E11532" s="1">
        <v>44803</v>
      </c>
      <c r="F11532" s="1">
        <v>44803</v>
      </c>
      <c r="G11532">
        <v>7924394132</v>
      </c>
      <c r="H11532">
        <v>22186182</v>
      </c>
      <c r="I11532">
        <v>122</v>
      </c>
      <c r="J11532" s="1">
        <v>44863</v>
      </c>
      <c r="K11532">
        <v>100</v>
      </c>
      <c r="L11532" s="1">
        <v>44860</v>
      </c>
      <c r="M11532">
        <v>-3</v>
      </c>
      <c r="N11532" s="8">
        <f t="shared" si="180"/>
        <v>-300</v>
      </c>
    </row>
    <row r="11533" spans="1:14">
      <c r="A11533" t="s">
        <v>14</v>
      </c>
      <c r="B11533" t="s">
        <v>62</v>
      </c>
      <c r="C11533" t="s">
        <v>72</v>
      </c>
      <c r="D11533">
        <v>9238800156</v>
      </c>
      <c r="E11533" s="1">
        <v>44804</v>
      </c>
      <c r="F11533" s="1">
        <v>44804</v>
      </c>
      <c r="G11533">
        <v>7924437396</v>
      </c>
      <c r="H11533">
        <v>1209324611</v>
      </c>
      <c r="I11533">
        <v>256.2</v>
      </c>
      <c r="J11533" s="1">
        <v>44864</v>
      </c>
      <c r="K11533">
        <v>210</v>
      </c>
      <c r="L11533" s="1">
        <v>44910</v>
      </c>
      <c r="M11533">
        <v>46</v>
      </c>
      <c r="N11533" s="8">
        <f t="shared" si="180"/>
        <v>9660</v>
      </c>
    </row>
    <row r="11534" spans="1:14">
      <c r="A11534" t="s">
        <v>14</v>
      </c>
      <c r="B11534" t="s">
        <v>62</v>
      </c>
      <c r="C11534" t="s">
        <v>72</v>
      </c>
      <c r="D11534">
        <v>9238800156</v>
      </c>
      <c r="E11534" s="1">
        <v>44803</v>
      </c>
      <c r="F11534" s="1">
        <v>44803</v>
      </c>
      <c r="G11534">
        <v>7924437425</v>
      </c>
      <c r="H11534">
        <v>1209324610</v>
      </c>
      <c r="I11534">
        <v>6588</v>
      </c>
      <c r="J11534" s="1">
        <v>44863</v>
      </c>
      <c r="K11534">
        <v>5400</v>
      </c>
      <c r="L11534" s="1">
        <v>44860</v>
      </c>
      <c r="M11534">
        <v>-3</v>
      </c>
      <c r="N11534" s="8">
        <f t="shared" si="180"/>
        <v>-16200</v>
      </c>
    </row>
    <row r="11535" spans="1:14">
      <c r="A11535" t="s">
        <v>14</v>
      </c>
      <c r="B11535" t="s">
        <v>62</v>
      </c>
      <c r="C11535" t="s">
        <v>500</v>
      </c>
      <c r="D11535">
        <v>422760587</v>
      </c>
      <c r="E11535" s="1">
        <v>44804</v>
      </c>
      <c r="F11535" s="1">
        <v>44804</v>
      </c>
      <c r="G11535">
        <v>7924530354</v>
      </c>
      <c r="H11535">
        <v>2022000010041880</v>
      </c>
      <c r="I11535">
        <v>1469.82</v>
      </c>
      <c r="J11535" s="1">
        <v>44864</v>
      </c>
      <c r="K11535">
        <v>1336.2</v>
      </c>
      <c r="L11535" s="1">
        <v>44832</v>
      </c>
      <c r="M11535">
        <v>-32</v>
      </c>
      <c r="N11535" s="8">
        <f t="shared" si="180"/>
        <v>-42758.400000000001</v>
      </c>
    </row>
    <row r="11536" spans="1:14">
      <c r="A11536" t="s">
        <v>14</v>
      </c>
      <c r="B11536" t="s">
        <v>62</v>
      </c>
      <c r="C11536" t="s">
        <v>500</v>
      </c>
      <c r="D11536">
        <v>422760587</v>
      </c>
      <c r="E11536" s="1">
        <v>44804</v>
      </c>
      <c r="F11536" s="1">
        <v>44804</v>
      </c>
      <c r="G11536">
        <v>7924531311</v>
      </c>
      <c r="H11536">
        <v>2022000010041890</v>
      </c>
      <c r="I11536">
        <v>489.94</v>
      </c>
      <c r="J11536" s="1">
        <v>44864</v>
      </c>
      <c r="K11536">
        <v>445.4</v>
      </c>
      <c r="L11536" s="1">
        <v>44832</v>
      </c>
      <c r="M11536">
        <v>-32</v>
      </c>
      <c r="N11536" s="8">
        <f t="shared" si="180"/>
        <v>-14252.8</v>
      </c>
    </row>
    <row r="11537" spans="1:14">
      <c r="A11537" t="s">
        <v>14</v>
      </c>
      <c r="B11537" t="s">
        <v>62</v>
      </c>
      <c r="C11537" t="s">
        <v>205</v>
      </c>
      <c r="D11537">
        <v>747170157</v>
      </c>
      <c r="E11537" s="1">
        <v>44804</v>
      </c>
      <c r="F11537" s="1">
        <v>44804</v>
      </c>
      <c r="G11537">
        <v>7925912863</v>
      </c>
      <c r="H11537">
        <v>6752008523</v>
      </c>
      <c r="I11537">
        <v>1500</v>
      </c>
      <c r="J11537" s="1">
        <v>44864</v>
      </c>
      <c r="K11537">
        <v>1500</v>
      </c>
      <c r="L11537" s="1">
        <v>44844</v>
      </c>
      <c r="M11537">
        <v>-20</v>
      </c>
      <c r="N11537" s="8">
        <f t="shared" si="180"/>
        <v>-30000</v>
      </c>
    </row>
    <row r="11538" spans="1:14">
      <c r="A11538" t="s">
        <v>14</v>
      </c>
      <c r="B11538" t="s">
        <v>62</v>
      </c>
      <c r="C11538" t="s">
        <v>261</v>
      </c>
      <c r="D11538">
        <v>9933630155</v>
      </c>
      <c r="E11538" s="1">
        <v>44804</v>
      </c>
      <c r="F11538" s="1">
        <v>44804</v>
      </c>
      <c r="G11538">
        <v>7926835503</v>
      </c>
      <c r="H11538">
        <v>9700226323</v>
      </c>
      <c r="I11538">
        <v>2554.39</v>
      </c>
      <c r="J11538" s="1">
        <v>44864</v>
      </c>
      <c r="K11538">
        <v>2093.7600000000002</v>
      </c>
      <c r="L11538" s="1">
        <v>44893</v>
      </c>
      <c r="M11538">
        <v>29</v>
      </c>
      <c r="N11538" s="8">
        <f t="shared" si="180"/>
        <v>60719.040000000008</v>
      </c>
    </row>
    <row r="11539" spans="1:14">
      <c r="A11539" t="s">
        <v>14</v>
      </c>
      <c r="B11539" t="s">
        <v>62</v>
      </c>
      <c r="C11539" t="s">
        <v>3686</v>
      </c>
      <c r="D11539">
        <v>1486330309</v>
      </c>
      <c r="E11539" s="1">
        <v>44804</v>
      </c>
      <c r="F11539" s="1">
        <v>44804</v>
      </c>
      <c r="G11539">
        <v>7926840035</v>
      </c>
      <c r="H11539" t="s">
        <v>4629</v>
      </c>
      <c r="I11539">
        <v>3916.2</v>
      </c>
      <c r="J11539" s="1">
        <v>44864</v>
      </c>
      <c r="K11539">
        <v>3210</v>
      </c>
      <c r="L11539" s="1">
        <v>44838</v>
      </c>
      <c r="M11539">
        <v>-26</v>
      </c>
      <c r="N11539" s="8">
        <f t="shared" si="180"/>
        <v>-83460</v>
      </c>
    </row>
    <row r="11540" spans="1:14">
      <c r="A11540" t="s">
        <v>14</v>
      </c>
      <c r="B11540" t="s">
        <v>62</v>
      </c>
      <c r="C11540" t="s">
        <v>1779</v>
      </c>
      <c r="D11540">
        <v>10279960966</v>
      </c>
      <c r="E11540" s="1">
        <v>44804</v>
      </c>
      <c r="F11540" s="1">
        <v>44804</v>
      </c>
      <c r="G11540">
        <v>7927383662</v>
      </c>
      <c r="H11540" t="s">
        <v>4630</v>
      </c>
      <c r="I11540">
        <v>8019</v>
      </c>
      <c r="J11540" s="1">
        <v>44864</v>
      </c>
      <c r="K11540">
        <v>6572.95</v>
      </c>
      <c r="L11540" s="1">
        <v>44839</v>
      </c>
      <c r="M11540">
        <v>-25</v>
      </c>
      <c r="N11540" s="8">
        <f t="shared" si="180"/>
        <v>-164323.75</v>
      </c>
    </row>
    <row r="11541" spans="1:14">
      <c r="A11541" t="s">
        <v>14</v>
      </c>
      <c r="B11541" t="s">
        <v>62</v>
      </c>
      <c r="C11541" t="s">
        <v>71</v>
      </c>
      <c r="D11541">
        <v>1358970430</v>
      </c>
      <c r="E11541" s="1">
        <v>44804</v>
      </c>
      <c r="F11541" s="1">
        <v>44804</v>
      </c>
      <c r="G11541">
        <v>7927442994</v>
      </c>
      <c r="H11541">
        <v>335</v>
      </c>
      <c r="I11541">
        <v>73200</v>
      </c>
      <c r="J11541" s="1">
        <v>44864</v>
      </c>
      <c r="K11541">
        <v>60000</v>
      </c>
      <c r="L11541" s="1">
        <v>44832</v>
      </c>
      <c r="M11541">
        <v>-32</v>
      </c>
      <c r="N11541" s="8">
        <f t="shared" si="180"/>
        <v>-1920000</v>
      </c>
    </row>
    <row r="11542" spans="1:14">
      <c r="A11542" t="s">
        <v>14</v>
      </c>
      <c r="B11542" t="s">
        <v>62</v>
      </c>
      <c r="C11542" t="s">
        <v>571</v>
      </c>
      <c r="D11542">
        <v>6754140157</v>
      </c>
      <c r="E11542" s="1">
        <v>44804</v>
      </c>
      <c r="F11542" s="1">
        <v>44804</v>
      </c>
      <c r="G11542">
        <v>7927812674</v>
      </c>
      <c r="H11542" t="s">
        <v>4631</v>
      </c>
      <c r="I11542">
        <v>254</v>
      </c>
      <c r="J11542" s="1">
        <v>44864</v>
      </c>
      <c r="K11542">
        <v>208.2</v>
      </c>
      <c r="L11542" s="1">
        <v>44860</v>
      </c>
      <c r="M11542">
        <v>-4</v>
      </c>
      <c r="N11542" s="8">
        <f t="shared" si="180"/>
        <v>-832.8</v>
      </c>
    </row>
    <row r="11543" spans="1:14">
      <c r="A11543" t="s">
        <v>14</v>
      </c>
      <c r="B11543" t="s">
        <v>62</v>
      </c>
      <c r="C11543" t="s">
        <v>156</v>
      </c>
      <c r="D11543">
        <v>10181220152</v>
      </c>
      <c r="E11543" s="1">
        <v>44804</v>
      </c>
      <c r="F11543" s="1">
        <v>44804</v>
      </c>
      <c r="G11543">
        <v>7928040196</v>
      </c>
      <c r="H11543">
        <v>9572331567</v>
      </c>
      <c r="I11543">
        <v>6710</v>
      </c>
      <c r="J11543" s="1">
        <v>44864</v>
      </c>
      <c r="K11543">
        <v>5500</v>
      </c>
      <c r="L11543" s="1">
        <v>44860</v>
      </c>
      <c r="M11543">
        <v>-4</v>
      </c>
      <c r="N11543" s="8">
        <f t="shared" si="180"/>
        <v>-22000</v>
      </c>
    </row>
    <row r="11544" spans="1:14">
      <c r="A11544" t="s">
        <v>14</v>
      </c>
      <c r="B11544" t="s">
        <v>62</v>
      </c>
      <c r="C11544" t="s">
        <v>156</v>
      </c>
      <c r="D11544">
        <v>10181220152</v>
      </c>
      <c r="E11544" s="1">
        <v>44804</v>
      </c>
      <c r="F11544" s="1">
        <v>44804</v>
      </c>
      <c r="G11544">
        <v>7928055956</v>
      </c>
      <c r="H11544">
        <v>9572331653</v>
      </c>
      <c r="I11544">
        <v>2196</v>
      </c>
      <c r="J11544" s="1">
        <v>44864</v>
      </c>
      <c r="K11544">
        <v>1800</v>
      </c>
      <c r="L11544" s="1">
        <v>44860</v>
      </c>
      <c r="M11544">
        <v>-4</v>
      </c>
      <c r="N11544" s="8">
        <f t="shared" si="180"/>
        <v>-7200</v>
      </c>
    </row>
    <row r="11545" spans="1:14">
      <c r="A11545" t="s">
        <v>14</v>
      </c>
      <c r="B11545" t="s">
        <v>62</v>
      </c>
      <c r="C11545" t="s">
        <v>1099</v>
      </c>
      <c r="D11545">
        <v>14669571003</v>
      </c>
      <c r="E11545" s="1">
        <v>44804</v>
      </c>
      <c r="F11545" s="1">
        <v>44804</v>
      </c>
      <c r="G11545">
        <v>7928133285</v>
      </c>
      <c r="H11545" t="s">
        <v>4632</v>
      </c>
      <c r="I11545">
        <v>4383.8599999999997</v>
      </c>
      <c r="J11545" s="1">
        <v>44864</v>
      </c>
      <c r="K11545">
        <v>3593.33</v>
      </c>
      <c r="L11545" s="1">
        <v>44832</v>
      </c>
      <c r="M11545">
        <v>-32</v>
      </c>
      <c r="N11545" s="8">
        <f t="shared" si="180"/>
        <v>-114986.56</v>
      </c>
    </row>
    <row r="11546" spans="1:14">
      <c r="A11546" t="s">
        <v>14</v>
      </c>
      <c r="B11546" t="s">
        <v>62</v>
      </c>
      <c r="C11546" t="s">
        <v>71</v>
      </c>
      <c r="D11546">
        <v>1358970430</v>
      </c>
      <c r="E11546" s="1">
        <v>44804</v>
      </c>
      <c r="F11546" s="1">
        <v>44804</v>
      </c>
      <c r="G11546">
        <v>7928557423</v>
      </c>
      <c r="H11546">
        <v>338</v>
      </c>
      <c r="I11546">
        <v>35310</v>
      </c>
      <c r="J11546" s="1">
        <v>44864</v>
      </c>
      <c r="K11546">
        <v>32100</v>
      </c>
      <c r="L11546" s="1">
        <v>44832</v>
      </c>
      <c r="M11546">
        <v>-32</v>
      </c>
      <c r="N11546" s="8">
        <f t="shared" si="180"/>
        <v>-1027200</v>
      </c>
    </row>
    <row r="11547" spans="1:14">
      <c r="A11547" t="s">
        <v>14</v>
      </c>
      <c r="B11547" t="s">
        <v>62</v>
      </c>
      <c r="C11547" t="s">
        <v>1113</v>
      </c>
      <c r="D11547">
        <v>2404790392</v>
      </c>
      <c r="E11547" s="1">
        <v>44804</v>
      </c>
      <c r="F11547" s="1">
        <v>44804</v>
      </c>
      <c r="G11547">
        <v>7928641433</v>
      </c>
      <c r="H11547" t="s">
        <v>4633</v>
      </c>
      <c r="I11547">
        <v>841.8</v>
      </c>
      <c r="J11547" s="1">
        <v>44864</v>
      </c>
      <c r="K11547">
        <v>690</v>
      </c>
      <c r="L11547" s="1">
        <v>44832</v>
      </c>
      <c r="M11547">
        <v>-32</v>
      </c>
      <c r="N11547" s="8">
        <f t="shared" si="180"/>
        <v>-22080</v>
      </c>
    </row>
    <row r="11548" spans="1:14">
      <c r="A11548" t="s">
        <v>14</v>
      </c>
      <c r="B11548" t="s">
        <v>62</v>
      </c>
      <c r="C11548" t="s">
        <v>1101</v>
      </c>
      <c r="D11548">
        <v>14769431009</v>
      </c>
      <c r="E11548" s="1">
        <v>44804</v>
      </c>
      <c r="F11548" s="1">
        <v>44804</v>
      </c>
      <c r="G11548">
        <v>7928819651</v>
      </c>
      <c r="H11548" t="s">
        <v>4634</v>
      </c>
      <c r="I11548">
        <v>4084.96</v>
      </c>
      <c r="J11548" s="1">
        <v>44864</v>
      </c>
      <c r="K11548">
        <v>3348.33</v>
      </c>
      <c r="L11548" s="1">
        <v>44832</v>
      </c>
      <c r="M11548">
        <v>-32</v>
      </c>
      <c r="N11548" s="8">
        <f t="shared" si="180"/>
        <v>-107146.56</v>
      </c>
    </row>
    <row r="11549" spans="1:14">
      <c r="A11549" t="s">
        <v>14</v>
      </c>
      <c r="B11549" t="s">
        <v>62</v>
      </c>
      <c r="C11549" t="s">
        <v>66</v>
      </c>
      <c r="D11549">
        <v>10994940152</v>
      </c>
      <c r="E11549" s="1">
        <v>44804</v>
      </c>
      <c r="F11549" s="1">
        <v>44804</v>
      </c>
      <c r="G11549">
        <v>7928826194</v>
      </c>
      <c r="H11549">
        <v>6100218850</v>
      </c>
      <c r="I11549">
        <v>91.5</v>
      </c>
      <c r="J11549" s="1">
        <v>44864</v>
      </c>
      <c r="K11549">
        <v>75</v>
      </c>
      <c r="L11549" s="1">
        <v>44832</v>
      </c>
      <c r="M11549">
        <v>-32</v>
      </c>
      <c r="N11549" s="8">
        <f t="shared" si="180"/>
        <v>-2400</v>
      </c>
    </row>
    <row r="11550" spans="1:14">
      <c r="A11550" t="s">
        <v>14</v>
      </c>
      <c r="B11550" t="s">
        <v>62</v>
      </c>
      <c r="C11550" t="s">
        <v>155</v>
      </c>
      <c r="D11550">
        <v>5619050585</v>
      </c>
      <c r="E11550" s="1">
        <v>44804</v>
      </c>
      <c r="F11550" s="1">
        <v>44804</v>
      </c>
      <c r="G11550">
        <v>7928837982</v>
      </c>
      <c r="H11550">
        <v>500011679</v>
      </c>
      <c r="I11550">
        <v>3375.35</v>
      </c>
      <c r="J11550" s="1">
        <v>44864</v>
      </c>
      <c r="K11550">
        <v>3068.5</v>
      </c>
      <c r="L11550" s="1">
        <v>44832</v>
      </c>
      <c r="M11550">
        <v>-32</v>
      </c>
      <c r="N11550" s="8">
        <f t="shared" si="180"/>
        <v>-98192</v>
      </c>
    </row>
    <row r="11551" spans="1:14">
      <c r="A11551" t="s">
        <v>14</v>
      </c>
      <c r="B11551" t="s">
        <v>62</v>
      </c>
      <c r="C11551" t="s">
        <v>269</v>
      </c>
      <c r="D11551">
        <v>4303410726</v>
      </c>
      <c r="E11551" s="1">
        <v>44804</v>
      </c>
      <c r="F11551" s="1">
        <v>44804</v>
      </c>
      <c r="G11551">
        <v>7928998627</v>
      </c>
      <c r="H11551">
        <v>9047</v>
      </c>
      <c r="I11551">
        <v>2071.56</v>
      </c>
      <c r="J11551" s="1">
        <v>44864</v>
      </c>
      <c r="K11551">
        <v>1698</v>
      </c>
      <c r="L11551" s="1">
        <v>44832</v>
      </c>
      <c r="M11551">
        <v>-32</v>
      </c>
      <c r="N11551" s="8">
        <f t="shared" si="180"/>
        <v>-54336</v>
      </c>
    </row>
    <row r="11552" spans="1:14">
      <c r="A11552" t="s">
        <v>14</v>
      </c>
      <c r="B11552" t="s">
        <v>62</v>
      </c>
      <c r="C11552" t="s">
        <v>379</v>
      </c>
      <c r="D11552">
        <v>1650760505</v>
      </c>
      <c r="E11552" s="1">
        <v>44804</v>
      </c>
      <c r="F11552" s="1">
        <v>44804</v>
      </c>
      <c r="G11552">
        <v>7929073158</v>
      </c>
      <c r="H11552" t="s">
        <v>4635</v>
      </c>
      <c r="I11552">
        <v>4913.01</v>
      </c>
      <c r="J11552" s="1">
        <v>44864</v>
      </c>
      <c r="K11552">
        <v>4466.37</v>
      </c>
      <c r="L11552" s="1">
        <v>44839</v>
      </c>
      <c r="M11552">
        <v>-25</v>
      </c>
      <c r="N11552" s="8">
        <f t="shared" si="180"/>
        <v>-111659.25</v>
      </c>
    </row>
    <row r="11553" spans="1:14">
      <c r="A11553" t="s">
        <v>14</v>
      </c>
      <c r="B11553" t="s">
        <v>62</v>
      </c>
      <c r="C11553" t="s">
        <v>319</v>
      </c>
      <c r="D11553">
        <v>9750710965</v>
      </c>
      <c r="E11553" s="1">
        <v>44804</v>
      </c>
      <c r="F11553" s="1">
        <v>44804</v>
      </c>
      <c r="G11553">
        <v>7929335501</v>
      </c>
      <c r="H11553" t="s">
        <v>4636</v>
      </c>
      <c r="I11553">
        <v>1088.73</v>
      </c>
      <c r="J11553" s="1">
        <v>44864</v>
      </c>
      <c r="K11553">
        <v>989.75</v>
      </c>
      <c r="L11553" s="1">
        <v>44852</v>
      </c>
      <c r="M11553">
        <v>-12</v>
      </c>
      <c r="N11553" s="8">
        <f t="shared" si="180"/>
        <v>-11877</v>
      </c>
    </row>
    <row r="11554" spans="1:14">
      <c r="A11554" t="s">
        <v>14</v>
      </c>
      <c r="B11554" t="s">
        <v>62</v>
      </c>
      <c r="C11554" t="s">
        <v>406</v>
      </c>
      <c r="D11554">
        <v>4974910962</v>
      </c>
      <c r="E11554" s="1">
        <v>44804</v>
      </c>
      <c r="F11554" s="1">
        <v>44804</v>
      </c>
      <c r="G11554">
        <v>7929542165</v>
      </c>
      <c r="H11554">
        <v>17148</v>
      </c>
      <c r="I11554">
        <v>215.16</v>
      </c>
      <c r="J11554" s="1">
        <v>44864</v>
      </c>
      <c r="K11554">
        <v>195.6</v>
      </c>
      <c r="L11554" s="1">
        <v>44839</v>
      </c>
      <c r="M11554">
        <v>-25</v>
      </c>
      <c r="N11554" s="8">
        <f t="shared" si="180"/>
        <v>-4890</v>
      </c>
    </row>
    <row r="11555" spans="1:14">
      <c r="A11555" t="s">
        <v>14</v>
      </c>
      <c r="B11555" t="s">
        <v>62</v>
      </c>
      <c r="C11555" t="s">
        <v>712</v>
      </c>
      <c r="D11555">
        <v>737420158</v>
      </c>
      <c r="E11555" s="1">
        <v>44804</v>
      </c>
      <c r="F11555" s="1">
        <v>44804</v>
      </c>
      <c r="G11555">
        <v>7929696316</v>
      </c>
      <c r="H11555">
        <v>2222310</v>
      </c>
      <c r="I11555">
        <v>4973.6499999999996</v>
      </c>
      <c r="J11555" s="1">
        <v>44864</v>
      </c>
      <c r="K11555">
        <v>4521.5</v>
      </c>
      <c r="L11555" s="1">
        <v>44832</v>
      </c>
      <c r="M11555">
        <v>-32</v>
      </c>
      <c r="N11555" s="8">
        <f t="shared" si="180"/>
        <v>-144688</v>
      </c>
    </row>
    <row r="11556" spans="1:14">
      <c r="A11556" t="s">
        <v>14</v>
      </c>
      <c r="B11556" t="s">
        <v>62</v>
      </c>
      <c r="C11556" t="s">
        <v>712</v>
      </c>
      <c r="D11556">
        <v>737420158</v>
      </c>
      <c r="E11556" s="1">
        <v>44804</v>
      </c>
      <c r="F11556" s="1">
        <v>44804</v>
      </c>
      <c r="G11556">
        <v>7929700815</v>
      </c>
      <c r="H11556">
        <v>2221739</v>
      </c>
      <c r="I11556">
        <v>4973.6499999999996</v>
      </c>
      <c r="J11556" s="1">
        <v>44864</v>
      </c>
      <c r="K11556">
        <v>4521.5</v>
      </c>
      <c r="L11556" s="1">
        <v>44832</v>
      </c>
      <c r="M11556">
        <v>-32</v>
      </c>
      <c r="N11556" s="8">
        <f t="shared" si="180"/>
        <v>-144688</v>
      </c>
    </row>
    <row r="11557" spans="1:14">
      <c r="A11557" t="s">
        <v>14</v>
      </c>
      <c r="B11557" t="s">
        <v>62</v>
      </c>
      <c r="C11557" t="s">
        <v>3434</v>
      </c>
      <c r="D11557">
        <v>2578850360</v>
      </c>
      <c r="E11557" s="1">
        <v>44804</v>
      </c>
      <c r="F11557" s="1">
        <v>44804</v>
      </c>
      <c r="G11557">
        <v>7930150536</v>
      </c>
      <c r="H11557" t="s">
        <v>4637</v>
      </c>
      <c r="I11557">
        <v>11243.52</v>
      </c>
      <c r="J11557" s="1">
        <v>44864</v>
      </c>
      <c r="K11557">
        <v>9216</v>
      </c>
      <c r="L11557" s="1">
        <v>44832</v>
      </c>
      <c r="M11557">
        <v>-32</v>
      </c>
      <c r="N11557" s="8">
        <f t="shared" si="180"/>
        <v>-294912</v>
      </c>
    </row>
    <row r="11558" spans="1:14">
      <c r="A11558" t="s">
        <v>14</v>
      </c>
      <c r="B11558" t="s">
        <v>62</v>
      </c>
      <c r="C11558" t="s">
        <v>1723</v>
      </c>
      <c r="D11558" t="s">
        <v>1724</v>
      </c>
      <c r="E11558" s="1">
        <v>44804</v>
      </c>
      <c r="F11558" s="1">
        <v>44804</v>
      </c>
      <c r="G11558">
        <v>7930539935</v>
      </c>
      <c r="H11558" t="s">
        <v>4638</v>
      </c>
      <c r="I11558">
        <v>2500</v>
      </c>
      <c r="J11558" s="1">
        <v>44864</v>
      </c>
      <c r="K11558">
        <v>2500</v>
      </c>
      <c r="L11558" s="1">
        <v>44806</v>
      </c>
      <c r="M11558">
        <v>-58</v>
      </c>
      <c r="N11558" s="8">
        <f t="shared" si="180"/>
        <v>-145000</v>
      </c>
    </row>
    <row r="11559" spans="1:14">
      <c r="A11559" t="s">
        <v>14</v>
      </c>
      <c r="B11559" t="s">
        <v>62</v>
      </c>
      <c r="C11559" t="s">
        <v>1262</v>
      </c>
      <c r="D11559" t="s">
        <v>1263</v>
      </c>
      <c r="E11559" s="1">
        <v>44804</v>
      </c>
      <c r="F11559" s="1">
        <v>44804</v>
      </c>
      <c r="G11559">
        <v>7930613541</v>
      </c>
      <c r="H11559" t="s">
        <v>4639</v>
      </c>
      <c r="I11559">
        <v>1000</v>
      </c>
      <c r="J11559" s="1">
        <v>44864</v>
      </c>
      <c r="K11559">
        <v>1000</v>
      </c>
      <c r="L11559" s="1">
        <v>44806</v>
      </c>
      <c r="M11559">
        <v>-58</v>
      </c>
      <c r="N11559" s="8">
        <f t="shared" si="180"/>
        <v>-58000</v>
      </c>
    </row>
    <row r="11560" spans="1:14">
      <c r="A11560" t="s">
        <v>14</v>
      </c>
      <c r="B11560" t="s">
        <v>62</v>
      </c>
      <c r="C11560" t="s">
        <v>136</v>
      </c>
      <c r="D11560">
        <v>228550273</v>
      </c>
      <c r="E11560" s="1">
        <v>44804</v>
      </c>
      <c r="F11560" s="1">
        <v>44804</v>
      </c>
      <c r="G11560">
        <v>7930696708</v>
      </c>
      <c r="H11560">
        <v>22512736</v>
      </c>
      <c r="I11560">
        <v>258.72000000000003</v>
      </c>
      <c r="J11560" s="1">
        <v>44864</v>
      </c>
      <c r="K11560">
        <v>235.2</v>
      </c>
      <c r="L11560" s="1">
        <v>44832</v>
      </c>
      <c r="M11560">
        <v>-32</v>
      </c>
      <c r="N11560" s="8">
        <f t="shared" si="180"/>
        <v>-7526.4</v>
      </c>
    </row>
    <row r="11561" spans="1:14">
      <c r="A11561" t="s">
        <v>14</v>
      </c>
      <c r="B11561" t="s">
        <v>62</v>
      </c>
      <c r="C11561" t="s">
        <v>1231</v>
      </c>
      <c r="D11561">
        <v>6700240580</v>
      </c>
      <c r="E11561" s="1">
        <v>44804</v>
      </c>
      <c r="F11561" s="1">
        <v>44804</v>
      </c>
      <c r="G11561">
        <v>7930844830</v>
      </c>
      <c r="H11561" t="s">
        <v>4640</v>
      </c>
      <c r="I11561">
        <v>7045.5</v>
      </c>
      <c r="J11561" s="1">
        <v>44864</v>
      </c>
      <c r="K11561">
        <v>5775</v>
      </c>
      <c r="L11561" s="1">
        <v>44832</v>
      </c>
      <c r="M11561">
        <v>-32</v>
      </c>
      <c r="N11561" s="8">
        <f t="shared" si="180"/>
        <v>-184800</v>
      </c>
    </row>
    <row r="11562" spans="1:14">
      <c r="A11562" t="s">
        <v>14</v>
      </c>
      <c r="B11562" t="s">
        <v>62</v>
      </c>
      <c r="C11562" t="s">
        <v>4641</v>
      </c>
      <c r="D11562">
        <v>7649050965</v>
      </c>
      <c r="E11562" s="1">
        <v>44804</v>
      </c>
      <c r="F11562" s="1">
        <v>44804</v>
      </c>
      <c r="G11562">
        <v>7931105109</v>
      </c>
      <c r="H11562">
        <v>3042221568</v>
      </c>
      <c r="I11562">
        <v>66</v>
      </c>
      <c r="J11562" s="1">
        <v>44864</v>
      </c>
      <c r="K11562">
        <v>60</v>
      </c>
      <c r="L11562" s="1">
        <v>44832</v>
      </c>
      <c r="M11562">
        <v>-32</v>
      </c>
      <c r="N11562" s="8">
        <f t="shared" si="180"/>
        <v>-1920</v>
      </c>
    </row>
    <row r="11563" spans="1:14">
      <c r="A11563" t="s">
        <v>14</v>
      </c>
      <c r="B11563" t="s">
        <v>62</v>
      </c>
      <c r="C11563" t="s">
        <v>531</v>
      </c>
      <c r="D11563">
        <v>2037841000</v>
      </c>
      <c r="E11563" s="1">
        <v>44804</v>
      </c>
      <c r="F11563" s="1">
        <v>44804</v>
      </c>
      <c r="G11563">
        <v>7931129341</v>
      </c>
      <c r="H11563" t="s">
        <v>4642</v>
      </c>
      <c r="I11563">
        <v>309.39999999999998</v>
      </c>
      <c r="J11563" s="1">
        <v>44864</v>
      </c>
      <c r="K11563">
        <v>297.5</v>
      </c>
      <c r="L11563" s="1">
        <v>44832</v>
      </c>
      <c r="M11563">
        <v>-32</v>
      </c>
      <c r="N11563" s="8">
        <f t="shared" si="180"/>
        <v>-9520</v>
      </c>
    </row>
    <row r="11564" spans="1:14">
      <c r="A11564" t="s">
        <v>14</v>
      </c>
      <c r="B11564" t="s">
        <v>62</v>
      </c>
      <c r="C11564" t="s">
        <v>531</v>
      </c>
      <c r="D11564">
        <v>2037841000</v>
      </c>
      <c r="E11564" s="1">
        <v>44804</v>
      </c>
      <c r="F11564" s="1">
        <v>44804</v>
      </c>
      <c r="G11564">
        <v>7931135467</v>
      </c>
      <c r="H11564" t="s">
        <v>4643</v>
      </c>
      <c r="I11564">
        <v>1047.8</v>
      </c>
      <c r="J11564" s="1">
        <v>44864</v>
      </c>
      <c r="K11564">
        <v>1007.5</v>
      </c>
      <c r="L11564" s="1">
        <v>44832</v>
      </c>
      <c r="M11564">
        <v>-32</v>
      </c>
      <c r="N11564" s="8">
        <f t="shared" si="180"/>
        <v>-32240</v>
      </c>
    </row>
    <row r="11565" spans="1:14">
      <c r="A11565" t="s">
        <v>14</v>
      </c>
      <c r="B11565" t="s">
        <v>62</v>
      </c>
      <c r="C11565" t="s">
        <v>1353</v>
      </c>
      <c r="D11565">
        <v>3351040583</v>
      </c>
      <c r="E11565" s="1">
        <v>44804</v>
      </c>
      <c r="F11565" s="1">
        <v>44804</v>
      </c>
      <c r="G11565">
        <v>7931292553</v>
      </c>
      <c r="H11565" t="s">
        <v>4644</v>
      </c>
      <c r="I11565">
        <v>2013</v>
      </c>
      <c r="J11565" s="1">
        <v>44864</v>
      </c>
      <c r="K11565">
        <v>1650</v>
      </c>
      <c r="L11565" s="1">
        <v>44832</v>
      </c>
      <c r="M11565">
        <v>-32</v>
      </c>
      <c r="N11565" s="8">
        <f t="shared" si="180"/>
        <v>-52800</v>
      </c>
    </row>
    <row r="11566" spans="1:14">
      <c r="A11566" t="s">
        <v>14</v>
      </c>
      <c r="B11566" t="s">
        <v>62</v>
      </c>
      <c r="C11566" t="s">
        <v>759</v>
      </c>
      <c r="D11566">
        <v>1944260221</v>
      </c>
      <c r="E11566" s="1">
        <v>44804</v>
      </c>
      <c r="F11566" s="1">
        <v>44804</v>
      </c>
      <c r="G11566">
        <v>7931417384</v>
      </c>
      <c r="H11566" t="s">
        <v>4645</v>
      </c>
      <c r="I11566">
        <v>71868.98</v>
      </c>
      <c r="J11566" s="1">
        <v>44864</v>
      </c>
      <c r="K11566">
        <v>58909</v>
      </c>
      <c r="L11566" s="1">
        <v>44832</v>
      </c>
      <c r="M11566">
        <v>-32</v>
      </c>
      <c r="N11566" s="8">
        <f t="shared" si="180"/>
        <v>-1885088</v>
      </c>
    </row>
    <row r="11567" spans="1:14">
      <c r="A11567" t="s">
        <v>14</v>
      </c>
      <c r="B11567" t="s">
        <v>62</v>
      </c>
      <c r="C11567" t="s">
        <v>1093</v>
      </c>
      <c r="D11567">
        <v>3770941007</v>
      </c>
      <c r="E11567" s="1">
        <v>44805</v>
      </c>
      <c r="F11567" s="1">
        <v>44805</v>
      </c>
      <c r="G11567">
        <v>7931573373</v>
      </c>
      <c r="H11567">
        <v>88</v>
      </c>
      <c r="I11567">
        <v>53090.31</v>
      </c>
      <c r="J11567" s="1">
        <v>44865</v>
      </c>
      <c r="K11567">
        <v>43516.65</v>
      </c>
      <c r="L11567" s="1">
        <v>44832</v>
      </c>
      <c r="M11567">
        <v>-33</v>
      </c>
      <c r="N11567" s="8">
        <f t="shared" si="180"/>
        <v>-1436049.45</v>
      </c>
    </row>
    <row r="11568" spans="1:14">
      <c r="A11568" t="s">
        <v>14</v>
      </c>
      <c r="B11568" t="s">
        <v>62</v>
      </c>
      <c r="C11568" t="s">
        <v>1093</v>
      </c>
      <c r="D11568">
        <v>3770941007</v>
      </c>
      <c r="E11568" s="1">
        <v>44804</v>
      </c>
      <c r="F11568" s="1">
        <v>44804</v>
      </c>
      <c r="G11568">
        <v>7931574705</v>
      </c>
      <c r="H11568">
        <v>89</v>
      </c>
      <c r="I11568">
        <v>159334.70000000001</v>
      </c>
      <c r="J11568" s="1">
        <v>44864</v>
      </c>
      <c r="K11568">
        <v>130602.21</v>
      </c>
      <c r="L11568" s="1">
        <v>44832</v>
      </c>
      <c r="M11568">
        <v>-32</v>
      </c>
      <c r="N11568" s="8">
        <f t="shared" si="180"/>
        <v>-4179270.72</v>
      </c>
    </row>
    <row r="11569" spans="1:14">
      <c r="A11569" t="s">
        <v>14</v>
      </c>
      <c r="B11569" t="s">
        <v>62</v>
      </c>
      <c r="C11569" t="s">
        <v>1093</v>
      </c>
      <c r="D11569">
        <v>3770941007</v>
      </c>
      <c r="E11569" s="1">
        <v>44804</v>
      </c>
      <c r="F11569" s="1">
        <v>44804</v>
      </c>
      <c r="G11569">
        <v>7931574721</v>
      </c>
      <c r="H11569">
        <v>90</v>
      </c>
      <c r="I11569">
        <v>53232.44</v>
      </c>
      <c r="J11569" s="1">
        <v>44864</v>
      </c>
      <c r="K11569">
        <v>43633.15</v>
      </c>
      <c r="L11569" s="1">
        <v>44832</v>
      </c>
      <c r="M11569">
        <v>-32</v>
      </c>
      <c r="N11569" s="8">
        <f t="shared" si="180"/>
        <v>-1396260.8</v>
      </c>
    </row>
    <row r="11570" spans="1:14">
      <c r="A11570" t="s">
        <v>14</v>
      </c>
      <c r="B11570" t="s">
        <v>62</v>
      </c>
      <c r="C11570" t="s">
        <v>842</v>
      </c>
      <c r="D11570">
        <v>6496050151</v>
      </c>
      <c r="E11570" s="1">
        <v>44804</v>
      </c>
      <c r="F11570" s="1">
        <v>44804</v>
      </c>
      <c r="G11570">
        <v>7931765345</v>
      </c>
      <c r="H11570">
        <v>32568670</v>
      </c>
      <c r="I11570">
        <v>463.7</v>
      </c>
      <c r="J11570" s="1">
        <v>44864</v>
      </c>
      <c r="K11570">
        <v>380.08</v>
      </c>
      <c r="L11570" s="1">
        <v>44832</v>
      </c>
      <c r="M11570">
        <v>-32</v>
      </c>
      <c r="N11570" s="8">
        <f t="shared" si="180"/>
        <v>-12162.56</v>
      </c>
    </row>
    <row r="11571" spans="1:14">
      <c r="A11571" t="s">
        <v>14</v>
      </c>
      <c r="B11571" t="s">
        <v>62</v>
      </c>
      <c r="C11571" t="s">
        <v>842</v>
      </c>
      <c r="D11571">
        <v>6496050151</v>
      </c>
      <c r="E11571" s="1">
        <v>44804</v>
      </c>
      <c r="F11571" s="1">
        <v>44804</v>
      </c>
      <c r="G11571">
        <v>7931765348</v>
      </c>
      <c r="H11571">
        <v>32570559</v>
      </c>
      <c r="I11571">
        <v>22.94</v>
      </c>
      <c r="J11571" s="1">
        <v>44864</v>
      </c>
      <c r="K11571">
        <v>22.94</v>
      </c>
      <c r="L11571" s="1">
        <v>44832</v>
      </c>
      <c r="M11571">
        <v>-32</v>
      </c>
      <c r="N11571" s="8">
        <f t="shared" si="180"/>
        <v>-734.08</v>
      </c>
    </row>
    <row r="11572" spans="1:14">
      <c r="A11572" t="s">
        <v>14</v>
      </c>
      <c r="B11572" t="s">
        <v>62</v>
      </c>
      <c r="C11572" t="s">
        <v>842</v>
      </c>
      <c r="D11572">
        <v>6496050151</v>
      </c>
      <c r="E11572" s="1">
        <v>44805</v>
      </c>
      <c r="F11572" s="1">
        <v>44805</v>
      </c>
      <c r="G11572">
        <v>7931765350</v>
      </c>
      <c r="H11572">
        <v>32482555</v>
      </c>
      <c r="I11572">
        <v>22.94</v>
      </c>
      <c r="J11572" s="1">
        <v>44865</v>
      </c>
      <c r="K11572">
        <v>22.94</v>
      </c>
      <c r="L11572" s="1">
        <v>44832</v>
      </c>
      <c r="M11572">
        <v>-33</v>
      </c>
      <c r="N11572" s="8">
        <f t="shared" si="180"/>
        <v>-757.0200000000001</v>
      </c>
    </row>
    <row r="11573" spans="1:14">
      <c r="A11573" t="s">
        <v>14</v>
      </c>
      <c r="B11573" t="s">
        <v>62</v>
      </c>
      <c r="C11573" t="s">
        <v>842</v>
      </c>
      <c r="D11573">
        <v>6496050151</v>
      </c>
      <c r="E11573" s="1">
        <v>44805</v>
      </c>
      <c r="F11573" s="1">
        <v>44805</v>
      </c>
      <c r="G11573">
        <v>7931765369</v>
      </c>
      <c r="H11573">
        <v>32480751</v>
      </c>
      <c r="I11573">
        <v>463.7</v>
      </c>
      <c r="J11573" s="1">
        <v>44865</v>
      </c>
      <c r="K11573">
        <v>380.08</v>
      </c>
      <c r="L11573" s="1">
        <v>44832</v>
      </c>
      <c r="M11573">
        <v>-33</v>
      </c>
      <c r="N11573" s="8">
        <f t="shared" si="180"/>
        <v>-12542.64</v>
      </c>
    </row>
    <row r="11574" spans="1:14">
      <c r="A11574" t="s">
        <v>14</v>
      </c>
      <c r="B11574" t="s">
        <v>62</v>
      </c>
      <c r="C11574" t="s">
        <v>1630</v>
      </c>
      <c r="D11574">
        <v>5200381001</v>
      </c>
      <c r="E11574" s="1">
        <v>44805</v>
      </c>
      <c r="F11574" s="1">
        <v>44805</v>
      </c>
      <c r="G11574">
        <v>7931899067</v>
      </c>
      <c r="H11574" t="s">
        <v>4646</v>
      </c>
      <c r="I11574">
        <v>79</v>
      </c>
      <c r="J11574" s="1">
        <v>44865</v>
      </c>
      <c r="K11574">
        <v>71.819999999999993</v>
      </c>
      <c r="L11574" s="1">
        <v>44832</v>
      </c>
      <c r="M11574">
        <v>-33</v>
      </c>
      <c r="N11574" s="8">
        <f t="shared" si="180"/>
        <v>-2370.06</v>
      </c>
    </row>
    <row r="11575" spans="1:14">
      <c r="A11575" t="s">
        <v>14</v>
      </c>
      <c r="B11575" t="s">
        <v>62</v>
      </c>
      <c r="C11575" t="s">
        <v>496</v>
      </c>
      <c r="D11575">
        <v>5626031008</v>
      </c>
      <c r="E11575" s="1">
        <v>44805</v>
      </c>
      <c r="F11575" s="1">
        <v>44805</v>
      </c>
      <c r="G11575">
        <v>7932527394</v>
      </c>
      <c r="H11575" t="s">
        <v>4647</v>
      </c>
      <c r="I11575">
        <v>2690.1</v>
      </c>
      <c r="J11575" s="1">
        <v>44865</v>
      </c>
      <c r="K11575">
        <v>2205</v>
      </c>
      <c r="L11575" s="1">
        <v>44832</v>
      </c>
      <c r="M11575">
        <v>-33</v>
      </c>
      <c r="N11575" s="8">
        <f t="shared" si="180"/>
        <v>-72765</v>
      </c>
    </row>
    <row r="11576" spans="1:14">
      <c r="A11576" t="s">
        <v>14</v>
      </c>
      <c r="B11576" t="s">
        <v>62</v>
      </c>
      <c r="C11576" t="s">
        <v>3838</v>
      </c>
      <c r="D11576">
        <v>11303391004</v>
      </c>
      <c r="E11576" s="1">
        <v>44805</v>
      </c>
      <c r="F11576" s="1">
        <v>44805</v>
      </c>
      <c r="G11576">
        <v>7932888939</v>
      </c>
      <c r="H11576" t="s">
        <v>4648</v>
      </c>
      <c r="I11576">
        <v>5160.6000000000004</v>
      </c>
      <c r="J11576" s="1">
        <v>44865</v>
      </c>
      <c r="K11576">
        <v>4230</v>
      </c>
      <c r="L11576" s="1">
        <v>44838</v>
      </c>
      <c r="M11576">
        <v>-27</v>
      </c>
      <c r="N11576" s="8">
        <f t="shared" si="180"/>
        <v>-114210</v>
      </c>
    </row>
    <row r="11577" spans="1:14">
      <c r="A11577" t="s">
        <v>14</v>
      </c>
      <c r="B11577" t="s">
        <v>62</v>
      </c>
      <c r="C11577" t="s">
        <v>2259</v>
      </c>
      <c r="D11577">
        <v>11360920968</v>
      </c>
      <c r="E11577" s="1">
        <v>44805</v>
      </c>
      <c r="F11577" s="1">
        <v>44805</v>
      </c>
      <c r="G11577">
        <v>7934213562</v>
      </c>
      <c r="H11577" t="s">
        <v>4649</v>
      </c>
      <c r="I11577">
        <v>5185</v>
      </c>
      <c r="J11577" s="1">
        <v>44865</v>
      </c>
      <c r="K11577">
        <v>4250</v>
      </c>
      <c r="L11577" s="1">
        <v>44832</v>
      </c>
      <c r="M11577">
        <v>-33</v>
      </c>
      <c r="N11577" s="8">
        <f t="shared" si="180"/>
        <v>-140250</v>
      </c>
    </row>
    <row r="11578" spans="1:14">
      <c r="A11578" t="s">
        <v>14</v>
      </c>
      <c r="B11578" t="s">
        <v>62</v>
      </c>
      <c r="C11578" t="s">
        <v>1194</v>
      </c>
      <c r="D11578">
        <v>1282550555</v>
      </c>
      <c r="E11578" s="1">
        <v>44805</v>
      </c>
      <c r="F11578" s="1">
        <v>44805</v>
      </c>
      <c r="G11578">
        <v>7934327188</v>
      </c>
      <c r="H11578" t="s">
        <v>4650</v>
      </c>
      <c r="I11578">
        <v>793</v>
      </c>
      <c r="J11578" s="1">
        <v>44865</v>
      </c>
      <c r="K11578">
        <v>650</v>
      </c>
      <c r="L11578" s="1">
        <v>44832</v>
      </c>
      <c r="M11578">
        <v>-33</v>
      </c>
      <c r="N11578" s="8">
        <f t="shared" si="180"/>
        <v>-21450</v>
      </c>
    </row>
    <row r="11579" spans="1:14">
      <c r="A11579" t="s">
        <v>14</v>
      </c>
      <c r="B11579" t="s">
        <v>62</v>
      </c>
      <c r="C11579" t="s">
        <v>1881</v>
      </c>
      <c r="D11579">
        <v>713510154</v>
      </c>
      <c r="E11579" s="1">
        <v>44804</v>
      </c>
      <c r="F11579" s="1">
        <v>44804</v>
      </c>
      <c r="G11579">
        <v>7934339725</v>
      </c>
      <c r="H11579" t="s">
        <v>4651</v>
      </c>
      <c r="I11579">
        <v>418</v>
      </c>
      <c r="J11579" s="1">
        <v>44864</v>
      </c>
      <c r="K11579">
        <v>380</v>
      </c>
      <c r="L11579" s="1">
        <v>44860</v>
      </c>
      <c r="M11579">
        <v>-4</v>
      </c>
      <c r="N11579" s="8">
        <f t="shared" si="180"/>
        <v>-1520</v>
      </c>
    </row>
    <row r="11580" spans="1:14">
      <c r="A11580" t="s">
        <v>14</v>
      </c>
      <c r="B11580" t="s">
        <v>62</v>
      </c>
      <c r="C11580" t="s">
        <v>661</v>
      </c>
      <c r="D11580">
        <v>2274950654</v>
      </c>
      <c r="E11580" s="1">
        <v>44805</v>
      </c>
      <c r="F11580" s="1">
        <v>44805</v>
      </c>
      <c r="G11580">
        <v>7934412635</v>
      </c>
      <c r="H11580" t="s">
        <v>4652</v>
      </c>
      <c r="I11580">
        <v>256.2</v>
      </c>
      <c r="J11580" s="1">
        <v>44865</v>
      </c>
      <c r="K11580">
        <v>210</v>
      </c>
      <c r="L11580" s="1">
        <v>44846</v>
      </c>
      <c r="M11580">
        <v>-19</v>
      </c>
      <c r="N11580" s="8">
        <f t="shared" si="180"/>
        <v>-3990</v>
      </c>
    </row>
    <row r="11581" spans="1:14">
      <c r="A11581" t="s">
        <v>14</v>
      </c>
      <c r="B11581" t="s">
        <v>62</v>
      </c>
      <c r="C11581" t="s">
        <v>517</v>
      </c>
      <c r="D11581">
        <v>924251002</v>
      </c>
      <c r="E11581" s="1">
        <v>44805</v>
      </c>
      <c r="F11581" s="1">
        <v>44805</v>
      </c>
      <c r="G11581">
        <v>7934648346</v>
      </c>
      <c r="H11581" t="s">
        <v>4653</v>
      </c>
      <c r="I11581">
        <v>4448.18</v>
      </c>
      <c r="J11581" s="1">
        <v>44865</v>
      </c>
      <c r="K11581">
        <v>4043.8</v>
      </c>
      <c r="L11581" s="1">
        <v>44832</v>
      </c>
      <c r="M11581">
        <v>-33</v>
      </c>
      <c r="N11581" s="8">
        <f t="shared" si="180"/>
        <v>-133445.4</v>
      </c>
    </row>
    <row r="11582" spans="1:14">
      <c r="A11582" t="s">
        <v>14</v>
      </c>
      <c r="B11582" t="s">
        <v>62</v>
      </c>
      <c r="C11582" t="s">
        <v>796</v>
      </c>
      <c r="D11582">
        <v>3222390159</v>
      </c>
      <c r="E11582" s="1">
        <v>44805</v>
      </c>
      <c r="F11582" s="1">
        <v>44805</v>
      </c>
      <c r="G11582">
        <v>7934777581</v>
      </c>
      <c r="H11582">
        <v>2022028960</v>
      </c>
      <c r="I11582">
        <v>1438.11</v>
      </c>
      <c r="J11582" s="1">
        <v>44865</v>
      </c>
      <c r="K11582">
        <v>1178.78</v>
      </c>
      <c r="L11582" s="1">
        <v>44860</v>
      </c>
      <c r="M11582">
        <v>-5</v>
      </c>
      <c r="N11582" s="8">
        <f t="shared" si="180"/>
        <v>-5893.9</v>
      </c>
    </row>
    <row r="11583" spans="1:14">
      <c r="A11583" t="s">
        <v>14</v>
      </c>
      <c r="B11583" t="s">
        <v>62</v>
      </c>
      <c r="C11583" t="s">
        <v>695</v>
      </c>
      <c r="D11583">
        <v>5848061007</v>
      </c>
      <c r="E11583" s="1">
        <v>44805</v>
      </c>
      <c r="F11583" s="1">
        <v>44805</v>
      </c>
      <c r="G11583">
        <v>7934965849</v>
      </c>
      <c r="H11583">
        <v>2022012000090260</v>
      </c>
      <c r="I11583">
        <v>13.74</v>
      </c>
      <c r="J11583" s="1">
        <v>44865</v>
      </c>
      <c r="K11583">
        <v>12.49</v>
      </c>
      <c r="L11583" s="1">
        <v>44832</v>
      </c>
      <c r="M11583">
        <v>-33</v>
      </c>
      <c r="N11583" s="8">
        <f t="shared" si="180"/>
        <v>-412.17</v>
      </c>
    </row>
    <row r="11584" spans="1:14">
      <c r="A11584" t="s">
        <v>14</v>
      </c>
      <c r="B11584" t="s">
        <v>62</v>
      </c>
      <c r="C11584" t="s">
        <v>322</v>
      </c>
      <c r="D11584">
        <v>2645920592</v>
      </c>
      <c r="E11584" s="1">
        <v>44804</v>
      </c>
      <c r="F11584" s="1">
        <v>44804</v>
      </c>
      <c r="G11584">
        <v>7934987825</v>
      </c>
      <c r="H11584">
        <v>2022026666</v>
      </c>
      <c r="I11584">
        <v>8893.3700000000008</v>
      </c>
      <c r="J11584" s="1">
        <v>44864</v>
      </c>
      <c r="K11584">
        <v>8084.88</v>
      </c>
      <c r="L11584" s="1">
        <v>44832</v>
      </c>
      <c r="M11584">
        <v>-32</v>
      </c>
      <c r="N11584" s="8">
        <f t="shared" si="180"/>
        <v>-258716.16</v>
      </c>
    </row>
    <row r="11585" spans="1:14">
      <c r="A11585" t="s">
        <v>14</v>
      </c>
      <c r="B11585" t="s">
        <v>62</v>
      </c>
      <c r="C11585" t="s">
        <v>322</v>
      </c>
      <c r="D11585">
        <v>2645920592</v>
      </c>
      <c r="E11585" s="1">
        <v>44805</v>
      </c>
      <c r="F11585" s="1">
        <v>44805</v>
      </c>
      <c r="G11585">
        <v>7934998652</v>
      </c>
      <c r="H11585">
        <v>2022026667</v>
      </c>
      <c r="I11585">
        <v>30697.66</v>
      </c>
      <c r="J11585" s="1">
        <v>44865</v>
      </c>
      <c r="K11585">
        <v>27906.959999999999</v>
      </c>
      <c r="L11585" s="1">
        <v>44832</v>
      </c>
      <c r="M11585">
        <v>-33</v>
      </c>
      <c r="N11585" s="8">
        <f t="shared" si="180"/>
        <v>-920929.67999999993</v>
      </c>
    </row>
    <row r="11586" spans="1:14">
      <c r="A11586" t="s">
        <v>14</v>
      </c>
      <c r="B11586" t="s">
        <v>62</v>
      </c>
      <c r="C11586" t="s">
        <v>499</v>
      </c>
      <c r="D11586">
        <v>11667890153</v>
      </c>
      <c r="E11586" s="1">
        <v>44805</v>
      </c>
      <c r="F11586" s="1">
        <v>44805</v>
      </c>
      <c r="G11586">
        <v>7935127177</v>
      </c>
      <c r="H11586">
        <v>8261382386</v>
      </c>
      <c r="I11586">
        <v>38.54</v>
      </c>
      <c r="J11586" s="1">
        <v>44865</v>
      </c>
      <c r="K11586">
        <v>35.04</v>
      </c>
      <c r="L11586" s="1">
        <v>44832</v>
      </c>
      <c r="M11586">
        <v>-33</v>
      </c>
      <c r="N11586" s="8">
        <f t="shared" si="180"/>
        <v>-1156.32</v>
      </c>
    </row>
    <row r="11587" spans="1:14">
      <c r="A11587" t="s">
        <v>14</v>
      </c>
      <c r="B11587" t="s">
        <v>62</v>
      </c>
      <c r="C11587" t="s">
        <v>274</v>
      </c>
      <c r="D11587">
        <v>8082461008</v>
      </c>
      <c r="E11587" s="1">
        <v>44804</v>
      </c>
      <c r="F11587" s="1">
        <v>44804</v>
      </c>
      <c r="G11587">
        <v>7935348906</v>
      </c>
      <c r="H11587">
        <v>22186996</v>
      </c>
      <c r="I11587">
        <v>305</v>
      </c>
      <c r="J11587" s="1">
        <v>44864</v>
      </c>
      <c r="K11587">
        <v>250</v>
      </c>
      <c r="L11587" s="1">
        <v>44832</v>
      </c>
      <c r="M11587">
        <v>-32</v>
      </c>
      <c r="N11587" s="8">
        <f t="shared" ref="N11587:N11650" si="181">+K11587*M11587</f>
        <v>-8000</v>
      </c>
    </row>
    <row r="11588" spans="1:14">
      <c r="A11588" t="s">
        <v>14</v>
      </c>
      <c r="B11588" t="s">
        <v>62</v>
      </c>
      <c r="C11588" t="s">
        <v>607</v>
      </c>
      <c r="D11588">
        <v>2774840595</v>
      </c>
      <c r="E11588" s="1">
        <v>44805</v>
      </c>
      <c r="F11588" s="1">
        <v>44805</v>
      </c>
      <c r="G11588">
        <v>7935795942</v>
      </c>
      <c r="H11588">
        <v>9897093503</v>
      </c>
      <c r="I11588">
        <v>36282.730000000003</v>
      </c>
      <c r="J11588" s="1">
        <v>44865</v>
      </c>
      <c r="K11588">
        <v>13034.02</v>
      </c>
      <c r="L11588" s="1">
        <v>44910</v>
      </c>
      <c r="M11588">
        <v>45</v>
      </c>
      <c r="N11588" s="8">
        <f t="shared" si="181"/>
        <v>586530.9</v>
      </c>
    </row>
    <row r="11589" spans="1:14">
      <c r="A11589" t="s">
        <v>14</v>
      </c>
      <c r="B11589" t="s">
        <v>62</v>
      </c>
      <c r="C11589" t="s">
        <v>607</v>
      </c>
      <c r="D11589">
        <v>2774840595</v>
      </c>
      <c r="E11589" s="1">
        <v>44805</v>
      </c>
      <c r="F11589" s="1">
        <v>44805</v>
      </c>
      <c r="G11589">
        <v>7935830406</v>
      </c>
      <c r="H11589">
        <v>9897093502</v>
      </c>
      <c r="I11589">
        <v>8847.83</v>
      </c>
      <c r="J11589" s="1">
        <v>44865</v>
      </c>
      <c r="K11589">
        <v>8043.48</v>
      </c>
      <c r="L11589" s="1">
        <v>44910</v>
      </c>
      <c r="M11589">
        <v>45</v>
      </c>
      <c r="N11589" s="8">
        <f t="shared" si="181"/>
        <v>361956.6</v>
      </c>
    </row>
    <row r="11590" spans="1:14">
      <c r="A11590" t="s">
        <v>14</v>
      </c>
      <c r="B11590" t="s">
        <v>62</v>
      </c>
      <c r="C11590" t="s">
        <v>642</v>
      </c>
      <c r="D11590">
        <v>82130592</v>
      </c>
      <c r="E11590" s="1">
        <v>44805</v>
      </c>
      <c r="F11590" s="1">
        <v>44805</v>
      </c>
      <c r="G11590">
        <v>7935954235</v>
      </c>
      <c r="H11590">
        <v>2003069367</v>
      </c>
      <c r="I11590">
        <v>11001.9</v>
      </c>
      <c r="J11590" s="1">
        <v>44865</v>
      </c>
      <c r="K11590">
        <v>10001.73</v>
      </c>
      <c r="L11590" s="1">
        <v>44832</v>
      </c>
      <c r="M11590">
        <v>-33</v>
      </c>
      <c r="N11590" s="8">
        <f t="shared" si="181"/>
        <v>-330057.08999999997</v>
      </c>
    </row>
    <row r="11591" spans="1:14">
      <c r="A11591" t="s">
        <v>14</v>
      </c>
      <c r="B11591" t="s">
        <v>62</v>
      </c>
      <c r="C11591" t="s">
        <v>98</v>
      </c>
      <c r="D11591">
        <v>3524050238</v>
      </c>
      <c r="E11591" s="1">
        <v>44805</v>
      </c>
      <c r="F11591" s="1">
        <v>44805</v>
      </c>
      <c r="G11591">
        <v>7936631559</v>
      </c>
      <c r="H11591">
        <v>740897618</v>
      </c>
      <c r="I11591">
        <v>3553.25</v>
      </c>
      <c r="J11591" s="1">
        <v>44865</v>
      </c>
      <c r="K11591">
        <v>2912.5</v>
      </c>
      <c r="L11591" s="1">
        <v>44832</v>
      </c>
      <c r="M11591">
        <v>-33</v>
      </c>
      <c r="N11591" s="8">
        <f t="shared" si="181"/>
        <v>-96112.5</v>
      </c>
    </row>
    <row r="11592" spans="1:14">
      <c r="A11592" t="s">
        <v>14</v>
      </c>
      <c r="B11592" t="s">
        <v>62</v>
      </c>
      <c r="C11592" t="s">
        <v>1747</v>
      </c>
      <c r="D11592" t="s">
        <v>1748</v>
      </c>
      <c r="E11592" s="1">
        <v>44805</v>
      </c>
      <c r="F11592" s="1">
        <v>44805</v>
      </c>
      <c r="G11592">
        <v>7936763406</v>
      </c>
      <c r="H11592" t="s">
        <v>3514</v>
      </c>
      <c r="I11592">
        <v>1500</v>
      </c>
      <c r="J11592" s="1">
        <v>44865</v>
      </c>
      <c r="K11592">
        <v>1500</v>
      </c>
      <c r="L11592" s="1">
        <v>44810</v>
      </c>
      <c r="M11592">
        <v>-55</v>
      </c>
      <c r="N11592" s="8">
        <f t="shared" si="181"/>
        <v>-82500</v>
      </c>
    </row>
    <row r="11593" spans="1:14">
      <c r="A11593" t="s">
        <v>14</v>
      </c>
      <c r="B11593" t="s">
        <v>62</v>
      </c>
      <c r="C11593" t="s">
        <v>181</v>
      </c>
      <c r="D11593">
        <v>2707070963</v>
      </c>
      <c r="E11593" s="1">
        <v>44805</v>
      </c>
      <c r="F11593" s="1">
        <v>44805</v>
      </c>
      <c r="G11593">
        <v>7936763989</v>
      </c>
      <c r="H11593">
        <v>8722166481</v>
      </c>
      <c r="I11593">
        <v>38241.279999999999</v>
      </c>
      <c r="J11593" s="1">
        <v>44865</v>
      </c>
      <c r="K11593">
        <v>34764.800000000003</v>
      </c>
      <c r="L11593" s="1">
        <v>44832</v>
      </c>
      <c r="M11593">
        <v>-33</v>
      </c>
      <c r="N11593" s="8">
        <f t="shared" si="181"/>
        <v>-1147238.4000000001</v>
      </c>
    </row>
    <row r="11594" spans="1:14">
      <c r="A11594" t="s">
        <v>14</v>
      </c>
      <c r="B11594" t="s">
        <v>62</v>
      </c>
      <c r="C11594" t="s">
        <v>181</v>
      </c>
      <c r="D11594">
        <v>2707070963</v>
      </c>
      <c r="E11594" s="1">
        <v>44805</v>
      </c>
      <c r="F11594" s="1">
        <v>44805</v>
      </c>
      <c r="G11594">
        <v>7936772792</v>
      </c>
      <c r="H11594">
        <v>8722166480</v>
      </c>
      <c r="I11594">
        <v>36143.800000000003</v>
      </c>
      <c r="J11594" s="1">
        <v>44865</v>
      </c>
      <c r="K11594">
        <v>32858</v>
      </c>
      <c r="L11594" s="1">
        <v>44832</v>
      </c>
      <c r="M11594">
        <v>-33</v>
      </c>
      <c r="N11594" s="8">
        <f t="shared" si="181"/>
        <v>-1084314</v>
      </c>
    </row>
    <row r="11595" spans="1:14">
      <c r="A11595" t="s">
        <v>14</v>
      </c>
      <c r="B11595" t="s">
        <v>62</v>
      </c>
      <c r="C11595" t="s">
        <v>181</v>
      </c>
      <c r="D11595">
        <v>2707070963</v>
      </c>
      <c r="E11595" s="1">
        <v>44805</v>
      </c>
      <c r="F11595" s="1">
        <v>44805</v>
      </c>
      <c r="G11595">
        <v>7936779822</v>
      </c>
      <c r="H11595">
        <v>8722166482</v>
      </c>
      <c r="I11595">
        <v>10803.77</v>
      </c>
      <c r="J11595" s="1">
        <v>44865</v>
      </c>
      <c r="K11595">
        <v>9821.61</v>
      </c>
      <c r="L11595" s="1">
        <v>44832</v>
      </c>
      <c r="M11595">
        <v>-33</v>
      </c>
      <c r="N11595" s="8">
        <f t="shared" si="181"/>
        <v>-324113.13</v>
      </c>
    </row>
    <row r="11596" spans="1:14">
      <c r="A11596" t="s">
        <v>14</v>
      </c>
      <c r="B11596" t="s">
        <v>62</v>
      </c>
      <c r="C11596" t="s">
        <v>1201</v>
      </c>
      <c r="D11596" t="s">
        <v>1202</v>
      </c>
      <c r="E11596" s="1">
        <v>44805</v>
      </c>
      <c r="F11596" s="1">
        <v>44805</v>
      </c>
      <c r="G11596">
        <v>7936830262</v>
      </c>
      <c r="H11596" t="s">
        <v>3589</v>
      </c>
      <c r="I11596">
        <v>2250</v>
      </c>
      <c r="J11596" s="1">
        <v>44865</v>
      </c>
      <c r="K11596">
        <v>2250</v>
      </c>
      <c r="L11596" s="1">
        <v>44810</v>
      </c>
      <c r="M11596">
        <v>-55</v>
      </c>
      <c r="N11596" s="8">
        <f t="shared" si="181"/>
        <v>-123750</v>
      </c>
    </row>
    <row r="11597" spans="1:14">
      <c r="A11597" t="s">
        <v>14</v>
      </c>
      <c r="B11597" t="s">
        <v>62</v>
      </c>
      <c r="C11597" t="s">
        <v>1115</v>
      </c>
      <c r="D11597">
        <v>234290658</v>
      </c>
      <c r="E11597" s="1">
        <v>44805</v>
      </c>
      <c r="F11597" s="1">
        <v>44805</v>
      </c>
      <c r="G11597">
        <v>7936971406</v>
      </c>
      <c r="H11597" t="s">
        <v>4654</v>
      </c>
      <c r="I11597">
        <v>33131.54</v>
      </c>
      <c r="J11597" s="1">
        <v>44865</v>
      </c>
      <c r="K11597">
        <v>27157</v>
      </c>
      <c r="L11597" s="1">
        <v>44832</v>
      </c>
      <c r="M11597">
        <v>-33</v>
      </c>
      <c r="N11597" s="8">
        <f t="shared" si="181"/>
        <v>-896181</v>
      </c>
    </row>
    <row r="11598" spans="1:14">
      <c r="A11598" t="s">
        <v>14</v>
      </c>
      <c r="B11598" t="s">
        <v>62</v>
      </c>
      <c r="C11598" t="s">
        <v>288</v>
      </c>
      <c r="D11598">
        <v>7195130153</v>
      </c>
      <c r="E11598" s="1">
        <v>44805</v>
      </c>
      <c r="F11598" s="1">
        <v>44805</v>
      </c>
      <c r="G11598">
        <v>7937092943</v>
      </c>
      <c r="H11598">
        <v>3622087797</v>
      </c>
      <c r="I11598">
        <v>14567.25</v>
      </c>
      <c r="J11598" s="1">
        <v>44865</v>
      </c>
      <c r="K11598">
        <v>13242.94</v>
      </c>
      <c r="L11598" s="1">
        <v>44832</v>
      </c>
      <c r="M11598">
        <v>-33</v>
      </c>
      <c r="N11598" s="8">
        <f t="shared" si="181"/>
        <v>-437017.02</v>
      </c>
    </row>
    <row r="11599" spans="1:14">
      <c r="A11599" t="s">
        <v>14</v>
      </c>
      <c r="B11599" t="s">
        <v>62</v>
      </c>
      <c r="C11599" t="s">
        <v>288</v>
      </c>
      <c r="D11599">
        <v>7195130153</v>
      </c>
      <c r="E11599" s="1">
        <v>44805</v>
      </c>
      <c r="F11599" s="1">
        <v>44805</v>
      </c>
      <c r="G11599">
        <v>7937096371</v>
      </c>
      <c r="H11599">
        <v>3622087798</v>
      </c>
      <c r="I11599">
        <v>22226.720000000001</v>
      </c>
      <c r="J11599" s="1">
        <v>44865</v>
      </c>
      <c r="K11599">
        <v>20206.11</v>
      </c>
      <c r="L11599" s="1">
        <v>44832</v>
      </c>
      <c r="M11599">
        <v>-33</v>
      </c>
      <c r="N11599" s="8">
        <f t="shared" si="181"/>
        <v>-666801.63</v>
      </c>
    </row>
    <row r="11600" spans="1:14">
      <c r="A11600" t="s">
        <v>14</v>
      </c>
      <c r="B11600" t="s">
        <v>62</v>
      </c>
      <c r="C11600" t="s">
        <v>1266</v>
      </c>
      <c r="D11600" t="s">
        <v>1267</v>
      </c>
      <c r="E11600" s="1">
        <v>44805</v>
      </c>
      <c r="F11600" s="1">
        <v>44805</v>
      </c>
      <c r="G11600">
        <v>7937420385</v>
      </c>
      <c r="H11600" t="s">
        <v>2601</v>
      </c>
      <c r="I11600">
        <v>2256.23</v>
      </c>
      <c r="J11600" s="1">
        <v>44865</v>
      </c>
      <c r="K11600">
        <v>2256.23</v>
      </c>
      <c r="L11600" s="1">
        <v>44810</v>
      </c>
      <c r="M11600">
        <v>-55</v>
      </c>
      <c r="N11600" s="8">
        <f t="shared" si="181"/>
        <v>-124092.65</v>
      </c>
    </row>
    <row r="11601" spans="1:14">
      <c r="A11601" t="s">
        <v>14</v>
      </c>
      <c r="B11601" t="s">
        <v>62</v>
      </c>
      <c r="C11601" t="s">
        <v>1224</v>
      </c>
      <c r="D11601" t="s">
        <v>1225</v>
      </c>
      <c r="E11601" s="1">
        <v>44805</v>
      </c>
      <c r="F11601" s="1">
        <v>44805</v>
      </c>
      <c r="G11601">
        <v>7937677904</v>
      </c>
      <c r="H11601" t="s">
        <v>3589</v>
      </c>
      <c r="I11601">
        <v>4187.04</v>
      </c>
      <c r="J11601" s="1">
        <v>44865</v>
      </c>
      <c r="K11601">
        <v>3500.64</v>
      </c>
      <c r="L11601" s="1">
        <v>44806</v>
      </c>
      <c r="M11601">
        <v>-59</v>
      </c>
      <c r="N11601" s="8">
        <f t="shared" si="181"/>
        <v>-206537.75999999998</v>
      </c>
    </row>
    <row r="11602" spans="1:14">
      <c r="A11602" t="s">
        <v>14</v>
      </c>
      <c r="B11602" t="s">
        <v>62</v>
      </c>
      <c r="C11602" t="s">
        <v>205</v>
      </c>
      <c r="D11602">
        <v>747170157</v>
      </c>
      <c r="E11602" s="1">
        <v>44805</v>
      </c>
      <c r="F11602" s="1">
        <v>44805</v>
      </c>
      <c r="G11602">
        <v>7937747817</v>
      </c>
      <c r="H11602">
        <v>6752331630</v>
      </c>
      <c r="I11602">
        <v>43204.480000000003</v>
      </c>
      <c r="J11602" s="1">
        <v>44865</v>
      </c>
      <c r="K11602">
        <v>39276.800000000003</v>
      </c>
      <c r="L11602" s="1">
        <v>44860</v>
      </c>
      <c r="M11602">
        <v>-5</v>
      </c>
      <c r="N11602" s="8">
        <f t="shared" si="181"/>
        <v>-196384</v>
      </c>
    </row>
    <row r="11603" spans="1:14">
      <c r="A11603" t="s">
        <v>14</v>
      </c>
      <c r="B11603" t="s">
        <v>62</v>
      </c>
      <c r="C11603" t="s">
        <v>1213</v>
      </c>
      <c r="D11603" t="s">
        <v>1214</v>
      </c>
      <c r="E11603" s="1">
        <v>44805</v>
      </c>
      <c r="F11603" s="1">
        <v>44805</v>
      </c>
      <c r="G11603">
        <v>7938121836</v>
      </c>
      <c r="H11603" t="s">
        <v>3589</v>
      </c>
      <c r="I11603">
        <v>2500</v>
      </c>
      <c r="J11603" s="1">
        <v>44865</v>
      </c>
      <c r="K11603">
        <v>2500</v>
      </c>
      <c r="L11603" s="1">
        <v>44810</v>
      </c>
      <c r="M11603">
        <v>-55</v>
      </c>
      <c r="N11603" s="8">
        <f t="shared" si="181"/>
        <v>-137500</v>
      </c>
    </row>
    <row r="11604" spans="1:14">
      <c r="A11604" t="s">
        <v>14</v>
      </c>
      <c r="B11604" t="s">
        <v>62</v>
      </c>
      <c r="C11604" t="s">
        <v>38</v>
      </c>
      <c r="D11604">
        <v>10282490159</v>
      </c>
      <c r="E11604" s="1">
        <v>44805</v>
      </c>
      <c r="F11604" s="1">
        <v>44805</v>
      </c>
      <c r="G11604">
        <v>7938583117</v>
      </c>
      <c r="H11604">
        <v>9161022105</v>
      </c>
      <c r="I11604">
        <v>4764.7299999999996</v>
      </c>
      <c r="J11604" s="1">
        <v>44865</v>
      </c>
      <c r="K11604">
        <v>3905.52</v>
      </c>
      <c r="L11604" s="1">
        <v>44844</v>
      </c>
      <c r="M11604">
        <v>-21</v>
      </c>
      <c r="N11604" s="8">
        <f t="shared" si="181"/>
        <v>-82015.92</v>
      </c>
    </row>
    <row r="11605" spans="1:14">
      <c r="A11605" t="s">
        <v>14</v>
      </c>
      <c r="B11605" t="s">
        <v>62</v>
      </c>
      <c r="C11605" t="s">
        <v>1251</v>
      </c>
      <c r="D11605" t="s">
        <v>1252</v>
      </c>
      <c r="E11605" s="1">
        <v>44805</v>
      </c>
      <c r="F11605" s="1">
        <v>44805</v>
      </c>
      <c r="G11605">
        <v>7938809806</v>
      </c>
      <c r="H11605" t="s">
        <v>3589</v>
      </c>
      <c r="I11605">
        <v>3000</v>
      </c>
      <c r="J11605" s="1">
        <v>44865</v>
      </c>
      <c r="K11605">
        <v>3000</v>
      </c>
      <c r="L11605" s="1">
        <v>44810</v>
      </c>
      <c r="M11605">
        <v>-55</v>
      </c>
      <c r="N11605" s="8">
        <f t="shared" si="181"/>
        <v>-165000</v>
      </c>
    </row>
    <row r="11606" spans="1:14">
      <c r="A11606" t="s">
        <v>14</v>
      </c>
      <c r="B11606" t="s">
        <v>62</v>
      </c>
      <c r="C11606" t="s">
        <v>1218</v>
      </c>
      <c r="D11606" t="s">
        <v>1219</v>
      </c>
      <c r="E11606" s="1">
        <v>44805</v>
      </c>
      <c r="F11606" s="1">
        <v>44805</v>
      </c>
      <c r="G11606">
        <v>7938984731</v>
      </c>
      <c r="H11606" t="s">
        <v>2022</v>
      </c>
      <c r="I11606">
        <v>2016.66</v>
      </c>
      <c r="J11606" s="1">
        <v>44865</v>
      </c>
      <c r="K11606">
        <v>2016.66</v>
      </c>
      <c r="L11606" s="1">
        <v>44810</v>
      </c>
      <c r="M11606">
        <v>-55</v>
      </c>
      <c r="N11606" s="8">
        <f t="shared" si="181"/>
        <v>-110916.3</v>
      </c>
    </row>
    <row r="11607" spans="1:14">
      <c r="A11607" t="s">
        <v>14</v>
      </c>
      <c r="B11607" t="s">
        <v>62</v>
      </c>
      <c r="C11607" t="s">
        <v>3223</v>
      </c>
      <c r="D11607">
        <v>6741821000</v>
      </c>
      <c r="E11607" s="1">
        <v>44805</v>
      </c>
      <c r="F11607" s="1">
        <v>44805</v>
      </c>
      <c r="G11607">
        <v>7939214239</v>
      </c>
      <c r="H11607" t="s">
        <v>4655</v>
      </c>
      <c r="I11607">
        <v>7942.57</v>
      </c>
      <c r="J11607" s="1">
        <v>44865</v>
      </c>
      <c r="K11607">
        <v>6510.3</v>
      </c>
      <c r="L11607" s="1">
        <v>44832</v>
      </c>
      <c r="M11607">
        <v>-33</v>
      </c>
      <c r="N11607" s="8">
        <f t="shared" si="181"/>
        <v>-214839.9</v>
      </c>
    </row>
    <row r="11608" spans="1:14">
      <c r="A11608" t="s">
        <v>14</v>
      </c>
      <c r="B11608" t="s">
        <v>62</v>
      </c>
      <c r="C11608" t="s">
        <v>116</v>
      </c>
      <c r="D11608">
        <v>2789580590</v>
      </c>
      <c r="E11608" s="1">
        <v>44805</v>
      </c>
      <c r="F11608" s="1">
        <v>44805</v>
      </c>
      <c r="G11608">
        <v>7939403844</v>
      </c>
      <c r="H11608">
        <v>2022162252</v>
      </c>
      <c r="I11608">
        <v>207.9</v>
      </c>
      <c r="J11608" s="1">
        <v>44865</v>
      </c>
      <c r="K11608">
        <v>189</v>
      </c>
      <c r="L11608" s="1">
        <v>44832</v>
      </c>
      <c r="M11608">
        <v>-33</v>
      </c>
      <c r="N11608" s="8">
        <f t="shared" si="181"/>
        <v>-6237</v>
      </c>
    </row>
    <row r="11609" spans="1:14">
      <c r="A11609" t="s">
        <v>14</v>
      </c>
      <c r="B11609" t="s">
        <v>62</v>
      </c>
      <c r="C11609" t="s">
        <v>4656</v>
      </c>
      <c r="D11609" t="s">
        <v>4657</v>
      </c>
      <c r="E11609" s="1">
        <v>44805</v>
      </c>
      <c r="F11609" s="1">
        <v>44805</v>
      </c>
      <c r="G11609">
        <v>7939454431</v>
      </c>
      <c r="H11609" s="4">
        <v>44969</v>
      </c>
      <c r="I11609">
        <v>3000</v>
      </c>
      <c r="J11609" s="1">
        <v>44865</v>
      </c>
      <c r="K11609">
        <v>2400</v>
      </c>
      <c r="L11609" s="1">
        <v>44823</v>
      </c>
      <c r="M11609">
        <v>-42</v>
      </c>
      <c r="N11609" s="8">
        <f t="shared" si="181"/>
        <v>-100800</v>
      </c>
    </row>
    <row r="11610" spans="1:14">
      <c r="A11610" t="s">
        <v>14</v>
      </c>
      <c r="B11610" t="s">
        <v>62</v>
      </c>
      <c r="C11610" t="s">
        <v>4656</v>
      </c>
      <c r="D11610" t="s">
        <v>4657</v>
      </c>
      <c r="E11610" s="1">
        <v>44806</v>
      </c>
      <c r="F11610" s="1">
        <v>44806</v>
      </c>
      <c r="G11610">
        <v>7939454499</v>
      </c>
      <c r="H11610" s="4">
        <v>44968</v>
      </c>
      <c r="I11610">
        <v>1500</v>
      </c>
      <c r="J11610" s="1">
        <v>44866</v>
      </c>
      <c r="K11610">
        <v>1200</v>
      </c>
      <c r="L11610" s="1">
        <v>44823</v>
      </c>
      <c r="M11610">
        <v>-43</v>
      </c>
      <c r="N11610" s="8">
        <f t="shared" si="181"/>
        <v>-51600</v>
      </c>
    </row>
    <row r="11611" spans="1:14">
      <c r="A11611" t="s">
        <v>14</v>
      </c>
      <c r="B11611" t="s">
        <v>62</v>
      </c>
      <c r="C11611" t="s">
        <v>4656</v>
      </c>
      <c r="D11611" t="s">
        <v>4657</v>
      </c>
      <c r="E11611" s="1">
        <v>44806</v>
      </c>
      <c r="F11611" s="1">
        <v>44806</v>
      </c>
      <c r="G11611">
        <v>7939454599</v>
      </c>
      <c r="H11611" s="4">
        <v>44970</v>
      </c>
      <c r="I11611">
        <v>3000</v>
      </c>
      <c r="J11611" s="1">
        <v>44866</v>
      </c>
      <c r="K11611">
        <v>2400</v>
      </c>
      <c r="L11611" s="1">
        <v>44823</v>
      </c>
      <c r="M11611">
        <v>-43</v>
      </c>
      <c r="N11611" s="8">
        <f t="shared" si="181"/>
        <v>-103200</v>
      </c>
    </row>
    <row r="11612" spans="1:14">
      <c r="A11612" t="s">
        <v>14</v>
      </c>
      <c r="B11612" t="s">
        <v>62</v>
      </c>
      <c r="C11612" t="s">
        <v>3223</v>
      </c>
      <c r="D11612">
        <v>6741821000</v>
      </c>
      <c r="E11612" s="1">
        <v>44805</v>
      </c>
      <c r="F11612" s="1">
        <v>44805</v>
      </c>
      <c r="G11612">
        <v>7939498307</v>
      </c>
      <c r="H11612" t="s">
        <v>4658</v>
      </c>
      <c r="I11612">
        <v>6325.18</v>
      </c>
      <c r="J11612" s="1">
        <v>44865</v>
      </c>
      <c r="K11612">
        <v>5184.57</v>
      </c>
      <c r="L11612" s="1">
        <v>44832</v>
      </c>
      <c r="M11612">
        <v>-33</v>
      </c>
      <c r="N11612" s="8">
        <f t="shared" si="181"/>
        <v>-171090.81</v>
      </c>
    </row>
    <row r="11613" spans="1:14">
      <c r="A11613" t="s">
        <v>14</v>
      </c>
      <c r="B11613" t="s">
        <v>62</v>
      </c>
      <c r="C11613" t="s">
        <v>2140</v>
      </c>
      <c r="D11613" t="s">
        <v>2141</v>
      </c>
      <c r="E11613" s="1">
        <v>44806</v>
      </c>
      <c r="F11613" s="1">
        <v>44806</v>
      </c>
      <c r="G11613">
        <v>7939688979</v>
      </c>
      <c r="H11613">
        <v>37</v>
      </c>
      <c r="I11613">
        <v>3000</v>
      </c>
      <c r="J11613" s="1">
        <v>44866</v>
      </c>
      <c r="K11613">
        <v>2400</v>
      </c>
      <c r="L11613" s="1">
        <v>44810</v>
      </c>
      <c r="M11613">
        <v>-56</v>
      </c>
      <c r="N11613" s="8">
        <f t="shared" si="181"/>
        <v>-134400</v>
      </c>
    </row>
    <row r="11614" spans="1:14">
      <c r="A11614" t="s">
        <v>14</v>
      </c>
      <c r="B11614" t="s">
        <v>62</v>
      </c>
      <c r="C11614" t="s">
        <v>116</v>
      </c>
      <c r="D11614">
        <v>2789580590</v>
      </c>
      <c r="E11614" s="1">
        <v>44806</v>
      </c>
      <c r="F11614" s="1">
        <v>44806</v>
      </c>
      <c r="G11614">
        <v>7940072676</v>
      </c>
      <c r="H11614">
        <v>2022176354</v>
      </c>
      <c r="I11614">
        <v>251.02</v>
      </c>
      <c r="J11614" s="1">
        <v>44866</v>
      </c>
      <c r="K11614">
        <v>228.2</v>
      </c>
      <c r="L11614" s="1">
        <v>44832</v>
      </c>
      <c r="M11614">
        <v>-34</v>
      </c>
      <c r="N11614" s="8">
        <f t="shared" si="181"/>
        <v>-7758.7999999999993</v>
      </c>
    </row>
    <row r="11615" spans="1:14">
      <c r="A11615" t="s">
        <v>14</v>
      </c>
      <c r="B11615" t="s">
        <v>62</v>
      </c>
      <c r="C11615" t="s">
        <v>4659</v>
      </c>
      <c r="D11615" t="s">
        <v>4660</v>
      </c>
      <c r="E11615" s="1">
        <v>44805</v>
      </c>
      <c r="F11615" s="1">
        <v>44805</v>
      </c>
      <c r="G11615">
        <v>7940193038</v>
      </c>
      <c r="H11615">
        <v>3</v>
      </c>
      <c r="I11615">
        <v>2501.1</v>
      </c>
      <c r="J11615" s="1">
        <v>44865</v>
      </c>
      <c r="K11615">
        <v>2501.1</v>
      </c>
      <c r="L11615" s="1">
        <v>44812</v>
      </c>
      <c r="M11615">
        <v>-53</v>
      </c>
      <c r="N11615" s="8">
        <f t="shared" si="181"/>
        <v>-132558.29999999999</v>
      </c>
    </row>
    <row r="11616" spans="1:14">
      <c r="A11616" t="s">
        <v>14</v>
      </c>
      <c r="B11616" t="s">
        <v>62</v>
      </c>
      <c r="C11616" t="s">
        <v>321</v>
      </c>
      <c r="D11616">
        <v>421210485</v>
      </c>
      <c r="E11616" s="1">
        <v>44805</v>
      </c>
      <c r="F11616" s="1">
        <v>44805</v>
      </c>
      <c r="G11616">
        <v>7940318504</v>
      </c>
      <c r="H11616">
        <v>5029223882</v>
      </c>
      <c r="I11616">
        <v>1705</v>
      </c>
      <c r="J11616" s="1">
        <v>44865</v>
      </c>
      <c r="K11616">
        <v>1550</v>
      </c>
      <c r="L11616" s="1">
        <v>44832</v>
      </c>
      <c r="M11616">
        <v>-33</v>
      </c>
      <c r="N11616" s="8">
        <f t="shared" si="181"/>
        <v>-51150</v>
      </c>
    </row>
    <row r="11617" spans="1:14">
      <c r="A11617" t="s">
        <v>14</v>
      </c>
      <c r="B11617" t="s">
        <v>62</v>
      </c>
      <c r="C11617" t="s">
        <v>4398</v>
      </c>
      <c r="D11617" t="s">
        <v>4399</v>
      </c>
      <c r="E11617" s="1">
        <v>44809</v>
      </c>
      <c r="F11617" s="1">
        <v>44809</v>
      </c>
      <c r="G11617">
        <v>7941009781</v>
      </c>
      <c r="H11617" t="s">
        <v>2258</v>
      </c>
      <c r="I11617">
        <v>2256.23</v>
      </c>
      <c r="J11617" s="1">
        <v>44866</v>
      </c>
      <c r="K11617">
        <v>2256.23</v>
      </c>
      <c r="L11617" s="1">
        <v>44810</v>
      </c>
      <c r="M11617">
        <v>-56</v>
      </c>
      <c r="N11617" s="8">
        <f t="shared" si="181"/>
        <v>-126348.88</v>
      </c>
    </row>
    <row r="11618" spans="1:14">
      <c r="A11618" t="s">
        <v>14</v>
      </c>
      <c r="B11618" t="s">
        <v>62</v>
      </c>
      <c r="C11618" t="s">
        <v>1610</v>
      </c>
      <c r="D11618">
        <v>887630150</v>
      </c>
      <c r="E11618" s="1">
        <v>44809</v>
      </c>
      <c r="F11618" s="1">
        <v>44809</v>
      </c>
      <c r="G11618">
        <v>7941425770</v>
      </c>
      <c r="H11618">
        <v>52032008</v>
      </c>
      <c r="I11618">
        <v>528.75</v>
      </c>
      <c r="J11618" s="1">
        <v>44866</v>
      </c>
      <c r="K11618">
        <v>433.4</v>
      </c>
      <c r="L11618" s="1">
        <v>44838</v>
      </c>
      <c r="M11618">
        <v>-28</v>
      </c>
      <c r="N11618" s="8">
        <f t="shared" si="181"/>
        <v>-12135.199999999999</v>
      </c>
    </row>
    <row r="11619" spans="1:14">
      <c r="A11619" t="s">
        <v>14</v>
      </c>
      <c r="B11619" t="s">
        <v>62</v>
      </c>
      <c r="C11619" t="s">
        <v>4661</v>
      </c>
      <c r="D11619">
        <v>1534670805</v>
      </c>
      <c r="E11619" s="1">
        <v>44805</v>
      </c>
      <c r="F11619" s="1">
        <v>44805</v>
      </c>
      <c r="G11619">
        <v>7941548036</v>
      </c>
      <c r="H11619" t="s">
        <v>4662</v>
      </c>
      <c r="I11619">
        <v>1333.46</v>
      </c>
      <c r="J11619" s="1">
        <v>44865</v>
      </c>
      <c r="K11619">
        <v>1093</v>
      </c>
      <c r="L11619" s="1">
        <v>44854</v>
      </c>
      <c r="M11619">
        <v>-11</v>
      </c>
      <c r="N11619" s="8">
        <f t="shared" si="181"/>
        <v>-12023</v>
      </c>
    </row>
    <row r="11620" spans="1:14">
      <c r="A11620" t="s">
        <v>14</v>
      </c>
      <c r="B11620" t="s">
        <v>62</v>
      </c>
      <c r="C11620" t="s">
        <v>1120</v>
      </c>
      <c r="D11620">
        <v>3728930714</v>
      </c>
      <c r="E11620" s="1">
        <v>44806</v>
      </c>
      <c r="F11620" s="1">
        <v>44806</v>
      </c>
      <c r="G11620">
        <v>7941680845</v>
      </c>
      <c r="H11620" t="s">
        <v>4663</v>
      </c>
      <c r="I11620">
        <v>885.72</v>
      </c>
      <c r="J11620" s="1">
        <v>44866</v>
      </c>
      <c r="K11620">
        <v>726</v>
      </c>
      <c r="L11620" s="1">
        <v>44852</v>
      </c>
      <c r="M11620">
        <v>-14</v>
      </c>
      <c r="N11620" s="8">
        <f t="shared" si="181"/>
        <v>-10164</v>
      </c>
    </row>
    <row r="11621" spans="1:14">
      <c r="A11621" t="s">
        <v>14</v>
      </c>
      <c r="B11621" t="s">
        <v>62</v>
      </c>
      <c r="C11621" t="s">
        <v>695</v>
      </c>
      <c r="D11621">
        <v>5848061007</v>
      </c>
      <c r="E11621" s="1">
        <v>44805</v>
      </c>
      <c r="F11621" s="1">
        <v>44805</v>
      </c>
      <c r="G11621">
        <v>7941716028</v>
      </c>
      <c r="H11621">
        <v>2022012000093660</v>
      </c>
      <c r="I11621">
        <v>5755.6</v>
      </c>
      <c r="J11621" s="1">
        <v>44865</v>
      </c>
      <c r="K11621">
        <v>5232.3599999999997</v>
      </c>
      <c r="L11621" s="1">
        <v>44832</v>
      </c>
      <c r="M11621">
        <v>-33</v>
      </c>
      <c r="N11621" s="8">
        <f t="shared" si="181"/>
        <v>-172667.87999999998</v>
      </c>
    </row>
    <row r="11622" spans="1:14">
      <c r="A11622" t="s">
        <v>14</v>
      </c>
      <c r="B11622" t="s">
        <v>62</v>
      </c>
      <c r="C11622" t="s">
        <v>695</v>
      </c>
      <c r="D11622">
        <v>5848061007</v>
      </c>
      <c r="E11622" s="1">
        <v>44809</v>
      </c>
      <c r="F11622" s="1">
        <v>44809</v>
      </c>
      <c r="G11622">
        <v>7941727169</v>
      </c>
      <c r="H11622">
        <v>2022012000093720</v>
      </c>
      <c r="I11622">
        <v>12252.16</v>
      </c>
      <c r="J11622" s="1">
        <v>44866</v>
      </c>
      <c r="K11622">
        <v>11138.33</v>
      </c>
      <c r="L11622" s="1">
        <v>44832</v>
      </c>
      <c r="M11622">
        <v>-34</v>
      </c>
      <c r="N11622" s="8">
        <f t="shared" si="181"/>
        <v>-378703.22</v>
      </c>
    </row>
    <row r="11623" spans="1:14">
      <c r="A11623" t="s">
        <v>14</v>
      </c>
      <c r="B11623" t="s">
        <v>62</v>
      </c>
      <c r="C11623" t="s">
        <v>842</v>
      </c>
      <c r="D11623">
        <v>6496050151</v>
      </c>
      <c r="E11623" s="1">
        <v>44805</v>
      </c>
      <c r="F11623" s="1">
        <v>44805</v>
      </c>
      <c r="G11623">
        <v>7941862202</v>
      </c>
      <c r="H11623">
        <v>32656115</v>
      </c>
      <c r="I11623">
        <v>463.7</v>
      </c>
      <c r="J11623" s="1">
        <v>44865</v>
      </c>
      <c r="K11623">
        <v>380.08</v>
      </c>
      <c r="L11623" s="1">
        <v>44832</v>
      </c>
      <c r="M11623">
        <v>-33</v>
      </c>
      <c r="N11623" s="8">
        <f t="shared" si="181"/>
        <v>-12542.64</v>
      </c>
    </row>
    <row r="11624" spans="1:14">
      <c r="A11624" t="s">
        <v>14</v>
      </c>
      <c r="B11624" t="s">
        <v>62</v>
      </c>
      <c r="C11624" t="s">
        <v>521</v>
      </c>
      <c r="D11624">
        <v>5060260154</v>
      </c>
      <c r="E11624" s="1">
        <v>44806</v>
      </c>
      <c r="F11624" s="1">
        <v>44806</v>
      </c>
      <c r="G11624">
        <v>7941934665</v>
      </c>
      <c r="H11624" t="s">
        <v>4664</v>
      </c>
      <c r="I11624">
        <v>1202.53</v>
      </c>
      <c r="J11624" s="1">
        <v>44866</v>
      </c>
      <c r="K11624">
        <v>985.68</v>
      </c>
      <c r="L11624" s="1">
        <v>44844</v>
      </c>
      <c r="M11624">
        <v>-22</v>
      </c>
      <c r="N11624" s="8">
        <f t="shared" si="181"/>
        <v>-21684.959999999999</v>
      </c>
    </row>
    <row r="11625" spans="1:14">
      <c r="A11625" t="s">
        <v>14</v>
      </c>
      <c r="B11625" t="s">
        <v>62</v>
      </c>
      <c r="C11625" t="s">
        <v>521</v>
      </c>
      <c r="D11625">
        <v>5060260154</v>
      </c>
      <c r="E11625" s="1">
        <v>44806</v>
      </c>
      <c r="F11625" s="1">
        <v>44806</v>
      </c>
      <c r="G11625">
        <v>7941938867</v>
      </c>
      <c r="H11625" t="s">
        <v>4665</v>
      </c>
      <c r="I11625">
        <v>195.2</v>
      </c>
      <c r="J11625" s="1">
        <v>44866</v>
      </c>
      <c r="K11625">
        <v>160</v>
      </c>
      <c r="L11625" s="1">
        <v>44844</v>
      </c>
      <c r="M11625">
        <v>-22</v>
      </c>
      <c r="N11625" s="8">
        <f t="shared" si="181"/>
        <v>-3520</v>
      </c>
    </row>
    <row r="11626" spans="1:14">
      <c r="A11626" t="s">
        <v>14</v>
      </c>
      <c r="B11626" t="s">
        <v>62</v>
      </c>
      <c r="C11626" t="s">
        <v>3102</v>
      </c>
      <c r="D11626" t="s">
        <v>3103</v>
      </c>
      <c r="E11626" s="1">
        <v>44805</v>
      </c>
      <c r="F11626" s="1">
        <v>44805</v>
      </c>
      <c r="G11626">
        <v>7942178136</v>
      </c>
      <c r="H11626" t="s">
        <v>3514</v>
      </c>
      <c r="I11626">
        <v>1093.95</v>
      </c>
      <c r="J11626" s="1">
        <v>44865</v>
      </c>
      <c r="K11626">
        <v>1093.95</v>
      </c>
      <c r="L11626" s="1">
        <v>44811</v>
      </c>
      <c r="M11626">
        <v>-54</v>
      </c>
      <c r="N11626" s="8">
        <f t="shared" si="181"/>
        <v>-59073.3</v>
      </c>
    </row>
    <row r="11627" spans="1:14">
      <c r="A11627" t="s">
        <v>14</v>
      </c>
      <c r="B11627" t="s">
        <v>62</v>
      </c>
      <c r="C11627" t="s">
        <v>630</v>
      </c>
      <c r="D11627">
        <v>9076261214</v>
      </c>
      <c r="E11627" s="1">
        <v>44805</v>
      </c>
      <c r="F11627" s="1">
        <v>44805</v>
      </c>
      <c r="G11627">
        <v>7942260432</v>
      </c>
      <c r="H11627">
        <v>197</v>
      </c>
      <c r="I11627">
        <v>22856.32</v>
      </c>
      <c r="J11627" s="1">
        <v>44865</v>
      </c>
      <c r="K11627">
        <v>11892.34</v>
      </c>
      <c r="L11627" s="1">
        <v>44832</v>
      </c>
      <c r="M11627">
        <v>-33</v>
      </c>
      <c r="N11627" s="8">
        <f t="shared" si="181"/>
        <v>-392447.22000000003</v>
      </c>
    </row>
    <row r="11628" spans="1:14">
      <c r="A11628" t="s">
        <v>14</v>
      </c>
      <c r="B11628" t="s">
        <v>62</v>
      </c>
      <c r="C11628" t="s">
        <v>624</v>
      </c>
      <c r="D11628">
        <v>11815361008</v>
      </c>
      <c r="E11628" s="1">
        <v>44805</v>
      </c>
      <c r="F11628" s="1">
        <v>44805</v>
      </c>
      <c r="G11628">
        <v>7942411729</v>
      </c>
      <c r="H11628" t="s">
        <v>4666</v>
      </c>
      <c r="I11628">
        <v>995.91</v>
      </c>
      <c r="J11628" s="1">
        <v>44865</v>
      </c>
      <c r="K11628">
        <v>905.37</v>
      </c>
      <c r="L11628" s="1">
        <v>44832</v>
      </c>
      <c r="M11628">
        <v>-33</v>
      </c>
      <c r="N11628" s="8">
        <f t="shared" si="181"/>
        <v>-29877.21</v>
      </c>
    </row>
    <row r="11629" spans="1:14">
      <c r="A11629" t="s">
        <v>14</v>
      </c>
      <c r="B11629" t="s">
        <v>62</v>
      </c>
      <c r="C11629" t="s">
        <v>307</v>
      </c>
      <c r="D11629">
        <v>1086690581</v>
      </c>
      <c r="E11629" s="1">
        <v>44806</v>
      </c>
      <c r="F11629" s="1">
        <v>44806</v>
      </c>
      <c r="G11629">
        <v>7942550599</v>
      </c>
      <c r="H11629" t="s">
        <v>4667</v>
      </c>
      <c r="I11629">
        <v>67.099999999999994</v>
      </c>
      <c r="J11629" s="1">
        <v>44866</v>
      </c>
      <c r="K11629">
        <v>55</v>
      </c>
      <c r="L11629" s="1">
        <v>44844</v>
      </c>
      <c r="M11629">
        <v>-22</v>
      </c>
      <c r="N11629" s="8">
        <f t="shared" si="181"/>
        <v>-1210</v>
      </c>
    </row>
    <row r="11630" spans="1:14">
      <c r="A11630" t="s">
        <v>14</v>
      </c>
      <c r="B11630" t="s">
        <v>62</v>
      </c>
      <c r="C11630" t="s">
        <v>1109</v>
      </c>
      <c r="D11630">
        <v>6111530637</v>
      </c>
      <c r="E11630" s="1">
        <v>44806</v>
      </c>
      <c r="F11630" s="1">
        <v>44806</v>
      </c>
      <c r="G11630">
        <v>7942641872</v>
      </c>
      <c r="H11630" t="s">
        <v>4668</v>
      </c>
      <c r="I11630">
        <v>147.62</v>
      </c>
      <c r="J11630" s="1">
        <v>44866</v>
      </c>
      <c r="K11630">
        <v>121</v>
      </c>
      <c r="L11630" s="1">
        <v>44832</v>
      </c>
      <c r="M11630">
        <v>-34</v>
      </c>
      <c r="N11630" s="8">
        <f t="shared" si="181"/>
        <v>-4114</v>
      </c>
    </row>
    <row r="11631" spans="1:14">
      <c r="A11631" t="s">
        <v>14</v>
      </c>
      <c r="B11631" t="s">
        <v>62</v>
      </c>
      <c r="C11631" t="s">
        <v>842</v>
      </c>
      <c r="D11631">
        <v>6496050151</v>
      </c>
      <c r="E11631" s="1">
        <v>44806</v>
      </c>
      <c r="F11631" s="1">
        <v>44806</v>
      </c>
      <c r="G11631">
        <v>7942647283</v>
      </c>
      <c r="H11631">
        <v>32657868</v>
      </c>
      <c r="I11631">
        <v>22.94</v>
      </c>
      <c r="J11631" s="1">
        <v>44866</v>
      </c>
      <c r="K11631">
        <v>22.94</v>
      </c>
      <c r="L11631" s="1">
        <v>44832</v>
      </c>
      <c r="M11631">
        <v>-34</v>
      </c>
      <c r="N11631" s="8">
        <f t="shared" si="181"/>
        <v>-779.96</v>
      </c>
    </row>
    <row r="11632" spans="1:14">
      <c r="A11632" t="s">
        <v>14</v>
      </c>
      <c r="B11632" t="s">
        <v>62</v>
      </c>
      <c r="C11632" t="s">
        <v>1293</v>
      </c>
      <c r="D11632" t="s">
        <v>1294</v>
      </c>
      <c r="E11632" s="1">
        <v>44806</v>
      </c>
      <c r="F11632" s="1">
        <v>44806</v>
      </c>
      <c r="G11632">
        <v>7943170889</v>
      </c>
      <c r="H11632" t="s">
        <v>4669</v>
      </c>
      <c r="I11632">
        <v>2256.23</v>
      </c>
      <c r="J11632" s="1">
        <v>44866</v>
      </c>
      <c r="K11632">
        <v>2256.23</v>
      </c>
      <c r="L11632" s="1">
        <v>44810</v>
      </c>
      <c r="M11632">
        <v>-56</v>
      </c>
      <c r="N11632" s="8">
        <f t="shared" si="181"/>
        <v>-126348.88</v>
      </c>
    </row>
    <row r="11633" spans="1:14">
      <c r="A11633" t="s">
        <v>14</v>
      </c>
      <c r="B11633" t="s">
        <v>62</v>
      </c>
      <c r="C11633" t="s">
        <v>727</v>
      </c>
      <c r="D11633">
        <v>12785290151</v>
      </c>
      <c r="E11633" s="1">
        <v>44806</v>
      </c>
      <c r="F11633" s="1">
        <v>44806</v>
      </c>
      <c r="G11633">
        <v>7943648758</v>
      </c>
      <c r="H11633" t="s">
        <v>4670</v>
      </c>
      <c r="I11633">
        <v>2247.36</v>
      </c>
      <c r="J11633" s="1">
        <v>44866</v>
      </c>
      <c r="K11633">
        <v>1842.1</v>
      </c>
      <c r="L11633" s="1">
        <v>44860</v>
      </c>
      <c r="M11633">
        <v>-6</v>
      </c>
      <c r="N11633" s="8">
        <f t="shared" si="181"/>
        <v>-11052.599999999999</v>
      </c>
    </row>
    <row r="11634" spans="1:14">
      <c r="A11634" t="s">
        <v>14</v>
      </c>
      <c r="B11634" t="s">
        <v>62</v>
      </c>
      <c r="C11634" t="s">
        <v>173</v>
      </c>
      <c r="D11634">
        <v>458450012</v>
      </c>
      <c r="E11634" s="1">
        <v>44806</v>
      </c>
      <c r="F11634" s="1">
        <v>44806</v>
      </c>
      <c r="G11634">
        <v>7943802360</v>
      </c>
      <c r="H11634" t="s">
        <v>4671</v>
      </c>
      <c r="I11634">
        <v>80.52</v>
      </c>
      <c r="J11634" s="1">
        <v>44866</v>
      </c>
      <c r="K11634">
        <v>66</v>
      </c>
      <c r="L11634" s="1">
        <v>44860</v>
      </c>
      <c r="M11634">
        <v>-6</v>
      </c>
      <c r="N11634" s="8">
        <f t="shared" si="181"/>
        <v>-396</v>
      </c>
    </row>
    <row r="11635" spans="1:14">
      <c r="A11635" t="s">
        <v>14</v>
      </c>
      <c r="B11635" t="s">
        <v>62</v>
      </c>
      <c r="C11635" t="s">
        <v>173</v>
      </c>
      <c r="D11635">
        <v>458450012</v>
      </c>
      <c r="E11635" s="1">
        <v>44805</v>
      </c>
      <c r="F11635" s="1">
        <v>44805</v>
      </c>
      <c r="G11635">
        <v>7943802510</v>
      </c>
      <c r="H11635" t="s">
        <v>4672</v>
      </c>
      <c r="I11635">
        <v>1278.07</v>
      </c>
      <c r="J11635" s="1">
        <v>44865</v>
      </c>
      <c r="K11635">
        <v>1047.5999999999999</v>
      </c>
      <c r="L11635" s="1">
        <v>44832</v>
      </c>
      <c r="M11635">
        <v>-33</v>
      </c>
      <c r="N11635" s="8">
        <f t="shared" si="181"/>
        <v>-34570.799999999996</v>
      </c>
    </row>
    <row r="11636" spans="1:14">
      <c r="A11636" t="s">
        <v>14</v>
      </c>
      <c r="B11636" t="s">
        <v>62</v>
      </c>
      <c r="C11636" t="s">
        <v>72</v>
      </c>
      <c r="D11636">
        <v>9238800156</v>
      </c>
      <c r="E11636" s="1">
        <v>44805</v>
      </c>
      <c r="F11636" s="1">
        <v>44805</v>
      </c>
      <c r="G11636">
        <v>7943893015</v>
      </c>
      <c r="H11636">
        <v>1209327578</v>
      </c>
      <c r="I11636">
        <v>4644.54</v>
      </c>
      <c r="J11636" s="1">
        <v>44865</v>
      </c>
      <c r="K11636">
        <v>3807</v>
      </c>
      <c r="L11636" s="1">
        <v>44832</v>
      </c>
      <c r="M11636">
        <v>-33</v>
      </c>
      <c r="N11636" s="8">
        <f t="shared" si="181"/>
        <v>-125631</v>
      </c>
    </row>
    <row r="11637" spans="1:14">
      <c r="A11637" t="s">
        <v>14</v>
      </c>
      <c r="B11637" t="s">
        <v>62</v>
      </c>
      <c r="C11637" t="s">
        <v>72</v>
      </c>
      <c r="D11637">
        <v>9238800156</v>
      </c>
      <c r="E11637" s="1">
        <v>44806</v>
      </c>
      <c r="F11637" s="1">
        <v>44806</v>
      </c>
      <c r="G11637">
        <v>7943893140</v>
      </c>
      <c r="H11637">
        <v>1209327579</v>
      </c>
      <c r="I11637">
        <v>241.56</v>
      </c>
      <c r="J11637" s="1">
        <v>44866</v>
      </c>
      <c r="K11637">
        <v>198</v>
      </c>
      <c r="L11637" s="1">
        <v>44832</v>
      </c>
      <c r="M11637">
        <v>-34</v>
      </c>
      <c r="N11637" s="8">
        <f t="shared" si="181"/>
        <v>-6732</v>
      </c>
    </row>
    <row r="11638" spans="1:14">
      <c r="A11638" t="s">
        <v>14</v>
      </c>
      <c r="B11638" t="s">
        <v>62</v>
      </c>
      <c r="C11638" t="s">
        <v>72</v>
      </c>
      <c r="D11638">
        <v>9238800156</v>
      </c>
      <c r="E11638" s="1">
        <v>44806</v>
      </c>
      <c r="F11638" s="1">
        <v>44806</v>
      </c>
      <c r="G11638">
        <v>7943893188</v>
      </c>
      <c r="H11638">
        <v>1209327580</v>
      </c>
      <c r="I11638">
        <v>1049.2</v>
      </c>
      <c r="J11638" s="1">
        <v>44866</v>
      </c>
      <c r="K11638">
        <v>860</v>
      </c>
      <c r="L11638" s="1">
        <v>44860</v>
      </c>
      <c r="M11638">
        <v>-6</v>
      </c>
      <c r="N11638" s="8">
        <f t="shared" si="181"/>
        <v>-5160</v>
      </c>
    </row>
    <row r="11639" spans="1:14">
      <c r="A11639" t="s">
        <v>14</v>
      </c>
      <c r="B11639" t="s">
        <v>62</v>
      </c>
      <c r="C11639" t="s">
        <v>72</v>
      </c>
      <c r="D11639">
        <v>9238800156</v>
      </c>
      <c r="E11639" s="1">
        <v>44806</v>
      </c>
      <c r="F11639" s="1">
        <v>44806</v>
      </c>
      <c r="G11639">
        <v>7943896674</v>
      </c>
      <c r="H11639">
        <v>1209327581</v>
      </c>
      <c r="I11639">
        <v>7686</v>
      </c>
      <c r="J11639" s="1">
        <v>44866</v>
      </c>
      <c r="K11639">
        <v>6300</v>
      </c>
      <c r="L11639" s="1">
        <v>44860</v>
      </c>
      <c r="M11639">
        <v>-6</v>
      </c>
      <c r="N11639" s="8">
        <f t="shared" si="181"/>
        <v>-37800</v>
      </c>
    </row>
    <row r="11640" spans="1:14">
      <c r="A11640" t="s">
        <v>14</v>
      </c>
      <c r="B11640" t="s">
        <v>62</v>
      </c>
      <c r="C11640" t="s">
        <v>274</v>
      </c>
      <c r="D11640">
        <v>8082461008</v>
      </c>
      <c r="E11640" s="1">
        <v>44806</v>
      </c>
      <c r="F11640" s="1">
        <v>44806</v>
      </c>
      <c r="G11640">
        <v>7943924661</v>
      </c>
      <c r="H11640">
        <v>22187807</v>
      </c>
      <c r="I11640">
        <v>2579.4499999999998</v>
      </c>
      <c r="J11640" s="1">
        <v>44866</v>
      </c>
      <c r="K11640">
        <v>2114.3000000000002</v>
      </c>
      <c r="L11640" s="1">
        <v>44860</v>
      </c>
      <c r="M11640">
        <v>-6</v>
      </c>
      <c r="N11640" s="8">
        <f t="shared" si="181"/>
        <v>-12685.800000000001</v>
      </c>
    </row>
    <row r="11641" spans="1:14">
      <c r="A11641" t="s">
        <v>14</v>
      </c>
      <c r="B11641" t="s">
        <v>62</v>
      </c>
      <c r="C11641" t="s">
        <v>205</v>
      </c>
      <c r="D11641">
        <v>747170157</v>
      </c>
      <c r="E11641" s="1">
        <v>44805</v>
      </c>
      <c r="F11641" s="1">
        <v>44805</v>
      </c>
      <c r="G11641">
        <v>7943932911</v>
      </c>
      <c r="H11641">
        <v>6752331795</v>
      </c>
      <c r="I11641">
        <v>21369.040000000001</v>
      </c>
      <c r="J11641" s="1">
        <v>44865</v>
      </c>
      <c r="K11641">
        <v>19426.400000000001</v>
      </c>
      <c r="L11641" s="1">
        <v>44860</v>
      </c>
      <c r="M11641">
        <v>-5</v>
      </c>
      <c r="N11641" s="8">
        <f t="shared" si="181"/>
        <v>-97132</v>
      </c>
    </row>
    <row r="11642" spans="1:14">
      <c r="A11642" t="s">
        <v>14</v>
      </c>
      <c r="B11642" t="s">
        <v>62</v>
      </c>
      <c r="C11642" t="s">
        <v>502</v>
      </c>
      <c r="D11642">
        <v>3296950151</v>
      </c>
      <c r="E11642" s="1">
        <v>44806</v>
      </c>
      <c r="F11642" s="1">
        <v>44806</v>
      </c>
      <c r="G11642">
        <v>7944010868</v>
      </c>
      <c r="H11642">
        <v>2022000010029710</v>
      </c>
      <c r="I11642">
        <v>7623.17</v>
      </c>
      <c r="J11642" s="1">
        <v>44866</v>
      </c>
      <c r="K11642">
        <v>6930.15</v>
      </c>
      <c r="L11642" s="1">
        <v>44860</v>
      </c>
      <c r="M11642">
        <v>-6</v>
      </c>
      <c r="N11642" s="8">
        <f t="shared" si="181"/>
        <v>-41580.899999999994</v>
      </c>
    </row>
    <row r="11643" spans="1:14">
      <c r="A11643" t="s">
        <v>14</v>
      </c>
      <c r="B11643" t="s">
        <v>62</v>
      </c>
      <c r="C11643" t="s">
        <v>500</v>
      </c>
      <c r="D11643">
        <v>422760587</v>
      </c>
      <c r="E11643" s="1">
        <v>44806</v>
      </c>
      <c r="F11643" s="1">
        <v>44806</v>
      </c>
      <c r="G11643">
        <v>7944016223</v>
      </c>
      <c r="H11643">
        <v>2022000010042240</v>
      </c>
      <c r="I11643">
        <v>3673.18</v>
      </c>
      <c r="J11643" s="1">
        <v>44866</v>
      </c>
      <c r="K11643">
        <v>3339.25</v>
      </c>
      <c r="L11643" s="1">
        <v>44832</v>
      </c>
      <c r="M11643">
        <v>-34</v>
      </c>
      <c r="N11643" s="8">
        <f t="shared" si="181"/>
        <v>-113534.5</v>
      </c>
    </row>
    <row r="11644" spans="1:14">
      <c r="A11644" t="s">
        <v>14</v>
      </c>
      <c r="B11644" t="s">
        <v>62</v>
      </c>
      <c r="C11644" t="s">
        <v>500</v>
      </c>
      <c r="D11644">
        <v>422760587</v>
      </c>
      <c r="E11644" s="1">
        <v>44806</v>
      </c>
      <c r="F11644" s="1">
        <v>44806</v>
      </c>
      <c r="G11644">
        <v>7944016938</v>
      </c>
      <c r="H11644">
        <v>2022000010042240</v>
      </c>
      <c r="I11644">
        <v>165749.76000000001</v>
      </c>
      <c r="J11644" s="1">
        <v>44866</v>
      </c>
      <c r="K11644">
        <v>150681.60000000001</v>
      </c>
      <c r="L11644" s="1">
        <v>44832</v>
      </c>
      <c r="M11644">
        <v>-34</v>
      </c>
      <c r="N11644" s="8">
        <f t="shared" si="181"/>
        <v>-5123174.4000000004</v>
      </c>
    </row>
    <row r="11645" spans="1:14">
      <c r="A11645" t="s">
        <v>14</v>
      </c>
      <c r="B11645" t="s">
        <v>62</v>
      </c>
      <c r="C11645" t="s">
        <v>607</v>
      </c>
      <c r="D11645">
        <v>2774840595</v>
      </c>
      <c r="E11645" s="1">
        <v>44806</v>
      </c>
      <c r="F11645" s="1">
        <v>44806</v>
      </c>
      <c r="G11645">
        <v>7944284736</v>
      </c>
      <c r="H11645">
        <v>9897094270</v>
      </c>
      <c r="I11645">
        <v>3174.6</v>
      </c>
      <c r="J11645" s="1">
        <v>44866</v>
      </c>
      <c r="K11645">
        <v>2886</v>
      </c>
      <c r="L11645" s="1">
        <v>44832</v>
      </c>
      <c r="M11645">
        <v>-34</v>
      </c>
      <c r="N11645" s="8">
        <f t="shared" si="181"/>
        <v>-98124</v>
      </c>
    </row>
    <row r="11646" spans="1:14">
      <c r="A11646" t="s">
        <v>14</v>
      </c>
      <c r="B11646" t="s">
        <v>62</v>
      </c>
      <c r="C11646" t="s">
        <v>642</v>
      </c>
      <c r="D11646">
        <v>82130592</v>
      </c>
      <c r="E11646" s="1">
        <v>44806</v>
      </c>
      <c r="F11646" s="1">
        <v>44806</v>
      </c>
      <c r="G11646">
        <v>7944318627</v>
      </c>
      <c r="H11646">
        <v>2003069550</v>
      </c>
      <c r="I11646">
        <v>82115</v>
      </c>
      <c r="J11646" s="1">
        <v>44866</v>
      </c>
      <c r="K11646">
        <v>74650</v>
      </c>
      <c r="L11646" s="1">
        <v>44832</v>
      </c>
      <c r="M11646">
        <v>-34</v>
      </c>
      <c r="N11646" s="8">
        <f t="shared" si="181"/>
        <v>-2538100</v>
      </c>
    </row>
    <row r="11647" spans="1:14">
      <c r="A11647" t="s">
        <v>14</v>
      </c>
      <c r="B11647" t="s">
        <v>62</v>
      </c>
      <c r="C11647" t="s">
        <v>503</v>
      </c>
      <c r="D11647">
        <v>10051170156</v>
      </c>
      <c r="E11647" s="1">
        <v>44806</v>
      </c>
      <c r="F11647" s="1">
        <v>44806</v>
      </c>
      <c r="G11647">
        <v>7944345391</v>
      </c>
      <c r="H11647">
        <v>931859993</v>
      </c>
      <c r="I11647">
        <v>8468.59</v>
      </c>
      <c r="J11647" s="1">
        <v>44866</v>
      </c>
      <c r="K11647">
        <v>7698.72</v>
      </c>
      <c r="L11647" s="1">
        <v>44860</v>
      </c>
      <c r="M11647">
        <v>-6</v>
      </c>
      <c r="N11647" s="8">
        <f t="shared" si="181"/>
        <v>-46192.32</v>
      </c>
    </row>
    <row r="11648" spans="1:14">
      <c r="A11648" t="s">
        <v>14</v>
      </c>
      <c r="B11648" t="s">
        <v>62</v>
      </c>
      <c r="C11648" t="s">
        <v>503</v>
      </c>
      <c r="D11648">
        <v>10051170156</v>
      </c>
      <c r="E11648" s="1">
        <v>44806</v>
      </c>
      <c r="F11648" s="1">
        <v>44806</v>
      </c>
      <c r="G11648">
        <v>7944346318</v>
      </c>
      <c r="H11648">
        <v>931859994</v>
      </c>
      <c r="I11648">
        <v>4464.92</v>
      </c>
      <c r="J11648" s="1">
        <v>44866</v>
      </c>
      <c r="K11648">
        <v>4059.02</v>
      </c>
      <c r="L11648" s="1">
        <v>44832</v>
      </c>
      <c r="M11648">
        <v>-34</v>
      </c>
      <c r="N11648" s="8">
        <f t="shared" si="181"/>
        <v>-138006.68</v>
      </c>
    </row>
    <row r="11649" spans="1:14">
      <c r="A11649" t="s">
        <v>14</v>
      </c>
      <c r="B11649" t="s">
        <v>62</v>
      </c>
      <c r="C11649" t="s">
        <v>503</v>
      </c>
      <c r="D11649">
        <v>10051170156</v>
      </c>
      <c r="E11649" s="1">
        <v>44806</v>
      </c>
      <c r="F11649" s="1">
        <v>44806</v>
      </c>
      <c r="G11649">
        <v>7944346792</v>
      </c>
      <c r="H11649">
        <v>931859992</v>
      </c>
      <c r="I11649">
        <v>916.7</v>
      </c>
      <c r="J11649" s="1">
        <v>44866</v>
      </c>
      <c r="K11649">
        <v>833.36</v>
      </c>
      <c r="L11649" s="1">
        <v>44860</v>
      </c>
      <c r="M11649">
        <v>-6</v>
      </c>
      <c r="N11649" s="8">
        <f t="shared" si="181"/>
        <v>-5000.16</v>
      </c>
    </row>
    <row r="11650" spans="1:14">
      <c r="A11650" t="s">
        <v>14</v>
      </c>
      <c r="B11650" t="s">
        <v>62</v>
      </c>
      <c r="C11650" t="s">
        <v>568</v>
      </c>
      <c r="D11650">
        <v>832400154</v>
      </c>
      <c r="E11650" s="1">
        <v>44806</v>
      </c>
      <c r="F11650" s="1">
        <v>44806</v>
      </c>
      <c r="G11650">
        <v>7944525185</v>
      </c>
      <c r="H11650">
        <v>27469738</v>
      </c>
      <c r="I11650">
        <v>15837.14</v>
      </c>
      <c r="J11650" s="1">
        <v>44866</v>
      </c>
      <c r="K11650">
        <v>14397.4</v>
      </c>
      <c r="L11650" s="1">
        <v>44860</v>
      </c>
      <c r="M11650">
        <v>-6</v>
      </c>
      <c r="N11650" s="8">
        <f t="shared" si="181"/>
        <v>-86384.4</v>
      </c>
    </row>
    <row r="11651" spans="1:14">
      <c r="A11651" t="s">
        <v>14</v>
      </c>
      <c r="B11651" t="s">
        <v>62</v>
      </c>
      <c r="C11651" t="s">
        <v>140</v>
      </c>
      <c r="D11651">
        <v>2368591208</v>
      </c>
      <c r="E11651" s="1">
        <v>44809</v>
      </c>
      <c r="F11651" s="1">
        <v>44809</v>
      </c>
      <c r="G11651">
        <v>7944820556</v>
      </c>
      <c r="H11651">
        <v>8100318051</v>
      </c>
      <c r="I11651">
        <v>1990.3</v>
      </c>
      <c r="J11651" s="1">
        <v>44866</v>
      </c>
      <c r="K11651">
        <v>1631.39</v>
      </c>
      <c r="L11651" s="1">
        <v>44860</v>
      </c>
      <c r="M11651">
        <v>-6</v>
      </c>
      <c r="N11651" s="8">
        <f t="shared" ref="N11651:N11714" si="182">+K11651*M11651</f>
        <v>-9788.34</v>
      </c>
    </row>
    <row r="11652" spans="1:14">
      <c r="A11652" t="s">
        <v>14</v>
      </c>
      <c r="B11652" t="s">
        <v>62</v>
      </c>
      <c r="C11652" t="s">
        <v>72</v>
      </c>
      <c r="D11652">
        <v>9238800156</v>
      </c>
      <c r="E11652" s="1">
        <v>44806</v>
      </c>
      <c r="F11652" s="1">
        <v>44806</v>
      </c>
      <c r="G11652">
        <v>7944972747</v>
      </c>
      <c r="H11652">
        <v>1209326308</v>
      </c>
      <c r="I11652">
        <v>1215.1199999999999</v>
      </c>
      <c r="J11652" s="1">
        <v>44866</v>
      </c>
      <c r="K11652">
        <v>996</v>
      </c>
      <c r="L11652" s="1">
        <v>44860</v>
      </c>
      <c r="M11652">
        <v>-6</v>
      </c>
      <c r="N11652" s="8">
        <f t="shared" si="182"/>
        <v>-5976</v>
      </c>
    </row>
    <row r="11653" spans="1:14">
      <c r="A11653" t="s">
        <v>14</v>
      </c>
      <c r="B11653" t="s">
        <v>62</v>
      </c>
      <c r="C11653" t="s">
        <v>1412</v>
      </c>
      <c r="D11653" t="s">
        <v>1413</v>
      </c>
      <c r="E11653" s="1">
        <v>44806</v>
      </c>
      <c r="F11653" s="1">
        <v>44806</v>
      </c>
      <c r="G11653">
        <v>7945179939</v>
      </c>
      <c r="H11653" t="s">
        <v>2022</v>
      </c>
      <c r="I11653">
        <v>3000</v>
      </c>
      <c r="J11653" s="1">
        <v>44866</v>
      </c>
      <c r="K11653">
        <v>3000</v>
      </c>
      <c r="L11653" s="1">
        <v>44810</v>
      </c>
      <c r="M11653">
        <v>-56</v>
      </c>
      <c r="N11653" s="8">
        <f t="shared" si="182"/>
        <v>-168000</v>
      </c>
    </row>
    <row r="11654" spans="1:14">
      <c r="A11654" t="s">
        <v>14</v>
      </c>
      <c r="B11654" t="s">
        <v>62</v>
      </c>
      <c r="C11654" t="s">
        <v>663</v>
      </c>
      <c r="D11654">
        <v>2644430825</v>
      </c>
      <c r="E11654" s="1">
        <v>44806</v>
      </c>
      <c r="F11654" s="1">
        <v>44806</v>
      </c>
      <c r="G11654">
        <v>7945691558</v>
      </c>
      <c r="H11654">
        <v>10879</v>
      </c>
      <c r="I11654">
        <v>26474.98</v>
      </c>
      <c r="J11654" s="1">
        <v>44866</v>
      </c>
      <c r="K11654">
        <v>21700.799999999999</v>
      </c>
      <c r="L11654" s="1">
        <v>44832</v>
      </c>
      <c r="M11654">
        <v>-34</v>
      </c>
      <c r="N11654" s="8">
        <f t="shared" si="182"/>
        <v>-737827.2</v>
      </c>
    </row>
    <row r="11655" spans="1:14">
      <c r="A11655" t="s">
        <v>14</v>
      </c>
      <c r="B11655" t="s">
        <v>62</v>
      </c>
      <c r="C11655" t="s">
        <v>88</v>
      </c>
      <c r="D11655">
        <v>4869950156</v>
      </c>
      <c r="E11655" s="1">
        <v>44806</v>
      </c>
      <c r="F11655" s="1">
        <v>44806</v>
      </c>
      <c r="G11655">
        <v>7946023594</v>
      </c>
      <c r="H11655" t="s">
        <v>4673</v>
      </c>
      <c r="I11655">
        <v>6472.1</v>
      </c>
      <c r="J11655" s="1">
        <v>44866</v>
      </c>
      <c r="K11655">
        <v>5305</v>
      </c>
      <c r="L11655" s="1">
        <v>44838</v>
      </c>
      <c r="M11655">
        <v>-28</v>
      </c>
      <c r="N11655" s="8">
        <f t="shared" si="182"/>
        <v>-148540</v>
      </c>
    </row>
    <row r="11656" spans="1:14">
      <c r="A11656" t="s">
        <v>14</v>
      </c>
      <c r="B11656" t="s">
        <v>62</v>
      </c>
      <c r="C11656" t="s">
        <v>88</v>
      </c>
      <c r="D11656">
        <v>4869950156</v>
      </c>
      <c r="E11656" s="1">
        <v>44806</v>
      </c>
      <c r="F11656" s="1">
        <v>44806</v>
      </c>
      <c r="G11656">
        <v>7946033373</v>
      </c>
      <c r="H11656" t="s">
        <v>4674</v>
      </c>
      <c r="I11656">
        <v>793</v>
      </c>
      <c r="J11656" s="1">
        <v>44866</v>
      </c>
      <c r="K11656">
        <v>650</v>
      </c>
      <c r="L11656" s="1">
        <v>44838</v>
      </c>
      <c r="M11656">
        <v>-28</v>
      </c>
      <c r="N11656" s="8">
        <f t="shared" si="182"/>
        <v>-18200</v>
      </c>
    </row>
    <row r="11657" spans="1:14">
      <c r="A11657" t="s">
        <v>14</v>
      </c>
      <c r="B11657" t="s">
        <v>62</v>
      </c>
      <c r="C11657" t="s">
        <v>88</v>
      </c>
      <c r="D11657">
        <v>4869950156</v>
      </c>
      <c r="E11657" s="1">
        <v>44806</v>
      </c>
      <c r="F11657" s="1">
        <v>44806</v>
      </c>
      <c r="G11657">
        <v>7946036639</v>
      </c>
      <c r="H11657" t="s">
        <v>4675</v>
      </c>
      <c r="I11657">
        <v>957.7</v>
      </c>
      <c r="J11657" s="1">
        <v>44866</v>
      </c>
      <c r="K11657">
        <v>785</v>
      </c>
      <c r="L11657" s="1">
        <v>44838</v>
      </c>
      <c r="M11657">
        <v>-28</v>
      </c>
      <c r="N11657" s="8">
        <f t="shared" si="182"/>
        <v>-21980</v>
      </c>
    </row>
    <row r="11658" spans="1:14">
      <c r="A11658" t="s">
        <v>14</v>
      </c>
      <c r="B11658" t="s">
        <v>62</v>
      </c>
      <c r="C11658" t="s">
        <v>508</v>
      </c>
      <c r="D11658">
        <v>9284460962</v>
      </c>
      <c r="E11658" s="1">
        <v>44806</v>
      </c>
      <c r="F11658" s="1">
        <v>44806</v>
      </c>
      <c r="G11658">
        <v>7946323515</v>
      </c>
      <c r="H11658">
        <v>22506971</v>
      </c>
      <c r="I11658">
        <v>134.19999999999999</v>
      </c>
      <c r="J11658" s="1">
        <v>44866</v>
      </c>
      <c r="K11658">
        <v>110</v>
      </c>
      <c r="L11658" s="1">
        <v>44861</v>
      </c>
      <c r="M11658">
        <v>-5</v>
      </c>
      <c r="N11658" s="8">
        <f t="shared" si="182"/>
        <v>-550</v>
      </c>
    </row>
    <row r="11659" spans="1:14">
      <c r="A11659" t="s">
        <v>14</v>
      </c>
      <c r="B11659" t="s">
        <v>62</v>
      </c>
      <c r="C11659" t="s">
        <v>1021</v>
      </c>
      <c r="D11659">
        <v>10135671005</v>
      </c>
      <c r="E11659" s="1">
        <v>44806</v>
      </c>
      <c r="F11659" s="1">
        <v>44806</v>
      </c>
      <c r="G11659">
        <v>7947165118</v>
      </c>
      <c r="H11659" t="s">
        <v>677</v>
      </c>
      <c r="I11659">
        <v>7434.56</v>
      </c>
      <c r="J11659" s="1">
        <v>44866</v>
      </c>
      <c r="K11659">
        <v>6093.9</v>
      </c>
      <c r="L11659" s="1">
        <v>44860</v>
      </c>
      <c r="M11659">
        <v>-6</v>
      </c>
      <c r="N11659" s="8">
        <f t="shared" si="182"/>
        <v>-36563.399999999994</v>
      </c>
    </row>
    <row r="11660" spans="1:14">
      <c r="A11660" t="s">
        <v>14</v>
      </c>
      <c r="B11660" t="s">
        <v>62</v>
      </c>
      <c r="C11660" t="s">
        <v>4676</v>
      </c>
      <c r="D11660">
        <v>926020066</v>
      </c>
      <c r="E11660" s="1">
        <v>44809</v>
      </c>
      <c r="F11660" s="1">
        <v>44809</v>
      </c>
      <c r="G11660">
        <v>7947420478</v>
      </c>
      <c r="H11660" t="s">
        <v>4677</v>
      </c>
      <c r="I11660">
        <v>3440.03</v>
      </c>
      <c r="J11660" s="1">
        <v>44869</v>
      </c>
      <c r="K11660">
        <v>2819.7</v>
      </c>
      <c r="L11660" s="1">
        <v>44860</v>
      </c>
      <c r="M11660">
        <v>-9</v>
      </c>
      <c r="N11660" s="8">
        <f t="shared" si="182"/>
        <v>-25377.3</v>
      </c>
    </row>
    <row r="11661" spans="1:14">
      <c r="A11661" t="s">
        <v>14</v>
      </c>
      <c r="B11661" t="s">
        <v>62</v>
      </c>
      <c r="C11661" t="s">
        <v>1349</v>
      </c>
      <c r="D11661" t="s">
        <v>1350</v>
      </c>
      <c r="E11661" s="1">
        <v>44809</v>
      </c>
      <c r="F11661" s="1">
        <v>44809</v>
      </c>
      <c r="G11661">
        <v>7947423497</v>
      </c>
      <c r="H11661">
        <v>17</v>
      </c>
      <c r="I11661">
        <v>1250</v>
      </c>
      <c r="J11661" s="1">
        <v>44869</v>
      </c>
      <c r="K11661">
        <v>1250</v>
      </c>
      <c r="L11661" s="1">
        <v>44812</v>
      </c>
      <c r="M11661">
        <v>-57</v>
      </c>
      <c r="N11661" s="8">
        <f t="shared" si="182"/>
        <v>-71250</v>
      </c>
    </row>
    <row r="11662" spans="1:14">
      <c r="A11662" t="s">
        <v>14</v>
      </c>
      <c r="B11662" t="s">
        <v>62</v>
      </c>
      <c r="C11662" t="s">
        <v>1410</v>
      </c>
      <c r="D11662" t="s">
        <v>1411</v>
      </c>
      <c r="E11662" s="1">
        <v>44809</v>
      </c>
      <c r="F11662" s="1">
        <v>44809</v>
      </c>
      <c r="G11662">
        <v>7947691356</v>
      </c>
      <c r="H11662">
        <v>46</v>
      </c>
      <c r="I11662">
        <v>2342.85</v>
      </c>
      <c r="J11662" s="1">
        <v>44869</v>
      </c>
      <c r="K11662">
        <v>1874.28</v>
      </c>
      <c r="L11662" s="1">
        <v>44823</v>
      </c>
      <c r="M11662">
        <v>-46</v>
      </c>
      <c r="N11662" s="8">
        <f t="shared" si="182"/>
        <v>-86216.88</v>
      </c>
    </row>
    <row r="11663" spans="1:14">
      <c r="A11663" t="s">
        <v>14</v>
      </c>
      <c r="B11663" t="s">
        <v>62</v>
      </c>
      <c r="C11663" t="s">
        <v>2157</v>
      </c>
      <c r="D11663">
        <v>2307520243</v>
      </c>
      <c r="E11663" s="1">
        <v>44809</v>
      </c>
      <c r="F11663" s="1">
        <v>44809</v>
      </c>
      <c r="G11663">
        <v>7947739976</v>
      </c>
      <c r="H11663">
        <v>7322005769</v>
      </c>
      <c r="I11663">
        <v>331.54</v>
      </c>
      <c r="J11663" s="1">
        <v>44869</v>
      </c>
      <c r="K11663">
        <v>301.39999999999998</v>
      </c>
      <c r="L11663" s="1">
        <v>44860</v>
      </c>
      <c r="M11663">
        <v>-9</v>
      </c>
      <c r="N11663" s="8">
        <f t="shared" si="182"/>
        <v>-2712.6</v>
      </c>
    </row>
    <row r="11664" spans="1:14">
      <c r="A11664" t="s">
        <v>14</v>
      </c>
      <c r="B11664" t="s">
        <v>62</v>
      </c>
      <c r="C11664" t="s">
        <v>4317</v>
      </c>
      <c r="D11664">
        <v>4754860155</v>
      </c>
      <c r="E11664" s="1">
        <v>44806</v>
      </c>
      <c r="F11664" s="1">
        <v>44806</v>
      </c>
      <c r="G11664">
        <v>7947779309</v>
      </c>
      <c r="H11664">
        <v>2022012463</v>
      </c>
      <c r="I11664">
        <v>18391.11</v>
      </c>
      <c r="J11664" s="1">
        <v>44866</v>
      </c>
      <c r="K11664">
        <v>16719.189999999999</v>
      </c>
      <c r="L11664" s="1">
        <v>44832</v>
      </c>
      <c r="M11664">
        <v>-34</v>
      </c>
      <c r="N11664" s="8">
        <f t="shared" si="182"/>
        <v>-568452.46</v>
      </c>
    </row>
    <row r="11665" spans="1:14">
      <c r="A11665" t="s">
        <v>14</v>
      </c>
      <c r="B11665" t="s">
        <v>62</v>
      </c>
      <c r="C11665" t="s">
        <v>4317</v>
      </c>
      <c r="D11665">
        <v>4754860155</v>
      </c>
      <c r="E11665" s="1">
        <v>44809</v>
      </c>
      <c r="F11665" s="1">
        <v>44809</v>
      </c>
      <c r="G11665">
        <v>7947779582</v>
      </c>
      <c r="H11665">
        <v>2022012464</v>
      </c>
      <c r="I11665">
        <v>14439.04</v>
      </c>
      <c r="J11665" s="1">
        <v>44869</v>
      </c>
      <c r="K11665">
        <v>13126.4</v>
      </c>
      <c r="L11665" s="1">
        <v>44832</v>
      </c>
      <c r="M11665">
        <v>-37</v>
      </c>
      <c r="N11665" s="8">
        <f t="shared" si="182"/>
        <v>-485676.79999999999</v>
      </c>
    </row>
    <row r="11666" spans="1:14">
      <c r="A11666" t="s">
        <v>14</v>
      </c>
      <c r="B11666" t="s">
        <v>62</v>
      </c>
      <c r="C11666" t="s">
        <v>592</v>
      </c>
      <c r="D11666">
        <v>2208650446</v>
      </c>
      <c r="E11666" s="1">
        <v>44809</v>
      </c>
      <c r="F11666" s="1">
        <v>44809</v>
      </c>
      <c r="G11666">
        <v>7947874645</v>
      </c>
      <c r="H11666" t="s">
        <v>3728</v>
      </c>
      <c r="I11666">
        <v>69.69</v>
      </c>
      <c r="J11666" s="1">
        <v>44869</v>
      </c>
      <c r="K11666">
        <v>57.12</v>
      </c>
      <c r="L11666" s="1">
        <v>44874</v>
      </c>
      <c r="M11666">
        <v>5</v>
      </c>
      <c r="N11666" s="8">
        <f t="shared" si="182"/>
        <v>285.59999999999997</v>
      </c>
    </row>
    <row r="11667" spans="1:14">
      <c r="A11667" t="s">
        <v>14</v>
      </c>
      <c r="B11667" t="s">
        <v>62</v>
      </c>
      <c r="C11667" t="s">
        <v>1970</v>
      </c>
      <c r="D11667">
        <v>2829240155</v>
      </c>
      <c r="E11667" s="1">
        <v>44809</v>
      </c>
      <c r="F11667" s="1">
        <v>44809</v>
      </c>
      <c r="G11667">
        <v>7947921480</v>
      </c>
      <c r="H11667" t="s">
        <v>4678</v>
      </c>
      <c r="I11667">
        <v>461.53</v>
      </c>
      <c r="J11667" s="1">
        <v>44869</v>
      </c>
      <c r="K11667">
        <v>378.3</v>
      </c>
      <c r="L11667" s="1">
        <v>44846</v>
      </c>
      <c r="M11667">
        <v>-23</v>
      </c>
      <c r="N11667" s="8">
        <f t="shared" si="182"/>
        <v>-8700.9</v>
      </c>
    </row>
    <row r="11668" spans="1:14">
      <c r="A11668" t="s">
        <v>14</v>
      </c>
      <c r="B11668" t="s">
        <v>62</v>
      </c>
      <c r="C11668" t="s">
        <v>4679</v>
      </c>
      <c r="D11668">
        <v>10329000961</v>
      </c>
      <c r="E11668" s="1">
        <v>44809</v>
      </c>
      <c r="F11668" s="1">
        <v>44809</v>
      </c>
      <c r="G11668">
        <v>7947934762</v>
      </c>
      <c r="H11668">
        <v>2592</v>
      </c>
      <c r="I11668">
        <v>31.42</v>
      </c>
      <c r="J11668" s="1">
        <v>44869</v>
      </c>
      <c r="K11668">
        <v>28.56</v>
      </c>
      <c r="L11668" s="1">
        <v>44852</v>
      </c>
      <c r="M11668">
        <v>-17</v>
      </c>
      <c r="N11668" s="8">
        <f t="shared" si="182"/>
        <v>-485.52</v>
      </c>
    </row>
    <row r="11669" spans="1:14">
      <c r="A11669" t="s">
        <v>14</v>
      </c>
      <c r="B11669" t="s">
        <v>62</v>
      </c>
      <c r="C11669" t="s">
        <v>2029</v>
      </c>
      <c r="D11669">
        <v>5559430482</v>
      </c>
      <c r="E11669" s="1">
        <v>44806</v>
      </c>
      <c r="F11669" s="1">
        <v>44806</v>
      </c>
      <c r="G11669">
        <v>7948029810</v>
      </c>
      <c r="H11669" t="s">
        <v>4680</v>
      </c>
      <c r="I11669">
        <v>461.28</v>
      </c>
      <c r="J11669" s="1">
        <v>44866</v>
      </c>
      <c r="K11669">
        <v>378.1</v>
      </c>
      <c r="L11669" s="1">
        <v>44854</v>
      </c>
      <c r="M11669">
        <v>-12</v>
      </c>
      <c r="N11669" s="8">
        <f t="shared" si="182"/>
        <v>-4537.2000000000007</v>
      </c>
    </row>
    <row r="11670" spans="1:14">
      <c r="A11670" t="s">
        <v>14</v>
      </c>
      <c r="B11670" t="s">
        <v>62</v>
      </c>
      <c r="C11670" t="s">
        <v>712</v>
      </c>
      <c r="D11670">
        <v>737420158</v>
      </c>
      <c r="E11670" s="1">
        <v>44806</v>
      </c>
      <c r="F11670" s="1">
        <v>44806</v>
      </c>
      <c r="G11670">
        <v>7948054119</v>
      </c>
      <c r="H11670">
        <v>2222756</v>
      </c>
      <c r="I11670">
        <v>4973.6499999999996</v>
      </c>
      <c r="J11670" s="1">
        <v>44866</v>
      </c>
      <c r="K11670">
        <v>4521.5</v>
      </c>
      <c r="L11670" s="1">
        <v>44860</v>
      </c>
      <c r="M11670">
        <v>-6</v>
      </c>
      <c r="N11670" s="8">
        <f t="shared" si="182"/>
        <v>-27129</v>
      </c>
    </row>
    <row r="11671" spans="1:14">
      <c r="A11671" t="s">
        <v>14</v>
      </c>
      <c r="B11671" t="s">
        <v>62</v>
      </c>
      <c r="C11671" t="s">
        <v>1051</v>
      </c>
      <c r="D11671">
        <v>11159150157</v>
      </c>
      <c r="E11671" s="1">
        <v>44809</v>
      </c>
      <c r="F11671" s="1">
        <v>44809</v>
      </c>
      <c r="G11671">
        <v>7948142780</v>
      </c>
      <c r="H11671">
        <v>2201252</v>
      </c>
      <c r="I11671">
        <v>7930</v>
      </c>
      <c r="J11671" s="1">
        <v>44869</v>
      </c>
      <c r="K11671">
        <v>6500</v>
      </c>
      <c r="L11671" s="1">
        <v>44860</v>
      </c>
      <c r="M11671">
        <v>-9</v>
      </c>
      <c r="N11671" s="8">
        <f t="shared" si="182"/>
        <v>-58500</v>
      </c>
    </row>
    <row r="11672" spans="1:14">
      <c r="A11672" t="s">
        <v>14</v>
      </c>
      <c r="B11672" t="s">
        <v>62</v>
      </c>
      <c r="C11672" t="s">
        <v>1051</v>
      </c>
      <c r="D11672">
        <v>11159150157</v>
      </c>
      <c r="E11672" s="1">
        <v>44809</v>
      </c>
      <c r="F11672" s="1">
        <v>44809</v>
      </c>
      <c r="G11672">
        <v>7948143489</v>
      </c>
      <c r="H11672">
        <v>2201262</v>
      </c>
      <c r="I11672">
        <v>7930</v>
      </c>
      <c r="J11672" s="1">
        <v>44869</v>
      </c>
      <c r="K11672">
        <v>6500</v>
      </c>
      <c r="L11672" s="1">
        <v>44860</v>
      </c>
      <c r="M11672">
        <v>-9</v>
      </c>
      <c r="N11672" s="8">
        <f t="shared" si="182"/>
        <v>-58500</v>
      </c>
    </row>
    <row r="11673" spans="1:14">
      <c r="A11673" t="s">
        <v>14</v>
      </c>
      <c r="B11673" t="s">
        <v>62</v>
      </c>
      <c r="C11673" t="s">
        <v>1260</v>
      </c>
      <c r="D11673" t="s">
        <v>1261</v>
      </c>
      <c r="E11673" s="1">
        <v>44806</v>
      </c>
      <c r="F11673" s="1">
        <v>44806</v>
      </c>
      <c r="G11673">
        <v>7948379507</v>
      </c>
      <c r="H11673" t="s">
        <v>3589</v>
      </c>
      <c r="I11673">
        <v>2684.33</v>
      </c>
      <c r="J11673" s="1">
        <v>44866</v>
      </c>
      <c r="K11673">
        <v>2684.33</v>
      </c>
      <c r="L11673" s="1">
        <v>44810</v>
      </c>
      <c r="M11673">
        <v>-56</v>
      </c>
      <c r="N11673" s="8">
        <f t="shared" si="182"/>
        <v>-150322.47999999998</v>
      </c>
    </row>
    <row r="11674" spans="1:14">
      <c r="A11674" t="s">
        <v>14</v>
      </c>
      <c r="B11674" t="s">
        <v>62</v>
      </c>
      <c r="C11674" t="s">
        <v>244</v>
      </c>
      <c r="D11674">
        <v>674840152</v>
      </c>
      <c r="E11674" s="1">
        <v>44809</v>
      </c>
      <c r="F11674" s="1">
        <v>44809</v>
      </c>
      <c r="G11674">
        <v>7948387175</v>
      </c>
      <c r="H11674">
        <v>5302485360</v>
      </c>
      <c r="I11674">
        <v>379.5</v>
      </c>
      <c r="J11674" s="1">
        <v>44869</v>
      </c>
      <c r="K11674">
        <v>345</v>
      </c>
      <c r="L11674" s="1">
        <v>44860</v>
      </c>
      <c r="M11674">
        <v>-9</v>
      </c>
      <c r="N11674" s="8">
        <f t="shared" si="182"/>
        <v>-3105</v>
      </c>
    </row>
    <row r="11675" spans="1:14">
      <c r="A11675" t="s">
        <v>14</v>
      </c>
      <c r="B11675" t="s">
        <v>62</v>
      </c>
      <c r="C11675" t="s">
        <v>4681</v>
      </c>
      <c r="D11675">
        <v>13731281005</v>
      </c>
      <c r="E11675" s="1">
        <v>44809</v>
      </c>
      <c r="F11675" s="1">
        <v>44809</v>
      </c>
      <c r="G11675">
        <v>7948470358</v>
      </c>
      <c r="H11675">
        <v>84</v>
      </c>
      <c r="I11675">
        <v>14030</v>
      </c>
      <c r="J11675" s="1">
        <v>44869</v>
      </c>
      <c r="K11675">
        <v>11500</v>
      </c>
      <c r="L11675" s="1">
        <v>44854</v>
      </c>
      <c r="M11675">
        <v>-15</v>
      </c>
      <c r="N11675" s="8">
        <f t="shared" si="182"/>
        <v>-172500</v>
      </c>
    </row>
    <row r="11676" spans="1:14">
      <c r="A11676" t="s">
        <v>14</v>
      </c>
      <c r="B11676" t="s">
        <v>62</v>
      </c>
      <c r="C11676" t="s">
        <v>1080</v>
      </c>
      <c r="D11676" t="s">
        <v>1081</v>
      </c>
      <c r="E11676" s="1">
        <v>44809</v>
      </c>
      <c r="F11676" s="1">
        <v>44809</v>
      </c>
      <c r="G11676">
        <v>7948784595</v>
      </c>
      <c r="H11676" t="s">
        <v>4682</v>
      </c>
      <c r="I11676">
        <v>2255.5</v>
      </c>
      <c r="J11676" s="1">
        <v>44869</v>
      </c>
      <c r="K11676">
        <v>1893</v>
      </c>
      <c r="L11676" s="1">
        <v>44823</v>
      </c>
      <c r="M11676">
        <v>-46</v>
      </c>
      <c r="N11676" s="8">
        <f t="shared" si="182"/>
        <v>-87078</v>
      </c>
    </row>
    <row r="11677" spans="1:14">
      <c r="A11677" t="s">
        <v>14</v>
      </c>
      <c r="B11677" t="s">
        <v>62</v>
      </c>
      <c r="C11677" t="s">
        <v>216</v>
      </c>
      <c r="D11677">
        <v>735390155</v>
      </c>
      <c r="E11677" s="1">
        <v>44809</v>
      </c>
      <c r="F11677" s="1">
        <v>44809</v>
      </c>
      <c r="G11677">
        <v>7949039175</v>
      </c>
      <c r="H11677">
        <v>1020654609</v>
      </c>
      <c r="I11677">
        <v>66627.02</v>
      </c>
      <c r="J11677" s="1">
        <v>44869</v>
      </c>
      <c r="K11677">
        <v>60570.02</v>
      </c>
      <c r="L11677" s="1">
        <v>44860</v>
      </c>
      <c r="M11677">
        <v>-9</v>
      </c>
      <c r="N11677" s="8">
        <f t="shared" si="182"/>
        <v>-545130.17999999993</v>
      </c>
    </row>
    <row r="11678" spans="1:14">
      <c r="A11678" t="s">
        <v>14</v>
      </c>
      <c r="B11678" t="s">
        <v>62</v>
      </c>
      <c r="C11678" t="s">
        <v>216</v>
      </c>
      <c r="D11678">
        <v>735390155</v>
      </c>
      <c r="E11678" s="1">
        <v>44809</v>
      </c>
      <c r="F11678" s="1">
        <v>44809</v>
      </c>
      <c r="G11678">
        <v>7949070367</v>
      </c>
      <c r="H11678">
        <v>1020655554</v>
      </c>
      <c r="I11678">
        <v>12009.92</v>
      </c>
      <c r="J11678" s="1">
        <v>44869</v>
      </c>
      <c r="K11678">
        <v>10918.11</v>
      </c>
      <c r="L11678" s="1">
        <v>44860</v>
      </c>
      <c r="M11678">
        <v>-9</v>
      </c>
      <c r="N11678" s="8">
        <f t="shared" si="182"/>
        <v>-98262.99</v>
      </c>
    </row>
    <row r="11679" spans="1:14">
      <c r="A11679" t="s">
        <v>14</v>
      </c>
      <c r="B11679" t="s">
        <v>62</v>
      </c>
      <c r="C11679" t="s">
        <v>953</v>
      </c>
      <c r="D11679">
        <v>8126390155</v>
      </c>
      <c r="E11679" s="1">
        <v>44809</v>
      </c>
      <c r="F11679" s="1">
        <v>44809</v>
      </c>
      <c r="G11679">
        <v>7949563046</v>
      </c>
      <c r="H11679" t="s">
        <v>4683</v>
      </c>
      <c r="I11679">
        <v>2134.5100000000002</v>
      </c>
      <c r="J11679" s="1">
        <v>44869</v>
      </c>
      <c r="K11679">
        <v>1749.6</v>
      </c>
      <c r="L11679" s="1">
        <v>44839</v>
      </c>
      <c r="M11679">
        <v>-30</v>
      </c>
      <c r="N11679" s="8">
        <f t="shared" si="182"/>
        <v>-52488</v>
      </c>
    </row>
    <row r="11680" spans="1:14">
      <c r="A11680" t="s">
        <v>14</v>
      </c>
      <c r="B11680" t="s">
        <v>62</v>
      </c>
      <c r="C11680" t="s">
        <v>4049</v>
      </c>
      <c r="D11680">
        <v>3390700791</v>
      </c>
      <c r="E11680" s="1">
        <v>44809</v>
      </c>
      <c r="F11680" s="1">
        <v>44809</v>
      </c>
      <c r="G11680">
        <v>7949636845</v>
      </c>
      <c r="H11680">
        <v>638</v>
      </c>
      <c r="I11680">
        <v>49.41</v>
      </c>
      <c r="J11680" s="1">
        <v>44869</v>
      </c>
      <c r="K11680">
        <v>40.5</v>
      </c>
      <c r="L11680" s="1">
        <v>44847</v>
      </c>
      <c r="M11680">
        <v>-22</v>
      </c>
      <c r="N11680" s="8">
        <f t="shared" si="182"/>
        <v>-891</v>
      </c>
    </row>
    <row r="11681" spans="1:14">
      <c r="A11681" t="s">
        <v>14</v>
      </c>
      <c r="B11681" t="s">
        <v>62</v>
      </c>
      <c r="C11681" t="s">
        <v>4049</v>
      </c>
      <c r="D11681">
        <v>3390700791</v>
      </c>
      <c r="E11681" s="1">
        <v>44809</v>
      </c>
      <c r="F11681" s="1">
        <v>44809</v>
      </c>
      <c r="G11681">
        <v>7949637034</v>
      </c>
      <c r="H11681">
        <v>639</v>
      </c>
      <c r="I11681">
        <v>192.15</v>
      </c>
      <c r="J11681" s="1">
        <v>44869</v>
      </c>
      <c r="K11681">
        <v>157.5</v>
      </c>
      <c r="L11681" s="1">
        <v>44847</v>
      </c>
      <c r="M11681">
        <v>-22</v>
      </c>
      <c r="N11681" s="8">
        <f t="shared" si="182"/>
        <v>-3465</v>
      </c>
    </row>
    <row r="11682" spans="1:14">
      <c r="A11682" t="s">
        <v>14</v>
      </c>
      <c r="B11682" t="s">
        <v>62</v>
      </c>
      <c r="C11682" t="s">
        <v>4049</v>
      </c>
      <c r="D11682">
        <v>3390700791</v>
      </c>
      <c r="E11682" s="1">
        <v>44809</v>
      </c>
      <c r="F11682" s="1">
        <v>44809</v>
      </c>
      <c r="G11682">
        <v>7949637136</v>
      </c>
      <c r="H11682">
        <v>640</v>
      </c>
      <c r="I11682">
        <v>186.66</v>
      </c>
      <c r="J11682" s="1">
        <v>44869</v>
      </c>
      <c r="K11682">
        <v>153</v>
      </c>
      <c r="L11682" s="1">
        <v>44847</v>
      </c>
      <c r="M11682">
        <v>-22</v>
      </c>
      <c r="N11682" s="8">
        <f t="shared" si="182"/>
        <v>-3366</v>
      </c>
    </row>
    <row r="11683" spans="1:14">
      <c r="A11683" t="s">
        <v>14</v>
      </c>
      <c r="B11683" t="s">
        <v>62</v>
      </c>
      <c r="C11683" t="s">
        <v>4049</v>
      </c>
      <c r="D11683">
        <v>3390700791</v>
      </c>
      <c r="E11683" s="1">
        <v>44809</v>
      </c>
      <c r="F11683" s="1">
        <v>44809</v>
      </c>
      <c r="G11683">
        <v>7949637291</v>
      </c>
      <c r="H11683">
        <v>641</v>
      </c>
      <c r="I11683">
        <v>23.06</v>
      </c>
      <c r="J11683" s="1">
        <v>44869</v>
      </c>
      <c r="K11683">
        <v>18.899999999999999</v>
      </c>
      <c r="L11683" s="1">
        <v>44847</v>
      </c>
      <c r="M11683">
        <v>-22</v>
      </c>
      <c r="N11683" s="8">
        <f t="shared" si="182"/>
        <v>-415.79999999999995</v>
      </c>
    </row>
    <row r="11684" spans="1:14">
      <c r="A11684" t="s">
        <v>14</v>
      </c>
      <c r="B11684" t="s">
        <v>62</v>
      </c>
      <c r="C11684" t="s">
        <v>953</v>
      </c>
      <c r="D11684">
        <v>8126390155</v>
      </c>
      <c r="E11684" s="1">
        <v>44806</v>
      </c>
      <c r="F11684" s="1">
        <v>44806</v>
      </c>
      <c r="G11684">
        <v>7949657619</v>
      </c>
      <c r="H11684" t="s">
        <v>4684</v>
      </c>
      <c r="I11684">
        <v>2082.54</v>
      </c>
      <c r="J11684" s="1">
        <v>44866</v>
      </c>
      <c r="K11684">
        <v>1707</v>
      </c>
      <c r="L11684" s="1">
        <v>44846</v>
      </c>
      <c r="M11684">
        <v>-20</v>
      </c>
      <c r="N11684" s="8">
        <f t="shared" si="182"/>
        <v>-34140</v>
      </c>
    </row>
    <row r="11685" spans="1:14">
      <c r="A11685" t="s">
        <v>14</v>
      </c>
      <c r="B11685" t="s">
        <v>62</v>
      </c>
      <c r="C11685" t="s">
        <v>953</v>
      </c>
      <c r="D11685">
        <v>8126390155</v>
      </c>
      <c r="E11685" s="1">
        <v>44809</v>
      </c>
      <c r="F11685" s="1">
        <v>44809</v>
      </c>
      <c r="G11685">
        <v>7949691679</v>
      </c>
      <c r="H11685" t="s">
        <v>4685</v>
      </c>
      <c r="I11685">
        <v>514.84</v>
      </c>
      <c r="J11685" s="1">
        <v>44869</v>
      </c>
      <c r="K11685">
        <v>422</v>
      </c>
      <c r="L11685" s="1">
        <v>44839</v>
      </c>
      <c r="M11685">
        <v>-30</v>
      </c>
      <c r="N11685" s="8">
        <f t="shared" si="182"/>
        <v>-12660</v>
      </c>
    </row>
    <row r="11686" spans="1:14">
      <c r="A11686" t="s">
        <v>14</v>
      </c>
      <c r="B11686" t="s">
        <v>62</v>
      </c>
      <c r="C11686" t="s">
        <v>953</v>
      </c>
      <c r="D11686">
        <v>8126390155</v>
      </c>
      <c r="E11686" s="1">
        <v>44806</v>
      </c>
      <c r="F11686" s="1">
        <v>44806</v>
      </c>
      <c r="G11686">
        <v>7949731414</v>
      </c>
      <c r="H11686" t="s">
        <v>4686</v>
      </c>
      <c r="I11686">
        <v>1593.32</v>
      </c>
      <c r="J11686" s="1">
        <v>44866</v>
      </c>
      <c r="K11686">
        <v>1306</v>
      </c>
      <c r="L11686" s="1">
        <v>44839</v>
      </c>
      <c r="M11686">
        <v>-27</v>
      </c>
      <c r="N11686" s="8">
        <f t="shared" si="182"/>
        <v>-35262</v>
      </c>
    </row>
    <row r="11687" spans="1:14">
      <c r="A11687" t="s">
        <v>14</v>
      </c>
      <c r="B11687" t="s">
        <v>62</v>
      </c>
      <c r="C11687" t="s">
        <v>953</v>
      </c>
      <c r="D11687">
        <v>8126390155</v>
      </c>
      <c r="E11687" s="1">
        <v>44809</v>
      </c>
      <c r="F11687" s="1">
        <v>44809</v>
      </c>
      <c r="G11687">
        <v>7949795794</v>
      </c>
      <c r="H11687" t="s">
        <v>4687</v>
      </c>
      <c r="I11687">
        <v>2071.0700000000002</v>
      </c>
      <c r="J11687" s="1">
        <v>44869</v>
      </c>
      <c r="K11687">
        <v>1697.6</v>
      </c>
      <c r="L11687" s="1">
        <v>44839</v>
      </c>
      <c r="M11687">
        <v>-30</v>
      </c>
      <c r="N11687" s="8">
        <f t="shared" si="182"/>
        <v>-50928</v>
      </c>
    </row>
    <row r="11688" spans="1:14">
      <c r="A11688" t="s">
        <v>14</v>
      </c>
      <c r="B11688" t="s">
        <v>62</v>
      </c>
      <c r="C11688" t="s">
        <v>200</v>
      </c>
      <c r="D11688">
        <v>7123400157</v>
      </c>
      <c r="E11688" s="1">
        <v>44806</v>
      </c>
      <c r="F11688" s="1">
        <v>44806</v>
      </c>
      <c r="G11688">
        <v>7949807804</v>
      </c>
      <c r="H11688">
        <v>22026945</v>
      </c>
      <c r="I11688">
        <v>793</v>
      </c>
      <c r="J11688" s="1">
        <v>44866</v>
      </c>
      <c r="K11688">
        <v>650</v>
      </c>
      <c r="L11688" s="1">
        <v>44860</v>
      </c>
      <c r="M11688">
        <v>-6</v>
      </c>
      <c r="N11688" s="8">
        <f t="shared" si="182"/>
        <v>-3900</v>
      </c>
    </row>
    <row r="11689" spans="1:14">
      <c r="A11689" t="s">
        <v>14</v>
      </c>
      <c r="B11689" t="s">
        <v>62</v>
      </c>
      <c r="C11689" t="s">
        <v>2259</v>
      </c>
      <c r="D11689">
        <v>11360920968</v>
      </c>
      <c r="E11689" s="1">
        <v>44806</v>
      </c>
      <c r="F11689" s="1">
        <v>44806</v>
      </c>
      <c r="G11689">
        <v>7949907704</v>
      </c>
      <c r="H11689" t="s">
        <v>835</v>
      </c>
      <c r="I11689">
        <v>2404.56</v>
      </c>
      <c r="J11689" s="1">
        <v>44866</v>
      </c>
      <c r="K11689">
        <v>1970.95</v>
      </c>
      <c r="L11689" s="1">
        <v>44860</v>
      </c>
      <c r="M11689">
        <v>-6</v>
      </c>
      <c r="N11689" s="8">
        <f t="shared" si="182"/>
        <v>-11825.7</v>
      </c>
    </row>
    <row r="11690" spans="1:14">
      <c r="A11690" t="s">
        <v>14</v>
      </c>
      <c r="B11690" t="s">
        <v>62</v>
      </c>
      <c r="C11690" t="s">
        <v>672</v>
      </c>
      <c r="D11690">
        <v>10128980157</v>
      </c>
      <c r="E11690" s="1">
        <v>44809</v>
      </c>
      <c r="F11690" s="1">
        <v>44809</v>
      </c>
      <c r="G11690">
        <v>7950306038</v>
      </c>
      <c r="H11690" t="s">
        <v>4688</v>
      </c>
      <c r="I11690">
        <v>2068.88</v>
      </c>
      <c r="J11690" s="1">
        <v>44869</v>
      </c>
      <c r="K11690">
        <v>1880.8</v>
      </c>
      <c r="L11690" s="1">
        <v>44860</v>
      </c>
      <c r="M11690">
        <v>-9</v>
      </c>
      <c r="N11690" s="8">
        <f t="shared" si="182"/>
        <v>-16927.2</v>
      </c>
    </row>
    <row r="11691" spans="1:14">
      <c r="A11691" t="s">
        <v>14</v>
      </c>
      <c r="B11691" t="s">
        <v>62</v>
      </c>
      <c r="C11691" t="s">
        <v>4689</v>
      </c>
      <c r="D11691">
        <v>5633861009</v>
      </c>
      <c r="E11691" s="1">
        <v>44809</v>
      </c>
      <c r="F11691" s="1">
        <v>44809</v>
      </c>
      <c r="G11691">
        <v>7950349755</v>
      </c>
      <c r="H11691">
        <v>49</v>
      </c>
      <c r="I11691">
        <v>6942.5</v>
      </c>
      <c r="J11691" s="1">
        <v>44869</v>
      </c>
      <c r="K11691">
        <v>5848.16</v>
      </c>
      <c r="L11691" s="1">
        <v>44860</v>
      </c>
      <c r="M11691">
        <v>-9</v>
      </c>
      <c r="N11691" s="8">
        <f t="shared" si="182"/>
        <v>-52633.440000000002</v>
      </c>
    </row>
    <row r="11692" spans="1:14">
      <c r="A11692" t="s">
        <v>14</v>
      </c>
      <c r="B11692" t="s">
        <v>62</v>
      </c>
      <c r="C11692" t="s">
        <v>94</v>
      </c>
      <c r="D11692">
        <v>13209130155</v>
      </c>
      <c r="E11692" s="1">
        <v>44806</v>
      </c>
      <c r="F11692" s="1">
        <v>44806</v>
      </c>
      <c r="G11692">
        <v>7950506701</v>
      </c>
      <c r="H11692">
        <v>8230477604</v>
      </c>
      <c r="I11692">
        <v>917.07</v>
      </c>
      <c r="J11692" s="1">
        <v>44866</v>
      </c>
      <c r="K11692">
        <v>751.7</v>
      </c>
      <c r="L11692" s="1">
        <v>44844</v>
      </c>
      <c r="M11692">
        <v>-22</v>
      </c>
      <c r="N11692" s="8">
        <f t="shared" si="182"/>
        <v>-16537.400000000001</v>
      </c>
    </row>
    <row r="11693" spans="1:14">
      <c r="A11693" t="s">
        <v>14</v>
      </c>
      <c r="B11693" t="s">
        <v>62</v>
      </c>
      <c r="C11693" t="s">
        <v>169</v>
      </c>
      <c r="D11693">
        <v>1313240424</v>
      </c>
      <c r="E11693" s="1">
        <v>44809</v>
      </c>
      <c r="F11693" s="1">
        <v>44809</v>
      </c>
      <c r="G11693">
        <v>7951215337</v>
      </c>
      <c r="H11693" t="s">
        <v>4690</v>
      </c>
      <c r="I11693">
        <v>951.6</v>
      </c>
      <c r="J11693" s="1">
        <v>44869</v>
      </c>
      <c r="K11693">
        <v>780</v>
      </c>
      <c r="L11693" s="1">
        <v>44910</v>
      </c>
      <c r="M11693">
        <v>41</v>
      </c>
      <c r="N11693" s="8">
        <f t="shared" si="182"/>
        <v>31980</v>
      </c>
    </row>
    <row r="11694" spans="1:14">
      <c r="A11694" t="s">
        <v>14</v>
      </c>
      <c r="B11694" t="s">
        <v>62</v>
      </c>
      <c r="C11694" t="s">
        <v>169</v>
      </c>
      <c r="D11694">
        <v>1313240424</v>
      </c>
      <c r="E11694" s="1">
        <v>44809</v>
      </c>
      <c r="F11694" s="1">
        <v>44809</v>
      </c>
      <c r="G11694">
        <v>7951215476</v>
      </c>
      <c r="H11694" t="s">
        <v>4691</v>
      </c>
      <c r="I11694">
        <v>439.2</v>
      </c>
      <c r="J11694" s="1">
        <v>44869</v>
      </c>
      <c r="K11694">
        <v>360</v>
      </c>
      <c r="L11694" s="1">
        <v>44832</v>
      </c>
      <c r="M11694">
        <v>-37</v>
      </c>
      <c r="N11694" s="8">
        <f t="shared" si="182"/>
        <v>-13320</v>
      </c>
    </row>
    <row r="11695" spans="1:14">
      <c r="A11695" t="s">
        <v>14</v>
      </c>
      <c r="B11695" t="s">
        <v>62</v>
      </c>
      <c r="C11695" t="s">
        <v>169</v>
      </c>
      <c r="D11695">
        <v>1313240424</v>
      </c>
      <c r="E11695" s="1">
        <v>44809</v>
      </c>
      <c r="F11695" s="1">
        <v>44809</v>
      </c>
      <c r="G11695">
        <v>7951215520</v>
      </c>
      <c r="H11695" t="s">
        <v>4692</v>
      </c>
      <c r="I11695">
        <v>784.7</v>
      </c>
      <c r="J11695" s="1">
        <v>44869</v>
      </c>
      <c r="K11695">
        <v>643.20000000000005</v>
      </c>
      <c r="L11695" s="1">
        <v>44832</v>
      </c>
      <c r="M11695">
        <v>-37</v>
      </c>
      <c r="N11695" s="8">
        <f t="shared" si="182"/>
        <v>-23798.400000000001</v>
      </c>
    </row>
    <row r="11696" spans="1:14">
      <c r="A11696" t="s">
        <v>14</v>
      </c>
      <c r="B11696" t="s">
        <v>62</v>
      </c>
      <c r="C11696" t="s">
        <v>169</v>
      </c>
      <c r="D11696">
        <v>1313240424</v>
      </c>
      <c r="E11696" s="1">
        <v>44809</v>
      </c>
      <c r="F11696" s="1">
        <v>44809</v>
      </c>
      <c r="G11696">
        <v>7951215575</v>
      </c>
      <c r="H11696" t="s">
        <v>4693</v>
      </c>
      <c r="I11696">
        <v>289.87</v>
      </c>
      <c r="J11696" s="1">
        <v>44869</v>
      </c>
      <c r="K11696">
        <v>237.6</v>
      </c>
      <c r="L11696" s="1">
        <v>44832</v>
      </c>
      <c r="M11696">
        <v>-37</v>
      </c>
      <c r="N11696" s="8">
        <f t="shared" si="182"/>
        <v>-8791.1999999999989</v>
      </c>
    </row>
    <row r="11697" spans="1:14">
      <c r="A11697" t="s">
        <v>14</v>
      </c>
      <c r="B11697" t="s">
        <v>62</v>
      </c>
      <c r="C11697" t="s">
        <v>333</v>
      </c>
      <c r="D11697">
        <v>11173091007</v>
      </c>
      <c r="E11697" s="1">
        <v>44809</v>
      </c>
      <c r="F11697" s="1">
        <v>44809</v>
      </c>
      <c r="G11697">
        <v>7951382760</v>
      </c>
      <c r="H11697" t="s">
        <v>4694</v>
      </c>
      <c r="I11697">
        <v>2710.11</v>
      </c>
      <c r="J11697" s="1">
        <v>44869</v>
      </c>
      <c r="K11697">
        <v>2221.4</v>
      </c>
      <c r="L11697" s="1">
        <v>44860</v>
      </c>
      <c r="M11697">
        <v>-9</v>
      </c>
      <c r="N11697" s="8">
        <f t="shared" si="182"/>
        <v>-19992.600000000002</v>
      </c>
    </row>
    <row r="11698" spans="1:14">
      <c r="A11698" t="s">
        <v>14</v>
      </c>
      <c r="B11698" t="s">
        <v>62</v>
      </c>
      <c r="C11698" t="s">
        <v>72</v>
      </c>
      <c r="D11698">
        <v>9238800156</v>
      </c>
      <c r="E11698" s="1">
        <v>44809</v>
      </c>
      <c r="F11698" s="1">
        <v>44809</v>
      </c>
      <c r="G11698">
        <v>7952024664</v>
      </c>
      <c r="H11698">
        <v>1209328936</v>
      </c>
      <c r="I11698">
        <v>1162.1199999999999</v>
      </c>
      <c r="J11698" s="1">
        <v>44869</v>
      </c>
      <c r="K11698">
        <v>952.56</v>
      </c>
      <c r="L11698" s="1">
        <v>44860</v>
      </c>
      <c r="M11698">
        <v>-9</v>
      </c>
      <c r="N11698" s="8">
        <f t="shared" si="182"/>
        <v>-8573.0399999999991</v>
      </c>
    </row>
    <row r="11699" spans="1:14">
      <c r="A11699" t="s">
        <v>14</v>
      </c>
      <c r="B11699" t="s">
        <v>62</v>
      </c>
      <c r="C11699" t="s">
        <v>907</v>
      </c>
      <c r="D11699">
        <v>10926691006</v>
      </c>
      <c r="E11699" s="1">
        <v>44809</v>
      </c>
      <c r="F11699" s="1">
        <v>44809</v>
      </c>
      <c r="G11699">
        <v>7952050431</v>
      </c>
      <c r="H11699" t="s">
        <v>4695</v>
      </c>
      <c r="I11699">
        <v>683.88</v>
      </c>
      <c r="J11699" s="1">
        <v>44869</v>
      </c>
      <c r="K11699">
        <v>560.55999999999995</v>
      </c>
      <c r="L11699" s="1">
        <v>44838</v>
      </c>
      <c r="M11699">
        <v>-31</v>
      </c>
      <c r="N11699" s="8">
        <f t="shared" si="182"/>
        <v>-17377.359999999997</v>
      </c>
    </row>
    <row r="11700" spans="1:14">
      <c r="A11700" t="s">
        <v>14</v>
      </c>
      <c r="B11700" t="s">
        <v>62</v>
      </c>
      <c r="C11700" t="s">
        <v>274</v>
      </c>
      <c r="D11700">
        <v>8082461008</v>
      </c>
      <c r="E11700" s="1">
        <v>44809</v>
      </c>
      <c r="F11700" s="1">
        <v>44809</v>
      </c>
      <c r="G11700">
        <v>7952086723</v>
      </c>
      <c r="H11700">
        <v>22188437</v>
      </c>
      <c r="I11700">
        <v>505.08</v>
      </c>
      <c r="J11700" s="1">
        <v>44869</v>
      </c>
      <c r="K11700">
        <v>414</v>
      </c>
      <c r="L11700" s="1">
        <v>44860</v>
      </c>
      <c r="M11700">
        <v>-9</v>
      </c>
      <c r="N11700" s="8">
        <f t="shared" si="182"/>
        <v>-3726</v>
      </c>
    </row>
    <row r="11701" spans="1:14">
      <c r="A11701" t="s">
        <v>14</v>
      </c>
      <c r="B11701" t="s">
        <v>62</v>
      </c>
      <c r="C11701" t="s">
        <v>274</v>
      </c>
      <c r="D11701">
        <v>8082461008</v>
      </c>
      <c r="E11701" s="1">
        <v>44809</v>
      </c>
      <c r="F11701" s="1">
        <v>44809</v>
      </c>
      <c r="G11701">
        <v>7952099226</v>
      </c>
      <c r="H11701">
        <v>22188388</v>
      </c>
      <c r="I11701">
        <v>1464</v>
      </c>
      <c r="J11701" s="1">
        <v>44869</v>
      </c>
      <c r="K11701">
        <v>1200</v>
      </c>
      <c r="L11701" s="1">
        <v>44860</v>
      </c>
      <c r="M11701">
        <v>-9</v>
      </c>
      <c r="N11701" s="8">
        <f t="shared" si="182"/>
        <v>-10800</v>
      </c>
    </row>
    <row r="11702" spans="1:14">
      <c r="A11702" t="s">
        <v>14</v>
      </c>
      <c r="B11702" t="s">
        <v>62</v>
      </c>
      <c r="C11702" t="s">
        <v>709</v>
      </c>
      <c r="D11702" t="s">
        <v>710</v>
      </c>
      <c r="E11702" s="1">
        <v>44809</v>
      </c>
      <c r="F11702" s="1">
        <v>44809</v>
      </c>
      <c r="G11702">
        <v>7952235652</v>
      </c>
      <c r="H11702" t="s">
        <v>2124</v>
      </c>
      <c r="I11702">
        <v>2666.66</v>
      </c>
      <c r="J11702" s="1">
        <v>44869</v>
      </c>
      <c r="K11702">
        <v>2666.66</v>
      </c>
      <c r="L11702" s="1">
        <v>44812</v>
      </c>
      <c r="M11702">
        <v>-57</v>
      </c>
      <c r="N11702" s="8">
        <f t="shared" si="182"/>
        <v>-151999.62</v>
      </c>
    </row>
    <row r="11703" spans="1:14">
      <c r="A11703" t="s">
        <v>14</v>
      </c>
      <c r="B11703" t="s">
        <v>62</v>
      </c>
      <c r="C11703" t="s">
        <v>598</v>
      </c>
      <c r="D11703">
        <v>1493500704</v>
      </c>
      <c r="E11703" s="1">
        <v>44809</v>
      </c>
      <c r="F11703" s="1">
        <v>44809</v>
      </c>
      <c r="G11703">
        <v>7952272008</v>
      </c>
      <c r="H11703" t="s">
        <v>4696</v>
      </c>
      <c r="I11703">
        <v>12100</v>
      </c>
      <c r="J11703" s="1">
        <v>44869</v>
      </c>
      <c r="K11703">
        <v>11000</v>
      </c>
      <c r="L11703" s="1">
        <v>44832</v>
      </c>
      <c r="M11703">
        <v>-37</v>
      </c>
      <c r="N11703" s="8">
        <f t="shared" si="182"/>
        <v>-407000</v>
      </c>
    </row>
    <row r="11704" spans="1:14">
      <c r="A11704" t="s">
        <v>14</v>
      </c>
      <c r="B11704" t="s">
        <v>62</v>
      </c>
      <c r="C11704" t="s">
        <v>607</v>
      </c>
      <c r="D11704">
        <v>2774840595</v>
      </c>
      <c r="E11704" s="1">
        <v>44809</v>
      </c>
      <c r="F11704" s="1">
        <v>44809</v>
      </c>
      <c r="G11704">
        <v>7952522621</v>
      </c>
      <c r="H11704">
        <v>9897094351</v>
      </c>
      <c r="I11704">
        <v>4898.1499999999996</v>
      </c>
      <c r="J11704" s="1">
        <v>44869</v>
      </c>
      <c r="K11704">
        <v>4452.8599999999997</v>
      </c>
      <c r="L11704" s="1">
        <v>44860</v>
      </c>
      <c r="M11704">
        <v>-9</v>
      </c>
      <c r="N11704" s="8">
        <f t="shared" si="182"/>
        <v>-40075.74</v>
      </c>
    </row>
    <row r="11705" spans="1:14">
      <c r="A11705" t="s">
        <v>14</v>
      </c>
      <c r="B11705" t="s">
        <v>62</v>
      </c>
      <c r="C11705" t="s">
        <v>607</v>
      </c>
      <c r="D11705">
        <v>2774840595</v>
      </c>
      <c r="E11705" s="1">
        <v>44809</v>
      </c>
      <c r="F11705" s="1">
        <v>44809</v>
      </c>
      <c r="G11705">
        <v>7952525721</v>
      </c>
      <c r="H11705">
        <v>9897094350</v>
      </c>
      <c r="I11705">
        <v>3164.67</v>
      </c>
      <c r="J11705" s="1">
        <v>44869</v>
      </c>
      <c r="K11705">
        <v>2876.97</v>
      </c>
      <c r="L11705" s="1">
        <v>44860</v>
      </c>
      <c r="M11705">
        <v>-9</v>
      </c>
      <c r="N11705" s="8">
        <f t="shared" si="182"/>
        <v>-25892.73</v>
      </c>
    </row>
    <row r="11706" spans="1:14">
      <c r="A11706" t="s">
        <v>14</v>
      </c>
      <c r="B11706" t="s">
        <v>62</v>
      </c>
      <c r="C11706" t="s">
        <v>568</v>
      </c>
      <c r="D11706">
        <v>832400154</v>
      </c>
      <c r="E11706" s="1">
        <v>44809</v>
      </c>
      <c r="F11706" s="1">
        <v>44809</v>
      </c>
      <c r="G11706">
        <v>7952755965</v>
      </c>
      <c r="H11706">
        <v>27470310</v>
      </c>
      <c r="I11706">
        <v>42.46</v>
      </c>
      <c r="J11706" s="1">
        <v>44869</v>
      </c>
      <c r="K11706">
        <v>38.6</v>
      </c>
      <c r="L11706" s="1">
        <v>44860</v>
      </c>
      <c r="M11706">
        <v>-9</v>
      </c>
      <c r="N11706" s="8">
        <f t="shared" si="182"/>
        <v>-347.40000000000003</v>
      </c>
    </row>
    <row r="11707" spans="1:14">
      <c r="A11707" t="s">
        <v>14</v>
      </c>
      <c r="B11707" t="s">
        <v>62</v>
      </c>
      <c r="C11707" t="s">
        <v>470</v>
      </c>
      <c r="D11707">
        <v>1835220482</v>
      </c>
      <c r="E11707" s="1">
        <v>44809</v>
      </c>
      <c r="F11707" s="1">
        <v>44809</v>
      </c>
      <c r="G11707">
        <v>7953026044</v>
      </c>
      <c r="H11707" t="s">
        <v>4697</v>
      </c>
      <c r="I11707">
        <v>157.99</v>
      </c>
      <c r="J11707" s="1">
        <v>44869</v>
      </c>
      <c r="K11707">
        <v>129.5</v>
      </c>
      <c r="L11707" s="1">
        <v>44832</v>
      </c>
      <c r="M11707">
        <v>-37</v>
      </c>
      <c r="N11707" s="8">
        <f t="shared" si="182"/>
        <v>-4791.5</v>
      </c>
    </row>
    <row r="11708" spans="1:14">
      <c r="A11708" t="s">
        <v>14</v>
      </c>
      <c r="B11708" t="s">
        <v>62</v>
      </c>
      <c r="C11708" t="s">
        <v>403</v>
      </c>
      <c r="D11708">
        <v>12792100153</v>
      </c>
      <c r="E11708" s="1">
        <v>44809</v>
      </c>
      <c r="F11708" s="1">
        <v>44809</v>
      </c>
      <c r="G11708">
        <v>7953387031</v>
      </c>
      <c r="H11708">
        <v>22040669</v>
      </c>
      <c r="I11708">
        <v>1306.93</v>
      </c>
      <c r="J11708" s="1">
        <v>44869</v>
      </c>
      <c r="K11708">
        <v>1071.25</v>
      </c>
      <c r="L11708" s="1">
        <v>44844</v>
      </c>
      <c r="M11708">
        <v>-25</v>
      </c>
      <c r="N11708" s="8">
        <f t="shared" si="182"/>
        <v>-26781.25</v>
      </c>
    </row>
    <row r="11709" spans="1:14">
      <c r="A11709" t="s">
        <v>14</v>
      </c>
      <c r="B11709" t="s">
        <v>62</v>
      </c>
      <c r="C11709" t="s">
        <v>403</v>
      </c>
      <c r="D11709">
        <v>12792100153</v>
      </c>
      <c r="E11709" s="1">
        <v>44809</v>
      </c>
      <c r="F11709" s="1">
        <v>44809</v>
      </c>
      <c r="G11709">
        <v>7953388869</v>
      </c>
      <c r="H11709">
        <v>22040668</v>
      </c>
      <c r="I11709">
        <v>1232.1400000000001</v>
      </c>
      <c r="J11709" s="1">
        <v>44869</v>
      </c>
      <c r="K11709">
        <v>1009.95</v>
      </c>
      <c r="L11709" s="1">
        <v>44844</v>
      </c>
      <c r="M11709">
        <v>-25</v>
      </c>
      <c r="N11709" s="8">
        <f t="shared" si="182"/>
        <v>-25248.75</v>
      </c>
    </row>
    <row r="11710" spans="1:14">
      <c r="A11710" t="s">
        <v>14</v>
      </c>
      <c r="B11710" t="s">
        <v>62</v>
      </c>
      <c r="C11710" t="s">
        <v>289</v>
      </c>
      <c r="D11710">
        <v>7973040582</v>
      </c>
      <c r="E11710" s="1">
        <v>44809</v>
      </c>
      <c r="F11710" s="1">
        <v>44809</v>
      </c>
      <c r="G11710">
        <v>7953477292</v>
      </c>
      <c r="H11710" t="s">
        <v>4698</v>
      </c>
      <c r="I11710">
        <v>420.17</v>
      </c>
      <c r="J11710" s="1">
        <v>44869</v>
      </c>
      <c r="K11710">
        <v>344.4</v>
      </c>
      <c r="L11710" s="1">
        <v>44860</v>
      </c>
      <c r="M11710">
        <v>-9</v>
      </c>
      <c r="N11710" s="8">
        <f t="shared" si="182"/>
        <v>-3099.6</v>
      </c>
    </row>
    <row r="11711" spans="1:14">
      <c r="A11711" t="s">
        <v>14</v>
      </c>
      <c r="B11711" t="s">
        <v>62</v>
      </c>
      <c r="C11711" t="s">
        <v>1240</v>
      </c>
      <c r="D11711" t="s">
        <v>1241</v>
      </c>
      <c r="E11711" s="1">
        <v>44809</v>
      </c>
      <c r="F11711" s="1">
        <v>44809</v>
      </c>
      <c r="G11711">
        <v>7954711913</v>
      </c>
      <c r="H11711" t="s">
        <v>3589</v>
      </c>
      <c r="I11711">
        <v>2666.66</v>
      </c>
      <c r="J11711" s="1">
        <v>44869</v>
      </c>
      <c r="K11711">
        <v>2666.66</v>
      </c>
      <c r="L11711" s="1">
        <v>44812</v>
      </c>
      <c r="M11711">
        <v>-57</v>
      </c>
      <c r="N11711" s="8">
        <f t="shared" si="182"/>
        <v>-151999.62</v>
      </c>
    </row>
    <row r="11712" spans="1:14">
      <c r="A11712" t="s">
        <v>14</v>
      </c>
      <c r="B11712" t="s">
        <v>62</v>
      </c>
      <c r="C11712" t="s">
        <v>205</v>
      </c>
      <c r="D11712">
        <v>747170157</v>
      </c>
      <c r="E11712" s="1">
        <v>44809</v>
      </c>
      <c r="F11712" s="1">
        <v>44809</v>
      </c>
      <c r="G11712">
        <v>7955453769</v>
      </c>
      <c r="H11712">
        <v>6752331948</v>
      </c>
      <c r="I11712">
        <v>26838.83</v>
      </c>
      <c r="J11712" s="1">
        <v>44869</v>
      </c>
      <c r="K11712">
        <v>24398.94</v>
      </c>
      <c r="L11712" s="1">
        <v>44860</v>
      </c>
      <c r="M11712">
        <v>-9</v>
      </c>
      <c r="N11712" s="8">
        <f t="shared" si="182"/>
        <v>-219590.46</v>
      </c>
    </row>
    <row r="11713" spans="1:14">
      <c r="A11713" t="s">
        <v>14</v>
      </c>
      <c r="B11713" t="s">
        <v>62</v>
      </c>
      <c r="C11713" t="s">
        <v>4154</v>
      </c>
      <c r="D11713" t="s">
        <v>4155</v>
      </c>
      <c r="E11713" s="1">
        <v>44809</v>
      </c>
      <c r="F11713" s="1">
        <v>44809</v>
      </c>
      <c r="G11713">
        <v>7955493354</v>
      </c>
      <c r="H11713" t="s">
        <v>4699</v>
      </c>
      <c r="I11713">
        <v>3000</v>
      </c>
      <c r="J11713" s="1">
        <v>44869</v>
      </c>
      <c r="K11713">
        <v>3000</v>
      </c>
      <c r="L11713" s="1">
        <v>44811</v>
      </c>
      <c r="M11713">
        <v>-58</v>
      </c>
      <c r="N11713" s="8">
        <f t="shared" si="182"/>
        <v>-174000</v>
      </c>
    </row>
    <row r="11714" spans="1:14">
      <c r="A11714" t="s">
        <v>14</v>
      </c>
      <c r="B11714" t="s">
        <v>62</v>
      </c>
      <c r="C11714" t="s">
        <v>1286</v>
      </c>
      <c r="D11714" t="s">
        <v>1287</v>
      </c>
      <c r="E11714" s="1">
        <v>44809</v>
      </c>
      <c r="F11714" s="1">
        <v>44809</v>
      </c>
      <c r="G11714">
        <v>7955663733</v>
      </c>
      <c r="H11714" t="s">
        <v>4700</v>
      </c>
      <c r="I11714">
        <v>2550</v>
      </c>
      <c r="J11714" s="1">
        <v>44869</v>
      </c>
      <c r="K11714">
        <v>2550</v>
      </c>
      <c r="L11714" s="1">
        <v>44823</v>
      </c>
      <c r="M11714">
        <v>-46</v>
      </c>
      <c r="N11714" s="8">
        <f t="shared" si="182"/>
        <v>-117300</v>
      </c>
    </row>
    <row r="11715" spans="1:14">
      <c r="A11715" t="s">
        <v>14</v>
      </c>
      <c r="B11715" t="s">
        <v>62</v>
      </c>
      <c r="C11715" t="s">
        <v>601</v>
      </c>
      <c r="D11715">
        <v>11654150157</v>
      </c>
      <c r="E11715" s="1">
        <v>44809</v>
      </c>
      <c r="F11715" s="1">
        <v>44809</v>
      </c>
      <c r="G11715">
        <v>7955757102</v>
      </c>
      <c r="H11715">
        <v>3300113978</v>
      </c>
      <c r="I11715">
        <v>1943.7</v>
      </c>
      <c r="J11715" s="1">
        <v>44869</v>
      </c>
      <c r="K11715">
        <v>1767</v>
      </c>
      <c r="L11715" s="1">
        <v>44860</v>
      </c>
      <c r="M11715">
        <v>-9</v>
      </c>
      <c r="N11715" s="8">
        <f t="shared" ref="N11715:N11778" si="183">+K11715*M11715</f>
        <v>-15903</v>
      </c>
    </row>
    <row r="11716" spans="1:14">
      <c r="A11716" t="s">
        <v>14</v>
      </c>
      <c r="B11716" t="s">
        <v>62</v>
      </c>
      <c r="C11716" t="s">
        <v>601</v>
      </c>
      <c r="D11716">
        <v>11654150157</v>
      </c>
      <c r="E11716" s="1">
        <v>44809</v>
      </c>
      <c r="F11716" s="1">
        <v>44809</v>
      </c>
      <c r="G11716">
        <v>7955757107</v>
      </c>
      <c r="H11716">
        <v>3300113979</v>
      </c>
      <c r="I11716">
        <v>537.63</v>
      </c>
      <c r="J11716" s="1">
        <v>44869</v>
      </c>
      <c r="K11716">
        <v>488.75</v>
      </c>
      <c r="L11716" s="1">
        <v>44860</v>
      </c>
      <c r="M11716">
        <v>-9</v>
      </c>
      <c r="N11716" s="8">
        <f t="shared" si="183"/>
        <v>-4398.75</v>
      </c>
    </row>
    <row r="11717" spans="1:14">
      <c r="A11717" t="s">
        <v>14</v>
      </c>
      <c r="B11717" t="s">
        <v>62</v>
      </c>
      <c r="C11717" t="s">
        <v>1247</v>
      </c>
      <c r="D11717" t="s">
        <v>1248</v>
      </c>
      <c r="E11717" s="1">
        <v>44809</v>
      </c>
      <c r="F11717" s="1">
        <v>44809</v>
      </c>
      <c r="G11717">
        <v>7956344899</v>
      </c>
      <c r="H11717" t="s">
        <v>3589</v>
      </c>
      <c r="I11717">
        <v>2933.33</v>
      </c>
      <c r="J11717" s="1">
        <v>44869</v>
      </c>
      <c r="K11717">
        <v>2933.33</v>
      </c>
      <c r="L11717" s="1">
        <v>44811</v>
      </c>
      <c r="M11717">
        <v>-58</v>
      </c>
      <c r="N11717" s="8">
        <f t="shared" si="183"/>
        <v>-170133.13999999998</v>
      </c>
    </row>
    <row r="11718" spans="1:14">
      <c r="A11718" t="s">
        <v>14</v>
      </c>
      <c r="B11718" t="s">
        <v>62</v>
      </c>
      <c r="C11718" t="s">
        <v>329</v>
      </c>
      <c r="D11718">
        <v>80127910588</v>
      </c>
      <c r="E11718" s="1">
        <v>44809</v>
      </c>
      <c r="F11718" s="1">
        <v>44809</v>
      </c>
      <c r="G11718">
        <v>7956505831</v>
      </c>
      <c r="H11718" t="s">
        <v>4701</v>
      </c>
      <c r="I11718">
        <v>14281.8</v>
      </c>
      <c r="J11718" s="1">
        <v>44869</v>
      </c>
      <c r="K11718">
        <v>14281.8</v>
      </c>
      <c r="L11718" s="1">
        <v>44859</v>
      </c>
      <c r="M11718">
        <v>-10</v>
      </c>
      <c r="N11718" s="8">
        <f t="shared" si="183"/>
        <v>-142818</v>
      </c>
    </row>
    <row r="11719" spans="1:14">
      <c r="A11719" t="s">
        <v>14</v>
      </c>
      <c r="B11719" t="s">
        <v>62</v>
      </c>
      <c r="C11719" t="s">
        <v>1432</v>
      </c>
      <c r="D11719" t="s">
        <v>1433</v>
      </c>
      <c r="E11719" s="1">
        <v>44809</v>
      </c>
      <c r="F11719" s="1">
        <v>44809</v>
      </c>
      <c r="G11719">
        <v>7956949039</v>
      </c>
      <c r="H11719" t="s">
        <v>2022</v>
      </c>
      <c r="I11719">
        <v>2333.33</v>
      </c>
      <c r="J11719" s="1">
        <v>44869</v>
      </c>
      <c r="K11719">
        <v>2333.33</v>
      </c>
      <c r="L11719" s="1">
        <v>44812</v>
      </c>
      <c r="M11719">
        <v>-57</v>
      </c>
      <c r="N11719" s="8">
        <f t="shared" si="183"/>
        <v>-132999.81</v>
      </c>
    </row>
    <row r="11720" spans="1:14">
      <c r="A11720" t="s">
        <v>14</v>
      </c>
      <c r="B11720" t="s">
        <v>62</v>
      </c>
      <c r="C11720" t="s">
        <v>1206</v>
      </c>
      <c r="D11720" t="s">
        <v>1207</v>
      </c>
      <c r="E11720" s="1">
        <v>44809</v>
      </c>
      <c r="F11720" s="1">
        <v>44809</v>
      </c>
      <c r="G11720">
        <v>7956980620</v>
      </c>
      <c r="H11720" t="s">
        <v>3514</v>
      </c>
      <c r="I11720">
        <v>2517.66</v>
      </c>
      <c r="J11720" s="1">
        <v>44869</v>
      </c>
      <c r="K11720">
        <v>2517.66</v>
      </c>
      <c r="L11720" s="1">
        <v>44811</v>
      </c>
      <c r="M11720">
        <v>-58</v>
      </c>
      <c r="N11720" s="8">
        <f t="shared" si="183"/>
        <v>-146024.28</v>
      </c>
    </row>
    <row r="11721" spans="1:14">
      <c r="A11721" t="s">
        <v>14</v>
      </c>
      <c r="B11721" t="s">
        <v>62</v>
      </c>
      <c r="C11721" t="s">
        <v>101</v>
      </c>
      <c r="D11721">
        <v>3878140239</v>
      </c>
      <c r="E11721" s="1">
        <v>44809</v>
      </c>
      <c r="F11721" s="1">
        <v>44809</v>
      </c>
      <c r="G11721">
        <v>7957039682</v>
      </c>
      <c r="H11721">
        <v>1060005533</v>
      </c>
      <c r="I11721">
        <v>9958</v>
      </c>
      <c r="J11721" s="1">
        <v>44869</v>
      </c>
      <c r="K11721">
        <v>9052.73</v>
      </c>
      <c r="L11721" s="1">
        <v>44832</v>
      </c>
      <c r="M11721">
        <v>-37</v>
      </c>
      <c r="N11721" s="8">
        <f t="shared" si="183"/>
        <v>-334951.01</v>
      </c>
    </row>
    <row r="11722" spans="1:14">
      <c r="A11722" t="s">
        <v>14</v>
      </c>
      <c r="B11722" t="s">
        <v>62</v>
      </c>
      <c r="C11722" t="s">
        <v>1258</v>
      </c>
      <c r="D11722" t="s">
        <v>1259</v>
      </c>
      <c r="E11722" s="1">
        <v>44809</v>
      </c>
      <c r="F11722" s="1">
        <v>44809</v>
      </c>
      <c r="G11722">
        <v>7957264527</v>
      </c>
      <c r="H11722" t="s">
        <v>2549</v>
      </c>
      <c r="I11722">
        <v>2666.66</v>
      </c>
      <c r="J11722" s="1">
        <v>44869</v>
      </c>
      <c r="K11722">
        <v>2666.66</v>
      </c>
      <c r="L11722" s="1">
        <v>44812</v>
      </c>
      <c r="M11722">
        <v>-57</v>
      </c>
      <c r="N11722" s="8">
        <f t="shared" si="183"/>
        <v>-151999.62</v>
      </c>
    </row>
    <row r="11723" spans="1:14">
      <c r="A11723" t="s">
        <v>14</v>
      </c>
      <c r="B11723" t="s">
        <v>62</v>
      </c>
      <c r="C11723" t="s">
        <v>181</v>
      </c>
      <c r="D11723">
        <v>2707070963</v>
      </c>
      <c r="E11723" s="1">
        <v>44809</v>
      </c>
      <c r="F11723" s="1">
        <v>44809</v>
      </c>
      <c r="G11723">
        <v>7957564941</v>
      </c>
      <c r="H11723">
        <v>8722167072</v>
      </c>
      <c r="I11723">
        <v>5002.7700000000004</v>
      </c>
      <c r="J11723" s="1">
        <v>44869</v>
      </c>
      <c r="K11723">
        <v>4547.97</v>
      </c>
      <c r="L11723" s="1">
        <v>44832</v>
      </c>
      <c r="M11723">
        <v>-37</v>
      </c>
      <c r="N11723" s="8">
        <f t="shared" si="183"/>
        <v>-168274.89</v>
      </c>
    </row>
    <row r="11724" spans="1:14">
      <c r="A11724" t="s">
        <v>14</v>
      </c>
      <c r="B11724" t="s">
        <v>62</v>
      </c>
      <c r="C11724" t="s">
        <v>181</v>
      </c>
      <c r="D11724">
        <v>2707070963</v>
      </c>
      <c r="E11724" s="1">
        <v>44809</v>
      </c>
      <c r="F11724" s="1">
        <v>44809</v>
      </c>
      <c r="G11724">
        <v>7957565520</v>
      </c>
      <c r="H11724">
        <v>8722167071</v>
      </c>
      <c r="I11724">
        <v>3675.32</v>
      </c>
      <c r="J11724" s="1">
        <v>44869</v>
      </c>
      <c r="K11724">
        <v>3341.2</v>
      </c>
      <c r="L11724" s="1">
        <v>44832</v>
      </c>
      <c r="M11724">
        <v>-37</v>
      </c>
      <c r="N11724" s="8">
        <f t="shared" si="183"/>
        <v>-123624.4</v>
      </c>
    </row>
    <row r="11725" spans="1:14">
      <c r="A11725" t="s">
        <v>14</v>
      </c>
      <c r="B11725" t="s">
        <v>62</v>
      </c>
      <c r="C11725" t="s">
        <v>468</v>
      </c>
      <c r="D11725">
        <v>11187430159</v>
      </c>
      <c r="E11725" s="1">
        <v>44809</v>
      </c>
      <c r="F11725" s="1">
        <v>44809</v>
      </c>
      <c r="G11725">
        <v>7957727984</v>
      </c>
      <c r="H11725">
        <v>220012913</v>
      </c>
      <c r="I11725">
        <v>47906.32</v>
      </c>
      <c r="J11725" s="1">
        <v>44869</v>
      </c>
      <c r="K11725">
        <v>43551.199999999997</v>
      </c>
      <c r="L11725" s="1">
        <v>44861</v>
      </c>
      <c r="M11725">
        <v>-8</v>
      </c>
      <c r="N11725" s="8">
        <f t="shared" si="183"/>
        <v>-348409.59999999998</v>
      </c>
    </row>
    <row r="11726" spans="1:14">
      <c r="A11726" t="s">
        <v>14</v>
      </c>
      <c r="B11726" t="s">
        <v>62</v>
      </c>
      <c r="C11726" t="s">
        <v>1208</v>
      </c>
      <c r="D11726" t="s">
        <v>1209</v>
      </c>
      <c r="E11726" s="1">
        <v>44809</v>
      </c>
      <c r="F11726" s="1">
        <v>44809</v>
      </c>
      <c r="G11726">
        <v>7957788914</v>
      </c>
      <c r="H11726" t="s">
        <v>3941</v>
      </c>
      <c r="I11726">
        <v>3450</v>
      </c>
      <c r="J11726" s="1">
        <v>44869</v>
      </c>
      <c r="K11726">
        <v>3450</v>
      </c>
      <c r="L11726" s="1">
        <v>44823</v>
      </c>
      <c r="M11726">
        <v>-46</v>
      </c>
      <c r="N11726" s="8">
        <f t="shared" si="183"/>
        <v>-158700</v>
      </c>
    </row>
    <row r="11727" spans="1:14">
      <c r="A11727" t="s">
        <v>14</v>
      </c>
      <c r="B11727" t="s">
        <v>62</v>
      </c>
      <c r="C11727" t="s">
        <v>288</v>
      </c>
      <c r="D11727">
        <v>7195130153</v>
      </c>
      <c r="E11727" s="1">
        <v>44809</v>
      </c>
      <c r="F11727" s="1">
        <v>44809</v>
      </c>
      <c r="G11727">
        <v>7957892634</v>
      </c>
      <c r="H11727">
        <v>3622089090</v>
      </c>
      <c r="I11727">
        <v>62337.86</v>
      </c>
      <c r="J11727" s="1">
        <v>44869</v>
      </c>
      <c r="K11727">
        <v>56670.78</v>
      </c>
      <c r="L11727" s="1">
        <v>44832</v>
      </c>
      <c r="M11727">
        <v>-37</v>
      </c>
      <c r="N11727" s="8">
        <f t="shared" si="183"/>
        <v>-2096818.8599999999</v>
      </c>
    </row>
    <row r="11728" spans="1:14">
      <c r="A11728" t="s">
        <v>14</v>
      </c>
      <c r="B11728" t="s">
        <v>62</v>
      </c>
      <c r="C11728" t="s">
        <v>2912</v>
      </c>
      <c r="D11728" t="s">
        <v>2913</v>
      </c>
      <c r="E11728" s="1">
        <v>44809</v>
      </c>
      <c r="F11728" s="1">
        <v>44809</v>
      </c>
      <c r="G11728">
        <v>7957988654</v>
      </c>
      <c r="H11728" t="s">
        <v>4702</v>
      </c>
      <c r="I11728">
        <v>1500</v>
      </c>
      <c r="J11728" s="1">
        <v>44869</v>
      </c>
      <c r="K11728">
        <v>1200</v>
      </c>
      <c r="L11728" s="1">
        <v>44823</v>
      </c>
      <c r="M11728">
        <v>-46</v>
      </c>
      <c r="N11728" s="8">
        <f t="shared" si="183"/>
        <v>-55200</v>
      </c>
    </row>
    <row r="11729" spans="1:14">
      <c r="A11729" t="s">
        <v>14</v>
      </c>
      <c r="B11729" t="s">
        <v>62</v>
      </c>
      <c r="C11729" t="s">
        <v>1767</v>
      </c>
      <c r="D11729">
        <v>695940213</v>
      </c>
      <c r="E11729" s="1">
        <v>44809</v>
      </c>
      <c r="F11729" s="1">
        <v>44809</v>
      </c>
      <c r="G11729">
        <v>7958018993</v>
      </c>
      <c r="H11729" t="s">
        <v>4703</v>
      </c>
      <c r="I11729">
        <v>173.24</v>
      </c>
      <c r="J11729" s="1">
        <v>44869</v>
      </c>
      <c r="K11729">
        <v>142</v>
      </c>
      <c r="L11729" s="1">
        <v>44844</v>
      </c>
      <c r="M11729">
        <v>-25</v>
      </c>
      <c r="N11729" s="8">
        <f t="shared" si="183"/>
        <v>-3550</v>
      </c>
    </row>
    <row r="11730" spans="1:14">
      <c r="A11730" t="s">
        <v>14</v>
      </c>
      <c r="B11730" t="s">
        <v>62</v>
      </c>
      <c r="C11730" t="s">
        <v>1767</v>
      </c>
      <c r="D11730">
        <v>695940213</v>
      </c>
      <c r="E11730" s="1">
        <v>44809</v>
      </c>
      <c r="F11730" s="1">
        <v>44809</v>
      </c>
      <c r="G11730">
        <v>7958023651</v>
      </c>
      <c r="H11730" t="s">
        <v>4704</v>
      </c>
      <c r="I11730">
        <v>641.54999999999995</v>
      </c>
      <c r="J11730" s="1">
        <v>44869</v>
      </c>
      <c r="K11730">
        <v>611</v>
      </c>
      <c r="L11730" s="1">
        <v>44844</v>
      </c>
      <c r="M11730">
        <v>-25</v>
      </c>
      <c r="N11730" s="8">
        <f t="shared" si="183"/>
        <v>-15275</v>
      </c>
    </row>
    <row r="11731" spans="1:14">
      <c r="A11731" t="s">
        <v>14</v>
      </c>
      <c r="B11731" t="s">
        <v>62</v>
      </c>
      <c r="C11731" t="s">
        <v>1407</v>
      </c>
      <c r="D11731" t="s">
        <v>1408</v>
      </c>
      <c r="E11731" s="1">
        <v>44809</v>
      </c>
      <c r="F11731" s="1">
        <v>44809</v>
      </c>
      <c r="G11731">
        <v>7958050909</v>
      </c>
      <c r="H11731" t="s">
        <v>2968</v>
      </c>
      <c r="I11731">
        <v>3066.67</v>
      </c>
      <c r="J11731" s="1">
        <v>44869</v>
      </c>
      <c r="K11731">
        <v>3066.67</v>
      </c>
      <c r="L11731" s="1">
        <v>44831</v>
      </c>
      <c r="M11731">
        <v>-38</v>
      </c>
      <c r="N11731" s="8">
        <f t="shared" si="183"/>
        <v>-116533.46</v>
      </c>
    </row>
    <row r="11732" spans="1:14">
      <c r="A11732" t="s">
        <v>14</v>
      </c>
      <c r="B11732" t="s">
        <v>62</v>
      </c>
      <c r="C11732" t="s">
        <v>298</v>
      </c>
      <c r="D11732">
        <v>4685201008</v>
      </c>
      <c r="E11732" s="1">
        <v>44809</v>
      </c>
      <c r="F11732" s="1">
        <v>44809</v>
      </c>
      <c r="G11732">
        <v>7958091323</v>
      </c>
      <c r="H11732">
        <v>1223</v>
      </c>
      <c r="I11732">
        <v>3858.25</v>
      </c>
      <c r="J11732" s="1">
        <v>44869</v>
      </c>
      <c r="K11732">
        <v>3162.5</v>
      </c>
      <c r="L11732" s="1">
        <v>44860</v>
      </c>
      <c r="M11732">
        <v>-9</v>
      </c>
      <c r="N11732" s="8">
        <f t="shared" si="183"/>
        <v>-28462.5</v>
      </c>
    </row>
    <row r="11733" spans="1:14">
      <c r="A11733" t="s">
        <v>14</v>
      </c>
      <c r="B11733" t="s">
        <v>62</v>
      </c>
      <c r="C11733" t="s">
        <v>298</v>
      </c>
      <c r="D11733">
        <v>4685201008</v>
      </c>
      <c r="E11733" s="1">
        <v>44809</v>
      </c>
      <c r="F11733" s="1">
        <v>44809</v>
      </c>
      <c r="G11733">
        <v>7958097812</v>
      </c>
      <c r="H11733">
        <v>1233</v>
      </c>
      <c r="I11733">
        <v>372.71</v>
      </c>
      <c r="J11733" s="1">
        <v>44869</v>
      </c>
      <c r="K11733">
        <v>305.5</v>
      </c>
      <c r="L11733" s="1">
        <v>44860</v>
      </c>
      <c r="M11733">
        <v>-9</v>
      </c>
      <c r="N11733" s="8">
        <f t="shared" si="183"/>
        <v>-2749.5</v>
      </c>
    </row>
    <row r="11734" spans="1:14">
      <c r="A11734" t="s">
        <v>14</v>
      </c>
      <c r="B11734" t="s">
        <v>62</v>
      </c>
      <c r="C11734" t="s">
        <v>298</v>
      </c>
      <c r="D11734">
        <v>4685201008</v>
      </c>
      <c r="E11734" s="1">
        <v>44809</v>
      </c>
      <c r="F11734" s="1">
        <v>44809</v>
      </c>
      <c r="G11734">
        <v>7958098720</v>
      </c>
      <c r="H11734">
        <v>1234</v>
      </c>
      <c r="I11734">
        <v>2757.2</v>
      </c>
      <c r="J11734" s="1">
        <v>44869</v>
      </c>
      <c r="K11734">
        <v>2260</v>
      </c>
      <c r="L11734" s="1">
        <v>44893</v>
      </c>
      <c r="M11734">
        <v>24</v>
      </c>
      <c r="N11734" s="8">
        <f t="shared" si="183"/>
        <v>54240</v>
      </c>
    </row>
    <row r="11735" spans="1:14">
      <c r="A11735" t="s">
        <v>14</v>
      </c>
      <c r="B11735" t="s">
        <v>62</v>
      </c>
      <c r="C11735" t="s">
        <v>298</v>
      </c>
      <c r="D11735">
        <v>4685201008</v>
      </c>
      <c r="E11735" s="1">
        <v>44809</v>
      </c>
      <c r="F11735" s="1">
        <v>44809</v>
      </c>
      <c r="G11735">
        <v>7958106391</v>
      </c>
      <c r="H11735">
        <v>1246</v>
      </c>
      <c r="I11735">
        <v>1348.64</v>
      </c>
      <c r="J11735" s="1">
        <v>44869</v>
      </c>
      <c r="K11735">
        <v>1105.44</v>
      </c>
      <c r="L11735" s="1">
        <v>44893</v>
      </c>
      <c r="M11735">
        <v>24</v>
      </c>
      <c r="N11735" s="8">
        <f t="shared" si="183"/>
        <v>26530.560000000001</v>
      </c>
    </row>
    <row r="11736" spans="1:14">
      <c r="A11736" t="s">
        <v>14</v>
      </c>
      <c r="B11736" t="s">
        <v>62</v>
      </c>
      <c r="C11736" t="s">
        <v>173</v>
      </c>
      <c r="D11736">
        <v>458450012</v>
      </c>
      <c r="E11736" s="1">
        <v>44809</v>
      </c>
      <c r="F11736" s="1">
        <v>44809</v>
      </c>
      <c r="G11736">
        <v>7958817743</v>
      </c>
      <c r="H11736" t="s">
        <v>4705</v>
      </c>
      <c r="I11736">
        <v>161.04</v>
      </c>
      <c r="J11736" s="1">
        <v>44869</v>
      </c>
      <c r="K11736">
        <v>132</v>
      </c>
      <c r="L11736" s="1">
        <v>44860</v>
      </c>
      <c r="M11736">
        <v>-9</v>
      </c>
      <c r="N11736" s="8">
        <f t="shared" si="183"/>
        <v>-1188</v>
      </c>
    </row>
    <row r="11737" spans="1:14">
      <c r="A11737" t="s">
        <v>14</v>
      </c>
      <c r="B11737" t="s">
        <v>62</v>
      </c>
      <c r="C11737" t="s">
        <v>1249</v>
      </c>
      <c r="D11737">
        <v>5633040588</v>
      </c>
      <c r="E11737" s="1">
        <v>44809</v>
      </c>
      <c r="F11737" s="1">
        <v>44809</v>
      </c>
      <c r="G11737">
        <v>7958851417</v>
      </c>
      <c r="H11737" s="2">
        <v>34366</v>
      </c>
      <c r="I11737">
        <v>22326</v>
      </c>
      <c r="J11737" s="1">
        <v>44869</v>
      </c>
      <c r="K11737">
        <v>18300</v>
      </c>
      <c r="L11737" s="1">
        <v>44838</v>
      </c>
      <c r="M11737">
        <v>-31</v>
      </c>
      <c r="N11737" s="8">
        <f t="shared" si="183"/>
        <v>-567300</v>
      </c>
    </row>
    <row r="11738" spans="1:14">
      <c r="A11738" t="s">
        <v>14</v>
      </c>
      <c r="B11738" t="s">
        <v>62</v>
      </c>
      <c r="C11738" t="s">
        <v>155</v>
      </c>
      <c r="D11738">
        <v>5619050585</v>
      </c>
      <c r="E11738" s="1">
        <v>44809</v>
      </c>
      <c r="F11738" s="1">
        <v>44809</v>
      </c>
      <c r="G11738">
        <v>7958995237</v>
      </c>
      <c r="H11738">
        <v>500011815</v>
      </c>
      <c r="I11738">
        <v>3991.35</v>
      </c>
      <c r="J11738" s="1">
        <v>44869</v>
      </c>
      <c r="K11738">
        <v>3628.5</v>
      </c>
      <c r="L11738" s="1">
        <v>44910</v>
      </c>
      <c r="M11738">
        <v>41</v>
      </c>
      <c r="N11738" s="8">
        <f t="shared" si="183"/>
        <v>148768.5</v>
      </c>
    </row>
    <row r="11739" spans="1:14">
      <c r="A11739" t="s">
        <v>14</v>
      </c>
      <c r="B11739" t="s">
        <v>62</v>
      </c>
      <c r="C11739" t="s">
        <v>336</v>
      </c>
      <c r="D11739">
        <v>9873140967</v>
      </c>
      <c r="E11739" s="1">
        <v>44809</v>
      </c>
      <c r="F11739" s="1">
        <v>44809</v>
      </c>
      <c r="G11739">
        <v>7959093401</v>
      </c>
      <c r="H11739">
        <v>9202204393</v>
      </c>
      <c r="I11739">
        <v>3564</v>
      </c>
      <c r="J11739" s="1">
        <v>44869</v>
      </c>
      <c r="K11739">
        <v>3240</v>
      </c>
      <c r="L11739" s="1">
        <v>44860</v>
      </c>
      <c r="M11739">
        <v>-9</v>
      </c>
      <c r="N11739" s="8">
        <f t="shared" si="183"/>
        <v>-29160</v>
      </c>
    </row>
    <row r="11740" spans="1:14">
      <c r="A11740" t="s">
        <v>14</v>
      </c>
      <c r="B11740" t="s">
        <v>62</v>
      </c>
      <c r="C11740" t="s">
        <v>979</v>
      </c>
      <c r="D11740">
        <v>2158490595</v>
      </c>
      <c r="E11740" s="1">
        <v>44809</v>
      </c>
      <c r="F11740" s="1">
        <v>44809</v>
      </c>
      <c r="G11740">
        <v>7959267539</v>
      </c>
      <c r="H11740">
        <v>103553</v>
      </c>
      <c r="I11740">
        <v>55</v>
      </c>
      <c r="J11740" s="1">
        <v>44869</v>
      </c>
      <c r="K11740">
        <v>50</v>
      </c>
      <c r="L11740" s="1">
        <v>44844</v>
      </c>
      <c r="M11740">
        <v>-25</v>
      </c>
      <c r="N11740" s="8">
        <f t="shared" si="183"/>
        <v>-1250</v>
      </c>
    </row>
    <row r="11741" spans="1:14">
      <c r="A11741" t="s">
        <v>14</v>
      </c>
      <c r="B11741" t="s">
        <v>62</v>
      </c>
      <c r="C11741" t="s">
        <v>354</v>
      </c>
      <c r="D11741">
        <v>12328591008</v>
      </c>
      <c r="E11741" s="1">
        <v>44809</v>
      </c>
      <c r="F11741" s="1">
        <v>44809</v>
      </c>
      <c r="G11741">
        <v>7959273741</v>
      </c>
      <c r="H11741" t="s">
        <v>4706</v>
      </c>
      <c r="I11741">
        <v>986.25</v>
      </c>
      <c r="J11741" s="1">
        <v>44869</v>
      </c>
      <c r="K11741">
        <v>811.29</v>
      </c>
      <c r="L11741" s="1">
        <v>44859</v>
      </c>
      <c r="M11741">
        <v>-10</v>
      </c>
      <c r="N11741" s="8">
        <f t="shared" si="183"/>
        <v>-8112.9</v>
      </c>
    </row>
    <row r="11742" spans="1:14">
      <c r="A11742" t="s">
        <v>14</v>
      </c>
      <c r="B11742" t="s">
        <v>62</v>
      </c>
      <c r="C11742" t="s">
        <v>1305</v>
      </c>
      <c r="D11742" t="s">
        <v>1306</v>
      </c>
      <c r="E11742" s="1">
        <v>44809</v>
      </c>
      <c r="F11742" s="1">
        <v>44809</v>
      </c>
      <c r="G11742">
        <v>7959446272</v>
      </c>
      <c r="H11742" t="s">
        <v>3589</v>
      </c>
      <c r="I11742">
        <v>2256.23</v>
      </c>
      <c r="J11742" s="1">
        <v>44869</v>
      </c>
      <c r="K11742">
        <v>2256.23</v>
      </c>
      <c r="L11742" s="1">
        <v>44831</v>
      </c>
      <c r="M11742">
        <v>-38</v>
      </c>
      <c r="N11742" s="8">
        <f t="shared" si="183"/>
        <v>-85736.74</v>
      </c>
    </row>
    <row r="11743" spans="1:14">
      <c r="A11743" t="s">
        <v>14</v>
      </c>
      <c r="B11743" t="s">
        <v>62</v>
      </c>
      <c r="C11743" t="s">
        <v>398</v>
      </c>
      <c r="D11743">
        <v>1850920388</v>
      </c>
      <c r="E11743" s="1">
        <v>44809</v>
      </c>
      <c r="F11743" s="1">
        <v>44809</v>
      </c>
      <c r="G11743">
        <v>7959569143</v>
      </c>
      <c r="H11743" t="s">
        <v>4707</v>
      </c>
      <c r="I11743">
        <v>731.63</v>
      </c>
      <c r="J11743" s="1">
        <v>44869</v>
      </c>
      <c r="K11743">
        <v>599.70000000000005</v>
      </c>
      <c r="L11743" s="1">
        <v>44852</v>
      </c>
      <c r="M11743">
        <v>-17</v>
      </c>
      <c r="N11743" s="8">
        <f t="shared" si="183"/>
        <v>-10194.900000000001</v>
      </c>
    </row>
    <row r="11744" spans="1:14">
      <c r="A11744" t="s">
        <v>14</v>
      </c>
      <c r="B11744" t="s">
        <v>62</v>
      </c>
      <c r="C11744" t="s">
        <v>1151</v>
      </c>
      <c r="D11744" t="s">
        <v>1152</v>
      </c>
      <c r="E11744" s="1">
        <v>44809</v>
      </c>
      <c r="F11744" s="1">
        <v>44809</v>
      </c>
      <c r="G11744">
        <v>7959828376</v>
      </c>
      <c r="H11744" t="s">
        <v>3589</v>
      </c>
      <c r="I11744">
        <v>2000</v>
      </c>
      <c r="J11744" s="1">
        <v>44869</v>
      </c>
      <c r="K11744">
        <v>2000</v>
      </c>
      <c r="L11744" s="1">
        <v>44811</v>
      </c>
      <c r="M11744">
        <v>-58</v>
      </c>
      <c r="N11744" s="8">
        <f t="shared" si="183"/>
        <v>-116000</v>
      </c>
    </row>
    <row r="11745" spans="1:14">
      <c r="A11745" t="s">
        <v>14</v>
      </c>
      <c r="B11745" t="s">
        <v>62</v>
      </c>
      <c r="C11745" t="s">
        <v>619</v>
      </c>
      <c r="D11745">
        <v>322800376</v>
      </c>
      <c r="E11745" s="1">
        <v>44809</v>
      </c>
      <c r="F11745" s="1">
        <v>44809</v>
      </c>
      <c r="G11745">
        <v>7959846836</v>
      </c>
      <c r="H11745">
        <v>8022581</v>
      </c>
      <c r="I11745">
        <v>362.34</v>
      </c>
      <c r="J11745" s="1">
        <v>44869</v>
      </c>
      <c r="K11745">
        <v>297</v>
      </c>
      <c r="L11745" s="1">
        <v>44860</v>
      </c>
      <c r="M11745">
        <v>-9</v>
      </c>
      <c r="N11745" s="8">
        <f t="shared" si="183"/>
        <v>-2673</v>
      </c>
    </row>
    <row r="11746" spans="1:14">
      <c r="A11746" t="s">
        <v>14</v>
      </c>
      <c r="B11746" t="s">
        <v>62</v>
      </c>
      <c r="C11746" t="s">
        <v>1558</v>
      </c>
      <c r="D11746" t="s">
        <v>1559</v>
      </c>
      <c r="E11746" s="1">
        <v>44809</v>
      </c>
      <c r="F11746" s="1">
        <v>44809</v>
      </c>
      <c r="G11746">
        <v>7960041633</v>
      </c>
      <c r="H11746" s="2">
        <v>44835</v>
      </c>
      <c r="I11746">
        <v>3066.67</v>
      </c>
      <c r="J11746" s="1">
        <v>44869</v>
      </c>
      <c r="K11746">
        <v>3066.67</v>
      </c>
      <c r="L11746" s="1">
        <v>44831</v>
      </c>
      <c r="M11746">
        <v>-38</v>
      </c>
      <c r="N11746" s="8">
        <f t="shared" si="183"/>
        <v>-116533.46</v>
      </c>
    </row>
    <row r="11747" spans="1:14">
      <c r="A11747" t="s">
        <v>14</v>
      </c>
      <c r="B11747" t="s">
        <v>62</v>
      </c>
      <c r="C11747" t="s">
        <v>161</v>
      </c>
      <c r="D11747">
        <v>4742650585</v>
      </c>
      <c r="E11747" s="1">
        <v>44809</v>
      </c>
      <c r="F11747" s="1">
        <v>44809</v>
      </c>
      <c r="G11747">
        <v>7960442260</v>
      </c>
      <c r="H11747" t="s">
        <v>4708</v>
      </c>
      <c r="I11747">
        <v>2196</v>
      </c>
      <c r="J11747" s="1">
        <v>44869</v>
      </c>
      <c r="K11747">
        <v>1800</v>
      </c>
      <c r="L11747" s="1">
        <v>44860</v>
      </c>
      <c r="M11747">
        <v>-9</v>
      </c>
      <c r="N11747" s="8">
        <f t="shared" si="183"/>
        <v>-16200</v>
      </c>
    </row>
    <row r="11748" spans="1:14">
      <c r="A11748" t="s">
        <v>14</v>
      </c>
      <c r="B11748" t="s">
        <v>62</v>
      </c>
      <c r="C11748" t="s">
        <v>909</v>
      </c>
      <c r="D11748">
        <v>784230872</v>
      </c>
      <c r="E11748" s="1">
        <v>44809</v>
      </c>
      <c r="F11748" s="1">
        <v>44809</v>
      </c>
      <c r="G11748">
        <v>7960760093</v>
      </c>
      <c r="H11748" t="s">
        <v>4709</v>
      </c>
      <c r="I11748">
        <v>207.4</v>
      </c>
      <c r="J11748" s="1">
        <v>44869</v>
      </c>
      <c r="K11748">
        <v>170</v>
      </c>
      <c r="L11748" s="1">
        <v>44860</v>
      </c>
      <c r="M11748">
        <v>-9</v>
      </c>
      <c r="N11748" s="8">
        <f t="shared" si="183"/>
        <v>-1530</v>
      </c>
    </row>
    <row r="11749" spans="1:14">
      <c r="A11749" t="s">
        <v>14</v>
      </c>
      <c r="B11749" t="s">
        <v>62</v>
      </c>
      <c r="C11749" t="s">
        <v>909</v>
      </c>
      <c r="D11749">
        <v>784230872</v>
      </c>
      <c r="E11749" s="1">
        <v>44809</v>
      </c>
      <c r="F11749" s="1">
        <v>44809</v>
      </c>
      <c r="G11749">
        <v>7960872303</v>
      </c>
      <c r="H11749" t="s">
        <v>4710</v>
      </c>
      <c r="I11749">
        <v>231.8</v>
      </c>
      <c r="J11749" s="1">
        <v>44869</v>
      </c>
      <c r="K11749">
        <v>190</v>
      </c>
      <c r="L11749" s="1">
        <v>44860</v>
      </c>
      <c r="M11749">
        <v>-9</v>
      </c>
      <c r="N11749" s="8">
        <f t="shared" si="183"/>
        <v>-1710</v>
      </c>
    </row>
    <row r="11750" spans="1:14">
      <c r="A11750" t="s">
        <v>14</v>
      </c>
      <c r="B11750" t="s">
        <v>62</v>
      </c>
      <c r="C11750" t="s">
        <v>270</v>
      </c>
      <c r="D11750">
        <v>8611781009</v>
      </c>
      <c r="E11750" s="1">
        <v>44809</v>
      </c>
      <c r="F11750" s="1">
        <v>44809</v>
      </c>
      <c r="G11750">
        <v>7961153465</v>
      </c>
      <c r="H11750">
        <v>372</v>
      </c>
      <c r="I11750">
        <v>20231.66</v>
      </c>
      <c r="J11750" s="1">
        <v>44869</v>
      </c>
      <c r="K11750">
        <v>16583.330000000002</v>
      </c>
      <c r="L11750" s="1">
        <v>44893</v>
      </c>
      <c r="M11750">
        <v>24</v>
      </c>
      <c r="N11750" s="8">
        <f t="shared" si="183"/>
        <v>397999.92000000004</v>
      </c>
    </row>
    <row r="11751" spans="1:14">
      <c r="A11751" t="s">
        <v>14</v>
      </c>
      <c r="B11751" t="s">
        <v>62</v>
      </c>
      <c r="C11751" t="s">
        <v>109</v>
      </c>
      <c r="D11751">
        <v>795170158</v>
      </c>
      <c r="E11751" s="1">
        <v>44809</v>
      </c>
      <c r="F11751" s="1">
        <v>44809</v>
      </c>
      <c r="G11751">
        <v>7961215067</v>
      </c>
      <c r="H11751">
        <v>2100102714</v>
      </c>
      <c r="I11751">
        <v>1965.04</v>
      </c>
      <c r="J11751" s="1">
        <v>44869</v>
      </c>
      <c r="K11751">
        <v>1786.4</v>
      </c>
      <c r="L11751" s="1">
        <v>44860</v>
      </c>
      <c r="M11751">
        <v>-9</v>
      </c>
      <c r="N11751" s="8">
        <f t="shared" si="183"/>
        <v>-16077.6</v>
      </c>
    </row>
    <row r="11752" spans="1:14">
      <c r="A11752" t="s">
        <v>14</v>
      </c>
      <c r="B11752" t="s">
        <v>62</v>
      </c>
      <c r="C11752" t="s">
        <v>348</v>
      </c>
      <c r="D11752">
        <v>6991810588</v>
      </c>
      <c r="E11752" s="1">
        <v>44809</v>
      </c>
      <c r="F11752" s="1">
        <v>44809</v>
      </c>
      <c r="G11752">
        <v>7961281920</v>
      </c>
      <c r="H11752">
        <v>4809</v>
      </c>
      <c r="I11752">
        <v>844.24</v>
      </c>
      <c r="J11752" s="1">
        <v>44869</v>
      </c>
      <c r="K11752">
        <v>692</v>
      </c>
      <c r="L11752" s="1">
        <v>44860</v>
      </c>
      <c r="M11752">
        <v>-9</v>
      </c>
      <c r="N11752" s="8">
        <f t="shared" si="183"/>
        <v>-6228</v>
      </c>
    </row>
    <row r="11753" spans="1:14">
      <c r="A11753" t="s">
        <v>14</v>
      </c>
      <c r="B11753" t="s">
        <v>62</v>
      </c>
      <c r="C11753" t="s">
        <v>348</v>
      </c>
      <c r="D11753">
        <v>6991810588</v>
      </c>
      <c r="E11753" s="1">
        <v>44809</v>
      </c>
      <c r="F11753" s="1">
        <v>44809</v>
      </c>
      <c r="G11753">
        <v>7961311691</v>
      </c>
      <c r="H11753">
        <v>4810</v>
      </c>
      <c r="I11753">
        <v>422.12</v>
      </c>
      <c r="J11753" s="1">
        <v>44869</v>
      </c>
      <c r="K11753">
        <v>346</v>
      </c>
      <c r="L11753" s="1">
        <v>44860</v>
      </c>
      <c r="M11753">
        <v>-9</v>
      </c>
      <c r="N11753" s="8">
        <f t="shared" si="183"/>
        <v>-3114</v>
      </c>
    </row>
    <row r="11754" spans="1:14">
      <c r="A11754" t="s">
        <v>14</v>
      </c>
      <c r="B11754" t="s">
        <v>62</v>
      </c>
      <c r="C11754" t="s">
        <v>4711</v>
      </c>
      <c r="D11754">
        <v>1235780598</v>
      </c>
      <c r="E11754" s="1">
        <v>44809</v>
      </c>
      <c r="F11754" s="1">
        <v>44809</v>
      </c>
      <c r="G11754">
        <v>7961494038</v>
      </c>
      <c r="H11754" t="s">
        <v>4712</v>
      </c>
      <c r="I11754">
        <v>778.36</v>
      </c>
      <c r="J11754" s="1">
        <v>44869</v>
      </c>
      <c r="K11754">
        <v>638</v>
      </c>
      <c r="L11754" s="1">
        <v>44860</v>
      </c>
      <c r="M11754">
        <v>-9</v>
      </c>
      <c r="N11754" s="8">
        <f t="shared" si="183"/>
        <v>-5742</v>
      </c>
    </row>
    <row r="11755" spans="1:14">
      <c r="A11755" t="s">
        <v>14</v>
      </c>
      <c r="B11755" t="s">
        <v>62</v>
      </c>
      <c r="C11755" t="s">
        <v>200</v>
      </c>
      <c r="D11755">
        <v>7123400157</v>
      </c>
      <c r="E11755" s="1">
        <v>44809</v>
      </c>
      <c r="F11755" s="1">
        <v>44809</v>
      </c>
      <c r="G11755">
        <v>7961524911</v>
      </c>
      <c r="H11755">
        <v>22027781</v>
      </c>
      <c r="I11755">
        <v>8296</v>
      </c>
      <c r="J11755" s="1">
        <v>44869</v>
      </c>
      <c r="K11755">
        <v>6800</v>
      </c>
      <c r="L11755" s="1">
        <v>44860</v>
      </c>
      <c r="M11755">
        <v>-9</v>
      </c>
      <c r="N11755" s="8">
        <f t="shared" si="183"/>
        <v>-61200</v>
      </c>
    </row>
    <row r="11756" spans="1:14">
      <c r="A11756" t="s">
        <v>14</v>
      </c>
      <c r="B11756" t="s">
        <v>62</v>
      </c>
      <c r="C11756" t="s">
        <v>375</v>
      </c>
      <c r="D11756">
        <v>195980289</v>
      </c>
      <c r="E11756" s="1">
        <v>44809</v>
      </c>
      <c r="F11756" s="1">
        <v>44809</v>
      </c>
      <c r="G11756">
        <v>7961612956</v>
      </c>
      <c r="H11756" t="s">
        <v>4713</v>
      </c>
      <c r="I11756">
        <v>468.48</v>
      </c>
      <c r="J11756" s="1">
        <v>44869</v>
      </c>
      <c r="K11756">
        <v>384</v>
      </c>
      <c r="L11756" s="1">
        <v>44852</v>
      </c>
      <c r="M11756">
        <v>-17</v>
      </c>
      <c r="N11756" s="8">
        <f t="shared" si="183"/>
        <v>-6528</v>
      </c>
    </row>
    <row r="11757" spans="1:14">
      <c r="A11757" t="s">
        <v>14</v>
      </c>
      <c r="B11757" t="s">
        <v>62</v>
      </c>
      <c r="C11757" t="s">
        <v>1798</v>
      </c>
      <c r="D11757" t="s">
        <v>1799</v>
      </c>
      <c r="E11757" s="1">
        <v>44809</v>
      </c>
      <c r="F11757" s="1">
        <v>44809</v>
      </c>
      <c r="G11757">
        <v>7961757739</v>
      </c>
      <c r="H11757" t="s">
        <v>3514</v>
      </c>
      <c r="I11757">
        <v>2500</v>
      </c>
      <c r="J11757" s="1">
        <v>44869</v>
      </c>
      <c r="K11757">
        <v>2500</v>
      </c>
      <c r="L11757" s="1">
        <v>44811</v>
      </c>
      <c r="M11757">
        <v>-58</v>
      </c>
      <c r="N11757" s="8">
        <f t="shared" si="183"/>
        <v>-145000</v>
      </c>
    </row>
    <row r="11758" spans="1:14">
      <c r="A11758" t="s">
        <v>14</v>
      </c>
      <c r="B11758" t="s">
        <v>62</v>
      </c>
      <c r="C11758" t="s">
        <v>1439</v>
      </c>
      <c r="D11758">
        <v>1511090126</v>
      </c>
      <c r="E11758" s="1">
        <v>44809</v>
      </c>
      <c r="F11758" s="1">
        <v>44809</v>
      </c>
      <c r="G11758">
        <v>7962095930</v>
      </c>
      <c r="H11758" t="s">
        <v>4714</v>
      </c>
      <c r="I11758">
        <v>271.24</v>
      </c>
      <c r="J11758" s="1">
        <v>44869</v>
      </c>
      <c r="K11758">
        <v>222.33</v>
      </c>
      <c r="L11758" s="1">
        <v>44830</v>
      </c>
      <c r="M11758">
        <v>-39</v>
      </c>
      <c r="N11758" s="8">
        <f t="shared" si="183"/>
        <v>-8670.8700000000008</v>
      </c>
    </row>
    <row r="11759" spans="1:14">
      <c r="A11759" t="s">
        <v>14</v>
      </c>
      <c r="B11759" t="s">
        <v>62</v>
      </c>
      <c r="C11759" t="s">
        <v>382</v>
      </c>
      <c r="D11759">
        <v>10852890150</v>
      </c>
      <c r="E11759" s="1">
        <v>44809</v>
      </c>
      <c r="F11759" s="1">
        <v>44809</v>
      </c>
      <c r="G11759">
        <v>7962109911</v>
      </c>
      <c r="H11759">
        <v>5916107997</v>
      </c>
      <c r="I11759">
        <v>5280</v>
      </c>
      <c r="J11759" s="1">
        <v>44869</v>
      </c>
      <c r="K11759">
        <v>4800</v>
      </c>
      <c r="L11759" s="1">
        <v>44860</v>
      </c>
      <c r="M11759">
        <v>-9</v>
      </c>
      <c r="N11759" s="8">
        <f t="shared" si="183"/>
        <v>-43200</v>
      </c>
    </row>
    <row r="11760" spans="1:14">
      <c r="A11760" t="s">
        <v>14</v>
      </c>
      <c r="B11760" t="s">
        <v>62</v>
      </c>
      <c r="C11760" t="s">
        <v>1514</v>
      </c>
      <c r="D11760" t="s">
        <v>1515</v>
      </c>
      <c r="E11760" s="1">
        <v>44810</v>
      </c>
      <c r="F11760" s="1">
        <v>44810</v>
      </c>
      <c r="G11760">
        <v>7962135760</v>
      </c>
      <c r="H11760" t="s">
        <v>3589</v>
      </c>
      <c r="I11760">
        <v>3000</v>
      </c>
      <c r="J11760" s="1">
        <v>44870</v>
      </c>
      <c r="K11760">
        <v>3000</v>
      </c>
      <c r="L11760" s="1">
        <v>44812</v>
      </c>
      <c r="M11760">
        <v>-58</v>
      </c>
      <c r="N11760" s="8">
        <f t="shared" si="183"/>
        <v>-174000</v>
      </c>
    </row>
    <row r="11761" spans="1:14">
      <c r="A11761" t="s">
        <v>14</v>
      </c>
      <c r="B11761" t="s">
        <v>62</v>
      </c>
      <c r="C11761" t="s">
        <v>541</v>
      </c>
      <c r="D11761">
        <v>5066690156</v>
      </c>
      <c r="E11761" s="1">
        <v>44810</v>
      </c>
      <c r="F11761" s="1">
        <v>44810</v>
      </c>
      <c r="G11761">
        <v>7962304991</v>
      </c>
      <c r="H11761" t="s">
        <v>4715</v>
      </c>
      <c r="I11761">
        <v>1911.39</v>
      </c>
      <c r="J11761" s="1">
        <v>44870</v>
      </c>
      <c r="K11761">
        <v>1566.71</v>
      </c>
      <c r="L11761" s="1">
        <v>44847</v>
      </c>
      <c r="M11761">
        <v>-23</v>
      </c>
      <c r="N11761" s="8">
        <f t="shared" si="183"/>
        <v>-36034.33</v>
      </c>
    </row>
    <row r="11762" spans="1:14">
      <c r="A11762" t="s">
        <v>14</v>
      </c>
      <c r="B11762" t="s">
        <v>62</v>
      </c>
      <c r="C11762" t="s">
        <v>1405</v>
      </c>
      <c r="D11762">
        <v>14457361005</v>
      </c>
      <c r="E11762" s="1">
        <v>44810</v>
      </c>
      <c r="F11762" s="1">
        <v>44810</v>
      </c>
      <c r="G11762">
        <v>7962629238</v>
      </c>
      <c r="H11762">
        <v>1817</v>
      </c>
      <c r="I11762">
        <v>9315.01</v>
      </c>
      <c r="J11762" s="1">
        <v>44870</v>
      </c>
      <c r="K11762">
        <v>7635.25</v>
      </c>
      <c r="L11762" s="1">
        <v>44832</v>
      </c>
      <c r="M11762">
        <v>-38</v>
      </c>
      <c r="N11762" s="8">
        <f t="shared" si="183"/>
        <v>-290139.5</v>
      </c>
    </row>
    <row r="11763" spans="1:14">
      <c r="A11763" t="s">
        <v>14</v>
      </c>
      <c r="B11763" t="s">
        <v>62</v>
      </c>
      <c r="C11763" t="s">
        <v>1405</v>
      </c>
      <c r="D11763">
        <v>14457361005</v>
      </c>
      <c r="E11763" s="1">
        <v>44809</v>
      </c>
      <c r="F11763" s="1">
        <v>44809</v>
      </c>
      <c r="G11763">
        <v>7962646822</v>
      </c>
      <c r="H11763">
        <v>1816</v>
      </c>
      <c r="I11763">
        <v>159396.97</v>
      </c>
      <c r="J11763" s="1">
        <v>44869</v>
      </c>
      <c r="K11763">
        <v>130653.25</v>
      </c>
      <c r="L11763" s="1">
        <v>44832</v>
      </c>
      <c r="M11763">
        <v>-37</v>
      </c>
      <c r="N11763" s="8">
        <f t="shared" si="183"/>
        <v>-4834170.25</v>
      </c>
    </row>
    <row r="11764" spans="1:14">
      <c r="A11764" t="s">
        <v>14</v>
      </c>
      <c r="B11764" t="s">
        <v>62</v>
      </c>
      <c r="C11764" t="s">
        <v>1405</v>
      </c>
      <c r="D11764">
        <v>14457361005</v>
      </c>
      <c r="E11764" s="1">
        <v>44810</v>
      </c>
      <c r="F11764" s="1">
        <v>44810</v>
      </c>
      <c r="G11764">
        <v>7962667681</v>
      </c>
      <c r="H11764">
        <v>1818</v>
      </c>
      <c r="I11764">
        <v>2272.6</v>
      </c>
      <c r="J11764" s="1">
        <v>44870</v>
      </c>
      <c r="K11764">
        <v>1862.79</v>
      </c>
      <c r="L11764" s="1">
        <v>44832</v>
      </c>
      <c r="M11764">
        <v>-38</v>
      </c>
      <c r="N11764" s="8">
        <f t="shared" si="183"/>
        <v>-70786.02</v>
      </c>
    </row>
    <row r="11765" spans="1:14">
      <c r="A11765" t="s">
        <v>14</v>
      </c>
      <c r="B11765" t="s">
        <v>62</v>
      </c>
      <c r="C11765" t="s">
        <v>624</v>
      </c>
      <c r="D11765">
        <v>11815361008</v>
      </c>
      <c r="E11765" s="1">
        <v>44810</v>
      </c>
      <c r="F11765" s="1">
        <v>44810</v>
      </c>
      <c r="G11765">
        <v>7962988479</v>
      </c>
      <c r="H11765" t="s">
        <v>4716</v>
      </c>
      <c r="I11765">
        <v>5577.1</v>
      </c>
      <c r="J11765" s="1">
        <v>44870</v>
      </c>
      <c r="K11765">
        <v>5070.09</v>
      </c>
      <c r="L11765" s="1">
        <v>44860</v>
      </c>
      <c r="M11765">
        <v>-10</v>
      </c>
      <c r="N11765" s="8">
        <f t="shared" si="183"/>
        <v>-50700.9</v>
      </c>
    </row>
    <row r="11766" spans="1:14">
      <c r="A11766" t="s">
        <v>14</v>
      </c>
      <c r="B11766" t="s">
        <v>62</v>
      </c>
      <c r="C11766" t="s">
        <v>624</v>
      </c>
      <c r="D11766">
        <v>11815361008</v>
      </c>
      <c r="E11766" s="1">
        <v>44810</v>
      </c>
      <c r="F11766" s="1">
        <v>44810</v>
      </c>
      <c r="G11766">
        <v>7963068166</v>
      </c>
      <c r="H11766" t="s">
        <v>4717</v>
      </c>
      <c r="I11766">
        <v>7436.13</v>
      </c>
      <c r="J11766" s="1">
        <v>44870</v>
      </c>
      <c r="K11766">
        <v>6760.12</v>
      </c>
      <c r="L11766" s="1">
        <v>44860</v>
      </c>
      <c r="M11766">
        <v>-10</v>
      </c>
      <c r="N11766" s="8">
        <f t="shared" si="183"/>
        <v>-67601.2</v>
      </c>
    </row>
    <row r="11767" spans="1:14">
      <c r="A11767" t="s">
        <v>14</v>
      </c>
      <c r="B11767" t="s">
        <v>62</v>
      </c>
      <c r="C11767" t="s">
        <v>2728</v>
      </c>
      <c r="D11767" t="s">
        <v>2729</v>
      </c>
      <c r="E11767" s="1">
        <v>44810</v>
      </c>
      <c r="F11767" s="1">
        <v>44810</v>
      </c>
      <c r="G11767">
        <v>7963286467</v>
      </c>
      <c r="H11767" t="s">
        <v>49</v>
      </c>
      <c r="I11767">
        <v>2333.33</v>
      </c>
      <c r="J11767" s="1">
        <v>44870</v>
      </c>
      <c r="K11767">
        <v>2333.33</v>
      </c>
      <c r="L11767" s="1">
        <v>44812</v>
      </c>
      <c r="M11767">
        <v>-58</v>
      </c>
      <c r="N11767" s="8">
        <f t="shared" si="183"/>
        <v>-135333.13999999998</v>
      </c>
    </row>
    <row r="11768" spans="1:14">
      <c r="A11768" t="s">
        <v>14</v>
      </c>
      <c r="B11768" t="s">
        <v>62</v>
      </c>
      <c r="C11768" t="s">
        <v>763</v>
      </c>
      <c r="D11768">
        <v>2518990284</v>
      </c>
      <c r="E11768" s="1">
        <v>44809</v>
      </c>
      <c r="F11768" s="1">
        <v>44809</v>
      </c>
      <c r="G11768">
        <v>7963462235</v>
      </c>
      <c r="H11768" t="s">
        <v>4718</v>
      </c>
      <c r="I11768">
        <v>651</v>
      </c>
      <c r="J11768" s="1">
        <v>44869</v>
      </c>
      <c r="K11768">
        <v>620</v>
      </c>
      <c r="L11768" s="1">
        <v>44860</v>
      </c>
      <c r="M11768">
        <v>-9</v>
      </c>
      <c r="N11768" s="8">
        <f t="shared" si="183"/>
        <v>-5580</v>
      </c>
    </row>
    <row r="11769" spans="1:14">
      <c r="A11769" t="s">
        <v>14</v>
      </c>
      <c r="B11769" t="s">
        <v>62</v>
      </c>
      <c r="C11769" t="s">
        <v>417</v>
      </c>
      <c r="D11769">
        <v>7246691005</v>
      </c>
      <c r="E11769" s="1">
        <v>44810</v>
      </c>
      <c r="F11769" s="1">
        <v>44810</v>
      </c>
      <c r="G11769">
        <v>7964186877</v>
      </c>
      <c r="H11769" t="s">
        <v>4719</v>
      </c>
      <c r="I11769">
        <v>59.78</v>
      </c>
      <c r="J11769" s="1">
        <v>44870</v>
      </c>
      <c r="K11769">
        <v>49</v>
      </c>
      <c r="L11769" s="1">
        <v>44860</v>
      </c>
      <c r="M11769">
        <v>-10</v>
      </c>
      <c r="N11769" s="8">
        <f t="shared" si="183"/>
        <v>-490</v>
      </c>
    </row>
    <row r="11770" spans="1:14">
      <c r="A11770" t="s">
        <v>14</v>
      </c>
      <c r="B11770" t="s">
        <v>62</v>
      </c>
      <c r="C11770" t="s">
        <v>417</v>
      </c>
      <c r="D11770">
        <v>7246691005</v>
      </c>
      <c r="E11770" s="1">
        <v>44810</v>
      </c>
      <c r="F11770" s="1">
        <v>44810</v>
      </c>
      <c r="G11770">
        <v>7964187523</v>
      </c>
      <c r="H11770" t="s">
        <v>4720</v>
      </c>
      <c r="I11770">
        <v>119.56</v>
      </c>
      <c r="J11770" s="1">
        <v>44869</v>
      </c>
      <c r="K11770">
        <v>98</v>
      </c>
      <c r="L11770" s="1">
        <v>44860</v>
      </c>
      <c r="M11770">
        <v>-9</v>
      </c>
      <c r="N11770" s="8">
        <f t="shared" si="183"/>
        <v>-882</v>
      </c>
    </row>
    <row r="11771" spans="1:14">
      <c r="A11771" t="s">
        <v>14</v>
      </c>
      <c r="B11771" t="s">
        <v>62</v>
      </c>
      <c r="C11771" t="s">
        <v>417</v>
      </c>
      <c r="D11771">
        <v>7246691005</v>
      </c>
      <c r="E11771" s="1">
        <v>44809</v>
      </c>
      <c r="F11771" s="1">
        <v>44809</v>
      </c>
      <c r="G11771">
        <v>7964188231</v>
      </c>
      <c r="H11771" t="s">
        <v>4721</v>
      </c>
      <c r="I11771">
        <v>8088.6</v>
      </c>
      <c r="J11771" s="1">
        <v>44869</v>
      </c>
      <c r="K11771">
        <v>6630</v>
      </c>
      <c r="L11771" s="1">
        <v>44860</v>
      </c>
      <c r="M11771">
        <v>-9</v>
      </c>
      <c r="N11771" s="8">
        <f t="shared" si="183"/>
        <v>-59670</v>
      </c>
    </row>
    <row r="11772" spans="1:14">
      <c r="A11772" t="s">
        <v>14</v>
      </c>
      <c r="B11772" t="s">
        <v>62</v>
      </c>
      <c r="C11772" t="s">
        <v>417</v>
      </c>
      <c r="D11772">
        <v>7246691005</v>
      </c>
      <c r="E11772" s="1">
        <v>44809</v>
      </c>
      <c r="F11772" s="1">
        <v>44809</v>
      </c>
      <c r="G11772">
        <v>7964188612</v>
      </c>
      <c r="H11772" t="s">
        <v>4722</v>
      </c>
      <c r="I11772">
        <v>75.64</v>
      </c>
      <c r="J11772" s="1">
        <v>44869</v>
      </c>
      <c r="K11772">
        <v>62</v>
      </c>
      <c r="L11772" s="1">
        <v>44860</v>
      </c>
      <c r="M11772">
        <v>-9</v>
      </c>
      <c r="N11772" s="8">
        <f t="shared" si="183"/>
        <v>-558</v>
      </c>
    </row>
    <row r="11773" spans="1:14">
      <c r="A11773" t="s">
        <v>14</v>
      </c>
      <c r="B11773" t="s">
        <v>62</v>
      </c>
      <c r="C11773" t="s">
        <v>417</v>
      </c>
      <c r="D11773">
        <v>7246691005</v>
      </c>
      <c r="E11773" s="1">
        <v>44810</v>
      </c>
      <c r="F11773" s="1">
        <v>44810</v>
      </c>
      <c r="G11773">
        <v>7964189139</v>
      </c>
      <c r="H11773" t="s">
        <v>390</v>
      </c>
      <c r="I11773">
        <v>820.57</v>
      </c>
      <c r="J11773" s="1">
        <v>44870</v>
      </c>
      <c r="K11773">
        <v>672.6</v>
      </c>
      <c r="L11773" s="1">
        <v>44860</v>
      </c>
      <c r="M11773">
        <v>-10</v>
      </c>
      <c r="N11773" s="8">
        <f t="shared" si="183"/>
        <v>-6726</v>
      </c>
    </row>
    <row r="11774" spans="1:14">
      <c r="A11774" t="s">
        <v>14</v>
      </c>
      <c r="B11774" t="s">
        <v>62</v>
      </c>
      <c r="C11774" t="s">
        <v>417</v>
      </c>
      <c r="D11774">
        <v>7246691005</v>
      </c>
      <c r="E11774" s="1">
        <v>44810</v>
      </c>
      <c r="F11774" s="1">
        <v>44810</v>
      </c>
      <c r="G11774">
        <v>7964189692</v>
      </c>
      <c r="H11774" t="s">
        <v>4723</v>
      </c>
      <c r="I11774">
        <v>3159.8</v>
      </c>
      <c r="J11774" s="1">
        <v>44870</v>
      </c>
      <c r="K11774">
        <v>2590</v>
      </c>
      <c r="L11774" s="1">
        <v>44860</v>
      </c>
      <c r="M11774">
        <v>-10</v>
      </c>
      <c r="N11774" s="8">
        <f t="shared" si="183"/>
        <v>-25900</v>
      </c>
    </row>
    <row r="11775" spans="1:14">
      <c r="A11775" t="s">
        <v>14</v>
      </c>
      <c r="B11775" t="s">
        <v>62</v>
      </c>
      <c r="C11775" t="s">
        <v>417</v>
      </c>
      <c r="D11775">
        <v>7246691005</v>
      </c>
      <c r="E11775" s="1">
        <v>44810</v>
      </c>
      <c r="F11775" s="1">
        <v>44810</v>
      </c>
      <c r="G11775">
        <v>7964190461</v>
      </c>
      <c r="H11775" t="s">
        <v>4724</v>
      </c>
      <c r="I11775">
        <v>55.39</v>
      </c>
      <c r="J11775" s="1">
        <v>44870</v>
      </c>
      <c r="K11775">
        <v>45.4</v>
      </c>
      <c r="L11775" s="1">
        <v>44860</v>
      </c>
      <c r="M11775">
        <v>-10</v>
      </c>
      <c r="N11775" s="8">
        <f t="shared" si="183"/>
        <v>-454</v>
      </c>
    </row>
    <row r="11776" spans="1:14">
      <c r="A11776" t="s">
        <v>14</v>
      </c>
      <c r="B11776" t="s">
        <v>62</v>
      </c>
      <c r="C11776" t="s">
        <v>417</v>
      </c>
      <c r="D11776">
        <v>7246691005</v>
      </c>
      <c r="E11776" s="1">
        <v>44810</v>
      </c>
      <c r="F11776" s="1">
        <v>44810</v>
      </c>
      <c r="G11776">
        <v>7964191962</v>
      </c>
      <c r="H11776" t="s">
        <v>4725</v>
      </c>
      <c r="I11776">
        <v>184.71</v>
      </c>
      <c r="J11776" s="1">
        <v>44870</v>
      </c>
      <c r="K11776">
        <v>151.4</v>
      </c>
      <c r="L11776" s="1">
        <v>44860</v>
      </c>
      <c r="M11776">
        <v>-10</v>
      </c>
      <c r="N11776" s="8">
        <f t="shared" si="183"/>
        <v>-1514</v>
      </c>
    </row>
    <row r="11777" spans="1:14">
      <c r="A11777" t="s">
        <v>14</v>
      </c>
      <c r="B11777" t="s">
        <v>62</v>
      </c>
      <c r="C11777" t="s">
        <v>417</v>
      </c>
      <c r="D11777">
        <v>7246691005</v>
      </c>
      <c r="E11777" s="1">
        <v>44809</v>
      </c>
      <c r="F11777" s="1">
        <v>44809</v>
      </c>
      <c r="G11777">
        <v>7964193538</v>
      </c>
      <c r="H11777" t="s">
        <v>4726</v>
      </c>
      <c r="I11777">
        <v>2928</v>
      </c>
      <c r="J11777" s="1">
        <v>44869</v>
      </c>
      <c r="K11777">
        <v>2400</v>
      </c>
      <c r="L11777" s="1">
        <v>44860</v>
      </c>
      <c r="M11777">
        <v>-9</v>
      </c>
      <c r="N11777" s="8">
        <f t="shared" si="183"/>
        <v>-21600</v>
      </c>
    </row>
    <row r="11778" spans="1:14">
      <c r="A11778" t="s">
        <v>14</v>
      </c>
      <c r="B11778" t="s">
        <v>62</v>
      </c>
      <c r="C11778" t="s">
        <v>417</v>
      </c>
      <c r="D11778">
        <v>7246691005</v>
      </c>
      <c r="E11778" s="1">
        <v>44810</v>
      </c>
      <c r="F11778" s="1">
        <v>44810</v>
      </c>
      <c r="G11778">
        <v>7964194845</v>
      </c>
      <c r="H11778" t="s">
        <v>4727</v>
      </c>
      <c r="I11778">
        <v>129.02000000000001</v>
      </c>
      <c r="J11778" s="1">
        <v>44870</v>
      </c>
      <c r="K11778">
        <v>105.75</v>
      </c>
      <c r="L11778" s="1">
        <v>44860</v>
      </c>
      <c r="M11778">
        <v>-10</v>
      </c>
      <c r="N11778" s="8">
        <f t="shared" si="183"/>
        <v>-1057.5</v>
      </c>
    </row>
    <row r="11779" spans="1:14">
      <c r="A11779" t="s">
        <v>14</v>
      </c>
      <c r="B11779" t="s">
        <v>62</v>
      </c>
      <c r="C11779" t="s">
        <v>417</v>
      </c>
      <c r="D11779">
        <v>7246691005</v>
      </c>
      <c r="E11779" s="1">
        <v>44810</v>
      </c>
      <c r="F11779" s="1">
        <v>44810</v>
      </c>
      <c r="G11779">
        <v>7964197291</v>
      </c>
      <c r="H11779" t="s">
        <v>4728</v>
      </c>
      <c r="I11779">
        <v>645.08000000000004</v>
      </c>
      <c r="J11779" s="1">
        <v>44870</v>
      </c>
      <c r="K11779">
        <v>528.75</v>
      </c>
      <c r="L11779" s="1">
        <v>44860</v>
      </c>
      <c r="M11779">
        <v>-10</v>
      </c>
      <c r="N11779" s="8">
        <f t="shared" ref="N11779:N11842" si="184">+K11779*M11779</f>
        <v>-5287.5</v>
      </c>
    </row>
    <row r="11780" spans="1:14">
      <c r="A11780" t="s">
        <v>14</v>
      </c>
      <c r="B11780" t="s">
        <v>62</v>
      </c>
      <c r="C11780" t="s">
        <v>417</v>
      </c>
      <c r="D11780">
        <v>7246691005</v>
      </c>
      <c r="E11780" s="1">
        <v>44809</v>
      </c>
      <c r="F11780" s="1">
        <v>44809</v>
      </c>
      <c r="G11780">
        <v>7964198136</v>
      </c>
      <c r="H11780" t="s">
        <v>4729</v>
      </c>
      <c r="I11780">
        <v>22.69</v>
      </c>
      <c r="J11780" s="1">
        <v>44869</v>
      </c>
      <c r="K11780">
        <v>18.600000000000001</v>
      </c>
      <c r="L11780" s="1">
        <v>44860</v>
      </c>
      <c r="M11780">
        <v>-9</v>
      </c>
      <c r="N11780" s="8">
        <f t="shared" si="184"/>
        <v>-167.4</v>
      </c>
    </row>
    <row r="11781" spans="1:14">
      <c r="A11781" t="s">
        <v>14</v>
      </c>
      <c r="B11781" t="s">
        <v>62</v>
      </c>
      <c r="C11781" t="s">
        <v>417</v>
      </c>
      <c r="D11781">
        <v>7246691005</v>
      </c>
      <c r="E11781" s="1">
        <v>44810</v>
      </c>
      <c r="F11781" s="1">
        <v>44810</v>
      </c>
      <c r="G11781">
        <v>7964199562</v>
      </c>
      <c r="H11781" t="s">
        <v>4730</v>
      </c>
      <c r="I11781">
        <v>7564</v>
      </c>
      <c r="J11781" s="1">
        <v>44870</v>
      </c>
      <c r="K11781">
        <v>6200</v>
      </c>
      <c r="L11781" s="1">
        <v>44860</v>
      </c>
      <c r="M11781">
        <v>-10</v>
      </c>
      <c r="N11781" s="8">
        <f t="shared" si="184"/>
        <v>-62000</v>
      </c>
    </row>
    <row r="11782" spans="1:14">
      <c r="A11782" t="s">
        <v>14</v>
      </c>
      <c r="B11782" t="s">
        <v>62</v>
      </c>
      <c r="C11782" t="s">
        <v>417</v>
      </c>
      <c r="D11782">
        <v>7246691005</v>
      </c>
      <c r="E11782" s="1">
        <v>44810</v>
      </c>
      <c r="F11782" s="1">
        <v>44810</v>
      </c>
      <c r="G11782">
        <v>7964201584</v>
      </c>
      <c r="H11782" t="s">
        <v>4731</v>
      </c>
      <c r="I11782">
        <v>409.92</v>
      </c>
      <c r="J11782" s="1">
        <v>44870</v>
      </c>
      <c r="K11782">
        <v>336</v>
      </c>
      <c r="L11782" s="1">
        <v>44860</v>
      </c>
      <c r="M11782">
        <v>-10</v>
      </c>
      <c r="N11782" s="8">
        <f t="shared" si="184"/>
        <v>-3360</v>
      </c>
    </row>
    <row r="11783" spans="1:14">
      <c r="A11783" t="s">
        <v>14</v>
      </c>
      <c r="B11783" t="s">
        <v>62</v>
      </c>
      <c r="C11783" t="s">
        <v>1881</v>
      </c>
      <c r="D11783">
        <v>713510154</v>
      </c>
      <c r="E11783" s="1">
        <v>44810</v>
      </c>
      <c r="F11783" s="1">
        <v>44810</v>
      </c>
      <c r="G11783">
        <v>7964242949</v>
      </c>
      <c r="H11783" t="s">
        <v>4732</v>
      </c>
      <c r="I11783">
        <v>718.96</v>
      </c>
      <c r="J11783" s="1">
        <v>44870</v>
      </c>
      <c r="K11783">
        <v>653.6</v>
      </c>
      <c r="L11783" s="1">
        <v>44860</v>
      </c>
      <c r="M11783">
        <v>-10</v>
      </c>
      <c r="N11783" s="8">
        <f t="shared" si="184"/>
        <v>-6536</v>
      </c>
    </row>
    <row r="11784" spans="1:14">
      <c r="A11784" t="s">
        <v>14</v>
      </c>
      <c r="B11784" t="s">
        <v>62</v>
      </c>
      <c r="C11784" t="s">
        <v>396</v>
      </c>
      <c r="D11784">
        <v>1778520302</v>
      </c>
      <c r="E11784" s="1">
        <v>44809</v>
      </c>
      <c r="F11784" s="1">
        <v>44809</v>
      </c>
      <c r="G11784">
        <v>7964756935</v>
      </c>
      <c r="H11784">
        <v>6012222018639</v>
      </c>
      <c r="I11784">
        <v>1573</v>
      </c>
      <c r="J11784" s="1">
        <v>44869</v>
      </c>
      <c r="K11784">
        <v>1430</v>
      </c>
      <c r="L11784" s="1">
        <v>44860</v>
      </c>
      <c r="M11784">
        <v>-9</v>
      </c>
      <c r="N11784" s="8">
        <f t="shared" si="184"/>
        <v>-12870</v>
      </c>
    </row>
    <row r="11785" spans="1:14">
      <c r="A11785" t="s">
        <v>14</v>
      </c>
      <c r="B11785" t="s">
        <v>62</v>
      </c>
      <c r="C11785" t="s">
        <v>72</v>
      </c>
      <c r="D11785">
        <v>9238800156</v>
      </c>
      <c r="E11785" s="1">
        <v>44810</v>
      </c>
      <c r="F11785" s="1">
        <v>44810</v>
      </c>
      <c r="G11785">
        <v>7965264470</v>
      </c>
      <c r="H11785">
        <v>1209330305</v>
      </c>
      <c r="I11785">
        <v>11309.4</v>
      </c>
      <c r="J11785" s="1">
        <v>44870</v>
      </c>
      <c r="K11785">
        <v>9270</v>
      </c>
      <c r="L11785" s="1">
        <v>44860</v>
      </c>
      <c r="M11785">
        <v>-10</v>
      </c>
      <c r="N11785" s="8">
        <f t="shared" si="184"/>
        <v>-92700</v>
      </c>
    </row>
    <row r="11786" spans="1:14">
      <c r="A11786" t="s">
        <v>14</v>
      </c>
      <c r="B11786" t="s">
        <v>62</v>
      </c>
      <c r="C11786" t="s">
        <v>72</v>
      </c>
      <c r="D11786">
        <v>9238800156</v>
      </c>
      <c r="E11786" s="1">
        <v>44810</v>
      </c>
      <c r="F11786" s="1">
        <v>44810</v>
      </c>
      <c r="G11786">
        <v>7965264647</v>
      </c>
      <c r="H11786">
        <v>1209330304</v>
      </c>
      <c r="I11786">
        <v>1357.86</v>
      </c>
      <c r="J11786" s="1">
        <v>44870</v>
      </c>
      <c r="K11786">
        <v>1113</v>
      </c>
      <c r="L11786" s="1">
        <v>44860</v>
      </c>
      <c r="M11786">
        <v>-10</v>
      </c>
      <c r="N11786" s="8">
        <f t="shared" si="184"/>
        <v>-11130</v>
      </c>
    </row>
    <row r="11787" spans="1:14">
      <c r="A11787" t="s">
        <v>14</v>
      </c>
      <c r="B11787" t="s">
        <v>62</v>
      </c>
      <c r="C11787" t="s">
        <v>72</v>
      </c>
      <c r="D11787">
        <v>9238800156</v>
      </c>
      <c r="E11787" s="1">
        <v>44810</v>
      </c>
      <c r="F11787" s="1">
        <v>44810</v>
      </c>
      <c r="G11787">
        <v>7965264773</v>
      </c>
      <c r="H11787">
        <v>1209330307</v>
      </c>
      <c r="I11787">
        <v>939.4</v>
      </c>
      <c r="J11787" s="1">
        <v>44870</v>
      </c>
      <c r="K11787">
        <v>770</v>
      </c>
      <c r="L11787" s="1">
        <v>44860</v>
      </c>
      <c r="M11787">
        <v>-10</v>
      </c>
      <c r="N11787" s="8">
        <f t="shared" si="184"/>
        <v>-7700</v>
      </c>
    </row>
    <row r="11788" spans="1:14">
      <c r="A11788" t="s">
        <v>14</v>
      </c>
      <c r="B11788" t="s">
        <v>62</v>
      </c>
      <c r="C11788" t="s">
        <v>205</v>
      </c>
      <c r="D11788">
        <v>747170157</v>
      </c>
      <c r="E11788" s="1">
        <v>44810</v>
      </c>
      <c r="F11788" s="1">
        <v>44810</v>
      </c>
      <c r="G11788">
        <v>7965301077</v>
      </c>
      <c r="H11788">
        <v>6752332148</v>
      </c>
      <c r="I11788">
        <v>23017.9</v>
      </c>
      <c r="J11788" s="1">
        <v>44870</v>
      </c>
      <c r="K11788">
        <v>20925.36</v>
      </c>
      <c r="L11788" s="1">
        <v>44860</v>
      </c>
      <c r="M11788">
        <v>-10</v>
      </c>
      <c r="N11788" s="8">
        <f t="shared" si="184"/>
        <v>-209253.6</v>
      </c>
    </row>
    <row r="11789" spans="1:14">
      <c r="A11789" t="s">
        <v>14</v>
      </c>
      <c r="B11789" t="s">
        <v>62</v>
      </c>
      <c r="C11789" t="s">
        <v>274</v>
      </c>
      <c r="D11789">
        <v>8082461008</v>
      </c>
      <c r="E11789" s="1">
        <v>44810</v>
      </c>
      <c r="F11789" s="1">
        <v>44810</v>
      </c>
      <c r="G11789">
        <v>7965354522</v>
      </c>
      <c r="H11789">
        <v>22189244</v>
      </c>
      <c r="I11789">
        <v>1464</v>
      </c>
      <c r="J11789" s="1">
        <v>44870</v>
      </c>
      <c r="K11789">
        <v>1200</v>
      </c>
      <c r="L11789" s="1">
        <v>44860</v>
      </c>
      <c r="M11789">
        <v>-10</v>
      </c>
      <c r="N11789" s="8">
        <f t="shared" si="184"/>
        <v>-12000</v>
      </c>
    </row>
    <row r="11790" spans="1:14">
      <c r="A11790" t="s">
        <v>14</v>
      </c>
      <c r="B11790" t="s">
        <v>62</v>
      </c>
      <c r="C11790" t="s">
        <v>500</v>
      </c>
      <c r="D11790">
        <v>422760587</v>
      </c>
      <c r="E11790" s="1">
        <v>44810</v>
      </c>
      <c r="F11790" s="1">
        <v>44810</v>
      </c>
      <c r="G11790">
        <v>7965600236</v>
      </c>
      <c r="H11790">
        <v>2022000010042700</v>
      </c>
      <c r="I11790">
        <v>1469.82</v>
      </c>
      <c r="J11790" s="1">
        <v>44870</v>
      </c>
      <c r="K11790">
        <v>1336.2</v>
      </c>
      <c r="L11790" s="1">
        <v>44832</v>
      </c>
      <c r="M11790">
        <v>-38</v>
      </c>
      <c r="N11790" s="8">
        <f t="shared" si="184"/>
        <v>-50775.6</v>
      </c>
    </row>
    <row r="11791" spans="1:14">
      <c r="A11791" t="s">
        <v>14</v>
      </c>
      <c r="B11791" t="s">
        <v>62</v>
      </c>
      <c r="C11791" t="s">
        <v>500</v>
      </c>
      <c r="D11791">
        <v>422760587</v>
      </c>
      <c r="E11791" s="1">
        <v>44810</v>
      </c>
      <c r="F11791" s="1">
        <v>44810</v>
      </c>
      <c r="G11791">
        <v>7965602814</v>
      </c>
      <c r="H11791">
        <v>2022000010042700</v>
      </c>
      <c r="I11791">
        <v>3673.18</v>
      </c>
      <c r="J11791" s="1">
        <v>44870</v>
      </c>
      <c r="K11791">
        <v>3339.25</v>
      </c>
      <c r="L11791" s="1">
        <v>44832</v>
      </c>
      <c r="M11791">
        <v>-38</v>
      </c>
      <c r="N11791" s="8">
        <f t="shared" si="184"/>
        <v>-126891.5</v>
      </c>
    </row>
    <row r="11792" spans="1:14">
      <c r="A11792" t="s">
        <v>14</v>
      </c>
      <c r="B11792" t="s">
        <v>62</v>
      </c>
      <c r="C11792" t="s">
        <v>607</v>
      </c>
      <c r="D11792">
        <v>2774840595</v>
      </c>
      <c r="E11792" s="1">
        <v>44810</v>
      </c>
      <c r="F11792" s="1">
        <v>44810</v>
      </c>
      <c r="G11792">
        <v>7966817384</v>
      </c>
      <c r="H11792">
        <v>9897095090</v>
      </c>
      <c r="I11792">
        <v>26283.18</v>
      </c>
      <c r="J11792" s="1">
        <v>44870</v>
      </c>
      <c r="K11792">
        <v>23893.8</v>
      </c>
      <c r="L11792" s="1">
        <v>44860</v>
      </c>
      <c r="M11792">
        <v>-10</v>
      </c>
      <c r="N11792" s="8">
        <f t="shared" si="184"/>
        <v>-238938</v>
      </c>
    </row>
    <row r="11793" spans="1:14">
      <c r="A11793" t="s">
        <v>14</v>
      </c>
      <c r="B11793" t="s">
        <v>62</v>
      </c>
      <c r="C11793" t="s">
        <v>181</v>
      </c>
      <c r="D11793">
        <v>2707070963</v>
      </c>
      <c r="E11793" s="1">
        <v>44810</v>
      </c>
      <c r="F11793" s="1">
        <v>44810</v>
      </c>
      <c r="G11793">
        <v>7968383292</v>
      </c>
      <c r="H11793">
        <v>8722167462</v>
      </c>
      <c r="I11793">
        <v>9560.32</v>
      </c>
      <c r="J11793" s="1">
        <v>44870</v>
      </c>
      <c r="K11793">
        <v>8691.2000000000007</v>
      </c>
      <c r="L11793" s="1">
        <v>44832</v>
      </c>
      <c r="M11793">
        <v>-38</v>
      </c>
      <c r="N11793" s="8">
        <f t="shared" si="184"/>
        <v>-330265.60000000003</v>
      </c>
    </row>
    <row r="11794" spans="1:14">
      <c r="A11794" t="s">
        <v>14</v>
      </c>
      <c r="B11794" t="s">
        <v>62</v>
      </c>
      <c r="C11794" t="s">
        <v>1510</v>
      </c>
      <c r="D11794">
        <v>4835620586</v>
      </c>
      <c r="E11794" s="1">
        <v>44810</v>
      </c>
      <c r="F11794" s="1">
        <v>44810</v>
      </c>
      <c r="G11794">
        <v>7968479062</v>
      </c>
      <c r="H11794">
        <v>432</v>
      </c>
      <c r="I11794">
        <v>5411.92</v>
      </c>
      <c r="J11794" s="1">
        <v>44870</v>
      </c>
      <c r="K11794">
        <v>4436</v>
      </c>
      <c r="L11794" s="1">
        <v>44838</v>
      </c>
      <c r="M11794">
        <v>-32</v>
      </c>
      <c r="N11794" s="8">
        <f t="shared" si="184"/>
        <v>-141952</v>
      </c>
    </row>
    <row r="11795" spans="1:14">
      <c r="A11795" t="s">
        <v>14</v>
      </c>
      <c r="B11795" t="s">
        <v>62</v>
      </c>
      <c r="C11795" t="s">
        <v>590</v>
      </c>
      <c r="D11795">
        <v>7484470153</v>
      </c>
      <c r="E11795" s="1">
        <v>44810</v>
      </c>
      <c r="F11795" s="1">
        <v>44810</v>
      </c>
      <c r="G11795">
        <v>7968585898</v>
      </c>
      <c r="H11795" t="s">
        <v>4733</v>
      </c>
      <c r="I11795">
        <v>1464</v>
      </c>
      <c r="J11795" s="1">
        <v>44870</v>
      </c>
      <c r="K11795">
        <v>1200</v>
      </c>
      <c r="L11795" s="1">
        <v>44851</v>
      </c>
      <c r="M11795">
        <v>-19</v>
      </c>
      <c r="N11795" s="8">
        <f t="shared" si="184"/>
        <v>-22800</v>
      </c>
    </row>
    <row r="11796" spans="1:14">
      <c r="A11796" t="s">
        <v>14</v>
      </c>
      <c r="B11796" t="s">
        <v>62</v>
      </c>
      <c r="C11796" t="s">
        <v>111</v>
      </c>
      <c r="D11796">
        <v>492340583</v>
      </c>
      <c r="E11796" s="1">
        <v>44810</v>
      </c>
      <c r="F11796" s="1">
        <v>44810</v>
      </c>
      <c r="G11796">
        <v>7968692498</v>
      </c>
      <c r="H11796">
        <v>22114435</v>
      </c>
      <c r="I11796">
        <v>636.84</v>
      </c>
      <c r="J11796" s="1">
        <v>44870</v>
      </c>
      <c r="K11796">
        <v>522</v>
      </c>
      <c r="L11796" s="1">
        <v>44860</v>
      </c>
      <c r="M11796">
        <v>-10</v>
      </c>
      <c r="N11796" s="8">
        <f t="shared" si="184"/>
        <v>-5220</v>
      </c>
    </row>
    <row r="11797" spans="1:14">
      <c r="A11797" t="s">
        <v>14</v>
      </c>
      <c r="B11797" t="s">
        <v>62</v>
      </c>
      <c r="C11797" t="s">
        <v>111</v>
      </c>
      <c r="D11797">
        <v>492340583</v>
      </c>
      <c r="E11797" s="1">
        <v>44810</v>
      </c>
      <c r="F11797" s="1">
        <v>44810</v>
      </c>
      <c r="G11797">
        <v>7968692514</v>
      </c>
      <c r="H11797">
        <v>22114436</v>
      </c>
      <c r="I11797">
        <v>1293.5999999999999</v>
      </c>
      <c r="J11797" s="1">
        <v>44870</v>
      </c>
      <c r="K11797">
        <v>1176</v>
      </c>
      <c r="L11797" s="1">
        <v>44860</v>
      </c>
      <c r="M11797">
        <v>-10</v>
      </c>
      <c r="N11797" s="8">
        <f t="shared" si="184"/>
        <v>-11760</v>
      </c>
    </row>
    <row r="11798" spans="1:14">
      <c r="A11798" t="s">
        <v>14</v>
      </c>
      <c r="B11798" t="s">
        <v>62</v>
      </c>
      <c r="C11798" t="s">
        <v>111</v>
      </c>
      <c r="D11798">
        <v>492340583</v>
      </c>
      <c r="E11798" s="1">
        <v>44810</v>
      </c>
      <c r="F11798" s="1">
        <v>44810</v>
      </c>
      <c r="G11798">
        <v>7968692527</v>
      </c>
      <c r="H11798">
        <v>22114437</v>
      </c>
      <c r="I11798">
        <v>1378.74</v>
      </c>
      <c r="J11798" s="1">
        <v>44870</v>
      </c>
      <c r="K11798">
        <v>1253.4000000000001</v>
      </c>
      <c r="L11798" s="1">
        <v>44860</v>
      </c>
      <c r="M11798">
        <v>-10</v>
      </c>
      <c r="N11798" s="8">
        <f t="shared" si="184"/>
        <v>-12534</v>
      </c>
    </row>
    <row r="11799" spans="1:14">
      <c r="A11799" t="s">
        <v>14</v>
      </c>
      <c r="B11799" t="s">
        <v>62</v>
      </c>
      <c r="C11799" t="s">
        <v>780</v>
      </c>
      <c r="D11799" t="s">
        <v>781</v>
      </c>
      <c r="E11799" s="1">
        <v>44810</v>
      </c>
      <c r="F11799" s="1">
        <v>44810</v>
      </c>
      <c r="G11799">
        <v>7968909959</v>
      </c>
      <c r="H11799" t="s">
        <v>2022</v>
      </c>
      <c r="I11799">
        <v>3000</v>
      </c>
      <c r="J11799" s="1">
        <v>44870</v>
      </c>
      <c r="K11799">
        <v>2400</v>
      </c>
      <c r="L11799" s="1">
        <v>44823</v>
      </c>
      <c r="M11799">
        <v>-47</v>
      </c>
      <c r="N11799" s="8">
        <f t="shared" si="184"/>
        <v>-112800</v>
      </c>
    </row>
    <row r="11800" spans="1:14">
      <c r="A11800" t="s">
        <v>14</v>
      </c>
      <c r="B11800" t="s">
        <v>62</v>
      </c>
      <c r="C11800" t="s">
        <v>780</v>
      </c>
      <c r="D11800" t="s">
        <v>781</v>
      </c>
      <c r="E11800" s="1">
        <v>44810</v>
      </c>
      <c r="F11800" s="1">
        <v>44810</v>
      </c>
      <c r="G11800">
        <v>7968918681</v>
      </c>
      <c r="H11800" t="s">
        <v>2549</v>
      </c>
      <c r="I11800">
        <v>3000</v>
      </c>
      <c r="J11800" s="1">
        <v>44870</v>
      </c>
      <c r="K11800">
        <v>2400</v>
      </c>
      <c r="L11800" s="1">
        <v>44812</v>
      </c>
      <c r="M11800">
        <v>-58</v>
      </c>
      <c r="N11800" s="8">
        <f t="shared" si="184"/>
        <v>-139200</v>
      </c>
    </row>
    <row r="11801" spans="1:14">
      <c r="A11801" t="s">
        <v>14</v>
      </c>
      <c r="B11801" t="s">
        <v>62</v>
      </c>
      <c r="C11801" t="s">
        <v>492</v>
      </c>
      <c r="D11801">
        <v>5763890638</v>
      </c>
      <c r="E11801" s="1">
        <v>44810</v>
      </c>
      <c r="F11801" s="1">
        <v>44810</v>
      </c>
      <c r="G11801">
        <v>7968928121</v>
      </c>
      <c r="H11801" t="s">
        <v>4734</v>
      </c>
      <c r="I11801">
        <v>10957.32</v>
      </c>
      <c r="J11801" s="1">
        <v>44870</v>
      </c>
      <c r="K11801">
        <v>9961.2000000000007</v>
      </c>
      <c r="L11801" s="1">
        <v>44832</v>
      </c>
      <c r="M11801">
        <v>-38</v>
      </c>
      <c r="N11801" s="8">
        <f t="shared" si="184"/>
        <v>-378525.60000000003</v>
      </c>
    </row>
    <row r="11802" spans="1:14">
      <c r="A11802" t="s">
        <v>14</v>
      </c>
      <c r="B11802" t="s">
        <v>62</v>
      </c>
      <c r="C11802" t="s">
        <v>226</v>
      </c>
      <c r="D11802">
        <v>5849130157</v>
      </c>
      <c r="E11802" s="1">
        <v>44810</v>
      </c>
      <c r="F11802" s="1">
        <v>44810</v>
      </c>
      <c r="G11802">
        <v>7969727316</v>
      </c>
      <c r="H11802" s="3" t="s">
        <v>4735</v>
      </c>
      <c r="I11802">
        <v>2864.4</v>
      </c>
      <c r="J11802" s="1">
        <v>44870</v>
      </c>
      <c r="K11802">
        <v>2604</v>
      </c>
      <c r="L11802" s="1">
        <v>44893</v>
      </c>
      <c r="M11802">
        <v>23</v>
      </c>
      <c r="N11802" s="8">
        <f t="shared" si="184"/>
        <v>59892</v>
      </c>
    </row>
    <row r="11803" spans="1:14">
      <c r="A11803" t="s">
        <v>14</v>
      </c>
      <c r="B11803" t="s">
        <v>62</v>
      </c>
      <c r="C11803" t="s">
        <v>255</v>
      </c>
      <c r="D11803">
        <v>12400990151</v>
      </c>
      <c r="E11803" s="1">
        <v>44811</v>
      </c>
      <c r="F11803" s="1">
        <v>44811</v>
      </c>
      <c r="G11803">
        <v>7970048479</v>
      </c>
      <c r="H11803">
        <v>202253605</v>
      </c>
      <c r="I11803">
        <v>14152</v>
      </c>
      <c r="J11803" s="1">
        <v>44871</v>
      </c>
      <c r="K11803">
        <v>11600</v>
      </c>
      <c r="L11803" s="1">
        <v>44860</v>
      </c>
      <c r="M11803">
        <v>-11</v>
      </c>
      <c r="N11803" s="8">
        <f t="shared" si="184"/>
        <v>-127600</v>
      </c>
    </row>
    <row r="11804" spans="1:14">
      <c r="A11804" t="s">
        <v>14</v>
      </c>
      <c r="B11804" t="s">
        <v>62</v>
      </c>
      <c r="C11804" t="s">
        <v>310</v>
      </c>
      <c r="D11804">
        <v>11278030157</v>
      </c>
      <c r="E11804" s="1">
        <v>44811</v>
      </c>
      <c r="F11804" s="1">
        <v>44811</v>
      </c>
      <c r="G11804">
        <v>7970057146</v>
      </c>
      <c r="H11804" t="s">
        <v>4736</v>
      </c>
      <c r="I11804">
        <v>462</v>
      </c>
      <c r="J11804" s="1">
        <v>44871</v>
      </c>
      <c r="K11804">
        <v>420</v>
      </c>
      <c r="L11804" s="1">
        <v>44860</v>
      </c>
      <c r="M11804">
        <v>-11</v>
      </c>
      <c r="N11804" s="8">
        <f t="shared" si="184"/>
        <v>-4620</v>
      </c>
    </row>
    <row r="11805" spans="1:14">
      <c r="A11805" t="s">
        <v>14</v>
      </c>
      <c r="B11805" t="s">
        <v>62</v>
      </c>
      <c r="C11805" t="s">
        <v>310</v>
      </c>
      <c r="D11805">
        <v>11278030157</v>
      </c>
      <c r="E11805" s="1">
        <v>44811</v>
      </c>
      <c r="F11805" s="1">
        <v>44811</v>
      </c>
      <c r="G11805">
        <v>7970064056</v>
      </c>
      <c r="H11805" t="s">
        <v>4737</v>
      </c>
      <c r="I11805">
        <v>1755.6</v>
      </c>
      <c r="J11805" s="1">
        <v>44871</v>
      </c>
      <c r="K11805">
        <v>1596</v>
      </c>
      <c r="L11805" s="1">
        <v>44860</v>
      </c>
      <c r="M11805">
        <v>-11</v>
      </c>
      <c r="N11805" s="8">
        <f t="shared" si="184"/>
        <v>-17556</v>
      </c>
    </row>
    <row r="11806" spans="1:14">
      <c r="A11806" t="s">
        <v>14</v>
      </c>
      <c r="B11806" t="s">
        <v>62</v>
      </c>
      <c r="C11806" t="s">
        <v>310</v>
      </c>
      <c r="D11806">
        <v>11278030157</v>
      </c>
      <c r="E11806" s="1">
        <v>44810</v>
      </c>
      <c r="F11806" s="1">
        <v>44810</v>
      </c>
      <c r="G11806">
        <v>7970103431</v>
      </c>
      <c r="H11806" t="s">
        <v>4738</v>
      </c>
      <c r="I11806">
        <v>210.65</v>
      </c>
      <c r="J11806" s="1">
        <v>44870</v>
      </c>
      <c r="K11806">
        <v>191.5</v>
      </c>
      <c r="L11806" s="1">
        <v>44860</v>
      </c>
      <c r="M11806">
        <v>-10</v>
      </c>
      <c r="N11806" s="8">
        <f t="shared" si="184"/>
        <v>-1915</v>
      </c>
    </row>
    <row r="11807" spans="1:14">
      <c r="A11807" t="s">
        <v>14</v>
      </c>
      <c r="B11807" t="s">
        <v>62</v>
      </c>
      <c r="C11807" t="s">
        <v>310</v>
      </c>
      <c r="D11807">
        <v>11278030157</v>
      </c>
      <c r="E11807" s="1">
        <v>44811</v>
      </c>
      <c r="F11807" s="1">
        <v>44811</v>
      </c>
      <c r="G11807">
        <v>7970109261</v>
      </c>
      <c r="H11807" t="s">
        <v>4739</v>
      </c>
      <c r="I11807">
        <v>2242.35</v>
      </c>
      <c r="J11807" s="1">
        <v>44871</v>
      </c>
      <c r="K11807">
        <v>2038.5</v>
      </c>
      <c r="L11807" s="1">
        <v>44860</v>
      </c>
      <c r="M11807">
        <v>-11</v>
      </c>
      <c r="N11807" s="8">
        <f t="shared" si="184"/>
        <v>-22423.5</v>
      </c>
    </row>
    <row r="11808" spans="1:14">
      <c r="A11808" t="s">
        <v>14</v>
      </c>
      <c r="B11808" t="s">
        <v>62</v>
      </c>
      <c r="C11808" t="s">
        <v>310</v>
      </c>
      <c r="D11808">
        <v>11278030157</v>
      </c>
      <c r="E11808" s="1">
        <v>44810</v>
      </c>
      <c r="F11808" s="1">
        <v>44810</v>
      </c>
      <c r="G11808">
        <v>7970116935</v>
      </c>
      <c r="H11808" t="s">
        <v>4740</v>
      </c>
      <c r="I11808">
        <v>108.02</v>
      </c>
      <c r="J11808" s="1">
        <v>44870</v>
      </c>
      <c r="K11808">
        <v>98.2</v>
      </c>
      <c r="L11808" s="1">
        <v>44860</v>
      </c>
      <c r="M11808">
        <v>-10</v>
      </c>
      <c r="N11808" s="8">
        <f t="shared" si="184"/>
        <v>-982</v>
      </c>
    </row>
    <row r="11809" spans="1:14">
      <c r="A11809" t="s">
        <v>14</v>
      </c>
      <c r="B11809" t="s">
        <v>62</v>
      </c>
      <c r="C11809" t="s">
        <v>1775</v>
      </c>
      <c r="D11809">
        <v>4969470154</v>
      </c>
      <c r="E11809" s="1">
        <v>44810</v>
      </c>
      <c r="F11809" s="1">
        <v>44810</v>
      </c>
      <c r="G11809">
        <v>7970208033</v>
      </c>
      <c r="H11809">
        <v>8221159</v>
      </c>
      <c r="I11809">
        <v>297.14</v>
      </c>
      <c r="J11809" s="1">
        <v>44870</v>
      </c>
      <c r="K11809">
        <v>243.56</v>
      </c>
      <c r="L11809" s="1">
        <v>44832</v>
      </c>
      <c r="M11809">
        <v>-38</v>
      </c>
      <c r="N11809" s="8">
        <f t="shared" si="184"/>
        <v>-9255.2800000000007</v>
      </c>
    </row>
    <row r="11810" spans="1:14">
      <c r="A11810" t="s">
        <v>14</v>
      </c>
      <c r="B11810" t="s">
        <v>62</v>
      </c>
      <c r="C11810" t="s">
        <v>1775</v>
      </c>
      <c r="D11810">
        <v>4969470154</v>
      </c>
      <c r="E11810" s="1">
        <v>44811</v>
      </c>
      <c r="F11810" s="1">
        <v>44811</v>
      </c>
      <c r="G11810">
        <v>7970208055</v>
      </c>
      <c r="H11810">
        <v>8221158</v>
      </c>
      <c r="I11810">
        <v>92.09</v>
      </c>
      <c r="J11810" s="1">
        <v>44871</v>
      </c>
      <c r="K11810">
        <v>75.48</v>
      </c>
      <c r="L11810" s="1">
        <v>44832</v>
      </c>
      <c r="M11810">
        <v>-39</v>
      </c>
      <c r="N11810" s="8">
        <f t="shared" si="184"/>
        <v>-2943.7200000000003</v>
      </c>
    </row>
    <row r="11811" spans="1:14">
      <c r="A11811" t="s">
        <v>14</v>
      </c>
      <c r="B11811" t="s">
        <v>62</v>
      </c>
      <c r="C11811" t="s">
        <v>1775</v>
      </c>
      <c r="D11811">
        <v>4969470154</v>
      </c>
      <c r="E11811" s="1">
        <v>44811</v>
      </c>
      <c r="F11811" s="1">
        <v>44811</v>
      </c>
      <c r="G11811">
        <v>7970208187</v>
      </c>
      <c r="H11811">
        <v>8221160</v>
      </c>
      <c r="I11811">
        <v>604.88</v>
      </c>
      <c r="J11811" s="1">
        <v>44871</v>
      </c>
      <c r="K11811">
        <v>495.8</v>
      </c>
      <c r="L11811" s="1">
        <v>44832</v>
      </c>
      <c r="M11811">
        <v>-39</v>
      </c>
      <c r="N11811" s="8">
        <f t="shared" si="184"/>
        <v>-19336.2</v>
      </c>
    </row>
    <row r="11812" spans="1:14">
      <c r="A11812" t="s">
        <v>14</v>
      </c>
      <c r="B11812" t="s">
        <v>62</v>
      </c>
      <c r="C11812" t="s">
        <v>1775</v>
      </c>
      <c r="D11812">
        <v>4969470154</v>
      </c>
      <c r="E11812" s="1">
        <v>44810</v>
      </c>
      <c r="F11812" s="1">
        <v>44810</v>
      </c>
      <c r="G11812">
        <v>7970208304</v>
      </c>
      <c r="H11812">
        <v>8221161</v>
      </c>
      <c r="I11812">
        <v>854</v>
      </c>
      <c r="J11812" s="1">
        <v>44870</v>
      </c>
      <c r="K11812">
        <v>700</v>
      </c>
      <c r="L11812" s="1">
        <v>44832</v>
      </c>
      <c r="M11812">
        <v>-38</v>
      </c>
      <c r="N11812" s="8">
        <f t="shared" si="184"/>
        <v>-26600</v>
      </c>
    </row>
    <row r="11813" spans="1:14">
      <c r="A11813" t="s">
        <v>14</v>
      </c>
      <c r="B11813" t="s">
        <v>62</v>
      </c>
      <c r="C11813" t="s">
        <v>2335</v>
      </c>
      <c r="D11813">
        <v>4554571002</v>
      </c>
      <c r="E11813" s="1">
        <v>44811</v>
      </c>
      <c r="F11813" s="1">
        <v>44811</v>
      </c>
      <c r="G11813">
        <v>7971221757</v>
      </c>
      <c r="H11813" t="s">
        <v>4741</v>
      </c>
      <c r="I11813">
        <v>5739.06</v>
      </c>
      <c r="J11813" s="1">
        <v>44871</v>
      </c>
      <c r="K11813">
        <v>4704.1499999999996</v>
      </c>
      <c r="L11813" s="1">
        <v>44847</v>
      </c>
      <c r="M11813">
        <v>-24</v>
      </c>
      <c r="N11813" s="8">
        <f t="shared" si="184"/>
        <v>-112899.59999999999</v>
      </c>
    </row>
    <row r="11814" spans="1:14">
      <c r="A11814" t="s">
        <v>14</v>
      </c>
      <c r="B11814" t="s">
        <v>62</v>
      </c>
      <c r="C11814" t="s">
        <v>96</v>
      </c>
      <c r="D11814">
        <v>1026251007</v>
      </c>
      <c r="E11814" s="1">
        <v>44811</v>
      </c>
      <c r="F11814" s="1">
        <v>44811</v>
      </c>
      <c r="G11814">
        <v>7971987246</v>
      </c>
      <c r="H11814" t="s">
        <v>4742</v>
      </c>
      <c r="I11814">
        <v>488</v>
      </c>
      <c r="J11814" s="1">
        <v>44871</v>
      </c>
      <c r="K11814">
        <v>400</v>
      </c>
      <c r="L11814" s="1">
        <v>44860</v>
      </c>
      <c r="M11814">
        <v>-11</v>
      </c>
      <c r="N11814" s="8">
        <f t="shared" si="184"/>
        <v>-4400</v>
      </c>
    </row>
    <row r="11815" spans="1:14">
      <c r="A11815" t="s">
        <v>14</v>
      </c>
      <c r="B11815" t="s">
        <v>62</v>
      </c>
      <c r="C11815" t="s">
        <v>96</v>
      </c>
      <c r="D11815">
        <v>1026251007</v>
      </c>
      <c r="E11815" s="1">
        <v>44811</v>
      </c>
      <c r="F11815" s="1">
        <v>44811</v>
      </c>
      <c r="G11815">
        <v>7971988992</v>
      </c>
      <c r="H11815" t="s">
        <v>4743</v>
      </c>
      <c r="I11815">
        <v>6940.37</v>
      </c>
      <c r="J11815" s="1">
        <v>44871</v>
      </c>
      <c r="K11815">
        <v>5688.83</v>
      </c>
      <c r="L11815" s="1">
        <v>44893</v>
      </c>
      <c r="M11815">
        <v>22</v>
      </c>
      <c r="N11815" s="8">
        <f t="shared" si="184"/>
        <v>125154.26</v>
      </c>
    </row>
    <row r="11816" spans="1:14">
      <c r="A11816" t="s">
        <v>14</v>
      </c>
      <c r="B11816" t="s">
        <v>62</v>
      </c>
      <c r="C11816" t="s">
        <v>2483</v>
      </c>
      <c r="D11816">
        <v>10618220965</v>
      </c>
      <c r="E11816" s="1">
        <v>44811</v>
      </c>
      <c r="F11816" s="1">
        <v>44811</v>
      </c>
      <c r="G11816">
        <v>7972751968</v>
      </c>
      <c r="H11816" t="s">
        <v>4744</v>
      </c>
      <c r="I11816">
        <v>5.5</v>
      </c>
      <c r="J11816" s="1">
        <v>44871</v>
      </c>
      <c r="K11816">
        <v>5</v>
      </c>
      <c r="L11816" s="1">
        <v>44860</v>
      </c>
      <c r="M11816">
        <v>-11</v>
      </c>
      <c r="N11816" s="8">
        <f t="shared" si="184"/>
        <v>-55</v>
      </c>
    </row>
    <row r="11817" spans="1:14">
      <c r="A11817" t="s">
        <v>14</v>
      </c>
      <c r="B11817" t="s">
        <v>62</v>
      </c>
      <c r="C11817" t="s">
        <v>554</v>
      </c>
      <c r="D11817" t="s">
        <v>555</v>
      </c>
      <c r="E11817" s="1">
        <v>44811</v>
      </c>
      <c r="F11817" s="1">
        <v>44811</v>
      </c>
      <c r="G11817">
        <v>7972810883</v>
      </c>
      <c r="H11817">
        <v>17</v>
      </c>
      <c r="I11817">
        <v>1850</v>
      </c>
      <c r="J11817" s="1">
        <v>44871</v>
      </c>
      <c r="K11817">
        <v>1480</v>
      </c>
      <c r="L11817" s="1">
        <v>44823</v>
      </c>
      <c r="M11817">
        <v>-48</v>
      </c>
      <c r="N11817" s="8">
        <f t="shared" si="184"/>
        <v>-71040</v>
      </c>
    </row>
    <row r="11818" spans="1:14">
      <c r="A11818" t="s">
        <v>14</v>
      </c>
      <c r="B11818" t="s">
        <v>62</v>
      </c>
      <c r="C11818" t="s">
        <v>3476</v>
      </c>
      <c r="D11818">
        <v>97103880585</v>
      </c>
      <c r="E11818" s="1">
        <v>44811</v>
      </c>
      <c r="F11818" s="1">
        <v>44811</v>
      </c>
      <c r="G11818">
        <v>7972821973</v>
      </c>
      <c r="H11818">
        <v>3220367874</v>
      </c>
      <c r="I11818">
        <v>823.11</v>
      </c>
      <c r="J11818" s="1">
        <v>44871</v>
      </c>
      <c r="K11818">
        <v>674.68</v>
      </c>
      <c r="L11818" s="1">
        <v>44859</v>
      </c>
      <c r="M11818">
        <v>-12</v>
      </c>
      <c r="N11818" s="8">
        <f t="shared" si="184"/>
        <v>-8096.16</v>
      </c>
    </row>
    <row r="11819" spans="1:14">
      <c r="A11819" t="s">
        <v>14</v>
      </c>
      <c r="B11819" t="s">
        <v>62</v>
      </c>
      <c r="C11819" t="s">
        <v>959</v>
      </c>
      <c r="D11819">
        <v>753720879</v>
      </c>
      <c r="E11819" s="1">
        <v>44811</v>
      </c>
      <c r="F11819" s="1">
        <v>44811</v>
      </c>
      <c r="G11819">
        <v>7972882771</v>
      </c>
      <c r="H11819" t="s">
        <v>4745</v>
      </c>
      <c r="I11819">
        <v>839.36</v>
      </c>
      <c r="J11819" s="1">
        <v>44871</v>
      </c>
      <c r="K11819">
        <v>688</v>
      </c>
      <c r="L11819" s="1">
        <v>44860</v>
      </c>
      <c r="M11819">
        <v>-11</v>
      </c>
      <c r="N11819" s="8">
        <f t="shared" si="184"/>
        <v>-7568</v>
      </c>
    </row>
    <row r="11820" spans="1:14">
      <c r="A11820" t="s">
        <v>14</v>
      </c>
      <c r="B11820" t="s">
        <v>62</v>
      </c>
      <c r="C11820" t="s">
        <v>1141</v>
      </c>
      <c r="D11820">
        <v>5877111004</v>
      </c>
      <c r="E11820" s="1">
        <v>44810</v>
      </c>
      <c r="F11820" s="1">
        <v>44810</v>
      </c>
      <c r="G11820">
        <v>7973048932</v>
      </c>
      <c r="H11820" t="s">
        <v>4746</v>
      </c>
      <c r="I11820">
        <v>390.4</v>
      </c>
      <c r="J11820" s="1">
        <v>44870</v>
      </c>
      <c r="K11820">
        <v>320</v>
      </c>
      <c r="L11820" s="1">
        <v>44860</v>
      </c>
      <c r="M11820">
        <v>-10</v>
      </c>
      <c r="N11820" s="8">
        <f t="shared" si="184"/>
        <v>-3200</v>
      </c>
    </row>
    <row r="11821" spans="1:14">
      <c r="A11821" t="s">
        <v>14</v>
      </c>
      <c r="B11821" t="s">
        <v>62</v>
      </c>
      <c r="C11821" t="s">
        <v>695</v>
      </c>
      <c r="D11821">
        <v>5848061007</v>
      </c>
      <c r="E11821" s="1">
        <v>44811</v>
      </c>
      <c r="F11821" s="1">
        <v>44811</v>
      </c>
      <c r="G11821">
        <v>7973237894</v>
      </c>
      <c r="H11821">
        <v>2022012000094700</v>
      </c>
      <c r="I11821">
        <v>7.18</v>
      </c>
      <c r="J11821" s="1">
        <v>44871</v>
      </c>
      <c r="K11821">
        <v>6.53</v>
      </c>
      <c r="L11821" s="1">
        <v>44832</v>
      </c>
      <c r="M11821">
        <v>-39</v>
      </c>
      <c r="N11821" s="8">
        <f t="shared" si="184"/>
        <v>-254.67000000000002</v>
      </c>
    </row>
    <row r="11822" spans="1:14">
      <c r="A11822" t="s">
        <v>14</v>
      </c>
      <c r="B11822" t="s">
        <v>62</v>
      </c>
      <c r="C11822" t="s">
        <v>303</v>
      </c>
      <c r="D11822">
        <v>426150488</v>
      </c>
      <c r="E11822" s="1">
        <v>44811</v>
      </c>
      <c r="F11822" s="1">
        <v>44811</v>
      </c>
      <c r="G11822">
        <v>7973358273</v>
      </c>
      <c r="H11822">
        <v>136318</v>
      </c>
      <c r="I11822">
        <v>1667.38</v>
      </c>
      <c r="J11822" s="1">
        <v>44871</v>
      </c>
      <c r="K11822">
        <v>1515.8</v>
      </c>
      <c r="L11822" s="1">
        <v>44893</v>
      </c>
      <c r="M11822">
        <v>22</v>
      </c>
      <c r="N11822" s="8">
        <f t="shared" si="184"/>
        <v>33347.599999999999</v>
      </c>
    </row>
    <row r="11823" spans="1:14">
      <c r="A11823" t="s">
        <v>14</v>
      </c>
      <c r="B11823" t="s">
        <v>62</v>
      </c>
      <c r="C11823" t="s">
        <v>176</v>
      </c>
      <c r="D11823">
        <v>12792100153</v>
      </c>
      <c r="E11823" s="1">
        <v>44810</v>
      </c>
      <c r="F11823" s="1">
        <v>44810</v>
      </c>
      <c r="G11823">
        <v>7973696116</v>
      </c>
      <c r="H11823">
        <v>5912217391</v>
      </c>
      <c r="I11823">
        <v>6286.18</v>
      </c>
      <c r="J11823" s="1">
        <v>44870</v>
      </c>
      <c r="K11823">
        <v>5152.6099999999997</v>
      </c>
      <c r="L11823" s="1">
        <v>44832</v>
      </c>
      <c r="M11823">
        <v>-38</v>
      </c>
      <c r="N11823" s="8">
        <f t="shared" si="184"/>
        <v>-195799.18</v>
      </c>
    </row>
    <row r="11824" spans="1:14">
      <c r="A11824" t="s">
        <v>14</v>
      </c>
      <c r="B11824" t="s">
        <v>62</v>
      </c>
      <c r="C11824" t="s">
        <v>2736</v>
      </c>
      <c r="D11824">
        <v>391470580</v>
      </c>
      <c r="E11824" s="1">
        <v>44811</v>
      </c>
      <c r="F11824" s="1">
        <v>44811</v>
      </c>
      <c r="G11824">
        <v>7973795884</v>
      </c>
      <c r="H11824" t="s">
        <v>4747</v>
      </c>
      <c r="I11824">
        <v>1638.31</v>
      </c>
      <c r="J11824" s="1">
        <v>44871</v>
      </c>
      <c r="K11824">
        <v>1342.88</v>
      </c>
      <c r="L11824" s="1">
        <v>44846</v>
      </c>
      <c r="M11824">
        <v>-25</v>
      </c>
      <c r="N11824" s="8">
        <f t="shared" si="184"/>
        <v>-33572</v>
      </c>
    </row>
    <row r="11825" spans="1:14">
      <c r="A11825" t="s">
        <v>14</v>
      </c>
      <c r="B11825" t="s">
        <v>62</v>
      </c>
      <c r="C11825" t="s">
        <v>2566</v>
      </c>
      <c r="D11825">
        <v>10634380017</v>
      </c>
      <c r="E11825" s="1">
        <v>44811</v>
      </c>
      <c r="F11825" s="1">
        <v>44811</v>
      </c>
      <c r="G11825">
        <v>7974381677</v>
      </c>
      <c r="H11825">
        <v>22007616</v>
      </c>
      <c r="I11825">
        <v>39.6</v>
      </c>
      <c r="J11825" s="1">
        <v>44871</v>
      </c>
      <c r="K11825">
        <v>36</v>
      </c>
      <c r="L11825" s="1">
        <v>44859</v>
      </c>
      <c r="M11825">
        <v>-12</v>
      </c>
      <c r="N11825" s="8">
        <f t="shared" si="184"/>
        <v>-432</v>
      </c>
    </row>
    <row r="11826" spans="1:14">
      <c r="A11826" t="s">
        <v>14</v>
      </c>
      <c r="B11826" t="s">
        <v>62</v>
      </c>
      <c r="C11826" t="s">
        <v>303</v>
      </c>
      <c r="D11826">
        <v>426150488</v>
      </c>
      <c r="E11826" s="1">
        <v>44810</v>
      </c>
      <c r="F11826" s="1">
        <v>44810</v>
      </c>
      <c r="G11826">
        <v>7974442328</v>
      </c>
      <c r="H11826">
        <v>136401</v>
      </c>
      <c r="I11826">
        <v>2.2000000000000002</v>
      </c>
      <c r="J11826" s="1">
        <v>44870</v>
      </c>
      <c r="K11826">
        <v>2</v>
      </c>
      <c r="L11826" s="1">
        <v>44860</v>
      </c>
      <c r="M11826">
        <v>-10</v>
      </c>
      <c r="N11826" s="8">
        <f t="shared" si="184"/>
        <v>-20</v>
      </c>
    </row>
    <row r="11827" spans="1:14">
      <c r="A11827" t="s">
        <v>14</v>
      </c>
      <c r="B11827" t="s">
        <v>62</v>
      </c>
      <c r="C11827" t="s">
        <v>303</v>
      </c>
      <c r="D11827">
        <v>426150488</v>
      </c>
      <c r="E11827" s="1">
        <v>44811</v>
      </c>
      <c r="F11827" s="1">
        <v>44811</v>
      </c>
      <c r="G11827">
        <v>7974442981</v>
      </c>
      <c r="H11827">
        <v>136402</v>
      </c>
      <c r="I11827">
        <v>3762</v>
      </c>
      <c r="J11827" s="1">
        <v>44871</v>
      </c>
      <c r="K11827">
        <v>3420</v>
      </c>
      <c r="L11827" s="1">
        <v>44893</v>
      </c>
      <c r="M11827">
        <v>22</v>
      </c>
      <c r="N11827" s="8">
        <f t="shared" si="184"/>
        <v>75240</v>
      </c>
    </row>
    <row r="11828" spans="1:14">
      <c r="A11828" t="s">
        <v>14</v>
      </c>
      <c r="B11828" t="s">
        <v>62</v>
      </c>
      <c r="C11828" t="s">
        <v>190</v>
      </c>
      <c r="D11828">
        <v>9412650153</v>
      </c>
      <c r="E11828" s="1">
        <v>44811</v>
      </c>
      <c r="F11828" s="1">
        <v>44811</v>
      </c>
      <c r="G11828">
        <v>7974597050</v>
      </c>
      <c r="H11828" t="s">
        <v>4748</v>
      </c>
      <c r="I11828">
        <v>3093.55</v>
      </c>
      <c r="J11828" s="1">
        <v>44871</v>
      </c>
      <c r="K11828">
        <v>2535.6999999999998</v>
      </c>
      <c r="L11828" s="1">
        <v>44860</v>
      </c>
      <c r="M11828">
        <v>-11</v>
      </c>
      <c r="N11828" s="8">
        <f t="shared" si="184"/>
        <v>-27892.699999999997</v>
      </c>
    </row>
    <row r="11829" spans="1:14">
      <c r="A11829" t="s">
        <v>14</v>
      </c>
      <c r="B11829" t="s">
        <v>62</v>
      </c>
      <c r="C11829" t="s">
        <v>303</v>
      </c>
      <c r="D11829">
        <v>426150488</v>
      </c>
      <c r="E11829" s="1">
        <v>44810</v>
      </c>
      <c r="F11829" s="1">
        <v>44810</v>
      </c>
      <c r="G11829">
        <v>7975068822</v>
      </c>
      <c r="H11829">
        <v>137469</v>
      </c>
      <c r="I11829">
        <v>6669.52</v>
      </c>
      <c r="J11829" s="1">
        <v>44870</v>
      </c>
      <c r="K11829">
        <v>6063.2</v>
      </c>
      <c r="L11829" s="1">
        <v>44860</v>
      </c>
      <c r="M11829">
        <v>-10</v>
      </c>
      <c r="N11829" s="8">
        <f t="shared" si="184"/>
        <v>-60632</v>
      </c>
    </row>
    <row r="11830" spans="1:14">
      <c r="A11830" t="s">
        <v>14</v>
      </c>
      <c r="B11830" t="s">
        <v>62</v>
      </c>
      <c r="C11830" t="s">
        <v>99</v>
      </c>
      <c r="D11830">
        <v>803890151</v>
      </c>
      <c r="E11830" s="1">
        <v>44810</v>
      </c>
      <c r="F11830" s="1">
        <v>44810</v>
      </c>
      <c r="G11830">
        <v>7975239428</v>
      </c>
      <c r="H11830">
        <v>222059693</v>
      </c>
      <c r="I11830">
        <v>43.92</v>
      </c>
      <c r="J11830" s="1">
        <v>44870</v>
      </c>
      <c r="K11830">
        <v>36</v>
      </c>
      <c r="L11830" s="1">
        <v>44860</v>
      </c>
      <c r="M11830">
        <v>-10</v>
      </c>
      <c r="N11830" s="8">
        <f t="shared" si="184"/>
        <v>-360</v>
      </c>
    </row>
    <row r="11831" spans="1:14">
      <c r="A11831" t="s">
        <v>14</v>
      </c>
      <c r="B11831" t="s">
        <v>62</v>
      </c>
      <c r="C11831" t="s">
        <v>322</v>
      </c>
      <c r="D11831">
        <v>2645920592</v>
      </c>
      <c r="E11831" s="1">
        <v>44810</v>
      </c>
      <c r="F11831" s="1">
        <v>44810</v>
      </c>
      <c r="G11831">
        <v>7975647206</v>
      </c>
      <c r="H11831">
        <v>2022027164</v>
      </c>
      <c r="I11831">
        <v>4446.68</v>
      </c>
      <c r="J11831" s="1">
        <v>44870</v>
      </c>
      <c r="K11831">
        <v>4042.44</v>
      </c>
      <c r="L11831" s="1">
        <v>44832</v>
      </c>
      <c r="M11831">
        <v>-38</v>
      </c>
      <c r="N11831" s="8">
        <f t="shared" si="184"/>
        <v>-153612.72</v>
      </c>
    </row>
    <row r="11832" spans="1:14">
      <c r="A11832" t="s">
        <v>14</v>
      </c>
      <c r="B11832" t="s">
        <v>62</v>
      </c>
      <c r="C11832" t="s">
        <v>4749</v>
      </c>
      <c r="D11832">
        <v>6554071214</v>
      </c>
      <c r="E11832" s="1">
        <v>44811</v>
      </c>
      <c r="F11832" s="1">
        <v>44811</v>
      </c>
      <c r="G11832">
        <v>7975674899</v>
      </c>
      <c r="H11832" t="s">
        <v>4750</v>
      </c>
      <c r="I11832">
        <v>890.54</v>
      </c>
      <c r="J11832" s="1">
        <v>44871</v>
      </c>
      <c r="K11832">
        <v>729.95</v>
      </c>
      <c r="L11832" s="1">
        <v>44846</v>
      </c>
      <c r="M11832">
        <v>-25</v>
      </c>
      <c r="N11832" s="8">
        <f t="shared" si="184"/>
        <v>-18248.75</v>
      </c>
    </row>
    <row r="11833" spans="1:14">
      <c r="A11833" t="s">
        <v>14</v>
      </c>
      <c r="B11833" t="s">
        <v>62</v>
      </c>
      <c r="C11833" t="s">
        <v>72</v>
      </c>
      <c r="D11833">
        <v>9238800156</v>
      </c>
      <c r="E11833" s="1">
        <v>44811</v>
      </c>
      <c r="F11833" s="1">
        <v>44811</v>
      </c>
      <c r="G11833">
        <v>7975878273</v>
      </c>
      <c r="H11833">
        <v>1209331870</v>
      </c>
      <c r="I11833">
        <v>790.56</v>
      </c>
      <c r="J11833" s="1">
        <v>44871</v>
      </c>
      <c r="K11833">
        <v>648</v>
      </c>
      <c r="L11833" s="1">
        <v>44893</v>
      </c>
      <c r="M11833">
        <v>22</v>
      </c>
      <c r="N11833" s="8">
        <f t="shared" si="184"/>
        <v>14256</v>
      </c>
    </row>
    <row r="11834" spans="1:14">
      <c r="A11834" t="s">
        <v>14</v>
      </c>
      <c r="B11834" t="s">
        <v>62</v>
      </c>
      <c r="C11834" t="s">
        <v>72</v>
      </c>
      <c r="D11834">
        <v>9238800156</v>
      </c>
      <c r="E11834" s="1">
        <v>44810</v>
      </c>
      <c r="F11834" s="1">
        <v>44810</v>
      </c>
      <c r="G11834">
        <v>7975878409</v>
      </c>
      <c r="H11834">
        <v>1209331871</v>
      </c>
      <c r="I11834">
        <v>1215.1199999999999</v>
      </c>
      <c r="J11834" s="1">
        <v>44870</v>
      </c>
      <c r="K11834">
        <v>996</v>
      </c>
      <c r="L11834" s="1">
        <v>44893</v>
      </c>
      <c r="M11834">
        <v>23</v>
      </c>
      <c r="N11834" s="8">
        <f t="shared" si="184"/>
        <v>22908</v>
      </c>
    </row>
    <row r="11835" spans="1:14">
      <c r="A11835" t="s">
        <v>14</v>
      </c>
      <c r="B11835" t="s">
        <v>62</v>
      </c>
      <c r="C11835" t="s">
        <v>500</v>
      </c>
      <c r="D11835">
        <v>422760587</v>
      </c>
      <c r="E11835" s="1">
        <v>44811</v>
      </c>
      <c r="F11835" s="1">
        <v>44811</v>
      </c>
      <c r="G11835">
        <v>7975958952</v>
      </c>
      <c r="H11835">
        <v>2022000010042910</v>
      </c>
      <c r="I11835">
        <v>2696.49</v>
      </c>
      <c r="J11835" s="1">
        <v>44871</v>
      </c>
      <c r="K11835">
        <v>2451.35</v>
      </c>
      <c r="L11835" s="1">
        <v>44832</v>
      </c>
      <c r="M11835">
        <v>-39</v>
      </c>
      <c r="N11835" s="8">
        <f t="shared" si="184"/>
        <v>-95602.65</v>
      </c>
    </row>
    <row r="11836" spans="1:14">
      <c r="A11836" t="s">
        <v>14</v>
      </c>
      <c r="B11836" t="s">
        <v>62</v>
      </c>
      <c r="C11836" t="s">
        <v>395</v>
      </c>
      <c r="D11836">
        <v>6814140965</v>
      </c>
      <c r="E11836" s="1">
        <v>44811</v>
      </c>
      <c r="F11836" s="1">
        <v>44811</v>
      </c>
      <c r="G11836">
        <v>7975965933</v>
      </c>
      <c r="H11836">
        <v>7080033181</v>
      </c>
      <c r="I11836">
        <v>89361.83</v>
      </c>
      <c r="J11836" s="1">
        <v>44871</v>
      </c>
      <c r="K11836">
        <v>73247.399999999994</v>
      </c>
      <c r="L11836" s="1">
        <v>44858</v>
      </c>
      <c r="M11836">
        <v>-13</v>
      </c>
      <c r="N11836" s="8">
        <f t="shared" si="184"/>
        <v>-952216.2</v>
      </c>
    </row>
    <row r="11837" spans="1:14">
      <c r="A11837" t="s">
        <v>14</v>
      </c>
      <c r="B11837" t="s">
        <v>62</v>
      </c>
      <c r="C11837" t="s">
        <v>525</v>
      </c>
      <c r="D11837">
        <v>4732240967</v>
      </c>
      <c r="E11837" s="1">
        <v>44811</v>
      </c>
      <c r="F11837" s="1">
        <v>44811</v>
      </c>
      <c r="G11837">
        <v>7975995745</v>
      </c>
      <c r="H11837">
        <v>87123243</v>
      </c>
      <c r="I11837">
        <v>17750.5</v>
      </c>
      <c r="J11837" s="1">
        <v>44871</v>
      </c>
      <c r="K11837">
        <v>2653.83</v>
      </c>
      <c r="L11837" s="1">
        <v>44893</v>
      </c>
      <c r="M11837">
        <v>22</v>
      </c>
      <c r="N11837" s="8">
        <f t="shared" si="184"/>
        <v>58384.259999999995</v>
      </c>
    </row>
    <row r="11838" spans="1:14">
      <c r="A11838" t="s">
        <v>14</v>
      </c>
      <c r="B11838" t="s">
        <v>62</v>
      </c>
      <c r="C11838" t="s">
        <v>607</v>
      </c>
      <c r="D11838">
        <v>2774840595</v>
      </c>
      <c r="E11838" s="1">
        <v>44811</v>
      </c>
      <c r="F11838" s="1">
        <v>44811</v>
      </c>
      <c r="G11838">
        <v>7976154649</v>
      </c>
      <c r="H11838">
        <v>9897095584</v>
      </c>
      <c r="I11838">
        <v>2280.7600000000002</v>
      </c>
      <c r="J11838" s="1">
        <v>44871</v>
      </c>
      <c r="K11838">
        <v>2073.42</v>
      </c>
      <c r="L11838" s="1">
        <v>44893</v>
      </c>
      <c r="M11838">
        <v>22</v>
      </c>
      <c r="N11838" s="8">
        <f t="shared" si="184"/>
        <v>45615.240000000005</v>
      </c>
    </row>
    <row r="11839" spans="1:14">
      <c r="A11839" t="s">
        <v>14</v>
      </c>
      <c r="B11839" t="s">
        <v>62</v>
      </c>
      <c r="C11839" t="s">
        <v>400</v>
      </c>
      <c r="D11839">
        <v>12878470157</v>
      </c>
      <c r="E11839" s="1">
        <v>44811</v>
      </c>
      <c r="F11839" s="1">
        <v>44811</v>
      </c>
      <c r="G11839">
        <v>7976173876</v>
      </c>
      <c r="H11839">
        <v>2800007927</v>
      </c>
      <c r="I11839">
        <v>8917.59</v>
      </c>
      <c r="J11839" s="1">
        <v>44871</v>
      </c>
      <c r="K11839">
        <v>7309.5</v>
      </c>
      <c r="L11839" s="1">
        <v>44832</v>
      </c>
      <c r="M11839">
        <v>-39</v>
      </c>
      <c r="N11839" s="8">
        <f t="shared" si="184"/>
        <v>-285070.5</v>
      </c>
    </row>
    <row r="11840" spans="1:14">
      <c r="A11840" t="s">
        <v>14</v>
      </c>
      <c r="B11840" t="s">
        <v>62</v>
      </c>
      <c r="C11840" t="s">
        <v>400</v>
      </c>
      <c r="D11840">
        <v>12878470157</v>
      </c>
      <c r="E11840" s="1">
        <v>44811</v>
      </c>
      <c r="F11840" s="1">
        <v>44811</v>
      </c>
      <c r="G11840">
        <v>7976173914</v>
      </c>
      <c r="H11840">
        <v>2800007926</v>
      </c>
      <c r="I11840">
        <v>6582.58</v>
      </c>
      <c r="J11840" s="1">
        <v>44871</v>
      </c>
      <c r="K11840">
        <v>5395.56</v>
      </c>
      <c r="L11840" s="1">
        <v>44832</v>
      </c>
      <c r="M11840">
        <v>-39</v>
      </c>
      <c r="N11840" s="8">
        <f t="shared" si="184"/>
        <v>-210426.84000000003</v>
      </c>
    </row>
    <row r="11841" spans="1:14">
      <c r="A11841" t="s">
        <v>14</v>
      </c>
      <c r="B11841" t="s">
        <v>62</v>
      </c>
      <c r="C11841" t="s">
        <v>568</v>
      </c>
      <c r="D11841">
        <v>832400154</v>
      </c>
      <c r="E11841" s="1">
        <v>44811</v>
      </c>
      <c r="F11841" s="1">
        <v>44811</v>
      </c>
      <c r="G11841">
        <v>7976439884</v>
      </c>
      <c r="H11841">
        <v>27471216</v>
      </c>
      <c r="I11841">
        <v>16020.77</v>
      </c>
      <c r="J11841" s="1">
        <v>44871</v>
      </c>
      <c r="K11841">
        <v>14564.34</v>
      </c>
      <c r="L11841" s="1">
        <v>44860</v>
      </c>
      <c r="M11841">
        <v>-11</v>
      </c>
      <c r="N11841" s="8">
        <f t="shared" si="184"/>
        <v>-160207.74</v>
      </c>
    </row>
    <row r="11842" spans="1:14">
      <c r="A11842" t="s">
        <v>14</v>
      </c>
      <c r="B11842" t="s">
        <v>62</v>
      </c>
      <c r="C11842" t="s">
        <v>651</v>
      </c>
      <c r="D11842">
        <v>6324460150</v>
      </c>
      <c r="E11842" s="1">
        <v>44811</v>
      </c>
      <c r="F11842" s="1">
        <v>44811</v>
      </c>
      <c r="G11842">
        <v>7976596970</v>
      </c>
      <c r="H11842">
        <v>2223086841</v>
      </c>
      <c r="I11842">
        <v>810.08</v>
      </c>
      <c r="J11842" s="1">
        <v>44871</v>
      </c>
      <c r="K11842">
        <v>664</v>
      </c>
      <c r="L11842" s="1">
        <v>44860</v>
      </c>
      <c r="M11842">
        <v>-11</v>
      </c>
      <c r="N11842" s="8">
        <f t="shared" si="184"/>
        <v>-7304</v>
      </c>
    </row>
    <row r="11843" spans="1:14">
      <c r="A11843" t="s">
        <v>14</v>
      </c>
      <c r="B11843" t="s">
        <v>62</v>
      </c>
      <c r="C11843" t="s">
        <v>303</v>
      </c>
      <c r="D11843">
        <v>426150488</v>
      </c>
      <c r="E11843" s="1">
        <v>44811</v>
      </c>
      <c r="F11843" s="1">
        <v>44811</v>
      </c>
      <c r="G11843">
        <v>7976648246</v>
      </c>
      <c r="H11843">
        <v>137470</v>
      </c>
      <c r="I11843">
        <v>25064.33</v>
      </c>
      <c r="J11843" s="1">
        <v>44871</v>
      </c>
      <c r="K11843">
        <v>22785.75</v>
      </c>
      <c r="L11843" s="1">
        <v>44860</v>
      </c>
      <c r="M11843">
        <v>-11</v>
      </c>
      <c r="N11843" s="8">
        <f t="shared" ref="N11843:N11906" si="185">+K11843*M11843</f>
        <v>-250643.25</v>
      </c>
    </row>
    <row r="11844" spans="1:14">
      <c r="A11844" t="s">
        <v>14</v>
      </c>
      <c r="B11844" t="s">
        <v>62</v>
      </c>
      <c r="C11844" t="s">
        <v>303</v>
      </c>
      <c r="D11844">
        <v>426150488</v>
      </c>
      <c r="E11844" s="1">
        <v>44811</v>
      </c>
      <c r="F11844" s="1">
        <v>44811</v>
      </c>
      <c r="G11844">
        <v>7976839749</v>
      </c>
      <c r="H11844">
        <v>137471</v>
      </c>
      <c r="I11844">
        <v>2.2000000000000002</v>
      </c>
      <c r="J11844" s="1">
        <v>44871</v>
      </c>
      <c r="K11844">
        <v>2</v>
      </c>
      <c r="L11844" s="1">
        <v>44860</v>
      </c>
      <c r="M11844">
        <v>-11</v>
      </c>
      <c r="N11844" s="8">
        <f t="shared" si="185"/>
        <v>-22</v>
      </c>
    </row>
    <row r="11845" spans="1:14">
      <c r="A11845" t="s">
        <v>14</v>
      </c>
      <c r="B11845" t="s">
        <v>62</v>
      </c>
      <c r="C11845" t="s">
        <v>623</v>
      </c>
      <c r="D11845">
        <v>6714021000</v>
      </c>
      <c r="E11845" s="1">
        <v>44811</v>
      </c>
      <c r="F11845" s="1">
        <v>44811</v>
      </c>
      <c r="G11845">
        <v>7977232773</v>
      </c>
      <c r="H11845">
        <v>202230027761</v>
      </c>
      <c r="I11845">
        <v>435.54</v>
      </c>
      <c r="J11845" s="1">
        <v>44871</v>
      </c>
      <c r="K11845">
        <v>357</v>
      </c>
      <c r="L11845" s="1">
        <v>44860</v>
      </c>
      <c r="M11845">
        <v>-11</v>
      </c>
      <c r="N11845" s="8">
        <f t="shared" si="185"/>
        <v>-3927</v>
      </c>
    </row>
    <row r="11846" spans="1:14">
      <c r="A11846" t="s">
        <v>14</v>
      </c>
      <c r="B11846" t="s">
        <v>62</v>
      </c>
      <c r="C11846" t="s">
        <v>479</v>
      </c>
      <c r="D11846">
        <v>6522300968</v>
      </c>
      <c r="E11846" s="1">
        <v>44811</v>
      </c>
      <c r="F11846" s="1">
        <v>44811</v>
      </c>
      <c r="G11846">
        <v>7977297289</v>
      </c>
      <c r="H11846">
        <v>7000171986</v>
      </c>
      <c r="I11846">
        <v>99</v>
      </c>
      <c r="J11846" s="1">
        <v>44871</v>
      </c>
      <c r="K11846">
        <v>90</v>
      </c>
      <c r="L11846" s="1">
        <v>44860</v>
      </c>
      <c r="M11846">
        <v>-11</v>
      </c>
      <c r="N11846" s="8">
        <f t="shared" si="185"/>
        <v>-990</v>
      </c>
    </row>
    <row r="11847" spans="1:14">
      <c r="A11847" t="s">
        <v>14</v>
      </c>
      <c r="B11847" t="s">
        <v>62</v>
      </c>
      <c r="C11847" t="s">
        <v>403</v>
      </c>
      <c r="D11847">
        <v>12792100153</v>
      </c>
      <c r="E11847" s="1">
        <v>44811</v>
      </c>
      <c r="F11847" s="1">
        <v>44811</v>
      </c>
      <c r="G11847">
        <v>7977324481</v>
      </c>
      <c r="H11847">
        <v>22041029</v>
      </c>
      <c r="I11847">
        <v>15049.92</v>
      </c>
      <c r="J11847" s="1">
        <v>44871</v>
      </c>
      <c r="K11847">
        <v>12336</v>
      </c>
      <c r="L11847" s="1">
        <v>44844</v>
      </c>
      <c r="M11847">
        <v>-27</v>
      </c>
      <c r="N11847" s="8">
        <f t="shared" si="185"/>
        <v>-333072</v>
      </c>
    </row>
    <row r="11848" spans="1:14">
      <c r="A11848" t="s">
        <v>14</v>
      </c>
      <c r="B11848" t="s">
        <v>62</v>
      </c>
      <c r="C11848" t="s">
        <v>466</v>
      </c>
      <c r="D11848">
        <v>5526631006</v>
      </c>
      <c r="E11848" s="1">
        <v>44811</v>
      </c>
      <c r="F11848" s="1">
        <v>44811</v>
      </c>
      <c r="G11848">
        <v>7977357930</v>
      </c>
      <c r="H11848" t="s">
        <v>4751</v>
      </c>
      <c r="I11848">
        <v>3436.74</v>
      </c>
      <c r="J11848" s="1">
        <v>44871</v>
      </c>
      <c r="K11848">
        <v>2817</v>
      </c>
      <c r="L11848" s="1">
        <v>44860</v>
      </c>
      <c r="M11848">
        <v>-11</v>
      </c>
      <c r="N11848" s="8">
        <f t="shared" si="185"/>
        <v>-30987</v>
      </c>
    </row>
    <row r="11849" spans="1:14">
      <c r="A11849" t="s">
        <v>14</v>
      </c>
      <c r="B11849" t="s">
        <v>62</v>
      </c>
      <c r="C11849" t="s">
        <v>1002</v>
      </c>
      <c r="D11849">
        <v>124140211</v>
      </c>
      <c r="E11849" s="1">
        <v>44811</v>
      </c>
      <c r="F11849" s="1">
        <v>44811</v>
      </c>
      <c r="G11849">
        <v>7977523177</v>
      </c>
      <c r="H11849">
        <v>32232616</v>
      </c>
      <c r="I11849">
        <v>1471.59</v>
      </c>
      <c r="J11849" s="1">
        <v>44871</v>
      </c>
      <c r="K11849">
        <v>1337.81</v>
      </c>
      <c r="L11849" s="1">
        <v>44832</v>
      </c>
      <c r="M11849">
        <v>-39</v>
      </c>
      <c r="N11849" s="8">
        <f t="shared" si="185"/>
        <v>-52174.59</v>
      </c>
    </row>
    <row r="11850" spans="1:14">
      <c r="A11850" t="s">
        <v>14</v>
      </c>
      <c r="B11850" t="s">
        <v>62</v>
      </c>
      <c r="C11850" t="s">
        <v>1002</v>
      </c>
      <c r="D11850">
        <v>124140211</v>
      </c>
      <c r="E11850" s="1">
        <v>44811</v>
      </c>
      <c r="F11850" s="1">
        <v>44811</v>
      </c>
      <c r="G11850">
        <v>7977523205</v>
      </c>
      <c r="H11850">
        <v>32232613</v>
      </c>
      <c r="I11850">
        <v>65131.55</v>
      </c>
      <c r="J11850" s="1">
        <v>44871</v>
      </c>
      <c r="K11850">
        <v>59210.5</v>
      </c>
      <c r="L11850" s="1">
        <v>44832</v>
      </c>
      <c r="M11850">
        <v>-39</v>
      </c>
      <c r="N11850" s="8">
        <f t="shared" si="185"/>
        <v>-2309209.5</v>
      </c>
    </row>
    <row r="11851" spans="1:14">
      <c r="A11851" t="s">
        <v>14</v>
      </c>
      <c r="B11851" t="s">
        <v>62</v>
      </c>
      <c r="C11851" t="s">
        <v>1002</v>
      </c>
      <c r="D11851">
        <v>124140211</v>
      </c>
      <c r="E11851" s="1">
        <v>44811</v>
      </c>
      <c r="F11851" s="1">
        <v>44811</v>
      </c>
      <c r="G11851">
        <v>7977523272</v>
      </c>
      <c r="H11851">
        <v>32232615</v>
      </c>
      <c r="I11851">
        <v>4296.07</v>
      </c>
      <c r="J11851" s="1">
        <v>44871</v>
      </c>
      <c r="K11851">
        <v>3905.52</v>
      </c>
      <c r="L11851" s="1">
        <v>44832</v>
      </c>
      <c r="M11851">
        <v>-39</v>
      </c>
      <c r="N11851" s="8">
        <f t="shared" si="185"/>
        <v>-152315.28</v>
      </c>
    </row>
    <row r="11852" spans="1:14">
      <c r="A11852" t="s">
        <v>14</v>
      </c>
      <c r="B11852" t="s">
        <v>62</v>
      </c>
      <c r="C11852" t="s">
        <v>1002</v>
      </c>
      <c r="D11852">
        <v>124140211</v>
      </c>
      <c r="E11852" s="1">
        <v>44811</v>
      </c>
      <c r="F11852" s="1">
        <v>44811</v>
      </c>
      <c r="G11852">
        <v>7977524009</v>
      </c>
      <c r="H11852">
        <v>32232614</v>
      </c>
      <c r="I11852">
        <v>10493.97</v>
      </c>
      <c r="J11852" s="1">
        <v>44871</v>
      </c>
      <c r="K11852">
        <v>10090.36</v>
      </c>
      <c r="L11852" s="1">
        <v>44832</v>
      </c>
      <c r="M11852">
        <v>-39</v>
      </c>
      <c r="N11852" s="8">
        <f t="shared" si="185"/>
        <v>-393524.04000000004</v>
      </c>
    </row>
    <row r="11853" spans="1:14">
      <c r="A11853" t="s">
        <v>14</v>
      </c>
      <c r="B11853" t="s">
        <v>62</v>
      </c>
      <c r="C11853" t="s">
        <v>181</v>
      </c>
      <c r="D11853">
        <v>2707070963</v>
      </c>
      <c r="E11853" s="1">
        <v>44811</v>
      </c>
      <c r="F11853" s="1">
        <v>44811</v>
      </c>
      <c r="G11853">
        <v>7977632801</v>
      </c>
      <c r="H11853">
        <v>8722167735</v>
      </c>
      <c r="I11853">
        <v>36012.57</v>
      </c>
      <c r="J11853" s="1">
        <v>44871</v>
      </c>
      <c r="K11853">
        <v>32738.7</v>
      </c>
      <c r="L11853" s="1">
        <v>44832</v>
      </c>
      <c r="M11853">
        <v>-39</v>
      </c>
      <c r="N11853" s="8">
        <f t="shared" si="185"/>
        <v>-1276809.3</v>
      </c>
    </row>
    <row r="11854" spans="1:14">
      <c r="A11854" t="s">
        <v>14</v>
      </c>
      <c r="B11854" t="s">
        <v>62</v>
      </c>
      <c r="C11854" t="s">
        <v>181</v>
      </c>
      <c r="D11854">
        <v>2707070963</v>
      </c>
      <c r="E11854" s="1">
        <v>44811</v>
      </c>
      <c r="F11854" s="1">
        <v>44811</v>
      </c>
      <c r="G11854">
        <v>7977659608</v>
      </c>
      <c r="H11854">
        <v>8722167736</v>
      </c>
      <c r="I11854">
        <v>59254.31</v>
      </c>
      <c r="J11854" s="1">
        <v>44871</v>
      </c>
      <c r="K11854">
        <v>53867.55</v>
      </c>
      <c r="L11854" s="1">
        <v>44832</v>
      </c>
      <c r="M11854">
        <v>-39</v>
      </c>
      <c r="N11854" s="8">
        <f t="shared" si="185"/>
        <v>-2100834.4500000002</v>
      </c>
    </row>
    <row r="11855" spans="1:14">
      <c r="A11855" t="s">
        <v>14</v>
      </c>
      <c r="B11855" t="s">
        <v>62</v>
      </c>
      <c r="C11855" t="s">
        <v>652</v>
      </c>
      <c r="D11855">
        <v>12146481002</v>
      </c>
      <c r="E11855" s="1">
        <v>44811</v>
      </c>
      <c r="F11855" s="1">
        <v>44811</v>
      </c>
      <c r="G11855">
        <v>7977725101</v>
      </c>
      <c r="H11855">
        <v>2055</v>
      </c>
      <c r="I11855">
        <v>8860.2999999999993</v>
      </c>
      <c r="J11855" s="1">
        <v>44871</v>
      </c>
      <c r="K11855">
        <v>8054.82</v>
      </c>
      <c r="L11855" s="1">
        <v>44860</v>
      </c>
      <c r="M11855">
        <v>-11</v>
      </c>
      <c r="N11855" s="8">
        <f t="shared" si="185"/>
        <v>-88603.01999999999</v>
      </c>
    </row>
    <row r="11856" spans="1:14">
      <c r="A11856" t="s">
        <v>14</v>
      </c>
      <c r="B11856" t="s">
        <v>62</v>
      </c>
      <c r="C11856" t="s">
        <v>288</v>
      </c>
      <c r="D11856">
        <v>7195130153</v>
      </c>
      <c r="E11856" s="1">
        <v>44811</v>
      </c>
      <c r="F11856" s="1">
        <v>44811</v>
      </c>
      <c r="G11856">
        <v>7977787921</v>
      </c>
      <c r="H11856">
        <v>3622089808</v>
      </c>
      <c r="I11856">
        <v>70055.37</v>
      </c>
      <c r="J11856" s="1">
        <v>44871</v>
      </c>
      <c r="K11856">
        <v>63686.7</v>
      </c>
      <c r="L11856" s="1">
        <v>44832</v>
      </c>
      <c r="M11856">
        <v>-39</v>
      </c>
      <c r="N11856" s="8">
        <f t="shared" si="185"/>
        <v>-2483781.2999999998</v>
      </c>
    </row>
    <row r="11857" spans="1:14">
      <c r="A11857" t="s">
        <v>14</v>
      </c>
      <c r="B11857" t="s">
        <v>62</v>
      </c>
      <c r="C11857" t="s">
        <v>288</v>
      </c>
      <c r="D11857">
        <v>7195130153</v>
      </c>
      <c r="E11857" s="1">
        <v>44811</v>
      </c>
      <c r="F11857" s="1">
        <v>44811</v>
      </c>
      <c r="G11857">
        <v>7977788174</v>
      </c>
      <c r="H11857">
        <v>3622089809</v>
      </c>
      <c r="I11857">
        <v>39910.9</v>
      </c>
      <c r="J11857" s="1">
        <v>44871</v>
      </c>
      <c r="K11857">
        <v>36282.639999999999</v>
      </c>
      <c r="L11857" s="1">
        <v>44832</v>
      </c>
      <c r="M11857">
        <v>-39</v>
      </c>
      <c r="N11857" s="8">
        <f t="shared" si="185"/>
        <v>-1415022.96</v>
      </c>
    </row>
    <row r="11858" spans="1:14">
      <c r="A11858" t="s">
        <v>14</v>
      </c>
      <c r="B11858" t="s">
        <v>62</v>
      </c>
      <c r="C11858" t="s">
        <v>176</v>
      </c>
      <c r="D11858">
        <v>12792100153</v>
      </c>
      <c r="E11858" s="1">
        <v>44811</v>
      </c>
      <c r="F11858" s="1">
        <v>44811</v>
      </c>
      <c r="G11858">
        <v>7977875596</v>
      </c>
      <c r="H11858">
        <v>5912217390</v>
      </c>
      <c r="I11858">
        <v>5224.91</v>
      </c>
      <c r="J11858" s="1">
        <v>44871</v>
      </c>
      <c r="K11858">
        <v>4282.71</v>
      </c>
      <c r="L11858" s="1">
        <v>44844</v>
      </c>
      <c r="M11858">
        <v>-27</v>
      </c>
      <c r="N11858" s="8">
        <f t="shared" si="185"/>
        <v>-115633.17</v>
      </c>
    </row>
    <row r="11859" spans="1:14">
      <c r="A11859" t="s">
        <v>14</v>
      </c>
      <c r="B11859" t="s">
        <v>62</v>
      </c>
      <c r="C11859" t="s">
        <v>194</v>
      </c>
      <c r="D11859">
        <v>2344710484</v>
      </c>
      <c r="E11859" s="1">
        <v>44811</v>
      </c>
      <c r="F11859" s="1">
        <v>44811</v>
      </c>
      <c r="G11859">
        <v>7977964862</v>
      </c>
      <c r="H11859">
        <v>618786</v>
      </c>
      <c r="I11859">
        <v>1196.8</v>
      </c>
      <c r="J11859" s="1">
        <v>44871</v>
      </c>
      <c r="K11859">
        <v>1088</v>
      </c>
      <c r="L11859" s="1">
        <v>44860</v>
      </c>
      <c r="M11859">
        <v>-11</v>
      </c>
      <c r="N11859" s="8">
        <f t="shared" si="185"/>
        <v>-11968</v>
      </c>
    </row>
    <row r="11860" spans="1:14">
      <c r="A11860" t="s">
        <v>14</v>
      </c>
      <c r="B11860" t="s">
        <v>62</v>
      </c>
      <c r="C11860" t="s">
        <v>571</v>
      </c>
      <c r="D11860">
        <v>6754140157</v>
      </c>
      <c r="E11860" s="1">
        <v>44811</v>
      </c>
      <c r="F11860" s="1">
        <v>44811</v>
      </c>
      <c r="G11860">
        <v>7978011027</v>
      </c>
      <c r="H11860" t="s">
        <v>4752</v>
      </c>
      <c r="I11860">
        <v>12126.8</v>
      </c>
      <c r="J11860" s="1">
        <v>44871</v>
      </c>
      <c r="K11860">
        <v>9940</v>
      </c>
      <c r="L11860" s="1">
        <v>44860</v>
      </c>
      <c r="M11860">
        <v>-11</v>
      </c>
      <c r="N11860" s="8">
        <f t="shared" si="185"/>
        <v>-109340</v>
      </c>
    </row>
    <row r="11861" spans="1:14">
      <c r="A11861" t="s">
        <v>14</v>
      </c>
      <c r="B11861" t="s">
        <v>62</v>
      </c>
      <c r="C11861" t="s">
        <v>316</v>
      </c>
      <c r="D11861">
        <v>1484180391</v>
      </c>
      <c r="E11861" s="1">
        <v>44811</v>
      </c>
      <c r="F11861" s="1">
        <v>44811</v>
      </c>
      <c r="G11861">
        <v>7978276118</v>
      </c>
      <c r="H11861" t="s">
        <v>4753</v>
      </c>
      <c r="I11861">
        <v>27416.99</v>
      </c>
      <c r="J11861" s="1">
        <v>44871</v>
      </c>
      <c r="K11861">
        <v>22472.94</v>
      </c>
      <c r="L11861" s="1">
        <v>44832</v>
      </c>
      <c r="M11861">
        <v>-39</v>
      </c>
      <c r="N11861" s="8">
        <f t="shared" si="185"/>
        <v>-876444.65999999992</v>
      </c>
    </row>
    <row r="11862" spans="1:14">
      <c r="A11862" t="s">
        <v>14</v>
      </c>
      <c r="B11862" t="s">
        <v>62</v>
      </c>
      <c r="C11862" t="s">
        <v>2598</v>
      </c>
      <c r="D11862" t="s">
        <v>2599</v>
      </c>
      <c r="E11862" s="1">
        <v>44811</v>
      </c>
      <c r="F11862" s="1">
        <v>44811</v>
      </c>
      <c r="G11862">
        <v>7978357310</v>
      </c>
      <c r="H11862" t="s">
        <v>49</v>
      </c>
      <c r="I11862">
        <v>3000</v>
      </c>
      <c r="J11862" s="1">
        <v>44871</v>
      </c>
      <c r="K11862">
        <v>3000</v>
      </c>
      <c r="L11862" s="1">
        <v>44823</v>
      </c>
      <c r="M11862">
        <v>-48</v>
      </c>
      <c r="N11862" s="8">
        <f t="shared" si="185"/>
        <v>-144000</v>
      </c>
    </row>
    <row r="11863" spans="1:14">
      <c r="A11863" t="s">
        <v>14</v>
      </c>
      <c r="B11863" t="s">
        <v>62</v>
      </c>
      <c r="C11863" t="s">
        <v>1486</v>
      </c>
      <c r="D11863">
        <v>1189430885</v>
      </c>
      <c r="E11863" s="1">
        <v>44812</v>
      </c>
      <c r="F11863" s="1">
        <v>44812</v>
      </c>
      <c r="G11863">
        <v>7978556049</v>
      </c>
      <c r="H11863">
        <v>589</v>
      </c>
      <c r="I11863">
        <v>3654.91</v>
      </c>
      <c r="J11863" s="1">
        <v>44872</v>
      </c>
      <c r="K11863">
        <v>2995.83</v>
      </c>
      <c r="L11863" s="1">
        <v>44832</v>
      </c>
      <c r="M11863">
        <v>-40</v>
      </c>
      <c r="N11863" s="8">
        <f t="shared" si="185"/>
        <v>-119833.2</v>
      </c>
    </row>
    <row r="11864" spans="1:14">
      <c r="A11864" t="s">
        <v>14</v>
      </c>
      <c r="B11864" t="s">
        <v>62</v>
      </c>
      <c r="C11864" t="s">
        <v>155</v>
      </c>
      <c r="D11864">
        <v>5619050585</v>
      </c>
      <c r="E11864" s="1">
        <v>44812</v>
      </c>
      <c r="F11864" s="1">
        <v>44812</v>
      </c>
      <c r="G11864">
        <v>7978982788</v>
      </c>
      <c r="H11864">
        <v>500011968</v>
      </c>
      <c r="I11864">
        <v>10757.43</v>
      </c>
      <c r="J11864" s="1">
        <v>44872</v>
      </c>
      <c r="K11864">
        <v>9779.48</v>
      </c>
      <c r="L11864" s="1">
        <v>44860</v>
      </c>
      <c r="M11864">
        <v>-12</v>
      </c>
      <c r="N11864" s="8">
        <f t="shared" si="185"/>
        <v>-117353.76</v>
      </c>
    </row>
    <row r="11865" spans="1:14">
      <c r="A11865" t="s">
        <v>14</v>
      </c>
      <c r="B11865" t="s">
        <v>62</v>
      </c>
      <c r="C11865" t="s">
        <v>3550</v>
      </c>
      <c r="D11865">
        <v>3216821201</v>
      </c>
      <c r="E11865" s="1">
        <v>44811</v>
      </c>
      <c r="F11865" s="1">
        <v>44811</v>
      </c>
      <c r="G11865">
        <v>7979116410</v>
      </c>
      <c r="H11865" t="s">
        <v>4754</v>
      </c>
      <c r="I11865">
        <v>20500</v>
      </c>
      <c r="J11865" s="1">
        <v>44871</v>
      </c>
      <c r="K11865">
        <v>16803.28</v>
      </c>
      <c r="L11865" s="1">
        <v>44846</v>
      </c>
      <c r="M11865">
        <v>-25</v>
      </c>
      <c r="N11865" s="8">
        <f t="shared" si="185"/>
        <v>-420082</v>
      </c>
    </row>
    <row r="11866" spans="1:14">
      <c r="A11866" t="s">
        <v>14</v>
      </c>
      <c r="B11866" t="s">
        <v>62</v>
      </c>
      <c r="C11866" t="s">
        <v>1353</v>
      </c>
      <c r="D11866">
        <v>3351040583</v>
      </c>
      <c r="E11866" s="1">
        <v>44812</v>
      </c>
      <c r="F11866" s="1">
        <v>44812</v>
      </c>
      <c r="G11866">
        <v>7979405277</v>
      </c>
      <c r="H11866" t="s">
        <v>4755</v>
      </c>
      <c r="I11866">
        <v>7643.3</v>
      </c>
      <c r="J11866" s="1">
        <v>44872</v>
      </c>
      <c r="K11866">
        <v>6265</v>
      </c>
      <c r="L11866" s="1">
        <v>44832</v>
      </c>
      <c r="M11866">
        <v>-40</v>
      </c>
      <c r="N11866" s="8">
        <f t="shared" si="185"/>
        <v>-250600</v>
      </c>
    </row>
    <row r="11867" spans="1:14">
      <c r="A11867" t="s">
        <v>14</v>
      </c>
      <c r="B11867" t="s">
        <v>62</v>
      </c>
      <c r="C11867" t="s">
        <v>216</v>
      </c>
      <c r="D11867">
        <v>735390155</v>
      </c>
      <c r="E11867" s="1">
        <v>44812</v>
      </c>
      <c r="F11867" s="1">
        <v>44812</v>
      </c>
      <c r="G11867">
        <v>7979539796</v>
      </c>
      <c r="H11867">
        <v>1020656339</v>
      </c>
      <c r="I11867">
        <v>39962</v>
      </c>
      <c r="J11867" s="1">
        <v>44872</v>
      </c>
      <c r="K11867">
        <v>36329.089999999997</v>
      </c>
      <c r="L11867" s="1">
        <v>44860</v>
      </c>
      <c r="M11867">
        <v>-12</v>
      </c>
      <c r="N11867" s="8">
        <f t="shared" si="185"/>
        <v>-435949.07999999996</v>
      </c>
    </row>
    <row r="11868" spans="1:14">
      <c r="A11868" t="s">
        <v>14</v>
      </c>
      <c r="B11868" t="s">
        <v>62</v>
      </c>
      <c r="C11868" t="s">
        <v>216</v>
      </c>
      <c r="D11868">
        <v>735390155</v>
      </c>
      <c r="E11868" s="1">
        <v>44812</v>
      </c>
      <c r="F11868" s="1">
        <v>44812</v>
      </c>
      <c r="G11868">
        <v>7979568850</v>
      </c>
      <c r="H11868">
        <v>1020655872</v>
      </c>
      <c r="I11868">
        <v>40033.07</v>
      </c>
      <c r="J11868" s="1">
        <v>44872</v>
      </c>
      <c r="K11868">
        <v>36393.699999999997</v>
      </c>
      <c r="L11868" s="1">
        <v>44860</v>
      </c>
      <c r="M11868">
        <v>-12</v>
      </c>
      <c r="N11868" s="8">
        <f t="shared" si="185"/>
        <v>-436724.39999999997</v>
      </c>
    </row>
    <row r="11869" spans="1:14">
      <c r="A11869" t="s">
        <v>14</v>
      </c>
      <c r="B11869" t="s">
        <v>62</v>
      </c>
      <c r="C11869" t="s">
        <v>4756</v>
      </c>
      <c r="D11869">
        <v>13300991000</v>
      </c>
      <c r="E11869" s="1">
        <v>44811</v>
      </c>
      <c r="F11869" s="1">
        <v>44811</v>
      </c>
      <c r="G11869">
        <v>7979580545</v>
      </c>
      <c r="H11869" t="s">
        <v>3184</v>
      </c>
      <c r="I11869">
        <v>10044.19</v>
      </c>
      <c r="J11869" s="1">
        <v>44871</v>
      </c>
      <c r="K11869">
        <v>8232.94</v>
      </c>
      <c r="L11869" s="1">
        <v>44862</v>
      </c>
      <c r="M11869">
        <v>-9</v>
      </c>
      <c r="N11869" s="8">
        <f t="shared" si="185"/>
        <v>-74096.460000000006</v>
      </c>
    </row>
    <row r="11870" spans="1:14">
      <c r="A11870" t="s">
        <v>14</v>
      </c>
      <c r="B11870" t="s">
        <v>62</v>
      </c>
      <c r="C11870" t="s">
        <v>1919</v>
      </c>
      <c r="D11870">
        <v>5896561007</v>
      </c>
      <c r="E11870" s="1">
        <v>44811</v>
      </c>
      <c r="F11870" s="1">
        <v>44811</v>
      </c>
      <c r="G11870">
        <v>7979658417</v>
      </c>
      <c r="H11870" t="s">
        <v>4757</v>
      </c>
      <c r="I11870">
        <v>3646.4</v>
      </c>
      <c r="J11870" s="1">
        <v>44871</v>
      </c>
      <c r="K11870">
        <v>2988.85</v>
      </c>
      <c r="L11870" s="1">
        <v>44832</v>
      </c>
      <c r="M11870">
        <v>-39</v>
      </c>
      <c r="N11870" s="8">
        <f t="shared" si="185"/>
        <v>-116565.15</v>
      </c>
    </row>
    <row r="11871" spans="1:14">
      <c r="A11871" t="s">
        <v>14</v>
      </c>
      <c r="B11871" t="s">
        <v>62</v>
      </c>
      <c r="C11871" t="s">
        <v>712</v>
      </c>
      <c r="D11871">
        <v>737420158</v>
      </c>
      <c r="E11871" s="1">
        <v>44811</v>
      </c>
      <c r="F11871" s="1">
        <v>44811</v>
      </c>
      <c r="G11871">
        <v>7979748819</v>
      </c>
      <c r="H11871">
        <v>2222994</v>
      </c>
      <c r="I11871">
        <v>4973.6499999999996</v>
      </c>
      <c r="J11871" s="1">
        <v>44871</v>
      </c>
      <c r="K11871">
        <v>4521.5</v>
      </c>
      <c r="L11871" s="1">
        <v>44893</v>
      </c>
      <c r="M11871">
        <v>22</v>
      </c>
      <c r="N11871" s="8">
        <f t="shared" si="185"/>
        <v>99473</v>
      </c>
    </row>
    <row r="11872" spans="1:14">
      <c r="A11872" t="s">
        <v>14</v>
      </c>
      <c r="B11872" t="s">
        <v>62</v>
      </c>
      <c r="C11872" t="s">
        <v>4661</v>
      </c>
      <c r="D11872">
        <v>1534670805</v>
      </c>
      <c r="E11872" s="1">
        <v>44811</v>
      </c>
      <c r="F11872" s="1">
        <v>44811</v>
      </c>
      <c r="G11872">
        <v>7980012235</v>
      </c>
      <c r="H11872" t="s">
        <v>4758</v>
      </c>
      <c r="I11872">
        <v>2440</v>
      </c>
      <c r="J11872" s="1">
        <v>44871</v>
      </c>
      <c r="K11872">
        <v>2000</v>
      </c>
      <c r="L11872" s="1">
        <v>44854</v>
      </c>
      <c r="M11872">
        <v>-17</v>
      </c>
      <c r="N11872" s="8">
        <f t="shared" si="185"/>
        <v>-34000</v>
      </c>
    </row>
    <row r="11873" spans="1:14">
      <c r="A11873" t="s">
        <v>14</v>
      </c>
      <c r="B11873" t="s">
        <v>62</v>
      </c>
      <c r="C11873" t="s">
        <v>111</v>
      </c>
      <c r="D11873">
        <v>492340583</v>
      </c>
      <c r="E11873" s="1">
        <v>44812</v>
      </c>
      <c r="F11873" s="1">
        <v>44812</v>
      </c>
      <c r="G11873">
        <v>7980055100</v>
      </c>
      <c r="H11873">
        <v>22115156</v>
      </c>
      <c r="I11873">
        <v>5841.36</v>
      </c>
      <c r="J11873" s="1">
        <v>44872</v>
      </c>
      <c r="K11873">
        <v>4788</v>
      </c>
      <c r="L11873" s="1">
        <v>44860</v>
      </c>
      <c r="M11873">
        <v>-12</v>
      </c>
      <c r="N11873" s="8">
        <f t="shared" si="185"/>
        <v>-57456</v>
      </c>
    </row>
    <row r="11874" spans="1:14">
      <c r="A11874" t="s">
        <v>14</v>
      </c>
      <c r="B11874" t="s">
        <v>62</v>
      </c>
      <c r="C11874" t="s">
        <v>200</v>
      </c>
      <c r="D11874">
        <v>7123400157</v>
      </c>
      <c r="E11874" s="1">
        <v>44811</v>
      </c>
      <c r="F11874" s="1">
        <v>44811</v>
      </c>
      <c r="G11874">
        <v>7980318416</v>
      </c>
      <c r="H11874">
        <v>22028705</v>
      </c>
      <c r="I11874">
        <v>1244.4000000000001</v>
      </c>
      <c r="J11874" s="1">
        <v>44871</v>
      </c>
      <c r="K11874">
        <v>1020</v>
      </c>
      <c r="L11874" s="1">
        <v>44860</v>
      </c>
      <c r="M11874">
        <v>-11</v>
      </c>
      <c r="N11874" s="8">
        <f t="shared" si="185"/>
        <v>-11220</v>
      </c>
    </row>
    <row r="11875" spans="1:14">
      <c r="A11875" t="s">
        <v>14</v>
      </c>
      <c r="B11875" t="s">
        <v>62</v>
      </c>
      <c r="C11875" t="s">
        <v>200</v>
      </c>
      <c r="D11875">
        <v>7123400157</v>
      </c>
      <c r="E11875" s="1">
        <v>44811</v>
      </c>
      <c r="F11875" s="1">
        <v>44811</v>
      </c>
      <c r="G11875">
        <v>7980319303</v>
      </c>
      <c r="H11875">
        <v>22028438</v>
      </c>
      <c r="I11875">
        <v>829.6</v>
      </c>
      <c r="J11875" s="1">
        <v>44871</v>
      </c>
      <c r="K11875">
        <v>680</v>
      </c>
      <c r="L11875" s="1">
        <v>44860</v>
      </c>
      <c r="M11875">
        <v>-11</v>
      </c>
      <c r="N11875" s="8">
        <f t="shared" si="185"/>
        <v>-7480</v>
      </c>
    </row>
    <row r="11876" spans="1:14">
      <c r="A11876" t="s">
        <v>14</v>
      </c>
      <c r="B11876" t="s">
        <v>62</v>
      </c>
      <c r="C11876" t="s">
        <v>216</v>
      </c>
      <c r="D11876">
        <v>735390155</v>
      </c>
      <c r="E11876" s="1">
        <v>44812</v>
      </c>
      <c r="F11876" s="1">
        <v>44812</v>
      </c>
      <c r="G11876">
        <v>7980678583</v>
      </c>
      <c r="H11876">
        <v>1020656624</v>
      </c>
      <c r="I11876">
        <v>1.1000000000000001</v>
      </c>
      <c r="J11876" s="1">
        <v>44872</v>
      </c>
      <c r="K11876">
        <v>1</v>
      </c>
      <c r="L11876" s="1">
        <v>44860</v>
      </c>
      <c r="M11876">
        <v>-12</v>
      </c>
      <c r="N11876" s="8">
        <f t="shared" si="185"/>
        <v>-12</v>
      </c>
    </row>
    <row r="11877" spans="1:14">
      <c r="A11877" t="s">
        <v>14</v>
      </c>
      <c r="B11877" t="s">
        <v>62</v>
      </c>
      <c r="C11877" t="s">
        <v>216</v>
      </c>
      <c r="D11877">
        <v>735390155</v>
      </c>
      <c r="E11877" s="1">
        <v>44812</v>
      </c>
      <c r="F11877" s="1">
        <v>44812</v>
      </c>
      <c r="G11877">
        <v>7980691269</v>
      </c>
      <c r="H11877">
        <v>1020656626</v>
      </c>
      <c r="I11877">
        <v>1.1000000000000001</v>
      </c>
      <c r="J11877" s="1">
        <v>44872</v>
      </c>
      <c r="K11877">
        <v>1</v>
      </c>
      <c r="L11877" s="1">
        <v>44860</v>
      </c>
      <c r="M11877">
        <v>-12</v>
      </c>
      <c r="N11877" s="8">
        <f t="shared" si="185"/>
        <v>-12</v>
      </c>
    </row>
    <row r="11878" spans="1:14">
      <c r="A11878" t="s">
        <v>14</v>
      </c>
      <c r="B11878" t="s">
        <v>62</v>
      </c>
      <c r="C11878" t="s">
        <v>216</v>
      </c>
      <c r="D11878">
        <v>735390155</v>
      </c>
      <c r="E11878" s="1">
        <v>44811</v>
      </c>
      <c r="F11878" s="1">
        <v>44811</v>
      </c>
      <c r="G11878">
        <v>7980695634</v>
      </c>
      <c r="H11878">
        <v>1020656625</v>
      </c>
      <c r="I11878">
        <v>1.1000000000000001</v>
      </c>
      <c r="J11878" s="1">
        <v>44871</v>
      </c>
      <c r="K11878">
        <v>1</v>
      </c>
      <c r="L11878" s="1">
        <v>44860</v>
      </c>
      <c r="M11878">
        <v>-11</v>
      </c>
      <c r="N11878" s="8">
        <f t="shared" si="185"/>
        <v>-11</v>
      </c>
    </row>
    <row r="11879" spans="1:14">
      <c r="A11879" t="s">
        <v>14</v>
      </c>
      <c r="B11879" t="s">
        <v>62</v>
      </c>
      <c r="C11879" t="s">
        <v>216</v>
      </c>
      <c r="D11879">
        <v>735390155</v>
      </c>
      <c r="E11879" s="1">
        <v>44812</v>
      </c>
      <c r="F11879" s="1">
        <v>44812</v>
      </c>
      <c r="G11879">
        <v>7980699677</v>
      </c>
      <c r="H11879">
        <v>1020656628</v>
      </c>
      <c r="I11879">
        <v>84677.440000000002</v>
      </c>
      <c r="J11879" s="1">
        <v>44872</v>
      </c>
      <c r="K11879">
        <v>76979.490000000005</v>
      </c>
      <c r="L11879" s="1">
        <v>44860</v>
      </c>
      <c r="M11879">
        <v>-12</v>
      </c>
      <c r="N11879" s="8">
        <f t="shared" si="185"/>
        <v>-923753.88000000012</v>
      </c>
    </row>
    <row r="11880" spans="1:14">
      <c r="A11880" t="s">
        <v>14</v>
      </c>
      <c r="B11880" t="s">
        <v>62</v>
      </c>
      <c r="C11880" t="s">
        <v>216</v>
      </c>
      <c r="D11880">
        <v>735390155</v>
      </c>
      <c r="E11880" s="1">
        <v>44812</v>
      </c>
      <c r="F11880" s="1">
        <v>44812</v>
      </c>
      <c r="G11880">
        <v>7980700462</v>
      </c>
      <c r="H11880">
        <v>1020656627</v>
      </c>
      <c r="I11880">
        <v>1.1000000000000001</v>
      </c>
      <c r="J11880" s="1">
        <v>44872</v>
      </c>
      <c r="K11880">
        <v>1</v>
      </c>
      <c r="L11880" s="1">
        <v>44860</v>
      </c>
      <c r="M11880">
        <v>-12</v>
      </c>
      <c r="N11880" s="8">
        <f t="shared" si="185"/>
        <v>-12</v>
      </c>
    </row>
    <row r="11881" spans="1:14">
      <c r="A11881" t="s">
        <v>14</v>
      </c>
      <c r="B11881" t="s">
        <v>62</v>
      </c>
      <c r="C11881" t="s">
        <v>216</v>
      </c>
      <c r="D11881">
        <v>735390155</v>
      </c>
      <c r="E11881" s="1">
        <v>44812</v>
      </c>
      <c r="F11881" s="1">
        <v>44812</v>
      </c>
      <c r="G11881">
        <v>7980726961</v>
      </c>
      <c r="H11881">
        <v>1020656922</v>
      </c>
      <c r="I11881">
        <v>7691.38</v>
      </c>
      <c r="J11881" s="1">
        <v>44872</v>
      </c>
      <c r="K11881">
        <v>6992.16</v>
      </c>
      <c r="L11881" s="1">
        <v>44860</v>
      </c>
      <c r="M11881">
        <v>-12</v>
      </c>
      <c r="N11881" s="8">
        <f t="shared" si="185"/>
        <v>-83905.919999999998</v>
      </c>
    </row>
    <row r="11882" spans="1:14">
      <c r="A11882" t="s">
        <v>14</v>
      </c>
      <c r="B11882" t="s">
        <v>62</v>
      </c>
      <c r="C11882" t="s">
        <v>3489</v>
      </c>
      <c r="D11882">
        <v>5195441000</v>
      </c>
      <c r="E11882" s="1">
        <v>44812</v>
      </c>
      <c r="F11882" s="1">
        <v>44812</v>
      </c>
      <c r="G11882">
        <v>7981084056</v>
      </c>
      <c r="H11882" t="s">
        <v>4759</v>
      </c>
      <c r="I11882">
        <v>18502.13</v>
      </c>
      <c r="J11882" s="1">
        <v>44872</v>
      </c>
      <c r="K11882">
        <v>15585.65</v>
      </c>
      <c r="L11882" s="1">
        <v>44881</v>
      </c>
      <c r="M11882">
        <v>9</v>
      </c>
      <c r="N11882" s="8">
        <f t="shared" si="185"/>
        <v>140270.85</v>
      </c>
    </row>
    <row r="11883" spans="1:14">
      <c r="A11883" t="s">
        <v>14</v>
      </c>
      <c r="B11883" t="s">
        <v>62</v>
      </c>
      <c r="C11883" t="s">
        <v>3489</v>
      </c>
      <c r="D11883">
        <v>5195441000</v>
      </c>
      <c r="E11883" s="1">
        <v>44812</v>
      </c>
      <c r="F11883" s="1">
        <v>44812</v>
      </c>
      <c r="G11883">
        <v>7981088778</v>
      </c>
      <c r="H11883" t="s">
        <v>4760</v>
      </c>
      <c r="I11883">
        <v>18502.13</v>
      </c>
      <c r="J11883" s="1">
        <v>44872</v>
      </c>
      <c r="K11883">
        <v>15585.65</v>
      </c>
      <c r="L11883" s="1">
        <v>44881</v>
      </c>
      <c r="M11883">
        <v>9</v>
      </c>
      <c r="N11883" s="8">
        <f t="shared" si="185"/>
        <v>140270.85</v>
      </c>
    </row>
    <row r="11884" spans="1:14">
      <c r="A11884" t="s">
        <v>14</v>
      </c>
      <c r="B11884" t="s">
        <v>62</v>
      </c>
      <c r="C11884" t="s">
        <v>601</v>
      </c>
      <c r="D11884">
        <v>11654150157</v>
      </c>
      <c r="E11884" s="1">
        <v>44811</v>
      </c>
      <c r="F11884" s="1">
        <v>44811</v>
      </c>
      <c r="G11884">
        <v>7981141721</v>
      </c>
      <c r="H11884">
        <v>3300113980</v>
      </c>
      <c r="I11884">
        <v>85.33</v>
      </c>
      <c r="J11884" s="1">
        <v>44871</v>
      </c>
      <c r="K11884">
        <v>77.569999999999993</v>
      </c>
      <c r="L11884" s="1">
        <v>44860</v>
      </c>
      <c r="M11884">
        <v>-11</v>
      </c>
      <c r="N11884" s="8">
        <f t="shared" si="185"/>
        <v>-853.27</v>
      </c>
    </row>
    <row r="11885" spans="1:14">
      <c r="A11885" t="s">
        <v>14</v>
      </c>
      <c r="B11885" t="s">
        <v>62</v>
      </c>
      <c r="C11885" t="s">
        <v>695</v>
      </c>
      <c r="D11885">
        <v>5848061007</v>
      </c>
      <c r="E11885" s="1">
        <v>44812</v>
      </c>
      <c r="F11885" s="1">
        <v>44812</v>
      </c>
      <c r="G11885">
        <v>7981509299</v>
      </c>
      <c r="H11885">
        <v>2022012000094840</v>
      </c>
      <c r="I11885">
        <v>56242.37</v>
      </c>
      <c r="J11885" s="1">
        <v>44872</v>
      </c>
      <c r="K11885">
        <v>51129.43</v>
      </c>
      <c r="L11885" s="1">
        <v>44832</v>
      </c>
      <c r="M11885">
        <v>-40</v>
      </c>
      <c r="N11885" s="8">
        <f t="shared" si="185"/>
        <v>-2045177.2</v>
      </c>
    </row>
    <row r="11886" spans="1:14">
      <c r="A11886" t="s">
        <v>14</v>
      </c>
      <c r="B11886" t="s">
        <v>62</v>
      </c>
      <c r="C11886" t="s">
        <v>105</v>
      </c>
      <c r="D11886">
        <v>14108421000</v>
      </c>
      <c r="E11886" s="1">
        <v>44811</v>
      </c>
      <c r="F11886" s="1">
        <v>44811</v>
      </c>
      <c r="G11886">
        <v>7981574718</v>
      </c>
      <c r="H11886">
        <v>52</v>
      </c>
      <c r="I11886">
        <v>489.71</v>
      </c>
      <c r="J11886" s="1">
        <v>44871</v>
      </c>
      <c r="K11886">
        <v>401.4</v>
      </c>
      <c r="L11886" s="1">
        <v>44859</v>
      </c>
      <c r="M11886">
        <v>-12</v>
      </c>
      <c r="N11886" s="8">
        <f t="shared" si="185"/>
        <v>-4816.7999999999993</v>
      </c>
    </row>
    <row r="11887" spans="1:14">
      <c r="A11887" t="s">
        <v>14</v>
      </c>
      <c r="B11887" t="s">
        <v>62</v>
      </c>
      <c r="C11887" t="s">
        <v>3557</v>
      </c>
      <c r="D11887" t="s">
        <v>3558</v>
      </c>
      <c r="E11887" s="1">
        <v>44812</v>
      </c>
      <c r="F11887" s="1">
        <v>44812</v>
      </c>
      <c r="G11887">
        <v>7981590652</v>
      </c>
      <c r="H11887">
        <v>8</v>
      </c>
      <c r="I11887">
        <v>1611.33</v>
      </c>
      <c r="J11887" s="1">
        <v>44872</v>
      </c>
      <c r="K11887">
        <v>1611.33</v>
      </c>
      <c r="L11887" s="1">
        <v>44824</v>
      </c>
      <c r="M11887">
        <v>-48</v>
      </c>
      <c r="N11887" s="8">
        <f t="shared" si="185"/>
        <v>-77343.839999999997</v>
      </c>
    </row>
    <row r="11888" spans="1:14">
      <c r="A11888" t="s">
        <v>14</v>
      </c>
      <c r="B11888" t="s">
        <v>62</v>
      </c>
      <c r="C11888" t="s">
        <v>517</v>
      </c>
      <c r="D11888">
        <v>924251002</v>
      </c>
      <c r="E11888" s="1">
        <v>44811</v>
      </c>
      <c r="F11888" s="1">
        <v>44811</v>
      </c>
      <c r="G11888">
        <v>7981979826</v>
      </c>
      <c r="H11888" t="s">
        <v>4761</v>
      </c>
      <c r="I11888">
        <v>1277.2</v>
      </c>
      <c r="J11888" s="1">
        <v>44871</v>
      </c>
      <c r="K11888">
        <v>1161.0899999999999</v>
      </c>
      <c r="L11888" s="1">
        <v>44860</v>
      </c>
      <c r="M11888">
        <v>-11</v>
      </c>
      <c r="N11888" s="8">
        <f t="shared" si="185"/>
        <v>-12771.99</v>
      </c>
    </row>
    <row r="11889" spans="1:14">
      <c r="A11889" t="s">
        <v>14</v>
      </c>
      <c r="B11889" t="s">
        <v>62</v>
      </c>
      <c r="C11889" t="s">
        <v>1965</v>
      </c>
      <c r="D11889">
        <v>3188950103</v>
      </c>
      <c r="E11889" s="1">
        <v>44812</v>
      </c>
      <c r="F11889" s="1">
        <v>44812</v>
      </c>
      <c r="G11889">
        <v>7982139566</v>
      </c>
      <c r="H11889">
        <v>3016002328</v>
      </c>
      <c r="I11889">
        <v>7365.54</v>
      </c>
      <c r="J11889" s="1">
        <v>44872</v>
      </c>
      <c r="K11889">
        <v>6037.33</v>
      </c>
      <c r="L11889" s="1">
        <v>44832</v>
      </c>
      <c r="M11889">
        <v>-40</v>
      </c>
      <c r="N11889" s="8">
        <f t="shared" si="185"/>
        <v>-241493.2</v>
      </c>
    </row>
    <row r="11890" spans="1:14">
      <c r="A11890" t="s">
        <v>14</v>
      </c>
      <c r="B11890" t="s">
        <v>62</v>
      </c>
      <c r="C11890" t="s">
        <v>117</v>
      </c>
      <c r="D11890">
        <v>11206730159</v>
      </c>
      <c r="E11890" s="1">
        <v>44812</v>
      </c>
      <c r="F11890" s="1">
        <v>44812</v>
      </c>
      <c r="G11890">
        <v>7982865444</v>
      </c>
      <c r="H11890">
        <v>7172135829</v>
      </c>
      <c r="I11890">
        <v>219.6</v>
      </c>
      <c r="J11890" s="1">
        <v>44872</v>
      </c>
      <c r="K11890">
        <v>180</v>
      </c>
      <c r="L11890" s="1">
        <v>44832</v>
      </c>
      <c r="M11890">
        <v>-40</v>
      </c>
      <c r="N11890" s="8">
        <f t="shared" si="185"/>
        <v>-7200</v>
      </c>
    </row>
    <row r="11891" spans="1:14">
      <c r="A11891" t="s">
        <v>14</v>
      </c>
      <c r="B11891" t="s">
        <v>62</v>
      </c>
      <c r="C11891" t="s">
        <v>99</v>
      </c>
      <c r="D11891">
        <v>803890151</v>
      </c>
      <c r="E11891" s="1">
        <v>44811</v>
      </c>
      <c r="F11891" s="1">
        <v>44811</v>
      </c>
      <c r="G11891">
        <v>7983024203</v>
      </c>
      <c r="H11891">
        <v>222059958</v>
      </c>
      <c r="I11891">
        <v>4946.3599999999997</v>
      </c>
      <c r="J11891" s="1">
        <v>44871</v>
      </c>
      <c r="K11891">
        <v>4054.4</v>
      </c>
      <c r="L11891" s="1">
        <v>44846</v>
      </c>
      <c r="M11891">
        <v>-25</v>
      </c>
      <c r="N11891" s="8">
        <f t="shared" si="185"/>
        <v>-101360</v>
      </c>
    </row>
    <row r="11892" spans="1:14">
      <c r="A11892" t="s">
        <v>14</v>
      </c>
      <c r="B11892" t="s">
        <v>62</v>
      </c>
      <c r="C11892" t="s">
        <v>322</v>
      </c>
      <c r="D11892">
        <v>2645920592</v>
      </c>
      <c r="E11892" s="1">
        <v>44812</v>
      </c>
      <c r="F11892" s="1">
        <v>44812</v>
      </c>
      <c r="G11892">
        <v>7983470973</v>
      </c>
      <c r="H11892">
        <v>2022027432</v>
      </c>
      <c r="I11892">
        <v>555.83000000000004</v>
      </c>
      <c r="J11892" s="1">
        <v>44872</v>
      </c>
      <c r="K11892">
        <v>505.3</v>
      </c>
      <c r="L11892" s="1">
        <v>44832</v>
      </c>
      <c r="M11892">
        <v>-40</v>
      </c>
      <c r="N11892" s="8">
        <f t="shared" si="185"/>
        <v>-20212</v>
      </c>
    </row>
    <row r="11893" spans="1:14">
      <c r="A11893" t="s">
        <v>14</v>
      </c>
      <c r="B11893" t="s">
        <v>62</v>
      </c>
      <c r="C11893" t="s">
        <v>322</v>
      </c>
      <c r="D11893">
        <v>2645920592</v>
      </c>
      <c r="E11893" s="1">
        <v>44811</v>
      </c>
      <c r="F11893" s="1">
        <v>44811</v>
      </c>
      <c r="G11893">
        <v>7983483131</v>
      </c>
      <c r="H11893">
        <v>2022027433</v>
      </c>
      <c r="I11893">
        <v>35813.93</v>
      </c>
      <c r="J11893" s="1">
        <v>44871</v>
      </c>
      <c r="K11893">
        <v>32558.12</v>
      </c>
      <c r="L11893" s="1">
        <v>44832</v>
      </c>
      <c r="M11893">
        <v>-39</v>
      </c>
      <c r="N11893" s="8">
        <f t="shared" si="185"/>
        <v>-1269766.68</v>
      </c>
    </row>
    <row r="11894" spans="1:14">
      <c r="A11894" t="s">
        <v>14</v>
      </c>
      <c r="B11894" t="s">
        <v>62</v>
      </c>
      <c r="C11894" t="s">
        <v>72</v>
      </c>
      <c r="D11894">
        <v>9238800156</v>
      </c>
      <c r="E11894" s="1">
        <v>44811</v>
      </c>
      <c r="F11894" s="1">
        <v>44811</v>
      </c>
      <c r="G11894">
        <v>7983608512</v>
      </c>
      <c r="H11894">
        <v>1209333161</v>
      </c>
      <c r="I11894">
        <v>12078</v>
      </c>
      <c r="J11894" s="1">
        <v>44871</v>
      </c>
      <c r="K11894">
        <v>9900</v>
      </c>
      <c r="L11894" s="1">
        <v>44832</v>
      </c>
      <c r="M11894">
        <v>-39</v>
      </c>
      <c r="N11894" s="8">
        <f t="shared" si="185"/>
        <v>-386100</v>
      </c>
    </row>
    <row r="11895" spans="1:14">
      <c r="A11895" t="s">
        <v>14</v>
      </c>
      <c r="B11895" t="s">
        <v>62</v>
      </c>
      <c r="C11895" t="s">
        <v>500</v>
      </c>
      <c r="D11895">
        <v>422760587</v>
      </c>
      <c r="E11895" s="1">
        <v>44812</v>
      </c>
      <c r="F11895" s="1">
        <v>44812</v>
      </c>
      <c r="G11895">
        <v>7983724320</v>
      </c>
      <c r="H11895">
        <v>2022000010043180</v>
      </c>
      <c r="I11895">
        <v>4824.13</v>
      </c>
      <c r="J11895" s="1">
        <v>44872</v>
      </c>
      <c r="K11895">
        <v>4385.57</v>
      </c>
      <c r="L11895" s="1">
        <v>44832</v>
      </c>
      <c r="M11895">
        <v>-40</v>
      </c>
      <c r="N11895" s="8">
        <f t="shared" si="185"/>
        <v>-175422.8</v>
      </c>
    </row>
    <row r="11896" spans="1:14">
      <c r="A11896" t="s">
        <v>14</v>
      </c>
      <c r="B11896" t="s">
        <v>62</v>
      </c>
      <c r="C11896" t="s">
        <v>274</v>
      </c>
      <c r="D11896">
        <v>8082461008</v>
      </c>
      <c r="E11896" s="1">
        <v>44812</v>
      </c>
      <c r="F11896" s="1">
        <v>44812</v>
      </c>
      <c r="G11896">
        <v>7983727359</v>
      </c>
      <c r="H11896">
        <v>22191741</v>
      </c>
      <c r="I11896">
        <v>13394.33</v>
      </c>
      <c r="J11896" s="1">
        <v>44872</v>
      </c>
      <c r="K11896">
        <v>10978.96</v>
      </c>
      <c r="L11896" s="1">
        <v>44832</v>
      </c>
      <c r="M11896">
        <v>-40</v>
      </c>
      <c r="N11896" s="8">
        <f t="shared" si="185"/>
        <v>-439158.39999999997</v>
      </c>
    </row>
    <row r="11897" spans="1:14">
      <c r="A11897" t="s">
        <v>14</v>
      </c>
      <c r="B11897" t="s">
        <v>62</v>
      </c>
      <c r="C11897" t="s">
        <v>568</v>
      </c>
      <c r="D11897">
        <v>832400154</v>
      </c>
      <c r="E11897" s="1">
        <v>44812</v>
      </c>
      <c r="F11897" s="1">
        <v>44812</v>
      </c>
      <c r="G11897">
        <v>7983731878</v>
      </c>
      <c r="H11897">
        <v>27471502</v>
      </c>
      <c r="I11897">
        <v>31674.28</v>
      </c>
      <c r="J11897" s="1">
        <v>44872</v>
      </c>
      <c r="K11897">
        <v>28794.799999999999</v>
      </c>
      <c r="L11897" s="1">
        <v>44832</v>
      </c>
      <c r="M11897">
        <v>-40</v>
      </c>
      <c r="N11897" s="8">
        <f t="shared" si="185"/>
        <v>-1151792</v>
      </c>
    </row>
    <row r="11898" spans="1:14">
      <c r="A11898" t="s">
        <v>14</v>
      </c>
      <c r="B11898" t="s">
        <v>62</v>
      </c>
      <c r="C11898" t="s">
        <v>1658</v>
      </c>
      <c r="D11898">
        <v>1323030690</v>
      </c>
      <c r="E11898" s="1">
        <v>44812</v>
      </c>
      <c r="F11898" s="1">
        <v>44812</v>
      </c>
      <c r="G11898">
        <v>7983743782</v>
      </c>
      <c r="H11898">
        <v>2222920789</v>
      </c>
      <c r="I11898">
        <v>531.19000000000005</v>
      </c>
      <c r="J11898" s="1">
        <v>44872</v>
      </c>
      <c r="K11898">
        <v>435.4</v>
      </c>
      <c r="L11898" s="1">
        <v>44832</v>
      </c>
      <c r="M11898">
        <v>-40</v>
      </c>
      <c r="N11898" s="8">
        <f t="shared" si="185"/>
        <v>-17416</v>
      </c>
    </row>
    <row r="11899" spans="1:14">
      <c r="A11899" t="s">
        <v>14</v>
      </c>
      <c r="B11899" t="s">
        <v>62</v>
      </c>
      <c r="C11899" t="s">
        <v>642</v>
      </c>
      <c r="D11899">
        <v>82130592</v>
      </c>
      <c r="E11899" s="1">
        <v>44812</v>
      </c>
      <c r="F11899" s="1">
        <v>44812</v>
      </c>
      <c r="G11899">
        <v>7984158111</v>
      </c>
      <c r="H11899">
        <v>2003070216</v>
      </c>
      <c r="I11899">
        <v>14669.2</v>
      </c>
      <c r="J11899" s="1">
        <v>44872</v>
      </c>
      <c r="K11899">
        <v>13335.64</v>
      </c>
      <c r="L11899" s="1">
        <v>44860</v>
      </c>
      <c r="M11899">
        <v>-12</v>
      </c>
      <c r="N11899" s="8">
        <f t="shared" si="185"/>
        <v>-160027.68</v>
      </c>
    </row>
    <row r="11900" spans="1:14">
      <c r="A11900" t="s">
        <v>14</v>
      </c>
      <c r="B11900" t="s">
        <v>62</v>
      </c>
      <c r="C11900" t="s">
        <v>98</v>
      </c>
      <c r="D11900">
        <v>3524050238</v>
      </c>
      <c r="E11900" s="1">
        <v>44812</v>
      </c>
      <c r="F11900" s="1">
        <v>44812</v>
      </c>
      <c r="G11900">
        <v>7984997888</v>
      </c>
      <c r="H11900">
        <v>740898816</v>
      </c>
      <c r="I11900">
        <v>3564</v>
      </c>
      <c r="J11900" s="1">
        <v>44872</v>
      </c>
      <c r="K11900">
        <v>3240</v>
      </c>
      <c r="L11900" s="1">
        <v>44860</v>
      </c>
      <c r="M11900">
        <v>-12</v>
      </c>
      <c r="N11900" s="8">
        <f t="shared" si="185"/>
        <v>-38880</v>
      </c>
    </row>
    <row r="11901" spans="1:14">
      <c r="A11901" t="s">
        <v>14</v>
      </c>
      <c r="B11901" t="s">
        <v>62</v>
      </c>
      <c r="C11901" t="s">
        <v>181</v>
      </c>
      <c r="D11901">
        <v>2707070963</v>
      </c>
      <c r="E11901" s="1">
        <v>44812</v>
      </c>
      <c r="F11901" s="1">
        <v>44812</v>
      </c>
      <c r="G11901">
        <v>7985191680</v>
      </c>
      <c r="H11901">
        <v>8722168340</v>
      </c>
      <c r="I11901">
        <v>21785.1</v>
      </c>
      <c r="J11901" s="1">
        <v>44872</v>
      </c>
      <c r="K11901">
        <v>19804.64</v>
      </c>
      <c r="L11901" s="1">
        <v>44832</v>
      </c>
      <c r="M11901">
        <v>-40</v>
      </c>
      <c r="N11901" s="8">
        <f t="shared" si="185"/>
        <v>-792185.6</v>
      </c>
    </row>
    <row r="11902" spans="1:14">
      <c r="A11902" t="s">
        <v>14</v>
      </c>
      <c r="B11902" t="s">
        <v>62</v>
      </c>
      <c r="C11902" t="s">
        <v>288</v>
      </c>
      <c r="D11902">
        <v>7195130153</v>
      </c>
      <c r="E11902" s="1">
        <v>44812</v>
      </c>
      <c r="F11902" s="1">
        <v>44812</v>
      </c>
      <c r="G11902">
        <v>7985363237</v>
      </c>
      <c r="H11902">
        <v>3622090651</v>
      </c>
      <c r="I11902">
        <v>24700.98</v>
      </c>
      <c r="J11902" s="1">
        <v>44872</v>
      </c>
      <c r="K11902">
        <v>22455.439999999999</v>
      </c>
      <c r="L11902" s="1">
        <v>44832</v>
      </c>
      <c r="M11902">
        <v>-40</v>
      </c>
      <c r="N11902" s="8">
        <f t="shared" si="185"/>
        <v>-898217.6</v>
      </c>
    </row>
    <row r="11903" spans="1:14">
      <c r="A11903" t="s">
        <v>14</v>
      </c>
      <c r="B11903" t="s">
        <v>62</v>
      </c>
      <c r="C11903" t="s">
        <v>111</v>
      </c>
      <c r="D11903">
        <v>492340583</v>
      </c>
      <c r="E11903" s="1">
        <v>44812</v>
      </c>
      <c r="F11903" s="1">
        <v>44812</v>
      </c>
      <c r="G11903">
        <v>7985398671</v>
      </c>
      <c r="H11903">
        <v>22115677</v>
      </c>
      <c r="I11903">
        <v>4348.08</v>
      </c>
      <c r="J11903" s="1">
        <v>44872</v>
      </c>
      <c r="K11903">
        <v>3564</v>
      </c>
      <c r="L11903" s="1">
        <v>44832</v>
      </c>
      <c r="M11903">
        <v>-40</v>
      </c>
      <c r="N11903" s="8">
        <f t="shared" si="185"/>
        <v>-142560</v>
      </c>
    </row>
    <row r="11904" spans="1:14">
      <c r="A11904" t="s">
        <v>14</v>
      </c>
      <c r="B11904" t="s">
        <v>62</v>
      </c>
      <c r="C11904" t="s">
        <v>466</v>
      </c>
      <c r="D11904">
        <v>5526631006</v>
      </c>
      <c r="E11904" s="1">
        <v>44812</v>
      </c>
      <c r="F11904" s="1">
        <v>44812</v>
      </c>
      <c r="G11904">
        <v>7985492025</v>
      </c>
      <c r="H11904" t="s">
        <v>4762</v>
      </c>
      <c r="I11904">
        <v>445.06</v>
      </c>
      <c r="J11904" s="1">
        <v>44872</v>
      </c>
      <c r="K11904">
        <v>364.8</v>
      </c>
      <c r="L11904" s="1">
        <v>44860</v>
      </c>
      <c r="M11904">
        <v>-12</v>
      </c>
      <c r="N11904" s="8">
        <f t="shared" si="185"/>
        <v>-4377.6000000000004</v>
      </c>
    </row>
    <row r="11905" spans="1:14">
      <c r="A11905" t="s">
        <v>14</v>
      </c>
      <c r="B11905" t="s">
        <v>62</v>
      </c>
      <c r="C11905" t="s">
        <v>466</v>
      </c>
      <c r="D11905">
        <v>5526631006</v>
      </c>
      <c r="E11905" s="1">
        <v>44812</v>
      </c>
      <c r="F11905" s="1">
        <v>44812</v>
      </c>
      <c r="G11905">
        <v>7985502145</v>
      </c>
      <c r="H11905" t="s">
        <v>4763</v>
      </c>
      <c r="I11905">
        <v>129.15</v>
      </c>
      <c r="J11905" s="1">
        <v>44872</v>
      </c>
      <c r="K11905">
        <v>123</v>
      </c>
      <c r="L11905" s="1">
        <v>44893</v>
      </c>
      <c r="M11905">
        <v>21</v>
      </c>
      <c r="N11905" s="8">
        <f t="shared" si="185"/>
        <v>2583</v>
      </c>
    </row>
    <row r="11906" spans="1:14">
      <c r="A11906" t="s">
        <v>14</v>
      </c>
      <c r="B11906" t="s">
        <v>62</v>
      </c>
      <c r="C11906" t="s">
        <v>466</v>
      </c>
      <c r="D11906">
        <v>5526631006</v>
      </c>
      <c r="E11906" s="1">
        <v>44812</v>
      </c>
      <c r="F11906" s="1">
        <v>44812</v>
      </c>
      <c r="G11906">
        <v>7985502236</v>
      </c>
      <c r="H11906" t="s">
        <v>4764</v>
      </c>
      <c r="I11906">
        <v>78.08</v>
      </c>
      <c r="J11906" s="1">
        <v>44872</v>
      </c>
      <c r="K11906">
        <v>64</v>
      </c>
      <c r="L11906" s="1">
        <v>44860</v>
      </c>
      <c r="M11906">
        <v>-12</v>
      </c>
      <c r="N11906" s="8">
        <f t="shared" si="185"/>
        <v>-768</v>
      </c>
    </row>
    <row r="11907" spans="1:14">
      <c r="A11907" t="s">
        <v>14</v>
      </c>
      <c r="B11907" t="s">
        <v>62</v>
      </c>
      <c r="C11907" t="s">
        <v>466</v>
      </c>
      <c r="D11907">
        <v>5526631006</v>
      </c>
      <c r="E11907" s="1">
        <v>44812</v>
      </c>
      <c r="F11907" s="1">
        <v>44812</v>
      </c>
      <c r="G11907">
        <v>7985504402</v>
      </c>
      <c r="H11907" t="s">
        <v>4765</v>
      </c>
      <c r="I11907">
        <v>2225.2800000000002</v>
      </c>
      <c r="J11907" s="1">
        <v>44872</v>
      </c>
      <c r="K11907">
        <v>1824</v>
      </c>
      <c r="L11907" s="1">
        <v>44860</v>
      </c>
      <c r="M11907">
        <v>-12</v>
      </c>
      <c r="N11907" s="8">
        <f t="shared" ref="N11907:N11970" si="186">+K11907*M11907</f>
        <v>-21888</v>
      </c>
    </row>
    <row r="11908" spans="1:14">
      <c r="A11908" t="s">
        <v>14</v>
      </c>
      <c r="B11908" t="s">
        <v>62</v>
      </c>
      <c r="C11908" t="s">
        <v>466</v>
      </c>
      <c r="D11908">
        <v>5526631006</v>
      </c>
      <c r="E11908" s="1">
        <v>44812</v>
      </c>
      <c r="F11908" s="1">
        <v>44812</v>
      </c>
      <c r="G11908">
        <v>7985519266</v>
      </c>
      <c r="H11908" t="s">
        <v>4766</v>
      </c>
      <c r="I11908">
        <v>258.3</v>
      </c>
      <c r="J11908" s="1">
        <v>44872</v>
      </c>
      <c r="K11908">
        <v>246</v>
      </c>
      <c r="L11908" s="1">
        <v>44893</v>
      </c>
      <c r="M11908">
        <v>21</v>
      </c>
      <c r="N11908" s="8">
        <f t="shared" si="186"/>
        <v>5166</v>
      </c>
    </row>
    <row r="11909" spans="1:14">
      <c r="A11909" t="s">
        <v>14</v>
      </c>
      <c r="B11909" t="s">
        <v>62</v>
      </c>
      <c r="C11909" t="s">
        <v>466</v>
      </c>
      <c r="D11909">
        <v>5526631006</v>
      </c>
      <c r="E11909" s="1">
        <v>44812</v>
      </c>
      <c r="F11909" s="1">
        <v>44812</v>
      </c>
      <c r="G11909">
        <v>7985521516</v>
      </c>
      <c r="H11909" t="s">
        <v>4767</v>
      </c>
      <c r="I11909">
        <v>700.13</v>
      </c>
      <c r="J11909" s="1">
        <v>44872</v>
      </c>
      <c r="K11909">
        <v>573.88</v>
      </c>
      <c r="L11909" s="1">
        <v>44860</v>
      </c>
      <c r="M11909">
        <v>-12</v>
      </c>
      <c r="N11909" s="8">
        <f t="shared" si="186"/>
        <v>-6886.5599999999995</v>
      </c>
    </row>
    <row r="11910" spans="1:14">
      <c r="A11910" t="s">
        <v>14</v>
      </c>
      <c r="B11910" t="s">
        <v>62</v>
      </c>
      <c r="C11910" t="s">
        <v>466</v>
      </c>
      <c r="D11910">
        <v>5526631006</v>
      </c>
      <c r="E11910" s="1">
        <v>44812</v>
      </c>
      <c r="F11910" s="1">
        <v>44812</v>
      </c>
      <c r="G11910">
        <v>7985521649</v>
      </c>
      <c r="H11910" t="s">
        <v>4768</v>
      </c>
      <c r="I11910">
        <v>258.3</v>
      </c>
      <c r="J11910" s="1">
        <v>44872</v>
      </c>
      <c r="K11910">
        <v>246</v>
      </c>
      <c r="L11910" s="1">
        <v>44860</v>
      </c>
      <c r="M11910">
        <v>-12</v>
      </c>
      <c r="N11910" s="8">
        <f t="shared" si="186"/>
        <v>-2952</v>
      </c>
    </row>
    <row r="11911" spans="1:14">
      <c r="A11911" t="s">
        <v>14</v>
      </c>
      <c r="B11911" t="s">
        <v>62</v>
      </c>
      <c r="C11911" t="s">
        <v>466</v>
      </c>
      <c r="D11911">
        <v>5526631006</v>
      </c>
      <c r="E11911" s="1">
        <v>44812</v>
      </c>
      <c r="F11911" s="1">
        <v>44812</v>
      </c>
      <c r="G11911">
        <v>7985537835</v>
      </c>
      <c r="H11911" t="s">
        <v>4769</v>
      </c>
      <c r="I11911">
        <v>86.1</v>
      </c>
      <c r="J11911" s="1">
        <v>44872</v>
      </c>
      <c r="K11911">
        <v>82</v>
      </c>
      <c r="L11911" s="1">
        <v>44860</v>
      </c>
      <c r="M11911">
        <v>-12</v>
      </c>
      <c r="N11911" s="8">
        <f t="shared" si="186"/>
        <v>-984</v>
      </c>
    </row>
    <row r="11912" spans="1:14">
      <c r="A11912" t="s">
        <v>14</v>
      </c>
      <c r="B11912" t="s">
        <v>62</v>
      </c>
      <c r="C11912" t="s">
        <v>466</v>
      </c>
      <c r="D11912">
        <v>5526631006</v>
      </c>
      <c r="E11912" s="1">
        <v>44812</v>
      </c>
      <c r="F11912" s="1">
        <v>44812</v>
      </c>
      <c r="G11912">
        <v>7985709613</v>
      </c>
      <c r="H11912" t="s">
        <v>4770</v>
      </c>
      <c r="I11912">
        <v>405.65</v>
      </c>
      <c r="J11912" s="1">
        <v>44872</v>
      </c>
      <c r="K11912">
        <v>332.5</v>
      </c>
      <c r="L11912" s="1">
        <v>44832</v>
      </c>
      <c r="M11912">
        <v>-40</v>
      </c>
      <c r="N11912" s="8">
        <f t="shared" si="186"/>
        <v>-13300</v>
      </c>
    </row>
    <row r="11913" spans="1:14">
      <c r="A11913" t="s">
        <v>14</v>
      </c>
      <c r="B11913" t="s">
        <v>62</v>
      </c>
      <c r="C11913" t="s">
        <v>466</v>
      </c>
      <c r="D11913">
        <v>5526631006</v>
      </c>
      <c r="E11913" s="1">
        <v>44812</v>
      </c>
      <c r="F11913" s="1">
        <v>44812</v>
      </c>
      <c r="G11913">
        <v>7985711535</v>
      </c>
      <c r="H11913" t="s">
        <v>4771</v>
      </c>
      <c r="I11913">
        <v>405.65</v>
      </c>
      <c r="J11913" s="1">
        <v>44872</v>
      </c>
      <c r="K11913">
        <v>332.5</v>
      </c>
      <c r="L11913" s="1">
        <v>44832</v>
      </c>
      <c r="M11913">
        <v>-40</v>
      </c>
      <c r="N11913" s="8">
        <f t="shared" si="186"/>
        <v>-13300</v>
      </c>
    </row>
    <row r="11914" spans="1:14">
      <c r="A11914" t="s">
        <v>14</v>
      </c>
      <c r="B11914" t="s">
        <v>62</v>
      </c>
      <c r="C11914" t="s">
        <v>466</v>
      </c>
      <c r="D11914">
        <v>5526631006</v>
      </c>
      <c r="E11914" s="1">
        <v>44812</v>
      </c>
      <c r="F11914" s="1">
        <v>44812</v>
      </c>
      <c r="G11914">
        <v>7985792331</v>
      </c>
      <c r="H11914" t="s">
        <v>4772</v>
      </c>
      <c r="I11914">
        <v>5616.88</v>
      </c>
      <c r="J11914" s="1">
        <v>44872</v>
      </c>
      <c r="K11914">
        <v>4604</v>
      </c>
      <c r="L11914" s="1">
        <v>44893</v>
      </c>
      <c r="M11914">
        <v>21</v>
      </c>
      <c r="N11914" s="8">
        <f t="shared" si="186"/>
        <v>96684</v>
      </c>
    </row>
    <row r="11915" spans="1:14">
      <c r="A11915" t="s">
        <v>14</v>
      </c>
      <c r="B11915" t="s">
        <v>62</v>
      </c>
      <c r="C11915" t="s">
        <v>1610</v>
      </c>
      <c r="D11915">
        <v>887630150</v>
      </c>
      <c r="E11915" s="1">
        <v>44812</v>
      </c>
      <c r="F11915" s="1">
        <v>44812</v>
      </c>
      <c r="G11915">
        <v>7985805186</v>
      </c>
      <c r="H11915">
        <v>52032061</v>
      </c>
      <c r="I11915">
        <v>1204.51</v>
      </c>
      <c r="J11915" s="1">
        <v>44872</v>
      </c>
      <c r="K11915">
        <v>987.3</v>
      </c>
      <c r="L11915" s="1">
        <v>44846</v>
      </c>
      <c r="M11915">
        <v>-26</v>
      </c>
      <c r="N11915" s="8">
        <f t="shared" si="186"/>
        <v>-25669.8</v>
      </c>
    </row>
    <row r="11916" spans="1:14">
      <c r="A11916" t="s">
        <v>14</v>
      </c>
      <c r="B11916" t="s">
        <v>62</v>
      </c>
      <c r="C11916" t="s">
        <v>466</v>
      </c>
      <c r="D11916">
        <v>5526631006</v>
      </c>
      <c r="E11916" s="1">
        <v>44812</v>
      </c>
      <c r="F11916" s="1">
        <v>44812</v>
      </c>
      <c r="G11916">
        <v>7985987352</v>
      </c>
      <c r="H11916" t="s">
        <v>4773</v>
      </c>
      <c r="I11916">
        <v>1811.25</v>
      </c>
      <c r="J11916" s="1">
        <v>44872</v>
      </c>
      <c r="K11916">
        <v>1725</v>
      </c>
      <c r="L11916" s="1">
        <v>44832</v>
      </c>
      <c r="M11916">
        <v>-40</v>
      </c>
      <c r="N11916" s="8">
        <f t="shared" si="186"/>
        <v>-69000</v>
      </c>
    </row>
    <row r="11917" spans="1:14">
      <c r="A11917" t="s">
        <v>14</v>
      </c>
      <c r="B11917" t="s">
        <v>62</v>
      </c>
      <c r="C11917" t="s">
        <v>466</v>
      </c>
      <c r="D11917">
        <v>5526631006</v>
      </c>
      <c r="E11917" s="1">
        <v>44812</v>
      </c>
      <c r="F11917" s="1">
        <v>44812</v>
      </c>
      <c r="G11917">
        <v>7985987914</v>
      </c>
      <c r="H11917" t="s">
        <v>4774</v>
      </c>
      <c r="I11917">
        <v>2016</v>
      </c>
      <c r="J11917" s="1">
        <v>44872</v>
      </c>
      <c r="K11917">
        <v>1920</v>
      </c>
      <c r="L11917" s="1">
        <v>44832</v>
      </c>
      <c r="M11917">
        <v>-40</v>
      </c>
      <c r="N11917" s="8">
        <f t="shared" si="186"/>
        <v>-76800</v>
      </c>
    </row>
    <row r="11918" spans="1:14">
      <c r="A11918" t="s">
        <v>14</v>
      </c>
      <c r="B11918" t="s">
        <v>62</v>
      </c>
      <c r="C11918" t="s">
        <v>329</v>
      </c>
      <c r="D11918">
        <v>80127910588</v>
      </c>
      <c r="E11918" s="1">
        <v>44812</v>
      </c>
      <c r="F11918" s="1">
        <v>44812</v>
      </c>
      <c r="G11918">
        <v>7986366180</v>
      </c>
      <c r="H11918" t="s">
        <v>4775</v>
      </c>
      <c r="I11918">
        <v>14281.8</v>
      </c>
      <c r="J11918" s="1">
        <v>44872</v>
      </c>
      <c r="K11918">
        <v>14281.8</v>
      </c>
      <c r="L11918" s="1">
        <v>44859</v>
      </c>
      <c r="M11918">
        <v>-13</v>
      </c>
      <c r="N11918" s="8">
        <f t="shared" si="186"/>
        <v>-185663.4</v>
      </c>
    </row>
    <row r="11919" spans="1:14">
      <c r="A11919" t="s">
        <v>14</v>
      </c>
      <c r="B11919" t="s">
        <v>62</v>
      </c>
      <c r="C11919" t="s">
        <v>1377</v>
      </c>
      <c r="D11919" t="s">
        <v>1378</v>
      </c>
      <c r="E11919" s="1">
        <v>44812</v>
      </c>
      <c r="F11919" s="1">
        <v>44812</v>
      </c>
      <c r="G11919">
        <v>7986472670</v>
      </c>
      <c r="H11919" t="s">
        <v>3583</v>
      </c>
      <c r="I11919">
        <v>3000</v>
      </c>
      <c r="J11919" s="1">
        <v>44872</v>
      </c>
      <c r="K11919">
        <v>3000</v>
      </c>
      <c r="L11919" s="1">
        <v>44824</v>
      </c>
      <c r="M11919">
        <v>-48</v>
      </c>
      <c r="N11919" s="8">
        <f t="shared" si="186"/>
        <v>-144000</v>
      </c>
    </row>
    <row r="11920" spans="1:14">
      <c r="A11920" t="s">
        <v>14</v>
      </c>
      <c r="B11920" t="s">
        <v>62</v>
      </c>
      <c r="C11920" t="s">
        <v>647</v>
      </c>
      <c r="D11920">
        <v>6655971007</v>
      </c>
      <c r="E11920" s="1">
        <v>44812</v>
      </c>
      <c r="F11920" s="1">
        <v>44812</v>
      </c>
      <c r="G11920">
        <v>7986695012</v>
      </c>
      <c r="H11920">
        <v>4254215203</v>
      </c>
      <c r="I11920">
        <v>295.02</v>
      </c>
      <c r="J11920" s="1">
        <v>44872</v>
      </c>
      <c r="K11920">
        <v>241.82</v>
      </c>
      <c r="L11920" s="1">
        <v>44860</v>
      </c>
      <c r="M11920">
        <v>-12</v>
      </c>
      <c r="N11920" s="8">
        <f t="shared" si="186"/>
        <v>-2901.84</v>
      </c>
    </row>
    <row r="11921" spans="1:14">
      <c r="A11921" t="s">
        <v>14</v>
      </c>
      <c r="B11921" t="s">
        <v>62</v>
      </c>
      <c r="C11921" t="s">
        <v>647</v>
      </c>
      <c r="D11921">
        <v>6655971007</v>
      </c>
      <c r="E11921" s="1">
        <v>44812</v>
      </c>
      <c r="F11921" s="1">
        <v>44812</v>
      </c>
      <c r="G11921">
        <v>7986995116</v>
      </c>
      <c r="H11921">
        <v>4254215202</v>
      </c>
      <c r="I11921">
        <v>10229.08</v>
      </c>
      <c r="J11921" s="1">
        <v>44872</v>
      </c>
      <c r="K11921">
        <v>2549.88</v>
      </c>
      <c r="L11921" s="1">
        <v>44860</v>
      </c>
      <c r="M11921">
        <v>-12</v>
      </c>
      <c r="N11921" s="8">
        <f t="shared" si="186"/>
        <v>-30598.560000000001</v>
      </c>
    </row>
    <row r="11922" spans="1:14">
      <c r="A11922" t="s">
        <v>14</v>
      </c>
      <c r="B11922" t="s">
        <v>62</v>
      </c>
      <c r="C11922" t="s">
        <v>113</v>
      </c>
      <c r="D11922" t="s">
        <v>114</v>
      </c>
      <c r="E11922" s="1">
        <v>44812</v>
      </c>
      <c r="F11922" s="1">
        <v>44812</v>
      </c>
      <c r="G11922">
        <v>7987085049</v>
      </c>
      <c r="H11922" t="s">
        <v>4776</v>
      </c>
      <c r="I11922">
        <v>3842.95</v>
      </c>
      <c r="J11922" s="1">
        <v>44872</v>
      </c>
      <c r="K11922">
        <v>3237.19</v>
      </c>
      <c r="L11922" s="1">
        <v>44881</v>
      </c>
      <c r="M11922">
        <v>9</v>
      </c>
      <c r="N11922" s="8">
        <f t="shared" si="186"/>
        <v>29134.71</v>
      </c>
    </row>
    <row r="11923" spans="1:14">
      <c r="A11923" t="s">
        <v>14</v>
      </c>
      <c r="B11923" t="s">
        <v>62</v>
      </c>
      <c r="C11923" t="s">
        <v>244</v>
      </c>
      <c r="D11923">
        <v>674840152</v>
      </c>
      <c r="E11923" s="1">
        <v>44812</v>
      </c>
      <c r="F11923" s="1">
        <v>44812</v>
      </c>
      <c r="G11923">
        <v>7987140896</v>
      </c>
      <c r="H11923">
        <v>5302490654</v>
      </c>
      <c r="I11923">
        <v>1244.4000000000001</v>
      </c>
      <c r="J11923" s="1">
        <v>44872</v>
      </c>
      <c r="K11923">
        <v>1020</v>
      </c>
      <c r="L11923" s="1">
        <v>44832</v>
      </c>
      <c r="M11923">
        <v>-40</v>
      </c>
      <c r="N11923" s="8">
        <f t="shared" si="186"/>
        <v>-40800</v>
      </c>
    </row>
    <row r="11924" spans="1:14">
      <c r="A11924" t="s">
        <v>14</v>
      </c>
      <c r="B11924" t="s">
        <v>62</v>
      </c>
      <c r="C11924" t="s">
        <v>273</v>
      </c>
      <c r="D11924">
        <v>3237150234</v>
      </c>
      <c r="E11924" s="1">
        <v>44812</v>
      </c>
      <c r="F11924" s="1">
        <v>44812</v>
      </c>
      <c r="G11924">
        <v>7987192485</v>
      </c>
      <c r="H11924">
        <v>2209202</v>
      </c>
      <c r="I11924">
        <v>77.47</v>
      </c>
      <c r="J11924" s="1">
        <v>44872</v>
      </c>
      <c r="K11924">
        <v>63.5</v>
      </c>
      <c r="L11924" s="1">
        <v>44860</v>
      </c>
      <c r="M11924">
        <v>-12</v>
      </c>
      <c r="N11924" s="8">
        <f t="shared" si="186"/>
        <v>-762</v>
      </c>
    </row>
    <row r="11925" spans="1:14">
      <c r="A11925" t="s">
        <v>14</v>
      </c>
      <c r="B11925" t="s">
        <v>62</v>
      </c>
      <c r="C11925" t="s">
        <v>406</v>
      </c>
      <c r="D11925">
        <v>4974910962</v>
      </c>
      <c r="E11925" s="1">
        <v>44812</v>
      </c>
      <c r="F11925" s="1">
        <v>44812</v>
      </c>
      <c r="G11925">
        <v>7987290935</v>
      </c>
      <c r="H11925">
        <v>17318</v>
      </c>
      <c r="I11925">
        <v>10625.97</v>
      </c>
      <c r="J11925" s="1">
        <v>44872</v>
      </c>
      <c r="K11925">
        <v>9659.9699999999993</v>
      </c>
      <c r="L11925" s="1">
        <v>44859</v>
      </c>
      <c r="M11925">
        <v>-13</v>
      </c>
      <c r="N11925" s="8">
        <f t="shared" si="186"/>
        <v>-125579.60999999999</v>
      </c>
    </row>
    <row r="11926" spans="1:14">
      <c r="A11926" t="s">
        <v>14</v>
      </c>
      <c r="B11926" t="s">
        <v>62</v>
      </c>
      <c r="C11926" t="s">
        <v>406</v>
      </c>
      <c r="D11926">
        <v>4974910962</v>
      </c>
      <c r="E11926" s="1">
        <v>44812</v>
      </c>
      <c r="F11926" s="1">
        <v>44812</v>
      </c>
      <c r="G11926">
        <v>7987290941</v>
      </c>
      <c r="H11926">
        <v>17344</v>
      </c>
      <c r="I11926">
        <v>3541.99</v>
      </c>
      <c r="J11926" s="1">
        <v>44872</v>
      </c>
      <c r="K11926">
        <v>3219.99</v>
      </c>
      <c r="L11926" s="1">
        <v>44859</v>
      </c>
      <c r="M11926">
        <v>-13</v>
      </c>
      <c r="N11926" s="8">
        <f t="shared" si="186"/>
        <v>-41859.869999999995</v>
      </c>
    </row>
    <row r="11927" spans="1:14">
      <c r="A11927" t="s">
        <v>14</v>
      </c>
      <c r="B11927" t="s">
        <v>62</v>
      </c>
      <c r="C11927" t="s">
        <v>672</v>
      </c>
      <c r="D11927">
        <v>10128980157</v>
      </c>
      <c r="E11927" s="1">
        <v>44812</v>
      </c>
      <c r="F11927" s="1">
        <v>44812</v>
      </c>
      <c r="G11927">
        <v>7987339910</v>
      </c>
      <c r="H11927" t="s">
        <v>4777</v>
      </c>
      <c r="I11927">
        <v>592.35</v>
      </c>
      <c r="J11927" s="1">
        <v>44872</v>
      </c>
      <c r="K11927">
        <v>538.5</v>
      </c>
      <c r="L11927" s="1">
        <v>44832</v>
      </c>
      <c r="M11927">
        <v>-40</v>
      </c>
      <c r="N11927" s="8">
        <f t="shared" si="186"/>
        <v>-21540</v>
      </c>
    </row>
    <row r="11928" spans="1:14">
      <c r="A11928" t="s">
        <v>14</v>
      </c>
      <c r="B11928" t="s">
        <v>62</v>
      </c>
      <c r="C11928" t="s">
        <v>674</v>
      </c>
      <c r="D11928">
        <v>967720285</v>
      </c>
      <c r="E11928" s="1">
        <v>44812</v>
      </c>
      <c r="F11928" s="1">
        <v>44812</v>
      </c>
      <c r="G11928">
        <v>7987796277</v>
      </c>
      <c r="H11928">
        <v>2022926738</v>
      </c>
      <c r="I11928">
        <v>366</v>
      </c>
      <c r="J11928" s="1">
        <v>44872</v>
      </c>
      <c r="K11928">
        <v>300</v>
      </c>
      <c r="L11928" s="1">
        <v>44832</v>
      </c>
      <c r="M11928">
        <v>-40</v>
      </c>
      <c r="N11928" s="8">
        <f t="shared" si="186"/>
        <v>-12000</v>
      </c>
    </row>
    <row r="11929" spans="1:14">
      <c r="A11929" t="s">
        <v>14</v>
      </c>
      <c r="B11929" t="s">
        <v>62</v>
      </c>
      <c r="C11929" t="s">
        <v>674</v>
      </c>
      <c r="D11929">
        <v>967720285</v>
      </c>
      <c r="E11929" s="1">
        <v>44812</v>
      </c>
      <c r="F11929" s="1">
        <v>44812</v>
      </c>
      <c r="G11929">
        <v>7987797727</v>
      </c>
      <c r="H11929">
        <v>2022926726</v>
      </c>
      <c r="I11929">
        <v>4941</v>
      </c>
      <c r="J11929" s="1">
        <v>44872</v>
      </c>
      <c r="K11929">
        <v>4050</v>
      </c>
      <c r="L11929" s="1">
        <v>44860</v>
      </c>
      <c r="M11929">
        <v>-12</v>
      </c>
      <c r="N11929" s="8">
        <f t="shared" si="186"/>
        <v>-48600</v>
      </c>
    </row>
    <row r="11930" spans="1:14">
      <c r="A11930" t="s">
        <v>14</v>
      </c>
      <c r="B11930" t="s">
        <v>62</v>
      </c>
      <c r="C11930" t="s">
        <v>303</v>
      </c>
      <c r="D11930">
        <v>426150488</v>
      </c>
      <c r="E11930" s="1">
        <v>44812</v>
      </c>
      <c r="F11930" s="1">
        <v>44812</v>
      </c>
      <c r="G11930">
        <v>7988248837</v>
      </c>
      <c r="H11930">
        <v>138069</v>
      </c>
      <c r="I11930">
        <v>3762</v>
      </c>
      <c r="J11930" s="1">
        <v>44872</v>
      </c>
      <c r="K11930">
        <v>3420</v>
      </c>
      <c r="L11930" s="1">
        <v>44860</v>
      </c>
      <c r="M11930">
        <v>-12</v>
      </c>
      <c r="N11930" s="8">
        <f t="shared" si="186"/>
        <v>-41040</v>
      </c>
    </row>
    <row r="11931" spans="1:14">
      <c r="A11931" t="s">
        <v>14</v>
      </c>
      <c r="B11931" t="s">
        <v>62</v>
      </c>
      <c r="C11931" t="s">
        <v>570</v>
      </c>
      <c r="D11931">
        <v>696360155</v>
      </c>
      <c r="E11931" s="1">
        <v>44812</v>
      </c>
      <c r="F11931" s="1">
        <v>44812</v>
      </c>
      <c r="G11931">
        <v>7988251180</v>
      </c>
      <c r="H11931">
        <v>2283044191</v>
      </c>
      <c r="I11931">
        <v>3712.5</v>
      </c>
      <c r="J11931" s="1">
        <v>44872</v>
      </c>
      <c r="K11931">
        <v>3375</v>
      </c>
      <c r="L11931" s="1">
        <v>44832</v>
      </c>
      <c r="M11931">
        <v>-40</v>
      </c>
      <c r="N11931" s="8">
        <f t="shared" si="186"/>
        <v>-135000</v>
      </c>
    </row>
    <row r="11932" spans="1:14">
      <c r="A11932" t="s">
        <v>14</v>
      </c>
      <c r="B11932" t="s">
        <v>62</v>
      </c>
      <c r="C11932" t="s">
        <v>4778</v>
      </c>
      <c r="D11932">
        <v>6397950962</v>
      </c>
      <c r="E11932" s="1">
        <v>44812</v>
      </c>
      <c r="F11932" s="1">
        <v>44812</v>
      </c>
      <c r="G11932">
        <v>7988476644</v>
      </c>
      <c r="H11932">
        <v>16103496</v>
      </c>
      <c r="I11932">
        <v>147000</v>
      </c>
      <c r="J11932" s="1">
        <v>44872</v>
      </c>
      <c r="K11932">
        <v>140000</v>
      </c>
      <c r="L11932" s="1">
        <v>44826</v>
      </c>
      <c r="M11932">
        <v>-46</v>
      </c>
      <c r="N11932" s="8">
        <f t="shared" si="186"/>
        <v>-6440000</v>
      </c>
    </row>
    <row r="11933" spans="1:14">
      <c r="A11933" t="s">
        <v>14</v>
      </c>
      <c r="B11933" t="s">
        <v>62</v>
      </c>
      <c r="C11933" t="s">
        <v>1618</v>
      </c>
      <c r="D11933" t="s">
        <v>1619</v>
      </c>
      <c r="E11933" s="1">
        <v>44813</v>
      </c>
      <c r="F11933" s="1">
        <v>44813</v>
      </c>
      <c r="G11933">
        <v>7988738399</v>
      </c>
      <c r="H11933" t="s">
        <v>1997</v>
      </c>
      <c r="I11933">
        <v>200</v>
      </c>
      <c r="J11933" s="1">
        <v>44873</v>
      </c>
      <c r="K11933">
        <v>160</v>
      </c>
      <c r="L11933" s="1">
        <v>44845</v>
      </c>
      <c r="M11933">
        <v>-28</v>
      </c>
      <c r="N11933" s="8">
        <f t="shared" si="186"/>
        <v>-4480</v>
      </c>
    </row>
    <row r="11934" spans="1:14">
      <c r="A11934" t="s">
        <v>14</v>
      </c>
      <c r="B11934" t="s">
        <v>62</v>
      </c>
      <c r="C11934" t="s">
        <v>1311</v>
      </c>
      <c r="D11934" t="s">
        <v>1312</v>
      </c>
      <c r="E11934" s="1">
        <v>44812</v>
      </c>
      <c r="F11934" s="1">
        <v>44812</v>
      </c>
      <c r="G11934">
        <v>7989148344</v>
      </c>
      <c r="H11934">
        <v>11</v>
      </c>
      <c r="I11934">
        <v>2708.33</v>
      </c>
      <c r="J11934" s="1">
        <v>44872</v>
      </c>
      <c r="K11934">
        <v>2708.33</v>
      </c>
      <c r="L11934" s="1">
        <v>44824</v>
      </c>
      <c r="M11934">
        <v>-48</v>
      </c>
      <c r="N11934" s="8">
        <f t="shared" si="186"/>
        <v>-129999.84</v>
      </c>
    </row>
    <row r="11935" spans="1:14">
      <c r="A11935" t="s">
        <v>14</v>
      </c>
      <c r="B11935" t="s">
        <v>62</v>
      </c>
      <c r="C11935" t="s">
        <v>4317</v>
      </c>
      <c r="D11935">
        <v>4754860155</v>
      </c>
      <c r="E11935" s="1">
        <v>44813</v>
      </c>
      <c r="F11935" s="1">
        <v>44813</v>
      </c>
      <c r="G11935">
        <v>7989512680</v>
      </c>
      <c r="H11935">
        <v>2022013087</v>
      </c>
      <c r="I11935">
        <v>11423.5</v>
      </c>
      <c r="J11935" s="1">
        <v>44873</v>
      </c>
      <c r="K11935">
        <v>10385</v>
      </c>
      <c r="L11935" s="1">
        <v>44832</v>
      </c>
      <c r="M11935">
        <v>-41</v>
      </c>
      <c r="N11935" s="8">
        <f t="shared" si="186"/>
        <v>-425785</v>
      </c>
    </row>
    <row r="11936" spans="1:14">
      <c r="A11936" t="s">
        <v>14</v>
      </c>
      <c r="B11936" t="s">
        <v>62</v>
      </c>
      <c r="C11936" t="s">
        <v>4317</v>
      </c>
      <c r="D11936">
        <v>4754860155</v>
      </c>
      <c r="E11936" s="1">
        <v>44813</v>
      </c>
      <c r="F11936" s="1">
        <v>44813</v>
      </c>
      <c r="G11936">
        <v>7989512758</v>
      </c>
      <c r="H11936">
        <v>2022013088</v>
      </c>
      <c r="I11936">
        <v>18391.11</v>
      </c>
      <c r="J11936" s="1">
        <v>44873</v>
      </c>
      <c r="K11936">
        <v>16719.189999999999</v>
      </c>
      <c r="L11936" s="1">
        <v>44832</v>
      </c>
      <c r="M11936">
        <v>-41</v>
      </c>
      <c r="N11936" s="8">
        <f t="shared" si="186"/>
        <v>-685486.78999999992</v>
      </c>
    </row>
    <row r="11937" spans="1:14">
      <c r="A11937" t="s">
        <v>14</v>
      </c>
      <c r="B11937" t="s">
        <v>62</v>
      </c>
      <c r="C11937" t="s">
        <v>4317</v>
      </c>
      <c r="D11937">
        <v>4754860155</v>
      </c>
      <c r="E11937" s="1">
        <v>44813</v>
      </c>
      <c r="F11937" s="1">
        <v>44813</v>
      </c>
      <c r="G11937">
        <v>7989534260</v>
      </c>
      <c r="H11937">
        <v>2022013320</v>
      </c>
      <c r="I11937">
        <v>18391.11</v>
      </c>
      <c r="J11937" s="1">
        <v>44873</v>
      </c>
      <c r="K11937">
        <v>16719.189999999999</v>
      </c>
      <c r="L11937" s="1">
        <v>44832</v>
      </c>
      <c r="M11937">
        <v>-41</v>
      </c>
      <c r="N11937" s="8">
        <f t="shared" si="186"/>
        <v>-685486.78999999992</v>
      </c>
    </row>
    <row r="11938" spans="1:14">
      <c r="A11938" t="s">
        <v>14</v>
      </c>
      <c r="B11938" t="s">
        <v>62</v>
      </c>
      <c r="C11938" t="s">
        <v>4317</v>
      </c>
      <c r="D11938">
        <v>4754860155</v>
      </c>
      <c r="E11938" s="1">
        <v>44812</v>
      </c>
      <c r="F11938" s="1">
        <v>44812</v>
      </c>
      <c r="G11938">
        <v>7989534627</v>
      </c>
      <c r="H11938">
        <v>2022013321</v>
      </c>
      <c r="I11938">
        <v>11423.5</v>
      </c>
      <c r="J11938" s="1">
        <v>44872</v>
      </c>
      <c r="K11938">
        <v>10385</v>
      </c>
      <c r="L11938" s="1">
        <v>44832</v>
      </c>
      <c r="M11938">
        <v>-40</v>
      </c>
      <c r="N11938" s="8">
        <f t="shared" si="186"/>
        <v>-415400</v>
      </c>
    </row>
    <row r="11939" spans="1:14">
      <c r="A11939" t="s">
        <v>14</v>
      </c>
      <c r="B11939" t="s">
        <v>62</v>
      </c>
      <c r="C11939" t="s">
        <v>343</v>
      </c>
      <c r="D11939">
        <v>9592090964</v>
      </c>
      <c r="E11939" s="1">
        <v>44813</v>
      </c>
      <c r="F11939" s="1">
        <v>44813</v>
      </c>
      <c r="G11939">
        <v>7990470980</v>
      </c>
      <c r="H11939">
        <v>3900001956</v>
      </c>
      <c r="I11939">
        <v>27845.41</v>
      </c>
      <c r="J11939" s="1">
        <v>44873</v>
      </c>
      <c r="K11939">
        <v>25314.01</v>
      </c>
      <c r="L11939" s="1">
        <v>44862</v>
      </c>
      <c r="M11939">
        <v>-11</v>
      </c>
      <c r="N11939" s="8">
        <f t="shared" si="186"/>
        <v>-278454.11</v>
      </c>
    </row>
    <row r="11940" spans="1:14">
      <c r="A11940" t="s">
        <v>14</v>
      </c>
      <c r="B11940" t="s">
        <v>62</v>
      </c>
      <c r="C11940" t="s">
        <v>200</v>
      </c>
      <c r="D11940">
        <v>7123400157</v>
      </c>
      <c r="E11940" s="1">
        <v>44812</v>
      </c>
      <c r="F11940" s="1">
        <v>44812</v>
      </c>
      <c r="G11940">
        <v>7990800832</v>
      </c>
      <c r="H11940">
        <v>22028991</v>
      </c>
      <c r="I11940">
        <v>4788.5</v>
      </c>
      <c r="J11940" s="1">
        <v>44872</v>
      </c>
      <c r="K11940">
        <v>3925</v>
      </c>
      <c r="L11940" s="1">
        <v>44860</v>
      </c>
      <c r="M11940">
        <v>-12</v>
      </c>
      <c r="N11940" s="8">
        <f t="shared" si="186"/>
        <v>-47100</v>
      </c>
    </row>
    <row r="11941" spans="1:14">
      <c r="A11941" t="s">
        <v>14</v>
      </c>
      <c r="B11941" t="s">
        <v>62</v>
      </c>
      <c r="C11941" t="s">
        <v>322</v>
      </c>
      <c r="D11941">
        <v>2645920592</v>
      </c>
      <c r="E11941" s="1">
        <v>44812</v>
      </c>
      <c r="F11941" s="1">
        <v>44812</v>
      </c>
      <c r="G11941">
        <v>7990974807</v>
      </c>
      <c r="H11941">
        <v>2022027579</v>
      </c>
      <c r="I11941">
        <v>704</v>
      </c>
      <c r="J11941" s="1">
        <v>44872</v>
      </c>
      <c r="K11941">
        <v>640</v>
      </c>
      <c r="L11941" s="1">
        <v>44832</v>
      </c>
      <c r="M11941">
        <v>-40</v>
      </c>
      <c r="N11941" s="8">
        <f t="shared" si="186"/>
        <v>-25600</v>
      </c>
    </row>
    <row r="11942" spans="1:14">
      <c r="A11942" t="s">
        <v>14</v>
      </c>
      <c r="B11942" t="s">
        <v>62</v>
      </c>
      <c r="C11942" t="s">
        <v>499</v>
      </c>
      <c r="D11942">
        <v>11667890153</v>
      </c>
      <c r="E11942" s="1">
        <v>44813</v>
      </c>
      <c r="F11942" s="1">
        <v>44813</v>
      </c>
      <c r="G11942">
        <v>7991093667</v>
      </c>
      <c r="H11942">
        <v>8261385224</v>
      </c>
      <c r="I11942">
        <v>777.36</v>
      </c>
      <c r="J11942" s="1">
        <v>44873</v>
      </c>
      <c r="K11942">
        <v>706.69</v>
      </c>
      <c r="L11942" s="1">
        <v>44860</v>
      </c>
      <c r="M11942">
        <v>-13</v>
      </c>
      <c r="N11942" s="8">
        <f t="shared" si="186"/>
        <v>-9186.9700000000012</v>
      </c>
    </row>
    <row r="11943" spans="1:14">
      <c r="A11943" t="s">
        <v>14</v>
      </c>
      <c r="B11943" t="s">
        <v>62</v>
      </c>
      <c r="C11943" t="s">
        <v>205</v>
      </c>
      <c r="D11943">
        <v>747170157</v>
      </c>
      <c r="E11943" s="1">
        <v>44813</v>
      </c>
      <c r="F11943" s="1">
        <v>44813</v>
      </c>
      <c r="G11943">
        <v>7991276703</v>
      </c>
      <c r="H11943">
        <v>6752332727</v>
      </c>
      <c r="I11943">
        <v>86870.63</v>
      </c>
      <c r="J11943" s="1">
        <v>44873</v>
      </c>
      <c r="K11943">
        <v>78973.3</v>
      </c>
      <c r="L11943" s="1">
        <v>44860</v>
      </c>
      <c r="M11943">
        <v>-13</v>
      </c>
      <c r="N11943" s="8">
        <f t="shared" si="186"/>
        <v>-1026652.9</v>
      </c>
    </row>
    <row r="11944" spans="1:14">
      <c r="A11944" t="s">
        <v>14</v>
      </c>
      <c r="B11944" t="s">
        <v>62</v>
      </c>
      <c r="C11944" t="s">
        <v>487</v>
      </c>
      <c r="D11944">
        <v>3841180106</v>
      </c>
      <c r="E11944" s="1">
        <v>44813</v>
      </c>
      <c r="F11944" s="1">
        <v>44813</v>
      </c>
      <c r="G11944">
        <v>7991390309</v>
      </c>
      <c r="H11944">
        <v>2200006243</v>
      </c>
      <c r="I11944">
        <v>5346</v>
      </c>
      <c r="J11944" s="1">
        <v>44873</v>
      </c>
      <c r="K11944">
        <v>4860</v>
      </c>
      <c r="L11944" s="1">
        <v>44860</v>
      </c>
      <c r="M11944">
        <v>-13</v>
      </c>
      <c r="N11944" s="8">
        <f t="shared" si="186"/>
        <v>-63180</v>
      </c>
    </row>
    <row r="11945" spans="1:14">
      <c r="A11945" t="s">
        <v>14</v>
      </c>
      <c r="B11945" t="s">
        <v>62</v>
      </c>
      <c r="C11945" t="s">
        <v>487</v>
      </c>
      <c r="D11945">
        <v>3841180106</v>
      </c>
      <c r="E11945" s="1">
        <v>44813</v>
      </c>
      <c r="F11945" s="1">
        <v>44813</v>
      </c>
      <c r="G11945">
        <v>7991390415</v>
      </c>
      <c r="H11945">
        <v>2200006242</v>
      </c>
      <c r="I11945">
        <v>2089.56</v>
      </c>
      <c r="J11945" s="1">
        <v>44873</v>
      </c>
      <c r="K11945">
        <v>1899.6</v>
      </c>
      <c r="L11945" s="1">
        <v>44860</v>
      </c>
      <c r="M11945">
        <v>-13</v>
      </c>
      <c r="N11945" s="8">
        <f t="shared" si="186"/>
        <v>-24694.799999999999</v>
      </c>
    </row>
    <row r="11946" spans="1:14">
      <c r="A11946" t="s">
        <v>14</v>
      </c>
      <c r="B11946" t="s">
        <v>62</v>
      </c>
      <c r="C11946" t="s">
        <v>568</v>
      </c>
      <c r="D11946">
        <v>832400154</v>
      </c>
      <c r="E11946" s="1">
        <v>44813</v>
      </c>
      <c r="F11946" s="1">
        <v>44813</v>
      </c>
      <c r="G11946">
        <v>7991500486</v>
      </c>
      <c r="H11946">
        <v>27472056</v>
      </c>
      <c r="I11946">
        <v>484.44</v>
      </c>
      <c r="J11946" s="1">
        <v>44873</v>
      </c>
      <c r="K11946">
        <v>440.4</v>
      </c>
      <c r="L11946" s="1">
        <v>44860</v>
      </c>
      <c r="M11946">
        <v>-13</v>
      </c>
      <c r="N11946" s="8">
        <f t="shared" si="186"/>
        <v>-5725.2</v>
      </c>
    </row>
    <row r="11947" spans="1:14">
      <c r="A11947" t="s">
        <v>14</v>
      </c>
      <c r="B11947" t="s">
        <v>62</v>
      </c>
      <c r="C11947" t="s">
        <v>607</v>
      </c>
      <c r="D11947">
        <v>2774840595</v>
      </c>
      <c r="E11947" s="1">
        <v>44813</v>
      </c>
      <c r="F11947" s="1">
        <v>44813</v>
      </c>
      <c r="G11947">
        <v>7991587571</v>
      </c>
      <c r="H11947">
        <v>9897096086</v>
      </c>
      <c r="I11947">
        <v>1.1000000000000001</v>
      </c>
      <c r="J11947" s="1">
        <v>44873</v>
      </c>
      <c r="K11947">
        <v>1</v>
      </c>
      <c r="L11947" s="1">
        <v>44860</v>
      </c>
      <c r="M11947">
        <v>-13</v>
      </c>
      <c r="N11947" s="8">
        <f t="shared" si="186"/>
        <v>-13</v>
      </c>
    </row>
    <row r="11948" spans="1:14">
      <c r="A11948" t="s">
        <v>14</v>
      </c>
      <c r="B11948" t="s">
        <v>62</v>
      </c>
      <c r="C11948" t="s">
        <v>607</v>
      </c>
      <c r="D11948">
        <v>2774840595</v>
      </c>
      <c r="E11948" s="1">
        <v>44813</v>
      </c>
      <c r="F11948" s="1">
        <v>44813</v>
      </c>
      <c r="G11948">
        <v>7991589846</v>
      </c>
      <c r="H11948">
        <v>9897096087</v>
      </c>
      <c r="I11948">
        <v>365.75</v>
      </c>
      <c r="J11948" s="1">
        <v>44873</v>
      </c>
      <c r="K11948">
        <v>332.5</v>
      </c>
      <c r="L11948" s="1">
        <v>44860</v>
      </c>
      <c r="M11948">
        <v>-13</v>
      </c>
      <c r="N11948" s="8">
        <f t="shared" si="186"/>
        <v>-4322.5</v>
      </c>
    </row>
    <row r="11949" spans="1:14">
      <c r="A11949" t="s">
        <v>14</v>
      </c>
      <c r="B11949" t="s">
        <v>62</v>
      </c>
      <c r="C11949" t="s">
        <v>642</v>
      </c>
      <c r="D11949">
        <v>82130592</v>
      </c>
      <c r="E11949" s="1">
        <v>44813</v>
      </c>
      <c r="F11949" s="1">
        <v>44813</v>
      </c>
      <c r="G11949">
        <v>7991636271</v>
      </c>
      <c r="H11949">
        <v>2003070459</v>
      </c>
      <c r="I11949">
        <v>82115</v>
      </c>
      <c r="J11949" s="1">
        <v>44873</v>
      </c>
      <c r="K11949">
        <v>74650</v>
      </c>
      <c r="L11949" s="1">
        <v>44860</v>
      </c>
      <c r="M11949">
        <v>-13</v>
      </c>
      <c r="N11949" s="8">
        <f t="shared" si="186"/>
        <v>-970450</v>
      </c>
    </row>
    <row r="11950" spans="1:14">
      <c r="A11950" t="s">
        <v>14</v>
      </c>
      <c r="B11950" t="s">
        <v>62</v>
      </c>
      <c r="C11950" t="s">
        <v>503</v>
      </c>
      <c r="D11950">
        <v>10051170156</v>
      </c>
      <c r="E11950" s="1">
        <v>44813</v>
      </c>
      <c r="F11950" s="1">
        <v>44813</v>
      </c>
      <c r="G11950">
        <v>7991652512</v>
      </c>
      <c r="H11950">
        <v>931860943</v>
      </c>
      <c r="I11950">
        <v>4464.92</v>
      </c>
      <c r="J11950" s="1">
        <v>44873</v>
      </c>
      <c r="K11950">
        <v>4059.02</v>
      </c>
      <c r="L11950" s="1">
        <v>44860</v>
      </c>
      <c r="M11950">
        <v>-13</v>
      </c>
      <c r="N11950" s="8">
        <f t="shared" si="186"/>
        <v>-52767.26</v>
      </c>
    </row>
    <row r="11951" spans="1:14">
      <c r="A11951" t="s">
        <v>14</v>
      </c>
      <c r="B11951" t="s">
        <v>62</v>
      </c>
      <c r="C11951" t="s">
        <v>651</v>
      </c>
      <c r="D11951">
        <v>6324460150</v>
      </c>
      <c r="E11951" s="1">
        <v>44813</v>
      </c>
      <c r="F11951" s="1">
        <v>44813</v>
      </c>
      <c r="G11951">
        <v>7991798833</v>
      </c>
      <c r="H11951">
        <v>2223087292</v>
      </c>
      <c r="I11951">
        <v>270.89999999999998</v>
      </c>
      <c r="J11951" s="1">
        <v>44873</v>
      </c>
      <c r="K11951">
        <v>258</v>
      </c>
      <c r="L11951" s="1">
        <v>44860</v>
      </c>
      <c r="M11951">
        <v>-13</v>
      </c>
      <c r="N11951" s="8">
        <f t="shared" si="186"/>
        <v>-3354</v>
      </c>
    </row>
    <row r="11952" spans="1:14">
      <c r="A11952" t="s">
        <v>14</v>
      </c>
      <c r="B11952" t="s">
        <v>62</v>
      </c>
      <c r="C11952" t="s">
        <v>651</v>
      </c>
      <c r="D11952">
        <v>6324460150</v>
      </c>
      <c r="E11952" s="1">
        <v>44813</v>
      </c>
      <c r="F11952" s="1">
        <v>44813</v>
      </c>
      <c r="G11952">
        <v>7991805405</v>
      </c>
      <c r="H11952">
        <v>2223087291</v>
      </c>
      <c r="I11952">
        <v>97.48</v>
      </c>
      <c r="J11952" s="1">
        <v>44873</v>
      </c>
      <c r="K11952">
        <v>79.900000000000006</v>
      </c>
      <c r="L11952" s="1">
        <v>44860</v>
      </c>
      <c r="M11952">
        <v>-13</v>
      </c>
      <c r="N11952" s="8">
        <f t="shared" si="186"/>
        <v>-1038.7</v>
      </c>
    </row>
    <row r="11953" spans="1:14">
      <c r="A11953" t="s">
        <v>14</v>
      </c>
      <c r="B11953" t="s">
        <v>62</v>
      </c>
      <c r="C11953" t="s">
        <v>799</v>
      </c>
      <c r="D11953">
        <v>4185110154</v>
      </c>
      <c r="E11953" s="1">
        <v>44813</v>
      </c>
      <c r="F11953" s="1">
        <v>44813</v>
      </c>
      <c r="G11953">
        <v>7991927210</v>
      </c>
      <c r="H11953">
        <v>2022050482</v>
      </c>
      <c r="I11953">
        <v>313.81</v>
      </c>
      <c r="J11953" s="1">
        <v>44873</v>
      </c>
      <c r="K11953">
        <v>257.22000000000003</v>
      </c>
      <c r="L11953" s="1">
        <v>44860</v>
      </c>
      <c r="M11953">
        <v>-13</v>
      </c>
      <c r="N11953" s="8">
        <f t="shared" si="186"/>
        <v>-3343.8600000000006</v>
      </c>
    </row>
    <row r="11954" spans="1:14">
      <c r="A11954" t="s">
        <v>14</v>
      </c>
      <c r="B11954" t="s">
        <v>62</v>
      </c>
      <c r="C11954" t="s">
        <v>799</v>
      </c>
      <c r="D11954">
        <v>4185110154</v>
      </c>
      <c r="E11954" s="1">
        <v>44813</v>
      </c>
      <c r="F11954" s="1">
        <v>44813</v>
      </c>
      <c r="G11954">
        <v>7991927750</v>
      </c>
      <c r="H11954">
        <v>2022050499</v>
      </c>
      <c r="I11954">
        <v>1220</v>
      </c>
      <c r="J11954" s="1">
        <v>44873</v>
      </c>
      <c r="K11954">
        <v>1000</v>
      </c>
      <c r="L11954" s="1">
        <v>44860</v>
      </c>
      <c r="M11954">
        <v>-13</v>
      </c>
      <c r="N11954" s="8">
        <f t="shared" si="186"/>
        <v>-13000</v>
      </c>
    </row>
    <row r="11955" spans="1:14">
      <c r="A11955" t="s">
        <v>14</v>
      </c>
      <c r="B11955" t="s">
        <v>62</v>
      </c>
      <c r="C11955" t="s">
        <v>303</v>
      </c>
      <c r="D11955">
        <v>426150488</v>
      </c>
      <c r="E11955" s="1">
        <v>44813</v>
      </c>
      <c r="F11955" s="1">
        <v>44813</v>
      </c>
      <c r="G11955">
        <v>7992033760</v>
      </c>
      <c r="H11955">
        <v>138982</v>
      </c>
      <c r="I11955">
        <v>20051.46</v>
      </c>
      <c r="J11955" s="1">
        <v>44873</v>
      </c>
      <c r="K11955">
        <v>18228.599999999999</v>
      </c>
      <c r="L11955" s="1">
        <v>44860</v>
      </c>
      <c r="M11955">
        <v>-13</v>
      </c>
      <c r="N11955" s="8">
        <f t="shared" si="186"/>
        <v>-236971.8</v>
      </c>
    </row>
    <row r="11956" spans="1:14">
      <c r="A11956" t="s">
        <v>14</v>
      </c>
      <c r="B11956" t="s">
        <v>62</v>
      </c>
      <c r="C11956" t="s">
        <v>261</v>
      </c>
      <c r="D11956">
        <v>9933630155</v>
      </c>
      <c r="E11956" s="1">
        <v>44813</v>
      </c>
      <c r="F11956" s="1">
        <v>44813</v>
      </c>
      <c r="G11956">
        <v>7992265060</v>
      </c>
      <c r="H11956">
        <v>9700226551</v>
      </c>
      <c r="I11956">
        <v>606.79</v>
      </c>
      <c r="J11956" s="1">
        <v>44873</v>
      </c>
      <c r="K11956">
        <v>497.37</v>
      </c>
      <c r="L11956" s="1">
        <v>44860</v>
      </c>
      <c r="M11956">
        <v>-13</v>
      </c>
      <c r="N11956" s="8">
        <f t="shared" si="186"/>
        <v>-6465.81</v>
      </c>
    </row>
    <row r="11957" spans="1:14">
      <c r="A11957" t="s">
        <v>14</v>
      </c>
      <c r="B11957" t="s">
        <v>62</v>
      </c>
      <c r="C11957" t="s">
        <v>1528</v>
      </c>
      <c r="D11957">
        <v>9331210154</v>
      </c>
      <c r="E11957" s="1">
        <v>44813</v>
      </c>
      <c r="F11957" s="1">
        <v>44813</v>
      </c>
      <c r="G11957">
        <v>7992306294</v>
      </c>
      <c r="H11957">
        <v>931917873</v>
      </c>
      <c r="I11957">
        <v>230.01</v>
      </c>
      <c r="J11957" s="1">
        <v>44873</v>
      </c>
      <c r="K11957">
        <v>209.1</v>
      </c>
      <c r="L11957" s="1">
        <v>44860</v>
      </c>
      <c r="M11957">
        <v>-13</v>
      </c>
      <c r="N11957" s="8">
        <f t="shared" si="186"/>
        <v>-2718.2999999999997</v>
      </c>
    </row>
    <row r="11958" spans="1:14">
      <c r="A11958" t="s">
        <v>14</v>
      </c>
      <c r="B11958" t="s">
        <v>62</v>
      </c>
      <c r="C11958" t="s">
        <v>479</v>
      </c>
      <c r="D11958">
        <v>6522300968</v>
      </c>
      <c r="E11958" s="1">
        <v>44813</v>
      </c>
      <c r="F11958" s="1">
        <v>44813</v>
      </c>
      <c r="G11958">
        <v>7992360327</v>
      </c>
      <c r="H11958">
        <v>7000172148</v>
      </c>
      <c r="I11958">
        <v>60.32</v>
      </c>
      <c r="J11958" s="1">
        <v>44873</v>
      </c>
      <c r="K11958">
        <v>54.84</v>
      </c>
      <c r="L11958" s="1">
        <v>44860</v>
      </c>
      <c r="M11958">
        <v>-13</v>
      </c>
      <c r="N11958" s="8">
        <f t="shared" si="186"/>
        <v>-712.92000000000007</v>
      </c>
    </row>
    <row r="11959" spans="1:14">
      <c r="A11959" t="s">
        <v>14</v>
      </c>
      <c r="B11959" t="s">
        <v>62</v>
      </c>
      <c r="C11959" t="s">
        <v>500</v>
      </c>
      <c r="D11959">
        <v>422760587</v>
      </c>
      <c r="E11959" s="1">
        <v>44813</v>
      </c>
      <c r="F11959" s="1">
        <v>44813</v>
      </c>
      <c r="G11959">
        <v>7992420991</v>
      </c>
      <c r="H11959">
        <v>2022000010043450</v>
      </c>
      <c r="I11959">
        <v>3673.18</v>
      </c>
      <c r="J11959" s="1">
        <v>44873</v>
      </c>
      <c r="K11959">
        <v>3339.25</v>
      </c>
      <c r="L11959" s="1">
        <v>44832</v>
      </c>
      <c r="M11959">
        <v>-41</v>
      </c>
      <c r="N11959" s="8">
        <f t="shared" si="186"/>
        <v>-136909.25</v>
      </c>
    </row>
    <row r="11960" spans="1:14">
      <c r="A11960" t="s">
        <v>14</v>
      </c>
      <c r="B11960" t="s">
        <v>62</v>
      </c>
      <c r="C11960" t="s">
        <v>500</v>
      </c>
      <c r="D11960">
        <v>422760587</v>
      </c>
      <c r="E11960" s="1">
        <v>44813</v>
      </c>
      <c r="F11960" s="1">
        <v>44813</v>
      </c>
      <c r="G11960">
        <v>7992430383</v>
      </c>
      <c r="H11960">
        <v>2022000010043440</v>
      </c>
      <c r="I11960">
        <v>165749.76000000001</v>
      </c>
      <c r="J11960" s="1">
        <v>44873</v>
      </c>
      <c r="K11960">
        <v>150681.60000000001</v>
      </c>
      <c r="L11960" s="1">
        <v>44832</v>
      </c>
      <c r="M11960">
        <v>-41</v>
      </c>
      <c r="N11960" s="8">
        <f t="shared" si="186"/>
        <v>-6177945.6000000006</v>
      </c>
    </row>
    <row r="11961" spans="1:14">
      <c r="A11961" t="s">
        <v>14</v>
      </c>
      <c r="B11961" t="s">
        <v>62</v>
      </c>
      <c r="C11961" t="s">
        <v>111</v>
      </c>
      <c r="D11961">
        <v>492340583</v>
      </c>
      <c r="E11961" s="1">
        <v>44813</v>
      </c>
      <c r="F11961" s="1">
        <v>44813</v>
      </c>
      <c r="G11961">
        <v>7992436150</v>
      </c>
      <c r="H11961">
        <v>22116257</v>
      </c>
      <c r="I11961">
        <v>240.9</v>
      </c>
      <c r="J11961" s="1">
        <v>44873</v>
      </c>
      <c r="K11961">
        <v>219</v>
      </c>
      <c r="L11961" s="1">
        <v>44860</v>
      </c>
      <c r="M11961">
        <v>-13</v>
      </c>
      <c r="N11961" s="8">
        <f t="shared" si="186"/>
        <v>-2847</v>
      </c>
    </row>
    <row r="11962" spans="1:14">
      <c r="A11962" t="s">
        <v>14</v>
      </c>
      <c r="B11962" t="s">
        <v>62</v>
      </c>
      <c r="C11962" t="s">
        <v>663</v>
      </c>
      <c r="D11962">
        <v>2644430825</v>
      </c>
      <c r="E11962" s="1">
        <v>44813</v>
      </c>
      <c r="F11962" s="1">
        <v>44813</v>
      </c>
      <c r="G11962">
        <v>7992743472</v>
      </c>
      <c r="H11962">
        <v>12840</v>
      </c>
      <c r="I11962">
        <v>26716.54</v>
      </c>
      <c r="J11962" s="1">
        <v>44873</v>
      </c>
      <c r="K11962">
        <v>21898.799999999999</v>
      </c>
      <c r="L11962" s="1">
        <v>44832</v>
      </c>
      <c r="M11962">
        <v>-41</v>
      </c>
      <c r="N11962" s="8">
        <f t="shared" si="186"/>
        <v>-897850.79999999993</v>
      </c>
    </row>
    <row r="11963" spans="1:14">
      <c r="A11963" t="s">
        <v>14</v>
      </c>
      <c r="B11963" t="s">
        <v>62</v>
      </c>
      <c r="C11963" t="s">
        <v>699</v>
      </c>
      <c r="D11963">
        <v>771530151</v>
      </c>
      <c r="E11963" s="1">
        <v>44813</v>
      </c>
      <c r="F11963" s="1">
        <v>44813</v>
      </c>
      <c r="G11963">
        <v>7992775332</v>
      </c>
      <c r="H11963">
        <v>312124</v>
      </c>
      <c r="I11963">
        <v>666.83</v>
      </c>
      <c r="J11963" s="1">
        <v>44873</v>
      </c>
      <c r="K11963">
        <v>546.58000000000004</v>
      </c>
      <c r="L11963" s="1">
        <v>44852</v>
      </c>
      <c r="M11963">
        <v>-21</v>
      </c>
      <c r="N11963" s="8">
        <f t="shared" si="186"/>
        <v>-11478.18</v>
      </c>
    </row>
    <row r="11964" spans="1:14">
      <c r="A11964" t="s">
        <v>14</v>
      </c>
      <c r="B11964" t="s">
        <v>62</v>
      </c>
      <c r="C11964" t="s">
        <v>1355</v>
      </c>
      <c r="D11964">
        <v>7858440964</v>
      </c>
      <c r="E11964" s="1">
        <v>44813</v>
      </c>
      <c r="F11964" s="1">
        <v>44813</v>
      </c>
      <c r="G11964">
        <v>7992939618</v>
      </c>
      <c r="H11964">
        <v>1415</v>
      </c>
      <c r="I11964">
        <v>15698.42</v>
      </c>
      <c r="J11964" s="1">
        <v>44873</v>
      </c>
      <c r="K11964">
        <v>14271.29</v>
      </c>
      <c r="L11964" s="1">
        <v>44860</v>
      </c>
      <c r="M11964">
        <v>-13</v>
      </c>
      <c r="N11964" s="8">
        <f t="shared" si="186"/>
        <v>-185526.77000000002</v>
      </c>
    </row>
    <row r="11965" spans="1:14">
      <c r="A11965" t="s">
        <v>14</v>
      </c>
      <c r="B11965" t="s">
        <v>62</v>
      </c>
      <c r="C11965" t="s">
        <v>270</v>
      </c>
      <c r="D11965">
        <v>8611781009</v>
      </c>
      <c r="E11965" s="1">
        <v>44813</v>
      </c>
      <c r="F11965" s="1">
        <v>44813</v>
      </c>
      <c r="G11965">
        <v>7993090057</v>
      </c>
      <c r="H11965">
        <v>376</v>
      </c>
      <c r="I11965">
        <v>630.98</v>
      </c>
      <c r="J11965" s="1">
        <v>44873</v>
      </c>
      <c r="K11965">
        <v>517.20000000000005</v>
      </c>
      <c r="L11965" s="1">
        <v>44832</v>
      </c>
      <c r="M11965">
        <v>-41</v>
      </c>
      <c r="N11965" s="8">
        <f t="shared" si="186"/>
        <v>-21205.200000000001</v>
      </c>
    </row>
    <row r="11966" spans="1:14">
      <c r="A11966" t="s">
        <v>14</v>
      </c>
      <c r="B11966" t="s">
        <v>62</v>
      </c>
      <c r="C11966" t="s">
        <v>1002</v>
      </c>
      <c r="D11966">
        <v>124140211</v>
      </c>
      <c r="E11966" s="1">
        <v>44813</v>
      </c>
      <c r="F11966" s="1">
        <v>44813</v>
      </c>
      <c r="G11966">
        <v>7993257268</v>
      </c>
      <c r="H11966">
        <v>32234019</v>
      </c>
      <c r="I11966">
        <v>49382.18</v>
      </c>
      <c r="J11966" s="1">
        <v>44873</v>
      </c>
      <c r="K11966">
        <v>44892.89</v>
      </c>
      <c r="L11966" s="1">
        <v>44832</v>
      </c>
      <c r="M11966">
        <v>-41</v>
      </c>
      <c r="N11966" s="8">
        <f t="shared" si="186"/>
        <v>-1840608.49</v>
      </c>
    </row>
    <row r="11967" spans="1:14">
      <c r="A11967" t="s">
        <v>14</v>
      </c>
      <c r="B11967" t="s">
        <v>62</v>
      </c>
      <c r="C11967" t="s">
        <v>1002</v>
      </c>
      <c r="D11967">
        <v>124140211</v>
      </c>
      <c r="E11967" s="1">
        <v>44813</v>
      </c>
      <c r="F11967" s="1">
        <v>44813</v>
      </c>
      <c r="G11967">
        <v>7993257413</v>
      </c>
      <c r="H11967">
        <v>32234021</v>
      </c>
      <c r="I11967">
        <v>4131.58</v>
      </c>
      <c r="J11967" s="1">
        <v>44873</v>
      </c>
      <c r="K11967">
        <v>3755.98</v>
      </c>
      <c r="L11967" s="1">
        <v>44832</v>
      </c>
      <c r="M11967">
        <v>-41</v>
      </c>
      <c r="N11967" s="8">
        <f t="shared" si="186"/>
        <v>-153995.18</v>
      </c>
    </row>
    <row r="11968" spans="1:14">
      <c r="A11968" t="s">
        <v>14</v>
      </c>
      <c r="B11968" t="s">
        <v>62</v>
      </c>
      <c r="C11968" t="s">
        <v>1002</v>
      </c>
      <c r="D11968">
        <v>124140211</v>
      </c>
      <c r="E11968" s="1">
        <v>44813</v>
      </c>
      <c r="F11968" s="1">
        <v>44813</v>
      </c>
      <c r="G11968">
        <v>7993257549</v>
      </c>
      <c r="H11968">
        <v>32234022</v>
      </c>
      <c r="I11968">
        <v>967.95</v>
      </c>
      <c r="J11968" s="1">
        <v>44873</v>
      </c>
      <c r="K11968">
        <v>879.95</v>
      </c>
      <c r="L11968" s="1">
        <v>44832</v>
      </c>
      <c r="M11968">
        <v>-41</v>
      </c>
      <c r="N11968" s="8">
        <f t="shared" si="186"/>
        <v>-36077.950000000004</v>
      </c>
    </row>
    <row r="11969" spans="1:14">
      <c r="A11969" t="s">
        <v>14</v>
      </c>
      <c r="B11969" t="s">
        <v>62</v>
      </c>
      <c r="C11969" t="s">
        <v>1002</v>
      </c>
      <c r="D11969">
        <v>124140211</v>
      </c>
      <c r="E11969" s="1">
        <v>44813</v>
      </c>
      <c r="F11969" s="1">
        <v>44813</v>
      </c>
      <c r="G11969">
        <v>7993257680</v>
      </c>
      <c r="H11969">
        <v>32234020</v>
      </c>
      <c r="I11969">
        <v>9460.7900000000009</v>
      </c>
      <c r="J11969" s="1">
        <v>44873</v>
      </c>
      <c r="K11969">
        <v>9096.91</v>
      </c>
      <c r="L11969" s="1">
        <v>44832</v>
      </c>
      <c r="M11969">
        <v>-41</v>
      </c>
      <c r="N11969" s="8">
        <f t="shared" si="186"/>
        <v>-372973.31</v>
      </c>
    </row>
    <row r="11970" spans="1:14">
      <c r="A11970" t="s">
        <v>14</v>
      </c>
      <c r="B11970" t="s">
        <v>62</v>
      </c>
      <c r="C11970" t="s">
        <v>528</v>
      </c>
      <c r="D11970">
        <v>2173800281</v>
      </c>
      <c r="E11970" s="1">
        <v>44813</v>
      </c>
      <c r="F11970" s="1">
        <v>44813</v>
      </c>
      <c r="G11970">
        <v>7993280827</v>
      </c>
      <c r="H11970" t="s">
        <v>4779</v>
      </c>
      <c r="I11970">
        <v>251.44</v>
      </c>
      <c r="J11970" s="1">
        <v>44873</v>
      </c>
      <c r="K11970">
        <v>206.1</v>
      </c>
      <c r="L11970" s="1">
        <v>44846</v>
      </c>
      <c r="M11970">
        <v>-27</v>
      </c>
      <c r="N11970" s="8">
        <f t="shared" si="186"/>
        <v>-5564.7</v>
      </c>
    </row>
    <row r="11971" spans="1:14">
      <c r="A11971" t="s">
        <v>14</v>
      </c>
      <c r="B11971" t="s">
        <v>62</v>
      </c>
      <c r="C11971" t="s">
        <v>446</v>
      </c>
      <c r="D11971">
        <v>8720161002</v>
      </c>
      <c r="E11971" s="1">
        <v>44813</v>
      </c>
      <c r="F11971" s="1">
        <v>44813</v>
      </c>
      <c r="G11971">
        <v>7993595292</v>
      </c>
      <c r="H11971" t="s">
        <v>4780</v>
      </c>
      <c r="I11971">
        <v>9265.41</v>
      </c>
      <c r="J11971" s="1">
        <v>44873</v>
      </c>
      <c r="K11971">
        <v>7594.6</v>
      </c>
      <c r="L11971" s="1">
        <v>44860</v>
      </c>
      <c r="M11971">
        <v>-13</v>
      </c>
      <c r="N11971" s="8">
        <f t="shared" ref="N11971:N12034" si="187">+K11971*M11971</f>
        <v>-98729.8</v>
      </c>
    </row>
    <row r="11972" spans="1:14">
      <c r="A11972" t="s">
        <v>14</v>
      </c>
      <c r="B11972" t="s">
        <v>62</v>
      </c>
      <c r="C11972" t="s">
        <v>446</v>
      </c>
      <c r="D11972">
        <v>8720161002</v>
      </c>
      <c r="E11972" s="1">
        <v>44813</v>
      </c>
      <c r="F11972" s="1">
        <v>44813</v>
      </c>
      <c r="G11972">
        <v>7993907213</v>
      </c>
      <c r="H11972" t="s">
        <v>4781</v>
      </c>
      <c r="I11972">
        <v>14502.38</v>
      </c>
      <c r="J11972" s="1">
        <v>44873</v>
      </c>
      <c r="K11972">
        <v>11887.2</v>
      </c>
      <c r="L11972" s="1">
        <v>44860</v>
      </c>
      <c r="M11972">
        <v>-13</v>
      </c>
      <c r="N11972" s="8">
        <f t="shared" si="187"/>
        <v>-154533.6</v>
      </c>
    </row>
    <row r="11973" spans="1:14">
      <c r="A11973" t="s">
        <v>14</v>
      </c>
      <c r="B11973" t="s">
        <v>62</v>
      </c>
      <c r="C11973" t="s">
        <v>99</v>
      </c>
      <c r="D11973">
        <v>803890151</v>
      </c>
      <c r="E11973" s="1">
        <v>44813</v>
      </c>
      <c r="F11973" s="1">
        <v>44813</v>
      </c>
      <c r="G11973">
        <v>7994102984</v>
      </c>
      <c r="H11973">
        <v>222057554</v>
      </c>
      <c r="I11973">
        <v>1403</v>
      </c>
      <c r="J11973" s="1">
        <v>44873</v>
      </c>
      <c r="K11973">
        <v>1150</v>
      </c>
      <c r="L11973" s="1">
        <v>44832</v>
      </c>
      <c r="M11973">
        <v>-41</v>
      </c>
      <c r="N11973" s="8">
        <f t="shared" si="187"/>
        <v>-47150</v>
      </c>
    </row>
    <row r="11974" spans="1:14">
      <c r="A11974" t="s">
        <v>14</v>
      </c>
      <c r="B11974" t="s">
        <v>62</v>
      </c>
      <c r="C11974" t="s">
        <v>1965</v>
      </c>
      <c r="D11974">
        <v>3188950103</v>
      </c>
      <c r="E11974" s="1">
        <v>44813</v>
      </c>
      <c r="F11974" s="1">
        <v>44813</v>
      </c>
      <c r="G11974">
        <v>7994114598</v>
      </c>
      <c r="H11974">
        <v>3016002331</v>
      </c>
      <c r="I11974">
        <v>7365.54</v>
      </c>
      <c r="J11974" s="1">
        <v>44873</v>
      </c>
      <c r="K11974">
        <v>6037.33</v>
      </c>
      <c r="L11974" s="1">
        <v>44832</v>
      </c>
      <c r="M11974">
        <v>-41</v>
      </c>
      <c r="N11974" s="8">
        <f t="shared" si="187"/>
        <v>-247530.53</v>
      </c>
    </row>
    <row r="11975" spans="1:14">
      <c r="A11975" t="s">
        <v>14</v>
      </c>
      <c r="B11975" t="s">
        <v>62</v>
      </c>
      <c r="C11975" t="s">
        <v>3622</v>
      </c>
      <c r="D11975">
        <v>721920155</v>
      </c>
      <c r="E11975" s="1">
        <v>44813</v>
      </c>
      <c r="F11975" s="1">
        <v>44813</v>
      </c>
      <c r="G11975">
        <v>7994160748</v>
      </c>
      <c r="H11975">
        <v>5840233727</v>
      </c>
      <c r="I11975">
        <v>442021.86</v>
      </c>
      <c r="J11975" s="1">
        <v>44873</v>
      </c>
      <c r="K11975">
        <v>362313</v>
      </c>
      <c r="L11975" s="1">
        <v>44860</v>
      </c>
      <c r="M11975">
        <v>-13</v>
      </c>
      <c r="N11975" s="8">
        <f t="shared" si="187"/>
        <v>-4710069</v>
      </c>
    </row>
    <row r="11976" spans="1:14">
      <c r="A11976" t="s">
        <v>14</v>
      </c>
      <c r="B11976" t="s">
        <v>62</v>
      </c>
      <c r="C11976" t="s">
        <v>419</v>
      </c>
      <c r="D11976">
        <v>10191080158</v>
      </c>
      <c r="E11976" s="1">
        <v>44813</v>
      </c>
      <c r="F11976" s="1">
        <v>44813</v>
      </c>
      <c r="G11976">
        <v>7994286479</v>
      </c>
      <c r="H11976" t="s">
        <v>4782</v>
      </c>
      <c r="I11976">
        <v>717.6</v>
      </c>
      <c r="J11976" s="1">
        <v>44873</v>
      </c>
      <c r="K11976">
        <v>690</v>
      </c>
      <c r="L11976" s="1">
        <v>44860</v>
      </c>
      <c r="M11976">
        <v>-13</v>
      </c>
      <c r="N11976" s="8">
        <f t="shared" si="187"/>
        <v>-8970</v>
      </c>
    </row>
    <row r="11977" spans="1:14">
      <c r="A11977" t="s">
        <v>14</v>
      </c>
      <c r="B11977" t="s">
        <v>62</v>
      </c>
      <c r="C11977" t="s">
        <v>273</v>
      </c>
      <c r="D11977">
        <v>3237150234</v>
      </c>
      <c r="E11977" s="1">
        <v>44813</v>
      </c>
      <c r="F11977" s="1">
        <v>44813</v>
      </c>
      <c r="G11977">
        <v>7994868042</v>
      </c>
      <c r="H11977">
        <v>2209282</v>
      </c>
      <c r="I11977">
        <v>1171.2</v>
      </c>
      <c r="J11977" s="1">
        <v>44873</v>
      </c>
      <c r="K11977">
        <v>960</v>
      </c>
      <c r="L11977" s="1">
        <v>44860</v>
      </c>
      <c r="M11977">
        <v>-13</v>
      </c>
      <c r="N11977" s="8">
        <f t="shared" si="187"/>
        <v>-12480</v>
      </c>
    </row>
    <row r="11978" spans="1:14">
      <c r="A11978" t="s">
        <v>14</v>
      </c>
      <c r="B11978" t="s">
        <v>62</v>
      </c>
      <c r="C11978" t="s">
        <v>116</v>
      </c>
      <c r="D11978">
        <v>2789580590</v>
      </c>
      <c r="E11978" s="1">
        <v>44813</v>
      </c>
      <c r="F11978" s="1">
        <v>44813</v>
      </c>
      <c r="G11978">
        <v>7995035146</v>
      </c>
      <c r="H11978">
        <v>2022193714</v>
      </c>
      <c r="I11978">
        <v>0.04</v>
      </c>
      <c r="J11978" s="1">
        <v>44873</v>
      </c>
      <c r="K11978">
        <v>0.04</v>
      </c>
      <c r="L11978" s="1">
        <v>44860</v>
      </c>
      <c r="M11978">
        <v>-13</v>
      </c>
      <c r="N11978" s="8">
        <f t="shared" si="187"/>
        <v>-0.52</v>
      </c>
    </row>
    <row r="11979" spans="1:14">
      <c r="A11979" t="s">
        <v>14</v>
      </c>
      <c r="B11979" t="s">
        <v>62</v>
      </c>
      <c r="C11979" t="s">
        <v>116</v>
      </c>
      <c r="D11979">
        <v>2789580590</v>
      </c>
      <c r="E11979" s="1">
        <v>44813</v>
      </c>
      <c r="F11979" s="1">
        <v>44813</v>
      </c>
      <c r="G11979">
        <v>7995035184</v>
      </c>
      <c r="H11979">
        <v>2022193716</v>
      </c>
      <c r="I11979">
        <v>168.3</v>
      </c>
      <c r="J11979" s="1">
        <v>44873</v>
      </c>
      <c r="K11979">
        <v>153</v>
      </c>
      <c r="L11979" s="1">
        <v>44860</v>
      </c>
      <c r="M11979">
        <v>-13</v>
      </c>
      <c r="N11979" s="8">
        <f t="shared" si="187"/>
        <v>-1989</v>
      </c>
    </row>
    <row r="11980" spans="1:14">
      <c r="A11980" t="s">
        <v>14</v>
      </c>
      <c r="B11980" t="s">
        <v>62</v>
      </c>
      <c r="C11980" t="s">
        <v>766</v>
      </c>
      <c r="D11980">
        <v>4409721000</v>
      </c>
      <c r="E11980" s="1">
        <v>44813</v>
      </c>
      <c r="F11980" s="1">
        <v>44813</v>
      </c>
      <c r="G11980">
        <v>7995400298</v>
      </c>
      <c r="H11980" t="s">
        <v>1134</v>
      </c>
      <c r="I11980">
        <v>10846.06</v>
      </c>
      <c r="J11980" s="1">
        <v>44873</v>
      </c>
      <c r="K11980">
        <v>8890.2099999999991</v>
      </c>
      <c r="L11980" s="1">
        <v>44832</v>
      </c>
      <c r="M11980">
        <v>-41</v>
      </c>
      <c r="N11980" s="8">
        <f t="shared" si="187"/>
        <v>-364498.61</v>
      </c>
    </row>
    <row r="11981" spans="1:14">
      <c r="A11981" t="s">
        <v>14</v>
      </c>
      <c r="B11981" t="s">
        <v>62</v>
      </c>
      <c r="C11981" t="s">
        <v>303</v>
      </c>
      <c r="D11981">
        <v>426150488</v>
      </c>
      <c r="E11981" s="1">
        <v>44813</v>
      </c>
      <c r="F11981" s="1">
        <v>44813</v>
      </c>
      <c r="G11981">
        <v>7995872255</v>
      </c>
      <c r="H11981">
        <v>139977</v>
      </c>
      <c r="I11981">
        <v>13339.04</v>
      </c>
      <c r="J11981" s="1">
        <v>44873</v>
      </c>
      <c r="K11981">
        <v>12126.4</v>
      </c>
      <c r="L11981" s="1">
        <v>44893</v>
      </c>
      <c r="M11981">
        <v>20</v>
      </c>
      <c r="N11981" s="8">
        <f t="shared" si="187"/>
        <v>242528</v>
      </c>
    </row>
    <row r="11982" spans="1:14">
      <c r="A11982" t="s">
        <v>14</v>
      </c>
      <c r="B11982" t="s">
        <v>62</v>
      </c>
      <c r="C11982" t="s">
        <v>647</v>
      </c>
      <c r="D11982">
        <v>6655971007</v>
      </c>
      <c r="E11982" s="1">
        <v>44813</v>
      </c>
      <c r="F11982" s="1">
        <v>44813</v>
      </c>
      <c r="G11982">
        <v>7996350734</v>
      </c>
      <c r="H11982">
        <v>4254588831</v>
      </c>
      <c r="I11982">
        <v>2018.94</v>
      </c>
      <c r="J11982" s="1">
        <v>44873</v>
      </c>
      <c r="K11982">
        <v>1654.87</v>
      </c>
      <c r="L11982" s="1">
        <v>44860</v>
      </c>
      <c r="M11982">
        <v>-13</v>
      </c>
      <c r="N11982" s="8">
        <f t="shared" si="187"/>
        <v>-21513.309999999998</v>
      </c>
    </row>
    <row r="11983" spans="1:14">
      <c r="A11983" t="s">
        <v>14</v>
      </c>
      <c r="B11983" t="s">
        <v>62</v>
      </c>
      <c r="C11983" t="s">
        <v>419</v>
      </c>
      <c r="D11983">
        <v>10191080158</v>
      </c>
      <c r="E11983" s="1">
        <v>44813</v>
      </c>
      <c r="F11983" s="1">
        <v>44813</v>
      </c>
      <c r="G11983">
        <v>7996688784</v>
      </c>
      <c r="H11983" t="s">
        <v>4783</v>
      </c>
      <c r="I11983">
        <v>312</v>
      </c>
      <c r="J11983" s="1">
        <v>44873</v>
      </c>
      <c r="K11983">
        <v>300</v>
      </c>
      <c r="L11983" s="1">
        <v>44860</v>
      </c>
      <c r="M11983">
        <v>-13</v>
      </c>
      <c r="N11983" s="8">
        <f t="shared" si="187"/>
        <v>-3900</v>
      </c>
    </row>
    <row r="11984" spans="1:14">
      <c r="A11984" t="s">
        <v>14</v>
      </c>
      <c r="B11984" t="s">
        <v>62</v>
      </c>
      <c r="C11984" t="s">
        <v>465</v>
      </c>
      <c r="D11984">
        <v>6912570964</v>
      </c>
      <c r="E11984" s="1">
        <v>44813</v>
      </c>
      <c r="F11984" s="1">
        <v>44813</v>
      </c>
      <c r="G11984">
        <v>7996797665</v>
      </c>
      <c r="H11984">
        <v>98243820</v>
      </c>
      <c r="I11984">
        <v>3945.48</v>
      </c>
      <c r="J11984" s="1">
        <v>44873</v>
      </c>
      <c r="K11984">
        <v>3234</v>
      </c>
      <c r="L11984" s="1">
        <v>44860</v>
      </c>
      <c r="M11984">
        <v>-13</v>
      </c>
      <c r="N11984" s="8">
        <f t="shared" si="187"/>
        <v>-42042</v>
      </c>
    </row>
    <row r="11985" spans="1:14">
      <c r="A11985" t="s">
        <v>14</v>
      </c>
      <c r="B11985" t="s">
        <v>62</v>
      </c>
      <c r="C11985" t="s">
        <v>56</v>
      </c>
      <c r="D11985">
        <v>76670595</v>
      </c>
      <c r="E11985" s="1">
        <v>44813</v>
      </c>
      <c r="F11985" s="1">
        <v>44813</v>
      </c>
      <c r="G11985">
        <v>7996851779</v>
      </c>
      <c r="H11985" t="s">
        <v>4784</v>
      </c>
      <c r="I11985">
        <v>396</v>
      </c>
      <c r="J11985" s="1">
        <v>44873</v>
      </c>
      <c r="K11985">
        <v>360</v>
      </c>
      <c r="L11985" s="1">
        <v>44860</v>
      </c>
      <c r="M11985">
        <v>-13</v>
      </c>
      <c r="N11985" s="8">
        <f t="shared" si="187"/>
        <v>-4680</v>
      </c>
    </row>
    <row r="11986" spans="1:14">
      <c r="A11986" t="s">
        <v>14</v>
      </c>
      <c r="B11986" t="s">
        <v>62</v>
      </c>
      <c r="C11986" t="s">
        <v>2378</v>
      </c>
      <c r="D11986" t="s">
        <v>2379</v>
      </c>
      <c r="E11986" s="1">
        <v>44813</v>
      </c>
      <c r="F11986" s="1">
        <v>44813</v>
      </c>
      <c r="G11986">
        <v>7996967586</v>
      </c>
      <c r="H11986">
        <v>14</v>
      </c>
      <c r="I11986">
        <v>1250</v>
      </c>
      <c r="J11986" s="1">
        <v>44873</v>
      </c>
      <c r="K11986">
        <v>1250</v>
      </c>
      <c r="L11986" s="1">
        <v>44831</v>
      </c>
      <c r="M11986">
        <v>-42</v>
      </c>
      <c r="N11986" s="8">
        <f t="shared" si="187"/>
        <v>-52500</v>
      </c>
    </row>
    <row r="11987" spans="1:14">
      <c r="A11987" t="s">
        <v>14</v>
      </c>
      <c r="B11987" t="s">
        <v>62</v>
      </c>
      <c r="C11987" t="s">
        <v>687</v>
      </c>
      <c r="D11987">
        <v>12971531004</v>
      </c>
      <c r="E11987" s="1">
        <v>44813</v>
      </c>
      <c r="F11987" s="1">
        <v>44813</v>
      </c>
      <c r="G11987">
        <v>7996970801</v>
      </c>
      <c r="H11987" t="s">
        <v>4785</v>
      </c>
      <c r="I11987">
        <v>464.19</v>
      </c>
      <c r="J11987" s="1">
        <v>44873</v>
      </c>
      <c r="K11987">
        <v>380.48</v>
      </c>
      <c r="L11987" s="1">
        <v>44832</v>
      </c>
      <c r="M11987">
        <v>-41</v>
      </c>
      <c r="N11987" s="8">
        <f t="shared" si="187"/>
        <v>-15599.68</v>
      </c>
    </row>
    <row r="11988" spans="1:14">
      <c r="A11988" t="s">
        <v>14</v>
      </c>
      <c r="B11988" t="s">
        <v>62</v>
      </c>
      <c r="C11988" t="s">
        <v>693</v>
      </c>
      <c r="D11988">
        <v>10169951000</v>
      </c>
      <c r="E11988" s="1">
        <v>44813</v>
      </c>
      <c r="F11988" s="1">
        <v>44813</v>
      </c>
      <c r="G11988">
        <v>7997514743</v>
      </c>
      <c r="H11988" t="s">
        <v>4786</v>
      </c>
      <c r="I11988">
        <v>29132.14</v>
      </c>
      <c r="J11988" s="1">
        <v>44873</v>
      </c>
      <c r="K11988">
        <v>23878.799999999999</v>
      </c>
      <c r="L11988" s="1">
        <v>44860</v>
      </c>
      <c r="M11988">
        <v>-13</v>
      </c>
      <c r="N11988" s="8">
        <f t="shared" si="187"/>
        <v>-310424.39999999997</v>
      </c>
    </row>
    <row r="11989" spans="1:14">
      <c r="A11989" t="s">
        <v>14</v>
      </c>
      <c r="B11989" t="s">
        <v>62</v>
      </c>
      <c r="C11989" t="s">
        <v>1245</v>
      </c>
      <c r="D11989" t="s">
        <v>1246</v>
      </c>
      <c r="E11989" s="1">
        <v>44814</v>
      </c>
      <c r="F11989" s="1">
        <v>44814</v>
      </c>
      <c r="G11989">
        <v>7997657157</v>
      </c>
      <c r="H11989" t="s">
        <v>3589</v>
      </c>
      <c r="I11989">
        <v>2500</v>
      </c>
      <c r="J11989" s="1">
        <v>44874</v>
      </c>
      <c r="K11989">
        <v>2500</v>
      </c>
      <c r="L11989" s="1">
        <v>44824</v>
      </c>
      <c r="M11989">
        <v>-50</v>
      </c>
      <c r="N11989" s="8">
        <f t="shared" si="187"/>
        <v>-125000</v>
      </c>
    </row>
    <row r="11990" spans="1:14">
      <c r="A11990" t="s">
        <v>14</v>
      </c>
      <c r="B11990" t="s">
        <v>62</v>
      </c>
      <c r="C11990" t="s">
        <v>327</v>
      </c>
      <c r="D11990">
        <v>5501420961</v>
      </c>
      <c r="E11990" s="1">
        <v>44814</v>
      </c>
      <c r="F11990" s="1">
        <v>44814</v>
      </c>
      <c r="G11990">
        <v>7998812595</v>
      </c>
      <c r="H11990">
        <v>2208114793</v>
      </c>
      <c r="I11990">
        <v>15751.23</v>
      </c>
      <c r="J11990" s="1">
        <v>44874</v>
      </c>
      <c r="K11990">
        <v>14319.3</v>
      </c>
      <c r="L11990" s="1">
        <v>44859</v>
      </c>
      <c r="M11990">
        <v>-15</v>
      </c>
      <c r="N11990" s="8">
        <f t="shared" si="187"/>
        <v>-214789.5</v>
      </c>
    </row>
    <row r="11991" spans="1:14">
      <c r="A11991" t="s">
        <v>14</v>
      </c>
      <c r="B11991" t="s">
        <v>62</v>
      </c>
      <c r="C11991" t="s">
        <v>796</v>
      </c>
      <c r="D11991">
        <v>3222390159</v>
      </c>
      <c r="E11991" s="1">
        <v>44813</v>
      </c>
      <c r="F11991" s="1">
        <v>44813</v>
      </c>
      <c r="G11991">
        <v>7998821304</v>
      </c>
      <c r="H11991">
        <v>2022030486</v>
      </c>
      <c r="I11991">
        <v>256.24</v>
      </c>
      <c r="J11991" s="1">
        <v>44873</v>
      </c>
      <c r="K11991">
        <v>210.03</v>
      </c>
      <c r="L11991" s="1">
        <v>44860</v>
      </c>
      <c r="M11991">
        <v>-13</v>
      </c>
      <c r="N11991" s="8">
        <f t="shared" si="187"/>
        <v>-2730.39</v>
      </c>
    </row>
    <row r="11992" spans="1:14">
      <c r="A11992" t="s">
        <v>14</v>
      </c>
      <c r="B11992" t="s">
        <v>62</v>
      </c>
      <c r="C11992" t="s">
        <v>99</v>
      </c>
      <c r="D11992">
        <v>803890151</v>
      </c>
      <c r="E11992" s="1">
        <v>44814</v>
      </c>
      <c r="F11992" s="1">
        <v>44814</v>
      </c>
      <c r="G11992">
        <v>7998859093</v>
      </c>
      <c r="H11992">
        <v>222060534</v>
      </c>
      <c r="I11992">
        <v>4758</v>
      </c>
      <c r="J11992" s="1">
        <v>44874</v>
      </c>
      <c r="K11992">
        <v>3900</v>
      </c>
      <c r="L11992" s="1">
        <v>44860</v>
      </c>
      <c r="M11992">
        <v>-14</v>
      </c>
      <c r="N11992" s="8">
        <f t="shared" si="187"/>
        <v>-54600</v>
      </c>
    </row>
    <row r="11993" spans="1:14">
      <c r="A11993" t="s">
        <v>14</v>
      </c>
      <c r="B11993" t="s">
        <v>62</v>
      </c>
      <c r="C11993" t="s">
        <v>99</v>
      </c>
      <c r="D11993">
        <v>803890151</v>
      </c>
      <c r="E11993" s="1">
        <v>44814</v>
      </c>
      <c r="F11993" s="1">
        <v>44814</v>
      </c>
      <c r="G11993">
        <v>7998889579</v>
      </c>
      <c r="H11993">
        <v>222060533</v>
      </c>
      <c r="I11993">
        <v>2366.8000000000002</v>
      </c>
      <c r="J11993" s="1">
        <v>44874</v>
      </c>
      <c r="K11993">
        <v>1940</v>
      </c>
      <c r="L11993" s="1">
        <v>44893</v>
      </c>
      <c r="M11993">
        <v>19</v>
      </c>
      <c r="N11993" s="8">
        <f t="shared" si="187"/>
        <v>36860</v>
      </c>
    </row>
    <row r="11994" spans="1:14">
      <c r="A11994" t="s">
        <v>14</v>
      </c>
      <c r="B11994" t="s">
        <v>62</v>
      </c>
      <c r="C11994" t="s">
        <v>501</v>
      </c>
      <c r="D11994">
        <v>12432150154</v>
      </c>
      <c r="E11994" s="1">
        <v>44814</v>
      </c>
      <c r="F11994" s="1">
        <v>44814</v>
      </c>
      <c r="G11994">
        <v>7999281586</v>
      </c>
      <c r="H11994">
        <v>6000074030</v>
      </c>
      <c r="I11994">
        <v>17.55</v>
      </c>
      <c r="J11994" s="1">
        <v>44874</v>
      </c>
      <c r="K11994">
        <v>15.95</v>
      </c>
      <c r="L11994" s="1">
        <v>44893</v>
      </c>
      <c r="M11994">
        <v>19</v>
      </c>
      <c r="N11994" s="8">
        <f t="shared" si="187"/>
        <v>303.05</v>
      </c>
    </row>
    <row r="11995" spans="1:14">
      <c r="A11995" t="s">
        <v>14</v>
      </c>
      <c r="B11995" t="s">
        <v>62</v>
      </c>
      <c r="C11995" t="s">
        <v>568</v>
      </c>
      <c r="D11995">
        <v>832400154</v>
      </c>
      <c r="E11995" s="1">
        <v>44814</v>
      </c>
      <c r="F11995" s="1">
        <v>44814</v>
      </c>
      <c r="G11995">
        <v>7999285675</v>
      </c>
      <c r="H11995">
        <v>27472312</v>
      </c>
      <c r="I11995">
        <v>59.4</v>
      </c>
      <c r="J11995" s="1">
        <v>44874</v>
      </c>
      <c r="K11995">
        <v>54</v>
      </c>
      <c r="L11995" s="1">
        <v>44860</v>
      </c>
      <c r="M11995">
        <v>-14</v>
      </c>
      <c r="N11995" s="8">
        <f t="shared" si="187"/>
        <v>-756</v>
      </c>
    </row>
    <row r="11996" spans="1:14">
      <c r="A11996" t="s">
        <v>14</v>
      </c>
      <c r="B11996" t="s">
        <v>62</v>
      </c>
      <c r="C11996" t="s">
        <v>367</v>
      </c>
      <c r="D11996">
        <v>100190610</v>
      </c>
      <c r="E11996" s="1">
        <v>44814</v>
      </c>
      <c r="F11996" s="1">
        <v>44814</v>
      </c>
      <c r="G11996">
        <v>7999363433</v>
      </c>
      <c r="H11996">
        <v>9546911881</v>
      </c>
      <c r="I11996">
        <v>1073.5999999999999</v>
      </c>
      <c r="J11996" s="1">
        <v>44874</v>
      </c>
      <c r="K11996">
        <v>880</v>
      </c>
      <c r="L11996" s="1">
        <v>44860</v>
      </c>
      <c r="M11996">
        <v>-14</v>
      </c>
      <c r="N11996" s="8">
        <f t="shared" si="187"/>
        <v>-12320</v>
      </c>
    </row>
    <row r="11997" spans="1:14">
      <c r="A11997" t="s">
        <v>14</v>
      </c>
      <c r="B11997" t="s">
        <v>62</v>
      </c>
      <c r="C11997" t="s">
        <v>367</v>
      </c>
      <c r="D11997">
        <v>100190610</v>
      </c>
      <c r="E11997" s="1">
        <v>44814</v>
      </c>
      <c r="F11997" s="1">
        <v>44814</v>
      </c>
      <c r="G11997">
        <v>7999363513</v>
      </c>
      <c r="H11997">
        <v>9546911882</v>
      </c>
      <c r="I11997">
        <v>497.76</v>
      </c>
      <c r="J11997" s="1">
        <v>44874</v>
      </c>
      <c r="K11997">
        <v>408</v>
      </c>
      <c r="L11997" s="1">
        <v>44860</v>
      </c>
      <c r="M11997">
        <v>-14</v>
      </c>
      <c r="N11997" s="8">
        <f t="shared" si="187"/>
        <v>-5712</v>
      </c>
    </row>
    <row r="11998" spans="1:14">
      <c r="A11998" t="s">
        <v>14</v>
      </c>
      <c r="B11998" t="s">
        <v>62</v>
      </c>
      <c r="C11998" t="s">
        <v>651</v>
      </c>
      <c r="D11998">
        <v>6324460150</v>
      </c>
      <c r="E11998" s="1">
        <v>44814</v>
      </c>
      <c r="F11998" s="1">
        <v>44814</v>
      </c>
      <c r="G11998">
        <v>7999816612</v>
      </c>
      <c r="H11998">
        <v>2223087640</v>
      </c>
      <c r="I11998">
        <v>683.2</v>
      </c>
      <c r="J11998" s="1">
        <v>44874</v>
      </c>
      <c r="K11998">
        <v>560</v>
      </c>
      <c r="L11998" s="1">
        <v>44860</v>
      </c>
      <c r="M11998">
        <v>-14</v>
      </c>
      <c r="N11998" s="8">
        <f t="shared" si="187"/>
        <v>-7840</v>
      </c>
    </row>
    <row r="11999" spans="1:14">
      <c r="A11999" t="s">
        <v>14</v>
      </c>
      <c r="B11999" t="s">
        <v>62</v>
      </c>
      <c r="C11999" t="s">
        <v>651</v>
      </c>
      <c r="D11999">
        <v>6324460150</v>
      </c>
      <c r="E11999" s="1">
        <v>44814</v>
      </c>
      <c r="F11999" s="1">
        <v>44814</v>
      </c>
      <c r="G11999">
        <v>7999821999</v>
      </c>
      <c r="H11999">
        <v>2223087641</v>
      </c>
      <c r="I11999">
        <v>201.3</v>
      </c>
      <c r="J11999" s="1">
        <v>44874</v>
      </c>
      <c r="K11999">
        <v>165</v>
      </c>
      <c r="L11999" s="1">
        <v>44860</v>
      </c>
      <c r="M11999">
        <v>-14</v>
      </c>
      <c r="N11999" s="8">
        <f t="shared" si="187"/>
        <v>-2310</v>
      </c>
    </row>
    <row r="12000" spans="1:14">
      <c r="A12000" t="s">
        <v>14</v>
      </c>
      <c r="B12000" t="s">
        <v>62</v>
      </c>
      <c r="C12000" t="s">
        <v>652</v>
      </c>
      <c r="D12000">
        <v>12146481002</v>
      </c>
      <c r="E12000" s="1">
        <v>44814</v>
      </c>
      <c r="F12000" s="1">
        <v>44814</v>
      </c>
      <c r="G12000">
        <v>8000478383</v>
      </c>
      <c r="H12000">
        <v>2096</v>
      </c>
      <c r="I12000">
        <v>3544.12</v>
      </c>
      <c r="J12000" s="1">
        <v>44874</v>
      </c>
      <c r="K12000">
        <v>3221.93</v>
      </c>
      <c r="L12000" s="1">
        <v>44860</v>
      </c>
      <c r="M12000">
        <v>-14</v>
      </c>
      <c r="N12000" s="8">
        <f t="shared" si="187"/>
        <v>-45107.02</v>
      </c>
    </row>
    <row r="12001" spans="1:14">
      <c r="A12001" t="s">
        <v>14</v>
      </c>
      <c r="B12001" t="s">
        <v>62</v>
      </c>
      <c r="C12001" t="s">
        <v>226</v>
      </c>
      <c r="D12001">
        <v>5849130157</v>
      </c>
      <c r="E12001" s="1">
        <v>44814</v>
      </c>
      <c r="F12001" s="1">
        <v>44814</v>
      </c>
      <c r="G12001">
        <v>8000563274</v>
      </c>
      <c r="H12001" s="3" t="s">
        <v>4787</v>
      </c>
      <c r="I12001">
        <v>7588.68</v>
      </c>
      <c r="J12001" s="1">
        <v>44874</v>
      </c>
      <c r="K12001">
        <v>6898.8</v>
      </c>
      <c r="L12001" s="1">
        <v>44861</v>
      </c>
      <c r="M12001">
        <v>-13</v>
      </c>
      <c r="N12001" s="8">
        <f t="shared" si="187"/>
        <v>-89684.400000000009</v>
      </c>
    </row>
    <row r="12002" spans="1:14">
      <c r="A12002" t="s">
        <v>14</v>
      </c>
      <c r="B12002" t="s">
        <v>62</v>
      </c>
      <c r="C12002" t="s">
        <v>4309</v>
      </c>
      <c r="D12002" t="s">
        <v>4310</v>
      </c>
      <c r="E12002" s="1">
        <v>44814</v>
      </c>
      <c r="F12002" s="1">
        <v>44814</v>
      </c>
      <c r="G12002">
        <v>8001399107</v>
      </c>
      <c r="H12002" t="s">
        <v>49</v>
      </c>
      <c r="I12002">
        <v>2256.23</v>
      </c>
      <c r="J12002" s="1">
        <v>44874</v>
      </c>
      <c r="K12002">
        <v>2256.23</v>
      </c>
      <c r="L12002" s="1">
        <v>44831</v>
      </c>
      <c r="M12002">
        <v>-43</v>
      </c>
      <c r="N12002" s="8">
        <f t="shared" si="187"/>
        <v>-97017.89</v>
      </c>
    </row>
    <row r="12003" spans="1:14">
      <c r="A12003" t="s">
        <v>14</v>
      </c>
      <c r="B12003" t="s">
        <v>62</v>
      </c>
      <c r="C12003" t="s">
        <v>99</v>
      </c>
      <c r="D12003">
        <v>803890151</v>
      </c>
      <c r="E12003" s="1">
        <v>44814</v>
      </c>
      <c r="F12003" s="1">
        <v>44814</v>
      </c>
      <c r="G12003">
        <v>8001815792</v>
      </c>
      <c r="H12003">
        <v>222060532</v>
      </c>
      <c r="I12003">
        <v>312.32</v>
      </c>
      <c r="J12003" s="1">
        <v>44874</v>
      </c>
      <c r="K12003">
        <v>256</v>
      </c>
      <c r="L12003" s="1">
        <v>44846</v>
      </c>
      <c r="M12003">
        <v>-28</v>
      </c>
      <c r="N12003" s="8">
        <f t="shared" si="187"/>
        <v>-7168</v>
      </c>
    </row>
    <row r="12004" spans="1:14">
      <c r="A12004" t="s">
        <v>14</v>
      </c>
      <c r="B12004" t="s">
        <v>62</v>
      </c>
      <c r="C12004" t="s">
        <v>99</v>
      </c>
      <c r="D12004">
        <v>803890151</v>
      </c>
      <c r="E12004" s="1">
        <v>44814</v>
      </c>
      <c r="F12004" s="1">
        <v>44814</v>
      </c>
      <c r="G12004">
        <v>8001820119</v>
      </c>
      <c r="H12004">
        <v>222060535</v>
      </c>
      <c r="I12004">
        <v>3620.23</v>
      </c>
      <c r="J12004" s="1">
        <v>44874</v>
      </c>
      <c r="K12004">
        <v>2967.4</v>
      </c>
      <c r="L12004" s="1">
        <v>44860</v>
      </c>
      <c r="M12004">
        <v>-14</v>
      </c>
      <c r="N12004" s="8">
        <f t="shared" si="187"/>
        <v>-41543.599999999999</v>
      </c>
    </row>
    <row r="12005" spans="1:14">
      <c r="A12005" t="s">
        <v>14</v>
      </c>
      <c r="B12005" t="s">
        <v>62</v>
      </c>
      <c r="C12005" t="s">
        <v>99</v>
      </c>
      <c r="D12005">
        <v>803890151</v>
      </c>
      <c r="E12005" s="1">
        <v>44814</v>
      </c>
      <c r="F12005" s="1">
        <v>44814</v>
      </c>
      <c r="G12005">
        <v>8001822256</v>
      </c>
      <c r="H12005">
        <v>222060536</v>
      </c>
      <c r="I12005">
        <v>349.53</v>
      </c>
      <c r="J12005" s="1">
        <v>44874</v>
      </c>
      <c r="K12005">
        <v>286.5</v>
      </c>
      <c r="L12005" s="1">
        <v>44860</v>
      </c>
      <c r="M12005">
        <v>-14</v>
      </c>
      <c r="N12005" s="8">
        <f t="shared" si="187"/>
        <v>-4011</v>
      </c>
    </row>
    <row r="12006" spans="1:14">
      <c r="A12006" t="s">
        <v>14</v>
      </c>
      <c r="B12006" t="s">
        <v>62</v>
      </c>
      <c r="C12006" t="s">
        <v>457</v>
      </c>
      <c r="D12006">
        <v>3663160962</v>
      </c>
      <c r="E12006" s="1">
        <v>44815</v>
      </c>
      <c r="F12006" s="1">
        <v>44815</v>
      </c>
      <c r="G12006">
        <v>8003606617</v>
      </c>
      <c r="H12006">
        <v>2217612</v>
      </c>
      <c r="I12006">
        <v>6720.56</v>
      </c>
      <c r="J12006" s="1">
        <v>44875</v>
      </c>
      <c r="K12006">
        <v>6109.6</v>
      </c>
      <c r="L12006" s="1">
        <v>44860</v>
      </c>
      <c r="M12006">
        <v>-15</v>
      </c>
      <c r="N12006" s="8">
        <f t="shared" si="187"/>
        <v>-91644</v>
      </c>
    </row>
    <row r="12007" spans="1:14">
      <c r="A12007" t="s">
        <v>14</v>
      </c>
      <c r="B12007" t="s">
        <v>62</v>
      </c>
      <c r="C12007" t="s">
        <v>244</v>
      </c>
      <c r="D12007">
        <v>674840152</v>
      </c>
      <c r="E12007" s="1">
        <v>44815</v>
      </c>
      <c r="F12007" s="1">
        <v>44815</v>
      </c>
      <c r="G12007">
        <v>8004641199</v>
      </c>
      <c r="H12007">
        <v>5302491984</v>
      </c>
      <c r="I12007">
        <v>1123.2</v>
      </c>
      <c r="J12007" s="1">
        <v>44875</v>
      </c>
      <c r="K12007">
        <v>1080</v>
      </c>
      <c r="L12007" s="1">
        <v>44860</v>
      </c>
      <c r="M12007">
        <v>-15</v>
      </c>
      <c r="N12007" s="8">
        <f t="shared" si="187"/>
        <v>-16200</v>
      </c>
    </row>
    <row r="12008" spans="1:14">
      <c r="A12008" t="s">
        <v>14</v>
      </c>
      <c r="B12008" t="s">
        <v>62</v>
      </c>
      <c r="C12008" t="s">
        <v>466</v>
      </c>
      <c r="D12008">
        <v>5526631006</v>
      </c>
      <c r="E12008" s="1">
        <v>44816</v>
      </c>
      <c r="F12008" s="1">
        <v>44816</v>
      </c>
      <c r="G12008">
        <v>8010107230</v>
      </c>
      <c r="H12008" t="s">
        <v>4788</v>
      </c>
      <c r="I12008">
        <v>1154.43</v>
      </c>
      <c r="J12008" s="1">
        <v>44876</v>
      </c>
      <c r="K12008">
        <v>946.25</v>
      </c>
      <c r="L12008" s="1">
        <v>44893</v>
      </c>
      <c r="M12008">
        <v>17</v>
      </c>
      <c r="N12008" s="8">
        <f t="shared" si="187"/>
        <v>16086.25</v>
      </c>
    </row>
    <row r="12009" spans="1:14">
      <c r="A12009" t="s">
        <v>14</v>
      </c>
      <c r="B12009" t="s">
        <v>62</v>
      </c>
      <c r="C12009" t="s">
        <v>111</v>
      </c>
      <c r="D12009">
        <v>492340583</v>
      </c>
      <c r="E12009" s="1">
        <v>44816</v>
      </c>
      <c r="F12009" s="1">
        <v>44816</v>
      </c>
      <c r="G12009">
        <v>8010245305</v>
      </c>
      <c r="H12009">
        <v>22116847</v>
      </c>
      <c r="I12009">
        <v>1654.49</v>
      </c>
      <c r="J12009" s="1">
        <v>44876</v>
      </c>
      <c r="K12009">
        <v>1504.08</v>
      </c>
      <c r="L12009" s="1">
        <v>44860</v>
      </c>
      <c r="M12009">
        <v>-16</v>
      </c>
      <c r="N12009" s="8">
        <f t="shared" si="187"/>
        <v>-24065.279999999999</v>
      </c>
    </row>
    <row r="12010" spans="1:14">
      <c r="A12010" t="s">
        <v>14</v>
      </c>
      <c r="B12010" t="s">
        <v>62</v>
      </c>
      <c r="C12010" t="s">
        <v>303</v>
      </c>
      <c r="D12010">
        <v>426150488</v>
      </c>
      <c r="E12010" s="1">
        <v>44816</v>
      </c>
      <c r="F12010" s="1">
        <v>44816</v>
      </c>
      <c r="G12010">
        <v>8010703106</v>
      </c>
      <c r="H12010">
        <v>140376</v>
      </c>
      <c r="I12010">
        <v>1.1000000000000001</v>
      </c>
      <c r="J12010" s="1">
        <v>44876</v>
      </c>
      <c r="K12010">
        <v>1</v>
      </c>
      <c r="L12010" s="1">
        <v>44860</v>
      </c>
      <c r="M12010">
        <v>-16</v>
      </c>
      <c r="N12010" s="8">
        <f t="shared" si="187"/>
        <v>-16</v>
      </c>
    </row>
    <row r="12011" spans="1:14">
      <c r="A12011" t="s">
        <v>14</v>
      </c>
      <c r="B12011" t="s">
        <v>62</v>
      </c>
      <c r="C12011" t="s">
        <v>303</v>
      </c>
      <c r="D12011">
        <v>426150488</v>
      </c>
      <c r="E12011" s="1">
        <v>44816</v>
      </c>
      <c r="F12011" s="1">
        <v>44816</v>
      </c>
      <c r="G12011">
        <v>8010703185</v>
      </c>
      <c r="H12011">
        <v>140377</v>
      </c>
      <c r="I12011">
        <v>1.1000000000000001</v>
      </c>
      <c r="J12011" s="1">
        <v>44876</v>
      </c>
      <c r="K12011">
        <v>1</v>
      </c>
      <c r="L12011" s="1">
        <v>44893</v>
      </c>
      <c r="M12011">
        <v>17</v>
      </c>
      <c r="N12011" s="8">
        <f t="shared" si="187"/>
        <v>17</v>
      </c>
    </row>
    <row r="12012" spans="1:14">
      <c r="A12012" t="s">
        <v>14</v>
      </c>
      <c r="B12012" t="s">
        <v>62</v>
      </c>
      <c r="C12012" t="s">
        <v>1838</v>
      </c>
      <c r="D12012" t="s">
        <v>1839</v>
      </c>
      <c r="E12012" s="1">
        <v>44816</v>
      </c>
      <c r="F12012" s="1">
        <v>44816</v>
      </c>
      <c r="G12012">
        <v>8010709405</v>
      </c>
      <c r="H12012">
        <v>8</v>
      </c>
      <c r="I12012">
        <v>2666.66</v>
      </c>
      <c r="J12012" s="1">
        <v>44876</v>
      </c>
      <c r="K12012">
        <v>2666.66</v>
      </c>
      <c r="L12012" s="1">
        <v>44824</v>
      </c>
      <c r="M12012">
        <v>-52</v>
      </c>
      <c r="N12012" s="8">
        <f t="shared" si="187"/>
        <v>-138666.32</v>
      </c>
    </row>
    <row r="12013" spans="1:14">
      <c r="A12013" t="s">
        <v>14</v>
      </c>
      <c r="B12013" t="s">
        <v>62</v>
      </c>
      <c r="C12013" t="s">
        <v>3294</v>
      </c>
      <c r="D12013" t="s">
        <v>3295</v>
      </c>
      <c r="E12013" s="1">
        <v>44816</v>
      </c>
      <c r="F12013" s="1">
        <v>44816</v>
      </c>
      <c r="G12013">
        <v>8010992182</v>
      </c>
      <c r="H12013" t="s">
        <v>3589</v>
      </c>
      <c r="I12013">
        <v>2500</v>
      </c>
      <c r="J12013" s="1">
        <v>44876</v>
      </c>
      <c r="K12013">
        <v>2500</v>
      </c>
      <c r="L12013" s="1">
        <v>44824</v>
      </c>
      <c r="M12013">
        <v>-52</v>
      </c>
      <c r="N12013" s="8">
        <f t="shared" si="187"/>
        <v>-130000</v>
      </c>
    </row>
    <row r="12014" spans="1:14">
      <c r="A12014" t="s">
        <v>14</v>
      </c>
      <c r="B12014" t="s">
        <v>62</v>
      </c>
      <c r="C12014" t="s">
        <v>4182</v>
      </c>
      <c r="D12014">
        <v>11481211008</v>
      </c>
      <c r="E12014" s="1">
        <v>44816</v>
      </c>
      <c r="F12014" s="1">
        <v>44816</v>
      </c>
      <c r="G12014">
        <v>8012055447</v>
      </c>
      <c r="H12014" t="s">
        <v>4789</v>
      </c>
      <c r="I12014">
        <v>2000</v>
      </c>
      <c r="J12014" s="1">
        <v>44876</v>
      </c>
      <c r="K12014">
        <v>2000</v>
      </c>
      <c r="L12014" s="1">
        <v>44860</v>
      </c>
      <c r="M12014">
        <v>-16</v>
      </c>
      <c r="N12014" s="8">
        <f t="shared" si="187"/>
        <v>-32000</v>
      </c>
    </row>
    <row r="12015" spans="1:14">
      <c r="A12015" t="s">
        <v>14</v>
      </c>
      <c r="B12015" t="s">
        <v>62</v>
      </c>
      <c r="C12015" t="s">
        <v>210</v>
      </c>
      <c r="D12015">
        <v>4550700878</v>
      </c>
      <c r="E12015" s="1">
        <v>44816</v>
      </c>
      <c r="F12015" s="1">
        <v>44816</v>
      </c>
      <c r="G12015">
        <v>8012932492</v>
      </c>
      <c r="H12015" t="s">
        <v>4790</v>
      </c>
      <c r="I12015">
        <v>427</v>
      </c>
      <c r="J12015" s="1">
        <v>44876</v>
      </c>
      <c r="K12015">
        <v>350</v>
      </c>
      <c r="L12015" s="1">
        <v>44860</v>
      </c>
      <c r="M12015">
        <v>-16</v>
      </c>
      <c r="N12015" s="8">
        <f t="shared" si="187"/>
        <v>-5600</v>
      </c>
    </row>
    <row r="12016" spans="1:14">
      <c r="A12016" t="s">
        <v>14</v>
      </c>
      <c r="B12016" t="s">
        <v>62</v>
      </c>
      <c r="C12016" t="s">
        <v>614</v>
      </c>
      <c r="D12016">
        <v>2790240101</v>
      </c>
      <c r="E12016" s="1">
        <v>44816</v>
      </c>
      <c r="F12016" s="1">
        <v>44816</v>
      </c>
      <c r="G12016">
        <v>8012980070</v>
      </c>
      <c r="H12016">
        <v>25185</v>
      </c>
      <c r="I12016">
        <v>78.08</v>
      </c>
      <c r="J12016" s="1">
        <v>44876</v>
      </c>
      <c r="K12016">
        <v>64</v>
      </c>
      <c r="L12016" s="1">
        <v>44860</v>
      </c>
      <c r="M12016">
        <v>-16</v>
      </c>
      <c r="N12016" s="8">
        <f t="shared" si="187"/>
        <v>-1024</v>
      </c>
    </row>
    <row r="12017" spans="1:14">
      <c r="A12017" t="s">
        <v>14</v>
      </c>
      <c r="B12017" t="s">
        <v>62</v>
      </c>
      <c r="C12017" t="s">
        <v>614</v>
      </c>
      <c r="D12017">
        <v>2790240101</v>
      </c>
      <c r="E12017" s="1">
        <v>44816</v>
      </c>
      <c r="F12017" s="1">
        <v>44816</v>
      </c>
      <c r="G12017">
        <v>8012981735</v>
      </c>
      <c r="H12017">
        <v>25186</v>
      </c>
      <c r="I12017">
        <v>1288.32</v>
      </c>
      <c r="J12017" s="1">
        <v>44876</v>
      </c>
      <c r="K12017">
        <v>1056</v>
      </c>
      <c r="L12017" s="1">
        <v>44860</v>
      </c>
      <c r="M12017">
        <v>-16</v>
      </c>
      <c r="N12017" s="8">
        <f t="shared" si="187"/>
        <v>-16896</v>
      </c>
    </row>
    <row r="12018" spans="1:14">
      <c r="A12018" t="s">
        <v>14</v>
      </c>
      <c r="B12018" t="s">
        <v>62</v>
      </c>
      <c r="C12018" t="s">
        <v>881</v>
      </c>
      <c r="D12018">
        <v>8693440151</v>
      </c>
      <c r="E12018" s="1">
        <v>44817</v>
      </c>
      <c r="F12018" s="1">
        <v>44817</v>
      </c>
      <c r="G12018">
        <v>8013202768</v>
      </c>
      <c r="H12018" t="s">
        <v>4791</v>
      </c>
      <c r="I12018">
        <v>230.58</v>
      </c>
      <c r="J12018" s="1">
        <v>44877</v>
      </c>
      <c r="K12018">
        <v>189</v>
      </c>
      <c r="L12018" s="1">
        <v>44859</v>
      </c>
      <c r="M12018">
        <v>-18</v>
      </c>
      <c r="N12018" s="8">
        <f t="shared" si="187"/>
        <v>-3402</v>
      </c>
    </row>
    <row r="12019" spans="1:14">
      <c r="A12019" t="s">
        <v>14</v>
      </c>
      <c r="B12019" t="s">
        <v>62</v>
      </c>
      <c r="C12019" t="s">
        <v>136</v>
      </c>
      <c r="D12019">
        <v>228550273</v>
      </c>
      <c r="E12019" s="1">
        <v>44817</v>
      </c>
      <c r="F12019" s="1">
        <v>44817</v>
      </c>
      <c r="G12019">
        <v>8013450053</v>
      </c>
      <c r="H12019">
        <v>22513265</v>
      </c>
      <c r="I12019">
        <v>24.48</v>
      </c>
      <c r="J12019" s="1">
        <v>44877</v>
      </c>
      <c r="K12019">
        <v>22.25</v>
      </c>
      <c r="L12019" s="1">
        <v>44860</v>
      </c>
      <c r="M12019">
        <v>-17</v>
      </c>
      <c r="N12019" s="8">
        <f t="shared" si="187"/>
        <v>-378.25</v>
      </c>
    </row>
    <row r="12020" spans="1:14">
      <c r="A12020" t="s">
        <v>14</v>
      </c>
      <c r="B12020" t="s">
        <v>62</v>
      </c>
      <c r="C12020" t="s">
        <v>333</v>
      </c>
      <c r="D12020">
        <v>11173091007</v>
      </c>
      <c r="E12020" s="1">
        <v>44817</v>
      </c>
      <c r="F12020" s="1">
        <v>44817</v>
      </c>
      <c r="G12020">
        <v>8014585496</v>
      </c>
      <c r="H12020" t="s">
        <v>4792</v>
      </c>
      <c r="I12020">
        <v>2710.11</v>
      </c>
      <c r="J12020" s="1">
        <v>44877</v>
      </c>
      <c r="K12020">
        <v>2221.4</v>
      </c>
      <c r="L12020" s="1">
        <v>44893</v>
      </c>
      <c r="M12020">
        <v>16</v>
      </c>
      <c r="N12020" s="8">
        <f t="shared" si="187"/>
        <v>35542.400000000001</v>
      </c>
    </row>
    <row r="12021" spans="1:14">
      <c r="A12021" t="s">
        <v>14</v>
      </c>
      <c r="B12021" t="s">
        <v>62</v>
      </c>
      <c r="C12021" t="s">
        <v>509</v>
      </c>
      <c r="D12021">
        <v>399800580</v>
      </c>
      <c r="E12021" s="1">
        <v>44817</v>
      </c>
      <c r="F12021" s="1">
        <v>44817</v>
      </c>
      <c r="G12021">
        <v>8014590185</v>
      </c>
      <c r="H12021">
        <v>3202220064</v>
      </c>
      <c r="I12021">
        <v>8889.5400000000009</v>
      </c>
      <c r="J12021" s="1">
        <v>44877</v>
      </c>
      <c r="K12021">
        <v>8081.4</v>
      </c>
      <c r="L12021" s="1">
        <v>44860</v>
      </c>
      <c r="M12021">
        <v>-17</v>
      </c>
      <c r="N12021" s="8">
        <f t="shared" si="187"/>
        <v>-137383.79999999999</v>
      </c>
    </row>
    <row r="12022" spans="1:14">
      <c r="A12022" t="s">
        <v>14</v>
      </c>
      <c r="B12022" t="s">
        <v>62</v>
      </c>
      <c r="C12022" t="s">
        <v>294</v>
      </c>
      <c r="D12022">
        <v>1798781207</v>
      </c>
      <c r="E12022" s="1">
        <v>44816</v>
      </c>
      <c r="F12022" s="1">
        <v>44816</v>
      </c>
      <c r="G12022">
        <v>8014647114</v>
      </c>
      <c r="H12022" t="s">
        <v>4793</v>
      </c>
      <c r="I12022">
        <v>8800</v>
      </c>
      <c r="J12022" s="1">
        <v>44876</v>
      </c>
      <c r="K12022">
        <v>8000</v>
      </c>
      <c r="L12022" s="1">
        <v>44860</v>
      </c>
      <c r="M12022">
        <v>-16</v>
      </c>
      <c r="N12022" s="8">
        <f t="shared" si="187"/>
        <v>-128000</v>
      </c>
    </row>
    <row r="12023" spans="1:14">
      <c r="A12023" t="s">
        <v>14</v>
      </c>
      <c r="B12023" t="s">
        <v>62</v>
      </c>
      <c r="C12023" t="s">
        <v>570</v>
      </c>
      <c r="D12023">
        <v>696360155</v>
      </c>
      <c r="E12023" s="1">
        <v>44817</v>
      </c>
      <c r="F12023" s="1">
        <v>44817</v>
      </c>
      <c r="G12023">
        <v>8014847071</v>
      </c>
      <c r="H12023">
        <v>2283045093</v>
      </c>
      <c r="I12023">
        <v>7.0000000000000007E-2</v>
      </c>
      <c r="J12023" s="1">
        <v>44877</v>
      </c>
      <c r="K12023">
        <v>0.06</v>
      </c>
      <c r="L12023" s="1">
        <v>44860</v>
      </c>
      <c r="M12023">
        <v>-17</v>
      </c>
      <c r="N12023" s="8">
        <f t="shared" si="187"/>
        <v>-1.02</v>
      </c>
    </row>
    <row r="12024" spans="1:14">
      <c r="A12024" t="s">
        <v>14</v>
      </c>
      <c r="B12024" t="s">
        <v>62</v>
      </c>
      <c r="C12024" t="s">
        <v>492</v>
      </c>
      <c r="D12024">
        <v>5763890638</v>
      </c>
      <c r="E12024" s="1">
        <v>44816</v>
      </c>
      <c r="F12024" s="1">
        <v>44816</v>
      </c>
      <c r="G12024">
        <v>8015161937</v>
      </c>
      <c r="H12024" t="s">
        <v>4794</v>
      </c>
      <c r="I12024">
        <v>3652.44</v>
      </c>
      <c r="J12024" s="1">
        <v>44876</v>
      </c>
      <c r="K12024">
        <v>3320.4</v>
      </c>
      <c r="L12024" s="1">
        <v>44893</v>
      </c>
      <c r="M12024">
        <v>17</v>
      </c>
      <c r="N12024" s="8">
        <f t="shared" si="187"/>
        <v>56446.8</v>
      </c>
    </row>
    <row r="12025" spans="1:14">
      <c r="A12025" t="s">
        <v>14</v>
      </c>
      <c r="B12025" t="s">
        <v>62</v>
      </c>
      <c r="C12025" t="s">
        <v>492</v>
      </c>
      <c r="D12025">
        <v>5763890638</v>
      </c>
      <c r="E12025" s="1">
        <v>44817</v>
      </c>
      <c r="F12025" s="1">
        <v>44817</v>
      </c>
      <c r="G12025">
        <v>8015162051</v>
      </c>
      <c r="H12025" t="s">
        <v>4795</v>
      </c>
      <c r="I12025">
        <v>3652.44</v>
      </c>
      <c r="J12025" s="1">
        <v>44877</v>
      </c>
      <c r="K12025">
        <v>3320.4</v>
      </c>
      <c r="L12025" s="1">
        <v>44893</v>
      </c>
      <c r="M12025">
        <v>16</v>
      </c>
      <c r="N12025" s="8">
        <f t="shared" si="187"/>
        <v>53126.400000000001</v>
      </c>
    </row>
    <row r="12026" spans="1:14">
      <c r="A12026" t="s">
        <v>14</v>
      </c>
      <c r="B12026" t="s">
        <v>62</v>
      </c>
      <c r="C12026" t="s">
        <v>693</v>
      </c>
      <c r="D12026">
        <v>10169951000</v>
      </c>
      <c r="E12026" s="1">
        <v>44817</v>
      </c>
      <c r="F12026" s="1">
        <v>44817</v>
      </c>
      <c r="G12026">
        <v>8015625574</v>
      </c>
      <c r="H12026" t="s">
        <v>4796</v>
      </c>
      <c r="I12026">
        <v>29132.14</v>
      </c>
      <c r="J12026" s="1">
        <v>44877</v>
      </c>
      <c r="K12026">
        <v>23878.799999999999</v>
      </c>
      <c r="L12026" s="1">
        <v>44860</v>
      </c>
      <c r="M12026">
        <v>-17</v>
      </c>
      <c r="N12026" s="8">
        <f t="shared" si="187"/>
        <v>-405939.6</v>
      </c>
    </row>
    <row r="12027" spans="1:14">
      <c r="A12027" t="s">
        <v>14</v>
      </c>
      <c r="B12027" t="s">
        <v>62</v>
      </c>
      <c r="C12027" t="s">
        <v>1877</v>
      </c>
      <c r="D12027">
        <v>1990200170</v>
      </c>
      <c r="E12027" s="1">
        <v>44817</v>
      </c>
      <c r="F12027" s="1">
        <v>44817</v>
      </c>
      <c r="G12027">
        <v>8015686482</v>
      </c>
      <c r="H12027" t="s">
        <v>4797</v>
      </c>
      <c r="I12027">
        <v>125.17</v>
      </c>
      <c r="J12027" s="1">
        <v>44877</v>
      </c>
      <c r="K12027">
        <v>102.6</v>
      </c>
      <c r="L12027" s="1">
        <v>44860</v>
      </c>
      <c r="M12027">
        <v>-17</v>
      </c>
      <c r="N12027" s="8">
        <f t="shared" si="187"/>
        <v>-1744.1999999999998</v>
      </c>
    </row>
    <row r="12028" spans="1:14">
      <c r="A12028" t="s">
        <v>14</v>
      </c>
      <c r="B12028" t="s">
        <v>62</v>
      </c>
      <c r="C12028" t="s">
        <v>379</v>
      </c>
      <c r="D12028">
        <v>1650760505</v>
      </c>
      <c r="E12028" s="1">
        <v>44816</v>
      </c>
      <c r="F12028" s="1">
        <v>44816</v>
      </c>
      <c r="G12028">
        <v>8015750238</v>
      </c>
      <c r="H12028" t="s">
        <v>4798</v>
      </c>
      <c r="I12028">
        <v>4913.01</v>
      </c>
      <c r="J12028" s="1">
        <v>44876</v>
      </c>
      <c r="K12028">
        <v>4466.37</v>
      </c>
      <c r="L12028" s="1">
        <v>44860</v>
      </c>
      <c r="M12028">
        <v>-16</v>
      </c>
      <c r="N12028" s="8">
        <f t="shared" si="187"/>
        <v>-71461.919999999998</v>
      </c>
    </row>
    <row r="12029" spans="1:14">
      <c r="A12029" t="s">
        <v>14</v>
      </c>
      <c r="B12029" t="s">
        <v>62</v>
      </c>
      <c r="C12029" t="s">
        <v>2566</v>
      </c>
      <c r="D12029">
        <v>10634380017</v>
      </c>
      <c r="E12029" s="1">
        <v>44816</v>
      </c>
      <c r="F12029" s="1">
        <v>44816</v>
      </c>
      <c r="G12029">
        <v>8015873831</v>
      </c>
      <c r="H12029">
        <v>22007883</v>
      </c>
      <c r="I12029">
        <v>184.77</v>
      </c>
      <c r="J12029" s="1">
        <v>44876</v>
      </c>
      <c r="K12029">
        <v>167.97</v>
      </c>
      <c r="L12029" s="1">
        <v>44859</v>
      </c>
      <c r="M12029">
        <v>-17</v>
      </c>
      <c r="N12029" s="8">
        <f t="shared" si="187"/>
        <v>-2855.49</v>
      </c>
    </row>
    <row r="12030" spans="1:14">
      <c r="A12030" t="s">
        <v>14</v>
      </c>
      <c r="B12030" t="s">
        <v>62</v>
      </c>
      <c r="C12030" t="s">
        <v>624</v>
      </c>
      <c r="D12030">
        <v>11815361008</v>
      </c>
      <c r="E12030" s="1">
        <v>44817</v>
      </c>
      <c r="F12030" s="1">
        <v>44817</v>
      </c>
      <c r="G12030">
        <v>8015975583</v>
      </c>
      <c r="H12030" t="s">
        <v>4799</v>
      </c>
      <c r="I12030">
        <v>4312</v>
      </c>
      <c r="J12030" s="1">
        <v>44877</v>
      </c>
      <c r="K12030">
        <v>3920</v>
      </c>
      <c r="L12030" s="1">
        <v>44860</v>
      </c>
      <c r="M12030">
        <v>-17</v>
      </c>
      <c r="N12030" s="8">
        <f t="shared" si="187"/>
        <v>-66640</v>
      </c>
    </row>
    <row r="12031" spans="1:14">
      <c r="A12031" t="s">
        <v>14</v>
      </c>
      <c r="B12031" t="s">
        <v>62</v>
      </c>
      <c r="C12031" t="s">
        <v>624</v>
      </c>
      <c r="D12031">
        <v>11815361008</v>
      </c>
      <c r="E12031" s="1">
        <v>44816</v>
      </c>
      <c r="F12031" s="1">
        <v>44816</v>
      </c>
      <c r="G12031">
        <v>8015976018</v>
      </c>
      <c r="H12031" t="s">
        <v>4800</v>
      </c>
      <c r="I12031">
        <v>1078</v>
      </c>
      <c r="J12031" s="1">
        <v>44876</v>
      </c>
      <c r="K12031">
        <v>980</v>
      </c>
      <c r="L12031" s="1">
        <v>44860</v>
      </c>
      <c r="M12031">
        <v>-16</v>
      </c>
      <c r="N12031" s="8">
        <f t="shared" si="187"/>
        <v>-15680</v>
      </c>
    </row>
    <row r="12032" spans="1:14">
      <c r="A12032" t="s">
        <v>14</v>
      </c>
      <c r="B12032" t="s">
        <v>62</v>
      </c>
      <c r="C12032" t="s">
        <v>116</v>
      </c>
      <c r="D12032">
        <v>2789580590</v>
      </c>
      <c r="E12032" s="1">
        <v>44817</v>
      </c>
      <c r="F12032" s="1">
        <v>44817</v>
      </c>
      <c r="G12032">
        <v>8015976685</v>
      </c>
      <c r="H12032">
        <v>2022195849</v>
      </c>
      <c r="I12032">
        <v>118.5</v>
      </c>
      <c r="J12032" s="1">
        <v>44877</v>
      </c>
      <c r="K12032">
        <v>107.73</v>
      </c>
      <c r="L12032" s="1">
        <v>44860</v>
      </c>
      <c r="M12032">
        <v>-17</v>
      </c>
      <c r="N12032" s="8">
        <f t="shared" si="187"/>
        <v>-1831.41</v>
      </c>
    </row>
    <row r="12033" spans="1:14">
      <c r="A12033" t="s">
        <v>14</v>
      </c>
      <c r="B12033" t="s">
        <v>62</v>
      </c>
      <c r="C12033" t="s">
        <v>116</v>
      </c>
      <c r="D12033">
        <v>2789580590</v>
      </c>
      <c r="E12033" s="1">
        <v>44817</v>
      </c>
      <c r="F12033" s="1">
        <v>44817</v>
      </c>
      <c r="G12033">
        <v>8015976761</v>
      </c>
      <c r="H12033">
        <v>2022195843</v>
      </c>
      <c r="I12033">
        <v>53.17</v>
      </c>
      <c r="J12033" s="1">
        <v>44877</v>
      </c>
      <c r="K12033">
        <v>48.34</v>
      </c>
      <c r="L12033" s="1">
        <v>44860</v>
      </c>
      <c r="M12033">
        <v>-17</v>
      </c>
      <c r="N12033" s="8">
        <f t="shared" si="187"/>
        <v>-821.78000000000009</v>
      </c>
    </row>
    <row r="12034" spans="1:14">
      <c r="A12034" t="s">
        <v>14</v>
      </c>
      <c r="B12034" t="s">
        <v>62</v>
      </c>
      <c r="C12034" t="s">
        <v>116</v>
      </c>
      <c r="D12034">
        <v>2789580590</v>
      </c>
      <c r="E12034" s="1">
        <v>44817</v>
      </c>
      <c r="F12034" s="1">
        <v>44817</v>
      </c>
      <c r="G12034">
        <v>8015976777</v>
      </c>
      <c r="H12034">
        <v>2022195847</v>
      </c>
      <c r="I12034">
        <v>118.5</v>
      </c>
      <c r="J12034" s="1">
        <v>44877</v>
      </c>
      <c r="K12034">
        <v>107.73</v>
      </c>
      <c r="L12034" s="1">
        <v>44860</v>
      </c>
      <c r="M12034">
        <v>-17</v>
      </c>
      <c r="N12034" s="8">
        <f t="shared" si="187"/>
        <v>-1831.41</v>
      </c>
    </row>
    <row r="12035" spans="1:14">
      <c r="A12035" t="s">
        <v>14</v>
      </c>
      <c r="B12035" t="s">
        <v>62</v>
      </c>
      <c r="C12035" t="s">
        <v>116</v>
      </c>
      <c r="D12035">
        <v>2789580590</v>
      </c>
      <c r="E12035" s="1">
        <v>44817</v>
      </c>
      <c r="F12035" s="1">
        <v>44817</v>
      </c>
      <c r="G12035">
        <v>8015976789</v>
      </c>
      <c r="H12035">
        <v>2022195846</v>
      </c>
      <c r="I12035">
        <v>184.34</v>
      </c>
      <c r="J12035" s="1">
        <v>44877</v>
      </c>
      <c r="K12035">
        <v>167.58</v>
      </c>
      <c r="L12035" s="1">
        <v>44860</v>
      </c>
      <c r="M12035">
        <v>-17</v>
      </c>
      <c r="N12035" s="8">
        <f t="shared" ref="N12035:N12098" si="188">+K12035*M12035</f>
        <v>-2848.86</v>
      </c>
    </row>
    <row r="12036" spans="1:14">
      <c r="A12036" t="s">
        <v>14</v>
      </c>
      <c r="B12036" t="s">
        <v>62</v>
      </c>
      <c r="C12036" t="s">
        <v>116</v>
      </c>
      <c r="D12036">
        <v>2789580590</v>
      </c>
      <c r="E12036" s="1">
        <v>44816</v>
      </c>
      <c r="F12036" s="1">
        <v>44816</v>
      </c>
      <c r="G12036">
        <v>8015976802</v>
      </c>
      <c r="H12036">
        <v>2022195844</v>
      </c>
      <c r="I12036">
        <v>118.5</v>
      </c>
      <c r="J12036" s="1">
        <v>44876</v>
      </c>
      <c r="K12036">
        <v>107.73</v>
      </c>
      <c r="L12036" s="1">
        <v>44860</v>
      </c>
      <c r="M12036">
        <v>-16</v>
      </c>
      <c r="N12036" s="8">
        <f t="shared" si="188"/>
        <v>-1723.68</v>
      </c>
    </row>
    <row r="12037" spans="1:14">
      <c r="A12037" t="s">
        <v>14</v>
      </c>
      <c r="B12037" t="s">
        <v>62</v>
      </c>
      <c r="C12037" t="s">
        <v>624</v>
      </c>
      <c r="D12037">
        <v>11815361008</v>
      </c>
      <c r="E12037" s="1">
        <v>44816</v>
      </c>
      <c r="F12037" s="1">
        <v>44816</v>
      </c>
      <c r="G12037">
        <v>8016019817</v>
      </c>
      <c r="H12037" t="s">
        <v>4801</v>
      </c>
      <c r="I12037">
        <v>553.14</v>
      </c>
      <c r="J12037" s="1">
        <v>44876</v>
      </c>
      <c r="K12037">
        <v>502.85</v>
      </c>
      <c r="L12037" s="1">
        <v>44860</v>
      </c>
      <c r="M12037">
        <v>-16</v>
      </c>
      <c r="N12037" s="8">
        <f t="shared" si="188"/>
        <v>-8045.6</v>
      </c>
    </row>
    <row r="12038" spans="1:14">
      <c r="A12038" t="s">
        <v>14</v>
      </c>
      <c r="B12038" t="s">
        <v>62</v>
      </c>
      <c r="C12038" t="s">
        <v>624</v>
      </c>
      <c r="D12038">
        <v>11815361008</v>
      </c>
      <c r="E12038" s="1">
        <v>44816</v>
      </c>
      <c r="F12038" s="1">
        <v>44816</v>
      </c>
      <c r="G12038">
        <v>8016032925</v>
      </c>
      <c r="H12038" t="s">
        <v>4802</v>
      </c>
      <c r="I12038">
        <v>1078</v>
      </c>
      <c r="J12038" s="1">
        <v>44876</v>
      </c>
      <c r="K12038">
        <v>980</v>
      </c>
      <c r="L12038" s="1">
        <v>44893</v>
      </c>
      <c r="M12038">
        <v>17</v>
      </c>
      <c r="N12038" s="8">
        <f t="shared" si="188"/>
        <v>16660</v>
      </c>
    </row>
    <row r="12039" spans="1:14">
      <c r="A12039" t="s">
        <v>14</v>
      </c>
      <c r="B12039" t="s">
        <v>62</v>
      </c>
      <c r="C12039" t="s">
        <v>239</v>
      </c>
      <c r="D12039">
        <v>1802940484</v>
      </c>
      <c r="E12039" s="1">
        <v>44816</v>
      </c>
      <c r="F12039" s="1">
        <v>44816</v>
      </c>
      <c r="G12039">
        <v>8016871526</v>
      </c>
      <c r="H12039">
        <v>2122034606</v>
      </c>
      <c r="I12039">
        <v>464.33</v>
      </c>
      <c r="J12039" s="1">
        <v>44876</v>
      </c>
      <c r="K12039">
        <v>380.6</v>
      </c>
      <c r="L12039" s="1">
        <v>44860</v>
      </c>
      <c r="M12039">
        <v>-16</v>
      </c>
      <c r="N12039" s="8">
        <f t="shared" si="188"/>
        <v>-6089.6</v>
      </c>
    </row>
    <row r="12040" spans="1:14">
      <c r="A12040" t="s">
        <v>14</v>
      </c>
      <c r="B12040" t="s">
        <v>62</v>
      </c>
      <c r="C12040" t="s">
        <v>322</v>
      </c>
      <c r="D12040">
        <v>2645920592</v>
      </c>
      <c r="E12040" s="1">
        <v>44817</v>
      </c>
      <c r="F12040" s="1">
        <v>44817</v>
      </c>
      <c r="G12040">
        <v>8016970981</v>
      </c>
      <c r="H12040">
        <v>2022027829</v>
      </c>
      <c r="I12040">
        <v>4446.68</v>
      </c>
      <c r="J12040" s="1">
        <v>44877</v>
      </c>
      <c r="K12040">
        <v>4042.44</v>
      </c>
      <c r="L12040" s="1">
        <v>44832</v>
      </c>
      <c r="M12040">
        <v>-45</v>
      </c>
      <c r="N12040" s="8">
        <f t="shared" si="188"/>
        <v>-181909.8</v>
      </c>
    </row>
    <row r="12041" spans="1:14">
      <c r="A12041" t="s">
        <v>14</v>
      </c>
      <c r="B12041" t="s">
        <v>62</v>
      </c>
      <c r="C12041" t="s">
        <v>396</v>
      </c>
      <c r="D12041">
        <v>1778520302</v>
      </c>
      <c r="E12041" s="1">
        <v>44816</v>
      </c>
      <c r="F12041" s="1">
        <v>44816</v>
      </c>
      <c r="G12041">
        <v>8016988302</v>
      </c>
      <c r="H12041">
        <v>6012222019244</v>
      </c>
      <c r="I12041">
        <v>1573</v>
      </c>
      <c r="J12041" s="1">
        <v>44876</v>
      </c>
      <c r="K12041">
        <v>1430</v>
      </c>
      <c r="L12041" s="1">
        <v>44894</v>
      </c>
      <c r="M12041">
        <v>18</v>
      </c>
      <c r="N12041" s="8">
        <f t="shared" si="188"/>
        <v>25740</v>
      </c>
    </row>
    <row r="12042" spans="1:14">
      <c r="A12042" t="s">
        <v>14</v>
      </c>
      <c r="B12042" t="s">
        <v>62</v>
      </c>
      <c r="C12042" t="s">
        <v>205</v>
      </c>
      <c r="D12042">
        <v>747170157</v>
      </c>
      <c r="E12042" s="1">
        <v>44817</v>
      </c>
      <c r="F12042" s="1">
        <v>44817</v>
      </c>
      <c r="G12042">
        <v>8017290244</v>
      </c>
      <c r="H12042">
        <v>6752333019</v>
      </c>
      <c r="I12042">
        <v>99370.3</v>
      </c>
      <c r="J12042" s="1">
        <v>44877</v>
      </c>
      <c r="K12042">
        <v>90336.639999999999</v>
      </c>
      <c r="L12042" s="1">
        <v>44860</v>
      </c>
      <c r="M12042">
        <v>-17</v>
      </c>
      <c r="N12042" s="8">
        <f t="shared" si="188"/>
        <v>-1535722.88</v>
      </c>
    </row>
    <row r="12043" spans="1:14">
      <c r="A12043" t="s">
        <v>14</v>
      </c>
      <c r="B12043" t="s">
        <v>62</v>
      </c>
      <c r="C12043" t="s">
        <v>205</v>
      </c>
      <c r="D12043">
        <v>747170157</v>
      </c>
      <c r="E12043" s="1">
        <v>44817</v>
      </c>
      <c r="F12043" s="1">
        <v>44817</v>
      </c>
      <c r="G12043">
        <v>8017290388</v>
      </c>
      <c r="H12043">
        <v>6752333020</v>
      </c>
      <c r="I12043">
        <v>17700.32</v>
      </c>
      <c r="J12043" s="1">
        <v>44877</v>
      </c>
      <c r="K12043">
        <v>16091.2</v>
      </c>
      <c r="L12043" s="1">
        <v>44860</v>
      </c>
      <c r="M12043">
        <v>-17</v>
      </c>
      <c r="N12043" s="8">
        <f t="shared" si="188"/>
        <v>-273550.40000000002</v>
      </c>
    </row>
    <row r="12044" spans="1:14">
      <c r="A12044" t="s">
        <v>14</v>
      </c>
      <c r="B12044" t="s">
        <v>62</v>
      </c>
      <c r="C12044" t="s">
        <v>500</v>
      </c>
      <c r="D12044">
        <v>422760587</v>
      </c>
      <c r="E12044" s="1">
        <v>44817</v>
      </c>
      <c r="F12044" s="1">
        <v>44817</v>
      </c>
      <c r="G12044">
        <v>8017380706</v>
      </c>
      <c r="H12044">
        <v>2022000010043870</v>
      </c>
      <c r="I12044">
        <v>2072.4</v>
      </c>
      <c r="J12044" s="1">
        <v>44877</v>
      </c>
      <c r="K12044">
        <v>1884</v>
      </c>
      <c r="L12044" s="1">
        <v>44832</v>
      </c>
      <c r="M12044">
        <v>-45</v>
      </c>
      <c r="N12044" s="8">
        <f t="shared" si="188"/>
        <v>-84780</v>
      </c>
    </row>
    <row r="12045" spans="1:14">
      <c r="A12045" t="s">
        <v>14</v>
      </c>
      <c r="B12045" t="s">
        <v>62</v>
      </c>
      <c r="C12045" t="s">
        <v>500</v>
      </c>
      <c r="D12045">
        <v>422760587</v>
      </c>
      <c r="E12045" s="1">
        <v>44817</v>
      </c>
      <c r="F12045" s="1">
        <v>44817</v>
      </c>
      <c r="G12045">
        <v>8017384458</v>
      </c>
      <c r="H12045">
        <v>2022000010043870</v>
      </c>
      <c r="I12045">
        <v>3729</v>
      </c>
      <c r="J12045" s="1">
        <v>44877</v>
      </c>
      <c r="K12045">
        <v>3390</v>
      </c>
      <c r="L12045" s="1">
        <v>44832</v>
      </c>
      <c r="M12045">
        <v>-45</v>
      </c>
      <c r="N12045" s="8">
        <f t="shared" si="188"/>
        <v>-152550</v>
      </c>
    </row>
    <row r="12046" spans="1:14">
      <c r="A12046" t="s">
        <v>14</v>
      </c>
      <c r="B12046" t="s">
        <v>62</v>
      </c>
      <c r="C12046" t="s">
        <v>607</v>
      </c>
      <c r="D12046">
        <v>2774840595</v>
      </c>
      <c r="E12046" s="1">
        <v>44817</v>
      </c>
      <c r="F12046" s="1">
        <v>44817</v>
      </c>
      <c r="G12046">
        <v>8017675937</v>
      </c>
      <c r="H12046">
        <v>9897096908</v>
      </c>
      <c r="I12046">
        <v>34548.53</v>
      </c>
      <c r="J12046" s="1">
        <v>44877</v>
      </c>
      <c r="K12046">
        <v>3645.51</v>
      </c>
      <c r="L12046" s="1">
        <v>44910</v>
      </c>
      <c r="M12046">
        <v>33</v>
      </c>
      <c r="N12046" s="8">
        <f t="shared" si="188"/>
        <v>120301.83</v>
      </c>
    </row>
    <row r="12047" spans="1:14">
      <c r="A12047" t="s">
        <v>14</v>
      </c>
      <c r="B12047" t="s">
        <v>62</v>
      </c>
      <c r="C12047" t="s">
        <v>607</v>
      </c>
      <c r="D12047">
        <v>2774840595</v>
      </c>
      <c r="E12047" s="1">
        <v>44817</v>
      </c>
      <c r="F12047" s="1">
        <v>44817</v>
      </c>
      <c r="G12047">
        <v>8017723418</v>
      </c>
      <c r="H12047">
        <v>9897096910</v>
      </c>
      <c r="I12047">
        <v>3809.52</v>
      </c>
      <c r="J12047" s="1">
        <v>44877</v>
      </c>
      <c r="K12047">
        <v>3463.2</v>
      </c>
      <c r="L12047" s="1">
        <v>44893</v>
      </c>
      <c r="M12047">
        <v>16</v>
      </c>
      <c r="N12047" s="8">
        <f t="shared" si="188"/>
        <v>55411.199999999997</v>
      </c>
    </row>
    <row r="12048" spans="1:14">
      <c r="A12048" t="s">
        <v>14</v>
      </c>
      <c r="B12048" t="s">
        <v>62</v>
      </c>
      <c r="C12048" t="s">
        <v>607</v>
      </c>
      <c r="D12048">
        <v>2774840595</v>
      </c>
      <c r="E12048" s="1">
        <v>44817</v>
      </c>
      <c r="F12048" s="1">
        <v>44817</v>
      </c>
      <c r="G12048">
        <v>8017726015</v>
      </c>
      <c r="H12048">
        <v>9897096909</v>
      </c>
      <c r="I12048">
        <v>692.74</v>
      </c>
      <c r="J12048" s="1">
        <v>44877</v>
      </c>
      <c r="K12048">
        <v>629.76</v>
      </c>
      <c r="L12048" s="1">
        <v>44893</v>
      </c>
      <c r="M12048">
        <v>16</v>
      </c>
      <c r="N12048" s="8">
        <f t="shared" si="188"/>
        <v>10076.16</v>
      </c>
    </row>
    <row r="12049" spans="1:14">
      <c r="A12049" t="s">
        <v>14</v>
      </c>
      <c r="B12049" t="s">
        <v>62</v>
      </c>
      <c r="C12049" t="s">
        <v>727</v>
      </c>
      <c r="D12049">
        <v>12785290151</v>
      </c>
      <c r="E12049" s="1">
        <v>44817</v>
      </c>
      <c r="F12049" s="1">
        <v>44817</v>
      </c>
      <c r="G12049">
        <v>8018763229</v>
      </c>
      <c r="H12049" t="s">
        <v>4803</v>
      </c>
      <c r="I12049">
        <v>2928</v>
      </c>
      <c r="J12049" s="1">
        <v>44877</v>
      </c>
      <c r="K12049">
        <v>2400</v>
      </c>
      <c r="L12049" s="1">
        <v>44860</v>
      </c>
      <c r="M12049">
        <v>-17</v>
      </c>
      <c r="N12049" s="8">
        <f t="shared" si="188"/>
        <v>-40800</v>
      </c>
    </row>
    <row r="12050" spans="1:14">
      <c r="A12050" t="s">
        <v>14</v>
      </c>
      <c r="B12050" t="s">
        <v>62</v>
      </c>
      <c r="C12050" t="s">
        <v>645</v>
      </c>
      <c r="D12050">
        <v>777280157</v>
      </c>
      <c r="E12050" s="1">
        <v>44817</v>
      </c>
      <c r="F12050" s="1">
        <v>44817</v>
      </c>
      <c r="G12050">
        <v>8018826342</v>
      </c>
      <c r="H12050">
        <v>1003098232</v>
      </c>
      <c r="I12050">
        <v>236.54</v>
      </c>
      <c r="J12050" s="1">
        <v>44877</v>
      </c>
      <c r="K12050">
        <v>215.04</v>
      </c>
      <c r="L12050" s="1">
        <v>44893</v>
      </c>
      <c r="M12050">
        <v>16</v>
      </c>
      <c r="N12050" s="8">
        <f t="shared" si="188"/>
        <v>3440.64</v>
      </c>
    </row>
    <row r="12051" spans="1:14">
      <c r="A12051" t="s">
        <v>14</v>
      </c>
      <c r="B12051" t="s">
        <v>62</v>
      </c>
      <c r="C12051" t="s">
        <v>98</v>
      </c>
      <c r="D12051">
        <v>3524050238</v>
      </c>
      <c r="E12051" s="1">
        <v>44817</v>
      </c>
      <c r="F12051" s="1">
        <v>44817</v>
      </c>
      <c r="G12051">
        <v>8018830877</v>
      </c>
      <c r="H12051">
        <v>740899607</v>
      </c>
      <c r="I12051">
        <v>506</v>
      </c>
      <c r="J12051" s="1">
        <v>44877</v>
      </c>
      <c r="K12051">
        <v>460</v>
      </c>
      <c r="L12051" s="1">
        <v>44860</v>
      </c>
      <c r="M12051">
        <v>-17</v>
      </c>
      <c r="N12051" s="8">
        <f t="shared" si="188"/>
        <v>-7820</v>
      </c>
    </row>
    <row r="12052" spans="1:14">
      <c r="A12052" t="s">
        <v>14</v>
      </c>
      <c r="B12052" t="s">
        <v>62</v>
      </c>
      <c r="C12052" t="s">
        <v>98</v>
      </c>
      <c r="D12052">
        <v>3524050238</v>
      </c>
      <c r="E12052" s="1">
        <v>44817</v>
      </c>
      <c r="F12052" s="1">
        <v>44817</v>
      </c>
      <c r="G12052">
        <v>8018830894</v>
      </c>
      <c r="H12052">
        <v>740899608</v>
      </c>
      <c r="I12052">
        <v>995.5</v>
      </c>
      <c r="J12052" s="1">
        <v>44877</v>
      </c>
      <c r="K12052">
        <v>905</v>
      </c>
      <c r="L12052" s="1">
        <v>44860</v>
      </c>
      <c r="M12052">
        <v>-17</v>
      </c>
      <c r="N12052" s="8">
        <f t="shared" si="188"/>
        <v>-15385</v>
      </c>
    </row>
    <row r="12053" spans="1:14">
      <c r="A12053" t="s">
        <v>14</v>
      </c>
      <c r="B12053" t="s">
        <v>62</v>
      </c>
      <c r="C12053" t="s">
        <v>479</v>
      </c>
      <c r="D12053">
        <v>6522300968</v>
      </c>
      <c r="E12053" s="1">
        <v>44817</v>
      </c>
      <c r="F12053" s="1">
        <v>44817</v>
      </c>
      <c r="G12053">
        <v>8018977728</v>
      </c>
      <c r="H12053">
        <v>7000172320</v>
      </c>
      <c r="I12053">
        <v>671</v>
      </c>
      <c r="J12053" s="1">
        <v>44877</v>
      </c>
      <c r="K12053">
        <v>610</v>
      </c>
      <c r="L12053" s="1">
        <v>44860</v>
      </c>
      <c r="M12053">
        <v>-17</v>
      </c>
      <c r="N12053" s="8">
        <f t="shared" si="188"/>
        <v>-10370</v>
      </c>
    </row>
    <row r="12054" spans="1:14">
      <c r="A12054" t="s">
        <v>14</v>
      </c>
      <c r="B12054" t="s">
        <v>62</v>
      </c>
      <c r="C12054" t="s">
        <v>479</v>
      </c>
      <c r="D12054">
        <v>6522300968</v>
      </c>
      <c r="E12054" s="1">
        <v>44817</v>
      </c>
      <c r="F12054" s="1">
        <v>44817</v>
      </c>
      <c r="G12054">
        <v>8018977737</v>
      </c>
      <c r="H12054">
        <v>7000172319</v>
      </c>
      <c r="I12054">
        <v>60.32</v>
      </c>
      <c r="J12054" s="1">
        <v>44877</v>
      </c>
      <c r="K12054">
        <v>54.84</v>
      </c>
      <c r="L12054" s="1">
        <v>44860</v>
      </c>
      <c r="M12054">
        <v>-17</v>
      </c>
      <c r="N12054" s="8">
        <f t="shared" si="188"/>
        <v>-932.28000000000009</v>
      </c>
    </row>
    <row r="12055" spans="1:14">
      <c r="A12055" t="s">
        <v>14</v>
      </c>
      <c r="B12055" t="s">
        <v>62</v>
      </c>
      <c r="C12055" t="s">
        <v>468</v>
      </c>
      <c r="D12055">
        <v>11187430159</v>
      </c>
      <c r="E12055" s="1">
        <v>44817</v>
      </c>
      <c r="F12055" s="1">
        <v>44817</v>
      </c>
      <c r="G12055">
        <v>8019067839</v>
      </c>
      <c r="H12055">
        <v>220013323</v>
      </c>
      <c r="I12055">
        <v>35928.86</v>
      </c>
      <c r="J12055" s="1">
        <v>44877</v>
      </c>
      <c r="K12055">
        <v>32662.6</v>
      </c>
      <c r="L12055" s="1">
        <v>44861</v>
      </c>
      <c r="M12055">
        <v>-16</v>
      </c>
      <c r="N12055" s="8">
        <f t="shared" si="188"/>
        <v>-522601.6</v>
      </c>
    </row>
    <row r="12056" spans="1:14">
      <c r="A12056" t="s">
        <v>14</v>
      </c>
      <c r="B12056" t="s">
        <v>62</v>
      </c>
      <c r="C12056" t="s">
        <v>4804</v>
      </c>
      <c r="D12056">
        <v>1453290098</v>
      </c>
      <c r="E12056" s="1">
        <v>44817</v>
      </c>
      <c r="F12056" s="1">
        <v>44817</v>
      </c>
      <c r="G12056">
        <v>8019595322</v>
      </c>
      <c r="H12056" t="s">
        <v>4805</v>
      </c>
      <c r="I12056">
        <v>1124.1099999999999</v>
      </c>
      <c r="J12056" s="1">
        <v>44877</v>
      </c>
      <c r="K12056">
        <v>921.4</v>
      </c>
      <c r="L12056" s="1">
        <v>44853</v>
      </c>
      <c r="M12056">
        <v>-24</v>
      </c>
      <c r="N12056" s="8">
        <f t="shared" si="188"/>
        <v>-22113.599999999999</v>
      </c>
    </row>
    <row r="12057" spans="1:14">
      <c r="A12057" t="s">
        <v>14</v>
      </c>
      <c r="B12057" t="s">
        <v>62</v>
      </c>
      <c r="C12057" t="s">
        <v>156</v>
      </c>
      <c r="D12057">
        <v>10181220152</v>
      </c>
      <c r="E12057" s="1">
        <v>44817</v>
      </c>
      <c r="F12057" s="1">
        <v>44817</v>
      </c>
      <c r="G12057">
        <v>8019754500</v>
      </c>
      <c r="H12057">
        <v>9572333168</v>
      </c>
      <c r="I12057">
        <v>11346</v>
      </c>
      <c r="J12057" s="1">
        <v>44877</v>
      </c>
      <c r="K12057">
        <v>9300</v>
      </c>
      <c r="L12057" s="1">
        <v>44860</v>
      </c>
      <c r="M12057">
        <v>-17</v>
      </c>
      <c r="N12057" s="8">
        <f t="shared" si="188"/>
        <v>-158100</v>
      </c>
    </row>
    <row r="12058" spans="1:14">
      <c r="A12058" t="s">
        <v>14</v>
      </c>
      <c r="B12058" t="s">
        <v>62</v>
      </c>
      <c r="C12058" t="s">
        <v>2979</v>
      </c>
      <c r="D12058">
        <v>7599490963</v>
      </c>
      <c r="E12058" s="1">
        <v>44817</v>
      </c>
      <c r="F12058" s="1">
        <v>44817</v>
      </c>
      <c r="G12058">
        <v>8020126519</v>
      </c>
      <c r="H12058">
        <v>9270035461</v>
      </c>
      <c r="I12058">
        <v>3050</v>
      </c>
      <c r="J12058" s="1">
        <v>44877</v>
      </c>
      <c r="K12058">
        <v>2500</v>
      </c>
      <c r="L12058" s="1">
        <v>44860</v>
      </c>
      <c r="M12058">
        <v>-17</v>
      </c>
      <c r="N12058" s="8">
        <f t="shared" si="188"/>
        <v>-42500</v>
      </c>
    </row>
    <row r="12059" spans="1:14">
      <c r="A12059" t="s">
        <v>14</v>
      </c>
      <c r="B12059" t="s">
        <v>62</v>
      </c>
      <c r="C12059" t="s">
        <v>176</v>
      </c>
      <c r="D12059">
        <v>12792100153</v>
      </c>
      <c r="E12059" s="1">
        <v>44817</v>
      </c>
      <c r="F12059" s="1">
        <v>44817</v>
      </c>
      <c r="G12059">
        <v>8020130956</v>
      </c>
      <c r="H12059">
        <v>5912217354</v>
      </c>
      <c r="I12059">
        <v>875.35</v>
      </c>
      <c r="J12059" s="1">
        <v>44877</v>
      </c>
      <c r="K12059">
        <v>717.5</v>
      </c>
      <c r="L12059" s="1">
        <v>44830</v>
      </c>
      <c r="M12059">
        <v>-47</v>
      </c>
      <c r="N12059" s="8">
        <f t="shared" si="188"/>
        <v>-33722.5</v>
      </c>
    </row>
    <row r="12060" spans="1:14">
      <c r="A12060" t="s">
        <v>14</v>
      </c>
      <c r="B12060" t="s">
        <v>62</v>
      </c>
      <c r="C12060" t="s">
        <v>883</v>
      </c>
      <c r="D12060">
        <v>2008340016</v>
      </c>
      <c r="E12060" s="1">
        <v>44817</v>
      </c>
      <c r="F12060" s="1">
        <v>44817</v>
      </c>
      <c r="G12060">
        <v>8020228802</v>
      </c>
      <c r="H12060" t="s">
        <v>3920</v>
      </c>
      <c r="I12060">
        <v>4977.1099999999997</v>
      </c>
      <c r="J12060" s="1">
        <v>44877</v>
      </c>
      <c r="K12060">
        <v>4079.6</v>
      </c>
      <c r="L12060" s="1">
        <v>44832</v>
      </c>
      <c r="M12060">
        <v>-45</v>
      </c>
      <c r="N12060" s="8">
        <f t="shared" si="188"/>
        <v>-183582</v>
      </c>
    </row>
    <row r="12061" spans="1:14">
      <c r="A12061" t="s">
        <v>14</v>
      </c>
      <c r="B12061" t="s">
        <v>62</v>
      </c>
      <c r="C12061" t="s">
        <v>303</v>
      </c>
      <c r="D12061">
        <v>426150488</v>
      </c>
      <c r="E12061" s="1">
        <v>44817</v>
      </c>
      <c r="F12061" s="1">
        <v>44817</v>
      </c>
      <c r="G12061">
        <v>8020357652</v>
      </c>
      <c r="H12061">
        <v>140674</v>
      </c>
      <c r="I12061">
        <v>1.1000000000000001</v>
      </c>
      <c r="J12061" s="1">
        <v>44877</v>
      </c>
      <c r="K12061">
        <v>1</v>
      </c>
      <c r="L12061" s="1">
        <v>44860</v>
      </c>
      <c r="M12061">
        <v>-17</v>
      </c>
      <c r="N12061" s="8">
        <f t="shared" si="188"/>
        <v>-17</v>
      </c>
    </row>
    <row r="12062" spans="1:14">
      <c r="A12062" t="s">
        <v>14</v>
      </c>
      <c r="B12062" t="s">
        <v>62</v>
      </c>
      <c r="C12062" t="s">
        <v>508</v>
      </c>
      <c r="D12062">
        <v>9284460962</v>
      </c>
      <c r="E12062" s="1">
        <v>44817</v>
      </c>
      <c r="F12062" s="1">
        <v>44817</v>
      </c>
      <c r="G12062">
        <v>8020375869</v>
      </c>
      <c r="H12062">
        <v>22507265</v>
      </c>
      <c r="I12062">
        <v>439.2</v>
      </c>
      <c r="J12062" s="1">
        <v>44877</v>
      </c>
      <c r="K12062">
        <v>360</v>
      </c>
      <c r="L12062" s="1">
        <v>44861</v>
      </c>
      <c r="M12062">
        <v>-16</v>
      </c>
      <c r="N12062" s="8">
        <f t="shared" si="188"/>
        <v>-5760</v>
      </c>
    </row>
    <row r="12063" spans="1:14">
      <c r="A12063" t="s">
        <v>14</v>
      </c>
      <c r="B12063" t="s">
        <v>62</v>
      </c>
      <c r="C12063" t="s">
        <v>303</v>
      </c>
      <c r="D12063">
        <v>426150488</v>
      </c>
      <c r="E12063" s="1">
        <v>44817</v>
      </c>
      <c r="F12063" s="1">
        <v>44817</v>
      </c>
      <c r="G12063">
        <v>8020425699</v>
      </c>
      <c r="H12063">
        <v>140675</v>
      </c>
      <c r="I12063">
        <v>1.1000000000000001</v>
      </c>
      <c r="J12063" s="1">
        <v>44877</v>
      </c>
      <c r="K12063">
        <v>1</v>
      </c>
      <c r="L12063" s="1">
        <v>44860</v>
      </c>
      <c r="M12063">
        <v>-17</v>
      </c>
      <c r="N12063" s="8">
        <f t="shared" si="188"/>
        <v>-17</v>
      </c>
    </row>
    <row r="12064" spans="1:14">
      <c r="A12064" t="s">
        <v>14</v>
      </c>
      <c r="B12064" t="s">
        <v>62</v>
      </c>
      <c r="C12064" t="s">
        <v>289</v>
      </c>
      <c r="D12064">
        <v>7973040582</v>
      </c>
      <c r="E12064" s="1">
        <v>44817</v>
      </c>
      <c r="F12064" s="1">
        <v>44817</v>
      </c>
      <c r="G12064">
        <v>8020480281</v>
      </c>
      <c r="H12064" t="s">
        <v>4806</v>
      </c>
      <c r="I12064">
        <v>463.6</v>
      </c>
      <c r="J12064" s="1">
        <v>44877</v>
      </c>
      <c r="K12064">
        <v>380</v>
      </c>
      <c r="L12064" s="1">
        <v>44860</v>
      </c>
      <c r="M12064">
        <v>-17</v>
      </c>
      <c r="N12064" s="8">
        <f t="shared" si="188"/>
        <v>-6460</v>
      </c>
    </row>
    <row r="12065" spans="1:14">
      <c r="A12065" t="s">
        <v>14</v>
      </c>
      <c r="B12065" t="s">
        <v>62</v>
      </c>
      <c r="C12065" t="s">
        <v>289</v>
      </c>
      <c r="D12065">
        <v>7973040582</v>
      </c>
      <c r="E12065" s="1">
        <v>44817</v>
      </c>
      <c r="F12065" s="1">
        <v>44817</v>
      </c>
      <c r="G12065">
        <v>8020481079</v>
      </c>
      <c r="H12065" t="s">
        <v>4807</v>
      </c>
      <c r="I12065">
        <v>3360</v>
      </c>
      <c r="J12065" s="1">
        <v>44877</v>
      </c>
      <c r="K12065">
        <v>3200</v>
      </c>
      <c r="L12065" s="1">
        <v>44860</v>
      </c>
      <c r="M12065">
        <v>-17</v>
      </c>
      <c r="N12065" s="8">
        <f t="shared" si="188"/>
        <v>-54400</v>
      </c>
    </row>
    <row r="12066" spans="1:14">
      <c r="A12066" t="s">
        <v>14</v>
      </c>
      <c r="B12066" t="s">
        <v>62</v>
      </c>
      <c r="C12066" t="s">
        <v>2180</v>
      </c>
      <c r="D12066">
        <v>2292260599</v>
      </c>
      <c r="E12066" s="1">
        <v>44818</v>
      </c>
      <c r="F12066" s="1">
        <v>44818</v>
      </c>
      <c r="G12066">
        <v>8021167772</v>
      </c>
      <c r="H12066">
        <v>2210897</v>
      </c>
      <c r="I12066">
        <v>6877.75</v>
      </c>
      <c r="J12066" s="1">
        <v>44878</v>
      </c>
      <c r="K12066">
        <v>5637.5</v>
      </c>
      <c r="L12066" s="1">
        <v>44860</v>
      </c>
      <c r="M12066">
        <v>-18</v>
      </c>
      <c r="N12066" s="8">
        <f t="shared" si="188"/>
        <v>-101475</v>
      </c>
    </row>
    <row r="12067" spans="1:14">
      <c r="A12067" t="s">
        <v>14</v>
      </c>
      <c r="B12067" t="s">
        <v>62</v>
      </c>
      <c r="C12067" t="s">
        <v>273</v>
      </c>
      <c r="D12067">
        <v>3237150234</v>
      </c>
      <c r="E12067" s="1">
        <v>44818</v>
      </c>
      <c r="F12067" s="1">
        <v>44818</v>
      </c>
      <c r="G12067">
        <v>8021262293</v>
      </c>
      <c r="H12067">
        <v>2209372</v>
      </c>
      <c r="I12067">
        <v>585.6</v>
      </c>
      <c r="J12067" s="1">
        <v>44878</v>
      </c>
      <c r="K12067">
        <v>480</v>
      </c>
      <c r="L12067" s="1">
        <v>44860</v>
      </c>
      <c r="M12067">
        <v>-18</v>
      </c>
      <c r="N12067" s="8">
        <f t="shared" si="188"/>
        <v>-8640</v>
      </c>
    </row>
    <row r="12068" spans="1:14">
      <c r="A12068" t="s">
        <v>14</v>
      </c>
      <c r="B12068" t="s">
        <v>62</v>
      </c>
      <c r="C12068" t="s">
        <v>4659</v>
      </c>
      <c r="D12068" t="s">
        <v>4660</v>
      </c>
      <c r="E12068" s="1">
        <v>44818</v>
      </c>
      <c r="F12068" s="1">
        <v>44818</v>
      </c>
      <c r="G12068">
        <v>8022342356</v>
      </c>
      <c r="H12068">
        <v>4</v>
      </c>
      <c r="I12068">
        <v>2999.92</v>
      </c>
      <c r="J12068" s="1">
        <v>44878</v>
      </c>
      <c r="K12068">
        <v>2999.92</v>
      </c>
      <c r="L12068" s="1">
        <v>44824</v>
      </c>
      <c r="M12068">
        <v>-54</v>
      </c>
      <c r="N12068" s="8">
        <f t="shared" si="188"/>
        <v>-161995.68</v>
      </c>
    </row>
    <row r="12069" spans="1:14">
      <c r="A12069" t="s">
        <v>14</v>
      </c>
      <c r="B12069" t="s">
        <v>62</v>
      </c>
      <c r="C12069" t="s">
        <v>1959</v>
      </c>
      <c r="D12069">
        <v>348170101</v>
      </c>
      <c r="E12069" s="1">
        <v>44818</v>
      </c>
      <c r="F12069" s="1">
        <v>44818</v>
      </c>
      <c r="G12069">
        <v>8022452259</v>
      </c>
      <c r="H12069">
        <v>1000000334</v>
      </c>
      <c r="I12069">
        <v>27250</v>
      </c>
      <c r="J12069" s="1">
        <v>44878</v>
      </c>
      <c r="K12069">
        <v>27250</v>
      </c>
      <c r="L12069" s="1">
        <v>44861</v>
      </c>
      <c r="M12069">
        <v>-17</v>
      </c>
      <c r="N12069" s="8">
        <f t="shared" si="188"/>
        <v>-463250</v>
      </c>
    </row>
    <row r="12070" spans="1:14">
      <c r="A12070" t="s">
        <v>14</v>
      </c>
      <c r="B12070" t="s">
        <v>62</v>
      </c>
      <c r="C12070" t="s">
        <v>103</v>
      </c>
      <c r="D12070">
        <v>746550409</v>
      </c>
      <c r="E12070" s="1">
        <v>44818</v>
      </c>
      <c r="F12070" s="1">
        <v>44818</v>
      </c>
      <c r="G12070">
        <v>8022452553</v>
      </c>
      <c r="H12070" t="s">
        <v>4808</v>
      </c>
      <c r="I12070">
        <v>6781.98</v>
      </c>
      <c r="J12070" s="1">
        <v>44878</v>
      </c>
      <c r="K12070">
        <v>5559</v>
      </c>
      <c r="L12070" s="1">
        <v>44862</v>
      </c>
      <c r="M12070">
        <v>-16</v>
      </c>
      <c r="N12070" s="8">
        <f t="shared" si="188"/>
        <v>-88944</v>
      </c>
    </row>
    <row r="12071" spans="1:14">
      <c r="A12071" t="s">
        <v>14</v>
      </c>
      <c r="B12071" t="s">
        <v>62</v>
      </c>
      <c r="C12071" t="s">
        <v>973</v>
      </c>
      <c r="D12071">
        <v>2578030153</v>
      </c>
      <c r="E12071" s="1">
        <v>44817</v>
      </c>
      <c r="F12071" s="1">
        <v>44817</v>
      </c>
      <c r="G12071">
        <v>8022495731</v>
      </c>
      <c r="H12071" t="s">
        <v>4809</v>
      </c>
      <c r="I12071">
        <v>126.5</v>
      </c>
      <c r="J12071" s="1">
        <v>44877</v>
      </c>
      <c r="K12071">
        <v>115</v>
      </c>
      <c r="L12071" s="1">
        <v>44861</v>
      </c>
      <c r="M12071">
        <v>-16</v>
      </c>
      <c r="N12071" s="8">
        <f t="shared" si="188"/>
        <v>-1840</v>
      </c>
    </row>
    <row r="12072" spans="1:14">
      <c r="A12072" t="s">
        <v>14</v>
      </c>
      <c r="B12072" t="s">
        <v>62</v>
      </c>
      <c r="C12072" t="s">
        <v>1031</v>
      </c>
      <c r="D12072" t="s">
        <v>1032</v>
      </c>
      <c r="E12072" s="1">
        <v>44818</v>
      </c>
      <c r="F12072" s="1">
        <v>44818</v>
      </c>
      <c r="G12072">
        <v>8022809882</v>
      </c>
      <c r="H12072" s="2">
        <v>44805</v>
      </c>
      <c r="I12072">
        <v>3000</v>
      </c>
      <c r="J12072" s="1">
        <v>44878</v>
      </c>
      <c r="K12072">
        <v>3000</v>
      </c>
      <c r="L12072" s="1">
        <v>44824</v>
      </c>
      <c r="M12072">
        <v>-54</v>
      </c>
      <c r="N12072" s="8">
        <f t="shared" si="188"/>
        <v>-162000</v>
      </c>
    </row>
    <row r="12073" spans="1:14">
      <c r="A12073" t="s">
        <v>14</v>
      </c>
      <c r="B12073" t="s">
        <v>62</v>
      </c>
      <c r="C12073" t="s">
        <v>1191</v>
      </c>
      <c r="D12073">
        <v>4785851009</v>
      </c>
      <c r="E12073" s="1">
        <v>44817</v>
      </c>
      <c r="F12073" s="1">
        <v>44817</v>
      </c>
      <c r="G12073">
        <v>8022875807</v>
      </c>
      <c r="H12073">
        <v>9520003655</v>
      </c>
      <c r="I12073">
        <v>20638.34</v>
      </c>
      <c r="J12073" s="1">
        <v>44877</v>
      </c>
      <c r="K12073">
        <v>16916.669999999998</v>
      </c>
      <c r="L12073" s="1">
        <v>44860</v>
      </c>
      <c r="M12073">
        <v>-17</v>
      </c>
      <c r="N12073" s="8">
        <f t="shared" si="188"/>
        <v>-287583.38999999996</v>
      </c>
    </row>
    <row r="12074" spans="1:14">
      <c r="A12074" t="s">
        <v>14</v>
      </c>
      <c r="B12074" t="s">
        <v>62</v>
      </c>
      <c r="C12074" t="s">
        <v>1299</v>
      </c>
      <c r="D12074">
        <v>1343030555</v>
      </c>
      <c r="E12074" s="1">
        <v>44818</v>
      </c>
      <c r="F12074" s="1">
        <v>44818</v>
      </c>
      <c r="G12074">
        <v>8023887175</v>
      </c>
      <c r="H12074" t="s">
        <v>4810</v>
      </c>
      <c r="I12074">
        <v>10980</v>
      </c>
      <c r="J12074" s="1">
        <v>44878</v>
      </c>
      <c r="K12074">
        <v>9000</v>
      </c>
      <c r="L12074" s="1">
        <v>44875</v>
      </c>
      <c r="M12074">
        <v>-3</v>
      </c>
      <c r="N12074" s="8">
        <f t="shared" si="188"/>
        <v>-27000</v>
      </c>
    </row>
    <row r="12075" spans="1:14">
      <c r="A12075" t="s">
        <v>14</v>
      </c>
      <c r="B12075" t="s">
        <v>62</v>
      </c>
      <c r="C12075" t="s">
        <v>712</v>
      </c>
      <c r="D12075">
        <v>737420158</v>
      </c>
      <c r="E12075" s="1">
        <v>44818</v>
      </c>
      <c r="F12075" s="1">
        <v>44818</v>
      </c>
      <c r="G12075">
        <v>8024207161</v>
      </c>
      <c r="H12075">
        <v>2223644</v>
      </c>
      <c r="I12075">
        <v>4973.6499999999996</v>
      </c>
      <c r="J12075" s="1">
        <v>44878</v>
      </c>
      <c r="K12075">
        <v>4521.5</v>
      </c>
      <c r="L12075" s="1">
        <v>44860</v>
      </c>
      <c r="M12075">
        <v>-18</v>
      </c>
      <c r="N12075" s="8">
        <f t="shared" si="188"/>
        <v>-81387</v>
      </c>
    </row>
    <row r="12076" spans="1:14">
      <c r="A12076" t="s">
        <v>14</v>
      </c>
      <c r="B12076" t="s">
        <v>62</v>
      </c>
      <c r="C12076" t="s">
        <v>1323</v>
      </c>
      <c r="D12076">
        <v>1501420853</v>
      </c>
      <c r="E12076" s="1">
        <v>44818</v>
      </c>
      <c r="F12076" s="1">
        <v>44818</v>
      </c>
      <c r="G12076">
        <v>8024231844</v>
      </c>
      <c r="H12076" t="s">
        <v>4811</v>
      </c>
      <c r="I12076">
        <v>435.54</v>
      </c>
      <c r="J12076" s="1">
        <v>44878</v>
      </c>
      <c r="K12076">
        <v>357</v>
      </c>
      <c r="L12076" s="1">
        <v>44893</v>
      </c>
      <c r="M12076">
        <v>15</v>
      </c>
      <c r="N12076" s="8">
        <f t="shared" si="188"/>
        <v>5355</v>
      </c>
    </row>
    <row r="12077" spans="1:14">
      <c r="A12077" t="s">
        <v>14</v>
      </c>
      <c r="B12077" t="s">
        <v>62</v>
      </c>
      <c r="C12077" t="s">
        <v>1295</v>
      </c>
      <c r="D12077">
        <v>471770016</v>
      </c>
      <c r="E12077" s="1">
        <v>44818</v>
      </c>
      <c r="F12077" s="1">
        <v>44818</v>
      </c>
      <c r="G12077">
        <v>8025060765</v>
      </c>
      <c r="H12077">
        <v>90017582</v>
      </c>
      <c r="I12077">
        <v>795.7</v>
      </c>
      <c r="J12077" s="1">
        <v>44878</v>
      </c>
      <c r="K12077">
        <v>723.36</v>
      </c>
      <c r="L12077" s="1">
        <v>44860</v>
      </c>
      <c r="M12077">
        <v>-18</v>
      </c>
      <c r="N12077" s="8">
        <f t="shared" si="188"/>
        <v>-13020.48</v>
      </c>
    </row>
    <row r="12078" spans="1:14">
      <c r="A12078" t="s">
        <v>14</v>
      </c>
      <c r="B12078" t="s">
        <v>62</v>
      </c>
      <c r="C12078" t="s">
        <v>110</v>
      </c>
      <c r="D12078">
        <v>12736110151</v>
      </c>
      <c r="E12078" s="1">
        <v>44817</v>
      </c>
      <c r="F12078" s="1">
        <v>44817</v>
      </c>
      <c r="G12078">
        <v>8025285432</v>
      </c>
      <c r="H12078">
        <v>6264004360</v>
      </c>
      <c r="I12078">
        <v>1650</v>
      </c>
      <c r="J12078" s="1">
        <v>44877</v>
      </c>
      <c r="K12078">
        <v>1500</v>
      </c>
      <c r="L12078" s="1">
        <v>44860</v>
      </c>
      <c r="M12078">
        <v>-17</v>
      </c>
      <c r="N12078" s="8">
        <f t="shared" si="188"/>
        <v>-25500</v>
      </c>
    </row>
    <row r="12079" spans="1:14">
      <c r="A12079" t="s">
        <v>14</v>
      </c>
      <c r="B12079" t="s">
        <v>62</v>
      </c>
      <c r="C12079" t="s">
        <v>3468</v>
      </c>
      <c r="D12079">
        <v>8028050014</v>
      </c>
      <c r="E12079" s="1">
        <v>44818</v>
      </c>
      <c r="F12079" s="1">
        <v>44818</v>
      </c>
      <c r="G12079">
        <v>8025304745</v>
      </c>
      <c r="H12079">
        <v>10007881</v>
      </c>
      <c r="I12079">
        <v>71.489999999999995</v>
      </c>
      <c r="J12079" s="1">
        <v>44878</v>
      </c>
      <c r="K12079">
        <v>64.989999999999995</v>
      </c>
      <c r="L12079" s="1">
        <v>44854</v>
      </c>
      <c r="M12079">
        <v>-24</v>
      </c>
      <c r="N12079" s="8">
        <f t="shared" si="188"/>
        <v>-1559.7599999999998</v>
      </c>
    </row>
    <row r="12080" spans="1:14">
      <c r="A12080" t="s">
        <v>14</v>
      </c>
      <c r="B12080" t="s">
        <v>62</v>
      </c>
      <c r="C12080" t="s">
        <v>72</v>
      </c>
      <c r="D12080">
        <v>9238800156</v>
      </c>
      <c r="E12080" s="1">
        <v>44818</v>
      </c>
      <c r="F12080" s="1">
        <v>44818</v>
      </c>
      <c r="G12080">
        <v>8025424038</v>
      </c>
      <c r="H12080">
        <v>1209339013</v>
      </c>
      <c r="I12080">
        <v>512.4</v>
      </c>
      <c r="J12080" s="1">
        <v>44878</v>
      </c>
      <c r="K12080">
        <v>420</v>
      </c>
      <c r="L12080" s="1">
        <v>44860</v>
      </c>
      <c r="M12080">
        <v>-18</v>
      </c>
      <c r="N12080" s="8">
        <f t="shared" si="188"/>
        <v>-7560</v>
      </c>
    </row>
    <row r="12081" spans="1:14">
      <c r="A12081" t="s">
        <v>14</v>
      </c>
      <c r="B12081" t="s">
        <v>62</v>
      </c>
      <c r="C12081" t="s">
        <v>72</v>
      </c>
      <c r="D12081">
        <v>9238800156</v>
      </c>
      <c r="E12081" s="1">
        <v>44817</v>
      </c>
      <c r="F12081" s="1">
        <v>44817</v>
      </c>
      <c r="G12081">
        <v>8025426017</v>
      </c>
      <c r="H12081">
        <v>1209339014</v>
      </c>
      <c r="I12081">
        <v>939.4</v>
      </c>
      <c r="J12081" s="1">
        <v>44877</v>
      </c>
      <c r="K12081">
        <v>770</v>
      </c>
      <c r="L12081" s="1">
        <v>44893</v>
      </c>
      <c r="M12081">
        <v>16</v>
      </c>
      <c r="N12081" s="8">
        <f t="shared" si="188"/>
        <v>12320</v>
      </c>
    </row>
    <row r="12082" spans="1:14">
      <c r="A12082" t="s">
        <v>14</v>
      </c>
      <c r="B12082" t="s">
        <v>62</v>
      </c>
      <c r="C12082" t="s">
        <v>501</v>
      </c>
      <c r="D12082">
        <v>12432150154</v>
      </c>
      <c r="E12082" s="1">
        <v>44818</v>
      </c>
      <c r="F12082" s="1">
        <v>44818</v>
      </c>
      <c r="G12082">
        <v>8025559919</v>
      </c>
      <c r="H12082">
        <v>6000074972</v>
      </c>
      <c r="I12082">
        <v>268.26</v>
      </c>
      <c r="J12082" s="1">
        <v>44878</v>
      </c>
      <c r="K12082">
        <v>243.87</v>
      </c>
      <c r="L12082" s="1">
        <v>44860</v>
      </c>
      <c r="M12082">
        <v>-18</v>
      </c>
      <c r="N12082" s="8">
        <f t="shared" si="188"/>
        <v>-4389.66</v>
      </c>
    </row>
    <row r="12083" spans="1:14">
      <c r="A12083" t="s">
        <v>14</v>
      </c>
      <c r="B12083" t="s">
        <v>62</v>
      </c>
      <c r="C12083" t="s">
        <v>525</v>
      </c>
      <c r="D12083">
        <v>4732240967</v>
      </c>
      <c r="E12083" s="1">
        <v>44818</v>
      </c>
      <c r="F12083" s="1">
        <v>44818</v>
      </c>
      <c r="G12083">
        <v>8025644148</v>
      </c>
      <c r="H12083">
        <v>87123456</v>
      </c>
      <c r="I12083">
        <v>8934.75</v>
      </c>
      <c r="J12083" s="1">
        <v>44878</v>
      </c>
      <c r="K12083">
        <v>8122.5</v>
      </c>
      <c r="L12083" s="1">
        <v>44860</v>
      </c>
      <c r="M12083">
        <v>-18</v>
      </c>
      <c r="N12083" s="8">
        <f t="shared" si="188"/>
        <v>-146205</v>
      </c>
    </row>
    <row r="12084" spans="1:14">
      <c r="A12084" t="s">
        <v>14</v>
      </c>
      <c r="B12084" t="s">
        <v>62</v>
      </c>
      <c r="C12084" t="s">
        <v>568</v>
      </c>
      <c r="D12084">
        <v>832400154</v>
      </c>
      <c r="E12084" s="1">
        <v>44818</v>
      </c>
      <c r="F12084" s="1">
        <v>44818</v>
      </c>
      <c r="G12084">
        <v>8025699485</v>
      </c>
      <c r="H12084">
        <v>27473178</v>
      </c>
      <c r="I12084">
        <v>15248.59</v>
      </c>
      <c r="J12084" s="1">
        <v>44878</v>
      </c>
      <c r="K12084">
        <v>13862.35</v>
      </c>
      <c r="L12084" s="1">
        <v>44860</v>
      </c>
      <c r="M12084">
        <v>-18</v>
      </c>
      <c r="N12084" s="8">
        <f t="shared" si="188"/>
        <v>-249522.30000000002</v>
      </c>
    </row>
    <row r="12085" spans="1:14">
      <c r="A12085" t="s">
        <v>14</v>
      </c>
      <c r="B12085" t="s">
        <v>62</v>
      </c>
      <c r="C12085" t="s">
        <v>601</v>
      </c>
      <c r="D12085">
        <v>11654150157</v>
      </c>
      <c r="E12085" s="1">
        <v>44818</v>
      </c>
      <c r="F12085" s="1">
        <v>44818</v>
      </c>
      <c r="G12085">
        <v>8025712010</v>
      </c>
      <c r="H12085">
        <v>3300118985</v>
      </c>
      <c r="I12085">
        <v>1039.5</v>
      </c>
      <c r="J12085" s="1">
        <v>44878</v>
      </c>
      <c r="K12085">
        <v>945</v>
      </c>
      <c r="L12085" s="1">
        <v>44860</v>
      </c>
      <c r="M12085">
        <v>-18</v>
      </c>
      <c r="N12085" s="8">
        <f t="shared" si="188"/>
        <v>-17010</v>
      </c>
    </row>
    <row r="12086" spans="1:14">
      <c r="A12086" t="s">
        <v>14</v>
      </c>
      <c r="B12086" t="s">
        <v>62</v>
      </c>
      <c r="C12086" t="s">
        <v>318</v>
      </c>
      <c r="D12086">
        <v>7921350968</v>
      </c>
      <c r="E12086" s="1">
        <v>44818</v>
      </c>
      <c r="F12086" s="1">
        <v>44818</v>
      </c>
      <c r="G12086">
        <v>8026205737</v>
      </c>
      <c r="H12086">
        <v>4228005843</v>
      </c>
      <c r="I12086">
        <v>5910.37</v>
      </c>
      <c r="J12086" s="1">
        <v>44878</v>
      </c>
      <c r="K12086">
        <v>5373.06</v>
      </c>
      <c r="L12086" s="1">
        <v>44860</v>
      </c>
      <c r="M12086">
        <v>-18</v>
      </c>
      <c r="N12086" s="8">
        <f t="shared" si="188"/>
        <v>-96715.08</v>
      </c>
    </row>
    <row r="12087" spans="1:14">
      <c r="A12087" t="s">
        <v>14</v>
      </c>
      <c r="B12087" t="s">
        <v>62</v>
      </c>
      <c r="C12087" t="s">
        <v>651</v>
      </c>
      <c r="D12087">
        <v>6324460150</v>
      </c>
      <c r="E12087" s="1">
        <v>44818</v>
      </c>
      <c r="F12087" s="1">
        <v>44818</v>
      </c>
      <c r="G12087">
        <v>8026209015</v>
      </c>
      <c r="H12087">
        <v>2223088664</v>
      </c>
      <c r="I12087">
        <v>2318</v>
      </c>
      <c r="J12087" s="1">
        <v>44878</v>
      </c>
      <c r="K12087">
        <v>1900</v>
      </c>
      <c r="L12087" s="1">
        <v>44860</v>
      </c>
      <c r="M12087">
        <v>-18</v>
      </c>
      <c r="N12087" s="8">
        <f t="shared" si="188"/>
        <v>-34200</v>
      </c>
    </row>
    <row r="12088" spans="1:14">
      <c r="A12088" t="s">
        <v>14</v>
      </c>
      <c r="B12088" t="s">
        <v>62</v>
      </c>
      <c r="C12088" t="s">
        <v>98</v>
      </c>
      <c r="D12088">
        <v>3524050238</v>
      </c>
      <c r="E12088" s="1">
        <v>44818</v>
      </c>
      <c r="F12088" s="1">
        <v>44818</v>
      </c>
      <c r="G12088">
        <v>8026542909</v>
      </c>
      <c r="H12088">
        <v>740899850</v>
      </c>
      <c r="I12088">
        <v>79.23</v>
      </c>
      <c r="J12088" s="1">
        <v>44878</v>
      </c>
      <c r="K12088">
        <v>72.03</v>
      </c>
      <c r="L12088" s="1">
        <v>44860</v>
      </c>
      <c r="M12088">
        <v>-18</v>
      </c>
      <c r="N12088" s="8">
        <f t="shared" si="188"/>
        <v>-1296.54</v>
      </c>
    </row>
    <row r="12089" spans="1:14">
      <c r="A12089" t="s">
        <v>14</v>
      </c>
      <c r="B12089" t="s">
        <v>62</v>
      </c>
      <c r="C12089" t="s">
        <v>403</v>
      </c>
      <c r="D12089">
        <v>12792100153</v>
      </c>
      <c r="E12089" s="1">
        <v>44818</v>
      </c>
      <c r="F12089" s="1">
        <v>44818</v>
      </c>
      <c r="G12089">
        <v>8026664435</v>
      </c>
      <c r="H12089">
        <v>22041868</v>
      </c>
      <c r="I12089">
        <v>7392.27</v>
      </c>
      <c r="J12089" s="1">
        <v>44878</v>
      </c>
      <c r="K12089">
        <v>6059.24</v>
      </c>
      <c r="L12089" s="1">
        <v>44860</v>
      </c>
      <c r="M12089">
        <v>-18</v>
      </c>
      <c r="N12089" s="8">
        <f t="shared" si="188"/>
        <v>-109066.31999999999</v>
      </c>
    </row>
    <row r="12090" spans="1:14">
      <c r="A12090" t="s">
        <v>14</v>
      </c>
      <c r="B12090" t="s">
        <v>62</v>
      </c>
      <c r="C12090" t="s">
        <v>403</v>
      </c>
      <c r="D12090">
        <v>12792100153</v>
      </c>
      <c r="E12090" s="1">
        <v>44818</v>
      </c>
      <c r="F12090" s="1">
        <v>44818</v>
      </c>
      <c r="G12090">
        <v>8026666692</v>
      </c>
      <c r="H12090">
        <v>22041867</v>
      </c>
      <c r="I12090">
        <v>361.24</v>
      </c>
      <c r="J12090" s="1">
        <v>44878</v>
      </c>
      <c r="K12090">
        <v>296.10000000000002</v>
      </c>
      <c r="L12090" s="1">
        <v>44851</v>
      </c>
      <c r="M12090">
        <v>-27</v>
      </c>
      <c r="N12090" s="8">
        <f t="shared" si="188"/>
        <v>-7994.7000000000007</v>
      </c>
    </row>
    <row r="12091" spans="1:14">
      <c r="A12091" t="s">
        <v>14</v>
      </c>
      <c r="B12091" t="s">
        <v>62</v>
      </c>
      <c r="C12091" t="s">
        <v>181</v>
      </c>
      <c r="D12091">
        <v>2707070963</v>
      </c>
      <c r="E12091" s="1">
        <v>44818</v>
      </c>
      <c r="F12091" s="1">
        <v>44818</v>
      </c>
      <c r="G12091">
        <v>8026764394</v>
      </c>
      <c r="H12091">
        <v>8722169270</v>
      </c>
      <c r="I12091">
        <v>16783.580000000002</v>
      </c>
      <c r="J12091" s="1">
        <v>44878</v>
      </c>
      <c r="K12091">
        <v>15257.8</v>
      </c>
      <c r="L12091" s="1">
        <v>44860</v>
      </c>
      <c r="M12091">
        <v>-18</v>
      </c>
      <c r="N12091" s="8">
        <f t="shared" si="188"/>
        <v>-274640.39999999997</v>
      </c>
    </row>
    <row r="12092" spans="1:14">
      <c r="A12092" t="s">
        <v>14</v>
      </c>
      <c r="B12092" t="s">
        <v>62</v>
      </c>
      <c r="C12092" t="s">
        <v>181</v>
      </c>
      <c r="D12092">
        <v>2707070963</v>
      </c>
      <c r="E12092" s="1">
        <v>44818</v>
      </c>
      <c r="F12092" s="1">
        <v>44818</v>
      </c>
      <c r="G12092">
        <v>8026764993</v>
      </c>
      <c r="H12092">
        <v>8722169269</v>
      </c>
      <c r="I12092">
        <v>71105.17</v>
      </c>
      <c r="J12092" s="1">
        <v>44878</v>
      </c>
      <c r="K12092">
        <v>64641.06</v>
      </c>
      <c r="L12092" s="1">
        <v>44860</v>
      </c>
      <c r="M12092">
        <v>-18</v>
      </c>
      <c r="N12092" s="8">
        <f t="shared" si="188"/>
        <v>-1163539.08</v>
      </c>
    </row>
    <row r="12093" spans="1:14">
      <c r="A12093" t="s">
        <v>14</v>
      </c>
      <c r="B12093" t="s">
        <v>62</v>
      </c>
      <c r="C12093" t="s">
        <v>181</v>
      </c>
      <c r="D12093">
        <v>2707070963</v>
      </c>
      <c r="E12093" s="1">
        <v>44818</v>
      </c>
      <c r="F12093" s="1">
        <v>44818</v>
      </c>
      <c r="G12093">
        <v>8026766381</v>
      </c>
      <c r="H12093">
        <v>8722169271</v>
      </c>
      <c r="I12093">
        <v>13384.45</v>
      </c>
      <c r="J12093" s="1">
        <v>44878</v>
      </c>
      <c r="K12093">
        <v>12167.68</v>
      </c>
      <c r="L12093" s="1">
        <v>44860</v>
      </c>
      <c r="M12093">
        <v>-18</v>
      </c>
      <c r="N12093" s="8">
        <f t="shared" si="188"/>
        <v>-219018.23999999999</v>
      </c>
    </row>
    <row r="12094" spans="1:14">
      <c r="A12094" t="s">
        <v>14</v>
      </c>
      <c r="B12094" t="s">
        <v>62</v>
      </c>
      <c r="C12094" t="s">
        <v>590</v>
      </c>
      <c r="D12094">
        <v>7484470153</v>
      </c>
      <c r="E12094" s="1">
        <v>44818</v>
      </c>
      <c r="F12094" s="1">
        <v>44818</v>
      </c>
      <c r="G12094">
        <v>8026814131</v>
      </c>
      <c r="H12094" t="s">
        <v>4812</v>
      </c>
      <c r="I12094">
        <v>1024.8</v>
      </c>
      <c r="J12094" s="1">
        <v>44878</v>
      </c>
      <c r="K12094">
        <v>840</v>
      </c>
      <c r="L12094" s="1">
        <v>44851</v>
      </c>
      <c r="M12094">
        <v>-27</v>
      </c>
      <c r="N12094" s="8">
        <f t="shared" si="188"/>
        <v>-22680</v>
      </c>
    </row>
    <row r="12095" spans="1:14">
      <c r="A12095" t="s">
        <v>14</v>
      </c>
      <c r="B12095" t="s">
        <v>62</v>
      </c>
      <c r="C12095" t="s">
        <v>155</v>
      </c>
      <c r="D12095">
        <v>5619050585</v>
      </c>
      <c r="E12095" s="1">
        <v>44818</v>
      </c>
      <c r="F12095" s="1">
        <v>44818</v>
      </c>
      <c r="G12095">
        <v>8027978894</v>
      </c>
      <c r="H12095">
        <v>500012219</v>
      </c>
      <c r="I12095">
        <v>5378.71</v>
      </c>
      <c r="J12095" s="1">
        <v>44878</v>
      </c>
      <c r="K12095">
        <v>4889.74</v>
      </c>
      <c r="L12095" s="1">
        <v>44860</v>
      </c>
      <c r="M12095">
        <v>-18</v>
      </c>
      <c r="N12095" s="8">
        <f t="shared" si="188"/>
        <v>-88015.319999999992</v>
      </c>
    </row>
    <row r="12096" spans="1:14">
      <c r="A12096" t="s">
        <v>14</v>
      </c>
      <c r="B12096" t="s">
        <v>62</v>
      </c>
      <c r="C12096" t="s">
        <v>39</v>
      </c>
      <c r="D12096">
        <v>1260340482</v>
      </c>
      <c r="E12096" s="1">
        <v>44818</v>
      </c>
      <c r="F12096" s="1">
        <v>44818</v>
      </c>
      <c r="G12096">
        <v>8028104054</v>
      </c>
      <c r="H12096" t="s">
        <v>4813</v>
      </c>
      <c r="I12096">
        <v>8052</v>
      </c>
      <c r="J12096" s="1">
        <v>44878</v>
      </c>
      <c r="K12096">
        <v>6600</v>
      </c>
      <c r="L12096" s="1">
        <v>44860</v>
      </c>
      <c r="M12096">
        <v>-18</v>
      </c>
      <c r="N12096" s="8">
        <f t="shared" si="188"/>
        <v>-118800</v>
      </c>
    </row>
    <row r="12097" spans="1:14">
      <c r="A12097" t="s">
        <v>14</v>
      </c>
      <c r="B12097" t="s">
        <v>62</v>
      </c>
      <c r="C12097" t="s">
        <v>288</v>
      </c>
      <c r="D12097">
        <v>7195130153</v>
      </c>
      <c r="E12097" s="1">
        <v>44818</v>
      </c>
      <c r="F12097" s="1">
        <v>44818</v>
      </c>
      <c r="G12097">
        <v>8028105263</v>
      </c>
      <c r="H12097">
        <v>3622092692</v>
      </c>
      <c r="I12097">
        <v>171934.95</v>
      </c>
      <c r="J12097" s="1">
        <v>44878</v>
      </c>
      <c r="K12097">
        <v>156304.5</v>
      </c>
      <c r="L12097" s="1">
        <v>44860</v>
      </c>
      <c r="M12097">
        <v>-18</v>
      </c>
      <c r="N12097" s="8">
        <f t="shared" si="188"/>
        <v>-2813481</v>
      </c>
    </row>
    <row r="12098" spans="1:14">
      <c r="A12098" t="s">
        <v>14</v>
      </c>
      <c r="B12098" t="s">
        <v>62</v>
      </c>
      <c r="C12098" t="s">
        <v>201</v>
      </c>
      <c r="D12098">
        <v>9561321002</v>
      </c>
      <c r="E12098" s="1">
        <v>44818</v>
      </c>
      <c r="F12098" s="1">
        <v>44818</v>
      </c>
      <c r="G12098">
        <v>8028113344</v>
      </c>
      <c r="H12098">
        <v>546</v>
      </c>
      <c r="I12098">
        <v>1423.33</v>
      </c>
      <c r="J12098" s="1">
        <v>44878</v>
      </c>
      <c r="K12098">
        <v>1166.6600000000001</v>
      </c>
      <c r="L12098" s="1">
        <v>44860</v>
      </c>
      <c r="M12098">
        <v>-18</v>
      </c>
      <c r="N12098" s="8">
        <f t="shared" si="188"/>
        <v>-20999.88</v>
      </c>
    </row>
    <row r="12099" spans="1:14">
      <c r="A12099" t="s">
        <v>14</v>
      </c>
      <c r="B12099" t="s">
        <v>62</v>
      </c>
      <c r="C12099" t="s">
        <v>201</v>
      </c>
      <c r="D12099">
        <v>9561321002</v>
      </c>
      <c r="E12099" s="1">
        <v>44818</v>
      </c>
      <c r="F12099" s="1">
        <v>44818</v>
      </c>
      <c r="G12099">
        <v>8028120543</v>
      </c>
      <c r="H12099">
        <v>554</v>
      </c>
      <c r="I12099">
        <v>1423.33</v>
      </c>
      <c r="J12099" s="1">
        <v>44878</v>
      </c>
      <c r="K12099">
        <v>1166.6600000000001</v>
      </c>
      <c r="L12099" s="1">
        <v>44860</v>
      </c>
      <c r="M12099">
        <v>-18</v>
      </c>
      <c r="N12099" s="8">
        <f t="shared" ref="N12099:N12162" si="189">+K12099*M12099</f>
        <v>-20999.88</v>
      </c>
    </row>
    <row r="12100" spans="1:14">
      <c r="A12100" t="s">
        <v>14</v>
      </c>
      <c r="B12100" t="s">
        <v>62</v>
      </c>
      <c r="C12100" t="s">
        <v>201</v>
      </c>
      <c r="D12100">
        <v>9561321002</v>
      </c>
      <c r="E12100" s="1">
        <v>44818</v>
      </c>
      <c r="F12100" s="1">
        <v>44818</v>
      </c>
      <c r="G12100">
        <v>8028122106</v>
      </c>
      <c r="H12100">
        <v>562</v>
      </c>
      <c r="I12100">
        <v>466.65</v>
      </c>
      <c r="J12100" s="1">
        <v>44878</v>
      </c>
      <c r="K12100">
        <v>382.5</v>
      </c>
      <c r="L12100" s="1">
        <v>44893</v>
      </c>
      <c r="M12100">
        <v>15</v>
      </c>
      <c r="N12100" s="8">
        <f t="shared" si="189"/>
        <v>5737.5</v>
      </c>
    </row>
    <row r="12101" spans="1:14">
      <c r="A12101" t="s">
        <v>14</v>
      </c>
      <c r="B12101" t="s">
        <v>62</v>
      </c>
      <c r="C12101" t="s">
        <v>201</v>
      </c>
      <c r="D12101">
        <v>9561321002</v>
      </c>
      <c r="E12101" s="1">
        <v>44818</v>
      </c>
      <c r="F12101" s="1">
        <v>44818</v>
      </c>
      <c r="G12101">
        <v>8028123449</v>
      </c>
      <c r="H12101">
        <v>567</v>
      </c>
      <c r="I12101">
        <v>585.6</v>
      </c>
      <c r="J12101" s="1">
        <v>44878</v>
      </c>
      <c r="K12101">
        <v>480</v>
      </c>
      <c r="L12101" s="1">
        <v>44860</v>
      </c>
      <c r="M12101">
        <v>-18</v>
      </c>
      <c r="N12101" s="8">
        <f t="shared" si="189"/>
        <v>-8640</v>
      </c>
    </row>
    <row r="12102" spans="1:14">
      <c r="A12102" t="s">
        <v>14</v>
      </c>
      <c r="B12102" t="s">
        <v>62</v>
      </c>
      <c r="C12102" t="s">
        <v>39</v>
      </c>
      <c r="D12102">
        <v>1260340482</v>
      </c>
      <c r="E12102" s="1">
        <v>44818</v>
      </c>
      <c r="F12102" s="1">
        <v>44818</v>
      </c>
      <c r="G12102">
        <v>8028136976</v>
      </c>
      <c r="H12102" t="s">
        <v>4814</v>
      </c>
      <c r="I12102">
        <v>2696.2</v>
      </c>
      <c r="J12102" s="1">
        <v>44878</v>
      </c>
      <c r="K12102">
        <v>2210</v>
      </c>
      <c r="L12102" s="1">
        <v>44860</v>
      </c>
      <c r="M12102">
        <v>-18</v>
      </c>
      <c r="N12102" s="8">
        <f t="shared" si="189"/>
        <v>-39780</v>
      </c>
    </row>
    <row r="12103" spans="1:14">
      <c r="A12103" t="s">
        <v>14</v>
      </c>
      <c r="B12103" t="s">
        <v>62</v>
      </c>
      <c r="C12103" t="s">
        <v>39</v>
      </c>
      <c r="D12103">
        <v>1260340482</v>
      </c>
      <c r="E12103" s="1">
        <v>44818</v>
      </c>
      <c r="F12103" s="1">
        <v>44818</v>
      </c>
      <c r="G12103">
        <v>8028142747</v>
      </c>
      <c r="H12103" t="s">
        <v>4815</v>
      </c>
      <c r="I12103">
        <v>6234.2</v>
      </c>
      <c r="J12103" s="1">
        <v>44878</v>
      </c>
      <c r="K12103">
        <v>5110</v>
      </c>
      <c r="L12103" s="1">
        <v>44860</v>
      </c>
      <c r="M12103">
        <v>-18</v>
      </c>
      <c r="N12103" s="8">
        <f t="shared" si="189"/>
        <v>-91980</v>
      </c>
    </row>
    <row r="12104" spans="1:14">
      <c r="A12104" t="s">
        <v>14</v>
      </c>
      <c r="B12104" t="s">
        <v>62</v>
      </c>
      <c r="C12104" t="s">
        <v>400</v>
      </c>
      <c r="D12104">
        <v>12878470157</v>
      </c>
      <c r="E12104" s="1">
        <v>44818</v>
      </c>
      <c r="F12104" s="1">
        <v>44818</v>
      </c>
      <c r="G12104">
        <v>8028788214</v>
      </c>
      <c r="H12104" t="s">
        <v>4816</v>
      </c>
      <c r="I12104">
        <v>49340.05</v>
      </c>
      <c r="J12104" s="1">
        <v>44878</v>
      </c>
      <c r="K12104">
        <v>40442.660000000003</v>
      </c>
      <c r="L12104" s="1">
        <v>44861</v>
      </c>
      <c r="M12104">
        <v>-17</v>
      </c>
      <c r="N12104" s="8">
        <f t="shared" si="189"/>
        <v>-687525.22000000009</v>
      </c>
    </row>
    <row r="12105" spans="1:14">
      <c r="A12105" t="s">
        <v>14</v>
      </c>
      <c r="B12105" t="s">
        <v>62</v>
      </c>
      <c r="C12105" t="s">
        <v>400</v>
      </c>
      <c r="D12105">
        <v>12878470157</v>
      </c>
      <c r="E12105" s="1">
        <v>44818</v>
      </c>
      <c r="F12105" s="1">
        <v>44818</v>
      </c>
      <c r="G12105">
        <v>8028840247</v>
      </c>
      <c r="H12105" t="s">
        <v>4817</v>
      </c>
      <c r="I12105">
        <v>5158.3999999999996</v>
      </c>
      <c r="J12105" s="1">
        <v>44878</v>
      </c>
      <c r="K12105">
        <v>4228.2</v>
      </c>
      <c r="L12105" s="1">
        <v>44861</v>
      </c>
      <c r="M12105">
        <v>-17</v>
      </c>
      <c r="N12105" s="8">
        <f t="shared" si="189"/>
        <v>-71879.399999999994</v>
      </c>
    </row>
    <row r="12106" spans="1:14">
      <c r="A12106" t="s">
        <v>14</v>
      </c>
      <c r="B12106" t="s">
        <v>62</v>
      </c>
      <c r="C12106" t="s">
        <v>400</v>
      </c>
      <c r="D12106">
        <v>12878470157</v>
      </c>
      <c r="E12106" s="1">
        <v>44818</v>
      </c>
      <c r="F12106" s="1">
        <v>44818</v>
      </c>
      <c r="G12106">
        <v>8028858750</v>
      </c>
      <c r="H12106" t="s">
        <v>4818</v>
      </c>
      <c r="I12106">
        <v>15500.17</v>
      </c>
      <c r="J12106" s="1">
        <v>44878</v>
      </c>
      <c r="K12106">
        <v>12705.06</v>
      </c>
      <c r="L12106" s="1">
        <v>44861</v>
      </c>
      <c r="M12106">
        <v>-17</v>
      </c>
      <c r="N12106" s="8">
        <f t="shared" si="189"/>
        <v>-215986.02</v>
      </c>
    </row>
    <row r="12107" spans="1:14">
      <c r="A12107" t="s">
        <v>14</v>
      </c>
      <c r="B12107" t="s">
        <v>62</v>
      </c>
      <c r="C12107" t="s">
        <v>244</v>
      </c>
      <c r="D12107">
        <v>674840152</v>
      </c>
      <c r="E12107" s="1">
        <v>44818</v>
      </c>
      <c r="F12107" s="1">
        <v>44818</v>
      </c>
      <c r="G12107">
        <v>8028880739</v>
      </c>
      <c r="H12107">
        <v>5302492254</v>
      </c>
      <c r="I12107">
        <v>2141.1</v>
      </c>
      <c r="J12107" s="1">
        <v>44878</v>
      </c>
      <c r="K12107">
        <v>1755</v>
      </c>
      <c r="L12107" s="1">
        <v>44860</v>
      </c>
      <c r="M12107">
        <v>-18</v>
      </c>
      <c r="N12107" s="8">
        <f t="shared" si="189"/>
        <v>-31590</v>
      </c>
    </row>
    <row r="12108" spans="1:14">
      <c r="A12108" t="s">
        <v>14</v>
      </c>
      <c r="B12108" t="s">
        <v>62</v>
      </c>
      <c r="C12108" t="s">
        <v>273</v>
      </c>
      <c r="D12108">
        <v>3237150234</v>
      </c>
      <c r="E12108" s="1">
        <v>44818</v>
      </c>
      <c r="F12108" s="1">
        <v>44818</v>
      </c>
      <c r="G12108">
        <v>8029169934</v>
      </c>
      <c r="H12108">
        <v>2209407</v>
      </c>
      <c r="I12108">
        <v>1464</v>
      </c>
      <c r="J12108" s="1">
        <v>44878</v>
      </c>
      <c r="K12108">
        <v>1200</v>
      </c>
      <c r="L12108" s="1">
        <v>44860</v>
      </c>
      <c r="M12108">
        <v>-18</v>
      </c>
      <c r="N12108" s="8">
        <f t="shared" si="189"/>
        <v>-21600</v>
      </c>
    </row>
    <row r="12109" spans="1:14">
      <c r="A12109" t="s">
        <v>14</v>
      </c>
      <c r="B12109" t="s">
        <v>62</v>
      </c>
      <c r="C12109" t="s">
        <v>509</v>
      </c>
      <c r="D12109">
        <v>399800580</v>
      </c>
      <c r="E12109" s="1">
        <v>44819</v>
      </c>
      <c r="F12109" s="1">
        <v>44819</v>
      </c>
      <c r="G12109">
        <v>8029277276</v>
      </c>
      <c r="H12109">
        <v>3202220261</v>
      </c>
      <c r="I12109">
        <v>17879.53</v>
      </c>
      <c r="J12109" s="1">
        <v>44879</v>
      </c>
      <c r="K12109">
        <v>16254.12</v>
      </c>
      <c r="L12109" s="1">
        <v>44860</v>
      </c>
      <c r="M12109">
        <v>-19</v>
      </c>
      <c r="N12109" s="8">
        <f t="shared" si="189"/>
        <v>-308828.28000000003</v>
      </c>
    </row>
    <row r="12110" spans="1:14">
      <c r="A12110" t="s">
        <v>14</v>
      </c>
      <c r="B12110" t="s">
        <v>62</v>
      </c>
      <c r="C12110" t="s">
        <v>4317</v>
      </c>
      <c r="D12110">
        <v>4754860155</v>
      </c>
      <c r="E12110" s="1">
        <v>44819</v>
      </c>
      <c r="F12110" s="1">
        <v>44819</v>
      </c>
      <c r="G12110">
        <v>8029417273</v>
      </c>
      <c r="H12110">
        <v>2022013691</v>
      </c>
      <c r="I12110">
        <v>11034.66</v>
      </c>
      <c r="J12110" s="1">
        <v>44879</v>
      </c>
      <c r="K12110">
        <v>10031.51</v>
      </c>
      <c r="L12110" s="1">
        <v>44860</v>
      </c>
      <c r="M12110">
        <v>-19</v>
      </c>
      <c r="N12110" s="8">
        <f t="shared" si="189"/>
        <v>-190598.69</v>
      </c>
    </row>
    <row r="12111" spans="1:14">
      <c r="A12111" t="s">
        <v>14</v>
      </c>
      <c r="B12111" t="s">
        <v>62</v>
      </c>
      <c r="C12111" t="s">
        <v>2179</v>
      </c>
      <c r="D12111">
        <v>101780492</v>
      </c>
      <c r="E12111" s="1">
        <v>44819</v>
      </c>
      <c r="F12111" s="1">
        <v>44819</v>
      </c>
      <c r="G12111">
        <v>8029686862</v>
      </c>
      <c r="H12111">
        <v>48987</v>
      </c>
      <c r="I12111">
        <v>1191.3</v>
      </c>
      <c r="J12111" s="1">
        <v>44879</v>
      </c>
      <c r="K12111">
        <v>1083</v>
      </c>
      <c r="L12111" s="1">
        <v>44860</v>
      </c>
      <c r="M12111">
        <v>-19</v>
      </c>
      <c r="N12111" s="8">
        <f t="shared" si="189"/>
        <v>-20577</v>
      </c>
    </row>
    <row r="12112" spans="1:14">
      <c r="A12112" t="s">
        <v>14</v>
      </c>
      <c r="B12112" t="s">
        <v>62</v>
      </c>
      <c r="C12112" t="s">
        <v>75</v>
      </c>
      <c r="D12112">
        <v>801720152</v>
      </c>
      <c r="E12112" s="1">
        <v>44819</v>
      </c>
      <c r="F12112" s="1">
        <v>44819</v>
      </c>
      <c r="G12112">
        <v>8031037844</v>
      </c>
      <c r="H12112">
        <v>2200028751</v>
      </c>
      <c r="I12112">
        <v>2038.86</v>
      </c>
      <c r="J12112" s="1">
        <v>44879</v>
      </c>
      <c r="K12112">
        <v>1671.2</v>
      </c>
      <c r="L12112" s="1">
        <v>44838</v>
      </c>
      <c r="M12112">
        <v>-41</v>
      </c>
      <c r="N12112" s="8">
        <f t="shared" si="189"/>
        <v>-68519.199999999997</v>
      </c>
    </row>
    <row r="12113" spans="1:14">
      <c r="A12113" t="s">
        <v>14</v>
      </c>
      <c r="B12113" t="s">
        <v>62</v>
      </c>
      <c r="C12113" t="s">
        <v>2564</v>
      </c>
      <c r="D12113">
        <v>4526141215</v>
      </c>
      <c r="E12113" s="1">
        <v>44819</v>
      </c>
      <c r="F12113" s="1">
        <v>44819</v>
      </c>
      <c r="G12113">
        <v>8031709359</v>
      </c>
      <c r="H12113" t="s">
        <v>4819</v>
      </c>
      <c r="I12113">
        <v>19794.5</v>
      </c>
      <c r="J12113" s="1">
        <v>44879</v>
      </c>
      <c r="K12113">
        <v>16225</v>
      </c>
      <c r="L12113" s="1">
        <v>44860</v>
      </c>
      <c r="M12113">
        <v>-19</v>
      </c>
      <c r="N12113" s="8">
        <f t="shared" si="189"/>
        <v>-308275</v>
      </c>
    </row>
    <row r="12114" spans="1:14">
      <c r="A12114" t="s">
        <v>14</v>
      </c>
      <c r="B12114" t="s">
        <v>62</v>
      </c>
      <c r="C12114" t="s">
        <v>528</v>
      </c>
      <c r="D12114">
        <v>2173800281</v>
      </c>
      <c r="E12114" s="1">
        <v>44819</v>
      </c>
      <c r="F12114" s="1">
        <v>44819</v>
      </c>
      <c r="G12114">
        <v>8031861193</v>
      </c>
      <c r="H12114" t="s">
        <v>4820</v>
      </c>
      <c r="I12114">
        <v>163.97</v>
      </c>
      <c r="J12114" s="1">
        <v>44879</v>
      </c>
      <c r="K12114">
        <v>134.4</v>
      </c>
      <c r="L12114" s="1">
        <v>44860</v>
      </c>
      <c r="M12114">
        <v>-19</v>
      </c>
      <c r="N12114" s="8">
        <f t="shared" si="189"/>
        <v>-2553.6</v>
      </c>
    </row>
    <row r="12115" spans="1:14">
      <c r="A12115" t="s">
        <v>14</v>
      </c>
      <c r="B12115" t="s">
        <v>62</v>
      </c>
      <c r="C12115" t="s">
        <v>1630</v>
      </c>
      <c r="D12115">
        <v>5200381001</v>
      </c>
      <c r="E12115" s="1">
        <v>44818</v>
      </c>
      <c r="F12115" s="1">
        <v>44818</v>
      </c>
      <c r="G12115">
        <v>8031864733</v>
      </c>
      <c r="H12115" t="s">
        <v>4821</v>
      </c>
      <c r="I12115">
        <v>51.14</v>
      </c>
      <c r="J12115" s="1">
        <v>44878</v>
      </c>
      <c r="K12115">
        <v>46.49</v>
      </c>
      <c r="L12115" s="1">
        <v>44860</v>
      </c>
      <c r="M12115">
        <v>-18</v>
      </c>
      <c r="N12115" s="8">
        <f t="shared" si="189"/>
        <v>-836.82</v>
      </c>
    </row>
    <row r="12116" spans="1:14">
      <c r="A12116" t="s">
        <v>14</v>
      </c>
      <c r="B12116" t="s">
        <v>62</v>
      </c>
      <c r="C12116" t="s">
        <v>570</v>
      </c>
      <c r="D12116">
        <v>696360155</v>
      </c>
      <c r="E12116" s="1">
        <v>44819</v>
      </c>
      <c r="F12116" s="1">
        <v>44819</v>
      </c>
      <c r="G12116">
        <v>8031932088</v>
      </c>
      <c r="H12116">
        <v>2283045629</v>
      </c>
      <c r="I12116">
        <v>2815.25</v>
      </c>
      <c r="J12116" s="1">
        <v>44879</v>
      </c>
      <c r="K12116">
        <v>2559.3200000000002</v>
      </c>
      <c r="L12116" s="1">
        <v>44860</v>
      </c>
      <c r="M12116">
        <v>-19</v>
      </c>
      <c r="N12116" s="8">
        <f t="shared" si="189"/>
        <v>-48627.08</v>
      </c>
    </row>
    <row r="12117" spans="1:14">
      <c r="A12117" t="s">
        <v>14</v>
      </c>
      <c r="B12117" t="s">
        <v>62</v>
      </c>
      <c r="C12117" t="s">
        <v>570</v>
      </c>
      <c r="D12117">
        <v>696360155</v>
      </c>
      <c r="E12117" s="1">
        <v>44818</v>
      </c>
      <c r="F12117" s="1">
        <v>44818</v>
      </c>
      <c r="G12117">
        <v>8031932220</v>
      </c>
      <c r="H12117">
        <v>2283045628</v>
      </c>
      <c r="I12117">
        <v>19250</v>
      </c>
      <c r="J12117" s="1">
        <v>44878</v>
      </c>
      <c r="K12117">
        <v>17500</v>
      </c>
      <c r="L12117" s="1">
        <v>44860</v>
      </c>
      <c r="M12117">
        <v>-18</v>
      </c>
      <c r="N12117" s="8">
        <f t="shared" si="189"/>
        <v>-315000</v>
      </c>
    </row>
    <row r="12118" spans="1:14">
      <c r="A12118" t="s">
        <v>14</v>
      </c>
      <c r="B12118" t="s">
        <v>62</v>
      </c>
      <c r="C12118" t="s">
        <v>307</v>
      </c>
      <c r="D12118">
        <v>1086690581</v>
      </c>
      <c r="E12118" s="1">
        <v>44818</v>
      </c>
      <c r="F12118" s="1">
        <v>44818</v>
      </c>
      <c r="G12118">
        <v>8032080216</v>
      </c>
      <c r="H12118" t="s">
        <v>4822</v>
      </c>
      <c r="I12118">
        <v>12200</v>
      </c>
      <c r="J12118" s="1">
        <v>44878</v>
      </c>
      <c r="K12118">
        <v>5312</v>
      </c>
      <c r="L12118" s="1">
        <v>44893</v>
      </c>
      <c r="M12118">
        <v>15</v>
      </c>
      <c r="N12118" s="8">
        <f t="shared" si="189"/>
        <v>79680</v>
      </c>
    </row>
    <row r="12119" spans="1:14">
      <c r="A12119" t="s">
        <v>14</v>
      </c>
      <c r="B12119" t="s">
        <v>62</v>
      </c>
      <c r="C12119" t="s">
        <v>307</v>
      </c>
      <c r="D12119">
        <v>1086690581</v>
      </c>
      <c r="E12119" s="1">
        <v>44819</v>
      </c>
      <c r="F12119" s="1">
        <v>44819</v>
      </c>
      <c r="G12119">
        <v>8032091055</v>
      </c>
      <c r="H12119" t="s">
        <v>4823</v>
      </c>
      <c r="I12119">
        <v>3528.24</v>
      </c>
      <c r="J12119" s="1">
        <v>44879</v>
      </c>
      <c r="K12119">
        <v>2892</v>
      </c>
      <c r="L12119" s="1">
        <v>44852</v>
      </c>
      <c r="M12119">
        <v>-27</v>
      </c>
      <c r="N12119" s="8">
        <f t="shared" si="189"/>
        <v>-78084</v>
      </c>
    </row>
    <row r="12120" spans="1:14">
      <c r="A12120" t="s">
        <v>14</v>
      </c>
      <c r="B12120" t="s">
        <v>62</v>
      </c>
      <c r="C12120" t="s">
        <v>307</v>
      </c>
      <c r="D12120">
        <v>1086690581</v>
      </c>
      <c r="E12120" s="1">
        <v>44819</v>
      </c>
      <c r="F12120" s="1">
        <v>44819</v>
      </c>
      <c r="G12120">
        <v>8032092941</v>
      </c>
      <c r="H12120" t="s">
        <v>4824</v>
      </c>
      <c r="I12120">
        <v>37999.949999999997</v>
      </c>
      <c r="J12120" s="1">
        <v>44879</v>
      </c>
      <c r="K12120">
        <v>31147.5</v>
      </c>
      <c r="L12120" s="1">
        <v>44852</v>
      </c>
      <c r="M12120">
        <v>-27</v>
      </c>
      <c r="N12120" s="8">
        <f t="shared" si="189"/>
        <v>-840982.5</v>
      </c>
    </row>
    <row r="12121" spans="1:14">
      <c r="A12121" t="s">
        <v>14</v>
      </c>
      <c r="B12121" t="s">
        <v>62</v>
      </c>
      <c r="C12121" t="s">
        <v>307</v>
      </c>
      <c r="D12121">
        <v>1086690581</v>
      </c>
      <c r="E12121" s="1">
        <v>44823</v>
      </c>
      <c r="F12121" s="1">
        <v>44823</v>
      </c>
      <c r="G12121">
        <v>8032107349</v>
      </c>
      <c r="H12121" t="s">
        <v>4825</v>
      </c>
      <c r="I12121">
        <v>869.74</v>
      </c>
      <c r="J12121" s="1">
        <v>44879</v>
      </c>
      <c r="K12121">
        <v>712.9</v>
      </c>
      <c r="L12121" s="1">
        <v>44852</v>
      </c>
      <c r="M12121">
        <v>-27</v>
      </c>
      <c r="N12121" s="8">
        <f t="shared" si="189"/>
        <v>-19248.3</v>
      </c>
    </row>
    <row r="12122" spans="1:14">
      <c r="A12122" t="s">
        <v>14</v>
      </c>
      <c r="B12122" t="s">
        <v>62</v>
      </c>
      <c r="C12122" t="s">
        <v>307</v>
      </c>
      <c r="D12122">
        <v>1086690581</v>
      </c>
      <c r="E12122" s="1">
        <v>44819</v>
      </c>
      <c r="F12122" s="1">
        <v>44819</v>
      </c>
      <c r="G12122">
        <v>8032111570</v>
      </c>
      <c r="H12122" t="s">
        <v>4826</v>
      </c>
      <c r="I12122">
        <v>109.8</v>
      </c>
      <c r="J12122" s="1">
        <v>44879</v>
      </c>
      <c r="K12122">
        <v>90</v>
      </c>
      <c r="L12122" s="1">
        <v>44852</v>
      </c>
      <c r="M12122">
        <v>-27</v>
      </c>
      <c r="N12122" s="8">
        <f t="shared" si="189"/>
        <v>-2430</v>
      </c>
    </row>
    <row r="12123" spans="1:14">
      <c r="A12123" t="s">
        <v>14</v>
      </c>
      <c r="B12123" t="s">
        <v>62</v>
      </c>
      <c r="C12123" t="s">
        <v>4827</v>
      </c>
      <c r="D12123">
        <v>5245181002</v>
      </c>
      <c r="E12123" s="1">
        <v>44818</v>
      </c>
      <c r="F12123" s="1">
        <v>44818</v>
      </c>
      <c r="G12123">
        <v>8032145016</v>
      </c>
      <c r="H12123">
        <v>22091</v>
      </c>
      <c r="I12123">
        <v>9481.5</v>
      </c>
      <c r="J12123" s="1">
        <v>44878</v>
      </c>
      <c r="K12123">
        <v>9030</v>
      </c>
      <c r="L12123" s="1">
        <v>44831</v>
      </c>
      <c r="M12123">
        <v>-47</v>
      </c>
      <c r="N12123" s="8">
        <f t="shared" si="189"/>
        <v>-424410</v>
      </c>
    </row>
    <row r="12124" spans="1:14">
      <c r="A12124" t="s">
        <v>14</v>
      </c>
      <c r="B12124" t="s">
        <v>62</v>
      </c>
      <c r="C12124" t="s">
        <v>307</v>
      </c>
      <c r="D12124">
        <v>1086690581</v>
      </c>
      <c r="E12124" s="1">
        <v>44819</v>
      </c>
      <c r="F12124" s="1">
        <v>44819</v>
      </c>
      <c r="G12124">
        <v>8032145842</v>
      </c>
      <c r="H12124" t="s">
        <v>4828</v>
      </c>
      <c r="I12124">
        <v>403.82</v>
      </c>
      <c r="J12124" s="1">
        <v>44879</v>
      </c>
      <c r="K12124">
        <v>331</v>
      </c>
      <c r="L12124" s="1">
        <v>44852</v>
      </c>
      <c r="M12124">
        <v>-27</v>
      </c>
      <c r="N12124" s="8">
        <f t="shared" si="189"/>
        <v>-8937</v>
      </c>
    </row>
    <row r="12125" spans="1:14">
      <c r="A12125" t="s">
        <v>14</v>
      </c>
      <c r="B12125" t="s">
        <v>62</v>
      </c>
      <c r="C12125" t="s">
        <v>307</v>
      </c>
      <c r="D12125">
        <v>1086690581</v>
      </c>
      <c r="E12125" s="1">
        <v>44819</v>
      </c>
      <c r="F12125" s="1">
        <v>44819</v>
      </c>
      <c r="G12125">
        <v>8032156789</v>
      </c>
      <c r="H12125" t="s">
        <v>4829</v>
      </c>
      <c r="I12125">
        <v>8999.94</v>
      </c>
      <c r="J12125" s="1">
        <v>44879</v>
      </c>
      <c r="K12125">
        <v>7377</v>
      </c>
      <c r="L12125" s="1">
        <v>44852</v>
      </c>
      <c r="M12125">
        <v>-27</v>
      </c>
      <c r="N12125" s="8">
        <f t="shared" si="189"/>
        <v>-199179</v>
      </c>
    </row>
    <row r="12126" spans="1:14">
      <c r="A12126" t="s">
        <v>14</v>
      </c>
      <c r="B12126" t="s">
        <v>62</v>
      </c>
      <c r="C12126" t="s">
        <v>116</v>
      </c>
      <c r="D12126">
        <v>2789580590</v>
      </c>
      <c r="E12126" s="1">
        <v>44819</v>
      </c>
      <c r="F12126" s="1">
        <v>44819</v>
      </c>
      <c r="G12126">
        <v>8032159794</v>
      </c>
      <c r="H12126">
        <v>2022200226</v>
      </c>
      <c r="I12126">
        <v>114.84</v>
      </c>
      <c r="J12126" s="1">
        <v>44879</v>
      </c>
      <c r="K12126">
        <v>104.4</v>
      </c>
      <c r="L12126" s="1">
        <v>44860</v>
      </c>
      <c r="M12126">
        <v>-19</v>
      </c>
      <c r="N12126" s="8">
        <f t="shared" si="189"/>
        <v>-1983.6000000000001</v>
      </c>
    </row>
    <row r="12127" spans="1:14">
      <c r="A12127" t="s">
        <v>14</v>
      </c>
      <c r="B12127" t="s">
        <v>62</v>
      </c>
      <c r="C12127" t="s">
        <v>116</v>
      </c>
      <c r="D12127">
        <v>2789580590</v>
      </c>
      <c r="E12127" s="1">
        <v>44818</v>
      </c>
      <c r="F12127" s="1">
        <v>44818</v>
      </c>
      <c r="G12127">
        <v>8032159813</v>
      </c>
      <c r="H12127">
        <v>2022200230</v>
      </c>
      <c r="I12127">
        <v>31.02</v>
      </c>
      <c r="J12127" s="1">
        <v>44878</v>
      </c>
      <c r="K12127">
        <v>28.2</v>
      </c>
      <c r="L12127" s="1">
        <v>44860</v>
      </c>
      <c r="M12127">
        <v>-18</v>
      </c>
      <c r="N12127" s="8">
        <f t="shared" si="189"/>
        <v>-507.59999999999997</v>
      </c>
    </row>
    <row r="12128" spans="1:14">
      <c r="A12128" t="s">
        <v>14</v>
      </c>
      <c r="B12128" t="s">
        <v>62</v>
      </c>
      <c r="C12128" t="s">
        <v>116</v>
      </c>
      <c r="D12128">
        <v>2789580590</v>
      </c>
      <c r="E12128" s="1">
        <v>44819</v>
      </c>
      <c r="F12128" s="1">
        <v>44819</v>
      </c>
      <c r="G12128">
        <v>8032159837</v>
      </c>
      <c r="H12128">
        <v>2022200228</v>
      </c>
      <c r="I12128">
        <v>42.72</v>
      </c>
      <c r="J12128" s="1">
        <v>44879</v>
      </c>
      <c r="K12128">
        <v>38.840000000000003</v>
      </c>
      <c r="L12128" s="1">
        <v>44860</v>
      </c>
      <c r="M12128">
        <v>-19</v>
      </c>
      <c r="N12128" s="8">
        <f t="shared" si="189"/>
        <v>-737.96</v>
      </c>
    </row>
    <row r="12129" spans="1:14">
      <c r="A12129" t="s">
        <v>14</v>
      </c>
      <c r="B12129" t="s">
        <v>62</v>
      </c>
      <c r="C12129" t="s">
        <v>116</v>
      </c>
      <c r="D12129">
        <v>2789580590</v>
      </c>
      <c r="E12129" s="1">
        <v>44819</v>
      </c>
      <c r="F12129" s="1">
        <v>44819</v>
      </c>
      <c r="G12129">
        <v>8032159868</v>
      </c>
      <c r="H12129">
        <v>2022200232</v>
      </c>
      <c r="I12129">
        <v>0.01</v>
      </c>
      <c r="J12129" s="1">
        <v>44879</v>
      </c>
      <c r="K12129">
        <v>0.01</v>
      </c>
      <c r="L12129" s="1">
        <v>44860</v>
      </c>
      <c r="M12129">
        <v>-19</v>
      </c>
      <c r="N12129" s="8">
        <f t="shared" si="189"/>
        <v>-0.19</v>
      </c>
    </row>
    <row r="12130" spans="1:14">
      <c r="A12130" t="s">
        <v>14</v>
      </c>
      <c r="B12130" t="s">
        <v>62</v>
      </c>
      <c r="C12130" t="s">
        <v>1828</v>
      </c>
      <c r="D12130">
        <v>11481391008</v>
      </c>
      <c r="E12130" s="1">
        <v>44819</v>
      </c>
      <c r="F12130" s="1">
        <v>44819</v>
      </c>
      <c r="G12130">
        <v>8032288190</v>
      </c>
      <c r="H12130" t="s">
        <v>4830</v>
      </c>
      <c r="I12130">
        <v>3381.84</v>
      </c>
      <c r="J12130" s="1">
        <v>44879</v>
      </c>
      <c r="K12130">
        <v>2772</v>
      </c>
      <c r="L12130" s="1">
        <v>44855</v>
      </c>
      <c r="M12130">
        <v>-24</v>
      </c>
      <c r="N12130" s="8">
        <f t="shared" si="189"/>
        <v>-66528</v>
      </c>
    </row>
    <row r="12131" spans="1:14">
      <c r="A12131" t="s">
        <v>14</v>
      </c>
      <c r="B12131" t="s">
        <v>62</v>
      </c>
      <c r="C12131" t="s">
        <v>1828</v>
      </c>
      <c r="D12131">
        <v>11481391008</v>
      </c>
      <c r="E12131" s="1">
        <v>44819</v>
      </c>
      <c r="F12131" s="1">
        <v>44819</v>
      </c>
      <c r="G12131">
        <v>8032288196</v>
      </c>
      <c r="H12131" t="s">
        <v>4831</v>
      </c>
      <c r="I12131">
        <v>2705.47</v>
      </c>
      <c r="J12131" s="1">
        <v>44879</v>
      </c>
      <c r="K12131">
        <v>2217.6</v>
      </c>
      <c r="L12131" s="1">
        <v>44855</v>
      </c>
      <c r="M12131">
        <v>-24</v>
      </c>
      <c r="N12131" s="8">
        <f t="shared" si="189"/>
        <v>-53222.399999999994</v>
      </c>
    </row>
    <row r="12132" spans="1:14">
      <c r="A12132" t="s">
        <v>14</v>
      </c>
      <c r="B12132" t="s">
        <v>62</v>
      </c>
      <c r="C12132" t="s">
        <v>190</v>
      </c>
      <c r="D12132">
        <v>9412650153</v>
      </c>
      <c r="E12132" s="1">
        <v>44818</v>
      </c>
      <c r="F12132" s="1">
        <v>44818</v>
      </c>
      <c r="G12132">
        <v>8032657721</v>
      </c>
      <c r="H12132" t="s">
        <v>4832</v>
      </c>
      <c r="I12132">
        <v>185.2</v>
      </c>
      <c r="J12132" s="1">
        <v>44878</v>
      </c>
      <c r="K12132">
        <v>151.80000000000001</v>
      </c>
      <c r="L12132" s="1">
        <v>44860</v>
      </c>
      <c r="M12132">
        <v>-18</v>
      </c>
      <c r="N12132" s="8">
        <f t="shared" si="189"/>
        <v>-2732.4</v>
      </c>
    </row>
    <row r="12133" spans="1:14">
      <c r="A12133" t="s">
        <v>14</v>
      </c>
      <c r="B12133" t="s">
        <v>62</v>
      </c>
      <c r="C12133" t="s">
        <v>647</v>
      </c>
      <c r="D12133">
        <v>6655971007</v>
      </c>
      <c r="E12133" s="1">
        <v>44819</v>
      </c>
      <c r="F12133" s="1">
        <v>44819</v>
      </c>
      <c r="G12133">
        <v>8032658055</v>
      </c>
      <c r="H12133">
        <v>4261009044</v>
      </c>
      <c r="I12133">
        <v>264895.18</v>
      </c>
      <c r="J12133" s="1">
        <v>44879</v>
      </c>
      <c r="K12133">
        <v>217127.2</v>
      </c>
      <c r="L12133" s="1">
        <v>44860</v>
      </c>
      <c r="M12133">
        <v>-19</v>
      </c>
      <c r="N12133" s="8">
        <f t="shared" si="189"/>
        <v>-4125416.8000000003</v>
      </c>
    </row>
    <row r="12134" spans="1:14">
      <c r="A12134" t="s">
        <v>14</v>
      </c>
      <c r="B12134" t="s">
        <v>62</v>
      </c>
      <c r="C12134" t="s">
        <v>259</v>
      </c>
      <c r="D12134">
        <v>13110270157</v>
      </c>
      <c r="E12134" s="1">
        <v>44819</v>
      </c>
      <c r="F12134" s="1">
        <v>44819</v>
      </c>
      <c r="G12134">
        <v>8032888481</v>
      </c>
      <c r="H12134">
        <v>980282746</v>
      </c>
      <c r="I12134">
        <v>1244.4000000000001</v>
      </c>
      <c r="J12134" s="1">
        <v>44879</v>
      </c>
      <c r="K12134">
        <v>1020</v>
      </c>
      <c r="L12134" s="1">
        <v>44860</v>
      </c>
      <c r="M12134">
        <v>-19</v>
      </c>
      <c r="N12134" s="8">
        <f t="shared" si="189"/>
        <v>-19380</v>
      </c>
    </row>
    <row r="12135" spans="1:14">
      <c r="A12135" t="s">
        <v>14</v>
      </c>
      <c r="B12135" t="s">
        <v>62</v>
      </c>
      <c r="C12135" t="s">
        <v>99</v>
      </c>
      <c r="D12135">
        <v>803890151</v>
      </c>
      <c r="E12135" s="1">
        <v>44819</v>
      </c>
      <c r="F12135" s="1">
        <v>44819</v>
      </c>
      <c r="G12135">
        <v>8032932588</v>
      </c>
      <c r="H12135">
        <v>222061485</v>
      </c>
      <c r="I12135">
        <v>715</v>
      </c>
      <c r="J12135" s="1">
        <v>44879</v>
      </c>
      <c r="K12135">
        <v>650</v>
      </c>
      <c r="L12135" s="1">
        <v>44860</v>
      </c>
      <c r="M12135">
        <v>-19</v>
      </c>
      <c r="N12135" s="8">
        <f t="shared" si="189"/>
        <v>-12350</v>
      </c>
    </row>
    <row r="12136" spans="1:14">
      <c r="A12136" t="s">
        <v>14</v>
      </c>
      <c r="B12136" t="s">
        <v>62</v>
      </c>
      <c r="C12136" t="s">
        <v>274</v>
      </c>
      <c r="D12136">
        <v>8082461008</v>
      </c>
      <c r="E12136" s="1">
        <v>44819</v>
      </c>
      <c r="F12136" s="1">
        <v>44819</v>
      </c>
      <c r="G12136">
        <v>8033449039</v>
      </c>
      <c r="H12136">
        <v>22196924</v>
      </c>
      <c r="I12136">
        <v>244</v>
      </c>
      <c r="J12136" s="1">
        <v>44879</v>
      </c>
      <c r="K12136">
        <v>200</v>
      </c>
      <c r="L12136" s="1">
        <v>44860</v>
      </c>
      <c r="M12136">
        <v>-19</v>
      </c>
      <c r="N12136" s="8">
        <f t="shared" si="189"/>
        <v>-3800</v>
      </c>
    </row>
    <row r="12137" spans="1:14">
      <c r="A12137" t="s">
        <v>14</v>
      </c>
      <c r="B12137" t="s">
        <v>62</v>
      </c>
      <c r="C12137" t="s">
        <v>205</v>
      </c>
      <c r="D12137">
        <v>747170157</v>
      </c>
      <c r="E12137" s="1">
        <v>44818</v>
      </c>
      <c r="F12137" s="1">
        <v>44818</v>
      </c>
      <c r="G12137">
        <v>8033502218</v>
      </c>
      <c r="H12137">
        <v>6752009079</v>
      </c>
      <c r="I12137">
        <v>1500</v>
      </c>
      <c r="J12137" s="1">
        <v>44878</v>
      </c>
      <c r="K12137">
        <v>1500</v>
      </c>
      <c r="L12137" s="1">
        <v>44852</v>
      </c>
      <c r="M12137">
        <v>-26</v>
      </c>
      <c r="N12137" s="8">
        <f t="shared" si="189"/>
        <v>-39000</v>
      </c>
    </row>
    <row r="12138" spans="1:14">
      <c r="A12138" t="s">
        <v>14</v>
      </c>
      <c r="B12138" t="s">
        <v>62</v>
      </c>
      <c r="C12138" t="s">
        <v>205</v>
      </c>
      <c r="D12138">
        <v>747170157</v>
      </c>
      <c r="E12138" s="1">
        <v>44818</v>
      </c>
      <c r="F12138" s="1">
        <v>44818</v>
      </c>
      <c r="G12138">
        <v>8033502406</v>
      </c>
      <c r="H12138">
        <v>6752009080</v>
      </c>
      <c r="I12138">
        <v>1500</v>
      </c>
      <c r="J12138" s="1">
        <v>44878</v>
      </c>
      <c r="K12138">
        <v>1500</v>
      </c>
      <c r="L12138" s="1">
        <v>44852</v>
      </c>
      <c r="M12138">
        <v>-26</v>
      </c>
      <c r="N12138" s="8">
        <f t="shared" si="189"/>
        <v>-39000</v>
      </c>
    </row>
    <row r="12139" spans="1:14">
      <c r="A12139" t="s">
        <v>14</v>
      </c>
      <c r="B12139" t="s">
        <v>62</v>
      </c>
      <c r="C12139" t="s">
        <v>231</v>
      </c>
      <c r="D12139">
        <v>2143930150</v>
      </c>
      <c r="E12139" s="1">
        <v>44819</v>
      </c>
      <c r="F12139" s="1">
        <v>44819</v>
      </c>
      <c r="G12139">
        <v>8033559699</v>
      </c>
      <c r="H12139">
        <v>101463</v>
      </c>
      <c r="I12139">
        <v>616.1</v>
      </c>
      <c r="J12139" s="1">
        <v>44879</v>
      </c>
      <c r="K12139">
        <v>505</v>
      </c>
      <c r="L12139" s="1">
        <v>44862</v>
      </c>
      <c r="M12139">
        <v>-17</v>
      </c>
      <c r="N12139" s="8">
        <f t="shared" si="189"/>
        <v>-8585</v>
      </c>
    </row>
    <row r="12140" spans="1:14">
      <c r="A12140" t="s">
        <v>14</v>
      </c>
      <c r="B12140" t="s">
        <v>62</v>
      </c>
      <c r="C12140" t="s">
        <v>231</v>
      </c>
      <c r="D12140">
        <v>2143930150</v>
      </c>
      <c r="E12140" s="1">
        <v>44819</v>
      </c>
      <c r="F12140" s="1">
        <v>44819</v>
      </c>
      <c r="G12140">
        <v>8033559702</v>
      </c>
      <c r="H12140">
        <v>101464</v>
      </c>
      <c r="I12140">
        <v>3126.86</v>
      </c>
      <c r="J12140" s="1">
        <v>44879</v>
      </c>
      <c r="K12140">
        <v>2563</v>
      </c>
      <c r="L12140" s="1">
        <v>44862</v>
      </c>
      <c r="M12140">
        <v>-17</v>
      </c>
      <c r="N12140" s="8">
        <f t="shared" si="189"/>
        <v>-43571</v>
      </c>
    </row>
    <row r="12141" spans="1:14">
      <c r="A12141" t="s">
        <v>14</v>
      </c>
      <c r="B12141" t="s">
        <v>62</v>
      </c>
      <c r="C12141" t="s">
        <v>72</v>
      </c>
      <c r="D12141">
        <v>9238800156</v>
      </c>
      <c r="E12141" s="1">
        <v>44819</v>
      </c>
      <c r="F12141" s="1">
        <v>44819</v>
      </c>
      <c r="G12141">
        <v>8033574574</v>
      </c>
      <c r="H12141">
        <v>1209340551</v>
      </c>
      <c r="I12141">
        <v>9618.48</v>
      </c>
      <c r="J12141" s="1">
        <v>44879</v>
      </c>
      <c r="K12141">
        <v>7884</v>
      </c>
      <c r="L12141" s="1">
        <v>44860</v>
      </c>
      <c r="M12141">
        <v>-19</v>
      </c>
      <c r="N12141" s="8">
        <f t="shared" si="189"/>
        <v>-149796</v>
      </c>
    </row>
    <row r="12142" spans="1:14">
      <c r="A12142" t="s">
        <v>14</v>
      </c>
      <c r="B12142" t="s">
        <v>62</v>
      </c>
      <c r="C12142" t="s">
        <v>72</v>
      </c>
      <c r="D12142">
        <v>9238800156</v>
      </c>
      <c r="E12142" s="1">
        <v>44819</v>
      </c>
      <c r="F12142" s="1">
        <v>44819</v>
      </c>
      <c r="G12142">
        <v>8033574982</v>
      </c>
      <c r="H12142">
        <v>1209340552</v>
      </c>
      <c r="I12142">
        <v>130.27000000000001</v>
      </c>
      <c r="J12142" s="1">
        <v>44879</v>
      </c>
      <c r="K12142">
        <v>106.78</v>
      </c>
      <c r="L12142" s="1">
        <v>44893</v>
      </c>
      <c r="M12142">
        <v>14</v>
      </c>
      <c r="N12142" s="8">
        <f t="shared" si="189"/>
        <v>1494.92</v>
      </c>
    </row>
    <row r="12143" spans="1:14">
      <c r="A12143" t="s">
        <v>14</v>
      </c>
      <c r="B12143" t="s">
        <v>62</v>
      </c>
      <c r="C12143" t="s">
        <v>72</v>
      </c>
      <c r="D12143">
        <v>9238800156</v>
      </c>
      <c r="E12143" s="1">
        <v>44819</v>
      </c>
      <c r="F12143" s="1">
        <v>44819</v>
      </c>
      <c r="G12143">
        <v>8033574997</v>
      </c>
      <c r="H12143">
        <v>1209340550</v>
      </c>
      <c r="I12143">
        <v>31234.44</v>
      </c>
      <c r="J12143" s="1">
        <v>44879</v>
      </c>
      <c r="K12143">
        <v>25602</v>
      </c>
      <c r="L12143" s="1">
        <v>44860</v>
      </c>
      <c r="M12143">
        <v>-19</v>
      </c>
      <c r="N12143" s="8">
        <f t="shared" si="189"/>
        <v>-486438</v>
      </c>
    </row>
    <row r="12144" spans="1:14">
      <c r="A12144" t="s">
        <v>14</v>
      </c>
      <c r="B12144" t="s">
        <v>62</v>
      </c>
      <c r="C12144" t="s">
        <v>642</v>
      </c>
      <c r="D12144">
        <v>82130592</v>
      </c>
      <c r="E12144" s="1">
        <v>44819</v>
      </c>
      <c r="F12144" s="1">
        <v>44819</v>
      </c>
      <c r="G12144">
        <v>8033956969</v>
      </c>
      <c r="H12144">
        <v>2003071041</v>
      </c>
      <c r="I12144">
        <v>389.2</v>
      </c>
      <c r="J12144" s="1">
        <v>44879</v>
      </c>
      <c r="K12144">
        <v>353.82</v>
      </c>
      <c r="L12144" s="1">
        <v>44860</v>
      </c>
      <c r="M12144">
        <v>-19</v>
      </c>
      <c r="N12144" s="8">
        <f t="shared" si="189"/>
        <v>-6722.58</v>
      </c>
    </row>
    <row r="12145" spans="1:14">
      <c r="A12145" t="s">
        <v>14</v>
      </c>
      <c r="B12145" t="s">
        <v>62</v>
      </c>
      <c r="C12145" t="s">
        <v>642</v>
      </c>
      <c r="D12145">
        <v>82130592</v>
      </c>
      <c r="E12145" s="1">
        <v>44819</v>
      </c>
      <c r="F12145" s="1">
        <v>44819</v>
      </c>
      <c r="G12145">
        <v>8033958171</v>
      </c>
      <c r="H12145">
        <v>2003071042</v>
      </c>
      <c r="I12145">
        <v>18762.740000000002</v>
      </c>
      <c r="J12145" s="1">
        <v>44879</v>
      </c>
      <c r="K12145">
        <v>17057.04</v>
      </c>
      <c r="L12145" s="1">
        <v>44860</v>
      </c>
      <c r="M12145">
        <v>-19</v>
      </c>
      <c r="N12145" s="8">
        <f t="shared" si="189"/>
        <v>-324083.76</v>
      </c>
    </row>
    <row r="12146" spans="1:14">
      <c r="A12146" t="s">
        <v>14</v>
      </c>
      <c r="B12146" t="s">
        <v>62</v>
      </c>
      <c r="C12146" t="s">
        <v>403</v>
      </c>
      <c r="D12146">
        <v>12792100153</v>
      </c>
      <c r="E12146" s="1">
        <v>44820</v>
      </c>
      <c r="F12146" s="1">
        <v>44820</v>
      </c>
      <c r="G12146">
        <v>8035781851</v>
      </c>
      <c r="H12146">
        <v>22042070</v>
      </c>
      <c r="I12146">
        <v>8223.0400000000009</v>
      </c>
      <c r="J12146" s="1">
        <v>44880</v>
      </c>
      <c r="K12146">
        <v>6740.2</v>
      </c>
      <c r="L12146" s="1">
        <v>44860</v>
      </c>
      <c r="M12146">
        <v>-20</v>
      </c>
      <c r="N12146" s="8">
        <f t="shared" si="189"/>
        <v>-134804</v>
      </c>
    </row>
    <row r="12147" spans="1:14">
      <c r="A12147" t="s">
        <v>14</v>
      </c>
      <c r="B12147" t="s">
        <v>62</v>
      </c>
      <c r="C12147" t="s">
        <v>75</v>
      </c>
      <c r="D12147">
        <v>801720152</v>
      </c>
      <c r="E12147" s="1">
        <v>44820</v>
      </c>
      <c r="F12147" s="1">
        <v>44820</v>
      </c>
      <c r="G12147">
        <v>8037404175</v>
      </c>
      <c r="H12147">
        <v>2200028313</v>
      </c>
      <c r="I12147">
        <v>1302.47</v>
      </c>
      <c r="J12147" s="1">
        <v>44880</v>
      </c>
      <c r="K12147">
        <v>1067.5999999999999</v>
      </c>
      <c r="L12147" s="1">
        <v>44830</v>
      </c>
      <c r="M12147">
        <v>-50</v>
      </c>
      <c r="N12147" s="8">
        <f t="shared" si="189"/>
        <v>-53379.999999999993</v>
      </c>
    </row>
    <row r="12148" spans="1:14">
      <c r="A12148" t="s">
        <v>14</v>
      </c>
      <c r="B12148" t="s">
        <v>62</v>
      </c>
      <c r="C12148" t="s">
        <v>349</v>
      </c>
      <c r="D12148">
        <v>334560125</v>
      </c>
      <c r="E12148" s="1">
        <v>44820</v>
      </c>
      <c r="F12148" s="1">
        <v>44820</v>
      </c>
      <c r="G12148">
        <v>8037565865</v>
      </c>
      <c r="H12148" t="s">
        <v>4833</v>
      </c>
      <c r="I12148">
        <v>450.55</v>
      </c>
      <c r="J12148" s="1">
        <v>44880</v>
      </c>
      <c r="K12148">
        <v>409.59</v>
      </c>
      <c r="L12148" s="1">
        <v>44860</v>
      </c>
      <c r="M12148">
        <v>-20</v>
      </c>
      <c r="N12148" s="8">
        <f t="shared" si="189"/>
        <v>-8191.7999999999993</v>
      </c>
    </row>
    <row r="12149" spans="1:14">
      <c r="A12149" t="s">
        <v>14</v>
      </c>
      <c r="B12149" t="s">
        <v>62</v>
      </c>
      <c r="C12149" t="s">
        <v>433</v>
      </c>
      <c r="D12149">
        <v>12269371006</v>
      </c>
      <c r="E12149" s="1">
        <v>44819</v>
      </c>
      <c r="F12149" s="1">
        <v>44819</v>
      </c>
      <c r="G12149">
        <v>8037812539</v>
      </c>
      <c r="H12149">
        <v>326</v>
      </c>
      <c r="I12149">
        <v>33281.11</v>
      </c>
      <c r="J12149" s="1">
        <v>44879</v>
      </c>
      <c r="K12149">
        <v>27279.599999999999</v>
      </c>
      <c r="L12149" s="1">
        <v>44860</v>
      </c>
      <c r="M12149">
        <v>-19</v>
      </c>
      <c r="N12149" s="8">
        <f t="shared" si="189"/>
        <v>-518312.39999999997</v>
      </c>
    </row>
    <row r="12150" spans="1:14">
      <c r="A12150" t="s">
        <v>14</v>
      </c>
      <c r="B12150" t="s">
        <v>62</v>
      </c>
      <c r="C12150" t="s">
        <v>433</v>
      </c>
      <c r="D12150">
        <v>12269371006</v>
      </c>
      <c r="E12150" s="1">
        <v>44819</v>
      </c>
      <c r="F12150" s="1">
        <v>44819</v>
      </c>
      <c r="G12150">
        <v>8037813213</v>
      </c>
      <c r="H12150">
        <v>327</v>
      </c>
      <c r="I12150">
        <v>16702.53</v>
      </c>
      <c r="J12150" s="1">
        <v>44879</v>
      </c>
      <c r="K12150">
        <v>13690.6</v>
      </c>
      <c r="L12150" s="1">
        <v>44860</v>
      </c>
      <c r="M12150">
        <v>-19</v>
      </c>
      <c r="N12150" s="8">
        <f t="shared" si="189"/>
        <v>-260121.4</v>
      </c>
    </row>
    <row r="12151" spans="1:14">
      <c r="A12151" t="s">
        <v>14</v>
      </c>
      <c r="B12151" t="s">
        <v>62</v>
      </c>
      <c r="C12151" t="s">
        <v>433</v>
      </c>
      <c r="D12151">
        <v>12269371006</v>
      </c>
      <c r="E12151" s="1">
        <v>44819</v>
      </c>
      <c r="F12151" s="1">
        <v>44819</v>
      </c>
      <c r="G12151">
        <v>8037813734</v>
      </c>
      <c r="H12151">
        <v>328</v>
      </c>
      <c r="I12151">
        <v>11433.84</v>
      </c>
      <c r="J12151" s="1">
        <v>44879</v>
      </c>
      <c r="K12151">
        <v>9372</v>
      </c>
      <c r="L12151" s="1">
        <v>44860</v>
      </c>
      <c r="M12151">
        <v>-19</v>
      </c>
      <c r="N12151" s="8">
        <f t="shared" si="189"/>
        <v>-178068</v>
      </c>
    </row>
    <row r="12152" spans="1:14">
      <c r="A12152" t="s">
        <v>14</v>
      </c>
      <c r="B12152" t="s">
        <v>62</v>
      </c>
      <c r="C12152" t="s">
        <v>169</v>
      </c>
      <c r="D12152">
        <v>1313240424</v>
      </c>
      <c r="E12152" s="1">
        <v>44820</v>
      </c>
      <c r="F12152" s="1">
        <v>44820</v>
      </c>
      <c r="G12152">
        <v>8038039573</v>
      </c>
      <c r="H12152" t="s">
        <v>4834</v>
      </c>
      <c r="I12152">
        <v>624.64</v>
      </c>
      <c r="J12152" s="1">
        <v>44880</v>
      </c>
      <c r="K12152">
        <v>512</v>
      </c>
      <c r="L12152" s="1">
        <v>44910</v>
      </c>
      <c r="M12152">
        <v>30</v>
      </c>
      <c r="N12152" s="8">
        <f t="shared" si="189"/>
        <v>15360</v>
      </c>
    </row>
    <row r="12153" spans="1:14">
      <c r="A12153" t="s">
        <v>14</v>
      </c>
      <c r="B12153" t="s">
        <v>62</v>
      </c>
      <c r="C12153" t="s">
        <v>169</v>
      </c>
      <c r="D12153">
        <v>1313240424</v>
      </c>
      <c r="E12153" s="1">
        <v>44820</v>
      </c>
      <c r="F12153" s="1">
        <v>44820</v>
      </c>
      <c r="G12153">
        <v>8038039587</v>
      </c>
      <c r="H12153" t="s">
        <v>4835</v>
      </c>
      <c r="I12153">
        <v>429.44</v>
      </c>
      <c r="J12153" s="1">
        <v>44880</v>
      </c>
      <c r="K12153">
        <v>352</v>
      </c>
      <c r="L12153" s="1">
        <v>44860</v>
      </c>
      <c r="M12153">
        <v>-20</v>
      </c>
      <c r="N12153" s="8">
        <f t="shared" si="189"/>
        <v>-7040</v>
      </c>
    </row>
    <row r="12154" spans="1:14">
      <c r="A12154" t="s">
        <v>14</v>
      </c>
      <c r="B12154" t="s">
        <v>62</v>
      </c>
      <c r="C12154" t="s">
        <v>169</v>
      </c>
      <c r="D12154">
        <v>1313240424</v>
      </c>
      <c r="E12154" s="1">
        <v>44819</v>
      </c>
      <c r="F12154" s="1">
        <v>44819</v>
      </c>
      <c r="G12154">
        <v>8038039614</v>
      </c>
      <c r="H12154" t="s">
        <v>4836</v>
      </c>
      <c r="I12154">
        <v>3990</v>
      </c>
      <c r="J12154" s="1">
        <v>44879</v>
      </c>
      <c r="K12154">
        <v>3800</v>
      </c>
      <c r="L12154" s="1">
        <v>44860</v>
      </c>
      <c r="M12154">
        <v>-19</v>
      </c>
      <c r="N12154" s="8">
        <f t="shared" si="189"/>
        <v>-72200</v>
      </c>
    </row>
    <row r="12155" spans="1:14">
      <c r="A12155" t="s">
        <v>14</v>
      </c>
      <c r="B12155" t="s">
        <v>62</v>
      </c>
      <c r="C12155" t="s">
        <v>169</v>
      </c>
      <c r="D12155">
        <v>1313240424</v>
      </c>
      <c r="E12155" s="1">
        <v>44819</v>
      </c>
      <c r="F12155" s="1">
        <v>44819</v>
      </c>
      <c r="G12155">
        <v>8038039627</v>
      </c>
      <c r="H12155" t="s">
        <v>4837</v>
      </c>
      <c r="I12155">
        <v>399</v>
      </c>
      <c r="J12155" s="1">
        <v>44879</v>
      </c>
      <c r="K12155">
        <v>380</v>
      </c>
      <c r="L12155" s="1">
        <v>44860</v>
      </c>
      <c r="M12155">
        <v>-19</v>
      </c>
      <c r="N12155" s="8">
        <f t="shared" si="189"/>
        <v>-7220</v>
      </c>
    </row>
    <row r="12156" spans="1:14">
      <c r="A12156" t="s">
        <v>14</v>
      </c>
      <c r="B12156" t="s">
        <v>62</v>
      </c>
      <c r="C12156" t="s">
        <v>731</v>
      </c>
      <c r="D12156">
        <v>3864400407</v>
      </c>
      <c r="E12156" s="1">
        <v>44820</v>
      </c>
      <c r="F12156" s="1">
        <v>44820</v>
      </c>
      <c r="G12156">
        <v>8038048249</v>
      </c>
      <c r="H12156" t="s">
        <v>4838</v>
      </c>
      <c r="I12156">
        <v>8133.33</v>
      </c>
      <c r="J12156" s="1">
        <v>44880</v>
      </c>
      <c r="K12156">
        <v>6666.66</v>
      </c>
      <c r="L12156" s="1">
        <v>44873</v>
      </c>
      <c r="M12156">
        <v>-7</v>
      </c>
      <c r="N12156" s="8">
        <f t="shared" si="189"/>
        <v>-46666.619999999995</v>
      </c>
    </row>
    <row r="12157" spans="1:14">
      <c r="A12157" t="s">
        <v>14</v>
      </c>
      <c r="B12157" t="s">
        <v>62</v>
      </c>
      <c r="C12157" t="s">
        <v>255</v>
      </c>
      <c r="D12157">
        <v>12400990151</v>
      </c>
      <c r="E12157" s="1">
        <v>44819</v>
      </c>
      <c r="F12157" s="1">
        <v>44819</v>
      </c>
      <c r="G12157">
        <v>8038196532</v>
      </c>
      <c r="H12157">
        <v>202253717</v>
      </c>
      <c r="I12157">
        <v>92002</v>
      </c>
      <c r="J12157" s="1">
        <v>44879</v>
      </c>
      <c r="K12157">
        <v>92002</v>
      </c>
      <c r="L12157" s="1">
        <v>44860</v>
      </c>
      <c r="M12157">
        <v>-19</v>
      </c>
      <c r="N12157" s="8">
        <f t="shared" si="189"/>
        <v>-1748038</v>
      </c>
    </row>
    <row r="12158" spans="1:14">
      <c r="A12158" t="s">
        <v>14</v>
      </c>
      <c r="B12158" t="s">
        <v>62</v>
      </c>
      <c r="C12158" t="s">
        <v>244</v>
      </c>
      <c r="D12158">
        <v>674840152</v>
      </c>
      <c r="E12158" s="1">
        <v>44819</v>
      </c>
      <c r="F12158" s="1">
        <v>44819</v>
      </c>
      <c r="G12158">
        <v>8038202336</v>
      </c>
      <c r="H12158">
        <v>5302492613</v>
      </c>
      <c r="I12158">
        <v>1091.9000000000001</v>
      </c>
      <c r="J12158" s="1">
        <v>44879</v>
      </c>
      <c r="K12158">
        <v>895</v>
      </c>
      <c r="L12158" s="1">
        <v>44860</v>
      </c>
      <c r="M12158">
        <v>-19</v>
      </c>
      <c r="N12158" s="8">
        <f t="shared" si="189"/>
        <v>-17005</v>
      </c>
    </row>
    <row r="12159" spans="1:14">
      <c r="A12159" t="s">
        <v>14</v>
      </c>
      <c r="B12159" t="s">
        <v>62</v>
      </c>
      <c r="C12159" t="s">
        <v>244</v>
      </c>
      <c r="D12159">
        <v>674840152</v>
      </c>
      <c r="E12159" s="1">
        <v>44820</v>
      </c>
      <c r="F12159" s="1">
        <v>44820</v>
      </c>
      <c r="G12159">
        <v>8038202374</v>
      </c>
      <c r="H12159">
        <v>5302492614</v>
      </c>
      <c r="I12159">
        <v>379.5</v>
      </c>
      <c r="J12159" s="1">
        <v>44880</v>
      </c>
      <c r="K12159">
        <v>345</v>
      </c>
      <c r="L12159" s="1">
        <v>44860</v>
      </c>
      <c r="M12159">
        <v>-20</v>
      </c>
      <c r="N12159" s="8">
        <f t="shared" si="189"/>
        <v>-6900</v>
      </c>
    </row>
    <row r="12160" spans="1:14">
      <c r="A12160" t="s">
        <v>14</v>
      </c>
      <c r="B12160" t="s">
        <v>62</v>
      </c>
      <c r="C12160" t="s">
        <v>1006</v>
      </c>
      <c r="D12160">
        <v>7869740584</v>
      </c>
      <c r="E12160" s="1">
        <v>44820</v>
      </c>
      <c r="F12160" s="1">
        <v>44820</v>
      </c>
      <c r="G12160">
        <v>8038906302</v>
      </c>
      <c r="H12160" t="s">
        <v>4839</v>
      </c>
      <c r="I12160">
        <v>2303.36</v>
      </c>
      <c r="J12160" s="1">
        <v>44880</v>
      </c>
      <c r="K12160">
        <v>1888</v>
      </c>
      <c r="L12160" s="1">
        <v>44860</v>
      </c>
      <c r="M12160">
        <v>-20</v>
      </c>
      <c r="N12160" s="8">
        <f t="shared" si="189"/>
        <v>-37760</v>
      </c>
    </row>
    <row r="12161" spans="1:14">
      <c r="A12161" t="s">
        <v>14</v>
      </c>
      <c r="B12161" t="s">
        <v>62</v>
      </c>
      <c r="C12161" t="s">
        <v>1938</v>
      </c>
      <c r="D12161" t="s">
        <v>1939</v>
      </c>
      <c r="E12161" s="1">
        <v>44820</v>
      </c>
      <c r="F12161" s="1">
        <v>44820</v>
      </c>
      <c r="G12161">
        <v>8039196739</v>
      </c>
      <c r="H12161" t="s">
        <v>4840</v>
      </c>
      <c r="I12161">
        <v>3000</v>
      </c>
      <c r="J12161" s="1">
        <v>44880</v>
      </c>
      <c r="K12161">
        <v>2400</v>
      </c>
      <c r="L12161" s="1">
        <v>44824</v>
      </c>
      <c r="M12161">
        <v>-56</v>
      </c>
      <c r="N12161" s="8">
        <f t="shared" si="189"/>
        <v>-134400</v>
      </c>
    </row>
    <row r="12162" spans="1:14">
      <c r="A12162" t="s">
        <v>14</v>
      </c>
      <c r="B12162" t="s">
        <v>62</v>
      </c>
      <c r="C12162" t="s">
        <v>543</v>
      </c>
      <c r="D12162">
        <v>5051840584</v>
      </c>
      <c r="E12162" s="1">
        <v>44820</v>
      </c>
      <c r="F12162" s="1">
        <v>44820</v>
      </c>
      <c r="G12162">
        <v>8039432033</v>
      </c>
      <c r="H12162">
        <v>7474</v>
      </c>
      <c r="I12162">
        <v>1825.12</v>
      </c>
      <c r="J12162" s="1">
        <v>44880</v>
      </c>
      <c r="K12162">
        <v>1496</v>
      </c>
      <c r="L12162" s="1">
        <v>44855</v>
      </c>
      <c r="M12162">
        <v>-25</v>
      </c>
      <c r="N12162" s="8">
        <f t="shared" si="189"/>
        <v>-37400</v>
      </c>
    </row>
    <row r="12163" spans="1:14">
      <c r="A12163" t="s">
        <v>14</v>
      </c>
      <c r="B12163" t="s">
        <v>62</v>
      </c>
      <c r="C12163" t="s">
        <v>528</v>
      </c>
      <c r="D12163">
        <v>2173800281</v>
      </c>
      <c r="E12163" s="1">
        <v>44820</v>
      </c>
      <c r="F12163" s="1">
        <v>44820</v>
      </c>
      <c r="G12163">
        <v>8039940770</v>
      </c>
      <c r="H12163" t="s">
        <v>4841</v>
      </c>
      <c r="I12163">
        <v>268.39999999999998</v>
      </c>
      <c r="J12163" s="1">
        <v>44880</v>
      </c>
      <c r="K12163">
        <v>220</v>
      </c>
      <c r="L12163" s="1">
        <v>44846</v>
      </c>
      <c r="M12163">
        <v>-34</v>
      </c>
      <c r="N12163" s="8">
        <f t="shared" ref="N12163:N12226" si="190">+K12163*M12163</f>
        <v>-7480</v>
      </c>
    </row>
    <row r="12164" spans="1:14">
      <c r="A12164" t="s">
        <v>14</v>
      </c>
      <c r="B12164" t="s">
        <v>62</v>
      </c>
      <c r="C12164" t="s">
        <v>465</v>
      </c>
      <c r="D12164">
        <v>6912570964</v>
      </c>
      <c r="E12164" s="1">
        <v>44820</v>
      </c>
      <c r="F12164" s="1">
        <v>44820</v>
      </c>
      <c r="G12164">
        <v>8040198343</v>
      </c>
      <c r="H12164">
        <v>98258200</v>
      </c>
      <c r="I12164">
        <v>439.2</v>
      </c>
      <c r="J12164" s="1">
        <v>44880</v>
      </c>
      <c r="K12164">
        <v>360</v>
      </c>
      <c r="L12164" s="1">
        <v>44860</v>
      </c>
      <c r="M12164">
        <v>-20</v>
      </c>
      <c r="N12164" s="8">
        <f t="shared" si="190"/>
        <v>-7200</v>
      </c>
    </row>
    <row r="12165" spans="1:14">
      <c r="A12165" t="s">
        <v>14</v>
      </c>
      <c r="B12165" t="s">
        <v>62</v>
      </c>
      <c r="C12165" t="s">
        <v>565</v>
      </c>
      <c r="D12165">
        <v>9190500968</v>
      </c>
      <c r="E12165" s="1">
        <v>44820</v>
      </c>
      <c r="F12165" s="1">
        <v>44820</v>
      </c>
      <c r="G12165">
        <v>8040549764</v>
      </c>
      <c r="H12165">
        <v>13995</v>
      </c>
      <c r="I12165">
        <v>28.86</v>
      </c>
      <c r="J12165" s="1">
        <v>44880</v>
      </c>
      <c r="K12165">
        <v>26.24</v>
      </c>
      <c r="L12165" s="1">
        <v>44860</v>
      </c>
      <c r="M12165">
        <v>-20</v>
      </c>
      <c r="N12165" s="8">
        <f t="shared" si="190"/>
        <v>-524.79999999999995</v>
      </c>
    </row>
    <row r="12166" spans="1:14">
      <c r="A12166" t="s">
        <v>14</v>
      </c>
      <c r="B12166" t="s">
        <v>62</v>
      </c>
      <c r="C12166" t="s">
        <v>519</v>
      </c>
      <c r="D12166">
        <v>14883281009</v>
      </c>
      <c r="E12166" s="1">
        <v>44820</v>
      </c>
      <c r="F12166" s="1">
        <v>44820</v>
      </c>
      <c r="G12166">
        <v>8040978756</v>
      </c>
      <c r="H12166" t="s">
        <v>4842</v>
      </c>
      <c r="I12166">
        <v>2767.05</v>
      </c>
      <c r="J12166" s="1">
        <v>44880</v>
      </c>
      <c r="K12166">
        <v>2515.5</v>
      </c>
      <c r="L12166" s="1">
        <v>44858</v>
      </c>
      <c r="M12166">
        <v>-22</v>
      </c>
      <c r="N12166" s="8">
        <f t="shared" si="190"/>
        <v>-55341</v>
      </c>
    </row>
    <row r="12167" spans="1:14">
      <c r="A12167" t="s">
        <v>14</v>
      </c>
      <c r="B12167" t="s">
        <v>62</v>
      </c>
      <c r="C12167" t="s">
        <v>519</v>
      </c>
      <c r="D12167">
        <v>14883281009</v>
      </c>
      <c r="E12167" s="1">
        <v>44820</v>
      </c>
      <c r="F12167" s="1">
        <v>44820</v>
      </c>
      <c r="G12167">
        <v>8040980749</v>
      </c>
      <c r="H12167" t="s">
        <v>4843</v>
      </c>
      <c r="I12167">
        <v>1277.0999999999999</v>
      </c>
      <c r="J12167" s="1">
        <v>44880</v>
      </c>
      <c r="K12167">
        <v>1161</v>
      </c>
      <c r="L12167" s="1">
        <v>44858</v>
      </c>
      <c r="M12167">
        <v>-22</v>
      </c>
      <c r="N12167" s="8">
        <f t="shared" si="190"/>
        <v>-25542</v>
      </c>
    </row>
    <row r="12168" spans="1:14">
      <c r="A12168" t="s">
        <v>14</v>
      </c>
      <c r="B12168" t="s">
        <v>62</v>
      </c>
      <c r="C12168" t="s">
        <v>519</v>
      </c>
      <c r="D12168">
        <v>14883281009</v>
      </c>
      <c r="E12168" s="1">
        <v>44820</v>
      </c>
      <c r="F12168" s="1">
        <v>44820</v>
      </c>
      <c r="G12168">
        <v>8040983155</v>
      </c>
      <c r="H12168" t="s">
        <v>4844</v>
      </c>
      <c r="I12168">
        <v>2128.5</v>
      </c>
      <c r="J12168" s="1">
        <v>44880</v>
      </c>
      <c r="K12168">
        <v>1935</v>
      </c>
      <c r="L12168" s="1">
        <v>44858</v>
      </c>
      <c r="M12168">
        <v>-22</v>
      </c>
      <c r="N12168" s="8">
        <f t="shared" si="190"/>
        <v>-42570</v>
      </c>
    </row>
    <row r="12169" spans="1:14">
      <c r="A12169" t="s">
        <v>14</v>
      </c>
      <c r="B12169" t="s">
        <v>62</v>
      </c>
      <c r="C12169" t="s">
        <v>519</v>
      </c>
      <c r="D12169">
        <v>14883281009</v>
      </c>
      <c r="E12169" s="1">
        <v>44820</v>
      </c>
      <c r="F12169" s="1">
        <v>44820</v>
      </c>
      <c r="G12169">
        <v>8040988027</v>
      </c>
      <c r="H12169" t="s">
        <v>4845</v>
      </c>
      <c r="I12169">
        <v>2128.5</v>
      </c>
      <c r="J12169" s="1">
        <v>44880</v>
      </c>
      <c r="K12169">
        <v>1935</v>
      </c>
      <c r="L12169" s="1">
        <v>44858</v>
      </c>
      <c r="M12169">
        <v>-22</v>
      </c>
      <c r="N12169" s="8">
        <f t="shared" si="190"/>
        <v>-42570</v>
      </c>
    </row>
    <row r="12170" spans="1:14">
      <c r="A12170" t="s">
        <v>14</v>
      </c>
      <c r="B12170" t="s">
        <v>62</v>
      </c>
      <c r="C12170" t="s">
        <v>953</v>
      </c>
      <c r="D12170">
        <v>8126390155</v>
      </c>
      <c r="E12170" s="1">
        <v>44820</v>
      </c>
      <c r="F12170" s="1">
        <v>44820</v>
      </c>
      <c r="G12170">
        <v>8041101691</v>
      </c>
      <c r="H12170" t="s">
        <v>4846</v>
      </c>
      <c r="I12170">
        <v>536.79999999999995</v>
      </c>
      <c r="J12170" s="1">
        <v>44880</v>
      </c>
      <c r="K12170">
        <v>440</v>
      </c>
      <c r="L12170" s="1">
        <v>44851</v>
      </c>
      <c r="M12170">
        <v>-29</v>
      </c>
      <c r="N12170" s="8">
        <f t="shared" si="190"/>
        <v>-12760</v>
      </c>
    </row>
    <row r="12171" spans="1:14">
      <c r="A12171" t="s">
        <v>14</v>
      </c>
      <c r="B12171" t="s">
        <v>62</v>
      </c>
      <c r="C12171" t="s">
        <v>953</v>
      </c>
      <c r="D12171">
        <v>8126390155</v>
      </c>
      <c r="E12171" s="1">
        <v>44820</v>
      </c>
      <c r="F12171" s="1">
        <v>44820</v>
      </c>
      <c r="G12171">
        <v>8041121371</v>
      </c>
      <c r="H12171" t="s">
        <v>4847</v>
      </c>
      <c r="I12171">
        <v>9611.89</v>
      </c>
      <c r="J12171" s="1">
        <v>44880</v>
      </c>
      <c r="K12171">
        <v>7878.6</v>
      </c>
      <c r="L12171" s="1">
        <v>44851</v>
      </c>
      <c r="M12171">
        <v>-29</v>
      </c>
      <c r="N12171" s="8">
        <f t="shared" si="190"/>
        <v>-228479.40000000002</v>
      </c>
    </row>
    <row r="12172" spans="1:14">
      <c r="A12172" t="s">
        <v>14</v>
      </c>
      <c r="B12172" t="s">
        <v>62</v>
      </c>
      <c r="C12172" t="s">
        <v>953</v>
      </c>
      <c r="D12172">
        <v>8126390155</v>
      </c>
      <c r="E12172" s="1">
        <v>44820</v>
      </c>
      <c r="F12172" s="1">
        <v>44820</v>
      </c>
      <c r="G12172">
        <v>8041143769</v>
      </c>
      <c r="H12172" t="s">
        <v>4848</v>
      </c>
      <c r="I12172">
        <v>10483.459999999999</v>
      </c>
      <c r="J12172" s="1">
        <v>44880</v>
      </c>
      <c r="K12172">
        <v>8593</v>
      </c>
      <c r="L12172" s="1">
        <v>44848</v>
      </c>
      <c r="M12172">
        <v>-32</v>
      </c>
      <c r="N12172" s="8">
        <f t="shared" si="190"/>
        <v>-274976</v>
      </c>
    </row>
    <row r="12173" spans="1:14">
      <c r="A12173" t="s">
        <v>14</v>
      </c>
      <c r="B12173" t="s">
        <v>62</v>
      </c>
      <c r="C12173" t="s">
        <v>953</v>
      </c>
      <c r="D12173">
        <v>8126390155</v>
      </c>
      <c r="E12173" s="1">
        <v>44820</v>
      </c>
      <c r="F12173" s="1">
        <v>44820</v>
      </c>
      <c r="G12173">
        <v>8041146137</v>
      </c>
      <c r="H12173" t="s">
        <v>4849</v>
      </c>
      <c r="I12173">
        <v>40549.14</v>
      </c>
      <c r="J12173" s="1">
        <v>44880</v>
      </c>
      <c r="K12173">
        <v>33237</v>
      </c>
      <c r="L12173" s="1">
        <v>44851</v>
      </c>
      <c r="M12173">
        <v>-29</v>
      </c>
      <c r="N12173" s="8">
        <f t="shared" si="190"/>
        <v>-963873</v>
      </c>
    </row>
    <row r="12174" spans="1:14">
      <c r="A12174" t="s">
        <v>14</v>
      </c>
      <c r="B12174" t="s">
        <v>62</v>
      </c>
      <c r="C12174" t="s">
        <v>953</v>
      </c>
      <c r="D12174">
        <v>8126390155</v>
      </c>
      <c r="E12174" s="1">
        <v>44820</v>
      </c>
      <c r="F12174" s="1">
        <v>44820</v>
      </c>
      <c r="G12174">
        <v>8041146939</v>
      </c>
      <c r="H12174" t="s">
        <v>4850</v>
      </c>
      <c r="I12174">
        <v>973.56</v>
      </c>
      <c r="J12174" s="1">
        <v>44880</v>
      </c>
      <c r="K12174">
        <v>798</v>
      </c>
      <c r="L12174" s="1">
        <v>44851</v>
      </c>
      <c r="M12174">
        <v>-29</v>
      </c>
      <c r="N12174" s="8">
        <f t="shared" si="190"/>
        <v>-23142</v>
      </c>
    </row>
    <row r="12175" spans="1:14">
      <c r="A12175" t="s">
        <v>14</v>
      </c>
      <c r="B12175" t="s">
        <v>62</v>
      </c>
      <c r="C12175" t="s">
        <v>953</v>
      </c>
      <c r="D12175">
        <v>8126390155</v>
      </c>
      <c r="E12175" s="1">
        <v>44820</v>
      </c>
      <c r="F12175" s="1">
        <v>44820</v>
      </c>
      <c r="G12175">
        <v>8041166495</v>
      </c>
      <c r="H12175" t="s">
        <v>4851</v>
      </c>
      <c r="I12175">
        <v>214.72</v>
      </c>
      <c r="J12175" s="1">
        <v>44880</v>
      </c>
      <c r="K12175">
        <v>176</v>
      </c>
      <c r="L12175" s="1">
        <v>44851</v>
      </c>
      <c r="M12175">
        <v>-29</v>
      </c>
      <c r="N12175" s="8">
        <f t="shared" si="190"/>
        <v>-5104</v>
      </c>
    </row>
    <row r="12176" spans="1:14">
      <c r="A12176" t="s">
        <v>14</v>
      </c>
      <c r="B12176" t="s">
        <v>62</v>
      </c>
      <c r="C12176" t="s">
        <v>216</v>
      </c>
      <c r="D12176">
        <v>735390155</v>
      </c>
      <c r="E12176" s="1">
        <v>44820</v>
      </c>
      <c r="F12176" s="1">
        <v>44820</v>
      </c>
      <c r="G12176">
        <v>8041198985</v>
      </c>
      <c r="H12176">
        <v>1020657159</v>
      </c>
      <c r="I12176">
        <v>1.1000000000000001</v>
      </c>
      <c r="J12176" s="1">
        <v>44880</v>
      </c>
      <c r="K12176">
        <v>1</v>
      </c>
      <c r="L12176" s="1">
        <v>44860</v>
      </c>
      <c r="M12176">
        <v>-20</v>
      </c>
      <c r="N12176" s="8">
        <f t="shared" si="190"/>
        <v>-20</v>
      </c>
    </row>
    <row r="12177" spans="1:14">
      <c r="A12177" t="s">
        <v>14</v>
      </c>
      <c r="B12177" t="s">
        <v>62</v>
      </c>
      <c r="C12177" t="s">
        <v>108</v>
      </c>
      <c r="D12177">
        <v>2006400960</v>
      </c>
      <c r="E12177" s="1">
        <v>44820</v>
      </c>
      <c r="F12177" s="1">
        <v>44820</v>
      </c>
      <c r="G12177">
        <v>8041289662</v>
      </c>
      <c r="H12177">
        <v>1644633</v>
      </c>
      <c r="I12177">
        <v>610</v>
      </c>
      <c r="J12177" s="1">
        <v>44880</v>
      </c>
      <c r="K12177">
        <v>500</v>
      </c>
      <c r="L12177" s="1">
        <v>44867</v>
      </c>
      <c r="M12177">
        <v>-13</v>
      </c>
      <c r="N12177" s="8">
        <f t="shared" si="190"/>
        <v>-6500</v>
      </c>
    </row>
    <row r="12178" spans="1:14">
      <c r="A12178" t="s">
        <v>14</v>
      </c>
      <c r="B12178" t="s">
        <v>62</v>
      </c>
      <c r="C12178" t="s">
        <v>108</v>
      </c>
      <c r="D12178">
        <v>2006400960</v>
      </c>
      <c r="E12178" s="1">
        <v>44820</v>
      </c>
      <c r="F12178" s="1">
        <v>44820</v>
      </c>
      <c r="G12178">
        <v>8041289731</v>
      </c>
      <c r="H12178">
        <v>1644634</v>
      </c>
      <c r="I12178">
        <v>274.5</v>
      </c>
      <c r="J12178" s="1">
        <v>44880</v>
      </c>
      <c r="K12178">
        <v>225</v>
      </c>
      <c r="L12178" s="1">
        <v>44893</v>
      </c>
      <c r="M12178">
        <v>13</v>
      </c>
      <c r="N12178" s="8">
        <f t="shared" si="190"/>
        <v>2925</v>
      </c>
    </row>
    <row r="12179" spans="1:14">
      <c r="A12179" t="s">
        <v>14</v>
      </c>
      <c r="B12179" t="s">
        <v>62</v>
      </c>
      <c r="C12179" t="s">
        <v>108</v>
      </c>
      <c r="D12179">
        <v>2006400960</v>
      </c>
      <c r="E12179" s="1">
        <v>44820</v>
      </c>
      <c r="F12179" s="1">
        <v>44820</v>
      </c>
      <c r="G12179">
        <v>8041289800</v>
      </c>
      <c r="H12179">
        <v>1644635</v>
      </c>
      <c r="I12179">
        <v>54.9</v>
      </c>
      <c r="J12179" s="1">
        <v>44880</v>
      </c>
      <c r="K12179">
        <v>45</v>
      </c>
      <c r="L12179" s="1">
        <v>44893</v>
      </c>
      <c r="M12179">
        <v>13</v>
      </c>
      <c r="N12179" s="8">
        <f t="shared" si="190"/>
        <v>585</v>
      </c>
    </row>
    <row r="12180" spans="1:14">
      <c r="A12180" t="s">
        <v>14</v>
      </c>
      <c r="B12180" t="s">
        <v>62</v>
      </c>
      <c r="C12180" t="s">
        <v>108</v>
      </c>
      <c r="D12180">
        <v>2006400960</v>
      </c>
      <c r="E12180" s="1">
        <v>44820</v>
      </c>
      <c r="F12180" s="1">
        <v>44820</v>
      </c>
      <c r="G12180">
        <v>8041289898</v>
      </c>
      <c r="H12180">
        <v>1644636</v>
      </c>
      <c r="I12180">
        <v>122</v>
      </c>
      <c r="J12180" s="1">
        <v>44880</v>
      </c>
      <c r="K12180">
        <v>100</v>
      </c>
      <c r="L12180" s="1">
        <v>44867</v>
      </c>
      <c r="M12180">
        <v>-13</v>
      </c>
      <c r="N12180" s="8">
        <f t="shared" si="190"/>
        <v>-1300</v>
      </c>
    </row>
    <row r="12181" spans="1:14">
      <c r="A12181" t="s">
        <v>14</v>
      </c>
      <c r="B12181" t="s">
        <v>62</v>
      </c>
      <c r="C12181" t="s">
        <v>108</v>
      </c>
      <c r="D12181">
        <v>2006400960</v>
      </c>
      <c r="E12181" s="1">
        <v>44820</v>
      </c>
      <c r="F12181" s="1">
        <v>44820</v>
      </c>
      <c r="G12181">
        <v>8041291817</v>
      </c>
      <c r="H12181">
        <v>1644656</v>
      </c>
      <c r="I12181">
        <v>3261.96</v>
      </c>
      <c r="J12181" s="1">
        <v>44880</v>
      </c>
      <c r="K12181">
        <v>3136.5</v>
      </c>
      <c r="L12181" s="1">
        <v>44860</v>
      </c>
      <c r="M12181">
        <v>-20</v>
      </c>
      <c r="N12181" s="8">
        <f t="shared" si="190"/>
        <v>-62730</v>
      </c>
    </row>
    <row r="12182" spans="1:14">
      <c r="A12182" t="s">
        <v>14</v>
      </c>
      <c r="B12182" t="s">
        <v>62</v>
      </c>
      <c r="C12182" t="s">
        <v>108</v>
      </c>
      <c r="D12182">
        <v>2006400960</v>
      </c>
      <c r="E12182" s="1">
        <v>44820</v>
      </c>
      <c r="F12182" s="1">
        <v>44820</v>
      </c>
      <c r="G12182">
        <v>8041291888</v>
      </c>
      <c r="H12182">
        <v>1644657</v>
      </c>
      <c r="I12182">
        <v>891.18</v>
      </c>
      <c r="J12182" s="1">
        <v>44880</v>
      </c>
      <c r="K12182">
        <v>856.9</v>
      </c>
      <c r="L12182" s="1">
        <v>44867</v>
      </c>
      <c r="M12182">
        <v>-13</v>
      </c>
      <c r="N12182" s="8">
        <f t="shared" si="190"/>
        <v>-11139.699999999999</v>
      </c>
    </row>
    <row r="12183" spans="1:14">
      <c r="A12183" t="s">
        <v>14</v>
      </c>
      <c r="B12183" t="s">
        <v>62</v>
      </c>
      <c r="C12183" t="s">
        <v>108</v>
      </c>
      <c r="D12183">
        <v>2006400960</v>
      </c>
      <c r="E12183" s="1">
        <v>44820</v>
      </c>
      <c r="F12183" s="1">
        <v>44820</v>
      </c>
      <c r="G12183">
        <v>8041292923</v>
      </c>
      <c r="H12183">
        <v>1644665</v>
      </c>
      <c r="I12183">
        <v>30.5</v>
      </c>
      <c r="J12183" s="1">
        <v>44880</v>
      </c>
      <c r="K12183">
        <v>25</v>
      </c>
      <c r="L12183" s="1">
        <v>44890</v>
      </c>
      <c r="M12183">
        <v>10</v>
      </c>
      <c r="N12183" s="8">
        <f t="shared" si="190"/>
        <v>250</v>
      </c>
    </row>
    <row r="12184" spans="1:14">
      <c r="A12184" t="s">
        <v>14</v>
      </c>
      <c r="B12184" t="s">
        <v>62</v>
      </c>
      <c r="C12184" t="s">
        <v>108</v>
      </c>
      <c r="D12184">
        <v>2006400960</v>
      </c>
      <c r="E12184" s="1">
        <v>44820</v>
      </c>
      <c r="F12184" s="1">
        <v>44820</v>
      </c>
      <c r="G12184">
        <v>8041294283</v>
      </c>
      <c r="H12184">
        <v>1644674</v>
      </c>
      <c r="I12184">
        <v>2925</v>
      </c>
      <c r="J12184" s="1">
        <v>44880</v>
      </c>
      <c r="K12184">
        <v>2812.5</v>
      </c>
      <c r="L12184" s="1">
        <v>44860</v>
      </c>
      <c r="M12184">
        <v>-20</v>
      </c>
      <c r="N12184" s="8">
        <f t="shared" si="190"/>
        <v>-56250</v>
      </c>
    </row>
    <row r="12185" spans="1:14">
      <c r="A12185" t="s">
        <v>14</v>
      </c>
      <c r="B12185" t="s">
        <v>62</v>
      </c>
      <c r="C12185" t="s">
        <v>108</v>
      </c>
      <c r="D12185">
        <v>2006400960</v>
      </c>
      <c r="E12185" s="1">
        <v>44820</v>
      </c>
      <c r="F12185" s="1">
        <v>44820</v>
      </c>
      <c r="G12185">
        <v>8041294904</v>
      </c>
      <c r="H12185">
        <v>1644678</v>
      </c>
      <c r="I12185">
        <v>2727.4</v>
      </c>
      <c r="J12185" s="1">
        <v>44880</v>
      </c>
      <c r="K12185">
        <v>2622.5</v>
      </c>
      <c r="L12185" s="1">
        <v>44860</v>
      </c>
      <c r="M12185">
        <v>-20</v>
      </c>
      <c r="N12185" s="8">
        <f t="shared" si="190"/>
        <v>-52450</v>
      </c>
    </row>
    <row r="12186" spans="1:14">
      <c r="A12186" t="s">
        <v>14</v>
      </c>
      <c r="B12186" t="s">
        <v>62</v>
      </c>
      <c r="C12186" t="s">
        <v>108</v>
      </c>
      <c r="D12186">
        <v>2006400960</v>
      </c>
      <c r="E12186" s="1">
        <v>44820</v>
      </c>
      <c r="F12186" s="1">
        <v>44820</v>
      </c>
      <c r="G12186">
        <v>8041294982</v>
      </c>
      <c r="H12186">
        <v>1644679</v>
      </c>
      <c r="I12186">
        <v>877.45</v>
      </c>
      <c r="J12186" s="1">
        <v>44880</v>
      </c>
      <c r="K12186">
        <v>843.7</v>
      </c>
      <c r="L12186" s="1">
        <v>44867</v>
      </c>
      <c r="M12186">
        <v>-13</v>
      </c>
      <c r="N12186" s="8">
        <f t="shared" si="190"/>
        <v>-10968.1</v>
      </c>
    </row>
    <row r="12187" spans="1:14">
      <c r="A12187" t="s">
        <v>14</v>
      </c>
      <c r="B12187" t="s">
        <v>62</v>
      </c>
      <c r="C12187" t="s">
        <v>108</v>
      </c>
      <c r="D12187">
        <v>2006400960</v>
      </c>
      <c r="E12187" s="1">
        <v>44820</v>
      </c>
      <c r="F12187" s="1">
        <v>44820</v>
      </c>
      <c r="G12187">
        <v>8041297106</v>
      </c>
      <c r="H12187">
        <v>1644703</v>
      </c>
      <c r="I12187">
        <v>219.6</v>
      </c>
      <c r="J12187" s="1">
        <v>44880</v>
      </c>
      <c r="K12187">
        <v>180</v>
      </c>
      <c r="L12187" s="1">
        <v>44867</v>
      </c>
      <c r="M12187">
        <v>-13</v>
      </c>
      <c r="N12187" s="8">
        <f t="shared" si="190"/>
        <v>-2340</v>
      </c>
    </row>
    <row r="12188" spans="1:14">
      <c r="A12188" t="s">
        <v>14</v>
      </c>
      <c r="B12188" t="s">
        <v>62</v>
      </c>
      <c r="C12188" t="s">
        <v>108</v>
      </c>
      <c r="D12188">
        <v>2006400960</v>
      </c>
      <c r="E12188" s="1">
        <v>44820</v>
      </c>
      <c r="F12188" s="1">
        <v>44820</v>
      </c>
      <c r="G12188">
        <v>8041297190</v>
      </c>
      <c r="H12188">
        <v>1644704</v>
      </c>
      <c r="I12188">
        <v>390</v>
      </c>
      <c r="J12188" s="1">
        <v>44880</v>
      </c>
      <c r="K12188">
        <v>375</v>
      </c>
      <c r="L12188" s="1">
        <v>44860</v>
      </c>
      <c r="M12188">
        <v>-20</v>
      </c>
      <c r="N12188" s="8">
        <f t="shared" si="190"/>
        <v>-7500</v>
      </c>
    </row>
    <row r="12189" spans="1:14">
      <c r="A12189" t="s">
        <v>14</v>
      </c>
      <c r="B12189" t="s">
        <v>62</v>
      </c>
      <c r="C12189" t="s">
        <v>108</v>
      </c>
      <c r="D12189">
        <v>2006400960</v>
      </c>
      <c r="E12189" s="1">
        <v>44820</v>
      </c>
      <c r="F12189" s="1">
        <v>44820</v>
      </c>
      <c r="G12189">
        <v>8041300571</v>
      </c>
      <c r="H12189">
        <v>1644726</v>
      </c>
      <c r="I12189">
        <v>195</v>
      </c>
      <c r="J12189" s="1">
        <v>44880</v>
      </c>
      <c r="K12189">
        <v>187.5</v>
      </c>
      <c r="L12189" s="1">
        <v>44860</v>
      </c>
      <c r="M12189">
        <v>-20</v>
      </c>
      <c r="N12189" s="8">
        <f t="shared" si="190"/>
        <v>-3750</v>
      </c>
    </row>
    <row r="12190" spans="1:14">
      <c r="A12190" t="s">
        <v>14</v>
      </c>
      <c r="B12190" t="s">
        <v>62</v>
      </c>
      <c r="C12190" t="s">
        <v>108</v>
      </c>
      <c r="D12190">
        <v>2006400960</v>
      </c>
      <c r="E12190" s="1">
        <v>44820</v>
      </c>
      <c r="F12190" s="1">
        <v>44820</v>
      </c>
      <c r="G12190">
        <v>8041301141</v>
      </c>
      <c r="H12190">
        <v>1644727</v>
      </c>
      <c r="I12190">
        <v>645.22</v>
      </c>
      <c r="J12190" s="1">
        <v>44880</v>
      </c>
      <c r="K12190">
        <v>620.4</v>
      </c>
      <c r="L12190" s="1">
        <v>44860</v>
      </c>
      <c r="M12190">
        <v>-20</v>
      </c>
      <c r="N12190" s="8">
        <f t="shared" si="190"/>
        <v>-12408</v>
      </c>
    </row>
    <row r="12191" spans="1:14">
      <c r="A12191" t="s">
        <v>14</v>
      </c>
      <c r="B12191" t="s">
        <v>62</v>
      </c>
      <c r="C12191" t="s">
        <v>108</v>
      </c>
      <c r="D12191">
        <v>2006400960</v>
      </c>
      <c r="E12191" s="1">
        <v>44820</v>
      </c>
      <c r="F12191" s="1">
        <v>44820</v>
      </c>
      <c r="G12191">
        <v>8041302674</v>
      </c>
      <c r="H12191">
        <v>1644737</v>
      </c>
      <c r="I12191">
        <v>3384.82</v>
      </c>
      <c r="J12191" s="1">
        <v>44880</v>
      </c>
      <c r="K12191">
        <v>3254.63</v>
      </c>
      <c r="L12191" s="1">
        <v>44860</v>
      </c>
      <c r="M12191">
        <v>-20</v>
      </c>
      <c r="N12191" s="8">
        <f t="shared" si="190"/>
        <v>-65092.600000000006</v>
      </c>
    </row>
    <row r="12192" spans="1:14">
      <c r="A12192" t="s">
        <v>14</v>
      </c>
      <c r="B12192" t="s">
        <v>62</v>
      </c>
      <c r="C12192" t="s">
        <v>108</v>
      </c>
      <c r="D12192">
        <v>2006400960</v>
      </c>
      <c r="E12192" s="1">
        <v>44820</v>
      </c>
      <c r="F12192" s="1">
        <v>44820</v>
      </c>
      <c r="G12192">
        <v>8041303964</v>
      </c>
      <c r="H12192">
        <v>1644746</v>
      </c>
      <c r="I12192">
        <v>2289.96</v>
      </c>
      <c r="J12192" s="1">
        <v>44880</v>
      </c>
      <c r="K12192">
        <v>2201.88</v>
      </c>
      <c r="L12192" s="1">
        <v>44860</v>
      </c>
      <c r="M12192">
        <v>-20</v>
      </c>
      <c r="N12192" s="8">
        <f t="shared" si="190"/>
        <v>-44037.600000000006</v>
      </c>
    </row>
    <row r="12193" spans="1:14">
      <c r="A12193" t="s">
        <v>14</v>
      </c>
      <c r="B12193" t="s">
        <v>62</v>
      </c>
      <c r="C12193" t="s">
        <v>108</v>
      </c>
      <c r="D12193">
        <v>2006400960</v>
      </c>
      <c r="E12193" s="1">
        <v>44820</v>
      </c>
      <c r="F12193" s="1">
        <v>44820</v>
      </c>
      <c r="G12193">
        <v>8041304082</v>
      </c>
      <c r="H12193">
        <v>1644747</v>
      </c>
      <c r="I12193">
        <v>563.99</v>
      </c>
      <c r="J12193" s="1">
        <v>44880</v>
      </c>
      <c r="K12193">
        <v>542.29999999999995</v>
      </c>
      <c r="L12193" s="1">
        <v>44867</v>
      </c>
      <c r="M12193">
        <v>-13</v>
      </c>
      <c r="N12193" s="8">
        <f t="shared" si="190"/>
        <v>-7049.9</v>
      </c>
    </row>
    <row r="12194" spans="1:14">
      <c r="A12194" t="s">
        <v>14</v>
      </c>
      <c r="B12194" t="s">
        <v>62</v>
      </c>
      <c r="C12194" t="s">
        <v>108</v>
      </c>
      <c r="D12194">
        <v>2006400960</v>
      </c>
      <c r="E12194" s="1">
        <v>44820</v>
      </c>
      <c r="F12194" s="1">
        <v>44820</v>
      </c>
      <c r="G12194">
        <v>8041307041</v>
      </c>
      <c r="H12194">
        <v>1644770</v>
      </c>
      <c r="I12194">
        <v>2287.5</v>
      </c>
      <c r="J12194" s="1">
        <v>44880</v>
      </c>
      <c r="K12194">
        <v>1875</v>
      </c>
      <c r="L12194" s="1">
        <v>44867</v>
      </c>
      <c r="M12194">
        <v>-13</v>
      </c>
      <c r="N12194" s="8">
        <f t="shared" si="190"/>
        <v>-24375</v>
      </c>
    </row>
    <row r="12195" spans="1:14">
      <c r="A12195" t="s">
        <v>14</v>
      </c>
      <c r="B12195" t="s">
        <v>62</v>
      </c>
      <c r="C12195" t="s">
        <v>108</v>
      </c>
      <c r="D12195">
        <v>2006400960</v>
      </c>
      <c r="E12195" s="1">
        <v>44820</v>
      </c>
      <c r="F12195" s="1">
        <v>44820</v>
      </c>
      <c r="G12195">
        <v>8041312950</v>
      </c>
      <c r="H12195">
        <v>1644813</v>
      </c>
      <c r="I12195">
        <v>402.69</v>
      </c>
      <c r="J12195" s="1">
        <v>44880</v>
      </c>
      <c r="K12195">
        <v>387.2</v>
      </c>
      <c r="L12195" s="1">
        <v>44860</v>
      </c>
      <c r="M12195">
        <v>-20</v>
      </c>
      <c r="N12195" s="8">
        <f t="shared" si="190"/>
        <v>-7744</v>
      </c>
    </row>
    <row r="12196" spans="1:14">
      <c r="A12196" t="s">
        <v>14</v>
      </c>
      <c r="B12196" t="s">
        <v>62</v>
      </c>
      <c r="C12196" t="s">
        <v>108</v>
      </c>
      <c r="D12196">
        <v>2006400960</v>
      </c>
      <c r="E12196" s="1">
        <v>44820</v>
      </c>
      <c r="F12196" s="1">
        <v>44820</v>
      </c>
      <c r="G12196">
        <v>8041313335</v>
      </c>
      <c r="H12196">
        <v>1644817</v>
      </c>
      <c r="I12196">
        <v>3502.98</v>
      </c>
      <c r="J12196" s="1">
        <v>44880</v>
      </c>
      <c r="K12196">
        <v>3368.25</v>
      </c>
      <c r="L12196" s="1">
        <v>44860</v>
      </c>
      <c r="M12196">
        <v>-20</v>
      </c>
      <c r="N12196" s="8">
        <f t="shared" si="190"/>
        <v>-67365</v>
      </c>
    </row>
    <row r="12197" spans="1:14">
      <c r="A12197" t="s">
        <v>14</v>
      </c>
      <c r="B12197" t="s">
        <v>62</v>
      </c>
      <c r="C12197" t="s">
        <v>108</v>
      </c>
      <c r="D12197">
        <v>2006400960</v>
      </c>
      <c r="E12197" s="1">
        <v>44820</v>
      </c>
      <c r="F12197" s="1">
        <v>44820</v>
      </c>
      <c r="G12197">
        <v>8041315267</v>
      </c>
      <c r="H12197">
        <v>1644827</v>
      </c>
      <c r="I12197">
        <v>1969.5</v>
      </c>
      <c r="J12197" s="1">
        <v>44880</v>
      </c>
      <c r="K12197">
        <v>1893.75</v>
      </c>
      <c r="L12197" s="1">
        <v>44860</v>
      </c>
      <c r="M12197">
        <v>-20</v>
      </c>
      <c r="N12197" s="8">
        <f t="shared" si="190"/>
        <v>-37875</v>
      </c>
    </row>
    <row r="12198" spans="1:14">
      <c r="A12198" t="s">
        <v>14</v>
      </c>
      <c r="B12198" t="s">
        <v>62</v>
      </c>
      <c r="C12198" t="s">
        <v>108</v>
      </c>
      <c r="D12198">
        <v>2006400960</v>
      </c>
      <c r="E12198" s="1">
        <v>44820</v>
      </c>
      <c r="F12198" s="1">
        <v>44820</v>
      </c>
      <c r="G12198">
        <v>8041315384</v>
      </c>
      <c r="H12198">
        <v>1644828</v>
      </c>
      <c r="I12198">
        <v>685.26</v>
      </c>
      <c r="J12198" s="1">
        <v>44880</v>
      </c>
      <c r="K12198">
        <v>658.9</v>
      </c>
      <c r="L12198" s="1">
        <v>44860</v>
      </c>
      <c r="M12198">
        <v>-20</v>
      </c>
      <c r="N12198" s="8">
        <f t="shared" si="190"/>
        <v>-13178</v>
      </c>
    </row>
    <row r="12199" spans="1:14">
      <c r="A12199" t="s">
        <v>14</v>
      </c>
      <c r="B12199" t="s">
        <v>62</v>
      </c>
      <c r="C12199" t="s">
        <v>108</v>
      </c>
      <c r="D12199">
        <v>2006400960</v>
      </c>
      <c r="E12199" s="1">
        <v>44820</v>
      </c>
      <c r="F12199" s="1">
        <v>44820</v>
      </c>
      <c r="G12199">
        <v>8041321219</v>
      </c>
      <c r="H12199">
        <v>1644862</v>
      </c>
      <c r="I12199">
        <v>195</v>
      </c>
      <c r="J12199" s="1">
        <v>44880</v>
      </c>
      <c r="K12199">
        <v>187.5</v>
      </c>
      <c r="L12199" s="1">
        <v>44860</v>
      </c>
      <c r="M12199">
        <v>-20</v>
      </c>
      <c r="N12199" s="8">
        <f t="shared" si="190"/>
        <v>-3750</v>
      </c>
    </row>
    <row r="12200" spans="1:14">
      <c r="A12200" t="s">
        <v>14</v>
      </c>
      <c r="B12200" t="s">
        <v>62</v>
      </c>
      <c r="C12200" t="s">
        <v>108</v>
      </c>
      <c r="D12200">
        <v>2006400960</v>
      </c>
      <c r="E12200" s="1">
        <v>44820</v>
      </c>
      <c r="F12200" s="1">
        <v>44820</v>
      </c>
      <c r="G12200">
        <v>8041321363</v>
      </c>
      <c r="H12200">
        <v>1644863</v>
      </c>
      <c r="I12200">
        <v>2287.5</v>
      </c>
      <c r="J12200" s="1">
        <v>44880</v>
      </c>
      <c r="K12200">
        <v>1875</v>
      </c>
      <c r="L12200" s="1">
        <v>44867</v>
      </c>
      <c r="M12200">
        <v>-13</v>
      </c>
      <c r="N12200" s="8">
        <f t="shared" si="190"/>
        <v>-24375</v>
      </c>
    </row>
    <row r="12201" spans="1:14">
      <c r="A12201" t="s">
        <v>14</v>
      </c>
      <c r="B12201" t="s">
        <v>62</v>
      </c>
      <c r="C12201" t="s">
        <v>108</v>
      </c>
      <c r="D12201">
        <v>2006400960</v>
      </c>
      <c r="E12201" s="1">
        <v>44820</v>
      </c>
      <c r="F12201" s="1">
        <v>44820</v>
      </c>
      <c r="G12201">
        <v>8041323365</v>
      </c>
      <c r="H12201">
        <v>1644882</v>
      </c>
      <c r="I12201">
        <v>966.68</v>
      </c>
      <c r="J12201" s="1">
        <v>44880</v>
      </c>
      <c r="K12201">
        <v>929.5</v>
      </c>
      <c r="L12201" s="1">
        <v>44867</v>
      </c>
      <c r="M12201">
        <v>-13</v>
      </c>
      <c r="N12201" s="8">
        <f t="shared" si="190"/>
        <v>-12083.5</v>
      </c>
    </row>
    <row r="12202" spans="1:14">
      <c r="A12202" t="s">
        <v>14</v>
      </c>
      <c r="B12202" t="s">
        <v>62</v>
      </c>
      <c r="C12202" t="s">
        <v>108</v>
      </c>
      <c r="D12202">
        <v>2006400960</v>
      </c>
      <c r="E12202" s="1">
        <v>44820</v>
      </c>
      <c r="F12202" s="1">
        <v>44820</v>
      </c>
      <c r="G12202">
        <v>8041326573</v>
      </c>
      <c r="H12202">
        <v>1644908</v>
      </c>
      <c r="I12202">
        <v>1447.3</v>
      </c>
      <c r="J12202" s="1">
        <v>44880</v>
      </c>
      <c r="K12202">
        <v>1391.63</v>
      </c>
      <c r="L12202" s="1">
        <v>44860</v>
      </c>
      <c r="M12202">
        <v>-20</v>
      </c>
      <c r="N12202" s="8">
        <f t="shared" si="190"/>
        <v>-27832.600000000002</v>
      </c>
    </row>
    <row r="12203" spans="1:14">
      <c r="A12203" t="s">
        <v>14</v>
      </c>
      <c r="B12203" t="s">
        <v>62</v>
      </c>
      <c r="C12203" t="s">
        <v>108</v>
      </c>
      <c r="D12203">
        <v>2006400960</v>
      </c>
      <c r="E12203" s="1">
        <v>44820</v>
      </c>
      <c r="F12203" s="1">
        <v>44820</v>
      </c>
      <c r="G12203">
        <v>8041328313</v>
      </c>
      <c r="H12203">
        <v>1644931</v>
      </c>
      <c r="I12203">
        <v>1127.98</v>
      </c>
      <c r="J12203" s="1">
        <v>44880</v>
      </c>
      <c r="K12203">
        <v>1084.5999999999999</v>
      </c>
      <c r="L12203" s="1">
        <v>44867</v>
      </c>
      <c r="M12203">
        <v>-13</v>
      </c>
      <c r="N12203" s="8">
        <f t="shared" si="190"/>
        <v>-14099.8</v>
      </c>
    </row>
    <row r="12204" spans="1:14">
      <c r="A12204" t="s">
        <v>14</v>
      </c>
      <c r="B12204" t="s">
        <v>62</v>
      </c>
      <c r="C12204" t="s">
        <v>108</v>
      </c>
      <c r="D12204">
        <v>2006400960</v>
      </c>
      <c r="E12204" s="1">
        <v>44820</v>
      </c>
      <c r="F12204" s="1">
        <v>44820</v>
      </c>
      <c r="G12204">
        <v>8041328443</v>
      </c>
      <c r="H12204">
        <v>1644933</v>
      </c>
      <c r="I12204">
        <v>1359.81</v>
      </c>
      <c r="J12204" s="1">
        <v>44880</v>
      </c>
      <c r="K12204">
        <v>1307.51</v>
      </c>
      <c r="L12204" s="1">
        <v>44860</v>
      </c>
      <c r="M12204">
        <v>-20</v>
      </c>
      <c r="N12204" s="8">
        <f t="shared" si="190"/>
        <v>-26150.2</v>
      </c>
    </row>
    <row r="12205" spans="1:14">
      <c r="A12205" t="s">
        <v>14</v>
      </c>
      <c r="B12205" t="s">
        <v>62</v>
      </c>
      <c r="C12205" t="s">
        <v>108</v>
      </c>
      <c r="D12205">
        <v>2006400960</v>
      </c>
      <c r="E12205" s="1">
        <v>44820</v>
      </c>
      <c r="F12205" s="1">
        <v>44820</v>
      </c>
      <c r="G12205">
        <v>8041328888</v>
      </c>
      <c r="H12205">
        <v>1644941</v>
      </c>
      <c r="I12205">
        <v>3568.5</v>
      </c>
      <c r="J12205" s="1">
        <v>44880</v>
      </c>
      <c r="K12205">
        <v>3431.25</v>
      </c>
      <c r="L12205" s="1">
        <v>44860</v>
      </c>
      <c r="M12205">
        <v>-20</v>
      </c>
      <c r="N12205" s="8">
        <f t="shared" si="190"/>
        <v>-68625</v>
      </c>
    </row>
    <row r="12206" spans="1:14">
      <c r="A12206" t="s">
        <v>14</v>
      </c>
      <c r="B12206" t="s">
        <v>62</v>
      </c>
      <c r="C12206" t="s">
        <v>108</v>
      </c>
      <c r="D12206">
        <v>2006400960</v>
      </c>
      <c r="E12206" s="1">
        <v>44820</v>
      </c>
      <c r="F12206" s="1">
        <v>44820</v>
      </c>
      <c r="G12206">
        <v>8041334478</v>
      </c>
      <c r="H12206">
        <v>1644990</v>
      </c>
      <c r="I12206">
        <v>2661.76</v>
      </c>
      <c r="J12206" s="1">
        <v>44880</v>
      </c>
      <c r="K12206">
        <v>2559.38</v>
      </c>
      <c r="L12206" s="1">
        <v>44860</v>
      </c>
      <c r="M12206">
        <v>-20</v>
      </c>
      <c r="N12206" s="8">
        <f t="shared" si="190"/>
        <v>-51187.600000000006</v>
      </c>
    </row>
    <row r="12207" spans="1:14">
      <c r="A12207" t="s">
        <v>14</v>
      </c>
      <c r="B12207" t="s">
        <v>62</v>
      </c>
      <c r="C12207" t="s">
        <v>108</v>
      </c>
      <c r="D12207">
        <v>2006400960</v>
      </c>
      <c r="E12207" s="1">
        <v>44820</v>
      </c>
      <c r="F12207" s="1">
        <v>44820</v>
      </c>
      <c r="G12207">
        <v>8041334585</v>
      </c>
      <c r="H12207">
        <v>1644991</v>
      </c>
      <c r="I12207">
        <v>1353.96</v>
      </c>
      <c r="J12207" s="1">
        <v>44880</v>
      </c>
      <c r="K12207">
        <v>1301.8800000000001</v>
      </c>
      <c r="L12207" s="1">
        <v>44860</v>
      </c>
      <c r="M12207">
        <v>-20</v>
      </c>
      <c r="N12207" s="8">
        <f t="shared" si="190"/>
        <v>-26037.600000000002</v>
      </c>
    </row>
    <row r="12208" spans="1:14">
      <c r="A12208" t="s">
        <v>14</v>
      </c>
      <c r="B12208" t="s">
        <v>62</v>
      </c>
      <c r="C12208" t="s">
        <v>108</v>
      </c>
      <c r="D12208">
        <v>2006400960</v>
      </c>
      <c r="E12208" s="1">
        <v>44820</v>
      </c>
      <c r="F12208" s="1">
        <v>44820</v>
      </c>
      <c r="G12208">
        <v>8041335148</v>
      </c>
      <c r="H12208">
        <v>1644992</v>
      </c>
      <c r="I12208">
        <v>426.71</v>
      </c>
      <c r="J12208" s="1">
        <v>44880</v>
      </c>
      <c r="K12208">
        <v>410.3</v>
      </c>
      <c r="L12208" s="1">
        <v>44867</v>
      </c>
      <c r="M12208">
        <v>-13</v>
      </c>
      <c r="N12208" s="8">
        <f t="shared" si="190"/>
        <v>-5333.9000000000005</v>
      </c>
    </row>
    <row r="12209" spans="1:14">
      <c r="A12209" t="s">
        <v>14</v>
      </c>
      <c r="B12209" t="s">
        <v>62</v>
      </c>
      <c r="C12209" t="s">
        <v>108</v>
      </c>
      <c r="D12209">
        <v>2006400960</v>
      </c>
      <c r="E12209" s="1">
        <v>44820</v>
      </c>
      <c r="F12209" s="1">
        <v>44820</v>
      </c>
      <c r="G12209">
        <v>8041335366</v>
      </c>
      <c r="H12209">
        <v>1644994</v>
      </c>
      <c r="I12209">
        <v>846.56</v>
      </c>
      <c r="J12209" s="1">
        <v>44880</v>
      </c>
      <c r="K12209">
        <v>814</v>
      </c>
      <c r="L12209" s="1">
        <v>44867</v>
      </c>
      <c r="M12209">
        <v>-13</v>
      </c>
      <c r="N12209" s="8">
        <f t="shared" si="190"/>
        <v>-10582</v>
      </c>
    </row>
    <row r="12210" spans="1:14">
      <c r="A12210" t="s">
        <v>14</v>
      </c>
      <c r="B12210" t="s">
        <v>62</v>
      </c>
      <c r="C12210" t="s">
        <v>108</v>
      </c>
      <c r="D12210">
        <v>2006400960</v>
      </c>
      <c r="E12210" s="1">
        <v>44820</v>
      </c>
      <c r="F12210" s="1">
        <v>44820</v>
      </c>
      <c r="G12210">
        <v>8041336729</v>
      </c>
      <c r="H12210">
        <v>1645005</v>
      </c>
      <c r="I12210">
        <v>685.26</v>
      </c>
      <c r="J12210" s="1">
        <v>44880</v>
      </c>
      <c r="K12210">
        <v>658.9</v>
      </c>
      <c r="L12210" s="1">
        <v>44860</v>
      </c>
      <c r="M12210">
        <v>-20</v>
      </c>
      <c r="N12210" s="8">
        <f t="shared" si="190"/>
        <v>-13178</v>
      </c>
    </row>
    <row r="12211" spans="1:14">
      <c r="A12211" t="s">
        <v>14</v>
      </c>
      <c r="B12211" t="s">
        <v>62</v>
      </c>
      <c r="C12211" t="s">
        <v>108</v>
      </c>
      <c r="D12211">
        <v>2006400960</v>
      </c>
      <c r="E12211" s="1">
        <v>44820</v>
      </c>
      <c r="F12211" s="1">
        <v>44820</v>
      </c>
      <c r="G12211">
        <v>8041336836</v>
      </c>
      <c r="H12211">
        <v>1645006</v>
      </c>
      <c r="I12211">
        <v>1659.46</v>
      </c>
      <c r="J12211" s="1">
        <v>44880</v>
      </c>
      <c r="K12211">
        <v>1595.63</v>
      </c>
      <c r="L12211" s="1">
        <v>44860</v>
      </c>
      <c r="M12211">
        <v>-20</v>
      </c>
      <c r="N12211" s="8">
        <f t="shared" si="190"/>
        <v>-31912.600000000002</v>
      </c>
    </row>
    <row r="12212" spans="1:14">
      <c r="A12212" t="s">
        <v>14</v>
      </c>
      <c r="B12212" t="s">
        <v>62</v>
      </c>
      <c r="C12212" t="s">
        <v>321</v>
      </c>
      <c r="D12212">
        <v>421210485</v>
      </c>
      <c r="E12212" s="1">
        <v>44820</v>
      </c>
      <c r="F12212" s="1">
        <v>44820</v>
      </c>
      <c r="G12212">
        <v>8041740442</v>
      </c>
      <c r="H12212">
        <v>5029225270</v>
      </c>
      <c r="I12212">
        <v>0.01</v>
      </c>
      <c r="J12212" s="1">
        <v>44880</v>
      </c>
      <c r="K12212">
        <v>0.01</v>
      </c>
      <c r="L12212" s="1">
        <v>44910</v>
      </c>
      <c r="M12212">
        <v>30</v>
      </c>
      <c r="N12212" s="8">
        <f t="shared" si="190"/>
        <v>0.3</v>
      </c>
    </row>
    <row r="12213" spans="1:14">
      <c r="A12213" t="s">
        <v>14</v>
      </c>
      <c r="B12213" t="s">
        <v>62</v>
      </c>
      <c r="C12213" t="s">
        <v>205</v>
      </c>
      <c r="D12213">
        <v>747170157</v>
      </c>
      <c r="E12213" s="1">
        <v>44820</v>
      </c>
      <c r="F12213" s="1">
        <v>44820</v>
      </c>
      <c r="G12213">
        <v>8041999285</v>
      </c>
      <c r="H12213">
        <v>6752333527</v>
      </c>
      <c r="I12213">
        <v>68518.490000000005</v>
      </c>
      <c r="J12213" s="1">
        <v>44880</v>
      </c>
      <c r="K12213">
        <v>62289.54</v>
      </c>
      <c r="L12213" s="1">
        <v>44860</v>
      </c>
      <c r="M12213">
        <v>-20</v>
      </c>
      <c r="N12213" s="8">
        <f t="shared" si="190"/>
        <v>-1245790.8</v>
      </c>
    </row>
    <row r="12214" spans="1:14">
      <c r="A12214" t="s">
        <v>14</v>
      </c>
      <c r="B12214" t="s">
        <v>62</v>
      </c>
      <c r="C12214" t="s">
        <v>72</v>
      </c>
      <c r="D12214">
        <v>9238800156</v>
      </c>
      <c r="E12214" s="1">
        <v>44820</v>
      </c>
      <c r="F12214" s="1">
        <v>44820</v>
      </c>
      <c r="G12214">
        <v>8042014236</v>
      </c>
      <c r="H12214">
        <v>1209342108</v>
      </c>
      <c r="I12214">
        <v>6566.04</v>
      </c>
      <c r="J12214" s="1">
        <v>44880</v>
      </c>
      <c r="K12214">
        <v>5382</v>
      </c>
      <c r="L12214" s="1">
        <v>44860</v>
      </c>
      <c r="M12214">
        <v>-20</v>
      </c>
      <c r="N12214" s="8">
        <f t="shared" si="190"/>
        <v>-107640</v>
      </c>
    </row>
    <row r="12215" spans="1:14">
      <c r="A12215" t="s">
        <v>14</v>
      </c>
      <c r="B12215" t="s">
        <v>62</v>
      </c>
      <c r="C12215" t="s">
        <v>72</v>
      </c>
      <c r="D12215">
        <v>9238800156</v>
      </c>
      <c r="E12215" s="1">
        <v>44820</v>
      </c>
      <c r="F12215" s="1">
        <v>44820</v>
      </c>
      <c r="G12215">
        <v>8042014280</v>
      </c>
      <c r="H12215">
        <v>1209342109</v>
      </c>
      <c r="I12215">
        <v>256.2</v>
      </c>
      <c r="J12215" s="1">
        <v>44880</v>
      </c>
      <c r="K12215">
        <v>210</v>
      </c>
      <c r="L12215" s="1">
        <v>44860</v>
      </c>
      <c r="M12215">
        <v>-20</v>
      </c>
      <c r="N12215" s="8">
        <f t="shared" si="190"/>
        <v>-4200</v>
      </c>
    </row>
    <row r="12216" spans="1:14">
      <c r="A12216" t="s">
        <v>14</v>
      </c>
      <c r="B12216" t="s">
        <v>62</v>
      </c>
      <c r="C12216" t="s">
        <v>72</v>
      </c>
      <c r="D12216">
        <v>9238800156</v>
      </c>
      <c r="E12216" s="1">
        <v>44820</v>
      </c>
      <c r="F12216" s="1">
        <v>44820</v>
      </c>
      <c r="G12216">
        <v>8042014579</v>
      </c>
      <c r="H12216">
        <v>1209342107</v>
      </c>
      <c r="I12216">
        <v>627.38</v>
      </c>
      <c r="J12216" s="1">
        <v>44880</v>
      </c>
      <c r="K12216">
        <v>597.5</v>
      </c>
      <c r="L12216" s="1">
        <v>44860</v>
      </c>
      <c r="M12216">
        <v>-20</v>
      </c>
      <c r="N12216" s="8">
        <f t="shared" si="190"/>
        <v>-11950</v>
      </c>
    </row>
    <row r="12217" spans="1:14">
      <c r="A12217" t="s">
        <v>14</v>
      </c>
      <c r="B12217" t="s">
        <v>62</v>
      </c>
      <c r="C12217" t="s">
        <v>642</v>
      </c>
      <c r="D12217">
        <v>82130592</v>
      </c>
      <c r="E12217" s="1">
        <v>44820</v>
      </c>
      <c r="F12217" s="1">
        <v>44820</v>
      </c>
      <c r="G12217">
        <v>8042531551</v>
      </c>
      <c r="H12217">
        <v>2003071377</v>
      </c>
      <c r="I12217">
        <v>82115</v>
      </c>
      <c r="J12217" s="1">
        <v>44880</v>
      </c>
      <c r="K12217">
        <v>74650</v>
      </c>
      <c r="L12217" s="1">
        <v>44860</v>
      </c>
      <c r="M12217">
        <v>-20</v>
      </c>
      <c r="N12217" s="8">
        <f t="shared" si="190"/>
        <v>-1493000</v>
      </c>
    </row>
    <row r="12218" spans="1:14">
      <c r="A12218" t="s">
        <v>14</v>
      </c>
      <c r="B12218" t="s">
        <v>62</v>
      </c>
      <c r="C12218" t="s">
        <v>503</v>
      </c>
      <c r="D12218">
        <v>10051170156</v>
      </c>
      <c r="E12218" s="1">
        <v>44820</v>
      </c>
      <c r="F12218" s="1">
        <v>44820</v>
      </c>
      <c r="G12218">
        <v>8042644879</v>
      </c>
      <c r="H12218">
        <v>931861821</v>
      </c>
      <c r="I12218">
        <v>9260.98</v>
      </c>
      <c r="J12218" s="1">
        <v>44880</v>
      </c>
      <c r="K12218">
        <v>8419.07</v>
      </c>
      <c r="L12218" s="1">
        <v>44860</v>
      </c>
      <c r="M12218">
        <v>-20</v>
      </c>
      <c r="N12218" s="8">
        <f t="shared" si="190"/>
        <v>-168381.4</v>
      </c>
    </row>
    <row r="12219" spans="1:14">
      <c r="A12219" t="s">
        <v>14</v>
      </c>
      <c r="B12219" t="s">
        <v>62</v>
      </c>
      <c r="C12219" t="s">
        <v>403</v>
      </c>
      <c r="D12219">
        <v>12792100153</v>
      </c>
      <c r="E12219" s="1">
        <v>44820</v>
      </c>
      <c r="F12219" s="1">
        <v>44820</v>
      </c>
      <c r="G12219">
        <v>8043714161</v>
      </c>
      <c r="H12219">
        <v>22042237</v>
      </c>
      <c r="I12219">
        <v>1562.97</v>
      </c>
      <c r="J12219" s="1">
        <v>44880</v>
      </c>
      <c r="K12219">
        <v>1281.1199999999999</v>
      </c>
      <c r="L12219" s="1">
        <v>44851</v>
      </c>
      <c r="M12219">
        <v>-29</v>
      </c>
      <c r="N12219" s="8">
        <f t="shared" si="190"/>
        <v>-37152.479999999996</v>
      </c>
    </row>
    <row r="12220" spans="1:14">
      <c r="A12220" t="s">
        <v>14</v>
      </c>
      <c r="B12220" t="s">
        <v>62</v>
      </c>
      <c r="C12220" t="s">
        <v>181</v>
      </c>
      <c r="D12220">
        <v>2707070963</v>
      </c>
      <c r="E12220" s="1">
        <v>44820</v>
      </c>
      <c r="F12220" s="1">
        <v>44820</v>
      </c>
      <c r="G12220">
        <v>8043829777</v>
      </c>
      <c r="H12220">
        <v>8722170189</v>
      </c>
      <c r="I12220">
        <v>15769.68</v>
      </c>
      <c r="J12220" s="1">
        <v>44880</v>
      </c>
      <c r="K12220">
        <v>14336.07</v>
      </c>
      <c r="L12220" s="1">
        <v>44860</v>
      </c>
      <c r="M12220">
        <v>-20</v>
      </c>
      <c r="N12220" s="8">
        <f t="shared" si="190"/>
        <v>-286721.40000000002</v>
      </c>
    </row>
    <row r="12221" spans="1:14">
      <c r="A12221" t="s">
        <v>14</v>
      </c>
      <c r="B12221" t="s">
        <v>62</v>
      </c>
      <c r="C12221" t="s">
        <v>261</v>
      </c>
      <c r="D12221">
        <v>9933630155</v>
      </c>
      <c r="E12221" s="1">
        <v>44820</v>
      </c>
      <c r="F12221" s="1">
        <v>44820</v>
      </c>
      <c r="G12221">
        <v>8044083008</v>
      </c>
      <c r="H12221">
        <v>9700226879</v>
      </c>
      <c r="I12221">
        <v>5977</v>
      </c>
      <c r="J12221" s="1">
        <v>44880</v>
      </c>
      <c r="K12221">
        <v>4899.18</v>
      </c>
      <c r="L12221" s="1">
        <v>44860</v>
      </c>
      <c r="M12221">
        <v>-20</v>
      </c>
      <c r="N12221" s="8">
        <f t="shared" si="190"/>
        <v>-97983.6</v>
      </c>
    </row>
    <row r="12222" spans="1:14">
      <c r="A12222" t="s">
        <v>14</v>
      </c>
      <c r="B12222" t="s">
        <v>62</v>
      </c>
      <c r="C12222" t="s">
        <v>2151</v>
      </c>
      <c r="D12222">
        <v>3907010585</v>
      </c>
      <c r="E12222" s="1">
        <v>44820</v>
      </c>
      <c r="F12222" s="1">
        <v>44820</v>
      </c>
      <c r="G12222">
        <v>8044094815</v>
      </c>
      <c r="H12222">
        <v>1220263860</v>
      </c>
      <c r="I12222">
        <v>176.88</v>
      </c>
      <c r="J12222" s="1">
        <v>44880</v>
      </c>
      <c r="K12222">
        <v>160.80000000000001</v>
      </c>
      <c r="L12222" s="1">
        <v>44860</v>
      </c>
      <c r="M12222">
        <v>-20</v>
      </c>
      <c r="N12222" s="8">
        <f t="shared" si="190"/>
        <v>-3216</v>
      </c>
    </row>
    <row r="12223" spans="1:14">
      <c r="A12223" t="s">
        <v>14</v>
      </c>
      <c r="B12223" t="s">
        <v>62</v>
      </c>
      <c r="C12223" t="s">
        <v>1295</v>
      </c>
      <c r="D12223">
        <v>471770016</v>
      </c>
      <c r="E12223" s="1">
        <v>44820</v>
      </c>
      <c r="F12223" s="1">
        <v>44820</v>
      </c>
      <c r="G12223">
        <v>8044195081</v>
      </c>
      <c r="H12223">
        <v>90017833</v>
      </c>
      <c r="I12223">
        <v>3516.34</v>
      </c>
      <c r="J12223" s="1">
        <v>44880</v>
      </c>
      <c r="K12223">
        <v>3196.67</v>
      </c>
      <c r="L12223" s="1">
        <v>44860</v>
      </c>
      <c r="M12223">
        <v>-20</v>
      </c>
      <c r="N12223" s="8">
        <f t="shared" si="190"/>
        <v>-63933.4</v>
      </c>
    </row>
    <row r="12224" spans="1:14">
      <c r="A12224" t="s">
        <v>14</v>
      </c>
      <c r="B12224" t="s">
        <v>62</v>
      </c>
      <c r="C12224" t="s">
        <v>156</v>
      </c>
      <c r="D12224">
        <v>10181220152</v>
      </c>
      <c r="E12224" s="1">
        <v>44820</v>
      </c>
      <c r="F12224" s="1">
        <v>44820</v>
      </c>
      <c r="G12224">
        <v>8044215482</v>
      </c>
      <c r="H12224">
        <v>9572333651</v>
      </c>
      <c r="I12224">
        <v>799.5</v>
      </c>
      <c r="J12224" s="1">
        <v>44880</v>
      </c>
      <c r="K12224">
        <v>655.33000000000004</v>
      </c>
      <c r="L12224" s="1">
        <v>44860</v>
      </c>
      <c r="M12224">
        <v>-20</v>
      </c>
      <c r="N12224" s="8">
        <f t="shared" si="190"/>
        <v>-13106.6</v>
      </c>
    </row>
    <row r="12225" spans="1:14">
      <c r="A12225" t="s">
        <v>14</v>
      </c>
      <c r="B12225" t="s">
        <v>62</v>
      </c>
      <c r="C12225" t="s">
        <v>156</v>
      </c>
      <c r="D12225">
        <v>10181220152</v>
      </c>
      <c r="E12225" s="1">
        <v>44820</v>
      </c>
      <c r="F12225" s="1">
        <v>44820</v>
      </c>
      <c r="G12225">
        <v>8044215570</v>
      </c>
      <c r="H12225">
        <v>9572333652</v>
      </c>
      <c r="I12225">
        <v>1762.95</v>
      </c>
      <c r="J12225" s="1">
        <v>44880</v>
      </c>
      <c r="K12225">
        <v>1445.04</v>
      </c>
      <c r="L12225" s="1">
        <v>44860</v>
      </c>
      <c r="M12225">
        <v>-20</v>
      </c>
      <c r="N12225" s="8">
        <f t="shared" si="190"/>
        <v>-28900.799999999999</v>
      </c>
    </row>
    <row r="12226" spans="1:14">
      <c r="A12226" t="s">
        <v>14</v>
      </c>
      <c r="B12226" t="s">
        <v>62</v>
      </c>
      <c r="C12226" t="s">
        <v>508</v>
      </c>
      <c r="D12226">
        <v>9284460962</v>
      </c>
      <c r="E12226" s="1">
        <v>44820</v>
      </c>
      <c r="F12226" s="1">
        <v>44820</v>
      </c>
      <c r="G12226">
        <v>8044617735</v>
      </c>
      <c r="H12226">
        <v>22507403</v>
      </c>
      <c r="I12226">
        <v>134.19999999999999</v>
      </c>
      <c r="J12226" s="1">
        <v>44880</v>
      </c>
      <c r="K12226">
        <v>110</v>
      </c>
      <c r="L12226" s="1">
        <v>44861</v>
      </c>
      <c r="M12226">
        <v>-19</v>
      </c>
      <c r="N12226" s="8">
        <f t="shared" si="190"/>
        <v>-2090</v>
      </c>
    </row>
    <row r="12227" spans="1:14">
      <c r="A12227" t="s">
        <v>14</v>
      </c>
      <c r="B12227" t="s">
        <v>62</v>
      </c>
      <c r="C12227" t="s">
        <v>236</v>
      </c>
      <c r="D12227">
        <v>13342400150</v>
      </c>
      <c r="E12227" s="1">
        <v>44820</v>
      </c>
      <c r="F12227" s="1">
        <v>44820</v>
      </c>
      <c r="G12227">
        <v>8044727009</v>
      </c>
      <c r="H12227" t="s">
        <v>4852</v>
      </c>
      <c r="I12227">
        <v>901.11</v>
      </c>
      <c r="J12227" s="1">
        <v>44880</v>
      </c>
      <c r="K12227">
        <v>819.19</v>
      </c>
      <c r="L12227" s="1">
        <v>44860</v>
      </c>
      <c r="M12227">
        <v>-20</v>
      </c>
      <c r="N12227" s="8">
        <f t="shared" ref="N12227:N12290" si="191">+K12227*M12227</f>
        <v>-16383.800000000001</v>
      </c>
    </row>
    <row r="12228" spans="1:14">
      <c r="A12228" t="s">
        <v>14</v>
      </c>
      <c r="B12228" t="s">
        <v>62</v>
      </c>
      <c r="C12228" t="s">
        <v>236</v>
      </c>
      <c r="D12228">
        <v>13342400150</v>
      </c>
      <c r="E12228" s="1">
        <v>44820</v>
      </c>
      <c r="F12228" s="1">
        <v>44820</v>
      </c>
      <c r="G12228">
        <v>8044727032</v>
      </c>
      <c r="H12228" t="s">
        <v>4853</v>
      </c>
      <c r="I12228">
        <v>901.11</v>
      </c>
      <c r="J12228" s="1">
        <v>44880</v>
      </c>
      <c r="K12228">
        <v>819.19</v>
      </c>
      <c r="L12228" s="1">
        <v>44860</v>
      </c>
      <c r="M12228">
        <v>-20</v>
      </c>
      <c r="N12228" s="8">
        <f t="shared" si="191"/>
        <v>-16383.800000000001</v>
      </c>
    </row>
    <row r="12229" spans="1:14">
      <c r="A12229" t="s">
        <v>14</v>
      </c>
      <c r="B12229" t="s">
        <v>62</v>
      </c>
      <c r="C12229" t="s">
        <v>236</v>
      </c>
      <c r="D12229">
        <v>13342400150</v>
      </c>
      <c r="E12229" s="1">
        <v>44820</v>
      </c>
      <c r="F12229" s="1">
        <v>44820</v>
      </c>
      <c r="G12229">
        <v>8044727037</v>
      </c>
      <c r="H12229" t="s">
        <v>4854</v>
      </c>
      <c r="I12229">
        <v>1802.22</v>
      </c>
      <c r="J12229" s="1">
        <v>44880</v>
      </c>
      <c r="K12229">
        <v>1638.38</v>
      </c>
      <c r="L12229" s="1">
        <v>44860</v>
      </c>
      <c r="M12229">
        <v>-20</v>
      </c>
      <c r="N12229" s="8">
        <f t="shared" si="191"/>
        <v>-32767.600000000002</v>
      </c>
    </row>
    <row r="12230" spans="1:14">
      <c r="A12230" t="s">
        <v>14</v>
      </c>
      <c r="B12230" t="s">
        <v>62</v>
      </c>
      <c r="C12230" t="s">
        <v>236</v>
      </c>
      <c r="D12230">
        <v>13342400150</v>
      </c>
      <c r="E12230" s="1">
        <v>44820</v>
      </c>
      <c r="F12230" s="1">
        <v>44820</v>
      </c>
      <c r="G12230">
        <v>8044755166</v>
      </c>
      <c r="H12230" t="s">
        <v>4855</v>
      </c>
      <c r="I12230">
        <v>423.5</v>
      </c>
      <c r="J12230" s="1">
        <v>44880</v>
      </c>
      <c r="K12230">
        <v>385</v>
      </c>
      <c r="L12230" s="1">
        <v>44860</v>
      </c>
      <c r="M12230">
        <v>-20</v>
      </c>
      <c r="N12230" s="8">
        <f t="shared" si="191"/>
        <v>-7700</v>
      </c>
    </row>
    <row r="12231" spans="1:14">
      <c r="A12231" t="s">
        <v>14</v>
      </c>
      <c r="B12231" t="s">
        <v>62</v>
      </c>
      <c r="C12231" t="s">
        <v>236</v>
      </c>
      <c r="D12231">
        <v>13342400150</v>
      </c>
      <c r="E12231" s="1">
        <v>44820</v>
      </c>
      <c r="F12231" s="1">
        <v>44820</v>
      </c>
      <c r="G12231">
        <v>8044875801</v>
      </c>
      <c r="H12231" t="s">
        <v>4856</v>
      </c>
      <c r="I12231">
        <v>514.91999999999996</v>
      </c>
      <c r="J12231" s="1">
        <v>44880</v>
      </c>
      <c r="K12231">
        <v>468.11</v>
      </c>
      <c r="L12231" s="1">
        <v>44860</v>
      </c>
      <c r="M12231">
        <v>-20</v>
      </c>
      <c r="N12231" s="8">
        <f t="shared" si="191"/>
        <v>-9362.2000000000007</v>
      </c>
    </row>
    <row r="12232" spans="1:14">
      <c r="A12232" t="s">
        <v>14</v>
      </c>
      <c r="B12232" t="s">
        <v>62</v>
      </c>
      <c r="C12232" t="s">
        <v>236</v>
      </c>
      <c r="D12232">
        <v>13342400150</v>
      </c>
      <c r="E12232" s="1">
        <v>44820</v>
      </c>
      <c r="F12232" s="1">
        <v>44820</v>
      </c>
      <c r="G12232">
        <v>8044894545</v>
      </c>
      <c r="H12232" t="s">
        <v>4857</v>
      </c>
      <c r="I12232">
        <v>1802.22</v>
      </c>
      <c r="J12232" s="1">
        <v>44880</v>
      </c>
      <c r="K12232">
        <v>1638.38</v>
      </c>
      <c r="L12232" s="1">
        <v>44860</v>
      </c>
      <c r="M12232">
        <v>-20</v>
      </c>
      <c r="N12232" s="8">
        <f t="shared" si="191"/>
        <v>-32767.600000000002</v>
      </c>
    </row>
    <row r="12233" spans="1:14">
      <c r="A12233" t="s">
        <v>14</v>
      </c>
      <c r="B12233" t="s">
        <v>62</v>
      </c>
      <c r="C12233" t="s">
        <v>236</v>
      </c>
      <c r="D12233">
        <v>13342400150</v>
      </c>
      <c r="E12233" s="1">
        <v>44820</v>
      </c>
      <c r="F12233" s="1">
        <v>44820</v>
      </c>
      <c r="G12233">
        <v>8044894566</v>
      </c>
      <c r="H12233" t="s">
        <v>4858</v>
      </c>
      <c r="I12233">
        <v>901.11</v>
      </c>
      <c r="J12233" s="1">
        <v>44880</v>
      </c>
      <c r="K12233">
        <v>819.19</v>
      </c>
      <c r="L12233" s="1">
        <v>44860</v>
      </c>
      <c r="M12233">
        <v>-20</v>
      </c>
      <c r="N12233" s="8">
        <f t="shared" si="191"/>
        <v>-16383.800000000001</v>
      </c>
    </row>
    <row r="12234" spans="1:14">
      <c r="A12234" t="s">
        <v>14</v>
      </c>
      <c r="B12234" t="s">
        <v>62</v>
      </c>
      <c r="C12234" t="s">
        <v>236</v>
      </c>
      <c r="D12234">
        <v>13342400150</v>
      </c>
      <c r="E12234" s="1">
        <v>44820</v>
      </c>
      <c r="F12234" s="1">
        <v>44820</v>
      </c>
      <c r="G12234">
        <v>8044894571</v>
      </c>
      <c r="H12234" t="s">
        <v>4859</v>
      </c>
      <c r="I12234">
        <v>3954.05</v>
      </c>
      <c r="J12234" s="1">
        <v>44880</v>
      </c>
      <c r="K12234">
        <v>3594.59</v>
      </c>
      <c r="L12234" s="1">
        <v>44860</v>
      </c>
      <c r="M12234">
        <v>-20</v>
      </c>
      <c r="N12234" s="8">
        <f t="shared" si="191"/>
        <v>-71891.8</v>
      </c>
    </row>
    <row r="12235" spans="1:14">
      <c r="A12235" t="s">
        <v>14</v>
      </c>
      <c r="B12235" t="s">
        <v>62</v>
      </c>
      <c r="C12235" t="s">
        <v>236</v>
      </c>
      <c r="D12235">
        <v>13342400150</v>
      </c>
      <c r="E12235" s="1">
        <v>44820</v>
      </c>
      <c r="F12235" s="1">
        <v>44820</v>
      </c>
      <c r="G12235">
        <v>8044894573</v>
      </c>
      <c r="H12235" t="s">
        <v>4860</v>
      </c>
      <c r="I12235">
        <v>901.11</v>
      </c>
      <c r="J12235" s="1">
        <v>44880</v>
      </c>
      <c r="K12235">
        <v>819.19</v>
      </c>
      <c r="L12235" s="1">
        <v>44860</v>
      </c>
      <c r="M12235">
        <v>-20</v>
      </c>
      <c r="N12235" s="8">
        <f t="shared" si="191"/>
        <v>-16383.800000000001</v>
      </c>
    </row>
    <row r="12236" spans="1:14">
      <c r="A12236" t="s">
        <v>14</v>
      </c>
      <c r="B12236" t="s">
        <v>62</v>
      </c>
      <c r="C12236" t="s">
        <v>236</v>
      </c>
      <c r="D12236">
        <v>13342400150</v>
      </c>
      <c r="E12236" s="1">
        <v>44820</v>
      </c>
      <c r="F12236" s="1">
        <v>44820</v>
      </c>
      <c r="G12236">
        <v>8044901037</v>
      </c>
      <c r="H12236" t="s">
        <v>4861</v>
      </c>
      <c r="I12236">
        <v>1802.22</v>
      </c>
      <c r="J12236" s="1">
        <v>44880</v>
      </c>
      <c r="K12236">
        <v>1638.38</v>
      </c>
      <c r="L12236" s="1">
        <v>44860</v>
      </c>
      <c r="M12236">
        <v>-20</v>
      </c>
      <c r="N12236" s="8">
        <f t="shared" si="191"/>
        <v>-32767.600000000002</v>
      </c>
    </row>
    <row r="12237" spans="1:14">
      <c r="A12237" t="s">
        <v>14</v>
      </c>
      <c r="B12237" t="s">
        <v>62</v>
      </c>
      <c r="C12237" t="s">
        <v>236</v>
      </c>
      <c r="D12237">
        <v>13342400150</v>
      </c>
      <c r="E12237" s="1">
        <v>44820</v>
      </c>
      <c r="F12237" s="1">
        <v>44820</v>
      </c>
      <c r="G12237">
        <v>8044901041</v>
      </c>
      <c r="H12237" t="s">
        <v>4862</v>
      </c>
      <c r="I12237">
        <v>901.11</v>
      </c>
      <c r="J12237" s="1">
        <v>44880</v>
      </c>
      <c r="K12237">
        <v>819.19</v>
      </c>
      <c r="L12237" s="1">
        <v>44860</v>
      </c>
      <c r="M12237">
        <v>-20</v>
      </c>
      <c r="N12237" s="8">
        <f t="shared" si="191"/>
        <v>-16383.800000000001</v>
      </c>
    </row>
    <row r="12238" spans="1:14">
      <c r="A12238" t="s">
        <v>14</v>
      </c>
      <c r="B12238" t="s">
        <v>62</v>
      </c>
      <c r="C12238" t="s">
        <v>236</v>
      </c>
      <c r="D12238">
        <v>13342400150</v>
      </c>
      <c r="E12238" s="1">
        <v>44820</v>
      </c>
      <c r="F12238" s="1">
        <v>44820</v>
      </c>
      <c r="G12238">
        <v>8044901046</v>
      </c>
      <c r="H12238" t="s">
        <v>4863</v>
      </c>
      <c r="I12238">
        <v>1800</v>
      </c>
      <c r="J12238" s="1">
        <v>44880</v>
      </c>
      <c r="K12238">
        <v>1636.36</v>
      </c>
      <c r="L12238" s="1">
        <v>44860</v>
      </c>
      <c r="M12238">
        <v>-20</v>
      </c>
      <c r="N12238" s="8">
        <f t="shared" si="191"/>
        <v>-32727.199999999997</v>
      </c>
    </row>
    <row r="12239" spans="1:14">
      <c r="A12239" t="s">
        <v>14</v>
      </c>
      <c r="B12239" t="s">
        <v>62</v>
      </c>
      <c r="C12239" t="s">
        <v>236</v>
      </c>
      <c r="D12239">
        <v>13342400150</v>
      </c>
      <c r="E12239" s="1">
        <v>44820</v>
      </c>
      <c r="F12239" s="1">
        <v>44820</v>
      </c>
      <c r="G12239">
        <v>8044901050</v>
      </c>
      <c r="H12239" t="s">
        <v>4864</v>
      </c>
      <c r="I12239">
        <v>1802.22</v>
      </c>
      <c r="J12239" s="1">
        <v>44880</v>
      </c>
      <c r="K12239">
        <v>1638.38</v>
      </c>
      <c r="L12239" s="1">
        <v>44860</v>
      </c>
      <c r="M12239">
        <v>-20</v>
      </c>
      <c r="N12239" s="8">
        <f t="shared" si="191"/>
        <v>-32767.600000000002</v>
      </c>
    </row>
    <row r="12240" spans="1:14">
      <c r="A12240" t="s">
        <v>14</v>
      </c>
      <c r="B12240" t="s">
        <v>62</v>
      </c>
      <c r="C12240" t="s">
        <v>236</v>
      </c>
      <c r="D12240">
        <v>13342400150</v>
      </c>
      <c r="E12240" s="1">
        <v>44820</v>
      </c>
      <c r="F12240" s="1">
        <v>44820</v>
      </c>
      <c r="G12240">
        <v>8044901056</v>
      </c>
      <c r="H12240" t="s">
        <v>4865</v>
      </c>
      <c r="I12240">
        <v>901.11</v>
      </c>
      <c r="J12240" s="1">
        <v>44880</v>
      </c>
      <c r="K12240">
        <v>819.19</v>
      </c>
      <c r="L12240" s="1">
        <v>44860</v>
      </c>
      <c r="M12240">
        <v>-20</v>
      </c>
      <c r="N12240" s="8">
        <f t="shared" si="191"/>
        <v>-16383.800000000001</v>
      </c>
    </row>
    <row r="12241" spans="1:14">
      <c r="A12241" t="s">
        <v>14</v>
      </c>
      <c r="B12241" t="s">
        <v>62</v>
      </c>
      <c r="C12241" t="s">
        <v>2556</v>
      </c>
      <c r="D12241" t="s">
        <v>2557</v>
      </c>
      <c r="E12241" s="1">
        <v>44820</v>
      </c>
      <c r="F12241" s="1">
        <v>44820</v>
      </c>
      <c r="G12241">
        <v>8045024142</v>
      </c>
      <c r="H12241" t="s">
        <v>1792</v>
      </c>
      <c r="I12241">
        <v>2142.85</v>
      </c>
      <c r="J12241" s="1">
        <v>44880</v>
      </c>
      <c r="K12241">
        <v>2142.85</v>
      </c>
      <c r="L12241" s="1">
        <v>44825</v>
      </c>
      <c r="M12241">
        <v>-55</v>
      </c>
      <c r="N12241" s="8">
        <f t="shared" si="191"/>
        <v>-117856.75</v>
      </c>
    </row>
    <row r="12242" spans="1:14">
      <c r="A12242" t="s">
        <v>14</v>
      </c>
      <c r="B12242" t="s">
        <v>62</v>
      </c>
      <c r="C12242" t="s">
        <v>236</v>
      </c>
      <c r="D12242">
        <v>13342400150</v>
      </c>
      <c r="E12242" s="1">
        <v>44820</v>
      </c>
      <c r="F12242" s="1">
        <v>44820</v>
      </c>
      <c r="G12242">
        <v>8045069640</v>
      </c>
      <c r="H12242" t="s">
        <v>4866</v>
      </c>
      <c r="I12242">
        <v>901.11</v>
      </c>
      <c r="J12242" s="1">
        <v>44880</v>
      </c>
      <c r="K12242">
        <v>819.19</v>
      </c>
      <c r="L12242" s="1">
        <v>44860</v>
      </c>
      <c r="M12242">
        <v>-20</v>
      </c>
      <c r="N12242" s="8">
        <f t="shared" si="191"/>
        <v>-16383.800000000001</v>
      </c>
    </row>
    <row r="12243" spans="1:14">
      <c r="A12243" t="s">
        <v>14</v>
      </c>
      <c r="B12243" t="s">
        <v>62</v>
      </c>
      <c r="C12243" t="s">
        <v>236</v>
      </c>
      <c r="D12243">
        <v>13342400150</v>
      </c>
      <c r="E12243" s="1">
        <v>44820</v>
      </c>
      <c r="F12243" s="1">
        <v>44820</v>
      </c>
      <c r="G12243">
        <v>8045069644</v>
      </c>
      <c r="H12243" t="s">
        <v>4867</v>
      </c>
      <c r="I12243">
        <v>901.11</v>
      </c>
      <c r="J12243" s="1">
        <v>44880</v>
      </c>
      <c r="K12243">
        <v>819.19</v>
      </c>
      <c r="L12243" s="1">
        <v>44860</v>
      </c>
      <c r="M12243">
        <v>-20</v>
      </c>
      <c r="N12243" s="8">
        <f t="shared" si="191"/>
        <v>-16383.800000000001</v>
      </c>
    </row>
    <row r="12244" spans="1:14">
      <c r="A12244" t="s">
        <v>14</v>
      </c>
      <c r="B12244" t="s">
        <v>62</v>
      </c>
      <c r="C12244" t="s">
        <v>236</v>
      </c>
      <c r="D12244">
        <v>13342400150</v>
      </c>
      <c r="E12244" s="1">
        <v>44820</v>
      </c>
      <c r="F12244" s="1">
        <v>44820</v>
      </c>
      <c r="G12244">
        <v>8045076971</v>
      </c>
      <c r="H12244" t="s">
        <v>4868</v>
      </c>
      <c r="I12244">
        <v>1802.22</v>
      </c>
      <c r="J12244" s="1">
        <v>44880</v>
      </c>
      <c r="K12244">
        <v>1638.38</v>
      </c>
      <c r="L12244" s="1">
        <v>44860</v>
      </c>
      <c r="M12244">
        <v>-20</v>
      </c>
      <c r="N12244" s="8">
        <f t="shared" si="191"/>
        <v>-32767.600000000002</v>
      </c>
    </row>
    <row r="12245" spans="1:14">
      <c r="A12245" t="s">
        <v>14</v>
      </c>
      <c r="B12245" t="s">
        <v>62</v>
      </c>
      <c r="C12245" t="s">
        <v>236</v>
      </c>
      <c r="D12245">
        <v>13342400150</v>
      </c>
      <c r="E12245" s="1">
        <v>44820</v>
      </c>
      <c r="F12245" s="1">
        <v>44820</v>
      </c>
      <c r="G12245">
        <v>8045207129</v>
      </c>
      <c r="H12245" t="s">
        <v>4869</v>
      </c>
      <c r="I12245">
        <v>901.11</v>
      </c>
      <c r="J12245" s="1">
        <v>44880</v>
      </c>
      <c r="K12245">
        <v>819.19</v>
      </c>
      <c r="L12245" s="1">
        <v>44860</v>
      </c>
      <c r="M12245">
        <v>-20</v>
      </c>
      <c r="N12245" s="8">
        <f t="shared" si="191"/>
        <v>-16383.800000000001</v>
      </c>
    </row>
    <row r="12246" spans="1:14">
      <c r="A12246" t="s">
        <v>14</v>
      </c>
      <c r="B12246" t="s">
        <v>62</v>
      </c>
      <c r="C12246" t="s">
        <v>236</v>
      </c>
      <c r="D12246">
        <v>13342400150</v>
      </c>
      <c r="E12246" s="1">
        <v>44820</v>
      </c>
      <c r="F12246" s="1">
        <v>44820</v>
      </c>
      <c r="G12246">
        <v>8045207133</v>
      </c>
      <c r="H12246" t="s">
        <v>4870</v>
      </c>
      <c r="I12246">
        <v>901.11</v>
      </c>
      <c r="J12246" s="1">
        <v>44880</v>
      </c>
      <c r="K12246">
        <v>819.19</v>
      </c>
      <c r="L12246" s="1">
        <v>44860</v>
      </c>
      <c r="M12246">
        <v>-20</v>
      </c>
      <c r="N12246" s="8">
        <f t="shared" si="191"/>
        <v>-16383.800000000001</v>
      </c>
    </row>
    <row r="12247" spans="1:14">
      <c r="A12247" t="s">
        <v>14</v>
      </c>
      <c r="B12247" t="s">
        <v>62</v>
      </c>
      <c r="C12247" t="s">
        <v>236</v>
      </c>
      <c r="D12247">
        <v>13342400150</v>
      </c>
      <c r="E12247" s="1">
        <v>44820</v>
      </c>
      <c r="F12247" s="1">
        <v>44820</v>
      </c>
      <c r="G12247">
        <v>8045207134</v>
      </c>
      <c r="H12247" t="s">
        <v>4871</v>
      </c>
      <c r="I12247">
        <v>1802.22</v>
      </c>
      <c r="J12247" s="1">
        <v>44880</v>
      </c>
      <c r="K12247">
        <v>1638.38</v>
      </c>
      <c r="L12247" s="1">
        <v>44860</v>
      </c>
      <c r="M12247">
        <v>-20</v>
      </c>
      <c r="N12247" s="8">
        <f t="shared" si="191"/>
        <v>-32767.600000000002</v>
      </c>
    </row>
    <row r="12248" spans="1:14">
      <c r="A12248" t="s">
        <v>14</v>
      </c>
      <c r="B12248" t="s">
        <v>62</v>
      </c>
      <c r="C12248" t="s">
        <v>236</v>
      </c>
      <c r="D12248">
        <v>13342400150</v>
      </c>
      <c r="E12248" s="1">
        <v>44820</v>
      </c>
      <c r="F12248" s="1">
        <v>44820</v>
      </c>
      <c r="G12248">
        <v>8045212088</v>
      </c>
      <c r="H12248" t="s">
        <v>4872</v>
      </c>
      <c r="I12248">
        <v>901.11</v>
      </c>
      <c r="J12248" s="1">
        <v>44880</v>
      </c>
      <c r="K12248">
        <v>819.19</v>
      </c>
      <c r="L12248" s="1">
        <v>44860</v>
      </c>
      <c r="M12248">
        <v>-20</v>
      </c>
      <c r="N12248" s="8">
        <f t="shared" si="191"/>
        <v>-16383.800000000001</v>
      </c>
    </row>
    <row r="12249" spans="1:14">
      <c r="A12249" t="s">
        <v>14</v>
      </c>
      <c r="B12249" t="s">
        <v>62</v>
      </c>
      <c r="C12249" t="s">
        <v>236</v>
      </c>
      <c r="D12249">
        <v>13342400150</v>
      </c>
      <c r="E12249" s="1">
        <v>44820</v>
      </c>
      <c r="F12249" s="1">
        <v>44820</v>
      </c>
      <c r="G12249">
        <v>8045212092</v>
      </c>
      <c r="H12249" t="s">
        <v>4873</v>
      </c>
      <c r="I12249">
        <v>901.11</v>
      </c>
      <c r="J12249" s="1">
        <v>44880</v>
      </c>
      <c r="K12249">
        <v>819.19</v>
      </c>
      <c r="L12249" s="1">
        <v>44860</v>
      </c>
      <c r="M12249">
        <v>-20</v>
      </c>
      <c r="N12249" s="8">
        <f t="shared" si="191"/>
        <v>-16383.800000000001</v>
      </c>
    </row>
    <row r="12250" spans="1:14">
      <c r="A12250" t="s">
        <v>14</v>
      </c>
      <c r="B12250" t="s">
        <v>62</v>
      </c>
      <c r="C12250" t="s">
        <v>236</v>
      </c>
      <c r="D12250">
        <v>13342400150</v>
      </c>
      <c r="E12250" s="1">
        <v>44820</v>
      </c>
      <c r="F12250" s="1">
        <v>44820</v>
      </c>
      <c r="G12250">
        <v>8045212097</v>
      </c>
      <c r="H12250" t="s">
        <v>4874</v>
      </c>
      <c r="I12250">
        <v>1802.22</v>
      </c>
      <c r="J12250" s="1">
        <v>44880</v>
      </c>
      <c r="K12250">
        <v>1638.38</v>
      </c>
      <c r="L12250" s="1">
        <v>44860</v>
      </c>
      <c r="M12250">
        <v>-20</v>
      </c>
      <c r="N12250" s="8">
        <f t="shared" si="191"/>
        <v>-32767.600000000002</v>
      </c>
    </row>
    <row r="12251" spans="1:14">
      <c r="A12251" t="s">
        <v>14</v>
      </c>
      <c r="B12251" t="s">
        <v>62</v>
      </c>
      <c r="C12251" t="s">
        <v>236</v>
      </c>
      <c r="D12251">
        <v>13342400150</v>
      </c>
      <c r="E12251" s="1">
        <v>44820</v>
      </c>
      <c r="F12251" s="1">
        <v>44820</v>
      </c>
      <c r="G12251">
        <v>8045212100</v>
      </c>
      <c r="H12251" t="s">
        <v>4875</v>
      </c>
      <c r="I12251">
        <v>901.11</v>
      </c>
      <c r="J12251" s="1">
        <v>44880</v>
      </c>
      <c r="K12251">
        <v>819.19</v>
      </c>
      <c r="L12251" s="1">
        <v>44860</v>
      </c>
      <c r="M12251">
        <v>-20</v>
      </c>
      <c r="N12251" s="8">
        <f t="shared" si="191"/>
        <v>-16383.800000000001</v>
      </c>
    </row>
    <row r="12252" spans="1:14">
      <c r="A12252" t="s">
        <v>14</v>
      </c>
      <c r="B12252" t="s">
        <v>62</v>
      </c>
      <c r="C12252" t="s">
        <v>236</v>
      </c>
      <c r="D12252">
        <v>13342400150</v>
      </c>
      <c r="E12252" s="1">
        <v>44820</v>
      </c>
      <c r="F12252" s="1">
        <v>44820</v>
      </c>
      <c r="G12252">
        <v>8045212102</v>
      </c>
      <c r="H12252" t="s">
        <v>4876</v>
      </c>
      <c r="I12252">
        <v>901.11</v>
      </c>
      <c r="J12252" s="1">
        <v>44880</v>
      </c>
      <c r="K12252">
        <v>819.19</v>
      </c>
      <c r="L12252" s="1">
        <v>44860</v>
      </c>
      <c r="M12252">
        <v>-20</v>
      </c>
      <c r="N12252" s="8">
        <f t="shared" si="191"/>
        <v>-16383.800000000001</v>
      </c>
    </row>
    <row r="12253" spans="1:14">
      <c r="A12253" t="s">
        <v>14</v>
      </c>
      <c r="B12253" t="s">
        <v>62</v>
      </c>
      <c r="C12253" t="s">
        <v>236</v>
      </c>
      <c r="D12253">
        <v>13342400150</v>
      </c>
      <c r="E12253" s="1">
        <v>44820</v>
      </c>
      <c r="F12253" s="1">
        <v>44820</v>
      </c>
      <c r="G12253">
        <v>8045212109</v>
      </c>
      <c r="H12253" t="s">
        <v>4877</v>
      </c>
      <c r="I12253">
        <v>1802.22</v>
      </c>
      <c r="J12253" s="1">
        <v>44880</v>
      </c>
      <c r="K12253">
        <v>1638.38</v>
      </c>
      <c r="L12253" s="1">
        <v>44860</v>
      </c>
      <c r="M12253">
        <v>-20</v>
      </c>
      <c r="N12253" s="8">
        <f t="shared" si="191"/>
        <v>-32767.600000000002</v>
      </c>
    </row>
    <row r="12254" spans="1:14">
      <c r="A12254" t="s">
        <v>14</v>
      </c>
      <c r="B12254" t="s">
        <v>62</v>
      </c>
      <c r="C12254" t="s">
        <v>236</v>
      </c>
      <c r="D12254">
        <v>13342400150</v>
      </c>
      <c r="E12254" s="1">
        <v>44820</v>
      </c>
      <c r="F12254" s="1">
        <v>44820</v>
      </c>
      <c r="G12254">
        <v>8045212120</v>
      </c>
      <c r="H12254" t="s">
        <v>4878</v>
      </c>
      <c r="I12254">
        <v>901.11</v>
      </c>
      <c r="J12254" s="1">
        <v>44880</v>
      </c>
      <c r="K12254">
        <v>819.19</v>
      </c>
      <c r="L12254" s="1">
        <v>44860</v>
      </c>
      <c r="M12254">
        <v>-20</v>
      </c>
      <c r="N12254" s="8">
        <f t="shared" si="191"/>
        <v>-16383.800000000001</v>
      </c>
    </row>
    <row r="12255" spans="1:14">
      <c r="A12255" t="s">
        <v>14</v>
      </c>
      <c r="B12255" t="s">
        <v>62</v>
      </c>
      <c r="C12255" t="s">
        <v>236</v>
      </c>
      <c r="D12255">
        <v>13342400150</v>
      </c>
      <c r="E12255" s="1">
        <v>44820</v>
      </c>
      <c r="F12255" s="1">
        <v>44820</v>
      </c>
      <c r="G12255">
        <v>8045212124</v>
      </c>
      <c r="H12255" t="s">
        <v>4879</v>
      </c>
      <c r="I12255">
        <v>1802.22</v>
      </c>
      <c r="J12255" s="1">
        <v>44880</v>
      </c>
      <c r="K12255">
        <v>1638.38</v>
      </c>
      <c r="L12255" s="1">
        <v>44860</v>
      </c>
      <c r="M12255">
        <v>-20</v>
      </c>
      <c r="N12255" s="8">
        <f t="shared" si="191"/>
        <v>-32767.600000000002</v>
      </c>
    </row>
    <row r="12256" spans="1:14">
      <c r="A12256" t="s">
        <v>14</v>
      </c>
      <c r="B12256" t="s">
        <v>62</v>
      </c>
      <c r="C12256" t="s">
        <v>236</v>
      </c>
      <c r="D12256">
        <v>13342400150</v>
      </c>
      <c r="E12256" s="1">
        <v>44820</v>
      </c>
      <c r="F12256" s="1">
        <v>44820</v>
      </c>
      <c r="G12256">
        <v>8045212127</v>
      </c>
      <c r="H12256" t="s">
        <v>4880</v>
      </c>
      <c r="I12256">
        <v>3954.05</v>
      </c>
      <c r="J12256" s="1">
        <v>44880</v>
      </c>
      <c r="K12256">
        <v>3594.59</v>
      </c>
      <c r="L12256" s="1">
        <v>44860</v>
      </c>
      <c r="M12256">
        <v>-20</v>
      </c>
      <c r="N12256" s="8">
        <f t="shared" si="191"/>
        <v>-71891.8</v>
      </c>
    </row>
    <row r="12257" spans="1:14">
      <c r="A12257" t="s">
        <v>14</v>
      </c>
      <c r="B12257" t="s">
        <v>62</v>
      </c>
      <c r="C12257" t="s">
        <v>236</v>
      </c>
      <c r="D12257">
        <v>13342400150</v>
      </c>
      <c r="E12257" s="1">
        <v>44820</v>
      </c>
      <c r="F12257" s="1">
        <v>44820</v>
      </c>
      <c r="G12257">
        <v>8045369902</v>
      </c>
      <c r="H12257" t="s">
        <v>4881</v>
      </c>
      <c r="I12257">
        <v>900.21</v>
      </c>
      <c r="J12257" s="1">
        <v>44880</v>
      </c>
      <c r="K12257">
        <v>818.37</v>
      </c>
      <c r="L12257" s="1">
        <v>44860</v>
      </c>
      <c r="M12257">
        <v>-20</v>
      </c>
      <c r="N12257" s="8">
        <f t="shared" si="191"/>
        <v>-16367.4</v>
      </c>
    </row>
    <row r="12258" spans="1:14">
      <c r="A12258" t="s">
        <v>14</v>
      </c>
      <c r="B12258" t="s">
        <v>62</v>
      </c>
      <c r="C12258" t="s">
        <v>236</v>
      </c>
      <c r="D12258">
        <v>13342400150</v>
      </c>
      <c r="E12258" s="1">
        <v>44820</v>
      </c>
      <c r="F12258" s="1">
        <v>44820</v>
      </c>
      <c r="G12258">
        <v>8045369906</v>
      </c>
      <c r="H12258" t="s">
        <v>4882</v>
      </c>
      <c r="I12258">
        <v>643.01</v>
      </c>
      <c r="J12258" s="1">
        <v>44880</v>
      </c>
      <c r="K12258">
        <v>584.54999999999995</v>
      </c>
      <c r="L12258" s="1">
        <v>44860</v>
      </c>
      <c r="M12258">
        <v>-20</v>
      </c>
      <c r="N12258" s="8">
        <f t="shared" si="191"/>
        <v>-11691</v>
      </c>
    </row>
    <row r="12259" spans="1:14">
      <c r="A12259" t="s">
        <v>14</v>
      </c>
      <c r="B12259" t="s">
        <v>62</v>
      </c>
      <c r="C12259" t="s">
        <v>236</v>
      </c>
      <c r="D12259">
        <v>13342400150</v>
      </c>
      <c r="E12259" s="1">
        <v>44820</v>
      </c>
      <c r="F12259" s="1">
        <v>44820</v>
      </c>
      <c r="G12259">
        <v>8045377456</v>
      </c>
      <c r="H12259" t="s">
        <v>4883</v>
      </c>
      <c r="I12259">
        <v>900.21</v>
      </c>
      <c r="J12259" s="1">
        <v>44880</v>
      </c>
      <c r="K12259">
        <v>818.37</v>
      </c>
      <c r="L12259" s="1">
        <v>44860</v>
      </c>
      <c r="M12259">
        <v>-20</v>
      </c>
      <c r="N12259" s="8">
        <f t="shared" si="191"/>
        <v>-16367.4</v>
      </c>
    </row>
    <row r="12260" spans="1:14">
      <c r="A12260" t="s">
        <v>14</v>
      </c>
      <c r="B12260" t="s">
        <v>62</v>
      </c>
      <c r="C12260" t="s">
        <v>236</v>
      </c>
      <c r="D12260">
        <v>13342400150</v>
      </c>
      <c r="E12260" s="1">
        <v>44820</v>
      </c>
      <c r="F12260" s="1">
        <v>44820</v>
      </c>
      <c r="G12260">
        <v>8045377461</v>
      </c>
      <c r="H12260" t="s">
        <v>4884</v>
      </c>
      <c r="I12260">
        <v>900.21</v>
      </c>
      <c r="J12260" s="1">
        <v>44880</v>
      </c>
      <c r="K12260">
        <v>818.37</v>
      </c>
      <c r="L12260" s="1">
        <v>44860</v>
      </c>
      <c r="M12260">
        <v>-20</v>
      </c>
      <c r="N12260" s="8">
        <f t="shared" si="191"/>
        <v>-16367.4</v>
      </c>
    </row>
    <row r="12261" spans="1:14">
      <c r="A12261" t="s">
        <v>14</v>
      </c>
      <c r="B12261" t="s">
        <v>62</v>
      </c>
      <c r="C12261" t="s">
        <v>226</v>
      </c>
      <c r="D12261">
        <v>5849130157</v>
      </c>
      <c r="E12261" s="1">
        <v>44820</v>
      </c>
      <c r="F12261" s="1">
        <v>44820</v>
      </c>
      <c r="G12261">
        <v>8045437677</v>
      </c>
      <c r="H12261" s="3" t="s">
        <v>4885</v>
      </c>
      <c r="I12261">
        <v>2864.4</v>
      </c>
      <c r="J12261" s="1">
        <v>44880</v>
      </c>
      <c r="K12261">
        <v>2604</v>
      </c>
      <c r="L12261" s="1">
        <v>44861</v>
      </c>
      <c r="M12261">
        <v>-19</v>
      </c>
      <c r="N12261" s="8">
        <f t="shared" si="191"/>
        <v>-49476</v>
      </c>
    </row>
    <row r="12262" spans="1:14">
      <c r="A12262" t="s">
        <v>14</v>
      </c>
      <c r="B12262" t="s">
        <v>62</v>
      </c>
      <c r="C12262" t="s">
        <v>216</v>
      </c>
      <c r="D12262">
        <v>735390155</v>
      </c>
      <c r="E12262" s="1">
        <v>44820</v>
      </c>
      <c r="F12262" s="1">
        <v>44820</v>
      </c>
      <c r="G12262">
        <v>8045465985</v>
      </c>
      <c r="H12262">
        <v>1020658137</v>
      </c>
      <c r="I12262">
        <v>61566.12</v>
      </c>
      <c r="J12262" s="1">
        <v>44880</v>
      </c>
      <c r="K12262">
        <v>55969.2</v>
      </c>
      <c r="L12262" s="1">
        <v>44860</v>
      </c>
      <c r="M12262">
        <v>-20</v>
      </c>
      <c r="N12262" s="8">
        <f t="shared" si="191"/>
        <v>-1119384</v>
      </c>
    </row>
    <row r="12263" spans="1:14">
      <c r="A12263" t="s">
        <v>14</v>
      </c>
      <c r="B12263" t="s">
        <v>62</v>
      </c>
      <c r="C12263" t="s">
        <v>422</v>
      </c>
      <c r="D12263">
        <v>2221101203</v>
      </c>
      <c r="E12263" s="1">
        <v>44820</v>
      </c>
      <c r="F12263" s="1">
        <v>44820</v>
      </c>
      <c r="G12263">
        <v>8045479630</v>
      </c>
      <c r="H12263">
        <v>412209691081</v>
      </c>
      <c r="I12263">
        <v>36.78</v>
      </c>
      <c r="J12263" s="1">
        <v>44880</v>
      </c>
      <c r="K12263">
        <v>34.49</v>
      </c>
      <c r="L12263" s="1">
        <v>44862</v>
      </c>
      <c r="M12263">
        <v>-18</v>
      </c>
      <c r="N12263" s="8">
        <f t="shared" si="191"/>
        <v>-620.82000000000005</v>
      </c>
    </row>
    <row r="12264" spans="1:14">
      <c r="A12264" t="s">
        <v>14</v>
      </c>
      <c r="B12264" t="s">
        <v>62</v>
      </c>
      <c r="C12264" t="s">
        <v>422</v>
      </c>
      <c r="D12264">
        <v>2221101203</v>
      </c>
      <c r="E12264" s="1">
        <v>44820</v>
      </c>
      <c r="F12264" s="1">
        <v>44820</v>
      </c>
      <c r="G12264">
        <v>8045481342</v>
      </c>
      <c r="H12264">
        <v>412209691082</v>
      </c>
      <c r="I12264">
        <v>86.1</v>
      </c>
      <c r="J12264" s="1">
        <v>44880</v>
      </c>
      <c r="K12264">
        <v>81.459999999999994</v>
      </c>
      <c r="L12264" s="1">
        <v>44862</v>
      </c>
      <c r="M12264">
        <v>-18</v>
      </c>
      <c r="N12264" s="8">
        <f t="shared" si="191"/>
        <v>-1466.28</v>
      </c>
    </row>
    <row r="12265" spans="1:14">
      <c r="A12265" t="s">
        <v>14</v>
      </c>
      <c r="B12265" t="s">
        <v>62</v>
      </c>
      <c r="C12265" t="s">
        <v>236</v>
      </c>
      <c r="D12265">
        <v>13342400150</v>
      </c>
      <c r="E12265" s="1">
        <v>44820</v>
      </c>
      <c r="F12265" s="1">
        <v>44820</v>
      </c>
      <c r="G12265">
        <v>8045483235</v>
      </c>
      <c r="H12265" t="s">
        <v>4886</v>
      </c>
      <c r="I12265">
        <v>1402.5</v>
      </c>
      <c r="J12265" s="1">
        <v>44880</v>
      </c>
      <c r="K12265">
        <v>1275</v>
      </c>
      <c r="L12265" s="1">
        <v>44860</v>
      </c>
      <c r="M12265">
        <v>-20</v>
      </c>
      <c r="N12265" s="8">
        <f t="shared" si="191"/>
        <v>-25500</v>
      </c>
    </row>
    <row r="12266" spans="1:14">
      <c r="A12266" t="s">
        <v>14</v>
      </c>
      <c r="B12266" t="s">
        <v>62</v>
      </c>
      <c r="C12266" t="s">
        <v>236</v>
      </c>
      <c r="D12266">
        <v>13342400150</v>
      </c>
      <c r="E12266" s="1">
        <v>44820</v>
      </c>
      <c r="F12266" s="1">
        <v>44820</v>
      </c>
      <c r="G12266">
        <v>8045518695</v>
      </c>
      <c r="H12266" t="s">
        <v>4887</v>
      </c>
      <c r="I12266">
        <v>1149.5</v>
      </c>
      <c r="J12266" s="1">
        <v>44880</v>
      </c>
      <c r="K12266">
        <v>1045</v>
      </c>
      <c r="L12266" s="1">
        <v>44860</v>
      </c>
      <c r="M12266">
        <v>-20</v>
      </c>
      <c r="N12266" s="8">
        <f t="shared" si="191"/>
        <v>-20900</v>
      </c>
    </row>
    <row r="12267" spans="1:14">
      <c r="A12267" t="s">
        <v>14</v>
      </c>
      <c r="B12267" t="s">
        <v>62</v>
      </c>
      <c r="C12267" t="s">
        <v>236</v>
      </c>
      <c r="D12267">
        <v>13342400150</v>
      </c>
      <c r="E12267" s="1">
        <v>44820</v>
      </c>
      <c r="F12267" s="1">
        <v>44820</v>
      </c>
      <c r="G12267">
        <v>8045582007</v>
      </c>
      <c r="H12267" t="s">
        <v>4888</v>
      </c>
      <c r="I12267">
        <v>643.65</v>
      </c>
      <c r="J12267" s="1">
        <v>44880</v>
      </c>
      <c r="K12267">
        <v>585.14</v>
      </c>
      <c r="L12267" s="1">
        <v>44860</v>
      </c>
      <c r="M12267">
        <v>-20</v>
      </c>
      <c r="N12267" s="8">
        <f t="shared" si="191"/>
        <v>-11702.8</v>
      </c>
    </row>
    <row r="12268" spans="1:14">
      <c r="A12268" t="s">
        <v>14</v>
      </c>
      <c r="B12268" t="s">
        <v>62</v>
      </c>
      <c r="C12268" t="s">
        <v>236</v>
      </c>
      <c r="D12268">
        <v>13342400150</v>
      </c>
      <c r="E12268" s="1">
        <v>44820</v>
      </c>
      <c r="F12268" s="1">
        <v>44820</v>
      </c>
      <c r="G12268">
        <v>8045582009</v>
      </c>
      <c r="H12268" t="s">
        <v>4889</v>
      </c>
      <c r="I12268">
        <v>1802.22</v>
      </c>
      <c r="J12268" s="1">
        <v>44880</v>
      </c>
      <c r="K12268">
        <v>1638.38</v>
      </c>
      <c r="L12268" s="1">
        <v>44860</v>
      </c>
      <c r="M12268">
        <v>-20</v>
      </c>
      <c r="N12268" s="8">
        <f t="shared" si="191"/>
        <v>-32767.600000000002</v>
      </c>
    </row>
    <row r="12269" spans="1:14">
      <c r="A12269" t="s">
        <v>14</v>
      </c>
      <c r="B12269" t="s">
        <v>62</v>
      </c>
      <c r="C12269" t="s">
        <v>236</v>
      </c>
      <c r="D12269">
        <v>13342400150</v>
      </c>
      <c r="E12269" s="1">
        <v>44820</v>
      </c>
      <c r="F12269" s="1">
        <v>44820</v>
      </c>
      <c r="G12269">
        <v>8045582018</v>
      </c>
      <c r="H12269" t="s">
        <v>4890</v>
      </c>
      <c r="I12269">
        <v>901.11</v>
      </c>
      <c r="J12269" s="1">
        <v>44880</v>
      </c>
      <c r="K12269">
        <v>819.19</v>
      </c>
      <c r="L12269" s="1">
        <v>44860</v>
      </c>
      <c r="M12269">
        <v>-20</v>
      </c>
      <c r="N12269" s="8">
        <f t="shared" si="191"/>
        <v>-16383.800000000001</v>
      </c>
    </row>
    <row r="12270" spans="1:14">
      <c r="A12270" t="s">
        <v>14</v>
      </c>
      <c r="B12270" t="s">
        <v>62</v>
      </c>
      <c r="C12270" t="s">
        <v>236</v>
      </c>
      <c r="D12270">
        <v>13342400150</v>
      </c>
      <c r="E12270" s="1">
        <v>44820</v>
      </c>
      <c r="F12270" s="1">
        <v>44820</v>
      </c>
      <c r="G12270">
        <v>8045601554</v>
      </c>
      <c r="H12270" t="s">
        <v>4891</v>
      </c>
      <c r="I12270">
        <v>517</v>
      </c>
      <c r="J12270" s="1">
        <v>44880</v>
      </c>
      <c r="K12270">
        <v>470</v>
      </c>
      <c r="L12270" s="1">
        <v>44860</v>
      </c>
      <c r="M12270">
        <v>-20</v>
      </c>
      <c r="N12270" s="8">
        <f t="shared" si="191"/>
        <v>-9400</v>
      </c>
    </row>
    <row r="12271" spans="1:14">
      <c r="A12271" t="s">
        <v>14</v>
      </c>
      <c r="B12271" t="s">
        <v>62</v>
      </c>
      <c r="C12271" t="s">
        <v>3223</v>
      </c>
      <c r="D12271">
        <v>6741821000</v>
      </c>
      <c r="E12271" s="1">
        <v>44820</v>
      </c>
      <c r="F12271" s="1">
        <v>44820</v>
      </c>
      <c r="G12271">
        <v>8045656558</v>
      </c>
      <c r="H12271" t="s">
        <v>4892</v>
      </c>
      <c r="I12271">
        <v>4942.32</v>
      </c>
      <c r="J12271" s="1">
        <v>44880</v>
      </c>
      <c r="K12271">
        <v>4051.08</v>
      </c>
      <c r="L12271" s="1">
        <v>44860</v>
      </c>
      <c r="M12271">
        <v>-20</v>
      </c>
      <c r="N12271" s="8">
        <f t="shared" si="191"/>
        <v>-81021.600000000006</v>
      </c>
    </row>
    <row r="12272" spans="1:14">
      <c r="A12272" t="s">
        <v>14</v>
      </c>
      <c r="B12272" t="s">
        <v>62</v>
      </c>
      <c r="C12272" t="s">
        <v>397</v>
      </c>
      <c r="D12272">
        <v>12657941006</v>
      </c>
      <c r="E12272" s="1">
        <v>44821</v>
      </c>
      <c r="F12272" s="1">
        <v>44821</v>
      </c>
      <c r="G12272">
        <v>8045661892</v>
      </c>
      <c r="H12272">
        <v>6915</v>
      </c>
      <c r="I12272">
        <v>2020.32</v>
      </c>
      <c r="J12272" s="1">
        <v>44881</v>
      </c>
      <c r="K12272">
        <v>1656</v>
      </c>
      <c r="L12272" s="1">
        <v>44867</v>
      </c>
      <c r="M12272">
        <v>-14</v>
      </c>
      <c r="N12272" s="8">
        <f t="shared" si="191"/>
        <v>-23184</v>
      </c>
    </row>
    <row r="12273" spans="1:14">
      <c r="A12273" t="s">
        <v>14</v>
      </c>
      <c r="B12273" t="s">
        <v>62</v>
      </c>
      <c r="C12273" t="s">
        <v>4893</v>
      </c>
      <c r="D12273">
        <v>4514540287</v>
      </c>
      <c r="E12273" s="1">
        <v>44820</v>
      </c>
      <c r="F12273" s="1">
        <v>44820</v>
      </c>
      <c r="G12273">
        <v>8045813014</v>
      </c>
      <c r="H12273" t="s">
        <v>4894</v>
      </c>
      <c r="I12273">
        <v>3500</v>
      </c>
      <c r="J12273" s="1">
        <v>44880</v>
      </c>
      <c r="K12273">
        <v>3500</v>
      </c>
      <c r="L12273" s="1">
        <v>44862</v>
      </c>
      <c r="M12273">
        <v>-18</v>
      </c>
      <c r="N12273" s="8">
        <f t="shared" si="191"/>
        <v>-63000</v>
      </c>
    </row>
    <row r="12274" spans="1:14">
      <c r="A12274" t="s">
        <v>14</v>
      </c>
      <c r="B12274" t="s">
        <v>62</v>
      </c>
      <c r="C12274" t="s">
        <v>712</v>
      </c>
      <c r="D12274">
        <v>737420158</v>
      </c>
      <c r="E12274" s="1">
        <v>44821</v>
      </c>
      <c r="F12274" s="1">
        <v>44821</v>
      </c>
      <c r="G12274">
        <v>8045818697</v>
      </c>
      <c r="H12274">
        <v>2223913</v>
      </c>
      <c r="I12274">
        <v>29.59</v>
      </c>
      <c r="J12274" s="1">
        <v>44881</v>
      </c>
      <c r="K12274">
        <v>26.9</v>
      </c>
      <c r="L12274" s="1">
        <v>44860</v>
      </c>
      <c r="M12274">
        <v>-21</v>
      </c>
      <c r="N12274" s="8">
        <f t="shared" si="191"/>
        <v>-564.9</v>
      </c>
    </row>
    <row r="12275" spans="1:14">
      <c r="A12275" t="s">
        <v>14</v>
      </c>
      <c r="B12275" t="s">
        <v>62</v>
      </c>
      <c r="C12275" t="s">
        <v>109</v>
      </c>
      <c r="D12275">
        <v>795170158</v>
      </c>
      <c r="E12275" s="1">
        <v>44821</v>
      </c>
      <c r="F12275" s="1">
        <v>44821</v>
      </c>
      <c r="G12275">
        <v>8046524173</v>
      </c>
      <c r="H12275">
        <v>2100107792</v>
      </c>
      <c r="I12275">
        <v>29.45</v>
      </c>
      <c r="J12275" s="1">
        <v>44881</v>
      </c>
      <c r="K12275">
        <v>26.77</v>
      </c>
      <c r="L12275" s="1">
        <v>44860</v>
      </c>
      <c r="M12275">
        <v>-21</v>
      </c>
      <c r="N12275" s="8">
        <f t="shared" si="191"/>
        <v>-562.16999999999996</v>
      </c>
    </row>
    <row r="12276" spans="1:14">
      <c r="A12276" t="s">
        <v>14</v>
      </c>
      <c r="B12276" t="s">
        <v>62</v>
      </c>
      <c r="C12276" t="s">
        <v>109</v>
      </c>
      <c r="D12276">
        <v>795170158</v>
      </c>
      <c r="E12276" s="1">
        <v>44820</v>
      </c>
      <c r="F12276" s="1">
        <v>44820</v>
      </c>
      <c r="G12276">
        <v>8046524406</v>
      </c>
      <c r="H12276">
        <v>2100107793</v>
      </c>
      <c r="I12276">
        <v>875.6</v>
      </c>
      <c r="J12276" s="1">
        <v>44880</v>
      </c>
      <c r="K12276">
        <v>796</v>
      </c>
      <c r="L12276" s="1">
        <v>44860</v>
      </c>
      <c r="M12276">
        <v>-20</v>
      </c>
      <c r="N12276" s="8">
        <f t="shared" si="191"/>
        <v>-15920</v>
      </c>
    </row>
    <row r="12277" spans="1:14">
      <c r="A12277" t="s">
        <v>14</v>
      </c>
      <c r="B12277" t="s">
        <v>62</v>
      </c>
      <c r="C12277" t="s">
        <v>109</v>
      </c>
      <c r="D12277">
        <v>795170158</v>
      </c>
      <c r="E12277" s="1">
        <v>44821</v>
      </c>
      <c r="F12277" s="1">
        <v>44821</v>
      </c>
      <c r="G12277">
        <v>8046524581</v>
      </c>
      <c r="H12277">
        <v>2100107794</v>
      </c>
      <c r="I12277">
        <v>2860</v>
      </c>
      <c r="J12277" s="1">
        <v>44881</v>
      </c>
      <c r="K12277">
        <v>2600</v>
      </c>
      <c r="L12277" s="1">
        <v>44860</v>
      </c>
      <c r="M12277">
        <v>-21</v>
      </c>
      <c r="N12277" s="8">
        <f t="shared" si="191"/>
        <v>-54600</v>
      </c>
    </row>
    <row r="12278" spans="1:14">
      <c r="A12278" t="s">
        <v>14</v>
      </c>
      <c r="B12278" t="s">
        <v>62</v>
      </c>
      <c r="C12278" t="s">
        <v>2017</v>
      </c>
      <c r="D12278" t="s">
        <v>2018</v>
      </c>
      <c r="E12278" s="1">
        <v>44821</v>
      </c>
      <c r="F12278" s="1">
        <v>44821</v>
      </c>
      <c r="G12278">
        <v>8046571083</v>
      </c>
      <c r="H12278" t="s">
        <v>3514</v>
      </c>
      <c r="I12278">
        <v>2500</v>
      </c>
      <c r="J12278" s="1">
        <v>44881</v>
      </c>
      <c r="K12278">
        <v>2500</v>
      </c>
      <c r="L12278" s="1">
        <v>44825</v>
      </c>
      <c r="M12278">
        <v>-56</v>
      </c>
      <c r="N12278" s="8">
        <f t="shared" si="191"/>
        <v>-140000</v>
      </c>
    </row>
    <row r="12279" spans="1:14">
      <c r="A12279" t="s">
        <v>14</v>
      </c>
      <c r="B12279" t="s">
        <v>62</v>
      </c>
      <c r="C12279" t="s">
        <v>3316</v>
      </c>
      <c r="D12279">
        <v>997380191</v>
      </c>
      <c r="E12279" s="1">
        <v>44820</v>
      </c>
      <c r="F12279" s="1">
        <v>44820</v>
      </c>
      <c r="G12279">
        <v>8046737733</v>
      </c>
      <c r="H12279" t="s">
        <v>4895</v>
      </c>
      <c r="I12279">
        <v>7905.6</v>
      </c>
      <c r="J12279" s="1">
        <v>44880</v>
      </c>
      <c r="K12279">
        <v>6480</v>
      </c>
      <c r="L12279" s="1">
        <v>44860</v>
      </c>
      <c r="M12279">
        <v>-20</v>
      </c>
      <c r="N12279" s="8">
        <f t="shared" si="191"/>
        <v>-129600</v>
      </c>
    </row>
    <row r="12280" spans="1:14">
      <c r="A12280" t="s">
        <v>14</v>
      </c>
      <c r="B12280" t="s">
        <v>62</v>
      </c>
      <c r="C12280" t="s">
        <v>396</v>
      </c>
      <c r="D12280">
        <v>1778520302</v>
      </c>
      <c r="E12280" s="1">
        <v>44821</v>
      </c>
      <c r="F12280" s="1">
        <v>44821</v>
      </c>
      <c r="G12280">
        <v>8048546885</v>
      </c>
      <c r="H12280">
        <v>6012222019776</v>
      </c>
      <c r="I12280">
        <v>831.6</v>
      </c>
      <c r="J12280" s="1">
        <v>44881</v>
      </c>
      <c r="K12280">
        <v>756</v>
      </c>
      <c r="L12280" s="1">
        <v>44860</v>
      </c>
      <c r="M12280">
        <v>-21</v>
      </c>
      <c r="N12280" s="8">
        <f t="shared" si="191"/>
        <v>-15876</v>
      </c>
    </row>
    <row r="12281" spans="1:14">
      <c r="A12281" t="s">
        <v>14</v>
      </c>
      <c r="B12281" t="s">
        <v>62</v>
      </c>
      <c r="C12281" t="s">
        <v>205</v>
      </c>
      <c r="D12281">
        <v>747170157</v>
      </c>
      <c r="E12281" s="1">
        <v>44821</v>
      </c>
      <c r="F12281" s="1">
        <v>44821</v>
      </c>
      <c r="G12281">
        <v>8048571089</v>
      </c>
      <c r="H12281">
        <v>6752007244</v>
      </c>
      <c r="I12281">
        <v>1500</v>
      </c>
      <c r="J12281" s="1">
        <v>44881</v>
      </c>
      <c r="K12281">
        <v>1500</v>
      </c>
      <c r="L12281" s="1">
        <v>44827</v>
      </c>
      <c r="M12281">
        <v>-54</v>
      </c>
      <c r="N12281" s="8">
        <f t="shared" si="191"/>
        <v>-81000</v>
      </c>
    </row>
    <row r="12282" spans="1:14">
      <c r="A12282" t="s">
        <v>14</v>
      </c>
      <c r="B12282" t="s">
        <v>62</v>
      </c>
      <c r="C12282" t="s">
        <v>110</v>
      </c>
      <c r="D12282">
        <v>12736110151</v>
      </c>
      <c r="E12282" s="1">
        <v>44820</v>
      </c>
      <c r="F12282" s="1">
        <v>44820</v>
      </c>
      <c r="G12282">
        <v>8048660849</v>
      </c>
      <c r="H12282">
        <v>6264004408</v>
      </c>
      <c r="I12282">
        <v>1787.7</v>
      </c>
      <c r="J12282" s="1">
        <v>44880</v>
      </c>
      <c r="K12282">
        <v>1625.18</v>
      </c>
      <c r="L12282" s="1">
        <v>44860</v>
      </c>
      <c r="M12282">
        <v>-20</v>
      </c>
      <c r="N12282" s="8">
        <f t="shared" si="191"/>
        <v>-32503.600000000002</v>
      </c>
    </row>
    <row r="12283" spans="1:14">
      <c r="A12283" t="s">
        <v>14</v>
      </c>
      <c r="B12283" t="s">
        <v>62</v>
      </c>
      <c r="C12283" t="s">
        <v>72</v>
      </c>
      <c r="D12283">
        <v>9238800156</v>
      </c>
      <c r="E12283" s="1">
        <v>44820</v>
      </c>
      <c r="F12283" s="1">
        <v>44820</v>
      </c>
      <c r="G12283">
        <v>8048678806</v>
      </c>
      <c r="H12283">
        <v>1209343296</v>
      </c>
      <c r="I12283">
        <v>262.5</v>
      </c>
      <c r="J12283" s="1">
        <v>44880</v>
      </c>
      <c r="K12283">
        <v>250</v>
      </c>
      <c r="L12283" s="1">
        <v>44860</v>
      </c>
      <c r="M12283">
        <v>-20</v>
      </c>
      <c r="N12283" s="8">
        <f t="shared" si="191"/>
        <v>-5000</v>
      </c>
    </row>
    <row r="12284" spans="1:14">
      <c r="A12284" t="s">
        <v>14</v>
      </c>
      <c r="B12284" t="s">
        <v>62</v>
      </c>
      <c r="C12284" t="s">
        <v>502</v>
      </c>
      <c r="D12284">
        <v>3296950151</v>
      </c>
      <c r="E12284" s="1">
        <v>44821</v>
      </c>
      <c r="F12284" s="1">
        <v>44821</v>
      </c>
      <c r="G12284">
        <v>8048749650</v>
      </c>
      <c r="H12284">
        <v>2022000010031450</v>
      </c>
      <c r="I12284">
        <v>7623.17</v>
      </c>
      <c r="J12284" s="1">
        <v>44881</v>
      </c>
      <c r="K12284">
        <v>6930.15</v>
      </c>
      <c r="L12284" s="1">
        <v>44860</v>
      </c>
      <c r="M12284">
        <v>-21</v>
      </c>
      <c r="N12284" s="8">
        <f t="shared" si="191"/>
        <v>-145533.15</v>
      </c>
    </row>
    <row r="12285" spans="1:14">
      <c r="A12285" t="s">
        <v>14</v>
      </c>
      <c r="B12285" t="s">
        <v>62</v>
      </c>
      <c r="C12285" t="s">
        <v>500</v>
      </c>
      <c r="D12285">
        <v>422760587</v>
      </c>
      <c r="E12285" s="1">
        <v>44821</v>
      </c>
      <c r="F12285" s="1">
        <v>44821</v>
      </c>
      <c r="G12285">
        <v>8048762534</v>
      </c>
      <c r="H12285">
        <v>2022000010044600</v>
      </c>
      <c r="I12285">
        <v>165749.76000000001</v>
      </c>
      <c r="J12285" s="1">
        <v>44881</v>
      </c>
      <c r="K12285">
        <v>150681.60000000001</v>
      </c>
      <c r="L12285" s="1">
        <v>44860</v>
      </c>
      <c r="M12285">
        <v>-21</v>
      </c>
      <c r="N12285" s="8">
        <f t="shared" si="191"/>
        <v>-3164313.6000000001</v>
      </c>
    </row>
    <row r="12286" spans="1:14">
      <c r="A12286" t="s">
        <v>14</v>
      </c>
      <c r="B12286" t="s">
        <v>62</v>
      </c>
      <c r="C12286" t="s">
        <v>501</v>
      </c>
      <c r="D12286">
        <v>12432150154</v>
      </c>
      <c r="E12286" s="1">
        <v>44821</v>
      </c>
      <c r="F12286" s="1">
        <v>44821</v>
      </c>
      <c r="G12286">
        <v>8048769119</v>
      </c>
      <c r="H12286">
        <v>6000076404</v>
      </c>
      <c r="I12286">
        <v>42.23</v>
      </c>
      <c r="J12286" s="1">
        <v>44881</v>
      </c>
      <c r="K12286">
        <v>38.39</v>
      </c>
      <c r="L12286" s="1">
        <v>44860</v>
      </c>
      <c r="M12286">
        <v>-21</v>
      </c>
      <c r="N12286" s="8">
        <f t="shared" si="191"/>
        <v>-806.19</v>
      </c>
    </row>
    <row r="12287" spans="1:14">
      <c r="A12287" t="s">
        <v>14</v>
      </c>
      <c r="B12287" t="s">
        <v>62</v>
      </c>
      <c r="C12287" t="s">
        <v>457</v>
      </c>
      <c r="D12287">
        <v>3663160962</v>
      </c>
      <c r="E12287" s="1">
        <v>44821</v>
      </c>
      <c r="F12287" s="1">
        <v>44821</v>
      </c>
      <c r="G12287">
        <v>8049481172</v>
      </c>
      <c r="H12287">
        <v>2217958</v>
      </c>
      <c r="I12287">
        <v>4896.41</v>
      </c>
      <c r="J12287" s="1">
        <v>44881</v>
      </c>
      <c r="K12287">
        <v>4451.28</v>
      </c>
      <c r="L12287" s="1">
        <v>44860</v>
      </c>
      <c r="M12287">
        <v>-21</v>
      </c>
      <c r="N12287" s="8">
        <f t="shared" si="191"/>
        <v>-93476.87999999999</v>
      </c>
    </row>
    <row r="12288" spans="1:14">
      <c r="A12288" t="s">
        <v>14</v>
      </c>
      <c r="B12288" t="s">
        <v>62</v>
      </c>
      <c r="C12288" t="s">
        <v>457</v>
      </c>
      <c r="D12288">
        <v>3663160962</v>
      </c>
      <c r="E12288" s="1">
        <v>44821</v>
      </c>
      <c r="F12288" s="1">
        <v>44821</v>
      </c>
      <c r="G12288">
        <v>8049481758</v>
      </c>
      <c r="H12288">
        <v>2217959</v>
      </c>
      <c r="I12288">
        <v>2970</v>
      </c>
      <c r="J12288" s="1">
        <v>44881</v>
      </c>
      <c r="K12288">
        <v>2700</v>
      </c>
      <c r="L12288" s="1">
        <v>44860</v>
      </c>
      <c r="M12288">
        <v>-21</v>
      </c>
      <c r="N12288" s="8">
        <f t="shared" si="191"/>
        <v>-56700</v>
      </c>
    </row>
    <row r="12289" spans="1:14">
      <c r="A12289" t="s">
        <v>14</v>
      </c>
      <c r="B12289" t="s">
        <v>62</v>
      </c>
      <c r="C12289" t="s">
        <v>156</v>
      </c>
      <c r="D12289">
        <v>10181220152</v>
      </c>
      <c r="E12289" s="1">
        <v>44821</v>
      </c>
      <c r="F12289" s="1">
        <v>44821</v>
      </c>
      <c r="G12289">
        <v>8049804951</v>
      </c>
      <c r="H12289">
        <v>9582301875</v>
      </c>
      <c r="I12289">
        <v>3534.4</v>
      </c>
      <c r="J12289" s="1">
        <v>44881</v>
      </c>
      <c r="K12289">
        <v>2897.05</v>
      </c>
      <c r="L12289" s="1">
        <v>44860</v>
      </c>
      <c r="M12289">
        <v>-21</v>
      </c>
      <c r="N12289" s="8">
        <f t="shared" si="191"/>
        <v>-60838.05</v>
      </c>
    </row>
    <row r="12290" spans="1:14">
      <c r="A12290" t="s">
        <v>14</v>
      </c>
      <c r="B12290" t="s">
        <v>62</v>
      </c>
      <c r="C12290" t="s">
        <v>288</v>
      </c>
      <c r="D12290">
        <v>7195130153</v>
      </c>
      <c r="E12290" s="1">
        <v>44821</v>
      </c>
      <c r="F12290" s="1">
        <v>44821</v>
      </c>
      <c r="G12290">
        <v>8050002199</v>
      </c>
      <c r="H12290">
        <v>3622093921</v>
      </c>
      <c r="I12290">
        <v>4823.5</v>
      </c>
      <c r="J12290" s="1">
        <v>44881</v>
      </c>
      <c r="K12290">
        <v>4385</v>
      </c>
      <c r="L12290" s="1">
        <v>44860</v>
      </c>
      <c r="M12290">
        <v>-21</v>
      </c>
      <c r="N12290" s="8">
        <f t="shared" si="191"/>
        <v>-92085</v>
      </c>
    </row>
    <row r="12291" spans="1:14">
      <c r="A12291" t="s">
        <v>14</v>
      </c>
      <c r="B12291" t="s">
        <v>62</v>
      </c>
      <c r="C12291" t="s">
        <v>1027</v>
      </c>
      <c r="D12291">
        <v>6209390969</v>
      </c>
      <c r="E12291" s="1">
        <v>44821</v>
      </c>
      <c r="F12291" s="1">
        <v>44821</v>
      </c>
      <c r="G12291">
        <v>8050414644</v>
      </c>
      <c r="H12291">
        <v>3006922193</v>
      </c>
      <c r="I12291">
        <v>961.36</v>
      </c>
      <c r="J12291" s="1">
        <v>44881</v>
      </c>
      <c r="K12291">
        <v>788</v>
      </c>
      <c r="L12291" s="1">
        <v>44860</v>
      </c>
      <c r="M12291">
        <v>-21</v>
      </c>
      <c r="N12291" s="8">
        <f t="shared" ref="N12291:N12354" si="192">+K12291*M12291</f>
        <v>-16548</v>
      </c>
    </row>
    <row r="12292" spans="1:14">
      <c r="A12292" t="s">
        <v>14</v>
      </c>
      <c r="B12292" t="s">
        <v>62</v>
      </c>
      <c r="C12292" t="s">
        <v>1999</v>
      </c>
      <c r="D12292" t="s">
        <v>2000</v>
      </c>
      <c r="E12292" s="1">
        <v>44821</v>
      </c>
      <c r="F12292" s="1">
        <v>44821</v>
      </c>
      <c r="G12292">
        <v>8050958775</v>
      </c>
      <c r="H12292" t="s">
        <v>3514</v>
      </c>
      <c r="I12292">
        <v>2475</v>
      </c>
      <c r="J12292" s="1">
        <v>44881</v>
      </c>
      <c r="K12292">
        <v>2475</v>
      </c>
      <c r="L12292" s="1">
        <v>44825</v>
      </c>
      <c r="M12292">
        <v>-56</v>
      </c>
      <c r="N12292" s="8">
        <f t="shared" si="192"/>
        <v>-138600</v>
      </c>
    </row>
    <row r="12293" spans="1:14">
      <c r="A12293" t="s">
        <v>14</v>
      </c>
      <c r="B12293" t="s">
        <v>62</v>
      </c>
      <c r="C12293" t="s">
        <v>1596</v>
      </c>
      <c r="D12293" t="s">
        <v>1597</v>
      </c>
      <c r="E12293" s="1">
        <v>44822</v>
      </c>
      <c r="F12293" s="1">
        <v>44822</v>
      </c>
      <c r="G12293">
        <v>8053247388</v>
      </c>
      <c r="H12293">
        <v>9</v>
      </c>
      <c r="I12293">
        <v>1833.33</v>
      </c>
      <c r="J12293" s="1">
        <v>44882</v>
      </c>
      <c r="K12293">
        <v>1833.33</v>
      </c>
      <c r="L12293" s="1">
        <v>44826</v>
      </c>
      <c r="M12293">
        <v>-56</v>
      </c>
      <c r="N12293" s="8">
        <f t="shared" si="192"/>
        <v>-102666.48</v>
      </c>
    </row>
    <row r="12294" spans="1:14">
      <c r="A12294" t="s">
        <v>14</v>
      </c>
      <c r="B12294" t="s">
        <v>62</v>
      </c>
      <c r="C12294" t="s">
        <v>2378</v>
      </c>
      <c r="D12294" t="s">
        <v>2379</v>
      </c>
      <c r="E12294" s="1">
        <v>44822</v>
      </c>
      <c r="F12294" s="1">
        <v>44822</v>
      </c>
      <c r="G12294">
        <v>8053500875</v>
      </c>
      <c r="H12294">
        <v>15</v>
      </c>
      <c r="I12294">
        <v>1250</v>
      </c>
      <c r="J12294" s="1">
        <v>44882</v>
      </c>
      <c r="K12294">
        <v>1250</v>
      </c>
      <c r="L12294" s="1">
        <v>44831</v>
      </c>
      <c r="M12294">
        <v>-51</v>
      </c>
      <c r="N12294" s="8">
        <f t="shared" si="192"/>
        <v>-63750</v>
      </c>
    </row>
    <row r="12295" spans="1:14">
      <c r="A12295" t="s">
        <v>14</v>
      </c>
      <c r="B12295" t="s">
        <v>62</v>
      </c>
      <c r="C12295" t="s">
        <v>140</v>
      </c>
      <c r="D12295">
        <v>2368591208</v>
      </c>
      <c r="E12295" s="1">
        <v>44823</v>
      </c>
      <c r="F12295" s="1">
        <v>44823</v>
      </c>
      <c r="G12295">
        <v>8054250266</v>
      </c>
      <c r="H12295">
        <v>8100320794</v>
      </c>
      <c r="I12295">
        <v>1202.68</v>
      </c>
      <c r="J12295" s="1">
        <v>44883</v>
      </c>
      <c r="K12295">
        <v>985.8</v>
      </c>
      <c r="L12295" s="1">
        <v>44860</v>
      </c>
      <c r="M12295">
        <v>-23</v>
      </c>
      <c r="N12295" s="8">
        <f t="shared" si="192"/>
        <v>-22673.399999999998</v>
      </c>
    </row>
    <row r="12296" spans="1:14">
      <c r="A12296" t="s">
        <v>14</v>
      </c>
      <c r="B12296" t="s">
        <v>62</v>
      </c>
      <c r="C12296" t="s">
        <v>182</v>
      </c>
      <c r="D12296">
        <v>4337640280</v>
      </c>
      <c r="E12296" s="1">
        <v>44823</v>
      </c>
      <c r="F12296" s="1">
        <v>44823</v>
      </c>
      <c r="G12296">
        <v>8054441909</v>
      </c>
      <c r="H12296" t="s">
        <v>4896</v>
      </c>
      <c r="I12296">
        <v>3050</v>
      </c>
      <c r="J12296" s="1">
        <v>44883</v>
      </c>
      <c r="K12296">
        <v>2500</v>
      </c>
      <c r="L12296" s="1">
        <v>44860</v>
      </c>
      <c r="M12296">
        <v>-23</v>
      </c>
      <c r="N12296" s="8">
        <f t="shared" si="192"/>
        <v>-57500</v>
      </c>
    </row>
    <row r="12297" spans="1:14">
      <c r="A12297" t="s">
        <v>14</v>
      </c>
      <c r="B12297" t="s">
        <v>62</v>
      </c>
      <c r="C12297" t="s">
        <v>182</v>
      </c>
      <c r="D12297">
        <v>4337640280</v>
      </c>
      <c r="E12297" s="1">
        <v>44823</v>
      </c>
      <c r="F12297" s="1">
        <v>44823</v>
      </c>
      <c r="G12297">
        <v>8054443065</v>
      </c>
      <c r="H12297" t="s">
        <v>4897</v>
      </c>
      <c r="I12297">
        <v>3050</v>
      </c>
      <c r="J12297" s="1">
        <v>44883</v>
      </c>
      <c r="K12297">
        <v>2500</v>
      </c>
      <c r="L12297" s="1">
        <v>44860</v>
      </c>
      <c r="M12297">
        <v>-23</v>
      </c>
      <c r="N12297" s="8">
        <f t="shared" si="192"/>
        <v>-57500</v>
      </c>
    </row>
    <row r="12298" spans="1:14">
      <c r="A12298" t="s">
        <v>14</v>
      </c>
      <c r="B12298" t="s">
        <v>62</v>
      </c>
      <c r="C12298" t="s">
        <v>466</v>
      </c>
      <c r="D12298">
        <v>5526631006</v>
      </c>
      <c r="E12298" s="1">
        <v>44823</v>
      </c>
      <c r="F12298" s="1">
        <v>44823</v>
      </c>
      <c r="G12298">
        <v>8054445512</v>
      </c>
      <c r="H12298" t="s">
        <v>4898</v>
      </c>
      <c r="I12298">
        <v>2940</v>
      </c>
      <c r="J12298" s="1">
        <v>44883</v>
      </c>
      <c r="K12298">
        <v>2800</v>
      </c>
      <c r="L12298" s="1">
        <v>44860</v>
      </c>
      <c r="M12298">
        <v>-23</v>
      </c>
      <c r="N12298" s="8">
        <f t="shared" si="192"/>
        <v>-64400</v>
      </c>
    </row>
    <row r="12299" spans="1:14">
      <c r="A12299" t="s">
        <v>14</v>
      </c>
      <c r="B12299" t="s">
        <v>62</v>
      </c>
      <c r="C12299" t="s">
        <v>182</v>
      </c>
      <c r="D12299">
        <v>4337640280</v>
      </c>
      <c r="E12299" s="1">
        <v>44823</v>
      </c>
      <c r="F12299" s="1">
        <v>44823</v>
      </c>
      <c r="G12299">
        <v>8054448317</v>
      </c>
      <c r="H12299" t="s">
        <v>4899</v>
      </c>
      <c r="I12299">
        <v>3965</v>
      </c>
      <c r="J12299" s="1">
        <v>44883</v>
      </c>
      <c r="K12299">
        <v>3250</v>
      </c>
      <c r="L12299" s="1">
        <v>44860</v>
      </c>
      <c r="M12299">
        <v>-23</v>
      </c>
      <c r="N12299" s="8">
        <f t="shared" si="192"/>
        <v>-74750</v>
      </c>
    </row>
    <row r="12300" spans="1:14">
      <c r="A12300" t="s">
        <v>14</v>
      </c>
      <c r="B12300" t="s">
        <v>62</v>
      </c>
      <c r="C12300" t="s">
        <v>182</v>
      </c>
      <c r="D12300">
        <v>4337640280</v>
      </c>
      <c r="E12300" s="1">
        <v>44823</v>
      </c>
      <c r="F12300" s="1">
        <v>44823</v>
      </c>
      <c r="G12300">
        <v>8054448356</v>
      </c>
      <c r="H12300" t="s">
        <v>4900</v>
      </c>
      <c r="I12300">
        <v>3660</v>
      </c>
      <c r="J12300" s="1">
        <v>44883</v>
      </c>
      <c r="K12300">
        <v>3000</v>
      </c>
      <c r="L12300" s="1">
        <v>44860</v>
      </c>
      <c r="M12300">
        <v>-23</v>
      </c>
      <c r="N12300" s="8">
        <f t="shared" si="192"/>
        <v>-69000</v>
      </c>
    </row>
    <row r="12301" spans="1:14">
      <c r="A12301" t="s">
        <v>14</v>
      </c>
      <c r="B12301" t="s">
        <v>62</v>
      </c>
      <c r="C12301" t="s">
        <v>111</v>
      </c>
      <c r="D12301">
        <v>492340583</v>
      </c>
      <c r="E12301" s="1">
        <v>44823</v>
      </c>
      <c r="F12301" s="1">
        <v>44823</v>
      </c>
      <c r="G12301">
        <v>8054484468</v>
      </c>
      <c r="H12301">
        <v>22120093</v>
      </c>
      <c r="I12301">
        <v>1378.74</v>
      </c>
      <c r="J12301" s="1">
        <v>44883</v>
      </c>
      <c r="K12301">
        <v>1253.4000000000001</v>
      </c>
      <c r="L12301" s="1">
        <v>44860</v>
      </c>
      <c r="M12301">
        <v>-23</v>
      </c>
      <c r="N12301" s="8">
        <f t="shared" si="192"/>
        <v>-28828.2</v>
      </c>
    </row>
    <row r="12302" spans="1:14">
      <c r="A12302" t="s">
        <v>14</v>
      </c>
      <c r="B12302" t="s">
        <v>62</v>
      </c>
      <c r="C12302" t="s">
        <v>111</v>
      </c>
      <c r="D12302">
        <v>492340583</v>
      </c>
      <c r="E12302" s="1">
        <v>44823</v>
      </c>
      <c r="F12302" s="1">
        <v>44823</v>
      </c>
      <c r="G12302">
        <v>8054484473</v>
      </c>
      <c r="H12302">
        <v>22120094</v>
      </c>
      <c r="I12302">
        <v>2623.01</v>
      </c>
      <c r="J12302" s="1">
        <v>44883</v>
      </c>
      <c r="K12302">
        <v>2384.5500000000002</v>
      </c>
      <c r="L12302" s="1">
        <v>44860</v>
      </c>
      <c r="M12302">
        <v>-23</v>
      </c>
      <c r="N12302" s="8">
        <f t="shared" si="192"/>
        <v>-54844.65</v>
      </c>
    </row>
    <row r="12303" spans="1:14">
      <c r="A12303" t="s">
        <v>14</v>
      </c>
      <c r="B12303" t="s">
        <v>62</v>
      </c>
      <c r="C12303" t="s">
        <v>444</v>
      </c>
      <c r="D12303">
        <v>226250165</v>
      </c>
      <c r="E12303" s="1">
        <v>44823</v>
      </c>
      <c r="F12303" s="1">
        <v>44823</v>
      </c>
      <c r="G12303">
        <v>8054975390</v>
      </c>
      <c r="H12303">
        <v>515341</v>
      </c>
      <c r="I12303">
        <v>281.27</v>
      </c>
      <c r="J12303" s="1">
        <v>44883</v>
      </c>
      <c r="K12303">
        <v>255.7</v>
      </c>
      <c r="L12303" s="1">
        <v>44860</v>
      </c>
      <c r="M12303">
        <v>-23</v>
      </c>
      <c r="N12303" s="8">
        <f t="shared" si="192"/>
        <v>-5881.0999999999995</v>
      </c>
    </row>
    <row r="12304" spans="1:14">
      <c r="A12304" t="s">
        <v>14</v>
      </c>
      <c r="B12304" t="s">
        <v>62</v>
      </c>
      <c r="C12304" t="s">
        <v>444</v>
      </c>
      <c r="D12304">
        <v>226250165</v>
      </c>
      <c r="E12304" s="1">
        <v>44823</v>
      </c>
      <c r="F12304" s="1">
        <v>44823</v>
      </c>
      <c r="G12304">
        <v>8054975409</v>
      </c>
      <c r="H12304">
        <v>515342</v>
      </c>
      <c r="I12304">
        <v>1199</v>
      </c>
      <c r="J12304" s="1">
        <v>44883</v>
      </c>
      <c r="K12304">
        <v>1090</v>
      </c>
      <c r="L12304" s="1">
        <v>44860</v>
      </c>
      <c r="M12304">
        <v>-23</v>
      </c>
      <c r="N12304" s="8">
        <f t="shared" si="192"/>
        <v>-25070</v>
      </c>
    </row>
    <row r="12305" spans="1:14">
      <c r="A12305" t="s">
        <v>14</v>
      </c>
      <c r="B12305" t="s">
        <v>62</v>
      </c>
      <c r="C12305" t="s">
        <v>907</v>
      </c>
      <c r="D12305">
        <v>10926691006</v>
      </c>
      <c r="E12305" s="1">
        <v>44823</v>
      </c>
      <c r="F12305" s="1">
        <v>44823</v>
      </c>
      <c r="G12305">
        <v>8055853491</v>
      </c>
      <c r="H12305" t="s">
        <v>4901</v>
      </c>
      <c r="I12305">
        <v>2928</v>
      </c>
      <c r="J12305" s="1">
        <v>44883</v>
      </c>
      <c r="K12305">
        <v>2400</v>
      </c>
      <c r="L12305" s="1">
        <v>44848</v>
      </c>
      <c r="M12305">
        <v>-35</v>
      </c>
      <c r="N12305" s="8">
        <f t="shared" si="192"/>
        <v>-84000</v>
      </c>
    </row>
    <row r="12306" spans="1:14">
      <c r="A12306" t="s">
        <v>14</v>
      </c>
      <c r="B12306" t="s">
        <v>62</v>
      </c>
      <c r="C12306" t="s">
        <v>1397</v>
      </c>
      <c r="D12306" t="s">
        <v>1398</v>
      </c>
      <c r="E12306" s="1">
        <v>44823</v>
      </c>
      <c r="F12306" s="1">
        <v>44823</v>
      </c>
      <c r="G12306">
        <v>8056074335</v>
      </c>
      <c r="H12306" t="s">
        <v>4902</v>
      </c>
      <c r="I12306">
        <v>2702.7</v>
      </c>
      <c r="J12306" s="1">
        <v>44883</v>
      </c>
      <c r="K12306">
        <v>2702.7</v>
      </c>
      <c r="L12306" s="1">
        <v>44824</v>
      </c>
      <c r="M12306">
        <v>-59</v>
      </c>
      <c r="N12306" s="8">
        <f t="shared" si="192"/>
        <v>-159459.29999999999</v>
      </c>
    </row>
    <row r="12307" spans="1:14">
      <c r="A12307" t="s">
        <v>14</v>
      </c>
      <c r="B12307" t="s">
        <v>62</v>
      </c>
      <c r="C12307" t="s">
        <v>406</v>
      </c>
      <c r="D12307">
        <v>4974910962</v>
      </c>
      <c r="E12307" s="1">
        <v>44823</v>
      </c>
      <c r="F12307" s="1">
        <v>44823</v>
      </c>
      <c r="G12307">
        <v>8056362371</v>
      </c>
      <c r="H12307">
        <v>18195</v>
      </c>
      <c r="I12307">
        <v>107.58</v>
      </c>
      <c r="J12307" s="1">
        <v>44883</v>
      </c>
      <c r="K12307">
        <v>97.8</v>
      </c>
      <c r="L12307" s="1">
        <v>44859</v>
      </c>
      <c r="M12307">
        <v>-24</v>
      </c>
      <c r="N12307" s="8">
        <f t="shared" si="192"/>
        <v>-2347.1999999999998</v>
      </c>
    </row>
    <row r="12308" spans="1:14">
      <c r="A12308" t="s">
        <v>14</v>
      </c>
      <c r="B12308" t="s">
        <v>62</v>
      </c>
      <c r="C12308" t="s">
        <v>300</v>
      </c>
      <c r="D12308">
        <v>3057400362</v>
      </c>
      <c r="E12308" s="1">
        <v>44823</v>
      </c>
      <c r="F12308" s="1">
        <v>44823</v>
      </c>
      <c r="G12308">
        <v>8056402287</v>
      </c>
      <c r="H12308" t="s">
        <v>4903</v>
      </c>
      <c r="I12308">
        <v>4880</v>
      </c>
      <c r="J12308" s="1">
        <v>44883</v>
      </c>
      <c r="K12308">
        <v>4000</v>
      </c>
      <c r="L12308" s="1">
        <v>44851</v>
      </c>
      <c r="M12308">
        <v>-32</v>
      </c>
      <c r="N12308" s="8">
        <f t="shared" si="192"/>
        <v>-128000</v>
      </c>
    </row>
    <row r="12309" spans="1:14">
      <c r="A12309" t="s">
        <v>14</v>
      </c>
      <c r="B12309" t="s">
        <v>62</v>
      </c>
      <c r="C12309" t="s">
        <v>300</v>
      </c>
      <c r="D12309">
        <v>3057400362</v>
      </c>
      <c r="E12309" s="1">
        <v>44823</v>
      </c>
      <c r="F12309" s="1">
        <v>44823</v>
      </c>
      <c r="G12309">
        <v>8056410533</v>
      </c>
      <c r="H12309" t="s">
        <v>2173</v>
      </c>
      <c r="I12309">
        <v>6095.12</v>
      </c>
      <c r="J12309" s="1">
        <v>44883</v>
      </c>
      <c r="K12309">
        <v>4996</v>
      </c>
      <c r="L12309" s="1">
        <v>44851</v>
      </c>
      <c r="M12309">
        <v>-32</v>
      </c>
      <c r="N12309" s="8">
        <f t="shared" si="192"/>
        <v>-159872</v>
      </c>
    </row>
    <row r="12310" spans="1:14">
      <c r="A12310" t="s">
        <v>14</v>
      </c>
      <c r="B12310" t="s">
        <v>62</v>
      </c>
      <c r="C12310" t="s">
        <v>2666</v>
      </c>
      <c r="D12310">
        <v>3682100833</v>
      </c>
      <c r="E12310" s="1">
        <v>44823</v>
      </c>
      <c r="F12310" s="1">
        <v>44823</v>
      </c>
      <c r="G12310">
        <v>8056657561</v>
      </c>
      <c r="H12310">
        <v>6</v>
      </c>
      <c r="I12310">
        <v>2000</v>
      </c>
      <c r="J12310" s="1">
        <v>44883</v>
      </c>
      <c r="K12310">
        <v>2000</v>
      </c>
      <c r="L12310" s="1">
        <v>44839</v>
      </c>
      <c r="M12310">
        <v>-44</v>
      </c>
      <c r="N12310" s="8">
        <f t="shared" si="192"/>
        <v>-88000</v>
      </c>
    </row>
    <row r="12311" spans="1:14">
      <c r="A12311" t="s">
        <v>14</v>
      </c>
      <c r="B12311" t="s">
        <v>62</v>
      </c>
      <c r="C12311" t="s">
        <v>2666</v>
      </c>
      <c r="D12311">
        <v>3682100833</v>
      </c>
      <c r="E12311" s="1">
        <v>44823</v>
      </c>
      <c r="F12311" s="1">
        <v>44823</v>
      </c>
      <c r="G12311">
        <v>8056657595</v>
      </c>
      <c r="H12311">
        <v>7</v>
      </c>
      <c r="I12311">
        <v>2000</v>
      </c>
      <c r="J12311" s="1">
        <v>44883</v>
      </c>
      <c r="K12311">
        <v>2000</v>
      </c>
      <c r="L12311" s="1">
        <v>44839</v>
      </c>
      <c r="M12311">
        <v>-44</v>
      </c>
      <c r="N12311" s="8">
        <f t="shared" si="192"/>
        <v>-88000</v>
      </c>
    </row>
    <row r="12312" spans="1:14">
      <c r="A12312" t="s">
        <v>14</v>
      </c>
      <c r="B12312" t="s">
        <v>62</v>
      </c>
      <c r="C12312" t="s">
        <v>4317</v>
      </c>
      <c r="D12312">
        <v>4754860155</v>
      </c>
      <c r="E12312" s="1">
        <v>44823</v>
      </c>
      <c r="F12312" s="1">
        <v>44823</v>
      </c>
      <c r="G12312">
        <v>8056760400</v>
      </c>
      <c r="H12312">
        <v>2022013690</v>
      </c>
      <c r="I12312">
        <v>3015.54</v>
      </c>
      <c r="J12312" s="1">
        <v>44883</v>
      </c>
      <c r="K12312">
        <v>2741.4</v>
      </c>
      <c r="L12312" s="1">
        <v>44860</v>
      </c>
      <c r="M12312">
        <v>-23</v>
      </c>
      <c r="N12312" s="8">
        <f t="shared" si="192"/>
        <v>-63052.200000000004</v>
      </c>
    </row>
    <row r="12313" spans="1:14">
      <c r="A12313" t="s">
        <v>14</v>
      </c>
      <c r="B12313" t="s">
        <v>62</v>
      </c>
      <c r="C12313" t="s">
        <v>337</v>
      </c>
      <c r="D12313">
        <v>3578710729</v>
      </c>
      <c r="E12313" s="1">
        <v>44823</v>
      </c>
      <c r="F12313" s="1">
        <v>44823</v>
      </c>
      <c r="G12313">
        <v>8056921885</v>
      </c>
      <c r="H12313" t="s">
        <v>4904</v>
      </c>
      <c r="I12313">
        <v>4831.2</v>
      </c>
      <c r="J12313" s="1">
        <v>44883</v>
      </c>
      <c r="K12313">
        <v>3960</v>
      </c>
      <c r="L12313" s="1">
        <v>44860</v>
      </c>
      <c r="M12313">
        <v>-23</v>
      </c>
      <c r="N12313" s="8">
        <f t="shared" si="192"/>
        <v>-91080</v>
      </c>
    </row>
    <row r="12314" spans="1:14">
      <c r="A12314" t="s">
        <v>14</v>
      </c>
      <c r="B12314" t="s">
        <v>62</v>
      </c>
      <c r="C12314" t="s">
        <v>337</v>
      </c>
      <c r="D12314">
        <v>3578710729</v>
      </c>
      <c r="E12314" s="1">
        <v>44823</v>
      </c>
      <c r="F12314" s="1">
        <v>44823</v>
      </c>
      <c r="G12314">
        <v>8056921897</v>
      </c>
      <c r="H12314" t="s">
        <v>4905</v>
      </c>
      <c r="I12314">
        <v>512.4</v>
      </c>
      <c r="J12314" s="1">
        <v>44883</v>
      </c>
      <c r="K12314">
        <v>420</v>
      </c>
      <c r="L12314" s="1">
        <v>44860</v>
      </c>
      <c r="M12314">
        <v>-23</v>
      </c>
      <c r="N12314" s="8">
        <f t="shared" si="192"/>
        <v>-9660</v>
      </c>
    </row>
    <row r="12315" spans="1:14">
      <c r="A12315" t="s">
        <v>14</v>
      </c>
      <c r="B12315" t="s">
        <v>62</v>
      </c>
      <c r="C12315" t="s">
        <v>648</v>
      </c>
      <c r="D12315">
        <v>5297730961</v>
      </c>
      <c r="E12315" s="1">
        <v>44823</v>
      </c>
      <c r="F12315" s="1">
        <v>44823</v>
      </c>
      <c r="G12315">
        <v>8056948069</v>
      </c>
      <c r="H12315">
        <v>22114434</v>
      </c>
      <c r="I12315">
        <v>53.68</v>
      </c>
      <c r="J12315" s="1">
        <v>44883</v>
      </c>
      <c r="K12315">
        <v>44</v>
      </c>
      <c r="L12315" s="1">
        <v>44860</v>
      </c>
      <c r="M12315">
        <v>-23</v>
      </c>
      <c r="N12315" s="8">
        <f t="shared" si="192"/>
        <v>-1012</v>
      </c>
    </row>
    <row r="12316" spans="1:14">
      <c r="A12316" t="s">
        <v>14</v>
      </c>
      <c r="B12316" t="s">
        <v>62</v>
      </c>
      <c r="C12316" t="s">
        <v>116</v>
      </c>
      <c r="D12316">
        <v>2789580590</v>
      </c>
      <c r="E12316" s="1">
        <v>44823</v>
      </c>
      <c r="F12316" s="1">
        <v>44823</v>
      </c>
      <c r="G12316">
        <v>8057327679</v>
      </c>
      <c r="H12316">
        <v>2022195851</v>
      </c>
      <c r="I12316">
        <v>105.34</v>
      </c>
      <c r="J12316" s="1">
        <v>44883</v>
      </c>
      <c r="K12316">
        <v>95.76</v>
      </c>
      <c r="L12316" s="1">
        <v>44860</v>
      </c>
      <c r="M12316">
        <v>-23</v>
      </c>
      <c r="N12316" s="8">
        <f t="shared" si="192"/>
        <v>-2202.48</v>
      </c>
    </row>
    <row r="12317" spans="1:14">
      <c r="A12317" t="s">
        <v>14</v>
      </c>
      <c r="B12317" t="s">
        <v>62</v>
      </c>
      <c r="C12317" t="s">
        <v>1109</v>
      </c>
      <c r="D12317">
        <v>6111530637</v>
      </c>
      <c r="E12317" s="1">
        <v>44823</v>
      </c>
      <c r="F12317" s="1">
        <v>44823</v>
      </c>
      <c r="G12317">
        <v>8057329818</v>
      </c>
      <c r="H12317" t="s">
        <v>4906</v>
      </c>
      <c r="I12317">
        <v>64.12</v>
      </c>
      <c r="J12317" s="1">
        <v>44883</v>
      </c>
      <c r="K12317">
        <v>52.56</v>
      </c>
      <c r="L12317" s="1">
        <v>44860</v>
      </c>
      <c r="M12317">
        <v>-23</v>
      </c>
      <c r="N12317" s="8">
        <f t="shared" si="192"/>
        <v>-1208.8800000000001</v>
      </c>
    </row>
    <row r="12318" spans="1:14">
      <c r="A12318" t="s">
        <v>14</v>
      </c>
      <c r="B12318" t="s">
        <v>62</v>
      </c>
      <c r="C12318" t="s">
        <v>346</v>
      </c>
      <c r="D12318">
        <v>5870050589</v>
      </c>
      <c r="E12318" s="1">
        <v>44823</v>
      </c>
      <c r="F12318" s="1">
        <v>44823</v>
      </c>
      <c r="G12318">
        <v>8057633456</v>
      </c>
      <c r="H12318" t="s">
        <v>4907</v>
      </c>
      <c r="I12318">
        <v>1281</v>
      </c>
      <c r="J12318" s="1">
        <v>44883</v>
      </c>
      <c r="K12318">
        <v>1050</v>
      </c>
      <c r="L12318" s="1">
        <v>44860</v>
      </c>
      <c r="M12318">
        <v>-23</v>
      </c>
      <c r="N12318" s="8">
        <f t="shared" si="192"/>
        <v>-24150</v>
      </c>
    </row>
    <row r="12319" spans="1:14">
      <c r="A12319" t="s">
        <v>14</v>
      </c>
      <c r="B12319" t="s">
        <v>62</v>
      </c>
      <c r="C12319" t="s">
        <v>346</v>
      </c>
      <c r="D12319">
        <v>5870050589</v>
      </c>
      <c r="E12319" s="1">
        <v>44823</v>
      </c>
      <c r="F12319" s="1">
        <v>44823</v>
      </c>
      <c r="G12319">
        <v>8057634104</v>
      </c>
      <c r="H12319" t="s">
        <v>4908</v>
      </c>
      <c r="I12319">
        <v>366</v>
      </c>
      <c r="J12319" s="1">
        <v>44883</v>
      </c>
      <c r="K12319">
        <v>300</v>
      </c>
      <c r="L12319" s="1">
        <v>44860</v>
      </c>
      <c r="M12319">
        <v>-23</v>
      </c>
      <c r="N12319" s="8">
        <f t="shared" si="192"/>
        <v>-6900</v>
      </c>
    </row>
    <row r="12320" spans="1:14">
      <c r="A12320" t="s">
        <v>14</v>
      </c>
      <c r="B12320" t="s">
        <v>62</v>
      </c>
      <c r="C12320" t="s">
        <v>346</v>
      </c>
      <c r="D12320">
        <v>5870050589</v>
      </c>
      <c r="E12320" s="1">
        <v>44823</v>
      </c>
      <c r="F12320" s="1">
        <v>44823</v>
      </c>
      <c r="G12320">
        <v>8057634675</v>
      </c>
      <c r="H12320" t="s">
        <v>4909</v>
      </c>
      <c r="I12320">
        <v>2152</v>
      </c>
      <c r="J12320" s="1">
        <v>44883</v>
      </c>
      <c r="K12320">
        <v>1820</v>
      </c>
      <c r="L12320" s="1">
        <v>44860</v>
      </c>
      <c r="M12320">
        <v>-23</v>
      </c>
      <c r="N12320" s="8">
        <f t="shared" si="192"/>
        <v>-41860</v>
      </c>
    </row>
    <row r="12321" spans="1:14">
      <c r="A12321" t="s">
        <v>14</v>
      </c>
      <c r="B12321" t="s">
        <v>62</v>
      </c>
      <c r="C12321" t="s">
        <v>4910</v>
      </c>
      <c r="D12321" t="s">
        <v>4911</v>
      </c>
      <c r="E12321" s="1">
        <v>44823</v>
      </c>
      <c r="F12321" s="1">
        <v>44823</v>
      </c>
      <c r="G12321">
        <v>8057906611</v>
      </c>
      <c r="H12321" t="s">
        <v>2321</v>
      </c>
      <c r="I12321">
        <v>200</v>
      </c>
      <c r="J12321" s="1">
        <v>44883</v>
      </c>
      <c r="K12321">
        <v>200</v>
      </c>
      <c r="L12321" s="1">
        <v>44845</v>
      </c>
      <c r="M12321">
        <v>-38</v>
      </c>
      <c r="N12321" s="8">
        <f t="shared" si="192"/>
        <v>-7600</v>
      </c>
    </row>
    <row r="12322" spans="1:14">
      <c r="A12322" t="s">
        <v>14</v>
      </c>
      <c r="B12322" t="s">
        <v>62</v>
      </c>
      <c r="C12322" t="s">
        <v>4606</v>
      </c>
      <c r="D12322">
        <v>6647900965</v>
      </c>
      <c r="E12322" s="1">
        <v>44823</v>
      </c>
      <c r="F12322" s="1">
        <v>44823</v>
      </c>
      <c r="G12322">
        <v>8058351578</v>
      </c>
      <c r="H12322">
        <v>7228006595</v>
      </c>
      <c r="I12322">
        <v>4.95</v>
      </c>
      <c r="J12322" s="1">
        <v>44883</v>
      </c>
      <c r="K12322">
        <v>4.5</v>
      </c>
      <c r="L12322" s="1">
        <v>44860</v>
      </c>
      <c r="M12322">
        <v>-23</v>
      </c>
      <c r="N12322" s="8">
        <f t="shared" si="192"/>
        <v>-103.5</v>
      </c>
    </row>
    <row r="12323" spans="1:14">
      <c r="A12323" t="s">
        <v>14</v>
      </c>
      <c r="B12323" t="s">
        <v>62</v>
      </c>
      <c r="C12323" t="s">
        <v>519</v>
      </c>
      <c r="D12323">
        <v>14883281009</v>
      </c>
      <c r="E12323" s="1">
        <v>44823</v>
      </c>
      <c r="F12323" s="1">
        <v>44823</v>
      </c>
      <c r="G12323">
        <v>8058370518</v>
      </c>
      <c r="H12323" t="s">
        <v>4912</v>
      </c>
      <c r="I12323">
        <v>110.66</v>
      </c>
      <c r="J12323" s="1">
        <v>44883</v>
      </c>
      <c r="K12323">
        <v>100.6</v>
      </c>
      <c r="L12323" s="1">
        <v>44858</v>
      </c>
      <c r="M12323">
        <v>-25</v>
      </c>
      <c r="N12323" s="8">
        <f t="shared" si="192"/>
        <v>-2515</v>
      </c>
    </row>
    <row r="12324" spans="1:14">
      <c r="A12324" t="s">
        <v>14</v>
      </c>
      <c r="B12324" t="s">
        <v>62</v>
      </c>
      <c r="C12324" t="s">
        <v>1602</v>
      </c>
      <c r="D12324">
        <v>3428610152</v>
      </c>
      <c r="E12324" s="1">
        <v>44823</v>
      </c>
      <c r="F12324" s="1">
        <v>44823</v>
      </c>
      <c r="G12324">
        <v>8058617003</v>
      </c>
      <c r="H12324">
        <v>36508</v>
      </c>
      <c r="I12324">
        <v>158.6</v>
      </c>
      <c r="J12324" s="1">
        <v>44883</v>
      </c>
      <c r="K12324">
        <v>130</v>
      </c>
      <c r="L12324" s="1">
        <v>44860</v>
      </c>
      <c r="M12324">
        <v>-23</v>
      </c>
      <c r="N12324" s="8">
        <f t="shared" si="192"/>
        <v>-2990</v>
      </c>
    </row>
    <row r="12325" spans="1:14">
      <c r="A12325" t="s">
        <v>14</v>
      </c>
      <c r="B12325" t="s">
        <v>62</v>
      </c>
      <c r="C12325" t="s">
        <v>1602</v>
      </c>
      <c r="D12325">
        <v>3428610152</v>
      </c>
      <c r="E12325" s="1">
        <v>44823</v>
      </c>
      <c r="F12325" s="1">
        <v>44823</v>
      </c>
      <c r="G12325">
        <v>8058617020</v>
      </c>
      <c r="H12325">
        <v>36509</v>
      </c>
      <c r="I12325">
        <v>310.37</v>
      </c>
      <c r="J12325" s="1">
        <v>44883</v>
      </c>
      <c r="K12325">
        <v>254.4</v>
      </c>
      <c r="L12325" s="1">
        <v>44860</v>
      </c>
      <c r="M12325">
        <v>-23</v>
      </c>
      <c r="N12325" s="8">
        <f t="shared" si="192"/>
        <v>-5851.2</v>
      </c>
    </row>
    <row r="12326" spans="1:14">
      <c r="A12326" t="s">
        <v>14</v>
      </c>
      <c r="B12326" t="s">
        <v>62</v>
      </c>
      <c r="C12326" t="s">
        <v>396</v>
      </c>
      <c r="D12326">
        <v>1778520302</v>
      </c>
      <c r="E12326" s="1">
        <v>44823</v>
      </c>
      <c r="F12326" s="1">
        <v>44823</v>
      </c>
      <c r="G12326">
        <v>8058904728</v>
      </c>
      <c r="H12326">
        <v>6012222019888</v>
      </c>
      <c r="I12326">
        <v>831.6</v>
      </c>
      <c r="J12326" s="1">
        <v>44883</v>
      </c>
      <c r="K12326">
        <v>756</v>
      </c>
      <c r="L12326" s="1">
        <v>44860</v>
      </c>
      <c r="M12326">
        <v>-23</v>
      </c>
      <c r="N12326" s="8">
        <f t="shared" si="192"/>
        <v>-17388</v>
      </c>
    </row>
    <row r="12327" spans="1:14">
      <c r="A12327" t="s">
        <v>14</v>
      </c>
      <c r="B12327" t="s">
        <v>62</v>
      </c>
      <c r="C12327" t="s">
        <v>396</v>
      </c>
      <c r="D12327">
        <v>1778520302</v>
      </c>
      <c r="E12327" s="1">
        <v>44823</v>
      </c>
      <c r="F12327" s="1">
        <v>44823</v>
      </c>
      <c r="G12327">
        <v>8058906375</v>
      </c>
      <c r="H12327">
        <v>6012222019852</v>
      </c>
      <c r="I12327">
        <v>1573</v>
      </c>
      <c r="J12327" s="1">
        <v>44883</v>
      </c>
      <c r="K12327">
        <v>1430</v>
      </c>
      <c r="L12327" s="1">
        <v>44894</v>
      </c>
      <c r="M12327">
        <v>11</v>
      </c>
      <c r="N12327" s="8">
        <f t="shared" si="192"/>
        <v>15730</v>
      </c>
    </row>
    <row r="12328" spans="1:14">
      <c r="A12328" t="s">
        <v>14</v>
      </c>
      <c r="B12328" t="s">
        <v>62</v>
      </c>
      <c r="C12328" t="s">
        <v>72</v>
      </c>
      <c r="D12328">
        <v>9238800156</v>
      </c>
      <c r="E12328" s="1">
        <v>44823</v>
      </c>
      <c r="F12328" s="1">
        <v>44823</v>
      </c>
      <c r="G12328">
        <v>8059100349</v>
      </c>
      <c r="H12328">
        <v>1209344850</v>
      </c>
      <c r="I12328">
        <v>4941</v>
      </c>
      <c r="J12328" s="1">
        <v>44883</v>
      </c>
      <c r="K12328">
        <v>4050</v>
      </c>
      <c r="L12328" s="1">
        <v>44893</v>
      </c>
      <c r="M12328">
        <v>10</v>
      </c>
      <c r="N12328" s="8">
        <f t="shared" si="192"/>
        <v>40500</v>
      </c>
    </row>
    <row r="12329" spans="1:14">
      <c r="A12329" t="s">
        <v>14</v>
      </c>
      <c r="B12329" t="s">
        <v>62</v>
      </c>
      <c r="C12329" t="s">
        <v>500</v>
      </c>
      <c r="D12329">
        <v>422760587</v>
      </c>
      <c r="E12329" s="1">
        <v>44824</v>
      </c>
      <c r="F12329" s="1">
        <v>44824</v>
      </c>
      <c r="G12329">
        <v>8059155763</v>
      </c>
      <c r="H12329">
        <v>2022000010045060</v>
      </c>
      <c r="I12329">
        <v>3673.18</v>
      </c>
      <c r="J12329" s="1">
        <v>44884</v>
      </c>
      <c r="K12329">
        <v>3339.25</v>
      </c>
      <c r="L12329" s="1">
        <v>44860</v>
      </c>
      <c r="M12329">
        <v>-24</v>
      </c>
      <c r="N12329" s="8">
        <f t="shared" si="192"/>
        <v>-80142</v>
      </c>
    </row>
    <row r="12330" spans="1:14">
      <c r="A12330" t="s">
        <v>14</v>
      </c>
      <c r="B12330" t="s">
        <v>62</v>
      </c>
      <c r="C12330" t="s">
        <v>500</v>
      </c>
      <c r="D12330">
        <v>422760587</v>
      </c>
      <c r="E12330" s="1">
        <v>44824</v>
      </c>
      <c r="F12330" s="1">
        <v>44824</v>
      </c>
      <c r="G12330">
        <v>8059157662</v>
      </c>
      <c r="H12330">
        <v>2022000010045060</v>
      </c>
      <c r="I12330">
        <v>1617.89</v>
      </c>
      <c r="J12330" s="1">
        <v>44884</v>
      </c>
      <c r="K12330">
        <v>1470.81</v>
      </c>
      <c r="L12330" s="1">
        <v>44860</v>
      </c>
      <c r="M12330">
        <v>-24</v>
      </c>
      <c r="N12330" s="8">
        <f t="shared" si="192"/>
        <v>-35299.440000000002</v>
      </c>
    </row>
    <row r="12331" spans="1:14">
      <c r="A12331" t="s">
        <v>14</v>
      </c>
      <c r="B12331" t="s">
        <v>62</v>
      </c>
      <c r="C12331" t="s">
        <v>500</v>
      </c>
      <c r="D12331">
        <v>422760587</v>
      </c>
      <c r="E12331" s="1">
        <v>44824</v>
      </c>
      <c r="F12331" s="1">
        <v>44824</v>
      </c>
      <c r="G12331">
        <v>8059161626</v>
      </c>
      <c r="H12331">
        <v>2022000010045060</v>
      </c>
      <c r="I12331">
        <v>3673.18</v>
      </c>
      <c r="J12331" s="1">
        <v>44884</v>
      </c>
      <c r="K12331">
        <v>3339.25</v>
      </c>
      <c r="L12331" s="1">
        <v>44860</v>
      </c>
      <c r="M12331">
        <v>-24</v>
      </c>
      <c r="N12331" s="8">
        <f t="shared" si="192"/>
        <v>-80142</v>
      </c>
    </row>
    <row r="12332" spans="1:14">
      <c r="A12332" t="s">
        <v>14</v>
      </c>
      <c r="B12332" t="s">
        <v>62</v>
      </c>
      <c r="C12332" t="s">
        <v>500</v>
      </c>
      <c r="D12332">
        <v>422760587</v>
      </c>
      <c r="E12332" s="1">
        <v>44824</v>
      </c>
      <c r="F12332" s="1">
        <v>44824</v>
      </c>
      <c r="G12332">
        <v>8059161637</v>
      </c>
      <c r="H12332">
        <v>2022000010045060</v>
      </c>
      <c r="I12332">
        <v>1617.89</v>
      </c>
      <c r="J12332" s="1">
        <v>44884</v>
      </c>
      <c r="K12332">
        <v>1470.81</v>
      </c>
      <c r="L12332" s="1">
        <v>44860</v>
      </c>
      <c r="M12332">
        <v>-24</v>
      </c>
      <c r="N12332" s="8">
        <f t="shared" si="192"/>
        <v>-35299.440000000002</v>
      </c>
    </row>
    <row r="12333" spans="1:14">
      <c r="A12333" t="s">
        <v>14</v>
      </c>
      <c r="B12333" t="s">
        <v>62</v>
      </c>
      <c r="C12333" t="s">
        <v>110</v>
      </c>
      <c r="D12333">
        <v>12736110151</v>
      </c>
      <c r="E12333" s="1">
        <v>44824</v>
      </c>
      <c r="F12333" s="1">
        <v>44824</v>
      </c>
      <c r="G12333">
        <v>8059185083</v>
      </c>
      <c r="H12333">
        <v>6264004435</v>
      </c>
      <c r="I12333">
        <v>825</v>
      </c>
      <c r="J12333" s="1">
        <v>44884</v>
      </c>
      <c r="K12333">
        <v>750</v>
      </c>
      <c r="L12333" s="1">
        <v>44860</v>
      </c>
      <c r="M12333">
        <v>-24</v>
      </c>
      <c r="N12333" s="8">
        <f t="shared" si="192"/>
        <v>-18000</v>
      </c>
    </row>
    <row r="12334" spans="1:14">
      <c r="A12334" t="s">
        <v>14</v>
      </c>
      <c r="B12334" t="s">
        <v>62</v>
      </c>
      <c r="C12334" t="s">
        <v>568</v>
      </c>
      <c r="D12334">
        <v>832400154</v>
      </c>
      <c r="E12334" s="1">
        <v>44824</v>
      </c>
      <c r="F12334" s="1">
        <v>44824</v>
      </c>
      <c r="G12334">
        <v>8059211283</v>
      </c>
      <c r="H12334">
        <v>27474326</v>
      </c>
      <c r="I12334">
        <v>75.599999999999994</v>
      </c>
      <c r="J12334" s="1">
        <v>44884</v>
      </c>
      <c r="K12334">
        <v>68.72</v>
      </c>
      <c r="L12334" s="1">
        <v>44860</v>
      </c>
      <c r="M12334">
        <v>-24</v>
      </c>
      <c r="N12334" s="8">
        <f t="shared" si="192"/>
        <v>-1649.28</v>
      </c>
    </row>
    <row r="12335" spans="1:14">
      <c r="A12335" t="s">
        <v>14</v>
      </c>
      <c r="B12335" t="s">
        <v>62</v>
      </c>
      <c r="C12335" t="s">
        <v>568</v>
      </c>
      <c r="D12335">
        <v>832400154</v>
      </c>
      <c r="E12335" s="1">
        <v>44824</v>
      </c>
      <c r="F12335" s="1">
        <v>44824</v>
      </c>
      <c r="G12335">
        <v>8059211312</v>
      </c>
      <c r="H12335">
        <v>27474327</v>
      </c>
      <c r="I12335">
        <v>293.26</v>
      </c>
      <c r="J12335" s="1">
        <v>44884</v>
      </c>
      <c r="K12335">
        <v>266.60000000000002</v>
      </c>
      <c r="L12335" s="1">
        <v>44860</v>
      </c>
      <c r="M12335">
        <v>-24</v>
      </c>
      <c r="N12335" s="8">
        <f t="shared" si="192"/>
        <v>-6398.4000000000005</v>
      </c>
    </row>
    <row r="12336" spans="1:14">
      <c r="A12336" t="s">
        <v>14</v>
      </c>
      <c r="B12336" t="s">
        <v>62</v>
      </c>
      <c r="C12336" t="s">
        <v>607</v>
      </c>
      <c r="D12336">
        <v>2774840595</v>
      </c>
      <c r="E12336" s="1">
        <v>44824</v>
      </c>
      <c r="F12336" s="1">
        <v>44824</v>
      </c>
      <c r="G12336">
        <v>8059281723</v>
      </c>
      <c r="H12336">
        <v>9897099272</v>
      </c>
      <c r="I12336">
        <v>29894.67</v>
      </c>
      <c r="J12336" s="1">
        <v>44884</v>
      </c>
      <c r="K12336">
        <v>27176.97</v>
      </c>
      <c r="L12336" s="1">
        <v>44860</v>
      </c>
      <c r="M12336">
        <v>-24</v>
      </c>
      <c r="N12336" s="8">
        <f t="shared" si="192"/>
        <v>-652247.28</v>
      </c>
    </row>
    <row r="12337" spans="1:14">
      <c r="A12337" t="s">
        <v>14</v>
      </c>
      <c r="B12337" t="s">
        <v>62</v>
      </c>
      <c r="C12337" t="s">
        <v>642</v>
      </c>
      <c r="D12337">
        <v>82130592</v>
      </c>
      <c r="E12337" s="1">
        <v>44824</v>
      </c>
      <c r="F12337" s="1">
        <v>44824</v>
      </c>
      <c r="G12337">
        <v>8059309824</v>
      </c>
      <c r="H12337">
        <v>2003071615</v>
      </c>
      <c r="I12337">
        <v>13676.1</v>
      </c>
      <c r="J12337" s="1">
        <v>44884</v>
      </c>
      <c r="K12337">
        <v>12432.82</v>
      </c>
      <c r="L12337" s="1">
        <v>44860</v>
      </c>
      <c r="M12337">
        <v>-24</v>
      </c>
      <c r="N12337" s="8">
        <f t="shared" si="192"/>
        <v>-298387.68</v>
      </c>
    </row>
    <row r="12338" spans="1:14">
      <c r="A12338" t="s">
        <v>14</v>
      </c>
      <c r="B12338" t="s">
        <v>62</v>
      </c>
      <c r="C12338" t="s">
        <v>642</v>
      </c>
      <c r="D12338">
        <v>82130592</v>
      </c>
      <c r="E12338" s="1">
        <v>44824</v>
      </c>
      <c r="F12338" s="1">
        <v>44824</v>
      </c>
      <c r="G12338">
        <v>8059311141</v>
      </c>
      <c r="H12338">
        <v>2003071616</v>
      </c>
      <c r="I12338">
        <v>5477.78</v>
      </c>
      <c r="J12338" s="1">
        <v>44884</v>
      </c>
      <c r="K12338">
        <v>4979.8</v>
      </c>
      <c r="L12338" s="1">
        <v>44860</v>
      </c>
      <c r="M12338">
        <v>-24</v>
      </c>
      <c r="N12338" s="8">
        <f t="shared" si="192"/>
        <v>-119515.20000000001</v>
      </c>
    </row>
    <row r="12339" spans="1:14">
      <c r="A12339" t="s">
        <v>14</v>
      </c>
      <c r="B12339" t="s">
        <v>62</v>
      </c>
      <c r="C12339" t="s">
        <v>503</v>
      </c>
      <c r="D12339">
        <v>10051170156</v>
      </c>
      <c r="E12339" s="1">
        <v>44824</v>
      </c>
      <c r="F12339" s="1">
        <v>44824</v>
      </c>
      <c r="G12339">
        <v>8059333496</v>
      </c>
      <c r="H12339">
        <v>931862247</v>
      </c>
      <c r="I12339">
        <v>5953.22</v>
      </c>
      <c r="J12339" s="1">
        <v>44884</v>
      </c>
      <c r="K12339">
        <v>5412.02</v>
      </c>
      <c r="L12339" s="1">
        <v>44860</v>
      </c>
      <c r="M12339">
        <v>-24</v>
      </c>
      <c r="N12339" s="8">
        <f t="shared" si="192"/>
        <v>-129888.48000000001</v>
      </c>
    </row>
    <row r="12340" spans="1:14">
      <c r="A12340" t="s">
        <v>14</v>
      </c>
      <c r="B12340" t="s">
        <v>62</v>
      </c>
      <c r="C12340" t="s">
        <v>651</v>
      </c>
      <c r="D12340">
        <v>6324460150</v>
      </c>
      <c r="E12340" s="1">
        <v>44824</v>
      </c>
      <c r="F12340" s="1">
        <v>44824</v>
      </c>
      <c r="G12340">
        <v>8059472848</v>
      </c>
      <c r="H12340">
        <v>2223090184</v>
      </c>
      <c r="I12340">
        <v>118.04</v>
      </c>
      <c r="J12340" s="1">
        <v>44884</v>
      </c>
      <c r="K12340">
        <v>96.75</v>
      </c>
      <c r="L12340" s="1">
        <v>44860</v>
      </c>
      <c r="M12340">
        <v>-24</v>
      </c>
      <c r="N12340" s="8">
        <f t="shared" si="192"/>
        <v>-2322</v>
      </c>
    </row>
    <row r="12341" spans="1:14">
      <c r="A12341" t="s">
        <v>14</v>
      </c>
      <c r="B12341" t="s">
        <v>62</v>
      </c>
      <c r="C12341" t="s">
        <v>466</v>
      </c>
      <c r="D12341">
        <v>5526631006</v>
      </c>
      <c r="E12341" s="1">
        <v>44824</v>
      </c>
      <c r="F12341" s="1">
        <v>44824</v>
      </c>
      <c r="G12341">
        <v>8059720566</v>
      </c>
      <c r="H12341" t="s">
        <v>4913</v>
      </c>
      <c r="I12341">
        <v>1085.54</v>
      </c>
      <c r="J12341" s="1">
        <v>44884</v>
      </c>
      <c r="K12341">
        <v>1016.2</v>
      </c>
      <c r="L12341" s="1">
        <v>44860</v>
      </c>
      <c r="M12341">
        <v>-24</v>
      </c>
      <c r="N12341" s="8">
        <f t="shared" si="192"/>
        <v>-24388.800000000003</v>
      </c>
    </row>
    <row r="12342" spans="1:14">
      <c r="A12342" t="s">
        <v>14</v>
      </c>
      <c r="B12342" t="s">
        <v>62</v>
      </c>
      <c r="C12342" t="s">
        <v>466</v>
      </c>
      <c r="D12342">
        <v>5526631006</v>
      </c>
      <c r="E12342" s="1">
        <v>44824</v>
      </c>
      <c r="F12342" s="1">
        <v>44824</v>
      </c>
      <c r="G12342">
        <v>8059720689</v>
      </c>
      <c r="H12342" t="s">
        <v>4914</v>
      </c>
      <c r="I12342">
        <v>7982.46</v>
      </c>
      <c r="J12342" s="1">
        <v>44884</v>
      </c>
      <c r="K12342">
        <v>6543</v>
      </c>
      <c r="L12342" s="1">
        <v>44893</v>
      </c>
      <c r="M12342">
        <v>9</v>
      </c>
      <c r="N12342" s="8">
        <f t="shared" si="192"/>
        <v>58887</v>
      </c>
    </row>
    <row r="12343" spans="1:14">
      <c r="A12343" t="s">
        <v>14</v>
      </c>
      <c r="B12343" t="s">
        <v>62</v>
      </c>
      <c r="C12343" t="s">
        <v>466</v>
      </c>
      <c r="D12343">
        <v>5526631006</v>
      </c>
      <c r="E12343" s="1">
        <v>44824</v>
      </c>
      <c r="F12343" s="1">
        <v>44824</v>
      </c>
      <c r="G12343">
        <v>8059720707</v>
      </c>
      <c r="H12343" t="s">
        <v>4915</v>
      </c>
      <c r="I12343">
        <v>405.65</v>
      </c>
      <c r="J12343" s="1">
        <v>44884</v>
      </c>
      <c r="K12343">
        <v>332.5</v>
      </c>
      <c r="L12343" s="1">
        <v>44860</v>
      </c>
      <c r="M12343">
        <v>-24</v>
      </c>
      <c r="N12343" s="8">
        <f t="shared" si="192"/>
        <v>-7980</v>
      </c>
    </row>
    <row r="12344" spans="1:14">
      <c r="A12344" t="s">
        <v>14</v>
      </c>
      <c r="B12344" t="s">
        <v>62</v>
      </c>
      <c r="C12344" t="s">
        <v>468</v>
      </c>
      <c r="D12344">
        <v>11187430159</v>
      </c>
      <c r="E12344" s="1">
        <v>44824</v>
      </c>
      <c r="F12344" s="1">
        <v>44824</v>
      </c>
      <c r="G12344">
        <v>8059960101</v>
      </c>
      <c r="H12344">
        <v>220013657</v>
      </c>
      <c r="I12344">
        <v>45511.4</v>
      </c>
      <c r="J12344" s="1">
        <v>44884</v>
      </c>
      <c r="K12344">
        <v>41374</v>
      </c>
      <c r="L12344" s="1">
        <v>44861</v>
      </c>
      <c r="M12344">
        <v>-23</v>
      </c>
      <c r="N12344" s="8">
        <f t="shared" si="192"/>
        <v>-951602</v>
      </c>
    </row>
    <row r="12345" spans="1:14">
      <c r="A12345" t="s">
        <v>14</v>
      </c>
      <c r="B12345" t="s">
        <v>62</v>
      </c>
      <c r="C12345" t="s">
        <v>303</v>
      </c>
      <c r="D12345">
        <v>426150488</v>
      </c>
      <c r="E12345" s="1">
        <v>44824</v>
      </c>
      <c r="F12345" s="1">
        <v>44824</v>
      </c>
      <c r="G12345">
        <v>8060125379</v>
      </c>
      <c r="H12345">
        <v>141566</v>
      </c>
      <c r="I12345">
        <v>8778</v>
      </c>
      <c r="J12345" s="1">
        <v>44884</v>
      </c>
      <c r="K12345">
        <v>7980</v>
      </c>
      <c r="L12345" s="1">
        <v>44860</v>
      </c>
      <c r="M12345">
        <v>-24</v>
      </c>
      <c r="N12345" s="8">
        <f t="shared" si="192"/>
        <v>-191520</v>
      </c>
    </row>
    <row r="12346" spans="1:14">
      <c r="A12346" t="s">
        <v>14</v>
      </c>
      <c r="B12346" t="s">
        <v>62</v>
      </c>
      <c r="C12346" t="s">
        <v>507</v>
      </c>
      <c r="D12346">
        <v>8862820969</v>
      </c>
      <c r="E12346" s="1">
        <v>44824</v>
      </c>
      <c r="F12346" s="1">
        <v>44824</v>
      </c>
      <c r="G12346">
        <v>8060256969</v>
      </c>
      <c r="H12346">
        <v>2022111700</v>
      </c>
      <c r="I12346">
        <v>59286.51</v>
      </c>
      <c r="J12346" s="1">
        <v>44884</v>
      </c>
      <c r="K12346">
        <v>48595.5</v>
      </c>
      <c r="L12346" s="1">
        <v>44860</v>
      </c>
      <c r="M12346">
        <v>-24</v>
      </c>
      <c r="N12346" s="8">
        <f t="shared" si="192"/>
        <v>-1166292</v>
      </c>
    </row>
    <row r="12347" spans="1:14">
      <c r="A12347" t="s">
        <v>14</v>
      </c>
      <c r="B12347" t="s">
        <v>62</v>
      </c>
      <c r="C12347" t="s">
        <v>156</v>
      </c>
      <c r="D12347">
        <v>10181220152</v>
      </c>
      <c r="E12347" s="1">
        <v>44824</v>
      </c>
      <c r="F12347" s="1">
        <v>44824</v>
      </c>
      <c r="G12347">
        <v>8060322094</v>
      </c>
      <c r="H12347">
        <v>9572334004</v>
      </c>
      <c r="I12347">
        <v>76.13</v>
      </c>
      <c r="J12347" s="1">
        <v>44884</v>
      </c>
      <c r="K12347">
        <v>62.4</v>
      </c>
      <c r="L12347" s="1">
        <v>44860</v>
      </c>
      <c r="M12347">
        <v>-24</v>
      </c>
      <c r="N12347" s="8">
        <f t="shared" si="192"/>
        <v>-1497.6</v>
      </c>
    </row>
    <row r="12348" spans="1:14">
      <c r="A12348" t="s">
        <v>14</v>
      </c>
      <c r="B12348" t="s">
        <v>62</v>
      </c>
      <c r="C12348" t="s">
        <v>4916</v>
      </c>
      <c r="D12348">
        <v>11498640157</v>
      </c>
      <c r="E12348" s="1">
        <v>44824</v>
      </c>
      <c r="F12348" s="1">
        <v>44824</v>
      </c>
      <c r="G12348">
        <v>8060359291</v>
      </c>
      <c r="H12348">
        <v>22037098</v>
      </c>
      <c r="I12348">
        <v>5124</v>
      </c>
      <c r="J12348" s="1">
        <v>44884</v>
      </c>
      <c r="K12348">
        <v>4200</v>
      </c>
      <c r="L12348" s="1">
        <v>44867</v>
      </c>
      <c r="M12348">
        <v>-17</v>
      </c>
      <c r="N12348" s="8">
        <f t="shared" si="192"/>
        <v>-71400</v>
      </c>
    </row>
    <row r="12349" spans="1:14">
      <c r="A12349" t="s">
        <v>14</v>
      </c>
      <c r="B12349" t="s">
        <v>62</v>
      </c>
      <c r="C12349" t="s">
        <v>1610</v>
      </c>
      <c r="D12349">
        <v>887630150</v>
      </c>
      <c r="E12349" s="1">
        <v>44824</v>
      </c>
      <c r="F12349" s="1">
        <v>44824</v>
      </c>
      <c r="G12349">
        <v>8060394401</v>
      </c>
      <c r="H12349">
        <v>52032120</v>
      </c>
      <c r="I12349">
        <v>2100.3000000000002</v>
      </c>
      <c r="J12349" s="1">
        <v>44884</v>
      </c>
      <c r="K12349">
        <v>1721.56</v>
      </c>
      <c r="L12349" s="1">
        <v>44853</v>
      </c>
      <c r="M12349">
        <v>-31</v>
      </c>
      <c r="N12349" s="8">
        <f t="shared" si="192"/>
        <v>-53368.36</v>
      </c>
    </row>
    <row r="12350" spans="1:14">
      <c r="A12350" t="s">
        <v>14</v>
      </c>
      <c r="B12350" t="s">
        <v>62</v>
      </c>
      <c r="C12350" t="s">
        <v>111</v>
      </c>
      <c r="D12350">
        <v>492340583</v>
      </c>
      <c r="E12350" s="1">
        <v>44824</v>
      </c>
      <c r="F12350" s="1">
        <v>44824</v>
      </c>
      <c r="G12350">
        <v>8060409386</v>
      </c>
      <c r="H12350">
        <v>22120824</v>
      </c>
      <c r="I12350">
        <v>506</v>
      </c>
      <c r="J12350" s="1">
        <v>44884</v>
      </c>
      <c r="K12350">
        <v>460</v>
      </c>
      <c r="L12350" s="1">
        <v>44860</v>
      </c>
      <c r="M12350">
        <v>-24</v>
      </c>
      <c r="N12350" s="8">
        <f t="shared" si="192"/>
        <v>-11040</v>
      </c>
    </row>
    <row r="12351" spans="1:14">
      <c r="A12351" t="s">
        <v>14</v>
      </c>
      <c r="B12351" t="s">
        <v>62</v>
      </c>
      <c r="C12351" t="s">
        <v>98</v>
      </c>
      <c r="D12351">
        <v>3524050238</v>
      </c>
      <c r="E12351" s="1">
        <v>44824</v>
      </c>
      <c r="F12351" s="1">
        <v>44824</v>
      </c>
      <c r="G12351">
        <v>8060421596</v>
      </c>
      <c r="H12351">
        <v>740900886</v>
      </c>
      <c r="I12351">
        <v>1813.68</v>
      </c>
      <c r="J12351" s="1">
        <v>44884</v>
      </c>
      <c r="K12351">
        <v>1648.8</v>
      </c>
      <c r="L12351" s="1">
        <v>44860</v>
      </c>
      <c r="M12351">
        <v>-24</v>
      </c>
      <c r="N12351" s="8">
        <f t="shared" si="192"/>
        <v>-39571.199999999997</v>
      </c>
    </row>
    <row r="12352" spans="1:14">
      <c r="A12352" t="s">
        <v>14</v>
      </c>
      <c r="B12352" t="s">
        <v>62</v>
      </c>
      <c r="C12352" t="s">
        <v>1355</v>
      </c>
      <c r="D12352">
        <v>7858440964</v>
      </c>
      <c r="E12352" s="1">
        <v>44824</v>
      </c>
      <c r="F12352" s="1">
        <v>44824</v>
      </c>
      <c r="G12352">
        <v>8060449113</v>
      </c>
      <c r="H12352">
        <v>1463</v>
      </c>
      <c r="I12352">
        <v>17539.98</v>
      </c>
      <c r="J12352" s="1">
        <v>44884</v>
      </c>
      <c r="K12352">
        <v>15945.44</v>
      </c>
      <c r="L12352" s="1">
        <v>44860</v>
      </c>
      <c r="M12352">
        <v>-24</v>
      </c>
      <c r="N12352" s="8">
        <f t="shared" si="192"/>
        <v>-382690.56</v>
      </c>
    </row>
    <row r="12353" spans="1:14">
      <c r="A12353" t="s">
        <v>14</v>
      </c>
      <c r="B12353" t="s">
        <v>62</v>
      </c>
      <c r="C12353" t="s">
        <v>1098</v>
      </c>
      <c r="D12353">
        <v>13130961009</v>
      </c>
      <c r="E12353" s="1">
        <v>44824</v>
      </c>
      <c r="F12353" s="1">
        <v>44824</v>
      </c>
      <c r="G12353">
        <v>8060697287</v>
      </c>
      <c r="H12353">
        <v>22000715</v>
      </c>
      <c r="I12353">
        <v>6240.15</v>
      </c>
      <c r="J12353" s="1">
        <v>44884</v>
      </c>
      <c r="K12353">
        <v>5114.88</v>
      </c>
      <c r="L12353" s="1">
        <v>44860</v>
      </c>
      <c r="M12353">
        <v>-24</v>
      </c>
      <c r="N12353" s="8">
        <f t="shared" si="192"/>
        <v>-122757.12</v>
      </c>
    </row>
    <row r="12354" spans="1:14">
      <c r="A12354" t="s">
        <v>14</v>
      </c>
      <c r="B12354" t="s">
        <v>62</v>
      </c>
      <c r="C12354" t="s">
        <v>1289</v>
      </c>
      <c r="D12354" t="s">
        <v>1290</v>
      </c>
      <c r="E12354" s="1">
        <v>44824</v>
      </c>
      <c r="F12354" s="1">
        <v>44824</v>
      </c>
      <c r="G12354">
        <v>8061009540</v>
      </c>
      <c r="H12354" t="s">
        <v>3589</v>
      </c>
      <c r="I12354">
        <v>2500</v>
      </c>
      <c r="J12354" s="1">
        <v>44884</v>
      </c>
      <c r="K12354">
        <v>2500</v>
      </c>
      <c r="L12354" s="1">
        <v>44826</v>
      </c>
      <c r="M12354">
        <v>-58</v>
      </c>
      <c r="N12354" s="8">
        <f t="shared" si="192"/>
        <v>-145000</v>
      </c>
    </row>
    <row r="12355" spans="1:14">
      <c r="A12355" t="s">
        <v>14</v>
      </c>
      <c r="B12355" t="s">
        <v>62</v>
      </c>
      <c r="C12355" t="s">
        <v>1397</v>
      </c>
      <c r="D12355" t="s">
        <v>1398</v>
      </c>
      <c r="E12355" s="1">
        <v>44824</v>
      </c>
      <c r="F12355" s="1">
        <v>44824</v>
      </c>
      <c r="G12355">
        <v>8061191677</v>
      </c>
      <c r="H12355" t="s">
        <v>1918</v>
      </c>
      <c r="I12355">
        <v>2702.7</v>
      </c>
      <c r="J12355" s="1">
        <v>44884</v>
      </c>
      <c r="K12355">
        <v>2702.7</v>
      </c>
      <c r="L12355" s="1">
        <v>44826</v>
      </c>
      <c r="M12355">
        <v>-58</v>
      </c>
      <c r="N12355" s="8">
        <f t="shared" ref="N12355:N12418" si="193">+K12355*M12355</f>
        <v>-156756.59999999998</v>
      </c>
    </row>
    <row r="12356" spans="1:14">
      <c r="A12356" t="s">
        <v>14</v>
      </c>
      <c r="B12356" t="s">
        <v>62</v>
      </c>
      <c r="C12356" t="s">
        <v>66</v>
      </c>
      <c r="D12356">
        <v>10994940152</v>
      </c>
      <c r="E12356" s="1">
        <v>44824</v>
      </c>
      <c r="F12356" s="1">
        <v>44824</v>
      </c>
      <c r="G12356">
        <v>8061314185</v>
      </c>
      <c r="H12356">
        <v>6100220014</v>
      </c>
      <c r="I12356">
        <v>6007.16</v>
      </c>
      <c r="J12356" s="1">
        <v>44884</v>
      </c>
      <c r="K12356">
        <v>4923.8999999999996</v>
      </c>
      <c r="L12356" s="1">
        <v>44860</v>
      </c>
      <c r="M12356">
        <v>-24</v>
      </c>
      <c r="N12356" s="8">
        <f t="shared" si="193"/>
        <v>-118173.59999999999</v>
      </c>
    </row>
    <row r="12357" spans="1:14">
      <c r="A12357" t="s">
        <v>14</v>
      </c>
      <c r="B12357" t="s">
        <v>62</v>
      </c>
      <c r="C12357" t="s">
        <v>672</v>
      </c>
      <c r="D12357">
        <v>10128980157</v>
      </c>
      <c r="E12357" s="1">
        <v>44824</v>
      </c>
      <c r="F12357" s="1">
        <v>44824</v>
      </c>
      <c r="G12357">
        <v>8061725127</v>
      </c>
      <c r="H12357" t="s">
        <v>4917</v>
      </c>
      <c r="I12357">
        <v>383.74</v>
      </c>
      <c r="J12357" s="1">
        <v>44884</v>
      </c>
      <c r="K12357">
        <v>348.85</v>
      </c>
      <c r="L12357" s="1">
        <v>44860</v>
      </c>
      <c r="M12357">
        <v>-24</v>
      </c>
      <c r="N12357" s="8">
        <f t="shared" si="193"/>
        <v>-8372.4000000000015</v>
      </c>
    </row>
    <row r="12358" spans="1:14">
      <c r="A12358" t="s">
        <v>14</v>
      </c>
      <c r="B12358" t="s">
        <v>62</v>
      </c>
      <c r="C12358" t="s">
        <v>1027</v>
      </c>
      <c r="D12358">
        <v>6209390969</v>
      </c>
      <c r="E12358" s="1">
        <v>44824</v>
      </c>
      <c r="F12358" s="1">
        <v>44824</v>
      </c>
      <c r="G12358">
        <v>8061844860</v>
      </c>
      <c r="H12358">
        <v>3006922477</v>
      </c>
      <c r="I12358">
        <v>2.08</v>
      </c>
      <c r="J12358" s="1">
        <v>44884</v>
      </c>
      <c r="K12358">
        <v>2</v>
      </c>
      <c r="L12358" s="1">
        <v>44860</v>
      </c>
      <c r="M12358">
        <v>-24</v>
      </c>
      <c r="N12358" s="8">
        <f t="shared" si="193"/>
        <v>-48</v>
      </c>
    </row>
    <row r="12359" spans="1:14">
      <c r="A12359" t="s">
        <v>14</v>
      </c>
      <c r="B12359" t="s">
        <v>62</v>
      </c>
      <c r="C12359" t="s">
        <v>4398</v>
      </c>
      <c r="D12359" t="s">
        <v>4399</v>
      </c>
      <c r="E12359" s="1">
        <v>44824</v>
      </c>
      <c r="F12359" s="1">
        <v>44824</v>
      </c>
      <c r="G12359">
        <v>8061985922</v>
      </c>
      <c r="H12359" t="s">
        <v>45</v>
      </c>
      <c r="I12359">
        <v>1128.1099999999999</v>
      </c>
      <c r="J12359" s="1">
        <v>44884</v>
      </c>
      <c r="K12359">
        <v>1128.1099999999999</v>
      </c>
      <c r="L12359" s="1">
        <v>44831</v>
      </c>
      <c r="M12359">
        <v>-53</v>
      </c>
      <c r="N12359" s="8">
        <f t="shared" si="193"/>
        <v>-59789.829999999994</v>
      </c>
    </row>
    <row r="12360" spans="1:14">
      <c r="A12360" t="s">
        <v>14</v>
      </c>
      <c r="B12360" t="s">
        <v>62</v>
      </c>
      <c r="C12360" t="s">
        <v>624</v>
      </c>
      <c r="D12360">
        <v>11815361008</v>
      </c>
      <c r="E12360" s="1">
        <v>44824</v>
      </c>
      <c r="F12360" s="1">
        <v>44824</v>
      </c>
      <c r="G12360">
        <v>8062146523</v>
      </c>
      <c r="H12360" t="s">
        <v>4918</v>
      </c>
      <c r="I12360">
        <v>2178.02</v>
      </c>
      <c r="J12360" s="1">
        <v>44884</v>
      </c>
      <c r="K12360">
        <v>1980.02</v>
      </c>
      <c r="L12360" s="1">
        <v>44860</v>
      </c>
      <c r="M12360">
        <v>-24</v>
      </c>
      <c r="N12360" s="8">
        <f t="shared" si="193"/>
        <v>-47520.479999999996</v>
      </c>
    </row>
    <row r="12361" spans="1:14">
      <c r="A12361" t="s">
        <v>14</v>
      </c>
      <c r="B12361" t="s">
        <v>62</v>
      </c>
      <c r="C12361" t="s">
        <v>1091</v>
      </c>
      <c r="D12361">
        <v>50110527</v>
      </c>
      <c r="E12361" s="1">
        <v>44824</v>
      </c>
      <c r="F12361" s="1">
        <v>44824</v>
      </c>
      <c r="G12361">
        <v>8062393690</v>
      </c>
      <c r="H12361">
        <v>222006249</v>
      </c>
      <c r="I12361">
        <v>414.7</v>
      </c>
      <c r="J12361" s="1">
        <v>44884</v>
      </c>
      <c r="K12361">
        <v>377</v>
      </c>
      <c r="L12361" s="1">
        <v>44860</v>
      </c>
      <c r="M12361">
        <v>-24</v>
      </c>
      <c r="N12361" s="8">
        <f t="shared" si="193"/>
        <v>-9048</v>
      </c>
    </row>
    <row r="12362" spans="1:14">
      <c r="A12362" t="s">
        <v>14</v>
      </c>
      <c r="B12362" t="s">
        <v>62</v>
      </c>
      <c r="C12362" t="s">
        <v>406</v>
      </c>
      <c r="D12362">
        <v>4974910962</v>
      </c>
      <c r="E12362" s="1">
        <v>44824</v>
      </c>
      <c r="F12362" s="1">
        <v>44824</v>
      </c>
      <c r="G12362">
        <v>8062419639</v>
      </c>
      <c r="H12362">
        <v>18471</v>
      </c>
      <c r="I12362">
        <v>1826</v>
      </c>
      <c r="J12362" s="1">
        <v>44884</v>
      </c>
      <c r="K12362">
        <v>1660</v>
      </c>
      <c r="L12362" s="1">
        <v>44859</v>
      </c>
      <c r="M12362">
        <v>-25</v>
      </c>
      <c r="N12362" s="8">
        <f t="shared" si="193"/>
        <v>-41500</v>
      </c>
    </row>
    <row r="12363" spans="1:14">
      <c r="A12363" t="s">
        <v>14</v>
      </c>
      <c r="B12363" t="s">
        <v>62</v>
      </c>
      <c r="C12363" t="s">
        <v>136</v>
      </c>
      <c r="D12363">
        <v>228550273</v>
      </c>
      <c r="E12363" s="1">
        <v>44824</v>
      </c>
      <c r="F12363" s="1">
        <v>44824</v>
      </c>
      <c r="G12363">
        <v>8062605437</v>
      </c>
      <c r="H12363">
        <v>22513574</v>
      </c>
      <c r="I12363">
        <v>314.60000000000002</v>
      </c>
      <c r="J12363" s="1">
        <v>44884</v>
      </c>
      <c r="K12363">
        <v>286</v>
      </c>
      <c r="L12363" s="1">
        <v>44860</v>
      </c>
      <c r="M12363">
        <v>-24</v>
      </c>
      <c r="N12363" s="8">
        <f t="shared" si="193"/>
        <v>-6864</v>
      </c>
    </row>
    <row r="12364" spans="1:14">
      <c r="A12364" t="s">
        <v>14</v>
      </c>
      <c r="B12364" t="s">
        <v>62</v>
      </c>
      <c r="C12364" t="s">
        <v>403</v>
      </c>
      <c r="D12364">
        <v>12792100153</v>
      </c>
      <c r="E12364" s="1">
        <v>44824</v>
      </c>
      <c r="F12364" s="1">
        <v>44824</v>
      </c>
      <c r="G12364">
        <v>8062759898</v>
      </c>
      <c r="H12364">
        <v>22042534</v>
      </c>
      <c r="I12364">
        <v>43683.34</v>
      </c>
      <c r="J12364" s="1">
        <v>44884</v>
      </c>
      <c r="K12364">
        <v>43683.34</v>
      </c>
      <c r="L12364" s="1">
        <v>44853</v>
      </c>
      <c r="M12364">
        <v>-31</v>
      </c>
      <c r="N12364" s="8">
        <f t="shared" si="193"/>
        <v>-1354183.5399999998</v>
      </c>
    </row>
    <row r="12365" spans="1:14">
      <c r="A12365" t="s">
        <v>14</v>
      </c>
      <c r="B12365" t="s">
        <v>62</v>
      </c>
      <c r="C12365" t="s">
        <v>937</v>
      </c>
      <c r="D12365">
        <v>13118231003</v>
      </c>
      <c r="E12365" s="1">
        <v>44824</v>
      </c>
      <c r="F12365" s="1">
        <v>44824</v>
      </c>
      <c r="G12365">
        <v>8063207474</v>
      </c>
      <c r="H12365" t="s">
        <v>4919</v>
      </c>
      <c r="I12365">
        <v>534.6</v>
      </c>
      <c r="J12365" s="1">
        <v>44884</v>
      </c>
      <c r="K12365">
        <v>486</v>
      </c>
      <c r="L12365" s="1">
        <v>44860</v>
      </c>
      <c r="M12365">
        <v>-24</v>
      </c>
      <c r="N12365" s="8">
        <f t="shared" si="193"/>
        <v>-11664</v>
      </c>
    </row>
    <row r="12366" spans="1:14">
      <c r="A12366" t="s">
        <v>14</v>
      </c>
      <c r="B12366" t="s">
        <v>62</v>
      </c>
      <c r="C12366" t="s">
        <v>492</v>
      </c>
      <c r="D12366">
        <v>5763890638</v>
      </c>
      <c r="E12366" s="1">
        <v>44824</v>
      </c>
      <c r="F12366" s="1">
        <v>44824</v>
      </c>
      <c r="G12366">
        <v>8063312463</v>
      </c>
      <c r="H12366" t="s">
        <v>4920</v>
      </c>
      <c r="I12366">
        <v>7304.88</v>
      </c>
      <c r="J12366" s="1">
        <v>44884</v>
      </c>
      <c r="K12366">
        <v>6640.8</v>
      </c>
      <c r="L12366" s="1">
        <v>44860</v>
      </c>
      <c r="M12366">
        <v>-24</v>
      </c>
      <c r="N12366" s="8">
        <f t="shared" si="193"/>
        <v>-159379.20000000001</v>
      </c>
    </row>
    <row r="12367" spans="1:14">
      <c r="A12367" t="s">
        <v>14</v>
      </c>
      <c r="B12367" t="s">
        <v>62</v>
      </c>
      <c r="C12367" t="s">
        <v>77</v>
      </c>
      <c r="D12367">
        <v>1211770621</v>
      </c>
      <c r="E12367" s="1">
        <v>44824</v>
      </c>
      <c r="F12367" s="1">
        <v>44824</v>
      </c>
      <c r="G12367">
        <v>8063447542</v>
      </c>
      <c r="H12367" t="s">
        <v>4921</v>
      </c>
      <c r="I12367">
        <v>42517</v>
      </c>
      <c r="J12367" s="1">
        <v>44884</v>
      </c>
      <c r="K12367">
        <v>34850</v>
      </c>
      <c r="L12367" s="1">
        <v>44860</v>
      </c>
      <c r="M12367">
        <v>-24</v>
      </c>
      <c r="N12367" s="8">
        <f t="shared" si="193"/>
        <v>-836400</v>
      </c>
    </row>
    <row r="12368" spans="1:14">
      <c r="A12368" t="s">
        <v>14</v>
      </c>
      <c r="B12368" t="s">
        <v>62</v>
      </c>
      <c r="C12368" t="s">
        <v>3925</v>
      </c>
      <c r="D12368" t="s">
        <v>3926</v>
      </c>
      <c r="E12368" s="1">
        <v>44824</v>
      </c>
      <c r="F12368" s="1">
        <v>44824</v>
      </c>
      <c r="G12368">
        <v>8063754766</v>
      </c>
      <c r="H12368" t="s">
        <v>2258</v>
      </c>
      <c r="I12368">
        <v>1333.33</v>
      </c>
      <c r="J12368" s="1">
        <v>44884</v>
      </c>
      <c r="K12368">
        <v>1333.33</v>
      </c>
      <c r="L12368" s="1">
        <v>44837</v>
      </c>
      <c r="M12368">
        <v>-47</v>
      </c>
      <c r="N12368" s="8">
        <f t="shared" si="193"/>
        <v>-62666.509999999995</v>
      </c>
    </row>
    <row r="12369" spans="1:14">
      <c r="A12369" t="s">
        <v>14</v>
      </c>
      <c r="B12369" t="s">
        <v>62</v>
      </c>
      <c r="C12369" t="s">
        <v>1661</v>
      </c>
      <c r="D12369" t="s">
        <v>1662</v>
      </c>
      <c r="E12369" s="1">
        <v>44824</v>
      </c>
      <c r="F12369" s="1">
        <v>44824</v>
      </c>
      <c r="G12369">
        <v>8063785513</v>
      </c>
      <c r="H12369" t="s">
        <v>2777</v>
      </c>
      <c r="I12369">
        <v>2333.33</v>
      </c>
      <c r="J12369" s="1">
        <v>44884</v>
      </c>
      <c r="K12369">
        <v>2333.33</v>
      </c>
      <c r="L12369" s="1">
        <v>44837</v>
      </c>
      <c r="M12369">
        <v>-47</v>
      </c>
      <c r="N12369" s="8">
        <f t="shared" si="193"/>
        <v>-109666.51</v>
      </c>
    </row>
    <row r="12370" spans="1:14">
      <c r="A12370" t="s">
        <v>14</v>
      </c>
      <c r="B12370" t="s">
        <v>62</v>
      </c>
      <c r="C12370" t="s">
        <v>181</v>
      </c>
      <c r="D12370">
        <v>2707070963</v>
      </c>
      <c r="E12370" s="1">
        <v>44824</v>
      </c>
      <c r="F12370" s="1">
        <v>44824</v>
      </c>
      <c r="G12370">
        <v>8063800395</v>
      </c>
      <c r="H12370">
        <v>8722170756</v>
      </c>
      <c r="I12370">
        <v>26409.22</v>
      </c>
      <c r="J12370" s="1">
        <v>44884</v>
      </c>
      <c r="K12370">
        <v>24008.38</v>
      </c>
      <c r="L12370" s="1">
        <v>44860</v>
      </c>
      <c r="M12370">
        <v>-24</v>
      </c>
      <c r="N12370" s="8">
        <f t="shared" si="193"/>
        <v>-576201.12</v>
      </c>
    </row>
    <row r="12371" spans="1:14">
      <c r="A12371" t="s">
        <v>14</v>
      </c>
      <c r="B12371" t="s">
        <v>62</v>
      </c>
      <c r="C12371" t="s">
        <v>1833</v>
      </c>
      <c r="D12371" t="s">
        <v>1834</v>
      </c>
      <c r="E12371" s="1">
        <v>44824</v>
      </c>
      <c r="F12371" s="1">
        <v>44824</v>
      </c>
      <c r="G12371">
        <v>8064091237</v>
      </c>
      <c r="H12371" t="s">
        <v>3514</v>
      </c>
      <c r="I12371">
        <v>2250</v>
      </c>
      <c r="J12371" s="1">
        <v>44884</v>
      </c>
      <c r="K12371">
        <v>2250</v>
      </c>
      <c r="L12371" s="1">
        <v>44826</v>
      </c>
      <c r="M12371">
        <v>-58</v>
      </c>
      <c r="N12371" s="8">
        <f t="shared" si="193"/>
        <v>-130500</v>
      </c>
    </row>
    <row r="12372" spans="1:14">
      <c r="A12372" t="s">
        <v>14</v>
      </c>
      <c r="B12372" t="s">
        <v>62</v>
      </c>
      <c r="C12372" t="s">
        <v>517</v>
      </c>
      <c r="D12372">
        <v>924251002</v>
      </c>
      <c r="E12372" s="1">
        <v>44824</v>
      </c>
      <c r="F12372" s="1">
        <v>44824</v>
      </c>
      <c r="G12372">
        <v>8064120515</v>
      </c>
      <c r="H12372" t="s">
        <v>4922</v>
      </c>
      <c r="I12372">
        <v>3558.54</v>
      </c>
      <c r="J12372" s="1">
        <v>44884</v>
      </c>
      <c r="K12372">
        <v>3235.04</v>
      </c>
      <c r="L12372" s="1">
        <v>44860</v>
      </c>
      <c r="M12372">
        <v>-24</v>
      </c>
      <c r="N12372" s="8">
        <f t="shared" si="193"/>
        <v>-77640.959999999992</v>
      </c>
    </row>
    <row r="12373" spans="1:14">
      <c r="A12373" t="s">
        <v>14</v>
      </c>
      <c r="B12373" t="s">
        <v>62</v>
      </c>
      <c r="C12373" t="s">
        <v>116</v>
      </c>
      <c r="D12373">
        <v>2789580590</v>
      </c>
      <c r="E12373" s="1">
        <v>44824</v>
      </c>
      <c r="F12373" s="1">
        <v>44824</v>
      </c>
      <c r="G12373">
        <v>8064204400</v>
      </c>
      <c r="H12373">
        <v>2022206397</v>
      </c>
      <c r="I12373">
        <v>0.03</v>
      </c>
      <c r="J12373" s="1">
        <v>44884</v>
      </c>
      <c r="K12373">
        <v>0.03</v>
      </c>
      <c r="L12373" s="1">
        <v>44860</v>
      </c>
      <c r="M12373">
        <v>-24</v>
      </c>
      <c r="N12373" s="8">
        <f t="shared" si="193"/>
        <v>-0.72</v>
      </c>
    </row>
    <row r="12374" spans="1:14">
      <c r="A12374" t="s">
        <v>14</v>
      </c>
      <c r="B12374" t="s">
        <v>62</v>
      </c>
      <c r="C12374" t="s">
        <v>712</v>
      </c>
      <c r="D12374">
        <v>737420158</v>
      </c>
      <c r="E12374" s="1">
        <v>44824</v>
      </c>
      <c r="F12374" s="1">
        <v>44824</v>
      </c>
      <c r="G12374">
        <v>8064294229</v>
      </c>
      <c r="H12374">
        <v>2224120</v>
      </c>
      <c r="I12374">
        <v>38.229999999999997</v>
      </c>
      <c r="J12374" s="1">
        <v>44884</v>
      </c>
      <c r="K12374">
        <v>34.75</v>
      </c>
      <c r="L12374" s="1">
        <v>44860</v>
      </c>
      <c r="M12374">
        <v>-24</v>
      </c>
      <c r="N12374" s="8">
        <f t="shared" si="193"/>
        <v>-834</v>
      </c>
    </row>
    <row r="12375" spans="1:14">
      <c r="A12375" t="s">
        <v>14</v>
      </c>
      <c r="B12375" t="s">
        <v>62</v>
      </c>
      <c r="C12375" t="s">
        <v>117</v>
      </c>
      <c r="D12375">
        <v>11206730159</v>
      </c>
      <c r="E12375" s="1">
        <v>44825</v>
      </c>
      <c r="F12375" s="1">
        <v>44825</v>
      </c>
      <c r="G12375">
        <v>8064881382</v>
      </c>
      <c r="H12375">
        <v>7172140581</v>
      </c>
      <c r="I12375">
        <v>4227.3</v>
      </c>
      <c r="J12375" s="1">
        <v>44885</v>
      </c>
      <c r="K12375">
        <v>3465</v>
      </c>
      <c r="L12375" s="1">
        <v>44860</v>
      </c>
      <c r="M12375">
        <v>-25</v>
      </c>
      <c r="N12375" s="8">
        <f t="shared" si="193"/>
        <v>-86625</v>
      </c>
    </row>
    <row r="12376" spans="1:14">
      <c r="A12376" t="s">
        <v>14</v>
      </c>
      <c r="B12376" t="s">
        <v>62</v>
      </c>
      <c r="C12376" t="s">
        <v>796</v>
      </c>
      <c r="D12376">
        <v>3222390159</v>
      </c>
      <c r="E12376" s="1">
        <v>44824</v>
      </c>
      <c r="F12376" s="1">
        <v>44824</v>
      </c>
      <c r="G12376">
        <v>8065062003</v>
      </c>
      <c r="H12376">
        <v>2022028561</v>
      </c>
      <c r="I12376">
        <v>375.55</v>
      </c>
      <c r="J12376" s="1">
        <v>44884</v>
      </c>
      <c r="K12376">
        <v>307.82</v>
      </c>
      <c r="L12376" s="1">
        <v>44860</v>
      </c>
      <c r="M12376">
        <v>-24</v>
      </c>
      <c r="N12376" s="8">
        <f t="shared" si="193"/>
        <v>-7387.68</v>
      </c>
    </row>
    <row r="12377" spans="1:14">
      <c r="A12377" t="s">
        <v>14</v>
      </c>
      <c r="B12377" t="s">
        <v>62</v>
      </c>
      <c r="C12377" t="s">
        <v>796</v>
      </c>
      <c r="D12377">
        <v>3222390159</v>
      </c>
      <c r="E12377" s="1">
        <v>44824</v>
      </c>
      <c r="F12377" s="1">
        <v>44824</v>
      </c>
      <c r="G12377">
        <v>8065062043</v>
      </c>
      <c r="H12377">
        <v>2022028562</v>
      </c>
      <c r="I12377">
        <v>279.39999999999998</v>
      </c>
      <c r="J12377" s="1">
        <v>44884</v>
      </c>
      <c r="K12377">
        <v>229.02</v>
      </c>
      <c r="L12377" s="1">
        <v>44860</v>
      </c>
      <c r="M12377">
        <v>-24</v>
      </c>
      <c r="N12377" s="8">
        <f t="shared" si="193"/>
        <v>-5496.4800000000005</v>
      </c>
    </row>
    <row r="12378" spans="1:14">
      <c r="A12378" t="s">
        <v>14</v>
      </c>
      <c r="B12378" t="s">
        <v>62</v>
      </c>
      <c r="C12378" t="s">
        <v>499</v>
      </c>
      <c r="D12378">
        <v>11667890153</v>
      </c>
      <c r="E12378" s="1">
        <v>44824</v>
      </c>
      <c r="F12378" s="1">
        <v>44824</v>
      </c>
      <c r="G12378">
        <v>8065380421</v>
      </c>
      <c r="H12378">
        <v>8261388532</v>
      </c>
      <c r="I12378">
        <v>31.15</v>
      </c>
      <c r="J12378" s="1">
        <v>44884</v>
      </c>
      <c r="K12378">
        <v>28.32</v>
      </c>
      <c r="L12378" s="1">
        <v>44860</v>
      </c>
      <c r="M12378">
        <v>-24</v>
      </c>
      <c r="N12378" s="8">
        <f t="shared" si="193"/>
        <v>-679.68000000000006</v>
      </c>
    </row>
    <row r="12379" spans="1:14">
      <c r="A12379" t="s">
        <v>14</v>
      </c>
      <c r="B12379" t="s">
        <v>62</v>
      </c>
      <c r="C12379" t="s">
        <v>72</v>
      </c>
      <c r="D12379">
        <v>9238800156</v>
      </c>
      <c r="E12379" s="1">
        <v>44824</v>
      </c>
      <c r="F12379" s="1">
        <v>44824</v>
      </c>
      <c r="G12379">
        <v>8065581403</v>
      </c>
      <c r="H12379">
        <v>1209346360</v>
      </c>
      <c r="I12379">
        <v>234.85</v>
      </c>
      <c r="J12379" s="1">
        <v>44884</v>
      </c>
      <c r="K12379">
        <v>192.5</v>
      </c>
      <c r="L12379" s="1">
        <v>44860</v>
      </c>
      <c r="M12379">
        <v>-24</v>
      </c>
      <c r="N12379" s="8">
        <f t="shared" si="193"/>
        <v>-4620</v>
      </c>
    </row>
    <row r="12380" spans="1:14">
      <c r="A12380" t="s">
        <v>14</v>
      </c>
      <c r="B12380" t="s">
        <v>62</v>
      </c>
      <c r="C12380" t="s">
        <v>72</v>
      </c>
      <c r="D12380">
        <v>9238800156</v>
      </c>
      <c r="E12380" s="1">
        <v>44824</v>
      </c>
      <c r="F12380" s="1">
        <v>44824</v>
      </c>
      <c r="G12380">
        <v>8065584303</v>
      </c>
      <c r="H12380">
        <v>1209346361</v>
      </c>
      <c r="I12380">
        <v>3769.8</v>
      </c>
      <c r="J12380" s="1">
        <v>44884</v>
      </c>
      <c r="K12380">
        <v>3090</v>
      </c>
      <c r="L12380" s="1">
        <v>44860</v>
      </c>
      <c r="M12380">
        <v>-24</v>
      </c>
      <c r="N12380" s="8">
        <f t="shared" si="193"/>
        <v>-74160</v>
      </c>
    </row>
    <row r="12381" spans="1:14">
      <c r="A12381" t="s">
        <v>14</v>
      </c>
      <c r="B12381" t="s">
        <v>62</v>
      </c>
      <c r="C12381" t="s">
        <v>525</v>
      </c>
      <c r="D12381">
        <v>4732240967</v>
      </c>
      <c r="E12381" s="1">
        <v>44825</v>
      </c>
      <c r="F12381" s="1">
        <v>44825</v>
      </c>
      <c r="G12381">
        <v>8066123267</v>
      </c>
      <c r="H12381">
        <v>87123667</v>
      </c>
      <c r="I12381">
        <v>10584.56</v>
      </c>
      <c r="J12381" s="1">
        <v>44885</v>
      </c>
      <c r="K12381">
        <v>9622.32</v>
      </c>
      <c r="L12381" s="1">
        <v>44860</v>
      </c>
      <c r="M12381">
        <v>-25</v>
      </c>
      <c r="N12381" s="8">
        <f t="shared" si="193"/>
        <v>-240558</v>
      </c>
    </row>
    <row r="12382" spans="1:14">
      <c r="A12382" t="s">
        <v>14</v>
      </c>
      <c r="B12382" t="s">
        <v>62</v>
      </c>
      <c r="C12382" t="s">
        <v>568</v>
      </c>
      <c r="D12382">
        <v>832400154</v>
      </c>
      <c r="E12382" s="1">
        <v>44825</v>
      </c>
      <c r="F12382" s="1">
        <v>44825</v>
      </c>
      <c r="G12382">
        <v>8066204243</v>
      </c>
      <c r="H12382">
        <v>27474885</v>
      </c>
      <c r="I12382">
        <v>84.92</v>
      </c>
      <c r="J12382" s="1">
        <v>44885</v>
      </c>
      <c r="K12382">
        <v>77.2</v>
      </c>
      <c r="L12382" s="1">
        <v>44860</v>
      </c>
      <c r="M12382">
        <v>-25</v>
      </c>
      <c r="N12382" s="8">
        <f t="shared" si="193"/>
        <v>-1930</v>
      </c>
    </row>
    <row r="12383" spans="1:14">
      <c r="A12383" t="s">
        <v>14</v>
      </c>
      <c r="B12383" t="s">
        <v>62</v>
      </c>
      <c r="C12383" t="s">
        <v>230</v>
      </c>
      <c r="D12383">
        <v>5402981004</v>
      </c>
      <c r="E12383" s="1">
        <v>44825</v>
      </c>
      <c r="F12383" s="1">
        <v>44825</v>
      </c>
      <c r="G12383">
        <v>8066465119</v>
      </c>
      <c r="H12383">
        <v>6017050370</v>
      </c>
      <c r="I12383">
        <v>379.58</v>
      </c>
      <c r="J12383" s="1">
        <v>44885</v>
      </c>
      <c r="K12383">
        <v>311.13</v>
      </c>
      <c r="L12383" s="1">
        <v>44860</v>
      </c>
      <c r="M12383">
        <v>-25</v>
      </c>
      <c r="N12383" s="8">
        <f t="shared" si="193"/>
        <v>-7778.25</v>
      </c>
    </row>
    <row r="12384" spans="1:14">
      <c r="A12384" t="s">
        <v>14</v>
      </c>
      <c r="B12384" t="s">
        <v>62</v>
      </c>
      <c r="C12384" t="s">
        <v>261</v>
      </c>
      <c r="D12384">
        <v>9933630155</v>
      </c>
      <c r="E12384" s="1">
        <v>44825</v>
      </c>
      <c r="F12384" s="1">
        <v>44825</v>
      </c>
      <c r="G12384">
        <v>8067075135</v>
      </c>
      <c r="H12384">
        <v>9700227016</v>
      </c>
      <c r="I12384">
        <v>6079.66</v>
      </c>
      <c r="J12384" s="1">
        <v>44885</v>
      </c>
      <c r="K12384">
        <v>4983.33</v>
      </c>
      <c r="L12384" s="1">
        <v>44855</v>
      </c>
      <c r="M12384">
        <v>-30</v>
      </c>
      <c r="N12384" s="8">
        <f t="shared" si="193"/>
        <v>-149499.9</v>
      </c>
    </row>
    <row r="12385" spans="1:14">
      <c r="A12385" t="s">
        <v>14</v>
      </c>
      <c r="B12385" t="s">
        <v>62</v>
      </c>
      <c r="C12385" t="s">
        <v>261</v>
      </c>
      <c r="D12385">
        <v>9933630155</v>
      </c>
      <c r="E12385" s="1">
        <v>44825</v>
      </c>
      <c r="F12385" s="1">
        <v>44825</v>
      </c>
      <c r="G12385">
        <v>8067093776</v>
      </c>
      <c r="H12385">
        <v>9700227017</v>
      </c>
      <c r="I12385">
        <v>935.35</v>
      </c>
      <c r="J12385" s="1">
        <v>44885</v>
      </c>
      <c r="K12385">
        <v>766.68</v>
      </c>
      <c r="L12385" s="1">
        <v>44855</v>
      </c>
      <c r="M12385">
        <v>-30</v>
      </c>
      <c r="N12385" s="8">
        <f t="shared" si="193"/>
        <v>-23000.399999999998</v>
      </c>
    </row>
    <row r="12386" spans="1:14">
      <c r="A12386" t="s">
        <v>14</v>
      </c>
      <c r="B12386" t="s">
        <v>62</v>
      </c>
      <c r="C12386" t="s">
        <v>403</v>
      </c>
      <c r="D12386">
        <v>12792100153</v>
      </c>
      <c r="E12386" s="1">
        <v>44825</v>
      </c>
      <c r="F12386" s="1">
        <v>44825</v>
      </c>
      <c r="G12386">
        <v>8067120992</v>
      </c>
      <c r="H12386">
        <v>22042807</v>
      </c>
      <c r="I12386">
        <v>773.21</v>
      </c>
      <c r="J12386" s="1">
        <v>44885</v>
      </c>
      <c r="K12386">
        <v>633.78</v>
      </c>
      <c r="L12386" s="1">
        <v>44855</v>
      </c>
      <c r="M12386">
        <v>-30</v>
      </c>
      <c r="N12386" s="8">
        <f t="shared" si="193"/>
        <v>-19013.399999999998</v>
      </c>
    </row>
    <row r="12387" spans="1:14">
      <c r="A12387" t="s">
        <v>14</v>
      </c>
      <c r="B12387" t="s">
        <v>62</v>
      </c>
      <c r="C12387" t="s">
        <v>303</v>
      </c>
      <c r="D12387">
        <v>426150488</v>
      </c>
      <c r="E12387" s="1">
        <v>44825</v>
      </c>
      <c r="F12387" s="1">
        <v>44825</v>
      </c>
      <c r="G12387">
        <v>8067141228</v>
      </c>
      <c r="H12387">
        <v>141848</v>
      </c>
      <c r="I12387">
        <v>1.1000000000000001</v>
      </c>
      <c r="J12387" s="1">
        <v>44885</v>
      </c>
      <c r="K12387">
        <v>1</v>
      </c>
      <c r="L12387" s="1">
        <v>44860</v>
      </c>
      <c r="M12387">
        <v>-25</v>
      </c>
      <c r="N12387" s="8">
        <f t="shared" si="193"/>
        <v>-25</v>
      </c>
    </row>
    <row r="12388" spans="1:14">
      <c r="A12388" t="s">
        <v>14</v>
      </c>
      <c r="B12388" t="s">
        <v>62</v>
      </c>
      <c r="C12388" t="s">
        <v>303</v>
      </c>
      <c r="D12388">
        <v>426150488</v>
      </c>
      <c r="E12388" s="1">
        <v>44825</v>
      </c>
      <c r="F12388" s="1">
        <v>44825</v>
      </c>
      <c r="G12388">
        <v>8067145956</v>
      </c>
      <c r="H12388">
        <v>141847</v>
      </c>
      <c r="I12388">
        <v>1.1000000000000001</v>
      </c>
      <c r="J12388" s="1">
        <v>44885</v>
      </c>
      <c r="K12388">
        <v>1</v>
      </c>
      <c r="L12388" s="1">
        <v>44860</v>
      </c>
      <c r="M12388">
        <v>-25</v>
      </c>
      <c r="N12388" s="8">
        <f t="shared" si="193"/>
        <v>-25</v>
      </c>
    </row>
    <row r="12389" spans="1:14">
      <c r="A12389" t="s">
        <v>14</v>
      </c>
      <c r="B12389" t="s">
        <v>62</v>
      </c>
      <c r="C12389" t="s">
        <v>288</v>
      </c>
      <c r="D12389">
        <v>7195130153</v>
      </c>
      <c r="E12389" s="1">
        <v>44825</v>
      </c>
      <c r="F12389" s="1">
        <v>44825</v>
      </c>
      <c r="G12389">
        <v>8067272828</v>
      </c>
      <c r="H12389">
        <v>3622094522</v>
      </c>
      <c r="I12389">
        <v>63183.78</v>
      </c>
      <c r="J12389" s="1">
        <v>44885</v>
      </c>
      <c r="K12389">
        <v>57439.8</v>
      </c>
      <c r="L12389" s="1">
        <v>44860</v>
      </c>
      <c r="M12389">
        <v>-25</v>
      </c>
      <c r="N12389" s="8">
        <f t="shared" si="193"/>
        <v>-1435995</v>
      </c>
    </row>
    <row r="12390" spans="1:14">
      <c r="A12390" t="s">
        <v>14</v>
      </c>
      <c r="B12390" t="s">
        <v>62</v>
      </c>
      <c r="C12390" t="s">
        <v>288</v>
      </c>
      <c r="D12390">
        <v>7195130153</v>
      </c>
      <c r="E12390" s="1">
        <v>44825</v>
      </c>
      <c r="F12390" s="1">
        <v>44825</v>
      </c>
      <c r="G12390">
        <v>8067273032</v>
      </c>
      <c r="H12390">
        <v>3622094523</v>
      </c>
      <c r="I12390">
        <v>6508.21</v>
      </c>
      <c r="J12390" s="1">
        <v>44885</v>
      </c>
      <c r="K12390">
        <v>5916.55</v>
      </c>
      <c r="L12390" s="1">
        <v>44893</v>
      </c>
      <c r="M12390">
        <v>8</v>
      </c>
      <c r="N12390" s="8">
        <f t="shared" si="193"/>
        <v>47332.4</v>
      </c>
    </row>
    <row r="12391" spans="1:14">
      <c r="A12391" t="s">
        <v>14</v>
      </c>
      <c r="B12391" t="s">
        <v>62</v>
      </c>
      <c r="C12391" t="s">
        <v>507</v>
      </c>
      <c r="D12391">
        <v>8862820969</v>
      </c>
      <c r="E12391" s="1">
        <v>44825</v>
      </c>
      <c r="F12391" s="1">
        <v>44825</v>
      </c>
      <c r="G12391">
        <v>8067396039</v>
      </c>
      <c r="H12391">
        <v>2022111812</v>
      </c>
      <c r="I12391">
        <v>7839.72</v>
      </c>
      <c r="J12391" s="1">
        <v>44885</v>
      </c>
      <c r="K12391">
        <v>6426</v>
      </c>
      <c r="L12391" s="1">
        <v>44860</v>
      </c>
      <c r="M12391">
        <v>-25</v>
      </c>
      <c r="N12391" s="8">
        <f t="shared" si="193"/>
        <v>-160650</v>
      </c>
    </row>
    <row r="12392" spans="1:14">
      <c r="A12392" t="s">
        <v>14</v>
      </c>
      <c r="B12392" t="s">
        <v>62</v>
      </c>
      <c r="C12392" t="s">
        <v>111</v>
      </c>
      <c r="D12392">
        <v>492340583</v>
      </c>
      <c r="E12392" s="1">
        <v>44825</v>
      </c>
      <c r="F12392" s="1">
        <v>44825</v>
      </c>
      <c r="G12392">
        <v>8067492433</v>
      </c>
      <c r="H12392">
        <v>22121512</v>
      </c>
      <c r="I12392">
        <v>466.84</v>
      </c>
      <c r="J12392" s="1">
        <v>44885</v>
      </c>
      <c r="K12392">
        <v>424.4</v>
      </c>
      <c r="L12392" s="1">
        <v>44860</v>
      </c>
      <c r="M12392">
        <v>-25</v>
      </c>
      <c r="N12392" s="8">
        <f t="shared" si="193"/>
        <v>-10610</v>
      </c>
    </row>
    <row r="12393" spans="1:14">
      <c r="A12393" t="s">
        <v>14</v>
      </c>
      <c r="B12393" t="s">
        <v>62</v>
      </c>
      <c r="C12393" t="s">
        <v>111</v>
      </c>
      <c r="D12393">
        <v>492340583</v>
      </c>
      <c r="E12393" s="1">
        <v>44825</v>
      </c>
      <c r="F12393" s="1">
        <v>44825</v>
      </c>
      <c r="G12393">
        <v>8067492473</v>
      </c>
      <c r="H12393">
        <v>22121513</v>
      </c>
      <c r="I12393">
        <v>11454.3</v>
      </c>
      <c r="J12393" s="1">
        <v>44885</v>
      </c>
      <c r="K12393">
        <v>10413</v>
      </c>
      <c r="L12393" s="1">
        <v>44860</v>
      </c>
      <c r="M12393">
        <v>-25</v>
      </c>
      <c r="N12393" s="8">
        <f t="shared" si="193"/>
        <v>-260325</v>
      </c>
    </row>
    <row r="12394" spans="1:14">
      <c r="A12394" t="s">
        <v>14</v>
      </c>
      <c r="B12394" t="s">
        <v>62</v>
      </c>
      <c r="C12394" t="s">
        <v>98</v>
      </c>
      <c r="D12394">
        <v>3524050238</v>
      </c>
      <c r="E12394" s="1">
        <v>44825</v>
      </c>
      <c r="F12394" s="1">
        <v>44825</v>
      </c>
      <c r="G12394">
        <v>8067493081</v>
      </c>
      <c r="H12394">
        <v>740901074</v>
      </c>
      <c r="I12394">
        <v>340.23</v>
      </c>
      <c r="J12394" s="1">
        <v>44885</v>
      </c>
      <c r="K12394">
        <v>309.3</v>
      </c>
      <c r="L12394" s="1">
        <v>44860</v>
      </c>
      <c r="M12394">
        <v>-25</v>
      </c>
      <c r="N12394" s="8">
        <f t="shared" si="193"/>
        <v>-7732.5</v>
      </c>
    </row>
    <row r="12395" spans="1:14">
      <c r="A12395" t="s">
        <v>14</v>
      </c>
      <c r="B12395" t="s">
        <v>62</v>
      </c>
      <c r="C12395" t="s">
        <v>417</v>
      </c>
      <c r="D12395">
        <v>7246691005</v>
      </c>
      <c r="E12395" s="1">
        <v>44825</v>
      </c>
      <c r="F12395" s="1">
        <v>44825</v>
      </c>
      <c r="G12395">
        <v>8067853735</v>
      </c>
      <c r="H12395" t="s">
        <v>4923</v>
      </c>
      <c r="I12395">
        <v>241.56</v>
      </c>
      <c r="J12395" s="1">
        <v>44885</v>
      </c>
      <c r="K12395">
        <v>198</v>
      </c>
      <c r="L12395" s="1">
        <v>44860</v>
      </c>
      <c r="M12395">
        <v>-25</v>
      </c>
      <c r="N12395" s="8">
        <f t="shared" si="193"/>
        <v>-4950</v>
      </c>
    </row>
    <row r="12396" spans="1:14">
      <c r="A12396" t="s">
        <v>14</v>
      </c>
      <c r="B12396" t="s">
        <v>62</v>
      </c>
      <c r="C12396" t="s">
        <v>417</v>
      </c>
      <c r="D12396">
        <v>7246691005</v>
      </c>
      <c r="E12396" s="1">
        <v>44825</v>
      </c>
      <c r="F12396" s="1">
        <v>44825</v>
      </c>
      <c r="G12396">
        <v>8067854527</v>
      </c>
      <c r="H12396" t="s">
        <v>4924</v>
      </c>
      <c r="I12396">
        <v>179.34</v>
      </c>
      <c r="J12396" s="1">
        <v>44885</v>
      </c>
      <c r="K12396">
        <v>147</v>
      </c>
      <c r="L12396" s="1">
        <v>44860</v>
      </c>
      <c r="M12396">
        <v>-25</v>
      </c>
      <c r="N12396" s="8">
        <f t="shared" si="193"/>
        <v>-3675</v>
      </c>
    </row>
    <row r="12397" spans="1:14">
      <c r="A12397" t="s">
        <v>14</v>
      </c>
      <c r="B12397" t="s">
        <v>62</v>
      </c>
      <c r="C12397" t="s">
        <v>417</v>
      </c>
      <c r="D12397">
        <v>7246691005</v>
      </c>
      <c r="E12397" s="1">
        <v>44825</v>
      </c>
      <c r="F12397" s="1">
        <v>44825</v>
      </c>
      <c r="G12397">
        <v>8067855642</v>
      </c>
      <c r="H12397" t="s">
        <v>4925</v>
      </c>
      <c r="I12397">
        <v>10.49</v>
      </c>
      <c r="J12397" s="1">
        <v>44885</v>
      </c>
      <c r="K12397">
        <v>8.6</v>
      </c>
      <c r="L12397" s="1">
        <v>44860</v>
      </c>
      <c r="M12397">
        <v>-25</v>
      </c>
      <c r="N12397" s="8">
        <f t="shared" si="193"/>
        <v>-215</v>
      </c>
    </row>
    <row r="12398" spans="1:14">
      <c r="A12398" t="s">
        <v>14</v>
      </c>
      <c r="B12398" t="s">
        <v>62</v>
      </c>
      <c r="C12398" t="s">
        <v>417</v>
      </c>
      <c r="D12398">
        <v>7246691005</v>
      </c>
      <c r="E12398" s="1">
        <v>44825</v>
      </c>
      <c r="F12398" s="1">
        <v>44825</v>
      </c>
      <c r="G12398">
        <v>8067856653</v>
      </c>
      <c r="H12398" t="s">
        <v>4926</v>
      </c>
      <c r="I12398">
        <v>65.64</v>
      </c>
      <c r="J12398" s="1">
        <v>44885</v>
      </c>
      <c r="K12398">
        <v>53.8</v>
      </c>
      <c r="L12398" s="1">
        <v>44860</v>
      </c>
      <c r="M12398">
        <v>-25</v>
      </c>
      <c r="N12398" s="8">
        <f t="shared" si="193"/>
        <v>-1345</v>
      </c>
    </row>
    <row r="12399" spans="1:14">
      <c r="A12399" t="s">
        <v>14</v>
      </c>
      <c r="B12399" t="s">
        <v>62</v>
      </c>
      <c r="C12399" t="s">
        <v>417</v>
      </c>
      <c r="D12399">
        <v>7246691005</v>
      </c>
      <c r="E12399" s="1">
        <v>44825</v>
      </c>
      <c r="F12399" s="1">
        <v>44825</v>
      </c>
      <c r="G12399">
        <v>8067858011</v>
      </c>
      <c r="H12399" t="s">
        <v>4927</v>
      </c>
      <c r="I12399">
        <v>278.89</v>
      </c>
      <c r="J12399" s="1">
        <v>44885</v>
      </c>
      <c r="K12399">
        <v>228.6</v>
      </c>
      <c r="L12399" s="1">
        <v>44860</v>
      </c>
      <c r="M12399">
        <v>-25</v>
      </c>
      <c r="N12399" s="8">
        <f t="shared" si="193"/>
        <v>-5715</v>
      </c>
    </row>
    <row r="12400" spans="1:14">
      <c r="A12400" t="s">
        <v>14</v>
      </c>
      <c r="B12400" t="s">
        <v>62</v>
      </c>
      <c r="C12400" t="s">
        <v>417</v>
      </c>
      <c r="D12400">
        <v>7246691005</v>
      </c>
      <c r="E12400" s="1">
        <v>44825</v>
      </c>
      <c r="F12400" s="1">
        <v>44825</v>
      </c>
      <c r="G12400">
        <v>8067859566</v>
      </c>
      <c r="H12400" t="s">
        <v>4928</v>
      </c>
      <c r="I12400">
        <v>104.92</v>
      </c>
      <c r="J12400" s="1">
        <v>44885</v>
      </c>
      <c r="K12400">
        <v>86</v>
      </c>
      <c r="L12400" s="1">
        <v>44860</v>
      </c>
      <c r="M12400">
        <v>-25</v>
      </c>
      <c r="N12400" s="8">
        <f t="shared" si="193"/>
        <v>-2150</v>
      </c>
    </row>
    <row r="12401" spans="1:14">
      <c r="A12401" t="s">
        <v>14</v>
      </c>
      <c r="B12401" t="s">
        <v>62</v>
      </c>
      <c r="C12401" t="s">
        <v>417</v>
      </c>
      <c r="D12401">
        <v>7246691005</v>
      </c>
      <c r="E12401" s="1">
        <v>44825</v>
      </c>
      <c r="F12401" s="1">
        <v>44825</v>
      </c>
      <c r="G12401">
        <v>8067861594</v>
      </c>
      <c r="H12401" t="s">
        <v>4929</v>
      </c>
      <c r="I12401">
        <v>448.23</v>
      </c>
      <c r="J12401" s="1">
        <v>44885</v>
      </c>
      <c r="K12401">
        <v>367.4</v>
      </c>
      <c r="L12401" s="1">
        <v>44860</v>
      </c>
      <c r="M12401">
        <v>-25</v>
      </c>
      <c r="N12401" s="8">
        <f t="shared" si="193"/>
        <v>-9185</v>
      </c>
    </row>
    <row r="12402" spans="1:14">
      <c r="A12402" t="s">
        <v>14</v>
      </c>
      <c r="B12402" t="s">
        <v>62</v>
      </c>
      <c r="C12402" t="s">
        <v>417</v>
      </c>
      <c r="D12402">
        <v>7246691005</v>
      </c>
      <c r="E12402" s="1">
        <v>44825</v>
      </c>
      <c r="F12402" s="1">
        <v>44825</v>
      </c>
      <c r="G12402">
        <v>8067862546</v>
      </c>
      <c r="H12402" t="s">
        <v>4930</v>
      </c>
      <c r="I12402">
        <v>136.15</v>
      </c>
      <c r="J12402" s="1">
        <v>44885</v>
      </c>
      <c r="K12402">
        <v>111.6</v>
      </c>
      <c r="L12402" s="1">
        <v>44860</v>
      </c>
      <c r="M12402">
        <v>-25</v>
      </c>
      <c r="N12402" s="8">
        <f t="shared" si="193"/>
        <v>-2790</v>
      </c>
    </row>
    <row r="12403" spans="1:14">
      <c r="A12403" t="s">
        <v>14</v>
      </c>
      <c r="B12403" t="s">
        <v>62</v>
      </c>
      <c r="C12403" t="s">
        <v>417</v>
      </c>
      <c r="D12403">
        <v>7246691005</v>
      </c>
      <c r="E12403" s="1">
        <v>44825</v>
      </c>
      <c r="F12403" s="1">
        <v>44825</v>
      </c>
      <c r="G12403">
        <v>8067874390</v>
      </c>
      <c r="H12403" t="s">
        <v>4931</v>
      </c>
      <c r="I12403">
        <v>161.04</v>
      </c>
      <c r="J12403" s="1">
        <v>44885</v>
      </c>
      <c r="K12403">
        <v>132</v>
      </c>
      <c r="L12403" s="1">
        <v>44860</v>
      </c>
      <c r="M12403">
        <v>-25</v>
      </c>
      <c r="N12403" s="8">
        <f t="shared" si="193"/>
        <v>-3300</v>
      </c>
    </row>
    <row r="12404" spans="1:14">
      <c r="A12404" t="s">
        <v>14</v>
      </c>
      <c r="B12404" t="s">
        <v>62</v>
      </c>
      <c r="C12404" t="s">
        <v>563</v>
      </c>
      <c r="D12404">
        <v>3716240969</v>
      </c>
      <c r="E12404" s="1">
        <v>44825</v>
      </c>
      <c r="F12404" s="1">
        <v>44825</v>
      </c>
      <c r="G12404">
        <v>8067925543</v>
      </c>
      <c r="H12404" t="s">
        <v>4932</v>
      </c>
      <c r="I12404">
        <v>16277.98</v>
      </c>
      <c r="J12404" s="1">
        <v>44885</v>
      </c>
      <c r="K12404">
        <v>14798.16</v>
      </c>
      <c r="L12404" s="1">
        <v>44860</v>
      </c>
      <c r="M12404">
        <v>-25</v>
      </c>
      <c r="N12404" s="8">
        <f t="shared" si="193"/>
        <v>-369954</v>
      </c>
    </row>
    <row r="12405" spans="1:14">
      <c r="A12405" t="s">
        <v>14</v>
      </c>
      <c r="B12405" t="s">
        <v>62</v>
      </c>
      <c r="C12405" t="s">
        <v>155</v>
      </c>
      <c r="D12405">
        <v>5619050585</v>
      </c>
      <c r="E12405" s="1">
        <v>44825</v>
      </c>
      <c r="F12405" s="1">
        <v>44825</v>
      </c>
      <c r="G12405">
        <v>8068461499</v>
      </c>
      <c r="H12405">
        <v>500012474</v>
      </c>
      <c r="I12405">
        <v>11443.42</v>
      </c>
      <c r="J12405" s="1">
        <v>44885</v>
      </c>
      <c r="K12405">
        <v>10403.11</v>
      </c>
      <c r="L12405" s="1">
        <v>44860</v>
      </c>
      <c r="M12405">
        <v>-25</v>
      </c>
      <c r="N12405" s="8">
        <f t="shared" si="193"/>
        <v>-260077.75</v>
      </c>
    </row>
    <row r="12406" spans="1:14">
      <c r="A12406" t="s">
        <v>14</v>
      </c>
      <c r="B12406" t="s">
        <v>62</v>
      </c>
      <c r="C12406" t="s">
        <v>1051</v>
      </c>
      <c r="D12406">
        <v>11159150157</v>
      </c>
      <c r="E12406" s="1">
        <v>44825</v>
      </c>
      <c r="F12406" s="1">
        <v>44825</v>
      </c>
      <c r="G12406">
        <v>8068656767</v>
      </c>
      <c r="H12406">
        <v>2201349</v>
      </c>
      <c r="I12406">
        <v>839.97</v>
      </c>
      <c r="J12406" s="1">
        <v>44885</v>
      </c>
      <c r="K12406">
        <v>688.5</v>
      </c>
      <c r="L12406" s="1">
        <v>44860</v>
      </c>
      <c r="M12406">
        <v>-25</v>
      </c>
      <c r="N12406" s="8">
        <f t="shared" si="193"/>
        <v>-17212.5</v>
      </c>
    </row>
    <row r="12407" spans="1:14">
      <c r="A12407" t="s">
        <v>14</v>
      </c>
      <c r="B12407" t="s">
        <v>62</v>
      </c>
      <c r="C12407" t="s">
        <v>205</v>
      </c>
      <c r="D12407">
        <v>747170157</v>
      </c>
      <c r="E12407" s="1">
        <v>44825</v>
      </c>
      <c r="F12407" s="1">
        <v>44825</v>
      </c>
      <c r="G12407">
        <v>8068723511</v>
      </c>
      <c r="H12407">
        <v>6752333868</v>
      </c>
      <c r="I12407">
        <v>40909.08</v>
      </c>
      <c r="J12407" s="1">
        <v>44885</v>
      </c>
      <c r="K12407">
        <v>37190.07</v>
      </c>
      <c r="L12407" s="1">
        <v>44860</v>
      </c>
      <c r="M12407">
        <v>-25</v>
      </c>
      <c r="N12407" s="8">
        <f t="shared" si="193"/>
        <v>-929751.75</v>
      </c>
    </row>
    <row r="12408" spans="1:14">
      <c r="A12408" t="s">
        <v>14</v>
      </c>
      <c r="B12408" t="s">
        <v>62</v>
      </c>
      <c r="C12408" t="s">
        <v>205</v>
      </c>
      <c r="D12408">
        <v>747170157</v>
      </c>
      <c r="E12408" s="1">
        <v>44825</v>
      </c>
      <c r="F12408" s="1">
        <v>44825</v>
      </c>
      <c r="G12408">
        <v>8068723846</v>
      </c>
      <c r="H12408">
        <v>6752009233</v>
      </c>
      <c r="I12408">
        <v>1500</v>
      </c>
      <c r="J12408" s="1">
        <v>44885</v>
      </c>
      <c r="K12408">
        <v>1500</v>
      </c>
      <c r="L12408" s="1">
        <v>44853</v>
      </c>
      <c r="M12408">
        <v>-32</v>
      </c>
      <c r="N12408" s="8">
        <f t="shared" si="193"/>
        <v>-48000</v>
      </c>
    </row>
    <row r="12409" spans="1:14">
      <c r="A12409" t="s">
        <v>14</v>
      </c>
      <c r="B12409" t="s">
        <v>62</v>
      </c>
      <c r="C12409" t="s">
        <v>205</v>
      </c>
      <c r="D12409">
        <v>747170157</v>
      </c>
      <c r="E12409" s="1">
        <v>44825</v>
      </c>
      <c r="F12409" s="1">
        <v>44825</v>
      </c>
      <c r="G12409">
        <v>8068724521</v>
      </c>
      <c r="H12409">
        <v>6752333867</v>
      </c>
      <c r="I12409">
        <v>13043.1</v>
      </c>
      <c r="J12409" s="1">
        <v>44885</v>
      </c>
      <c r="K12409">
        <v>11857.36</v>
      </c>
      <c r="L12409" s="1">
        <v>44860</v>
      </c>
      <c r="M12409">
        <v>-25</v>
      </c>
      <c r="N12409" s="8">
        <f t="shared" si="193"/>
        <v>-296434</v>
      </c>
    </row>
    <row r="12410" spans="1:14">
      <c r="A12410" t="s">
        <v>14</v>
      </c>
      <c r="B12410" t="s">
        <v>62</v>
      </c>
      <c r="C12410" t="s">
        <v>1018</v>
      </c>
      <c r="D12410">
        <v>136740404</v>
      </c>
      <c r="E12410" s="1">
        <v>44825</v>
      </c>
      <c r="F12410" s="1">
        <v>44825</v>
      </c>
      <c r="G12410">
        <v>8068741741</v>
      </c>
      <c r="H12410">
        <v>22509491</v>
      </c>
      <c r="I12410">
        <v>146.4</v>
      </c>
      <c r="J12410" s="1">
        <v>44885</v>
      </c>
      <c r="K12410">
        <v>120</v>
      </c>
      <c r="L12410" s="1">
        <v>44860</v>
      </c>
      <c r="M12410">
        <v>-25</v>
      </c>
      <c r="N12410" s="8">
        <f t="shared" si="193"/>
        <v>-3000</v>
      </c>
    </row>
    <row r="12411" spans="1:14">
      <c r="A12411" t="s">
        <v>14</v>
      </c>
      <c r="B12411" t="s">
        <v>62</v>
      </c>
      <c r="C12411" t="s">
        <v>140</v>
      </c>
      <c r="D12411">
        <v>2368591208</v>
      </c>
      <c r="E12411" s="1">
        <v>44825</v>
      </c>
      <c r="F12411" s="1">
        <v>44825</v>
      </c>
      <c r="G12411">
        <v>8068799358</v>
      </c>
      <c r="H12411">
        <v>8100321782</v>
      </c>
      <c r="I12411">
        <v>5764.5</v>
      </c>
      <c r="J12411" s="1">
        <v>44885</v>
      </c>
      <c r="K12411">
        <v>4725</v>
      </c>
      <c r="L12411" s="1">
        <v>44860</v>
      </c>
      <c r="M12411">
        <v>-25</v>
      </c>
      <c r="N12411" s="8">
        <f t="shared" si="193"/>
        <v>-118125</v>
      </c>
    </row>
    <row r="12412" spans="1:14">
      <c r="A12412" t="s">
        <v>14</v>
      </c>
      <c r="B12412" t="s">
        <v>62</v>
      </c>
      <c r="C12412" t="s">
        <v>1194</v>
      </c>
      <c r="D12412">
        <v>1282550555</v>
      </c>
      <c r="E12412" s="1">
        <v>44825</v>
      </c>
      <c r="F12412" s="1">
        <v>44825</v>
      </c>
      <c r="G12412">
        <v>8068981680</v>
      </c>
      <c r="H12412" t="s">
        <v>4933</v>
      </c>
      <c r="I12412">
        <v>14.15</v>
      </c>
      <c r="J12412" s="1">
        <v>44885</v>
      </c>
      <c r="K12412">
        <v>11.6</v>
      </c>
      <c r="L12412" s="1">
        <v>44860</v>
      </c>
      <c r="M12412">
        <v>-25</v>
      </c>
      <c r="N12412" s="8">
        <f t="shared" si="193"/>
        <v>-290</v>
      </c>
    </row>
    <row r="12413" spans="1:14">
      <c r="A12413" t="s">
        <v>14</v>
      </c>
      <c r="B12413" t="s">
        <v>62</v>
      </c>
      <c r="C12413" t="s">
        <v>1194</v>
      </c>
      <c r="D12413">
        <v>1282550555</v>
      </c>
      <c r="E12413" s="1">
        <v>44825</v>
      </c>
      <c r="F12413" s="1">
        <v>44825</v>
      </c>
      <c r="G12413">
        <v>8068989465</v>
      </c>
      <c r="H12413" t="s">
        <v>4934</v>
      </c>
      <c r="I12413">
        <v>552.66</v>
      </c>
      <c r="J12413" s="1">
        <v>44885</v>
      </c>
      <c r="K12413">
        <v>453</v>
      </c>
      <c r="L12413" s="1">
        <v>44860</v>
      </c>
      <c r="M12413">
        <v>-25</v>
      </c>
      <c r="N12413" s="8">
        <f t="shared" si="193"/>
        <v>-11325</v>
      </c>
    </row>
    <row r="12414" spans="1:14">
      <c r="A12414" t="s">
        <v>14</v>
      </c>
      <c r="B12414" t="s">
        <v>62</v>
      </c>
      <c r="C12414" t="s">
        <v>1194</v>
      </c>
      <c r="D12414">
        <v>1282550555</v>
      </c>
      <c r="E12414" s="1">
        <v>44825</v>
      </c>
      <c r="F12414" s="1">
        <v>44825</v>
      </c>
      <c r="G12414">
        <v>8069069891</v>
      </c>
      <c r="H12414" t="s">
        <v>4935</v>
      </c>
      <c r="I12414">
        <v>713.7</v>
      </c>
      <c r="J12414" s="1">
        <v>44885</v>
      </c>
      <c r="K12414">
        <v>585</v>
      </c>
      <c r="L12414" s="1">
        <v>44860</v>
      </c>
      <c r="M12414">
        <v>-25</v>
      </c>
      <c r="N12414" s="8">
        <f t="shared" si="193"/>
        <v>-14625</v>
      </c>
    </row>
    <row r="12415" spans="1:14">
      <c r="A12415" t="s">
        <v>14</v>
      </c>
      <c r="B12415" t="s">
        <v>62</v>
      </c>
      <c r="C12415" t="s">
        <v>462</v>
      </c>
      <c r="D12415">
        <v>3948960962</v>
      </c>
      <c r="E12415" s="1">
        <v>44825</v>
      </c>
      <c r="F12415" s="1">
        <v>44825</v>
      </c>
      <c r="G12415">
        <v>8069071523</v>
      </c>
      <c r="H12415" t="s">
        <v>4936</v>
      </c>
      <c r="I12415">
        <v>1250.5</v>
      </c>
      <c r="J12415" s="1">
        <v>44885</v>
      </c>
      <c r="K12415">
        <v>1025</v>
      </c>
      <c r="L12415" s="1">
        <v>44853</v>
      </c>
      <c r="M12415">
        <v>-32</v>
      </c>
      <c r="N12415" s="8">
        <f t="shared" si="193"/>
        <v>-32800</v>
      </c>
    </row>
    <row r="12416" spans="1:14">
      <c r="A12416" t="s">
        <v>14</v>
      </c>
      <c r="B12416" t="s">
        <v>62</v>
      </c>
      <c r="C12416" t="s">
        <v>244</v>
      </c>
      <c r="D12416">
        <v>674840152</v>
      </c>
      <c r="E12416" s="1">
        <v>44825</v>
      </c>
      <c r="F12416" s="1">
        <v>44825</v>
      </c>
      <c r="G12416">
        <v>8069261459</v>
      </c>
      <c r="H12416">
        <v>5302493991</v>
      </c>
      <c r="I12416">
        <v>603.9</v>
      </c>
      <c r="J12416" s="1">
        <v>44885</v>
      </c>
      <c r="K12416">
        <v>495</v>
      </c>
      <c r="L12416" s="1">
        <v>44860</v>
      </c>
      <c r="M12416">
        <v>-25</v>
      </c>
      <c r="N12416" s="8">
        <f t="shared" si="193"/>
        <v>-12375</v>
      </c>
    </row>
    <row r="12417" spans="1:14">
      <c r="A12417" t="s">
        <v>14</v>
      </c>
      <c r="B12417" t="s">
        <v>62</v>
      </c>
      <c r="C12417" t="s">
        <v>2157</v>
      </c>
      <c r="D12417">
        <v>2307520243</v>
      </c>
      <c r="E12417" s="1">
        <v>44825</v>
      </c>
      <c r="F12417" s="1">
        <v>44825</v>
      </c>
      <c r="G12417">
        <v>8069464407</v>
      </c>
      <c r="H12417">
        <v>7322006420</v>
      </c>
      <c r="I12417">
        <v>663.08</v>
      </c>
      <c r="J12417" s="1">
        <v>44885</v>
      </c>
      <c r="K12417">
        <v>602.79999999999995</v>
      </c>
      <c r="L12417" s="1">
        <v>44860</v>
      </c>
      <c r="M12417">
        <v>-25</v>
      </c>
      <c r="N12417" s="8">
        <f t="shared" si="193"/>
        <v>-15069.999999999998</v>
      </c>
    </row>
    <row r="12418" spans="1:14">
      <c r="A12418" t="s">
        <v>14</v>
      </c>
      <c r="B12418" t="s">
        <v>62</v>
      </c>
      <c r="C12418" t="s">
        <v>203</v>
      </c>
      <c r="D12418">
        <v>212840235</v>
      </c>
      <c r="E12418" s="1">
        <v>44825</v>
      </c>
      <c r="F12418" s="1">
        <v>44825</v>
      </c>
      <c r="G12418">
        <v>8069491601</v>
      </c>
      <c r="H12418">
        <v>1000076604</v>
      </c>
      <c r="I12418">
        <v>8610.5</v>
      </c>
      <c r="J12418" s="1">
        <v>44885</v>
      </c>
      <c r="K12418">
        <v>7827.73</v>
      </c>
      <c r="L12418" s="1">
        <v>44860</v>
      </c>
      <c r="M12418">
        <v>-25</v>
      </c>
      <c r="N12418" s="8">
        <f t="shared" si="193"/>
        <v>-195693.25</v>
      </c>
    </row>
    <row r="12419" spans="1:14">
      <c r="A12419" t="s">
        <v>14</v>
      </c>
      <c r="B12419" t="s">
        <v>62</v>
      </c>
      <c r="C12419" t="s">
        <v>203</v>
      </c>
      <c r="D12419">
        <v>212840235</v>
      </c>
      <c r="E12419" s="1">
        <v>44825</v>
      </c>
      <c r="F12419" s="1">
        <v>44825</v>
      </c>
      <c r="G12419">
        <v>8069498530</v>
      </c>
      <c r="H12419">
        <v>1000076605</v>
      </c>
      <c r="I12419">
        <v>26717.67</v>
      </c>
      <c r="J12419" s="1">
        <v>44885</v>
      </c>
      <c r="K12419">
        <v>24288.79</v>
      </c>
      <c r="L12419" s="1">
        <v>44860</v>
      </c>
      <c r="M12419">
        <v>-25</v>
      </c>
      <c r="N12419" s="8">
        <f t="shared" ref="N12419:N12482" si="194">+K12419*M12419</f>
        <v>-607219.75</v>
      </c>
    </row>
    <row r="12420" spans="1:14">
      <c r="A12420" t="s">
        <v>14</v>
      </c>
      <c r="B12420" t="s">
        <v>62</v>
      </c>
      <c r="C12420" t="s">
        <v>4361</v>
      </c>
      <c r="D12420">
        <v>1461070094</v>
      </c>
      <c r="E12420" s="1">
        <v>44825</v>
      </c>
      <c r="F12420" s="1">
        <v>44825</v>
      </c>
      <c r="G12420">
        <v>8069885082</v>
      </c>
      <c r="H12420" t="s">
        <v>4937</v>
      </c>
      <c r="I12420">
        <v>14557.65</v>
      </c>
      <c r="J12420" s="1">
        <v>44885</v>
      </c>
      <c r="K12420">
        <v>11932.5</v>
      </c>
      <c r="L12420" s="1">
        <v>44893</v>
      </c>
      <c r="M12420">
        <v>8</v>
      </c>
      <c r="N12420" s="8">
        <f t="shared" si="194"/>
        <v>95460</v>
      </c>
    </row>
    <row r="12421" spans="1:14">
      <c r="A12421" t="s">
        <v>14</v>
      </c>
      <c r="B12421" t="s">
        <v>62</v>
      </c>
      <c r="C12421" t="s">
        <v>1295</v>
      </c>
      <c r="D12421">
        <v>471770016</v>
      </c>
      <c r="E12421" s="1">
        <v>44825</v>
      </c>
      <c r="F12421" s="1">
        <v>44825</v>
      </c>
      <c r="G12421">
        <v>8070031592</v>
      </c>
      <c r="H12421">
        <v>90018085</v>
      </c>
      <c r="I12421">
        <v>79.53</v>
      </c>
      <c r="J12421" s="1">
        <v>44885</v>
      </c>
      <c r="K12421">
        <v>72.3</v>
      </c>
      <c r="L12421" s="1">
        <v>44860</v>
      </c>
      <c r="M12421">
        <v>-25</v>
      </c>
      <c r="N12421" s="8">
        <f t="shared" si="194"/>
        <v>-1807.5</v>
      </c>
    </row>
    <row r="12422" spans="1:14">
      <c r="A12422" t="s">
        <v>14</v>
      </c>
      <c r="B12422" t="s">
        <v>62</v>
      </c>
      <c r="C12422" t="s">
        <v>406</v>
      </c>
      <c r="D12422">
        <v>4974910962</v>
      </c>
      <c r="E12422" s="1">
        <v>44825</v>
      </c>
      <c r="F12422" s="1">
        <v>44825</v>
      </c>
      <c r="G12422">
        <v>8070195660</v>
      </c>
      <c r="H12422">
        <v>18611</v>
      </c>
      <c r="I12422">
        <v>3541.99</v>
      </c>
      <c r="J12422" s="1">
        <v>44885</v>
      </c>
      <c r="K12422">
        <v>3219.99</v>
      </c>
      <c r="L12422" s="1">
        <v>44859</v>
      </c>
      <c r="M12422">
        <v>-26</v>
      </c>
      <c r="N12422" s="8">
        <f t="shared" si="194"/>
        <v>-83719.739999999991</v>
      </c>
    </row>
    <row r="12423" spans="1:14">
      <c r="A12423" t="s">
        <v>14</v>
      </c>
      <c r="B12423" t="s">
        <v>62</v>
      </c>
      <c r="C12423" t="s">
        <v>307</v>
      </c>
      <c r="D12423">
        <v>1086690581</v>
      </c>
      <c r="E12423" s="1">
        <v>44825</v>
      </c>
      <c r="F12423" s="1">
        <v>44825</v>
      </c>
      <c r="G12423">
        <v>8070304884</v>
      </c>
      <c r="H12423" t="s">
        <v>4938</v>
      </c>
      <c r="I12423">
        <v>451.4</v>
      </c>
      <c r="J12423" s="1">
        <v>44885</v>
      </c>
      <c r="K12423">
        <v>370</v>
      </c>
      <c r="L12423" s="1">
        <v>44855</v>
      </c>
      <c r="M12423">
        <v>-30</v>
      </c>
      <c r="N12423" s="8">
        <f t="shared" si="194"/>
        <v>-11100</v>
      </c>
    </row>
    <row r="12424" spans="1:14">
      <c r="A12424" t="s">
        <v>14</v>
      </c>
      <c r="B12424" t="s">
        <v>62</v>
      </c>
      <c r="C12424" t="s">
        <v>1293</v>
      </c>
      <c r="D12424" t="s">
        <v>1294</v>
      </c>
      <c r="E12424" s="1">
        <v>44825</v>
      </c>
      <c r="F12424" s="1">
        <v>44825</v>
      </c>
      <c r="G12424">
        <v>8070306836</v>
      </c>
      <c r="H12424" t="s">
        <v>4939</v>
      </c>
      <c r="I12424">
        <v>1128.1099999999999</v>
      </c>
      <c r="J12424" s="1">
        <v>44885</v>
      </c>
      <c r="K12424">
        <v>1128.1099999999999</v>
      </c>
      <c r="L12424" s="1">
        <v>44831</v>
      </c>
      <c r="M12424">
        <v>-54</v>
      </c>
      <c r="N12424" s="8">
        <f t="shared" si="194"/>
        <v>-60917.939999999995</v>
      </c>
    </row>
    <row r="12425" spans="1:14">
      <c r="A12425" t="s">
        <v>14</v>
      </c>
      <c r="B12425" t="s">
        <v>62</v>
      </c>
      <c r="C12425" t="s">
        <v>1113</v>
      </c>
      <c r="D12425">
        <v>2404790392</v>
      </c>
      <c r="E12425" s="1">
        <v>44825</v>
      </c>
      <c r="F12425" s="1">
        <v>44825</v>
      </c>
      <c r="G12425">
        <v>8070488557</v>
      </c>
      <c r="H12425" t="s">
        <v>4940</v>
      </c>
      <c r="I12425">
        <v>841.8</v>
      </c>
      <c r="J12425" s="1">
        <v>44885</v>
      </c>
      <c r="K12425">
        <v>690</v>
      </c>
      <c r="L12425" s="1">
        <v>44860</v>
      </c>
      <c r="M12425">
        <v>-25</v>
      </c>
      <c r="N12425" s="8">
        <f t="shared" si="194"/>
        <v>-17250</v>
      </c>
    </row>
    <row r="12426" spans="1:14">
      <c r="A12426" t="s">
        <v>14</v>
      </c>
      <c r="B12426" t="s">
        <v>62</v>
      </c>
      <c r="C12426" t="s">
        <v>261</v>
      </c>
      <c r="D12426">
        <v>9933630155</v>
      </c>
      <c r="E12426" s="1">
        <v>44825</v>
      </c>
      <c r="F12426" s="1">
        <v>44825</v>
      </c>
      <c r="G12426">
        <v>8070488985</v>
      </c>
      <c r="H12426">
        <v>9700227161</v>
      </c>
      <c r="I12426">
        <v>8396.4699999999993</v>
      </c>
      <c r="J12426" s="1">
        <v>44885</v>
      </c>
      <c r="K12426">
        <v>6882.35</v>
      </c>
      <c r="L12426" s="1">
        <v>44860</v>
      </c>
      <c r="M12426">
        <v>-25</v>
      </c>
      <c r="N12426" s="8">
        <f t="shared" si="194"/>
        <v>-172058.75</v>
      </c>
    </row>
    <row r="12427" spans="1:14">
      <c r="A12427" t="s">
        <v>14</v>
      </c>
      <c r="B12427" t="s">
        <v>62</v>
      </c>
      <c r="C12427" t="s">
        <v>216</v>
      </c>
      <c r="D12427">
        <v>735390155</v>
      </c>
      <c r="E12427" s="1">
        <v>44826</v>
      </c>
      <c r="F12427" s="1">
        <v>44826</v>
      </c>
      <c r="G12427">
        <v>8071432556</v>
      </c>
      <c r="H12427">
        <v>1020658632</v>
      </c>
      <c r="I12427">
        <v>1.1000000000000001</v>
      </c>
      <c r="J12427" s="1">
        <v>44886</v>
      </c>
      <c r="K12427">
        <v>1</v>
      </c>
      <c r="L12427" s="1">
        <v>44860</v>
      </c>
      <c r="M12427">
        <v>-26</v>
      </c>
      <c r="N12427" s="8">
        <f t="shared" si="194"/>
        <v>-26</v>
      </c>
    </row>
    <row r="12428" spans="1:14">
      <c r="A12428" t="s">
        <v>14</v>
      </c>
      <c r="B12428" t="s">
        <v>62</v>
      </c>
      <c r="C12428" t="s">
        <v>190</v>
      </c>
      <c r="D12428">
        <v>9412650153</v>
      </c>
      <c r="E12428" s="1">
        <v>44825</v>
      </c>
      <c r="F12428" s="1">
        <v>44825</v>
      </c>
      <c r="G12428">
        <v>8071616633</v>
      </c>
      <c r="H12428" t="s">
        <v>4941</v>
      </c>
      <c r="I12428">
        <v>522.65</v>
      </c>
      <c r="J12428" s="1">
        <v>44885</v>
      </c>
      <c r="K12428">
        <v>428.4</v>
      </c>
      <c r="L12428" s="1">
        <v>44860</v>
      </c>
      <c r="M12428">
        <v>-25</v>
      </c>
      <c r="N12428" s="8">
        <f t="shared" si="194"/>
        <v>-10710</v>
      </c>
    </row>
    <row r="12429" spans="1:14">
      <c r="A12429" t="s">
        <v>14</v>
      </c>
      <c r="B12429" t="s">
        <v>62</v>
      </c>
      <c r="C12429" t="s">
        <v>4942</v>
      </c>
      <c r="D12429" t="s">
        <v>4943</v>
      </c>
      <c r="E12429" s="1">
        <v>44826</v>
      </c>
      <c r="F12429" s="1">
        <v>44826</v>
      </c>
      <c r="G12429">
        <v>8072296194</v>
      </c>
      <c r="H12429">
        <v>1</v>
      </c>
      <c r="I12429">
        <v>2999.92</v>
      </c>
      <c r="J12429" s="1">
        <v>44886</v>
      </c>
      <c r="K12429">
        <v>2999.92</v>
      </c>
      <c r="L12429" s="1">
        <v>44827</v>
      </c>
      <c r="M12429">
        <v>-59</v>
      </c>
      <c r="N12429" s="8">
        <f t="shared" si="194"/>
        <v>-176995.28</v>
      </c>
    </row>
    <row r="12430" spans="1:14">
      <c r="A12430" t="s">
        <v>14</v>
      </c>
      <c r="B12430" t="s">
        <v>62</v>
      </c>
      <c r="C12430" t="s">
        <v>72</v>
      </c>
      <c r="D12430">
        <v>9238800156</v>
      </c>
      <c r="E12430" s="1">
        <v>44826</v>
      </c>
      <c r="F12430" s="1">
        <v>44826</v>
      </c>
      <c r="G12430">
        <v>8072552624</v>
      </c>
      <c r="H12430">
        <v>1209347932</v>
      </c>
      <c r="I12430">
        <v>2870.28</v>
      </c>
      <c r="J12430" s="1">
        <v>44886</v>
      </c>
      <c r="K12430">
        <v>2733.6</v>
      </c>
      <c r="L12430" s="1">
        <v>44860</v>
      </c>
      <c r="M12430">
        <v>-26</v>
      </c>
      <c r="N12430" s="8">
        <f t="shared" si="194"/>
        <v>-71073.599999999991</v>
      </c>
    </row>
    <row r="12431" spans="1:14">
      <c r="A12431" t="s">
        <v>14</v>
      </c>
      <c r="B12431" t="s">
        <v>62</v>
      </c>
      <c r="C12431" t="s">
        <v>72</v>
      </c>
      <c r="D12431">
        <v>9238800156</v>
      </c>
      <c r="E12431" s="1">
        <v>44826</v>
      </c>
      <c r="F12431" s="1">
        <v>44826</v>
      </c>
      <c r="G12431">
        <v>8072552757</v>
      </c>
      <c r="H12431">
        <v>1209347933</v>
      </c>
      <c r="I12431">
        <v>4282.2</v>
      </c>
      <c r="J12431" s="1">
        <v>44886</v>
      </c>
      <c r="K12431">
        <v>3510</v>
      </c>
      <c r="L12431" s="1">
        <v>44860</v>
      </c>
      <c r="M12431">
        <v>-26</v>
      </c>
      <c r="N12431" s="8">
        <f t="shared" si="194"/>
        <v>-91260</v>
      </c>
    </row>
    <row r="12432" spans="1:14">
      <c r="A12432" t="s">
        <v>14</v>
      </c>
      <c r="B12432" t="s">
        <v>62</v>
      </c>
      <c r="C12432" t="s">
        <v>395</v>
      </c>
      <c r="D12432">
        <v>6814140965</v>
      </c>
      <c r="E12432" s="1">
        <v>44826</v>
      </c>
      <c r="F12432" s="1">
        <v>44826</v>
      </c>
      <c r="G12432">
        <v>8073273066</v>
      </c>
      <c r="H12432">
        <v>7080033515</v>
      </c>
      <c r="I12432">
        <v>202.22</v>
      </c>
      <c r="J12432" s="1">
        <v>44886</v>
      </c>
      <c r="K12432">
        <v>165.75</v>
      </c>
      <c r="L12432" s="1">
        <v>44875</v>
      </c>
      <c r="M12432">
        <v>-11</v>
      </c>
      <c r="N12432" s="8">
        <f t="shared" si="194"/>
        <v>-1823.25</v>
      </c>
    </row>
    <row r="12433" spans="1:14">
      <c r="A12433" t="s">
        <v>14</v>
      </c>
      <c r="B12433" t="s">
        <v>62</v>
      </c>
      <c r="C12433" t="s">
        <v>395</v>
      </c>
      <c r="D12433">
        <v>6814140965</v>
      </c>
      <c r="E12433" s="1">
        <v>44826</v>
      </c>
      <c r="F12433" s="1">
        <v>44826</v>
      </c>
      <c r="G12433">
        <v>8073273099</v>
      </c>
      <c r="H12433">
        <v>7080033514</v>
      </c>
      <c r="I12433">
        <v>44276.06</v>
      </c>
      <c r="J12433" s="1">
        <v>44886</v>
      </c>
      <c r="K12433">
        <v>36291.85</v>
      </c>
      <c r="L12433" s="1">
        <v>44875</v>
      </c>
      <c r="M12433">
        <v>-11</v>
      </c>
      <c r="N12433" s="8">
        <f t="shared" si="194"/>
        <v>-399210.35</v>
      </c>
    </row>
    <row r="12434" spans="1:14">
      <c r="A12434" t="s">
        <v>14</v>
      </c>
      <c r="B12434" t="s">
        <v>62</v>
      </c>
      <c r="C12434" t="s">
        <v>601</v>
      </c>
      <c r="D12434">
        <v>11654150157</v>
      </c>
      <c r="E12434" s="1">
        <v>44826</v>
      </c>
      <c r="F12434" s="1">
        <v>44826</v>
      </c>
      <c r="G12434">
        <v>8073317263</v>
      </c>
      <c r="H12434">
        <v>3300123721</v>
      </c>
      <c r="I12434">
        <v>128</v>
      </c>
      <c r="J12434" s="1">
        <v>44886</v>
      </c>
      <c r="K12434">
        <v>116.36</v>
      </c>
      <c r="L12434" s="1">
        <v>44860</v>
      </c>
      <c r="M12434">
        <v>-26</v>
      </c>
      <c r="N12434" s="8">
        <f t="shared" si="194"/>
        <v>-3025.36</v>
      </c>
    </row>
    <row r="12435" spans="1:14">
      <c r="A12435" t="s">
        <v>14</v>
      </c>
      <c r="B12435" t="s">
        <v>62</v>
      </c>
      <c r="C12435" t="s">
        <v>98</v>
      </c>
      <c r="D12435">
        <v>3524050238</v>
      </c>
      <c r="E12435" s="1">
        <v>44826</v>
      </c>
      <c r="F12435" s="1">
        <v>44826</v>
      </c>
      <c r="G12435">
        <v>8074903019</v>
      </c>
      <c r="H12435">
        <v>740901410</v>
      </c>
      <c r="I12435">
        <v>605</v>
      </c>
      <c r="J12435" s="1">
        <v>44886</v>
      </c>
      <c r="K12435">
        <v>550</v>
      </c>
      <c r="L12435" s="1">
        <v>44910</v>
      </c>
      <c r="M12435">
        <v>24</v>
      </c>
      <c r="N12435" s="8">
        <f t="shared" si="194"/>
        <v>13200</v>
      </c>
    </row>
    <row r="12436" spans="1:14">
      <c r="A12436" t="s">
        <v>14</v>
      </c>
      <c r="B12436" t="s">
        <v>62</v>
      </c>
      <c r="C12436" t="s">
        <v>98</v>
      </c>
      <c r="D12436">
        <v>3524050238</v>
      </c>
      <c r="E12436" s="1">
        <v>44826</v>
      </c>
      <c r="F12436" s="1">
        <v>44826</v>
      </c>
      <c r="G12436">
        <v>8074903044</v>
      </c>
      <c r="H12436">
        <v>740901411</v>
      </c>
      <c r="I12436">
        <v>116.16</v>
      </c>
      <c r="J12436" s="1">
        <v>44886</v>
      </c>
      <c r="K12436">
        <v>105.6</v>
      </c>
      <c r="L12436" s="1">
        <v>44860</v>
      </c>
      <c r="M12436">
        <v>-26</v>
      </c>
      <c r="N12436" s="8">
        <f t="shared" si="194"/>
        <v>-2745.6</v>
      </c>
    </row>
    <row r="12437" spans="1:14">
      <c r="A12437" t="s">
        <v>14</v>
      </c>
      <c r="B12437" t="s">
        <v>62</v>
      </c>
      <c r="C12437" t="s">
        <v>98</v>
      </c>
      <c r="D12437">
        <v>3524050238</v>
      </c>
      <c r="E12437" s="1">
        <v>44826</v>
      </c>
      <c r="F12437" s="1">
        <v>44826</v>
      </c>
      <c r="G12437">
        <v>8074903159</v>
      </c>
      <c r="H12437">
        <v>740901412</v>
      </c>
      <c r="I12437">
        <v>253</v>
      </c>
      <c r="J12437" s="1">
        <v>44886</v>
      </c>
      <c r="K12437">
        <v>230</v>
      </c>
      <c r="L12437" s="1">
        <v>44910</v>
      </c>
      <c r="M12437">
        <v>24</v>
      </c>
      <c r="N12437" s="8">
        <f t="shared" si="194"/>
        <v>5520</v>
      </c>
    </row>
    <row r="12438" spans="1:14">
      <c r="A12438" t="s">
        <v>14</v>
      </c>
      <c r="B12438" t="s">
        <v>62</v>
      </c>
      <c r="C12438" t="s">
        <v>98</v>
      </c>
      <c r="D12438">
        <v>3524050238</v>
      </c>
      <c r="E12438" s="1">
        <v>44826</v>
      </c>
      <c r="F12438" s="1">
        <v>44826</v>
      </c>
      <c r="G12438">
        <v>8074903165</v>
      </c>
      <c r="H12438">
        <v>740901413</v>
      </c>
      <c r="I12438">
        <v>506</v>
      </c>
      <c r="J12438" s="1">
        <v>44886</v>
      </c>
      <c r="K12438">
        <v>460</v>
      </c>
      <c r="L12438" s="1">
        <v>44860</v>
      </c>
      <c r="M12438">
        <v>-26</v>
      </c>
      <c r="N12438" s="8">
        <f t="shared" si="194"/>
        <v>-11960</v>
      </c>
    </row>
    <row r="12439" spans="1:14">
      <c r="A12439" t="s">
        <v>14</v>
      </c>
      <c r="B12439" t="s">
        <v>62</v>
      </c>
      <c r="C12439" t="s">
        <v>98</v>
      </c>
      <c r="D12439">
        <v>3524050238</v>
      </c>
      <c r="E12439" s="1">
        <v>44826</v>
      </c>
      <c r="F12439" s="1">
        <v>44826</v>
      </c>
      <c r="G12439">
        <v>8074903201</v>
      </c>
      <c r="H12439">
        <v>740901414</v>
      </c>
      <c r="I12439">
        <v>135.30000000000001</v>
      </c>
      <c r="J12439" s="1">
        <v>44886</v>
      </c>
      <c r="K12439">
        <v>123</v>
      </c>
      <c r="L12439" s="1">
        <v>44860</v>
      </c>
      <c r="M12439">
        <v>-26</v>
      </c>
      <c r="N12439" s="8">
        <f t="shared" si="194"/>
        <v>-3198</v>
      </c>
    </row>
    <row r="12440" spans="1:14">
      <c r="A12440" t="s">
        <v>14</v>
      </c>
      <c r="B12440" t="s">
        <v>62</v>
      </c>
      <c r="C12440" t="s">
        <v>543</v>
      </c>
      <c r="D12440">
        <v>5051840584</v>
      </c>
      <c r="E12440" s="1">
        <v>44826</v>
      </c>
      <c r="F12440" s="1">
        <v>44826</v>
      </c>
      <c r="G12440">
        <v>8075196202</v>
      </c>
      <c r="H12440">
        <v>7604</v>
      </c>
      <c r="I12440">
        <v>1317.6</v>
      </c>
      <c r="J12440" s="1">
        <v>44886</v>
      </c>
      <c r="K12440">
        <v>1080</v>
      </c>
      <c r="L12440" s="1">
        <v>44855</v>
      </c>
      <c r="M12440">
        <v>-31</v>
      </c>
      <c r="N12440" s="8">
        <f t="shared" si="194"/>
        <v>-33480</v>
      </c>
    </row>
    <row r="12441" spans="1:14">
      <c r="A12441" t="s">
        <v>14</v>
      </c>
      <c r="B12441" t="s">
        <v>62</v>
      </c>
      <c r="C12441" t="s">
        <v>543</v>
      </c>
      <c r="D12441">
        <v>5051840584</v>
      </c>
      <c r="E12441" s="1">
        <v>44826</v>
      </c>
      <c r="F12441" s="1">
        <v>44826</v>
      </c>
      <c r="G12441">
        <v>8075196277</v>
      </c>
      <c r="H12441">
        <v>7605</v>
      </c>
      <c r="I12441">
        <v>329.4</v>
      </c>
      <c r="J12441" s="1">
        <v>44886</v>
      </c>
      <c r="K12441">
        <v>270</v>
      </c>
      <c r="L12441" s="1">
        <v>44855</v>
      </c>
      <c r="M12441">
        <v>-31</v>
      </c>
      <c r="N12441" s="8">
        <f t="shared" si="194"/>
        <v>-8370</v>
      </c>
    </row>
    <row r="12442" spans="1:14">
      <c r="A12442" t="s">
        <v>14</v>
      </c>
      <c r="B12442" t="s">
        <v>62</v>
      </c>
      <c r="C12442" t="s">
        <v>111</v>
      </c>
      <c r="D12442">
        <v>492340583</v>
      </c>
      <c r="E12442" s="1">
        <v>44826</v>
      </c>
      <c r="F12442" s="1">
        <v>44826</v>
      </c>
      <c r="G12442">
        <v>8075413152</v>
      </c>
      <c r="H12442">
        <v>22122218</v>
      </c>
      <c r="I12442">
        <v>120.45</v>
      </c>
      <c r="J12442" s="1">
        <v>44886</v>
      </c>
      <c r="K12442">
        <v>109.5</v>
      </c>
      <c r="L12442" s="1">
        <v>44860</v>
      </c>
      <c r="M12442">
        <v>-26</v>
      </c>
      <c r="N12442" s="8">
        <f t="shared" si="194"/>
        <v>-2847</v>
      </c>
    </row>
    <row r="12443" spans="1:14">
      <c r="A12443" t="s">
        <v>14</v>
      </c>
      <c r="B12443" t="s">
        <v>62</v>
      </c>
      <c r="C12443" t="s">
        <v>111</v>
      </c>
      <c r="D12443">
        <v>492340583</v>
      </c>
      <c r="E12443" s="1">
        <v>44826</v>
      </c>
      <c r="F12443" s="1">
        <v>44826</v>
      </c>
      <c r="G12443">
        <v>8075413309</v>
      </c>
      <c r="H12443">
        <v>22122219</v>
      </c>
      <c r="I12443">
        <v>1293.5999999999999</v>
      </c>
      <c r="J12443" s="1">
        <v>44886</v>
      </c>
      <c r="K12443">
        <v>1176</v>
      </c>
      <c r="L12443" s="1">
        <v>44860</v>
      </c>
      <c r="M12443">
        <v>-26</v>
      </c>
      <c r="N12443" s="8">
        <f t="shared" si="194"/>
        <v>-30576</v>
      </c>
    </row>
    <row r="12444" spans="1:14">
      <c r="A12444" t="s">
        <v>14</v>
      </c>
      <c r="B12444" t="s">
        <v>62</v>
      </c>
      <c r="C12444" t="s">
        <v>111</v>
      </c>
      <c r="D12444">
        <v>492340583</v>
      </c>
      <c r="E12444" s="1">
        <v>44826</v>
      </c>
      <c r="F12444" s="1">
        <v>44826</v>
      </c>
      <c r="G12444">
        <v>8075413374</v>
      </c>
      <c r="H12444">
        <v>22122220</v>
      </c>
      <c r="I12444">
        <v>1293.5999999999999</v>
      </c>
      <c r="J12444" s="1">
        <v>44886</v>
      </c>
      <c r="K12444">
        <v>1176</v>
      </c>
      <c r="L12444" s="1">
        <v>44860</v>
      </c>
      <c r="M12444">
        <v>-26</v>
      </c>
      <c r="N12444" s="8">
        <f t="shared" si="194"/>
        <v>-30576</v>
      </c>
    </row>
    <row r="12445" spans="1:14">
      <c r="A12445" t="s">
        <v>14</v>
      </c>
      <c r="B12445" t="s">
        <v>62</v>
      </c>
      <c r="C12445" t="s">
        <v>181</v>
      </c>
      <c r="D12445">
        <v>2707070963</v>
      </c>
      <c r="E12445" s="1">
        <v>44826</v>
      </c>
      <c r="F12445" s="1">
        <v>44826</v>
      </c>
      <c r="G12445">
        <v>8075513069</v>
      </c>
      <c r="H12445">
        <v>8722171385</v>
      </c>
      <c r="I12445">
        <v>5002.7700000000004</v>
      </c>
      <c r="J12445" s="1">
        <v>44886</v>
      </c>
      <c r="K12445">
        <v>4547.97</v>
      </c>
      <c r="L12445" s="1">
        <v>44860</v>
      </c>
      <c r="M12445">
        <v>-26</v>
      </c>
      <c r="N12445" s="8">
        <f t="shared" si="194"/>
        <v>-118247.22</v>
      </c>
    </row>
    <row r="12446" spans="1:14">
      <c r="A12446" t="s">
        <v>14</v>
      </c>
      <c r="B12446" t="s">
        <v>62</v>
      </c>
      <c r="C12446" t="s">
        <v>571</v>
      </c>
      <c r="D12446">
        <v>6754140157</v>
      </c>
      <c r="E12446" s="1">
        <v>44826</v>
      </c>
      <c r="F12446" s="1">
        <v>44826</v>
      </c>
      <c r="G12446">
        <v>8075971867</v>
      </c>
      <c r="H12446" t="s">
        <v>4944</v>
      </c>
      <c r="I12446">
        <v>152.26</v>
      </c>
      <c r="J12446" s="1">
        <v>44886</v>
      </c>
      <c r="K12446">
        <v>124.8</v>
      </c>
      <c r="L12446" s="1">
        <v>44860</v>
      </c>
      <c r="M12446">
        <v>-26</v>
      </c>
      <c r="N12446" s="8">
        <f t="shared" si="194"/>
        <v>-3244.7999999999997</v>
      </c>
    </row>
    <row r="12447" spans="1:14">
      <c r="A12447" t="s">
        <v>14</v>
      </c>
      <c r="B12447" t="s">
        <v>62</v>
      </c>
      <c r="C12447" t="s">
        <v>571</v>
      </c>
      <c r="D12447">
        <v>6754140157</v>
      </c>
      <c r="E12447" s="1">
        <v>44826</v>
      </c>
      <c r="F12447" s="1">
        <v>44826</v>
      </c>
      <c r="G12447">
        <v>8075974317</v>
      </c>
      <c r="H12447" t="s">
        <v>4945</v>
      </c>
      <c r="I12447">
        <v>112.85</v>
      </c>
      <c r="J12447" s="1">
        <v>44886</v>
      </c>
      <c r="K12447">
        <v>92.5</v>
      </c>
      <c r="L12447" s="1">
        <v>44860</v>
      </c>
      <c r="M12447">
        <v>-26</v>
      </c>
      <c r="N12447" s="8">
        <f t="shared" si="194"/>
        <v>-2405</v>
      </c>
    </row>
    <row r="12448" spans="1:14">
      <c r="A12448" t="s">
        <v>14</v>
      </c>
      <c r="B12448" t="s">
        <v>62</v>
      </c>
      <c r="C12448" t="s">
        <v>215</v>
      </c>
      <c r="D12448">
        <v>10923790157</v>
      </c>
      <c r="E12448" s="1">
        <v>44826</v>
      </c>
      <c r="F12448" s="1">
        <v>44826</v>
      </c>
      <c r="G12448">
        <v>8076132642</v>
      </c>
      <c r="H12448">
        <v>531213</v>
      </c>
      <c r="I12448">
        <v>3550.2</v>
      </c>
      <c r="J12448" s="1">
        <v>44886</v>
      </c>
      <c r="K12448">
        <v>2910</v>
      </c>
      <c r="L12448" s="1">
        <v>44860</v>
      </c>
      <c r="M12448">
        <v>-26</v>
      </c>
      <c r="N12448" s="8">
        <f t="shared" si="194"/>
        <v>-75660</v>
      </c>
    </row>
    <row r="12449" spans="1:14">
      <c r="A12449" t="s">
        <v>14</v>
      </c>
      <c r="B12449" t="s">
        <v>62</v>
      </c>
      <c r="C12449" t="s">
        <v>415</v>
      </c>
      <c r="D12449">
        <v>3898780378</v>
      </c>
      <c r="E12449" s="1">
        <v>44826</v>
      </c>
      <c r="F12449" s="1">
        <v>44826</v>
      </c>
      <c r="G12449">
        <v>8076228144</v>
      </c>
      <c r="H12449" t="s">
        <v>4946</v>
      </c>
      <c r="I12449">
        <v>6134.16</v>
      </c>
      <c r="J12449" s="1">
        <v>44886</v>
      </c>
      <c r="K12449">
        <v>5028</v>
      </c>
      <c r="L12449" s="1">
        <v>44858</v>
      </c>
      <c r="M12449">
        <v>-28</v>
      </c>
      <c r="N12449" s="8">
        <f t="shared" si="194"/>
        <v>-140784</v>
      </c>
    </row>
    <row r="12450" spans="1:14">
      <c r="A12450" t="s">
        <v>14</v>
      </c>
      <c r="B12450" t="s">
        <v>62</v>
      </c>
      <c r="C12450" t="s">
        <v>226</v>
      </c>
      <c r="D12450">
        <v>5849130157</v>
      </c>
      <c r="E12450" s="1">
        <v>44826</v>
      </c>
      <c r="F12450" s="1">
        <v>44826</v>
      </c>
      <c r="G12450">
        <v>8076385488</v>
      </c>
      <c r="H12450" s="3" t="s">
        <v>4947</v>
      </c>
      <c r="I12450">
        <v>1432.2</v>
      </c>
      <c r="J12450" s="1">
        <v>44886</v>
      </c>
      <c r="K12450">
        <v>1302</v>
      </c>
      <c r="L12450" s="1">
        <v>44893</v>
      </c>
      <c r="M12450">
        <v>7</v>
      </c>
      <c r="N12450" s="8">
        <f t="shared" si="194"/>
        <v>9114</v>
      </c>
    </row>
    <row r="12451" spans="1:14">
      <c r="A12451" t="s">
        <v>14</v>
      </c>
      <c r="B12451" t="s">
        <v>62</v>
      </c>
      <c r="C12451" t="s">
        <v>169</v>
      </c>
      <c r="D12451">
        <v>1313240424</v>
      </c>
      <c r="E12451" s="1">
        <v>44826</v>
      </c>
      <c r="F12451" s="1">
        <v>44826</v>
      </c>
      <c r="G12451">
        <v>8076481324</v>
      </c>
      <c r="H12451" t="s">
        <v>4948</v>
      </c>
      <c r="I12451">
        <v>187.39</v>
      </c>
      <c r="J12451" s="1">
        <v>44886</v>
      </c>
      <c r="K12451">
        <v>153.6</v>
      </c>
      <c r="L12451" s="1">
        <v>44860</v>
      </c>
      <c r="M12451">
        <v>-26</v>
      </c>
      <c r="N12451" s="8">
        <f t="shared" si="194"/>
        <v>-3993.6</v>
      </c>
    </row>
    <row r="12452" spans="1:14">
      <c r="A12452" t="s">
        <v>14</v>
      </c>
      <c r="B12452" t="s">
        <v>62</v>
      </c>
      <c r="C12452" t="s">
        <v>169</v>
      </c>
      <c r="D12452">
        <v>1313240424</v>
      </c>
      <c r="E12452" s="1">
        <v>44826</v>
      </c>
      <c r="F12452" s="1">
        <v>44826</v>
      </c>
      <c r="G12452">
        <v>8076481332</v>
      </c>
      <c r="H12452" t="s">
        <v>4949</v>
      </c>
      <c r="I12452">
        <v>3990</v>
      </c>
      <c r="J12452" s="1">
        <v>44886</v>
      </c>
      <c r="K12452">
        <v>3800</v>
      </c>
      <c r="L12452" s="1">
        <v>44860</v>
      </c>
      <c r="M12452">
        <v>-26</v>
      </c>
      <c r="N12452" s="8">
        <f t="shared" si="194"/>
        <v>-98800</v>
      </c>
    </row>
    <row r="12453" spans="1:14">
      <c r="A12453" t="s">
        <v>14</v>
      </c>
      <c r="B12453" t="s">
        <v>62</v>
      </c>
      <c r="C12453" t="s">
        <v>169</v>
      </c>
      <c r="D12453">
        <v>1313240424</v>
      </c>
      <c r="E12453" s="1">
        <v>44826</v>
      </c>
      <c r="F12453" s="1">
        <v>44826</v>
      </c>
      <c r="G12453">
        <v>8076481373</v>
      </c>
      <c r="H12453" t="s">
        <v>4950</v>
      </c>
      <c r="I12453">
        <v>281.08999999999997</v>
      </c>
      <c r="J12453" s="1">
        <v>44886</v>
      </c>
      <c r="K12453">
        <v>230.4</v>
      </c>
      <c r="L12453" s="1">
        <v>44860</v>
      </c>
      <c r="M12453">
        <v>-26</v>
      </c>
      <c r="N12453" s="8">
        <f t="shared" si="194"/>
        <v>-5990.4000000000005</v>
      </c>
    </row>
    <row r="12454" spans="1:14">
      <c r="A12454" t="s">
        <v>14</v>
      </c>
      <c r="B12454" t="s">
        <v>62</v>
      </c>
      <c r="C12454" t="s">
        <v>169</v>
      </c>
      <c r="D12454">
        <v>1313240424</v>
      </c>
      <c r="E12454" s="1">
        <v>44826</v>
      </c>
      <c r="F12454" s="1">
        <v>44826</v>
      </c>
      <c r="G12454">
        <v>8076481450</v>
      </c>
      <c r="H12454" t="s">
        <v>4951</v>
      </c>
      <c r="I12454">
        <v>1558.2</v>
      </c>
      <c r="J12454" s="1">
        <v>44886</v>
      </c>
      <c r="K12454">
        <v>1484</v>
      </c>
      <c r="L12454" s="1">
        <v>44860</v>
      </c>
      <c r="M12454">
        <v>-26</v>
      </c>
      <c r="N12454" s="8">
        <f t="shared" si="194"/>
        <v>-38584</v>
      </c>
    </row>
    <row r="12455" spans="1:14">
      <c r="A12455" t="s">
        <v>14</v>
      </c>
      <c r="B12455" t="s">
        <v>62</v>
      </c>
      <c r="C12455" t="s">
        <v>4952</v>
      </c>
      <c r="D12455">
        <v>6017551216</v>
      </c>
      <c r="E12455" s="1">
        <v>44826</v>
      </c>
      <c r="F12455" s="1">
        <v>44826</v>
      </c>
      <c r="G12455">
        <v>8076827578</v>
      </c>
      <c r="H12455">
        <v>803</v>
      </c>
      <c r="I12455">
        <v>9796.6</v>
      </c>
      <c r="J12455" s="1">
        <v>44886</v>
      </c>
      <c r="K12455">
        <v>8030</v>
      </c>
      <c r="L12455" s="1">
        <v>44893</v>
      </c>
      <c r="M12455">
        <v>7</v>
      </c>
      <c r="N12455" s="8">
        <f t="shared" si="194"/>
        <v>56210</v>
      </c>
    </row>
    <row r="12456" spans="1:14">
      <c r="A12456" t="s">
        <v>14</v>
      </c>
      <c r="B12456" t="s">
        <v>62</v>
      </c>
      <c r="C12456" t="s">
        <v>4952</v>
      </c>
      <c r="D12456">
        <v>6017551216</v>
      </c>
      <c r="E12456" s="1">
        <v>44826</v>
      </c>
      <c r="F12456" s="1">
        <v>44826</v>
      </c>
      <c r="G12456">
        <v>8076923807</v>
      </c>
      <c r="H12456">
        <v>804</v>
      </c>
      <c r="I12456">
        <v>4306.6000000000004</v>
      </c>
      <c r="J12456" s="1">
        <v>44886</v>
      </c>
      <c r="K12456">
        <v>3530</v>
      </c>
      <c r="L12456" s="1">
        <v>44893</v>
      </c>
      <c r="M12456">
        <v>7</v>
      </c>
      <c r="N12456" s="8">
        <f t="shared" si="194"/>
        <v>24710</v>
      </c>
    </row>
    <row r="12457" spans="1:14">
      <c r="A12457" t="s">
        <v>14</v>
      </c>
      <c r="B12457" t="s">
        <v>62</v>
      </c>
      <c r="C12457" t="s">
        <v>3223</v>
      </c>
      <c r="D12457">
        <v>6741821000</v>
      </c>
      <c r="E12457" s="1">
        <v>44826</v>
      </c>
      <c r="F12457" s="1">
        <v>44826</v>
      </c>
      <c r="G12457">
        <v>8077129930</v>
      </c>
      <c r="H12457" t="s">
        <v>4953</v>
      </c>
      <c r="I12457">
        <v>5133.1499999999996</v>
      </c>
      <c r="J12457" s="1">
        <v>44886</v>
      </c>
      <c r="K12457">
        <v>4207.5</v>
      </c>
      <c r="L12457" s="1">
        <v>44860</v>
      </c>
      <c r="M12457">
        <v>-26</v>
      </c>
      <c r="N12457" s="8">
        <f t="shared" si="194"/>
        <v>-109395</v>
      </c>
    </row>
    <row r="12458" spans="1:14">
      <c r="A12458" t="s">
        <v>14</v>
      </c>
      <c r="B12458" t="s">
        <v>62</v>
      </c>
      <c r="C12458" t="s">
        <v>462</v>
      </c>
      <c r="D12458">
        <v>3948960962</v>
      </c>
      <c r="E12458" s="1">
        <v>44826</v>
      </c>
      <c r="F12458" s="1">
        <v>44826</v>
      </c>
      <c r="G12458">
        <v>8077249691</v>
      </c>
      <c r="H12458" t="s">
        <v>4954</v>
      </c>
      <c r="I12458">
        <v>835.7</v>
      </c>
      <c r="J12458" s="1">
        <v>44886</v>
      </c>
      <c r="K12458">
        <v>685</v>
      </c>
      <c r="L12458" s="1">
        <v>44855</v>
      </c>
      <c r="M12458">
        <v>-31</v>
      </c>
      <c r="N12458" s="8">
        <f t="shared" si="194"/>
        <v>-21235</v>
      </c>
    </row>
    <row r="12459" spans="1:14">
      <c r="A12459" t="s">
        <v>14</v>
      </c>
      <c r="B12459" t="s">
        <v>62</v>
      </c>
      <c r="C12459" t="s">
        <v>3223</v>
      </c>
      <c r="D12459">
        <v>6741821000</v>
      </c>
      <c r="E12459" s="1">
        <v>44826</v>
      </c>
      <c r="F12459" s="1">
        <v>44826</v>
      </c>
      <c r="G12459">
        <v>8077271395</v>
      </c>
      <c r="H12459" t="s">
        <v>4955</v>
      </c>
      <c r="I12459">
        <v>1872.09</v>
      </c>
      <c r="J12459" s="1">
        <v>44886</v>
      </c>
      <c r="K12459">
        <v>1534.5</v>
      </c>
      <c r="L12459" s="1">
        <v>44860</v>
      </c>
      <c r="M12459">
        <v>-26</v>
      </c>
      <c r="N12459" s="8">
        <f t="shared" si="194"/>
        <v>-39897</v>
      </c>
    </row>
    <row r="12460" spans="1:14">
      <c r="A12460" t="s">
        <v>14</v>
      </c>
      <c r="B12460" t="s">
        <v>62</v>
      </c>
      <c r="C12460" t="s">
        <v>244</v>
      </c>
      <c r="D12460">
        <v>674840152</v>
      </c>
      <c r="E12460" s="1">
        <v>44826</v>
      </c>
      <c r="F12460" s="1">
        <v>44826</v>
      </c>
      <c r="G12460">
        <v>8077366209</v>
      </c>
      <c r="H12460">
        <v>5302494362</v>
      </c>
      <c r="I12460">
        <v>338.8</v>
      </c>
      <c r="J12460" s="1">
        <v>44886</v>
      </c>
      <c r="K12460">
        <v>308</v>
      </c>
      <c r="L12460" s="1">
        <v>44893</v>
      </c>
      <c r="M12460">
        <v>7</v>
      </c>
      <c r="N12460" s="8">
        <f t="shared" si="194"/>
        <v>2156</v>
      </c>
    </row>
    <row r="12461" spans="1:14">
      <c r="A12461" t="s">
        <v>14</v>
      </c>
      <c r="B12461" t="s">
        <v>62</v>
      </c>
      <c r="C12461" t="s">
        <v>244</v>
      </c>
      <c r="D12461">
        <v>674840152</v>
      </c>
      <c r="E12461" s="1">
        <v>44826</v>
      </c>
      <c r="F12461" s="1">
        <v>44826</v>
      </c>
      <c r="G12461">
        <v>8077366283</v>
      </c>
      <c r="H12461">
        <v>5302494363</v>
      </c>
      <c r="I12461">
        <v>314.60000000000002</v>
      </c>
      <c r="J12461" s="1">
        <v>44886</v>
      </c>
      <c r="K12461">
        <v>286</v>
      </c>
      <c r="L12461" s="1">
        <v>44860</v>
      </c>
      <c r="M12461">
        <v>-26</v>
      </c>
      <c r="N12461" s="8">
        <f t="shared" si="194"/>
        <v>-7436</v>
      </c>
    </row>
    <row r="12462" spans="1:14">
      <c r="A12462" t="s">
        <v>14</v>
      </c>
      <c r="B12462" t="s">
        <v>62</v>
      </c>
      <c r="C12462" t="s">
        <v>619</v>
      </c>
      <c r="D12462">
        <v>322800376</v>
      </c>
      <c r="E12462" s="1">
        <v>44826</v>
      </c>
      <c r="F12462" s="1">
        <v>44826</v>
      </c>
      <c r="G12462">
        <v>8077584931</v>
      </c>
      <c r="H12462">
        <v>8024675</v>
      </c>
      <c r="I12462">
        <v>528.26</v>
      </c>
      <c r="J12462" s="1">
        <v>44886</v>
      </c>
      <c r="K12462">
        <v>433</v>
      </c>
      <c r="L12462" s="1">
        <v>44860</v>
      </c>
      <c r="M12462">
        <v>-26</v>
      </c>
      <c r="N12462" s="8">
        <f t="shared" si="194"/>
        <v>-11258</v>
      </c>
    </row>
    <row r="12463" spans="1:14">
      <c r="A12463" t="s">
        <v>14</v>
      </c>
      <c r="B12463" t="s">
        <v>62</v>
      </c>
      <c r="C12463" t="s">
        <v>619</v>
      </c>
      <c r="D12463">
        <v>322800376</v>
      </c>
      <c r="E12463" s="1">
        <v>44826</v>
      </c>
      <c r="F12463" s="1">
        <v>44826</v>
      </c>
      <c r="G12463">
        <v>8077584939</v>
      </c>
      <c r="H12463">
        <v>8024676</v>
      </c>
      <c r="I12463">
        <v>128.1</v>
      </c>
      <c r="J12463" s="1">
        <v>44886</v>
      </c>
      <c r="K12463">
        <v>105</v>
      </c>
      <c r="L12463" s="1">
        <v>44860</v>
      </c>
      <c r="M12463">
        <v>-26</v>
      </c>
      <c r="N12463" s="8">
        <f t="shared" si="194"/>
        <v>-2730</v>
      </c>
    </row>
    <row r="12464" spans="1:14">
      <c r="A12464" t="s">
        <v>14</v>
      </c>
      <c r="B12464" t="s">
        <v>62</v>
      </c>
      <c r="C12464" t="s">
        <v>619</v>
      </c>
      <c r="D12464">
        <v>322800376</v>
      </c>
      <c r="E12464" s="1">
        <v>44826</v>
      </c>
      <c r="F12464" s="1">
        <v>44826</v>
      </c>
      <c r="G12464">
        <v>8077584948</v>
      </c>
      <c r="H12464">
        <v>8024678</v>
      </c>
      <c r="I12464">
        <v>104.92</v>
      </c>
      <c r="J12464" s="1">
        <v>44886</v>
      </c>
      <c r="K12464">
        <v>86</v>
      </c>
      <c r="L12464" s="1">
        <v>44860</v>
      </c>
      <c r="M12464">
        <v>-26</v>
      </c>
      <c r="N12464" s="8">
        <f t="shared" si="194"/>
        <v>-2236</v>
      </c>
    </row>
    <row r="12465" spans="1:14">
      <c r="A12465" t="s">
        <v>14</v>
      </c>
      <c r="B12465" t="s">
        <v>62</v>
      </c>
      <c r="C12465" t="s">
        <v>619</v>
      </c>
      <c r="D12465">
        <v>322800376</v>
      </c>
      <c r="E12465" s="1">
        <v>44826</v>
      </c>
      <c r="F12465" s="1">
        <v>44826</v>
      </c>
      <c r="G12465">
        <v>8077584961</v>
      </c>
      <c r="H12465">
        <v>8024674</v>
      </c>
      <c r="I12465">
        <v>1936.87</v>
      </c>
      <c r="J12465" s="1">
        <v>44886</v>
      </c>
      <c r="K12465">
        <v>1587.6</v>
      </c>
      <c r="L12465" s="1">
        <v>44860</v>
      </c>
      <c r="M12465">
        <v>-26</v>
      </c>
      <c r="N12465" s="8">
        <f t="shared" si="194"/>
        <v>-41277.599999999999</v>
      </c>
    </row>
    <row r="12466" spans="1:14">
      <c r="A12466" t="s">
        <v>14</v>
      </c>
      <c r="B12466" t="s">
        <v>62</v>
      </c>
      <c r="C12466" t="s">
        <v>619</v>
      </c>
      <c r="D12466">
        <v>322800376</v>
      </c>
      <c r="E12466" s="1">
        <v>44826</v>
      </c>
      <c r="F12466" s="1">
        <v>44826</v>
      </c>
      <c r="G12466">
        <v>8077584963</v>
      </c>
      <c r="H12466">
        <v>8024679</v>
      </c>
      <c r="I12466">
        <v>289.14</v>
      </c>
      <c r="J12466" s="1">
        <v>44886</v>
      </c>
      <c r="K12466">
        <v>237</v>
      </c>
      <c r="L12466" s="1">
        <v>44860</v>
      </c>
      <c r="M12466">
        <v>-26</v>
      </c>
      <c r="N12466" s="8">
        <f t="shared" si="194"/>
        <v>-6162</v>
      </c>
    </row>
    <row r="12467" spans="1:14">
      <c r="A12467" t="s">
        <v>14</v>
      </c>
      <c r="B12467" t="s">
        <v>62</v>
      </c>
      <c r="C12467" t="s">
        <v>619</v>
      </c>
      <c r="D12467">
        <v>322800376</v>
      </c>
      <c r="E12467" s="1">
        <v>44826</v>
      </c>
      <c r="F12467" s="1">
        <v>44826</v>
      </c>
      <c r="G12467">
        <v>8077585407</v>
      </c>
      <c r="H12467">
        <v>8024677</v>
      </c>
      <c r="I12467">
        <v>50.02</v>
      </c>
      <c r="J12467" s="1">
        <v>44886</v>
      </c>
      <c r="K12467">
        <v>41</v>
      </c>
      <c r="L12467" s="1">
        <v>44860</v>
      </c>
      <c r="M12467">
        <v>-26</v>
      </c>
      <c r="N12467" s="8">
        <f t="shared" si="194"/>
        <v>-1066</v>
      </c>
    </row>
    <row r="12468" spans="1:14">
      <c r="A12468" t="s">
        <v>14</v>
      </c>
      <c r="B12468" t="s">
        <v>62</v>
      </c>
      <c r="C12468" t="s">
        <v>2168</v>
      </c>
      <c r="D12468" t="s">
        <v>2169</v>
      </c>
      <c r="E12468" s="1">
        <v>44826</v>
      </c>
      <c r="F12468" s="1">
        <v>44826</v>
      </c>
      <c r="G12468">
        <v>8077631998</v>
      </c>
      <c r="H12468">
        <v>8</v>
      </c>
      <c r="I12468">
        <v>2500</v>
      </c>
      <c r="J12468" s="1">
        <v>44886</v>
      </c>
      <c r="K12468">
        <v>2500</v>
      </c>
      <c r="L12468" s="1">
        <v>44837</v>
      </c>
      <c r="M12468">
        <v>-49</v>
      </c>
      <c r="N12468" s="8">
        <f t="shared" si="194"/>
        <v>-122500</v>
      </c>
    </row>
    <row r="12469" spans="1:14">
      <c r="A12469" t="s">
        <v>14</v>
      </c>
      <c r="B12469" t="s">
        <v>62</v>
      </c>
      <c r="C12469" t="s">
        <v>909</v>
      </c>
      <c r="D12469">
        <v>784230872</v>
      </c>
      <c r="E12469" s="1">
        <v>44826</v>
      </c>
      <c r="F12469" s="1">
        <v>44826</v>
      </c>
      <c r="G12469">
        <v>8078121261</v>
      </c>
      <c r="H12469" t="s">
        <v>4956</v>
      </c>
      <c r="I12469">
        <v>575.84</v>
      </c>
      <c r="J12469" s="1">
        <v>44886</v>
      </c>
      <c r="K12469">
        <v>472</v>
      </c>
      <c r="L12469" s="1">
        <v>44860</v>
      </c>
      <c r="M12469">
        <v>-26</v>
      </c>
      <c r="N12469" s="8">
        <f t="shared" si="194"/>
        <v>-12272</v>
      </c>
    </row>
    <row r="12470" spans="1:14">
      <c r="A12470" t="s">
        <v>14</v>
      </c>
      <c r="B12470" t="s">
        <v>62</v>
      </c>
      <c r="C12470" t="s">
        <v>1919</v>
      </c>
      <c r="D12470">
        <v>5896561007</v>
      </c>
      <c r="E12470" s="1">
        <v>44826</v>
      </c>
      <c r="F12470" s="1">
        <v>44826</v>
      </c>
      <c r="G12470">
        <v>8078395086</v>
      </c>
      <c r="H12470" t="s">
        <v>4957</v>
      </c>
      <c r="I12470">
        <v>3646.4</v>
      </c>
      <c r="J12470" s="1">
        <v>44886</v>
      </c>
      <c r="K12470">
        <v>2988.85</v>
      </c>
      <c r="L12470" s="1">
        <v>44860</v>
      </c>
      <c r="M12470">
        <v>-26</v>
      </c>
      <c r="N12470" s="8">
        <f t="shared" si="194"/>
        <v>-77710.099999999991</v>
      </c>
    </row>
    <row r="12471" spans="1:14">
      <c r="A12471" t="s">
        <v>14</v>
      </c>
      <c r="B12471" t="s">
        <v>62</v>
      </c>
      <c r="C12471" t="s">
        <v>56</v>
      </c>
      <c r="D12471">
        <v>76670595</v>
      </c>
      <c r="E12471" s="1">
        <v>44826</v>
      </c>
      <c r="F12471" s="1">
        <v>44826</v>
      </c>
      <c r="G12471">
        <v>8078478100</v>
      </c>
      <c r="H12471" t="s">
        <v>4958</v>
      </c>
      <c r="I12471">
        <v>343.2</v>
      </c>
      <c r="J12471" s="1">
        <v>44886</v>
      </c>
      <c r="K12471">
        <v>312</v>
      </c>
      <c r="L12471" s="1">
        <v>44860</v>
      </c>
      <c r="M12471">
        <v>-26</v>
      </c>
      <c r="N12471" s="8">
        <f t="shared" si="194"/>
        <v>-8112</v>
      </c>
    </row>
    <row r="12472" spans="1:14">
      <c r="A12472" t="s">
        <v>14</v>
      </c>
      <c r="B12472" t="s">
        <v>62</v>
      </c>
      <c r="C12472" t="s">
        <v>419</v>
      </c>
      <c r="D12472">
        <v>10191080158</v>
      </c>
      <c r="E12472" s="1">
        <v>44826</v>
      </c>
      <c r="F12472" s="1">
        <v>44826</v>
      </c>
      <c r="G12472">
        <v>8079123744</v>
      </c>
      <c r="H12472" t="s">
        <v>4959</v>
      </c>
      <c r="I12472">
        <v>1720.2</v>
      </c>
      <c r="J12472" s="1">
        <v>44886</v>
      </c>
      <c r="K12472">
        <v>1410</v>
      </c>
      <c r="L12472" s="1">
        <v>44860</v>
      </c>
      <c r="M12472">
        <v>-26</v>
      </c>
      <c r="N12472" s="8">
        <f t="shared" si="194"/>
        <v>-36660</v>
      </c>
    </row>
    <row r="12473" spans="1:14">
      <c r="A12473" t="s">
        <v>14</v>
      </c>
      <c r="B12473" t="s">
        <v>62</v>
      </c>
      <c r="C12473" t="s">
        <v>200</v>
      </c>
      <c r="D12473">
        <v>7123400157</v>
      </c>
      <c r="E12473" s="1">
        <v>44827</v>
      </c>
      <c r="F12473" s="1">
        <v>44827</v>
      </c>
      <c r="G12473">
        <v>8080152267</v>
      </c>
      <c r="H12473">
        <v>22030994</v>
      </c>
      <c r="I12473">
        <v>1098</v>
      </c>
      <c r="J12473" s="1">
        <v>44887</v>
      </c>
      <c r="K12473">
        <v>900</v>
      </c>
      <c r="L12473" s="1">
        <v>44860</v>
      </c>
      <c r="M12473">
        <v>-27</v>
      </c>
      <c r="N12473" s="8">
        <f t="shared" si="194"/>
        <v>-24300</v>
      </c>
    </row>
    <row r="12474" spans="1:14">
      <c r="A12474" t="s">
        <v>14</v>
      </c>
      <c r="B12474" t="s">
        <v>62</v>
      </c>
      <c r="C12474" t="s">
        <v>200</v>
      </c>
      <c r="D12474">
        <v>7123400157</v>
      </c>
      <c r="E12474" s="1">
        <v>44827</v>
      </c>
      <c r="F12474" s="1">
        <v>44827</v>
      </c>
      <c r="G12474">
        <v>8080154866</v>
      </c>
      <c r="H12474">
        <v>22029956</v>
      </c>
      <c r="I12474">
        <v>1622.4</v>
      </c>
      <c r="J12474" s="1">
        <v>44887</v>
      </c>
      <c r="K12474">
        <v>1560</v>
      </c>
      <c r="L12474" s="1">
        <v>44910</v>
      </c>
      <c r="M12474">
        <v>23</v>
      </c>
      <c r="N12474" s="8">
        <f t="shared" si="194"/>
        <v>35880</v>
      </c>
    </row>
    <row r="12475" spans="1:14">
      <c r="A12475" t="s">
        <v>14</v>
      </c>
      <c r="B12475" t="s">
        <v>62</v>
      </c>
      <c r="C12475" t="s">
        <v>796</v>
      </c>
      <c r="D12475">
        <v>3222390159</v>
      </c>
      <c r="E12475" s="1">
        <v>44826</v>
      </c>
      <c r="F12475" s="1">
        <v>44826</v>
      </c>
      <c r="G12475">
        <v>8080318339</v>
      </c>
      <c r="H12475">
        <v>2022031864</v>
      </c>
      <c r="I12475">
        <v>59.66</v>
      </c>
      <c r="J12475" s="1">
        <v>44886</v>
      </c>
      <c r="K12475">
        <v>48.9</v>
      </c>
      <c r="L12475" s="1">
        <v>44860</v>
      </c>
      <c r="M12475">
        <v>-26</v>
      </c>
      <c r="N12475" s="8">
        <f t="shared" si="194"/>
        <v>-1271.3999999999999</v>
      </c>
    </row>
    <row r="12476" spans="1:14">
      <c r="A12476" t="s">
        <v>14</v>
      </c>
      <c r="B12476" t="s">
        <v>62</v>
      </c>
      <c r="C12476" t="s">
        <v>259</v>
      </c>
      <c r="D12476">
        <v>13110270157</v>
      </c>
      <c r="E12476" s="1">
        <v>44826</v>
      </c>
      <c r="F12476" s="1">
        <v>44826</v>
      </c>
      <c r="G12476">
        <v>8080464028</v>
      </c>
      <c r="H12476">
        <v>980283086</v>
      </c>
      <c r="I12476">
        <v>2172.4699999999998</v>
      </c>
      <c r="J12476" s="1">
        <v>44886</v>
      </c>
      <c r="K12476">
        <v>1780.71</v>
      </c>
      <c r="L12476" s="1">
        <v>44893</v>
      </c>
      <c r="M12476">
        <v>7</v>
      </c>
      <c r="N12476" s="8">
        <f t="shared" si="194"/>
        <v>12464.970000000001</v>
      </c>
    </row>
    <row r="12477" spans="1:14">
      <c r="A12477" t="s">
        <v>14</v>
      </c>
      <c r="B12477" t="s">
        <v>62</v>
      </c>
      <c r="C12477" t="s">
        <v>499</v>
      </c>
      <c r="D12477">
        <v>11667890153</v>
      </c>
      <c r="E12477" s="1">
        <v>44826</v>
      </c>
      <c r="F12477" s="1">
        <v>44826</v>
      </c>
      <c r="G12477">
        <v>8080585723</v>
      </c>
      <c r="H12477">
        <v>8261389336</v>
      </c>
      <c r="I12477">
        <v>57.55</v>
      </c>
      <c r="J12477" s="1">
        <v>44886</v>
      </c>
      <c r="K12477">
        <v>52.32</v>
      </c>
      <c r="L12477" s="1">
        <v>44860</v>
      </c>
      <c r="M12477">
        <v>-26</v>
      </c>
      <c r="N12477" s="8">
        <f t="shared" si="194"/>
        <v>-1360.32</v>
      </c>
    </row>
    <row r="12478" spans="1:14">
      <c r="A12478" t="s">
        <v>14</v>
      </c>
      <c r="B12478" t="s">
        <v>62</v>
      </c>
      <c r="C12478" t="s">
        <v>274</v>
      </c>
      <c r="D12478">
        <v>8082461008</v>
      </c>
      <c r="E12478" s="1">
        <v>44826</v>
      </c>
      <c r="F12478" s="1">
        <v>44826</v>
      </c>
      <c r="G12478">
        <v>8080750121</v>
      </c>
      <c r="H12478">
        <v>22202571</v>
      </c>
      <c r="I12478">
        <v>11638.8</v>
      </c>
      <c r="J12478" s="1">
        <v>44886</v>
      </c>
      <c r="K12478">
        <v>9540</v>
      </c>
      <c r="L12478" s="1">
        <v>44860</v>
      </c>
      <c r="M12478">
        <v>-26</v>
      </c>
      <c r="N12478" s="8">
        <f t="shared" si="194"/>
        <v>-248040</v>
      </c>
    </row>
    <row r="12479" spans="1:14">
      <c r="A12479" t="s">
        <v>14</v>
      </c>
      <c r="B12479" t="s">
        <v>62</v>
      </c>
      <c r="C12479" t="s">
        <v>274</v>
      </c>
      <c r="D12479">
        <v>8082461008</v>
      </c>
      <c r="E12479" s="1">
        <v>44827</v>
      </c>
      <c r="F12479" s="1">
        <v>44827</v>
      </c>
      <c r="G12479">
        <v>8081082683</v>
      </c>
      <c r="H12479">
        <v>22202071</v>
      </c>
      <c r="I12479">
        <v>577.20000000000005</v>
      </c>
      <c r="J12479" s="1">
        <v>44887</v>
      </c>
      <c r="K12479">
        <v>555</v>
      </c>
      <c r="L12479" s="1">
        <v>44910</v>
      </c>
      <c r="M12479">
        <v>23</v>
      </c>
      <c r="N12479" s="8">
        <f t="shared" si="194"/>
        <v>12765</v>
      </c>
    </row>
    <row r="12480" spans="1:14">
      <c r="A12480" t="s">
        <v>14</v>
      </c>
      <c r="B12480" t="s">
        <v>62</v>
      </c>
      <c r="C12480" t="s">
        <v>274</v>
      </c>
      <c r="D12480">
        <v>8082461008</v>
      </c>
      <c r="E12480" s="1">
        <v>44827</v>
      </c>
      <c r="F12480" s="1">
        <v>44827</v>
      </c>
      <c r="G12480">
        <v>8081090110</v>
      </c>
      <c r="H12480">
        <v>22202072</v>
      </c>
      <c r="I12480">
        <v>1112.8</v>
      </c>
      <c r="J12480" s="1">
        <v>44887</v>
      </c>
      <c r="K12480">
        <v>1070</v>
      </c>
      <c r="L12480" s="1">
        <v>44910</v>
      </c>
      <c r="M12480">
        <v>23</v>
      </c>
      <c r="N12480" s="8">
        <f t="shared" si="194"/>
        <v>24610</v>
      </c>
    </row>
    <row r="12481" spans="1:14">
      <c r="A12481" t="s">
        <v>14</v>
      </c>
      <c r="B12481" t="s">
        <v>62</v>
      </c>
      <c r="C12481" t="s">
        <v>367</v>
      </c>
      <c r="D12481">
        <v>100190610</v>
      </c>
      <c r="E12481" s="1">
        <v>44827</v>
      </c>
      <c r="F12481" s="1">
        <v>44827</v>
      </c>
      <c r="G12481">
        <v>8081164466</v>
      </c>
      <c r="H12481">
        <v>9546917019</v>
      </c>
      <c r="I12481">
        <v>766.77</v>
      </c>
      <c r="J12481" s="1">
        <v>44887</v>
      </c>
      <c r="K12481">
        <v>628.5</v>
      </c>
      <c r="L12481" s="1">
        <v>44860</v>
      </c>
      <c r="M12481">
        <v>-27</v>
      </c>
      <c r="N12481" s="8">
        <f t="shared" si="194"/>
        <v>-16969.5</v>
      </c>
    </row>
    <row r="12482" spans="1:14">
      <c r="A12482" t="s">
        <v>14</v>
      </c>
      <c r="B12482" t="s">
        <v>62</v>
      </c>
      <c r="C12482" t="s">
        <v>651</v>
      </c>
      <c r="D12482">
        <v>6324460150</v>
      </c>
      <c r="E12482" s="1">
        <v>44827</v>
      </c>
      <c r="F12482" s="1">
        <v>44827</v>
      </c>
      <c r="G12482">
        <v>8081879613</v>
      </c>
      <c r="H12482">
        <v>2223091681</v>
      </c>
      <c r="I12482">
        <v>1024.8</v>
      </c>
      <c r="J12482" s="1">
        <v>44887</v>
      </c>
      <c r="K12482">
        <v>840</v>
      </c>
      <c r="L12482" s="1">
        <v>44893</v>
      </c>
      <c r="M12482">
        <v>6</v>
      </c>
      <c r="N12482" s="8">
        <f t="shared" si="194"/>
        <v>5040</v>
      </c>
    </row>
    <row r="12483" spans="1:14">
      <c r="A12483" t="s">
        <v>14</v>
      </c>
      <c r="B12483" t="s">
        <v>62</v>
      </c>
      <c r="C12483" t="s">
        <v>98</v>
      </c>
      <c r="D12483">
        <v>3524050238</v>
      </c>
      <c r="E12483" s="1">
        <v>44827</v>
      </c>
      <c r="F12483" s="1">
        <v>44827</v>
      </c>
      <c r="G12483">
        <v>8082309654</v>
      </c>
      <c r="H12483">
        <v>740901773</v>
      </c>
      <c r="I12483">
        <v>506</v>
      </c>
      <c r="J12483" s="1">
        <v>44887</v>
      </c>
      <c r="K12483">
        <v>460</v>
      </c>
      <c r="L12483" s="1">
        <v>44910</v>
      </c>
      <c r="M12483">
        <v>23</v>
      </c>
      <c r="N12483" s="8">
        <f t="shared" ref="N12483:N12546" si="195">+K12483*M12483</f>
        <v>10580</v>
      </c>
    </row>
    <row r="12484" spans="1:14">
      <c r="A12484" t="s">
        <v>14</v>
      </c>
      <c r="B12484" t="s">
        <v>62</v>
      </c>
      <c r="C12484" t="s">
        <v>111</v>
      </c>
      <c r="D12484">
        <v>492340583</v>
      </c>
      <c r="E12484" s="1">
        <v>44827</v>
      </c>
      <c r="F12484" s="1">
        <v>44827</v>
      </c>
      <c r="G12484">
        <v>8082572285</v>
      </c>
      <c r="H12484">
        <v>22123048</v>
      </c>
      <c r="I12484">
        <v>1689.6</v>
      </c>
      <c r="J12484" s="1">
        <v>44887</v>
      </c>
      <c r="K12484">
        <v>1536</v>
      </c>
      <c r="L12484" s="1">
        <v>44860</v>
      </c>
      <c r="M12484">
        <v>-27</v>
      </c>
      <c r="N12484" s="8">
        <f t="shared" si="195"/>
        <v>-41472</v>
      </c>
    </row>
    <row r="12485" spans="1:14">
      <c r="A12485" t="s">
        <v>14</v>
      </c>
      <c r="B12485" t="s">
        <v>62</v>
      </c>
      <c r="C12485" t="s">
        <v>955</v>
      </c>
      <c r="D12485">
        <v>4029180371</v>
      </c>
      <c r="E12485" s="1">
        <v>44827</v>
      </c>
      <c r="F12485" s="1">
        <v>44827</v>
      </c>
      <c r="G12485">
        <v>8082636685</v>
      </c>
      <c r="H12485" t="s">
        <v>4960</v>
      </c>
      <c r="I12485">
        <v>97.62</v>
      </c>
      <c r="J12485" s="1">
        <v>44887</v>
      </c>
      <c r="K12485">
        <v>80.02</v>
      </c>
      <c r="L12485" s="1">
        <v>44860</v>
      </c>
      <c r="M12485">
        <v>-27</v>
      </c>
      <c r="N12485" s="8">
        <f t="shared" si="195"/>
        <v>-2160.54</v>
      </c>
    </row>
    <row r="12486" spans="1:14">
      <c r="A12486" t="s">
        <v>14</v>
      </c>
      <c r="B12486" t="s">
        <v>62</v>
      </c>
      <c r="C12486" t="s">
        <v>261</v>
      </c>
      <c r="D12486">
        <v>9933630155</v>
      </c>
      <c r="E12486" s="1">
        <v>44827</v>
      </c>
      <c r="F12486" s="1">
        <v>44827</v>
      </c>
      <c r="G12486">
        <v>8082832237</v>
      </c>
      <c r="H12486">
        <v>9700227299</v>
      </c>
      <c r="I12486">
        <v>1830</v>
      </c>
      <c r="J12486" s="1">
        <v>44887</v>
      </c>
      <c r="K12486">
        <v>1500</v>
      </c>
      <c r="L12486" s="1">
        <v>44858</v>
      </c>
      <c r="M12486">
        <v>-29</v>
      </c>
      <c r="N12486" s="8">
        <f t="shared" si="195"/>
        <v>-43500</v>
      </c>
    </row>
    <row r="12487" spans="1:14">
      <c r="A12487" t="s">
        <v>14</v>
      </c>
      <c r="B12487" t="s">
        <v>62</v>
      </c>
      <c r="C12487" t="s">
        <v>704</v>
      </c>
      <c r="D12487">
        <v>11317290150</v>
      </c>
      <c r="E12487" s="1">
        <v>44827</v>
      </c>
      <c r="F12487" s="1">
        <v>44827</v>
      </c>
      <c r="G12487">
        <v>8084096415</v>
      </c>
      <c r="H12487" t="s">
        <v>4961</v>
      </c>
      <c r="I12487">
        <v>1568.92</v>
      </c>
      <c r="J12487" s="1">
        <v>44887</v>
      </c>
      <c r="K12487">
        <v>1286</v>
      </c>
      <c r="L12487" s="1">
        <v>44860</v>
      </c>
      <c r="M12487">
        <v>-27</v>
      </c>
      <c r="N12487" s="8">
        <f t="shared" si="195"/>
        <v>-34722</v>
      </c>
    </row>
    <row r="12488" spans="1:14">
      <c r="A12488" t="s">
        <v>14</v>
      </c>
      <c r="B12488" t="s">
        <v>62</v>
      </c>
      <c r="C12488" t="s">
        <v>244</v>
      </c>
      <c r="D12488">
        <v>674840152</v>
      </c>
      <c r="E12488" s="1">
        <v>44827</v>
      </c>
      <c r="F12488" s="1">
        <v>44827</v>
      </c>
      <c r="G12488">
        <v>8084342997</v>
      </c>
      <c r="H12488">
        <v>5302494758</v>
      </c>
      <c r="I12488">
        <v>549</v>
      </c>
      <c r="J12488" s="1">
        <v>44887</v>
      </c>
      <c r="K12488">
        <v>450</v>
      </c>
      <c r="L12488" s="1">
        <v>44893</v>
      </c>
      <c r="M12488">
        <v>6</v>
      </c>
      <c r="N12488" s="8">
        <f t="shared" si="195"/>
        <v>2700</v>
      </c>
    </row>
    <row r="12489" spans="1:14">
      <c r="A12489" t="s">
        <v>14</v>
      </c>
      <c r="B12489" t="s">
        <v>62</v>
      </c>
      <c r="C12489" t="s">
        <v>4962</v>
      </c>
      <c r="D12489">
        <v>4051160234</v>
      </c>
      <c r="E12489" s="1">
        <v>44827</v>
      </c>
      <c r="F12489" s="1">
        <v>44827</v>
      </c>
      <c r="G12489">
        <v>8084644937</v>
      </c>
      <c r="H12489" t="s">
        <v>4963</v>
      </c>
      <c r="I12489">
        <v>511.43</v>
      </c>
      <c r="J12489" s="1">
        <v>44887</v>
      </c>
      <c r="K12489">
        <v>487.08</v>
      </c>
      <c r="L12489" s="1">
        <v>44893</v>
      </c>
      <c r="M12489">
        <v>6</v>
      </c>
      <c r="N12489" s="8">
        <f t="shared" si="195"/>
        <v>2922.48</v>
      </c>
    </row>
    <row r="12490" spans="1:14">
      <c r="A12490" t="s">
        <v>14</v>
      </c>
      <c r="B12490" t="s">
        <v>62</v>
      </c>
      <c r="C12490" t="s">
        <v>333</v>
      </c>
      <c r="D12490">
        <v>11173091007</v>
      </c>
      <c r="E12490" s="1">
        <v>44827</v>
      </c>
      <c r="F12490" s="1">
        <v>44827</v>
      </c>
      <c r="G12490">
        <v>8084897492</v>
      </c>
      <c r="H12490" t="s">
        <v>4964</v>
      </c>
      <c r="I12490">
        <v>640.5</v>
      </c>
      <c r="J12490" s="1">
        <v>44887</v>
      </c>
      <c r="K12490">
        <v>525</v>
      </c>
      <c r="L12490" s="1">
        <v>44910</v>
      </c>
      <c r="M12490">
        <v>23</v>
      </c>
      <c r="N12490" s="8">
        <f t="shared" si="195"/>
        <v>12075</v>
      </c>
    </row>
    <row r="12491" spans="1:14">
      <c r="A12491" t="s">
        <v>14</v>
      </c>
      <c r="B12491" t="s">
        <v>62</v>
      </c>
      <c r="C12491" t="s">
        <v>94</v>
      </c>
      <c r="D12491">
        <v>13209130155</v>
      </c>
      <c r="E12491" s="1">
        <v>44827</v>
      </c>
      <c r="F12491" s="1">
        <v>44827</v>
      </c>
      <c r="G12491">
        <v>8085050870</v>
      </c>
      <c r="H12491">
        <v>8230487921</v>
      </c>
      <c r="I12491">
        <v>1028.46</v>
      </c>
      <c r="J12491" s="1">
        <v>44887</v>
      </c>
      <c r="K12491">
        <v>843</v>
      </c>
      <c r="L12491" s="1">
        <v>44858</v>
      </c>
      <c r="M12491">
        <v>-29</v>
      </c>
      <c r="N12491" s="8">
        <f t="shared" si="195"/>
        <v>-24447</v>
      </c>
    </row>
    <row r="12492" spans="1:14">
      <c r="A12492" t="s">
        <v>14</v>
      </c>
      <c r="B12492" t="s">
        <v>62</v>
      </c>
      <c r="C12492" t="s">
        <v>173</v>
      </c>
      <c r="D12492">
        <v>458450012</v>
      </c>
      <c r="E12492" s="1">
        <v>44827</v>
      </c>
      <c r="F12492" s="1">
        <v>44827</v>
      </c>
      <c r="G12492">
        <v>8085801356</v>
      </c>
      <c r="H12492" t="s">
        <v>4965</v>
      </c>
      <c r="I12492">
        <v>322.08</v>
      </c>
      <c r="J12492" s="1">
        <v>44887</v>
      </c>
      <c r="K12492">
        <v>264</v>
      </c>
      <c r="L12492" s="1">
        <v>44893</v>
      </c>
      <c r="M12492">
        <v>6</v>
      </c>
      <c r="N12492" s="8">
        <f t="shared" si="195"/>
        <v>1584</v>
      </c>
    </row>
    <row r="12493" spans="1:14">
      <c r="A12493" t="s">
        <v>14</v>
      </c>
      <c r="B12493" t="s">
        <v>62</v>
      </c>
      <c r="C12493" t="s">
        <v>403</v>
      </c>
      <c r="D12493">
        <v>12792100153</v>
      </c>
      <c r="E12493" s="1">
        <v>44827</v>
      </c>
      <c r="F12493" s="1">
        <v>44827</v>
      </c>
      <c r="G12493">
        <v>8086031347</v>
      </c>
      <c r="H12493">
        <v>22043251</v>
      </c>
      <c r="I12493">
        <v>5920.42</v>
      </c>
      <c r="J12493" s="1">
        <v>44887</v>
      </c>
      <c r="K12493">
        <v>4852.8</v>
      </c>
      <c r="L12493" s="1">
        <v>44858</v>
      </c>
      <c r="M12493">
        <v>-29</v>
      </c>
      <c r="N12493" s="8">
        <f t="shared" si="195"/>
        <v>-140731.20000000001</v>
      </c>
    </row>
    <row r="12494" spans="1:14">
      <c r="A12494" t="s">
        <v>14</v>
      </c>
      <c r="B12494" t="s">
        <v>62</v>
      </c>
      <c r="C12494" t="s">
        <v>403</v>
      </c>
      <c r="D12494">
        <v>12792100153</v>
      </c>
      <c r="E12494" s="1">
        <v>44827</v>
      </c>
      <c r="F12494" s="1">
        <v>44827</v>
      </c>
      <c r="G12494">
        <v>8086038619</v>
      </c>
      <c r="H12494">
        <v>22043252</v>
      </c>
      <c r="I12494">
        <v>10328.469999999999</v>
      </c>
      <c r="J12494" s="1">
        <v>44887</v>
      </c>
      <c r="K12494">
        <v>8465.9599999999991</v>
      </c>
      <c r="L12494" s="1">
        <v>44858</v>
      </c>
      <c r="M12494">
        <v>-29</v>
      </c>
      <c r="N12494" s="8">
        <f t="shared" si="195"/>
        <v>-245512.83999999997</v>
      </c>
    </row>
    <row r="12495" spans="1:14">
      <c r="A12495" t="s">
        <v>14</v>
      </c>
      <c r="B12495" t="s">
        <v>62</v>
      </c>
      <c r="C12495" t="s">
        <v>403</v>
      </c>
      <c r="D12495">
        <v>12792100153</v>
      </c>
      <c r="E12495" s="1">
        <v>44827</v>
      </c>
      <c r="F12495" s="1">
        <v>44827</v>
      </c>
      <c r="G12495">
        <v>8086041310</v>
      </c>
      <c r="H12495">
        <v>22043253</v>
      </c>
      <c r="I12495">
        <v>1949.2</v>
      </c>
      <c r="J12495" s="1">
        <v>44887</v>
      </c>
      <c r="K12495">
        <v>1949.2</v>
      </c>
      <c r="L12495" s="1">
        <v>44858</v>
      </c>
      <c r="M12495">
        <v>-29</v>
      </c>
      <c r="N12495" s="8">
        <f t="shared" si="195"/>
        <v>-56526.8</v>
      </c>
    </row>
    <row r="12496" spans="1:14">
      <c r="A12496" t="s">
        <v>14</v>
      </c>
      <c r="B12496" t="s">
        <v>62</v>
      </c>
      <c r="C12496" t="s">
        <v>465</v>
      </c>
      <c r="D12496">
        <v>6912570964</v>
      </c>
      <c r="E12496" s="1">
        <v>44827</v>
      </c>
      <c r="F12496" s="1">
        <v>44827</v>
      </c>
      <c r="G12496">
        <v>8086145096</v>
      </c>
      <c r="H12496">
        <v>98279735</v>
      </c>
      <c r="I12496">
        <v>5763.28</v>
      </c>
      <c r="J12496" s="1">
        <v>44887</v>
      </c>
      <c r="K12496">
        <v>4724</v>
      </c>
      <c r="L12496" s="1">
        <v>44910</v>
      </c>
      <c r="M12496">
        <v>23</v>
      </c>
      <c r="N12496" s="8">
        <f t="shared" si="195"/>
        <v>108652</v>
      </c>
    </row>
    <row r="12497" spans="1:14">
      <c r="A12497" t="s">
        <v>14</v>
      </c>
      <c r="B12497" t="s">
        <v>62</v>
      </c>
      <c r="C12497" t="s">
        <v>116</v>
      </c>
      <c r="D12497">
        <v>2789580590</v>
      </c>
      <c r="E12497" s="1">
        <v>44827</v>
      </c>
      <c r="F12497" s="1">
        <v>44827</v>
      </c>
      <c r="G12497">
        <v>8086717925</v>
      </c>
      <c r="H12497">
        <v>2022211542</v>
      </c>
      <c r="I12497">
        <v>188.1</v>
      </c>
      <c r="J12497" s="1">
        <v>44887</v>
      </c>
      <c r="K12497">
        <v>171</v>
      </c>
      <c r="L12497" s="1">
        <v>44860</v>
      </c>
      <c r="M12497">
        <v>-27</v>
      </c>
      <c r="N12497" s="8">
        <f t="shared" si="195"/>
        <v>-4617</v>
      </c>
    </row>
    <row r="12498" spans="1:14">
      <c r="A12498" t="s">
        <v>14</v>
      </c>
      <c r="B12498" t="s">
        <v>62</v>
      </c>
      <c r="C12498" t="s">
        <v>116</v>
      </c>
      <c r="D12498">
        <v>2789580590</v>
      </c>
      <c r="E12498" s="1">
        <v>44827</v>
      </c>
      <c r="F12498" s="1">
        <v>44827</v>
      </c>
      <c r="G12498">
        <v>8086718276</v>
      </c>
      <c r="H12498">
        <v>2022211544</v>
      </c>
      <c r="I12498">
        <v>762.96</v>
      </c>
      <c r="J12498" s="1">
        <v>44887</v>
      </c>
      <c r="K12498">
        <v>693.6</v>
      </c>
      <c r="L12498" s="1">
        <v>44860</v>
      </c>
      <c r="M12498">
        <v>-27</v>
      </c>
      <c r="N12498" s="8">
        <f t="shared" si="195"/>
        <v>-18727.2</v>
      </c>
    </row>
    <row r="12499" spans="1:14">
      <c r="A12499" t="s">
        <v>14</v>
      </c>
      <c r="B12499" t="s">
        <v>62</v>
      </c>
      <c r="C12499" t="s">
        <v>116</v>
      </c>
      <c r="D12499">
        <v>2789580590</v>
      </c>
      <c r="E12499" s="1">
        <v>44827</v>
      </c>
      <c r="F12499" s="1">
        <v>44827</v>
      </c>
      <c r="G12499">
        <v>8086718365</v>
      </c>
      <c r="H12499">
        <v>2022211546</v>
      </c>
      <c r="I12499">
        <v>43.56</v>
      </c>
      <c r="J12499" s="1">
        <v>44887</v>
      </c>
      <c r="K12499">
        <v>39.6</v>
      </c>
      <c r="L12499" s="1">
        <v>44860</v>
      </c>
      <c r="M12499">
        <v>-27</v>
      </c>
      <c r="N12499" s="8">
        <f t="shared" si="195"/>
        <v>-1069.2</v>
      </c>
    </row>
    <row r="12500" spans="1:14">
      <c r="A12500" t="s">
        <v>14</v>
      </c>
      <c r="B12500" t="s">
        <v>62</v>
      </c>
      <c r="C12500" t="s">
        <v>190</v>
      </c>
      <c r="D12500">
        <v>9412650153</v>
      </c>
      <c r="E12500" s="1">
        <v>44828</v>
      </c>
      <c r="F12500" s="1">
        <v>44828</v>
      </c>
      <c r="G12500">
        <v>8087097294</v>
      </c>
      <c r="H12500" t="s">
        <v>4966</v>
      </c>
      <c r="I12500">
        <v>1985.18</v>
      </c>
      <c r="J12500" s="1">
        <v>44888</v>
      </c>
      <c r="K12500">
        <v>1627.2</v>
      </c>
      <c r="L12500" s="1">
        <v>44893</v>
      </c>
      <c r="M12500">
        <v>5</v>
      </c>
      <c r="N12500" s="8">
        <f t="shared" si="195"/>
        <v>8136</v>
      </c>
    </row>
    <row r="12501" spans="1:14">
      <c r="A12501" t="s">
        <v>14</v>
      </c>
      <c r="B12501" t="s">
        <v>62</v>
      </c>
      <c r="C12501" t="s">
        <v>265</v>
      </c>
      <c r="D12501">
        <v>11271521004</v>
      </c>
      <c r="E12501" s="1">
        <v>44827</v>
      </c>
      <c r="F12501" s="1">
        <v>44827</v>
      </c>
      <c r="G12501">
        <v>8087506822</v>
      </c>
      <c r="H12501">
        <v>22012063</v>
      </c>
      <c r="I12501">
        <v>4255.22</v>
      </c>
      <c r="J12501" s="1">
        <v>44887</v>
      </c>
      <c r="K12501">
        <v>3868.38</v>
      </c>
      <c r="L12501" s="1">
        <v>44876</v>
      </c>
      <c r="M12501">
        <v>-11</v>
      </c>
      <c r="N12501" s="8">
        <f t="shared" si="195"/>
        <v>-42552.18</v>
      </c>
    </row>
    <row r="12502" spans="1:14">
      <c r="A12502" t="s">
        <v>14</v>
      </c>
      <c r="B12502" t="s">
        <v>62</v>
      </c>
      <c r="C12502" t="s">
        <v>322</v>
      </c>
      <c r="D12502">
        <v>2645920592</v>
      </c>
      <c r="E12502" s="1">
        <v>44827</v>
      </c>
      <c r="F12502" s="1">
        <v>44827</v>
      </c>
      <c r="G12502">
        <v>8087537121</v>
      </c>
      <c r="H12502">
        <v>2022029158</v>
      </c>
      <c r="I12502">
        <v>38372.07</v>
      </c>
      <c r="J12502" s="1">
        <v>44887</v>
      </c>
      <c r="K12502">
        <v>34883.699999999997</v>
      </c>
      <c r="L12502" s="1">
        <v>44860</v>
      </c>
      <c r="M12502">
        <v>-27</v>
      </c>
      <c r="N12502" s="8">
        <f t="shared" si="195"/>
        <v>-941859.89999999991</v>
      </c>
    </row>
    <row r="12503" spans="1:14">
      <c r="A12503" t="s">
        <v>14</v>
      </c>
      <c r="B12503" t="s">
        <v>62</v>
      </c>
      <c r="C12503" t="s">
        <v>99</v>
      </c>
      <c r="D12503">
        <v>803890151</v>
      </c>
      <c r="E12503" s="1">
        <v>44828</v>
      </c>
      <c r="F12503" s="1">
        <v>44828</v>
      </c>
      <c r="G12503">
        <v>8087549600</v>
      </c>
      <c r="H12503">
        <v>222064003</v>
      </c>
      <c r="I12503">
        <v>3452.6</v>
      </c>
      <c r="J12503" s="1">
        <v>44888</v>
      </c>
      <c r="K12503">
        <v>2830</v>
      </c>
      <c r="L12503" s="1">
        <v>44893</v>
      </c>
      <c r="M12503">
        <v>5</v>
      </c>
      <c r="N12503" s="8">
        <f t="shared" si="195"/>
        <v>14150</v>
      </c>
    </row>
    <row r="12504" spans="1:14">
      <c r="A12504" t="s">
        <v>14</v>
      </c>
      <c r="B12504" t="s">
        <v>62</v>
      </c>
      <c r="C12504" t="s">
        <v>99</v>
      </c>
      <c r="D12504">
        <v>803890151</v>
      </c>
      <c r="E12504" s="1">
        <v>44827</v>
      </c>
      <c r="F12504" s="1">
        <v>44827</v>
      </c>
      <c r="G12504">
        <v>8087575601</v>
      </c>
      <c r="H12504">
        <v>222064004</v>
      </c>
      <c r="I12504">
        <v>497.76</v>
      </c>
      <c r="J12504" s="1">
        <v>44887</v>
      </c>
      <c r="K12504">
        <v>408</v>
      </c>
      <c r="L12504" s="1">
        <v>44893</v>
      </c>
      <c r="M12504">
        <v>6</v>
      </c>
      <c r="N12504" s="8">
        <f t="shared" si="195"/>
        <v>2448</v>
      </c>
    </row>
    <row r="12505" spans="1:14">
      <c r="A12505" t="s">
        <v>14</v>
      </c>
      <c r="B12505" t="s">
        <v>62</v>
      </c>
      <c r="C12505" t="s">
        <v>205</v>
      </c>
      <c r="D12505">
        <v>747170157</v>
      </c>
      <c r="E12505" s="1">
        <v>44827</v>
      </c>
      <c r="F12505" s="1">
        <v>44827</v>
      </c>
      <c r="G12505">
        <v>8087733174</v>
      </c>
      <c r="H12505">
        <v>6752009427</v>
      </c>
      <c r="I12505">
        <v>1500</v>
      </c>
      <c r="J12505" s="1">
        <v>44887</v>
      </c>
      <c r="K12505">
        <v>1500</v>
      </c>
      <c r="L12505" s="1">
        <v>44858</v>
      </c>
      <c r="M12505">
        <v>-29</v>
      </c>
      <c r="N12505" s="8">
        <f t="shared" si="195"/>
        <v>-43500</v>
      </c>
    </row>
    <row r="12506" spans="1:14">
      <c r="A12506" t="s">
        <v>14</v>
      </c>
      <c r="B12506" t="s">
        <v>62</v>
      </c>
      <c r="C12506" t="s">
        <v>205</v>
      </c>
      <c r="D12506">
        <v>747170157</v>
      </c>
      <c r="E12506" s="1">
        <v>44828</v>
      </c>
      <c r="F12506" s="1">
        <v>44828</v>
      </c>
      <c r="G12506">
        <v>8087733883</v>
      </c>
      <c r="H12506">
        <v>6752334486</v>
      </c>
      <c r="I12506">
        <v>84198.62</v>
      </c>
      <c r="J12506" s="1">
        <v>44888</v>
      </c>
      <c r="K12506">
        <v>76544.2</v>
      </c>
      <c r="L12506" s="1">
        <v>44860</v>
      </c>
      <c r="M12506">
        <v>-28</v>
      </c>
      <c r="N12506" s="8">
        <f t="shared" si="195"/>
        <v>-2143237.6</v>
      </c>
    </row>
    <row r="12507" spans="1:14">
      <c r="A12507" t="s">
        <v>14</v>
      </c>
      <c r="B12507" t="s">
        <v>62</v>
      </c>
      <c r="C12507" t="s">
        <v>72</v>
      </c>
      <c r="D12507">
        <v>9238800156</v>
      </c>
      <c r="E12507" s="1">
        <v>44827</v>
      </c>
      <c r="F12507" s="1">
        <v>44827</v>
      </c>
      <c r="G12507">
        <v>8087764564</v>
      </c>
      <c r="H12507">
        <v>1209350737</v>
      </c>
      <c r="I12507">
        <v>4392</v>
      </c>
      <c r="J12507" s="1">
        <v>44887</v>
      </c>
      <c r="K12507">
        <v>3600</v>
      </c>
      <c r="L12507" s="1">
        <v>44893</v>
      </c>
      <c r="M12507">
        <v>6</v>
      </c>
      <c r="N12507" s="8">
        <f t="shared" si="195"/>
        <v>21600</v>
      </c>
    </row>
    <row r="12508" spans="1:14">
      <c r="A12508" t="s">
        <v>14</v>
      </c>
      <c r="B12508" t="s">
        <v>62</v>
      </c>
      <c r="C12508" t="s">
        <v>367</v>
      </c>
      <c r="D12508">
        <v>100190610</v>
      </c>
      <c r="E12508" s="1">
        <v>44828</v>
      </c>
      <c r="F12508" s="1">
        <v>44828</v>
      </c>
      <c r="G12508">
        <v>8088001461</v>
      </c>
      <c r="H12508">
        <v>9546917606</v>
      </c>
      <c r="I12508">
        <v>5692.52</v>
      </c>
      <c r="J12508" s="1">
        <v>44888</v>
      </c>
      <c r="K12508">
        <v>4666</v>
      </c>
      <c r="L12508" s="1">
        <v>44860</v>
      </c>
      <c r="M12508">
        <v>-28</v>
      </c>
      <c r="N12508" s="8">
        <f t="shared" si="195"/>
        <v>-130648</v>
      </c>
    </row>
    <row r="12509" spans="1:14">
      <c r="A12509" t="s">
        <v>14</v>
      </c>
      <c r="B12509" t="s">
        <v>62</v>
      </c>
      <c r="C12509" t="s">
        <v>367</v>
      </c>
      <c r="D12509">
        <v>100190610</v>
      </c>
      <c r="E12509" s="1">
        <v>44828</v>
      </c>
      <c r="F12509" s="1">
        <v>44828</v>
      </c>
      <c r="G12509">
        <v>8088001629</v>
      </c>
      <c r="H12509">
        <v>9546917607</v>
      </c>
      <c r="I12509">
        <v>8132.52</v>
      </c>
      <c r="J12509" s="1">
        <v>44888</v>
      </c>
      <c r="K12509">
        <v>6666</v>
      </c>
      <c r="L12509" s="1">
        <v>44860</v>
      </c>
      <c r="M12509">
        <v>-28</v>
      </c>
      <c r="N12509" s="8">
        <f t="shared" si="195"/>
        <v>-186648</v>
      </c>
    </row>
    <row r="12510" spans="1:14">
      <c r="A12510" t="s">
        <v>14</v>
      </c>
      <c r="B12510" t="s">
        <v>62</v>
      </c>
      <c r="C12510" t="s">
        <v>525</v>
      </c>
      <c r="D12510">
        <v>4732240967</v>
      </c>
      <c r="E12510" s="1">
        <v>44828</v>
      </c>
      <c r="F12510" s="1">
        <v>44828</v>
      </c>
      <c r="G12510">
        <v>8088103872</v>
      </c>
      <c r="H12510">
        <v>87123800</v>
      </c>
      <c r="I12510">
        <v>8934.75</v>
      </c>
      <c r="J12510" s="1">
        <v>44888</v>
      </c>
      <c r="K12510">
        <v>8122.5</v>
      </c>
      <c r="L12510" s="1">
        <v>44893</v>
      </c>
      <c r="M12510">
        <v>5</v>
      </c>
      <c r="N12510" s="8">
        <f t="shared" si="195"/>
        <v>40612.5</v>
      </c>
    </row>
    <row r="12511" spans="1:14">
      <c r="A12511" t="s">
        <v>14</v>
      </c>
      <c r="B12511" t="s">
        <v>62</v>
      </c>
      <c r="C12511" t="s">
        <v>568</v>
      </c>
      <c r="D12511">
        <v>832400154</v>
      </c>
      <c r="E12511" s="1">
        <v>44828</v>
      </c>
      <c r="F12511" s="1">
        <v>44828</v>
      </c>
      <c r="G12511">
        <v>8088277661</v>
      </c>
      <c r="H12511">
        <v>27475957</v>
      </c>
      <c r="I12511">
        <v>16020.77</v>
      </c>
      <c r="J12511" s="1">
        <v>44888</v>
      </c>
      <c r="K12511">
        <v>14564.34</v>
      </c>
      <c r="L12511" s="1">
        <v>44893</v>
      </c>
      <c r="M12511">
        <v>5</v>
      </c>
      <c r="N12511" s="8">
        <f t="shared" si="195"/>
        <v>72821.7</v>
      </c>
    </row>
    <row r="12512" spans="1:14">
      <c r="A12512" t="s">
        <v>14</v>
      </c>
      <c r="B12512" t="s">
        <v>62</v>
      </c>
      <c r="C12512" t="s">
        <v>500</v>
      </c>
      <c r="D12512">
        <v>422760587</v>
      </c>
      <c r="E12512" s="1">
        <v>44828</v>
      </c>
      <c r="F12512" s="1">
        <v>44828</v>
      </c>
      <c r="G12512">
        <v>8088497423</v>
      </c>
      <c r="H12512">
        <v>2022000010046060</v>
      </c>
      <c r="I12512">
        <v>2067.48</v>
      </c>
      <c r="J12512" s="1">
        <v>44888</v>
      </c>
      <c r="K12512">
        <v>1879.53</v>
      </c>
      <c r="L12512" s="1">
        <v>44860</v>
      </c>
      <c r="M12512">
        <v>-28</v>
      </c>
      <c r="N12512" s="8">
        <f t="shared" si="195"/>
        <v>-52626.84</v>
      </c>
    </row>
    <row r="12513" spans="1:14">
      <c r="A12513" t="s">
        <v>14</v>
      </c>
      <c r="B12513" t="s">
        <v>62</v>
      </c>
      <c r="C12513" t="s">
        <v>651</v>
      </c>
      <c r="D12513">
        <v>6324460150</v>
      </c>
      <c r="E12513" s="1">
        <v>44828</v>
      </c>
      <c r="F12513" s="1">
        <v>44828</v>
      </c>
      <c r="G12513">
        <v>8088529619</v>
      </c>
      <c r="H12513">
        <v>2223091815</v>
      </c>
      <c r="I12513">
        <v>3433.08</v>
      </c>
      <c r="J12513" s="1">
        <v>44888</v>
      </c>
      <c r="K12513">
        <v>2814</v>
      </c>
      <c r="L12513" s="1">
        <v>44910</v>
      </c>
      <c r="M12513">
        <v>22</v>
      </c>
      <c r="N12513" s="8">
        <f t="shared" si="195"/>
        <v>61908</v>
      </c>
    </row>
    <row r="12514" spans="1:14">
      <c r="A12514" t="s">
        <v>14</v>
      </c>
      <c r="B12514" t="s">
        <v>62</v>
      </c>
      <c r="C12514" t="s">
        <v>466</v>
      </c>
      <c r="D12514">
        <v>5526631006</v>
      </c>
      <c r="E12514" s="1">
        <v>44828</v>
      </c>
      <c r="F12514" s="1">
        <v>44828</v>
      </c>
      <c r="G12514">
        <v>8089112865</v>
      </c>
      <c r="H12514" t="s">
        <v>4967</v>
      </c>
      <c r="I12514">
        <v>8206.73</v>
      </c>
      <c r="J12514" s="1">
        <v>44888</v>
      </c>
      <c r="K12514">
        <v>6726.83</v>
      </c>
      <c r="L12514" s="1">
        <v>44893</v>
      </c>
      <c r="M12514">
        <v>5</v>
      </c>
      <c r="N12514" s="8">
        <f t="shared" si="195"/>
        <v>33634.15</v>
      </c>
    </row>
    <row r="12515" spans="1:14">
      <c r="A12515" t="s">
        <v>14</v>
      </c>
      <c r="B12515" t="s">
        <v>62</v>
      </c>
      <c r="C12515" t="s">
        <v>226</v>
      </c>
      <c r="D12515">
        <v>5849130157</v>
      </c>
      <c r="E12515" s="1">
        <v>44828</v>
      </c>
      <c r="F12515" s="1">
        <v>44828</v>
      </c>
      <c r="G12515">
        <v>8089780545</v>
      </c>
      <c r="H12515" s="3" t="s">
        <v>4968</v>
      </c>
      <c r="I12515">
        <v>3242.05</v>
      </c>
      <c r="J12515" s="1">
        <v>44888</v>
      </c>
      <c r="K12515">
        <v>2947.32</v>
      </c>
      <c r="L12515" s="1">
        <v>44861</v>
      </c>
      <c r="M12515">
        <v>-27</v>
      </c>
      <c r="N12515" s="8">
        <f t="shared" si="195"/>
        <v>-79577.64</v>
      </c>
    </row>
    <row r="12516" spans="1:14">
      <c r="A12516" t="s">
        <v>14</v>
      </c>
      <c r="B12516" t="s">
        <v>62</v>
      </c>
      <c r="C12516" t="s">
        <v>642</v>
      </c>
      <c r="D12516">
        <v>82130592</v>
      </c>
      <c r="E12516" s="1">
        <v>44829</v>
      </c>
      <c r="F12516" s="1">
        <v>44829</v>
      </c>
      <c r="G12516">
        <v>8091928079</v>
      </c>
      <c r="H12516">
        <v>2003072530</v>
      </c>
      <c r="I12516">
        <v>82115</v>
      </c>
      <c r="J12516" s="1">
        <v>44889</v>
      </c>
      <c r="K12516">
        <v>74650</v>
      </c>
      <c r="L12516" s="1">
        <v>44860</v>
      </c>
      <c r="M12516">
        <v>-29</v>
      </c>
      <c r="N12516" s="8">
        <f t="shared" si="195"/>
        <v>-2164850</v>
      </c>
    </row>
    <row r="12517" spans="1:14">
      <c r="A12517" t="s">
        <v>14</v>
      </c>
      <c r="B12517" t="s">
        <v>62</v>
      </c>
      <c r="C12517" t="s">
        <v>457</v>
      </c>
      <c r="D12517">
        <v>3663160962</v>
      </c>
      <c r="E12517" s="1">
        <v>44829</v>
      </c>
      <c r="F12517" s="1">
        <v>44829</v>
      </c>
      <c r="G12517">
        <v>8092310465</v>
      </c>
      <c r="H12517">
        <v>2218530</v>
      </c>
      <c r="I12517">
        <v>7542.48</v>
      </c>
      <c r="J12517" s="1">
        <v>44889</v>
      </c>
      <c r="K12517">
        <v>6856.8</v>
      </c>
      <c r="L12517" s="1">
        <v>44860</v>
      </c>
      <c r="M12517">
        <v>-29</v>
      </c>
      <c r="N12517" s="8">
        <f t="shared" si="195"/>
        <v>-198847.2</v>
      </c>
    </row>
    <row r="12518" spans="1:14">
      <c r="A12518" t="s">
        <v>14</v>
      </c>
      <c r="B12518" t="s">
        <v>62</v>
      </c>
      <c r="C12518" t="s">
        <v>503</v>
      </c>
      <c r="D12518">
        <v>10051170156</v>
      </c>
      <c r="E12518" s="1">
        <v>44830</v>
      </c>
      <c r="F12518" s="1">
        <v>44830</v>
      </c>
      <c r="G12518">
        <v>8093430565</v>
      </c>
      <c r="H12518">
        <v>931862944</v>
      </c>
      <c r="I12518">
        <v>2540.5700000000002</v>
      </c>
      <c r="J12518" s="1">
        <v>44890</v>
      </c>
      <c r="K12518">
        <v>2309.61</v>
      </c>
      <c r="L12518" s="1">
        <v>44893</v>
      </c>
      <c r="M12518">
        <v>3</v>
      </c>
      <c r="N12518" s="8">
        <f t="shared" si="195"/>
        <v>6928.83</v>
      </c>
    </row>
    <row r="12519" spans="1:14">
      <c r="A12519" t="s">
        <v>14</v>
      </c>
      <c r="B12519" t="s">
        <v>62</v>
      </c>
      <c r="C12519" t="s">
        <v>181</v>
      </c>
      <c r="D12519">
        <v>2707070963</v>
      </c>
      <c r="E12519" s="1">
        <v>44830</v>
      </c>
      <c r="F12519" s="1">
        <v>44830</v>
      </c>
      <c r="G12519">
        <v>8094250546</v>
      </c>
      <c r="H12519">
        <v>8722171710</v>
      </c>
      <c r="I12519">
        <v>13516.87</v>
      </c>
      <c r="J12519" s="1">
        <v>44890</v>
      </c>
      <c r="K12519">
        <v>12288.06</v>
      </c>
      <c r="L12519" s="1">
        <v>44893</v>
      </c>
      <c r="M12519">
        <v>3</v>
      </c>
      <c r="N12519" s="8">
        <f t="shared" si="195"/>
        <v>36864.18</v>
      </c>
    </row>
    <row r="12520" spans="1:14">
      <c r="A12520" t="s">
        <v>14</v>
      </c>
      <c r="B12520" t="s">
        <v>62</v>
      </c>
      <c r="C12520" t="s">
        <v>181</v>
      </c>
      <c r="D12520">
        <v>2707070963</v>
      </c>
      <c r="E12520" s="1">
        <v>44830</v>
      </c>
      <c r="F12520" s="1">
        <v>44830</v>
      </c>
      <c r="G12520">
        <v>8094257491</v>
      </c>
      <c r="H12520">
        <v>8722171712</v>
      </c>
      <c r="I12520">
        <v>5002.7700000000004</v>
      </c>
      <c r="J12520" s="1">
        <v>44890</v>
      </c>
      <c r="K12520">
        <v>4547.97</v>
      </c>
      <c r="L12520" s="1">
        <v>44893</v>
      </c>
      <c r="M12520">
        <v>3</v>
      </c>
      <c r="N12520" s="8">
        <f t="shared" si="195"/>
        <v>13643.91</v>
      </c>
    </row>
    <row r="12521" spans="1:14">
      <c r="A12521" t="s">
        <v>14</v>
      </c>
      <c r="B12521" t="s">
        <v>62</v>
      </c>
      <c r="C12521" t="s">
        <v>181</v>
      </c>
      <c r="D12521">
        <v>2707070963</v>
      </c>
      <c r="E12521" s="1">
        <v>44830</v>
      </c>
      <c r="F12521" s="1">
        <v>44830</v>
      </c>
      <c r="G12521">
        <v>8094258467</v>
      </c>
      <c r="H12521">
        <v>8722171711</v>
      </c>
      <c r="I12521">
        <v>59254.31</v>
      </c>
      <c r="J12521" s="1">
        <v>44890</v>
      </c>
      <c r="K12521">
        <v>53867.55</v>
      </c>
      <c r="L12521" s="1">
        <v>44893</v>
      </c>
      <c r="M12521">
        <v>3</v>
      </c>
      <c r="N12521" s="8">
        <f t="shared" si="195"/>
        <v>161602.65000000002</v>
      </c>
    </row>
    <row r="12522" spans="1:14">
      <c r="A12522" t="s">
        <v>14</v>
      </c>
      <c r="B12522" t="s">
        <v>62</v>
      </c>
      <c r="C12522" t="s">
        <v>181</v>
      </c>
      <c r="D12522">
        <v>2707070963</v>
      </c>
      <c r="E12522" s="1">
        <v>44830</v>
      </c>
      <c r="F12522" s="1">
        <v>44830</v>
      </c>
      <c r="G12522">
        <v>8094261319</v>
      </c>
      <c r="H12522">
        <v>8722171709</v>
      </c>
      <c r="I12522">
        <v>9530.98</v>
      </c>
      <c r="J12522" s="1">
        <v>44890</v>
      </c>
      <c r="K12522">
        <v>8664.5300000000007</v>
      </c>
      <c r="L12522" s="1">
        <v>44910</v>
      </c>
      <c r="M12522">
        <v>20</v>
      </c>
      <c r="N12522" s="8">
        <f t="shared" si="195"/>
        <v>173290.6</v>
      </c>
    </row>
    <row r="12523" spans="1:14">
      <c r="A12523" t="s">
        <v>14</v>
      </c>
      <c r="B12523" t="s">
        <v>62</v>
      </c>
      <c r="C12523" t="s">
        <v>571</v>
      </c>
      <c r="D12523">
        <v>6754140157</v>
      </c>
      <c r="E12523" s="1">
        <v>44830</v>
      </c>
      <c r="F12523" s="1">
        <v>44830</v>
      </c>
      <c r="G12523">
        <v>8094590416</v>
      </c>
      <c r="H12523" t="s">
        <v>4969</v>
      </c>
      <c r="I12523">
        <v>683.2</v>
      </c>
      <c r="J12523" s="1">
        <v>44890</v>
      </c>
      <c r="K12523">
        <v>560</v>
      </c>
      <c r="L12523" s="1">
        <v>44893</v>
      </c>
      <c r="M12523">
        <v>3</v>
      </c>
      <c r="N12523" s="8">
        <f t="shared" si="195"/>
        <v>1680</v>
      </c>
    </row>
    <row r="12524" spans="1:14">
      <c r="A12524" t="s">
        <v>14</v>
      </c>
      <c r="B12524" t="s">
        <v>62</v>
      </c>
      <c r="C12524" t="s">
        <v>4970</v>
      </c>
      <c r="D12524" t="s">
        <v>4971</v>
      </c>
      <c r="E12524" s="1">
        <v>44830</v>
      </c>
      <c r="F12524" s="1">
        <v>44830</v>
      </c>
      <c r="G12524">
        <v>8094657487</v>
      </c>
      <c r="H12524" t="s">
        <v>1203</v>
      </c>
      <c r="I12524">
        <v>2032.68</v>
      </c>
      <c r="J12524" s="1">
        <v>44890</v>
      </c>
      <c r="K12524">
        <v>2032.68</v>
      </c>
      <c r="L12524" s="1">
        <v>44831</v>
      </c>
      <c r="M12524">
        <v>-59</v>
      </c>
      <c r="N12524" s="8">
        <f t="shared" si="195"/>
        <v>-119928.12000000001</v>
      </c>
    </row>
    <row r="12525" spans="1:14">
      <c r="A12525" t="s">
        <v>14</v>
      </c>
      <c r="B12525" t="s">
        <v>62</v>
      </c>
      <c r="C12525" t="s">
        <v>444</v>
      </c>
      <c r="D12525">
        <v>226250165</v>
      </c>
      <c r="E12525" s="1">
        <v>44830</v>
      </c>
      <c r="F12525" s="1">
        <v>44830</v>
      </c>
      <c r="G12525">
        <v>8094773219</v>
      </c>
      <c r="H12525">
        <v>515687</v>
      </c>
      <c r="I12525">
        <v>32.200000000000003</v>
      </c>
      <c r="J12525" s="1">
        <v>44890</v>
      </c>
      <c r="K12525">
        <v>29.27</v>
      </c>
      <c r="L12525" s="1">
        <v>44893</v>
      </c>
      <c r="M12525">
        <v>3</v>
      </c>
      <c r="N12525" s="8">
        <f t="shared" si="195"/>
        <v>87.81</v>
      </c>
    </row>
    <row r="12526" spans="1:14">
      <c r="A12526" t="s">
        <v>14</v>
      </c>
      <c r="B12526" t="s">
        <v>62</v>
      </c>
      <c r="C12526" t="s">
        <v>444</v>
      </c>
      <c r="D12526">
        <v>226250165</v>
      </c>
      <c r="E12526" s="1">
        <v>44830</v>
      </c>
      <c r="F12526" s="1">
        <v>44830</v>
      </c>
      <c r="G12526">
        <v>8094773338</v>
      </c>
      <c r="H12526">
        <v>515688</v>
      </c>
      <c r="I12526">
        <v>371</v>
      </c>
      <c r="J12526" s="1">
        <v>44890</v>
      </c>
      <c r="K12526">
        <v>337.27</v>
      </c>
      <c r="L12526" s="1">
        <v>44893</v>
      </c>
      <c r="M12526">
        <v>3</v>
      </c>
      <c r="N12526" s="8">
        <f t="shared" si="195"/>
        <v>1011.81</v>
      </c>
    </row>
    <row r="12527" spans="1:14">
      <c r="A12527" t="s">
        <v>14</v>
      </c>
      <c r="B12527" t="s">
        <v>62</v>
      </c>
      <c r="C12527" t="s">
        <v>4972</v>
      </c>
      <c r="D12527" t="s">
        <v>4973</v>
      </c>
      <c r="E12527" s="1">
        <v>44830</v>
      </c>
      <c r="F12527" s="1">
        <v>44830</v>
      </c>
      <c r="G12527">
        <v>8094824766</v>
      </c>
      <c r="H12527" t="s">
        <v>1203</v>
      </c>
      <c r="I12527">
        <v>3000</v>
      </c>
      <c r="J12527" s="1">
        <v>44890</v>
      </c>
      <c r="K12527">
        <v>2999.82</v>
      </c>
      <c r="L12527" s="1">
        <v>44831</v>
      </c>
      <c r="M12527">
        <v>-59</v>
      </c>
      <c r="N12527" s="8">
        <f t="shared" si="195"/>
        <v>-176989.38</v>
      </c>
    </row>
    <row r="12528" spans="1:14">
      <c r="A12528" t="s">
        <v>14</v>
      </c>
      <c r="B12528" t="s">
        <v>62</v>
      </c>
      <c r="C12528" t="s">
        <v>531</v>
      </c>
      <c r="D12528">
        <v>2037841000</v>
      </c>
      <c r="E12528" s="1">
        <v>44830</v>
      </c>
      <c r="F12528" s="1">
        <v>44830</v>
      </c>
      <c r="G12528">
        <v>8095034112</v>
      </c>
      <c r="H12528" t="s">
        <v>4974</v>
      </c>
      <c r="I12528">
        <v>503.36</v>
      </c>
      <c r="J12528" s="1">
        <v>44890</v>
      </c>
      <c r="K12528">
        <v>484</v>
      </c>
      <c r="L12528" s="1">
        <v>44910</v>
      </c>
      <c r="M12528">
        <v>20</v>
      </c>
      <c r="N12528" s="8">
        <f t="shared" si="195"/>
        <v>9680</v>
      </c>
    </row>
    <row r="12529" spans="1:14">
      <c r="A12529" t="s">
        <v>14</v>
      </c>
      <c r="B12529" t="s">
        <v>62</v>
      </c>
      <c r="C12529" t="s">
        <v>382</v>
      </c>
      <c r="D12529">
        <v>10852890150</v>
      </c>
      <c r="E12529" s="1">
        <v>44830</v>
      </c>
      <c r="F12529" s="1">
        <v>44830</v>
      </c>
      <c r="G12529">
        <v>8095458620</v>
      </c>
      <c r="H12529">
        <v>5916109356</v>
      </c>
      <c r="I12529">
        <v>1060.81</v>
      </c>
      <c r="J12529" s="1">
        <v>44890</v>
      </c>
      <c r="K12529">
        <v>869.52</v>
      </c>
      <c r="L12529" s="1">
        <v>44893</v>
      </c>
      <c r="M12529">
        <v>3</v>
      </c>
      <c r="N12529" s="8">
        <f t="shared" si="195"/>
        <v>2608.56</v>
      </c>
    </row>
    <row r="12530" spans="1:14">
      <c r="A12530" t="s">
        <v>14</v>
      </c>
      <c r="B12530" t="s">
        <v>62</v>
      </c>
      <c r="C12530" t="s">
        <v>382</v>
      </c>
      <c r="D12530">
        <v>10852890150</v>
      </c>
      <c r="E12530" s="1">
        <v>44830</v>
      </c>
      <c r="F12530" s="1">
        <v>44830</v>
      </c>
      <c r="G12530">
        <v>8095458657</v>
      </c>
      <c r="H12530">
        <v>5916109357</v>
      </c>
      <c r="I12530">
        <v>2536.1</v>
      </c>
      <c r="J12530" s="1">
        <v>44890</v>
      </c>
      <c r="K12530">
        <v>2078.77</v>
      </c>
      <c r="L12530" s="1">
        <v>44893</v>
      </c>
      <c r="M12530">
        <v>3</v>
      </c>
      <c r="N12530" s="8">
        <f t="shared" si="195"/>
        <v>6236.3099999999995</v>
      </c>
    </row>
    <row r="12531" spans="1:14">
      <c r="A12531" t="s">
        <v>14</v>
      </c>
      <c r="B12531" t="s">
        <v>62</v>
      </c>
      <c r="C12531" t="s">
        <v>4317</v>
      </c>
      <c r="D12531">
        <v>4754860155</v>
      </c>
      <c r="E12531" s="1">
        <v>44830</v>
      </c>
      <c r="F12531" s="1">
        <v>44830</v>
      </c>
      <c r="G12531">
        <v>8095796026</v>
      </c>
      <c r="H12531">
        <v>2022014106</v>
      </c>
      <c r="I12531">
        <v>23908.43</v>
      </c>
      <c r="J12531" s="1">
        <v>44890</v>
      </c>
      <c r="K12531">
        <v>21734.94</v>
      </c>
      <c r="L12531" s="1">
        <v>44860</v>
      </c>
      <c r="M12531">
        <v>-30</v>
      </c>
      <c r="N12531" s="8">
        <f t="shared" si="195"/>
        <v>-652048.19999999995</v>
      </c>
    </row>
    <row r="12532" spans="1:14">
      <c r="A12532" t="s">
        <v>14</v>
      </c>
      <c r="B12532" t="s">
        <v>62</v>
      </c>
      <c r="C12532" t="s">
        <v>4317</v>
      </c>
      <c r="D12532">
        <v>4754860155</v>
      </c>
      <c r="E12532" s="1">
        <v>44830</v>
      </c>
      <c r="F12532" s="1">
        <v>44830</v>
      </c>
      <c r="G12532">
        <v>8095796084</v>
      </c>
      <c r="H12532">
        <v>2022014107</v>
      </c>
      <c r="I12532">
        <v>3015.54</v>
      </c>
      <c r="J12532" s="1">
        <v>44890</v>
      </c>
      <c r="K12532">
        <v>2741.4</v>
      </c>
      <c r="L12532" s="1">
        <v>44860</v>
      </c>
      <c r="M12532">
        <v>-30</v>
      </c>
      <c r="N12532" s="8">
        <f t="shared" si="195"/>
        <v>-82242</v>
      </c>
    </row>
    <row r="12533" spans="1:14">
      <c r="A12533" t="s">
        <v>14</v>
      </c>
      <c r="B12533" t="s">
        <v>62</v>
      </c>
      <c r="C12533" t="s">
        <v>614</v>
      </c>
      <c r="D12533">
        <v>2790240101</v>
      </c>
      <c r="E12533" s="1">
        <v>44830</v>
      </c>
      <c r="F12533" s="1">
        <v>44830</v>
      </c>
      <c r="G12533">
        <v>8095884235</v>
      </c>
      <c r="H12533">
        <v>27101</v>
      </c>
      <c r="I12533">
        <v>933.3</v>
      </c>
      <c r="J12533" s="1">
        <v>44890</v>
      </c>
      <c r="K12533">
        <v>765</v>
      </c>
      <c r="L12533" s="1">
        <v>44860</v>
      </c>
      <c r="M12533">
        <v>-30</v>
      </c>
      <c r="N12533" s="8">
        <f t="shared" si="195"/>
        <v>-22950</v>
      </c>
    </row>
    <row r="12534" spans="1:14">
      <c r="A12534" t="s">
        <v>14</v>
      </c>
      <c r="B12534" t="s">
        <v>62</v>
      </c>
      <c r="C12534" t="s">
        <v>379</v>
      </c>
      <c r="D12534">
        <v>1650760505</v>
      </c>
      <c r="E12534" s="1">
        <v>44830</v>
      </c>
      <c r="F12534" s="1">
        <v>44830</v>
      </c>
      <c r="G12534">
        <v>8096212626</v>
      </c>
      <c r="H12534" t="s">
        <v>4975</v>
      </c>
      <c r="I12534">
        <v>1034</v>
      </c>
      <c r="J12534" s="1">
        <v>44890</v>
      </c>
      <c r="K12534">
        <v>940</v>
      </c>
      <c r="L12534" s="1">
        <v>44860</v>
      </c>
      <c r="M12534">
        <v>-30</v>
      </c>
      <c r="N12534" s="8">
        <f t="shared" si="195"/>
        <v>-28200</v>
      </c>
    </row>
    <row r="12535" spans="1:14">
      <c r="A12535" t="s">
        <v>14</v>
      </c>
      <c r="B12535" t="s">
        <v>62</v>
      </c>
      <c r="C12535" t="s">
        <v>406</v>
      </c>
      <c r="D12535">
        <v>4974910962</v>
      </c>
      <c r="E12535" s="1">
        <v>44830</v>
      </c>
      <c r="F12535" s="1">
        <v>44830</v>
      </c>
      <c r="G12535">
        <v>8096255126</v>
      </c>
      <c r="H12535">
        <v>18889</v>
      </c>
      <c r="I12535">
        <v>1901.59</v>
      </c>
      <c r="J12535" s="1">
        <v>44890</v>
      </c>
      <c r="K12535">
        <v>1728.72</v>
      </c>
      <c r="L12535" s="1">
        <v>44873</v>
      </c>
      <c r="M12535">
        <v>-17</v>
      </c>
      <c r="N12535" s="8">
        <f t="shared" si="195"/>
        <v>-29388.240000000002</v>
      </c>
    </row>
    <row r="12536" spans="1:14">
      <c r="A12536" t="s">
        <v>14</v>
      </c>
      <c r="B12536" t="s">
        <v>62</v>
      </c>
      <c r="C12536" t="s">
        <v>773</v>
      </c>
      <c r="D12536">
        <v>6683201211</v>
      </c>
      <c r="E12536" s="1">
        <v>44830</v>
      </c>
      <c r="F12536" s="1">
        <v>44830</v>
      </c>
      <c r="G12536">
        <v>8097739309</v>
      </c>
      <c r="H12536">
        <v>1482</v>
      </c>
      <c r="I12536">
        <v>36.6</v>
      </c>
      <c r="J12536" s="1">
        <v>44890</v>
      </c>
      <c r="K12536">
        <v>30</v>
      </c>
      <c r="L12536" s="1">
        <v>44861</v>
      </c>
      <c r="M12536">
        <v>-29</v>
      </c>
      <c r="N12536" s="8">
        <f t="shared" si="195"/>
        <v>-870</v>
      </c>
    </row>
    <row r="12537" spans="1:14">
      <c r="A12537" t="s">
        <v>14</v>
      </c>
      <c r="B12537" t="s">
        <v>62</v>
      </c>
      <c r="C12537" t="s">
        <v>773</v>
      </c>
      <c r="D12537">
        <v>6683201211</v>
      </c>
      <c r="E12537" s="1">
        <v>44830</v>
      </c>
      <c r="F12537" s="1">
        <v>44830</v>
      </c>
      <c r="G12537">
        <v>8097739345</v>
      </c>
      <c r="H12537">
        <v>1481</v>
      </c>
      <c r="I12537">
        <v>343.55</v>
      </c>
      <c r="J12537" s="1">
        <v>44890</v>
      </c>
      <c r="K12537">
        <v>281.60000000000002</v>
      </c>
      <c r="L12537" s="1">
        <v>44861</v>
      </c>
      <c r="M12537">
        <v>-29</v>
      </c>
      <c r="N12537" s="8">
        <f t="shared" si="195"/>
        <v>-8166.4000000000005</v>
      </c>
    </row>
    <row r="12538" spans="1:14">
      <c r="A12538" t="s">
        <v>14</v>
      </c>
      <c r="B12538" t="s">
        <v>62</v>
      </c>
      <c r="C12538" t="s">
        <v>190</v>
      </c>
      <c r="D12538">
        <v>9412650153</v>
      </c>
      <c r="E12538" s="1">
        <v>44830</v>
      </c>
      <c r="F12538" s="1">
        <v>44830</v>
      </c>
      <c r="G12538">
        <v>8098481550</v>
      </c>
      <c r="H12538" t="s">
        <v>4976</v>
      </c>
      <c r="I12538">
        <v>323.54000000000002</v>
      </c>
      <c r="J12538" s="1">
        <v>44890</v>
      </c>
      <c r="K12538">
        <v>265.2</v>
      </c>
      <c r="L12538" s="1">
        <v>44893</v>
      </c>
      <c r="M12538">
        <v>3</v>
      </c>
      <c r="N12538" s="8">
        <f t="shared" si="195"/>
        <v>795.59999999999991</v>
      </c>
    </row>
    <row r="12539" spans="1:14">
      <c r="A12539" t="s">
        <v>14</v>
      </c>
      <c r="B12539" t="s">
        <v>62</v>
      </c>
      <c r="C12539" t="s">
        <v>219</v>
      </c>
      <c r="D12539">
        <v>133360081</v>
      </c>
      <c r="E12539" s="1">
        <v>44830</v>
      </c>
      <c r="F12539" s="1">
        <v>44830</v>
      </c>
      <c r="G12539">
        <v>8098822676</v>
      </c>
      <c r="H12539" t="s">
        <v>4977</v>
      </c>
      <c r="I12539">
        <v>550</v>
      </c>
      <c r="J12539" s="1">
        <v>44890</v>
      </c>
      <c r="K12539">
        <v>500</v>
      </c>
      <c r="L12539" s="1">
        <v>44893</v>
      </c>
      <c r="M12539">
        <v>3</v>
      </c>
      <c r="N12539" s="8">
        <f t="shared" si="195"/>
        <v>1500</v>
      </c>
    </row>
    <row r="12540" spans="1:14">
      <c r="A12540" t="s">
        <v>14</v>
      </c>
      <c r="B12540" t="s">
        <v>62</v>
      </c>
      <c r="C12540" t="s">
        <v>219</v>
      </c>
      <c r="D12540">
        <v>133360081</v>
      </c>
      <c r="E12540" s="1">
        <v>44830</v>
      </c>
      <c r="F12540" s="1">
        <v>44830</v>
      </c>
      <c r="G12540">
        <v>8098823328</v>
      </c>
      <c r="H12540" t="s">
        <v>4978</v>
      </c>
      <c r="I12540">
        <v>491.4</v>
      </c>
      <c r="J12540" s="1">
        <v>44890</v>
      </c>
      <c r="K12540">
        <v>468</v>
      </c>
      <c r="L12540" s="1">
        <v>44893</v>
      </c>
      <c r="M12540">
        <v>3</v>
      </c>
      <c r="N12540" s="8">
        <f t="shared" si="195"/>
        <v>1404</v>
      </c>
    </row>
    <row r="12541" spans="1:14">
      <c r="A12541" t="s">
        <v>14</v>
      </c>
      <c r="B12541" t="s">
        <v>62</v>
      </c>
      <c r="C12541" t="s">
        <v>796</v>
      </c>
      <c r="D12541">
        <v>3222390159</v>
      </c>
      <c r="E12541" s="1">
        <v>44831</v>
      </c>
      <c r="F12541" s="1">
        <v>44831</v>
      </c>
      <c r="G12541">
        <v>8098984189</v>
      </c>
      <c r="H12541">
        <v>2022032125</v>
      </c>
      <c r="I12541">
        <v>931.51</v>
      </c>
      <c r="J12541" s="1">
        <v>44891</v>
      </c>
      <c r="K12541">
        <v>763.53</v>
      </c>
      <c r="L12541" s="1">
        <v>44893</v>
      </c>
      <c r="M12541">
        <v>2</v>
      </c>
      <c r="N12541" s="8">
        <f t="shared" si="195"/>
        <v>1527.06</v>
      </c>
    </row>
    <row r="12542" spans="1:14">
      <c r="A12542" t="s">
        <v>14</v>
      </c>
      <c r="B12542" t="s">
        <v>62</v>
      </c>
      <c r="C12542" t="s">
        <v>396</v>
      </c>
      <c r="D12542">
        <v>1778520302</v>
      </c>
      <c r="E12542" s="1">
        <v>44830</v>
      </c>
      <c r="F12542" s="1">
        <v>44830</v>
      </c>
      <c r="G12542">
        <v>8099083439</v>
      </c>
      <c r="H12542">
        <v>6012222020387</v>
      </c>
      <c r="I12542">
        <v>1573</v>
      </c>
      <c r="J12542" s="1">
        <v>44890</v>
      </c>
      <c r="K12542">
        <v>1430</v>
      </c>
      <c r="L12542" s="1">
        <v>44894</v>
      </c>
      <c r="M12542">
        <v>4</v>
      </c>
      <c r="N12542" s="8">
        <f t="shared" si="195"/>
        <v>5720</v>
      </c>
    </row>
    <row r="12543" spans="1:14">
      <c r="A12543" t="s">
        <v>14</v>
      </c>
      <c r="B12543" t="s">
        <v>62</v>
      </c>
      <c r="C12543" t="s">
        <v>727</v>
      </c>
      <c r="D12543">
        <v>12785290151</v>
      </c>
      <c r="E12543" s="1">
        <v>44830</v>
      </c>
      <c r="F12543" s="1">
        <v>44830</v>
      </c>
      <c r="G12543">
        <v>8099153741</v>
      </c>
      <c r="H12543" t="s">
        <v>4979</v>
      </c>
      <c r="I12543">
        <v>8308.2000000000007</v>
      </c>
      <c r="J12543" s="1">
        <v>44890</v>
      </c>
      <c r="K12543">
        <v>6810</v>
      </c>
      <c r="L12543" s="1">
        <v>44893</v>
      </c>
      <c r="M12543">
        <v>3</v>
      </c>
      <c r="N12543" s="8">
        <f t="shared" si="195"/>
        <v>20430</v>
      </c>
    </row>
    <row r="12544" spans="1:14">
      <c r="A12544" t="s">
        <v>14</v>
      </c>
      <c r="B12544" t="s">
        <v>62</v>
      </c>
      <c r="C12544" t="s">
        <v>727</v>
      </c>
      <c r="D12544">
        <v>12785290151</v>
      </c>
      <c r="E12544" s="1">
        <v>44831</v>
      </c>
      <c r="F12544" s="1">
        <v>44831</v>
      </c>
      <c r="G12544">
        <v>8099154692</v>
      </c>
      <c r="H12544" t="s">
        <v>4980</v>
      </c>
      <c r="I12544">
        <v>13922.85</v>
      </c>
      <c r="J12544" s="1">
        <v>44891</v>
      </c>
      <c r="K12544">
        <v>11412.17</v>
      </c>
      <c r="L12544" s="1">
        <v>44893</v>
      </c>
      <c r="M12544">
        <v>2</v>
      </c>
      <c r="N12544" s="8">
        <f t="shared" si="195"/>
        <v>22824.34</v>
      </c>
    </row>
    <row r="12545" spans="1:14">
      <c r="A12545" t="s">
        <v>14</v>
      </c>
      <c r="B12545" t="s">
        <v>62</v>
      </c>
      <c r="C12545" t="s">
        <v>205</v>
      </c>
      <c r="D12545">
        <v>747170157</v>
      </c>
      <c r="E12545" s="1">
        <v>44830</v>
      </c>
      <c r="F12545" s="1">
        <v>44830</v>
      </c>
      <c r="G12545">
        <v>8099275122</v>
      </c>
      <c r="H12545">
        <v>6752334674</v>
      </c>
      <c r="I12545">
        <v>27049.07</v>
      </c>
      <c r="J12545" s="1">
        <v>44890</v>
      </c>
      <c r="K12545">
        <v>24590.06</v>
      </c>
      <c r="L12545" s="1">
        <v>44860</v>
      </c>
      <c r="M12545">
        <v>-30</v>
      </c>
      <c r="N12545" s="8">
        <f t="shared" si="195"/>
        <v>-737701.8</v>
      </c>
    </row>
    <row r="12546" spans="1:14">
      <c r="A12546" t="s">
        <v>14</v>
      </c>
      <c r="B12546" t="s">
        <v>62</v>
      </c>
      <c r="C12546" t="s">
        <v>205</v>
      </c>
      <c r="D12546">
        <v>747170157</v>
      </c>
      <c r="E12546" s="1">
        <v>44831</v>
      </c>
      <c r="F12546" s="1">
        <v>44831</v>
      </c>
      <c r="G12546">
        <v>8099275188</v>
      </c>
      <c r="H12546">
        <v>6752334673</v>
      </c>
      <c r="I12546">
        <v>48159.28</v>
      </c>
      <c r="J12546" s="1">
        <v>44891</v>
      </c>
      <c r="K12546">
        <v>43781.16</v>
      </c>
      <c r="L12546" s="1">
        <v>44860</v>
      </c>
      <c r="M12546">
        <v>-31</v>
      </c>
      <c r="N12546" s="8">
        <f t="shared" si="195"/>
        <v>-1357215.9600000002</v>
      </c>
    </row>
    <row r="12547" spans="1:14">
      <c r="A12547" t="s">
        <v>14</v>
      </c>
      <c r="B12547" t="s">
        <v>62</v>
      </c>
      <c r="C12547" t="s">
        <v>72</v>
      </c>
      <c r="D12547">
        <v>9238800156</v>
      </c>
      <c r="E12547" s="1">
        <v>44830</v>
      </c>
      <c r="F12547" s="1">
        <v>44830</v>
      </c>
      <c r="G12547">
        <v>8099290261</v>
      </c>
      <c r="H12547">
        <v>1209352297</v>
      </c>
      <c r="I12547">
        <v>256.2</v>
      </c>
      <c r="J12547" s="1">
        <v>44890</v>
      </c>
      <c r="K12547">
        <v>210</v>
      </c>
      <c r="L12547" s="1">
        <v>44893</v>
      </c>
      <c r="M12547">
        <v>3</v>
      </c>
      <c r="N12547" s="8">
        <f t="shared" ref="N12547:N12610" si="196">+K12547*M12547</f>
        <v>630</v>
      </c>
    </row>
    <row r="12548" spans="1:14">
      <c r="A12548" t="s">
        <v>14</v>
      </c>
      <c r="B12548" t="s">
        <v>62</v>
      </c>
      <c r="C12548" t="s">
        <v>72</v>
      </c>
      <c r="D12548">
        <v>9238800156</v>
      </c>
      <c r="E12548" s="1">
        <v>44831</v>
      </c>
      <c r="F12548" s="1">
        <v>44831</v>
      </c>
      <c r="G12548">
        <v>8099290438</v>
      </c>
      <c r="H12548">
        <v>1209352298</v>
      </c>
      <c r="I12548">
        <v>3769.8</v>
      </c>
      <c r="J12548" s="1">
        <v>44891</v>
      </c>
      <c r="K12548">
        <v>3090</v>
      </c>
      <c r="L12548" s="1">
        <v>44893</v>
      </c>
      <c r="M12548">
        <v>2</v>
      </c>
      <c r="N12548" s="8">
        <f t="shared" si="196"/>
        <v>6180</v>
      </c>
    </row>
    <row r="12549" spans="1:14">
      <c r="A12549" t="s">
        <v>14</v>
      </c>
      <c r="B12549" t="s">
        <v>62</v>
      </c>
      <c r="C12549" t="s">
        <v>72</v>
      </c>
      <c r="D12549">
        <v>9238800156</v>
      </c>
      <c r="E12549" s="1">
        <v>44831</v>
      </c>
      <c r="F12549" s="1">
        <v>44831</v>
      </c>
      <c r="G12549">
        <v>8099290748</v>
      </c>
      <c r="H12549">
        <v>1209352299</v>
      </c>
      <c r="I12549">
        <v>11309.4</v>
      </c>
      <c r="J12549" s="1">
        <v>44891</v>
      </c>
      <c r="K12549">
        <v>9270</v>
      </c>
      <c r="L12549" s="1">
        <v>44893</v>
      </c>
      <c r="M12549">
        <v>2</v>
      </c>
      <c r="N12549" s="8">
        <f t="shared" si="196"/>
        <v>18540</v>
      </c>
    </row>
    <row r="12550" spans="1:14">
      <c r="A12550" t="s">
        <v>14</v>
      </c>
      <c r="B12550" t="s">
        <v>62</v>
      </c>
      <c r="C12550" t="s">
        <v>99</v>
      </c>
      <c r="D12550">
        <v>803890151</v>
      </c>
      <c r="E12550" s="1">
        <v>44831</v>
      </c>
      <c r="F12550" s="1">
        <v>44831</v>
      </c>
      <c r="G12550">
        <v>8099298804</v>
      </c>
      <c r="H12550">
        <v>222064351</v>
      </c>
      <c r="I12550">
        <v>366</v>
      </c>
      <c r="J12550" s="1">
        <v>44891</v>
      </c>
      <c r="K12550">
        <v>300</v>
      </c>
      <c r="L12550" s="1">
        <v>44893</v>
      </c>
      <c r="M12550">
        <v>2</v>
      </c>
      <c r="N12550" s="8">
        <f t="shared" si="196"/>
        <v>600</v>
      </c>
    </row>
    <row r="12551" spans="1:14">
      <c r="A12551" t="s">
        <v>14</v>
      </c>
      <c r="B12551" t="s">
        <v>62</v>
      </c>
      <c r="C12551" t="s">
        <v>500</v>
      </c>
      <c r="D12551">
        <v>422760587</v>
      </c>
      <c r="E12551" s="1">
        <v>44831</v>
      </c>
      <c r="F12551" s="1">
        <v>44831</v>
      </c>
      <c r="G12551">
        <v>8099311686</v>
      </c>
      <c r="H12551">
        <v>2022000010046280</v>
      </c>
      <c r="I12551">
        <v>3673.18</v>
      </c>
      <c r="J12551" s="1">
        <v>44891</v>
      </c>
      <c r="K12551">
        <v>3339.25</v>
      </c>
      <c r="L12551" s="1">
        <v>44860</v>
      </c>
      <c r="M12551">
        <v>-31</v>
      </c>
      <c r="N12551" s="8">
        <f t="shared" si="196"/>
        <v>-103516.75</v>
      </c>
    </row>
    <row r="12552" spans="1:14">
      <c r="A12552" t="s">
        <v>14</v>
      </c>
      <c r="B12552" t="s">
        <v>62</v>
      </c>
      <c r="C12552" t="s">
        <v>500</v>
      </c>
      <c r="D12552">
        <v>422760587</v>
      </c>
      <c r="E12552" s="1">
        <v>44831</v>
      </c>
      <c r="F12552" s="1">
        <v>44831</v>
      </c>
      <c r="G12552">
        <v>8099313752</v>
      </c>
      <c r="H12552">
        <v>2022000010046280</v>
      </c>
      <c r="I12552">
        <v>69062.399999999994</v>
      </c>
      <c r="J12552" s="1">
        <v>44891</v>
      </c>
      <c r="K12552">
        <v>62784</v>
      </c>
      <c r="L12552" s="1">
        <v>44860</v>
      </c>
      <c r="M12552">
        <v>-31</v>
      </c>
      <c r="N12552" s="8">
        <f t="shared" si="196"/>
        <v>-1946304</v>
      </c>
    </row>
    <row r="12553" spans="1:14">
      <c r="A12553" t="s">
        <v>14</v>
      </c>
      <c r="B12553" t="s">
        <v>62</v>
      </c>
      <c r="C12553" t="s">
        <v>500</v>
      </c>
      <c r="D12553">
        <v>422760587</v>
      </c>
      <c r="E12553" s="1">
        <v>44831</v>
      </c>
      <c r="F12553" s="1">
        <v>44831</v>
      </c>
      <c r="G12553">
        <v>8099314126</v>
      </c>
      <c r="H12553">
        <v>2022000010046280</v>
      </c>
      <c r="I12553">
        <v>2237.4</v>
      </c>
      <c r="J12553" s="1">
        <v>44891</v>
      </c>
      <c r="K12553">
        <v>2034</v>
      </c>
      <c r="L12553" s="1">
        <v>44860</v>
      </c>
      <c r="M12553">
        <v>-31</v>
      </c>
      <c r="N12553" s="8">
        <f t="shared" si="196"/>
        <v>-63054</v>
      </c>
    </row>
    <row r="12554" spans="1:14">
      <c r="A12554" t="s">
        <v>14</v>
      </c>
      <c r="B12554" t="s">
        <v>62</v>
      </c>
      <c r="C12554" t="s">
        <v>502</v>
      </c>
      <c r="D12554">
        <v>3296950151</v>
      </c>
      <c r="E12554" s="1">
        <v>44831</v>
      </c>
      <c r="F12554" s="1">
        <v>44831</v>
      </c>
      <c r="G12554">
        <v>8099315021</v>
      </c>
      <c r="H12554">
        <v>2022000010032830</v>
      </c>
      <c r="I12554">
        <v>55</v>
      </c>
      <c r="J12554" s="1">
        <v>44891</v>
      </c>
      <c r="K12554">
        <v>50</v>
      </c>
      <c r="L12554" s="1">
        <v>44860</v>
      </c>
      <c r="M12554">
        <v>-31</v>
      </c>
      <c r="N12554" s="8">
        <f t="shared" si="196"/>
        <v>-1550</v>
      </c>
    </row>
    <row r="12555" spans="1:14">
      <c r="A12555" t="s">
        <v>14</v>
      </c>
      <c r="B12555" t="s">
        <v>62</v>
      </c>
      <c r="C12555" t="s">
        <v>321</v>
      </c>
      <c r="D12555">
        <v>421210485</v>
      </c>
      <c r="E12555" s="1">
        <v>44831</v>
      </c>
      <c r="F12555" s="1">
        <v>44831</v>
      </c>
      <c r="G12555">
        <v>8099354232</v>
      </c>
      <c r="H12555">
        <v>5029226163</v>
      </c>
      <c r="I12555">
        <v>3687.99</v>
      </c>
      <c r="J12555" s="1">
        <v>44891</v>
      </c>
      <c r="K12555">
        <v>3352.72</v>
      </c>
      <c r="L12555" s="1">
        <v>44910</v>
      </c>
      <c r="M12555">
        <v>19</v>
      </c>
      <c r="N12555" s="8">
        <f t="shared" si="196"/>
        <v>63701.679999999993</v>
      </c>
    </row>
    <row r="12556" spans="1:14">
      <c r="A12556" t="s">
        <v>14</v>
      </c>
      <c r="B12556" t="s">
        <v>62</v>
      </c>
      <c r="C12556" t="s">
        <v>598</v>
      </c>
      <c r="D12556">
        <v>1493500704</v>
      </c>
      <c r="E12556" s="1">
        <v>44831</v>
      </c>
      <c r="F12556" s="1">
        <v>44831</v>
      </c>
      <c r="G12556">
        <v>8099390140</v>
      </c>
      <c r="H12556" t="s">
        <v>4981</v>
      </c>
      <c r="I12556">
        <v>14325.39</v>
      </c>
      <c r="J12556" s="1">
        <v>44891</v>
      </c>
      <c r="K12556">
        <v>13023.08</v>
      </c>
      <c r="L12556" s="1">
        <v>44893</v>
      </c>
      <c r="M12556">
        <v>2</v>
      </c>
      <c r="N12556" s="8">
        <f t="shared" si="196"/>
        <v>26046.16</v>
      </c>
    </row>
    <row r="12557" spans="1:14">
      <c r="A12557" t="s">
        <v>14</v>
      </c>
      <c r="B12557" t="s">
        <v>62</v>
      </c>
      <c r="C12557" t="s">
        <v>607</v>
      </c>
      <c r="D12557">
        <v>2774840595</v>
      </c>
      <c r="E12557" s="1">
        <v>44831</v>
      </c>
      <c r="F12557" s="1">
        <v>44831</v>
      </c>
      <c r="G12557">
        <v>8099440223</v>
      </c>
      <c r="H12557">
        <v>9897101108</v>
      </c>
      <c r="I12557">
        <v>692.74</v>
      </c>
      <c r="J12557" s="1">
        <v>44891</v>
      </c>
      <c r="K12557">
        <v>629.76</v>
      </c>
      <c r="L12557" s="1">
        <v>44893</v>
      </c>
      <c r="M12557">
        <v>2</v>
      </c>
      <c r="N12557" s="8">
        <f t="shared" si="196"/>
        <v>1259.52</v>
      </c>
    </row>
    <row r="12558" spans="1:14">
      <c r="A12558" t="s">
        <v>14</v>
      </c>
      <c r="B12558" t="s">
        <v>62</v>
      </c>
      <c r="C12558" t="s">
        <v>607</v>
      </c>
      <c r="D12558">
        <v>2774840595</v>
      </c>
      <c r="E12558" s="1">
        <v>44831</v>
      </c>
      <c r="F12558" s="1">
        <v>44831</v>
      </c>
      <c r="G12558">
        <v>8099441656</v>
      </c>
      <c r="H12558">
        <v>9897101110</v>
      </c>
      <c r="I12558">
        <v>4423.91</v>
      </c>
      <c r="J12558" s="1">
        <v>44891</v>
      </c>
      <c r="K12558">
        <v>4021.74</v>
      </c>
      <c r="L12558" s="1">
        <v>44893</v>
      </c>
      <c r="M12558">
        <v>2</v>
      </c>
      <c r="N12558" s="8">
        <f t="shared" si="196"/>
        <v>8043.48</v>
      </c>
    </row>
    <row r="12559" spans="1:14">
      <c r="A12559" t="s">
        <v>14</v>
      </c>
      <c r="B12559" t="s">
        <v>62</v>
      </c>
      <c r="C12559" t="s">
        <v>607</v>
      </c>
      <c r="D12559">
        <v>2774840595</v>
      </c>
      <c r="E12559" s="1">
        <v>44831</v>
      </c>
      <c r="F12559" s="1">
        <v>44831</v>
      </c>
      <c r="G12559">
        <v>8099442868</v>
      </c>
      <c r="H12559">
        <v>9897101109</v>
      </c>
      <c r="I12559">
        <v>31482</v>
      </c>
      <c r="J12559" s="1">
        <v>44891</v>
      </c>
      <c r="K12559">
        <v>28620</v>
      </c>
      <c r="L12559" s="1">
        <v>44893</v>
      </c>
      <c r="M12559">
        <v>2</v>
      </c>
      <c r="N12559" s="8">
        <f t="shared" si="196"/>
        <v>57240</v>
      </c>
    </row>
    <row r="12560" spans="1:14">
      <c r="A12560" t="s">
        <v>14</v>
      </c>
      <c r="B12560" t="s">
        <v>62</v>
      </c>
      <c r="C12560" t="s">
        <v>607</v>
      </c>
      <c r="D12560">
        <v>2774840595</v>
      </c>
      <c r="E12560" s="1">
        <v>44831</v>
      </c>
      <c r="F12560" s="1">
        <v>44831</v>
      </c>
      <c r="G12560">
        <v>8099444454</v>
      </c>
      <c r="H12560">
        <v>9897101107</v>
      </c>
      <c r="I12560">
        <v>397.65</v>
      </c>
      <c r="J12560" s="1">
        <v>44891</v>
      </c>
      <c r="K12560">
        <v>361.5</v>
      </c>
      <c r="L12560" s="1">
        <v>44893</v>
      </c>
      <c r="M12560">
        <v>2</v>
      </c>
      <c r="N12560" s="8">
        <f t="shared" si="196"/>
        <v>723</v>
      </c>
    </row>
    <row r="12561" spans="1:14">
      <c r="A12561" t="s">
        <v>14</v>
      </c>
      <c r="B12561" t="s">
        <v>62</v>
      </c>
      <c r="C12561" t="s">
        <v>642</v>
      </c>
      <c r="D12561">
        <v>82130592</v>
      </c>
      <c r="E12561" s="1">
        <v>44831</v>
      </c>
      <c r="F12561" s="1">
        <v>44831</v>
      </c>
      <c r="G12561">
        <v>8099472670</v>
      </c>
      <c r="H12561">
        <v>2003072704</v>
      </c>
      <c r="I12561">
        <v>7334.6</v>
      </c>
      <c r="J12561" s="1">
        <v>44891</v>
      </c>
      <c r="K12561">
        <v>6667.82</v>
      </c>
      <c r="L12561" s="1">
        <v>44860</v>
      </c>
      <c r="M12561">
        <v>-31</v>
      </c>
      <c r="N12561" s="8">
        <f t="shared" si="196"/>
        <v>-206702.41999999998</v>
      </c>
    </row>
    <row r="12562" spans="1:14">
      <c r="A12562" t="s">
        <v>14</v>
      </c>
      <c r="B12562" t="s">
        <v>62</v>
      </c>
      <c r="C12562" t="s">
        <v>503</v>
      </c>
      <c r="D12562">
        <v>10051170156</v>
      </c>
      <c r="E12562" s="1">
        <v>44831</v>
      </c>
      <c r="F12562" s="1">
        <v>44831</v>
      </c>
      <c r="G12562">
        <v>8099492368</v>
      </c>
      <c r="H12562">
        <v>931863134</v>
      </c>
      <c r="I12562">
        <v>12237.59</v>
      </c>
      <c r="J12562" s="1">
        <v>44891</v>
      </c>
      <c r="K12562">
        <v>11125.08</v>
      </c>
      <c r="L12562" s="1">
        <v>44893</v>
      </c>
      <c r="M12562">
        <v>2</v>
      </c>
      <c r="N12562" s="8">
        <f t="shared" si="196"/>
        <v>22250.16</v>
      </c>
    </row>
    <row r="12563" spans="1:14">
      <c r="A12563" t="s">
        <v>14</v>
      </c>
      <c r="B12563" t="s">
        <v>62</v>
      </c>
      <c r="C12563" t="s">
        <v>466</v>
      </c>
      <c r="D12563">
        <v>5526631006</v>
      </c>
      <c r="E12563" s="1">
        <v>44831</v>
      </c>
      <c r="F12563" s="1">
        <v>44831</v>
      </c>
      <c r="G12563">
        <v>8099818013</v>
      </c>
      <c r="H12563" t="s">
        <v>4982</v>
      </c>
      <c r="I12563">
        <v>9034.26</v>
      </c>
      <c r="J12563" s="1">
        <v>44891</v>
      </c>
      <c r="K12563">
        <v>7405.13</v>
      </c>
      <c r="L12563" s="1">
        <v>44893</v>
      </c>
      <c r="M12563">
        <v>2</v>
      </c>
      <c r="N12563" s="8">
        <f t="shared" si="196"/>
        <v>14810.26</v>
      </c>
    </row>
    <row r="12564" spans="1:14">
      <c r="A12564" t="s">
        <v>14</v>
      </c>
      <c r="B12564" t="s">
        <v>62</v>
      </c>
      <c r="C12564" t="s">
        <v>403</v>
      </c>
      <c r="D12564">
        <v>12792100153</v>
      </c>
      <c r="E12564" s="1">
        <v>44831</v>
      </c>
      <c r="F12564" s="1">
        <v>44831</v>
      </c>
      <c r="G12564">
        <v>8100079660</v>
      </c>
      <c r="H12564">
        <v>22043686</v>
      </c>
      <c r="I12564">
        <v>254.74</v>
      </c>
      <c r="J12564" s="1">
        <v>44891</v>
      </c>
      <c r="K12564">
        <v>208.8</v>
      </c>
      <c r="L12564" s="1">
        <v>44861</v>
      </c>
      <c r="M12564">
        <v>-30</v>
      </c>
      <c r="N12564" s="8">
        <f t="shared" si="196"/>
        <v>-6264</v>
      </c>
    </row>
    <row r="12565" spans="1:14">
      <c r="A12565" t="s">
        <v>14</v>
      </c>
      <c r="B12565" t="s">
        <v>62</v>
      </c>
      <c r="C12565" t="s">
        <v>468</v>
      </c>
      <c r="D12565">
        <v>11187430159</v>
      </c>
      <c r="E12565" s="1">
        <v>44831</v>
      </c>
      <c r="F12565" s="1">
        <v>44831</v>
      </c>
      <c r="G12565">
        <v>8100214195</v>
      </c>
      <c r="H12565">
        <v>220014162</v>
      </c>
      <c r="I12565">
        <v>35566.61</v>
      </c>
      <c r="J12565" s="1">
        <v>44891</v>
      </c>
      <c r="K12565">
        <v>32333.279999999999</v>
      </c>
      <c r="L12565" s="1">
        <v>44910</v>
      </c>
      <c r="M12565">
        <v>19</v>
      </c>
      <c r="N12565" s="8">
        <f t="shared" si="196"/>
        <v>614332.31999999995</v>
      </c>
    </row>
    <row r="12566" spans="1:14">
      <c r="A12566" t="s">
        <v>14</v>
      </c>
      <c r="B12566" t="s">
        <v>62</v>
      </c>
      <c r="C12566" t="s">
        <v>288</v>
      </c>
      <c r="D12566">
        <v>7195130153</v>
      </c>
      <c r="E12566" s="1">
        <v>44831</v>
      </c>
      <c r="F12566" s="1">
        <v>44831</v>
      </c>
      <c r="G12566">
        <v>8100315686</v>
      </c>
      <c r="H12566">
        <v>3622096565</v>
      </c>
      <c r="I12566">
        <v>90497.51</v>
      </c>
      <c r="J12566" s="1">
        <v>44891</v>
      </c>
      <c r="K12566">
        <v>82270.460000000006</v>
      </c>
      <c r="L12566" s="1">
        <v>44893</v>
      </c>
      <c r="M12566">
        <v>2</v>
      </c>
      <c r="N12566" s="8">
        <f t="shared" si="196"/>
        <v>164540.92000000001</v>
      </c>
    </row>
    <row r="12567" spans="1:14">
      <c r="A12567" t="s">
        <v>14</v>
      </c>
      <c r="B12567" t="s">
        <v>62</v>
      </c>
      <c r="C12567" t="s">
        <v>676</v>
      </c>
      <c r="D12567">
        <v>967900325</v>
      </c>
      <c r="E12567" s="1">
        <v>44831</v>
      </c>
      <c r="F12567" s="1">
        <v>44831</v>
      </c>
      <c r="G12567">
        <v>8100332067</v>
      </c>
      <c r="H12567" t="s">
        <v>4983</v>
      </c>
      <c r="I12567">
        <v>29280</v>
      </c>
      <c r="J12567" s="1">
        <v>44891</v>
      </c>
      <c r="K12567">
        <v>24000</v>
      </c>
      <c r="L12567" s="1">
        <v>44860</v>
      </c>
      <c r="M12567">
        <v>-31</v>
      </c>
      <c r="N12567" s="8">
        <f t="shared" si="196"/>
        <v>-744000</v>
      </c>
    </row>
    <row r="12568" spans="1:14">
      <c r="A12568" t="s">
        <v>14</v>
      </c>
      <c r="B12568" t="s">
        <v>62</v>
      </c>
      <c r="C12568" t="s">
        <v>507</v>
      </c>
      <c r="D12568">
        <v>8862820969</v>
      </c>
      <c r="E12568" s="1">
        <v>44831</v>
      </c>
      <c r="F12568" s="1">
        <v>44831</v>
      </c>
      <c r="G12568">
        <v>8100490401</v>
      </c>
      <c r="H12568">
        <v>2022112055</v>
      </c>
      <c r="I12568">
        <v>52996.800000000003</v>
      </c>
      <c r="J12568" s="1">
        <v>44891</v>
      </c>
      <c r="K12568">
        <v>43440</v>
      </c>
      <c r="L12568" s="1">
        <v>44860</v>
      </c>
      <c r="M12568">
        <v>-31</v>
      </c>
      <c r="N12568" s="8">
        <f t="shared" si="196"/>
        <v>-1346640</v>
      </c>
    </row>
    <row r="12569" spans="1:14">
      <c r="A12569" t="s">
        <v>14</v>
      </c>
      <c r="B12569" t="s">
        <v>62</v>
      </c>
      <c r="C12569" t="s">
        <v>1249</v>
      </c>
      <c r="D12569">
        <v>5633040588</v>
      </c>
      <c r="E12569" s="1">
        <v>44831</v>
      </c>
      <c r="F12569" s="1">
        <v>44831</v>
      </c>
      <c r="G12569">
        <v>8100501739</v>
      </c>
      <c r="H12569" t="s">
        <v>4984</v>
      </c>
      <c r="I12569">
        <v>342.54</v>
      </c>
      <c r="J12569" s="1">
        <v>44891</v>
      </c>
      <c r="K12569">
        <v>342.54</v>
      </c>
      <c r="L12569" s="1">
        <v>44858</v>
      </c>
      <c r="M12569">
        <v>-33</v>
      </c>
      <c r="N12569" s="8">
        <f t="shared" si="196"/>
        <v>-11303.820000000002</v>
      </c>
    </row>
    <row r="12570" spans="1:14">
      <c r="A12570" t="s">
        <v>14</v>
      </c>
      <c r="B12570" t="s">
        <v>62</v>
      </c>
      <c r="C12570" t="s">
        <v>571</v>
      </c>
      <c r="D12570">
        <v>6754140157</v>
      </c>
      <c r="E12570" s="1">
        <v>44831</v>
      </c>
      <c r="F12570" s="1">
        <v>44831</v>
      </c>
      <c r="G12570">
        <v>8100679538</v>
      </c>
      <c r="H12570" t="s">
        <v>4985</v>
      </c>
      <c r="I12570">
        <v>148.6</v>
      </c>
      <c r="J12570" s="1">
        <v>44891</v>
      </c>
      <c r="K12570">
        <v>121.8</v>
      </c>
      <c r="L12570" s="1">
        <v>44860</v>
      </c>
      <c r="M12570">
        <v>-31</v>
      </c>
      <c r="N12570" s="8">
        <f t="shared" si="196"/>
        <v>-3775.7999999999997</v>
      </c>
    </row>
    <row r="12571" spans="1:14">
      <c r="A12571" t="s">
        <v>14</v>
      </c>
      <c r="B12571" t="s">
        <v>62</v>
      </c>
      <c r="C12571" t="s">
        <v>75</v>
      </c>
      <c r="D12571">
        <v>801720152</v>
      </c>
      <c r="E12571" s="1">
        <v>44831</v>
      </c>
      <c r="F12571" s="1">
        <v>44831</v>
      </c>
      <c r="G12571">
        <v>8100834930</v>
      </c>
      <c r="H12571">
        <v>2200029859</v>
      </c>
      <c r="I12571">
        <v>2322.88</v>
      </c>
      <c r="J12571" s="1">
        <v>44891</v>
      </c>
      <c r="K12571">
        <v>1904</v>
      </c>
      <c r="L12571" s="1">
        <v>44855</v>
      </c>
      <c r="M12571">
        <v>-36</v>
      </c>
      <c r="N12571" s="8">
        <f t="shared" si="196"/>
        <v>-68544</v>
      </c>
    </row>
    <row r="12572" spans="1:14">
      <c r="A12572" t="s">
        <v>14</v>
      </c>
      <c r="B12572" t="s">
        <v>62</v>
      </c>
      <c r="C12572" t="s">
        <v>2187</v>
      </c>
      <c r="D12572">
        <v>3813040106</v>
      </c>
      <c r="E12572" s="1">
        <v>44831</v>
      </c>
      <c r="F12572" s="1">
        <v>44831</v>
      </c>
      <c r="G12572">
        <v>8101052795</v>
      </c>
      <c r="H12572" t="s">
        <v>4986</v>
      </c>
      <c r="I12572">
        <v>453.84</v>
      </c>
      <c r="J12572" s="1">
        <v>44891</v>
      </c>
      <c r="K12572">
        <v>372</v>
      </c>
      <c r="L12572" s="1">
        <v>44893</v>
      </c>
      <c r="M12572">
        <v>2</v>
      </c>
      <c r="N12572" s="8">
        <f t="shared" si="196"/>
        <v>744</v>
      </c>
    </row>
    <row r="12573" spans="1:14">
      <c r="A12573" t="s">
        <v>14</v>
      </c>
      <c r="B12573" t="s">
        <v>62</v>
      </c>
      <c r="C12573" t="s">
        <v>182</v>
      </c>
      <c r="D12573">
        <v>4337640280</v>
      </c>
      <c r="E12573" s="1">
        <v>44831</v>
      </c>
      <c r="F12573" s="1">
        <v>44831</v>
      </c>
      <c r="G12573">
        <v>8101413550</v>
      </c>
      <c r="H12573" t="s">
        <v>4987</v>
      </c>
      <c r="I12573">
        <v>399.67</v>
      </c>
      <c r="J12573" s="1">
        <v>44891</v>
      </c>
      <c r="K12573">
        <v>327.60000000000002</v>
      </c>
      <c r="L12573" s="1">
        <v>44860</v>
      </c>
      <c r="M12573">
        <v>-31</v>
      </c>
      <c r="N12573" s="8">
        <f t="shared" si="196"/>
        <v>-10155.6</v>
      </c>
    </row>
    <row r="12574" spans="1:14">
      <c r="A12574" t="s">
        <v>14</v>
      </c>
      <c r="B12574" t="s">
        <v>62</v>
      </c>
      <c r="C12574" t="s">
        <v>182</v>
      </c>
      <c r="D12574">
        <v>4337640280</v>
      </c>
      <c r="E12574" s="1">
        <v>44831</v>
      </c>
      <c r="F12574" s="1">
        <v>44831</v>
      </c>
      <c r="G12574">
        <v>8101427561</v>
      </c>
      <c r="H12574" t="s">
        <v>4988</v>
      </c>
      <c r="I12574">
        <v>3951.29</v>
      </c>
      <c r="J12574" s="1">
        <v>44891</v>
      </c>
      <c r="K12574">
        <v>3238.76</v>
      </c>
      <c r="L12574" s="1">
        <v>44860</v>
      </c>
      <c r="M12574">
        <v>-31</v>
      </c>
      <c r="N12574" s="8">
        <f t="shared" si="196"/>
        <v>-100401.56000000001</v>
      </c>
    </row>
    <row r="12575" spans="1:14">
      <c r="A12575" t="s">
        <v>14</v>
      </c>
      <c r="B12575" t="s">
        <v>62</v>
      </c>
      <c r="C12575" t="s">
        <v>289</v>
      </c>
      <c r="D12575">
        <v>7973040582</v>
      </c>
      <c r="E12575" s="1">
        <v>44831</v>
      </c>
      <c r="F12575" s="1">
        <v>44831</v>
      </c>
      <c r="G12575">
        <v>8101738960</v>
      </c>
      <c r="H12575" t="s">
        <v>4989</v>
      </c>
      <c r="I12575">
        <v>4932.7700000000004</v>
      </c>
      <c r="J12575" s="1">
        <v>44891</v>
      </c>
      <c r="K12575">
        <v>4043.25</v>
      </c>
      <c r="L12575" s="1">
        <v>44860</v>
      </c>
      <c r="M12575">
        <v>-31</v>
      </c>
      <c r="N12575" s="8">
        <f t="shared" si="196"/>
        <v>-125340.75</v>
      </c>
    </row>
    <row r="12576" spans="1:14">
      <c r="A12576" t="s">
        <v>14</v>
      </c>
      <c r="B12576" t="s">
        <v>62</v>
      </c>
      <c r="C12576" t="s">
        <v>417</v>
      </c>
      <c r="D12576">
        <v>7246691005</v>
      </c>
      <c r="E12576" s="1">
        <v>44831</v>
      </c>
      <c r="F12576" s="1">
        <v>44831</v>
      </c>
      <c r="G12576">
        <v>8101932252</v>
      </c>
      <c r="H12576" t="s">
        <v>4990</v>
      </c>
      <c r="I12576">
        <v>1947.12</v>
      </c>
      <c r="J12576" s="1">
        <v>44891</v>
      </c>
      <c r="K12576">
        <v>1596</v>
      </c>
      <c r="L12576" s="1">
        <v>44893</v>
      </c>
      <c r="M12576">
        <v>2</v>
      </c>
      <c r="N12576" s="8">
        <f t="shared" si="196"/>
        <v>3192</v>
      </c>
    </row>
    <row r="12577" spans="1:14">
      <c r="A12577" t="s">
        <v>14</v>
      </c>
      <c r="B12577" t="s">
        <v>62</v>
      </c>
      <c r="C12577" t="s">
        <v>672</v>
      </c>
      <c r="D12577">
        <v>10128980157</v>
      </c>
      <c r="E12577" s="1">
        <v>44831</v>
      </c>
      <c r="F12577" s="1">
        <v>44831</v>
      </c>
      <c r="G12577">
        <v>8101946428</v>
      </c>
      <c r="H12577" t="s">
        <v>4991</v>
      </c>
      <c r="I12577">
        <v>2068.88</v>
      </c>
      <c r="J12577" s="1">
        <v>44891</v>
      </c>
      <c r="K12577">
        <v>1880.8</v>
      </c>
      <c r="L12577" s="1">
        <v>44860</v>
      </c>
      <c r="M12577">
        <v>-31</v>
      </c>
      <c r="N12577" s="8">
        <f t="shared" si="196"/>
        <v>-58304.799999999996</v>
      </c>
    </row>
    <row r="12578" spans="1:14">
      <c r="A12578" t="s">
        <v>14</v>
      </c>
      <c r="B12578" t="s">
        <v>62</v>
      </c>
      <c r="C12578" t="s">
        <v>417</v>
      </c>
      <c r="D12578">
        <v>7246691005</v>
      </c>
      <c r="E12578" s="1">
        <v>44831</v>
      </c>
      <c r="F12578" s="1">
        <v>44831</v>
      </c>
      <c r="G12578">
        <v>8102020852</v>
      </c>
      <c r="H12578" t="s">
        <v>4992</v>
      </c>
      <c r="I12578">
        <v>90.28</v>
      </c>
      <c r="J12578" s="1">
        <v>44891</v>
      </c>
      <c r="K12578">
        <v>74</v>
      </c>
      <c r="L12578" s="1">
        <v>44860</v>
      </c>
      <c r="M12578">
        <v>-31</v>
      </c>
      <c r="N12578" s="8">
        <f t="shared" si="196"/>
        <v>-2294</v>
      </c>
    </row>
    <row r="12579" spans="1:14">
      <c r="A12579" t="s">
        <v>14</v>
      </c>
      <c r="B12579" t="s">
        <v>62</v>
      </c>
      <c r="C12579" t="s">
        <v>417</v>
      </c>
      <c r="D12579">
        <v>7246691005</v>
      </c>
      <c r="E12579" s="1">
        <v>44831</v>
      </c>
      <c r="F12579" s="1">
        <v>44831</v>
      </c>
      <c r="G12579">
        <v>8102021888</v>
      </c>
      <c r="H12579" t="s">
        <v>4993</v>
      </c>
      <c r="I12579">
        <v>9930.7999999999993</v>
      </c>
      <c r="J12579" s="1">
        <v>44891</v>
      </c>
      <c r="K12579">
        <v>8140</v>
      </c>
      <c r="L12579" s="1">
        <v>44860</v>
      </c>
      <c r="M12579">
        <v>-31</v>
      </c>
      <c r="N12579" s="8">
        <f t="shared" si="196"/>
        <v>-252340</v>
      </c>
    </row>
    <row r="12580" spans="1:14">
      <c r="A12580" t="s">
        <v>14</v>
      </c>
      <c r="B12580" t="s">
        <v>62</v>
      </c>
      <c r="C12580" t="s">
        <v>417</v>
      </c>
      <c r="D12580">
        <v>7246691005</v>
      </c>
      <c r="E12580" s="1">
        <v>44831</v>
      </c>
      <c r="F12580" s="1">
        <v>44831</v>
      </c>
      <c r="G12580">
        <v>8102022752</v>
      </c>
      <c r="H12580" t="s">
        <v>4994</v>
      </c>
      <c r="I12580">
        <v>29.28</v>
      </c>
      <c r="J12580" s="1">
        <v>44891</v>
      </c>
      <c r="K12580">
        <v>24</v>
      </c>
      <c r="L12580" s="1">
        <v>44860</v>
      </c>
      <c r="M12580">
        <v>-31</v>
      </c>
      <c r="N12580" s="8">
        <f t="shared" si="196"/>
        <v>-744</v>
      </c>
    </row>
    <row r="12581" spans="1:14">
      <c r="A12581" t="s">
        <v>14</v>
      </c>
      <c r="B12581" t="s">
        <v>62</v>
      </c>
      <c r="C12581" t="s">
        <v>417</v>
      </c>
      <c r="D12581">
        <v>7246691005</v>
      </c>
      <c r="E12581" s="1">
        <v>44831</v>
      </c>
      <c r="F12581" s="1">
        <v>44831</v>
      </c>
      <c r="G12581">
        <v>8102023240</v>
      </c>
      <c r="H12581" t="s">
        <v>4995</v>
      </c>
      <c r="I12581">
        <v>91.5</v>
      </c>
      <c r="J12581" s="1">
        <v>44891</v>
      </c>
      <c r="K12581">
        <v>75</v>
      </c>
      <c r="L12581" s="1">
        <v>44860</v>
      </c>
      <c r="M12581">
        <v>-31</v>
      </c>
      <c r="N12581" s="8">
        <f t="shared" si="196"/>
        <v>-2325</v>
      </c>
    </row>
    <row r="12582" spans="1:14">
      <c r="A12582" t="s">
        <v>14</v>
      </c>
      <c r="B12582" t="s">
        <v>62</v>
      </c>
      <c r="C12582" t="s">
        <v>417</v>
      </c>
      <c r="D12582">
        <v>7246691005</v>
      </c>
      <c r="E12582" s="1">
        <v>44831</v>
      </c>
      <c r="F12582" s="1">
        <v>44831</v>
      </c>
      <c r="G12582">
        <v>8102024068</v>
      </c>
      <c r="H12582" t="s">
        <v>4996</v>
      </c>
      <c r="I12582">
        <v>204.23</v>
      </c>
      <c r="J12582" s="1">
        <v>44891</v>
      </c>
      <c r="K12582">
        <v>167.4</v>
      </c>
      <c r="L12582" s="1">
        <v>44860</v>
      </c>
      <c r="M12582">
        <v>-31</v>
      </c>
      <c r="N12582" s="8">
        <f t="shared" si="196"/>
        <v>-5189.4000000000005</v>
      </c>
    </row>
    <row r="12583" spans="1:14">
      <c r="A12583" t="s">
        <v>14</v>
      </c>
      <c r="B12583" t="s">
        <v>62</v>
      </c>
      <c r="C12583" t="s">
        <v>417</v>
      </c>
      <c r="D12583">
        <v>7246691005</v>
      </c>
      <c r="E12583" s="1">
        <v>44831</v>
      </c>
      <c r="F12583" s="1">
        <v>44831</v>
      </c>
      <c r="G12583">
        <v>8102024969</v>
      </c>
      <c r="H12583" t="s">
        <v>4997</v>
      </c>
      <c r="I12583">
        <v>1342</v>
      </c>
      <c r="J12583" s="1">
        <v>44891</v>
      </c>
      <c r="K12583">
        <v>1100</v>
      </c>
      <c r="L12583" s="1">
        <v>44860</v>
      </c>
      <c r="M12583">
        <v>-31</v>
      </c>
      <c r="N12583" s="8">
        <f t="shared" si="196"/>
        <v>-34100</v>
      </c>
    </row>
    <row r="12584" spans="1:14">
      <c r="A12584" t="s">
        <v>14</v>
      </c>
      <c r="B12584" t="s">
        <v>62</v>
      </c>
      <c r="C12584" t="s">
        <v>417</v>
      </c>
      <c r="D12584">
        <v>7246691005</v>
      </c>
      <c r="E12584" s="1">
        <v>44831</v>
      </c>
      <c r="F12584" s="1">
        <v>44831</v>
      </c>
      <c r="G12584">
        <v>8102026436</v>
      </c>
      <c r="H12584" t="s">
        <v>4998</v>
      </c>
      <c r="I12584">
        <v>20788.8</v>
      </c>
      <c r="J12584" s="1">
        <v>44891</v>
      </c>
      <c r="K12584">
        <v>17040</v>
      </c>
      <c r="L12584" s="1">
        <v>44860</v>
      </c>
      <c r="M12584">
        <v>-31</v>
      </c>
      <c r="N12584" s="8">
        <f t="shared" si="196"/>
        <v>-528240</v>
      </c>
    </row>
    <row r="12585" spans="1:14">
      <c r="A12585" t="s">
        <v>14</v>
      </c>
      <c r="B12585" t="s">
        <v>62</v>
      </c>
      <c r="C12585" t="s">
        <v>2180</v>
      </c>
      <c r="D12585">
        <v>2292260599</v>
      </c>
      <c r="E12585" s="1">
        <v>44831</v>
      </c>
      <c r="F12585" s="1">
        <v>44831</v>
      </c>
      <c r="G12585">
        <v>8102086160</v>
      </c>
      <c r="H12585">
        <v>2210930</v>
      </c>
      <c r="I12585">
        <v>6542.25</v>
      </c>
      <c r="J12585" s="1">
        <v>44891</v>
      </c>
      <c r="K12585">
        <v>5362.5</v>
      </c>
      <c r="L12585" s="1">
        <v>44910</v>
      </c>
      <c r="M12585">
        <v>19</v>
      </c>
      <c r="N12585" s="8">
        <f t="shared" si="196"/>
        <v>101887.5</v>
      </c>
    </row>
    <row r="12586" spans="1:14">
      <c r="A12586" t="s">
        <v>14</v>
      </c>
      <c r="B12586" t="s">
        <v>62</v>
      </c>
      <c r="C12586" t="s">
        <v>951</v>
      </c>
      <c r="D12586">
        <v>1376730188</v>
      </c>
      <c r="E12586" s="1">
        <v>44831</v>
      </c>
      <c r="F12586" s="1">
        <v>44831</v>
      </c>
      <c r="G12586">
        <v>8102105815</v>
      </c>
      <c r="H12586" t="s">
        <v>4999</v>
      </c>
      <c r="I12586">
        <v>15579.4</v>
      </c>
      <c r="J12586" s="1">
        <v>44891</v>
      </c>
      <c r="K12586">
        <v>12770</v>
      </c>
      <c r="L12586" s="1">
        <v>44860</v>
      </c>
      <c r="M12586">
        <v>-31</v>
      </c>
      <c r="N12586" s="8">
        <f t="shared" si="196"/>
        <v>-395870</v>
      </c>
    </row>
    <row r="12587" spans="1:14">
      <c r="A12587" t="s">
        <v>14</v>
      </c>
      <c r="B12587" t="s">
        <v>62</v>
      </c>
      <c r="C12587" t="s">
        <v>419</v>
      </c>
      <c r="D12587">
        <v>10191080158</v>
      </c>
      <c r="E12587" s="1">
        <v>44831</v>
      </c>
      <c r="F12587" s="1">
        <v>44831</v>
      </c>
      <c r="G12587">
        <v>8102336296</v>
      </c>
      <c r="H12587" t="s">
        <v>5000</v>
      </c>
      <c r="I12587">
        <v>312</v>
      </c>
      <c r="J12587" s="1">
        <v>44891</v>
      </c>
      <c r="K12587">
        <v>300</v>
      </c>
      <c r="L12587" s="1">
        <v>44893</v>
      </c>
      <c r="M12587">
        <v>2</v>
      </c>
      <c r="N12587" s="8">
        <f t="shared" si="196"/>
        <v>600</v>
      </c>
    </row>
    <row r="12588" spans="1:14">
      <c r="A12588" t="s">
        <v>14</v>
      </c>
      <c r="B12588" t="s">
        <v>62</v>
      </c>
      <c r="C12588" t="s">
        <v>101</v>
      </c>
      <c r="D12588">
        <v>3878140239</v>
      </c>
      <c r="E12588" s="1">
        <v>44831</v>
      </c>
      <c r="F12588" s="1">
        <v>44831</v>
      </c>
      <c r="G12588">
        <v>8102526668</v>
      </c>
      <c r="H12588">
        <v>1060005986</v>
      </c>
      <c r="I12588">
        <v>4979.01</v>
      </c>
      <c r="J12588" s="1">
        <v>44891</v>
      </c>
      <c r="K12588">
        <v>4526.37</v>
      </c>
      <c r="L12588" s="1">
        <v>44893</v>
      </c>
      <c r="M12588">
        <v>2</v>
      </c>
      <c r="N12588" s="8">
        <f t="shared" si="196"/>
        <v>9052.74</v>
      </c>
    </row>
    <row r="12589" spans="1:14">
      <c r="A12589" t="s">
        <v>14</v>
      </c>
      <c r="B12589" t="s">
        <v>62</v>
      </c>
      <c r="C12589" t="s">
        <v>406</v>
      </c>
      <c r="D12589">
        <v>4974910962</v>
      </c>
      <c r="E12589" s="1">
        <v>44831</v>
      </c>
      <c r="F12589" s="1">
        <v>44831</v>
      </c>
      <c r="G12589">
        <v>8102638928</v>
      </c>
      <c r="H12589">
        <v>18965</v>
      </c>
      <c r="I12589">
        <v>1.23</v>
      </c>
      <c r="J12589" s="1">
        <v>44891</v>
      </c>
      <c r="K12589">
        <v>1.1200000000000001</v>
      </c>
      <c r="L12589" s="1">
        <v>44873</v>
      </c>
      <c r="M12589">
        <v>-18</v>
      </c>
      <c r="N12589" s="8">
        <f t="shared" si="196"/>
        <v>-20.160000000000004</v>
      </c>
    </row>
    <row r="12590" spans="1:14">
      <c r="A12590" t="s">
        <v>14</v>
      </c>
      <c r="B12590" t="s">
        <v>62</v>
      </c>
      <c r="C12590" t="s">
        <v>517</v>
      </c>
      <c r="D12590">
        <v>924251002</v>
      </c>
      <c r="E12590" s="1">
        <v>44831</v>
      </c>
      <c r="F12590" s="1">
        <v>44831</v>
      </c>
      <c r="G12590">
        <v>8103139711</v>
      </c>
      <c r="H12590" t="s">
        <v>5001</v>
      </c>
      <c r="I12590">
        <v>1334.45</v>
      </c>
      <c r="J12590" s="1">
        <v>44891</v>
      </c>
      <c r="K12590">
        <v>1213.1400000000001</v>
      </c>
      <c r="L12590" s="1">
        <v>44893</v>
      </c>
      <c r="M12590">
        <v>2</v>
      </c>
      <c r="N12590" s="8">
        <f t="shared" si="196"/>
        <v>2426.2800000000002</v>
      </c>
    </row>
    <row r="12591" spans="1:14">
      <c r="A12591" t="s">
        <v>14</v>
      </c>
      <c r="B12591" t="s">
        <v>62</v>
      </c>
      <c r="C12591" t="s">
        <v>624</v>
      </c>
      <c r="D12591">
        <v>11815361008</v>
      </c>
      <c r="E12591" s="1">
        <v>44831</v>
      </c>
      <c r="F12591" s="1">
        <v>44831</v>
      </c>
      <c r="G12591">
        <v>8103956132</v>
      </c>
      <c r="H12591" t="s">
        <v>5002</v>
      </c>
      <c r="I12591">
        <v>1879.58</v>
      </c>
      <c r="J12591" s="1">
        <v>44891</v>
      </c>
      <c r="K12591">
        <v>1708.71</v>
      </c>
      <c r="L12591" s="1">
        <v>44893</v>
      </c>
      <c r="M12591">
        <v>2</v>
      </c>
      <c r="N12591" s="8">
        <f t="shared" si="196"/>
        <v>3417.42</v>
      </c>
    </row>
    <row r="12592" spans="1:14">
      <c r="A12592" t="s">
        <v>14</v>
      </c>
      <c r="B12592" t="s">
        <v>62</v>
      </c>
      <c r="C12592" t="s">
        <v>759</v>
      </c>
      <c r="D12592">
        <v>1944260221</v>
      </c>
      <c r="E12592" s="1">
        <v>44831</v>
      </c>
      <c r="F12592" s="1">
        <v>44831</v>
      </c>
      <c r="G12592">
        <v>8104082546</v>
      </c>
      <c r="H12592" t="s">
        <v>5003</v>
      </c>
      <c r="I12592">
        <v>71356.28</v>
      </c>
      <c r="J12592" s="1">
        <v>44891</v>
      </c>
      <c r="K12592">
        <v>58488.75</v>
      </c>
      <c r="L12592" s="1">
        <v>44860</v>
      </c>
      <c r="M12592">
        <v>-31</v>
      </c>
      <c r="N12592" s="8">
        <f t="shared" si="196"/>
        <v>-1813151.25</v>
      </c>
    </row>
    <row r="12593" spans="1:14">
      <c r="A12593" t="s">
        <v>14</v>
      </c>
      <c r="B12593" t="s">
        <v>62</v>
      </c>
      <c r="C12593" t="s">
        <v>519</v>
      </c>
      <c r="D12593">
        <v>14883281009</v>
      </c>
      <c r="E12593" s="1">
        <v>44831</v>
      </c>
      <c r="F12593" s="1">
        <v>44831</v>
      </c>
      <c r="G12593">
        <v>8104326651</v>
      </c>
      <c r="H12593" t="s">
        <v>5004</v>
      </c>
      <c r="I12593">
        <v>2554.1999999999998</v>
      </c>
      <c r="J12593" s="1">
        <v>44891</v>
      </c>
      <c r="K12593">
        <v>2322</v>
      </c>
      <c r="L12593" s="1">
        <v>44914</v>
      </c>
      <c r="M12593">
        <v>23</v>
      </c>
      <c r="N12593" s="8">
        <f t="shared" si="196"/>
        <v>53406</v>
      </c>
    </row>
    <row r="12594" spans="1:14">
      <c r="A12594" t="s">
        <v>14</v>
      </c>
      <c r="B12594" t="s">
        <v>62</v>
      </c>
      <c r="C12594" t="s">
        <v>3476</v>
      </c>
      <c r="D12594">
        <v>97103880585</v>
      </c>
      <c r="E12594" s="1">
        <v>44832</v>
      </c>
      <c r="F12594" s="1">
        <v>44832</v>
      </c>
      <c r="G12594">
        <v>8104361896</v>
      </c>
      <c r="H12594">
        <v>3220394768</v>
      </c>
      <c r="I12594">
        <v>793.83</v>
      </c>
      <c r="J12594" s="1">
        <v>44892</v>
      </c>
      <c r="K12594">
        <v>650.67999999999995</v>
      </c>
      <c r="L12594" s="1">
        <v>44873</v>
      </c>
      <c r="M12594">
        <v>-19</v>
      </c>
      <c r="N12594" s="8">
        <f t="shared" si="196"/>
        <v>-12362.919999999998</v>
      </c>
    </row>
    <row r="12595" spans="1:14">
      <c r="A12595" t="s">
        <v>14</v>
      </c>
      <c r="B12595" t="s">
        <v>62</v>
      </c>
      <c r="C12595" t="s">
        <v>259</v>
      </c>
      <c r="D12595">
        <v>13110270157</v>
      </c>
      <c r="E12595" s="1">
        <v>44832</v>
      </c>
      <c r="F12595" s="1">
        <v>44832</v>
      </c>
      <c r="G12595">
        <v>8104727282</v>
      </c>
      <c r="H12595">
        <v>980283319</v>
      </c>
      <c r="I12595">
        <v>817.4</v>
      </c>
      <c r="J12595" s="1">
        <v>44892</v>
      </c>
      <c r="K12595">
        <v>670</v>
      </c>
      <c r="L12595" s="1">
        <v>44893</v>
      </c>
      <c r="M12595">
        <v>1</v>
      </c>
      <c r="N12595" s="8">
        <f t="shared" si="196"/>
        <v>670</v>
      </c>
    </row>
    <row r="12596" spans="1:14">
      <c r="A12596" t="s">
        <v>14</v>
      </c>
      <c r="B12596" t="s">
        <v>62</v>
      </c>
      <c r="C12596" t="s">
        <v>289</v>
      </c>
      <c r="D12596">
        <v>7973040582</v>
      </c>
      <c r="E12596" s="1">
        <v>44831</v>
      </c>
      <c r="F12596" s="1">
        <v>44831</v>
      </c>
      <c r="G12596">
        <v>8104732825</v>
      </c>
      <c r="H12596" t="s">
        <v>5005</v>
      </c>
      <c r="I12596">
        <v>10849.48</v>
      </c>
      <c r="J12596" s="1">
        <v>44891</v>
      </c>
      <c r="K12596">
        <v>8893.02</v>
      </c>
      <c r="L12596" s="1">
        <v>44860</v>
      </c>
      <c r="M12596">
        <v>-31</v>
      </c>
      <c r="N12596" s="8">
        <f t="shared" si="196"/>
        <v>-275683.62</v>
      </c>
    </row>
    <row r="12597" spans="1:14">
      <c r="A12597" t="s">
        <v>14</v>
      </c>
      <c r="B12597" t="s">
        <v>62</v>
      </c>
      <c r="C12597" t="s">
        <v>289</v>
      </c>
      <c r="D12597">
        <v>7973040582</v>
      </c>
      <c r="E12597" s="1">
        <v>44831</v>
      </c>
      <c r="F12597" s="1">
        <v>44831</v>
      </c>
      <c r="G12597">
        <v>8104732952</v>
      </c>
      <c r="H12597" t="s">
        <v>5006</v>
      </c>
      <c r="I12597">
        <v>28334.45</v>
      </c>
      <c r="J12597" s="1">
        <v>44891</v>
      </c>
      <c r="K12597">
        <v>23224.959999999999</v>
      </c>
      <c r="L12597" s="1">
        <v>44860</v>
      </c>
      <c r="M12597">
        <v>-31</v>
      </c>
      <c r="N12597" s="8">
        <f t="shared" si="196"/>
        <v>-719973.76</v>
      </c>
    </row>
    <row r="12598" spans="1:14">
      <c r="A12598" t="s">
        <v>14</v>
      </c>
      <c r="B12598" t="s">
        <v>62</v>
      </c>
      <c r="C12598" t="s">
        <v>727</v>
      </c>
      <c r="D12598">
        <v>12785290151</v>
      </c>
      <c r="E12598" s="1">
        <v>44832</v>
      </c>
      <c r="F12598" s="1">
        <v>44832</v>
      </c>
      <c r="G12598">
        <v>8104947280</v>
      </c>
      <c r="H12598" t="s">
        <v>5007</v>
      </c>
      <c r="I12598">
        <v>9150</v>
      </c>
      <c r="J12598" s="1">
        <v>44892</v>
      </c>
      <c r="K12598">
        <v>7500</v>
      </c>
      <c r="L12598" s="1">
        <v>44893</v>
      </c>
      <c r="M12598">
        <v>1</v>
      </c>
      <c r="N12598" s="8">
        <f t="shared" si="196"/>
        <v>7500</v>
      </c>
    </row>
    <row r="12599" spans="1:14">
      <c r="A12599" t="s">
        <v>14</v>
      </c>
      <c r="B12599" t="s">
        <v>62</v>
      </c>
      <c r="C12599" t="s">
        <v>727</v>
      </c>
      <c r="D12599">
        <v>12785290151</v>
      </c>
      <c r="E12599" s="1">
        <v>44832</v>
      </c>
      <c r="F12599" s="1">
        <v>44832</v>
      </c>
      <c r="G12599">
        <v>8104947792</v>
      </c>
      <c r="H12599" t="s">
        <v>5008</v>
      </c>
      <c r="I12599">
        <v>1098</v>
      </c>
      <c r="J12599" s="1">
        <v>44892</v>
      </c>
      <c r="K12599">
        <v>900</v>
      </c>
      <c r="L12599" s="1">
        <v>44893</v>
      </c>
      <c r="M12599">
        <v>1</v>
      </c>
      <c r="N12599" s="8">
        <f t="shared" si="196"/>
        <v>900</v>
      </c>
    </row>
    <row r="12600" spans="1:14">
      <c r="A12600" t="s">
        <v>14</v>
      </c>
      <c r="B12600" t="s">
        <v>62</v>
      </c>
      <c r="C12600" t="s">
        <v>727</v>
      </c>
      <c r="D12600">
        <v>12785290151</v>
      </c>
      <c r="E12600" s="1">
        <v>44831</v>
      </c>
      <c r="F12600" s="1">
        <v>44831</v>
      </c>
      <c r="G12600">
        <v>8104948960</v>
      </c>
      <c r="H12600" t="s">
        <v>5009</v>
      </c>
      <c r="I12600">
        <v>44.35</v>
      </c>
      <c r="J12600" s="1">
        <v>44891</v>
      </c>
      <c r="K12600">
        <v>36.35</v>
      </c>
      <c r="L12600" s="1">
        <v>44893</v>
      </c>
      <c r="M12600">
        <v>2</v>
      </c>
      <c r="N12600" s="8">
        <f t="shared" si="196"/>
        <v>72.7</v>
      </c>
    </row>
    <row r="12601" spans="1:14">
      <c r="A12601" t="s">
        <v>14</v>
      </c>
      <c r="B12601" t="s">
        <v>62</v>
      </c>
      <c r="C12601" t="s">
        <v>798</v>
      </c>
      <c r="D12601">
        <v>10491670963</v>
      </c>
      <c r="E12601" s="1">
        <v>44832</v>
      </c>
      <c r="F12601" s="1">
        <v>44832</v>
      </c>
      <c r="G12601">
        <v>8104973944</v>
      </c>
      <c r="H12601">
        <v>8150023496</v>
      </c>
      <c r="I12601">
        <v>388.45</v>
      </c>
      <c r="J12601" s="1">
        <v>44892</v>
      </c>
      <c r="K12601">
        <v>318.39999999999998</v>
      </c>
      <c r="L12601" s="1">
        <v>44860</v>
      </c>
      <c r="M12601">
        <v>-32</v>
      </c>
      <c r="N12601" s="8">
        <f t="shared" si="196"/>
        <v>-10188.799999999999</v>
      </c>
    </row>
    <row r="12602" spans="1:14">
      <c r="A12602" t="s">
        <v>14</v>
      </c>
      <c r="B12602" t="s">
        <v>62</v>
      </c>
      <c r="C12602" t="s">
        <v>72</v>
      </c>
      <c r="D12602">
        <v>9238800156</v>
      </c>
      <c r="E12602" s="1">
        <v>44832</v>
      </c>
      <c r="F12602" s="1">
        <v>44832</v>
      </c>
      <c r="G12602">
        <v>8105128436</v>
      </c>
      <c r="H12602">
        <v>1209354033</v>
      </c>
      <c r="I12602">
        <v>234.85</v>
      </c>
      <c r="J12602" s="1">
        <v>44892</v>
      </c>
      <c r="K12602">
        <v>192.5</v>
      </c>
      <c r="L12602" s="1">
        <v>44893</v>
      </c>
      <c r="M12602">
        <v>1</v>
      </c>
      <c r="N12602" s="8">
        <f t="shared" si="196"/>
        <v>192.5</v>
      </c>
    </row>
    <row r="12603" spans="1:14">
      <c r="A12603" t="s">
        <v>14</v>
      </c>
      <c r="B12603" t="s">
        <v>62</v>
      </c>
      <c r="C12603" t="s">
        <v>72</v>
      </c>
      <c r="D12603">
        <v>9238800156</v>
      </c>
      <c r="E12603" s="1">
        <v>44832</v>
      </c>
      <c r="F12603" s="1">
        <v>44832</v>
      </c>
      <c r="G12603">
        <v>8105129011</v>
      </c>
      <c r="H12603">
        <v>1209354031</v>
      </c>
      <c r="I12603">
        <v>183</v>
      </c>
      <c r="J12603" s="1">
        <v>44892</v>
      </c>
      <c r="K12603">
        <v>150</v>
      </c>
      <c r="L12603" s="1">
        <v>44893</v>
      </c>
      <c r="M12603">
        <v>1</v>
      </c>
      <c r="N12603" s="8">
        <f t="shared" si="196"/>
        <v>150</v>
      </c>
    </row>
    <row r="12604" spans="1:14">
      <c r="A12604" t="s">
        <v>14</v>
      </c>
      <c r="B12604" t="s">
        <v>62</v>
      </c>
      <c r="C12604" t="s">
        <v>99</v>
      </c>
      <c r="D12604">
        <v>803890151</v>
      </c>
      <c r="E12604" s="1">
        <v>44832</v>
      </c>
      <c r="F12604" s="1">
        <v>44832</v>
      </c>
      <c r="G12604">
        <v>8105140778</v>
      </c>
      <c r="H12604">
        <v>222064765</v>
      </c>
      <c r="I12604">
        <v>19215</v>
      </c>
      <c r="J12604" s="1">
        <v>44892</v>
      </c>
      <c r="K12604">
        <v>15750</v>
      </c>
      <c r="L12604" s="1">
        <v>44893</v>
      </c>
      <c r="M12604">
        <v>1</v>
      </c>
      <c r="N12604" s="8">
        <f t="shared" si="196"/>
        <v>15750</v>
      </c>
    </row>
    <row r="12605" spans="1:14">
      <c r="A12605" t="s">
        <v>14</v>
      </c>
      <c r="B12605" t="s">
        <v>62</v>
      </c>
      <c r="C12605" t="s">
        <v>288</v>
      </c>
      <c r="D12605">
        <v>7195130153</v>
      </c>
      <c r="E12605" s="1">
        <v>44832</v>
      </c>
      <c r="F12605" s="1">
        <v>44832</v>
      </c>
      <c r="G12605">
        <v>8105148265</v>
      </c>
      <c r="H12605">
        <v>3622097127</v>
      </c>
      <c r="I12605">
        <v>19732.27</v>
      </c>
      <c r="J12605" s="1">
        <v>44892</v>
      </c>
      <c r="K12605">
        <v>17938.43</v>
      </c>
      <c r="L12605" s="1">
        <v>44893</v>
      </c>
      <c r="M12605">
        <v>1</v>
      </c>
      <c r="N12605" s="8">
        <f t="shared" si="196"/>
        <v>17938.43</v>
      </c>
    </row>
    <row r="12606" spans="1:14">
      <c r="A12606" t="s">
        <v>14</v>
      </c>
      <c r="B12606" t="s">
        <v>62</v>
      </c>
      <c r="C12606" t="s">
        <v>525</v>
      </c>
      <c r="D12606">
        <v>4732240967</v>
      </c>
      <c r="E12606" s="1">
        <v>44832</v>
      </c>
      <c r="F12606" s="1">
        <v>44832</v>
      </c>
      <c r="G12606">
        <v>8105154420</v>
      </c>
      <c r="H12606">
        <v>87123894</v>
      </c>
      <c r="I12606">
        <v>3536.43</v>
      </c>
      <c r="J12606" s="1">
        <v>44892</v>
      </c>
      <c r="K12606">
        <v>3214.94</v>
      </c>
      <c r="L12606" s="1">
        <v>44893</v>
      </c>
      <c r="M12606">
        <v>1</v>
      </c>
      <c r="N12606" s="8">
        <f t="shared" si="196"/>
        <v>3214.94</v>
      </c>
    </row>
    <row r="12607" spans="1:14">
      <c r="A12607" t="s">
        <v>14</v>
      </c>
      <c r="B12607" t="s">
        <v>62</v>
      </c>
      <c r="C12607" t="s">
        <v>502</v>
      </c>
      <c r="D12607">
        <v>3296950151</v>
      </c>
      <c r="E12607" s="1">
        <v>44832</v>
      </c>
      <c r="F12607" s="1">
        <v>44832</v>
      </c>
      <c r="G12607">
        <v>8105156900</v>
      </c>
      <c r="H12607">
        <v>2022000010033010</v>
      </c>
      <c r="I12607">
        <v>7623.17</v>
      </c>
      <c r="J12607" s="1">
        <v>44892</v>
      </c>
      <c r="K12607">
        <v>6930.15</v>
      </c>
      <c r="L12607" s="1">
        <v>44860</v>
      </c>
      <c r="M12607">
        <v>-32</v>
      </c>
      <c r="N12607" s="8">
        <f t="shared" si="196"/>
        <v>-221764.8</v>
      </c>
    </row>
    <row r="12608" spans="1:14">
      <c r="A12608" t="s">
        <v>14</v>
      </c>
      <c r="B12608" t="s">
        <v>62</v>
      </c>
      <c r="C12608" t="s">
        <v>568</v>
      </c>
      <c r="D12608">
        <v>832400154</v>
      </c>
      <c r="E12608" s="1">
        <v>44832</v>
      </c>
      <c r="F12608" s="1">
        <v>44832</v>
      </c>
      <c r="G12608">
        <v>8105192348</v>
      </c>
      <c r="H12608">
        <v>27476320</v>
      </c>
      <c r="I12608">
        <v>19796.43</v>
      </c>
      <c r="J12608" s="1">
        <v>44892</v>
      </c>
      <c r="K12608">
        <v>17996.75</v>
      </c>
      <c r="L12608" s="1">
        <v>44893</v>
      </c>
      <c r="M12608">
        <v>1</v>
      </c>
      <c r="N12608" s="8">
        <f t="shared" si="196"/>
        <v>17996.75</v>
      </c>
    </row>
    <row r="12609" spans="1:14">
      <c r="A12609" t="s">
        <v>14</v>
      </c>
      <c r="B12609" t="s">
        <v>62</v>
      </c>
      <c r="C12609" t="s">
        <v>601</v>
      </c>
      <c r="D12609">
        <v>11654150157</v>
      </c>
      <c r="E12609" s="1">
        <v>44832</v>
      </c>
      <c r="F12609" s="1">
        <v>44832</v>
      </c>
      <c r="G12609">
        <v>8105219126</v>
      </c>
      <c r="H12609">
        <v>3300126268</v>
      </c>
      <c r="I12609">
        <v>1075.25</v>
      </c>
      <c r="J12609" s="1">
        <v>44892</v>
      </c>
      <c r="K12609">
        <v>977.5</v>
      </c>
      <c r="L12609" s="1">
        <v>44860</v>
      </c>
      <c r="M12609">
        <v>-32</v>
      </c>
      <c r="N12609" s="8">
        <f t="shared" si="196"/>
        <v>-31280</v>
      </c>
    </row>
    <row r="12610" spans="1:14">
      <c r="A12610" t="s">
        <v>14</v>
      </c>
      <c r="B12610" t="s">
        <v>62</v>
      </c>
      <c r="C12610" t="s">
        <v>568</v>
      </c>
      <c r="D12610">
        <v>832400154</v>
      </c>
      <c r="E12610" s="1">
        <v>44832</v>
      </c>
      <c r="F12610" s="1">
        <v>44832</v>
      </c>
      <c r="G12610">
        <v>8105241059</v>
      </c>
      <c r="H12610">
        <v>27476781</v>
      </c>
      <c r="I12610">
        <v>112.2</v>
      </c>
      <c r="J12610" s="1">
        <v>44892</v>
      </c>
      <c r="K12610">
        <v>102</v>
      </c>
      <c r="L12610" s="1">
        <v>44893</v>
      </c>
      <c r="M12610">
        <v>1</v>
      </c>
      <c r="N12610" s="8">
        <f t="shared" si="196"/>
        <v>102</v>
      </c>
    </row>
    <row r="12611" spans="1:14">
      <c r="A12611" t="s">
        <v>14</v>
      </c>
      <c r="B12611" t="s">
        <v>62</v>
      </c>
      <c r="C12611" t="s">
        <v>368</v>
      </c>
      <c r="D12611">
        <v>11388870153</v>
      </c>
      <c r="E12611" s="1">
        <v>44832</v>
      </c>
      <c r="F12611" s="1">
        <v>44832</v>
      </c>
      <c r="G12611">
        <v>8105346014</v>
      </c>
      <c r="H12611">
        <v>420009553</v>
      </c>
      <c r="I12611">
        <v>6.53</v>
      </c>
      <c r="J12611" s="1">
        <v>44892</v>
      </c>
      <c r="K12611">
        <v>5.94</v>
      </c>
      <c r="L12611" s="1">
        <v>44887</v>
      </c>
      <c r="M12611">
        <v>-5</v>
      </c>
      <c r="N12611" s="8">
        <f t="shared" ref="N12611:N12674" si="197">+K12611*M12611</f>
        <v>-29.700000000000003</v>
      </c>
    </row>
    <row r="12612" spans="1:14">
      <c r="A12612" t="s">
        <v>14</v>
      </c>
      <c r="B12612" t="s">
        <v>62</v>
      </c>
      <c r="C12612" t="s">
        <v>192</v>
      </c>
      <c r="D12612">
        <v>93027710016</v>
      </c>
      <c r="E12612" s="1">
        <v>44832</v>
      </c>
      <c r="F12612" s="1">
        <v>44832</v>
      </c>
      <c r="G12612">
        <v>8105425887</v>
      </c>
      <c r="H12612" t="s">
        <v>5010</v>
      </c>
      <c r="I12612">
        <v>100650</v>
      </c>
      <c r="J12612" s="1">
        <v>44892</v>
      </c>
      <c r="K12612">
        <v>82500</v>
      </c>
      <c r="L12612" s="1">
        <v>44860</v>
      </c>
      <c r="M12612">
        <v>-32</v>
      </c>
      <c r="N12612" s="8">
        <f t="shared" si="197"/>
        <v>-2640000</v>
      </c>
    </row>
    <row r="12613" spans="1:14">
      <c r="A12613" t="s">
        <v>14</v>
      </c>
      <c r="B12613" t="s">
        <v>62</v>
      </c>
      <c r="C12613" t="s">
        <v>192</v>
      </c>
      <c r="D12613">
        <v>93027710016</v>
      </c>
      <c r="E12613" s="1">
        <v>44832</v>
      </c>
      <c r="F12613" s="1">
        <v>44832</v>
      </c>
      <c r="G12613">
        <v>8105425896</v>
      </c>
      <c r="H12613" t="s">
        <v>5011</v>
      </c>
      <c r="I12613">
        <v>2141.1</v>
      </c>
      <c r="J12613" s="1">
        <v>44892</v>
      </c>
      <c r="K12613">
        <v>1755</v>
      </c>
      <c r="L12613" s="1">
        <v>44860</v>
      </c>
      <c r="M12613">
        <v>-32</v>
      </c>
      <c r="N12613" s="8">
        <f t="shared" si="197"/>
        <v>-56160</v>
      </c>
    </row>
    <row r="12614" spans="1:14">
      <c r="A12614" t="s">
        <v>14</v>
      </c>
      <c r="B12614" t="s">
        <v>62</v>
      </c>
      <c r="C12614" t="s">
        <v>318</v>
      </c>
      <c r="D12614">
        <v>7921350968</v>
      </c>
      <c r="E12614" s="1">
        <v>44832</v>
      </c>
      <c r="F12614" s="1">
        <v>44832</v>
      </c>
      <c r="G12614">
        <v>8105500260</v>
      </c>
      <c r="H12614">
        <v>4228006119</v>
      </c>
      <c r="I12614">
        <v>2955.18</v>
      </c>
      <c r="J12614" s="1">
        <v>44892</v>
      </c>
      <c r="K12614">
        <v>2686.53</v>
      </c>
      <c r="L12614" s="1">
        <v>44860</v>
      </c>
      <c r="M12614">
        <v>-32</v>
      </c>
      <c r="N12614" s="8">
        <f t="shared" si="197"/>
        <v>-85968.960000000006</v>
      </c>
    </row>
    <row r="12615" spans="1:14">
      <c r="A12615" t="s">
        <v>14</v>
      </c>
      <c r="B12615" t="s">
        <v>62</v>
      </c>
      <c r="C12615" t="s">
        <v>466</v>
      </c>
      <c r="D12615">
        <v>5526631006</v>
      </c>
      <c r="E12615" s="1">
        <v>44832</v>
      </c>
      <c r="F12615" s="1">
        <v>44832</v>
      </c>
      <c r="G12615">
        <v>8105656802</v>
      </c>
      <c r="H12615" t="s">
        <v>5012</v>
      </c>
      <c r="I12615">
        <v>374.3</v>
      </c>
      <c r="J12615" s="1">
        <v>44892</v>
      </c>
      <c r="K12615">
        <v>306.8</v>
      </c>
      <c r="L12615" s="1">
        <v>44860</v>
      </c>
      <c r="M12615">
        <v>-32</v>
      </c>
      <c r="N12615" s="8">
        <f t="shared" si="197"/>
        <v>-9817.6</v>
      </c>
    </row>
    <row r="12616" spans="1:14">
      <c r="A12616" t="s">
        <v>14</v>
      </c>
      <c r="B12616" t="s">
        <v>62</v>
      </c>
      <c r="C12616" t="s">
        <v>98</v>
      </c>
      <c r="D12616">
        <v>3524050238</v>
      </c>
      <c r="E12616" s="1">
        <v>44832</v>
      </c>
      <c r="F12616" s="1">
        <v>44832</v>
      </c>
      <c r="G12616">
        <v>8105782784</v>
      </c>
      <c r="H12616">
        <v>740902576</v>
      </c>
      <c r="I12616">
        <v>116.16</v>
      </c>
      <c r="J12616" s="1">
        <v>44892</v>
      </c>
      <c r="K12616">
        <v>105.6</v>
      </c>
      <c r="L12616" s="1">
        <v>44893</v>
      </c>
      <c r="M12616">
        <v>1</v>
      </c>
      <c r="N12616" s="8">
        <f t="shared" si="197"/>
        <v>105.6</v>
      </c>
    </row>
    <row r="12617" spans="1:14">
      <c r="A12617" t="s">
        <v>14</v>
      </c>
      <c r="B12617" t="s">
        <v>62</v>
      </c>
      <c r="C12617" t="s">
        <v>403</v>
      </c>
      <c r="D12617">
        <v>12792100153</v>
      </c>
      <c r="E12617" s="1">
        <v>44832</v>
      </c>
      <c r="F12617" s="1">
        <v>44832</v>
      </c>
      <c r="G12617">
        <v>8105884778</v>
      </c>
      <c r="H12617">
        <v>22044031</v>
      </c>
      <c r="I12617">
        <v>545.39</v>
      </c>
      <c r="J12617" s="1">
        <v>44892</v>
      </c>
      <c r="K12617">
        <v>447.04</v>
      </c>
      <c r="L12617" s="1">
        <v>44861</v>
      </c>
      <c r="M12617">
        <v>-31</v>
      </c>
      <c r="N12617" s="8">
        <f t="shared" si="197"/>
        <v>-13858.24</v>
      </c>
    </row>
    <row r="12618" spans="1:14">
      <c r="A12618" t="s">
        <v>14</v>
      </c>
      <c r="B12618" t="s">
        <v>62</v>
      </c>
      <c r="C12618" t="s">
        <v>111</v>
      </c>
      <c r="D12618">
        <v>492340583</v>
      </c>
      <c r="E12618" s="1">
        <v>44832</v>
      </c>
      <c r="F12618" s="1">
        <v>44832</v>
      </c>
      <c r="G12618">
        <v>8106042101</v>
      </c>
      <c r="H12618">
        <v>22125067</v>
      </c>
      <c r="I12618">
        <v>1930.24</v>
      </c>
      <c r="J12618" s="1">
        <v>44892</v>
      </c>
      <c r="K12618">
        <v>1754.76</v>
      </c>
      <c r="L12618" s="1">
        <v>44893</v>
      </c>
      <c r="M12618">
        <v>1</v>
      </c>
      <c r="N12618" s="8">
        <f t="shared" si="197"/>
        <v>1754.76</v>
      </c>
    </row>
    <row r="12619" spans="1:14">
      <c r="A12619" t="s">
        <v>14</v>
      </c>
      <c r="B12619" t="s">
        <v>62</v>
      </c>
      <c r="C12619" t="s">
        <v>531</v>
      </c>
      <c r="D12619">
        <v>2037841000</v>
      </c>
      <c r="E12619" s="1">
        <v>44832</v>
      </c>
      <c r="F12619" s="1">
        <v>44832</v>
      </c>
      <c r="G12619">
        <v>8106419117</v>
      </c>
      <c r="H12619" t="s">
        <v>5013</v>
      </c>
      <c r="I12619">
        <v>503.36</v>
      </c>
      <c r="J12619" s="1">
        <v>44892</v>
      </c>
      <c r="K12619">
        <v>484</v>
      </c>
      <c r="L12619" s="1">
        <v>44893</v>
      </c>
      <c r="M12619">
        <v>1</v>
      </c>
      <c r="N12619" s="8">
        <f t="shared" si="197"/>
        <v>484</v>
      </c>
    </row>
    <row r="12620" spans="1:14">
      <c r="A12620" t="s">
        <v>14</v>
      </c>
      <c r="B12620" t="s">
        <v>62</v>
      </c>
      <c r="C12620" t="s">
        <v>156</v>
      </c>
      <c r="D12620">
        <v>10181220152</v>
      </c>
      <c r="E12620" s="1">
        <v>44832</v>
      </c>
      <c r="F12620" s="1">
        <v>44832</v>
      </c>
      <c r="G12620">
        <v>8106561539</v>
      </c>
      <c r="H12620">
        <v>9572335189</v>
      </c>
      <c r="I12620">
        <v>7973.26</v>
      </c>
      <c r="J12620" s="1">
        <v>44892</v>
      </c>
      <c r="K12620">
        <v>6535.46</v>
      </c>
      <c r="L12620" s="1">
        <v>44860</v>
      </c>
      <c r="M12620">
        <v>-32</v>
      </c>
      <c r="N12620" s="8">
        <f t="shared" si="197"/>
        <v>-209134.72</v>
      </c>
    </row>
    <row r="12621" spans="1:14">
      <c r="A12621" t="s">
        <v>14</v>
      </c>
      <c r="B12621" t="s">
        <v>62</v>
      </c>
      <c r="C12621" t="s">
        <v>156</v>
      </c>
      <c r="D12621">
        <v>10181220152</v>
      </c>
      <c r="E12621" s="1">
        <v>44832</v>
      </c>
      <c r="F12621" s="1">
        <v>44832</v>
      </c>
      <c r="G12621">
        <v>8106812534</v>
      </c>
      <c r="H12621">
        <v>9572335723</v>
      </c>
      <c r="I12621">
        <v>16573.97</v>
      </c>
      <c r="J12621" s="1">
        <v>44892</v>
      </c>
      <c r="K12621">
        <v>13585.22</v>
      </c>
      <c r="L12621" s="1">
        <v>44893</v>
      </c>
      <c r="M12621">
        <v>1</v>
      </c>
      <c r="N12621" s="8">
        <f t="shared" si="197"/>
        <v>13585.22</v>
      </c>
    </row>
    <row r="12622" spans="1:14">
      <c r="A12622" t="s">
        <v>14</v>
      </c>
      <c r="B12622" t="s">
        <v>62</v>
      </c>
      <c r="C12622" t="s">
        <v>156</v>
      </c>
      <c r="D12622">
        <v>10181220152</v>
      </c>
      <c r="E12622" s="1">
        <v>44832</v>
      </c>
      <c r="F12622" s="1">
        <v>44832</v>
      </c>
      <c r="G12622">
        <v>8106812698</v>
      </c>
      <c r="H12622">
        <v>9572335722</v>
      </c>
      <c r="I12622">
        <v>7884.13</v>
      </c>
      <c r="J12622" s="1">
        <v>44892</v>
      </c>
      <c r="K12622">
        <v>6462.4</v>
      </c>
      <c r="L12622" s="1">
        <v>44893</v>
      </c>
      <c r="M12622">
        <v>1</v>
      </c>
      <c r="N12622" s="8">
        <f t="shared" si="197"/>
        <v>6462.4</v>
      </c>
    </row>
    <row r="12623" spans="1:14">
      <c r="A12623" t="s">
        <v>14</v>
      </c>
      <c r="B12623" t="s">
        <v>62</v>
      </c>
      <c r="C12623" t="s">
        <v>5014</v>
      </c>
      <c r="D12623">
        <v>5741611007</v>
      </c>
      <c r="E12623" s="1">
        <v>44832</v>
      </c>
      <c r="F12623" s="1">
        <v>44832</v>
      </c>
      <c r="G12623">
        <v>8106850529</v>
      </c>
      <c r="H12623" t="s">
        <v>5015</v>
      </c>
      <c r="I12623">
        <v>47580</v>
      </c>
      <c r="J12623" s="1">
        <v>44892</v>
      </c>
      <c r="K12623">
        <v>39000</v>
      </c>
      <c r="L12623" s="1">
        <v>44876</v>
      </c>
      <c r="M12623">
        <v>-16</v>
      </c>
      <c r="N12623" s="8">
        <f t="shared" si="197"/>
        <v>-624000</v>
      </c>
    </row>
    <row r="12624" spans="1:14">
      <c r="A12624" t="s">
        <v>14</v>
      </c>
      <c r="B12624" t="s">
        <v>62</v>
      </c>
      <c r="C12624" t="s">
        <v>2602</v>
      </c>
      <c r="D12624" t="s">
        <v>2603</v>
      </c>
      <c r="E12624" s="1">
        <v>44832</v>
      </c>
      <c r="F12624" s="1">
        <v>44832</v>
      </c>
      <c r="G12624">
        <v>8106937793</v>
      </c>
      <c r="H12624">
        <v>263</v>
      </c>
      <c r="I12624">
        <v>361.67</v>
      </c>
      <c r="J12624" s="1">
        <v>44892</v>
      </c>
      <c r="K12624">
        <v>305</v>
      </c>
      <c r="L12624" s="1">
        <v>44854</v>
      </c>
      <c r="M12624">
        <v>-38</v>
      </c>
      <c r="N12624" s="8">
        <f t="shared" si="197"/>
        <v>-11590</v>
      </c>
    </row>
    <row r="12625" spans="1:14">
      <c r="A12625" t="s">
        <v>14</v>
      </c>
      <c r="B12625" t="s">
        <v>62</v>
      </c>
      <c r="C12625" t="s">
        <v>155</v>
      </c>
      <c r="D12625">
        <v>5619050585</v>
      </c>
      <c r="E12625" s="1">
        <v>44832</v>
      </c>
      <c r="F12625" s="1">
        <v>44832</v>
      </c>
      <c r="G12625">
        <v>8107142673</v>
      </c>
      <c r="H12625">
        <v>500012769</v>
      </c>
      <c r="I12625">
        <v>5378.71</v>
      </c>
      <c r="J12625" s="1">
        <v>44892</v>
      </c>
      <c r="K12625">
        <v>4889.74</v>
      </c>
      <c r="L12625" s="1">
        <v>44910</v>
      </c>
      <c r="M12625">
        <v>18</v>
      </c>
      <c r="N12625" s="8">
        <f t="shared" si="197"/>
        <v>88015.319999999992</v>
      </c>
    </row>
    <row r="12626" spans="1:14">
      <c r="A12626" t="s">
        <v>14</v>
      </c>
      <c r="B12626" t="s">
        <v>62</v>
      </c>
      <c r="C12626" t="s">
        <v>570</v>
      </c>
      <c r="D12626">
        <v>696360155</v>
      </c>
      <c r="E12626" s="1">
        <v>44832</v>
      </c>
      <c r="F12626" s="1">
        <v>44832</v>
      </c>
      <c r="G12626">
        <v>8107388320</v>
      </c>
      <c r="H12626">
        <v>2283047924</v>
      </c>
      <c r="I12626">
        <v>1876.84</v>
      </c>
      <c r="J12626" s="1">
        <v>44892</v>
      </c>
      <c r="K12626">
        <v>1706.22</v>
      </c>
      <c r="L12626" s="1">
        <v>44893</v>
      </c>
      <c r="M12626">
        <v>1</v>
      </c>
      <c r="N12626" s="8">
        <f t="shared" si="197"/>
        <v>1706.22</v>
      </c>
    </row>
    <row r="12627" spans="1:14">
      <c r="A12627" t="s">
        <v>14</v>
      </c>
      <c r="B12627" t="s">
        <v>62</v>
      </c>
      <c r="C12627" t="s">
        <v>417</v>
      </c>
      <c r="D12627">
        <v>7246691005</v>
      </c>
      <c r="E12627" s="1">
        <v>44832</v>
      </c>
      <c r="F12627" s="1">
        <v>44832</v>
      </c>
      <c r="G12627">
        <v>8107594609</v>
      </c>
      <c r="H12627" t="s">
        <v>5016</v>
      </c>
      <c r="I12627">
        <v>1244.4000000000001</v>
      </c>
      <c r="J12627" s="1">
        <v>44892</v>
      </c>
      <c r="K12627">
        <v>1020</v>
      </c>
      <c r="L12627" s="1">
        <v>44860</v>
      </c>
      <c r="M12627">
        <v>-32</v>
      </c>
      <c r="N12627" s="8">
        <f t="shared" si="197"/>
        <v>-32640</v>
      </c>
    </row>
    <row r="12628" spans="1:14">
      <c r="A12628" t="s">
        <v>14</v>
      </c>
      <c r="B12628" t="s">
        <v>62</v>
      </c>
      <c r="C12628" t="s">
        <v>417</v>
      </c>
      <c r="D12628">
        <v>7246691005</v>
      </c>
      <c r="E12628" s="1">
        <v>44832</v>
      </c>
      <c r="F12628" s="1">
        <v>44832</v>
      </c>
      <c r="G12628">
        <v>8107594926</v>
      </c>
      <c r="H12628" t="s">
        <v>5017</v>
      </c>
      <c r="I12628">
        <v>2177.6999999999998</v>
      </c>
      <c r="J12628" s="1">
        <v>44892</v>
      </c>
      <c r="K12628">
        <v>1785</v>
      </c>
      <c r="L12628" s="1">
        <v>44860</v>
      </c>
      <c r="M12628">
        <v>-32</v>
      </c>
      <c r="N12628" s="8">
        <f t="shared" si="197"/>
        <v>-57120</v>
      </c>
    </row>
    <row r="12629" spans="1:14">
      <c r="A12629" t="s">
        <v>14</v>
      </c>
      <c r="B12629" t="s">
        <v>62</v>
      </c>
      <c r="C12629" t="s">
        <v>406</v>
      </c>
      <c r="D12629">
        <v>4974910962</v>
      </c>
      <c r="E12629" s="1">
        <v>44832</v>
      </c>
      <c r="F12629" s="1">
        <v>44832</v>
      </c>
      <c r="G12629">
        <v>8107612755</v>
      </c>
      <c r="H12629">
        <v>19003</v>
      </c>
      <c r="I12629">
        <v>3710.16</v>
      </c>
      <c r="J12629" s="1">
        <v>44892</v>
      </c>
      <c r="K12629">
        <v>3372.87</v>
      </c>
      <c r="L12629" s="1">
        <v>44873</v>
      </c>
      <c r="M12629">
        <v>-19</v>
      </c>
      <c r="N12629" s="8">
        <f t="shared" si="197"/>
        <v>-64084.53</v>
      </c>
    </row>
    <row r="12630" spans="1:14">
      <c r="A12630" t="s">
        <v>14</v>
      </c>
      <c r="B12630" t="s">
        <v>62</v>
      </c>
      <c r="C12630" t="s">
        <v>1027</v>
      </c>
      <c r="D12630">
        <v>6209390969</v>
      </c>
      <c r="E12630" s="1">
        <v>44832</v>
      </c>
      <c r="F12630" s="1">
        <v>44832</v>
      </c>
      <c r="G12630">
        <v>8107732932</v>
      </c>
      <c r="H12630">
        <v>3006924313</v>
      </c>
      <c r="I12630">
        <v>240.34</v>
      </c>
      <c r="J12630" s="1">
        <v>44892</v>
      </c>
      <c r="K12630">
        <v>197</v>
      </c>
      <c r="L12630" s="1">
        <v>44893</v>
      </c>
      <c r="M12630">
        <v>1</v>
      </c>
      <c r="N12630" s="8">
        <f t="shared" si="197"/>
        <v>197</v>
      </c>
    </row>
    <row r="12631" spans="1:14">
      <c r="A12631" t="s">
        <v>14</v>
      </c>
      <c r="B12631" t="s">
        <v>62</v>
      </c>
      <c r="C12631" t="s">
        <v>244</v>
      </c>
      <c r="D12631">
        <v>674840152</v>
      </c>
      <c r="E12631" s="1">
        <v>44832</v>
      </c>
      <c r="F12631" s="1">
        <v>44832</v>
      </c>
      <c r="G12631">
        <v>8107853008</v>
      </c>
      <c r="H12631">
        <v>5302496075</v>
      </c>
      <c r="I12631">
        <v>1427.4</v>
      </c>
      <c r="J12631" s="1">
        <v>44892</v>
      </c>
      <c r="K12631">
        <v>1170</v>
      </c>
      <c r="L12631" s="1">
        <v>44893</v>
      </c>
      <c r="M12631">
        <v>1</v>
      </c>
      <c r="N12631" s="8">
        <f t="shared" si="197"/>
        <v>1170</v>
      </c>
    </row>
    <row r="12632" spans="1:14">
      <c r="A12632" t="s">
        <v>14</v>
      </c>
      <c r="B12632" t="s">
        <v>62</v>
      </c>
      <c r="C12632" t="s">
        <v>99</v>
      </c>
      <c r="D12632">
        <v>803890151</v>
      </c>
      <c r="E12632" s="1">
        <v>44832</v>
      </c>
      <c r="F12632" s="1">
        <v>44832</v>
      </c>
      <c r="G12632">
        <v>8108017144</v>
      </c>
      <c r="H12632">
        <v>222064719</v>
      </c>
      <c r="I12632">
        <v>17791.55</v>
      </c>
      <c r="J12632" s="1">
        <v>44892</v>
      </c>
      <c r="K12632">
        <v>14583.24</v>
      </c>
      <c r="L12632" s="1">
        <v>44860</v>
      </c>
      <c r="M12632">
        <v>-32</v>
      </c>
      <c r="N12632" s="8">
        <f t="shared" si="197"/>
        <v>-466663.67999999999</v>
      </c>
    </row>
    <row r="12633" spans="1:14">
      <c r="A12633" t="s">
        <v>14</v>
      </c>
      <c r="B12633" t="s">
        <v>62</v>
      </c>
      <c r="C12633" t="s">
        <v>178</v>
      </c>
      <c r="D12633">
        <v>2154270595</v>
      </c>
      <c r="E12633" s="1">
        <v>44832</v>
      </c>
      <c r="F12633" s="1">
        <v>44832</v>
      </c>
      <c r="G12633">
        <v>8108564244</v>
      </c>
      <c r="H12633">
        <v>92215506</v>
      </c>
      <c r="I12633">
        <v>1390.8</v>
      </c>
      <c r="J12633" s="1">
        <v>44892</v>
      </c>
      <c r="K12633">
        <v>1140</v>
      </c>
      <c r="L12633" s="1">
        <v>44860</v>
      </c>
      <c r="M12633">
        <v>-32</v>
      </c>
      <c r="N12633" s="8">
        <f t="shared" si="197"/>
        <v>-36480</v>
      </c>
    </row>
    <row r="12634" spans="1:14">
      <c r="A12634" t="s">
        <v>14</v>
      </c>
      <c r="B12634" t="s">
        <v>62</v>
      </c>
      <c r="C12634" t="s">
        <v>178</v>
      </c>
      <c r="D12634">
        <v>2154270595</v>
      </c>
      <c r="E12634" s="1">
        <v>44832</v>
      </c>
      <c r="F12634" s="1">
        <v>44832</v>
      </c>
      <c r="G12634">
        <v>8108586079</v>
      </c>
      <c r="H12634">
        <v>92216042</v>
      </c>
      <c r="I12634">
        <v>158.6</v>
      </c>
      <c r="J12634" s="1">
        <v>44892</v>
      </c>
      <c r="K12634">
        <v>130</v>
      </c>
      <c r="L12634" s="1">
        <v>44910</v>
      </c>
      <c r="M12634">
        <v>18</v>
      </c>
      <c r="N12634" s="8">
        <f t="shared" si="197"/>
        <v>2340</v>
      </c>
    </row>
    <row r="12635" spans="1:14">
      <c r="A12635" t="s">
        <v>14</v>
      </c>
      <c r="B12635" t="s">
        <v>62</v>
      </c>
      <c r="C12635" t="s">
        <v>1021</v>
      </c>
      <c r="D12635">
        <v>10135671005</v>
      </c>
      <c r="E12635" s="1">
        <v>44832</v>
      </c>
      <c r="F12635" s="1">
        <v>44832</v>
      </c>
      <c r="G12635">
        <v>8108994536</v>
      </c>
      <c r="H12635" t="s">
        <v>1132</v>
      </c>
      <c r="I12635">
        <v>5166.7</v>
      </c>
      <c r="J12635" s="1">
        <v>44892</v>
      </c>
      <c r="K12635">
        <v>4235</v>
      </c>
      <c r="L12635" s="1">
        <v>44893</v>
      </c>
      <c r="M12635">
        <v>1</v>
      </c>
      <c r="N12635" s="8">
        <f t="shared" si="197"/>
        <v>4235</v>
      </c>
    </row>
    <row r="12636" spans="1:14">
      <c r="A12636" t="s">
        <v>14</v>
      </c>
      <c r="B12636" t="s">
        <v>62</v>
      </c>
      <c r="C12636" t="s">
        <v>800</v>
      </c>
      <c r="D12636">
        <v>3359340837</v>
      </c>
      <c r="E12636" s="1">
        <v>44832</v>
      </c>
      <c r="F12636" s="1">
        <v>44832</v>
      </c>
      <c r="G12636">
        <v>8109222202</v>
      </c>
      <c r="H12636" t="s">
        <v>5018</v>
      </c>
      <c r="I12636">
        <v>282.83999999999997</v>
      </c>
      <c r="J12636" s="1">
        <v>44892</v>
      </c>
      <c r="K12636">
        <v>231.84</v>
      </c>
      <c r="L12636" s="1">
        <v>44860</v>
      </c>
      <c r="M12636">
        <v>-32</v>
      </c>
      <c r="N12636" s="8">
        <f t="shared" si="197"/>
        <v>-7418.88</v>
      </c>
    </row>
    <row r="12637" spans="1:14">
      <c r="A12637" t="s">
        <v>14</v>
      </c>
      <c r="B12637" t="s">
        <v>62</v>
      </c>
      <c r="C12637" t="s">
        <v>56</v>
      </c>
      <c r="D12637">
        <v>76670595</v>
      </c>
      <c r="E12637" s="1">
        <v>44832</v>
      </c>
      <c r="F12637" s="1">
        <v>44832</v>
      </c>
      <c r="G12637">
        <v>8109384153</v>
      </c>
      <c r="H12637" t="s">
        <v>5019</v>
      </c>
      <c r="I12637">
        <v>330</v>
      </c>
      <c r="J12637" s="1">
        <v>44892</v>
      </c>
      <c r="K12637">
        <v>300</v>
      </c>
      <c r="L12637" s="1">
        <v>44893</v>
      </c>
      <c r="M12637">
        <v>1</v>
      </c>
      <c r="N12637" s="8">
        <f t="shared" si="197"/>
        <v>300</v>
      </c>
    </row>
    <row r="12638" spans="1:14">
      <c r="A12638" t="s">
        <v>14</v>
      </c>
      <c r="B12638" t="s">
        <v>62</v>
      </c>
      <c r="C12638" t="s">
        <v>842</v>
      </c>
      <c r="D12638">
        <v>6496050151</v>
      </c>
      <c r="E12638" s="1">
        <v>44832</v>
      </c>
      <c r="F12638" s="1">
        <v>44832</v>
      </c>
      <c r="G12638">
        <v>8109389808</v>
      </c>
      <c r="H12638">
        <v>32738038</v>
      </c>
      <c r="I12638">
        <v>463.7</v>
      </c>
      <c r="J12638" s="1">
        <v>44892</v>
      </c>
      <c r="K12638">
        <v>380.08</v>
      </c>
      <c r="L12638" s="1">
        <v>44860</v>
      </c>
      <c r="M12638">
        <v>-32</v>
      </c>
      <c r="N12638" s="8">
        <f t="shared" si="197"/>
        <v>-12162.56</v>
      </c>
    </row>
    <row r="12639" spans="1:14">
      <c r="A12639" t="s">
        <v>14</v>
      </c>
      <c r="B12639" t="s">
        <v>62</v>
      </c>
      <c r="C12639" t="s">
        <v>109</v>
      </c>
      <c r="D12639">
        <v>795170158</v>
      </c>
      <c r="E12639" s="1">
        <v>44832</v>
      </c>
      <c r="F12639" s="1">
        <v>44832</v>
      </c>
      <c r="G12639">
        <v>8109584992</v>
      </c>
      <c r="H12639">
        <v>2100114750</v>
      </c>
      <c r="I12639">
        <v>1716</v>
      </c>
      <c r="J12639" s="1">
        <v>44892</v>
      </c>
      <c r="K12639">
        <v>1560</v>
      </c>
      <c r="L12639" s="1">
        <v>44893</v>
      </c>
      <c r="M12639">
        <v>1</v>
      </c>
      <c r="N12639" s="8">
        <f t="shared" si="197"/>
        <v>1560</v>
      </c>
    </row>
    <row r="12640" spans="1:14">
      <c r="A12640" t="s">
        <v>14</v>
      </c>
      <c r="B12640" t="s">
        <v>62</v>
      </c>
      <c r="C12640" t="s">
        <v>4322</v>
      </c>
      <c r="D12640">
        <v>2202360927</v>
      </c>
      <c r="E12640" s="1">
        <v>44832</v>
      </c>
      <c r="F12640" s="1">
        <v>44832</v>
      </c>
      <c r="G12640">
        <v>8109647748</v>
      </c>
      <c r="H12640" t="s">
        <v>5020</v>
      </c>
      <c r="I12640">
        <v>25986</v>
      </c>
      <c r="J12640" s="1">
        <v>44892</v>
      </c>
      <c r="K12640">
        <v>21300</v>
      </c>
      <c r="L12640" s="1">
        <v>44862</v>
      </c>
      <c r="M12640">
        <v>-30</v>
      </c>
      <c r="N12640" s="8">
        <f t="shared" si="197"/>
        <v>-639000</v>
      </c>
    </row>
    <row r="12641" spans="1:14">
      <c r="A12641" t="s">
        <v>14</v>
      </c>
      <c r="B12641" t="s">
        <v>62</v>
      </c>
      <c r="C12641" t="s">
        <v>3127</v>
      </c>
      <c r="D12641">
        <v>1693020206</v>
      </c>
      <c r="E12641" s="1">
        <v>44832</v>
      </c>
      <c r="F12641" s="1">
        <v>44832</v>
      </c>
      <c r="G12641">
        <v>8109839905</v>
      </c>
      <c r="H12641" t="s">
        <v>5021</v>
      </c>
      <c r="I12641">
        <v>1185.8399999999999</v>
      </c>
      <c r="J12641" s="1">
        <v>44892</v>
      </c>
      <c r="K12641">
        <v>972</v>
      </c>
      <c r="L12641" s="1">
        <v>44893</v>
      </c>
      <c r="M12641">
        <v>1</v>
      </c>
      <c r="N12641" s="8">
        <f t="shared" si="197"/>
        <v>972</v>
      </c>
    </row>
    <row r="12642" spans="1:14">
      <c r="A12642" t="s">
        <v>14</v>
      </c>
      <c r="B12642" t="s">
        <v>62</v>
      </c>
      <c r="C12642" t="s">
        <v>3127</v>
      </c>
      <c r="D12642">
        <v>1693020206</v>
      </c>
      <c r="E12642" s="1">
        <v>44832</v>
      </c>
      <c r="F12642" s="1">
        <v>44832</v>
      </c>
      <c r="G12642">
        <v>8109839927</v>
      </c>
      <c r="H12642" t="s">
        <v>5022</v>
      </c>
      <c r="I12642">
        <v>1317.6</v>
      </c>
      <c r="J12642" s="1">
        <v>44892</v>
      </c>
      <c r="K12642">
        <v>1080</v>
      </c>
      <c r="L12642" s="1">
        <v>44893</v>
      </c>
      <c r="M12642">
        <v>1</v>
      </c>
      <c r="N12642" s="8">
        <f t="shared" si="197"/>
        <v>1080</v>
      </c>
    </row>
    <row r="12643" spans="1:14">
      <c r="A12643" t="s">
        <v>14</v>
      </c>
      <c r="B12643" t="s">
        <v>62</v>
      </c>
      <c r="C12643" t="s">
        <v>712</v>
      </c>
      <c r="D12643">
        <v>737420158</v>
      </c>
      <c r="E12643" s="1">
        <v>44833</v>
      </c>
      <c r="F12643" s="1">
        <v>44833</v>
      </c>
      <c r="G12643">
        <v>8109860868</v>
      </c>
      <c r="H12643">
        <v>2224593</v>
      </c>
      <c r="I12643">
        <v>290.89999999999998</v>
      </c>
      <c r="J12643" s="1">
        <v>44893</v>
      </c>
      <c r="K12643">
        <v>264.45</v>
      </c>
      <c r="L12643" s="1">
        <v>44910</v>
      </c>
      <c r="M12643">
        <v>17</v>
      </c>
      <c r="N12643" s="8">
        <f t="shared" si="197"/>
        <v>4495.6499999999996</v>
      </c>
    </row>
    <row r="12644" spans="1:14">
      <c r="A12644" t="s">
        <v>14</v>
      </c>
      <c r="B12644" t="s">
        <v>62</v>
      </c>
      <c r="C12644" t="s">
        <v>842</v>
      </c>
      <c r="D12644">
        <v>6496050151</v>
      </c>
      <c r="E12644" s="1">
        <v>44832</v>
      </c>
      <c r="F12644" s="1">
        <v>44832</v>
      </c>
      <c r="G12644">
        <v>8109988531</v>
      </c>
      <c r="H12644">
        <v>32739860</v>
      </c>
      <c r="I12644">
        <v>22.94</v>
      </c>
      <c r="J12644" s="1">
        <v>44892</v>
      </c>
      <c r="K12644">
        <v>22.94</v>
      </c>
      <c r="L12644" s="1">
        <v>44860</v>
      </c>
      <c r="M12644">
        <v>-32</v>
      </c>
      <c r="N12644" s="8">
        <f t="shared" si="197"/>
        <v>-734.08</v>
      </c>
    </row>
    <row r="12645" spans="1:14">
      <c r="A12645" t="s">
        <v>14</v>
      </c>
      <c r="B12645" t="s">
        <v>62</v>
      </c>
      <c r="C12645" t="s">
        <v>796</v>
      </c>
      <c r="D12645">
        <v>3222390159</v>
      </c>
      <c r="E12645" s="1">
        <v>44833</v>
      </c>
      <c r="F12645" s="1">
        <v>44833</v>
      </c>
      <c r="G12645">
        <v>8110549987</v>
      </c>
      <c r="H12645">
        <v>2022032526</v>
      </c>
      <c r="I12645">
        <v>98.41</v>
      </c>
      <c r="J12645" s="1">
        <v>44893</v>
      </c>
      <c r="K12645">
        <v>80.66</v>
      </c>
      <c r="L12645" s="1">
        <v>44893</v>
      </c>
      <c r="M12645">
        <v>0</v>
      </c>
      <c r="N12645" s="8">
        <f t="shared" si="197"/>
        <v>0</v>
      </c>
    </row>
    <row r="12646" spans="1:14">
      <c r="A12646" t="s">
        <v>14</v>
      </c>
      <c r="B12646" t="s">
        <v>62</v>
      </c>
      <c r="C12646" t="s">
        <v>798</v>
      </c>
      <c r="D12646">
        <v>10491670963</v>
      </c>
      <c r="E12646" s="1">
        <v>44832</v>
      </c>
      <c r="F12646" s="1">
        <v>44832</v>
      </c>
      <c r="G12646">
        <v>8111054701</v>
      </c>
      <c r="H12646">
        <v>8150023523</v>
      </c>
      <c r="I12646">
        <v>15429.97</v>
      </c>
      <c r="J12646" s="1">
        <v>44892</v>
      </c>
      <c r="K12646">
        <v>12647.52</v>
      </c>
      <c r="L12646" s="1">
        <v>44860</v>
      </c>
      <c r="M12646">
        <v>-32</v>
      </c>
      <c r="N12646" s="8">
        <f t="shared" si="197"/>
        <v>-404720.64000000001</v>
      </c>
    </row>
    <row r="12647" spans="1:14">
      <c r="A12647" t="s">
        <v>14</v>
      </c>
      <c r="B12647" t="s">
        <v>62</v>
      </c>
      <c r="C12647" t="s">
        <v>601</v>
      </c>
      <c r="D12647">
        <v>11654150157</v>
      </c>
      <c r="E12647" s="1">
        <v>44833</v>
      </c>
      <c r="F12647" s="1">
        <v>44833</v>
      </c>
      <c r="G12647">
        <v>8111461515</v>
      </c>
      <c r="H12647">
        <v>3300126874</v>
      </c>
      <c r="I12647">
        <v>128</v>
      </c>
      <c r="J12647" s="1">
        <v>44893</v>
      </c>
      <c r="K12647">
        <v>116.36</v>
      </c>
      <c r="L12647" s="1">
        <v>44860</v>
      </c>
      <c r="M12647">
        <v>-33</v>
      </c>
      <c r="N12647" s="8">
        <f t="shared" si="197"/>
        <v>-3839.88</v>
      </c>
    </row>
    <row r="12648" spans="1:14">
      <c r="A12648" t="s">
        <v>14</v>
      </c>
      <c r="B12648" t="s">
        <v>62</v>
      </c>
      <c r="C12648" t="s">
        <v>98</v>
      </c>
      <c r="D12648">
        <v>3524050238</v>
      </c>
      <c r="E12648" s="1">
        <v>44833</v>
      </c>
      <c r="F12648" s="1">
        <v>44833</v>
      </c>
      <c r="G12648">
        <v>8112957348</v>
      </c>
      <c r="H12648">
        <v>740902890</v>
      </c>
      <c r="I12648">
        <v>82.5</v>
      </c>
      <c r="J12648" s="1">
        <v>44893</v>
      </c>
      <c r="K12648">
        <v>75</v>
      </c>
      <c r="L12648" s="1">
        <v>44893</v>
      </c>
      <c r="M12648">
        <v>0</v>
      </c>
      <c r="N12648" s="8">
        <f t="shared" si="197"/>
        <v>0</v>
      </c>
    </row>
    <row r="12649" spans="1:14">
      <c r="A12649" t="s">
        <v>14</v>
      </c>
      <c r="B12649" t="s">
        <v>62</v>
      </c>
      <c r="C12649" t="s">
        <v>98</v>
      </c>
      <c r="D12649">
        <v>3524050238</v>
      </c>
      <c r="E12649" s="1">
        <v>44833</v>
      </c>
      <c r="F12649" s="1">
        <v>44833</v>
      </c>
      <c r="G12649">
        <v>8112957358</v>
      </c>
      <c r="H12649">
        <v>740902891</v>
      </c>
      <c r="I12649">
        <v>1589.52</v>
      </c>
      <c r="J12649" s="1">
        <v>44893</v>
      </c>
      <c r="K12649">
        <v>1445.02</v>
      </c>
      <c r="L12649" s="1">
        <v>44893</v>
      </c>
      <c r="M12649">
        <v>0</v>
      </c>
      <c r="N12649" s="8">
        <f t="shared" si="197"/>
        <v>0</v>
      </c>
    </row>
    <row r="12650" spans="1:14">
      <c r="A12650" t="s">
        <v>14</v>
      </c>
      <c r="B12650" t="s">
        <v>62</v>
      </c>
      <c r="C12650" t="s">
        <v>98</v>
      </c>
      <c r="D12650">
        <v>3524050238</v>
      </c>
      <c r="E12650" s="1">
        <v>44833</v>
      </c>
      <c r="F12650" s="1">
        <v>44833</v>
      </c>
      <c r="G12650">
        <v>8112957370</v>
      </c>
      <c r="H12650">
        <v>740902892</v>
      </c>
      <c r="I12650">
        <v>561</v>
      </c>
      <c r="J12650" s="1">
        <v>44893</v>
      </c>
      <c r="K12650">
        <v>510</v>
      </c>
      <c r="L12650" s="1">
        <v>44893</v>
      </c>
      <c r="M12650">
        <v>0</v>
      </c>
      <c r="N12650" s="8">
        <f t="shared" si="197"/>
        <v>0</v>
      </c>
    </row>
    <row r="12651" spans="1:14">
      <c r="A12651" t="s">
        <v>14</v>
      </c>
      <c r="B12651" t="s">
        <v>62</v>
      </c>
      <c r="C12651" t="s">
        <v>111</v>
      </c>
      <c r="D12651">
        <v>492340583</v>
      </c>
      <c r="E12651" s="1">
        <v>44833</v>
      </c>
      <c r="F12651" s="1">
        <v>44833</v>
      </c>
      <c r="G12651">
        <v>8113666373</v>
      </c>
      <c r="H12651">
        <v>22125752</v>
      </c>
      <c r="I12651">
        <v>120.45</v>
      </c>
      <c r="J12651" s="1">
        <v>44893</v>
      </c>
      <c r="K12651">
        <v>109.5</v>
      </c>
      <c r="L12651" s="1">
        <v>44893</v>
      </c>
      <c r="M12651">
        <v>0</v>
      </c>
      <c r="N12651" s="8">
        <f t="shared" si="197"/>
        <v>0</v>
      </c>
    </row>
    <row r="12652" spans="1:14">
      <c r="A12652" t="s">
        <v>14</v>
      </c>
      <c r="B12652" t="s">
        <v>62</v>
      </c>
      <c r="C12652" t="s">
        <v>1006</v>
      </c>
      <c r="D12652">
        <v>7869740584</v>
      </c>
      <c r="E12652" s="1">
        <v>44833</v>
      </c>
      <c r="F12652" s="1">
        <v>44833</v>
      </c>
      <c r="G12652">
        <v>8114726988</v>
      </c>
      <c r="H12652" t="s">
        <v>5023</v>
      </c>
      <c r="I12652">
        <v>6710</v>
      </c>
      <c r="J12652" s="1">
        <v>44893</v>
      </c>
      <c r="K12652">
        <v>5500</v>
      </c>
      <c r="L12652" s="1">
        <v>44860</v>
      </c>
      <c r="M12652">
        <v>-33</v>
      </c>
      <c r="N12652" s="8">
        <f t="shared" si="197"/>
        <v>-181500</v>
      </c>
    </row>
    <row r="12653" spans="1:14">
      <c r="A12653" t="s">
        <v>14</v>
      </c>
      <c r="B12653" t="s">
        <v>62</v>
      </c>
      <c r="C12653" t="s">
        <v>190</v>
      </c>
      <c r="D12653">
        <v>9412650153</v>
      </c>
      <c r="E12653" s="1">
        <v>44833</v>
      </c>
      <c r="F12653" s="1">
        <v>44833</v>
      </c>
      <c r="G12653">
        <v>8115934174</v>
      </c>
      <c r="H12653" t="s">
        <v>5024</v>
      </c>
      <c r="I12653">
        <v>4270</v>
      </c>
      <c r="J12653" s="1">
        <v>44893</v>
      </c>
      <c r="K12653">
        <v>3500</v>
      </c>
      <c r="L12653" s="1">
        <v>44860</v>
      </c>
      <c r="M12653">
        <v>-33</v>
      </c>
      <c r="N12653" s="8">
        <f t="shared" si="197"/>
        <v>-115500</v>
      </c>
    </row>
    <row r="12654" spans="1:14">
      <c r="A12654" t="s">
        <v>14</v>
      </c>
      <c r="B12654" t="s">
        <v>62</v>
      </c>
      <c r="C12654" t="s">
        <v>190</v>
      </c>
      <c r="D12654">
        <v>9412650153</v>
      </c>
      <c r="E12654" s="1">
        <v>44833</v>
      </c>
      <c r="F12654" s="1">
        <v>44833</v>
      </c>
      <c r="G12654">
        <v>8115936272</v>
      </c>
      <c r="H12654" t="s">
        <v>5025</v>
      </c>
      <c r="I12654">
        <v>4270</v>
      </c>
      <c r="J12654" s="1">
        <v>44893</v>
      </c>
      <c r="K12654">
        <v>3500</v>
      </c>
      <c r="L12654" s="1">
        <v>44860</v>
      </c>
      <c r="M12654">
        <v>-33</v>
      </c>
      <c r="N12654" s="8">
        <f t="shared" si="197"/>
        <v>-115500</v>
      </c>
    </row>
    <row r="12655" spans="1:14">
      <c r="A12655" t="s">
        <v>14</v>
      </c>
      <c r="B12655" t="s">
        <v>62</v>
      </c>
      <c r="C12655" t="s">
        <v>190</v>
      </c>
      <c r="D12655">
        <v>9412650153</v>
      </c>
      <c r="E12655" s="1">
        <v>44833</v>
      </c>
      <c r="F12655" s="1">
        <v>44833</v>
      </c>
      <c r="G12655">
        <v>8115936338</v>
      </c>
      <c r="H12655" t="s">
        <v>5026</v>
      </c>
      <c r="I12655">
        <v>4270</v>
      </c>
      <c r="J12655" s="1">
        <v>44893</v>
      </c>
      <c r="K12655">
        <v>3500</v>
      </c>
      <c r="L12655" s="1">
        <v>44860</v>
      </c>
      <c r="M12655">
        <v>-33</v>
      </c>
      <c r="N12655" s="8">
        <f t="shared" si="197"/>
        <v>-115500</v>
      </c>
    </row>
    <row r="12656" spans="1:14">
      <c r="A12656" t="s">
        <v>14</v>
      </c>
      <c r="B12656" t="s">
        <v>62</v>
      </c>
      <c r="C12656" t="s">
        <v>1080</v>
      </c>
      <c r="D12656" t="s">
        <v>1081</v>
      </c>
      <c r="E12656" s="1">
        <v>44833</v>
      </c>
      <c r="F12656" s="1">
        <v>44833</v>
      </c>
      <c r="G12656">
        <v>8115951832</v>
      </c>
      <c r="H12656" t="s">
        <v>1780</v>
      </c>
      <c r="I12656">
        <v>2255.5</v>
      </c>
      <c r="J12656" s="1">
        <v>44893</v>
      </c>
      <c r="K12656">
        <v>1893</v>
      </c>
      <c r="L12656" s="1">
        <v>44845</v>
      </c>
      <c r="M12656">
        <v>-48</v>
      </c>
      <c r="N12656" s="8">
        <f t="shared" si="197"/>
        <v>-90864</v>
      </c>
    </row>
    <row r="12657" spans="1:14">
      <c r="A12657" t="s">
        <v>14</v>
      </c>
      <c r="B12657" t="s">
        <v>62</v>
      </c>
      <c r="C12657" t="s">
        <v>528</v>
      </c>
      <c r="D12657">
        <v>2173800281</v>
      </c>
      <c r="E12657" s="1">
        <v>44833</v>
      </c>
      <c r="F12657" s="1">
        <v>44833</v>
      </c>
      <c r="G12657">
        <v>8116054740</v>
      </c>
      <c r="H12657" t="s">
        <v>5027</v>
      </c>
      <c r="I12657">
        <v>117.12</v>
      </c>
      <c r="J12657" s="1">
        <v>44893</v>
      </c>
      <c r="K12657">
        <v>96</v>
      </c>
      <c r="L12657" s="1">
        <v>44853</v>
      </c>
      <c r="M12657">
        <v>-40</v>
      </c>
      <c r="N12657" s="8">
        <f t="shared" si="197"/>
        <v>-3840</v>
      </c>
    </row>
    <row r="12658" spans="1:14">
      <c r="A12658" t="s">
        <v>14</v>
      </c>
      <c r="B12658" t="s">
        <v>62</v>
      </c>
      <c r="C12658" t="s">
        <v>336</v>
      </c>
      <c r="D12658">
        <v>9873140967</v>
      </c>
      <c r="E12658" s="1">
        <v>44834</v>
      </c>
      <c r="F12658" s="1">
        <v>44834</v>
      </c>
      <c r="G12658">
        <v>8116277183</v>
      </c>
      <c r="H12658">
        <v>9202204837</v>
      </c>
      <c r="I12658">
        <v>5643</v>
      </c>
      <c r="J12658" s="1">
        <v>44894</v>
      </c>
      <c r="K12658">
        <v>5130</v>
      </c>
      <c r="L12658" s="1">
        <v>44860</v>
      </c>
      <c r="M12658">
        <v>-34</v>
      </c>
      <c r="N12658" s="8">
        <f t="shared" si="197"/>
        <v>-174420</v>
      </c>
    </row>
    <row r="12659" spans="1:14">
      <c r="A12659" t="s">
        <v>14</v>
      </c>
      <c r="B12659" t="s">
        <v>62</v>
      </c>
      <c r="C12659" t="s">
        <v>94</v>
      </c>
      <c r="D12659">
        <v>13209130155</v>
      </c>
      <c r="E12659" s="1">
        <v>44834</v>
      </c>
      <c r="F12659" s="1">
        <v>44834</v>
      </c>
      <c r="G12659">
        <v>8116395594</v>
      </c>
      <c r="H12659">
        <v>8230490963</v>
      </c>
      <c r="I12659">
        <v>3187.86</v>
      </c>
      <c r="J12659" s="1">
        <v>44894</v>
      </c>
      <c r="K12659">
        <v>2613</v>
      </c>
      <c r="L12659" s="1">
        <v>44867</v>
      </c>
      <c r="M12659">
        <v>-27</v>
      </c>
      <c r="N12659" s="8">
        <f t="shared" si="197"/>
        <v>-70551</v>
      </c>
    </row>
    <row r="12660" spans="1:14">
      <c r="A12660" t="s">
        <v>14</v>
      </c>
      <c r="B12660" t="s">
        <v>62</v>
      </c>
      <c r="C12660" t="s">
        <v>538</v>
      </c>
      <c r="D12660">
        <v>5994810488</v>
      </c>
      <c r="E12660" s="1">
        <v>44834</v>
      </c>
      <c r="F12660" s="1">
        <v>44834</v>
      </c>
      <c r="G12660">
        <v>8116711082</v>
      </c>
      <c r="H12660" t="s">
        <v>5028</v>
      </c>
      <c r="I12660">
        <v>22096.639999999999</v>
      </c>
      <c r="J12660" s="1">
        <v>44894</v>
      </c>
      <c r="K12660">
        <v>18112</v>
      </c>
      <c r="L12660" s="1">
        <v>44893</v>
      </c>
      <c r="M12660">
        <v>-1</v>
      </c>
      <c r="N12660" s="8">
        <f t="shared" si="197"/>
        <v>-18112</v>
      </c>
    </row>
    <row r="12661" spans="1:14">
      <c r="A12661" t="s">
        <v>14</v>
      </c>
      <c r="B12661" t="s">
        <v>62</v>
      </c>
      <c r="C12661" t="s">
        <v>538</v>
      </c>
      <c r="D12661">
        <v>5994810488</v>
      </c>
      <c r="E12661" s="1">
        <v>44833</v>
      </c>
      <c r="F12661" s="1">
        <v>44833</v>
      </c>
      <c r="G12661">
        <v>8116711431</v>
      </c>
      <c r="H12661" t="s">
        <v>5029</v>
      </c>
      <c r="I12661">
        <v>36600</v>
      </c>
      <c r="J12661" s="1">
        <v>44893</v>
      </c>
      <c r="K12661">
        <v>30000</v>
      </c>
      <c r="L12661" s="1">
        <v>44893</v>
      </c>
      <c r="M12661">
        <v>0</v>
      </c>
      <c r="N12661" s="8">
        <f t="shared" si="197"/>
        <v>0</v>
      </c>
    </row>
    <row r="12662" spans="1:14">
      <c r="A12662" t="s">
        <v>14</v>
      </c>
      <c r="B12662" t="s">
        <v>62</v>
      </c>
      <c r="C12662" t="s">
        <v>538</v>
      </c>
      <c r="D12662">
        <v>5994810488</v>
      </c>
      <c r="E12662" s="1">
        <v>44834</v>
      </c>
      <c r="F12662" s="1">
        <v>44834</v>
      </c>
      <c r="G12662">
        <v>8116711456</v>
      </c>
      <c r="H12662" t="s">
        <v>5030</v>
      </c>
      <c r="I12662">
        <v>76250</v>
      </c>
      <c r="J12662" s="1">
        <v>44894</v>
      </c>
      <c r="K12662">
        <v>62500</v>
      </c>
      <c r="L12662" s="1">
        <v>44860</v>
      </c>
      <c r="M12662">
        <v>-34</v>
      </c>
      <c r="N12662" s="8">
        <f t="shared" si="197"/>
        <v>-2125000</v>
      </c>
    </row>
    <row r="12663" spans="1:14">
      <c r="A12663" t="s">
        <v>14</v>
      </c>
      <c r="B12663" t="s">
        <v>62</v>
      </c>
      <c r="C12663" t="s">
        <v>538</v>
      </c>
      <c r="D12663">
        <v>5994810488</v>
      </c>
      <c r="E12663" s="1">
        <v>44834</v>
      </c>
      <c r="F12663" s="1">
        <v>44834</v>
      </c>
      <c r="G12663">
        <v>8116711476</v>
      </c>
      <c r="H12663" t="s">
        <v>5031</v>
      </c>
      <c r="I12663">
        <v>18056</v>
      </c>
      <c r="J12663" s="1">
        <v>44894</v>
      </c>
      <c r="K12663">
        <v>14800</v>
      </c>
      <c r="L12663" s="1">
        <v>44893</v>
      </c>
      <c r="M12663">
        <v>-1</v>
      </c>
      <c r="N12663" s="8">
        <f t="shared" si="197"/>
        <v>-14800</v>
      </c>
    </row>
    <row r="12664" spans="1:14">
      <c r="A12664" t="s">
        <v>14</v>
      </c>
      <c r="B12664" t="s">
        <v>62</v>
      </c>
      <c r="C12664" t="s">
        <v>538</v>
      </c>
      <c r="D12664">
        <v>5994810488</v>
      </c>
      <c r="E12664" s="1">
        <v>44833</v>
      </c>
      <c r="F12664" s="1">
        <v>44833</v>
      </c>
      <c r="G12664">
        <v>8116712709</v>
      </c>
      <c r="H12664" t="s">
        <v>5032</v>
      </c>
      <c r="I12664">
        <v>157380</v>
      </c>
      <c r="J12664" s="1">
        <v>44893</v>
      </c>
      <c r="K12664">
        <v>129000</v>
      </c>
      <c r="L12664" s="1">
        <v>44860</v>
      </c>
      <c r="M12664">
        <v>-33</v>
      </c>
      <c r="N12664" s="8">
        <f t="shared" si="197"/>
        <v>-4257000</v>
      </c>
    </row>
    <row r="12665" spans="1:14">
      <c r="A12665" t="s">
        <v>14</v>
      </c>
      <c r="B12665" t="s">
        <v>62</v>
      </c>
      <c r="C12665" t="s">
        <v>1066</v>
      </c>
      <c r="D12665">
        <v>12739780158</v>
      </c>
      <c r="E12665" s="1">
        <v>44834</v>
      </c>
      <c r="F12665" s="1">
        <v>44834</v>
      </c>
      <c r="G12665">
        <v>8116852683</v>
      </c>
      <c r="H12665">
        <v>4102200721</v>
      </c>
      <c r="I12665">
        <v>80499.11</v>
      </c>
      <c r="J12665" s="1">
        <v>44894</v>
      </c>
      <c r="K12665">
        <v>65982.880000000005</v>
      </c>
      <c r="L12665" s="1">
        <v>44860</v>
      </c>
      <c r="M12665">
        <v>-34</v>
      </c>
      <c r="N12665" s="8">
        <f t="shared" si="197"/>
        <v>-2243417.92</v>
      </c>
    </row>
    <row r="12666" spans="1:14">
      <c r="A12666" t="s">
        <v>14</v>
      </c>
      <c r="B12666" t="s">
        <v>62</v>
      </c>
      <c r="C12666" t="s">
        <v>3557</v>
      </c>
      <c r="D12666" t="s">
        <v>3558</v>
      </c>
      <c r="E12666" s="1">
        <v>44834</v>
      </c>
      <c r="F12666" s="1">
        <v>44834</v>
      </c>
      <c r="G12666">
        <v>8117537345</v>
      </c>
      <c r="H12666">
        <v>10</v>
      </c>
      <c r="I12666">
        <v>1611.33</v>
      </c>
      <c r="J12666" s="1">
        <v>44894</v>
      </c>
      <c r="K12666">
        <v>1611.33</v>
      </c>
      <c r="L12666" s="1">
        <v>44852</v>
      </c>
      <c r="M12666">
        <v>-42</v>
      </c>
      <c r="N12666" s="8">
        <f t="shared" si="197"/>
        <v>-67675.86</v>
      </c>
    </row>
    <row r="12667" spans="1:14">
      <c r="A12667" t="s">
        <v>14</v>
      </c>
      <c r="B12667" t="s">
        <v>62</v>
      </c>
      <c r="C12667" t="s">
        <v>319</v>
      </c>
      <c r="D12667">
        <v>9750710965</v>
      </c>
      <c r="E12667" s="1">
        <v>44833</v>
      </c>
      <c r="F12667" s="1">
        <v>44833</v>
      </c>
      <c r="G12667">
        <v>8117808317</v>
      </c>
      <c r="H12667" t="s">
        <v>5033</v>
      </c>
      <c r="I12667">
        <v>653.24</v>
      </c>
      <c r="J12667" s="1">
        <v>44893</v>
      </c>
      <c r="K12667">
        <v>593.85</v>
      </c>
      <c r="L12667" s="1">
        <v>44862</v>
      </c>
      <c r="M12667">
        <v>-31</v>
      </c>
      <c r="N12667" s="8">
        <f t="shared" si="197"/>
        <v>-18409.350000000002</v>
      </c>
    </row>
    <row r="12668" spans="1:14">
      <c r="A12668" t="s">
        <v>14</v>
      </c>
      <c r="B12668" t="s">
        <v>62</v>
      </c>
      <c r="C12668" t="s">
        <v>307</v>
      </c>
      <c r="D12668">
        <v>1086690581</v>
      </c>
      <c r="E12668" s="1">
        <v>44834</v>
      </c>
      <c r="F12668" s="1">
        <v>44834</v>
      </c>
      <c r="G12668">
        <v>8117931888</v>
      </c>
      <c r="H12668" t="s">
        <v>5034</v>
      </c>
      <c r="I12668">
        <v>12200</v>
      </c>
      <c r="J12668" s="1">
        <v>44894</v>
      </c>
      <c r="K12668">
        <v>10000</v>
      </c>
      <c r="L12668" s="1">
        <v>44872</v>
      </c>
      <c r="M12668">
        <v>-22</v>
      </c>
      <c r="N12668" s="8">
        <f t="shared" si="197"/>
        <v>-220000</v>
      </c>
    </row>
    <row r="12669" spans="1:14">
      <c r="A12669" t="s">
        <v>14</v>
      </c>
      <c r="B12669" t="s">
        <v>62</v>
      </c>
      <c r="C12669" t="s">
        <v>519</v>
      </c>
      <c r="D12669">
        <v>14883281009</v>
      </c>
      <c r="E12669" s="1">
        <v>44833</v>
      </c>
      <c r="F12669" s="1">
        <v>44833</v>
      </c>
      <c r="G12669">
        <v>8118090217</v>
      </c>
      <c r="H12669" t="s">
        <v>5035</v>
      </c>
      <c r="I12669">
        <v>2767.05</v>
      </c>
      <c r="J12669" s="1">
        <v>44893</v>
      </c>
      <c r="K12669">
        <v>2515.5</v>
      </c>
      <c r="L12669" s="1">
        <v>44875</v>
      </c>
      <c r="M12669">
        <v>-18</v>
      </c>
      <c r="N12669" s="8">
        <f t="shared" si="197"/>
        <v>-45279</v>
      </c>
    </row>
    <row r="12670" spans="1:14">
      <c r="A12670" t="s">
        <v>14</v>
      </c>
      <c r="B12670" t="s">
        <v>62</v>
      </c>
      <c r="C12670" t="s">
        <v>216</v>
      </c>
      <c r="D12670">
        <v>735390155</v>
      </c>
      <c r="E12670" s="1">
        <v>44833</v>
      </c>
      <c r="F12670" s="1">
        <v>44833</v>
      </c>
      <c r="G12670">
        <v>8118092015</v>
      </c>
      <c r="H12670">
        <v>1020658824</v>
      </c>
      <c r="I12670">
        <v>56712.81</v>
      </c>
      <c r="J12670" s="1">
        <v>44893</v>
      </c>
      <c r="K12670">
        <v>51557.1</v>
      </c>
      <c r="L12670" s="1">
        <v>44860</v>
      </c>
      <c r="M12670">
        <v>-33</v>
      </c>
      <c r="N12670" s="8">
        <f t="shared" si="197"/>
        <v>-1701384.3</v>
      </c>
    </row>
    <row r="12671" spans="1:14">
      <c r="A12671" t="s">
        <v>14</v>
      </c>
      <c r="B12671" t="s">
        <v>62</v>
      </c>
      <c r="C12671" t="s">
        <v>3420</v>
      </c>
      <c r="D12671">
        <v>11160660152</v>
      </c>
      <c r="E12671" s="1">
        <v>44833</v>
      </c>
      <c r="F12671" s="1">
        <v>44833</v>
      </c>
      <c r="G12671">
        <v>8118120721</v>
      </c>
      <c r="H12671">
        <v>262216687</v>
      </c>
      <c r="I12671">
        <v>197.64</v>
      </c>
      <c r="J12671" s="1">
        <v>44893</v>
      </c>
      <c r="K12671">
        <v>162</v>
      </c>
      <c r="L12671" s="1">
        <v>44893</v>
      </c>
      <c r="M12671">
        <v>0</v>
      </c>
      <c r="N12671" s="8">
        <f t="shared" si="197"/>
        <v>0</v>
      </c>
    </row>
    <row r="12672" spans="1:14">
      <c r="A12672" t="s">
        <v>14</v>
      </c>
      <c r="B12672" t="s">
        <v>62</v>
      </c>
      <c r="C12672" t="s">
        <v>499</v>
      </c>
      <c r="D12672">
        <v>11667890153</v>
      </c>
      <c r="E12672" s="1">
        <v>44834</v>
      </c>
      <c r="F12672" s="1">
        <v>44834</v>
      </c>
      <c r="G12672">
        <v>8118608559</v>
      </c>
      <c r="H12672">
        <v>8261391026</v>
      </c>
      <c r="I12672">
        <v>150.08000000000001</v>
      </c>
      <c r="J12672" s="1">
        <v>44894</v>
      </c>
      <c r="K12672">
        <v>136.44</v>
      </c>
      <c r="L12672" s="1">
        <v>44860</v>
      </c>
      <c r="M12672">
        <v>-34</v>
      </c>
      <c r="N12672" s="8">
        <f t="shared" si="197"/>
        <v>-4638.96</v>
      </c>
    </row>
    <row r="12673" spans="1:14">
      <c r="A12673" t="s">
        <v>14</v>
      </c>
      <c r="B12673" t="s">
        <v>62</v>
      </c>
      <c r="C12673" t="s">
        <v>798</v>
      </c>
      <c r="D12673">
        <v>10491670963</v>
      </c>
      <c r="E12673" s="1">
        <v>44834</v>
      </c>
      <c r="F12673" s="1">
        <v>44834</v>
      </c>
      <c r="G12673">
        <v>8118649099</v>
      </c>
      <c r="H12673">
        <v>8150023564</v>
      </c>
      <c r="I12673">
        <v>256.2</v>
      </c>
      <c r="J12673" s="1">
        <v>44894</v>
      </c>
      <c r="K12673">
        <v>210</v>
      </c>
      <c r="L12673" s="1">
        <v>44860</v>
      </c>
      <c r="M12673">
        <v>-34</v>
      </c>
      <c r="N12673" s="8">
        <f t="shared" si="197"/>
        <v>-7140</v>
      </c>
    </row>
    <row r="12674" spans="1:14">
      <c r="A12674" t="s">
        <v>14</v>
      </c>
      <c r="B12674" t="s">
        <v>62</v>
      </c>
      <c r="C12674" t="s">
        <v>559</v>
      </c>
      <c r="D12674">
        <v>13206920152</v>
      </c>
      <c r="E12674" s="1">
        <v>44834</v>
      </c>
      <c r="F12674" s="1">
        <v>44834</v>
      </c>
      <c r="G12674">
        <v>8118654049</v>
      </c>
      <c r="H12674">
        <v>6251012741</v>
      </c>
      <c r="I12674">
        <v>198</v>
      </c>
      <c r="J12674" s="1">
        <v>44894</v>
      </c>
      <c r="K12674">
        <v>180</v>
      </c>
      <c r="L12674" s="1">
        <v>44893</v>
      </c>
      <c r="M12674">
        <v>-1</v>
      </c>
      <c r="N12674" s="8">
        <f t="shared" si="197"/>
        <v>-180</v>
      </c>
    </row>
    <row r="12675" spans="1:14">
      <c r="A12675" t="s">
        <v>14</v>
      </c>
      <c r="B12675" t="s">
        <v>62</v>
      </c>
      <c r="C12675" t="s">
        <v>274</v>
      </c>
      <c r="D12675">
        <v>8082461008</v>
      </c>
      <c r="E12675" s="1">
        <v>44834</v>
      </c>
      <c r="F12675" s="1">
        <v>44834</v>
      </c>
      <c r="G12675">
        <v>8118702555</v>
      </c>
      <c r="H12675">
        <v>22209097</v>
      </c>
      <c r="I12675">
        <v>5847.95</v>
      </c>
      <c r="J12675" s="1">
        <v>44894</v>
      </c>
      <c r="K12675">
        <v>4793.3999999999996</v>
      </c>
      <c r="L12675" s="1">
        <v>44860</v>
      </c>
      <c r="M12675">
        <v>-34</v>
      </c>
      <c r="N12675" s="8">
        <f t="shared" ref="N12675:N12738" si="198">+K12675*M12675</f>
        <v>-162975.59999999998</v>
      </c>
    </row>
    <row r="12676" spans="1:14">
      <c r="A12676" t="s">
        <v>14</v>
      </c>
      <c r="B12676" t="s">
        <v>62</v>
      </c>
      <c r="C12676" t="s">
        <v>72</v>
      </c>
      <c r="D12676">
        <v>9238800156</v>
      </c>
      <c r="E12676" s="1">
        <v>44834</v>
      </c>
      <c r="F12676" s="1">
        <v>44834</v>
      </c>
      <c r="G12676">
        <v>8118705007</v>
      </c>
      <c r="H12676">
        <v>1209357447</v>
      </c>
      <c r="I12676">
        <v>3769.8</v>
      </c>
      <c r="J12676" s="1">
        <v>44894</v>
      </c>
      <c r="K12676">
        <v>3090</v>
      </c>
      <c r="L12676" s="1">
        <v>44860</v>
      </c>
      <c r="M12676">
        <v>-34</v>
      </c>
      <c r="N12676" s="8">
        <f t="shared" si="198"/>
        <v>-105060</v>
      </c>
    </row>
    <row r="12677" spans="1:14">
      <c r="A12677" t="s">
        <v>14</v>
      </c>
      <c r="B12677" t="s">
        <v>62</v>
      </c>
      <c r="C12677" t="s">
        <v>72</v>
      </c>
      <c r="D12677">
        <v>9238800156</v>
      </c>
      <c r="E12677" s="1">
        <v>44834</v>
      </c>
      <c r="F12677" s="1">
        <v>44834</v>
      </c>
      <c r="G12677">
        <v>8118705072</v>
      </c>
      <c r="H12677">
        <v>1209357449</v>
      </c>
      <c r="I12677">
        <v>215.21</v>
      </c>
      <c r="J12677" s="1">
        <v>44894</v>
      </c>
      <c r="K12677">
        <v>176.4</v>
      </c>
      <c r="L12677" s="1">
        <v>44893</v>
      </c>
      <c r="M12677">
        <v>-1</v>
      </c>
      <c r="N12677" s="8">
        <f t="shared" si="198"/>
        <v>-176.4</v>
      </c>
    </row>
    <row r="12678" spans="1:14">
      <c r="A12678" t="s">
        <v>14</v>
      </c>
      <c r="B12678" t="s">
        <v>62</v>
      </c>
      <c r="C12678" t="s">
        <v>72</v>
      </c>
      <c r="D12678">
        <v>9238800156</v>
      </c>
      <c r="E12678" s="1">
        <v>44834</v>
      </c>
      <c r="F12678" s="1">
        <v>44834</v>
      </c>
      <c r="G12678">
        <v>8118705644</v>
      </c>
      <c r="H12678">
        <v>1209357450</v>
      </c>
      <c r="I12678">
        <v>215.21</v>
      </c>
      <c r="J12678" s="1">
        <v>44894</v>
      </c>
      <c r="K12678">
        <v>176.4</v>
      </c>
      <c r="L12678" s="1">
        <v>44893</v>
      </c>
      <c r="M12678">
        <v>-1</v>
      </c>
      <c r="N12678" s="8">
        <f t="shared" si="198"/>
        <v>-176.4</v>
      </c>
    </row>
    <row r="12679" spans="1:14">
      <c r="A12679" t="s">
        <v>14</v>
      </c>
      <c r="B12679" t="s">
        <v>62</v>
      </c>
      <c r="C12679" t="s">
        <v>72</v>
      </c>
      <c r="D12679">
        <v>9238800156</v>
      </c>
      <c r="E12679" s="1">
        <v>44834</v>
      </c>
      <c r="F12679" s="1">
        <v>44834</v>
      </c>
      <c r="G12679">
        <v>8118705670</v>
      </c>
      <c r="H12679">
        <v>1209357448</v>
      </c>
      <c r="I12679">
        <v>12810</v>
      </c>
      <c r="J12679" s="1">
        <v>44894</v>
      </c>
      <c r="K12679">
        <v>10500</v>
      </c>
      <c r="L12679" s="1">
        <v>44893</v>
      </c>
      <c r="M12679">
        <v>-1</v>
      </c>
      <c r="N12679" s="8">
        <f t="shared" si="198"/>
        <v>-10500</v>
      </c>
    </row>
    <row r="12680" spans="1:14">
      <c r="A12680" t="s">
        <v>14</v>
      </c>
      <c r="B12680" t="s">
        <v>62</v>
      </c>
      <c r="C12680" t="s">
        <v>274</v>
      </c>
      <c r="D12680">
        <v>8082461008</v>
      </c>
      <c r="E12680" s="1">
        <v>44834</v>
      </c>
      <c r="F12680" s="1">
        <v>44834</v>
      </c>
      <c r="G12680">
        <v>8118717636</v>
      </c>
      <c r="H12680">
        <v>22202079</v>
      </c>
      <c r="I12680">
        <v>7956</v>
      </c>
      <c r="J12680" s="1">
        <v>44894</v>
      </c>
      <c r="K12680">
        <v>7650</v>
      </c>
      <c r="L12680" s="1">
        <v>44910</v>
      </c>
      <c r="M12680">
        <v>16</v>
      </c>
      <c r="N12680" s="8">
        <f t="shared" si="198"/>
        <v>122400</v>
      </c>
    </row>
    <row r="12681" spans="1:14">
      <c r="A12681" t="s">
        <v>14</v>
      </c>
      <c r="B12681" t="s">
        <v>62</v>
      </c>
      <c r="C12681" t="s">
        <v>274</v>
      </c>
      <c r="D12681">
        <v>8082461008</v>
      </c>
      <c r="E12681" s="1">
        <v>44834</v>
      </c>
      <c r="F12681" s="1">
        <v>44834</v>
      </c>
      <c r="G12681">
        <v>8118723192</v>
      </c>
      <c r="H12681">
        <v>22202062</v>
      </c>
      <c r="I12681">
        <v>9001.2000000000007</v>
      </c>
      <c r="J12681" s="1">
        <v>44894</v>
      </c>
      <c r="K12681">
        <v>8655</v>
      </c>
      <c r="L12681" s="1">
        <v>44910</v>
      </c>
      <c r="M12681">
        <v>16</v>
      </c>
      <c r="N12681" s="8">
        <f t="shared" si="198"/>
        <v>138480</v>
      </c>
    </row>
    <row r="12682" spans="1:14">
      <c r="A12682" t="s">
        <v>14</v>
      </c>
      <c r="B12682" t="s">
        <v>62</v>
      </c>
      <c r="C12682" t="s">
        <v>502</v>
      </c>
      <c r="D12682">
        <v>3296950151</v>
      </c>
      <c r="E12682" s="1">
        <v>44834</v>
      </c>
      <c r="F12682" s="1">
        <v>44834</v>
      </c>
      <c r="G12682">
        <v>8118752401</v>
      </c>
      <c r="H12682">
        <v>2022000010033250</v>
      </c>
      <c r="I12682">
        <v>3811.59</v>
      </c>
      <c r="J12682" s="1">
        <v>44894</v>
      </c>
      <c r="K12682">
        <v>3465.08</v>
      </c>
      <c r="L12682" s="1">
        <v>44860</v>
      </c>
      <c r="M12682">
        <v>-34</v>
      </c>
      <c r="N12682" s="8">
        <f t="shared" si="198"/>
        <v>-117812.72</v>
      </c>
    </row>
    <row r="12683" spans="1:14">
      <c r="A12683" t="s">
        <v>14</v>
      </c>
      <c r="B12683" t="s">
        <v>62</v>
      </c>
      <c r="C12683" t="s">
        <v>500</v>
      </c>
      <c r="D12683">
        <v>422760587</v>
      </c>
      <c r="E12683" s="1">
        <v>44834</v>
      </c>
      <c r="F12683" s="1">
        <v>44834</v>
      </c>
      <c r="G12683">
        <v>8118756658</v>
      </c>
      <c r="H12683">
        <v>2022000010047150</v>
      </c>
      <c r="I12683">
        <v>3673.18</v>
      </c>
      <c r="J12683" s="1">
        <v>44894</v>
      </c>
      <c r="K12683">
        <v>3339.25</v>
      </c>
      <c r="L12683" s="1">
        <v>44860</v>
      </c>
      <c r="M12683">
        <v>-34</v>
      </c>
      <c r="N12683" s="8">
        <f t="shared" si="198"/>
        <v>-113534.5</v>
      </c>
    </row>
    <row r="12684" spans="1:14">
      <c r="A12684" t="s">
        <v>14</v>
      </c>
      <c r="B12684" t="s">
        <v>62</v>
      </c>
      <c r="C12684" t="s">
        <v>500</v>
      </c>
      <c r="D12684">
        <v>422760587</v>
      </c>
      <c r="E12684" s="1">
        <v>44834</v>
      </c>
      <c r="F12684" s="1">
        <v>44834</v>
      </c>
      <c r="G12684">
        <v>8118758520</v>
      </c>
      <c r="H12684">
        <v>2022000010047150</v>
      </c>
      <c r="I12684">
        <v>2072.4</v>
      </c>
      <c r="J12684" s="1">
        <v>44894</v>
      </c>
      <c r="K12684">
        <v>1884</v>
      </c>
      <c r="L12684" s="1">
        <v>44860</v>
      </c>
      <c r="M12684">
        <v>-34</v>
      </c>
      <c r="N12684" s="8">
        <f t="shared" si="198"/>
        <v>-64056</v>
      </c>
    </row>
    <row r="12685" spans="1:14">
      <c r="A12685" t="s">
        <v>14</v>
      </c>
      <c r="B12685" t="s">
        <v>62</v>
      </c>
      <c r="C12685" t="s">
        <v>501</v>
      </c>
      <c r="D12685">
        <v>12432150154</v>
      </c>
      <c r="E12685" s="1">
        <v>44834</v>
      </c>
      <c r="F12685" s="1">
        <v>44834</v>
      </c>
      <c r="G12685">
        <v>8118776912</v>
      </c>
      <c r="H12685">
        <v>6000080411</v>
      </c>
      <c r="I12685">
        <v>940.5</v>
      </c>
      <c r="J12685" s="1">
        <v>44894</v>
      </c>
      <c r="K12685">
        <v>855</v>
      </c>
      <c r="L12685" s="1">
        <v>44893</v>
      </c>
      <c r="M12685">
        <v>-1</v>
      </c>
      <c r="N12685" s="8">
        <f t="shared" si="198"/>
        <v>-855</v>
      </c>
    </row>
    <row r="12686" spans="1:14">
      <c r="A12686" t="s">
        <v>14</v>
      </c>
      <c r="B12686" t="s">
        <v>62</v>
      </c>
      <c r="C12686" t="s">
        <v>466</v>
      </c>
      <c r="D12686">
        <v>5526631006</v>
      </c>
      <c r="E12686" s="1">
        <v>44834</v>
      </c>
      <c r="F12686" s="1">
        <v>44834</v>
      </c>
      <c r="G12686">
        <v>8119898431</v>
      </c>
      <c r="H12686" t="s">
        <v>5036</v>
      </c>
      <c r="I12686">
        <v>3775.23</v>
      </c>
      <c r="J12686" s="1">
        <v>44894</v>
      </c>
      <c r="K12686">
        <v>3295.06</v>
      </c>
      <c r="L12686" s="1">
        <v>44893</v>
      </c>
      <c r="M12686">
        <v>-1</v>
      </c>
      <c r="N12686" s="8">
        <f t="shared" si="198"/>
        <v>-3295.06</v>
      </c>
    </row>
    <row r="12687" spans="1:14">
      <c r="A12687" t="s">
        <v>14</v>
      </c>
      <c r="B12687" t="s">
        <v>62</v>
      </c>
      <c r="C12687" t="s">
        <v>466</v>
      </c>
      <c r="D12687">
        <v>5526631006</v>
      </c>
      <c r="E12687" s="1">
        <v>44834</v>
      </c>
      <c r="F12687" s="1">
        <v>44834</v>
      </c>
      <c r="G12687">
        <v>8119898626</v>
      </c>
      <c r="H12687" t="s">
        <v>5037</v>
      </c>
      <c r="I12687">
        <v>243.39</v>
      </c>
      <c r="J12687" s="1">
        <v>44894</v>
      </c>
      <c r="K12687">
        <v>199.5</v>
      </c>
      <c r="L12687" s="1">
        <v>44860</v>
      </c>
      <c r="M12687">
        <v>-34</v>
      </c>
      <c r="N12687" s="8">
        <f t="shared" si="198"/>
        <v>-6783</v>
      </c>
    </row>
    <row r="12688" spans="1:14">
      <c r="A12688" t="s">
        <v>14</v>
      </c>
      <c r="B12688" t="s">
        <v>62</v>
      </c>
      <c r="C12688" t="s">
        <v>261</v>
      </c>
      <c r="D12688">
        <v>9933630155</v>
      </c>
      <c r="E12688" s="1">
        <v>44834</v>
      </c>
      <c r="F12688" s="1">
        <v>44834</v>
      </c>
      <c r="G12688">
        <v>8120877257</v>
      </c>
      <c r="H12688">
        <v>9700227607</v>
      </c>
      <c r="I12688">
        <v>2554.39</v>
      </c>
      <c r="J12688" s="1">
        <v>44894</v>
      </c>
      <c r="K12688">
        <v>2093.7600000000002</v>
      </c>
      <c r="L12688" s="1">
        <v>44893</v>
      </c>
      <c r="M12688">
        <v>-1</v>
      </c>
      <c r="N12688" s="8">
        <f t="shared" si="198"/>
        <v>-2093.7600000000002</v>
      </c>
    </row>
    <row r="12689" spans="1:14">
      <c r="A12689" t="s">
        <v>14</v>
      </c>
      <c r="B12689" t="s">
        <v>62</v>
      </c>
      <c r="C12689" t="s">
        <v>403</v>
      </c>
      <c r="D12689">
        <v>12792100153</v>
      </c>
      <c r="E12689" s="1">
        <v>44834</v>
      </c>
      <c r="F12689" s="1">
        <v>44834</v>
      </c>
      <c r="G12689">
        <v>8120883849</v>
      </c>
      <c r="H12689">
        <v>22044496</v>
      </c>
      <c r="I12689">
        <v>545.39</v>
      </c>
      <c r="J12689" s="1">
        <v>44894</v>
      </c>
      <c r="K12689">
        <v>447.04</v>
      </c>
      <c r="L12689" s="1">
        <v>44872</v>
      </c>
      <c r="M12689">
        <v>-22</v>
      </c>
      <c r="N12689" s="8">
        <f t="shared" si="198"/>
        <v>-9834.880000000001</v>
      </c>
    </row>
    <row r="12690" spans="1:14">
      <c r="A12690" t="s">
        <v>14</v>
      </c>
      <c r="B12690" t="s">
        <v>62</v>
      </c>
      <c r="C12690" t="s">
        <v>479</v>
      </c>
      <c r="D12690">
        <v>6522300968</v>
      </c>
      <c r="E12690" s="1">
        <v>44834</v>
      </c>
      <c r="F12690" s="1">
        <v>44834</v>
      </c>
      <c r="G12690">
        <v>8121025282</v>
      </c>
      <c r="H12690">
        <v>7000173729</v>
      </c>
      <c r="I12690">
        <v>1944.45</v>
      </c>
      <c r="J12690" s="1">
        <v>44894</v>
      </c>
      <c r="K12690">
        <v>1767.68</v>
      </c>
      <c r="L12690" s="1">
        <v>44894</v>
      </c>
      <c r="M12690">
        <v>0</v>
      </c>
      <c r="N12690" s="8">
        <f t="shared" si="198"/>
        <v>0</v>
      </c>
    </row>
    <row r="12691" spans="1:14">
      <c r="A12691" t="s">
        <v>14</v>
      </c>
      <c r="B12691" t="s">
        <v>62</v>
      </c>
      <c r="C12691" t="s">
        <v>468</v>
      </c>
      <c r="D12691">
        <v>11187430159</v>
      </c>
      <c r="E12691" s="1">
        <v>44834</v>
      </c>
      <c r="F12691" s="1">
        <v>44834</v>
      </c>
      <c r="G12691">
        <v>8121031234</v>
      </c>
      <c r="H12691">
        <v>220014404</v>
      </c>
      <c r="I12691">
        <v>8441</v>
      </c>
      <c r="J12691" s="1">
        <v>44894</v>
      </c>
      <c r="K12691">
        <v>7673.64</v>
      </c>
      <c r="L12691" s="1">
        <v>44861</v>
      </c>
      <c r="M12691">
        <v>-33</v>
      </c>
      <c r="N12691" s="8">
        <f t="shared" si="198"/>
        <v>-253230.12000000002</v>
      </c>
    </row>
    <row r="12692" spans="1:14">
      <c r="A12692" t="s">
        <v>14</v>
      </c>
      <c r="B12692" t="s">
        <v>62</v>
      </c>
      <c r="C12692" t="s">
        <v>303</v>
      </c>
      <c r="D12692">
        <v>426150488</v>
      </c>
      <c r="E12692" s="1">
        <v>44834</v>
      </c>
      <c r="F12692" s="1">
        <v>44834</v>
      </c>
      <c r="G12692">
        <v>8121069415</v>
      </c>
      <c r="H12692">
        <v>143579</v>
      </c>
      <c r="I12692">
        <v>2.2000000000000002</v>
      </c>
      <c r="J12692" s="1">
        <v>44894</v>
      </c>
      <c r="K12692">
        <v>2</v>
      </c>
      <c r="L12692" s="1">
        <v>44910</v>
      </c>
      <c r="M12692">
        <v>16</v>
      </c>
      <c r="N12692" s="8">
        <f t="shared" si="198"/>
        <v>32</v>
      </c>
    </row>
    <row r="12693" spans="1:14">
      <c r="A12693" t="s">
        <v>14</v>
      </c>
      <c r="B12693" t="s">
        <v>62</v>
      </c>
      <c r="C12693" t="s">
        <v>1115</v>
      </c>
      <c r="D12693">
        <v>234290658</v>
      </c>
      <c r="E12693" s="1">
        <v>44834</v>
      </c>
      <c r="F12693" s="1">
        <v>44834</v>
      </c>
      <c r="G12693">
        <v>8121208507</v>
      </c>
      <c r="H12693" t="s">
        <v>5038</v>
      </c>
      <c r="I12693">
        <v>87.11</v>
      </c>
      <c r="J12693" s="1">
        <v>44894</v>
      </c>
      <c r="K12693">
        <v>71.400000000000006</v>
      </c>
      <c r="L12693" s="1">
        <v>44860</v>
      </c>
      <c r="M12693">
        <v>-34</v>
      </c>
      <c r="N12693" s="8">
        <f t="shared" si="198"/>
        <v>-2427.6000000000004</v>
      </c>
    </row>
    <row r="12694" spans="1:14">
      <c r="A12694" t="s">
        <v>14</v>
      </c>
      <c r="B12694" t="s">
        <v>62</v>
      </c>
      <c r="C12694" t="s">
        <v>1115</v>
      </c>
      <c r="D12694">
        <v>234290658</v>
      </c>
      <c r="E12694" s="1">
        <v>44834</v>
      </c>
      <c r="F12694" s="1">
        <v>44834</v>
      </c>
      <c r="G12694">
        <v>8121208544</v>
      </c>
      <c r="H12694" t="s">
        <v>5039</v>
      </c>
      <c r="I12694">
        <v>33131.54</v>
      </c>
      <c r="J12694" s="1">
        <v>44894</v>
      </c>
      <c r="K12694">
        <v>27157</v>
      </c>
      <c r="L12694" s="1">
        <v>44860</v>
      </c>
      <c r="M12694">
        <v>-34</v>
      </c>
      <c r="N12694" s="8">
        <f t="shared" si="198"/>
        <v>-923338</v>
      </c>
    </row>
    <row r="12695" spans="1:14">
      <c r="A12695" t="s">
        <v>14</v>
      </c>
      <c r="B12695" t="s">
        <v>62</v>
      </c>
      <c r="C12695" t="s">
        <v>1115</v>
      </c>
      <c r="D12695">
        <v>234290658</v>
      </c>
      <c r="E12695" s="1">
        <v>44834</v>
      </c>
      <c r="F12695" s="1">
        <v>44834</v>
      </c>
      <c r="G12695">
        <v>8121208617</v>
      </c>
      <c r="H12695" t="s">
        <v>5040</v>
      </c>
      <c r="I12695">
        <v>83.33</v>
      </c>
      <c r="J12695" s="1">
        <v>44894</v>
      </c>
      <c r="K12695">
        <v>68.3</v>
      </c>
      <c r="L12695" s="1">
        <v>44860</v>
      </c>
      <c r="M12695">
        <v>-34</v>
      </c>
      <c r="N12695" s="8">
        <f t="shared" si="198"/>
        <v>-2322.1999999999998</v>
      </c>
    </row>
    <row r="12696" spans="1:14">
      <c r="A12696" t="s">
        <v>14</v>
      </c>
      <c r="B12696" t="s">
        <v>62</v>
      </c>
      <c r="C12696" t="s">
        <v>1115</v>
      </c>
      <c r="D12696">
        <v>234290658</v>
      </c>
      <c r="E12696" s="1">
        <v>44834</v>
      </c>
      <c r="F12696" s="1">
        <v>44834</v>
      </c>
      <c r="G12696">
        <v>8121208642</v>
      </c>
      <c r="H12696" t="s">
        <v>5041</v>
      </c>
      <c r="I12696">
        <v>37.520000000000003</v>
      </c>
      <c r="J12696" s="1">
        <v>44894</v>
      </c>
      <c r="K12696">
        <v>30.75</v>
      </c>
      <c r="L12696" s="1">
        <v>44860</v>
      </c>
      <c r="M12696">
        <v>-34</v>
      </c>
      <c r="N12696" s="8">
        <f t="shared" si="198"/>
        <v>-1045.5</v>
      </c>
    </row>
    <row r="12697" spans="1:14">
      <c r="A12697" t="s">
        <v>14</v>
      </c>
      <c r="B12697" t="s">
        <v>62</v>
      </c>
      <c r="C12697" t="s">
        <v>1115</v>
      </c>
      <c r="D12697">
        <v>234290658</v>
      </c>
      <c r="E12697" s="1">
        <v>44834</v>
      </c>
      <c r="F12697" s="1">
        <v>44834</v>
      </c>
      <c r="G12697">
        <v>8121208779</v>
      </c>
      <c r="H12697" t="s">
        <v>5042</v>
      </c>
      <c r="I12697">
        <v>89.61</v>
      </c>
      <c r="J12697" s="1">
        <v>44894</v>
      </c>
      <c r="K12697">
        <v>73.45</v>
      </c>
      <c r="L12697" s="1">
        <v>44860</v>
      </c>
      <c r="M12697">
        <v>-34</v>
      </c>
      <c r="N12697" s="8">
        <f t="shared" si="198"/>
        <v>-2497.3000000000002</v>
      </c>
    </row>
    <row r="12698" spans="1:14">
      <c r="A12698" t="s">
        <v>14</v>
      </c>
      <c r="B12698" t="s">
        <v>62</v>
      </c>
      <c r="C12698" t="s">
        <v>1115</v>
      </c>
      <c r="D12698">
        <v>234290658</v>
      </c>
      <c r="E12698" s="1">
        <v>44834</v>
      </c>
      <c r="F12698" s="1">
        <v>44834</v>
      </c>
      <c r="G12698">
        <v>8121208879</v>
      </c>
      <c r="H12698" t="s">
        <v>5043</v>
      </c>
      <c r="I12698">
        <v>55.14</v>
      </c>
      <c r="J12698" s="1">
        <v>44894</v>
      </c>
      <c r="K12698">
        <v>45.2</v>
      </c>
      <c r="L12698" s="1">
        <v>44860</v>
      </c>
      <c r="M12698">
        <v>-34</v>
      </c>
      <c r="N12698" s="8">
        <f t="shared" si="198"/>
        <v>-1536.8000000000002</v>
      </c>
    </row>
    <row r="12699" spans="1:14">
      <c r="A12699" t="s">
        <v>14</v>
      </c>
      <c r="B12699" t="s">
        <v>62</v>
      </c>
      <c r="C12699" t="s">
        <v>1115</v>
      </c>
      <c r="D12699">
        <v>234290658</v>
      </c>
      <c r="E12699" s="1">
        <v>44834</v>
      </c>
      <c r="F12699" s="1">
        <v>44834</v>
      </c>
      <c r="G12699">
        <v>8121209221</v>
      </c>
      <c r="H12699" t="s">
        <v>5044</v>
      </c>
      <c r="I12699">
        <v>94.61</v>
      </c>
      <c r="J12699" s="1">
        <v>44894</v>
      </c>
      <c r="K12699">
        <v>77.55</v>
      </c>
      <c r="L12699" s="1">
        <v>44860</v>
      </c>
      <c r="M12699">
        <v>-34</v>
      </c>
      <c r="N12699" s="8">
        <f t="shared" si="198"/>
        <v>-2636.7</v>
      </c>
    </row>
    <row r="12700" spans="1:14">
      <c r="A12700" t="s">
        <v>14</v>
      </c>
      <c r="B12700" t="s">
        <v>62</v>
      </c>
      <c r="C12700" t="s">
        <v>1249</v>
      </c>
      <c r="D12700">
        <v>5633040588</v>
      </c>
      <c r="E12700" s="1">
        <v>44835</v>
      </c>
      <c r="F12700" s="1">
        <v>44835</v>
      </c>
      <c r="G12700">
        <v>8121606999</v>
      </c>
      <c r="H12700" t="s">
        <v>5045</v>
      </c>
      <c r="I12700">
        <v>4500.01</v>
      </c>
      <c r="J12700" s="1">
        <v>44895</v>
      </c>
      <c r="K12700">
        <v>3688.53</v>
      </c>
      <c r="L12700" s="1">
        <v>44867</v>
      </c>
      <c r="M12700">
        <v>-28</v>
      </c>
      <c r="N12700" s="8">
        <f t="shared" si="198"/>
        <v>-103278.84000000001</v>
      </c>
    </row>
    <row r="12701" spans="1:14">
      <c r="A12701" t="s">
        <v>14</v>
      </c>
      <c r="B12701" t="s">
        <v>62</v>
      </c>
      <c r="C12701" t="s">
        <v>772</v>
      </c>
      <c r="D12701">
        <v>856750153</v>
      </c>
      <c r="E12701" s="1">
        <v>44834</v>
      </c>
      <c r="F12701" s="1">
        <v>44834</v>
      </c>
      <c r="G12701">
        <v>8121669718</v>
      </c>
      <c r="H12701">
        <v>920591677</v>
      </c>
      <c r="I12701">
        <v>25925</v>
      </c>
      <c r="J12701" s="1">
        <v>44894</v>
      </c>
      <c r="K12701">
        <v>21250</v>
      </c>
      <c r="L12701" s="1">
        <v>44860</v>
      </c>
      <c r="M12701">
        <v>-34</v>
      </c>
      <c r="N12701" s="8">
        <f t="shared" si="198"/>
        <v>-722500</v>
      </c>
    </row>
    <row r="12702" spans="1:14">
      <c r="A12702" t="s">
        <v>14</v>
      </c>
      <c r="B12702" t="s">
        <v>62</v>
      </c>
      <c r="C12702" t="s">
        <v>507</v>
      </c>
      <c r="D12702">
        <v>8862820969</v>
      </c>
      <c r="E12702" s="1">
        <v>44835</v>
      </c>
      <c r="F12702" s="1">
        <v>44835</v>
      </c>
      <c r="G12702">
        <v>8121734067</v>
      </c>
      <c r="H12702">
        <v>2022112284</v>
      </c>
      <c r="I12702">
        <v>57950</v>
      </c>
      <c r="J12702" s="1">
        <v>44895</v>
      </c>
      <c r="K12702">
        <v>47500</v>
      </c>
      <c r="L12702" s="1">
        <v>44860</v>
      </c>
      <c r="M12702">
        <v>-35</v>
      </c>
      <c r="N12702" s="8">
        <f t="shared" si="198"/>
        <v>-1662500</v>
      </c>
    </row>
    <row r="12703" spans="1:14">
      <c r="A12703" t="s">
        <v>14</v>
      </c>
      <c r="B12703" t="s">
        <v>62</v>
      </c>
      <c r="C12703" t="s">
        <v>507</v>
      </c>
      <c r="D12703">
        <v>8862820969</v>
      </c>
      <c r="E12703" s="1">
        <v>44835</v>
      </c>
      <c r="F12703" s="1">
        <v>44835</v>
      </c>
      <c r="G12703">
        <v>8121738694</v>
      </c>
      <c r="H12703">
        <v>2022112278</v>
      </c>
      <c r="I12703">
        <v>112850</v>
      </c>
      <c r="J12703" s="1">
        <v>44895</v>
      </c>
      <c r="K12703">
        <v>92500</v>
      </c>
      <c r="L12703" s="1">
        <v>44860</v>
      </c>
      <c r="M12703">
        <v>-35</v>
      </c>
      <c r="N12703" s="8">
        <f t="shared" si="198"/>
        <v>-3237500</v>
      </c>
    </row>
    <row r="12704" spans="1:14">
      <c r="A12704" t="s">
        <v>14</v>
      </c>
      <c r="B12704" t="s">
        <v>62</v>
      </c>
      <c r="C12704" t="s">
        <v>4095</v>
      </c>
      <c r="D12704" t="s">
        <v>4096</v>
      </c>
      <c r="E12704" s="1">
        <v>44834</v>
      </c>
      <c r="F12704" s="1">
        <v>44834</v>
      </c>
      <c r="G12704">
        <v>8121849823</v>
      </c>
      <c r="H12704" s="2">
        <v>44652</v>
      </c>
      <c r="I12704">
        <v>3000</v>
      </c>
      <c r="J12704" s="1">
        <v>44894</v>
      </c>
      <c r="K12704">
        <v>3000</v>
      </c>
      <c r="L12704" s="1">
        <v>44839</v>
      </c>
      <c r="M12704">
        <v>-55</v>
      </c>
      <c r="N12704" s="8">
        <f t="shared" si="198"/>
        <v>-165000</v>
      </c>
    </row>
    <row r="12705" spans="1:14">
      <c r="A12705" t="s">
        <v>14</v>
      </c>
      <c r="B12705" t="s">
        <v>62</v>
      </c>
      <c r="C12705" t="s">
        <v>571</v>
      </c>
      <c r="D12705">
        <v>6754140157</v>
      </c>
      <c r="E12705" s="1">
        <v>44834</v>
      </c>
      <c r="F12705" s="1">
        <v>44834</v>
      </c>
      <c r="G12705">
        <v>8121850817</v>
      </c>
      <c r="H12705" t="s">
        <v>5046</v>
      </c>
      <c r="I12705">
        <v>524.6</v>
      </c>
      <c r="J12705" s="1">
        <v>44894</v>
      </c>
      <c r="K12705">
        <v>430</v>
      </c>
      <c r="L12705" s="1">
        <v>44893</v>
      </c>
      <c r="M12705">
        <v>-1</v>
      </c>
      <c r="N12705" s="8">
        <f t="shared" si="198"/>
        <v>-430</v>
      </c>
    </row>
    <row r="12706" spans="1:14">
      <c r="A12706" t="s">
        <v>14</v>
      </c>
      <c r="B12706" t="s">
        <v>62</v>
      </c>
      <c r="C12706" t="s">
        <v>109</v>
      </c>
      <c r="D12706">
        <v>795170158</v>
      </c>
      <c r="E12706" s="1">
        <v>44834</v>
      </c>
      <c r="F12706" s="1">
        <v>44834</v>
      </c>
      <c r="G12706">
        <v>8121953605</v>
      </c>
      <c r="H12706">
        <v>2100117111</v>
      </c>
      <c r="I12706">
        <v>1716</v>
      </c>
      <c r="J12706" s="1">
        <v>44894</v>
      </c>
      <c r="K12706">
        <v>1560</v>
      </c>
      <c r="L12706" s="1">
        <v>44860</v>
      </c>
      <c r="M12706">
        <v>-34</v>
      </c>
      <c r="N12706" s="8">
        <f t="shared" si="198"/>
        <v>-53040</v>
      </c>
    </row>
    <row r="12707" spans="1:14">
      <c r="A12707" t="s">
        <v>14</v>
      </c>
      <c r="B12707" t="s">
        <v>62</v>
      </c>
      <c r="C12707" t="s">
        <v>71</v>
      </c>
      <c r="D12707">
        <v>1358970430</v>
      </c>
      <c r="E12707" s="1">
        <v>44835</v>
      </c>
      <c r="F12707" s="1">
        <v>44835</v>
      </c>
      <c r="G12707">
        <v>8122508286</v>
      </c>
      <c r="H12707">
        <v>376</v>
      </c>
      <c r="I12707">
        <v>43890</v>
      </c>
      <c r="J12707" s="1">
        <v>44895</v>
      </c>
      <c r="K12707">
        <v>39900</v>
      </c>
      <c r="L12707" s="1">
        <v>44893</v>
      </c>
      <c r="M12707">
        <v>-2</v>
      </c>
      <c r="N12707" s="8">
        <f t="shared" si="198"/>
        <v>-79800</v>
      </c>
    </row>
    <row r="12708" spans="1:14">
      <c r="A12708" t="s">
        <v>14</v>
      </c>
      <c r="B12708" t="s">
        <v>62</v>
      </c>
      <c r="C12708" t="s">
        <v>269</v>
      </c>
      <c r="D12708">
        <v>4303410726</v>
      </c>
      <c r="E12708" s="1">
        <v>44834</v>
      </c>
      <c r="F12708" s="1">
        <v>44834</v>
      </c>
      <c r="G12708">
        <v>8123044424</v>
      </c>
      <c r="H12708">
        <v>9770</v>
      </c>
      <c r="I12708">
        <v>829.6</v>
      </c>
      <c r="J12708" s="1">
        <v>44894</v>
      </c>
      <c r="K12708">
        <v>680</v>
      </c>
      <c r="L12708" s="1">
        <v>44860</v>
      </c>
      <c r="M12708">
        <v>-34</v>
      </c>
      <c r="N12708" s="8">
        <f t="shared" si="198"/>
        <v>-23120</v>
      </c>
    </row>
    <row r="12709" spans="1:14">
      <c r="A12709" t="s">
        <v>14</v>
      </c>
      <c r="B12709" t="s">
        <v>62</v>
      </c>
      <c r="C12709" t="s">
        <v>1099</v>
      </c>
      <c r="D12709">
        <v>14669571003</v>
      </c>
      <c r="E12709" s="1">
        <v>44835</v>
      </c>
      <c r="F12709" s="1">
        <v>44835</v>
      </c>
      <c r="G12709">
        <v>8123260178</v>
      </c>
      <c r="H12709" t="s">
        <v>5047</v>
      </c>
      <c r="I12709">
        <v>4383.8599999999997</v>
      </c>
      <c r="J12709" s="1">
        <v>44895</v>
      </c>
      <c r="K12709">
        <v>3593.33</v>
      </c>
      <c r="L12709" s="1">
        <v>44860</v>
      </c>
      <c r="M12709">
        <v>-35</v>
      </c>
      <c r="N12709" s="8">
        <f t="shared" si="198"/>
        <v>-125766.55</v>
      </c>
    </row>
    <row r="12710" spans="1:14">
      <c r="A12710" t="s">
        <v>14</v>
      </c>
      <c r="B12710" t="s">
        <v>62</v>
      </c>
      <c r="C12710" t="s">
        <v>565</v>
      </c>
      <c r="D12710">
        <v>9190500968</v>
      </c>
      <c r="E12710" s="1">
        <v>44834</v>
      </c>
      <c r="F12710" s="1">
        <v>44834</v>
      </c>
      <c r="G12710">
        <v>8123271102</v>
      </c>
      <c r="H12710">
        <v>15021</v>
      </c>
      <c r="I12710">
        <v>1441</v>
      </c>
      <c r="J12710" s="1">
        <v>44894</v>
      </c>
      <c r="K12710">
        <v>1310</v>
      </c>
      <c r="L12710" s="1">
        <v>44893</v>
      </c>
      <c r="M12710">
        <v>-1</v>
      </c>
      <c r="N12710" s="8">
        <f t="shared" si="198"/>
        <v>-1310</v>
      </c>
    </row>
    <row r="12711" spans="1:14">
      <c r="A12711" t="s">
        <v>14</v>
      </c>
      <c r="B12711" t="s">
        <v>62</v>
      </c>
      <c r="C12711" t="s">
        <v>312</v>
      </c>
      <c r="D12711">
        <v>5025691212</v>
      </c>
      <c r="E12711" s="1">
        <v>44835</v>
      </c>
      <c r="F12711" s="1">
        <v>44835</v>
      </c>
      <c r="G12711">
        <v>8123413181</v>
      </c>
      <c r="H12711" t="s">
        <v>5048</v>
      </c>
      <c r="I12711">
        <v>1011.32</v>
      </c>
      <c r="J12711" s="1">
        <v>44895</v>
      </c>
      <c r="K12711">
        <v>828.95</v>
      </c>
      <c r="L12711" s="1">
        <v>44860</v>
      </c>
      <c r="M12711">
        <v>-35</v>
      </c>
      <c r="N12711" s="8">
        <f t="shared" si="198"/>
        <v>-29013.25</v>
      </c>
    </row>
    <row r="12712" spans="1:14">
      <c r="A12712" t="s">
        <v>14</v>
      </c>
      <c r="B12712" t="s">
        <v>62</v>
      </c>
      <c r="C12712" t="s">
        <v>71</v>
      </c>
      <c r="D12712">
        <v>1358970430</v>
      </c>
      <c r="E12712" s="1">
        <v>44835</v>
      </c>
      <c r="F12712" s="1">
        <v>44835</v>
      </c>
      <c r="G12712">
        <v>8123458841</v>
      </c>
      <c r="H12712">
        <v>382</v>
      </c>
      <c r="I12712">
        <v>73200</v>
      </c>
      <c r="J12712" s="1">
        <v>44895</v>
      </c>
      <c r="K12712">
        <v>60000</v>
      </c>
      <c r="L12712" s="1">
        <v>44860</v>
      </c>
      <c r="M12712">
        <v>-35</v>
      </c>
      <c r="N12712" s="8">
        <f t="shared" si="198"/>
        <v>-2100000</v>
      </c>
    </row>
    <row r="12713" spans="1:14">
      <c r="A12713" t="s">
        <v>14</v>
      </c>
      <c r="B12713" t="s">
        <v>62</v>
      </c>
      <c r="C12713" t="s">
        <v>1101</v>
      </c>
      <c r="D12713">
        <v>14769431009</v>
      </c>
      <c r="E12713" s="1">
        <v>44835</v>
      </c>
      <c r="F12713" s="1">
        <v>44835</v>
      </c>
      <c r="G12713">
        <v>8123623869</v>
      </c>
      <c r="H12713" t="s">
        <v>5049</v>
      </c>
      <c r="I12713">
        <v>4084.96</v>
      </c>
      <c r="J12713" s="1">
        <v>44895</v>
      </c>
      <c r="K12713">
        <v>3348.33</v>
      </c>
      <c r="L12713" s="1">
        <v>44860</v>
      </c>
      <c r="M12713">
        <v>-35</v>
      </c>
      <c r="N12713" s="8">
        <f t="shared" si="198"/>
        <v>-117191.55</v>
      </c>
    </row>
    <row r="12714" spans="1:14">
      <c r="A12714" t="s">
        <v>14</v>
      </c>
      <c r="B12714" t="s">
        <v>62</v>
      </c>
      <c r="C12714" t="s">
        <v>259</v>
      </c>
      <c r="D12714">
        <v>13110270157</v>
      </c>
      <c r="E12714" s="1">
        <v>44834</v>
      </c>
      <c r="F12714" s="1">
        <v>44834</v>
      </c>
      <c r="G12714">
        <v>8123706917</v>
      </c>
      <c r="H12714">
        <v>980283518</v>
      </c>
      <c r="I12714">
        <v>706.35</v>
      </c>
      <c r="J12714" s="1">
        <v>44894</v>
      </c>
      <c r="K12714">
        <v>706.35</v>
      </c>
      <c r="L12714" s="1">
        <v>44893</v>
      </c>
      <c r="M12714">
        <v>-1</v>
      </c>
      <c r="N12714" s="8">
        <f t="shared" si="198"/>
        <v>-706.35</v>
      </c>
    </row>
    <row r="12715" spans="1:14">
      <c r="A12715" t="s">
        <v>14</v>
      </c>
      <c r="B12715" t="s">
        <v>62</v>
      </c>
      <c r="C12715" t="s">
        <v>1054</v>
      </c>
      <c r="D12715">
        <v>1887000501</v>
      </c>
      <c r="E12715" s="1">
        <v>44834</v>
      </c>
      <c r="F12715" s="1">
        <v>44834</v>
      </c>
      <c r="G12715">
        <v>8124199603</v>
      </c>
      <c r="H12715" t="s">
        <v>5050</v>
      </c>
      <c r="I12715">
        <v>2524.83</v>
      </c>
      <c r="J12715" s="1">
        <v>44894</v>
      </c>
      <c r="K12715">
        <v>2295.3000000000002</v>
      </c>
      <c r="L12715" s="1">
        <v>44860</v>
      </c>
      <c r="M12715">
        <v>-34</v>
      </c>
      <c r="N12715" s="8">
        <f t="shared" si="198"/>
        <v>-78040.200000000012</v>
      </c>
    </row>
    <row r="12716" spans="1:14">
      <c r="A12716" t="s">
        <v>14</v>
      </c>
      <c r="B12716" t="s">
        <v>62</v>
      </c>
      <c r="C12716" t="s">
        <v>298</v>
      </c>
      <c r="D12716">
        <v>4685201008</v>
      </c>
      <c r="E12716" s="1">
        <v>44835</v>
      </c>
      <c r="F12716" s="1">
        <v>44835</v>
      </c>
      <c r="G12716">
        <v>8124411840</v>
      </c>
      <c r="H12716">
        <v>1283</v>
      </c>
      <c r="I12716">
        <v>4135.8</v>
      </c>
      <c r="J12716" s="1">
        <v>44895</v>
      </c>
      <c r="K12716">
        <v>3390</v>
      </c>
      <c r="L12716" s="1">
        <v>44860</v>
      </c>
      <c r="M12716">
        <v>-35</v>
      </c>
      <c r="N12716" s="8">
        <f t="shared" si="198"/>
        <v>-118650</v>
      </c>
    </row>
    <row r="12717" spans="1:14">
      <c r="A12717" t="s">
        <v>14</v>
      </c>
      <c r="B12717" t="s">
        <v>62</v>
      </c>
      <c r="C12717" t="s">
        <v>298</v>
      </c>
      <c r="D12717">
        <v>4685201008</v>
      </c>
      <c r="E12717" s="1">
        <v>44835</v>
      </c>
      <c r="F12717" s="1">
        <v>44835</v>
      </c>
      <c r="G12717">
        <v>8124412554</v>
      </c>
      <c r="H12717">
        <v>1284</v>
      </c>
      <c r="I12717">
        <v>1022.07</v>
      </c>
      <c r="J12717" s="1">
        <v>44895</v>
      </c>
      <c r="K12717">
        <v>837.76</v>
      </c>
      <c r="L12717" s="1">
        <v>44860</v>
      </c>
      <c r="M12717">
        <v>-35</v>
      </c>
      <c r="N12717" s="8">
        <f t="shared" si="198"/>
        <v>-29321.599999999999</v>
      </c>
    </row>
    <row r="12718" spans="1:14">
      <c r="A12718" t="s">
        <v>14</v>
      </c>
      <c r="B12718" t="s">
        <v>62</v>
      </c>
      <c r="C12718" t="s">
        <v>298</v>
      </c>
      <c r="D12718">
        <v>4685201008</v>
      </c>
      <c r="E12718" s="1">
        <v>44835</v>
      </c>
      <c r="F12718" s="1">
        <v>44835</v>
      </c>
      <c r="G12718">
        <v>8124497956</v>
      </c>
      <c r="H12718">
        <v>1364</v>
      </c>
      <c r="I12718">
        <v>1093.1199999999999</v>
      </c>
      <c r="J12718" s="1">
        <v>44895</v>
      </c>
      <c r="K12718">
        <v>896</v>
      </c>
      <c r="L12718" s="1">
        <v>44860</v>
      </c>
      <c r="M12718">
        <v>-35</v>
      </c>
      <c r="N12718" s="8">
        <f t="shared" si="198"/>
        <v>-31360</v>
      </c>
    </row>
    <row r="12719" spans="1:14">
      <c r="A12719" t="s">
        <v>14</v>
      </c>
      <c r="B12719" t="s">
        <v>62</v>
      </c>
      <c r="C12719" t="s">
        <v>298</v>
      </c>
      <c r="D12719">
        <v>4685201008</v>
      </c>
      <c r="E12719" s="1">
        <v>44835</v>
      </c>
      <c r="F12719" s="1">
        <v>44835</v>
      </c>
      <c r="G12719">
        <v>8124498373</v>
      </c>
      <c r="H12719">
        <v>1365</v>
      </c>
      <c r="I12719">
        <v>274.5</v>
      </c>
      <c r="J12719" s="1">
        <v>44895</v>
      </c>
      <c r="K12719">
        <v>225</v>
      </c>
      <c r="L12719" s="1">
        <v>44860</v>
      </c>
      <c r="M12719">
        <v>-35</v>
      </c>
      <c r="N12719" s="8">
        <f t="shared" si="198"/>
        <v>-7875</v>
      </c>
    </row>
    <row r="12720" spans="1:14">
      <c r="A12720" t="s">
        <v>14</v>
      </c>
      <c r="B12720" t="s">
        <v>62</v>
      </c>
      <c r="C12720" t="s">
        <v>298</v>
      </c>
      <c r="D12720">
        <v>4685201008</v>
      </c>
      <c r="E12720" s="1">
        <v>44835</v>
      </c>
      <c r="F12720" s="1">
        <v>44835</v>
      </c>
      <c r="G12720">
        <v>8124519666</v>
      </c>
      <c r="H12720">
        <v>1384</v>
      </c>
      <c r="I12720">
        <v>4867.8</v>
      </c>
      <c r="J12720" s="1">
        <v>44895</v>
      </c>
      <c r="K12720">
        <v>3990</v>
      </c>
      <c r="L12720" s="1">
        <v>44860</v>
      </c>
      <c r="M12720">
        <v>-35</v>
      </c>
      <c r="N12720" s="8">
        <f t="shared" si="198"/>
        <v>-139650</v>
      </c>
    </row>
    <row r="12721" spans="1:14">
      <c r="A12721" t="s">
        <v>14</v>
      </c>
      <c r="B12721" t="s">
        <v>62</v>
      </c>
      <c r="C12721" t="s">
        <v>379</v>
      </c>
      <c r="D12721">
        <v>1650760505</v>
      </c>
      <c r="E12721" s="1">
        <v>44835</v>
      </c>
      <c r="F12721" s="1">
        <v>44835</v>
      </c>
      <c r="G12721">
        <v>8124694885</v>
      </c>
      <c r="H12721" t="s">
        <v>3931</v>
      </c>
      <c r="I12721">
        <v>4913.01</v>
      </c>
      <c r="J12721" s="1">
        <v>44895</v>
      </c>
      <c r="K12721">
        <v>4466.37</v>
      </c>
      <c r="L12721" s="1">
        <v>44875</v>
      </c>
      <c r="M12721">
        <v>-20</v>
      </c>
      <c r="N12721" s="8">
        <f t="shared" si="198"/>
        <v>-89327.4</v>
      </c>
    </row>
    <row r="12722" spans="1:14">
      <c r="A12722" t="s">
        <v>14</v>
      </c>
      <c r="B12722" t="s">
        <v>62</v>
      </c>
      <c r="C12722" t="s">
        <v>244</v>
      </c>
      <c r="D12722">
        <v>674840152</v>
      </c>
      <c r="E12722" s="1">
        <v>44835</v>
      </c>
      <c r="F12722" s="1">
        <v>44835</v>
      </c>
      <c r="G12722">
        <v>8125038945</v>
      </c>
      <c r="H12722">
        <v>5302496744</v>
      </c>
      <c r="I12722">
        <v>673.92</v>
      </c>
      <c r="J12722" s="1">
        <v>44895</v>
      </c>
      <c r="K12722">
        <v>648</v>
      </c>
      <c r="L12722" s="1">
        <v>44860</v>
      </c>
      <c r="M12722">
        <v>-35</v>
      </c>
      <c r="N12722" s="8">
        <f t="shared" si="198"/>
        <v>-22680</v>
      </c>
    </row>
    <row r="12723" spans="1:14">
      <c r="A12723" t="s">
        <v>14</v>
      </c>
      <c r="B12723" t="s">
        <v>62</v>
      </c>
      <c r="C12723" t="s">
        <v>244</v>
      </c>
      <c r="D12723">
        <v>674840152</v>
      </c>
      <c r="E12723" s="1">
        <v>44835</v>
      </c>
      <c r="F12723" s="1">
        <v>44835</v>
      </c>
      <c r="G12723">
        <v>8125039035</v>
      </c>
      <c r="H12723">
        <v>5302496743</v>
      </c>
      <c r="I12723">
        <v>1003.39</v>
      </c>
      <c r="J12723" s="1">
        <v>44895</v>
      </c>
      <c r="K12723">
        <v>964.8</v>
      </c>
      <c r="L12723" s="1">
        <v>44860</v>
      </c>
      <c r="M12723">
        <v>-35</v>
      </c>
      <c r="N12723" s="8">
        <f t="shared" si="198"/>
        <v>-33768</v>
      </c>
    </row>
    <row r="12724" spans="1:14">
      <c r="A12724" t="s">
        <v>14</v>
      </c>
      <c r="B12724" t="s">
        <v>62</v>
      </c>
      <c r="C12724" t="s">
        <v>109</v>
      </c>
      <c r="D12724">
        <v>795170158</v>
      </c>
      <c r="E12724" s="1">
        <v>44835</v>
      </c>
      <c r="F12724" s="1">
        <v>44835</v>
      </c>
      <c r="G12724">
        <v>8125046900</v>
      </c>
      <c r="H12724">
        <v>2100116255</v>
      </c>
      <c r="I12724">
        <v>734.25</v>
      </c>
      <c r="J12724" s="1">
        <v>44895</v>
      </c>
      <c r="K12724">
        <v>667.5</v>
      </c>
      <c r="L12724" s="1">
        <v>44860</v>
      </c>
      <c r="M12724">
        <v>-35</v>
      </c>
      <c r="N12724" s="8">
        <f t="shared" si="198"/>
        <v>-23362.5</v>
      </c>
    </row>
    <row r="12725" spans="1:14">
      <c r="A12725" t="s">
        <v>14</v>
      </c>
      <c r="B12725" t="s">
        <v>62</v>
      </c>
      <c r="C12725" t="s">
        <v>3883</v>
      </c>
      <c r="D12725">
        <v>11372271004</v>
      </c>
      <c r="E12725" s="1">
        <v>44835</v>
      </c>
      <c r="F12725" s="1">
        <v>44835</v>
      </c>
      <c r="G12725">
        <v>8125218800</v>
      </c>
      <c r="H12725" t="s">
        <v>5051</v>
      </c>
      <c r="I12725">
        <v>12047.38</v>
      </c>
      <c r="J12725" s="1">
        <v>44895</v>
      </c>
      <c r="K12725">
        <v>9874.9</v>
      </c>
      <c r="L12725" s="1">
        <v>44872</v>
      </c>
      <c r="M12725">
        <v>-23</v>
      </c>
      <c r="N12725" s="8">
        <f t="shared" si="198"/>
        <v>-227122.69999999998</v>
      </c>
    </row>
    <row r="12726" spans="1:14">
      <c r="A12726" t="s">
        <v>14</v>
      </c>
      <c r="B12726" t="s">
        <v>62</v>
      </c>
      <c r="C12726" t="s">
        <v>3883</v>
      </c>
      <c r="D12726">
        <v>11372271004</v>
      </c>
      <c r="E12726" s="1">
        <v>44835</v>
      </c>
      <c r="F12726" s="1">
        <v>44835</v>
      </c>
      <c r="G12726">
        <v>8125221219</v>
      </c>
      <c r="H12726" t="s">
        <v>5052</v>
      </c>
      <c r="I12726">
        <v>11023.01</v>
      </c>
      <c r="J12726" s="1">
        <v>44895</v>
      </c>
      <c r="K12726">
        <v>9035.25</v>
      </c>
      <c r="L12726" s="1">
        <v>44872</v>
      </c>
      <c r="M12726">
        <v>-23</v>
      </c>
      <c r="N12726" s="8">
        <f t="shared" si="198"/>
        <v>-207810.75</v>
      </c>
    </row>
    <row r="12727" spans="1:14">
      <c r="A12727" t="s">
        <v>14</v>
      </c>
      <c r="B12727" t="s">
        <v>62</v>
      </c>
      <c r="C12727" t="s">
        <v>1295</v>
      </c>
      <c r="D12727">
        <v>471770016</v>
      </c>
      <c r="E12727" s="1">
        <v>44835</v>
      </c>
      <c r="F12727" s="1">
        <v>44835</v>
      </c>
      <c r="G12727">
        <v>8125508760</v>
      </c>
      <c r="H12727">
        <v>90018839</v>
      </c>
      <c r="I12727">
        <v>36.06</v>
      </c>
      <c r="J12727" s="1">
        <v>44895</v>
      </c>
      <c r="K12727">
        <v>32.78</v>
      </c>
      <c r="L12727" s="1">
        <v>44910</v>
      </c>
      <c r="M12727">
        <v>15</v>
      </c>
      <c r="N12727" s="8">
        <f t="shared" si="198"/>
        <v>491.70000000000005</v>
      </c>
    </row>
    <row r="12728" spans="1:14">
      <c r="A12728" t="s">
        <v>14</v>
      </c>
      <c r="B12728" t="s">
        <v>62</v>
      </c>
      <c r="C12728" t="s">
        <v>465</v>
      </c>
      <c r="D12728">
        <v>6912570964</v>
      </c>
      <c r="E12728" s="1">
        <v>44836</v>
      </c>
      <c r="F12728" s="1">
        <v>44836</v>
      </c>
      <c r="G12728">
        <v>8125571790</v>
      </c>
      <c r="H12728">
        <v>98297013</v>
      </c>
      <c r="I12728">
        <v>1390.8</v>
      </c>
      <c r="J12728" s="1">
        <v>44896</v>
      </c>
      <c r="K12728">
        <v>1140</v>
      </c>
      <c r="L12728" s="1">
        <v>44893</v>
      </c>
      <c r="M12728">
        <v>-3</v>
      </c>
      <c r="N12728" s="8">
        <f t="shared" si="198"/>
        <v>-3420</v>
      </c>
    </row>
    <row r="12729" spans="1:14">
      <c r="A12729" t="s">
        <v>14</v>
      </c>
      <c r="B12729" t="s">
        <v>62</v>
      </c>
      <c r="C12729" t="s">
        <v>223</v>
      </c>
      <c r="D12729">
        <v>2362600344</v>
      </c>
      <c r="E12729" s="1">
        <v>44834</v>
      </c>
      <c r="F12729" s="1">
        <v>44834</v>
      </c>
      <c r="G12729">
        <v>8125900200</v>
      </c>
      <c r="H12729">
        <v>1626</v>
      </c>
      <c r="I12729">
        <v>11327.7</v>
      </c>
      <c r="J12729" s="1">
        <v>44894</v>
      </c>
      <c r="K12729">
        <v>9285</v>
      </c>
      <c r="L12729" s="1">
        <v>44860</v>
      </c>
      <c r="M12729">
        <v>-34</v>
      </c>
      <c r="N12729" s="8">
        <f t="shared" si="198"/>
        <v>-315690</v>
      </c>
    </row>
    <row r="12730" spans="1:14">
      <c r="A12730" t="s">
        <v>14</v>
      </c>
      <c r="B12730" t="s">
        <v>62</v>
      </c>
      <c r="C12730" t="s">
        <v>866</v>
      </c>
      <c r="D12730">
        <v>2504130366</v>
      </c>
      <c r="E12730" s="1">
        <v>44836</v>
      </c>
      <c r="F12730" s="1">
        <v>44836</v>
      </c>
      <c r="G12730">
        <v>8125911177</v>
      </c>
      <c r="H12730" t="s">
        <v>5053</v>
      </c>
      <c r="I12730">
        <v>636.84</v>
      </c>
      <c r="J12730" s="1">
        <v>44896</v>
      </c>
      <c r="K12730">
        <v>522</v>
      </c>
      <c r="L12730" s="1">
        <v>44900</v>
      </c>
      <c r="M12730">
        <v>4</v>
      </c>
      <c r="N12730" s="8">
        <f t="shared" si="198"/>
        <v>2088</v>
      </c>
    </row>
    <row r="12731" spans="1:14">
      <c r="A12731" t="s">
        <v>14</v>
      </c>
      <c r="B12731" t="s">
        <v>62</v>
      </c>
      <c r="C12731" t="s">
        <v>866</v>
      </c>
      <c r="D12731">
        <v>2504130366</v>
      </c>
      <c r="E12731" s="1">
        <v>44836</v>
      </c>
      <c r="F12731" s="1">
        <v>44836</v>
      </c>
      <c r="G12731">
        <v>8125919081</v>
      </c>
      <c r="H12731" t="s">
        <v>5054</v>
      </c>
      <c r="I12731">
        <v>1485.96</v>
      </c>
      <c r="J12731" s="1">
        <v>44896</v>
      </c>
      <c r="K12731">
        <v>1211.5</v>
      </c>
      <c r="L12731" s="1">
        <v>44893</v>
      </c>
      <c r="M12731">
        <v>-3</v>
      </c>
      <c r="N12731" s="8">
        <f t="shared" si="198"/>
        <v>-3634.5</v>
      </c>
    </row>
    <row r="12732" spans="1:14">
      <c r="A12732" t="s">
        <v>14</v>
      </c>
      <c r="B12732" t="s">
        <v>62</v>
      </c>
      <c r="C12732" t="s">
        <v>176</v>
      </c>
      <c r="D12732">
        <v>12792100153</v>
      </c>
      <c r="E12732" s="1">
        <v>44836</v>
      </c>
      <c r="F12732" s="1">
        <v>44836</v>
      </c>
      <c r="G12732">
        <v>8126033468</v>
      </c>
      <c r="H12732">
        <v>5912217500</v>
      </c>
      <c r="I12732">
        <v>6286.18</v>
      </c>
      <c r="J12732" s="1">
        <v>44896</v>
      </c>
      <c r="K12732">
        <v>5152.6099999999997</v>
      </c>
      <c r="L12732" s="1">
        <v>44910</v>
      </c>
      <c r="M12732">
        <v>14</v>
      </c>
      <c r="N12732" s="8">
        <f t="shared" si="198"/>
        <v>72136.539999999994</v>
      </c>
    </row>
    <row r="12733" spans="1:14">
      <c r="A12733" t="s">
        <v>14</v>
      </c>
      <c r="B12733" t="s">
        <v>62</v>
      </c>
      <c r="C12733" t="s">
        <v>1723</v>
      </c>
      <c r="D12733" t="s">
        <v>1724</v>
      </c>
      <c r="E12733" s="1">
        <v>44835</v>
      </c>
      <c r="F12733" s="1">
        <v>44835</v>
      </c>
      <c r="G12733">
        <v>8126351728</v>
      </c>
      <c r="H12733" t="s">
        <v>5055</v>
      </c>
      <c r="I12733">
        <v>2500</v>
      </c>
      <c r="J12733" s="1">
        <v>44895</v>
      </c>
      <c r="K12733">
        <v>2500</v>
      </c>
      <c r="L12733" s="1">
        <v>44839</v>
      </c>
      <c r="M12733">
        <v>-56</v>
      </c>
      <c r="N12733" s="8">
        <f t="shared" si="198"/>
        <v>-140000</v>
      </c>
    </row>
    <row r="12734" spans="1:14">
      <c r="A12734" t="s">
        <v>14</v>
      </c>
      <c r="B12734" t="s">
        <v>62</v>
      </c>
      <c r="C12734" t="s">
        <v>1877</v>
      </c>
      <c r="D12734">
        <v>1990200170</v>
      </c>
      <c r="E12734" s="1">
        <v>44836</v>
      </c>
      <c r="F12734" s="1">
        <v>44836</v>
      </c>
      <c r="G12734">
        <v>8126615139</v>
      </c>
      <c r="H12734" t="s">
        <v>5056</v>
      </c>
      <c r="I12734">
        <v>751.03</v>
      </c>
      <c r="J12734" s="1">
        <v>44896</v>
      </c>
      <c r="K12734">
        <v>615.6</v>
      </c>
      <c r="L12734" s="1">
        <v>44893</v>
      </c>
      <c r="M12734">
        <v>-3</v>
      </c>
      <c r="N12734" s="8">
        <f t="shared" si="198"/>
        <v>-1846.8000000000002</v>
      </c>
    </row>
    <row r="12735" spans="1:14">
      <c r="A12735" t="s">
        <v>14</v>
      </c>
      <c r="B12735" t="s">
        <v>62</v>
      </c>
      <c r="C12735" t="s">
        <v>176</v>
      </c>
      <c r="D12735">
        <v>12792100153</v>
      </c>
      <c r="E12735" s="1">
        <v>44835</v>
      </c>
      <c r="F12735" s="1">
        <v>44835</v>
      </c>
      <c r="G12735">
        <v>8126669727</v>
      </c>
      <c r="H12735">
        <v>5912217449</v>
      </c>
      <c r="I12735">
        <v>6578.46</v>
      </c>
      <c r="J12735" s="1">
        <v>44895</v>
      </c>
      <c r="K12735">
        <v>5392.18</v>
      </c>
      <c r="L12735" s="1">
        <v>44893</v>
      </c>
      <c r="M12735">
        <v>-2</v>
      </c>
      <c r="N12735" s="8">
        <f t="shared" si="198"/>
        <v>-10784.36</v>
      </c>
    </row>
    <row r="12736" spans="1:14">
      <c r="A12736" t="s">
        <v>14</v>
      </c>
      <c r="B12736" t="s">
        <v>62</v>
      </c>
      <c r="C12736" t="s">
        <v>198</v>
      </c>
      <c r="D12736">
        <v>1799470511</v>
      </c>
      <c r="E12736" s="1">
        <v>44835</v>
      </c>
      <c r="F12736" s="1">
        <v>44835</v>
      </c>
      <c r="G12736">
        <v>8126863128</v>
      </c>
      <c r="H12736">
        <v>1796</v>
      </c>
      <c r="I12736">
        <v>3538</v>
      </c>
      <c r="J12736" s="1">
        <v>44895</v>
      </c>
      <c r="K12736">
        <v>2900</v>
      </c>
      <c r="L12736" s="1">
        <v>44893</v>
      </c>
      <c r="M12736">
        <v>-2</v>
      </c>
      <c r="N12736" s="8">
        <f t="shared" si="198"/>
        <v>-5800</v>
      </c>
    </row>
    <row r="12737" spans="1:14">
      <c r="A12737" t="s">
        <v>14</v>
      </c>
      <c r="B12737" t="s">
        <v>62</v>
      </c>
      <c r="C12737" t="s">
        <v>173</v>
      </c>
      <c r="D12737">
        <v>458450012</v>
      </c>
      <c r="E12737" s="1">
        <v>44835</v>
      </c>
      <c r="F12737" s="1">
        <v>44835</v>
      </c>
      <c r="G12737">
        <v>8127304828</v>
      </c>
      <c r="H12737" t="s">
        <v>5057</v>
      </c>
      <c r="I12737">
        <v>80.52</v>
      </c>
      <c r="J12737" s="1">
        <v>44895</v>
      </c>
      <c r="K12737">
        <v>66</v>
      </c>
      <c r="L12737" s="1">
        <v>44860</v>
      </c>
      <c r="M12737">
        <v>-35</v>
      </c>
      <c r="N12737" s="8">
        <f t="shared" si="198"/>
        <v>-2310</v>
      </c>
    </row>
    <row r="12738" spans="1:14">
      <c r="A12738" t="s">
        <v>14</v>
      </c>
      <c r="B12738" t="s">
        <v>62</v>
      </c>
      <c r="C12738" t="s">
        <v>173</v>
      </c>
      <c r="D12738">
        <v>458450012</v>
      </c>
      <c r="E12738" s="1">
        <v>44836</v>
      </c>
      <c r="F12738" s="1">
        <v>44836</v>
      </c>
      <c r="G12738">
        <v>8127305476</v>
      </c>
      <c r="H12738" t="s">
        <v>5058</v>
      </c>
      <c r="I12738">
        <v>683.2</v>
      </c>
      <c r="J12738" s="1">
        <v>44896</v>
      </c>
      <c r="K12738">
        <v>560</v>
      </c>
      <c r="L12738" s="1">
        <v>44860</v>
      </c>
      <c r="M12738">
        <v>-36</v>
      </c>
      <c r="N12738" s="8">
        <f t="shared" si="198"/>
        <v>-20160</v>
      </c>
    </row>
    <row r="12739" spans="1:14">
      <c r="A12739" t="s">
        <v>14</v>
      </c>
      <c r="B12739" t="s">
        <v>62</v>
      </c>
      <c r="C12739" t="s">
        <v>849</v>
      </c>
      <c r="D12739">
        <v>970310397</v>
      </c>
      <c r="E12739" s="1">
        <v>44836</v>
      </c>
      <c r="F12739" s="1">
        <v>44836</v>
      </c>
      <c r="G12739">
        <v>8127468743</v>
      </c>
      <c r="H12739" t="s">
        <v>5059</v>
      </c>
      <c r="I12739">
        <v>8237.44</v>
      </c>
      <c r="J12739" s="1">
        <v>44896</v>
      </c>
      <c r="K12739">
        <v>6752</v>
      </c>
      <c r="L12739" s="1">
        <v>44860</v>
      </c>
      <c r="M12739">
        <v>-36</v>
      </c>
      <c r="N12739" s="8">
        <f t="shared" ref="N12739:N12802" si="199">+K12739*M12739</f>
        <v>-243072</v>
      </c>
    </row>
    <row r="12740" spans="1:14">
      <c r="A12740" t="s">
        <v>14</v>
      </c>
      <c r="B12740" t="s">
        <v>62</v>
      </c>
      <c r="C12740" t="s">
        <v>216</v>
      </c>
      <c r="D12740">
        <v>735390155</v>
      </c>
      <c r="E12740" s="1">
        <v>44835</v>
      </c>
      <c r="F12740" s="1">
        <v>44835</v>
      </c>
      <c r="G12740">
        <v>8128068318</v>
      </c>
      <c r="H12740">
        <v>1020659433</v>
      </c>
      <c r="I12740">
        <v>1.1000000000000001</v>
      </c>
      <c r="J12740" s="1">
        <v>44895</v>
      </c>
      <c r="K12740">
        <v>1</v>
      </c>
      <c r="L12740" s="1">
        <v>44860</v>
      </c>
      <c r="M12740">
        <v>-35</v>
      </c>
      <c r="N12740" s="8">
        <f t="shared" si="199"/>
        <v>-35</v>
      </c>
    </row>
    <row r="12741" spans="1:14">
      <c r="A12741" t="s">
        <v>14</v>
      </c>
      <c r="B12741" t="s">
        <v>62</v>
      </c>
      <c r="C12741" t="s">
        <v>216</v>
      </c>
      <c r="D12741">
        <v>735390155</v>
      </c>
      <c r="E12741" s="1">
        <v>44836</v>
      </c>
      <c r="F12741" s="1">
        <v>44836</v>
      </c>
      <c r="G12741">
        <v>8128071646</v>
      </c>
      <c r="H12741">
        <v>1020659435</v>
      </c>
      <c r="I12741">
        <v>67948.5</v>
      </c>
      <c r="J12741" s="1">
        <v>44896</v>
      </c>
      <c r="K12741">
        <v>57390.7</v>
      </c>
      <c r="L12741" s="1">
        <v>44893</v>
      </c>
      <c r="M12741">
        <v>-3</v>
      </c>
      <c r="N12741" s="8">
        <f t="shared" si="199"/>
        <v>-172172.09999999998</v>
      </c>
    </row>
    <row r="12742" spans="1:14">
      <c r="A12742" t="s">
        <v>14</v>
      </c>
      <c r="B12742" t="s">
        <v>62</v>
      </c>
      <c r="C12742" t="s">
        <v>695</v>
      </c>
      <c r="D12742">
        <v>5848061007</v>
      </c>
      <c r="E12742" s="1">
        <v>44836</v>
      </c>
      <c r="F12742" s="1">
        <v>44836</v>
      </c>
      <c r="G12742">
        <v>8128167153</v>
      </c>
      <c r="H12742">
        <v>2022012000100130</v>
      </c>
      <c r="I12742">
        <v>10451.83</v>
      </c>
      <c r="J12742" s="1">
        <v>44896</v>
      </c>
      <c r="K12742">
        <v>9501.66</v>
      </c>
      <c r="L12742" s="1">
        <v>44860</v>
      </c>
      <c r="M12742">
        <v>-36</v>
      </c>
      <c r="N12742" s="8">
        <f t="shared" si="199"/>
        <v>-342059.76</v>
      </c>
    </row>
    <row r="12743" spans="1:14">
      <c r="A12743" t="s">
        <v>14</v>
      </c>
      <c r="B12743" t="s">
        <v>62</v>
      </c>
      <c r="C12743" t="s">
        <v>695</v>
      </c>
      <c r="D12743">
        <v>5848061007</v>
      </c>
      <c r="E12743" s="1">
        <v>44835</v>
      </c>
      <c r="F12743" s="1">
        <v>44835</v>
      </c>
      <c r="G12743">
        <v>8128184317</v>
      </c>
      <c r="H12743">
        <v>2022012000100390</v>
      </c>
      <c r="I12743">
        <v>4909.17</v>
      </c>
      <c r="J12743" s="1">
        <v>44895</v>
      </c>
      <c r="K12743">
        <v>4462.88</v>
      </c>
      <c r="L12743" s="1">
        <v>44860</v>
      </c>
      <c r="M12743">
        <v>-35</v>
      </c>
      <c r="N12743" s="8">
        <f t="shared" si="199"/>
        <v>-156200.80000000002</v>
      </c>
    </row>
    <row r="12744" spans="1:14">
      <c r="A12744" t="s">
        <v>14</v>
      </c>
      <c r="B12744" t="s">
        <v>62</v>
      </c>
      <c r="C12744" t="s">
        <v>3078</v>
      </c>
      <c r="D12744">
        <v>5941670969</v>
      </c>
      <c r="E12744" s="1">
        <v>44836</v>
      </c>
      <c r="F12744" s="1">
        <v>44836</v>
      </c>
      <c r="G12744">
        <v>8128303839</v>
      </c>
      <c r="H12744">
        <v>3222004567</v>
      </c>
      <c r="I12744">
        <v>31.08</v>
      </c>
      <c r="J12744" s="1">
        <v>44896</v>
      </c>
      <c r="K12744">
        <v>28.25</v>
      </c>
      <c r="L12744" s="1">
        <v>44860</v>
      </c>
      <c r="M12744">
        <v>-36</v>
      </c>
      <c r="N12744" s="8">
        <f t="shared" si="199"/>
        <v>-1017</v>
      </c>
    </row>
    <row r="12745" spans="1:14">
      <c r="A12745" t="s">
        <v>14</v>
      </c>
      <c r="B12745" t="s">
        <v>62</v>
      </c>
      <c r="C12745" t="s">
        <v>216</v>
      </c>
      <c r="D12745">
        <v>735390155</v>
      </c>
      <c r="E12745" s="1">
        <v>44835</v>
      </c>
      <c r="F12745" s="1">
        <v>44835</v>
      </c>
      <c r="G12745">
        <v>8128391137</v>
      </c>
      <c r="H12745">
        <v>1020659434</v>
      </c>
      <c r="I12745">
        <v>3845.69</v>
      </c>
      <c r="J12745" s="1">
        <v>44895</v>
      </c>
      <c r="K12745">
        <v>3496.08</v>
      </c>
      <c r="L12745" s="1">
        <v>44860</v>
      </c>
      <c r="M12745">
        <v>-35</v>
      </c>
      <c r="N12745" s="8">
        <f t="shared" si="199"/>
        <v>-122362.8</v>
      </c>
    </row>
    <row r="12746" spans="1:14">
      <c r="A12746" t="s">
        <v>14</v>
      </c>
      <c r="B12746" t="s">
        <v>62</v>
      </c>
      <c r="C12746" t="s">
        <v>216</v>
      </c>
      <c r="D12746">
        <v>735390155</v>
      </c>
      <c r="E12746" s="1">
        <v>44836</v>
      </c>
      <c r="F12746" s="1">
        <v>44836</v>
      </c>
      <c r="G12746">
        <v>8128403364</v>
      </c>
      <c r="H12746">
        <v>1020659817</v>
      </c>
      <c r="I12746">
        <v>7197.47</v>
      </c>
      <c r="J12746" s="1">
        <v>44896</v>
      </c>
      <c r="K12746">
        <v>6543.15</v>
      </c>
      <c r="L12746" s="1">
        <v>44893</v>
      </c>
      <c r="M12746">
        <v>-3</v>
      </c>
      <c r="N12746" s="8">
        <f t="shared" si="199"/>
        <v>-19629.449999999997</v>
      </c>
    </row>
    <row r="12747" spans="1:14">
      <c r="A12747" t="s">
        <v>14</v>
      </c>
      <c r="B12747" t="s">
        <v>62</v>
      </c>
      <c r="C12747" t="s">
        <v>1282</v>
      </c>
      <c r="D12747">
        <v>3748120155</v>
      </c>
      <c r="E12747" s="1">
        <v>44836</v>
      </c>
      <c r="F12747" s="1">
        <v>44836</v>
      </c>
      <c r="G12747">
        <v>8128793649</v>
      </c>
      <c r="H12747">
        <v>32214305</v>
      </c>
      <c r="I12747">
        <v>2078.96</v>
      </c>
      <c r="J12747" s="1">
        <v>44896</v>
      </c>
      <c r="K12747">
        <v>1999</v>
      </c>
      <c r="L12747" s="1">
        <v>44860</v>
      </c>
      <c r="M12747">
        <v>-36</v>
      </c>
      <c r="N12747" s="8">
        <f t="shared" si="199"/>
        <v>-71964</v>
      </c>
    </row>
    <row r="12748" spans="1:14">
      <c r="A12748" t="s">
        <v>14</v>
      </c>
      <c r="B12748" t="s">
        <v>62</v>
      </c>
      <c r="C12748" t="s">
        <v>117</v>
      </c>
      <c r="D12748">
        <v>11206730159</v>
      </c>
      <c r="E12748" s="1">
        <v>44835</v>
      </c>
      <c r="F12748" s="1">
        <v>44835</v>
      </c>
      <c r="G12748">
        <v>8128979321</v>
      </c>
      <c r="H12748">
        <v>7172146139</v>
      </c>
      <c r="I12748">
        <v>1040</v>
      </c>
      <c r="J12748" s="1">
        <v>44895</v>
      </c>
      <c r="K12748">
        <v>1000</v>
      </c>
      <c r="L12748" s="1">
        <v>44893</v>
      </c>
      <c r="M12748">
        <v>-2</v>
      </c>
      <c r="N12748" s="8">
        <f t="shared" si="199"/>
        <v>-2000</v>
      </c>
    </row>
    <row r="12749" spans="1:14">
      <c r="A12749" t="s">
        <v>14</v>
      </c>
      <c r="B12749" t="s">
        <v>62</v>
      </c>
      <c r="C12749" t="s">
        <v>796</v>
      </c>
      <c r="D12749">
        <v>3222390159</v>
      </c>
      <c r="E12749" s="1">
        <v>44836</v>
      </c>
      <c r="F12749" s="1">
        <v>44836</v>
      </c>
      <c r="G12749">
        <v>8129409855</v>
      </c>
      <c r="H12749">
        <v>2022032795</v>
      </c>
      <c r="I12749">
        <v>196.81</v>
      </c>
      <c r="J12749" s="1">
        <v>44896</v>
      </c>
      <c r="K12749">
        <v>161.32</v>
      </c>
      <c r="L12749" s="1">
        <v>44893</v>
      </c>
      <c r="M12749">
        <v>-3</v>
      </c>
      <c r="N12749" s="8">
        <f t="shared" si="199"/>
        <v>-483.96</v>
      </c>
    </row>
    <row r="12750" spans="1:14">
      <c r="A12750" t="s">
        <v>14</v>
      </c>
      <c r="B12750" t="s">
        <v>62</v>
      </c>
      <c r="C12750" t="s">
        <v>796</v>
      </c>
      <c r="D12750">
        <v>3222390159</v>
      </c>
      <c r="E12750" s="1">
        <v>44836</v>
      </c>
      <c r="F12750" s="1">
        <v>44836</v>
      </c>
      <c r="G12750">
        <v>8129419494</v>
      </c>
      <c r="H12750">
        <v>2022033749</v>
      </c>
      <c r="I12750">
        <v>1438.11</v>
      </c>
      <c r="J12750" s="1">
        <v>44896</v>
      </c>
      <c r="K12750">
        <v>1178.78</v>
      </c>
      <c r="L12750" s="1">
        <v>44860</v>
      </c>
      <c r="M12750">
        <v>-36</v>
      </c>
      <c r="N12750" s="8">
        <f t="shared" si="199"/>
        <v>-42436.08</v>
      </c>
    </row>
    <row r="12751" spans="1:14">
      <c r="A12751" t="s">
        <v>14</v>
      </c>
      <c r="B12751" t="s">
        <v>62</v>
      </c>
      <c r="C12751" t="s">
        <v>1194</v>
      </c>
      <c r="D12751">
        <v>1282550555</v>
      </c>
      <c r="E12751" s="1">
        <v>44836</v>
      </c>
      <c r="F12751" s="1">
        <v>44836</v>
      </c>
      <c r="G12751">
        <v>8129499538</v>
      </c>
      <c r="H12751" t="s">
        <v>5060</v>
      </c>
      <c r="I12751">
        <v>2305.8000000000002</v>
      </c>
      <c r="J12751" s="1">
        <v>44896</v>
      </c>
      <c r="K12751">
        <v>1890</v>
      </c>
      <c r="L12751" s="1">
        <v>44860</v>
      </c>
      <c r="M12751">
        <v>-36</v>
      </c>
      <c r="N12751" s="8">
        <f t="shared" si="199"/>
        <v>-68040</v>
      </c>
    </row>
    <row r="12752" spans="1:14">
      <c r="A12752" t="s">
        <v>14</v>
      </c>
      <c r="B12752" t="s">
        <v>62</v>
      </c>
      <c r="C12752" t="s">
        <v>1194</v>
      </c>
      <c r="D12752">
        <v>1282550555</v>
      </c>
      <c r="E12752" s="1">
        <v>44835</v>
      </c>
      <c r="F12752" s="1">
        <v>44835</v>
      </c>
      <c r="G12752">
        <v>8129513824</v>
      </c>
      <c r="H12752" t="s">
        <v>5061</v>
      </c>
      <c r="I12752">
        <v>92.23</v>
      </c>
      <c r="J12752" s="1">
        <v>44895</v>
      </c>
      <c r="K12752">
        <v>75.599999999999994</v>
      </c>
      <c r="L12752" s="1">
        <v>44860</v>
      </c>
      <c r="M12752">
        <v>-35</v>
      </c>
      <c r="N12752" s="8">
        <f t="shared" si="199"/>
        <v>-2646</v>
      </c>
    </row>
    <row r="12753" spans="1:14">
      <c r="A12753" t="s">
        <v>14</v>
      </c>
      <c r="B12753" t="s">
        <v>62</v>
      </c>
      <c r="C12753" t="s">
        <v>226</v>
      </c>
      <c r="D12753">
        <v>5849130157</v>
      </c>
      <c r="E12753" s="1">
        <v>44835</v>
      </c>
      <c r="F12753" s="1">
        <v>44835</v>
      </c>
      <c r="G12753">
        <v>8129540034</v>
      </c>
      <c r="H12753" s="3" t="s">
        <v>5062</v>
      </c>
      <c r="I12753">
        <v>1049.4000000000001</v>
      </c>
      <c r="J12753" s="1">
        <v>44895</v>
      </c>
      <c r="K12753">
        <v>954</v>
      </c>
      <c r="L12753" s="1">
        <v>44861</v>
      </c>
      <c r="M12753">
        <v>-34</v>
      </c>
      <c r="N12753" s="8">
        <f t="shared" si="199"/>
        <v>-32436</v>
      </c>
    </row>
    <row r="12754" spans="1:14">
      <c r="A12754" t="s">
        <v>14</v>
      </c>
      <c r="B12754" t="s">
        <v>62</v>
      </c>
      <c r="C12754" t="s">
        <v>1194</v>
      </c>
      <c r="D12754">
        <v>1282550555</v>
      </c>
      <c r="E12754" s="1">
        <v>44836</v>
      </c>
      <c r="F12754" s="1">
        <v>44836</v>
      </c>
      <c r="G12754">
        <v>8129585970</v>
      </c>
      <c r="H12754" t="s">
        <v>5063</v>
      </c>
      <c r="I12754">
        <v>7.69</v>
      </c>
      <c r="J12754" s="1">
        <v>44896</v>
      </c>
      <c r="K12754">
        <v>6.3</v>
      </c>
      <c r="L12754" s="1">
        <v>44860</v>
      </c>
      <c r="M12754">
        <v>-36</v>
      </c>
      <c r="N12754" s="8">
        <f t="shared" si="199"/>
        <v>-226.79999999999998</v>
      </c>
    </row>
    <row r="12755" spans="1:14">
      <c r="A12755" t="s">
        <v>14</v>
      </c>
      <c r="B12755" t="s">
        <v>62</v>
      </c>
      <c r="C12755" t="s">
        <v>288</v>
      </c>
      <c r="D12755">
        <v>7195130153</v>
      </c>
      <c r="E12755" s="1">
        <v>44834</v>
      </c>
      <c r="F12755" s="1">
        <v>44834</v>
      </c>
      <c r="G12755">
        <v>8130036402</v>
      </c>
      <c r="H12755">
        <v>3622098322</v>
      </c>
      <c r="I12755">
        <v>3858.8</v>
      </c>
      <c r="J12755" s="1">
        <v>44894</v>
      </c>
      <c r="K12755">
        <v>3508</v>
      </c>
      <c r="L12755" s="1">
        <v>44893</v>
      </c>
      <c r="M12755">
        <v>-1</v>
      </c>
      <c r="N12755" s="8">
        <f t="shared" si="199"/>
        <v>-3508</v>
      </c>
    </row>
    <row r="12756" spans="1:14">
      <c r="A12756" t="s">
        <v>14</v>
      </c>
      <c r="B12756" t="s">
        <v>62</v>
      </c>
      <c r="C12756" t="s">
        <v>72</v>
      </c>
      <c r="D12756">
        <v>9238800156</v>
      </c>
      <c r="E12756" s="1">
        <v>44835</v>
      </c>
      <c r="F12756" s="1">
        <v>44835</v>
      </c>
      <c r="G12756">
        <v>8130119925</v>
      </c>
      <c r="H12756">
        <v>1209359343</v>
      </c>
      <c r="I12756">
        <v>3802.74</v>
      </c>
      <c r="J12756" s="1">
        <v>44895</v>
      </c>
      <c r="K12756">
        <v>3117</v>
      </c>
      <c r="L12756" s="1">
        <v>44893</v>
      </c>
      <c r="M12756">
        <v>-2</v>
      </c>
      <c r="N12756" s="8">
        <f t="shared" si="199"/>
        <v>-6234</v>
      </c>
    </row>
    <row r="12757" spans="1:14">
      <c r="A12757" t="s">
        <v>14</v>
      </c>
      <c r="B12757" t="s">
        <v>62</v>
      </c>
      <c r="C12757" t="s">
        <v>72</v>
      </c>
      <c r="D12757">
        <v>9238800156</v>
      </c>
      <c r="E12757" s="1">
        <v>44836</v>
      </c>
      <c r="F12757" s="1">
        <v>44836</v>
      </c>
      <c r="G12757">
        <v>8130120070</v>
      </c>
      <c r="H12757">
        <v>1209359341</v>
      </c>
      <c r="I12757">
        <v>3294</v>
      </c>
      <c r="J12757" s="1">
        <v>44896</v>
      </c>
      <c r="K12757">
        <v>2700</v>
      </c>
      <c r="L12757" s="1">
        <v>44893</v>
      </c>
      <c r="M12757">
        <v>-3</v>
      </c>
      <c r="N12757" s="8">
        <f t="shared" si="199"/>
        <v>-8100</v>
      </c>
    </row>
    <row r="12758" spans="1:14">
      <c r="A12758" t="s">
        <v>14</v>
      </c>
      <c r="B12758" t="s">
        <v>62</v>
      </c>
      <c r="C12758" t="s">
        <v>72</v>
      </c>
      <c r="D12758">
        <v>9238800156</v>
      </c>
      <c r="E12758" s="1">
        <v>44836</v>
      </c>
      <c r="F12758" s="1">
        <v>44836</v>
      </c>
      <c r="G12758">
        <v>8130120153</v>
      </c>
      <c r="H12758">
        <v>1209359345</v>
      </c>
      <c r="I12758">
        <v>823.5</v>
      </c>
      <c r="J12758" s="1">
        <v>44896</v>
      </c>
      <c r="K12758">
        <v>675</v>
      </c>
      <c r="L12758" s="1">
        <v>44893</v>
      </c>
      <c r="M12758">
        <v>-3</v>
      </c>
      <c r="N12758" s="8">
        <f t="shared" si="199"/>
        <v>-2025</v>
      </c>
    </row>
    <row r="12759" spans="1:14">
      <c r="A12759" t="s">
        <v>14</v>
      </c>
      <c r="B12759" t="s">
        <v>62</v>
      </c>
      <c r="C12759" t="s">
        <v>72</v>
      </c>
      <c r="D12759">
        <v>9238800156</v>
      </c>
      <c r="E12759" s="1">
        <v>44836</v>
      </c>
      <c r="F12759" s="1">
        <v>44836</v>
      </c>
      <c r="G12759">
        <v>8130122042</v>
      </c>
      <c r="H12759">
        <v>1209359344</v>
      </c>
      <c r="I12759">
        <v>2474.16</v>
      </c>
      <c r="J12759" s="1">
        <v>44896</v>
      </c>
      <c r="K12759">
        <v>2028</v>
      </c>
      <c r="L12759" s="1">
        <v>44893</v>
      </c>
      <c r="M12759">
        <v>-3</v>
      </c>
      <c r="N12759" s="8">
        <f t="shared" si="199"/>
        <v>-6084</v>
      </c>
    </row>
    <row r="12760" spans="1:14">
      <c r="A12760" t="s">
        <v>14</v>
      </c>
      <c r="B12760" t="s">
        <v>62</v>
      </c>
      <c r="C12760" t="s">
        <v>72</v>
      </c>
      <c r="D12760">
        <v>9238800156</v>
      </c>
      <c r="E12760" s="1">
        <v>44835</v>
      </c>
      <c r="F12760" s="1">
        <v>44835</v>
      </c>
      <c r="G12760">
        <v>8130122209</v>
      </c>
      <c r="H12760">
        <v>1209359342</v>
      </c>
      <c r="I12760">
        <v>30648.84</v>
      </c>
      <c r="J12760" s="1">
        <v>44895</v>
      </c>
      <c r="K12760">
        <v>25122</v>
      </c>
      <c r="L12760" s="1">
        <v>44893</v>
      </c>
      <c r="M12760">
        <v>-2</v>
      </c>
      <c r="N12760" s="8">
        <f t="shared" si="199"/>
        <v>-50244</v>
      </c>
    </row>
    <row r="12761" spans="1:14">
      <c r="A12761" t="s">
        <v>14</v>
      </c>
      <c r="B12761" t="s">
        <v>62</v>
      </c>
      <c r="C12761" t="s">
        <v>274</v>
      </c>
      <c r="D12761">
        <v>8082461008</v>
      </c>
      <c r="E12761" s="1">
        <v>44835</v>
      </c>
      <c r="F12761" s="1">
        <v>44835</v>
      </c>
      <c r="G12761">
        <v>8131496307</v>
      </c>
      <c r="H12761">
        <v>22210741</v>
      </c>
      <c r="I12761">
        <v>984.25</v>
      </c>
      <c r="J12761" s="1">
        <v>44895</v>
      </c>
      <c r="K12761">
        <v>806.76</v>
      </c>
      <c r="L12761" s="1">
        <v>44893</v>
      </c>
      <c r="M12761">
        <v>-2</v>
      </c>
      <c r="N12761" s="8">
        <f t="shared" si="199"/>
        <v>-1613.52</v>
      </c>
    </row>
    <row r="12762" spans="1:14">
      <c r="A12762" t="s">
        <v>14</v>
      </c>
      <c r="B12762" t="s">
        <v>62</v>
      </c>
      <c r="C12762" t="s">
        <v>274</v>
      </c>
      <c r="D12762">
        <v>8082461008</v>
      </c>
      <c r="E12762" s="1">
        <v>44836</v>
      </c>
      <c r="F12762" s="1">
        <v>44836</v>
      </c>
      <c r="G12762">
        <v>8131534097</v>
      </c>
      <c r="H12762">
        <v>22210818</v>
      </c>
      <c r="I12762">
        <v>5087.3999999999996</v>
      </c>
      <c r="J12762" s="1">
        <v>44896</v>
      </c>
      <c r="K12762">
        <v>4170</v>
      </c>
      <c r="L12762" s="1">
        <v>44860</v>
      </c>
      <c r="M12762">
        <v>-36</v>
      </c>
      <c r="N12762" s="8">
        <f t="shared" si="199"/>
        <v>-150120</v>
      </c>
    </row>
    <row r="12763" spans="1:14">
      <c r="A12763" t="s">
        <v>14</v>
      </c>
      <c r="B12763" t="s">
        <v>62</v>
      </c>
      <c r="C12763" t="s">
        <v>651</v>
      </c>
      <c r="D12763">
        <v>6324460150</v>
      </c>
      <c r="E12763" s="1">
        <v>44836</v>
      </c>
      <c r="F12763" s="1">
        <v>44836</v>
      </c>
      <c r="G12763">
        <v>8131971455</v>
      </c>
      <c r="H12763">
        <v>2223095999</v>
      </c>
      <c r="I12763">
        <v>871.08</v>
      </c>
      <c r="J12763" s="1">
        <v>44896</v>
      </c>
      <c r="K12763">
        <v>714</v>
      </c>
      <c r="L12763" s="1">
        <v>44860</v>
      </c>
      <c r="M12763">
        <v>-36</v>
      </c>
      <c r="N12763" s="8">
        <f t="shared" si="199"/>
        <v>-25704</v>
      </c>
    </row>
    <row r="12764" spans="1:14">
      <c r="A12764" t="s">
        <v>14</v>
      </c>
      <c r="B12764" t="s">
        <v>62</v>
      </c>
      <c r="C12764" t="s">
        <v>466</v>
      </c>
      <c r="D12764">
        <v>5526631006</v>
      </c>
      <c r="E12764" s="1">
        <v>44835</v>
      </c>
      <c r="F12764" s="1">
        <v>44835</v>
      </c>
      <c r="G12764">
        <v>8132234203</v>
      </c>
      <c r="H12764" t="s">
        <v>5064</v>
      </c>
      <c r="I12764">
        <v>162.26</v>
      </c>
      <c r="J12764" s="1">
        <v>44895</v>
      </c>
      <c r="K12764">
        <v>133</v>
      </c>
      <c r="L12764" s="1">
        <v>44860</v>
      </c>
      <c r="M12764">
        <v>-35</v>
      </c>
      <c r="N12764" s="8">
        <f t="shared" si="199"/>
        <v>-4655</v>
      </c>
    </row>
    <row r="12765" spans="1:14">
      <c r="A12765" t="s">
        <v>14</v>
      </c>
      <c r="B12765" t="s">
        <v>62</v>
      </c>
      <c r="C12765" t="s">
        <v>156</v>
      </c>
      <c r="D12765">
        <v>10181220152</v>
      </c>
      <c r="E12765" s="1">
        <v>44835</v>
      </c>
      <c r="F12765" s="1">
        <v>44835</v>
      </c>
      <c r="G12765">
        <v>8133095923</v>
      </c>
      <c r="H12765">
        <v>9572336327</v>
      </c>
      <c r="I12765">
        <v>2728.53</v>
      </c>
      <c r="J12765" s="1">
        <v>44895</v>
      </c>
      <c r="K12765">
        <v>2236.5</v>
      </c>
      <c r="L12765" s="1">
        <v>44893</v>
      </c>
      <c r="M12765">
        <v>-2</v>
      </c>
      <c r="N12765" s="8">
        <f t="shared" si="199"/>
        <v>-4473</v>
      </c>
    </row>
    <row r="12766" spans="1:14">
      <c r="A12766" t="s">
        <v>14</v>
      </c>
      <c r="B12766" t="s">
        <v>62</v>
      </c>
      <c r="C12766" t="s">
        <v>1030</v>
      </c>
      <c r="D12766">
        <v>4785851009</v>
      </c>
      <c r="E12766" s="1">
        <v>44835</v>
      </c>
      <c r="F12766" s="1">
        <v>44835</v>
      </c>
      <c r="G12766">
        <v>8133107412</v>
      </c>
      <c r="H12766">
        <v>1011358942</v>
      </c>
      <c r="I12766">
        <v>2989</v>
      </c>
      <c r="J12766" s="1">
        <v>44895</v>
      </c>
      <c r="K12766">
        <v>2450</v>
      </c>
      <c r="L12766" s="1">
        <v>44910</v>
      </c>
      <c r="M12766">
        <v>15</v>
      </c>
      <c r="N12766" s="8">
        <f t="shared" si="199"/>
        <v>36750</v>
      </c>
    </row>
    <row r="12767" spans="1:14">
      <c r="A12767" t="s">
        <v>14</v>
      </c>
      <c r="B12767" t="s">
        <v>62</v>
      </c>
      <c r="C12767" t="s">
        <v>1251</v>
      </c>
      <c r="D12767" t="s">
        <v>1252</v>
      </c>
      <c r="E12767" s="1">
        <v>44836</v>
      </c>
      <c r="F12767" s="1">
        <v>44836</v>
      </c>
      <c r="G12767">
        <v>8133159244</v>
      </c>
      <c r="H12767" t="s">
        <v>3583</v>
      </c>
      <c r="I12767">
        <v>3000</v>
      </c>
      <c r="J12767" s="1">
        <v>44896</v>
      </c>
      <c r="K12767">
        <v>3000</v>
      </c>
      <c r="L12767" s="1">
        <v>44839</v>
      </c>
      <c r="M12767">
        <v>-57</v>
      </c>
      <c r="N12767" s="8">
        <f t="shared" si="199"/>
        <v>-171000</v>
      </c>
    </row>
    <row r="12768" spans="1:14">
      <c r="A12768" t="s">
        <v>14</v>
      </c>
      <c r="B12768" t="s">
        <v>62</v>
      </c>
      <c r="C12768" t="s">
        <v>1747</v>
      </c>
      <c r="D12768" t="s">
        <v>1748</v>
      </c>
      <c r="E12768" s="1">
        <v>44836</v>
      </c>
      <c r="F12768" s="1">
        <v>44836</v>
      </c>
      <c r="G12768">
        <v>8133695394</v>
      </c>
      <c r="H12768" t="s">
        <v>3589</v>
      </c>
      <c r="I12768">
        <v>1500</v>
      </c>
      <c r="J12768" s="1">
        <v>44896</v>
      </c>
      <c r="K12768">
        <v>1500</v>
      </c>
      <c r="L12768" s="1">
        <v>44839</v>
      </c>
      <c r="M12768">
        <v>-57</v>
      </c>
      <c r="N12768" s="8">
        <f t="shared" si="199"/>
        <v>-85500</v>
      </c>
    </row>
    <row r="12769" spans="1:14">
      <c r="A12769" t="s">
        <v>14</v>
      </c>
      <c r="B12769" t="s">
        <v>62</v>
      </c>
      <c r="C12769" t="s">
        <v>674</v>
      </c>
      <c r="D12769">
        <v>967720285</v>
      </c>
      <c r="E12769" s="1">
        <v>44835</v>
      </c>
      <c r="F12769" s="1">
        <v>44835</v>
      </c>
      <c r="G12769">
        <v>8133975208</v>
      </c>
      <c r="H12769">
        <v>2022929203</v>
      </c>
      <c r="I12769">
        <v>9333</v>
      </c>
      <c r="J12769" s="1">
        <v>44895</v>
      </c>
      <c r="K12769">
        <v>7650</v>
      </c>
      <c r="L12769" s="1">
        <v>44860</v>
      </c>
      <c r="M12769">
        <v>-35</v>
      </c>
      <c r="N12769" s="8">
        <f t="shared" si="199"/>
        <v>-267750</v>
      </c>
    </row>
    <row r="12770" spans="1:14">
      <c r="A12770" t="s">
        <v>14</v>
      </c>
      <c r="B12770" t="s">
        <v>62</v>
      </c>
      <c r="C12770" t="s">
        <v>371</v>
      </c>
      <c r="D12770" t="s">
        <v>372</v>
      </c>
      <c r="E12770" s="1">
        <v>44836</v>
      </c>
      <c r="F12770" s="1">
        <v>44836</v>
      </c>
      <c r="G12770">
        <v>8134551867</v>
      </c>
      <c r="H12770">
        <v>118</v>
      </c>
      <c r="I12770">
        <v>4270</v>
      </c>
      <c r="J12770" s="1">
        <v>44896</v>
      </c>
      <c r="K12770">
        <v>3500</v>
      </c>
      <c r="L12770" s="1">
        <v>44901</v>
      </c>
      <c r="M12770">
        <v>5</v>
      </c>
      <c r="N12770" s="8">
        <f t="shared" si="199"/>
        <v>17500</v>
      </c>
    </row>
    <row r="12771" spans="1:14">
      <c r="A12771" t="s">
        <v>14</v>
      </c>
      <c r="B12771" t="s">
        <v>62</v>
      </c>
      <c r="C12771" t="s">
        <v>1018</v>
      </c>
      <c r="D12771">
        <v>136740404</v>
      </c>
      <c r="E12771" s="1">
        <v>44836</v>
      </c>
      <c r="F12771" s="1">
        <v>44836</v>
      </c>
      <c r="G12771">
        <v>8134833283</v>
      </c>
      <c r="H12771">
        <v>22510088</v>
      </c>
      <c r="I12771">
        <v>2342.4</v>
      </c>
      <c r="J12771" s="1">
        <v>44896</v>
      </c>
      <c r="K12771">
        <v>1920</v>
      </c>
      <c r="L12771" s="1">
        <v>44860</v>
      </c>
      <c r="M12771">
        <v>-36</v>
      </c>
      <c r="N12771" s="8">
        <f t="shared" si="199"/>
        <v>-69120</v>
      </c>
    </row>
    <row r="12772" spans="1:14">
      <c r="A12772" t="s">
        <v>14</v>
      </c>
      <c r="B12772" t="s">
        <v>62</v>
      </c>
      <c r="C12772" t="s">
        <v>1208</v>
      </c>
      <c r="D12772" t="s">
        <v>1209</v>
      </c>
      <c r="E12772" s="1">
        <v>44836</v>
      </c>
      <c r="F12772" s="1">
        <v>44836</v>
      </c>
      <c r="G12772">
        <v>8134960316</v>
      </c>
      <c r="H12772" t="s">
        <v>3066</v>
      </c>
      <c r="I12772">
        <v>3450</v>
      </c>
      <c r="J12772" s="1">
        <v>44896</v>
      </c>
      <c r="K12772">
        <v>3450</v>
      </c>
      <c r="L12772" s="1">
        <v>44845</v>
      </c>
      <c r="M12772">
        <v>-51</v>
      </c>
      <c r="N12772" s="8">
        <f t="shared" si="199"/>
        <v>-175950</v>
      </c>
    </row>
    <row r="12773" spans="1:14">
      <c r="A12773" t="s">
        <v>14</v>
      </c>
      <c r="B12773" t="s">
        <v>62</v>
      </c>
      <c r="C12773" t="s">
        <v>66</v>
      </c>
      <c r="D12773">
        <v>10994940152</v>
      </c>
      <c r="E12773" s="1">
        <v>44836</v>
      </c>
      <c r="F12773" s="1">
        <v>44836</v>
      </c>
      <c r="G12773">
        <v>8135091111</v>
      </c>
      <c r="H12773">
        <v>6100221528</v>
      </c>
      <c r="I12773">
        <v>2806</v>
      </c>
      <c r="J12773" s="1">
        <v>44896</v>
      </c>
      <c r="K12773">
        <v>2300</v>
      </c>
      <c r="L12773" s="1">
        <v>44860</v>
      </c>
      <c r="M12773">
        <v>-36</v>
      </c>
      <c r="N12773" s="8">
        <f t="shared" si="199"/>
        <v>-82800</v>
      </c>
    </row>
    <row r="12774" spans="1:14">
      <c r="A12774" t="s">
        <v>14</v>
      </c>
      <c r="B12774" t="s">
        <v>62</v>
      </c>
      <c r="C12774" t="s">
        <v>1201</v>
      </c>
      <c r="D12774" t="s">
        <v>1202</v>
      </c>
      <c r="E12774" s="1">
        <v>44836</v>
      </c>
      <c r="F12774" s="1">
        <v>44836</v>
      </c>
      <c r="G12774">
        <v>8135105243</v>
      </c>
      <c r="H12774" t="s">
        <v>3583</v>
      </c>
      <c r="I12774">
        <v>2250</v>
      </c>
      <c r="J12774" s="1">
        <v>44896</v>
      </c>
      <c r="K12774">
        <v>2250</v>
      </c>
      <c r="L12774" s="1">
        <v>44839</v>
      </c>
      <c r="M12774">
        <v>-57</v>
      </c>
      <c r="N12774" s="8">
        <f t="shared" si="199"/>
        <v>-128250</v>
      </c>
    </row>
    <row r="12775" spans="1:14">
      <c r="A12775" t="s">
        <v>14</v>
      </c>
      <c r="B12775" t="s">
        <v>62</v>
      </c>
      <c r="C12775" t="s">
        <v>176</v>
      </c>
      <c r="D12775">
        <v>12792100153</v>
      </c>
      <c r="E12775" s="1">
        <v>44836</v>
      </c>
      <c r="F12775" s="1">
        <v>44836</v>
      </c>
      <c r="G12775">
        <v>8135124023</v>
      </c>
      <c r="H12775">
        <v>5912217508</v>
      </c>
      <c r="I12775">
        <v>11667.71</v>
      </c>
      <c r="J12775" s="1">
        <v>44896</v>
      </c>
      <c r="K12775">
        <v>9563.7000000000007</v>
      </c>
      <c r="L12775" s="1">
        <v>44893</v>
      </c>
      <c r="M12775">
        <v>-3</v>
      </c>
      <c r="N12775" s="8">
        <f t="shared" si="199"/>
        <v>-28691.100000000002</v>
      </c>
    </row>
    <row r="12776" spans="1:14">
      <c r="A12776" t="s">
        <v>14</v>
      </c>
      <c r="B12776" t="s">
        <v>62</v>
      </c>
      <c r="C12776" t="s">
        <v>244</v>
      </c>
      <c r="D12776">
        <v>674840152</v>
      </c>
      <c r="E12776" s="1">
        <v>44836</v>
      </c>
      <c r="F12776" s="1">
        <v>44836</v>
      </c>
      <c r="G12776">
        <v>8135229427</v>
      </c>
      <c r="H12776">
        <v>5302497505</v>
      </c>
      <c r="I12776">
        <v>436.76</v>
      </c>
      <c r="J12776" s="1">
        <v>44896</v>
      </c>
      <c r="K12776">
        <v>358</v>
      </c>
      <c r="L12776" s="1">
        <v>44893</v>
      </c>
      <c r="M12776">
        <v>-3</v>
      </c>
      <c r="N12776" s="8">
        <f t="shared" si="199"/>
        <v>-1074</v>
      </c>
    </row>
    <row r="12777" spans="1:14">
      <c r="A12777" t="s">
        <v>14</v>
      </c>
      <c r="B12777" t="s">
        <v>62</v>
      </c>
      <c r="C12777" t="s">
        <v>244</v>
      </c>
      <c r="D12777">
        <v>674840152</v>
      </c>
      <c r="E12777" s="1">
        <v>44836</v>
      </c>
      <c r="F12777" s="1">
        <v>44836</v>
      </c>
      <c r="G12777">
        <v>8135229460</v>
      </c>
      <c r="H12777">
        <v>5302497506</v>
      </c>
      <c r="I12777">
        <v>105.6</v>
      </c>
      <c r="J12777" s="1">
        <v>44896</v>
      </c>
      <c r="K12777">
        <v>96</v>
      </c>
      <c r="L12777" s="1">
        <v>44893</v>
      </c>
      <c r="M12777">
        <v>-3</v>
      </c>
      <c r="N12777" s="8">
        <f t="shared" si="199"/>
        <v>-288</v>
      </c>
    </row>
    <row r="12778" spans="1:14">
      <c r="A12778" t="s">
        <v>14</v>
      </c>
      <c r="B12778" t="s">
        <v>62</v>
      </c>
      <c r="C12778" t="s">
        <v>244</v>
      </c>
      <c r="D12778">
        <v>674840152</v>
      </c>
      <c r="E12778" s="1">
        <v>44836</v>
      </c>
      <c r="F12778" s="1">
        <v>44836</v>
      </c>
      <c r="G12778">
        <v>8135229467</v>
      </c>
      <c r="H12778">
        <v>5302497507</v>
      </c>
      <c r="I12778">
        <v>177.02</v>
      </c>
      <c r="J12778" s="1">
        <v>44896</v>
      </c>
      <c r="K12778">
        <v>145.1</v>
      </c>
      <c r="L12778" s="1">
        <v>44893</v>
      </c>
      <c r="M12778">
        <v>-3</v>
      </c>
      <c r="N12778" s="8">
        <f t="shared" si="199"/>
        <v>-435.29999999999995</v>
      </c>
    </row>
    <row r="12779" spans="1:14">
      <c r="A12779" t="s">
        <v>14</v>
      </c>
      <c r="B12779" t="s">
        <v>62</v>
      </c>
      <c r="C12779" t="s">
        <v>244</v>
      </c>
      <c r="D12779">
        <v>674840152</v>
      </c>
      <c r="E12779" s="1">
        <v>44836</v>
      </c>
      <c r="F12779" s="1">
        <v>44836</v>
      </c>
      <c r="G12779">
        <v>8135230703</v>
      </c>
      <c r="H12779">
        <v>5302497504</v>
      </c>
      <c r="I12779">
        <v>436.76</v>
      </c>
      <c r="J12779" s="1">
        <v>44896</v>
      </c>
      <c r="K12779">
        <v>358</v>
      </c>
      <c r="L12779" s="1">
        <v>44893</v>
      </c>
      <c r="M12779">
        <v>-3</v>
      </c>
      <c r="N12779" s="8">
        <f t="shared" si="199"/>
        <v>-1074</v>
      </c>
    </row>
    <row r="12780" spans="1:14">
      <c r="A12780" t="s">
        <v>14</v>
      </c>
      <c r="B12780" t="s">
        <v>62</v>
      </c>
      <c r="C12780" t="s">
        <v>4317</v>
      </c>
      <c r="D12780">
        <v>4754860155</v>
      </c>
      <c r="E12780" s="1">
        <v>44836</v>
      </c>
      <c r="F12780" s="1">
        <v>44836</v>
      </c>
      <c r="G12780">
        <v>8135236369</v>
      </c>
      <c r="H12780">
        <v>2022014382</v>
      </c>
      <c r="I12780">
        <v>12873.77</v>
      </c>
      <c r="J12780" s="1">
        <v>44896</v>
      </c>
      <c r="K12780">
        <v>11703.43</v>
      </c>
      <c r="L12780" s="1">
        <v>44860</v>
      </c>
      <c r="M12780">
        <v>-36</v>
      </c>
      <c r="N12780" s="8">
        <f t="shared" si="199"/>
        <v>-421323.48</v>
      </c>
    </row>
    <row r="12781" spans="1:14">
      <c r="A12781" t="s">
        <v>14</v>
      </c>
      <c r="B12781" t="s">
        <v>62</v>
      </c>
      <c r="C12781" t="s">
        <v>1260</v>
      </c>
      <c r="D12781" t="s">
        <v>1261</v>
      </c>
      <c r="E12781" s="1">
        <v>44836</v>
      </c>
      <c r="F12781" s="1">
        <v>44836</v>
      </c>
      <c r="G12781">
        <v>8135392506</v>
      </c>
      <c r="H12781" t="s">
        <v>3583</v>
      </c>
      <c r="I12781">
        <v>2684.33</v>
      </c>
      <c r="J12781" s="1">
        <v>44896</v>
      </c>
      <c r="K12781">
        <v>2684.33</v>
      </c>
      <c r="L12781" s="1">
        <v>44839</v>
      </c>
      <c r="M12781">
        <v>-57</v>
      </c>
      <c r="N12781" s="8">
        <f t="shared" si="199"/>
        <v>-153006.81</v>
      </c>
    </row>
    <row r="12782" spans="1:14">
      <c r="A12782" t="s">
        <v>14</v>
      </c>
      <c r="B12782" t="s">
        <v>62</v>
      </c>
      <c r="C12782" t="s">
        <v>4154</v>
      </c>
      <c r="D12782" t="s">
        <v>4155</v>
      </c>
      <c r="E12782" s="1">
        <v>44836</v>
      </c>
      <c r="F12782" s="1">
        <v>44836</v>
      </c>
      <c r="G12782">
        <v>8135501780</v>
      </c>
      <c r="H12782" t="s">
        <v>5065</v>
      </c>
      <c r="I12782">
        <v>3000</v>
      </c>
      <c r="J12782" s="1">
        <v>44896</v>
      </c>
      <c r="K12782">
        <v>3000</v>
      </c>
      <c r="L12782" s="1">
        <v>44845</v>
      </c>
      <c r="M12782">
        <v>-51</v>
      </c>
      <c r="N12782" s="8">
        <f t="shared" si="199"/>
        <v>-153000</v>
      </c>
    </row>
    <row r="12783" spans="1:14">
      <c r="A12783" t="s">
        <v>14</v>
      </c>
      <c r="B12783" t="s">
        <v>62</v>
      </c>
      <c r="C12783" t="s">
        <v>1247</v>
      </c>
      <c r="D12783" t="s">
        <v>1248</v>
      </c>
      <c r="E12783" s="1">
        <v>44836</v>
      </c>
      <c r="F12783" s="1">
        <v>44836</v>
      </c>
      <c r="G12783">
        <v>8135637863</v>
      </c>
      <c r="H12783" t="s">
        <v>3583</v>
      </c>
      <c r="I12783">
        <v>2933.33</v>
      </c>
      <c r="J12783" s="1">
        <v>44896</v>
      </c>
      <c r="K12783">
        <v>2933.33</v>
      </c>
      <c r="L12783" s="1">
        <v>44839</v>
      </c>
      <c r="M12783">
        <v>-57</v>
      </c>
      <c r="N12783" s="8">
        <f t="shared" si="199"/>
        <v>-167199.81</v>
      </c>
    </row>
    <row r="12784" spans="1:14">
      <c r="A12784" t="s">
        <v>14</v>
      </c>
      <c r="B12784" t="s">
        <v>62</v>
      </c>
      <c r="C12784" t="s">
        <v>503</v>
      </c>
      <c r="D12784">
        <v>10051170156</v>
      </c>
      <c r="E12784" s="1">
        <v>44837</v>
      </c>
      <c r="F12784" s="1">
        <v>44837</v>
      </c>
      <c r="G12784">
        <v>8135743222</v>
      </c>
      <c r="H12784">
        <v>931863865</v>
      </c>
      <c r="I12784">
        <v>916.7</v>
      </c>
      <c r="J12784" s="1">
        <v>44897</v>
      </c>
      <c r="K12784">
        <v>833.36</v>
      </c>
      <c r="L12784" s="1">
        <v>44893</v>
      </c>
      <c r="M12784">
        <v>-4</v>
      </c>
      <c r="N12784" s="8">
        <f t="shared" si="199"/>
        <v>-3333.44</v>
      </c>
    </row>
    <row r="12785" spans="1:14">
      <c r="A12785" t="s">
        <v>14</v>
      </c>
      <c r="B12785" t="s">
        <v>62</v>
      </c>
      <c r="C12785" t="s">
        <v>1224</v>
      </c>
      <c r="D12785" t="s">
        <v>1225</v>
      </c>
      <c r="E12785" s="1">
        <v>44837</v>
      </c>
      <c r="F12785" s="1">
        <v>44837</v>
      </c>
      <c r="G12785">
        <v>8135898305</v>
      </c>
      <c r="H12785" t="s">
        <v>3583</v>
      </c>
      <c r="I12785">
        <v>4187.04</v>
      </c>
      <c r="J12785" s="1">
        <v>44897</v>
      </c>
      <c r="K12785">
        <v>3500.64</v>
      </c>
      <c r="L12785" s="1">
        <v>44839</v>
      </c>
      <c r="M12785">
        <v>-58</v>
      </c>
      <c r="N12785" s="8">
        <f t="shared" si="199"/>
        <v>-203037.12</v>
      </c>
    </row>
    <row r="12786" spans="1:14">
      <c r="A12786" t="s">
        <v>14</v>
      </c>
      <c r="B12786" t="s">
        <v>62</v>
      </c>
      <c r="C12786" t="s">
        <v>201</v>
      </c>
      <c r="D12786">
        <v>9561321002</v>
      </c>
      <c r="E12786" s="1">
        <v>44837</v>
      </c>
      <c r="F12786" s="1">
        <v>44837</v>
      </c>
      <c r="G12786">
        <v>8136228567</v>
      </c>
      <c r="H12786">
        <v>581</v>
      </c>
      <c r="I12786">
        <v>3111</v>
      </c>
      <c r="J12786" s="1">
        <v>44897</v>
      </c>
      <c r="K12786">
        <v>2550</v>
      </c>
      <c r="L12786" s="1">
        <v>44860</v>
      </c>
      <c r="M12786">
        <v>-37</v>
      </c>
      <c r="N12786" s="8">
        <f t="shared" si="199"/>
        <v>-94350</v>
      </c>
    </row>
    <row r="12787" spans="1:14">
      <c r="A12787" t="s">
        <v>14</v>
      </c>
      <c r="B12787" t="s">
        <v>62</v>
      </c>
      <c r="C12787" t="s">
        <v>258</v>
      </c>
      <c r="D12787">
        <v>6702140960</v>
      </c>
      <c r="E12787" s="1">
        <v>44837</v>
      </c>
      <c r="F12787" s="1">
        <v>44837</v>
      </c>
      <c r="G12787">
        <v>8136581447</v>
      </c>
      <c r="H12787">
        <v>2200222</v>
      </c>
      <c r="I12787">
        <v>3853.98</v>
      </c>
      <c r="J12787" s="1">
        <v>44897</v>
      </c>
      <c r="K12787">
        <v>3159</v>
      </c>
      <c r="L12787" s="1">
        <v>44875</v>
      </c>
      <c r="M12787">
        <v>-22</v>
      </c>
      <c r="N12787" s="8">
        <f t="shared" si="199"/>
        <v>-69498</v>
      </c>
    </row>
    <row r="12788" spans="1:14">
      <c r="A12788" t="s">
        <v>14</v>
      </c>
      <c r="B12788" t="s">
        <v>62</v>
      </c>
      <c r="C12788" t="s">
        <v>1462</v>
      </c>
      <c r="D12788">
        <v>4720630633</v>
      </c>
      <c r="E12788" s="1">
        <v>44837</v>
      </c>
      <c r="F12788" s="1">
        <v>44837</v>
      </c>
      <c r="G12788">
        <v>8137064642</v>
      </c>
      <c r="H12788" t="s">
        <v>5066</v>
      </c>
      <c r="I12788">
        <v>536.79999999999995</v>
      </c>
      <c r="J12788" s="1">
        <v>44897</v>
      </c>
      <c r="K12788">
        <v>440</v>
      </c>
      <c r="L12788" s="1">
        <v>44860</v>
      </c>
      <c r="M12788">
        <v>-37</v>
      </c>
      <c r="N12788" s="8">
        <f t="shared" si="199"/>
        <v>-16280</v>
      </c>
    </row>
    <row r="12789" spans="1:14">
      <c r="A12789" t="s">
        <v>14</v>
      </c>
      <c r="B12789" t="s">
        <v>62</v>
      </c>
      <c r="C12789" t="s">
        <v>1305</v>
      </c>
      <c r="D12789" t="s">
        <v>1306</v>
      </c>
      <c r="E12789" s="1">
        <v>44837</v>
      </c>
      <c r="F12789" s="1">
        <v>44837</v>
      </c>
      <c r="G12789">
        <v>8137341403</v>
      </c>
      <c r="H12789" t="s">
        <v>3583</v>
      </c>
      <c r="I12789">
        <v>2256.23</v>
      </c>
      <c r="J12789" s="1">
        <v>44897</v>
      </c>
      <c r="K12789">
        <v>2256.23</v>
      </c>
      <c r="L12789" s="1">
        <v>44845</v>
      </c>
      <c r="M12789">
        <v>-52</v>
      </c>
      <c r="N12789" s="8">
        <f t="shared" si="199"/>
        <v>-117323.96</v>
      </c>
    </row>
    <row r="12790" spans="1:14">
      <c r="A12790" t="s">
        <v>14</v>
      </c>
      <c r="B12790" t="s">
        <v>62</v>
      </c>
      <c r="C12790" t="s">
        <v>1464</v>
      </c>
      <c r="D12790">
        <v>3621120249</v>
      </c>
      <c r="E12790" s="1">
        <v>44837</v>
      </c>
      <c r="F12790" s="1">
        <v>44837</v>
      </c>
      <c r="G12790">
        <v>8137607752</v>
      </c>
      <c r="H12790" t="s">
        <v>5067</v>
      </c>
      <c r="I12790">
        <v>1921.5</v>
      </c>
      <c r="J12790" s="1">
        <v>44897</v>
      </c>
      <c r="K12790">
        <v>1575</v>
      </c>
      <c r="L12790" s="1">
        <v>44860</v>
      </c>
      <c r="M12790">
        <v>-37</v>
      </c>
      <c r="N12790" s="8">
        <f t="shared" si="199"/>
        <v>-58275</v>
      </c>
    </row>
    <row r="12791" spans="1:14">
      <c r="A12791" t="s">
        <v>14</v>
      </c>
      <c r="B12791" t="s">
        <v>62</v>
      </c>
      <c r="C12791" t="s">
        <v>392</v>
      </c>
      <c r="D12791">
        <v>13976751001</v>
      </c>
      <c r="E12791" s="1">
        <v>44837</v>
      </c>
      <c r="F12791" s="1">
        <v>44837</v>
      </c>
      <c r="G12791">
        <v>8137750976</v>
      </c>
      <c r="H12791" t="s">
        <v>5068</v>
      </c>
      <c r="I12791">
        <v>3960.93</v>
      </c>
      <c r="J12791" s="1">
        <v>44897</v>
      </c>
      <c r="K12791">
        <v>3246.66</v>
      </c>
      <c r="L12791" s="1">
        <v>44900</v>
      </c>
      <c r="M12791">
        <v>3</v>
      </c>
      <c r="N12791" s="8">
        <f t="shared" si="199"/>
        <v>9739.98</v>
      </c>
    </row>
    <row r="12792" spans="1:14">
      <c r="A12792" t="s">
        <v>14</v>
      </c>
      <c r="B12792" t="s">
        <v>62</v>
      </c>
      <c r="C12792" t="s">
        <v>392</v>
      </c>
      <c r="D12792">
        <v>13976751001</v>
      </c>
      <c r="E12792" s="1">
        <v>44837</v>
      </c>
      <c r="F12792" s="1">
        <v>44837</v>
      </c>
      <c r="G12792">
        <v>8137915715</v>
      </c>
      <c r="H12792" t="s">
        <v>5069</v>
      </c>
      <c r="I12792">
        <v>3960.93</v>
      </c>
      <c r="J12792" s="1">
        <v>44897</v>
      </c>
      <c r="K12792">
        <v>3246.66</v>
      </c>
      <c r="L12792" s="1">
        <v>44900</v>
      </c>
      <c r="M12792">
        <v>3</v>
      </c>
      <c r="N12792" s="8">
        <f t="shared" si="199"/>
        <v>9739.98</v>
      </c>
    </row>
    <row r="12793" spans="1:14">
      <c r="A12793" t="s">
        <v>14</v>
      </c>
      <c r="B12793" t="s">
        <v>62</v>
      </c>
      <c r="C12793" t="s">
        <v>392</v>
      </c>
      <c r="D12793">
        <v>13976751001</v>
      </c>
      <c r="E12793" s="1">
        <v>44837</v>
      </c>
      <c r="F12793" s="1">
        <v>44837</v>
      </c>
      <c r="G12793">
        <v>8138034160</v>
      </c>
      <c r="H12793" t="s">
        <v>5070</v>
      </c>
      <c r="I12793">
        <v>3960.93</v>
      </c>
      <c r="J12793" s="1">
        <v>44897</v>
      </c>
      <c r="K12793">
        <v>3246.66</v>
      </c>
      <c r="L12793" s="1">
        <v>44900</v>
      </c>
      <c r="M12793">
        <v>3</v>
      </c>
      <c r="N12793" s="8">
        <f t="shared" si="199"/>
        <v>9739.98</v>
      </c>
    </row>
    <row r="12794" spans="1:14">
      <c r="A12794" t="s">
        <v>14</v>
      </c>
      <c r="B12794" t="s">
        <v>62</v>
      </c>
      <c r="C12794" t="s">
        <v>1266</v>
      </c>
      <c r="D12794" t="s">
        <v>1267</v>
      </c>
      <c r="E12794" s="1">
        <v>44837</v>
      </c>
      <c r="F12794" s="1">
        <v>44837</v>
      </c>
      <c r="G12794">
        <v>8138087387</v>
      </c>
      <c r="H12794" t="s">
        <v>5071</v>
      </c>
      <c r="I12794">
        <v>2256.23</v>
      </c>
      <c r="J12794" s="1">
        <v>44897</v>
      </c>
      <c r="K12794">
        <v>2256.23</v>
      </c>
      <c r="L12794" s="1">
        <v>44845</v>
      </c>
      <c r="M12794">
        <v>-52</v>
      </c>
      <c r="N12794" s="8">
        <f t="shared" si="199"/>
        <v>-117323.96</v>
      </c>
    </row>
    <row r="12795" spans="1:14">
      <c r="A12795" t="s">
        <v>14</v>
      </c>
      <c r="B12795" t="s">
        <v>62</v>
      </c>
      <c r="C12795" t="s">
        <v>155</v>
      </c>
      <c r="D12795">
        <v>5619050585</v>
      </c>
      <c r="E12795" s="1">
        <v>44837</v>
      </c>
      <c r="F12795" s="1">
        <v>44837</v>
      </c>
      <c r="G12795">
        <v>8138314893</v>
      </c>
      <c r="H12795">
        <v>500013003</v>
      </c>
      <c r="I12795">
        <v>558.79</v>
      </c>
      <c r="J12795" s="1">
        <v>44897</v>
      </c>
      <c r="K12795">
        <v>507.99</v>
      </c>
      <c r="L12795" s="1">
        <v>44910</v>
      </c>
      <c r="M12795">
        <v>13</v>
      </c>
      <c r="N12795" s="8">
        <f t="shared" si="199"/>
        <v>6603.87</v>
      </c>
    </row>
    <row r="12796" spans="1:14">
      <c r="A12796" t="s">
        <v>14</v>
      </c>
      <c r="B12796" t="s">
        <v>62</v>
      </c>
      <c r="C12796" t="s">
        <v>182</v>
      </c>
      <c r="D12796">
        <v>4337640280</v>
      </c>
      <c r="E12796" s="1">
        <v>44837</v>
      </c>
      <c r="F12796" s="1">
        <v>44837</v>
      </c>
      <c r="G12796">
        <v>8139029932</v>
      </c>
      <c r="H12796" t="s">
        <v>5072</v>
      </c>
      <c r="I12796">
        <v>4437.38</v>
      </c>
      <c r="J12796" s="1">
        <v>44897</v>
      </c>
      <c r="K12796">
        <v>3637.2</v>
      </c>
      <c r="L12796" s="1">
        <v>44893</v>
      </c>
      <c r="M12796">
        <v>-4</v>
      </c>
      <c r="N12796" s="8">
        <f t="shared" si="199"/>
        <v>-14548.8</v>
      </c>
    </row>
    <row r="12797" spans="1:14">
      <c r="A12797" t="s">
        <v>14</v>
      </c>
      <c r="B12797" t="s">
        <v>62</v>
      </c>
      <c r="C12797" t="s">
        <v>182</v>
      </c>
      <c r="D12797">
        <v>4337640280</v>
      </c>
      <c r="E12797" s="1">
        <v>44837</v>
      </c>
      <c r="F12797" s="1">
        <v>44837</v>
      </c>
      <c r="G12797">
        <v>8139040940</v>
      </c>
      <c r="H12797" t="s">
        <v>5073</v>
      </c>
      <c r="I12797">
        <v>3168.83</v>
      </c>
      <c r="J12797" s="1">
        <v>44897</v>
      </c>
      <c r="K12797">
        <v>2597.4</v>
      </c>
      <c r="L12797" s="1">
        <v>44893</v>
      </c>
      <c r="M12797">
        <v>-4</v>
      </c>
      <c r="N12797" s="8">
        <f t="shared" si="199"/>
        <v>-10389.6</v>
      </c>
    </row>
    <row r="12798" spans="1:14">
      <c r="A12798" t="s">
        <v>14</v>
      </c>
      <c r="B12798" t="s">
        <v>62</v>
      </c>
      <c r="C12798" t="s">
        <v>1942</v>
      </c>
      <c r="D12798">
        <v>1169830336</v>
      </c>
      <c r="E12798" s="1">
        <v>44837</v>
      </c>
      <c r="F12798" s="1">
        <v>44837</v>
      </c>
      <c r="G12798">
        <v>8139070534</v>
      </c>
      <c r="H12798" t="s">
        <v>5074</v>
      </c>
      <c r="I12798">
        <v>1390.8</v>
      </c>
      <c r="J12798" s="1">
        <v>44897</v>
      </c>
      <c r="K12798">
        <v>1140</v>
      </c>
      <c r="L12798" s="1">
        <v>44860</v>
      </c>
      <c r="M12798">
        <v>-37</v>
      </c>
      <c r="N12798" s="8">
        <f t="shared" si="199"/>
        <v>-42180</v>
      </c>
    </row>
    <row r="12799" spans="1:14">
      <c r="A12799" t="s">
        <v>14</v>
      </c>
      <c r="B12799" t="s">
        <v>62</v>
      </c>
      <c r="C12799" t="s">
        <v>406</v>
      </c>
      <c r="D12799">
        <v>4974910962</v>
      </c>
      <c r="E12799" s="1">
        <v>44837</v>
      </c>
      <c r="F12799" s="1">
        <v>44837</v>
      </c>
      <c r="G12799">
        <v>8139379798</v>
      </c>
      <c r="H12799">
        <v>19259</v>
      </c>
      <c r="I12799">
        <v>7084</v>
      </c>
      <c r="J12799" s="1">
        <v>44897</v>
      </c>
      <c r="K12799">
        <v>6440</v>
      </c>
      <c r="L12799" s="1">
        <v>44873</v>
      </c>
      <c r="M12799">
        <v>-24</v>
      </c>
      <c r="N12799" s="8">
        <f t="shared" si="199"/>
        <v>-154560</v>
      </c>
    </row>
    <row r="12800" spans="1:14">
      <c r="A12800" t="s">
        <v>14</v>
      </c>
      <c r="B12800" t="s">
        <v>62</v>
      </c>
      <c r="C12800" t="s">
        <v>1432</v>
      </c>
      <c r="D12800" t="s">
        <v>1433</v>
      </c>
      <c r="E12800" s="1">
        <v>44838</v>
      </c>
      <c r="F12800" s="1">
        <v>44838</v>
      </c>
      <c r="G12800">
        <v>8140004565</v>
      </c>
      <c r="H12800" t="s">
        <v>2549</v>
      </c>
      <c r="I12800">
        <v>2333.33</v>
      </c>
      <c r="J12800" s="1">
        <v>44898</v>
      </c>
      <c r="K12800">
        <v>2333.33</v>
      </c>
      <c r="L12800" s="1">
        <v>44845</v>
      </c>
      <c r="M12800">
        <v>-53</v>
      </c>
      <c r="N12800" s="8">
        <f t="shared" si="199"/>
        <v>-123666.48999999999</v>
      </c>
    </row>
    <row r="12801" spans="1:14">
      <c r="A12801" t="s">
        <v>14</v>
      </c>
      <c r="B12801" t="s">
        <v>62</v>
      </c>
      <c r="C12801" t="s">
        <v>176</v>
      </c>
      <c r="D12801">
        <v>12792100153</v>
      </c>
      <c r="E12801" s="1">
        <v>44838</v>
      </c>
      <c r="F12801" s="1">
        <v>44838</v>
      </c>
      <c r="G12801">
        <v>8140243685</v>
      </c>
      <c r="H12801">
        <v>5912217504</v>
      </c>
      <c r="I12801">
        <v>22694.1</v>
      </c>
      <c r="J12801" s="1">
        <v>44898</v>
      </c>
      <c r="K12801">
        <v>18601.72</v>
      </c>
      <c r="L12801" s="1">
        <v>44872</v>
      </c>
      <c r="M12801">
        <v>-26</v>
      </c>
      <c r="N12801" s="8">
        <f t="shared" si="199"/>
        <v>-483644.72000000003</v>
      </c>
    </row>
    <row r="12802" spans="1:14">
      <c r="A12802" t="s">
        <v>14</v>
      </c>
      <c r="B12802" t="s">
        <v>62</v>
      </c>
      <c r="C12802" t="s">
        <v>925</v>
      </c>
      <c r="D12802" t="s">
        <v>926</v>
      </c>
      <c r="E12802" s="1">
        <v>44837</v>
      </c>
      <c r="F12802" s="1">
        <v>44837</v>
      </c>
      <c r="G12802">
        <v>8140277219</v>
      </c>
      <c r="H12802">
        <v>482</v>
      </c>
      <c r="I12802">
        <v>508.74</v>
      </c>
      <c r="J12802" s="1">
        <v>44897</v>
      </c>
      <c r="K12802">
        <v>417</v>
      </c>
      <c r="L12802" s="1">
        <v>44874</v>
      </c>
      <c r="M12802">
        <v>-23</v>
      </c>
      <c r="N12802" s="8">
        <f t="shared" si="199"/>
        <v>-9591</v>
      </c>
    </row>
    <row r="12803" spans="1:14">
      <c r="A12803" t="s">
        <v>14</v>
      </c>
      <c r="B12803" t="s">
        <v>62</v>
      </c>
      <c r="C12803" t="s">
        <v>382</v>
      </c>
      <c r="D12803">
        <v>10852890150</v>
      </c>
      <c r="E12803" s="1">
        <v>44838</v>
      </c>
      <c r="F12803" s="1">
        <v>44838</v>
      </c>
      <c r="G12803">
        <v>8140548460</v>
      </c>
      <c r="H12803">
        <v>5916109423</v>
      </c>
      <c r="I12803">
        <v>64.48</v>
      </c>
      <c r="J12803" s="1">
        <v>44898</v>
      </c>
      <c r="K12803">
        <v>52.85</v>
      </c>
      <c r="L12803" s="1">
        <v>44860</v>
      </c>
      <c r="M12803">
        <v>-38</v>
      </c>
      <c r="N12803" s="8">
        <f t="shared" ref="N12803:N12866" si="200">+K12803*M12803</f>
        <v>-2008.3</v>
      </c>
    </row>
    <row r="12804" spans="1:14">
      <c r="A12804" t="s">
        <v>14</v>
      </c>
      <c r="B12804" t="s">
        <v>62</v>
      </c>
      <c r="C12804" t="s">
        <v>541</v>
      </c>
      <c r="D12804">
        <v>5066690156</v>
      </c>
      <c r="E12804" s="1">
        <v>44838</v>
      </c>
      <c r="F12804" s="1">
        <v>44838</v>
      </c>
      <c r="G12804">
        <v>8140744787</v>
      </c>
      <c r="H12804" t="s">
        <v>5075</v>
      </c>
      <c r="I12804">
        <v>1911.39</v>
      </c>
      <c r="J12804" s="1">
        <v>44898</v>
      </c>
      <c r="K12804">
        <v>1566.71</v>
      </c>
      <c r="L12804" s="1">
        <v>44893</v>
      </c>
      <c r="M12804">
        <v>-5</v>
      </c>
      <c r="N12804" s="8">
        <f t="shared" si="200"/>
        <v>-7833.55</v>
      </c>
    </row>
    <row r="12805" spans="1:14">
      <c r="A12805" t="s">
        <v>14</v>
      </c>
      <c r="B12805" t="s">
        <v>62</v>
      </c>
      <c r="C12805" t="s">
        <v>1240</v>
      </c>
      <c r="D12805" t="s">
        <v>1241</v>
      </c>
      <c r="E12805" s="1">
        <v>44837</v>
      </c>
      <c r="F12805" s="1">
        <v>44837</v>
      </c>
      <c r="G12805">
        <v>8140785411</v>
      </c>
      <c r="H12805" t="s">
        <v>3583</v>
      </c>
      <c r="I12805">
        <v>2666.66</v>
      </c>
      <c r="J12805" s="1">
        <v>44897</v>
      </c>
      <c r="K12805">
        <v>2666.66</v>
      </c>
      <c r="L12805" s="1">
        <v>44845</v>
      </c>
      <c r="M12805">
        <v>-52</v>
      </c>
      <c r="N12805" s="8">
        <f t="shared" si="200"/>
        <v>-138666.32</v>
      </c>
    </row>
    <row r="12806" spans="1:14">
      <c r="A12806" t="s">
        <v>14</v>
      </c>
      <c r="B12806" t="s">
        <v>62</v>
      </c>
      <c r="C12806" t="s">
        <v>176</v>
      </c>
      <c r="D12806">
        <v>12792100153</v>
      </c>
      <c r="E12806" s="1">
        <v>44838</v>
      </c>
      <c r="F12806" s="1">
        <v>44838</v>
      </c>
      <c r="G12806">
        <v>8141038542</v>
      </c>
      <c r="H12806">
        <v>5912217459</v>
      </c>
      <c r="I12806">
        <v>3289.23</v>
      </c>
      <c r="J12806" s="1">
        <v>44898</v>
      </c>
      <c r="K12806">
        <v>2696.09</v>
      </c>
      <c r="L12806" s="1">
        <v>44893</v>
      </c>
      <c r="M12806">
        <v>-5</v>
      </c>
      <c r="N12806" s="8">
        <f t="shared" si="200"/>
        <v>-13480.45</v>
      </c>
    </row>
    <row r="12807" spans="1:14">
      <c r="A12807" t="s">
        <v>14</v>
      </c>
      <c r="B12807" t="s">
        <v>62</v>
      </c>
      <c r="C12807" t="s">
        <v>1262</v>
      </c>
      <c r="D12807" t="s">
        <v>1263</v>
      </c>
      <c r="E12807" s="1">
        <v>44838</v>
      </c>
      <c r="F12807" s="1">
        <v>44838</v>
      </c>
      <c r="G12807">
        <v>8141406628</v>
      </c>
      <c r="H12807" t="s">
        <v>5076</v>
      </c>
      <c r="I12807">
        <v>1416.66</v>
      </c>
      <c r="J12807" s="1">
        <v>44898</v>
      </c>
      <c r="K12807">
        <v>1416.66</v>
      </c>
      <c r="L12807" s="1">
        <v>44873</v>
      </c>
      <c r="M12807">
        <v>-25</v>
      </c>
      <c r="N12807" s="8">
        <f t="shared" si="200"/>
        <v>-35416.5</v>
      </c>
    </row>
    <row r="12808" spans="1:14">
      <c r="A12808" t="s">
        <v>14</v>
      </c>
      <c r="B12808" t="s">
        <v>62</v>
      </c>
      <c r="C12808" t="s">
        <v>4661</v>
      </c>
      <c r="D12808">
        <v>1534670805</v>
      </c>
      <c r="E12808" s="1">
        <v>44838</v>
      </c>
      <c r="F12808" s="1">
        <v>44838</v>
      </c>
      <c r="G12808">
        <v>8141736467</v>
      </c>
      <c r="H12808" t="s">
        <v>5077</v>
      </c>
      <c r="I12808">
        <v>620.98</v>
      </c>
      <c r="J12808" s="1">
        <v>44898</v>
      </c>
      <c r="K12808">
        <v>509</v>
      </c>
      <c r="L12808" s="1">
        <v>44900</v>
      </c>
      <c r="M12808">
        <v>2</v>
      </c>
      <c r="N12808" s="8">
        <f t="shared" si="200"/>
        <v>1018</v>
      </c>
    </row>
    <row r="12809" spans="1:14">
      <c r="A12809" t="s">
        <v>14</v>
      </c>
      <c r="B12809" t="s">
        <v>62</v>
      </c>
      <c r="C12809" t="s">
        <v>1970</v>
      </c>
      <c r="D12809">
        <v>2829240155</v>
      </c>
      <c r="E12809" s="1">
        <v>44838</v>
      </c>
      <c r="F12809" s="1">
        <v>44838</v>
      </c>
      <c r="G12809">
        <v>8142249689</v>
      </c>
      <c r="H12809" t="s">
        <v>5078</v>
      </c>
      <c r="I12809">
        <v>1245.01</v>
      </c>
      <c r="J12809" s="1">
        <v>44898</v>
      </c>
      <c r="K12809">
        <v>1020.5</v>
      </c>
      <c r="L12809" s="1">
        <v>44867</v>
      </c>
      <c r="M12809">
        <v>-31</v>
      </c>
      <c r="N12809" s="8">
        <f t="shared" si="200"/>
        <v>-31635.5</v>
      </c>
    </row>
    <row r="12810" spans="1:14">
      <c r="A12810" t="s">
        <v>14</v>
      </c>
      <c r="B12810" t="s">
        <v>62</v>
      </c>
      <c r="C12810" t="s">
        <v>348</v>
      </c>
      <c r="D12810">
        <v>6991810588</v>
      </c>
      <c r="E12810" s="1">
        <v>44838</v>
      </c>
      <c r="F12810" s="1">
        <v>44838</v>
      </c>
      <c r="G12810">
        <v>8142320548</v>
      </c>
      <c r="H12810">
        <v>5116</v>
      </c>
      <c r="I12810">
        <v>5315.09</v>
      </c>
      <c r="J12810" s="1">
        <v>44898</v>
      </c>
      <c r="K12810">
        <v>4356.63</v>
      </c>
      <c r="L12810" s="1">
        <v>44860</v>
      </c>
      <c r="M12810">
        <v>-38</v>
      </c>
      <c r="N12810" s="8">
        <f t="shared" si="200"/>
        <v>-165551.94</v>
      </c>
    </row>
    <row r="12811" spans="1:14">
      <c r="A12811" t="s">
        <v>14</v>
      </c>
      <c r="B12811" t="s">
        <v>62</v>
      </c>
      <c r="C12811" t="s">
        <v>176</v>
      </c>
      <c r="D12811">
        <v>12792100153</v>
      </c>
      <c r="E12811" s="1">
        <v>44837</v>
      </c>
      <c r="F12811" s="1">
        <v>44837</v>
      </c>
      <c r="G12811">
        <v>8142520012</v>
      </c>
      <c r="H12811">
        <v>5912217476</v>
      </c>
      <c r="I12811">
        <v>3289.23</v>
      </c>
      <c r="J12811" s="1">
        <v>44897</v>
      </c>
      <c r="K12811">
        <v>2696.09</v>
      </c>
      <c r="L12811" s="1">
        <v>44893</v>
      </c>
      <c r="M12811">
        <v>-4</v>
      </c>
      <c r="N12811" s="8">
        <f t="shared" si="200"/>
        <v>-10784.36</v>
      </c>
    </row>
    <row r="12812" spans="1:14">
      <c r="A12812" t="s">
        <v>14</v>
      </c>
      <c r="B12812" t="s">
        <v>62</v>
      </c>
      <c r="C12812" t="s">
        <v>98</v>
      </c>
      <c r="D12812">
        <v>3524050238</v>
      </c>
      <c r="E12812" s="1">
        <v>44838</v>
      </c>
      <c r="F12812" s="1">
        <v>44838</v>
      </c>
      <c r="G12812">
        <v>8142745163</v>
      </c>
      <c r="H12812">
        <v>740904041</v>
      </c>
      <c r="I12812">
        <v>3553.25</v>
      </c>
      <c r="J12812" s="1">
        <v>44898</v>
      </c>
      <c r="K12812">
        <v>2912.5</v>
      </c>
      <c r="L12812" s="1">
        <v>44860</v>
      </c>
      <c r="M12812">
        <v>-38</v>
      </c>
      <c r="N12812" s="8">
        <f t="shared" si="200"/>
        <v>-110675</v>
      </c>
    </row>
    <row r="12813" spans="1:14">
      <c r="A12813" t="s">
        <v>14</v>
      </c>
      <c r="B12813" t="s">
        <v>62</v>
      </c>
      <c r="C12813" t="s">
        <v>1602</v>
      </c>
      <c r="D12813">
        <v>3428610152</v>
      </c>
      <c r="E12813" s="1">
        <v>44838</v>
      </c>
      <c r="F12813" s="1">
        <v>44838</v>
      </c>
      <c r="G12813">
        <v>8142818345</v>
      </c>
      <c r="H12813">
        <v>39948</v>
      </c>
      <c r="I12813">
        <v>1018.16</v>
      </c>
      <c r="J12813" s="1">
        <v>44898</v>
      </c>
      <c r="K12813">
        <v>925.6</v>
      </c>
      <c r="L12813" s="1">
        <v>44893</v>
      </c>
      <c r="M12813">
        <v>-5</v>
      </c>
      <c r="N12813" s="8">
        <f t="shared" si="200"/>
        <v>-4628</v>
      </c>
    </row>
    <row r="12814" spans="1:14">
      <c r="A12814" t="s">
        <v>14</v>
      </c>
      <c r="B12814" t="s">
        <v>62</v>
      </c>
      <c r="C12814" t="s">
        <v>465</v>
      </c>
      <c r="D12814">
        <v>6912570964</v>
      </c>
      <c r="E12814" s="1">
        <v>44838</v>
      </c>
      <c r="F12814" s="1">
        <v>44838</v>
      </c>
      <c r="G12814">
        <v>8143298642</v>
      </c>
      <c r="H12814">
        <v>98300992</v>
      </c>
      <c r="I12814">
        <v>395.28</v>
      </c>
      <c r="J12814" s="1">
        <v>44898</v>
      </c>
      <c r="K12814">
        <v>324</v>
      </c>
      <c r="L12814" s="1">
        <v>44893</v>
      </c>
      <c r="M12814">
        <v>-5</v>
      </c>
      <c r="N12814" s="8">
        <f t="shared" si="200"/>
        <v>-1620</v>
      </c>
    </row>
    <row r="12815" spans="1:14">
      <c r="A12815" t="s">
        <v>14</v>
      </c>
      <c r="B12815" t="s">
        <v>62</v>
      </c>
      <c r="C12815" t="s">
        <v>2140</v>
      </c>
      <c r="D12815" t="s">
        <v>2141</v>
      </c>
      <c r="E12815" s="1">
        <v>44838</v>
      </c>
      <c r="F12815" s="1">
        <v>44838</v>
      </c>
      <c r="G12815">
        <v>8143553024</v>
      </c>
      <c r="H12815">
        <v>44</v>
      </c>
      <c r="I12815">
        <v>3000</v>
      </c>
      <c r="J12815" s="1">
        <v>44898</v>
      </c>
      <c r="K12815">
        <v>2400</v>
      </c>
      <c r="L12815" s="1">
        <v>44845</v>
      </c>
      <c r="M12815">
        <v>-53</v>
      </c>
      <c r="N12815" s="8">
        <f t="shared" si="200"/>
        <v>-127200</v>
      </c>
    </row>
    <row r="12816" spans="1:14">
      <c r="A12816" t="s">
        <v>14</v>
      </c>
      <c r="B12816" t="s">
        <v>62</v>
      </c>
      <c r="C12816" t="s">
        <v>773</v>
      </c>
      <c r="D12816">
        <v>6683201211</v>
      </c>
      <c r="E12816" s="1">
        <v>44838</v>
      </c>
      <c r="F12816" s="1">
        <v>44838</v>
      </c>
      <c r="G12816">
        <v>8143708336</v>
      </c>
      <c r="H12816">
        <v>1572</v>
      </c>
      <c r="I12816">
        <v>268.83</v>
      </c>
      <c r="J12816" s="1">
        <v>44898</v>
      </c>
      <c r="K12816">
        <v>220.34</v>
      </c>
      <c r="L12816" s="1">
        <v>44876</v>
      </c>
      <c r="M12816">
        <v>-22</v>
      </c>
      <c r="N12816" s="8">
        <f t="shared" si="200"/>
        <v>-4847.4800000000005</v>
      </c>
    </row>
    <row r="12817" spans="1:14">
      <c r="A12817" t="s">
        <v>14</v>
      </c>
      <c r="B12817" t="s">
        <v>62</v>
      </c>
      <c r="C12817" t="s">
        <v>773</v>
      </c>
      <c r="D12817">
        <v>6683201211</v>
      </c>
      <c r="E12817" s="1">
        <v>44838</v>
      </c>
      <c r="F12817" s="1">
        <v>44838</v>
      </c>
      <c r="G12817">
        <v>8143708671</v>
      </c>
      <c r="H12817">
        <v>1571</v>
      </c>
      <c r="I12817">
        <v>37.82</v>
      </c>
      <c r="J12817" s="1">
        <v>44898</v>
      </c>
      <c r="K12817">
        <v>31</v>
      </c>
      <c r="L12817" s="1">
        <v>44876</v>
      </c>
      <c r="M12817">
        <v>-22</v>
      </c>
      <c r="N12817" s="8">
        <f t="shared" si="200"/>
        <v>-682</v>
      </c>
    </row>
    <row r="12818" spans="1:14">
      <c r="A12818" t="s">
        <v>14</v>
      </c>
      <c r="B12818" t="s">
        <v>62</v>
      </c>
      <c r="C12818" t="s">
        <v>773</v>
      </c>
      <c r="D12818">
        <v>6683201211</v>
      </c>
      <c r="E12818" s="1">
        <v>44838</v>
      </c>
      <c r="F12818" s="1">
        <v>44838</v>
      </c>
      <c r="G12818">
        <v>8143708730</v>
      </c>
      <c r="H12818">
        <v>1570</v>
      </c>
      <c r="I12818">
        <v>1159.98</v>
      </c>
      <c r="J12818" s="1">
        <v>44898</v>
      </c>
      <c r="K12818">
        <v>950.8</v>
      </c>
      <c r="L12818" s="1">
        <v>44876</v>
      </c>
      <c r="M12818">
        <v>-22</v>
      </c>
      <c r="N12818" s="8">
        <f t="shared" si="200"/>
        <v>-20917.599999999999</v>
      </c>
    </row>
    <row r="12819" spans="1:14">
      <c r="A12819" t="s">
        <v>14</v>
      </c>
      <c r="B12819" t="s">
        <v>62</v>
      </c>
      <c r="C12819" t="s">
        <v>1630</v>
      </c>
      <c r="D12819">
        <v>5200381001</v>
      </c>
      <c r="E12819" s="1">
        <v>44837</v>
      </c>
      <c r="F12819" s="1">
        <v>44837</v>
      </c>
      <c r="G12819">
        <v>8144112218</v>
      </c>
      <c r="H12819" t="s">
        <v>5079</v>
      </c>
      <c r="I12819">
        <v>79</v>
      </c>
      <c r="J12819" s="1">
        <v>44897</v>
      </c>
      <c r="K12819">
        <v>71.819999999999993</v>
      </c>
      <c r="L12819" s="1">
        <v>44894</v>
      </c>
      <c r="M12819">
        <v>-3</v>
      </c>
      <c r="N12819" s="8">
        <f t="shared" si="200"/>
        <v>-215.45999999999998</v>
      </c>
    </row>
    <row r="12820" spans="1:14">
      <c r="A12820" t="s">
        <v>14</v>
      </c>
      <c r="B12820" t="s">
        <v>62</v>
      </c>
      <c r="C12820" t="s">
        <v>2564</v>
      </c>
      <c r="D12820">
        <v>4526141215</v>
      </c>
      <c r="E12820" s="1">
        <v>44838</v>
      </c>
      <c r="F12820" s="1">
        <v>44838</v>
      </c>
      <c r="G12820">
        <v>8144726585</v>
      </c>
      <c r="H12820" t="s">
        <v>5080</v>
      </c>
      <c r="I12820">
        <v>3958.9</v>
      </c>
      <c r="J12820" s="1">
        <v>44898</v>
      </c>
      <c r="K12820">
        <v>3245</v>
      </c>
      <c r="L12820" s="1">
        <v>44893</v>
      </c>
      <c r="M12820">
        <v>-5</v>
      </c>
      <c r="N12820" s="8">
        <f t="shared" si="200"/>
        <v>-16225</v>
      </c>
    </row>
    <row r="12821" spans="1:14">
      <c r="A12821" t="s">
        <v>14</v>
      </c>
      <c r="B12821" t="s">
        <v>62</v>
      </c>
      <c r="C12821" t="s">
        <v>624</v>
      </c>
      <c r="D12821">
        <v>11815361008</v>
      </c>
      <c r="E12821" s="1">
        <v>44837</v>
      </c>
      <c r="F12821" s="1">
        <v>44837</v>
      </c>
      <c r="G12821">
        <v>8144781619</v>
      </c>
      <c r="H12821" t="s">
        <v>5081</v>
      </c>
      <c r="I12821">
        <v>659.18</v>
      </c>
      <c r="J12821" s="1">
        <v>44897</v>
      </c>
      <c r="K12821">
        <v>599.25</v>
      </c>
      <c r="L12821" s="1">
        <v>44860</v>
      </c>
      <c r="M12821">
        <v>-37</v>
      </c>
      <c r="N12821" s="8">
        <f t="shared" si="200"/>
        <v>-22172.25</v>
      </c>
    </row>
    <row r="12822" spans="1:14">
      <c r="A12822" t="s">
        <v>14</v>
      </c>
      <c r="B12822" t="s">
        <v>62</v>
      </c>
      <c r="C12822" t="s">
        <v>369</v>
      </c>
      <c r="D12822">
        <v>530130673</v>
      </c>
      <c r="E12822" s="1">
        <v>44839</v>
      </c>
      <c r="F12822" s="1">
        <v>44839</v>
      </c>
      <c r="G12822">
        <v>8145245068</v>
      </c>
      <c r="H12822" t="s">
        <v>5082</v>
      </c>
      <c r="I12822">
        <v>141.52000000000001</v>
      </c>
      <c r="J12822" s="1">
        <v>44899</v>
      </c>
      <c r="K12822">
        <v>116</v>
      </c>
      <c r="L12822" s="1">
        <v>44860</v>
      </c>
      <c r="M12822">
        <v>-39</v>
      </c>
      <c r="N12822" s="8">
        <f t="shared" si="200"/>
        <v>-4524</v>
      </c>
    </row>
    <row r="12823" spans="1:14">
      <c r="A12823" t="s">
        <v>14</v>
      </c>
      <c r="B12823" t="s">
        <v>62</v>
      </c>
      <c r="C12823" t="s">
        <v>224</v>
      </c>
      <c r="D12823">
        <v>2483840423</v>
      </c>
      <c r="E12823" s="1">
        <v>44837</v>
      </c>
      <c r="F12823" s="1">
        <v>44837</v>
      </c>
      <c r="G12823">
        <v>8145601414</v>
      </c>
      <c r="H12823" t="s">
        <v>5083</v>
      </c>
      <c r="I12823">
        <v>21350</v>
      </c>
      <c r="J12823" s="1">
        <v>44897</v>
      </c>
      <c r="K12823">
        <v>17500</v>
      </c>
      <c r="L12823" s="1">
        <v>44862</v>
      </c>
      <c r="M12823">
        <v>-35</v>
      </c>
      <c r="N12823" s="8">
        <f t="shared" si="200"/>
        <v>-612500</v>
      </c>
    </row>
    <row r="12824" spans="1:14">
      <c r="A12824" t="s">
        <v>14</v>
      </c>
      <c r="B12824" t="s">
        <v>62</v>
      </c>
      <c r="C12824" t="s">
        <v>327</v>
      </c>
      <c r="D12824">
        <v>5501420961</v>
      </c>
      <c r="E12824" s="1">
        <v>44837</v>
      </c>
      <c r="F12824" s="1">
        <v>44837</v>
      </c>
      <c r="G12824">
        <v>8145997120</v>
      </c>
      <c r="H12824">
        <v>2208116036</v>
      </c>
      <c r="I12824">
        <v>4881.25</v>
      </c>
      <c r="J12824" s="1">
        <v>44897</v>
      </c>
      <c r="K12824">
        <v>4437.5</v>
      </c>
      <c r="L12824" s="1">
        <v>44909</v>
      </c>
      <c r="M12824">
        <v>12</v>
      </c>
      <c r="N12824" s="8">
        <f t="shared" si="200"/>
        <v>53250</v>
      </c>
    </row>
    <row r="12825" spans="1:14">
      <c r="A12825" t="s">
        <v>14</v>
      </c>
      <c r="B12825" t="s">
        <v>62</v>
      </c>
      <c r="C12825" t="s">
        <v>396</v>
      </c>
      <c r="D12825">
        <v>1778520302</v>
      </c>
      <c r="E12825" s="1">
        <v>44839</v>
      </c>
      <c r="F12825" s="1">
        <v>44839</v>
      </c>
      <c r="G12825">
        <v>8146237746</v>
      </c>
      <c r="H12825">
        <v>6012222020997</v>
      </c>
      <c r="I12825">
        <v>3987.5</v>
      </c>
      <c r="J12825" s="1">
        <v>44899</v>
      </c>
      <c r="K12825">
        <v>3625</v>
      </c>
      <c r="L12825" s="1">
        <v>44894</v>
      </c>
      <c r="M12825">
        <v>-5</v>
      </c>
      <c r="N12825" s="8">
        <f t="shared" si="200"/>
        <v>-18125</v>
      </c>
    </row>
    <row r="12826" spans="1:14">
      <c r="A12826" t="s">
        <v>14</v>
      </c>
      <c r="B12826" t="s">
        <v>62</v>
      </c>
      <c r="C12826" t="s">
        <v>396</v>
      </c>
      <c r="D12826">
        <v>1778520302</v>
      </c>
      <c r="E12826" s="1">
        <v>44839</v>
      </c>
      <c r="F12826" s="1">
        <v>44839</v>
      </c>
      <c r="G12826">
        <v>8146237880</v>
      </c>
      <c r="H12826">
        <v>6012222020955</v>
      </c>
      <c r="I12826">
        <v>1573</v>
      </c>
      <c r="J12826" s="1">
        <v>44899</v>
      </c>
      <c r="K12826">
        <v>1430</v>
      </c>
      <c r="L12826" s="1">
        <v>44860</v>
      </c>
      <c r="M12826">
        <v>-39</v>
      </c>
      <c r="N12826" s="8">
        <f t="shared" si="200"/>
        <v>-55770</v>
      </c>
    </row>
    <row r="12827" spans="1:14">
      <c r="A12827" t="s">
        <v>14</v>
      </c>
      <c r="B12827" t="s">
        <v>62</v>
      </c>
      <c r="C12827" t="s">
        <v>727</v>
      </c>
      <c r="D12827">
        <v>12785290151</v>
      </c>
      <c r="E12827" s="1">
        <v>44839</v>
      </c>
      <c r="F12827" s="1">
        <v>44839</v>
      </c>
      <c r="G12827">
        <v>8146321073</v>
      </c>
      <c r="H12827" t="s">
        <v>5084</v>
      </c>
      <c r="I12827">
        <v>2666.07</v>
      </c>
      <c r="J12827" s="1">
        <v>44899</v>
      </c>
      <c r="K12827">
        <v>2185.3000000000002</v>
      </c>
      <c r="L12827" s="1">
        <v>44893</v>
      </c>
      <c r="M12827">
        <v>-6</v>
      </c>
      <c r="N12827" s="8">
        <f t="shared" si="200"/>
        <v>-13111.800000000001</v>
      </c>
    </row>
    <row r="12828" spans="1:14">
      <c r="A12828" t="s">
        <v>14</v>
      </c>
      <c r="B12828" t="s">
        <v>62</v>
      </c>
      <c r="C12828" t="s">
        <v>598</v>
      </c>
      <c r="D12828">
        <v>1493500704</v>
      </c>
      <c r="E12828" s="1">
        <v>44839</v>
      </c>
      <c r="F12828" s="1">
        <v>44839</v>
      </c>
      <c r="G12828">
        <v>8146549064</v>
      </c>
      <c r="H12828" t="s">
        <v>5085</v>
      </c>
      <c r="I12828">
        <v>12100</v>
      </c>
      <c r="J12828" s="1">
        <v>44899</v>
      </c>
      <c r="K12828">
        <v>11000</v>
      </c>
      <c r="L12828" s="1">
        <v>44893</v>
      </c>
      <c r="M12828">
        <v>-6</v>
      </c>
      <c r="N12828" s="8">
        <f t="shared" si="200"/>
        <v>-66000</v>
      </c>
    </row>
    <row r="12829" spans="1:14">
      <c r="A12829" t="s">
        <v>14</v>
      </c>
      <c r="B12829" t="s">
        <v>62</v>
      </c>
      <c r="C12829" t="s">
        <v>205</v>
      </c>
      <c r="D12829">
        <v>747170157</v>
      </c>
      <c r="E12829" s="1">
        <v>44839</v>
      </c>
      <c r="F12829" s="1">
        <v>44839</v>
      </c>
      <c r="G12829">
        <v>8146629258</v>
      </c>
      <c r="H12829">
        <v>6752335678</v>
      </c>
      <c r="I12829">
        <v>28718.25</v>
      </c>
      <c r="J12829" s="1">
        <v>44899</v>
      </c>
      <c r="K12829">
        <v>26107.5</v>
      </c>
      <c r="L12829" s="1">
        <v>44893</v>
      </c>
      <c r="M12829">
        <v>-6</v>
      </c>
      <c r="N12829" s="8">
        <f t="shared" si="200"/>
        <v>-156645</v>
      </c>
    </row>
    <row r="12830" spans="1:14">
      <c r="A12830" t="s">
        <v>14</v>
      </c>
      <c r="B12830" t="s">
        <v>62</v>
      </c>
      <c r="C12830" t="s">
        <v>274</v>
      </c>
      <c r="D12830">
        <v>8082461008</v>
      </c>
      <c r="E12830" s="1">
        <v>44839</v>
      </c>
      <c r="F12830" s="1">
        <v>44839</v>
      </c>
      <c r="G12830">
        <v>8146698384</v>
      </c>
      <c r="H12830">
        <v>22211679</v>
      </c>
      <c r="I12830">
        <v>263.52</v>
      </c>
      <c r="J12830" s="1">
        <v>44899</v>
      </c>
      <c r="K12830">
        <v>216</v>
      </c>
      <c r="L12830" s="1">
        <v>44893</v>
      </c>
      <c r="M12830">
        <v>-6</v>
      </c>
      <c r="N12830" s="8">
        <f t="shared" si="200"/>
        <v>-1296</v>
      </c>
    </row>
    <row r="12831" spans="1:14">
      <c r="A12831" t="s">
        <v>14</v>
      </c>
      <c r="B12831" t="s">
        <v>62</v>
      </c>
      <c r="C12831" t="s">
        <v>72</v>
      </c>
      <c r="D12831">
        <v>9238800156</v>
      </c>
      <c r="E12831" s="1">
        <v>44838</v>
      </c>
      <c r="F12831" s="1">
        <v>44838</v>
      </c>
      <c r="G12831">
        <v>8146723808</v>
      </c>
      <c r="H12831">
        <v>1209361371</v>
      </c>
      <c r="I12831">
        <v>10057.68</v>
      </c>
      <c r="J12831" s="1">
        <v>44898</v>
      </c>
      <c r="K12831">
        <v>8244</v>
      </c>
      <c r="L12831" s="1">
        <v>44893</v>
      </c>
      <c r="M12831">
        <v>-5</v>
      </c>
      <c r="N12831" s="8">
        <f t="shared" si="200"/>
        <v>-41220</v>
      </c>
    </row>
    <row r="12832" spans="1:14">
      <c r="A12832" t="s">
        <v>14</v>
      </c>
      <c r="B12832" t="s">
        <v>62</v>
      </c>
      <c r="C12832" t="s">
        <v>500</v>
      </c>
      <c r="D12832">
        <v>422760587</v>
      </c>
      <c r="E12832" s="1">
        <v>44839</v>
      </c>
      <c r="F12832" s="1">
        <v>44839</v>
      </c>
      <c r="G12832">
        <v>8146754369</v>
      </c>
      <c r="H12832">
        <v>2022000010047580</v>
      </c>
      <c r="I12832">
        <v>1469.82</v>
      </c>
      <c r="J12832" s="1">
        <v>44899</v>
      </c>
      <c r="K12832">
        <v>1336.2</v>
      </c>
      <c r="L12832" s="1">
        <v>44860</v>
      </c>
      <c r="M12832">
        <v>-39</v>
      </c>
      <c r="N12832" s="8">
        <f t="shared" si="200"/>
        <v>-52111.8</v>
      </c>
    </row>
    <row r="12833" spans="1:14">
      <c r="A12833" t="s">
        <v>14</v>
      </c>
      <c r="B12833" t="s">
        <v>62</v>
      </c>
      <c r="C12833" t="s">
        <v>709</v>
      </c>
      <c r="D12833" t="s">
        <v>710</v>
      </c>
      <c r="E12833" s="1">
        <v>44839</v>
      </c>
      <c r="F12833" s="1">
        <v>44839</v>
      </c>
      <c r="G12833">
        <v>8146760251</v>
      </c>
      <c r="H12833" t="s">
        <v>2601</v>
      </c>
      <c r="I12833">
        <v>2666.66</v>
      </c>
      <c r="J12833" s="1">
        <v>44899</v>
      </c>
      <c r="K12833">
        <v>2666.66</v>
      </c>
      <c r="L12833" s="1">
        <v>44845</v>
      </c>
      <c r="M12833">
        <v>-54</v>
      </c>
      <c r="N12833" s="8">
        <f t="shared" si="200"/>
        <v>-143999.63999999998</v>
      </c>
    </row>
    <row r="12834" spans="1:14">
      <c r="A12834" t="s">
        <v>14</v>
      </c>
      <c r="B12834" t="s">
        <v>62</v>
      </c>
      <c r="C12834" t="s">
        <v>500</v>
      </c>
      <c r="D12834">
        <v>422760587</v>
      </c>
      <c r="E12834" s="1">
        <v>44838</v>
      </c>
      <c r="F12834" s="1">
        <v>44838</v>
      </c>
      <c r="G12834">
        <v>8146765130</v>
      </c>
      <c r="H12834">
        <v>2022000010047580</v>
      </c>
      <c r="I12834">
        <v>96687.360000000001</v>
      </c>
      <c r="J12834" s="1">
        <v>44898</v>
      </c>
      <c r="K12834">
        <v>87897.600000000006</v>
      </c>
      <c r="L12834" s="1">
        <v>44860</v>
      </c>
      <c r="M12834">
        <v>-38</v>
      </c>
      <c r="N12834" s="8">
        <f t="shared" si="200"/>
        <v>-3340108.8000000003</v>
      </c>
    </row>
    <row r="12835" spans="1:14">
      <c r="A12835" t="s">
        <v>14</v>
      </c>
      <c r="B12835" t="s">
        <v>62</v>
      </c>
      <c r="C12835" t="s">
        <v>500</v>
      </c>
      <c r="D12835">
        <v>422760587</v>
      </c>
      <c r="E12835" s="1">
        <v>44839</v>
      </c>
      <c r="F12835" s="1">
        <v>44839</v>
      </c>
      <c r="G12835">
        <v>8146768041</v>
      </c>
      <c r="H12835">
        <v>2022000010047580</v>
      </c>
      <c r="I12835">
        <v>3673.18</v>
      </c>
      <c r="J12835" s="1">
        <v>44899</v>
      </c>
      <c r="K12835">
        <v>3339.25</v>
      </c>
      <c r="L12835" s="1">
        <v>44860</v>
      </c>
      <c r="M12835">
        <v>-39</v>
      </c>
      <c r="N12835" s="8">
        <f t="shared" si="200"/>
        <v>-130230.75</v>
      </c>
    </row>
    <row r="12836" spans="1:14">
      <c r="A12836" t="s">
        <v>14</v>
      </c>
      <c r="B12836" t="s">
        <v>62</v>
      </c>
      <c r="C12836" t="s">
        <v>568</v>
      </c>
      <c r="D12836">
        <v>832400154</v>
      </c>
      <c r="E12836" s="1">
        <v>44838</v>
      </c>
      <c r="F12836" s="1">
        <v>44838</v>
      </c>
      <c r="G12836">
        <v>8146801738</v>
      </c>
      <c r="H12836">
        <v>27477706</v>
      </c>
      <c r="I12836">
        <v>5159.8500000000004</v>
      </c>
      <c r="J12836" s="1">
        <v>44898</v>
      </c>
      <c r="K12836">
        <v>4690.7700000000004</v>
      </c>
      <c r="L12836" s="1">
        <v>44893</v>
      </c>
      <c r="M12836">
        <v>-5</v>
      </c>
      <c r="N12836" s="8">
        <f t="shared" si="200"/>
        <v>-23453.850000000002</v>
      </c>
    </row>
    <row r="12837" spans="1:14">
      <c r="A12837" t="s">
        <v>14</v>
      </c>
      <c r="B12837" t="s">
        <v>62</v>
      </c>
      <c r="C12837" t="s">
        <v>568</v>
      </c>
      <c r="D12837">
        <v>832400154</v>
      </c>
      <c r="E12837" s="1">
        <v>44839</v>
      </c>
      <c r="F12837" s="1">
        <v>44839</v>
      </c>
      <c r="G12837">
        <v>8146801763</v>
      </c>
      <c r="H12837">
        <v>27477707</v>
      </c>
      <c r="I12837">
        <v>43.63</v>
      </c>
      <c r="J12837" s="1">
        <v>44899</v>
      </c>
      <c r="K12837">
        <v>39.659999999999997</v>
      </c>
      <c r="L12837" s="1">
        <v>44893</v>
      </c>
      <c r="M12837">
        <v>-6</v>
      </c>
      <c r="N12837" s="8">
        <f t="shared" si="200"/>
        <v>-237.95999999999998</v>
      </c>
    </row>
    <row r="12838" spans="1:14">
      <c r="A12838" t="s">
        <v>14</v>
      </c>
      <c r="B12838" t="s">
        <v>62</v>
      </c>
      <c r="C12838" t="s">
        <v>642</v>
      </c>
      <c r="D12838">
        <v>82130592</v>
      </c>
      <c r="E12838" s="1">
        <v>44839</v>
      </c>
      <c r="F12838" s="1">
        <v>44839</v>
      </c>
      <c r="G12838">
        <v>8147020283</v>
      </c>
      <c r="H12838">
        <v>2003073487</v>
      </c>
      <c r="I12838">
        <v>105601.1</v>
      </c>
      <c r="J12838" s="1">
        <v>44899</v>
      </c>
      <c r="K12838">
        <v>96001</v>
      </c>
      <c r="L12838" s="1">
        <v>44860</v>
      </c>
      <c r="M12838">
        <v>-39</v>
      </c>
      <c r="N12838" s="8">
        <f t="shared" si="200"/>
        <v>-3744039</v>
      </c>
    </row>
    <row r="12839" spans="1:14">
      <c r="A12839" t="s">
        <v>14</v>
      </c>
      <c r="B12839" t="s">
        <v>62</v>
      </c>
      <c r="C12839" t="s">
        <v>642</v>
      </c>
      <c r="D12839">
        <v>82130592</v>
      </c>
      <c r="E12839" s="1">
        <v>44839</v>
      </c>
      <c r="F12839" s="1">
        <v>44839</v>
      </c>
      <c r="G12839">
        <v>8147026600</v>
      </c>
      <c r="H12839">
        <v>2003073488</v>
      </c>
      <c r="I12839">
        <v>17205.54</v>
      </c>
      <c r="J12839" s="1">
        <v>44899</v>
      </c>
      <c r="K12839">
        <v>15641.4</v>
      </c>
      <c r="L12839" s="1">
        <v>44860</v>
      </c>
      <c r="M12839">
        <v>-39</v>
      </c>
      <c r="N12839" s="8">
        <f t="shared" si="200"/>
        <v>-610014.6</v>
      </c>
    </row>
    <row r="12840" spans="1:14">
      <c r="A12840" t="s">
        <v>14</v>
      </c>
      <c r="B12840" t="s">
        <v>62</v>
      </c>
      <c r="C12840" t="s">
        <v>1231</v>
      </c>
      <c r="D12840">
        <v>6700240580</v>
      </c>
      <c r="E12840" s="1">
        <v>44839</v>
      </c>
      <c r="F12840" s="1">
        <v>44839</v>
      </c>
      <c r="G12840">
        <v>8147058683</v>
      </c>
      <c r="H12840" t="s">
        <v>5086</v>
      </c>
      <c r="I12840">
        <v>7045.5</v>
      </c>
      <c r="J12840" s="1">
        <v>44899</v>
      </c>
      <c r="K12840">
        <v>5775</v>
      </c>
      <c r="L12840" s="1">
        <v>44893</v>
      </c>
      <c r="M12840">
        <v>-6</v>
      </c>
      <c r="N12840" s="8">
        <f t="shared" si="200"/>
        <v>-34650</v>
      </c>
    </row>
    <row r="12841" spans="1:14">
      <c r="A12841" t="s">
        <v>14</v>
      </c>
      <c r="B12841" t="s">
        <v>62</v>
      </c>
      <c r="C12841" t="s">
        <v>503</v>
      </c>
      <c r="D12841">
        <v>10051170156</v>
      </c>
      <c r="E12841" s="1">
        <v>44838</v>
      </c>
      <c r="F12841" s="1">
        <v>44838</v>
      </c>
      <c r="G12841">
        <v>8147090907</v>
      </c>
      <c r="H12841">
        <v>931864122</v>
      </c>
      <c r="I12841">
        <v>7194.08</v>
      </c>
      <c r="J12841" s="1">
        <v>44898</v>
      </c>
      <c r="K12841">
        <v>6540.07</v>
      </c>
      <c r="L12841" s="1">
        <v>44893</v>
      </c>
      <c r="M12841">
        <v>-5</v>
      </c>
      <c r="N12841" s="8">
        <f t="shared" si="200"/>
        <v>-32700.35</v>
      </c>
    </row>
    <row r="12842" spans="1:14">
      <c r="A12842" t="s">
        <v>14</v>
      </c>
      <c r="B12842" t="s">
        <v>62</v>
      </c>
      <c r="C12842" t="s">
        <v>607</v>
      </c>
      <c r="D12842">
        <v>2774840595</v>
      </c>
      <c r="E12842" s="1">
        <v>44839</v>
      </c>
      <c r="F12842" s="1">
        <v>44839</v>
      </c>
      <c r="G12842">
        <v>8147204464</v>
      </c>
      <c r="H12842">
        <v>9897103739</v>
      </c>
      <c r="I12842">
        <v>1671.45</v>
      </c>
      <c r="J12842" s="1">
        <v>44899</v>
      </c>
      <c r="K12842">
        <v>1519.5</v>
      </c>
      <c r="L12842" s="1">
        <v>44860</v>
      </c>
      <c r="M12842">
        <v>-39</v>
      </c>
      <c r="N12842" s="8">
        <f t="shared" si="200"/>
        <v>-59260.5</v>
      </c>
    </row>
    <row r="12843" spans="1:14">
      <c r="A12843" t="s">
        <v>14</v>
      </c>
      <c r="B12843" t="s">
        <v>62</v>
      </c>
      <c r="C12843" t="s">
        <v>1410</v>
      </c>
      <c r="D12843" t="s">
        <v>1411</v>
      </c>
      <c r="E12843" s="1">
        <v>44839</v>
      </c>
      <c r="F12843" s="1">
        <v>44839</v>
      </c>
      <c r="G12843">
        <v>8147973365</v>
      </c>
      <c r="H12843">
        <v>52</v>
      </c>
      <c r="I12843">
        <v>2342.85</v>
      </c>
      <c r="J12843" s="1">
        <v>44899</v>
      </c>
      <c r="K12843">
        <v>1874.28</v>
      </c>
      <c r="L12843" s="1">
        <v>44845</v>
      </c>
      <c r="M12843">
        <v>-54</v>
      </c>
      <c r="N12843" s="8">
        <f t="shared" si="200"/>
        <v>-101211.12</v>
      </c>
    </row>
    <row r="12844" spans="1:14">
      <c r="A12844" t="s">
        <v>14</v>
      </c>
      <c r="B12844" t="s">
        <v>62</v>
      </c>
      <c r="C12844" t="s">
        <v>479</v>
      </c>
      <c r="D12844">
        <v>6522300968</v>
      </c>
      <c r="E12844" s="1">
        <v>44839</v>
      </c>
      <c r="F12844" s="1">
        <v>44839</v>
      </c>
      <c r="G12844">
        <v>8148033857</v>
      </c>
      <c r="H12844">
        <v>7000174012</v>
      </c>
      <c r="I12844">
        <v>60.32</v>
      </c>
      <c r="J12844" s="1">
        <v>44899</v>
      </c>
      <c r="K12844">
        <v>54.84</v>
      </c>
      <c r="L12844" s="1">
        <v>44894</v>
      </c>
      <c r="M12844">
        <v>-5</v>
      </c>
      <c r="N12844" s="8">
        <f t="shared" si="200"/>
        <v>-274.20000000000005</v>
      </c>
    </row>
    <row r="12845" spans="1:14">
      <c r="A12845" t="s">
        <v>14</v>
      </c>
      <c r="B12845" t="s">
        <v>62</v>
      </c>
      <c r="C12845" t="s">
        <v>479</v>
      </c>
      <c r="D12845">
        <v>6522300968</v>
      </c>
      <c r="E12845" s="1">
        <v>44839</v>
      </c>
      <c r="F12845" s="1">
        <v>44839</v>
      </c>
      <c r="G12845">
        <v>8148033866</v>
      </c>
      <c r="H12845">
        <v>7000174011</v>
      </c>
      <c r="I12845">
        <v>341</v>
      </c>
      <c r="J12845" s="1">
        <v>44899</v>
      </c>
      <c r="K12845">
        <v>310</v>
      </c>
      <c r="L12845" s="1">
        <v>44860</v>
      </c>
      <c r="M12845">
        <v>-39</v>
      </c>
      <c r="N12845" s="8">
        <f t="shared" si="200"/>
        <v>-12090</v>
      </c>
    </row>
    <row r="12846" spans="1:14">
      <c r="A12846" t="s">
        <v>14</v>
      </c>
      <c r="B12846" t="s">
        <v>62</v>
      </c>
      <c r="C12846" t="s">
        <v>403</v>
      </c>
      <c r="D12846">
        <v>12792100153</v>
      </c>
      <c r="E12846" s="1">
        <v>44839</v>
      </c>
      <c r="F12846" s="1">
        <v>44839</v>
      </c>
      <c r="G12846">
        <v>8148036896</v>
      </c>
      <c r="H12846">
        <v>22044868</v>
      </c>
      <c r="I12846">
        <v>117.85</v>
      </c>
      <c r="J12846" s="1">
        <v>44899</v>
      </c>
      <c r="K12846">
        <v>96.6</v>
      </c>
      <c r="L12846" s="1">
        <v>44872</v>
      </c>
      <c r="M12846">
        <v>-27</v>
      </c>
      <c r="N12846" s="8">
        <f t="shared" si="200"/>
        <v>-2608.1999999999998</v>
      </c>
    </row>
    <row r="12847" spans="1:14">
      <c r="A12847" t="s">
        <v>14</v>
      </c>
      <c r="B12847" t="s">
        <v>62</v>
      </c>
      <c r="C12847" t="s">
        <v>403</v>
      </c>
      <c r="D12847">
        <v>12792100153</v>
      </c>
      <c r="E12847" s="1">
        <v>44839</v>
      </c>
      <c r="F12847" s="1">
        <v>44839</v>
      </c>
      <c r="G12847">
        <v>8148051345</v>
      </c>
      <c r="H12847">
        <v>22044981</v>
      </c>
      <c r="I12847">
        <v>980.29</v>
      </c>
      <c r="J12847" s="1">
        <v>44899</v>
      </c>
      <c r="K12847">
        <v>803.52</v>
      </c>
      <c r="L12847" s="1">
        <v>44872</v>
      </c>
      <c r="M12847">
        <v>-27</v>
      </c>
      <c r="N12847" s="8">
        <f t="shared" si="200"/>
        <v>-21695.040000000001</v>
      </c>
    </row>
    <row r="12848" spans="1:14">
      <c r="A12848" t="s">
        <v>14</v>
      </c>
      <c r="B12848" t="s">
        <v>62</v>
      </c>
      <c r="C12848" t="s">
        <v>181</v>
      </c>
      <c r="D12848">
        <v>2707070963</v>
      </c>
      <c r="E12848" s="1">
        <v>44839</v>
      </c>
      <c r="F12848" s="1">
        <v>44839</v>
      </c>
      <c r="G12848">
        <v>8148134585</v>
      </c>
      <c r="H12848">
        <v>8722173893</v>
      </c>
      <c r="I12848">
        <v>79005.740000000005</v>
      </c>
      <c r="J12848" s="1">
        <v>44899</v>
      </c>
      <c r="K12848">
        <v>71823.399999999994</v>
      </c>
      <c r="L12848" s="1">
        <v>44860</v>
      </c>
      <c r="M12848">
        <v>-39</v>
      </c>
      <c r="N12848" s="8">
        <f t="shared" si="200"/>
        <v>-2801112.5999999996</v>
      </c>
    </row>
    <row r="12849" spans="1:14">
      <c r="A12849" t="s">
        <v>14</v>
      </c>
      <c r="B12849" t="s">
        <v>62</v>
      </c>
      <c r="C12849" t="s">
        <v>111</v>
      </c>
      <c r="D12849">
        <v>492340583</v>
      </c>
      <c r="E12849" s="1">
        <v>44838</v>
      </c>
      <c r="F12849" s="1">
        <v>44838</v>
      </c>
      <c r="G12849">
        <v>8148228237</v>
      </c>
      <c r="H12849">
        <v>22127021</v>
      </c>
      <c r="I12849">
        <v>3141.49</v>
      </c>
      <c r="J12849" s="1">
        <v>44898</v>
      </c>
      <c r="K12849">
        <v>2855.9</v>
      </c>
      <c r="L12849" s="1">
        <v>44860</v>
      </c>
      <c r="M12849">
        <v>-38</v>
      </c>
      <c r="N12849" s="8">
        <f t="shared" si="200"/>
        <v>-108524.2</v>
      </c>
    </row>
    <row r="12850" spans="1:14">
      <c r="A12850" t="s">
        <v>14</v>
      </c>
      <c r="B12850" t="s">
        <v>62</v>
      </c>
      <c r="C12850" t="s">
        <v>111</v>
      </c>
      <c r="D12850">
        <v>492340583</v>
      </c>
      <c r="E12850" s="1">
        <v>44839</v>
      </c>
      <c r="F12850" s="1">
        <v>44839</v>
      </c>
      <c r="G12850">
        <v>8148228396</v>
      </c>
      <c r="H12850">
        <v>22127022</v>
      </c>
      <c r="I12850">
        <v>1378.74</v>
      </c>
      <c r="J12850" s="1">
        <v>44899</v>
      </c>
      <c r="K12850">
        <v>1253.4000000000001</v>
      </c>
      <c r="L12850" s="1">
        <v>44860</v>
      </c>
      <c r="M12850">
        <v>-39</v>
      </c>
      <c r="N12850" s="8">
        <f t="shared" si="200"/>
        <v>-48882.600000000006</v>
      </c>
    </row>
    <row r="12851" spans="1:14">
      <c r="A12851" t="s">
        <v>14</v>
      </c>
      <c r="B12851" t="s">
        <v>62</v>
      </c>
      <c r="C12851" t="s">
        <v>1258</v>
      </c>
      <c r="D12851" t="s">
        <v>1259</v>
      </c>
      <c r="E12851" s="1">
        <v>44839</v>
      </c>
      <c r="F12851" s="1">
        <v>44839</v>
      </c>
      <c r="G12851">
        <v>8148294961</v>
      </c>
      <c r="H12851" t="s">
        <v>61</v>
      </c>
      <c r="I12851">
        <v>2666.66</v>
      </c>
      <c r="J12851" s="1">
        <v>44899</v>
      </c>
      <c r="K12851">
        <v>2666.66</v>
      </c>
      <c r="L12851" s="1">
        <v>44845</v>
      </c>
      <c r="M12851">
        <v>-54</v>
      </c>
      <c r="N12851" s="8">
        <f t="shared" si="200"/>
        <v>-143999.63999999998</v>
      </c>
    </row>
    <row r="12852" spans="1:14">
      <c r="A12852" t="s">
        <v>14</v>
      </c>
      <c r="B12852" t="s">
        <v>62</v>
      </c>
      <c r="C12852" t="s">
        <v>1514</v>
      </c>
      <c r="D12852" t="s">
        <v>1515</v>
      </c>
      <c r="E12852" s="1">
        <v>44839</v>
      </c>
      <c r="F12852" s="1">
        <v>44839</v>
      </c>
      <c r="G12852">
        <v>8148417051</v>
      </c>
      <c r="H12852" t="s">
        <v>3583</v>
      </c>
      <c r="I12852">
        <v>3000</v>
      </c>
      <c r="J12852" s="1">
        <v>44899</v>
      </c>
      <c r="K12852">
        <v>3000</v>
      </c>
      <c r="L12852" s="1">
        <v>44845</v>
      </c>
      <c r="M12852">
        <v>-54</v>
      </c>
      <c r="N12852" s="8">
        <f t="shared" si="200"/>
        <v>-162000</v>
      </c>
    </row>
    <row r="12853" spans="1:14">
      <c r="A12853" t="s">
        <v>14</v>
      </c>
      <c r="B12853" t="s">
        <v>62</v>
      </c>
      <c r="C12853" t="s">
        <v>883</v>
      </c>
      <c r="D12853">
        <v>2008340016</v>
      </c>
      <c r="E12853" s="1">
        <v>44839</v>
      </c>
      <c r="F12853" s="1">
        <v>44839</v>
      </c>
      <c r="G12853">
        <v>8148510497</v>
      </c>
      <c r="H12853" t="s">
        <v>5087</v>
      </c>
      <c r="I12853">
        <v>2133.0500000000002</v>
      </c>
      <c r="J12853" s="1">
        <v>44899</v>
      </c>
      <c r="K12853">
        <v>1748.4</v>
      </c>
      <c r="L12853" s="1">
        <v>44860</v>
      </c>
      <c r="M12853">
        <v>-39</v>
      </c>
      <c r="N12853" s="8">
        <f t="shared" si="200"/>
        <v>-68187.600000000006</v>
      </c>
    </row>
    <row r="12854" spans="1:14">
      <c r="A12854" t="s">
        <v>14</v>
      </c>
      <c r="B12854" t="s">
        <v>62</v>
      </c>
      <c r="C12854" t="s">
        <v>1407</v>
      </c>
      <c r="D12854" t="s">
        <v>1408</v>
      </c>
      <c r="E12854" s="1">
        <v>44839</v>
      </c>
      <c r="F12854" s="1">
        <v>44839</v>
      </c>
      <c r="G12854">
        <v>8148784765</v>
      </c>
      <c r="H12854" t="s">
        <v>61</v>
      </c>
      <c r="I12854">
        <v>3066.67</v>
      </c>
      <c r="J12854" s="1">
        <v>44899</v>
      </c>
      <c r="K12854">
        <v>3066.67</v>
      </c>
      <c r="L12854" s="1">
        <v>44845</v>
      </c>
      <c r="M12854">
        <v>-54</v>
      </c>
      <c r="N12854" s="8">
        <f t="shared" si="200"/>
        <v>-165600.18</v>
      </c>
    </row>
    <row r="12855" spans="1:14">
      <c r="A12855" t="s">
        <v>14</v>
      </c>
      <c r="B12855" t="s">
        <v>62</v>
      </c>
      <c r="C12855" t="s">
        <v>1206</v>
      </c>
      <c r="D12855" t="s">
        <v>1207</v>
      </c>
      <c r="E12855" s="1">
        <v>44839</v>
      </c>
      <c r="F12855" s="1">
        <v>44839</v>
      </c>
      <c r="G12855">
        <v>8148920565</v>
      </c>
      <c r="H12855" t="s">
        <v>3589</v>
      </c>
      <c r="I12855">
        <v>2517.66</v>
      </c>
      <c r="J12855" s="1">
        <v>44899</v>
      </c>
      <c r="K12855">
        <v>2517.66</v>
      </c>
      <c r="L12855" s="1">
        <v>44845</v>
      </c>
      <c r="M12855">
        <v>-54</v>
      </c>
      <c r="N12855" s="8">
        <f t="shared" si="200"/>
        <v>-135953.63999999998</v>
      </c>
    </row>
    <row r="12856" spans="1:14">
      <c r="A12856" t="s">
        <v>14</v>
      </c>
      <c r="B12856" t="s">
        <v>62</v>
      </c>
      <c r="C12856" t="s">
        <v>1218</v>
      </c>
      <c r="D12856" t="s">
        <v>1219</v>
      </c>
      <c r="E12856" s="1">
        <v>44840</v>
      </c>
      <c r="F12856" s="1">
        <v>44840</v>
      </c>
      <c r="G12856">
        <v>8149149378</v>
      </c>
      <c r="H12856" t="s">
        <v>2549</v>
      </c>
      <c r="I12856">
        <v>2016.66</v>
      </c>
      <c r="J12856" s="1">
        <v>44900</v>
      </c>
      <c r="K12856">
        <v>2016.66</v>
      </c>
      <c r="L12856" s="1">
        <v>44845</v>
      </c>
      <c r="M12856">
        <v>-55</v>
      </c>
      <c r="N12856" s="8">
        <f t="shared" si="200"/>
        <v>-110916.3</v>
      </c>
    </row>
    <row r="12857" spans="1:14">
      <c r="A12857" t="s">
        <v>14</v>
      </c>
      <c r="B12857" t="s">
        <v>62</v>
      </c>
      <c r="C12857" t="s">
        <v>303</v>
      </c>
      <c r="D12857">
        <v>426150488</v>
      </c>
      <c r="E12857" s="1">
        <v>44838</v>
      </c>
      <c r="F12857" s="1">
        <v>44838</v>
      </c>
      <c r="G12857">
        <v>8149167602</v>
      </c>
      <c r="H12857">
        <v>143994</v>
      </c>
      <c r="I12857">
        <v>1.1000000000000001</v>
      </c>
      <c r="J12857" s="1">
        <v>44898</v>
      </c>
      <c r="K12857">
        <v>1</v>
      </c>
      <c r="L12857" s="1">
        <v>44860</v>
      </c>
      <c r="M12857">
        <v>-38</v>
      </c>
      <c r="N12857" s="8">
        <f t="shared" si="200"/>
        <v>-38</v>
      </c>
    </row>
    <row r="12858" spans="1:14">
      <c r="A12858" t="s">
        <v>14</v>
      </c>
      <c r="B12858" t="s">
        <v>62</v>
      </c>
      <c r="C12858" t="s">
        <v>303</v>
      </c>
      <c r="D12858">
        <v>426150488</v>
      </c>
      <c r="E12858" s="1">
        <v>44839</v>
      </c>
      <c r="F12858" s="1">
        <v>44839</v>
      </c>
      <c r="G12858">
        <v>8149169745</v>
      </c>
      <c r="H12858">
        <v>143993</v>
      </c>
      <c r="I12858">
        <v>4276.47</v>
      </c>
      <c r="J12858" s="1">
        <v>44899</v>
      </c>
      <c r="K12858">
        <v>3887.7</v>
      </c>
      <c r="L12858" s="1">
        <v>44910</v>
      </c>
      <c r="M12858">
        <v>11</v>
      </c>
      <c r="N12858" s="8">
        <f t="shared" si="200"/>
        <v>42764.7</v>
      </c>
    </row>
    <row r="12859" spans="1:14">
      <c r="A12859" t="s">
        <v>14</v>
      </c>
      <c r="B12859" t="s">
        <v>62</v>
      </c>
      <c r="C12859" t="s">
        <v>531</v>
      </c>
      <c r="D12859">
        <v>2037841000</v>
      </c>
      <c r="E12859" s="1">
        <v>44840</v>
      </c>
      <c r="F12859" s="1">
        <v>44840</v>
      </c>
      <c r="G12859">
        <v>8149462942</v>
      </c>
      <c r="H12859" t="s">
        <v>5088</v>
      </c>
      <c r="I12859">
        <v>956.8</v>
      </c>
      <c r="J12859" s="1">
        <v>44900</v>
      </c>
      <c r="K12859">
        <v>920</v>
      </c>
      <c r="L12859" s="1">
        <v>44893</v>
      </c>
      <c r="M12859">
        <v>-7</v>
      </c>
      <c r="N12859" s="8">
        <f t="shared" si="200"/>
        <v>-6440</v>
      </c>
    </row>
    <row r="12860" spans="1:14">
      <c r="A12860" t="s">
        <v>14</v>
      </c>
      <c r="B12860" t="s">
        <v>62</v>
      </c>
      <c r="C12860" t="s">
        <v>616</v>
      </c>
      <c r="D12860">
        <v>2079181208</v>
      </c>
      <c r="E12860" s="1">
        <v>44839</v>
      </c>
      <c r="F12860" s="1">
        <v>44839</v>
      </c>
      <c r="G12860">
        <v>8149970094</v>
      </c>
      <c r="H12860">
        <v>219</v>
      </c>
      <c r="I12860">
        <v>3574.6</v>
      </c>
      <c r="J12860" s="1">
        <v>44899</v>
      </c>
      <c r="K12860">
        <v>2930</v>
      </c>
      <c r="L12860" s="1">
        <v>44874</v>
      </c>
      <c r="M12860">
        <v>-25</v>
      </c>
      <c r="N12860" s="8">
        <f t="shared" si="200"/>
        <v>-73250</v>
      </c>
    </row>
    <row r="12861" spans="1:14">
      <c r="A12861" t="s">
        <v>14</v>
      </c>
      <c r="B12861" t="s">
        <v>62</v>
      </c>
      <c r="C12861" t="s">
        <v>1558</v>
      </c>
      <c r="D12861" t="s">
        <v>1559</v>
      </c>
      <c r="E12861" s="1">
        <v>44838</v>
      </c>
      <c r="F12861" s="1">
        <v>44838</v>
      </c>
      <c r="G12861">
        <v>8150727829</v>
      </c>
      <c r="H12861" s="2">
        <v>44866</v>
      </c>
      <c r="I12861">
        <v>3066.67</v>
      </c>
      <c r="J12861" s="1">
        <v>44898</v>
      </c>
      <c r="K12861">
        <v>3066.67</v>
      </c>
      <c r="L12861" s="1">
        <v>44845</v>
      </c>
      <c r="M12861">
        <v>-53</v>
      </c>
      <c r="N12861" s="8">
        <f t="shared" si="200"/>
        <v>-162533.51</v>
      </c>
    </row>
    <row r="12862" spans="1:14">
      <c r="A12862" t="s">
        <v>14</v>
      </c>
      <c r="B12862" t="s">
        <v>62</v>
      </c>
      <c r="C12862" t="s">
        <v>1031</v>
      </c>
      <c r="D12862" t="s">
        <v>1032</v>
      </c>
      <c r="E12862" s="1">
        <v>44839</v>
      </c>
      <c r="F12862" s="1">
        <v>44839</v>
      </c>
      <c r="G12862">
        <v>8150968073</v>
      </c>
      <c r="H12862" s="2">
        <v>44835</v>
      </c>
      <c r="I12862">
        <v>3000</v>
      </c>
      <c r="J12862" s="1">
        <v>44899</v>
      </c>
      <c r="K12862">
        <v>3000</v>
      </c>
      <c r="L12862" s="1">
        <v>44845</v>
      </c>
      <c r="M12862">
        <v>-54</v>
      </c>
      <c r="N12862" s="8">
        <f t="shared" si="200"/>
        <v>-162000</v>
      </c>
    </row>
    <row r="12863" spans="1:14">
      <c r="A12863" t="s">
        <v>14</v>
      </c>
      <c r="B12863" t="s">
        <v>62</v>
      </c>
      <c r="C12863" t="s">
        <v>348</v>
      </c>
      <c r="D12863">
        <v>6991810588</v>
      </c>
      <c r="E12863" s="1">
        <v>44839</v>
      </c>
      <c r="F12863" s="1">
        <v>44839</v>
      </c>
      <c r="G12863">
        <v>8151086634</v>
      </c>
      <c r="H12863">
        <v>5190</v>
      </c>
      <c r="I12863">
        <v>18921.919999999998</v>
      </c>
      <c r="J12863" s="1">
        <v>44899</v>
      </c>
      <c r="K12863">
        <v>15509.77</v>
      </c>
      <c r="L12863" s="1">
        <v>44860</v>
      </c>
      <c r="M12863">
        <v>-39</v>
      </c>
      <c r="N12863" s="8">
        <f t="shared" si="200"/>
        <v>-604881.03</v>
      </c>
    </row>
    <row r="12864" spans="1:14">
      <c r="A12864" t="s">
        <v>14</v>
      </c>
      <c r="B12864" t="s">
        <v>62</v>
      </c>
      <c r="C12864" t="s">
        <v>348</v>
      </c>
      <c r="D12864">
        <v>6991810588</v>
      </c>
      <c r="E12864" s="1">
        <v>44839</v>
      </c>
      <c r="F12864" s="1">
        <v>44839</v>
      </c>
      <c r="G12864">
        <v>8151214354</v>
      </c>
      <c r="H12864">
        <v>5207</v>
      </c>
      <c r="I12864">
        <v>857.67</v>
      </c>
      <c r="J12864" s="1">
        <v>44899</v>
      </c>
      <c r="K12864">
        <v>703.01</v>
      </c>
      <c r="L12864" s="1">
        <v>44860</v>
      </c>
      <c r="M12864">
        <v>-39</v>
      </c>
      <c r="N12864" s="8">
        <f t="shared" si="200"/>
        <v>-27417.39</v>
      </c>
    </row>
    <row r="12865" spans="1:14">
      <c r="A12865" t="s">
        <v>14</v>
      </c>
      <c r="B12865" t="s">
        <v>62</v>
      </c>
      <c r="C12865" t="s">
        <v>1245</v>
      </c>
      <c r="D12865" t="s">
        <v>1246</v>
      </c>
      <c r="E12865" s="1">
        <v>44840</v>
      </c>
      <c r="F12865" s="1">
        <v>44840</v>
      </c>
      <c r="G12865">
        <v>8151501575</v>
      </c>
      <c r="H12865" t="s">
        <v>3583</v>
      </c>
      <c r="I12865">
        <v>2500</v>
      </c>
      <c r="J12865" s="1">
        <v>44900</v>
      </c>
      <c r="K12865">
        <v>2500</v>
      </c>
      <c r="L12865" s="1">
        <v>44845</v>
      </c>
      <c r="M12865">
        <v>-55</v>
      </c>
      <c r="N12865" s="8">
        <f t="shared" si="200"/>
        <v>-137500</v>
      </c>
    </row>
    <row r="12866" spans="1:14">
      <c r="A12866" t="s">
        <v>14</v>
      </c>
      <c r="B12866" t="s">
        <v>62</v>
      </c>
      <c r="C12866" t="s">
        <v>1151</v>
      </c>
      <c r="D12866" t="s">
        <v>1152</v>
      </c>
      <c r="E12866" s="1">
        <v>44839</v>
      </c>
      <c r="F12866" s="1">
        <v>44839</v>
      </c>
      <c r="G12866">
        <v>8151788040</v>
      </c>
      <c r="H12866" t="s">
        <v>3583</v>
      </c>
      <c r="I12866">
        <v>2000</v>
      </c>
      <c r="J12866" s="1">
        <v>44899</v>
      </c>
      <c r="K12866">
        <v>2000</v>
      </c>
      <c r="L12866" s="1">
        <v>44845</v>
      </c>
      <c r="M12866">
        <v>-54</v>
      </c>
      <c r="N12866" s="8">
        <f t="shared" si="200"/>
        <v>-108000</v>
      </c>
    </row>
    <row r="12867" spans="1:14">
      <c r="A12867" t="s">
        <v>14</v>
      </c>
      <c r="B12867" t="s">
        <v>62</v>
      </c>
      <c r="C12867" t="s">
        <v>88</v>
      </c>
      <c r="D12867">
        <v>4869950156</v>
      </c>
      <c r="E12867" s="1">
        <v>44840</v>
      </c>
      <c r="F12867" s="1">
        <v>44840</v>
      </c>
      <c r="G12867">
        <v>8152524657</v>
      </c>
      <c r="H12867" t="s">
        <v>5089</v>
      </c>
      <c r="I12867">
        <v>6472.1</v>
      </c>
      <c r="J12867" s="1">
        <v>44900</v>
      </c>
      <c r="K12867">
        <v>5305</v>
      </c>
      <c r="L12867" s="1">
        <v>44867</v>
      </c>
      <c r="M12867">
        <v>-33</v>
      </c>
      <c r="N12867" s="8">
        <f t="shared" ref="N12867:N12930" si="201">+K12867*M12867</f>
        <v>-175065</v>
      </c>
    </row>
    <row r="12868" spans="1:14">
      <c r="A12868" t="s">
        <v>14</v>
      </c>
      <c r="B12868" t="s">
        <v>62</v>
      </c>
      <c r="C12868" t="s">
        <v>88</v>
      </c>
      <c r="D12868">
        <v>4869950156</v>
      </c>
      <c r="E12868" s="1">
        <v>44840</v>
      </c>
      <c r="F12868" s="1">
        <v>44840</v>
      </c>
      <c r="G12868">
        <v>8152534252</v>
      </c>
      <c r="H12868" t="s">
        <v>5090</v>
      </c>
      <c r="I12868">
        <v>4873.8999999999996</v>
      </c>
      <c r="J12868" s="1">
        <v>44900</v>
      </c>
      <c r="K12868">
        <v>3995</v>
      </c>
      <c r="L12868" s="1">
        <v>44867</v>
      </c>
      <c r="M12868">
        <v>-33</v>
      </c>
      <c r="N12868" s="8">
        <f t="shared" si="201"/>
        <v>-131835</v>
      </c>
    </row>
    <row r="12869" spans="1:14">
      <c r="A12869" t="s">
        <v>14</v>
      </c>
      <c r="B12869" t="s">
        <v>62</v>
      </c>
      <c r="C12869" t="s">
        <v>1286</v>
      </c>
      <c r="D12869" t="s">
        <v>1287</v>
      </c>
      <c r="E12869" s="1">
        <v>44840</v>
      </c>
      <c r="F12869" s="1">
        <v>44840</v>
      </c>
      <c r="G12869">
        <v>8152588882</v>
      </c>
      <c r="H12869" t="s">
        <v>5091</v>
      </c>
      <c r="I12869">
        <v>2550</v>
      </c>
      <c r="J12869" s="1">
        <v>44900</v>
      </c>
      <c r="K12869">
        <v>2550</v>
      </c>
      <c r="L12869" s="1">
        <v>44845</v>
      </c>
      <c r="M12869">
        <v>-55</v>
      </c>
      <c r="N12869" s="8">
        <f t="shared" si="201"/>
        <v>-140250</v>
      </c>
    </row>
    <row r="12870" spans="1:14">
      <c r="A12870" t="s">
        <v>14</v>
      </c>
      <c r="B12870" t="s">
        <v>62</v>
      </c>
      <c r="C12870" t="s">
        <v>2912</v>
      </c>
      <c r="D12870" t="s">
        <v>2913</v>
      </c>
      <c r="E12870" s="1">
        <v>44840</v>
      </c>
      <c r="F12870" s="1">
        <v>44840</v>
      </c>
      <c r="G12870">
        <v>8153855571</v>
      </c>
      <c r="H12870" t="s">
        <v>5092</v>
      </c>
      <c r="I12870">
        <v>1500</v>
      </c>
      <c r="J12870" s="1">
        <v>44900</v>
      </c>
      <c r="K12870">
        <v>1200</v>
      </c>
      <c r="L12870" s="1">
        <v>44845</v>
      </c>
      <c r="M12870">
        <v>-55</v>
      </c>
      <c r="N12870" s="8">
        <f t="shared" si="201"/>
        <v>-66000</v>
      </c>
    </row>
    <row r="12871" spans="1:14">
      <c r="A12871" t="s">
        <v>14</v>
      </c>
      <c r="B12871" t="s">
        <v>62</v>
      </c>
      <c r="C12871" t="s">
        <v>204</v>
      </c>
      <c r="D12871">
        <v>1679130060</v>
      </c>
      <c r="E12871" s="1">
        <v>44838</v>
      </c>
      <c r="F12871" s="1">
        <v>44838</v>
      </c>
      <c r="G12871">
        <v>8153864907</v>
      </c>
      <c r="H12871">
        <v>202206029311</v>
      </c>
      <c r="I12871">
        <v>324.5</v>
      </c>
      <c r="J12871" s="1">
        <v>44898</v>
      </c>
      <c r="K12871">
        <v>295</v>
      </c>
      <c r="L12871" s="1">
        <v>44860</v>
      </c>
      <c r="M12871">
        <v>-38</v>
      </c>
      <c r="N12871" s="8">
        <f t="shared" si="201"/>
        <v>-11210</v>
      </c>
    </row>
    <row r="12872" spans="1:14">
      <c r="A12872" t="s">
        <v>14</v>
      </c>
      <c r="B12872" t="s">
        <v>62</v>
      </c>
      <c r="C12872" t="s">
        <v>1798</v>
      </c>
      <c r="D12872" t="s">
        <v>1799</v>
      </c>
      <c r="E12872" s="1">
        <v>44838</v>
      </c>
      <c r="F12872" s="1">
        <v>44838</v>
      </c>
      <c r="G12872">
        <v>8154666814</v>
      </c>
      <c r="H12872" t="s">
        <v>3589</v>
      </c>
      <c r="I12872">
        <v>2500</v>
      </c>
      <c r="J12872" s="1">
        <v>44898</v>
      </c>
      <c r="K12872">
        <v>2500</v>
      </c>
      <c r="L12872" s="1">
        <v>44845</v>
      </c>
      <c r="M12872">
        <v>-53</v>
      </c>
      <c r="N12872" s="8">
        <f t="shared" si="201"/>
        <v>-132500</v>
      </c>
    </row>
    <row r="12873" spans="1:14">
      <c r="A12873" t="s">
        <v>14</v>
      </c>
      <c r="B12873" t="s">
        <v>62</v>
      </c>
      <c r="C12873" t="s">
        <v>727</v>
      </c>
      <c r="D12873">
        <v>12785290151</v>
      </c>
      <c r="E12873" s="1">
        <v>44838</v>
      </c>
      <c r="F12873" s="1">
        <v>44838</v>
      </c>
      <c r="G12873">
        <v>8155240107</v>
      </c>
      <c r="H12873" t="s">
        <v>5093</v>
      </c>
      <c r="I12873">
        <v>1091.17</v>
      </c>
      <c r="J12873" s="1">
        <v>44898</v>
      </c>
      <c r="K12873">
        <v>894.4</v>
      </c>
      <c r="L12873" s="1">
        <v>44872</v>
      </c>
      <c r="M12873">
        <v>-26</v>
      </c>
      <c r="N12873" s="8">
        <f t="shared" si="201"/>
        <v>-23254.399999999998</v>
      </c>
    </row>
    <row r="12874" spans="1:14">
      <c r="A12874" t="s">
        <v>14</v>
      </c>
      <c r="B12874" t="s">
        <v>62</v>
      </c>
      <c r="C12874" t="s">
        <v>110</v>
      </c>
      <c r="D12874">
        <v>12736110151</v>
      </c>
      <c r="E12874" s="1">
        <v>44838</v>
      </c>
      <c r="F12874" s="1">
        <v>44838</v>
      </c>
      <c r="G12874">
        <v>8155361223</v>
      </c>
      <c r="H12874">
        <v>6264004691</v>
      </c>
      <c r="I12874">
        <v>567.82000000000005</v>
      </c>
      <c r="J12874" s="1">
        <v>44898</v>
      </c>
      <c r="K12874">
        <v>516.20000000000005</v>
      </c>
      <c r="L12874" s="1">
        <v>44860</v>
      </c>
      <c r="M12874">
        <v>-38</v>
      </c>
      <c r="N12874" s="8">
        <f t="shared" si="201"/>
        <v>-19615.600000000002</v>
      </c>
    </row>
    <row r="12875" spans="1:14">
      <c r="A12875" t="s">
        <v>14</v>
      </c>
      <c r="B12875" t="s">
        <v>62</v>
      </c>
      <c r="C12875" t="s">
        <v>321</v>
      </c>
      <c r="D12875">
        <v>421210485</v>
      </c>
      <c r="E12875" s="1">
        <v>44840</v>
      </c>
      <c r="F12875" s="1">
        <v>44840</v>
      </c>
      <c r="G12875">
        <v>8155366878</v>
      </c>
      <c r="H12875">
        <v>5029227095</v>
      </c>
      <c r="I12875">
        <v>5392.99</v>
      </c>
      <c r="J12875" s="1">
        <v>44900</v>
      </c>
      <c r="K12875">
        <v>4902.72</v>
      </c>
      <c r="L12875" s="1">
        <v>44893</v>
      </c>
      <c r="M12875">
        <v>-7</v>
      </c>
      <c r="N12875" s="8">
        <f t="shared" si="201"/>
        <v>-34319.040000000001</v>
      </c>
    </row>
    <row r="12876" spans="1:14">
      <c r="A12876" t="s">
        <v>14</v>
      </c>
      <c r="B12876" t="s">
        <v>62</v>
      </c>
      <c r="C12876" t="s">
        <v>110</v>
      </c>
      <c r="D12876">
        <v>12736110151</v>
      </c>
      <c r="E12876" s="1">
        <v>44840</v>
      </c>
      <c r="F12876" s="1">
        <v>44840</v>
      </c>
      <c r="G12876">
        <v>8155376268</v>
      </c>
      <c r="H12876">
        <v>6264004679</v>
      </c>
      <c r="I12876">
        <v>1787.7</v>
      </c>
      <c r="J12876" s="1">
        <v>44900</v>
      </c>
      <c r="K12876">
        <v>1625.18</v>
      </c>
      <c r="L12876" s="1">
        <v>44860</v>
      </c>
      <c r="M12876">
        <v>-40</v>
      </c>
      <c r="N12876" s="8">
        <f t="shared" si="201"/>
        <v>-65007.200000000004</v>
      </c>
    </row>
    <row r="12877" spans="1:14">
      <c r="A12877" t="s">
        <v>14</v>
      </c>
      <c r="B12877" t="s">
        <v>62</v>
      </c>
      <c r="C12877" t="s">
        <v>110</v>
      </c>
      <c r="D12877">
        <v>12736110151</v>
      </c>
      <c r="E12877" s="1">
        <v>44840</v>
      </c>
      <c r="F12877" s="1">
        <v>44840</v>
      </c>
      <c r="G12877">
        <v>8155380153</v>
      </c>
      <c r="H12877">
        <v>6264004714</v>
      </c>
      <c r="I12877">
        <v>1650</v>
      </c>
      <c r="J12877" s="1">
        <v>44900</v>
      </c>
      <c r="K12877">
        <v>1500</v>
      </c>
      <c r="L12877" s="1">
        <v>44860</v>
      </c>
      <c r="M12877">
        <v>-40</v>
      </c>
      <c r="N12877" s="8">
        <f t="shared" si="201"/>
        <v>-60000</v>
      </c>
    </row>
    <row r="12878" spans="1:14">
      <c r="A12878" t="s">
        <v>14</v>
      </c>
      <c r="B12878" t="s">
        <v>62</v>
      </c>
      <c r="C12878" t="s">
        <v>205</v>
      </c>
      <c r="D12878">
        <v>747170157</v>
      </c>
      <c r="E12878" s="1">
        <v>44838</v>
      </c>
      <c r="F12878" s="1">
        <v>44838</v>
      </c>
      <c r="G12878">
        <v>8155498614</v>
      </c>
      <c r="H12878">
        <v>6752335979</v>
      </c>
      <c r="I12878">
        <v>116786.93</v>
      </c>
      <c r="J12878" s="1">
        <v>44898</v>
      </c>
      <c r="K12878">
        <v>106169.94</v>
      </c>
      <c r="L12878" s="1">
        <v>44893</v>
      </c>
      <c r="M12878">
        <v>-5</v>
      </c>
      <c r="N12878" s="8">
        <f t="shared" si="201"/>
        <v>-530849.69999999995</v>
      </c>
    </row>
    <row r="12879" spans="1:14">
      <c r="A12879" t="s">
        <v>14</v>
      </c>
      <c r="B12879" t="s">
        <v>62</v>
      </c>
      <c r="C12879" t="s">
        <v>274</v>
      </c>
      <c r="D12879">
        <v>8082461008</v>
      </c>
      <c r="E12879" s="1">
        <v>44840</v>
      </c>
      <c r="F12879" s="1">
        <v>44840</v>
      </c>
      <c r="G12879">
        <v>8155516755</v>
      </c>
      <c r="H12879">
        <v>22212578</v>
      </c>
      <c r="I12879">
        <v>513.86</v>
      </c>
      <c r="J12879" s="1">
        <v>44900</v>
      </c>
      <c r="K12879">
        <v>421.2</v>
      </c>
      <c r="L12879" s="1">
        <v>44893</v>
      </c>
      <c r="M12879">
        <v>-7</v>
      </c>
      <c r="N12879" s="8">
        <f t="shared" si="201"/>
        <v>-2948.4</v>
      </c>
    </row>
    <row r="12880" spans="1:14">
      <c r="A12880" t="s">
        <v>14</v>
      </c>
      <c r="B12880" t="s">
        <v>62</v>
      </c>
      <c r="C12880" t="s">
        <v>230</v>
      </c>
      <c r="D12880">
        <v>5402981004</v>
      </c>
      <c r="E12880" s="1">
        <v>44839</v>
      </c>
      <c r="F12880" s="1">
        <v>44839</v>
      </c>
      <c r="G12880">
        <v>8155545511</v>
      </c>
      <c r="H12880">
        <v>6017050702</v>
      </c>
      <c r="I12880">
        <v>512.38</v>
      </c>
      <c r="J12880" s="1">
        <v>44899</v>
      </c>
      <c r="K12880">
        <v>419.98</v>
      </c>
      <c r="L12880" s="1">
        <v>44893</v>
      </c>
      <c r="M12880">
        <v>-6</v>
      </c>
      <c r="N12880" s="8">
        <f t="shared" si="201"/>
        <v>-2519.88</v>
      </c>
    </row>
    <row r="12881" spans="1:14">
      <c r="A12881" t="s">
        <v>14</v>
      </c>
      <c r="B12881" t="s">
        <v>62</v>
      </c>
      <c r="C12881" t="s">
        <v>568</v>
      </c>
      <c r="D12881">
        <v>832400154</v>
      </c>
      <c r="E12881" s="1">
        <v>44840</v>
      </c>
      <c r="F12881" s="1">
        <v>44840</v>
      </c>
      <c r="G12881">
        <v>8155561664</v>
      </c>
      <c r="H12881">
        <v>27478743</v>
      </c>
      <c r="I12881">
        <v>2626.87</v>
      </c>
      <c r="J12881" s="1">
        <v>44900</v>
      </c>
      <c r="K12881">
        <v>2388.06</v>
      </c>
      <c r="L12881" s="1">
        <v>44893</v>
      </c>
      <c r="M12881">
        <v>-7</v>
      </c>
      <c r="N12881" s="8">
        <f t="shared" si="201"/>
        <v>-16716.419999999998</v>
      </c>
    </row>
    <row r="12882" spans="1:14">
      <c r="A12882" t="s">
        <v>14</v>
      </c>
      <c r="B12882" t="s">
        <v>62</v>
      </c>
      <c r="C12882" t="s">
        <v>568</v>
      </c>
      <c r="D12882">
        <v>832400154</v>
      </c>
      <c r="E12882" s="1">
        <v>44840</v>
      </c>
      <c r="F12882" s="1">
        <v>44840</v>
      </c>
      <c r="G12882">
        <v>8155561863</v>
      </c>
      <c r="H12882">
        <v>27478744</v>
      </c>
      <c r="I12882">
        <v>22886.82</v>
      </c>
      <c r="J12882" s="1">
        <v>44900</v>
      </c>
      <c r="K12882">
        <v>20806.2</v>
      </c>
      <c r="L12882" s="1">
        <v>44893</v>
      </c>
      <c r="M12882">
        <v>-7</v>
      </c>
      <c r="N12882" s="8">
        <f t="shared" si="201"/>
        <v>-145643.4</v>
      </c>
    </row>
    <row r="12883" spans="1:14">
      <c r="A12883" t="s">
        <v>14</v>
      </c>
      <c r="B12883" t="s">
        <v>62</v>
      </c>
      <c r="C12883" t="s">
        <v>525</v>
      </c>
      <c r="D12883">
        <v>4732240967</v>
      </c>
      <c r="E12883" s="1">
        <v>44840</v>
      </c>
      <c r="F12883" s="1">
        <v>44840</v>
      </c>
      <c r="G12883">
        <v>8155606660</v>
      </c>
      <c r="H12883">
        <v>87124168</v>
      </c>
      <c r="I12883">
        <v>18048.53</v>
      </c>
      <c r="J12883" s="1">
        <v>44900</v>
      </c>
      <c r="K12883">
        <v>1491.61</v>
      </c>
      <c r="L12883" s="1">
        <v>44893</v>
      </c>
      <c r="M12883">
        <v>-7</v>
      </c>
      <c r="N12883" s="8">
        <f t="shared" si="201"/>
        <v>-10441.269999999999</v>
      </c>
    </row>
    <row r="12884" spans="1:14">
      <c r="A12884" t="s">
        <v>14</v>
      </c>
      <c r="B12884" t="s">
        <v>62</v>
      </c>
      <c r="C12884" t="s">
        <v>72</v>
      </c>
      <c r="D12884">
        <v>9238800156</v>
      </c>
      <c r="E12884" s="1">
        <v>44840</v>
      </c>
      <c r="F12884" s="1">
        <v>44840</v>
      </c>
      <c r="G12884">
        <v>8155626367</v>
      </c>
      <c r="H12884">
        <v>1209363483</v>
      </c>
      <c r="I12884">
        <v>3769.8</v>
      </c>
      <c r="J12884" s="1">
        <v>44900</v>
      </c>
      <c r="K12884">
        <v>3090</v>
      </c>
      <c r="L12884" s="1">
        <v>44893</v>
      </c>
      <c r="M12884">
        <v>-7</v>
      </c>
      <c r="N12884" s="8">
        <f t="shared" si="201"/>
        <v>-21630</v>
      </c>
    </row>
    <row r="12885" spans="1:14">
      <c r="A12885" t="s">
        <v>14</v>
      </c>
      <c r="B12885" t="s">
        <v>62</v>
      </c>
      <c r="C12885" t="s">
        <v>72</v>
      </c>
      <c r="D12885">
        <v>9238800156</v>
      </c>
      <c r="E12885" s="1">
        <v>44840</v>
      </c>
      <c r="F12885" s="1">
        <v>44840</v>
      </c>
      <c r="G12885">
        <v>8155626448</v>
      </c>
      <c r="H12885">
        <v>1209363486</v>
      </c>
      <c r="I12885">
        <v>512.4</v>
      </c>
      <c r="J12885" s="1">
        <v>44900</v>
      </c>
      <c r="K12885">
        <v>420</v>
      </c>
      <c r="L12885" s="1">
        <v>44893</v>
      </c>
      <c r="M12885">
        <v>-7</v>
      </c>
      <c r="N12885" s="8">
        <f t="shared" si="201"/>
        <v>-2940</v>
      </c>
    </row>
    <row r="12886" spans="1:14">
      <c r="A12886" t="s">
        <v>14</v>
      </c>
      <c r="B12886" t="s">
        <v>62</v>
      </c>
      <c r="C12886" t="s">
        <v>72</v>
      </c>
      <c r="D12886">
        <v>9238800156</v>
      </c>
      <c r="E12886" s="1">
        <v>44840</v>
      </c>
      <c r="F12886" s="1">
        <v>44840</v>
      </c>
      <c r="G12886">
        <v>8155629144</v>
      </c>
      <c r="H12886">
        <v>1209363485</v>
      </c>
      <c r="I12886">
        <v>1215.1199999999999</v>
      </c>
      <c r="J12886" s="1">
        <v>44900</v>
      </c>
      <c r="K12886">
        <v>996</v>
      </c>
      <c r="L12886" s="1">
        <v>44893</v>
      </c>
      <c r="M12886">
        <v>-7</v>
      </c>
      <c r="N12886" s="8">
        <f t="shared" si="201"/>
        <v>-6972</v>
      </c>
    </row>
    <row r="12887" spans="1:14">
      <c r="A12887" t="s">
        <v>14</v>
      </c>
      <c r="B12887" t="s">
        <v>62</v>
      </c>
      <c r="C12887" t="s">
        <v>601</v>
      </c>
      <c r="D12887">
        <v>11654150157</v>
      </c>
      <c r="E12887" s="1">
        <v>44840</v>
      </c>
      <c r="F12887" s="1">
        <v>44840</v>
      </c>
      <c r="G12887">
        <v>8155701487</v>
      </c>
      <c r="H12887">
        <v>3300129156</v>
      </c>
      <c r="I12887">
        <v>4849.8599999999997</v>
      </c>
      <c r="J12887" s="1">
        <v>44900</v>
      </c>
      <c r="K12887">
        <v>4408.96</v>
      </c>
      <c r="L12887" s="1">
        <v>44860</v>
      </c>
      <c r="M12887">
        <v>-40</v>
      </c>
      <c r="N12887" s="8">
        <f t="shared" si="201"/>
        <v>-176358.39999999999</v>
      </c>
    </row>
    <row r="12888" spans="1:14">
      <c r="A12888" t="s">
        <v>14</v>
      </c>
      <c r="B12888" t="s">
        <v>62</v>
      </c>
      <c r="C12888" t="s">
        <v>642</v>
      </c>
      <c r="D12888">
        <v>82130592</v>
      </c>
      <c r="E12888" s="1">
        <v>44839</v>
      </c>
      <c r="F12888" s="1">
        <v>44839</v>
      </c>
      <c r="G12888">
        <v>8155955215</v>
      </c>
      <c r="H12888">
        <v>2003073830</v>
      </c>
      <c r="I12888">
        <v>2805</v>
      </c>
      <c r="J12888" s="1">
        <v>44899</v>
      </c>
      <c r="K12888">
        <v>2550</v>
      </c>
      <c r="L12888" s="1">
        <v>44860</v>
      </c>
      <c r="M12888">
        <v>-39</v>
      </c>
      <c r="N12888" s="8">
        <f t="shared" si="201"/>
        <v>-99450</v>
      </c>
    </row>
    <row r="12889" spans="1:14">
      <c r="A12889" t="s">
        <v>14</v>
      </c>
      <c r="B12889" t="s">
        <v>62</v>
      </c>
      <c r="C12889" t="s">
        <v>607</v>
      </c>
      <c r="D12889">
        <v>2774840595</v>
      </c>
      <c r="E12889" s="1">
        <v>44840</v>
      </c>
      <c r="F12889" s="1">
        <v>44840</v>
      </c>
      <c r="G12889">
        <v>8156141785</v>
      </c>
      <c r="H12889">
        <v>9897104264</v>
      </c>
      <c r="I12889">
        <v>80056.06</v>
      </c>
      <c r="J12889" s="1">
        <v>44900</v>
      </c>
      <c r="K12889">
        <v>72778.240000000005</v>
      </c>
      <c r="L12889" s="1">
        <v>44893</v>
      </c>
      <c r="M12889">
        <v>-7</v>
      </c>
      <c r="N12889" s="8">
        <f t="shared" si="201"/>
        <v>-509447.68000000005</v>
      </c>
    </row>
    <row r="12890" spans="1:14">
      <c r="A12890" t="s">
        <v>14</v>
      </c>
      <c r="B12890" t="s">
        <v>62</v>
      </c>
      <c r="C12890" t="s">
        <v>607</v>
      </c>
      <c r="D12890">
        <v>2774840595</v>
      </c>
      <c r="E12890" s="1">
        <v>44840</v>
      </c>
      <c r="F12890" s="1">
        <v>44840</v>
      </c>
      <c r="G12890">
        <v>8156169384</v>
      </c>
      <c r="H12890">
        <v>9897104263</v>
      </c>
      <c r="I12890">
        <v>3352.34</v>
      </c>
      <c r="J12890" s="1">
        <v>44900</v>
      </c>
      <c r="K12890">
        <v>3047.58</v>
      </c>
      <c r="L12890" s="1">
        <v>44893</v>
      </c>
      <c r="M12890">
        <v>-7</v>
      </c>
      <c r="N12890" s="8">
        <f t="shared" si="201"/>
        <v>-21333.059999999998</v>
      </c>
    </row>
    <row r="12891" spans="1:14">
      <c r="A12891" t="s">
        <v>14</v>
      </c>
      <c r="B12891" t="s">
        <v>62</v>
      </c>
      <c r="C12891" t="s">
        <v>466</v>
      </c>
      <c r="D12891">
        <v>5526631006</v>
      </c>
      <c r="E12891" s="1">
        <v>44839</v>
      </c>
      <c r="F12891" s="1">
        <v>44839</v>
      </c>
      <c r="G12891">
        <v>8156640929</v>
      </c>
      <c r="H12891" t="s">
        <v>5094</v>
      </c>
      <c r="I12891">
        <v>5165.28</v>
      </c>
      <c r="J12891" s="1">
        <v>44899</v>
      </c>
      <c r="K12891">
        <v>4624</v>
      </c>
      <c r="L12891" s="1">
        <v>44893</v>
      </c>
      <c r="M12891">
        <v>-6</v>
      </c>
      <c r="N12891" s="8">
        <f t="shared" si="201"/>
        <v>-27744</v>
      </c>
    </row>
    <row r="12892" spans="1:14">
      <c r="A12892" t="s">
        <v>14</v>
      </c>
      <c r="B12892" t="s">
        <v>62</v>
      </c>
      <c r="C12892" t="s">
        <v>509</v>
      </c>
      <c r="D12892">
        <v>399800580</v>
      </c>
      <c r="E12892" s="1">
        <v>44840</v>
      </c>
      <c r="F12892" s="1">
        <v>44840</v>
      </c>
      <c r="G12892">
        <v>8157121677</v>
      </c>
      <c r="H12892">
        <v>3202221680</v>
      </c>
      <c r="I12892">
        <v>21435.35</v>
      </c>
      <c r="J12892" s="1">
        <v>44900</v>
      </c>
      <c r="K12892">
        <v>19486.68</v>
      </c>
      <c r="L12892" s="1">
        <v>44893</v>
      </c>
      <c r="M12892">
        <v>-7</v>
      </c>
      <c r="N12892" s="8">
        <f t="shared" si="201"/>
        <v>-136406.76</v>
      </c>
    </row>
    <row r="12893" spans="1:14">
      <c r="A12893" t="s">
        <v>14</v>
      </c>
      <c r="B12893" t="s">
        <v>62</v>
      </c>
      <c r="C12893" t="s">
        <v>261</v>
      </c>
      <c r="D12893">
        <v>9933630155</v>
      </c>
      <c r="E12893" s="1">
        <v>44839</v>
      </c>
      <c r="F12893" s="1">
        <v>44839</v>
      </c>
      <c r="G12893">
        <v>8157170206</v>
      </c>
      <c r="H12893">
        <v>9700227727</v>
      </c>
      <c r="I12893">
        <v>365.95</v>
      </c>
      <c r="J12893" s="1">
        <v>44899</v>
      </c>
      <c r="K12893">
        <v>299.95999999999998</v>
      </c>
      <c r="L12893" s="1">
        <v>44893</v>
      </c>
      <c r="M12893">
        <v>-6</v>
      </c>
      <c r="N12893" s="8">
        <f t="shared" si="201"/>
        <v>-1799.7599999999998</v>
      </c>
    </row>
    <row r="12894" spans="1:14">
      <c r="A12894" t="s">
        <v>14</v>
      </c>
      <c r="B12894" t="s">
        <v>62</v>
      </c>
      <c r="C12894" t="s">
        <v>492</v>
      </c>
      <c r="D12894">
        <v>5763890638</v>
      </c>
      <c r="E12894" s="1">
        <v>44840</v>
      </c>
      <c r="F12894" s="1">
        <v>44840</v>
      </c>
      <c r="G12894">
        <v>8157252395</v>
      </c>
      <c r="H12894" t="s">
        <v>5095</v>
      </c>
      <c r="I12894">
        <v>10957.32</v>
      </c>
      <c r="J12894" s="1">
        <v>44900</v>
      </c>
      <c r="K12894">
        <v>9961.2000000000007</v>
      </c>
      <c r="L12894" s="1">
        <v>44860</v>
      </c>
      <c r="M12894">
        <v>-40</v>
      </c>
      <c r="N12894" s="8">
        <f t="shared" si="201"/>
        <v>-398448</v>
      </c>
    </row>
    <row r="12895" spans="1:14">
      <c r="A12895" t="s">
        <v>14</v>
      </c>
      <c r="B12895" t="s">
        <v>62</v>
      </c>
      <c r="C12895" t="s">
        <v>492</v>
      </c>
      <c r="D12895">
        <v>5763890638</v>
      </c>
      <c r="E12895" s="1">
        <v>44839</v>
      </c>
      <c r="F12895" s="1">
        <v>44839</v>
      </c>
      <c r="G12895">
        <v>8157252506</v>
      </c>
      <c r="H12895" t="s">
        <v>5096</v>
      </c>
      <c r="I12895">
        <v>3652.44</v>
      </c>
      <c r="J12895" s="1">
        <v>44899</v>
      </c>
      <c r="K12895">
        <v>3320.4</v>
      </c>
      <c r="L12895" s="1">
        <v>44860</v>
      </c>
      <c r="M12895">
        <v>-39</v>
      </c>
      <c r="N12895" s="8">
        <f t="shared" si="201"/>
        <v>-129495.6</v>
      </c>
    </row>
    <row r="12896" spans="1:14">
      <c r="A12896" t="s">
        <v>14</v>
      </c>
      <c r="B12896" t="s">
        <v>62</v>
      </c>
      <c r="C12896" t="s">
        <v>181</v>
      </c>
      <c r="D12896">
        <v>2707070963</v>
      </c>
      <c r="E12896" s="1">
        <v>44840</v>
      </c>
      <c r="F12896" s="1">
        <v>44840</v>
      </c>
      <c r="G12896">
        <v>8157300758</v>
      </c>
      <c r="H12896">
        <v>8722173940</v>
      </c>
      <c r="I12896">
        <v>5002.7700000000004</v>
      </c>
      <c r="J12896" s="1">
        <v>44900</v>
      </c>
      <c r="K12896">
        <v>4547.97</v>
      </c>
      <c r="L12896" s="1">
        <v>44893</v>
      </c>
      <c r="M12896">
        <v>-7</v>
      </c>
      <c r="N12896" s="8">
        <f t="shared" si="201"/>
        <v>-31835.79</v>
      </c>
    </row>
    <row r="12897" spans="1:14">
      <c r="A12897" t="s">
        <v>14</v>
      </c>
      <c r="B12897" t="s">
        <v>62</v>
      </c>
      <c r="C12897" t="s">
        <v>181</v>
      </c>
      <c r="D12897">
        <v>2707070963</v>
      </c>
      <c r="E12897" s="1">
        <v>44839</v>
      </c>
      <c r="F12897" s="1">
        <v>44839</v>
      </c>
      <c r="G12897">
        <v>8157307109</v>
      </c>
      <c r="H12897">
        <v>8722173939</v>
      </c>
      <c r="I12897">
        <v>61221.37</v>
      </c>
      <c r="J12897" s="1">
        <v>44899</v>
      </c>
      <c r="K12897">
        <v>55655.79</v>
      </c>
      <c r="L12897" s="1">
        <v>44860</v>
      </c>
      <c r="M12897">
        <v>-39</v>
      </c>
      <c r="N12897" s="8">
        <f t="shared" si="201"/>
        <v>-2170575.81</v>
      </c>
    </row>
    <row r="12898" spans="1:14">
      <c r="A12898" t="s">
        <v>14</v>
      </c>
      <c r="B12898" t="s">
        <v>62</v>
      </c>
      <c r="C12898" t="s">
        <v>181</v>
      </c>
      <c r="D12898">
        <v>2707070963</v>
      </c>
      <c r="E12898" s="1">
        <v>44839</v>
      </c>
      <c r="F12898" s="1">
        <v>44839</v>
      </c>
      <c r="G12898">
        <v>8157309729</v>
      </c>
      <c r="H12898">
        <v>8722173938</v>
      </c>
      <c r="I12898">
        <v>13108.26</v>
      </c>
      <c r="J12898" s="1">
        <v>44899</v>
      </c>
      <c r="K12898">
        <v>11916.6</v>
      </c>
      <c r="L12898" s="1">
        <v>44860</v>
      </c>
      <c r="M12898">
        <v>-39</v>
      </c>
      <c r="N12898" s="8">
        <f t="shared" si="201"/>
        <v>-464747.4</v>
      </c>
    </row>
    <row r="12899" spans="1:14">
      <c r="A12899" t="s">
        <v>14</v>
      </c>
      <c r="B12899" t="s">
        <v>62</v>
      </c>
      <c r="C12899" t="s">
        <v>468</v>
      </c>
      <c r="D12899">
        <v>11187430159</v>
      </c>
      <c r="E12899" s="1">
        <v>44840</v>
      </c>
      <c r="F12899" s="1">
        <v>44840</v>
      </c>
      <c r="G12899">
        <v>8157426640</v>
      </c>
      <c r="H12899">
        <v>220014626</v>
      </c>
      <c r="I12899">
        <v>35929.43</v>
      </c>
      <c r="J12899" s="1">
        <v>44900</v>
      </c>
      <c r="K12899">
        <v>32663.119999999999</v>
      </c>
      <c r="L12899" s="1">
        <v>44910</v>
      </c>
      <c r="M12899">
        <v>10</v>
      </c>
      <c r="N12899" s="8">
        <f t="shared" si="201"/>
        <v>326631.2</v>
      </c>
    </row>
    <row r="12900" spans="1:14">
      <c r="A12900" t="s">
        <v>14</v>
      </c>
      <c r="B12900" t="s">
        <v>62</v>
      </c>
      <c r="C12900" t="s">
        <v>468</v>
      </c>
      <c r="D12900">
        <v>11187430159</v>
      </c>
      <c r="E12900" s="1">
        <v>44840</v>
      </c>
      <c r="F12900" s="1">
        <v>44840</v>
      </c>
      <c r="G12900">
        <v>8157426686</v>
      </c>
      <c r="H12900">
        <v>220014627</v>
      </c>
      <c r="I12900">
        <v>2779.7</v>
      </c>
      <c r="J12900" s="1">
        <v>44900</v>
      </c>
      <c r="K12900">
        <v>2527</v>
      </c>
      <c r="L12900" s="1">
        <v>44893</v>
      </c>
      <c r="M12900">
        <v>-7</v>
      </c>
      <c r="N12900" s="8">
        <f t="shared" si="201"/>
        <v>-17689</v>
      </c>
    </row>
    <row r="12901" spans="1:14">
      <c r="A12901" t="s">
        <v>14</v>
      </c>
      <c r="B12901" t="s">
        <v>62</v>
      </c>
      <c r="C12901" t="s">
        <v>1766</v>
      </c>
      <c r="D12901">
        <v>2817360585</v>
      </c>
      <c r="E12901" s="1">
        <v>44839</v>
      </c>
      <c r="F12901" s="1">
        <v>44839</v>
      </c>
      <c r="G12901">
        <v>8157628016</v>
      </c>
      <c r="H12901" t="s">
        <v>5097</v>
      </c>
      <c r="I12901">
        <v>3994.28</v>
      </c>
      <c r="J12901" s="1">
        <v>44899</v>
      </c>
      <c r="K12901">
        <v>3274</v>
      </c>
      <c r="L12901" s="1">
        <v>44872</v>
      </c>
      <c r="M12901">
        <v>-27</v>
      </c>
      <c r="N12901" s="8">
        <f t="shared" si="201"/>
        <v>-88398</v>
      </c>
    </row>
    <row r="12902" spans="1:14">
      <c r="A12902" t="s">
        <v>14</v>
      </c>
      <c r="B12902" t="s">
        <v>62</v>
      </c>
      <c r="C12902" t="s">
        <v>1775</v>
      </c>
      <c r="D12902">
        <v>4969470154</v>
      </c>
      <c r="E12902" s="1">
        <v>44839</v>
      </c>
      <c r="F12902" s="1">
        <v>44839</v>
      </c>
      <c r="G12902">
        <v>8157825835</v>
      </c>
      <c r="H12902">
        <v>8221289</v>
      </c>
      <c r="I12902">
        <v>854</v>
      </c>
      <c r="J12902" s="1">
        <v>44899</v>
      </c>
      <c r="K12902">
        <v>700</v>
      </c>
      <c r="L12902" s="1">
        <v>44860</v>
      </c>
      <c r="M12902">
        <v>-39</v>
      </c>
      <c r="N12902" s="8">
        <f t="shared" si="201"/>
        <v>-27300</v>
      </c>
    </row>
    <row r="12903" spans="1:14">
      <c r="A12903" t="s">
        <v>14</v>
      </c>
      <c r="B12903" t="s">
        <v>62</v>
      </c>
      <c r="C12903" t="s">
        <v>1775</v>
      </c>
      <c r="D12903">
        <v>4969470154</v>
      </c>
      <c r="E12903" s="1">
        <v>44841</v>
      </c>
      <c r="F12903" s="1">
        <v>44841</v>
      </c>
      <c r="G12903">
        <v>8157827397</v>
      </c>
      <c r="H12903">
        <v>8221340</v>
      </c>
      <c r="I12903">
        <v>193.83</v>
      </c>
      <c r="J12903" s="1">
        <v>44901</v>
      </c>
      <c r="K12903">
        <v>158.88</v>
      </c>
      <c r="L12903" s="1">
        <v>44893</v>
      </c>
      <c r="M12903">
        <v>-8</v>
      </c>
      <c r="N12903" s="8">
        <f t="shared" si="201"/>
        <v>-1271.04</v>
      </c>
    </row>
    <row r="12904" spans="1:14">
      <c r="A12904" t="s">
        <v>14</v>
      </c>
      <c r="B12904" t="s">
        <v>62</v>
      </c>
      <c r="C12904" t="s">
        <v>1775</v>
      </c>
      <c r="D12904">
        <v>4969470154</v>
      </c>
      <c r="E12904" s="1">
        <v>44840</v>
      </c>
      <c r="F12904" s="1">
        <v>44840</v>
      </c>
      <c r="G12904">
        <v>8157831046</v>
      </c>
      <c r="H12904">
        <v>8221201</v>
      </c>
      <c r="I12904">
        <v>174.22</v>
      </c>
      <c r="J12904" s="1">
        <v>44900</v>
      </c>
      <c r="K12904">
        <v>142.80000000000001</v>
      </c>
      <c r="L12904" s="1">
        <v>44860</v>
      </c>
      <c r="M12904">
        <v>-40</v>
      </c>
      <c r="N12904" s="8">
        <f t="shared" si="201"/>
        <v>-5712</v>
      </c>
    </row>
    <row r="12905" spans="1:14">
      <c r="A12905" t="s">
        <v>14</v>
      </c>
      <c r="B12905" t="s">
        <v>62</v>
      </c>
      <c r="C12905" t="s">
        <v>1775</v>
      </c>
      <c r="D12905">
        <v>4969470154</v>
      </c>
      <c r="E12905" s="1">
        <v>44840</v>
      </c>
      <c r="F12905" s="1">
        <v>44840</v>
      </c>
      <c r="G12905">
        <v>8157831348</v>
      </c>
      <c r="H12905">
        <v>8221202</v>
      </c>
      <c r="I12905">
        <v>245.22</v>
      </c>
      <c r="J12905" s="1">
        <v>44900</v>
      </c>
      <c r="K12905">
        <v>201</v>
      </c>
      <c r="L12905" s="1">
        <v>44860</v>
      </c>
      <c r="M12905">
        <v>-40</v>
      </c>
      <c r="N12905" s="8">
        <f t="shared" si="201"/>
        <v>-8040</v>
      </c>
    </row>
    <row r="12906" spans="1:14">
      <c r="A12906" t="s">
        <v>14</v>
      </c>
      <c r="B12906" t="s">
        <v>62</v>
      </c>
      <c r="C12906" t="s">
        <v>652</v>
      </c>
      <c r="D12906">
        <v>12146481002</v>
      </c>
      <c r="E12906" s="1">
        <v>44840</v>
      </c>
      <c r="F12906" s="1">
        <v>44840</v>
      </c>
      <c r="G12906">
        <v>8157904345</v>
      </c>
      <c r="H12906">
        <v>2277</v>
      </c>
      <c r="I12906">
        <v>3544.12</v>
      </c>
      <c r="J12906" s="1">
        <v>44900</v>
      </c>
      <c r="K12906">
        <v>3221.93</v>
      </c>
      <c r="L12906" s="1">
        <v>44893</v>
      </c>
      <c r="M12906">
        <v>-7</v>
      </c>
      <c r="N12906" s="8">
        <f t="shared" si="201"/>
        <v>-22553.51</v>
      </c>
    </row>
    <row r="12907" spans="1:14">
      <c r="A12907" t="s">
        <v>14</v>
      </c>
      <c r="B12907" t="s">
        <v>62</v>
      </c>
      <c r="C12907" t="s">
        <v>288</v>
      </c>
      <c r="D12907">
        <v>7195130153</v>
      </c>
      <c r="E12907" s="1">
        <v>44841</v>
      </c>
      <c r="F12907" s="1">
        <v>44841</v>
      </c>
      <c r="G12907">
        <v>8157989696</v>
      </c>
      <c r="H12907">
        <v>3622099145</v>
      </c>
      <c r="I12907">
        <v>213385.83</v>
      </c>
      <c r="J12907" s="1">
        <v>44901</v>
      </c>
      <c r="K12907">
        <v>193987.12</v>
      </c>
      <c r="L12907" s="1">
        <v>44893</v>
      </c>
      <c r="M12907">
        <v>-8</v>
      </c>
      <c r="N12907" s="8">
        <f t="shared" si="201"/>
        <v>-1551896.96</v>
      </c>
    </row>
    <row r="12908" spans="1:14">
      <c r="A12908" t="s">
        <v>14</v>
      </c>
      <c r="B12908" t="s">
        <v>62</v>
      </c>
      <c r="C12908" t="s">
        <v>288</v>
      </c>
      <c r="D12908">
        <v>7195130153</v>
      </c>
      <c r="E12908" s="1">
        <v>44841</v>
      </c>
      <c r="F12908" s="1">
        <v>44841</v>
      </c>
      <c r="G12908">
        <v>8157990091</v>
      </c>
      <c r="H12908">
        <v>3622099146</v>
      </c>
      <c r="I12908">
        <v>14774.89</v>
      </c>
      <c r="J12908" s="1">
        <v>44901</v>
      </c>
      <c r="K12908">
        <v>13431.72</v>
      </c>
      <c r="L12908" s="1">
        <v>44893</v>
      </c>
      <c r="M12908">
        <v>-8</v>
      </c>
      <c r="N12908" s="8">
        <f t="shared" si="201"/>
        <v>-107453.75999999999</v>
      </c>
    </row>
    <row r="12909" spans="1:14">
      <c r="A12909" t="s">
        <v>14</v>
      </c>
      <c r="B12909" t="s">
        <v>62</v>
      </c>
      <c r="C12909" t="s">
        <v>5098</v>
      </c>
      <c r="D12909">
        <v>1236110597</v>
      </c>
      <c r="E12909" s="1">
        <v>44841</v>
      </c>
      <c r="F12909" s="1">
        <v>44841</v>
      </c>
      <c r="G12909">
        <v>8158009076</v>
      </c>
      <c r="H12909" t="s">
        <v>5099</v>
      </c>
      <c r="I12909">
        <v>47580</v>
      </c>
      <c r="J12909" s="1">
        <v>44901</v>
      </c>
      <c r="K12909">
        <v>39000</v>
      </c>
      <c r="L12909" s="1">
        <v>44860</v>
      </c>
      <c r="M12909">
        <v>-41</v>
      </c>
      <c r="N12909" s="8">
        <f t="shared" si="201"/>
        <v>-1599000</v>
      </c>
    </row>
    <row r="12910" spans="1:14">
      <c r="A12910" t="s">
        <v>14</v>
      </c>
      <c r="B12910" t="s">
        <v>62</v>
      </c>
      <c r="C12910" t="s">
        <v>849</v>
      </c>
      <c r="D12910">
        <v>970310397</v>
      </c>
      <c r="E12910" s="1">
        <v>44841</v>
      </c>
      <c r="F12910" s="1">
        <v>44841</v>
      </c>
      <c r="G12910">
        <v>8158085859</v>
      </c>
      <c r="H12910" t="s">
        <v>5100</v>
      </c>
      <c r="I12910">
        <v>8237.44</v>
      </c>
      <c r="J12910" s="1">
        <v>44901</v>
      </c>
      <c r="K12910">
        <v>6752</v>
      </c>
      <c r="L12910" s="1">
        <v>44860</v>
      </c>
      <c r="M12910">
        <v>-41</v>
      </c>
      <c r="N12910" s="8">
        <f t="shared" si="201"/>
        <v>-276832</v>
      </c>
    </row>
    <row r="12911" spans="1:14">
      <c r="A12911" t="s">
        <v>14</v>
      </c>
      <c r="B12911" t="s">
        <v>62</v>
      </c>
      <c r="C12911" t="s">
        <v>571</v>
      </c>
      <c r="D12911">
        <v>6754140157</v>
      </c>
      <c r="E12911" s="1">
        <v>44839</v>
      </c>
      <c r="F12911" s="1">
        <v>44839</v>
      </c>
      <c r="G12911">
        <v>8158100632</v>
      </c>
      <c r="H12911" t="s">
        <v>5101</v>
      </c>
      <c r="I12911">
        <v>76.13</v>
      </c>
      <c r="J12911" s="1">
        <v>44899</v>
      </c>
      <c r="K12911">
        <v>62.4</v>
      </c>
      <c r="L12911" s="1">
        <v>44860</v>
      </c>
      <c r="M12911">
        <v>-39</v>
      </c>
      <c r="N12911" s="8">
        <f t="shared" si="201"/>
        <v>-2433.6</v>
      </c>
    </row>
    <row r="12912" spans="1:14">
      <c r="A12912" t="s">
        <v>14</v>
      </c>
      <c r="B12912" t="s">
        <v>62</v>
      </c>
      <c r="C12912" t="s">
        <v>303</v>
      </c>
      <c r="D12912">
        <v>426150488</v>
      </c>
      <c r="E12912" s="1">
        <v>44841</v>
      </c>
      <c r="F12912" s="1">
        <v>44841</v>
      </c>
      <c r="G12912">
        <v>8158541548</v>
      </c>
      <c r="H12912">
        <v>144416</v>
      </c>
      <c r="I12912">
        <v>9170.59</v>
      </c>
      <c r="J12912" s="1">
        <v>44901</v>
      </c>
      <c r="K12912">
        <v>8336.9</v>
      </c>
      <c r="L12912" s="1">
        <v>44893</v>
      </c>
      <c r="M12912">
        <v>-8</v>
      </c>
      <c r="N12912" s="8">
        <f t="shared" si="201"/>
        <v>-66695.199999999997</v>
      </c>
    </row>
    <row r="12913" spans="1:14">
      <c r="A12913" t="s">
        <v>14</v>
      </c>
      <c r="B12913" t="s">
        <v>62</v>
      </c>
      <c r="C12913" t="s">
        <v>96</v>
      </c>
      <c r="D12913">
        <v>1026251007</v>
      </c>
      <c r="E12913" s="1">
        <v>44839</v>
      </c>
      <c r="F12913" s="1">
        <v>44839</v>
      </c>
      <c r="G12913">
        <v>8158545328</v>
      </c>
      <c r="H12913" t="s">
        <v>5102</v>
      </c>
      <c r="I12913">
        <v>10420.02</v>
      </c>
      <c r="J12913" s="1">
        <v>44899</v>
      </c>
      <c r="K12913">
        <v>8541</v>
      </c>
      <c r="L12913" s="1">
        <v>44893</v>
      </c>
      <c r="M12913">
        <v>-6</v>
      </c>
      <c r="N12913" s="8">
        <f t="shared" si="201"/>
        <v>-51246</v>
      </c>
    </row>
    <row r="12914" spans="1:14">
      <c r="A12914" t="s">
        <v>14</v>
      </c>
      <c r="B12914" t="s">
        <v>62</v>
      </c>
      <c r="C12914" t="s">
        <v>96</v>
      </c>
      <c r="D12914">
        <v>1026251007</v>
      </c>
      <c r="E12914" s="1">
        <v>44841</v>
      </c>
      <c r="F12914" s="1">
        <v>44841</v>
      </c>
      <c r="G12914">
        <v>8158580673</v>
      </c>
      <c r="H12914" t="s">
        <v>5103</v>
      </c>
      <c r="I12914">
        <v>488</v>
      </c>
      <c r="J12914" s="1">
        <v>44901</v>
      </c>
      <c r="K12914">
        <v>400</v>
      </c>
      <c r="L12914" s="1">
        <v>44893</v>
      </c>
      <c r="M12914">
        <v>-8</v>
      </c>
      <c r="N12914" s="8">
        <f t="shared" si="201"/>
        <v>-3200</v>
      </c>
    </row>
    <row r="12915" spans="1:14">
      <c r="A12915" t="s">
        <v>14</v>
      </c>
      <c r="B12915" t="s">
        <v>62</v>
      </c>
      <c r="C12915" t="s">
        <v>96</v>
      </c>
      <c r="D12915">
        <v>1026251007</v>
      </c>
      <c r="E12915" s="1">
        <v>44839</v>
      </c>
      <c r="F12915" s="1">
        <v>44839</v>
      </c>
      <c r="G12915">
        <v>8158581233</v>
      </c>
      <c r="H12915" t="s">
        <v>5104</v>
      </c>
      <c r="I12915">
        <v>6940.37</v>
      </c>
      <c r="J12915" s="1">
        <v>44899</v>
      </c>
      <c r="K12915">
        <v>5688.83</v>
      </c>
      <c r="L12915" s="1">
        <v>44893</v>
      </c>
      <c r="M12915">
        <v>-6</v>
      </c>
      <c r="N12915" s="8">
        <f t="shared" si="201"/>
        <v>-34132.979999999996</v>
      </c>
    </row>
    <row r="12916" spans="1:14">
      <c r="A12916" t="s">
        <v>14</v>
      </c>
      <c r="B12916" t="s">
        <v>62</v>
      </c>
      <c r="C12916" t="s">
        <v>75</v>
      </c>
      <c r="D12916">
        <v>801720152</v>
      </c>
      <c r="E12916" s="1">
        <v>44841</v>
      </c>
      <c r="F12916" s="1">
        <v>44841</v>
      </c>
      <c r="G12916">
        <v>8158615571</v>
      </c>
      <c r="H12916">
        <v>2200031599</v>
      </c>
      <c r="I12916">
        <v>3500.91</v>
      </c>
      <c r="J12916" s="1">
        <v>44901</v>
      </c>
      <c r="K12916">
        <v>2869.6</v>
      </c>
      <c r="L12916" s="1">
        <v>44861</v>
      </c>
      <c r="M12916">
        <v>-40</v>
      </c>
      <c r="N12916" s="8">
        <f t="shared" si="201"/>
        <v>-114784</v>
      </c>
    </row>
    <row r="12917" spans="1:14">
      <c r="A12917" t="s">
        <v>14</v>
      </c>
      <c r="B12917" t="s">
        <v>62</v>
      </c>
      <c r="C12917" t="s">
        <v>111</v>
      </c>
      <c r="D12917">
        <v>492340583</v>
      </c>
      <c r="E12917" s="1">
        <v>44841</v>
      </c>
      <c r="F12917" s="1">
        <v>44841</v>
      </c>
      <c r="G12917">
        <v>8159194458</v>
      </c>
      <c r="H12917">
        <v>22128026</v>
      </c>
      <c r="I12917">
        <v>1654.49</v>
      </c>
      <c r="J12917" s="1">
        <v>44901</v>
      </c>
      <c r="K12917">
        <v>1504.08</v>
      </c>
      <c r="L12917" s="1">
        <v>44860</v>
      </c>
      <c r="M12917">
        <v>-41</v>
      </c>
      <c r="N12917" s="8">
        <f t="shared" si="201"/>
        <v>-61667.28</v>
      </c>
    </row>
    <row r="12918" spans="1:14">
      <c r="A12918" t="s">
        <v>14</v>
      </c>
      <c r="B12918" t="s">
        <v>62</v>
      </c>
      <c r="C12918" t="s">
        <v>111</v>
      </c>
      <c r="D12918">
        <v>492340583</v>
      </c>
      <c r="E12918" s="1">
        <v>44841</v>
      </c>
      <c r="F12918" s="1">
        <v>44841</v>
      </c>
      <c r="G12918">
        <v>8159194490</v>
      </c>
      <c r="H12918">
        <v>22128027</v>
      </c>
      <c r="I12918">
        <v>7572.37</v>
      </c>
      <c r="J12918" s="1">
        <v>44901</v>
      </c>
      <c r="K12918">
        <v>6883.97</v>
      </c>
      <c r="L12918" s="1">
        <v>44860</v>
      </c>
      <c r="M12918">
        <v>-41</v>
      </c>
      <c r="N12918" s="8">
        <f t="shared" si="201"/>
        <v>-282242.77</v>
      </c>
    </row>
    <row r="12919" spans="1:14">
      <c r="A12919" t="s">
        <v>14</v>
      </c>
      <c r="B12919" t="s">
        <v>62</v>
      </c>
      <c r="C12919" t="s">
        <v>111</v>
      </c>
      <c r="D12919">
        <v>492340583</v>
      </c>
      <c r="E12919" s="1">
        <v>44839</v>
      </c>
      <c r="F12919" s="1">
        <v>44839</v>
      </c>
      <c r="G12919">
        <v>8159194518</v>
      </c>
      <c r="H12919">
        <v>22128028</v>
      </c>
      <c r="I12919">
        <v>905.24</v>
      </c>
      <c r="J12919" s="1">
        <v>44899</v>
      </c>
      <c r="K12919">
        <v>742</v>
      </c>
      <c r="L12919" s="1">
        <v>44860</v>
      </c>
      <c r="M12919">
        <v>-39</v>
      </c>
      <c r="N12919" s="8">
        <f t="shared" si="201"/>
        <v>-28938</v>
      </c>
    </row>
    <row r="12920" spans="1:14">
      <c r="A12920" t="s">
        <v>14</v>
      </c>
      <c r="B12920" t="s">
        <v>62</v>
      </c>
      <c r="C12920" t="s">
        <v>672</v>
      </c>
      <c r="D12920">
        <v>10128980157</v>
      </c>
      <c r="E12920" s="1">
        <v>44841</v>
      </c>
      <c r="F12920" s="1">
        <v>44841</v>
      </c>
      <c r="G12920">
        <v>8159406968</v>
      </c>
      <c r="H12920" t="s">
        <v>5105</v>
      </c>
      <c r="I12920">
        <v>5038.55</v>
      </c>
      <c r="J12920" s="1">
        <v>44901</v>
      </c>
      <c r="K12920">
        <v>4580.5</v>
      </c>
      <c r="L12920" s="1">
        <v>44860</v>
      </c>
      <c r="M12920">
        <v>-41</v>
      </c>
      <c r="N12920" s="8">
        <f t="shared" si="201"/>
        <v>-187800.5</v>
      </c>
    </row>
    <row r="12921" spans="1:14">
      <c r="A12921" t="s">
        <v>14</v>
      </c>
      <c r="B12921" t="s">
        <v>62</v>
      </c>
      <c r="C12921" t="s">
        <v>672</v>
      </c>
      <c r="D12921">
        <v>10128980157</v>
      </c>
      <c r="E12921" s="1">
        <v>44841</v>
      </c>
      <c r="F12921" s="1">
        <v>44841</v>
      </c>
      <c r="G12921">
        <v>8159412266</v>
      </c>
      <c r="H12921" t="s">
        <v>5106</v>
      </c>
      <c r="I12921">
        <v>792.94</v>
      </c>
      <c r="J12921" s="1">
        <v>44901</v>
      </c>
      <c r="K12921">
        <v>720.85</v>
      </c>
      <c r="L12921" s="1">
        <v>44860</v>
      </c>
      <c r="M12921">
        <v>-41</v>
      </c>
      <c r="N12921" s="8">
        <f t="shared" si="201"/>
        <v>-29554.850000000002</v>
      </c>
    </row>
    <row r="12922" spans="1:14">
      <c r="A12922" t="s">
        <v>14</v>
      </c>
      <c r="B12922" t="s">
        <v>62</v>
      </c>
      <c r="C12922" t="s">
        <v>226</v>
      </c>
      <c r="D12922">
        <v>5849130157</v>
      </c>
      <c r="E12922" s="1">
        <v>44840</v>
      </c>
      <c r="F12922" s="1">
        <v>44840</v>
      </c>
      <c r="G12922">
        <v>8159485934</v>
      </c>
      <c r="H12922" s="3" t="s">
        <v>5107</v>
      </c>
      <c r="I12922">
        <v>2148.3000000000002</v>
      </c>
      <c r="J12922" s="1">
        <v>44900</v>
      </c>
      <c r="K12922">
        <v>1953</v>
      </c>
      <c r="L12922" s="1">
        <v>44893</v>
      </c>
      <c r="M12922">
        <v>-7</v>
      </c>
      <c r="N12922" s="8">
        <f t="shared" si="201"/>
        <v>-13671</v>
      </c>
    </row>
    <row r="12923" spans="1:14">
      <c r="A12923" t="s">
        <v>14</v>
      </c>
      <c r="B12923" t="s">
        <v>62</v>
      </c>
      <c r="C12923" t="s">
        <v>226</v>
      </c>
      <c r="D12923">
        <v>5849130157</v>
      </c>
      <c r="E12923" s="1">
        <v>44841</v>
      </c>
      <c r="F12923" s="1">
        <v>44841</v>
      </c>
      <c r="G12923">
        <v>8159503581</v>
      </c>
      <c r="H12923" s="3" t="s">
        <v>5108</v>
      </c>
      <c r="I12923">
        <v>3678.4</v>
      </c>
      <c r="J12923" s="1">
        <v>44901</v>
      </c>
      <c r="K12923">
        <v>3344</v>
      </c>
      <c r="L12923" s="1">
        <v>44861</v>
      </c>
      <c r="M12923">
        <v>-40</v>
      </c>
      <c r="N12923" s="8">
        <f t="shared" si="201"/>
        <v>-133760</v>
      </c>
    </row>
    <row r="12924" spans="1:14">
      <c r="A12924" t="s">
        <v>14</v>
      </c>
      <c r="B12924" t="s">
        <v>62</v>
      </c>
      <c r="C12924" t="s">
        <v>155</v>
      </c>
      <c r="D12924">
        <v>5619050585</v>
      </c>
      <c r="E12924" s="1">
        <v>44839</v>
      </c>
      <c r="F12924" s="1">
        <v>44839</v>
      </c>
      <c r="G12924">
        <v>8159585303</v>
      </c>
      <c r="H12924">
        <v>500013065</v>
      </c>
      <c r="I12924">
        <v>17508.13</v>
      </c>
      <c r="J12924" s="1">
        <v>44899</v>
      </c>
      <c r="K12924">
        <v>15916.48</v>
      </c>
      <c r="L12924" s="1">
        <v>44860</v>
      </c>
      <c r="M12924">
        <v>-39</v>
      </c>
      <c r="N12924" s="8">
        <f t="shared" si="201"/>
        <v>-620742.72</v>
      </c>
    </row>
    <row r="12925" spans="1:14">
      <c r="A12925" t="s">
        <v>14</v>
      </c>
      <c r="B12925" t="s">
        <v>62</v>
      </c>
      <c r="C12925" t="s">
        <v>98</v>
      </c>
      <c r="D12925">
        <v>3524050238</v>
      </c>
      <c r="E12925" s="1">
        <v>44841</v>
      </c>
      <c r="F12925" s="1">
        <v>44841</v>
      </c>
      <c r="G12925">
        <v>8159928039</v>
      </c>
      <c r="H12925">
        <v>740904398</v>
      </c>
      <c r="I12925">
        <v>136.4</v>
      </c>
      <c r="J12925" s="1">
        <v>44901</v>
      </c>
      <c r="K12925">
        <v>124</v>
      </c>
      <c r="L12925" s="1">
        <v>44893</v>
      </c>
      <c r="M12925">
        <v>-8</v>
      </c>
      <c r="N12925" s="8">
        <f t="shared" si="201"/>
        <v>-992</v>
      </c>
    </row>
    <row r="12926" spans="1:14">
      <c r="A12926" t="s">
        <v>14</v>
      </c>
      <c r="B12926" t="s">
        <v>62</v>
      </c>
      <c r="C12926" t="s">
        <v>98</v>
      </c>
      <c r="D12926">
        <v>3524050238</v>
      </c>
      <c r="E12926" s="1">
        <v>44841</v>
      </c>
      <c r="F12926" s="1">
        <v>44841</v>
      </c>
      <c r="G12926">
        <v>8159928089</v>
      </c>
      <c r="H12926">
        <v>740904399</v>
      </c>
      <c r="I12926">
        <v>866.58</v>
      </c>
      <c r="J12926" s="1">
        <v>44901</v>
      </c>
      <c r="K12926">
        <v>787.8</v>
      </c>
      <c r="L12926" s="1">
        <v>44910</v>
      </c>
      <c r="M12926">
        <v>9</v>
      </c>
      <c r="N12926" s="8">
        <f t="shared" si="201"/>
        <v>7090.2</v>
      </c>
    </row>
    <row r="12927" spans="1:14">
      <c r="A12927" t="s">
        <v>14</v>
      </c>
      <c r="B12927" t="s">
        <v>62</v>
      </c>
      <c r="C12927" t="s">
        <v>98</v>
      </c>
      <c r="D12927">
        <v>3524050238</v>
      </c>
      <c r="E12927" s="1">
        <v>44841</v>
      </c>
      <c r="F12927" s="1">
        <v>44841</v>
      </c>
      <c r="G12927">
        <v>8159928138</v>
      </c>
      <c r="H12927">
        <v>740904400</v>
      </c>
      <c r="I12927">
        <v>3564</v>
      </c>
      <c r="J12927" s="1">
        <v>44901</v>
      </c>
      <c r="K12927">
        <v>3240</v>
      </c>
      <c r="L12927" s="1">
        <v>44893</v>
      </c>
      <c r="M12927">
        <v>-8</v>
      </c>
      <c r="N12927" s="8">
        <f t="shared" si="201"/>
        <v>-25920</v>
      </c>
    </row>
    <row r="12928" spans="1:14">
      <c r="A12928" t="s">
        <v>14</v>
      </c>
      <c r="B12928" t="s">
        <v>62</v>
      </c>
      <c r="C12928" t="s">
        <v>98</v>
      </c>
      <c r="D12928">
        <v>3524050238</v>
      </c>
      <c r="E12928" s="1">
        <v>44841</v>
      </c>
      <c r="F12928" s="1">
        <v>44841</v>
      </c>
      <c r="G12928">
        <v>8159928153</v>
      </c>
      <c r="H12928">
        <v>740904401</v>
      </c>
      <c r="I12928">
        <v>181.39</v>
      </c>
      <c r="J12928" s="1">
        <v>44901</v>
      </c>
      <c r="K12928">
        <v>164.9</v>
      </c>
      <c r="L12928" s="1">
        <v>44893</v>
      </c>
      <c r="M12928">
        <v>-8</v>
      </c>
      <c r="N12928" s="8">
        <f t="shared" si="201"/>
        <v>-1319.2</v>
      </c>
    </row>
    <row r="12929" spans="1:14">
      <c r="A12929" t="s">
        <v>14</v>
      </c>
      <c r="B12929" t="s">
        <v>62</v>
      </c>
      <c r="C12929" t="s">
        <v>98</v>
      </c>
      <c r="D12929">
        <v>3524050238</v>
      </c>
      <c r="E12929" s="1">
        <v>44839</v>
      </c>
      <c r="F12929" s="1">
        <v>44839</v>
      </c>
      <c r="G12929">
        <v>8159928213</v>
      </c>
      <c r="H12929">
        <v>740904402</v>
      </c>
      <c r="I12929">
        <v>4099.2</v>
      </c>
      <c r="J12929" s="1">
        <v>44899</v>
      </c>
      <c r="K12929">
        <v>3360</v>
      </c>
      <c r="L12929" s="1">
        <v>44893</v>
      </c>
      <c r="M12929">
        <v>-6</v>
      </c>
      <c r="N12929" s="8">
        <f t="shared" si="201"/>
        <v>-20160</v>
      </c>
    </row>
    <row r="12930" spans="1:14">
      <c r="A12930" t="s">
        <v>14</v>
      </c>
      <c r="B12930" t="s">
        <v>62</v>
      </c>
      <c r="C12930" t="s">
        <v>98</v>
      </c>
      <c r="D12930">
        <v>3524050238</v>
      </c>
      <c r="E12930" s="1">
        <v>44840</v>
      </c>
      <c r="F12930" s="1">
        <v>44840</v>
      </c>
      <c r="G12930">
        <v>8159928332</v>
      </c>
      <c r="H12930">
        <v>740904403</v>
      </c>
      <c r="I12930">
        <v>266.75</v>
      </c>
      <c r="J12930" s="1">
        <v>44900</v>
      </c>
      <c r="K12930">
        <v>242.5</v>
      </c>
      <c r="L12930" s="1">
        <v>44860</v>
      </c>
      <c r="M12930">
        <v>-40</v>
      </c>
      <c r="N12930" s="8">
        <f t="shared" si="201"/>
        <v>-9700</v>
      </c>
    </row>
    <row r="12931" spans="1:14">
      <c r="A12931" t="s">
        <v>14</v>
      </c>
      <c r="B12931" t="s">
        <v>62</v>
      </c>
      <c r="C12931" t="s">
        <v>98</v>
      </c>
      <c r="D12931">
        <v>3524050238</v>
      </c>
      <c r="E12931" s="1">
        <v>44839</v>
      </c>
      <c r="F12931" s="1">
        <v>44839</v>
      </c>
      <c r="G12931">
        <v>8159974701</v>
      </c>
      <c r="H12931">
        <v>740904696</v>
      </c>
      <c r="I12931">
        <v>26.4</v>
      </c>
      <c r="J12931" s="1">
        <v>44899</v>
      </c>
      <c r="K12931">
        <v>24</v>
      </c>
      <c r="L12931" s="1">
        <v>44860</v>
      </c>
      <c r="M12931">
        <v>-39</v>
      </c>
      <c r="N12931" s="8">
        <f t="shared" ref="N12931:N12994" si="202">+K12931*M12931</f>
        <v>-936</v>
      </c>
    </row>
    <row r="12932" spans="1:14">
      <c r="A12932" t="s">
        <v>14</v>
      </c>
      <c r="B12932" t="s">
        <v>62</v>
      </c>
      <c r="C12932" t="s">
        <v>4148</v>
      </c>
      <c r="D12932">
        <v>5383391009</v>
      </c>
      <c r="E12932" s="1">
        <v>44841</v>
      </c>
      <c r="F12932" s="1">
        <v>44841</v>
      </c>
      <c r="G12932">
        <v>8159988544</v>
      </c>
      <c r="H12932" t="s">
        <v>5109</v>
      </c>
      <c r="I12932">
        <v>3040</v>
      </c>
      <c r="J12932" s="1">
        <v>44901</v>
      </c>
      <c r="K12932">
        <v>3040</v>
      </c>
      <c r="L12932" s="1">
        <v>44902</v>
      </c>
      <c r="M12932">
        <v>1</v>
      </c>
      <c r="N12932" s="8">
        <f t="shared" si="202"/>
        <v>3040</v>
      </c>
    </row>
    <row r="12933" spans="1:14">
      <c r="A12933" t="s">
        <v>14</v>
      </c>
      <c r="B12933" t="s">
        <v>62</v>
      </c>
      <c r="C12933" t="s">
        <v>226</v>
      </c>
      <c r="D12933">
        <v>5849130157</v>
      </c>
      <c r="E12933" s="1">
        <v>44841</v>
      </c>
      <c r="F12933" s="1">
        <v>44841</v>
      </c>
      <c r="G12933">
        <v>8160082791</v>
      </c>
      <c r="H12933" s="3" t="s">
        <v>5110</v>
      </c>
      <c r="I12933">
        <v>7161</v>
      </c>
      <c r="J12933" s="1">
        <v>44901</v>
      </c>
      <c r="K12933">
        <v>6510</v>
      </c>
      <c r="L12933" s="1">
        <v>44861</v>
      </c>
      <c r="M12933">
        <v>-40</v>
      </c>
      <c r="N12933" s="8">
        <f t="shared" si="202"/>
        <v>-260400</v>
      </c>
    </row>
    <row r="12934" spans="1:14">
      <c r="A12934" t="s">
        <v>14</v>
      </c>
      <c r="B12934" t="s">
        <v>62</v>
      </c>
      <c r="C12934" t="s">
        <v>274</v>
      </c>
      <c r="D12934">
        <v>8082461008</v>
      </c>
      <c r="E12934" s="1">
        <v>44841</v>
      </c>
      <c r="F12934" s="1">
        <v>44841</v>
      </c>
      <c r="G12934">
        <v>8160560745</v>
      </c>
      <c r="H12934">
        <v>22202073</v>
      </c>
      <c r="I12934">
        <v>11440</v>
      </c>
      <c r="J12934" s="1">
        <v>44901</v>
      </c>
      <c r="K12934">
        <v>11000</v>
      </c>
      <c r="L12934" s="1">
        <v>44910</v>
      </c>
      <c r="M12934">
        <v>9</v>
      </c>
      <c r="N12934" s="8">
        <f t="shared" si="202"/>
        <v>99000</v>
      </c>
    </row>
    <row r="12935" spans="1:14">
      <c r="A12935" t="s">
        <v>14</v>
      </c>
      <c r="B12935" t="s">
        <v>62</v>
      </c>
      <c r="C12935" t="s">
        <v>630</v>
      </c>
      <c r="D12935">
        <v>9076261214</v>
      </c>
      <c r="E12935" s="1">
        <v>44841</v>
      </c>
      <c r="F12935" s="1">
        <v>44841</v>
      </c>
      <c r="G12935">
        <v>8160580077</v>
      </c>
      <c r="H12935">
        <v>219</v>
      </c>
      <c r="I12935">
        <v>23480.74</v>
      </c>
      <c r="J12935" s="1">
        <v>44901</v>
      </c>
      <c r="K12935">
        <v>18046.77</v>
      </c>
      <c r="L12935" s="1">
        <v>44893</v>
      </c>
      <c r="M12935">
        <v>-8</v>
      </c>
      <c r="N12935" s="8">
        <f t="shared" si="202"/>
        <v>-144374.16</v>
      </c>
    </row>
    <row r="12936" spans="1:14">
      <c r="A12936" t="s">
        <v>14</v>
      </c>
      <c r="B12936" t="s">
        <v>62</v>
      </c>
      <c r="C12936" t="s">
        <v>196</v>
      </c>
      <c r="D12936">
        <v>2405040284</v>
      </c>
      <c r="E12936" s="1">
        <v>44840</v>
      </c>
      <c r="F12936" s="1">
        <v>44840</v>
      </c>
      <c r="G12936">
        <v>8161369532</v>
      </c>
      <c r="H12936" t="s">
        <v>5111</v>
      </c>
      <c r="I12936">
        <v>1704.1</v>
      </c>
      <c r="J12936" s="1">
        <v>44900</v>
      </c>
      <c r="K12936">
        <v>1396.8</v>
      </c>
      <c r="L12936" s="1">
        <v>44860</v>
      </c>
      <c r="M12936">
        <v>-40</v>
      </c>
      <c r="N12936" s="8">
        <f t="shared" si="202"/>
        <v>-55872</v>
      </c>
    </row>
    <row r="12937" spans="1:14">
      <c r="A12937" t="s">
        <v>14</v>
      </c>
      <c r="B12937" t="s">
        <v>62</v>
      </c>
      <c r="C12937" t="s">
        <v>4049</v>
      </c>
      <c r="D12937">
        <v>3390700791</v>
      </c>
      <c r="E12937" s="1">
        <v>44841</v>
      </c>
      <c r="F12937" s="1">
        <v>44841</v>
      </c>
      <c r="G12937">
        <v>8161422787</v>
      </c>
      <c r="H12937">
        <v>714</v>
      </c>
      <c r="I12937">
        <v>114.63</v>
      </c>
      <c r="J12937" s="1">
        <v>44901</v>
      </c>
      <c r="K12937">
        <v>93.96</v>
      </c>
      <c r="L12937" s="1">
        <v>44876</v>
      </c>
      <c r="M12937">
        <v>-25</v>
      </c>
      <c r="N12937" s="8">
        <f t="shared" si="202"/>
        <v>-2349</v>
      </c>
    </row>
    <row r="12938" spans="1:14">
      <c r="A12938" t="s">
        <v>14</v>
      </c>
      <c r="B12938" t="s">
        <v>62</v>
      </c>
      <c r="C12938" t="s">
        <v>4049</v>
      </c>
      <c r="D12938">
        <v>3390700791</v>
      </c>
      <c r="E12938" s="1">
        <v>44841</v>
      </c>
      <c r="F12938" s="1">
        <v>44841</v>
      </c>
      <c r="G12938">
        <v>8161422839</v>
      </c>
      <c r="H12938">
        <v>715</v>
      </c>
      <c r="I12938">
        <v>158.11000000000001</v>
      </c>
      <c r="J12938" s="1">
        <v>44901</v>
      </c>
      <c r="K12938">
        <v>129.6</v>
      </c>
      <c r="L12938" s="1">
        <v>44876</v>
      </c>
      <c r="M12938">
        <v>-25</v>
      </c>
      <c r="N12938" s="8">
        <f t="shared" si="202"/>
        <v>-3240</v>
      </c>
    </row>
    <row r="12939" spans="1:14">
      <c r="A12939" t="s">
        <v>14</v>
      </c>
      <c r="B12939" t="s">
        <v>62</v>
      </c>
      <c r="C12939" t="s">
        <v>4049</v>
      </c>
      <c r="D12939">
        <v>3390700791</v>
      </c>
      <c r="E12939" s="1">
        <v>44840</v>
      </c>
      <c r="F12939" s="1">
        <v>44840</v>
      </c>
      <c r="G12939">
        <v>8161423000</v>
      </c>
      <c r="H12939">
        <v>716</v>
      </c>
      <c r="I12939">
        <v>4139.46</v>
      </c>
      <c r="J12939" s="1">
        <v>44900</v>
      </c>
      <c r="K12939">
        <v>3393</v>
      </c>
      <c r="L12939" s="1">
        <v>44876</v>
      </c>
      <c r="M12939">
        <v>-24</v>
      </c>
      <c r="N12939" s="8">
        <f t="shared" si="202"/>
        <v>-81432</v>
      </c>
    </row>
    <row r="12940" spans="1:14">
      <c r="A12940" t="s">
        <v>14</v>
      </c>
      <c r="B12940" t="s">
        <v>62</v>
      </c>
      <c r="C12940" t="s">
        <v>2826</v>
      </c>
      <c r="D12940">
        <v>3670780158</v>
      </c>
      <c r="E12940" s="1">
        <v>44841</v>
      </c>
      <c r="F12940" s="1">
        <v>44841</v>
      </c>
      <c r="G12940">
        <v>8161847643</v>
      </c>
      <c r="H12940">
        <v>2220103861</v>
      </c>
      <c r="I12940">
        <v>41.8</v>
      </c>
      <c r="J12940" s="1">
        <v>44901</v>
      </c>
      <c r="K12940">
        <v>38</v>
      </c>
      <c r="L12940" s="1">
        <v>44860</v>
      </c>
      <c r="M12940">
        <v>-41</v>
      </c>
      <c r="N12940" s="8">
        <f t="shared" si="202"/>
        <v>-1558</v>
      </c>
    </row>
    <row r="12941" spans="1:14">
      <c r="A12941" t="s">
        <v>14</v>
      </c>
      <c r="B12941" t="s">
        <v>62</v>
      </c>
      <c r="C12941" t="s">
        <v>937</v>
      </c>
      <c r="D12941">
        <v>13118231003</v>
      </c>
      <c r="E12941" s="1">
        <v>44841</v>
      </c>
      <c r="F12941" s="1">
        <v>44841</v>
      </c>
      <c r="G12941">
        <v>8162141884</v>
      </c>
      <c r="H12941" t="s">
        <v>5112</v>
      </c>
      <c r="I12941">
        <v>534.6</v>
      </c>
      <c r="J12941" s="1">
        <v>44901</v>
      </c>
      <c r="K12941">
        <v>486</v>
      </c>
      <c r="L12941" s="1">
        <v>44860</v>
      </c>
      <c r="M12941">
        <v>-41</v>
      </c>
      <c r="N12941" s="8">
        <f t="shared" si="202"/>
        <v>-19926</v>
      </c>
    </row>
    <row r="12942" spans="1:14">
      <c r="A12942" t="s">
        <v>14</v>
      </c>
      <c r="B12942" t="s">
        <v>62</v>
      </c>
      <c r="C12942" t="s">
        <v>570</v>
      </c>
      <c r="D12942">
        <v>696360155</v>
      </c>
      <c r="E12942" s="1">
        <v>44841</v>
      </c>
      <c r="F12942" s="1">
        <v>44841</v>
      </c>
      <c r="G12942">
        <v>8162152486</v>
      </c>
      <c r="H12942">
        <v>2283049325</v>
      </c>
      <c r="I12942">
        <v>3712.5</v>
      </c>
      <c r="J12942" s="1">
        <v>44901</v>
      </c>
      <c r="K12942">
        <v>3375</v>
      </c>
      <c r="L12942" s="1">
        <v>44893</v>
      </c>
      <c r="M12942">
        <v>-8</v>
      </c>
      <c r="N12942" s="8">
        <f t="shared" si="202"/>
        <v>-27000</v>
      </c>
    </row>
    <row r="12943" spans="1:14">
      <c r="A12943" t="s">
        <v>14</v>
      </c>
      <c r="B12943" t="s">
        <v>62</v>
      </c>
      <c r="C12943" t="s">
        <v>570</v>
      </c>
      <c r="D12943">
        <v>696360155</v>
      </c>
      <c r="E12943" s="1">
        <v>44839</v>
      </c>
      <c r="F12943" s="1">
        <v>44839</v>
      </c>
      <c r="G12943">
        <v>8162152720</v>
      </c>
      <c r="H12943">
        <v>2283049326</v>
      </c>
      <c r="I12943">
        <v>2815.25</v>
      </c>
      <c r="J12943" s="1">
        <v>44899</v>
      </c>
      <c r="K12943">
        <v>2559.3200000000002</v>
      </c>
      <c r="L12943" s="1">
        <v>44860</v>
      </c>
      <c r="M12943">
        <v>-39</v>
      </c>
      <c r="N12943" s="8">
        <f t="shared" si="202"/>
        <v>-99813.48000000001</v>
      </c>
    </row>
    <row r="12944" spans="1:14">
      <c r="A12944" t="s">
        <v>14</v>
      </c>
      <c r="B12944" t="s">
        <v>62</v>
      </c>
      <c r="C12944" t="s">
        <v>1405</v>
      </c>
      <c r="D12944">
        <v>14457361005</v>
      </c>
      <c r="E12944" s="1">
        <v>44841</v>
      </c>
      <c r="F12944" s="1">
        <v>44841</v>
      </c>
      <c r="G12944">
        <v>8162328650</v>
      </c>
      <c r="H12944">
        <v>1968</v>
      </c>
      <c r="I12944">
        <v>13748.58</v>
      </c>
      <c r="J12944" s="1">
        <v>44901</v>
      </c>
      <c r="K12944">
        <v>11269.33</v>
      </c>
      <c r="L12944" s="1">
        <v>44860</v>
      </c>
      <c r="M12944">
        <v>-41</v>
      </c>
      <c r="N12944" s="8">
        <f t="shared" si="202"/>
        <v>-462042.52999999997</v>
      </c>
    </row>
    <row r="12945" spans="1:14">
      <c r="A12945" t="s">
        <v>14</v>
      </c>
      <c r="B12945" t="s">
        <v>62</v>
      </c>
      <c r="C12945" t="s">
        <v>1405</v>
      </c>
      <c r="D12945">
        <v>14457361005</v>
      </c>
      <c r="E12945" s="1">
        <v>44841</v>
      </c>
      <c r="F12945" s="1">
        <v>44841</v>
      </c>
      <c r="G12945">
        <v>8162356045</v>
      </c>
      <c r="H12945">
        <v>1969</v>
      </c>
      <c r="I12945">
        <v>2932.18</v>
      </c>
      <c r="J12945" s="1">
        <v>44901</v>
      </c>
      <c r="K12945">
        <v>2403.4299999999998</v>
      </c>
      <c r="L12945" s="1">
        <v>44860</v>
      </c>
      <c r="M12945">
        <v>-41</v>
      </c>
      <c r="N12945" s="8">
        <f t="shared" si="202"/>
        <v>-98540.62999999999</v>
      </c>
    </row>
    <row r="12946" spans="1:14">
      <c r="A12946" t="s">
        <v>14</v>
      </c>
      <c r="B12946" t="s">
        <v>62</v>
      </c>
      <c r="C12946" t="s">
        <v>1405</v>
      </c>
      <c r="D12946">
        <v>14457361005</v>
      </c>
      <c r="E12946" s="1">
        <v>44841</v>
      </c>
      <c r="F12946" s="1">
        <v>44841</v>
      </c>
      <c r="G12946">
        <v>8162357798</v>
      </c>
      <c r="H12946">
        <v>1967</v>
      </c>
      <c r="I12946">
        <v>159396.97</v>
      </c>
      <c r="J12946" s="1">
        <v>44901</v>
      </c>
      <c r="K12946">
        <v>130653.25</v>
      </c>
      <c r="L12946" s="1">
        <v>44860</v>
      </c>
      <c r="M12946">
        <v>-41</v>
      </c>
      <c r="N12946" s="8">
        <f t="shared" si="202"/>
        <v>-5356783.25</v>
      </c>
    </row>
    <row r="12947" spans="1:14">
      <c r="A12947" t="s">
        <v>14</v>
      </c>
      <c r="B12947" t="s">
        <v>62</v>
      </c>
      <c r="C12947" t="s">
        <v>605</v>
      </c>
      <c r="D12947">
        <v>440180545</v>
      </c>
      <c r="E12947" s="1">
        <v>44839</v>
      </c>
      <c r="F12947" s="1">
        <v>44839</v>
      </c>
      <c r="G12947">
        <v>8162367328</v>
      </c>
      <c r="H12947" t="s">
        <v>5113</v>
      </c>
      <c r="I12947">
        <v>102.48</v>
      </c>
      <c r="J12947" s="1">
        <v>44899</v>
      </c>
      <c r="K12947">
        <v>84</v>
      </c>
      <c r="L12947" s="1">
        <v>44875</v>
      </c>
      <c r="M12947">
        <v>-24</v>
      </c>
      <c r="N12947" s="8">
        <f t="shared" si="202"/>
        <v>-2016</v>
      </c>
    </row>
    <row r="12948" spans="1:14">
      <c r="A12948" t="s">
        <v>14</v>
      </c>
      <c r="B12948" t="s">
        <v>62</v>
      </c>
      <c r="C12948" t="s">
        <v>333</v>
      </c>
      <c r="D12948">
        <v>11173091007</v>
      </c>
      <c r="E12948" s="1">
        <v>44839</v>
      </c>
      <c r="F12948" s="1">
        <v>44839</v>
      </c>
      <c r="G12948">
        <v>8162917404</v>
      </c>
      <c r="H12948" t="s">
        <v>5114</v>
      </c>
      <c r="I12948">
        <v>5420.22</v>
      </c>
      <c r="J12948" s="1">
        <v>44899</v>
      </c>
      <c r="K12948">
        <v>4442.8</v>
      </c>
      <c r="L12948" s="1">
        <v>44860</v>
      </c>
      <c r="M12948">
        <v>-39</v>
      </c>
      <c r="N12948" s="8">
        <f t="shared" si="202"/>
        <v>-173269.2</v>
      </c>
    </row>
    <row r="12949" spans="1:14">
      <c r="A12949" t="s">
        <v>14</v>
      </c>
      <c r="B12949" t="s">
        <v>62</v>
      </c>
      <c r="C12949" t="s">
        <v>442</v>
      </c>
      <c r="D12949">
        <v>3680250283</v>
      </c>
      <c r="E12949" s="1">
        <v>44841</v>
      </c>
      <c r="F12949" s="1">
        <v>44841</v>
      </c>
      <c r="G12949">
        <v>8163354397</v>
      </c>
      <c r="H12949" t="s">
        <v>5115</v>
      </c>
      <c r="I12949">
        <v>5102.04</v>
      </c>
      <c r="J12949" s="1">
        <v>44901</v>
      </c>
      <c r="K12949">
        <v>4182</v>
      </c>
      <c r="L12949" s="1">
        <v>44893</v>
      </c>
      <c r="M12949">
        <v>-8</v>
      </c>
      <c r="N12949" s="8">
        <f t="shared" si="202"/>
        <v>-33456</v>
      </c>
    </row>
    <row r="12950" spans="1:14">
      <c r="A12950" t="s">
        <v>14</v>
      </c>
      <c r="B12950" t="s">
        <v>62</v>
      </c>
      <c r="C12950" t="s">
        <v>407</v>
      </c>
      <c r="D12950">
        <v>455940585</v>
      </c>
      <c r="E12950" s="1">
        <v>44841</v>
      </c>
      <c r="F12950" s="1">
        <v>44841</v>
      </c>
      <c r="G12950">
        <v>8163489655</v>
      </c>
      <c r="H12950" t="s">
        <v>5116</v>
      </c>
      <c r="I12950">
        <v>122</v>
      </c>
      <c r="J12950" s="1">
        <v>44901</v>
      </c>
      <c r="K12950">
        <v>100</v>
      </c>
      <c r="L12950" s="1">
        <v>44860</v>
      </c>
      <c r="M12950">
        <v>-41</v>
      </c>
      <c r="N12950" s="8">
        <f t="shared" si="202"/>
        <v>-4100</v>
      </c>
    </row>
    <row r="12951" spans="1:14">
      <c r="A12951" t="s">
        <v>14</v>
      </c>
      <c r="B12951" t="s">
        <v>62</v>
      </c>
      <c r="C12951" t="s">
        <v>645</v>
      </c>
      <c r="D12951">
        <v>777280157</v>
      </c>
      <c r="E12951" s="1">
        <v>44841</v>
      </c>
      <c r="F12951" s="1">
        <v>44841</v>
      </c>
      <c r="G12951">
        <v>8163598000</v>
      </c>
      <c r="H12951">
        <v>1003099667</v>
      </c>
      <c r="I12951">
        <v>118.27</v>
      </c>
      <c r="J12951" s="1">
        <v>44901</v>
      </c>
      <c r="K12951">
        <v>107.52</v>
      </c>
      <c r="L12951" s="1">
        <v>44893</v>
      </c>
      <c r="M12951">
        <v>-8</v>
      </c>
      <c r="N12951" s="8">
        <f t="shared" si="202"/>
        <v>-860.16</v>
      </c>
    </row>
    <row r="12952" spans="1:14">
      <c r="A12952" t="s">
        <v>14</v>
      </c>
      <c r="B12952" t="s">
        <v>62</v>
      </c>
      <c r="C12952" t="s">
        <v>224</v>
      </c>
      <c r="D12952">
        <v>2483840423</v>
      </c>
      <c r="E12952" s="1">
        <v>44840</v>
      </c>
      <c r="F12952" s="1">
        <v>44840</v>
      </c>
      <c r="G12952">
        <v>8164416134</v>
      </c>
      <c r="H12952" t="s">
        <v>5117</v>
      </c>
      <c r="I12952">
        <v>10248</v>
      </c>
      <c r="J12952" s="1">
        <v>44900</v>
      </c>
      <c r="K12952">
        <v>8400</v>
      </c>
      <c r="L12952" s="1">
        <v>44894</v>
      </c>
      <c r="M12952">
        <v>-6</v>
      </c>
      <c r="N12952" s="8">
        <f t="shared" si="202"/>
        <v>-50400</v>
      </c>
    </row>
    <row r="12953" spans="1:14">
      <c r="A12953" t="s">
        <v>14</v>
      </c>
      <c r="B12953" t="s">
        <v>62</v>
      </c>
      <c r="C12953" t="s">
        <v>1938</v>
      </c>
      <c r="D12953" t="s">
        <v>1939</v>
      </c>
      <c r="E12953" s="1">
        <v>44842</v>
      </c>
      <c r="F12953" s="1">
        <v>44842</v>
      </c>
      <c r="G12953">
        <v>8164969357</v>
      </c>
      <c r="H12953" t="s">
        <v>5118</v>
      </c>
      <c r="I12953">
        <v>3000</v>
      </c>
      <c r="J12953" s="1">
        <v>44902</v>
      </c>
      <c r="K12953">
        <v>2400</v>
      </c>
      <c r="L12953" s="1">
        <v>44862</v>
      </c>
      <c r="M12953">
        <v>-40</v>
      </c>
      <c r="N12953" s="8">
        <f t="shared" si="202"/>
        <v>-96000</v>
      </c>
    </row>
    <row r="12954" spans="1:14">
      <c r="A12954" t="s">
        <v>14</v>
      </c>
      <c r="B12954" t="s">
        <v>62</v>
      </c>
      <c r="C12954" t="s">
        <v>274</v>
      </c>
      <c r="D12954">
        <v>8082461008</v>
      </c>
      <c r="E12954" s="1">
        <v>44840</v>
      </c>
      <c r="F12954" s="1">
        <v>44840</v>
      </c>
      <c r="G12954">
        <v>8165042030</v>
      </c>
      <c r="H12954">
        <v>22213643</v>
      </c>
      <c r="I12954">
        <v>2012.4</v>
      </c>
      <c r="J12954" s="1">
        <v>44900</v>
      </c>
      <c r="K12954">
        <v>1935</v>
      </c>
      <c r="L12954" s="1">
        <v>44860</v>
      </c>
      <c r="M12954">
        <v>-40</v>
      </c>
      <c r="N12954" s="8">
        <f t="shared" si="202"/>
        <v>-77400</v>
      </c>
    </row>
    <row r="12955" spans="1:14">
      <c r="A12955" t="s">
        <v>14</v>
      </c>
      <c r="B12955" t="s">
        <v>62</v>
      </c>
      <c r="C12955" t="s">
        <v>623</v>
      </c>
      <c r="D12955">
        <v>6714021000</v>
      </c>
      <c r="E12955" s="1">
        <v>44840</v>
      </c>
      <c r="F12955" s="1">
        <v>44840</v>
      </c>
      <c r="G12955">
        <v>8165360122</v>
      </c>
      <c r="H12955">
        <v>202230030498</v>
      </c>
      <c r="I12955">
        <v>435.54</v>
      </c>
      <c r="J12955" s="1">
        <v>44900</v>
      </c>
      <c r="K12955">
        <v>357</v>
      </c>
      <c r="L12955" s="1">
        <v>44860</v>
      </c>
      <c r="M12955">
        <v>-40</v>
      </c>
      <c r="N12955" s="8">
        <f t="shared" si="202"/>
        <v>-14280</v>
      </c>
    </row>
    <row r="12956" spans="1:14">
      <c r="A12956" t="s">
        <v>14</v>
      </c>
      <c r="B12956" t="s">
        <v>62</v>
      </c>
      <c r="C12956" t="s">
        <v>601</v>
      </c>
      <c r="D12956">
        <v>11654150157</v>
      </c>
      <c r="E12956" s="1">
        <v>44841</v>
      </c>
      <c r="F12956" s="1">
        <v>44841</v>
      </c>
      <c r="G12956">
        <v>8165383640</v>
      </c>
      <c r="H12956">
        <v>3300129737</v>
      </c>
      <c r="I12956">
        <v>1943.7</v>
      </c>
      <c r="J12956" s="1">
        <v>44901</v>
      </c>
      <c r="K12956">
        <v>1767</v>
      </c>
      <c r="L12956" s="1">
        <v>44860</v>
      </c>
      <c r="M12956">
        <v>-41</v>
      </c>
      <c r="N12956" s="8">
        <f t="shared" si="202"/>
        <v>-72447</v>
      </c>
    </row>
    <row r="12957" spans="1:14">
      <c r="A12957" t="s">
        <v>14</v>
      </c>
      <c r="B12957" t="s">
        <v>62</v>
      </c>
      <c r="C12957" t="s">
        <v>651</v>
      </c>
      <c r="D12957">
        <v>6324460150</v>
      </c>
      <c r="E12957" s="1">
        <v>44842</v>
      </c>
      <c r="F12957" s="1">
        <v>44842</v>
      </c>
      <c r="G12957">
        <v>8166177192</v>
      </c>
      <c r="H12957">
        <v>2223097093</v>
      </c>
      <c r="I12957">
        <v>180.6</v>
      </c>
      <c r="J12957" s="1">
        <v>44902</v>
      </c>
      <c r="K12957">
        <v>172</v>
      </c>
      <c r="L12957" s="1">
        <v>44893</v>
      </c>
      <c r="M12957">
        <v>-9</v>
      </c>
      <c r="N12957" s="8">
        <f t="shared" si="202"/>
        <v>-1548</v>
      </c>
    </row>
    <row r="12958" spans="1:14">
      <c r="A12958" t="s">
        <v>14</v>
      </c>
      <c r="B12958" t="s">
        <v>62</v>
      </c>
      <c r="C12958" t="s">
        <v>336</v>
      </c>
      <c r="D12958">
        <v>9873140967</v>
      </c>
      <c r="E12958" s="1">
        <v>44842</v>
      </c>
      <c r="F12958" s="1">
        <v>44842</v>
      </c>
      <c r="G12958">
        <v>8166410665</v>
      </c>
      <c r="H12958">
        <v>9202204968</v>
      </c>
      <c r="I12958">
        <v>1841.4</v>
      </c>
      <c r="J12958" s="1">
        <v>44902</v>
      </c>
      <c r="K12958">
        <v>1674</v>
      </c>
      <c r="L12958" s="1">
        <v>44893</v>
      </c>
      <c r="M12958">
        <v>-9</v>
      </c>
      <c r="N12958" s="8">
        <f t="shared" si="202"/>
        <v>-15066</v>
      </c>
    </row>
    <row r="12959" spans="1:14">
      <c r="A12959" t="s">
        <v>14</v>
      </c>
      <c r="B12959" t="s">
        <v>62</v>
      </c>
      <c r="C12959" t="s">
        <v>403</v>
      </c>
      <c r="D12959">
        <v>12792100153</v>
      </c>
      <c r="E12959" s="1">
        <v>44842</v>
      </c>
      <c r="F12959" s="1">
        <v>44842</v>
      </c>
      <c r="G12959">
        <v>8167240676</v>
      </c>
      <c r="H12959">
        <v>22045445</v>
      </c>
      <c r="I12959">
        <v>7969.77</v>
      </c>
      <c r="J12959" s="1">
        <v>44902</v>
      </c>
      <c r="K12959">
        <v>6532.6</v>
      </c>
      <c r="L12959" s="1">
        <v>44893</v>
      </c>
      <c r="M12959">
        <v>-9</v>
      </c>
      <c r="N12959" s="8">
        <f t="shared" si="202"/>
        <v>-58793.4</v>
      </c>
    </row>
    <row r="12960" spans="1:14">
      <c r="A12960" t="s">
        <v>14</v>
      </c>
      <c r="B12960" t="s">
        <v>62</v>
      </c>
      <c r="C12960" t="s">
        <v>403</v>
      </c>
      <c r="D12960">
        <v>12792100153</v>
      </c>
      <c r="E12960" s="1">
        <v>44840</v>
      </c>
      <c r="F12960" s="1">
        <v>44840</v>
      </c>
      <c r="G12960">
        <v>8167246810</v>
      </c>
      <c r="H12960">
        <v>22045446</v>
      </c>
      <c r="I12960">
        <v>1702.73</v>
      </c>
      <c r="J12960" s="1">
        <v>44900</v>
      </c>
      <c r="K12960">
        <v>1395.68</v>
      </c>
      <c r="L12960" s="1">
        <v>44893</v>
      </c>
      <c r="M12960">
        <v>-7</v>
      </c>
      <c r="N12960" s="8">
        <f t="shared" si="202"/>
        <v>-9769.76</v>
      </c>
    </row>
    <row r="12961" spans="1:14">
      <c r="A12961" t="s">
        <v>14</v>
      </c>
      <c r="B12961" t="s">
        <v>62</v>
      </c>
      <c r="C12961" t="s">
        <v>403</v>
      </c>
      <c r="D12961">
        <v>12792100153</v>
      </c>
      <c r="E12961" s="1">
        <v>44840</v>
      </c>
      <c r="F12961" s="1">
        <v>44840</v>
      </c>
      <c r="G12961">
        <v>8167252019</v>
      </c>
      <c r="H12961">
        <v>22045447</v>
      </c>
      <c r="I12961">
        <v>1618.33</v>
      </c>
      <c r="J12961" s="1">
        <v>44900</v>
      </c>
      <c r="K12961">
        <v>1326.5</v>
      </c>
      <c r="L12961" s="1">
        <v>44888</v>
      </c>
      <c r="M12961">
        <v>-12</v>
      </c>
      <c r="N12961" s="8">
        <f t="shared" si="202"/>
        <v>-15918</v>
      </c>
    </row>
    <row r="12962" spans="1:14">
      <c r="A12962" t="s">
        <v>14</v>
      </c>
      <c r="B12962" t="s">
        <v>62</v>
      </c>
      <c r="C12962" t="s">
        <v>1531</v>
      </c>
      <c r="D12962">
        <v>5848611009</v>
      </c>
      <c r="E12962" s="1">
        <v>44842</v>
      </c>
      <c r="F12962" s="1">
        <v>44842</v>
      </c>
      <c r="G12962">
        <v>8167329672</v>
      </c>
      <c r="H12962">
        <v>2301002639</v>
      </c>
      <c r="I12962">
        <v>1098</v>
      </c>
      <c r="J12962" s="1">
        <v>44902</v>
      </c>
      <c r="K12962">
        <v>900</v>
      </c>
      <c r="L12962" s="1">
        <v>44893</v>
      </c>
      <c r="M12962">
        <v>-9</v>
      </c>
      <c r="N12962" s="8">
        <f t="shared" si="202"/>
        <v>-8100</v>
      </c>
    </row>
    <row r="12963" spans="1:14">
      <c r="A12963" t="s">
        <v>14</v>
      </c>
      <c r="B12963" t="s">
        <v>62</v>
      </c>
      <c r="C12963" t="s">
        <v>421</v>
      </c>
      <c r="D12963">
        <v>7279701002</v>
      </c>
      <c r="E12963" s="1">
        <v>44842</v>
      </c>
      <c r="F12963" s="1">
        <v>44842</v>
      </c>
      <c r="G12963">
        <v>8167586200</v>
      </c>
      <c r="H12963">
        <v>3822021220</v>
      </c>
      <c r="I12963">
        <v>3120</v>
      </c>
      <c r="J12963" s="1">
        <v>44902</v>
      </c>
      <c r="K12963">
        <v>3000</v>
      </c>
      <c r="L12963" s="1">
        <v>44902</v>
      </c>
      <c r="M12963">
        <v>0</v>
      </c>
      <c r="N12963" s="8">
        <f t="shared" si="202"/>
        <v>0</v>
      </c>
    </row>
    <row r="12964" spans="1:14">
      <c r="A12964" t="s">
        <v>14</v>
      </c>
      <c r="B12964" t="s">
        <v>62</v>
      </c>
      <c r="C12964" t="s">
        <v>507</v>
      </c>
      <c r="D12964">
        <v>8862820969</v>
      </c>
      <c r="E12964" s="1">
        <v>44840</v>
      </c>
      <c r="F12964" s="1">
        <v>44840</v>
      </c>
      <c r="G12964">
        <v>8167841513</v>
      </c>
      <c r="H12964">
        <v>2022112543</v>
      </c>
      <c r="I12964">
        <v>80907.05</v>
      </c>
      <c r="J12964" s="1">
        <v>44900</v>
      </c>
      <c r="K12964">
        <v>66317.25</v>
      </c>
      <c r="L12964" s="1">
        <v>44860</v>
      </c>
      <c r="M12964">
        <v>-40</v>
      </c>
      <c r="N12964" s="8">
        <f t="shared" si="202"/>
        <v>-2652690</v>
      </c>
    </row>
    <row r="12965" spans="1:14">
      <c r="A12965" t="s">
        <v>14</v>
      </c>
      <c r="B12965" t="s">
        <v>62</v>
      </c>
      <c r="C12965" t="s">
        <v>3557</v>
      </c>
      <c r="D12965" t="s">
        <v>3558</v>
      </c>
      <c r="E12965" s="1">
        <v>44842</v>
      </c>
      <c r="F12965" s="1">
        <v>44842</v>
      </c>
      <c r="G12965">
        <v>8167848150</v>
      </c>
      <c r="H12965">
        <v>11</v>
      </c>
      <c r="I12965">
        <v>1611.33</v>
      </c>
      <c r="J12965" s="1">
        <v>44902</v>
      </c>
      <c r="K12965">
        <v>1611.33</v>
      </c>
      <c r="L12965" s="1">
        <v>44852</v>
      </c>
      <c r="M12965">
        <v>-50</v>
      </c>
      <c r="N12965" s="8">
        <f t="shared" si="202"/>
        <v>-80566.5</v>
      </c>
    </row>
    <row r="12966" spans="1:14">
      <c r="A12966" t="s">
        <v>14</v>
      </c>
      <c r="B12966" t="s">
        <v>62</v>
      </c>
      <c r="C12966" t="s">
        <v>2593</v>
      </c>
      <c r="D12966">
        <v>958350522</v>
      </c>
      <c r="E12966" s="1">
        <v>44841</v>
      </c>
      <c r="F12966" s="1">
        <v>44841</v>
      </c>
      <c r="G12966">
        <v>8167894840</v>
      </c>
      <c r="H12966">
        <v>2298</v>
      </c>
      <c r="I12966">
        <v>902</v>
      </c>
      <c r="J12966" s="1">
        <v>44901</v>
      </c>
      <c r="K12966">
        <v>820</v>
      </c>
      <c r="L12966" s="1">
        <v>44910</v>
      </c>
      <c r="M12966">
        <v>9</v>
      </c>
      <c r="N12966" s="8">
        <f t="shared" si="202"/>
        <v>7380</v>
      </c>
    </row>
    <row r="12967" spans="1:14">
      <c r="A12967" t="s">
        <v>14</v>
      </c>
      <c r="B12967" t="s">
        <v>62</v>
      </c>
      <c r="C12967" t="s">
        <v>955</v>
      </c>
      <c r="D12967">
        <v>4029180371</v>
      </c>
      <c r="E12967" s="1">
        <v>44840</v>
      </c>
      <c r="F12967" s="1">
        <v>44840</v>
      </c>
      <c r="G12967">
        <v>8167986335</v>
      </c>
      <c r="H12967" t="s">
        <v>5119</v>
      </c>
      <c r="I12967">
        <v>219.6</v>
      </c>
      <c r="J12967" s="1">
        <v>44900</v>
      </c>
      <c r="K12967">
        <v>180</v>
      </c>
      <c r="L12967" s="1">
        <v>44860</v>
      </c>
      <c r="M12967">
        <v>-40</v>
      </c>
      <c r="N12967" s="8">
        <f t="shared" si="202"/>
        <v>-7200</v>
      </c>
    </row>
    <row r="12968" spans="1:14">
      <c r="A12968" t="s">
        <v>14</v>
      </c>
      <c r="B12968" t="s">
        <v>62</v>
      </c>
      <c r="C12968" t="s">
        <v>1089</v>
      </c>
      <c r="D12968" t="s">
        <v>1090</v>
      </c>
      <c r="E12968" s="1">
        <v>44842</v>
      </c>
      <c r="F12968" s="1">
        <v>44842</v>
      </c>
      <c r="G12968">
        <v>8168545366</v>
      </c>
      <c r="H12968" t="s">
        <v>44</v>
      </c>
      <c r="I12968">
        <v>3600</v>
      </c>
      <c r="J12968" s="1">
        <v>44902</v>
      </c>
      <c r="K12968">
        <v>3600</v>
      </c>
      <c r="L12968" s="1">
        <v>44845</v>
      </c>
      <c r="M12968">
        <v>-57</v>
      </c>
      <c r="N12968" s="8">
        <f t="shared" si="202"/>
        <v>-205200</v>
      </c>
    </row>
    <row r="12969" spans="1:14">
      <c r="A12969" t="s">
        <v>14</v>
      </c>
      <c r="B12969" t="s">
        <v>62</v>
      </c>
      <c r="C12969" t="s">
        <v>156</v>
      </c>
      <c r="D12969">
        <v>10181220152</v>
      </c>
      <c r="E12969" s="1">
        <v>44840</v>
      </c>
      <c r="F12969" s="1">
        <v>44840</v>
      </c>
      <c r="G12969">
        <v>8168581300</v>
      </c>
      <c r="H12969">
        <v>9572336980</v>
      </c>
      <c r="I12969">
        <v>2419.38</v>
      </c>
      <c r="J12969" s="1">
        <v>44900</v>
      </c>
      <c r="K12969">
        <v>1983.1</v>
      </c>
      <c r="L12969" s="1">
        <v>44860</v>
      </c>
      <c r="M12969">
        <v>-40</v>
      </c>
      <c r="N12969" s="8">
        <f t="shared" si="202"/>
        <v>-79324</v>
      </c>
    </row>
    <row r="12970" spans="1:14">
      <c r="A12970" t="s">
        <v>14</v>
      </c>
      <c r="B12970" t="s">
        <v>62</v>
      </c>
      <c r="C12970" t="s">
        <v>303</v>
      </c>
      <c r="D12970">
        <v>426150488</v>
      </c>
      <c r="E12970" s="1">
        <v>44842</v>
      </c>
      <c r="F12970" s="1">
        <v>44842</v>
      </c>
      <c r="G12970">
        <v>8168698767</v>
      </c>
      <c r="H12970">
        <v>144485</v>
      </c>
      <c r="I12970">
        <v>1.1000000000000001</v>
      </c>
      <c r="J12970" s="1">
        <v>44902</v>
      </c>
      <c r="K12970">
        <v>1</v>
      </c>
      <c r="L12970" s="1">
        <v>44910</v>
      </c>
      <c r="M12970">
        <v>8</v>
      </c>
      <c r="N12970" s="8">
        <f t="shared" si="202"/>
        <v>8</v>
      </c>
    </row>
    <row r="12971" spans="1:14">
      <c r="A12971" t="s">
        <v>14</v>
      </c>
      <c r="B12971" t="s">
        <v>62</v>
      </c>
      <c r="C12971" t="s">
        <v>3294</v>
      </c>
      <c r="D12971" t="s">
        <v>3295</v>
      </c>
      <c r="E12971" s="1">
        <v>44840</v>
      </c>
      <c r="F12971" s="1">
        <v>44840</v>
      </c>
      <c r="G12971">
        <v>8168866108</v>
      </c>
      <c r="H12971" t="s">
        <v>3583</v>
      </c>
      <c r="I12971">
        <v>2500</v>
      </c>
      <c r="J12971" s="1">
        <v>44900</v>
      </c>
      <c r="K12971">
        <v>2500</v>
      </c>
      <c r="L12971" s="1">
        <v>44845</v>
      </c>
      <c r="M12971">
        <v>-55</v>
      </c>
      <c r="N12971" s="8">
        <f t="shared" si="202"/>
        <v>-137500</v>
      </c>
    </row>
    <row r="12972" spans="1:14">
      <c r="A12972" t="s">
        <v>14</v>
      </c>
      <c r="B12972" t="s">
        <v>62</v>
      </c>
      <c r="C12972" t="s">
        <v>310</v>
      </c>
      <c r="D12972">
        <v>11278030157</v>
      </c>
      <c r="E12972" s="1">
        <v>44840</v>
      </c>
      <c r="F12972" s="1">
        <v>44840</v>
      </c>
      <c r="G12972">
        <v>8168888403</v>
      </c>
      <c r="H12972" t="s">
        <v>5120</v>
      </c>
      <c r="I12972">
        <v>462</v>
      </c>
      <c r="J12972" s="1">
        <v>44900</v>
      </c>
      <c r="K12972">
        <v>420</v>
      </c>
      <c r="L12972" s="1">
        <v>44860</v>
      </c>
      <c r="M12972">
        <v>-40</v>
      </c>
      <c r="N12972" s="8">
        <f t="shared" si="202"/>
        <v>-16800</v>
      </c>
    </row>
    <row r="12973" spans="1:14">
      <c r="A12973" t="s">
        <v>14</v>
      </c>
      <c r="B12973" t="s">
        <v>62</v>
      </c>
      <c r="C12973" t="s">
        <v>310</v>
      </c>
      <c r="D12973">
        <v>11278030157</v>
      </c>
      <c r="E12973" s="1">
        <v>44840</v>
      </c>
      <c r="F12973" s="1">
        <v>44840</v>
      </c>
      <c r="G12973">
        <v>8168894530</v>
      </c>
      <c r="H12973" t="s">
        <v>5121</v>
      </c>
      <c r="I12973">
        <v>1121.18</v>
      </c>
      <c r="J12973" s="1">
        <v>44900</v>
      </c>
      <c r="K12973">
        <v>1019.25</v>
      </c>
      <c r="L12973" s="1">
        <v>44893</v>
      </c>
      <c r="M12973">
        <v>-7</v>
      </c>
      <c r="N12973" s="8">
        <f t="shared" si="202"/>
        <v>-7134.75</v>
      </c>
    </row>
    <row r="12974" spans="1:14">
      <c r="A12974" t="s">
        <v>14</v>
      </c>
      <c r="B12974" t="s">
        <v>62</v>
      </c>
      <c r="C12974" t="s">
        <v>310</v>
      </c>
      <c r="D12974">
        <v>11278030157</v>
      </c>
      <c r="E12974" s="1">
        <v>44840</v>
      </c>
      <c r="F12974" s="1">
        <v>44840</v>
      </c>
      <c r="G12974">
        <v>8168894907</v>
      </c>
      <c r="H12974" t="s">
        <v>5122</v>
      </c>
      <c r="I12974">
        <v>1029.5999999999999</v>
      </c>
      <c r="J12974" s="1">
        <v>44900</v>
      </c>
      <c r="K12974">
        <v>936</v>
      </c>
      <c r="L12974" s="1">
        <v>44860</v>
      </c>
      <c r="M12974">
        <v>-40</v>
      </c>
      <c r="N12974" s="8">
        <f t="shared" si="202"/>
        <v>-37440</v>
      </c>
    </row>
    <row r="12975" spans="1:14">
      <c r="A12975" t="s">
        <v>14</v>
      </c>
      <c r="B12975" t="s">
        <v>62</v>
      </c>
      <c r="C12975" t="s">
        <v>310</v>
      </c>
      <c r="D12975">
        <v>11278030157</v>
      </c>
      <c r="E12975" s="1">
        <v>44840</v>
      </c>
      <c r="F12975" s="1">
        <v>44840</v>
      </c>
      <c r="G12975">
        <v>8168905713</v>
      </c>
      <c r="H12975" t="s">
        <v>5123</v>
      </c>
      <c r="I12975">
        <v>1508.1</v>
      </c>
      <c r="J12975" s="1">
        <v>44900</v>
      </c>
      <c r="K12975">
        <v>1371</v>
      </c>
      <c r="L12975" s="1">
        <v>44860</v>
      </c>
      <c r="M12975">
        <v>-40</v>
      </c>
      <c r="N12975" s="8">
        <f t="shared" si="202"/>
        <v>-54840</v>
      </c>
    </row>
    <row r="12976" spans="1:14">
      <c r="A12976" t="s">
        <v>14</v>
      </c>
      <c r="B12976" t="s">
        <v>62</v>
      </c>
      <c r="C12976" t="s">
        <v>310</v>
      </c>
      <c r="D12976">
        <v>11278030157</v>
      </c>
      <c r="E12976" s="1">
        <v>44842</v>
      </c>
      <c r="F12976" s="1">
        <v>44842</v>
      </c>
      <c r="G12976">
        <v>8168925888</v>
      </c>
      <c r="H12976" t="s">
        <v>5124</v>
      </c>
      <c r="I12976">
        <v>1121.18</v>
      </c>
      <c r="J12976" s="1">
        <v>44902</v>
      </c>
      <c r="K12976">
        <v>1019.25</v>
      </c>
      <c r="L12976" s="1">
        <v>44860</v>
      </c>
      <c r="M12976">
        <v>-42</v>
      </c>
      <c r="N12976" s="8">
        <f t="shared" si="202"/>
        <v>-42808.5</v>
      </c>
    </row>
    <row r="12977" spans="1:14">
      <c r="A12977" t="s">
        <v>14</v>
      </c>
      <c r="B12977" t="s">
        <v>62</v>
      </c>
      <c r="C12977" t="s">
        <v>310</v>
      </c>
      <c r="D12977">
        <v>11278030157</v>
      </c>
      <c r="E12977" s="1">
        <v>44840</v>
      </c>
      <c r="F12977" s="1">
        <v>44840</v>
      </c>
      <c r="G12977">
        <v>8168943211</v>
      </c>
      <c r="H12977" t="s">
        <v>5125</v>
      </c>
      <c r="I12977">
        <v>924</v>
      </c>
      <c r="J12977" s="1">
        <v>44900</v>
      </c>
      <c r="K12977">
        <v>840</v>
      </c>
      <c r="L12977" s="1">
        <v>44860</v>
      </c>
      <c r="M12977">
        <v>-40</v>
      </c>
      <c r="N12977" s="8">
        <f t="shared" si="202"/>
        <v>-33600</v>
      </c>
    </row>
    <row r="12978" spans="1:14">
      <c r="A12978" t="s">
        <v>14</v>
      </c>
      <c r="B12978" t="s">
        <v>62</v>
      </c>
      <c r="C12978" t="s">
        <v>310</v>
      </c>
      <c r="D12978">
        <v>11278030157</v>
      </c>
      <c r="E12978" s="1">
        <v>44842</v>
      </c>
      <c r="F12978" s="1">
        <v>44842</v>
      </c>
      <c r="G12978">
        <v>8168969996</v>
      </c>
      <c r="H12978" t="s">
        <v>5126</v>
      </c>
      <c r="I12978">
        <v>924</v>
      </c>
      <c r="J12978" s="1">
        <v>44902</v>
      </c>
      <c r="K12978">
        <v>840</v>
      </c>
      <c r="L12978" s="1">
        <v>44860</v>
      </c>
      <c r="M12978">
        <v>-42</v>
      </c>
      <c r="N12978" s="8">
        <f t="shared" si="202"/>
        <v>-35280</v>
      </c>
    </row>
    <row r="12979" spans="1:14">
      <c r="A12979" t="s">
        <v>14</v>
      </c>
      <c r="B12979" t="s">
        <v>62</v>
      </c>
      <c r="C12979" t="s">
        <v>310</v>
      </c>
      <c r="D12979">
        <v>11278030157</v>
      </c>
      <c r="E12979" s="1">
        <v>44840</v>
      </c>
      <c r="F12979" s="1">
        <v>44840</v>
      </c>
      <c r="G12979">
        <v>8168987529</v>
      </c>
      <c r="H12979" t="s">
        <v>5127</v>
      </c>
      <c r="I12979">
        <v>2420</v>
      </c>
      <c r="J12979" s="1">
        <v>44900</v>
      </c>
      <c r="K12979">
        <v>2200</v>
      </c>
      <c r="L12979" s="1">
        <v>44860</v>
      </c>
      <c r="M12979">
        <v>-40</v>
      </c>
      <c r="N12979" s="8">
        <f t="shared" si="202"/>
        <v>-88000</v>
      </c>
    </row>
    <row r="12980" spans="1:14">
      <c r="A12980" t="s">
        <v>14</v>
      </c>
      <c r="B12980" t="s">
        <v>62</v>
      </c>
      <c r="C12980" t="s">
        <v>1113</v>
      </c>
      <c r="D12980">
        <v>2404790392</v>
      </c>
      <c r="E12980" s="1">
        <v>44842</v>
      </c>
      <c r="F12980" s="1">
        <v>44842</v>
      </c>
      <c r="G12980">
        <v>8169086594</v>
      </c>
      <c r="H12980" t="s">
        <v>5128</v>
      </c>
      <c r="I12980">
        <v>3330.6</v>
      </c>
      <c r="J12980" s="1">
        <v>44902</v>
      </c>
      <c r="K12980">
        <v>2730</v>
      </c>
      <c r="L12980" s="1">
        <v>44860</v>
      </c>
      <c r="M12980">
        <v>-42</v>
      </c>
      <c r="N12980" s="8">
        <f t="shared" si="202"/>
        <v>-114660</v>
      </c>
    </row>
    <row r="12981" spans="1:14">
      <c r="A12981" t="s">
        <v>14</v>
      </c>
      <c r="B12981" t="s">
        <v>62</v>
      </c>
      <c r="C12981" t="s">
        <v>4317</v>
      </c>
      <c r="D12981">
        <v>4754860155</v>
      </c>
      <c r="E12981" s="1">
        <v>44842</v>
      </c>
      <c r="F12981" s="1">
        <v>44842</v>
      </c>
      <c r="G12981">
        <v>8169210957</v>
      </c>
      <c r="H12981">
        <v>2022014693</v>
      </c>
      <c r="I12981">
        <v>31264.880000000001</v>
      </c>
      <c r="J12981" s="1">
        <v>44902</v>
      </c>
      <c r="K12981">
        <v>28422.62</v>
      </c>
      <c r="L12981" s="1">
        <v>44860</v>
      </c>
      <c r="M12981">
        <v>-42</v>
      </c>
      <c r="N12981" s="8">
        <f t="shared" si="202"/>
        <v>-1193750.04</v>
      </c>
    </row>
    <row r="12982" spans="1:14">
      <c r="A12982" t="s">
        <v>14</v>
      </c>
      <c r="B12982" t="s">
        <v>62</v>
      </c>
      <c r="C12982" t="s">
        <v>307</v>
      </c>
      <c r="D12982">
        <v>1086690581</v>
      </c>
      <c r="E12982" s="1">
        <v>44842</v>
      </c>
      <c r="F12982" s="1">
        <v>44842</v>
      </c>
      <c r="G12982">
        <v>8169386268</v>
      </c>
      <c r="H12982" t="s">
        <v>5129</v>
      </c>
      <c r="I12982">
        <v>305</v>
      </c>
      <c r="J12982" s="1">
        <v>44902</v>
      </c>
      <c r="K12982">
        <v>250</v>
      </c>
      <c r="L12982" s="1">
        <v>44872</v>
      </c>
      <c r="M12982">
        <v>-30</v>
      </c>
      <c r="N12982" s="8">
        <f t="shared" si="202"/>
        <v>-7500</v>
      </c>
    </row>
    <row r="12983" spans="1:14">
      <c r="A12983" t="s">
        <v>14</v>
      </c>
      <c r="B12983" t="s">
        <v>62</v>
      </c>
      <c r="C12983" t="s">
        <v>226</v>
      </c>
      <c r="D12983">
        <v>5849130157</v>
      </c>
      <c r="E12983" s="1">
        <v>44842</v>
      </c>
      <c r="F12983" s="1">
        <v>44842</v>
      </c>
      <c r="G12983">
        <v>8169420180</v>
      </c>
      <c r="H12983" s="3" t="s">
        <v>5130</v>
      </c>
      <c r="I12983">
        <v>3242.05</v>
      </c>
      <c r="J12983" s="1">
        <v>44902</v>
      </c>
      <c r="K12983">
        <v>2947.32</v>
      </c>
      <c r="L12983" s="1">
        <v>44861</v>
      </c>
      <c r="M12983">
        <v>-41</v>
      </c>
      <c r="N12983" s="8">
        <f t="shared" si="202"/>
        <v>-120840.12000000001</v>
      </c>
    </row>
    <row r="12984" spans="1:14">
      <c r="A12984" t="s">
        <v>14</v>
      </c>
      <c r="B12984" t="s">
        <v>62</v>
      </c>
      <c r="C12984" t="s">
        <v>307</v>
      </c>
      <c r="D12984">
        <v>1086690581</v>
      </c>
      <c r="E12984" s="1">
        <v>44840</v>
      </c>
      <c r="F12984" s="1">
        <v>44840</v>
      </c>
      <c r="G12984">
        <v>8169670927</v>
      </c>
      <c r="H12984" t="s">
        <v>5131</v>
      </c>
      <c r="I12984">
        <v>322.08</v>
      </c>
      <c r="J12984" s="1">
        <v>44900</v>
      </c>
      <c r="K12984">
        <v>264</v>
      </c>
      <c r="L12984" s="1">
        <v>44872</v>
      </c>
      <c r="M12984">
        <v>-28</v>
      </c>
      <c r="N12984" s="8">
        <f t="shared" si="202"/>
        <v>-7392</v>
      </c>
    </row>
    <row r="12985" spans="1:14">
      <c r="A12985" t="s">
        <v>14</v>
      </c>
      <c r="B12985" t="s">
        <v>62</v>
      </c>
      <c r="C12985" t="s">
        <v>307</v>
      </c>
      <c r="D12985">
        <v>1086690581</v>
      </c>
      <c r="E12985" s="1">
        <v>44842</v>
      </c>
      <c r="F12985" s="1">
        <v>44842</v>
      </c>
      <c r="G12985">
        <v>8169715175</v>
      </c>
      <c r="H12985" t="s">
        <v>5132</v>
      </c>
      <c r="I12985">
        <v>1429.84</v>
      </c>
      <c r="J12985" s="1">
        <v>44902</v>
      </c>
      <c r="K12985">
        <v>1172</v>
      </c>
      <c r="L12985" s="1">
        <v>44872</v>
      </c>
      <c r="M12985">
        <v>-30</v>
      </c>
      <c r="N12985" s="8">
        <f t="shared" si="202"/>
        <v>-35160</v>
      </c>
    </row>
    <row r="12986" spans="1:14">
      <c r="A12986" t="s">
        <v>14</v>
      </c>
      <c r="B12986" t="s">
        <v>62</v>
      </c>
      <c r="C12986" t="s">
        <v>307</v>
      </c>
      <c r="D12986">
        <v>1086690581</v>
      </c>
      <c r="E12986" s="1">
        <v>44840</v>
      </c>
      <c r="F12986" s="1">
        <v>44840</v>
      </c>
      <c r="G12986">
        <v>8169759009</v>
      </c>
      <c r="H12986" t="s">
        <v>5133</v>
      </c>
      <c r="I12986">
        <v>190.32</v>
      </c>
      <c r="J12986" s="1">
        <v>44900</v>
      </c>
      <c r="K12986">
        <v>156</v>
      </c>
      <c r="L12986" s="1">
        <v>44872</v>
      </c>
      <c r="M12986">
        <v>-28</v>
      </c>
      <c r="N12986" s="8">
        <f t="shared" si="202"/>
        <v>-4368</v>
      </c>
    </row>
    <row r="12987" spans="1:14">
      <c r="A12987" t="s">
        <v>14</v>
      </c>
      <c r="B12987" t="s">
        <v>62</v>
      </c>
      <c r="C12987" t="s">
        <v>631</v>
      </c>
      <c r="D12987">
        <v>1286700487</v>
      </c>
      <c r="E12987" s="1">
        <v>44840</v>
      </c>
      <c r="F12987" s="1">
        <v>44840</v>
      </c>
      <c r="G12987">
        <v>8170938313</v>
      </c>
      <c r="H12987">
        <v>50014261</v>
      </c>
      <c r="I12987">
        <v>847.8</v>
      </c>
      <c r="J12987" s="1">
        <v>44900</v>
      </c>
      <c r="K12987">
        <v>728.03</v>
      </c>
      <c r="L12987" s="1">
        <v>44860</v>
      </c>
      <c r="M12987">
        <v>-40</v>
      </c>
      <c r="N12987" s="8">
        <f t="shared" si="202"/>
        <v>-29121.199999999997</v>
      </c>
    </row>
    <row r="12988" spans="1:14">
      <c r="A12988" t="s">
        <v>14</v>
      </c>
      <c r="B12988" t="s">
        <v>62</v>
      </c>
      <c r="C12988" t="s">
        <v>173</v>
      </c>
      <c r="D12988">
        <v>458450012</v>
      </c>
      <c r="E12988" s="1">
        <v>44842</v>
      </c>
      <c r="F12988" s="1">
        <v>44842</v>
      </c>
      <c r="G12988">
        <v>8171123072</v>
      </c>
      <c r="H12988" t="s">
        <v>5134</v>
      </c>
      <c r="I12988">
        <v>170.8</v>
      </c>
      <c r="J12988" s="1">
        <v>44902</v>
      </c>
      <c r="K12988">
        <v>140</v>
      </c>
      <c r="L12988" s="1">
        <v>44860</v>
      </c>
      <c r="M12988">
        <v>-42</v>
      </c>
      <c r="N12988" s="8">
        <f t="shared" si="202"/>
        <v>-5880</v>
      </c>
    </row>
    <row r="12989" spans="1:14">
      <c r="A12989" t="s">
        <v>14</v>
      </c>
      <c r="B12989" t="s">
        <v>62</v>
      </c>
      <c r="C12989" t="s">
        <v>538</v>
      </c>
      <c r="D12989">
        <v>5994810488</v>
      </c>
      <c r="E12989" s="1">
        <v>44842</v>
      </c>
      <c r="F12989" s="1">
        <v>44842</v>
      </c>
      <c r="G12989">
        <v>8171540759</v>
      </c>
      <c r="H12989" t="s">
        <v>5135</v>
      </c>
      <c r="I12989">
        <v>43555.12</v>
      </c>
      <c r="J12989" s="1">
        <v>44902</v>
      </c>
      <c r="K12989">
        <v>35700.92</v>
      </c>
      <c r="L12989" s="1">
        <v>44910</v>
      </c>
      <c r="M12989">
        <v>8</v>
      </c>
      <c r="N12989" s="8">
        <f t="shared" si="202"/>
        <v>285607.36</v>
      </c>
    </row>
    <row r="12990" spans="1:14">
      <c r="A12990" t="s">
        <v>14</v>
      </c>
      <c r="B12990" t="s">
        <v>62</v>
      </c>
      <c r="C12990" t="s">
        <v>538</v>
      </c>
      <c r="D12990">
        <v>5994810488</v>
      </c>
      <c r="E12990" s="1">
        <v>44840</v>
      </c>
      <c r="F12990" s="1">
        <v>44840</v>
      </c>
      <c r="G12990">
        <v>8171540816</v>
      </c>
      <c r="H12990" t="s">
        <v>5136</v>
      </c>
      <c r="I12990">
        <v>15000</v>
      </c>
      <c r="J12990" s="1">
        <v>44900</v>
      </c>
      <c r="K12990">
        <v>12295.08</v>
      </c>
      <c r="L12990" s="1">
        <v>44910</v>
      </c>
      <c r="M12990">
        <v>10</v>
      </c>
      <c r="N12990" s="8">
        <f t="shared" si="202"/>
        <v>122950.8</v>
      </c>
    </row>
    <row r="12991" spans="1:14">
      <c r="A12991" t="s">
        <v>14</v>
      </c>
      <c r="B12991" t="s">
        <v>62</v>
      </c>
      <c r="C12991" t="s">
        <v>3597</v>
      </c>
      <c r="D12991">
        <v>1262470667</v>
      </c>
      <c r="E12991" s="1">
        <v>44840</v>
      </c>
      <c r="F12991" s="1">
        <v>44840</v>
      </c>
      <c r="G12991">
        <v>8172086022</v>
      </c>
      <c r="H12991" t="s">
        <v>5137</v>
      </c>
      <c r="I12991">
        <v>2544.8000000000002</v>
      </c>
      <c r="J12991" s="1">
        <v>44900</v>
      </c>
      <c r="K12991">
        <v>2085.9</v>
      </c>
      <c r="L12991" s="1">
        <v>44893</v>
      </c>
      <c r="M12991">
        <v>-7</v>
      </c>
      <c r="N12991" s="8">
        <f t="shared" si="202"/>
        <v>-14601.300000000001</v>
      </c>
    </row>
    <row r="12992" spans="1:14">
      <c r="A12992" t="s">
        <v>14</v>
      </c>
      <c r="B12992" t="s">
        <v>62</v>
      </c>
      <c r="C12992" t="s">
        <v>1590</v>
      </c>
      <c r="D12992">
        <v>1192310124</v>
      </c>
      <c r="E12992" s="1">
        <v>44842</v>
      </c>
      <c r="F12992" s="1">
        <v>44842</v>
      </c>
      <c r="G12992">
        <v>8172164260</v>
      </c>
      <c r="H12992">
        <v>2224365</v>
      </c>
      <c r="I12992">
        <v>277.17</v>
      </c>
      <c r="J12992" s="1">
        <v>44902</v>
      </c>
      <c r="K12992">
        <v>251.97</v>
      </c>
      <c r="L12992" s="1">
        <v>44893</v>
      </c>
      <c r="M12992">
        <v>-9</v>
      </c>
      <c r="N12992" s="8">
        <f t="shared" si="202"/>
        <v>-2267.73</v>
      </c>
    </row>
    <row r="12993" spans="1:14">
      <c r="A12993" t="s">
        <v>14</v>
      </c>
      <c r="B12993" t="s">
        <v>62</v>
      </c>
      <c r="C12993" t="s">
        <v>695</v>
      </c>
      <c r="D12993">
        <v>5848061007</v>
      </c>
      <c r="E12993" s="1">
        <v>44840</v>
      </c>
      <c r="F12993" s="1">
        <v>44840</v>
      </c>
      <c r="G12993">
        <v>8172576537</v>
      </c>
      <c r="H12993">
        <v>2022012000101310</v>
      </c>
      <c r="I12993">
        <v>6.56</v>
      </c>
      <c r="J12993" s="1">
        <v>44900</v>
      </c>
      <c r="K12993">
        <v>5.96</v>
      </c>
      <c r="L12993" s="1">
        <v>44860</v>
      </c>
      <c r="M12993">
        <v>-40</v>
      </c>
      <c r="N12993" s="8">
        <f t="shared" si="202"/>
        <v>-238.4</v>
      </c>
    </row>
    <row r="12994" spans="1:14">
      <c r="A12994" t="s">
        <v>14</v>
      </c>
      <c r="B12994" t="s">
        <v>62</v>
      </c>
      <c r="C12994" t="s">
        <v>248</v>
      </c>
      <c r="D12994">
        <v>3784450961</v>
      </c>
      <c r="E12994" s="1">
        <v>44841</v>
      </c>
      <c r="F12994" s="1">
        <v>44841</v>
      </c>
      <c r="G12994">
        <v>8172841841</v>
      </c>
      <c r="H12994" t="s">
        <v>5138</v>
      </c>
      <c r="I12994">
        <v>1649.44</v>
      </c>
      <c r="J12994" s="1">
        <v>44901</v>
      </c>
      <c r="K12994">
        <v>1352</v>
      </c>
      <c r="L12994" s="1">
        <v>44893</v>
      </c>
      <c r="M12994">
        <v>-8</v>
      </c>
      <c r="N12994" s="8">
        <f t="shared" si="202"/>
        <v>-10816</v>
      </c>
    </row>
    <row r="12995" spans="1:14">
      <c r="A12995" t="s">
        <v>14</v>
      </c>
      <c r="B12995" t="s">
        <v>62</v>
      </c>
      <c r="C12995" t="s">
        <v>190</v>
      </c>
      <c r="D12995">
        <v>9412650153</v>
      </c>
      <c r="E12995" s="1">
        <v>44843</v>
      </c>
      <c r="F12995" s="1">
        <v>44843</v>
      </c>
      <c r="G12995">
        <v>8173517080</v>
      </c>
      <c r="H12995" t="s">
        <v>5139</v>
      </c>
      <c r="I12995">
        <v>3093.55</v>
      </c>
      <c r="J12995" s="1">
        <v>44903</v>
      </c>
      <c r="K12995">
        <v>2535.6999999999998</v>
      </c>
      <c r="L12995" s="1">
        <v>44893</v>
      </c>
      <c r="M12995">
        <v>-10</v>
      </c>
      <c r="N12995" s="8">
        <f t="shared" ref="N12995:N13058" si="203">+K12995*M12995</f>
        <v>-25357</v>
      </c>
    </row>
    <row r="12996" spans="1:14">
      <c r="A12996" t="s">
        <v>14</v>
      </c>
      <c r="B12996" t="s">
        <v>62</v>
      </c>
      <c r="C12996" t="s">
        <v>5140</v>
      </c>
      <c r="D12996">
        <v>10857611007</v>
      </c>
      <c r="E12996" s="1">
        <v>44840</v>
      </c>
      <c r="F12996" s="1">
        <v>44840</v>
      </c>
      <c r="G12996">
        <v>8173848925</v>
      </c>
      <c r="H12996">
        <v>362</v>
      </c>
      <c r="I12996">
        <v>3000</v>
      </c>
      <c r="J12996" s="1">
        <v>44900</v>
      </c>
      <c r="K12996">
        <v>3000</v>
      </c>
      <c r="L12996" s="1">
        <v>44908</v>
      </c>
      <c r="M12996">
        <v>8</v>
      </c>
      <c r="N12996" s="8">
        <f t="shared" si="203"/>
        <v>24000</v>
      </c>
    </row>
    <row r="12997" spans="1:14">
      <c r="A12997" t="s">
        <v>14</v>
      </c>
      <c r="B12997" t="s">
        <v>62</v>
      </c>
      <c r="C12997" t="s">
        <v>1307</v>
      </c>
      <c r="D12997">
        <v>12718870152</v>
      </c>
      <c r="E12997" s="1">
        <v>44841</v>
      </c>
      <c r="F12997" s="1">
        <v>44841</v>
      </c>
      <c r="G12997">
        <v>8173851139</v>
      </c>
      <c r="H12997" t="s">
        <v>5141</v>
      </c>
      <c r="I12997">
        <v>1099.22</v>
      </c>
      <c r="J12997" s="1">
        <v>44901</v>
      </c>
      <c r="K12997">
        <v>901</v>
      </c>
      <c r="L12997" s="1">
        <v>44860</v>
      </c>
      <c r="M12997">
        <v>-41</v>
      </c>
      <c r="N12997" s="8">
        <f t="shared" si="203"/>
        <v>-36941</v>
      </c>
    </row>
    <row r="12998" spans="1:14">
      <c r="A12998" t="s">
        <v>14</v>
      </c>
      <c r="B12998" t="s">
        <v>62</v>
      </c>
      <c r="C12998" t="s">
        <v>322</v>
      </c>
      <c r="D12998">
        <v>2645920592</v>
      </c>
      <c r="E12998" s="1">
        <v>44843</v>
      </c>
      <c r="F12998" s="1">
        <v>44843</v>
      </c>
      <c r="G12998">
        <v>8173957260</v>
      </c>
      <c r="H12998">
        <v>2022030956</v>
      </c>
      <c r="I12998">
        <v>35813.93</v>
      </c>
      <c r="J12998" s="1">
        <v>44903</v>
      </c>
      <c r="K12998">
        <v>32558.12</v>
      </c>
      <c r="L12998" s="1">
        <v>44860</v>
      </c>
      <c r="M12998">
        <v>-43</v>
      </c>
      <c r="N12998" s="8">
        <f t="shared" si="203"/>
        <v>-1399999.16</v>
      </c>
    </row>
    <row r="12999" spans="1:14">
      <c r="A12999" t="s">
        <v>14</v>
      </c>
      <c r="B12999" t="s">
        <v>62</v>
      </c>
      <c r="C12999" t="s">
        <v>3593</v>
      </c>
      <c r="D12999">
        <v>1378350191</v>
      </c>
      <c r="E12999" s="1">
        <v>44840</v>
      </c>
      <c r="F12999" s="1">
        <v>44840</v>
      </c>
      <c r="G12999">
        <v>8174119518</v>
      </c>
      <c r="H12999" t="s">
        <v>5142</v>
      </c>
      <c r="I12999">
        <v>495.32</v>
      </c>
      <c r="J12999" s="1">
        <v>44900</v>
      </c>
      <c r="K12999">
        <v>406</v>
      </c>
      <c r="L12999" s="1">
        <v>44875</v>
      </c>
      <c r="M12999">
        <v>-25</v>
      </c>
      <c r="N12999" s="8">
        <f t="shared" si="203"/>
        <v>-10150</v>
      </c>
    </row>
    <row r="13000" spans="1:14">
      <c r="A13000" t="s">
        <v>14</v>
      </c>
      <c r="B13000" t="s">
        <v>62</v>
      </c>
      <c r="C13000" t="s">
        <v>72</v>
      </c>
      <c r="D13000">
        <v>9238800156</v>
      </c>
      <c r="E13000" s="1">
        <v>44842</v>
      </c>
      <c r="F13000" s="1">
        <v>44842</v>
      </c>
      <c r="G13000">
        <v>8174125552</v>
      </c>
      <c r="H13000">
        <v>1209366349</v>
      </c>
      <c r="I13000">
        <v>1830</v>
      </c>
      <c r="J13000" s="1">
        <v>44902</v>
      </c>
      <c r="K13000">
        <v>1500</v>
      </c>
      <c r="L13000" s="1">
        <v>44860</v>
      </c>
      <c r="M13000">
        <v>-42</v>
      </c>
      <c r="N13000" s="8">
        <f t="shared" si="203"/>
        <v>-63000</v>
      </c>
    </row>
    <row r="13001" spans="1:14">
      <c r="A13001" t="s">
        <v>14</v>
      </c>
      <c r="B13001" t="s">
        <v>62</v>
      </c>
      <c r="C13001" t="s">
        <v>72</v>
      </c>
      <c r="D13001">
        <v>9238800156</v>
      </c>
      <c r="E13001" s="1">
        <v>44840</v>
      </c>
      <c r="F13001" s="1">
        <v>44840</v>
      </c>
      <c r="G13001">
        <v>8174126531</v>
      </c>
      <c r="H13001">
        <v>1209366350</v>
      </c>
      <c r="I13001">
        <v>1688.4</v>
      </c>
      <c r="J13001" s="1">
        <v>44900</v>
      </c>
      <c r="K13001">
        <v>1608</v>
      </c>
      <c r="L13001" s="1">
        <v>44893</v>
      </c>
      <c r="M13001">
        <v>-7</v>
      </c>
      <c r="N13001" s="8">
        <f t="shared" si="203"/>
        <v>-11256</v>
      </c>
    </row>
    <row r="13002" spans="1:14">
      <c r="A13002" t="s">
        <v>14</v>
      </c>
      <c r="B13002" t="s">
        <v>62</v>
      </c>
      <c r="C13002" t="s">
        <v>274</v>
      </c>
      <c r="D13002">
        <v>8082461008</v>
      </c>
      <c r="E13002" s="1">
        <v>44843</v>
      </c>
      <c r="F13002" s="1">
        <v>44843</v>
      </c>
      <c r="G13002">
        <v>8174149889</v>
      </c>
      <c r="H13002">
        <v>22214867</v>
      </c>
      <c r="I13002">
        <v>727.32</v>
      </c>
      <c r="J13002" s="1">
        <v>44903</v>
      </c>
      <c r="K13002">
        <v>596.16</v>
      </c>
      <c r="L13002" s="1">
        <v>44860</v>
      </c>
      <c r="M13002">
        <v>-43</v>
      </c>
      <c r="N13002" s="8">
        <f t="shared" si="203"/>
        <v>-25634.879999999997</v>
      </c>
    </row>
    <row r="13003" spans="1:14">
      <c r="A13003" t="s">
        <v>14</v>
      </c>
      <c r="B13003" t="s">
        <v>62</v>
      </c>
      <c r="C13003" t="s">
        <v>205</v>
      </c>
      <c r="D13003">
        <v>747170157</v>
      </c>
      <c r="E13003" s="1">
        <v>44841</v>
      </c>
      <c r="F13003" s="1">
        <v>44841</v>
      </c>
      <c r="G13003">
        <v>8174365930</v>
      </c>
      <c r="H13003">
        <v>6752336231</v>
      </c>
      <c r="I13003">
        <v>83694.38</v>
      </c>
      <c r="J13003" s="1">
        <v>44901</v>
      </c>
      <c r="K13003">
        <v>76085.8</v>
      </c>
      <c r="L13003" s="1">
        <v>44893</v>
      </c>
      <c r="M13003">
        <v>-8</v>
      </c>
      <c r="N13003" s="8">
        <f t="shared" si="203"/>
        <v>-608686.4</v>
      </c>
    </row>
    <row r="13004" spans="1:14">
      <c r="A13004" t="s">
        <v>14</v>
      </c>
      <c r="B13004" t="s">
        <v>62</v>
      </c>
      <c r="C13004" t="s">
        <v>601</v>
      </c>
      <c r="D13004">
        <v>11654150157</v>
      </c>
      <c r="E13004" s="1">
        <v>44841</v>
      </c>
      <c r="F13004" s="1">
        <v>44841</v>
      </c>
      <c r="G13004">
        <v>8174469104</v>
      </c>
      <c r="H13004">
        <v>3300130426</v>
      </c>
      <c r="I13004">
        <v>55</v>
      </c>
      <c r="J13004" s="1">
        <v>44901</v>
      </c>
      <c r="K13004">
        <v>50</v>
      </c>
      <c r="L13004" s="1">
        <v>44860</v>
      </c>
      <c r="M13004">
        <v>-41</v>
      </c>
      <c r="N13004" s="8">
        <f t="shared" si="203"/>
        <v>-2050</v>
      </c>
    </row>
    <row r="13005" spans="1:14">
      <c r="A13005" t="s">
        <v>14</v>
      </c>
      <c r="B13005" t="s">
        <v>62</v>
      </c>
      <c r="C13005" t="s">
        <v>192</v>
      </c>
      <c r="D13005">
        <v>93027710016</v>
      </c>
      <c r="E13005" s="1">
        <v>44841</v>
      </c>
      <c r="F13005" s="1">
        <v>44841</v>
      </c>
      <c r="G13005">
        <v>8174903323</v>
      </c>
      <c r="H13005">
        <v>22305004</v>
      </c>
      <c r="I13005">
        <v>22277.200000000001</v>
      </c>
      <c r="J13005" s="1">
        <v>44901</v>
      </c>
      <c r="K13005">
        <v>18260</v>
      </c>
      <c r="L13005" s="1">
        <v>44893</v>
      </c>
      <c r="M13005">
        <v>-8</v>
      </c>
      <c r="N13005" s="8">
        <f t="shared" si="203"/>
        <v>-146080</v>
      </c>
    </row>
    <row r="13006" spans="1:14">
      <c r="A13006" t="s">
        <v>14</v>
      </c>
      <c r="B13006" t="s">
        <v>62</v>
      </c>
      <c r="C13006" t="s">
        <v>1213</v>
      </c>
      <c r="D13006" t="s">
        <v>1214</v>
      </c>
      <c r="E13006" s="1">
        <v>44841</v>
      </c>
      <c r="F13006" s="1">
        <v>44841</v>
      </c>
      <c r="G13006">
        <v>8175391742</v>
      </c>
      <c r="H13006" t="s">
        <v>3583</v>
      </c>
      <c r="I13006">
        <v>2500</v>
      </c>
      <c r="J13006" s="1">
        <v>44901</v>
      </c>
      <c r="K13006">
        <v>2500</v>
      </c>
      <c r="L13006" s="1">
        <v>44845</v>
      </c>
      <c r="M13006">
        <v>-56</v>
      </c>
      <c r="N13006" s="8">
        <f t="shared" si="203"/>
        <v>-140000</v>
      </c>
    </row>
    <row r="13007" spans="1:14">
      <c r="A13007" t="s">
        <v>14</v>
      </c>
      <c r="B13007" t="s">
        <v>62</v>
      </c>
      <c r="C13007" t="s">
        <v>614</v>
      </c>
      <c r="D13007">
        <v>2790240101</v>
      </c>
      <c r="E13007" s="1">
        <v>44841</v>
      </c>
      <c r="F13007" s="1">
        <v>44841</v>
      </c>
      <c r="G13007">
        <v>8175492015</v>
      </c>
      <c r="H13007">
        <v>28449</v>
      </c>
      <c r="I13007">
        <v>2510.7600000000002</v>
      </c>
      <c r="J13007" s="1">
        <v>44901</v>
      </c>
      <c r="K13007">
        <v>2058</v>
      </c>
      <c r="L13007" s="1">
        <v>44860</v>
      </c>
      <c r="M13007">
        <v>-41</v>
      </c>
      <c r="N13007" s="8">
        <f t="shared" si="203"/>
        <v>-84378</v>
      </c>
    </row>
    <row r="13008" spans="1:14">
      <c r="A13008" t="s">
        <v>14</v>
      </c>
      <c r="B13008" t="s">
        <v>62</v>
      </c>
      <c r="C13008" t="s">
        <v>479</v>
      </c>
      <c r="D13008">
        <v>6522300968</v>
      </c>
      <c r="E13008" s="1">
        <v>44843</v>
      </c>
      <c r="F13008" s="1">
        <v>44843</v>
      </c>
      <c r="G13008">
        <v>8175607993</v>
      </c>
      <c r="H13008">
        <v>7000174497</v>
      </c>
      <c r="I13008">
        <v>402.6</v>
      </c>
      <c r="J13008" s="1">
        <v>44903</v>
      </c>
      <c r="K13008">
        <v>366</v>
      </c>
      <c r="L13008" s="1">
        <v>44860</v>
      </c>
      <c r="M13008">
        <v>-43</v>
      </c>
      <c r="N13008" s="8">
        <f t="shared" si="203"/>
        <v>-15738</v>
      </c>
    </row>
    <row r="13009" spans="1:14">
      <c r="A13009" t="s">
        <v>14</v>
      </c>
      <c r="B13009" t="s">
        <v>62</v>
      </c>
      <c r="C13009" t="s">
        <v>111</v>
      </c>
      <c r="D13009">
        <v>492340583</v>
      </c>
      <c r="E13009" s="1">
        <v>44841</v>
      </c>
      <c r="F13009" s="1">
        <v>44841</v>
      </c>
      <c r="G13009">
        <v>8175719601</v>
      </c>
      <c r="H13009">
        <v>22129779</v>
      </c>
      <c r="I13009">
        <v>4160.6899999999996</v>
      </c>
      <c r="J13009" s="1">
        <v>44901</v>
      </c>
      <c r="K13009">
        <v>3410.4</v>
      </c>
      <c r="L13009" s="1">
        <v>44860</v>
      </c>
      <c r="M13009">
        <v>-41</v>
      </c>
      <c r="N13009" s="8">
        <f t="shared" si="203"/>
        <v>-139826.4</v>
      </c>
    </row>
    <row r="13010" spans="1:14">
      <c r="A13010" t="s">
        <v>14</v>
      </c>
      <c r="B13010" t="s">
        <v>62</v>
      </c>
      <c r="C13010" t="s">
        <v>1311</v>
      </c>
      <c r="D13010" t="s">
        <v>1312</v>
      </c>
      <c r="E13010" s="1">
        <v>44843</v>
      </c>
      <c r="F13010" s="1">
        <v>44843</v>
      </c>
      <c r="G13010">
        <v>8175729788</v>
      </c>
      <c r="H13010">
        <v>14</v>
      </c>
      <c r="I13010">
        <v>2708.33</v>
      </c>
      <c r="J13010" s="1">
        <v>44903</v>
      </c>
      <c r="K13010">
        <v>2708.33</v>
      </c>
      <c r="L13010" s="1">
        <v>44845</v>
      </c>
      <c r="M13010">
        <v>-58</v>
      </c>
      <c r="N13010" s="8">
        <f t="shared" si="203"/>
        <v>-157083.13999999998</v>
      </c>
    </row>
    <row r="13011" spans="1:14">
      <c r="A13011" t="s">
        <v>14</v>
      </c>
      <c r="B13011" t="s">
        <v>62</v>
      </c>
      <c r="C13011" t="s">
        <v>2728</v>
      </c>
      <c r="D13011" t="s">
        <v>2729</v>
      </c>
      <c r="E13011" s="1">
        <v>44841</v>
      </c>
      <c r="F13011" s="1">
        <v>44841</v>
      </c>
      <c r="G13011">
        <v>8175815641</v>
      </c>
      <c r="H13011" t="s">
        <v>1792</v>
      </c>
      <c r="I13011">
        <v>2333.33</v>
      </c>
      <c r="J13011" s="1">
        <v>44901</v>
      </c>
      <c r="K13011">
        <v>2333.33</v>
      </c>
      <c r="L13011" s="1">
        <v>44845</v>
      </c>
      <c r="M13011">
        <v>-56</v>
      </c>
      <c r="N13011" s="8">
        <f t="shared" si="203"/>
        <v>-130666.48</v>
      </c>
    </row>
    <row r="13012" spans="1:14">
      <c r="A13012" t="s">
        <v>14</v>
      </c>
      <c r="B13012" t="s">
        <v>62</v>
      </c>
      <c r="C13012" t="s">
        <v>507</v>
      </c>
      <c r="D13012">
        <v>8862820969</v>
      </c>
      <c r="E13012" s="1">
        <v>44843</v>
      </c>
      <c r="F13012" s="1">
        <v>44843</v>
      </c>
      <c r="G13012">
        <v>8176150480</v>
      </c>
      <c r="H13012">
        <v>2022112628</v>
      </c>
      <c r="I13012">
        <v>47809.120000000003</v>
      </c>
      <c r="J13012" s="1">
        <v>44903</v>
      </c>
      <c r="K13012">
        <v>39187.800000000003</v>
      </c>
      <c r="L13012" s="1">
        <v>44860</v>
      </c>
      <c r="M13012">
        <v>-43</v>
      </c>
      <c r="N13012" s="8">
        <f t="shared" si="203"/>
        <v>-1685075.4000000001</v>
      </c>
    </row>
    <row r="13013" spans="1:14">
      <c r="A13013" t="s">
        <v>14</v>
      </c>
      <c r="B13013" t="s">
        <v>62</v>
      </c>
      <c r="C13013" t="s">
        <v>571</v>
      </c>
      <c r="D13013">
        <v>6754140157</v>
      </c>
      <c r="E13013" s="1">
        <v>44841</v>
      </c>
      <c r="F13013" s="1">
        <v>44841</v>
      </c>
      <c r="G13013">
        <v>8176203603</v>
      </c>
      <c r="H13013" t="s">
        <v>5143</v>
      </c>
      <c r="I13013">
        <v>286.94</v>
      </c>
      <c r="J13013" s="1">
        <v>44901</v>
      </c>
      <c r="K13013">
        <v>235.2</v>
      </c>
      <c r="L13013" s="1">
        <v>44860</v>
      </c>
      <c r="M13013">
        <v>-41</v>
      </c>
      <c r="N13013" s="8">
        <f t="shared" si="203"/>
        <v>-9643.1999999999989</v>
      </c>
    </row>
    <row r="13014" spans="1:14">
      <c r="A13014" t="s">
        <v>14</v>
      </c>
      <c r="B13014" t="s">
        <v>62</v>
      </c>
      <c r="C13014" t="s">
        <v>468</v>
      </c>
      <c r="D13014">
        <v>11187430159</v>
      </c>
      <c r="E13014" s="1">
        <v>44843</v>
      </c>
      <c r="F13014" s="1">
        <v>44843</v>
      </c>
      <c r="G13014">
        <v>8176215267</v>
      </c>
      <c r="H13014">
        <v>220014793</v>
      </c>
      <c r="I13014">
        <v>22755.7</v>
      </c>
      <c r="J13014" s="1">
        <v>44903</v>
      </c>
      <c r="K13014">
        <v>20687</v>
      </c>
      <c r="L13014" s="1">
        <v>44861</v>
      </c>
      <c r="M13014">
        <v>-42</v>
      </c>
      <c r="N13014" s="8">
        <f t="shared" si="203"/>
        <v>-868854</v>
      </c>
    </row>
    <row r="13015" spans="1:14">
      <c r="A13015" t="s">
        <v>14</v>
      </c>
      <c r="B13015" t="s">
        <v>62</v>
      </c>
      <c r="C13015" t="s">
        <v>4804</v>
      </c>
      <c r="D13015">
        <v>1453290098</v>
      </c>
      <c r="E13015" s="1">
        <v>44843</v>
      </c>
      <c r="F13015" s="1">
        <v>44843</v>
      </c>
      <c r="G13015">
        <v>8176532698</v>
      </c>
      <c r="H13015" t="s">
        <v>5144</v>
      </c>
      <c r="I13015">
        <v>1451.8</v>
      </c>
      <c r="J13015" s="1">
        <v>44903</v>
      </c>
      <c r="K13015">
        <v>1190</v>
      </c>
      <c r="L13015" s="1">
        <v>44876</v>
      </c>
      <c r="M13015">
        <v>-27</v>
      </c>
      <c r="N13015" s="8">
        <f t="shared" si="203"/>
        <v>-32130</v>
      </c>
    </row>
    <row r="13016" spans="1:14">
      <c r="A13016" t="s">
        <v>14</v>
      </c>
      <c r="B13016" t="s">
        <v>62</v>
      </c>
      <c r="C13016" t="s">
        <v>176</v>
      </c>
      <c r="D13016">
        <v>12792100153</v>
      </c>
      <c r="E13016" s="1">
        <v>44843</v>
      </c>
      <c r="F13016" s="1">
        <v>44843</v>
      </c>
      <c r="G13016">
        <v>8176776387</v>
      </c>
      <c r="H13016">
        <v>5912217584</v>
      </c>
      <c r="I13016">
        <v>5878.55</v>
      </c>
      <c r="J13016" s="1">
        <v>44903</v>
      </c>
      <c r="K13016">
        <v>4818.4799999999996</v>
      </c>
      <c r="L13016" s="1">
        <v>44893</v>
      </c>
      <c r="M13016">
        <v>-10</v>
      </c>
      <c r="N13016" s="8">
        <f t="shared" si="203"/>
        <v>-48184.799999999996</v>
      </c>
    </row>
    <row r="13017" spans="1:14">
      <c r="A13017" t="s">
        <v>14</v>
      </c>
      <c r="B13017" t="s">
        <v>62</v>
      </c>
      <c r="C13017" t="s">
        <v>5145</v>
      </c>
      <c r="D13017">
        <v>4918910011</v>
      </c>
      <c r="E13017" s="1">
        <v>44841</v>
      </c>
      <c r="F13017" s="1">
        <v>44841</v>
      </c>
      <c r="G13017">
        <v>8176795121</v>
      </c>
      <c r="H13017" t="s">
        <v>5146</v>
      </c>
      <c r="I13017">
        <v>21907.08</v>
      </c>
      <c r="J13017" s="1">
        <v>44901</v>
      </c>
      <c r="K13017">
        <v>17956.62</v>
      </c>
      <c r="L13017" s="1">
        <v>44893</v>
      </c>
      <c r="M13017">
        <v>-8</v>
      </c>
      <c r="N13017" s="8">
        <f t="shared" si="203"/>
        <v>-143652.96</v>
      </c>
    </row>
    <row r="13018" spans="1:14">
      <c r="A13018" t="s">
        <v>14</v>
      </c>
      <c r="B13018" t="s">
        <v>62</v>
      </c>
      <c r="C13018" t="s">
        <v>176</v>
      </c>
      <c r="D13018">
        <v>12792100153</v>
      </c>
      <c r="E13018" s="1">
        <v>44843</v>
      </c>
      <c r="F13018" s="1">
        <v>44843</v>
      </c>
      <c r="G13018">
        <v>8176798696</v>
      </c>
      <c r="H13018">
        <v>5912217585</v>
      </c>
      <c r="I13018">
        <v>3289.23</v>
      </c>
      <c r="J13018" s="1">
        <v>44903</v>
      </c>
      <c r="K13018">
        <v>2696.09</v>
      </c>
      <c r="L13018" s="1">
        <v>44910</v>
      </c>
      <c r="M13018">
        <v>7</v>
      </c>
      <c r="N13018" s="8">
        <f t="shared" si="203"/>
        <v>18872.63</v>
      </c>
    </row>
    <row r="13019" spans="1:14">
      <c r="A13019" t="s">
        <v>14</v>
      </c>
      <c r="B13019" t="s">
        <v>62</v>
      </c>
      <c r="C13019" t="s">
        <v>508</v>
      </c>
      <c r="D13019">
        <v>9284460962</v>
      </c>
      <c r="E13019" s="1">
        <v>44843</v>
      </c>
      <c r="F13019" s="1">
        <v>44843</v>
      </c>
      <c r="G13019">
        <v>8176835594</v>
      </c>
      <c r="H13019">
        <v>22508105</v>
      </c>
      <c r="I13019">
        <v>805.2</v>
      </c>
      <c r="J13019" s="1">
        <v>44903</v>
      </c>
      <c r="K13019">
        <v>660</v>
      </c>
      <c r="L13019" s="1">
        <v>44861</v>
      </c>
      <c r="M13019">
        <v>-42</v>
      </c>
      <c r="N13019" s="8">
        <f t="shared" si="203"/>
        <v>-27720</v>
      </c>
    </row>
    <row r="13020" spans="1:14">
      <c r="A13020" t="s">
        <v>14</v>
      </c>
      <c r="B13020" t="s">
        <v>62</v>
      </c>
      <c r="C13020" t="s">
        <v>619</v>
      </c>
      <c r="D13020">
        <v>322800376</v>
      </c>
      <c r="E13020" s="1">
        <v>44843</v>
      </c>
      <c r="F13020" s="1">
        <v>44843</v>
      </c>
      <c r="G13020">
        <v>8177050264</v>
      </c>
      <c r="H13020">
        <v>8026189</v>
      </c>
      <c r="I13020">
        <v>68.319999999999993</v>
      </c>
      <c r="J13020" s="1">
        <v>44903</v>
      </c>
      <c r="K13020">
        <v>56</v>
      </c>
      <c r="L13020" s="1">
        <v>44860</v>
      </c>
      <c r="M13020">
        <v>-43</v>
      </c>
      <c r="N13020" s="8">
        <f t="shared" si="203"/>
        <v>-2408</v>
      </c>
    </row>
    <row r="13021" spans="1:14">
      <c r="A13021" t="s">
        <v>14</v>
      </c>
      <c r="B13021" t="s">
        <v>62</v>
      </c>
      <c r="C13021" t="s">
        <v>5147</v>
      </c>
      <c r="D13021" t="s">
        <v>5148</v>
      </c>
      <c r="E13021" s="1">
        <v>44841</v>
      </c>
      <c r="F13021" s="1">
        <v>44841</v>
      </c>
      <c r="G13021">
        <v>8177993434</v>
      </c>
      <c r="H13021">
        <v>4</v>
      </c>
      <c r="I13021">
        <v>2307.66</v>
      </c>
      <c r="J13021" s="1">
        <v>44901</v>
      </c>
      <c r="K13021">
        <v>2307.66</v>
      </c>
      <c r="L13021" s="1">
        <v>44845</v>
      </c>
      <c r="M13021">
        <v>-56</v>
      </c>
      <c r="N13021" s="8">
        <f t="shared" si="203"/>
        <v>-129228.95999999999</v>
      </c>
    </row>
    <row r="13022" spans="1:14">
      <c r="A13022" t="s">
        <v>14</v>
      </c>
      <c r="B13022" t="s">
        <v>62</v>
      </c>
      <c r="C13022" t="s">
        <v>5147</v>
      </c>
      <c r="D13022" t="s">
        <v>5148</v>
      </c>
      <c r="E13022" s="1">
        <v>44843</v>
      </c>
      <c r="F13022" s="1">
        <v>44843</v>
      </c>
      <c r="G13022">
        <v>8178039670</v>
      </c>
      <c r="H13022">
        <v>5</v>
      </c>
      <c r="I13022">
        <v>2307.66</v>
      </c>
      <c r="J13022" s="1">
        <v>44903</v>
      </c>
      <c r="K13022">
        <v>2307.66</v>
      </c>
      <c r="L13022" s="1">
        <v>44845</v>
      </c>
      <c r="M13022">
        <v>-58</v>
      </c>
      <c r="N13022" s="8">
        <f t="shared" si="203"/>
        <v>-133844.28</v>
      </c>
    </row>
    <row r="13023" spans="1:14">
      <c r="A13023" t="s">
        <v>14</v>
      </c>
      <c r="B13023" t="s">
        <v>62</v>
      </c>
      <c r="C13023" t="s">
        <v>244</v>
      </c>
      <c r="D13023">
        <v>674840152</v>
      </c>
      <c r="E13023" s="1">
        <v>44843</v>
      </c>
      <c r="F13023" s="1">
        <v>44843</v>
      </c>
      <c r="G13023">
        <v>8178179554</v>
      </c>
      <c r="H13023">
        <v>5302498880</v>
      </c>
      <c r="I13023">
        <v>890.6</v>
      </c>
      <c r="J13023" s="1">
        <v>44903</v>
      </c>
      <c r="K13023">
        <v>730</v>
      </c>
      <c r="L13023" s="1">
        <v>44860</v>
      </c>
      <c r="M13023">
        <v>-43</v>
      </c>
      <c r="N13023" s="8">
        <f t="shared" si="203"/>
        <v>-31390</v>
      </c>
    </row>
    <row r="13024" spans="1:14">
      <c r="A13024" t="s">
        <v>14</v>
      </c>
      <c r="B13024" t="s">
        <v>62</v>
      </c>
      <c r="C13024" t="s">
        <v>244</v>
      </c>
      <c r="D13024">
        <v>674840152</v>
      </c>
      <c r="E13024" s="1">
        <v>44843</v>
      </c>
      <c r="F13024" s="1">
        <v>44843</v>
      </c>
      <c r="G13024">
        <v>8178180182</v>
      </c>
      <c r="H13024">
        <v>5302498881</v>
      </c>
      <c r="I13024">
        <v>3790.54</v>
      </c>
      <c r="J13024" s="1">
        <v>44903</v>
      </c>
      <c r="K13024">
        <v>3107</v>
      </c>
      <c r="L13024" s="1">
        <v>44860</v>
      </c>
      <c r="M13024">
        <v>-43</v>
      </c>
      <c r="N13024" s="8">
        <f t="shared" si="203"/>
        <v>-133601</v>
      </c>
    </row>
    <row r="13025" spans="1:14">
      <c r="A13025" t="s">
        <v>14</v>
      </c>
      <c r="B13025" t="s">
        <v>62</v>
      </c>
      <c r="C13025" t="s">
        <v>1490</v>
      </c>
      <c r="D13025" t="s">
        <v>1491</v>
      </c>
      <c r="E13025" s="1">
        <v>44841</v>
      </c>
      <c r="F13025" s="1">
        <v>44841</v>
      </c>
      <c r="G13025">
        <v>8178796636</v>
      </c>
      <c r="H13025">
        <v>7</v>
      </c>
      <c r="I13025">
        <v>4000</v>
      </c>
      <c r="J13025" s="1">
        <v>44901</v>
      </c>
      <c r="K13025">
        <v>3200</v>
      </c>
      <c r="L13025" s="1">
        <v>44845</v>
      </c>
      <c r="M13025">
        <v>-56</v>
      </c>
      <c r="N13025" s="8">
        <f t="shared" si="203"/>
        <v>-179200</v>
      </c>
    </row>
    <row r="13026" spans="1:14">
      <c r="A13026" t="s">
        <v>14</v>
      </c>
      <c r="B13026" t="s">
        <v>62</v>
      </c>
      <c r="C13026" t="s">
        <v>674</v>
      </c>
      <c r="D13026">
        <v>967720285</v>
      </c>
      <c r="E13026" s="1">
        <v>44843</v>
      </c>
      <c r="F13026" s="1">
        <v>44843</v>
      </c>
      <c r="G13026">
        <v>8178989053</v>
      </c>
      <c r="H13026">
        <v>2022930108</v>
      </c>
      <c r="I13026">
        <v>366</v>
      </c>
      <c r="J13026" s="1">
        <v>44903</v>
      </c>
      <c r="K13026">
        <v>300</v>
      </c>
      <c r="L13026" s="1">
        <v>44860</v>
      </c>
      <c r="M13026">
        <v>-43</v>
      </c>
      <c r="N13026" s="8">
        <f t="shared" si="203"/>
        <v>-12900</v>
      </c>
    </row>
    <row r="13027" spans="1:14">
      <c r="A13027" t="s">
        <v>14</v>
      </c>
      <c r="B13027" t="s">
        <v>62</v>
      </c>
      <c r="C13027" t="s">
        <v>674</v>
      </c>
      <c r="D13027">
        <v>967720285</v>
      </c>
      <c r="E13027" s="1">
        <v>44843</v>
      </c>
      <c r="F13027" s="1">
        <v>44843</v>
      </c>
      <c r="G13027">
        <v>8179007461</v>
      </c>
      <c r="H13027">
        <v>2022930098</v>
      </c>
      <c r="I13027">
        <v>3843</v>
      </c>
      <c r="J13027" s="1">
        <v>44903</v>
      </c>
      <c r="K13027">
        <v>3150</v>
      </c>
      <c r="L13027" s="1">
        <v>44860</v>
      </c>
      <c r="M13027">
        <v>-43</v>
      </c>
      <c r="N13027" s="8">
        <f t="shared" si="203"/>
        <v>-135450</v>
      </c>
    </row>
    <row r="13028" spans="1:14">
      <c r="A13028" t="s">
        <v>14</v>
      </c>
      <c r="B13028" t="s">
        <v>62</v>
      </c>
      <c r="C13028" t="s">
        <v>1486</v>
      </c>
      <c r="D13028">
        <v>1189430885</v>
      </c>
      <c r="E13028" s="1">
        <v>44843</v>
      </c>
      <c r="F13028" s="1">
        <v>44843</v>
      </c>
      <c r="G13028">
        <v>8179122997</v>
      </c>
      <c r="H13028">
        <v>730</v>
      </c>
      <c r="I13028">
        <v>3654.91</v>
      </c>
      <c r="J13028" s="1">
        <v>44903</v>
      </c>
      <c r="K13028">
        <v>2995.83</v>
      </c>
      <c r="L13028" s="1">
        <v>44860</v>
      </c>
      <c r="M13028">
        <v>-43</v>
      </c>
      <c r="N13028" s="8">
        <f t="shared" si="203"/>
        <v>-128820.69</v>
      </c>
    </row>
    <row r="13029" spans="1:14">
      <c r="A13029" t="s">
        <v>14</v>
      </c>
      <c r="B13029" t="s">
        <v>62</v>
      </c>
      <c r="C13029" t="s">
        <v>348</v>
      </c>
      <c r="D13029">
        <v>6991810588</v>
      </c>
      <c r="E13029" s="1">
        <v>44841</v>
      </c>
      <c r="F13029" s="1">
        <v>44841</v>
      </c>
      <c r="G13029">
        <v>8179758403</v>
      </c>
      <c r="H13029">
        <v>5574</v>
      </c>
      <c r="I13029">
        <v>1039.5</v>
      </c>
      <c r="J13029" s="1">
        <v>44901</v>
      </c>
      <c r="K13029">
        <v>990</v>
      </c>
      <c r="L13029" s="1">
        <v>44860</v>
      </c>
      <c r="M13029">
        <v>-41</v>
      </c>
      <c r="N13029" s="8">
        <f t="shared" si="203"/>
        <v>-40590</v>
      </c>
    </row>
    <row r="13030" spans="1:14">
      <c r="A13030" t="s">
        <v>14</v>
      </c>
      <c r="B13030" t="s">
        <v>62</v>
      </c>
      <c r="C13030" t="s">
        <v>1397</v>
      </c>
      <c r="D13030" t="s">
        <v>1398</v>
      </c>
      <c r="E13030" s="1">
        <v>44841</v>
      </c>
      <c r="F13030" s="1">
        <v>44841</v>
      </c>
      <c r="G13030">
        <v>8180313023</v>
      </c>
      <c r="H13030" t="s">
        <v>1569</v>
      </c>
      <c r="I13030">
        <v>2702.7</v>
      </c>
      <c r="J13030" s="1">
        <v>44901</v>
      </c>
      <c r="K13030">
        <v>2702.7</v>
      </c>
      <c r="L13030" s="1">
        <v>44845</v>
      </c>
      <c r="M13030">
        <v>-56</v>
      </c>
      <c r="N13030" s="8">
        <f t="shared" si="203"/>
        <v>-151351.19999999998</v>
      </c>
    </row>
    <row r="13031" spans="1:14">
      <c r="A13031" t="s">
        <v>14</v>
      </c>
      <c r="B13031" t="s">
        <v>62</v>
      </c>
      <c r="C13031" t="s">
        <v>695</v>
      </c>
      <c r="D13031">
        <v>5848061007</v>
      </c>
      <c r="E13031" s="1">
        <v>44843</v>
      </c>
      <c r="F13031" s="1">
        <v>44843</v>
      </c>
      <c r="G13031">
        <v>8180687583</v>
      </c>
      <c r="H13031">
        <v>2022012000101610</v>
      </c>
      <c r="I13031">
        <v>133163.07</v>
      </c>
      <c r="J13031" s="1">
        <v>44903</v>
      </c>
      <c r="K13031">
        <v>121057.34</v>
      </c>
      <c r="L13031" s="1">
        <v>44893</v>
      </c>
      <c r="M13031">
        <v>-10</v>
      </c>
      <c r="N13031" s="8">
        <f t="shared" si="203"/>
        <v>-1210573.3999999999</v>
      </c>
    </row>
    <row r="13032" spans="1:14">
      <c r="A13032" t="s">
        <v>14</v>
      </c>
      <c r="B13032" t="s">
        <v>62</v>
      </c>
      <c r="C13032" t="s">
        <v>158</v>
      </c>
      <c r="D13032">
        <v>9714010965</v>
      </c>
      <c r="E13032" s="1">
        <v>44841</v>
      </c>
      <c r="F13032" s="1">
        <v>44841</v>
      </c>
      <c r="G13032">
        <v>8180839717</v>
      </c>
      <c r="H13032" t="s">
        <v>5149</v>
      </c>
      <c r="I13032">
        <v>840.7</v>
      </c>
      <c r="J13032" s="1">
        <v>44901</v>
      </c>
      <c r="K13032">
        <v>689.1</v>
      </c>
      <c r="L13032" s="1">
        <v>44876</v>
      </c>
      <c r="M13032">
        <v>-25</v>
      </c>
      <c r="N13032" s="8">
        <f t="shared" si="203"/>
        <v>-17227.5</v>
      </c>
    </row>
    <row r="13033" spans="1:14">
      <c r="A13033" t="s">
        <v>14</v>
      </c>
      <c r="B13033" t="s">
        <v>62</v>
      </c>
      <c r="C13033" t="s">
        <v>158</v>
      </c>
      <c r="D13033">
        <v>9714010965</v>
      </c>
      <c r="E13033" s="1">
        <v>44843</v>
      </c>
      <c r="F13033" s="1">
        <v>44843</v>
      </c>
      <c r="G13033">
        <v>8180884356</v>
      </c>
      <c r="H13033" t="s">
        <v>5150</v>
      </c>
      <c r="I13033">
        <v>1217.56</v>
      </c>
      <c r="J13033" s="1">
        <v>44903</v>
      </c>
      <c r="K13033">
        <v>998</v>
      </c>
      <c r="L13033" s="1">
        <v>44876</v>
      </c>
      <c r="M13033">
        <v>-27</v>
      </c>
      <c r="N13033" s="8">
        <f t="shared" si="203"/>
        <v>-26946</v>
      </c>
    </row>
    <row r="13034" spans="1:14">
      <c r="A13034" t="s">
        <v>14</v>
      </c>
      <c r="B13034" t="s">
        <v>62</v>
      </c>
      <c r="C13034" t="s">
        <v>190</v>
      </c>
      <c r="D13034">
        <v>9412650153</v>
      </c>
      <c r="E13034" s="1">
        <v>44841</v>
      </c>
      <c r="F13034" s="1">
        <v>44841</v>
      </c>
      <c r="G13034">
        <v>8181025422</v>
      </c>
      <c r="H13034" t="s">
        <v>5151</v>
      </c>
      <c r="I13034">
        <v>296.58</v>
      </c>
      <c r="J13034" s="1">
        <v>44901</v>
      </c>
      <c r="K13034">
        <v>243.1</v>
      </c>
      <c r="L13034" s="1">
        <v>44893</v>
      </c>
      <c r="M13034">
        <v>-8</v>
      </c>
      <c r="N13034" s="8">
        <f t="shared" si="203"/>
        <v>-1944.8</v>
      </c>
    </row>
    <row r="13035" spans="1:14">
      <c r="A13035" t="s">
        <v>14</v>
      </c>
      <c r="B13035" t="s">
        <v>62</v>
      </c>
      <c r="C13035" t="s">
        <v>499</v>
      </c>
      <c r="D13035">
        <v>11667890153</v>
      </c>
      <c r="E13035" s="1">
        <v>44841</v>
      </c>
      <c r="F13035" s="1">
        <v>44841</v>
      </c>
      <c r="G13035">
        <v>8182381035</v>
      </c>
      <c r="H13035">
        <v>8261394357</v>
      </c>
      <c r="I13035">
        <v>89.89</v>
      </c>
      <c r="J13035" s="1">
        <v>44901</v>
      </c>
      <c r="K13035">
        <v>81.72</v>
      </c>
      <c r="L13035" s="1">
        <v>44860</v>
      </c>
      <c r="M13035">
        <v>-41</v>
      </c>
      <c r="N13035" s="8">
        <f t="shared" si="203"/>
        <v>-3350.52</v>
      </c>
    </row>
    <row r="13036" spans="1:14">
      <c r="A13036" t="s">
        <v>14</v>
      </c>
      <c r="B13036" t="s">
        <v>62</v>
      </c>
      <c r="C13036" t="s">
        <v>265</v>
      </c>
      <c r="D13036">
        <v>11271521004</v>
      </c>
      <c r="E13036" s="1">
        <v>44841</v>
      </c>
      <c r="F13036" s="1">
        <v>44841</v>
      </c>
      <c r="G13036">
        <v>8182385609</v>
      </c>
      <c r="H13036">
        <v>22012829</v>
      </c>
      <c r="I13036">
        <v>5957.3</v>
      </c>
      <c r="J13036" s="1">
        <v>44901</v>
      </c>
      <c r="K13036">
        <v>5415.73</v>
      </c>
      <c r="L13036" s="1">
        <v>44902</v>
      </c>
      <c r="M13036">
        <v>1</v>
      </c>
      <c r="N13036" s="8">
        <f t="shared" si="203"/>
        <v>5415.73</v>
      </c>
    </row>
    <row r="13037" spans="1:14">
      <c r="A13037" t="s">
        <v>14</v>
      </c>
      <c r="B13037" t="s">
        <v>62</v>
      </c>
      <c r="C13037" t="s">
        <v>274</v>
      </c>
      <c r="D13037">
        <v>8082461008</v>
      </c>
      <c r="E13037" s="1">
        <v>44842</v>
      </c>
      <c r="F13037" s="1">
        <v>44842</v>
      </c>
      <c r="G13037">
        <v>8182628714</v>
      </c>
      <c r="H13037">
        <v>22215838</v>
      </c>
      <c r="I13037">
        <v>181.83</v>
      </c>
      <c r="J13037" s="1">
        <v>44902</v>
      </c>
      <c r="K13037">
        <v>149.04</v>
      </c>
      <c r="L13037" s="1">
        <v>44860</v>
      </c>
      <c r="M13037">
        <v>-42</v>
      </c>
      <c r="N13037" s="8">
        <f t="shared" si="203"/>
        <v>-6259.6799999999994</v>
      </c>
    </row>
    <row r="13038" spans="1:14">
      <c r="A13038" t="s">
        <v>14</v>
      </c>
      <c r="B13038" t="s">
        <v>62</v>
      </c>
      <c r="C13038" t="s">
        <v>500</v>
      </c>
      <c r="D13038">
        <v>422760587</v>
      </c>
      <c r="E13038" s="1">
        <v>44842</v>
      </c>
      <c r="F13038" s="1">
        <v>44842</v>
      </c>
      <c r="G13038">
        <v>8182687713</v>
      </c>
      <c r="H13038">
        <v>2022000010048570</v>
      </c>
      <c r="I13038">
        <v>69062.399999999994</v>
      </c>
      <c r="J13038" s="1">
        <v>44902</v>
      </c>
      <c r="K13038">
        <v>62784</v>
      </c>
      <c r="L13038" s="1">
        <v>44860</v>
      </c>
      <c r="M13038">
        <v>-42</v>
      </c>
      <c r="N13038" s="8">
        <f t="shared" si="203"/>
        <v>-2636928</v>
      </c>
    </row>
    <row r="13039" spans="1:14">
      <c r="A13039" t="s">
        <v>14</v>
      </c>
      <c r="B13039" t="s">
        <v>62</v>
      </c>
      <c r="C13039" t="s">
        <v>500</v>
      </c>
      <c r="D13039">
        <v>422760587</v>
      </c>
      <c r="E13039" s="1">
        <v>44843</v>
      </c>
      <c r="F13039" s="1">
        <v>44843</v>
      </c>
      <c r="G13039">
        <v>8182697498</v>
      </c>
      <c r="H13039">
        <v>2022000010048570</v>
      </c>
      <c r="I13039">
        <v>3673.18</v>
      </c>
      <c r="J13039" s="1">
        <v>44903</v>
      </c>
      <c r="K13039">
        <v>3339.25</v>
      </c>
      <c r="L13039" s="1">
        <v>44860</v>
      </c>
      <c r="M13039">
        <v>-43</v>
      </c>
      <c r="N13039" s="8">
        <f t="shared" si="203"/>
        <v>-143587.75</v>
      </c>
    </row>
    <row r="13040" spans="1:14">
      <c r="A13040" t="s">
        <v>14</v>
      </c>
      <c r="B13040" t="s">
        <v>62</v>
      </c>
      <c r="C13040" t="s">
        <v>500</v>
      </c>
      <c r="D13040">
        <v>422760587</v>
      </c>
      <c r="E13040" s="1">
        <v>44843</v>
      </c>
      <c r="F13040" s="1">
        <v>44843</v>
      </c>
      <c r="G13040">
        <v>8182703595</v>
      </c>
      <c r="H13040">
        <v>2022000010048570</v>
      </c>
      <c r="I13040">
        <v>734.91</v>
      </c>
      <c r="J13040" s="1">
        <v>44903</v>
      </c>
      <c r="K13040">
        <v>668.1</v>
      </c>
      <c r="L13040" s="1">
        <v>44860</v>
      </c>
      <c r="M13040">
        <v>-43</v>
      </c>
      <c r="N13040" s="8">
        <f t="shared" si="203"/>
        <v>-28728.3</v>
      </c>
    </row>
    <row r="13041" spans="1:14">
      <c r="A13041" t="s">
        <v>14</v>
      </c>
      <c r="B13041" t="s">
        <v>62</v>
      </c>
      <c r="C13041" t="s">
        <v>500</v>
      </c>
      <c r="D13041">
        <v>422760587</v>
      </c>
      <c r="E13041" s="1">
        <v>44843</v>
      </c>
      <c r="F13041" s="1">
        <v>44843</v>
      </c>
      <c r="G13041">
        <v>8182703596</v>
      </c>
      <c r="H13041">
        <v>2022000010048570</v>
      </c>
      <c r="I13041">
        <v>326.7</v>
      </c>
      <c r="J13041" s="1">
        <v>44903</v>
      </c>
      <c r="K13041">
        <v>297</v>
      </c>
      <c r="L13041" s="1">
        <v>44860</v>
      </c>
      <c r="M13041">
        <v>-43</v>
      </c>
      <c r="N13041" s="8">
        <f t="shared" si="203"/>
        <v>-12771</v>
      </c>
    </row>
    <row r="13042" spans="1:14">
      <c r="A13042" t="s">
        <v>14</v>
      </c>
      <c r="B13042" t="s">
        <v>62</v>
      </c>
      <c r="C13042" t="s">
        <v>502</v>
      </c>
      <c r="D13042">
        <v>3296950151</v>
      </c>
      <c r="E13042" s="1">
        <v>44842</v>
      </c>
      <c r="F13042" s="1">
        <v>44842</v>
      </c>
      <c r="G13042">
        <v>8182715843</v>
      </c>
      <c r="H13042">
        <v>2022000010034330</v>
      </c>
      <c r="I13042">
        <v>7623.17</v>
      </c>
      <c r="J13042" s="1">
        <v>44902</v>
      </c>
      <c r="K13042">
        <v>6930.15</v>
      </c>
      <c r="L13042" s="1">
        <v>44860</v>
      </c>
      <c r="M13042">
        <v>-42</v>
      </c>
      <c r="N13042" s="8">
        <f t="shared" si="203"/>
        <v>-291066.3</v>
      </c>
    </row>
    <row r="13043" spans="1:14">
      <c r="A13043" t="s">
        <v>14</v>
      </c>
      <c r="B13043" t="s">
        <v>62</v>
      </c>
      <c r="C13043" t="s">
        <v>525</v>
      </c>
      <c r="D13043">
        <v>4732240967</v>
      </c>
      <c r="E13043" s="1">
        <v>44842</v>
      </c>
      <c r="F13043" s="1">
        <v>44842</v>
      </c>
      <c r="G13043">
        <v>8182721541</v>
      </c>
      <c r="H13043">
        <v>87124329</v>
      </c>
      <c r="I13043">
        <v>8934.75</v>
      </c>
      <c r="J13043" s="1">
        <v>44902</v>
      </c>
      <c r="K13043">
        <v>8122.5</v>
      </c>
      <c r="L13043" s="1">
        <v>44860</v>
      </c>
      <c r="M13043">
        <v>-42</v>
      </c>
      <c r="N13043" s="8">
        <f t="shared" si="203"/>
        <v>-341145</v>
      </c>
    </row>
    <row r="13044" spans="1:14">
      <c r="A13044" t="s">
        <v>14</v>
      </c>
      <c r="B13044" t="s">
        <v>62</v>
      </c>
      <c r="C13044" t="s">
        <v>568</v>
      </c>
      <c r="D13044">
        <v>832400154</v>
      </c>
      <c r="E13044" s="1">
        <v>44842</v>
      </c>
      <c r="F13044" s="1">
        <v>44842</v>
      </c>
      <c r="G13044">
        <v>8182783538</v>
      </c>
      <c r="H13044">
        <v>27480253</v>
      </c>
      <c r="I13044">
        <v>7918.57</v>
      </c>
      <c r="J13044" s="1">
        <v>44902</v>
      </c>
      <c r="K13044">
        <v>7198.7</v>
      </c>
      <c r="L13044" s="1">
        <v>44860</v>
      </c>
      <c r="M13044">
        <v>-42</v>
      </c>
      <c r="N13044" s="8">
        <f t="shared" si="203"/>
        <v>-302345.39999999997</v>
      </c>
    </row>
    <row r="13045" spans="1:14">
      <c r="A13045" t="s">
        <v>14</v>
      </c>
      <c r="B13045" t="s">
        <v>62</v>
      </c>
      <c r="C13045" t="s">
        <v>568</v>
      </c>
      <c r="D13045">
        <v>832400154</v>
      </c>
      <c r="E13045" s="1">
        <v>44842</v>
      </c>
      <c r="F13045" s="1">
        <v>44842</v>
      </c>
      <c r="G13045">
        <v>8182783619</v>
      </c>
      <c r="H13045">
        <v>27480254</v>
      </c>
      <c r="I13045">
        <v>7624.21</v>
      </c>
      <c r="J13045" s="1">
        <v>44902</v>
      </c>
      <c r="K13045">
        <v>6931.1</v>
      </c>
      <c r="L13045" s="1">
        <v>44860</v>
      </c>
      <c r="M13045">
        <v>-42</v>
      </c>
      <c r="N13045" s="8">
        <f t="shared" si="203"/>
        <v>-291106.2</v>
      </c>
    </row>
    <row r="13046" spans="1:14">
      <c r="A13046" t="s">
        <v>14</v>
      </c>
      <c r="B13046" t="s">
        <v>62</v>
      </c>
      <c r="C13046" t="s">
        <v>568</v>
      </c>
      <c r="D13046">
        <v>832400154</v>
      </c>
      <c r="E13046" s="1">
        <v>44843</v>
      </c>
      <c r="F13046" s="1">
        <v>44843</v>
      </c>
      <c r="G13046">
        <v>8182884070</v>
      </c>
      <c r="H13046">
        <v>27480575</v>
      </c>
      <c r="I13046">
        <v>5159.8500000000004</v>
      </c>
      <c r="J13046" s="1">
        <v>44903</v>
      </c>
      <c r="K13046">
        <v>4690.7700000000004</v>
      </c>
      <c r="L13046" s="1">
        <v>44860</v>
      </c>
      <c r="M13046">
        <v>-43</v>
      </c>
      <c r="N13046" s="8">
        <f t="shared" si="203"/>
        <v>-201703.11000000002</v>
      </c>
    </row>
    <row r="13047" spans="1:14">
      <c r="A13047" t="s">
        <v>14</v>
      </c>
      <c r="B13047" t="s">
        <v>62</v>
      </c>
      <c r="C13047" t="s">
        <v>607</v>
      </c>
      <c r="D13047">
        <v>2774840595</v>
      </c>
      <c r="E13047" s="1">
        <v>44843</v>
      </c>
      <c r="F13047" s="1">
        <v>44843</v>
      </c>
      <c r="G13047">
        <v>8183064259</v>
      </c>
      <c r="H13047">
        <v>9897105231</v>
      </c>
      <c r="I13047">
        <v>1261.3</v>
      </c>
      <c r="J13047" s="1">
        <v>44903</v>
      </c>
      <c r="K13047">
        <v>1146.6400000000001</v>
      </c>
      <c r="L13047" s="1">
        <v>44893</v>
      </c>
      <c r="M13047">
        <v>-10</v>
      </c>
      <c r="N13047" s="8">
        <f t="shared" si="203"/>
        <v>-11466.400000000001</v>
      </c>
    </row>
    <row r="13048" spans="1:14">
      <c r="A13048" t="s">
        <v>14</v>
      </c>
      <c r="B13048" t="s">
        <v>62</v>
      </c>
      <c r="C13048" t="s">
        <v>607</v>
      </c>
      <c r="D13048">
        <v>2774840595</v>
      </c>
      <c r="E13048" s="1">
        <v>44842</v>
      </c>
      <c r="F13048" s="1">
        <v>44842</v>
      </c>
      <c r="G13048">
        <v>8183095048</v>
      </c>
      <c r="H13048">
        <v>9897105232</v>
      </c>
      <c r="I13048">
        <v>795.3</v>
      </c>
      <c r="J13048" s="1">
        <v>44902</v>
      </c>
      <c r="K13048">
        <v>723</v>
      </c>
      <c r="L13048" s="1">
        <v>44910</v>
      </c>
      <c r="M13048">
        <v>8</v>
      </c>
      <c r="N13048" s="8">
        <f t="shared" si="203"/>
        <v>5784</v>
      </c>
    </row>
    <row r="13049" spans="1:14">
      <c r="A13049" t="s">
        <v>14</v>
      </c>
      <c r="B13049" t="s">
        <v>62</v>
      </c>
      <c r="C13049" t="s">
        <v>642</v>
      </c>
      <c r="D13049">
        <v>82130592</v>
      </c>
      <c r="E13049" s="1">
        <v>44842</v>
      </c>
      <c r="F13049" s="1">
        <v>44842</v>
      </c>
      <c r="G13049">
        <v>8183154034</v>
      </c>
      <c r="H13049">
        <v>2003074513</v>
      </c>
      <c r="I13049">
        <v>2805</v>
      </c>
      <c r="J13049" s="1">
        <v>44902</v>
      </c>
      <c r="K13049">
        <v>2550</v>
      </c>
      <c r="L13049" s="1">
        <v>44860</v>
      </c>
      <c r="M13049">
        <v>-42</v>
      </c>
      <c r="N13049" s="8">
        <f t="shared" si="203"/>
        <v>-107100</v>
      </c>
    </row>
    <row r="13050" spans="1:14">
      <c r="A13050" t="s">
        <v>14</v>
      </c>
      <c r="B13050" t="s">
        <v>62</v>
      </c>
      <c r="C13050" t="s">
        <v>799</v>
      </c>
      <c r="D13050">
        <v>4185110154</v>
      </c>
      <c r="E13050" s="1">
        <v>44842</v>
      </c>
      <c r="F13050" s="1">
        <v>44842</v>
      </c>
      <c r="G13050">
        <v>8183878432</v>
      </c>
      <c r="H13050">
        <v>2022055503</v>
      </c>
      <c r="I13050">
        <v>1220</v>
      </c>
      <c r="J13050" s="1">
        <v>44902</v>
      </c>
      <c r="K13050">
        <v>1000</v>
      </c>
      <c r="L13050" s="1">
        <v>44893</v>
      </c>
      <c r="M13050">
        <v>-9</v>
      </c>
      <c r="N13050" s="8">
        <f t="shared" si="203"/>
        <v>-9000</v>
      </c>
    </row>
    <row r="13051" spans="1:14">
      <c r="A13051" t="s">
        <v>14</v>
      </c>
      <c r="B13051" t="s">
        <v>62</v>
      </c>
      <c r="C13051" t="s">
        <v>457</v>
      </c>
      <c r="D13051">
        <v>3663160962</v>
      </c>
      <c r="E13051" s="1">
        <v>44842</v>
      </c>
      <c r="F13051" s="1">
        <v>44842</v>
      </c>
      <c r="G13051">
        <v>8184381038</v>
      </c>
      <c r="H13051">
        <v>2219420</v>
      </c>
      <c r="I13051">
        <v>1485</v>
      </c>
      <c r="J13051" s="1">
        <v>44902</v>
      </c>
      <c r="K13051">
        <v>1350</v>
      </c>
      <c r="L13051" s="1">
        <v>44860</v>
      </c>
      <c r="M13051">
        <v>-42</v>
      </c>
      <c r="N13051" s="8">
        <f t="shared" si="203"/>
        <v>-56700</v>
      </c>
    </row>
    <row r="13052" spans="1:14">
      <c r="A13052" t="s">
        <v>14</v>
      </c>
      <c r="B13052" t="s">
        <v>62</v>
      </c>
      <c r="C13052" t="s">
        <v>417</v>
      </c>
      <c r="D13052">
        <v>7246691005</v>
      </c>
      <c r="E13052" s="1">
        <v>44842</v>
      </c>
      <c r="F13052" s="1">
        <v>44842</v>
      </c>
      <c r="G13052">
        <v>8184595148</v>
      </c>
      <c r="H13052" t="s">
        <v>5152</v>
      </c>
      <c r="I13052">
        <v>144.44999999999999</v>
      </c>
      <c r="J13052" s="1">
        <v>44902</v>
      </c>
      <c r="K13052">
        <v>118.4</v>
      </c>
      <c r="L13052" s="1">
        <v>44893</v>
      </c>
      <c r="M13052">
        <v>-9</v>
      </c>
      <c r="N13052" s="8">
        <f t="shared" si="203"/>
        <v>-1065.6000000000001</v>
      </c>
    </row>
    <row r="13053" spans="1:14">
      <c r="A13053" t="s">
        <v>14</v>
      </c>
      <c r="B13053" t="s">
        <v>62</v>
      </c>
      <c r="C13053" t="s">
        <v>417</v>
      </c>
      <c r="D13053">
        <v>7246691005</v>
      </c>
      <c r="E13053" s="1">
        <v>44843</v>
      </c>
      <c r="F13053" s="1">
        <v>44843</v>
      </c>
      <c r="G13053">
        <v>8184595774</v>
      </c>
      <c r="H13053" t="s">
        <v>5153</v>
      </c>
      <c r="I13053">
        <v>29206.799999999999</v>
      </c>
      <c r="J13053" s="1">
        <v>44903</v>
      </c>
      <c r="K13053">
        <v>23940</v>
      </c>
      <c r="L13053" s="1">
        <v>44893</v>
      </c>
      <c r="M13053">
        <v>-10</v>
      </c>
      <c r="N13053" s="8">
        <f t="shared" si="203"/>
        <v>-239400</v>
      </c>
    </row>
    <row r="13054" spans="1:14">
      <c r="A13054" t="s">
        <v>14</v>
      </c>
      <c r="B13054" t="s">
        <v>62</v>
      </c>
      <c r="C13054" t="s">
        <v>417</v>
      </c>
      <c r="D13054">
        <v>7246691005</v>
      </c>
      <c r="E13054" s="1">
        <v>44844</v>
      </c>
      <c r="F13054" s="1">
        <v>44844</v>
      </c>
      <c r="G13054">
        <v>8184596386</v>
      </c>
      <c r="H13054" t="s">
        <v>5154</v>
      </c>
      <c r="I13054">
        <v>20.98</v>
      </c>
      <c r="J13054" s="1">
        <v>44904</v>
      </c>
      <c r="K13054">
        <v>17.2</v>
      </c>
      <c r="L13054" s="1">
        <v>44893</v>
      </c>
      <c r="M13054">
        <v>-11</v>
      </c>
      <c r="N13054" s="8">
        <f t="shared" si="203"/>
        <v>-189.2</v>
      </c>
    </row>
    <row r="13055" spans="1:14">
      <c r="A13055" t="s">
        <v>14</v>
      </c>
      <c r="B13055" t="s">
        <v>62</v>
      </c>
      <c r="C13055" t="s">
        <v>417</v>
      </c>
      <c r="D13055">
        <v>7246691005</v>
      </c>
      <c r="E13055" s="1">
        <v>44843</v>
      </c>
      <c r="F13055" s="1">
        <v>44843</v>
      </c>
      <c r="G13055">
        <v>8184596963</v>
      </c>
      <c r="H13055" t="s">
        <v>5155</v>
      </c>
      <c r="I13055">
        <v>149.82</v>
      </c>
      <c r="J13055" s="1">
        <v>44903</v>
      </c>
      <c r="K13055">
        <v>122.8</v>
      </c>
      <c r="L13055" s="1">
        <v>44893</v>
      </c>
      <c r="M13055">
        <v>-10</v>
      </c>
      <c r="N13055" s="8">
        <f t="shared" si="203"/>
        <v>-1228</v>
      </c>
    </row>
    <row r="13056" spans="1:14">
      <c r="A13056" t="s">
        <v>14</v>
      </c>
      <c r="B13056" t="s">
        <v>62</v>
      </c>
      <c r="C13056" t="s">
        <v>417</v>
      </c>
      <c r="D13056">
        <v>7246691005</v>
      </c>
      <c r="E13056" s="1">
        <v>44842</v>
      </c>
      <c r="F13056" s="1">
        <v>44842</v>
      </c>
      <c r="G13056">
        <v>8184605612</v>
      </c>
      <c r="H13056" t="s">
        <v>5156</v>
      </c>
      <c r="I13056">
        <v>1176.81</v>
      </c>
      <c r="J13056" s="1">
        <v>44902</v>
      </c>
      <c r="K13056">
        <v>964.6</v>
      </c>
      <c r="L13056" s="1">
        <v>44893</v>
      </c>
      <c r="M13056">
        <v>-9</v>
      </c>
      <c r="N13056" s="8">
        <f t="shared" si="203"/>
        <v>-8681.4</v>
      </c>
    </row>
    <row r="13057" spans="1:14">
      <c r="A13057" t="s">
        <v>14</v>
      </c>
      <c r="B13057" t="s">
        <v>62</v>
      </c>
      <c r="C13057" t="s">
        <v>417</v>
      </c>
      <c r="D13057">
        <v>7246691005</v>
      </c>
      <c r="E13057" s="1">
        <v>44842</v>
      </c>
      <c r="F13057" s="1">
        <v>44842</v>
      </c>
      <c r="G13057">
        <v>8184608706</v>
      </c>
      <c r="H13057" t="s">
        <v>5157</v>
      </c>
      <c r="I13057">
        <v>394.06</v>
      </c>
      <c r="J13057" s="1">
        <v>44902</v>
      </c>
      <c r="K13057">
        <v>323</v>
      </c>
      <c r="L13057" s="1">
        <v>44893</v>
      </c>
      <c r="M13057">
        <v>-9</v>
      </c>
      <c r="N13057" s="8">
        <f t="shared" si="203"/>
        <v>-2907</v>
      </c>
    </row>
    <row r="13058" spans="1:14">
      <c r="A13058" t="s">
        <v>14</v>
      </c>
      <c r="B13058" t="s">
        <v>62</v>
      </c>
      <c r="C13058" t="s">
        <v>417</v>
      </c>
      <c r="D13058">
        <v>7246691005</v>
      </c>
      <c r="E13058" s="1">
        <v>44844</v>
      </c>
      <c r="F13058" s="1">
        <v>44844</v>
      </c>
      <c r="G13058">
        <v>8184671180</v>
      </c>
      <c r="H13058" t="s">
        <v>5158</v>
      </c>
      <c r="I13058">
        <v>11500</v>
      </c>
      <c r="J13058" s="1">
        <v>44904</v>
      </c>
      <c r="K13058">
        <v>11500</v>
      </c>
      <c r="L13058" s="1">
        <v>44893</v>
      </c>
      <c r="M13058">
        <v>-11</v>
      </c>
      <c r="N13058" s="8">
        <f t="shared" si="203"/>
        <v>-126500</v>
      </c>
    </row>
    <row r="13059" spans="1:14">
      <c r="A13059" t="s">
        <v>14</v>
      </c>
      <c r="B13059" t="s">
        <v>62</v>
      </c>
      <c r="C13059" t="s">
        <v>417</v>
      </c>
      <c r="D13059">
        <v>7246691005</v>
      </c>
      <c r="E13059" s="1">
        <v>44842</v>
      </c>
      <c r="F13059" s="1">
        <v>44842</v>
      </c>
      <c r="G13059">
        <v>8184671716</v>
      </c>
      <c r="H13059" t="s">
        <v>5159</v>
      </c>
      <c r="I13059">
        <v>2300</v>
      </c>
      <c r="J13059" s="1">
        <v>44902</v>
      </c>
      <c r="K13059">
        <v>2300</v>
      </c>
      <c r="L13059" s="1">
        <v>44893</v>
      </c>
      <c r="M13059">
        <v>-9</v>
      </c>
      <c r="N13059" s="8">
        <f t="shared" ref="N13059:N13122" si="204">+K13059*M13059</f>
        <v>-20700</v>
      </c>
    </row>
    <row r="13060" spans="1:14">
      <c r="A13060" t="s">
        <v>14</v>
      </c>
      <c r="B13060" t="s">
        <v>62</v>
      </c>
      <c r="C13060" t="s">
        <v>417</v>
      </c>
      <c r="D13060">
        <v>7246691005</v>
      </c>
      <c r="E13060" s="1">
        <v>44843</v>
      </c>
      <c r="F13060" s="1">
        <v>44843</v>
      </c>
      <c r="G13060">
        <v>8184680072</v>
      </c>
      <c r="H13060" t="s">
        <v>5160</v>
      </c>
      <c r="I13060">
        <v>115000</v>
      </c>
      <c r="J13060" s="1">
        <v>44903</v>
      </c>
      <c r="K13060">
        <v>115000</v>
      </c>
      <c r="L13060" s="1">
        <v>44893</v>
      </c>
      <c r="M13060">
        <v>-10</v>
      </c>
      <c r="N13060" s="8">
        <f t="shared" si="204"/>
        <v>-1150000</v>
      </c>
    </row>
    <row r="13061" spans="1:14">
      <c r="A13061" t="s">
        <v>14</v>
      </c>
      <c r="B13061" t="s">
        <v>62</v>
      </c>
      <c r="C13061" t="s">
        <v>409</v>
      </c>
      <c r="D13061">
        <v>1554220192</v>
      </c>
      <c r="E13061" s="1">
        <v>44843</v>
      </c>
      <c r="F13061" s="1">
        <v>44843</v>
      </c>
      <c r="G13061">
        <v>8185110659</v>
      </c>
      <c r="H13061">
        <v>6634</v>
      </c>
      <c r="I13061">
        <v>2558.17</v>
      </c>
      <c r="J13061" s="1">
        <v>44903</v>
      </c>
      <c r="K13061">
        <v>2325.61</v>
      </c>
      <c r="L13061" s="1">
        <v>44902</v>
      </c>
      <c r="M13061">
        <v>-1</v>
      </c>
      <c r="N13061" s="8">
        <f t="shared" si="204"/>
        <v>-2325.61</v>
      </c>
    </row>
    <row r="13062" spans="1:14">
      <c r="A13062" t="s">
        <v>14</v>
      </c>
      <c r="B13062" t="s">
        <v>62</v>
      </c>
      <c r="C13062" t="s">
        <v>244</v>
      </c>
      <c r="D13062">
        <v>674840152</v>
      </c>
      <c r="E13062" s="1">
        <v>44844</v>
      </c>
      <c r="F13062" s="1">
        <v>44844</v>
      </c>
      <c r="G13062">
        <v>8186040479</v>
      </c>
      <c r="H13062">
        <v>5302499508</v>
      </c>
      <c r="I13062">
        <v>1683.6</v>
      </c>
      <c r="J13062" s="1">
        <v>44904</v>
      </c>
      <c r="K13062">
        <v>1380</v>
      </c>
      <c r="L13062" s="1">
        <v>44860</v>
      </c>
      <c r="M13062">
        <v>-44</v>
      </c>
      <c r="N13062" s="8">
        <f t="shared" si="204"/>
        <v>-60720</v>
      </c>
    </row>
    <row r="13063" spans="1:14">
      <c r="A13063" t="s">
        <v>14</v>
      </c>
      <c r="B13063" t="s">
        <v>62</v>
      </c>
      <c r="C13063" t="s">
        <v>101</v>
      </c>
      <c r="D13063">
        <v>3878140239</v>
      </c>
      <c r="E13063" s="1">
        <v>44844</v>
      </c>
      <c r="F13063" s="1">
        <v>44844</v>
      </c>
      <c r="G13063">
        <v>8186916776</v>
      </c>
      <c r="H13063">
        <v>1060006341</v>
      </c>
      <c r="I13063">
        <v>14937.01</v>
      </c>
      <c r="J13063" s="1">
        <v>44904</v>
      </c>
      <c r="K13063">
        <v>13579.1</v>
      </c>
      <c r="L13063" s="1">
        <v>44860</v>
      </c>
      <c r="M13063">
        <v>-44</v>
      </c>
      <c r="N13063" s="8">
        <f t="shared" si="204"/>
        <v>-597480.4</v>
      </c>
    </row>
    <row r="13064" spans="1:14">
      <c r="A13064" t="s">
        <v>14</v>
      </c>
      <c r="B13064" t="s">
        <v>62</v>
      </c>
      <c r="C13064" t="s">
        <v>244</v>
      </c>
      <c r="D13064">
        <v>674840152</v>
      </c>
      <c r="E13064" s="1">
        <v>44843</v>
      </c>
      <c r="F13064" s="1">
        <v>44843</v>
      </c>
      <c r="G13064">
        <v>8188950419</v>
      </c>
      <c r="H13064">
        <v>5302499914</v>
      </c>
      <c r="I13064">
        <v>1119.47</v>
      </c>
      <c r="J13064" s="1">
        <v>44903</v>
      </c>
      <c r="K13064">
        <v>917.6</v>
      </c>
      <c r="L13064" s="1">
        <v>44860</v>
      </c>
      <c r="M13064">
        <v>-43</v>
      </c>
      <c r="N13064" s="8">
        <f t="shared" si="204"/>
        <v>-39456.800000000003</v>
      </c>
    </row>
    <row r="13065" spans="1:14">
      <c r="A13065" t="s">
        <v>14</v>
      </c>
      <c r="B13065" t="s">
        <v>62</v>
      </c>
      <c r="C13065" t="s">
        <v>244</v>
      </c>
      <c r="D13065">
        <v>674840152</v>
      </c>
      <c r="E13065" s="1">
        <v>44843</v>
      </c>
      <c r="F13065" s="1">
        <v>44843</v>
      </c>
      <c r="G13065">
        <v>8188950429</v>
      </c>
      <c r="H13065">
        <v>5302499915</v>
      </c>
      <c r="I13065">
        <v>1061.4000000000001</v>
      </c>
      <c r="J13065" s="1">
        <v>44903</v>
      </c>
      <c r="K13065">
        <v>870</v>
      </c>
      <c r="L13065" s="1">
        <v>44860</v>
      </c>
      <c r="M13065">
        <v>-43</v>
      </c>
      <c r="N13065" s="8">
        <f t="shared" si="204"/>
        <v>-37410</v>
      </c>
    </row>
    <row r="13066" spans="1:14">
      <c r="A13066" t="s">
        <v>14</v>
      </c>
      <c r="B13066" t="s">
        <v>62</v>
      </c>
      <c r="C13066" t="s">
        <v>261</v>
      </c>
      <c r="D13066">
        <v>9933630155</v>
      </c>
      <c r="E13066" s="1">
        <v>44843</v>
      </c>
      <c r="F13066" s="1">
        <v>44843</v>
      </c>
      <c r="G13066">
        <v>8188955761</v>
      </c>
      <c r="H13066">
        <v>9700227866</v>
      </c>
      <c r="I13066">
        <v>2613.39</v>
      </c>
      <c r="J13066" s="1">
        <v>44903</v>
      </c>
      <c r="K13066">
        <v>2142.12</v>
      </c>
      <c r="L13066" s="1">
        <v>44893</v>
      </c>
      <c r="M13066">
        <v>-10</v>
      </c>
      <c r="N13066" s="8">
        <f t="shared" si="204"/>
        <v>-21421.199999999997</v>
      </c>
    </row>
    <row r="13067" spans="1:14">
      <c r="A13067" t="s">
        <v>14</v>
      </c>
      <c r="B13067" t="s">
        <v>62</v>
      </c>
      <c r="C13067" t="s">
        <v>181</v>
      </c>
      <c r="D13067">
        <v>2707070963</v>
      </c>
      <c r="E13067" s="1">
        <v>44844</v>
      </c>
      <c r="F13067" s="1">
        <v>44844</v>
      </c>
      <c r="G13067">
        <v>8191983317</v>
      </c>
      <c r="H13067">
        <v>8722175356</v>
      </c>
      <c r="I13067">
        <v>37975.699999999997</v>
      </c>
      <c r="J13067" s="1">
        <v>44904</v>
      </c>
      <c r="K13067">
        <v>34523.360000000001</v>
      </c>
      <c r="L13067" s="1">
        <v>44893</v>
      </c>
      <c r="M13067">
        <v>-11</v>
      </c>
      <c r="N13067" s="8">
        <f t="shared" si="204"/>
        <v>-379756.96</v>
      </c>
    </row>
    <row r="13068" spans="1:14">
      <c r="A13068" t="s">
        <v>14</v>
      </c>
      <c r="B13068" t="s">
        <v>62</v>
      </c>
      <c r="C13068" t="s">
        <v>111</v>
      </c>
      <c r="D13068">
        <v>492340583</v>
      </c>
      <c r="E13068" s="1">
        <v>44844</v>
      </c>
      <c r="F13068" s="1">
        <v>44844</v>
      </c>
      <c r="G13068">
        <v>8192322489</v>
      </c>
      <c r="H13068">
        <v>22130715</v>
      </c>
      <c r="I13068">
        <v>1548.8</v>
      </c>
      <c r="J13068" s="1">
        <v>44904</v>
      </c>
      <c r="K13068">
        <v>1408</v>
      </c>
      <c r="L13068" s="1">
        <v>44860</v>
      </c>
      <c r="M13068">
        <v>-44</v>
      </c>
      <c r="N13068" s="8">
        <f t="shared" si="204"/>
        <v>-61952</v>
      </c>
    </row>
    <row r="13069" spans="1:14">
      <c r="A13069" t="s">
        <v>14</v>
      </c>
      <c r="B13069" t="s">
        <v>62</v>
      </c>
      <c r="C13069" t="s">
        <v>111</v>
      </c>
      <c r="D13069">
        <v>492340583</v>
      </c>
      <c r="E13069" s="1">
        <v>44844</v>
      </c>
      <c r="F13069" s="1">
        <v>44844</v>
      </c>
      <c r="G13069">
        <v>8192322562</v>
      </c>
      <c r="H13069">
        <v>22130716</v>
      </c>
      <c r="I13069">
        <v>11682.72</v>
      </c>
      <c r="J13069" s="1">
        <v>44904</v>
      </c>
      <c r="K13069">
        <v>9576</v>
      </c>
      <c r="L13069" s="1">
        <v>44893</v>
      </c>
      <c r="M13069">
        <v>-11</v>
      </c>
      <c r="N13069" s="8">
        <f t="shared" si="204"/>
        <v>-105336</v>
      </c>
    </row>
    <row r="13070" spans="1:14">
      <c r="A13070" t="s">
        <v>14</v>
      </c>
      <c r="B13070" t="s">
        <v>62</v>
      </c>
      <c r="C13070" t="s">
        <v>1295</v>
      </c>
      <c r="D13070">
        <v>471770016</v>
      </c>
      <c r="E13070" s="1">
        <v>44844</v>
      </c>
      <c r="F13070" s="1">
        <v>44844</v>
      </c>
      <c r="G13070">
        <v>8192346050</v>
      </c>
      <c r="H13070">
        <v>90019396</v>
      </c>
      <c r="I13070">
        <v>2344.2199999999998</v>
      </c>
      <c r="J13070" s="1">
        <v>44904</v>
      </c>
      <c r="K13070">
        <v>2131.11</v>
      </c>
      <c r="L13070" s="1">
        <v>44860</v>
      </c>
      <c r="M13070">
        <v>-44</v>
      </c>
      <c r="N13070" s="8">
        <f t="shared" si="204"/>
        <v>-93768.840000000011</v>
      </c>
    </row>
    <row r="13071" spans="1:14">
      <c r="A13071" t="s">
        <v>14</v>
      </c>
      <c r="B13071" t="s">
        <v>62</v>
      </c>
      <c r="C13071" t="s">
        <v>1299</v>
      </c>
      <c r="D13071">
        <v>1343030555</v>
      </c>
      <c r="E13071" s="1">
        <v>44844</v>
      </c>
      <c r="F13071" s="1">
        <v>44844</v>
      </c>
      <c r="G13071">
        <v>8192434002</v>
      </c>
      <c r="H13071" t="s">
        <v>5161</v>
      </c>
      <c r="I13071">
        <v>22692</v>
      </c>
      <c r="J13071" s="1">
        <v>44904</v>
      </c>
      <c r="K13071">
        <v>18600</v>
      </c>
      <c r="L13071" s="1">
        <v>44902</v>
      </c>
      <c r="M13071">
        <v>-2</v>
      </c>
      <c r="N13071" s="8">
        <f t="shared" si="204"/>
        <v>-37200</v>
      </c>
    </row>
    <row r="13072" spans="1:14">
      <c r="A13072" t="s">
        <v>14</v>
      </c>
      <c r="B13072" t="s">
        <v>62</v>
      </c>
      <c r="C13072" t="s">
        <v>444</v>
      </c>
      <c r="D13072">
        <v>226250165</v>
      </c>
      <c r="E13072" s="1">
        <v>44844</v>
      </c>
      <c r="F13072" s="1">
        <v>44844</v>
      </c>
      <c r="G13072">
        <v>8192441329</v>
      </c>
      <c r="H13072">
        <v>516362</v>
      </c>
      <c r="I13072">
        <v>238.76</v>
      </c>
      <c r="J13072" s="1">
        <v>44904</v>
      </c>
      <c r="K13072">
        <v>217.05</v>
      </c>
      <c r="L13072" s="1">
        <v>44860</v>
      </c>
      <c r="M13072">
        <v>-44</v>
      </c>
      <c r="N13072" s="8">
        <f t="shared" si="204"/>
        <v>-9550.2000000000007</v>
      </c>
    </row>
    <row r="13073" spans="1:14">
      <c r="A13073" t="s">
        <v>14</v>
      </c>
      <c r="B13073" t="s">
        <v>62</v>
      </c>
      <c r="C13073" t="s">
        <v>507</v>
      </c>
      <c r="D13073">
        <v>8862820969</v>
      </c>
      <c r="E13073" s="1">
        <v>44844</v>
      </c>
      <c r="F13073" s="1">
        <v>44844</v>
      </c>
      <c r="G13073">
        <v>8192459900</v>
      </c>
      <c r="H13073">
        <v>2022112724</v>
      </c>
      <c r="I13073">
        <v>67872.87</v>
      </c>
      <c r="J13073" s="1">
        <v>44904</v>
      </c>
      <c r="K13073">
        <v>55633.5</v>
      </c>
      <c r="L13073" s="1">
        <v>44860</v>
      </c>
      <c r="M13073">
        <v>-44</v>
      </c>
      <c r="N13073" s="8">
        <f t="shared" si="204"/>
        <v>-2447874</v>
      </c>
    </row>
    <row r="13074" spans="1:14">
      <c r="A13074" t="s">
        <v>14</v>
      </c>
      <c r="B13074" t="s">
        <v>62</v>
      </c>
      <c r="C13074" t="s">
        <v>507</v>
      </c>
      <c r="D13074">
        <v>8862820969</v>
      </c>
      <c r="E13074" s="1">
        <v>44844</v>
      </c>
      <c r="F13074" s="1">
        <v>44844</v>
      </c>
      <c r="G13074">
        <v>8192460182</v>
      </c>
      <c r="H13074">
        <v>2022112723</v>
      </c>
      <c r="I13074">
        <v>441.4</v>
      </c>
      <c r="J13074" s="1">
        <v>44904</v>
      </c>
      <c r="K13074">
        <v>361.8</v>
      </c>
      <c r="L13074" s="1">
        <v>44860</v>
      </c>
      <c r="M13074">
        <v>-44</v>
      </c>
      <c r="N13074" s="8">
        <f t="shared" si="204"/>
        <v>-15919.2</v>
      </c>
    </row>
    <row r="13075" spans="1:14">
      <c r="A13075" t="s">
        <v>14</v>
      </c>
      <c r="B13075" t="s">
        <v>62</v>
      </c>
      <c r="C13075" t="s">
        <v>76</v>
      </c>
      <c r="D13075">
        <v>3531000820</v>
      </c>
      <c r="E13075" s="1">
        <v>44844</v>
      </c>
      <c r="F13075" s="1">
        <v>44844</v>
      </c>
      <c r="G13075">
        <v>8193346918</v>
      </c>
      <c r="H13075" s="2">
        <v>372946</v>
      </c>
      <c r="I13075">
        <v>180.07</v>
      </c>
      <c r="J13075" s="1">
        <v>44904</v>
      </c>
      <c r="K13075">
        <v>147.6</v>
      </c>
      <c r="L13075" s="1">
        <v>44901</v>
      </c>
      <c r="M13075">
        <v>-3</v>
      </c>
      <c r="N13075" s="8">
        <f t="shared" si="204"/>
        <v>-442.79999999999995</v>
      </c>
    </row>
    <row r="13076" spans="1:14">
      <c r="A13076" t="s">
        <v>14</v>
      </c>
      <c r="B13076" t="s">
        <v>62</v>
      </c>
      <c r="C13076" t="s">
        <v>1148</v>
      </c>
      <c r="D13076" t="s">
        <v>1149</v>
      </c>
      <c r="E13076" s="1">
        <v>44844</v>
      </c>
      <c r="F13076" s="1">
        <v>44844</v>
      </c>
      <c r="G13076">
        <v>8193382367</v>
      </c>
      <c r="H13076" t="s">
        <v>5162</v>
      </c>
      <c r="I13076">
        <v>463.8</v>
      </c>
      <c r="J13076" s="1">
        <v>44904</v>
      </c>
      <c r="K13076">
        <v>380.16</v>
      </c>
      <c r="L13076" s="1">
        <v>44873</v>
      </c>
      <c r="M13076">
        <v>-31</v>
      </c>
      <c r="N13076" s="8">
        <f t="shared" si="204"/>
        <v>-11784.960000000001</v>
      </c>
    </row>
    <row r="13077" spans="1:14">
      <c r="A13077" t="s">
        <v>14</v>
      </c>
      <c r="B13077" t="s">
        <v>62</v>
      </c>
      <c r="C13077" t="s">
        <v>509</v>
      </c>
      <c r="D13077">
        <v>399800580</v>
      </c>
      <c r="E13077" s="1">
        <v>44844</v>
      </c>
      <c r="F13077" s="1">
        <v>44844</v>
      </c>
      <c r="G13077">
        <v>8193803565</v>
      </c>
      <c r="H13077">
        <v>3202222411</v>
      </c>
      <c r="I13077">
        <v>10667.45</v>
      </c>
      <c r="J13077" s="1">
        <v>44904</v>
      </c>
      <c r="K13077">
        <v>9697.68</v>
      </c>
      <c r="L13077" s="1">
        <v>44860</v>
      </c>
      <c r="M13077">
        <v>-44</v>
      </c>
      <c r="N13077" s="8">
        <f t="shared" si="204"/>
        <v>-426697.92000000004</v>
      </c>
    </row>
    <row r="13078" spans="1:14">
      <c r="A13078" t="s">
        <v>14</v>
      </c>
      <c r="B13078" t="s">
        <v>62</v>
      </c>
      <c r="C13078" t="s">
        <v>953</v>
      </c>
      <c r="D13078">
        <v>8126390155</v>
      </c>
      <c r="E13078" s="1">
        <v>44844</v>
      </c>
      <c r="F13078" s="1">
        <v>44844</v>
      </c>
      <c r="G13078">
        <v>8194136658</v>
      </c>
      <c r="H13078" t="s">
        <v>5163</v>
      </c>
      <c r="I13078">
        <v>153.72</v>
      </c>
      <c r="J13078" s="1">
        <v>44904</v>
      </c>
      <c r="K13078">
        <v>126</v>
      </c>
      <c r="L13078" s="1">
        <v>44860</v>
      </c>
      <c r="M13078">
        <v>-44</v>
      </c>
      <c r="N13078" s="8">
        <f t="shared" si="204"/>
        <v>-5544</v>
      </c>
    </row>
    <row r="13079" spans="1:14">
      <c r="A13079" t="s">
        <v>14</v>
      </c>
      <c r="B13079" t="s">
        <v>62</v>
      </c>
      <c r="C13079" t="s">
        <v>273</v>
      </c>
      <c r="D13079">
        <v>3237150234</v>
      </c>
      <c r="E13079" s="1">
        <v>44844</v>
      </c>
      <c r="F13079" s="1">
        <v>44844</v>
      </c>
      <c r="G13079">
        <v>8194320665</v>
      </c>
      <c r="H13079">
        <v>2210137</v>
      </c>
      <c r="I13079">
        <v>154.94</v>
      </c>
      <c r="J13079" s="1">
        <v>44904</v>
      </c>
      <c r="K13079">
        <v>127</v>
      </c>
      <c r="L13079" s="1">
        <v>44860</v>
      </c>
      <c r="M13079">
        <v>-44</v>
      </c>
      <c r="N13079" s="8">
        <f t="shared" si="204"/>
        <v>-5588</v>
      </c>
    </row>
    <row r="13080" spans="1:14">
      <c r="A13080" t="s">
        <v>14</v>
      </c>
      <c r="B13080" t="s">
        <v>62</v>
      </c>
      <c r="C13080" t="s">
        <v>1838</v>
      </c>
      <c r="D13080" t="s">
        <v>1839</v>
      </c>
      <c r="E13080" s="1">
        <v>44844</v>
      </c>
      <c r="F13080" s="1">
        <v>44844</v>
      </c>
      <c r="G13080">
        <v>8194618827</v>
      </c>
      <c r="H13080">
        <v>9</v>
      </c>
      <c r="I13080">
        <v>2666.66</v>
      </c>
      <c r="J13080" s="1">
        <v>44904</v>
      </c>
      <c r="K13080">
        <v>2666.66</v>
      </c>
      <c r="L13080" s="1">
        <v>44847</v>
      </c>
      <c r="M13080">
        <v>-57</v>
      </c>
      <c r="N13080" s="8">
        <f t="shared" si="204"/>
        <v>-151999.62</v>
      </c>
    </row>
    <row r="13081" spans="1:14">
      <c r="A13081" t="s">
        <v>14</v>
      </c>
      <c r="B13081" t="s">
        <v>62</v>
      </c>
      <c r="C13081" t="s">
        <v>953</v>
      </c>
      <c r="D13081">
        <v>8126390155</v>
      </c>
      <c r="E13081" s="1">
        <v>44844</v>
      </c>
      <c r="F13081" s="1">
        <v>44844</v>
      </c>
      <c r="G13081">
        <v>8194651438</v>
      </c>
      <c r="H13081" t="s">
        <v>5164</v>
      </c>
      <c r="I13081">
        <v>425.17</v>
      </c>
      <c r="J13081" s="1">
        <v>44904</v>
      </c>
      <c r="K13081">
        <v>348.5</v>
      </c>
      <c r="L13081" s="1">
        <v>44867</v>
      </c>
      <c r="M13081">
        <v>-37</v>
      </c>
      <c r="N13081" s="8">
        <f t="shared" si="204"/>
        <v>-12894.5</v>
      </c>
    </row>
    <row r="13082" spans="1:14">
      <c r="A13082" t="s">
        <v>14</v>
      </c>
      <c r="B13082" t="s">
        <v>62</v>
      </c>
      <c r="C13082" t="s">
        <v>953</v>
      </c>
      <c r="D13082">
        <v>8126390155</v>
      </c>
      <c r="E13082" s="1">
        <v>44844</v>
      </c>
      <c r="F13082" s="1">
        <v>44844</v>
      </c>
      <c r="G13082">
        <v>8194660945</v>
      </c>
      <c r="H13082" t="s">
        <v>5165</v>
      </c>
      <c r="I13082">
        <v>1537.2</v>
      </c>
      <c r="J13082" s="1">
        <v>44904</v>
      </c>
      <c r="K13082">
        <v>1260</v>
      </c>
      <c r="L13082" s="1">
        <v>44867</v>
      </c>
      <c r="M13082">
        <v>-37</v>
      </c>
      <c r="N13082" s="8">
        <f t="shared" si="204"/>
        <v>-46620</v>
      </c>
    </row>
    <row r="13083" spans="1:14">
      <c r="A13083" t="s">
        <v>14</v>
      </c>
      <c r="B13083" t="s">
        <v>62</v>
      </c>
      <c r="C13083" t="s">
        <v>565</v>
      </c>
      <c r="D13083">
        <v>9190500968</v>
      </c>
      <c r="E13083" s="1">
        <v>44844</v>
      </c>
      <c r="F13083" s="1">
        <v>44844</v>
      </c>
      <c r="G13083">
        <v>8195072558</v>
      </c>
      <c r="H13083">
        <v>15491</v>
      </c>
      <c r="I13083">
        <v>2882</v>
      </c>
      <c r="J13083" s="1">
        <v>44904</v>
      </c>
      <c r="K13083">
        <v>2620</v>
      </c>
      <c r="L13083" s="1">
        <v>44893</v>
      </c>
      <c r="M13083">
        <v>-11</v>
      </c>
      <c r="N13083" s="8">
        <f t="shared" si="204"/>
        <v>-28820</v>
      </c>
    </row>
    <row r="13084" spans="1:14">
      <c r="A13084" t="s">
        <v>14</v>
      </c>
      <c r="B13084" t="s">
        <v>62</v>
      </c>
      <c r="C13084" t="s">
        <v>294</v>
      </c>
      <c r="D13084">
        <v>1798781207</v>
      </c>
      <c r="E13084" s="1">
        <v>44844</v>
      </c>
      <c r="F13084" s="1">
        <v>44844</v>
      </c>
      <c r="G13084">
        <v>8195126625</v>
      </c>
      <c r="H13084" t="s">
        <v>5166</v>
      </c>
      <c r="I13084">
        <v>8800</v>
      </c>
      <c r="J13084" s="1">
        <v>44904</v>
      </c>
      <c r="K13084">
        <v>8000</v>
      </c>
      <c r="L13084" s="1">
        <v>44894</v>
      </c>
      <c r="M13084">
        <v>-10</v>
      </c>
      <c r="N13084" s="8">
        <f t="shared" si="204"/>
        <v>-80000</v>
      </c>
    </row>
    <row r="13085" spans="1:14">
      <c r="A13085" t="s">
        <v>14</v>
      </c>
      <c r="B13085" t="s">
        <v>62</v>
      </c>
      <c r="C13085" t="s">
        <v>727</v>
      </c>
      <c r="D13085">
        <v>12785290151</v>
      </c>
      <c r="E13085" s="1">
        <v>44844</v>
      </c>
      <c r="F13085" s="1">
        <v>44844</v>
      </c>
      <c r="G13085">
        <v>8195254761</v>
      </c>
      <c r="H13085" t="s">
        <v>5167</v>
      </c>
      <c r="I13085">
        <v>2986.56</v>
      </c>
      <c r="J13085" s="1">
        <v>44904</v>
      </c>
      <c r="K13085">
        <v>2448</v>
      </c>
      <c r="L13085" s="1">
        <v>44893</v>
      </c>
      <c r="M13085">
        <v>-11</v>
      </c>
      <c r="N13085" s="8">
        <f t="shared" si="204"/>
        <v>-26928</v>
      </c>
    </row>
    <row r="13086" spans="1:14">
      <c r="A13086" t="s">
        <v>14</v>
      </c>
      <c r="B13086" t="s">
        <v>62</v>
      </c>
      <c r="C13086" t="s">
        <v>528</v>
      </c>
      <c r="D13086">
        <v>2173800281</v>
      </c>
      <c r="E13086" s="1">
        <v>44844</v>
      </c>
      <c r="F13086" s="1">
        <v>44844</v>
      </c>
      <c r="G13086">
        <v>8195759814</v>
      </c>
      <c r="H13086" t="s">
        <v>5168</v>
      </c>
      <c r="I13086">
        <v>1708</v>
      </c>
      <c r="J13086" s="1">
        <v>44904</v>
      </c>
      <c r="K13086">
        <v>1400</v>
      </c>
      <c r="L13086" s="1">
        <v>44860</v>
      </c>
      <c r="M13086">
        <v>-44</v>
      </c>
      <c r="N13086" s="8">
        <f t="shared" si="204"/>
        <v>-61600</v>
      </c>
    </row>
    <row r="13087" spans="1:14">
      <c r="A13087" t="s">
        <v>14</v>
      </c>
      <c r="B13087" t="s">
        <v>62</v>
      </c>
      <c r="C13087" t="s">
        <v>348</v>
      </c>
      <c r="D13087">
        <v>6991810588</v>
      </c>
      <c r="E13087" s="1">
        <v>44845</v>
      </c>
      <c r="F13087" s="1">
        <v>44845</v>
      </c>
      <c r="G13087">
        <v>8195823195</v>
      </c>
      <c r="H13087">
        <v>5482</v>
      </c>
      <c r="I13087">
        <v>775.92</v>
      </c>
      <c r="J13087" s="1">
        <v>44905</v>
      </c>
      <c r="K13087">
        <v>636</v>
      </c>
      <c r="L13087" s="1">
        <v>44860</v>
      </c>
      <c r="M13087">
        <v>-45</v>
      </c>
      <c r="N13087" s="8">
        <f t="shared" si="204"/>
        <v>-28620</v>
      </c>
    </row>
    <row r="13088" spans="1:14">
      <c r="A13088" t="s">
        <v>14</v>
      </c>
      <c r="B13088" t="s">
        <v>62</v>
      </c>
      <c r="C13088" t="s">
        <v>699</v>
      </c>
      <c r="D13088">
        <v>771530151</v>
      </c>
      <c r="E13088" s="1">
        <v>44844</v>
      </c>
      <c r="F13088" s="1">
        <v>44844</v>
      </c>
      <c r="G13088">
        <v>8196252905</v>
      </c>
      <c r="H13088">
        <v>313783</v>
      </c>
      <c r="I13088">
        <v>412.7</v>
      </c>
      <c r="J13088" s="1">
        <v>44904</v>
      </c>
      <c r="K13088">
        <v>338.28</v>
      </c>
      <c r="L13088" s="1">
        <v>44873</v>
      </c>
      <c r="M13088">
        <v>-31</v>
      </c>
      <c r="N13088" s="8">
        <f t="shared" si="204"/>
        <v>-10486.679999999998</v>
      </c>
    </row>
    <row r="13089" spans="1:14">
      <c r="A13089" t="s">
        <v>14</v>
      </c>
      <c r="B13089" t="s">
        <v>62</v>
      </c>
      <c r="C13089" t="s">
        <v>333</v>
      </c>
      <c r="D13089">
        <v>11173091007</v>
      </c>
      <c r="E13089" s="1">
        <v>44845</v>
      </c>
      <c r="F13089" s="1">
        <v>44845</v>
      </c>
      <c r="G13089">
        <v>8197454348</v>
      </c>
      <c r="H13089" t="s">
        <v>5169</v>
      </c>
      <c r="I13089">
        <v>85.86</v>
      </c>
      <c r="J13089" s="1">
        <v>44905</v>
      </c>
      <c r="K13089">
        <v>70.38</v>
      </c>
      <c r="L13089" s="1">
        <v>44893</v>
      </c>
      <c r="M13089">
        <v>-12</v>
      </c>
      <c r="N13089" s="8">
        <f t="shared" si="204"/>
        <v>-844.56</v>
      </c>
    </row>
    <row r="13090" spans="1:14">
      <c r="A13090" t="s">
        <v>14</v>
      </c>
      <c r="B13090" t="s">
        <v>62</v>
      </c>
      <c r="C13090" t="s">
        <v>333</v>
      </c>
      <c r="D13090">
        <v>11173091007</v>
      </c>
      <c r="E13090" s="1">
        <v>44845</v>
      </c>
      <c r="F13090" s="1">
        <v>44845</v>
      </c>
      <c r="G13090">
        <v>8197462166</v>
      </c>
      <c r="H13090" t="s">
        <v>5170</v>
      </c>
      <c r="I13090">
        <v>3160.34</v>
      </c>
      <c r="J13090" s="1">
        <v>44905</v>
      </c>
      <c r="K13090">
        <v>2590.44</v>
      </c>
      <c r="L13090" s="1">
        <v>44893</v>
      </c>
      <c r="M13090">
        <v>-12</v>
      </c>
      <c r="N13090" s="8">
        <f t="shared" si="204"/>
        <v>-31085.279999999999</v>
      </c>
    </row>
    <row r="13091" spans="1:14">
      <c r="A13091" t="s">
        <v>14</v>
      </c>
      <c r="B13091" t="s">
        <v>62</v>
      </c>
      <c r="C13091" t="s">
        <v>116</v>
      </c>
      <c r="D13091">
        <v>2789580590</v>
      </c>
      <c r="E13091" s="1">
        <v>44845</v>
      </c>
      <c r="F13091" s="1">
        <v>44845</v>
      </c>
      <c r="G13091">
        <v>8197565174</v>
      </c>
      <c r="H13091">
        <v>2022229225</v>
      </c>
      <c r="I13091">
        <v>188.1</v>
      </c>
      <c r="J13091" s="1">
        <v>44905</v>
      </c>
      <c r="K13091">
        <v>171</v>
      </c>
      <c r="L13091" s="1">
        <v>44893</v>
      </c>
      <c r="M13091">
        <v>-12</v>
      </c>
      <c r="N13091" s="8">
        <f t="shared" si="204"/>
        <v>-2052</v>
      </c>
    </row>
    <row r="13092" spans="1:14">
      <c r="A13092" t="s">
        <v>14</v>
      </c>
      <c r="B13092" t="s">
        <v>62</v>
      </c>
      <c r="C13092" t="s">
        <v>116</v>
      </c>
      <c r="D13092">
        <v>2789580590</v>
      </c>
      <c r="E13092" s="1">
        <v>44845</v>
      </c>
      <c r="F13092" s="1">
        <v>44845</v>
      </c>
      <c r="G13092">
        <v>8197565365</v>
      </c>
      <c r="H13092">
        <v>2022229231</v>
      </c>
      <c r="I13092">
        <v>188.14</v>
      </c>
      <c r="J13092" s="1">
        <v>44905</v>
      </c>
      <c r="K13092">
        <v>171.04</v>
      </c>
      <c r="L13092" s="1">
        <v>44893</v>
      </c>
      <c r="M13092">
        <v>-12</v>
      </c>
      <c r="N13092" s="8">
        <f t="shared" si="204"/>
        <v>-2052.48</v>
      </c>
    </row>
    <row r="13093" spans="1:14">
      <c r="A13093" t="s">
        <v>14</v>
      </c>
      <c r="B13093" t="s">
        <v>62</v>
      </c>
      <c r="C13093" t="s">
        <v>116</v>
      </c>
      <c r="D13093">
        <v>2789580590</v>
      </c>
      <c r="E13093" s="1">
        <v>44845</v>
      </c>
      <c r="F13093" s="1">
        <v>44845</v>
      </c>
      <c r="G13093">
        <v>8197565400</v>
      </c>
      <c r="H13093">
        <v>2022229229</v>
      </c>
      <c r="I13093">
        <v>218.3</v>
      </c>
      <c r="J13093" s="1">
        <v>44905</v>
      </c>
      <c r="K13093">
        <v>198.45</v>
      </c>
      <c r="L13093" s="1">
        <v>44893</v>
      </c>
      <c r="M13093">
        <v>-12</v>
      </c>
      <c r="N13093" s="8">
        <f t="shared" si="204"/>
        <v>-2381.3999999999996</v>
      </c>
    </row>
    <row r="13094" spans="1:14">
      <c r="A13094" t="s">
        <v>14</v>
      </c>
      <c r="B13094" t="s">
        <v>62</v>
      </c>
      <c r="C13094" t="s">
        <v>216</v>
      </c>
      <c r="D13094">
        <v>735390155</v>
      </c>
      <c r="E13094" s="1">
        <v>44845</v>
      </c>
      <c r="F13094" s="1">
        <v>44845</v>
      </c>
      <c r="G13094">
        <v>8197987175</v>
      </c>
      <c r="H13094">
        <v>1020660286</v>
      </c>
      <c r="I13094">
        <v>3845.69</v>
      </c>
      <c r="J13094" s="1">
        <v>44905</v>
      </c>
      <c r="K13094">
        <v>3496.08</v>
      </c>
      <c r="L13094" s="1">
        <v>44860</v>
      </c>
      <c r="M13094">
        <v>-45</v>
      </c>
      <c r="N13094" s="8">
        <f t="shared" si="204"/>
        <v>-157323.6</v>
      </c>
    </row>
    <row r="13095" spans="1:14">
      <c r="A13095" t="s">
        <v>14</v>
      </c>
      <c r="B13095" t="s">
        <v>62</v>
      </c>
      <c r="C13095" t="s">
        <v>216</v>
      </c>
      <c r="D13095">
        <v>735390155</v>
      </c>
      <c r="E13095" s="1">
        <v>44844</v>
      </c>
      <c r="F13095" s="1">
        <v>44844</v>
      </c>
      <c r="G13095">
        <v>8197987308</v>
      </c>
      <c r="H13095">
        <v>1020660283</v>
      </c>
      <c r="I13095">
        <v>1.1000000000000001</v>
      </c>
      <c r="J13095" s="1">
        <v>44904</v>
      </c>
      <c r="K13095">
        <v>1</v>
      </c>
      <c r="L13095" s="1">
        <v>44893</v>
      </c>
      <c r="M13095">
        <v>-11</v>
      </c>
      <c r="N13095" s="8">
        <f t="shared" si="204"/>
        <v>-11</v>
      </c>
    </row>
    <row r="13096" spans="1:14">
      <c r="A13096" t="s">
        <v>14</v>
      </c>
      <c r="B13096" t="s">
        <v>62</v>
      </c>
      <c r="C13096" t="s">
        <v>216</v>
      </c>
      <c r="D13096">
        <v>735390155</v>
      </c>
      <c r="E13096" s="1">
        <v>44845</v>
      </c>
      <c r="F13096" s="1">
        <v>44845</v>
      </c>
      <c r="G13096">
        <v>8197988298</v>
      </c>
      <c r="H13096">
        <v>1020660284</v>
      </c>
      <c r="I13096">
        <v>1.1000000000000001</v>
      </c>
      <c r="J13096" s="1">
        <v>44905</v>
      </c>
      <c r="K13096">
        <v>1</v>
      </c>
      <c r="L13096" s="1">
        <v>44860</v>
      </c>
      <c r="M13096">
        <v>-45</v>
      </c>
      <c r="N13096" s="8">
        <f t="shared" si="204"/>
        <v>-45</v>
      </c>
    </row>
    <row r="13097" spans="1:14">
      <c r="A13097" t="s">
        <v>14</v>
      </c>
      <c r="B13097" t="s">
        <v>62</v>
      </c>
      <c r="C13097" t="s">
        <v>216</v>
      </c>
      <c r="D13097">
        <v>735390155</v>
      </c>
      <c r="E13097" s="1">
        <v>44845</v>
      </c>
      <c r="F13097" s="1">
        <v>44845</v>
      </c>
      <c r="G13097">
        <v>8197988347</v>
      </c>
      <c r="H13097">
        <v>1020660285</v>
      </c>
      <c r="I13097">
        <v>104050.56</v>
      </c>
      <c r="J13097" s="1">
        <v>44905</v>
      </c>
      <c r="K13097">
        <v>94591.42</v>
      </c>
      <c r="L13097" s="1">
        <v>44893</v>
      </c>
      <c r="M13097">
        <v>-12</v>
      </c>
      <c r="N13097" s="8">
        <f t="shared" si="204"/>
        <v>-1135097.04</v>
      </c>
    </row>
    <row r="13098" spans="1:14">
      <c r="A13098" t="s">
        <v>14</v>
      </c>
      <c r="B13098" t="s">
        <v>62</v>
      </c>
      <c r="C13098" t="s">
        <v>117</v>
      </c>
      <c r="D13098">
        <v>11206730159</v>
      </c>
      <c r="E13098" s="1">
        <v>44844</v>
      </c>
      <c r="F13098" s="1">
        <v>44844</v>
      </c>
      <c r="G13098">
        <v>8198043314</v>
      </c>
      <c r="H13098">
        <v>7172149395</v>
      </c>
      <c r="I13098">
        <v>5636.4</v>
      </c>
      <c r="J13098" s="1">
        <v>44904</v>
      </c>
      <c r="K13098">
        <v>4620</v>
      </c>
      <c r="L13098" s="1">
        <v>44860</v>
      </c>
      <c r="M13098">
        <v>-44</v>
      </c>
      <c r="N13098" s="8">
        <f t="shared" si="204"/>
        <v>-203280</v>
      </c>
    </row>
    <row r="13099" spans="1:14">
      <c r="A13099" t="s">
        <v>14</v>
      </c>
      <c r="B13099" t="s">
        <v>62</v>
      </c>
      <c r="C13099" t="s">
        <v>396</v>
      </c>
      <c r="D13099">
        <v>1778520302</v>
      </c>
      <c r="E13099" s="1">
        <v>44845</v>
      </c>
      <c r="F13099" s="1">
        <v>44845</v>
      </c>
      <c r="G13099">
        <v>8198360844</v>
      </c>
      <c r="H13099">
        <v>6012222021426</v>
      </c>
      <c r="I13099">
        <v>1573</v>
      </c>
      <c r="J13099" s="1">
        <v>44905</v>
      </c>
      <c r="K13099">
        <v>1430</v>
      </c>
      <c r="L13099" s="1">
        <v>44894</v>
      </c>
      <c r="M13099">
        <v>-11</v>
      </c>
      <c r="N13099" s="8">
        <f t="shared" si="204"/>
        <v>-15730</v>
      </c>
    </row>
    <row r="13100" spans="1:14">
      <c r="A13100" t="s">
        <v>14</v>
      </c>
      <c r="B13100" t="s">
        <v>62</v>
      </c>
      <c r="C13100" t="s">
        <v>727</v>
      </c>
      <c r="D13100">
        <v>12785290151</v>
      </c>
      <c r="E13100" s="1">
        <v>44844</v>
      </c>
      <c r="F13100" s="1">
        <v>44844</v>
      </c>
      <c r="G13100">
        <v>8198478024</v>
      </c>
      <c r="H13100" t="s">
        <v>5171</v>
      </c>
      <c r="I13100">
        <v>2275.2399999999998</v>
      </c>
      <c r="J13100" s="1">
        <v>44904</v>
      </c>
      <c r="K13100">
        <v>1864.95</v>
      </c>
      <c r="L13100" s="1">
        <v>44874</v>
      </c>
      <c r="M13100">
        <v>-30</v>
      </c>
      <c r="N13100" s="8">
        <f t="shared" si="204"/>
        <v>-55948.5</v>
      </c>
    </row>
    <row r="13101" spans="1:14">
      <c r="A13101" t="s">
        <v>14</v>
      </c>
      <c r="B13101" t="s">
        <v>62</v>
      </c>
      <c r="C13101" t="s">
        <v>607</v>
      </c>
      <c r="D13101">
        <v>2774840595</v>
      </c>
      <c r="E13101" s="1">
        <v>44845</v>
      </c>
      <c r="F13101" s="1">
        <v>44845</v>
      </c>
      <c r="G13101">
        <v>8198852522</v>
      </c>
      <c r="H13101">
        <v>9897105998</v>
      </c>
      <c r="I13101">
        <v>2539.6799999999998</v>
      </c>
      <c r="J13101" s="1">
        <v>44905</v>
      </c>
      <c r="K13101">
        <v>2308.8000000000002</v>
      </c>
      <c r="L13101" s="1">
        <v>44893</v>
      </c>
      <c r="M13101">
        <v>-12</v>
      </c>
      <c r="N13101" s="8">
        <f t="shared" si="204"/>
        <v>-27705.600000000002</v>
      </c>
    </row>
    <row r="13102" spans="1:14">
      <c r="A13102" t="s">
        <v>14</v>
      </c>
      <c r="B13102" t="s">
        <v>62</v>
      </c>
      <c r="C13102" t="s">
        <v>642</v>
      </c>
      <c r="D13102">
        <v>82130592</v>
      </c>
      <c r="E13102" s="1">
        <v>44845</v>
      </c>
      <c r="F13102" s="1">
        <v>44845</v>
      </c>
      <c r="G13102">
        <v>8198910565</v>
      </c>
      <c r="H13102">
        <v>2003074699</v>
      </c>
      <c r="I13102">
        <v>84853.89</v>
      </c>
      <c r="J13102" s="1">
        <v>44905</v>
      </c>
      <c r="K13102">
        <v>77139.899999999994</v>
      </c>
      <c r="L13102" s="1">
        <v>44860</v>
      </c>
      <c r="M13102">
        <v>-45</v>
      </c>
      <c r="N13102" s="8">
        <f t="shared" si="204"/>
        <v>-3471295.4999999995</v>
      </c>
    </row>
    <row r="13103" spans="1:14">
      <c r="A13103" t="s">
        <v>14</v>
      </c>
      <c r="B13103" t="s">
        <v>62</v>
      </c>
      <c r="C13103" t="s">
        <v>565</v>
      </c>
      <c r="D13103">
        <v>9190500968</v>
      </c>
      <c r="E13103" s="1">
        <v>44845</v>
      </c>
      <c r="F13103" s="1">
        <v>44845</v>
      </c>
      <c r="G13103">
        <v>8198914888</v>
      </c>
      <c r="H13103">
        <v>15552</v>
      </c>
      <c r="I13103">
        <v>90750</v>
      </c>
      <c r="J13103" s="1">
        <v>44905</v>
      </c>
      <c r="K13103">
        <v>82500</v>
      </c>
      <c r="L13103" s="1">
        <v>44860</v>
      </c>
      <c r="M13103">
        <v>-45</v>
      </c>
      <c r="N13103" s="8">
        <f t="shared" si="204"/>
        <v>-3712500</v>
      </c>
    </row>
    <row r="13104" spans="1:14">
      <c r="A13104" t="s">
        <v>14</v>
      </c>
      <c r="B13104" t="s">
        <v>62</v>
      </c>
      <c r="C13104" t="s">
        <v>565</v>
      </c>
      <c r="D13104">
        <v>9190500968</v>
      </c>
      <c r="E13104" s="1">
        <v>44845</v>
      </c>
      <c r="F13104" s="1">
        <v>44845</v>
      </c>
      <c r="G13104">
        <v>8198917217</v>
      </c>
      <c r="H13104">
        <v>15596</v>
      </c>
      <c r="I13104">
        <v>28.86</v>
      </c>
      <c r="J13104" s="1">
        <v>44905</v>
      </c>
      <c r="K13104">
        <v>26.24</v>
      </c>
      <c r="L13104" s="1">
        <v>44860</v>
      </c>
      <c r="M13104">
        <v>-45</v>
      </c>
      <c r="N13104" s="8">
        <f t="shared" si="204"/>
        <v>-1180.8</v>
      </c>
    </row>
    <row r="13105" spans="1:14">
      <c r="A13105" t="s">
        <v>14</v>
      </c>
      <c r="B13105" t="s">
        <v>62</v>
      </c>
      <c r="C13105" t="s">
        <v>503</v>
      </c>
      <c r="D13105">
        <v>10051170156</v>
      </c>
      <c r="E13105" s="1">
        <v>44845</v>
      </c>
      <c r="F13105" s="1">
        <v>44845</v>
      </c>
      <c r="G13105">
        <v>8198974481</v>
      </c>
      <c r="H13105">
        <v>931865127</v>
      </c>
      <c r="I13105">
        <v>9829.09</v>
      </c>
      <c r="J13105" s="1">
        <v>44905</v>
      </c>
      <c r="K13105">
        <v>8935.5400000000009</v>
      </c>
      <c r="L13105" s="1">
        <v>44893</v>
      </c>
      <c r="M13105">
        <v>-12</v>
      </c>
      <c r="N13105" s="8">
        <f t="shared" si="204"/>
        <v>-107226.48000000001</v>
      </c>
    </row>
    <row r="13106" spans="1:14">
      <c r="A13106" t="s">
        <v>14</v>
      </c>
      <c r="B13106" t="s">
        <v>62</v>
      </c>
      <c r="C13106" t="s">
        <v>651</v>
      </c>
      <c r="D13106">
        <v>6324460150</v>
      </c>
      <c r="E13106" s="1">
        <v>44845</v>
      </c>
      <c r="F13106" s="1">
        <v>44845</v>
      </c>
      <c r="G13106">
        <v>8199199439</v>
      </c>
      <c r="H13106">
        <v>2223098243</v>
      </c>
      <c r="I13106">
        <v>2023.98</v>
      </c>
      <c r="J13106" s="1">
        <v>44905</v>
      </c>
      <c r="K13106">
        <v>1659</v>
      </c>
      <c r="L13106" s="1">
        <v>44860</v>
      </c>
      <c r="M13106">
        <v>-45</v>
      </c>
      <c r="N13106" s="8">
        <f t="shared" si="204"/>
        <v>-74655</v>
      </c>
    </row>
    <row r="13107" spans="1:14">
      <c r="A13107" t="s">
        <v>14</v>
      </c>
      <c r="B13107" t="s">
        <v>62</v>
      </c>
      <c r="C13107" t="s">
        <v>466</v>
      </c>
      <c r="D13107">
        <v>5526631006</v>
      </c>
      <c r="E13107" s="1">
        <v>44845</v>
      </c>
      <c r="F13107" s="1">
        <v>44845</v>
      </c>
      <c r="G13107">
        <v>8199507437</v>
      </c>
      <c r="H13107" t="s">
        <v>5172</v>
      </c>
      <c r="I13107">
        <v>211.99</v>
      </c>
      <c r="J13107" s="1">
        <v>44905</v>
      </c>
      <c r="K13107">
        <v>173.76</v>
      </c>
      <c r="L13107" s="1">
        <v>44860</v>
      </c>
      <c r="M13107">
        <v>-45</v>
      </c>
      <c r="N13107" s="8">
        <f t="shared" si="204"/>
        <v>-7819.2</v>
      </c>
    </row>
    <row r="13108" spans="1:14">
      <c r="A13108" t="s">
        <v>14</v>
      </c>
      <c r="B13108" t="s">
        <v>62</v>
      </c>
      <c r="C13108" t="s">
        <v>98</v>
      </c>
      <c r="D13108">
        <v>3524050238</v>
      </c>
      <c r="E13108" s="1">
        <v>44845</v>
      </c>
      <c r="F13108" s="1">
        <v>44845</v>
      </c>
      <c r="G13108">
        <v>8199988966</v>
      </c>
      <c r="H13108">
        <v>740905978</v>
      </c>
      <c r="I13108">
        <v>25.74</v>
      </c>
      <c r="J13108" s="1">
        <v>44905</v>
      </c>
      <c r="K13108">
        <v>23.4</v>
      </c>
      <c r="L13108" s="1">
        <v>44893</v>
      </c>
      <c r="M13108">
        <v>-12</v>
      </c>
      <c r="N13108" s="8">
        <f t="shared" si="204"/>
        <v>-280.79999999999995</v>
      </c>
    </row>
    <row r="13109" spans="1:14">
      <c r="A13109" t="s">
        <v>14</v>
      </c>
      <c r="B13109" t="s">
        <v>62</v>
      </c>
      <c r="C13109" t="s">
        <v>501</v>
      </c>
      <c r="D13109">
        <v>12432150154</v>
      </c>
      <c r="E13109" s="1">
        <v>44845</v>
      </c>
      <c r="F13109" s="1">
        <v>44845</v>
      </c>
      <c r="G13109">
        <v>8200066835</v>
      </c>
      <c r="H13109">
        <v>6000082548</v>
      </c>
      <c r="I13109">
        <v>30.65</v>
      </c>
      <c r="J13109" s="1">
        <v>44905</v>
      </c>
      <c r="K13109">
        <v>27.86</v>
      </c>
      <c r="L13109" s="1">
        <v>44893</v>
      </c>
      <c r="M13109">
        <v>-12</v>
      </c>
      <c r="N13109" s="8">
        <f t="shared" si="204"/>
        <v>-334.32</v>
      </c>
    </row>
    <row r="13110" spans="1:14">
      <c r="A13110" t="s">
        <v>14</v>
      </c>
      <c r="B13110" t="s">
        <v>62</v>
      </c>
      <c r="C13110" t="s">
        <v>403</v>
      </c>
      <c r="D13110">
        <v>12792100153</v>
      </c>
      <c r="E13110" s="1">
        <v>44845</v>
      </c>
      <c r="F13110" s="1">
        <v>44845</v>
      </c>
      <c r="G13110">
        <v>8200156845</v>
      </c>
      <c r="H13110">
        <v>22046083</v>
      </c>
      <c r="I13110">
        <v>216.86</v>
      </c>
      <c r="J13110" s="1">
        <v>44905</v>
      </c>
      <c r="K13110">
        <v>177.75</v>
      </c>
      <c r="L13110" s="1">
        <v>44893</v>
      </c>
      <c r="M13110">
        <v>-12</v>
      </c>
      <c r="N13110" s="8">
        <f t="shared" si="204"/>
        <v>-2133</v>
      </c>
    </row>
    <row r="13111" spans="1:14">
      <c r="A13111" t="s">
        <v>14</v>
      </c>
      <c r="B13111" t="s">
        <v>62</v>
      </c>
      <c r="C13111" t="s">
        <v>501</v>
      </c>
      <c r="D13111">
        <v>12432150154</v>
      </c>
      <c r="E13111" s="1">
        <v>44845</v>
      </c>
      <c r="F13111" s="1">
        <v>44845</v>
      </c>
      <c r="G13111">
        <v>8200236021</v>
      </c>
      <c r="H13111">
        <v>6000082549</v>
      </c>
      <c r="I13111">
        <v>470.25</v>
      </c>
      <c r="J13111" s="1">
        <v>44905</v>
      </c>
      <c r="K13111">
        <v>427.5</v>
      </c>
      <c r="L13111" s="1">
        <v>44860</v>
      </c>
      <c r="M13111">
        <v>-45</v>
      </c>
      <c r="N13111" s="8">
        <f t="shared" si="204"/>
        <v>-19237.5</v>
      </c>
    </row>
    <row r="13112" spans="1:14">
      <c r="A13112" t="s">
        <v>14</v>
      </c>
      <c r="B13112" t="s">
        <v>62</v>
      </c>
      <c r="C13112" t="s">
        <v>543</v>
      </c>
      <c r="D13112">
        <v>5051840584</v>
      </c>
      <c r="E13112" s="1">
        <v>44845</v>
      </c>
      <c r="F13112" s="1">
        <v>44845</v>
      </c>
      <c r="G13112">
        <v>8200428251</v>
      </c>
      <c r="H13112">
        <v>8150</v>
      </c>
      <c r="I13112">
        <v>1464</v>
      </c>
      <c r="J13112" s="1">
        <v>44905</v>
      </c>
      <c r="K13112">
        <v>1200</v>
      </c>
      <c r="L13112" s="1">
        <v>44874</v>
      </c>
      <c r="M13112">
        <v>-31</v>
      </c>
      <c r="N13112" s="8">
        <f t="shared" si="204"/>
        <v>-37200</v>
      </c>
    </row>
    <row r="13113" spans="1:14">
      <c r="A13113" t="s">
        <v>14</v>
      </c>
      <c r="B13113" t="s">
        <v>62</v>
      </c>
      <c r="C13113" t="s">
        <v>1668</v>
      </c>
      <c r="D13113">
        <v>8441330589</v>
      </c>
      <c r="E13113" s="1">
        <v>44845</v>
      </c>
      <c r="F13113" s="1">
        <v>44845</v>
      </c>
      <c r="G13113">
        <v>8200652717</v>
      </c>
      <c r="H13113" t="s">
        <v>5173</v>
      </c>
      <c r="I13113">
        <v>16555.400000000001</v>
      </c>
      <c r="J13113" s="1">
        <v>44905</v>
      </c>
      <c r="K13113">
        <v>13570</v>
      </c>
      <c r="L13113" s="1">
        <v>44860</v>
      </c>
      <c r="M13113">
        <v>-45</v>
      </c>
      <c r="N13113" s="8">
        <f t="shared" si="204"/>
        <v>-610650</v>
      </c>
    </row>
    <row r="13114" spans="1:14">
      <c r="A13114" t="s">
        <v>14</v>
      </c>
      <c r="B13114" t="s">
        <v>62</v>
      </c>
      <c r="C13114" t="s">
        <v>4972</v>
      </c>
      <c r="D13114" t="s">
        <v>4973</v>
      </c>
      <c r="E13114" s="1">
        <v>44845</v>
      </c>
      <c r="F13114" s="1">
        <v>44845</v>
      </c>
      <c r="G13114">
        <v>8200775312</v>
      </c>
      <c r="H13114" t="s">
        <v>44</v>
      </c>
      <c r="I13114">
        <v>3000</v>
      </c>
      <c r="J13114" s="1">
        <v>44905</v>
      </c>
      <c r="K13114">
        <v>3000</v>
      </c>
      <c r="L13114" s="1">
        <v>44847</v>
      </c>
      <c r="M13114">
        <v>-58</v>
      </c>
      <c r="N13114" s="8">
        <f t="shared" si="204"/>
        <v>-174000</v>
      </c>
    </row>
    <row r="13115" spans="1:14">
      <c r="A13115" t="s">
        <v>14</v>
      </c>
      <c r="B13115" t="s">
        <v>62</v>
      </c>
      <c r="C13115" t="s">
        <v>1833</v>
      </c>
      <c r="D13115" t="s">
        <v>1834</v>
      </c>
      <c r="E13115" s="1">
        <v>44845</v>
      </c>
      <c r="F13115" s="1">
        <v>44845</v>
      </c>
      <c r="G13115">
        <v>8200962883</v>
      </c>
      <c r="H13115" t="s">
        <v>3589</v>
      </c>
      <c r="I13115">
        <v>2250</v>
      </c>
      <c r="J13115" s="1">
        <v>44905</v>
      </c>
      <c r="K13115">
        <v>2250</v>
      </c>
      <c r="L13115" s="1">
        <v>44851</v>
      </c>
      <c r="M13115">
        <v>-54</v>
      </c>
      <c r="N13115" s="8">
        <f t="shared" si="204"/>
        <v>-121500</v>
      </c>
    </row>
    <row r="13116" spans="1:14">
      <c r="A13116" t="s">
        <v>14</v>
      </c>
      <c r="B13116" t="s">
        <v>62</v>
      </c>
      <c r="C13116" t="s">
        <v>1412</v>
      </c>
      <c r="D13116" t="s">
        <v>1413</v>
      </c>
      <c r="E13116" s="1">
        <v>44845</v>
      </c>
      <c r="F13116" s="1">
        <v>44845</v>
      </c>
      <c r="G13116">
        <v>8201284013</v>
      </c>
      <c r="H13116" t="s">
        <v>2968</v>
      </c>
      <c r="I13116">
        <v>3000</v>
      </c>
      <c r="J13116" s="1">
        <v>44905</v>
      </c>
      <c r="K13116">
        <v>3000</v>
      </c>
      <c r="L13116" s="1">
        <v>44847</v>
      </c>
      <c r="M13116">
        <v>-58</v>
      </c>
      <c r="N13116" s="8">
        <f t="shared" si="204"/>
        <v>-174000</v>
      </c>
    </row>
    <row r="13117" spans="1:14">
      <c r="A13117" t="s">
        <v>14</v>
      </c>
      <c r="B13117" t="s">
        <v>62</v>
      </c>
      <c r="C13117" t="s">
        <v>5174</v>
      </c>
      <c r="D13117" t="s">
        <v>5175</v>
      </c>
      <c r="E13117" s="1">
        <v>44845</v>
      </c>
      <c r="F13117" s="1">
        <v>44845</v>
      </c>
      <c r="G13117">
        <v>8201340750</v>
      </c>
      <c r="H13117" t="s">
        <v>44</v>
      </c>
      <c r="I13117">
        <v>3000</v>
      </c>
      <c r="J13117" s="1">
        <v>44905</v>
      </c>
      <c r="K13117">
        <v>3000</v>
      </c>
      <c r="L13117" s="1">
        <v>44847</v>
      </c>
      <c r="M13117">
        <v>-58</v>
      </c>
      <c r="N13117" s="8">
        <f t="shared" si="204"/>
        <v>-174000</v>
      </c>
    </row>
    <row r="13118" spans="1:14">
      <c r="A13118" t="s">
        <v>14</v>
      </c>
      <c r="B13118" t="s">
        <v>62</v>
      </c>
      <c r="C13118" t="s">
        <v>194</v>
      </c>
      <c r="D13118">
        <v>2344710484</v>
      </c>
      <c r="E13118" s="1">
        <v>44845</v>
      </c>
      <c r="F13118" s="1">
        <v>44845</v>
      </c>
      <c r="G13118">
        <v>8201345806</v>
      </c>
      <c r="H13118">
        <v>646457</v>
      </c>
      <c r="I13118">
        <v>26.73</v>
      </c>
      <c r="J13118" s="1">
        <v>44905</v>
      </c>
      <c r="K13118">
        <v>24.3</v>
      </c>
      <c r="L13118" s="1">
        <v>44860</v>
      </c>
      <c r="M13118">
        <v>-45</v>
      </c>
      <c r="N13118" s="8">
        <f t="shared" si="204"/>
        <v>-1093.5</v>
      </c>
    </row>
    <row r="13119" spans="1:14">
      <c r="A13119" t="s">
        <v>14</v>
      </c>
      <c r="B13119" t="s">
        <v>62</v>
      </c>
      <c r="C13119" t="s">
        <v>303</v>
      </c>
      <c r="D13119">
        <v>426150488</v>
      </c>
      <c r="E13119" s="1">
        <v>44845</v>
      </c>
      <c r="F13119" s="1">
        <v>44845</v>
      </c>
      <c r="G13119">
        <v>8201541753</v>
      </c>
      <c r="H13119">
        <v>145122</v>
      </c>
      <c r="I13119">
        <v>9.68</v>
      </c>
      <c r="J13119" s="1">
        <v>44905</v>
      </c>
      <c r="K13119">
        <v>8.8000000000000007</v>
      </c>
      <c r="L13119" s="1">
        <v>44860</v>
      </c>
      <c r="M13119">
        <v>-45</v>
      </c>
      <c r="N13119" s="8">
        <f t="shared" si="204"/>
        <v>-396.00000000000006</v>
      </c>
    </row>
    <row r="13120" spans="1:14">
      <c r="A13120" t="s">
        <v>14</v>
      </c>
      <c r="B13120" t="s">
        <v>62</v>
      </c>
      <c r="C13120" t="s">
        <v>1377</v>
      </c>
      <c r="D13120" t="s">
        <v>1378</v>
      </c>
      <c r="E13120" s="1">
        <v>44845</v>
      </c>
      <c r="F13120" s="1">
        <v>44845</v>
      </c>
      <c r="G13120">
        <v>8201848949</v>
      </c>
      <c r="H13120" t="s">
        <v>2022</v>
      </c>
      <c r="I13120">
        <v>3000</v>
      </c>
      <c r="J13120" s="1">
        <v>44905</v>
      </c>
      <c r="K13120">
        <v>3000</v>
      </c>
      <c r="L13120" s="1">
        <v>44847</v>
      </c>
      <c r="M13120">
        <v>-58</v>
      </c>
      <c r="N13120" s="8">
        <f t="shared" si="204"/>
        <v>-174000</v>
      </c>
    </row>
    <row r="13121" spans="1:14">
      <c r="A13121" t="s">
        <v>14</v>
      </c>
      <c r="B13121" t="s">
        <v>62</v>
      </c>
      <c r="C13121" t="s">
        <v>1091</v>
      </c>
      <c r="D13121">
        <v>50110527</v>
      </c>
      <c r="E13121" s="1">
        <v>44845</v>
      </c>
      <c r="F13121" s="1">
        <v>44845</v>
      </c>
      <c r="G13121">
        <v>8202548947</v>
      </c>
      <c r="H13121">
        <v>222006757</v>
      </c>
      <c r="I13121">
        <v>75.900000000000006</v>
      </c>
      <c r="J13121" s="1">
        <v>44905</v>
      </c>
      <c r="K13121">
        <v>69</v>
      </c>
      <c r="L13121" s="1">
        <v>44860</v>
      </c>
      <c r="M13121">
        <v>-45</v>
      </c>
      <c r="N13121" s="8">
        <f t="shared" si="204"/>
        <v>-3105</v>
      </c>
    </row>
    <row r="13122" spans="1:14">
      <c r="A13122" t="s">
        <v>14</v>
      </c>
      <c r="B13122" t="s">
        <v>62</v>
      </c>
      <c r="C13122" t="s">
        <v>909</v>
      </c>
      <c r="D13122">
        <v>784230872</v>
      </c>
      <c r="E13122" s="1">
        <v>44845</v>
      </c>
      <c r="F13122" s="1">
        <v>44845</v>
      </c>
      <c r="G13122">
        <v>8202754171</v>
      </c>
      <c r="H13122" t="s">
        <v>5176</v>
      </c>
      <c r="I13122">
        <v>231.8</v>
      </c>
      <c r="J13122" s="1">
        <v>44905</v>
      </c>
      <c r="K13122">
        <v>190</v>
      </c>
      <c r="L13122" s="1">
        <v>44860</v>
      </c>
      <c r="M13122">
        <v>-45</v>
      </c>
      <c r="N13122" s="8">
        <f t="shared" si="204"/>
        <v>-8550</v>
      </c>
    </row>
    <row r="13123" spans="1:14">
      <c r="A13123" t="s">
        <v>14</v>
      </c>
      <c r="B13123" t="s">
        <v>62</v>
      </c>
      <c r="C13123" t="s">
        <v>1353</v>
      </c>
      <c r="D13123">
        <v>3351040583</v>
      </c>
      <c r="E13123" s="1">
        <v>44845</v>
      </c>
      <c r="F13123" s="1">
        <v>44845</v>
      </c>
      <c r="G13123">
        <v>8203015564</v>
      </c>
      <c r="H13123" t="s">
        <v>5177</v>
      </c>
      <c r="I13123">
        <v>7448.1</v>
      </c>
      <c r="J13123" s="1">
        <v>44905</v>
      </c>
      <c r="K13123">
        <v>6105</v>
      </c>
      <c r="L13123" s="1">
        <v>44860</v>
      </c>
      <c r="M13123">
        <v>-45</v>
      </c>
      <c r="N13123" s="8">
        <f t="shared" ref="N13123:N13186" si="205">+K13123*M13123</f>
        <v>-274725</v>
      </c>
    </row>
    <row r="13124" spans="1:14">
      <c r="A13124" t="s">
        <v>14</v>
      </c>
      <c r="B13124" t="s">
        <v>62</v>
      </c>
      <c r="C13124" t="s">
        <v>379</v>
      </c>
      <c r="D13124">
        <v>1650760505</v>
      </c>
      <c r="E13124" s="1">
        <v>44845</v>
      </c>
      <c r="F13124" s="1">
        <v>44845</v>
      </c>
      <c r="G13124">
        <v>8203394136</v>
      </c>
      <c r="H13124" t="s">
        <v>5178</v>
      </c>
      <c r="I13124">
        <v>620.4</v>
      </c>
      <c r="J13124" s="1">
        <v>44905</v>
      </c>
      <c r="K13124">
        <v>564</v>
      </c>
      <c r="L13124" s="1">
        <v>44915</v>
      </c>
      <c r="M13124">
        <v>10</v>
      </c>
      <c r="N13124" s="8">
        <f t="shared" si="205"/>
        <v>5640</v>
      </c>
    </row>
    <row r="13125" spans="1:14">
      <c r="A13125" t="s">
        <v>14</v>
      </c>
      <c r="B13125" t="s">
        <v>62</v>
      </c>
      <c r="C13125" t="s">
        <v>273</v>
      </c>
      <c r="D13125">
        <v>3237150234</v>
      </c>
      <c r="E13125" s="1">
        <v>44845</v>
      </c>
      <c r="F13125" s="1">
        <v>44845</v>
      </c>
      <c r="G13125">
        <v>8203556547</v>
      </c>
      <c r="H13125">
        <v>2210251</v>
      </c>
      <c r="I13125">
        <v>1445.7</v>
      </c>
      <c r="J13125" s="1">
        <v>44905</v>
      </c>
      <c r="K13125">
        <v>1185</v>
      </c>
      <c r="L13125" s="1">
        <v>44860</v>
      </c>
      <c r="M13125">
        <v>-45</v>
      </c>
      <c r="N13125" s="8">
        <f t="shared" si="205"/>
        <v>-53325</v>
      </c>
    </row>
    <row r="13126" spans="1:14">
      <c r="A13126" t="s">
        <v>14</v>
      </c>
      <c r="B13126" t="s">
        <v>62</v>
      </c>
      <c r="C13126" t="s">
        <v>316</v>
      </c>
      <c r="D13126">
        <v>1484180391</v>
      </c>
      <c r="E13126" s="1">
        <v>44845</v>
      </c>
      <c r="F13126" s="1">
        <v>44845</v>
      </c>
      <c r="G13126">
        <v>8203579154</v>
      </c>
      <c r="H13126" t="s">
        <v>5179</v>
      </c>
      <c r="I13126">
        <v>27416.99</v>
      </c>
      <c r="J13126" s="1">
        <v>44905</v>
      </c>
      <c r="K13126">
        <v>22472.94</v>
      </c>
      <c r="L13126" s="1">
        <v>44860</v>
      </c>
      <c r="M13126">
        <v>-45</v>
      </c>
      <c r="N13126" s="8">
        <f t="shared" si="205"/>
        <v>-1011282.2999999999</v>
      </c>
    </row>
    <row r="13127" spans="1:14">
      <c r="A13127" t="s">
        <v>14</v>
      </c>
      <c r="B13127" t="s">
        <v>62</v>
      </c>
      <c r="C13127" t="s">
        <v>203</v>
      </c>
      <c r="D13127">
        <v>212840235</v>
      </c>
      <c r="E13127" s="1">
        <v>44846</v>
      </c>
      <c r="F13127" s="1">
        <v>44846</v>
      </c>
      <c r="G13127">
        <v>8203756070</v>
      </c>
      <c r="H13127">
        <v>1000083691</v>
      </c>
      <c r="I13127">
        <v>62.37</v>
      </c>
      <c r="J13127" s="1">
        <v>44906</v>
      </c>
      <c r="K13127">
        <v>56.7</v>
      </c>
      <c r="L13127" s="1">
        <v>44860</v>
      </c>
      <c r="M13127">
        <v>-46</v>
      </c>
      <c r="N13127" s="8">
        <f t="shared" si="205"/>
        <v>-2608.2000000000003</v>
      </c>
    </row>
    <row r="13128" spans="1:14">
      <c r="A13128" t="s">
        <v>14</v>
      </c>
      <c r="B13128" t="s">
        <v>62</v>
      </c>
      <c r="C13128" t="s">
        <v>5180</v>
      </c>
      <c r="D13128">
        <v>9506040014</v>
      </c>
      <c r="E13128" s="1">
        <v>44845</v>
      </c>
      <c r="F13128" s="1">
        <v>44845</v>
      </c>
      <c r="G13128">
        <v>8204050607</v>
      </c>
      <c r="H13128" t="s">
        <v>5181</v>
      </c>
      <c r="I13128">
        <v>1525</v>
      </c>
      <c r="J13128" s="1">
        <v>44905</v>
      </c>
      <c r="K13128">
        <v>1250</v>
      </c>
      <c r="L13128" s="1">
        <v>44872</v>
      </c>
      <c r="M13128">
        <v>-33</v>
      </c>
      <c r="N13128" s="8">
        <f t="shared" si="205"/>
        <v>-41250</v>
      </c>
    </row>
    <row r="13129" spans="1:14">
      <c r="A13129" t="s">
        <v>14</v>
      </c>
      <c r="B13129" t="s">
        <v>62</v>
      </c>
      <c r="C13129" t="s">
        <v>379</v>
      </c>
      <c r="D13129">
        <v>1650760505</v>
      </c>
      <c r="E13129" s="1">
        <v>44845</v>
      </c>
      <c r="F13129" s="1">
        <v>44845</v>
      </c>
      <c r="G13129">
        <v>8204080505</v>
      </c>
      <c r="H13129" t="s">
        <v>5182</v>
      </c>
      <c r="I13129">
        <v>333.63</v>
      </c>
      <c r="J13129" s="1">
        <v>44905</v>
      </c>
      <c r="K13129">
        <v>303.3</v>
      </c>
      <c r="L13129" s="1">
        <v>44915</v>
      </c>
      <c r="M13129">
        <v>10</v>
      </c>
      <c r="N13129" s="8">
        <f t="shared" si="205"/>
        <v>3033</v>
      </c>
    </row>
    <row r="13130" spans="1:14">
      <c r="A13130" t="s">
        <v>14</v>
      </c>
      <c r="B13130" t="s">
        <v>62</v>
      </c>
      <c r="C13130" t="s">
        <v>687</v>
      </c>
      <c r="D13130">
        <v>12971531004</v>
      </c>
      <c r="E13130" s="1">
        <v>44846</v>
      </c>
      <c r="F13130" s="1">
        <v>44846</v>
      </c>
      <c r="G13130">
        <v>8204431054</v>
      </c>
      <c r="H13130" t="s">
        <v>5183</v>
      </c>
      <c r="I13130">
        <v>91.07</v>
      </c>
      <c r="J13130" s="1">
        <v>44906</v>
      </c>
      <c r="K13130">
        <v>74.650000000000006</v>
      </c>
      <c r="L13130" s="1">
        <v>44872</v>
      </c>
      <c r="M13130">
        <v>-34</v>
      </c>
      <c r="N13130" s="8">
        <f t="shared" si="205"/>
        <v>-2538.1000000000004</v>
      </c>
    </row>
    <row r="13131" spans="1:14">
      <c r="A13131" t="s">
        <v>14</v>
      </c>
      <c r="B13131" t="s">
        <v>62</v>
      </c>
      <c r="C13131" t="s">
        <v>687</v>
      </c>
      <c r="D13131">
        <v>12971531004</v>
      </c>
      <c r="E13131" s="1">
        <v>44846</v>
      </c>
      <c r="F13131" s="1">
        <v>44846</v>
      </c>
      <c r="G13131">
        <v>8204433177</v>
      </c>
      <c r="H13131" t="s">
        <v>5184</v>
      </c>
      <c r="I13131">
        <v>618.92999999999995</v>
      </c>
      <c r="J13131" s="1">
        <v>44906</v>
      </c>
      <c r="K13131">
        <v>534.03</v>
      </c>
      <c r="L13131" s="1">
        <v>44893</v>
      </c>
      <c r="M13131">
        <v>-13</v>
      </c>
      <c r="N13131" s="8">
        <f t="shared" si="205"/>
        <v>-6942.3899999999994</v>
      </c>
    </row>
    <row r="13132" spans="1:14">
      <c r="A13132" t="s">
        <v>14</v>
      </c>
      <c r="B13132" t="s">
        <v>62</v>
      </c>
      <c r="C13132" t="s">
        <v>190</v>
      </c>
      <c r="D13132">
        <v>9412650153</v>
      </c>
      <c r="E13132" s="1">
        <v>44845</v>
      </c>
      <c r="F13132" s="1">
        <v>44845</v>
      </c>
      <c r="G13132">
        <v>8206984531</v>
      </c>
      <c r="H13132" t="s">
        <v>5185</v>
      </c>
      <c r="I13132">
        <v>281.82</v>
      </c>
      <c r="J13132" s="1">
        <v>44905</v>
      </c>
      <c r="K13132">
        <v>231</v>
      </c>
      <c r="L13132" s="1">
        <v>44893</v>
      </c>
      <c r="M13132">
        <v>-12</v>
      </c>
      <c r="N13132" s="8">
        <f t="shared" si="205"/>
        <v>-2772</v>
      </c>
    </row>
    <row r="13133" spans="1:14">
      <c r="A13133" t="s">
        <v>14</v>
      </c>
      <c r="B13133" t="s">
        <v>62</v>
      </c>
      <c r="C13133" t="s">
        <v>5186</v>
      </c>
      <c r="D13133">
        <v>7186210154</v>
      </c>
      <c r="E13133" s="1">
        <v>44846</v>
      </c>
      <c r="F13133" s="1">
        <v>44846</v>
      </c>
      <c r="G13133">
        <v>8207946154</v>
      </c>
      <c r="H13133" t="s">
        <v>5187</v>
      </c>
      <c r="I13133">
        <v>42363.6</v>
      </c>
      <c r="J13133" s="1">
        <v>44906</v>
      </c>
      <c r="K13133">
        <v>34724.26</v>
      </c>
      <c r="L13133" s="1">
        <v>44860</v>
      </c>
      <c r="M13133">
        <v>-46</v>
      </c>
      <c r="N13133" s="8">
        <f t="shared" si="205"/>
        <v>-1597315.9600000002</v>
      </c>
    </row>
    <row r="13134" spans="1:14">
      <c r="A13134" t="s">
        <v>14</v>
      </c>
      <c r="B13134" t="s">
        <v>62</v>
      </c>
      <c r="C13134" t="s">
        <v>798</v>
      </c>
      <c r="D13134">
        <v>10491670963</v>
      </c>
      <c r="E13134" s="1">
        <v>44846</v>
      </c>
      <c r="F13134" s="1">
        <v>44846</v>
      </c>
      <c r="G13134">
        <v>8208743341</v>
      </c>
      <c r="H13134">
        <v>8150024000</v>
      </c>
      <c r="I13134">
        <v>722.24</v>
      </c>
      <c r="J13134" s="1">
        <v>44906</v>
      </c>
      <c r="K13134">
        <v>592</v>
      </c>
      <c r="L13134" s="1">
        <v>44893</v>
      </c>
      <c r="M13134">
        <v>-13</v>
      </c>
      <c r="N13134" s="8">
        <f t="shared" si="205"/>
        <v>-7696</v>
      </c>
    </row>
    <row r="13135" spans="1:14">
      <c r="A13135" t="s">
        <v>14</v>
      </c>
      <c r="B13135" t="s">
        <v>62</v>
      </c>
      <c r="C13135" t="s">
        <v>72</v>
      </c>
      <c r="D13135">
        <v>9238800156</v>
      </c>
      <c r="E13135" s="1">
        <v>44846</v>
      </c>
      <c r="F13135" s="1">
        <v>44846</v>
      </c>
      <c r="G13135">
        <v>8208963695</v>
      </c>
      <c r="H13135">
        <v>1209371146</v>
      </c>
      <c r="I13135">
        <v>219.6</v>
      </c>
      <c r="J13135" s="1">
        <v>44906</v>
      </c>
      <c r="K13135">
        <v>180</v>
      </c>
      <c r="L13135" s="1">
        <v>44860</v>
      </c>
      <c r="M13135">
        <v>-46</v>
      </c>
      <c r="N13135" s="8">
        <f t="shared" si="205"/>
        <v>-8280</v>
      </c>
    </row>
    <row r="13136" spans="1:14">
      <c r="A13136" t="s">
        <v>14</v>
      </c>
      <c r="B13136" t="s">
        <v>62</v>
      </c>
      <c r="C13136" t="s">
        <v>72</v>
      </c>
      <c r="D13136">
        <v>9238800156</v>
      </c>
      <c r="E13136" s="1">
        <v>44845</v>
      </c>
      <c r="F13136" s="1">
        <v>44845</v>
      </c>
      <c r="G13136">
        <v>8208963914</v>
      </c>
      <c r="H13136">
        <v>1209371147</v>
      </c>
      <c r="I13136">
        <v>439.2</v>
      </c>
      <c r="J13136" s="1">
        <v>44905</v>
      </c>
      <c r="K13136">
        <v>360</v>
      </c>
      <c r="L13136" s="1">
        <v>44860</v>
      </c>
      <c r="M13136">
        <v>-45</v>
      </c>
      <c r="N13136" s="8">
        <f t="shared" si="205"/>
        <v>-16200</v>
      </c>
    </row>
    <row r="13137" spans="1:14">
      <c r="A13137" t="s">
        <v>14</v>
      </c>
      <c r="B13137" t="s">
        <v>62</v>
      </c>
      <c r="C13137" t="s">
        <v>99</v>
      </c>
      <c r="D13137">
        <v>803890151</v>
      </c>
      <c r="E13137" s="1">
        <v>44846</v>
      </c>
      <c r="F13137" s="1">
        <v>44846</v>
      </c>
      <c r="G13137">
        <v>8209038555</v>
      </c>
      <c r="H13137">
        <v>222068306</v>
      </c>
      <c r="I13137">
        <v>263.52</v>
      </c>
      <c r="J13137" s="1">
        <v>44906</v>
      </c>
      <c r="K13137">
        <v>216</v>
      </c>
      <c r="L13137" s="1">
        <v>44893</v>
      </c>
      <c r="M13137">
        <v>-13</v>
      </c>
      <c r="N13137" s="8">
        <f t="shared" si="205"/>
        <v>-2808</v>
      </c>
    </row>
    <row r="13138" spans="1:14">
      <c r="A13138" t="s">
        <v>14</v>
      </c>
      <c r="B13138" t="s">
        <v>62</v>
      </c>
      <c r="C13138" t="s">
        <v>5188</v>
      </c>
      <c r="D13138">
        <v>803890151</v>
      </c>
      <c r="E13138" s="1">
        <v>44846</v>
      </c>
      <c r="F13138" s="1">
        <v>44846</v>
      </c>
      <c r="G13138">
        <v>8209247796</v>
      </c>
      <c r="H13138">
        <v>9300004430</v>
      </c>
      <c r="I13138">
        <v>24614.2</v>
      </c>
      <c r="J13138" s="1">
        <v>44906</v>
      </c>
      <c r="K13138">
        <v>23667.5</v>
      </c>
      <c r="L13138" s="1">
        <v>44893</v>
      </c>
      <c r="M13138">
        <v>-13</v>
      </c>
      <c r="N13138" s="8">
        <f t="shared" si="205"/>
        <v>-307677.5</v>
      </c>
    </row>
    <row r="13139" spans="1:14">
      <c r="A13139" t="s">
        <v>14</v>
      </c>
      <c r="B13139" t="s">
        <v>62</v>
      </c>
      <c r="C13139" t="s">
        <v>5188</v>
      </c>
      <c r="D13139">
        <v>803890151</v>
      </c>
      <c r="E13139" s="1">
        <v>44846</v>
      </c>
      <c r="F13139" s="1">
        <v>44846</v>
      </c>
      <c r="G13139">
        <v>8209255891</v>
      </c>
      <c r="H13139">
        <v>9300004431</v>
      </c>
      <c r="I13139">
        <v>1149.2</v>
      </c>
      <c r="J13139" s="1">
        <v>44906</v>
      </c>
      <c r="K13139">
        <v>1105</v>
      </c>
      <c r="L13139" s="1">
        <v>44893</v>
      </c>
      <c r="M13139">
        <v>-13</v>
      </c>
      <c r="N13139" s="8">
        <f t="shared" si="205"/>
        <v>-14365</v>
      </c>
    </row>
    <row r="13140" spans="1:14">
      <c r="A13140" t="s">
        <v>14</v>
      </c>
      <c r="B13140" t="s">
        <v>62</v>
      </c>
      <c r="C13140" t="s">
        <v>500</v>
      </c>
      <c r="D13140">
        <v>422760587</v>
      </c>
      <c r="E13140" s="1">
        <v>44846</v>
      </c>
      <c r="F13140" s="1">
        <v>44846</v>
      </c>
      <c r="G13140">
        <v>8209562060</v>
      </c>
      <c r="H13140">
        <v>2022000010049130</v>
      </c>
      <c r="I13140">
        <v>3673.18</v>
      </c>
      <c r="J13140" s="1">
        <v>44906</v>
      </c>
      <c r="K13140">
        <v>3339.25</v>
      </c>
      <c r="L13140" s="1">
        <v>44860</v>
      </c>
      <c r="M13140">
        <v>-46</v>
      </c>
      <c r="N13140" s="8">
        <f t="shared" si="205"/>
        <v>-153605.5</v>
      </c>
    </row>
    <row r="13141" spans="1:14">
      <c r="A13141" t="s">
        <v>14</v>
      </c>
      <c r="B13141" t="s">
        <v>62</v>
      </c>
      <c r="C13141" t="s">
        <v>601</v>
      </c>
      <c r="D13141">
        <v>11654150157</v>
      </c>
      <c r="E13141" s="1">
        <v>44846</v>
      </c>
      <c r="F13141" s="1">
        <v>44846</v>
      </c>
      <c r="G13141">
        <v>8210099340</v>
      </c>
      <c r="H13141">
        <v>3300132270</v>
      </c>
      <c r="I13141">
        <v>1039.5</v>
      </c>
      <c r="J13141" s="1">
        <v>44906</v>
      </c>
      <c r="K13141">
        <v>945</v>
      </c>
      <c r="L13141" s="1">
        <v>44860</v>
      </c>
      <c r="M13141">
        <v>-46</v>
      </c>
      <c r="N13141" s="8">
        <f t="shared" si="205"/>
        <v>-43470</v>
      </c>
    </row>
    <row r="13142" spans="1:14">
      <c r="A13142" t="s">
        <v>14</v>
      </c>
      <c r="B13142" t="s">
        <v>62</v>
      </c>
      <c r="C13142" t="s">
        <v>645</v>
      </c>
      <c r="D13142">
        <v>777280157</v>
      </c>
      <c r="E13142" s="1">
        <v>44847</v>
      </c>
      <c r="F13142" s="1">
        <v>44847</v>
      </c>
      <c r="G13142">
        <v>8212733268</v>
      </c>
      <c r="H13142">
        <v>1003100080</v>
      </c>
      <c r="I13142">
        <v>177.41</v>
      </c>
      <c r="J13142" s="1">
        <v>44907</v>
      </c>
      <c r="K13142">
        <v>161.28</v>
      </c>
      <c r="L13142" s="1">
        <v>44893</v>
      </c>
      <c r="M13142">
        <v>-14</v>
      </c>
      <c r="N13142" s="8">
        <f t="shared" si="205"/>
        <v>-2257.92</v>
      </c>
    </row>
    <row r="13143" spans="1:14">
      <c r="A13143" t="s">
        <v>14</v>
      </c>
      <c r="B13143" t="s">
        <v>62</v>
      </c>
      <c r="C13143" t="s">
        <v>457</v>
      </c>
      <c r="D13143">
        <v>3663160962</v>
      </c>
      <c r="E13143" s="1">
        <v>44847</v>
      </c>
      <c r="F13143" s="1">
        <v>44847</v>
      </c>
      <c r="G13143">
        <v>8212781152</v>
      </c>
      <c r="H13143">
        <v>2219593</v>
      </c>
      <c r="I13143">
        <v>5760.48</v>
      </c>
      <c r="J13143" s="1">
        <v>44907</v>
      </c>
      <c r="K13143">
        <v>5236.8</v>
      </c>
      <c r="L13143" s="1">
        <v>44893</v>
      </c>
      <c r="M13143">
        <v>-14</v>
      </c>
      <c r="N13143" s="8">
        <f t="shared" si="205"/>
        <v>-73315.199999999997</v>
      </c>
    </row>
    <row r="13144" spans="1:14">
      <c r="A13144" t="s">
        <v>14</v>
      </c>
      <c r="B13144" t="s">
        <v>62</v>
      </c>
      <c r="C13144" t="s">
        <v>111</v>
      </c>
      <c r="D13144">
        <v>492340583</v>
      </c>
      <c r="E13144" s="1">
        <v>44847</v>
      </c>
      <c r="F13144" s="1">
        <v>44847</v>
      </c>
      <c r="G13144">
        <v>8212948482</v>
      </c>
      <c r="H13144">
        <v>22131871</v>
      </c>
      <c r="I13144">
        <v>17970.7</v>
      </c>
      <c r="J13144" s="1">
        <v>44907</v>
      </c>
      <c r="K13144">
        <v>16337</v>
      </c>
      <c r="L13144" s="1">
        <v>44893</v>
      </c>
      <c r="M13144">
        <v>-14</v>
      </c>
      <c r="N13144" s="8">
        <f t="shared" si="205"/>
        <v>-228718</v>
      </c>
    </row>
    <row r="13145" spans="1:14">
      <c r="A13145" t="s">
        <v>14</v>
      </c>
      <c r="B13145" t="s">
        <v>62</v>
      </c>
      <c r="C13145" t="s">
        <v>955</v>
      </c>
      <c r="D13145">
        <v>4029180371</v>
      </c>
      <c r="E13145" s="1">
        <v>44847</v>
      </c>
      <c r="F13145" s="1">
        <v>44847</v>
      </c>
      <c r="G13145">
        <v>8213126554</v>
      </c>
      <c r="H13145" t="s">
        <v>5189</v>
      </c>
      <c r="I13145">
        <v>93.94</v>
      </c>
      <c r="J13145" s="1">
        <v>44907</v>
      </c>
      <c r="K13145">
        <v>77</v>
      </c>
      <c r="L13145" s="1">
        <v>44860</v>
      </c>
      <c r="M13145">
        <v>-47</v>
      </c>
      <c r="N13145" s="8">
        <f t="shared" si="205"/>
        <v>-3619</v>
      </c>
    </row>
    <row r="13146" spans="1:14">
      <c r="A13146" t="s">
        <v>14</v>
      </c>
      <c r="B13146" t="s">
        <v>62</v>
      </c>
      <c r="C13146" t="s">
        <v>5190</v>
      </c>
      <c r="D13146">
        <v>9674060158</v>
      </c>
      <c r="E13146" s="1">
        <v>44847</v>
      </c>
      <c r="F13146" s="1">
        <v>44847</v>
      </c>
      <c r="G13146">
        <v>8213247864</v>
      </c>
      <c r="H13146">
        <v>3326</v>
      </c>
      <c r="I13146">
        <v>22.75</v>
      </c>
      <c r="J13146" s="1">
        <v>44907</v>
      </c>
      <c r="K13146">
        <v>20.68</v>
      </c>
      <c r="L13146" s="1">
        <v>44893</v>
      </c>
      <c r="M13146">
        <v>-14</v>
      </c>
      <c r="N13146" s="8">
        <f t="shared" si="205"/>
        <v>-289.52</v>
      </c>
    </row>
    <row r="13147" spans="1:14">
      <c r="A13147" t="s">
        <v>14</v>
      </c>
      <c r="B13147" t="s">
        <v>62</v>
      </c>
      <c r="C13147" t="s">
        <v>1773</v>
      </c>
      <c r="D13147">
        <v>2248420263</v>
      </c>
      <c r="E13147" s="1">
        <v>44846</v>
      </c>
      <c r="F13147" s="1">
        <v>44846</v>
      </c>
      <c r="G13147">
        <v>8213279124</v>
      </c>
      <c r="H13147" t="s">
        <v>5191</v>
      </c>
      <c r="I13147">
        <v>4575</v>
      </c>
      <c r="J13147" s="1">
        <v>44906</v>
      </c>
      <c r="K13147">
        <v>3750</v>
      </c>
      <c r="L13147" s="1">
        <v>44902</v>
      </c>
      <c r="M13147">
        <v>-4</v>
      </c>
      <c r="N13147" s="8">
        <f t="shared" si="205"/>
        <v>-15000</v>
      </c>
    </row>
    <row r="13148" spans="1:14">
      <c r="A13148" t="s">
        <v>14</v>
      </c>
      <c r="B13148" t="s">
        <v>62</v>
      </c>
      <c r="C13148" t="s">
        <v>421</v>
      </c>
      <c r="D13148">
        <v>7279701002</v>
      </c>
      <c r="E13148" s="1">
        <v>44846</v>
      </c>
      <c r="F13148" s="1">
        <v>44846</v>
      </c>
      <c r="G13148">
        <v>8213640007</v>
      </c>
      <c r="H13148">
        <v>3822021866</v>
      </c>
      <c r="I13148">
        <v>3120</v>
      </c>
      <c r="J13148" s="1">
        <v>44906</v>
      </c>
      <c r="K13148">
        <v>3000</v>
      </c>
      <c r="L13148" s="1">
        <v>44902</v>
      </c>
      <c r="M13148">
        <v>-4</v>
      </c>
      <c r="N13148" s="8">
        <f t="shared" si="205"/>
        <v>-12000</v>
      </c>
    </row>
    <row r="13149" spans="1:14">
      <c r="A13149" t="s">
        <v>14</v>
      </c>
      <c r="B13149" t="s">
        <v>62</v>
      </c>
      <c r="C13149" t="s">
        <v>433</v>
      </c>
      <c r="D13149">
        <v>12269371006</v>
      </c>
      <c r="E13149" s="1">
        <v>44846</v>
      </c>
      <c r="F13149" s="1">
        <v>44846</v>
      </c>
      <c r="G13149">
        <v>8213993914</v>
      </c>
      <c r="H13149">
        <v>370</v>
      </c>
      <c r="I13149">
        <v>32537.4</v>
      </c>
      <c r="J13149" s="1">
        <v>44906</v>
      </c>
      <c r="K13149">
        <v>26670</v>
      </c>
      <c r="L13149" s="1">
        <v>44893</v>
      </c>
      <c r="M13149">
        <v>-13</v>
      </c>
      <c r="N13149" s="8">
        <f t="shared" si="205"/>
        <v>-346710</v>
      </c>
    </row>
    <row r="13150" spans="1:14">
      <c r="A13150" t="s">
        <v>14</v>
      </c>
      <c r="B13150" t="s">
        <v>62</v>
      </c>
      <c r="C13150" t="s">
        <v>433</v>
      </c>
      <c r="D13150">
        <v>12269371006</v>
      </c>
      <c r="E13150" s="1">
        <v>44847</v>
      </c>
      <c r="F13150" s="1">
        <v>44847</v>
      </c>
      <c r="G13150">
        <v>8213994751</v>
      </c>
      <c r="H13150">
        <v>371</v>
      </c>
      <c r="I13150">
        <v>16594.07</v>
      </c>
      <c r="J13150" s="1">
        <v>44907</v>
      </c>
      <c r="K13150">
        <v>13601.7</v>
      </c>
      <c r="L13150" s="1">
        <v>44893</v>
      </c>
      <c r="M13150">
        <v>-14</v>
      </c>
      <c r="N13150" s="8">
        <f t="shared" si="205"/>
        <v>-190423.80000000002</v>
      </c>
    </row>
    <row r="13151" spans="1:14">
      <c r="A13151" t="s">
        <v>14</v>
      </c>
      <c r="B13151" t="s">
        <v>62</v>
      </c>
      <c r="C13151" t="s">
        <v>433</v>
      </c>
      <c r="D13151">
        <v>12269371006</v>
      </c>
      <c r="E13151" s="1">
        <v>44846</v>
      </c>
      <c r="F13151" s="1">
        <v>44846</v>
      </c>
      <c r="G13151">
        <v>8213997605</v>
      </c>
      <c r="H13151">
        <v>372</v>
      </c>
      <c r="I13151">
        <v>11433.84</v>
      </c>
      <c r="J13151" s="1">
        <v>44906</v>
      </c>
      <c r="K13151">
        <v>9372</v>
      </c>
      <c r="L13151" s="1">
        <v>44893</v>
      </c>
      <c r="M13151">
        <v>-13</v>
      </c>
      <c r="N13151" s="8">
        <f t="shared" si="205"/>
        <v>-121836</v>
      </c>
    </row>
    <row r="13152" spans="1:14">
      <c r="A13152" t="s">
        <v>14</v>
      </c>
      <c r="B13152" t="s">
        <v>62</v>
      </c>
      <c r="C13152" t="s">
        <v>780</v>
      </c>
      <c r="D13152" t="s">
        <v>781</v>
      </c>
      <c r="E13152" s="1">
        <v>44847</v>
      </c>
      <c r="F13152" s="1">
        <v>44847</v>
      </c>
      <c r="G13152">
        <v>8214153462</v>
      </c>
      <c r="H13152" t="s">
        <v>2968</v>
      </c>
      <c r="I13152">
        <v>1500</v>
      </c>
      <c r="J13152" s="1">
        <v>44907</v>
      </c>
      <c r="K13152">
        <v>1200</v>
      </c>
      <c r="L13152" s="1">
        <v>44851</v>
      </c>
      <c r="M13152">
        <v>-56</v>
      </c>
      <c r="N13152" s="8">
        <f t="shared" si="205"/>
        <v>-67200</v>
      </c>
    </row>
    <row r="13153" spans="1:14">
      <c r="A13153" t="s">
        <v>14</v>
      </c>
      <c r="B13153" t="s">
        <v>62</v>
      </c>
      <c r="C13153" t="s">
        <v>216</v>
      </c>
      <c r="D13153">
        <v>735390155</v>
      </c>
      <c r="E13153" s="1">
        <v>44847</v>
      </c>
      <c r="F13153" s="1">
        <v>44847</v>
      </c>
      <c r="G13153">
        <v>8214188967</v>
      </c>
      <c r="H13153">
        <v>1020661837</v>
      </c>
      <c r="I13153">
        <v>8105.3</v>
      </c>
      <c r="J13153" s="1">
        <v>44907</v>
      </c>
      <c r="K13153">
        <v>7368.45</v>
      </c>
      <c r="L13153" s="1">
        <v>44893</v>
      </c>
      <c r="M13153">
        <v>-14</v>
      </c>
      <c r="N13153" s="8">
        <f t="shared" si="205"/>
        <v>-103158.3</v>
      </c>
    </row>
    <row r="13154" spans="1:14">
      <c r="A13154" t="s">
        <v>14</v>
      </c>
      <c r="B13154" t="s">
        <v>62</v>
      </c>
      <c r="C13154" t="s">
        <v>160</v>
      </c>
      <c r="D13154">
        <v>1423300183</v>
      </c>
      <c r="E13154" s="1">
        <v>44847</v>
      </c>
      <c r="F13154" s="1">
        <v>44847</v>
      </c>
      <c r="G13154">
        <v>8214457889</v>
      </c>
      <c r="H13154">
        <v>2201012601</v>
      </c>
      <c r="I13154">
        <v>22</v>
      </c>
      <c r="J13154" s="1">
        <v>44907</v>
      </c>
      <c r="K13154">
        <v>20</v>
      </c>
      <c r="L13154" s="1">
        <v>44902</v>
      </c>
      <c r="M13154">
        <v>-5</v>
      </c>
      <c r="N13154" s="8">
        <f t="shared" si="205"/>
        <v>-100</v>
      </c>
    </row>
    <row r="13155" spans="1:14">
      <c r="A13155" t="s">
        <v>14</v>
      </c>
      <c r="B13155" t="s">
        <v>62</v>
      </c>
      <c r="C13155" t="s">
        <v>307</v>
      </c>
      <c r="D13155">
        <v>1086690581</v>
      </c>
      <c r="E13155" s="1">
        <v>44847</v>
      </c>
      <c r="F13155" s="1">
        <v>44847</v>
      </c>
      <c r="G13155">
        <v>8215452174</v>
      </c>
      <c r="H13155" t="s">
        <v>5192</v>
      </c>
      <c r="I13155">
        <v>492.88</v>
      </c>
      <c r="J13155" s="1">
        <v>44907</v>
      </c>
      <c r="K13155">
        <v>404</v>
      </c>
      <c r="L13155" s="1">
        <v>44893</v>
      </c>
      <c r="M13155">
        <v>-14</v>
      </c>
      <c r="N13155" s="8">
        <f t="shared" si="205"/>
        <v>-5656</v>
      </c>
    </row>
    <row r="13156" spans="1:14">
      <c r="A13156" t="s">
        <v>14</v>
      </c>
      <c r="B13156" t="s">
        <v>62</v>
      </c>
      <c r="C13156" t="s">
        <v>1389</v>
      </c>
      <c r="D13156">
        <v>5158401009</v>
      </c>
      <c r="E13156" s="1">
        <v>44846</v>
      </c>
      <c r="F13156" s="1">
        <v>44846</v>
      </c>
      <c r="G13156">
        <v>8215740515</v>
      </c>
      <c r="H13156" t="s">
        <v>5193</v>
      </c>
      <c r="I13156">
        <v>2242.36</v>
      </c>
      <c r="J13156" s="1">
        <v>44906</v>
      </c>
      <c r="K13156">
        <v>1838</v>
      </c>
      <c r="L13156" s="1">
        <v>44887</v>
      </c>
      <c r="M13156">
        <v>-19</v>
      </c>
      <c r="N13156" s="8">
        <f t="shared" si="205"/>
        <v>-34922</v>
      </c>
    </row>
    <row r="13157" spans="1:14">
      <c r="A13157" t="s">
        <v>14</v>
      </c>
      <c r="B13157" t="s">
        <v>62</v>
      </c>
      <c r="C13157" t="s">
        <v>329</v>
      </c>
      <c r="D13157">
        <v>80127910588</v>
      </c>
      <c r="E13157" s="1">
        <v>44846</v>
      </c>
      <c r="F13157" s="1">
        <v>44846</v>
      </c>
      <c r="G13157">
        <v>8216391340</v>
      </c>
      <c r="H13157" t="s">
        <v>5194</v>
      </c>
      <c r="I13157">
        <v>14281.8</v>
      </c>
      <c r="J13157" s="1">
        <v>44906</v>
      </c>
      <c r="K13157">
        <v>14281.8</v>
      </c>
      <c r="L13157" s="1">
        <v>44909</v>
      </c>
      <c r="M13157">
        <v>3</v>
      </c>
      <c r="N13157" s="8">
        <f t="shared" si="205"/>
        <v>42845.399999999994</v>
      </c>
    </row>
    <row r="13158" spans="1:14">
      <c r="A13158" t="s">
        <v>14</v>
      </c>
      <c r="B13158" t="s">
        <v>62</v>
      </c>
      <c r="C13158" t="s">
        <v>624</v>
      </c>
      <c r="D13158">
        <v>11815361008</v>
      </c>
      <c r="E13158" s="1">
        <v>44847</v>
      </c>
      <c r="F13158" s="1">
        <v>44847</v>
      </c>
      <c r="G13158">
        <v>8216409450</v>
      </c>
      <c r="H13158" t="s">
        <v>5195</v>
      </c>
      <c r="I13158">
        <v>4337.6099999999997</v>
      </c>
      <c r="J13158" s="1">
        <v>44907</v>
      </c>
      <c r="K13158">
        <v>3943.28</v>
      </c>
      <c r="L13158" s="1">
        <v>44893</v>
      </c>
      <c r="M13158">
        <v>-14</v>
      </c>
      <c r="N13158" s="8">
        <f t="shared" si="205"/>
        <v>-55205.920000000006</v>
      </c>
    </row>
    <row r="13159" spans="1:14">
      <c r="A13159" t="s">
        <v>14</v>
      </c>
      <c r="B13159" t="s">
        <v>62</v>
      </c>
      <c r="C13159" t="s">
        <v>200</v>
      </c>
      <c r="D13159">
        <v>7123400157</v>
      </c>
      <c r="E13159" s="1">
        <v>44847</v>
      </c>
      <c r="F13159" s="1">
        <v>44847</v>
      </c>
      <c r="G13159">
        <v>8217079266</v>
      </c>
      <c r="H13159">
        <v>22032170</v>
      </c>
      <c r="I13159">
        <v>2074</v>
      </c>
      <c r="J13159" s="1">
        <v>44907</v>
      </c>
      <c r="K13159">
        <v>1700</v>
      </c>
      <c r="L13159" s="1">
        <v>44893</v>
      </c>
      <c r="M13159">
        <v>-14</v>
      </c>
      <c r="N13159" s="8">
        <f t="shared" si="205"/>
        <v>-23800</v>
      </c>
    </row>
    <row r="13160" spans="1:14">
      <c r="A13160" t="s">
        <v>14</v>
      </c>
      <c r="B13160" t="s">
        <v>62</v>
      </c>
      <c r="C13160" t="s">
        <v>517</v>
      </c>
      <c r="D13160">
        <v>924251002</v>
      </c>
      <c r="E13160" s="1">
        <v>44846</v>
      </c>
      <c r="F13160" s="1">
        <v>44846</v>
      </c>
      <c r="G13160">
        <v>8217265010</v>
      </c>
      <c r="H13160" t="s">
        <v>5196</v>
      </c>
      <c r="I13160">
        <v>1334.45</v>
      </c>
      <c r="J13160" s="1">
        <v>44906</v>
      </c>
      <c r="K13160">
        <v>1213.1400000000001</v>
      </c>
      <c r="L13160" s="1">
        <v>44893</v>
      </c>
      <c r="M13160">
        <v>-13</v>
      </c>
      <c r="N13160" s="8">
        <f t="shared" si="205"/>
        <v>-15770.820000000002</v>
      </c>
    </row>
    <row r="13161" spans="1:14">
      <c r="A13161" t="s">
        <v>14</v>
      </c>
      <c r="B13161" t="s">
        <v>62</v>
      </c>
      <c r="C13161" t="s">
        <v>570</v>
      </c>
      <c r="D13161">
        <v>696360155</v>
      </c>
      <c r="E13161" s="1">
        <v>44847</v>
      </c>
      <c r="F13161" s="1">
        <v>44847</v>
      </c>
      <c r="G13161">
        <v>8217387384</v>
      </c>
      <c r="H13161">
        <v>2283050434</v>
      </c>
      <c r="I13161">
        <v>24435.73</v>
      </c>
      <c r="J13161" s="1">
        <v>44907</v>
      </c>
      <c r="K13161">
        <v>22214.3</v>
      </c>
      <c r="L13161" s="1">
        <v>44893</v>
      </c>
      <c r="M13161">
        <v>-14</v>
      </c>
      <c r="N13161" s="8">
        <f t="shared" si="205"/>
        <v>-311000.2</v>
      </c>
    </row>
    <row r="13162" spans="1:14">
      <c r="A13162" t="s">
        <v>14</v>
      </c>
      <c r="B13162" t="s">
        <v>62</v>
      </c>
      <c r="C13162" t="s">
        <v>570</v>
      </c>
      <c r="D13162">
        <v>696360155</v>
      </c>
      <c r="E13162" s="1">
        <v>44846</v>
      </c>
      <c r="F13162" s="1">
        <v>44846</v>
      </c>
      <c r="G13162">
        <v>8217605628</v>
      </c>
      <c r="H13162">
        <v>2283050720</v>
      </c>
      <c r="I13162">
        <v>38500</v>
      </c>
      <c r="J13162" s="1">
        <v>44906</v>
      </c>
      <c r="K13162">
        <v>35000</v>
      </c>
      <c r="L13162" s="1">
        <v>44893</v>
      </c>
      <c r="M13162">
        <v>-13</v>
      </c>
      <c r="N13162" s="8">
        <f t="shared" si="205"/>
        <v>-455000</v>
      </c>
    </row>
    <row r="13163" spans="1:14">
      <c r="A13163" t="s">
        <v>14</v>
      </c>
      <c r="B13163" t="s">
        <v>62</v>
      </c>
      <c r="C13163" t="s">
        <v>446</v>
      </c>
      <c r="D13163">
        <v>8720161002</v>
      </c>
      <c r="E13163" s="1">
        <v>44847</v>
      </c>
      <c r="F13163" s="1">
        <v>44847</v>
      </c>
      <c r="G13163">
        <v>8217786273</v>
      </c>
      <c r="H13163" t="s">
        <v>5197</v>
      </c>
      <c r="I13163">
        <v>14440.41</v>
      </c>
      <c r="J13163" s="1">
        <v>44907</v>
      </c>
      <c r="K13163">
        <v>11836.4</v>
      </c>
      <c r="L13163" s="1">
        <v>44893</v>
      </c>
      <c r="M13163">
        <v>-14</v>
      </c>
      <c r="N13163" s="8">
        <f t="shared" si="205"/>
        <v>-165709.6</v>
      </c>
    </row>
    <row r="13164" spans="1:14">
      <c r="A13164" t="s">
        <v>14</v>
      </c>
      <c r="B13164" t="s">
        <v>62</v>
      </c>
      <c r="C13164" t="s">
        <v>446</v>
      </c>
      <c r="D13164">
        <v>8720161002</v>
      </c>
      <c r="E13164" s="1">
        <v>44847</v>
      </c>
      <c r="F13164" s="1">
        <v>44847</v>
      </c>
      <c r="G13164">
        <v>8217861667</v>
      </c>
      <c r="H13164" t="s">
        <v>5198</v>
      </c>
      <c r="I13164">
        <v>9265.41</v>
      </c>
      <c r="J13164" s="1">
        <v>44907</v>
      </c>
      <c r="K13164">
        <v>7594.6</v>
      </c>
      <c r="L13164" s="1">
        <v>44893</v>
      </c>
      <c r="M13164">
        <v>-14</v>
      </c>
      <c r="N13164" s="8">
        <f t="shared" si="205"/>
        <v>-106324.40000000001</v>
      </c>
    </row>
    <row r="13165" spans="1:14">
      <c r="A13165" t="s">
        <v>14</v>
      </c>
      <c r="B13165" t="s">
        <v>62</v>
      </c>
      <c r="C13165" t="s">
        <v>1254</v>
      </c>
      <c r="D13165" t="s">
        <v>1255</v>
      </c>
      <c r="E13165" s="1">
        <v>44847</v>
      </c>
      <c r="F13165" s="1">
        <v>44847</v>
      </c>
      <c r="G13165">
        <v>8218045474</v>
      </c>
      <c r="H13165">
        <v>15</v>
      </c>
      <c r="I13165">
        <v>1500</v>
      </c>
      <c r="J13165" s="1">
        <v>44907</v>
      </c>
      <c r="K13165">
        <v>1500</v>
      </c>
      <c r="L13165" s="1">
        <v>44851</v>
      </c>
      <c r="M13165">
        <v>-56</v>
      </c>
      <c r="N13165" s="8">
        <f t="shared" si="205"/>
        <v>-84000</v>
      </c>
    </row>
    <row r="13166" spans="1:14">
      <c r="A13166" t="s">
        <v>14</v>
      </c>
      <c r="B13166" t="s">
        <v>62</v>
      </c>
      <c r="C13166" t="s">
        <v>695</v>
      </c>
      <c r="D13166">
        <v>5848061007</v>
      </c>
      <c r="E13166" s="1">
        <v>44846</v>
      </c>
      <c r="F13166" s="1">
        <v>44846</v>
      </c>
      <c r="G13166">
        <v>8218242433</v>
      </c>
      <c r="H13166">
        <v>2022012000103500</v>
      </c>
      <c r="I13166">
        <v>5885.11</v>
      </c>
      <c r="J13166" s="1">
        <v>44906</v>
      </c>
      <c r="K13166">
        <v>5350.1</v>
      </c>
      <c r="L13166" s="1">
        <v>44893</v>
      </c>
      <c r="M13166">
        <v>-13</v>
      </c>
      <c r="N13166" s="8">
        <f t="shared" si="205"/>
        <v>-69551.3</v>
      </c>
    </row>
    <row r="13167" spans="1:14">
      <c r="A13167" t="s">
        <v>14</v>
      </c>
      <c r="B13167" t="s">
        <v>62</v>
      </c>
      <c r="C13167" t="s">
        <v>190</v>
      </c>
      <c r="D13167">
        <v>9412650153</v>
      </c>
      <c r="E13167" s="1">
        <v>44847</v>
      </c>
      <c r="F13167" s="1">
        <v>44847</v>
      </c>
      <c r="G13167">
        <v>8218778795</v>
      </c>
      <c r="H13167" t="s">
        <v>5199</v>
      </c>
      <c r="I13167">
        <v>185.2</v>
      </c>
      <c r="J13167" s="1">
        <v>44907</v>
      </c>
      <c r="K13167">
        <v>151.80000000000001</v>
      </c>
      <c r="L13167" s="1">
        <v>44893</v>
      </c>
      <c r="M13167">
        <v>-14</v>
      </c>
      <c r="N13167" s="8">
        <f t="shared" si="205"/>
        <v>-2125.2000000000003</v>
      </c>
    </row>
    <row r="13168" spans="1:14">
      <c r="A13168" t="s">
        <v>14</v>
      </c>
      <c r="B13168" t="s">
        <v>62</v>
      </c>
      <c r="C13168" t="s">
        <v>99</v>
      </c>
      <c r="D13168">
        <v>803890151</v>
      </c>
      <c r="E13168" s="1">
        <v>44846</v>
      </c>
      <c r="F13168" s="1">
        <v>44846</v>
      </c>
      <c r="G13168">
        <v>8219228003</v>
      </c>
      <c r="H13168">
        <v>222065519</v>
      </c>
      <c r="I13168">
        <v>1403</v>
      </c>
      <c r="J13168" s="1">
        <v>44906</v>
      </c>
      <c r="K13168">
        <v>1150</v>
      </c>
      <c r="L13168" s="1">
        <v>44893</v>
      </c>
      <c r="M13168">
        <v>-13</v>
      </c>
      <c r="N13168" s="8">
        <f t="shared" si="205"/>
        <v>-14950</v>
      </c>
    </row>
    <row r="13169" spans="1:14">
      <c r="A13169" t="s">
        <v>14</v>
      </c>
      <c r="B13169" t="s">
        <v>62</v>
      </c>
      <c r="C13169" t="s">
        <v>99</v>
      </c>
      <c r="D13169">
        <v>803890151</v>
      </c>
      <c r="E13169" s="1">
        <v>44846</v>
      </c>
      <c r="F13169" s="1">
        <v>44846</v>
      </c>
      <c r="G13169">
        <v>8219238535</v>
      </c>
      <c r="H13169">
        <v>222068661</v>
      </c>
      <c r="I13169">
        <v>396.74</v>
      </c>
      <c r="J13169" s="1">
        <v>44906</v>
      </c>
      <c r="K13169">
        <v>325.2</v>
      </c>
      <c r="L13169" s="1">
        <v>44888</v>
      </c>
      <c r="M13169">
        <v>-18</v>
      </c>
      <c r="N13169" s="8">
        <f t="shared" si="205"/>
        <v>-5853.5999999999995</v>
      </c>
    </row>
    <row r="13170" spans="1:14">
      <c r="A13170" t="s">
        <v>14</v>
      </c>
      <c r="B13170" t="s">
        <v>62</v>
      </c>
      <c r="C13170" t="s">
        <v>72</v>
      </c>
      <c r="D13170">
        <v>9238800156</v>
      </c>
      <c r="E13170" s="1">
        <v>44847</v>
      </c>
      <c r="F13170" s="1">
        <v>44847</v>
      </c>
      <c r="G13170">
        <v>8219920018</v>
      </c>
      <c r="H13170">
        <v>1209373013</v>
      </c>
      <c r="I13170">
        <v>2781.6</v>
      </c>
      <c r="J13170" s="1">
        <v>44907</v>
      </c>
      <c r="K13170">
        <v>2280</v>
      </c>
      <c r="L13170" s="1">
        <v>44893</v>
      </c>
      <c r="M13170">
        <v>-14</v>
      </c>
      <c r="N13170" s="8">
        <f t="shared" si="205"/>
        <v>-31920</v>
      </c>
    </row>
    <row r="13171" spans="1:14">
      <c r="A13171" t="s">
        <v>14</v>
      </c>
      <c r="B13171" t="s">
        <v>62</v>
      </c>
      <c r="C13171" t="s">
        <v>99</v>
      </c>
      <c r="D13171">
        <v>803890151</v>
      </c>
      <c r="E13171" s="1">
        <v>44847</v>
      </c>
      <c r="F13171" s="1">
        <v>44847</v>
      </c>
      <c r="G13171">
        <v>8219928251</v>
      </c>
      <c r="H13171">
        <v>222068662</v>
      </c>
      <c r="I13171">
        <v>473</v>
      </c>
      <c r="J13171" s="1">
        <v>44907</v>
      </c>
      <c r="K13171">
        <v>430</v>
      </c>
      <c r="L13171" s="1">
        <v>44893</v>
      </c>
      <c r="M13171">
        <v>-14</v>
      </c>
      <c r="N13171" s="8">
        <f t="shared" si="205"/>
        <v>-6020</v>
      </c>
    </row>
    <row r="13172" spans="1:14">
      <c r="A13172" t="s">
        <v>14</v>
      </c>
      <c r="B13172" t="s">
        <v>62</v>
      </c>
      <c r="C13172" t="s">
        <v>568</v>
      </c>
      <c r="D13172">
        <v>832400154</v>
      </c>
      <c r="E13172" s="1">
        <v>44847</v>
      </c>
      <c r="F13172" s="1">
        <v>44847</v>
      </c>
      <c r="G13172">
        <v>8220396409</v>
      </c>
      <c r="H13172">
        <v>27481582</v>
      </c>
      <c r="I13172">
        <v>72.709999999999994</v>
      </c>
      <c r="J13172" s="1">
        <v>44907</v>
      </c>
      <c r="K13172">
        <v>66.099999999999994</v>
      </c>
      <c r="L13172" s="1">
        <v>44893</v>
      </c>
      <c r="M13172">
        <v>-14</v>
      </c>
      <c r="N13172" s="8">
        <f t="shared" si="205"/>
        <v>-925.39999999999986</v>
      </c>
    </row>
    <row r="13173" spans="1:14">
      <c r="A13173" t="s">
        <v>14</v>
      </c>
      <c r="B13173" t="s">
        <v>62</v>
      </c>
      <c r="C13173" t="s">
        <v>568</v>
      </c>
      <c r="D13173">
        <v>832400154</v>
      </c>
      <c r="E13173" s="1">
        <v>44848</v>
      </c>
      <c r="F13173" s="1">
        <v>44848</v>
      </c>
      <c r="G13173">
        <v>8220410485</v>
      </c>
      <c r="H13173">
        <v>27481850</v>
      </c>
      <c r="I13173">
        <v>2793.23</v>
      </c>
      <c r="J13173" s="1">
        <v>44908</v>
      </c>
      <c r="K13173">
        <v>2539.3000000000002</v>
      </c>
      <c r="L13173" s="1">
        <v>44893</v>
      </c>
      <c r="M13173">
        <v>-15</v>
      </c>
      <c r="N13173" s="8">
        <f t="shared" si="205"/>
        <v>-38089.5</v>
      </c>
    </row>
    <row r="13174" spans="1:14">
      <c r="A13174" t="s">
        <v>14</v>
      </c>
      <c r="B13174" t="s">
        <v>62</v>
      </c>
      <c r="C13174" t="s">
        <v>651</v>
      </c>
      <c r="D13174">
        <v>6324460150</v>
      </c>
      <c r="E13174" s="1">
        <v>44847</v>
      </c>
      <c r="F13174" s="1">
        <v>44847</v>
      </c>
      <c r="G13174">
        <v>8220742550</v>
      </c>
      <c r="H13174">
        <v>2223098754</v>
      </c>
      <c r="I13174">
        <v>451.5</v>
      </c>
      <c r="J13174" s="1">
        <v>44907</v>
      </c>
      <c r="K13174">
        <v>430</v>
      </c>
      <c r="L13174" s="1">
        <v>44893</v>
      </c>
      <c r="M13174">
        <v>-14</v>
      </c>
      <c r="N13174" s="8">
        <f t="shared" si="205"/>
        <v>-6020</v>
      </c>
    </row>
    <row r="13175" spans="1:14">
      <c r="A13175" t="s">
        <v>14</v>
      </c>
      <c r="B13175" t="s">
        <v>62</v>
      </c>
      <c r="C13175" t="s">
        <v>651</v>
      </c>
      <c r="D13175">
        <v>6324460150</v>
      </c>
      <c r="E13175" s="1">
        <v>44848</v>
      </c>
      <c r="F13175" s="1">
        <v>44848</v>
      </c>
      <c r="G13175">
        <v>8220747053</v>
      </c>
      <c r="H13175">
        <v>2223098753</v>
      </c>
      <c r="I13175">
        <v>3433.08</v>
      </c>
      <c r="J13175" s="1">
        <v>44908</v>
      </c>
      <c r="K13175">
        <v>2814</v>
      </c>
      <c r="L13175" s="1">
        <v>44893</v>
      </c>
      <c r="M13175">
        <v>-15</v>
      </c>
      <c r="N13175" s="8">
        <f t="shared" si="205"/>
        <v>-42210</v>
      </c>
    </row>
    <row r="13176" spans="1:14">
      <c r="A13176" t="s">
        <v>14</v>
      </c>
      <c r="B13176" t="s">
        <v>62</v>
      </c>
      <c r="C13176" t="s">
        <v>98</v>
      </c>
      <c r="D13176">
        <v>3524050238</v>
      </c>
      <c r="E13176" s="1">
        <v>44848</v>
      </c>
      <c r="F13176" s="1">
        <v>44848</v>
      </c>
      <c r="G13176">
        <v>8221533771</v>
      </c>
      <c r="H13176">
        <v>740906422</v>
      </c>
      <c r="I13176">
        <v>858</v>
      </c>
      <c r="J13176" s="1">
        <v>44908</v>
      </c>
      <c r="K13176">
        <v>780</v>
      </c>
      <c r="L13176" s="1">
        <v>44893</v>
      </c>
      <c r="M13176">
        <v>-15</v>
      </c>
      <c r="N13176" s="8">
        <f t="shared" si="205"/>
        <v>-11700</v>
      </c>
    </row>
    <row r="13177" spans="1:14">
      <c r="A13177" t="s">
        <v>14</v>
      </c>
      <c r="B13177" t="s">
        <v>62</v>
      </c>
      <c r="C13177" t="s">
        <v>98</v>
      </c>
      <c r="D13177">
        <v>3524050238</v>
      </c>
      <c r="E13177" s="1">
        <v>44848</v>
      </c>
      <c r="F13177" s="1">
        <v>44848</v>
      </c>
      <c r="G13177">
        <v>8221533798</v>
      </c>
      <c r="H13177">
        <v>740906423</v>
      </c>
      <c r="I13177">
        <v>70.400000000000006</v>
      </c>
      <c r="J13177" s="1">
        <v>44908</v>
      </c>
      <c r="K13177">
        <v>64</v>
      </c>
      <c r="L13177" s="1">
        <v>44893</v>
      </c>
      <c r="M13177">
        <v>-15</v>
      </c>
      <c r="N13177" s="8">
        <f t="shared" si="205"/>
        <v>-960</v>
      </c>
    </row>
    <row r="13178" spans="1:14">
      <c r="A13178" t="s">
        <v>14</v>
      </c>
      <c r="B13178" t="s">
        <v>62</v>
      </c>
      <c r="C13178" t="s">
        <v>955</v>
      </c>
      <c r="D13178">
        <v>4029180371</v>
      </c>
      <c r="E13178" s="1">
        <v>44847</v>
      </c>
      <c r="F13178" s="1">
        <v>44847</v>
      </c>
      <c r="G13178">
        <v>8221930709</v>
      </c>
      <c r="H13178" t="s">
        <v>5200</v>
      </c>
      <c r="I13178">
        <v>93.94</v>
      </c>
      <c r="J13178" s="1">
        <v>44907</v>
      </c>
      <c r="K13178">
        <v>77</v>
      </c>
      <c r="L13178" s="1">
        <v>44860</v>
      </c>
      <c r="M13178">
        <v>-47</v>
      </c>
      <c r="N13178" s="8">
        <f t="shared" si="205"/>
        <v>-3619</v>
      </c>
    </row>
    <row r="13179" spans="1:14">
      <c r="A13179" t="s">
        <v>14</v>
      </c>
      <c r="B13179" t="s">
        <v>62</v>
      </c>
      <c r="C13179" t="s">
        <v>236</v>
      </c>
      <c r="D13179">
        <v>13342400150</v>
      </c>
      <c r="E13179" s="1">
        <v>44847</v>
      </c>
      <c r="F13179" s="1">
        <v>44847</v>
      </c>
      <c r="G13179">
        <v>8221960314</v>
      </c>
      <c r="H13179" t="s">
        <v>5201</v>
      </c>
      <c r="I13179">
        <v>1544.75</v>
      </c>
      <c r="J13179" s="1">
        <v>44907</v>
      </c>
      <c r="K13179">
        <v>1404.32</v>
      </c>
      <c r="L13179" s="1">
        <v>44893</v>
      </c>
      <c r="M13179">
        <v>-14</v>
      </c>
      <c r="N13179" s="8">
        <f t="shared" si="205"/>
        <v>-19660.48</v>
      </c>
    </row>
    <row r="13180" spans="1:14">
      <c r="A13180" t="s">
        <v>14</v>
      </c>
      <c r="B13180" t="s">
        <v>62</v>
      </c>
      <c r="C13180" t="s">
        <v>236</v>
      </c>
      <c r="D13180">
        <v>13342400150</v>
      </c>
      <c r="E13180" s="1">
        <v>44847</v>
      </c>
      <c r="F13180" s="1">
        <v>44847</v>
      </c>
      <c r="G13180">
        <v>8221973700</v>
      </c>
      <c r="H13180" t="s">
        <v>5202</v>
      </c>
      <c r="I13180">
        <v>772.38</v>
      </c>
      <c r="J13180" s="1">
        <v>44907</v>
      </c>
      <c r="K13180">
        <v>702.16</v>
      </c>
      <c r="L13180" s="1">
        <v>44860</v>
      </c>
      <c r="M13180">
        <v>-47</v>
      </c>
      <c r="N13180" s="8">
        <f t="shared" si="205"/>
        <v>-33001.519999999997</v>
      </c>
    </row>
    <row r="13181" spans="1:14">
      <c r="A13181" t="s">
        <v>14</v>
      </c>
      <c r="B13181" t="s">
        <v>62</v>
      </c>
      <c r="C13181" t="s">
        <v>236</v>
      </c>
      <c r="D13181">
        <v>13342400150</v>
      </c>
      <c r="E13181" s="1">
        <v>44847</v>
      </c>
      <c r="F13181" s="1">
        <v>44847</v>
      </c>
      <c r="G13181">
        <v>8221979846</v>
      </c>
      <c r="H13181" t="s">
        <v>5203</v>
      </c>
      <c r="I13181">
        <v>1287.3</v>
      </c>
      <c r="J13181" s="1">
        <v>44907</v>
      </c>
      <c r="K13181">
        <v>1170.27</v>
      </c>
      <c r="L13181" s="1">
        <v>44860</v>
      </c>
      <c r="M13181">
        <v>-47</v>
      </c>
      <c r="N13181" s="8">
        <f t="shared" si="205"/>
        <v>-55002.69</v>
      </c>
    </row>
    <row r="13182" spans="1:14">
      <c r="A13182" t="s">
        <v>14</v>
      </c>
      <c r="B13182" t="s">
        <v>62</v>
      </c>
      <c r="C13182" t="s">
        <v>236</v>
      </c>
      <c r="D13182">
        <v>13342400150</v>
      </c>
      <c r="E13182" s="1">
        <v>44848</v>
      </c>
      <c r="F13182" s="1">
        <v>44848</v>
      </c>
      <c r="G13182">
        <v>8221987182</v>
      </c>
      <c r="H13182" t="s">
        <v>5204</v>
      </c>
      <c r="I13182">
        <v>1029.8399999999999</v>
      </c>
      <c r="J13182" s="1">
        <v>44908</v>
      </c>
      <c r="K13182">
        <v>936.22</v>
      </c>
      <c r="L13182" s="1">
        <v>44860</v>
      </c>
      <c r="M13182">
        <v>-48</v>
      </c>
      <c r="N13182" s="8">
        <f t="shared" si="205"/>
        <v>-44938.559999999998</v>
      </c>
    </row>
    <row r="13183" spans="1:14">
      <c r="A13183" t="s">
        <v>14</v>
      </c>
      <c r="B13183" t="s">
        <v>62</v>
      </c>
      <c r="C13183" t="s">
        <v>236</v>
      </c>
      <c r="D13183">
        <v>13342400150</v>
      </c>
      <c r="E13183" s="1">
        <v>44847</v>
      </c>
      <c r="F13183" s="1">
        <v>44847</v>
      </c>
      <c r="G13183">
        <v>8222017303</v>
      </c>
      <c r="H13183" t="s">
        <v>5205</v>
      </c>
      <c r="I13183">
        <v>1544.75</v>
      </c>
      <c r="J13183" s="1">
        <v>44907</v>
      </c>
      <c r="K13183">
        <v>1404.32</v>
      </c>
      <c r="L13183" s="1">
        <v>44860</v>
      </c>
      <c r="M13183">
        <v>-47</v>
      </c>
      <c r="N13183" s="8">
        <f t="shared" si="205"/>
        <v>-66003.039999999994</v>
      </c>
    </row>
    <row r="13184" spans="1:14">
      <c r="A13184" t="s">
        <v>14</v>
      </c>
      <c r="B13184" t="s">
        <v>62</v>
      </c>
      <c r="C13184" t="s">
        <v>236</v>
      </c>
      <c r="D13184">
        <v>13342400150</v>
      </c>
      <c r="E13184" s="1">
        <v>44848</v>
      </c>
      <c r="F13184" s="1">
        <v>44848</v>
      </c>
      <c r="G13184">
        <v>8222042886</v>
      </c>
      <c r="H13184" t="s">
        <v>5206</v>
      </c>
      <c r="I13184">
        <v>3163.25</v>
      </c>
      <c r="J13184" s="1">
        <v>44908</v>
      </c>
      <c r="K13184">
        <v>2875.68</v>
      </c>
      <c r="L13184" s="1">
        <v>44860</v>
      </c>
      <c r="M13184">
        <v>-48</v>
      </c>
      <c r="N13184" s="8">
        <f t="shared" si="205"/>
        <v>-138032.63999999998</v>
      </c>
    </row>
    <row r="13185" spans="1:14">
      <c r="A13185" t="s">
        <v>14</v>
      </c>
      <c r="B13185" t="s">
        <v>62</v>
      </c>
      <c r="C13185" t="s">
        <v>236</v>
      </c>
      <c r="D13185">
        <v>13342400150</v>
      </c>
      <c r="E13185" s="1">
        <v>44847</v>
      </c>
      <c r="F13185" s="1">
        <v>44847</v>
      </c>
      <c r="G13185">
        <v>8222075625</v>
      </c>
      <c r="H13185" t="s">
        <v>5207</v>
      </c>
      <c r="I13185">
        <v>1544.75</v>
      </c>
      <c r="J13185" s="1">
        <v>44907</v>
      </c>
      <c r="K13185">
        <v>1404.32</v>
      </c>
      <c r="L13185" s="1">
        <v>44860</v>
      </c>
      <c r="M13185">
        <v>-47</v>
      </c>
      <c r="N13185" s="8">
        <f t="shared" si="205"/>
        <v>-66003.039999999994</v>
      </c>
    </row>
    <row r="13186" spans="1:14">
      <c r="A13186" t="s">
        <v>14</v>
      </c>
      <c r="B13186" t="s">
        <v>62</v>
      </c>
      <c r="C13186" t="s">
        <v>236</v>
      </c>
      <c r="D13186">
        <v>13342400150</v>
      </c>
      <c r="E13186" s="1">
        <v>44847</v>
      </c>
      <c r="F13186" s="1">
        <v>44847</v>
      </c>
      <c r="G13186">
        <v>8222106530</v>
      </c>
      <c r="H13186" t="s">
        <v>5208</v>
      </c>
      <c r="I13186">
        <v>1544.75</v>
      </c>
      <c r="J13186" s="1">
        <v>44907</v>
      </c>
      <c r="K13186">
        <v>1404.32</v>
      </c>
      <c r="L13186" s="1">
        <v>44860</v>
      </c>
      <c r="M13186">
        <v>-47</v>
      </c>
      <c r="N13186" s="8">
        <f t="shared" si="205"/>
        <v>-66003.039999999994</v>
      </c>
    </row>
    <row r="13187" spans="1:14">
      <c r="A13187" t="s">
        <v>14</v>
      </c>
      <c r="B13187" t="s">
        <v>62</v>
      </c>
      <c r="C13187" t="s">
        <v>236</v>
      </c>
      <c r="D13187">
        <v>13342400150</v>
      </c>
      <c r="E13187" s="1">
        <v>44848</v>
      </c>
      <c r="F13187" s="1">
        <v>44848</v>
      </c>
      <c r="G13187">
        <v>8222129062</v>
      </c>
      <c r="H13187" t="s">
        <v>5209</v>
      </c>
      <c r="I13187">
        <v>803</v>
      </c>
      <c r="J13187" s="1">
        <v>44908</v>
      </c>
      <c r="K13187">
        <v>730</v>
      </c>
      <c r="L13187" s="1">
        <v>44860</v>
      </c>
      <c r="M13187">
        <v>-48</v>
      </c>
      <c r="N13187" s="8">
        <f t="shared" ref="N13187:N13250" si="206">+K13187*M13187</f>
        <v>-35040</v>
      </c>
    </row>
    <row r="13188" spans="1:14">
      <c r="A13188" t="s">
        <v>14</v>
      </c>
      <c r="B13188" t="s">
        <v>62</v>
      </c>
      <c r="C13188" t="s">
        <v>236</v>
      </c>
      <c r="D13188">
        <v>13342400150</v>
      </c>
      <c r="E13188" s="1">
        <v>44847</v>
      </c>
      <c r="F13188" s="1">
        <v>44847</v>
      </c>
      <c r="G13188">
        <v>8222153708</v>
      </c>
      <c r="H13188" t="s">
        <v>5210</v>
      </c>
      <c r="I13188">
        <v>1029.8399999999999</v>
      </c>
      <c r="J13188" s="1">
        <v>44907</v>
      </c>
      <c r="K13188">
        <v>936.22</v>
      </c>
      <c r="L13188" s="1">
        <v>44860</v>
      </c>
      <c r="M13188">
        <v>-47</v>
      </c>
      <c r="N13188" s="8">
        <f t="shared" si="206"/>
        <v>-44002.340000000004</v>
      </c>
    </row>
    <row r="13189" spans="1:14">
      <c r="A13189" t="s">
        <v>14</v>
      </c>
      <c r="B13189" t="s">
        <v>62</v>
      </c>
      <c r="C13189" t="s">
        <v>236</v>
      </c>
      <c r="D13189">
        <v>13342400150</v>
      </c>
      <c r="E13189" s="1">
        <v>44848</v>
      </c>
      <c r="F13189" s="1">
        <v>44848</v>
      </c>
      <c r="G13189">
        <v>8222234292</v>
      </c>
      <c r="H13189" t="s">
        <v>5211</v>
      </c>
      <c r="I13189">
        <v>3163.25</v>
      </c>
      <c r="J13189" s="1">
        <v>44908</v>
      </c>
      <c r="K13189">
        <v>2875.68</v>
      </c>
      <c r="L13189" s="1">
        <v>44860</v>
      </c>
      <c r="M13189">
        <v>-48</v>
      </c>
      <c r="N13189" s="8">
        <f t="shared" si="206"/>
        <v>-138032.63999999998</v>
      </c>
    </row>
    <row r="13190" spans="1:14">
      <c r="A13190" t="s">
        <v>14</v>
      </c>
      <c r="B13190" t="s">
        <v>62</v>
      </c>
      <c r="C13190" t="s">
        <v>236</v>
      </c>
      <c r="D13190">
        <v>13342400150</v>
      </c>
      <c r="E13190" s="1">
        <v>44848</v>
      </c>
      <c r="F13190" s="1">
        <v>44848</v>
      </c>
      <c r="G13190">
        <v>8222278077</v>
      </c>
      <c r="H13190" t="s">
        <v>5212</v>
      </c>
      <c r="I13190">
        <v>1158.56</v>
      </c>
      <c r="J13190" s="1">
        <v>44908</v>
      </c>
      <c r="K13190">
        <v>1053.24</v>
      </c>
      <c r="L13190" s="1">
        <v>44860</v>
      </c>
      <c r="M13190">
        <v>-48</v>
      </c>
      <c r="N13190" s="8">
        <f t="shared" si="206"/>
        <v>-50555.520000000004</v>
      </c>
    </row>
    <row r="13191" spans="1:14">
      <c r="A13191" t="s">
        <v>14</v>
      </c>
      <c r="B13191" t="s">
        <v>62</v>
      </c>
      <c r="C13191" t="s">
        <v>236</v>
      </c>
      <c r="D13191">
        <v>13342400150</v>
      </c>
      <c r="E13191" s="1">
        <v>44848</v>
      </c>
      <c r="F13191" s="1">
        <v>44848</v>
      </c>
      <c r="G13191">
        <v>8222306887</v>
      </c>
      <c r="H13191" t="s">
        <v>5213</v>
      </c>
      <c r="I13191">
        <v>962.5</v>
      </c>
      <c r="J13191" s="1">
        <v>44908</v>
      </c>
      <c r="K13191">
        <v>875</v>
      </c>
      <c r="L13191" s="1">
        <v>44860</v>
      </c>
      <c r="M13191">
        <v>-48</v>
      </c>
      <c r="N13191" s="8">
        <f t="shared" si="206"/>
        <v>-42000</v>
      </c>
    </row>
    <row r="13192" spans="1:14">
      <c r="A13192" t="s">
        <v>14</v>
      </c>
      <c r="B13192" t="s">
        <v>62</v>
      </c>
      <c r="C13192" t="s">
        <v>236</v>
      </c>
      <c r="D13192">
        <v>13342400150</v>
      </c>
      <c r="E13192" s="1">
        <v>44847</v>
      </c>
      <c r="F13192" s="1">
        <v>44847</v>
      </c>
      <c r="G13192">
        <v>8222339831</v>
      </c>
      <c r="H13192" t="s">
        <v>5214</v>
      </c>
      <c r="I13192">
        <v>1544.75</v>
      </c>
      <c r="J13192" s="1">
        <v>44907</v>
      </c>
      <c r="K13192">
        <v>1404.32</v>
      </c>
      <c r="L13192" s="1">
        <v>44893</v>
      </c>
      <c r="M13192">
        <v>-14</v>
      </c>
      <c r="N13192" s="8">
        <f t="shared" si="206"/>
        <v>-19660.48</v>
      </c>
    </row>
    <row r="13193" spans="1:14">
      <c r="A13193" t="s">
        <v>14</v>
      </c>
      <c r="B13193" t="s">
        <v>62</v>
      </c>
      <c r="C13193" t="s">
        <v>236</v>
      </c>
      <c r="D13193">
        <v>13342400150</v>
      </c>
      <c r="E13193" s="1">
        <v>44847</v>
      </c>
      <c r="F13193" s="1">
        <v>44847</v>
      </c>
      <c r="G13193">
        <v>8222345211</v>
      </c>
      <c r="H13193" t="s">
        <v>5215</v>
      </c>
      <c r="I13193">
        <v>1029.8399999999999</v>
      </c>
      <c r="J13193" s="1">
        <v>44907</v>
      </c>
      <c r="K13193">
        <v>936.22</v>
      </c>
      <c r="L13193" s="1">
        <v>44893</v>
      </c>
      <c r="M13193">
        <v>-14</v>
      </c>
      <c r="N13193" s="8">
        <f t="shared" si="206"/>
        <v>-13107.08</v>
      </c>
    </row>
    <row r="13194" spans="1:14">
      <c r="A13194" t="s">
        <v>14</v>
      </c>
      <c r="B13194" t="s">
        <v>62</v>
      </c>
      <c r="C13194" t="s">
        <v>236</v>
      </c>
      <c r="D13194">
        <v>13342400150</v>
      </c>
      <c r="E13194" s="1">
        <v>44847</v>
      </c>
      <c r="F13194" s="1">
        <v>44847</v>
      </c>
      <c r="G13194">
        <v>8222356114</v>
      </c>
      <c r="H13194" t="s">
        <v>5216</v>
      </c>
      <c r="I13194">
        <v>1544.75</v>
      </c>
      <c r="J13194" s="1">
        <v>44907</v>
      </c>
      <c r="K13194">
        <v>1404.32</v>
      </c>
      <c r="L13194" s="1">
        <v>44893</v>
      </c>
      <c r="M13194">
        <v>-14</v>
      </c>
      <c r="N13194" s="8">
        <f t="shared" si="206"/>
        <v>-19660.48</v>
      </c>
    </row>
    <row r="13195" spans="1:14">
      <c r="A13195" t="s">
        <v>14</v>
      </c>
      <c r="B13195" t="s">
        <v>62</v>
      </c>
      <c r="C13195" t="s">
        <v>236</v>
      </c>
      <c r="D13195">
        <v>13342400150</v>
      </c>
      <c r="E13195" s="1">
        <v>44847</v>
      </c>
      <c r="F13195" s="1">
        <v>44847</v>
      </c>
      <c r="G13195">
        <v>8222373250</v>
      </c>
      <c r="H13195" t="s">
        <v>5217</v>
      </c>
      <c r="I13195">
        <v>1544.75</v>
      </c>
      <c r="J13195" s="1">
        <v>44907</v>
      </c>
      <c r="K13195">
        <v>1404.32</v>
      </c>
      <c r="L13195" s="1">
        <v>44860</v>
      </c>
      <c r="M13195">
        <v>-47</v>
      </c>
      <c r="N13195" s="8">
        <f t="shared" si="206"/>
        <v>-66003.039999999994</v>
      </c>
    </row>
    <row r="13196" spans="1:14">
      <c r="A13196" t="s">
        <v>14</v>
      </c>
      <c r="B13196" t="s">
        <v>62</v>
      </c>
      <c r="C13196" t="s">
        <v>236</v>
      </c>
      <c r="D13196">
        <v>13342400150</v>
      </c>
      <c r="E13196" s="1">
        <v>44848</v>
      </c>
      <c r="F13196" s="1">
        <v>44848</v>
      </c>
      <c r="G13196">
        <v>8222417061</v>
      </c>
      <c r="H13196" t="s">
        <v>5218</v>
      </c>
      <c r="I13196">
        <v>1544.75</v>
      </c>
      <c r="J13196" s="1">
        <v>44908</v>
      </c>
      <c r="K13196">
        <v>1404.32</v>
      </c>
      <c r="L13196" s="1">
        <v>44860</v>
      </c>
      <c r="M13196">
        <v>-48</v>
      </c>
      <c r="N13196" s="8">
        <f t="shared" si="206"/>
        <v>-67407.360000000001</v>
      </c>
    </row>
    <row r="13197" spans="1:14">
      <c r="A13197" t="s">
        <v>14</v>
      </c>
      <c r="B13197" t="s">
        <v>62</v>
      </c>
      <c r="C13197" t="s">
        <v>236</v>
      </c>
      <c r="D13197">
        <v>13342400150</v>
      </c>
      <c r="E13197" s="1">
        <v>44848</v>
      </c>
      <c r="F13197" s="1">
        <v>44848</v>
      </c>
      <c r="G13197">
        <v>8222446294</v>
      </c>
      <c r="H13197" t="s">
        <v>5219</v>
      </c>
      <c r="I13197">
        <v>1287.3</v>
      </c>
      <c r="J13197" s="1">
        <v>44908</v>
      </c>
      <c r="K13197">
        <v>1170.27</v>
      </c>
      <c r="L13197" s="1">
        <v>44860</v>
      </c>
      <c r="M13197">
        <v>-48</v>
      </c>
      <c r="N13197" s="8">
        <f t="shared" si="206"/>
        <v>-56172.959999999999</v>
      </c>
    </row>
    <row r="13198" spans="1:14">
      <c r="A13198" t="s">
        <v>14</v>
      </c>
      <c r="B13198" t="s">
        <v>62</v>
      </c>
      <c r="C13198" t="s">
        <v>236</v>
      </c>
      <c r="D13198">
        <v>13342400150</v>
      </c>
      <c r="E13198" s="1">
        <v>44847</v>
      </c>
      <c r="F13198" s="1">
        <v>44847</v>
      </c>
      <c r="G13198">
        <v>8222458702</v>
      </c>
      <c r="H13198" t="s">
        <v>5220</v>
      </c>
      <c r="I13198">
        <v>1149.5</v>
      </c>
      <c r="J13198" s="1">
        <v>44907</v>
      </c>
      <c r="K13198">
        <v>1045</v>
      </c>
      <c r="L13198" s="1">
        <v>44860</v>
      </c>
      <c r="M13198">
        <v>-47</v>
      </c>
      <c r="N13198" s="8">
        <f t="shared" si="206"/>
        <v>-49115</v>
      </c>
    </row>
    <row r="13199" spans="1:14">
      <c r="A13199" t="s">
        <v>14</v>
      </c>
      <c r="B13199" t="s">
        <v>62</v>
      </c>
      <c r="C13199" t="s">
        <v>236</v>
      </c>
      <c r="D13199">
        <v>13342400150</v>
      </c>
      <c r="E13199" s="1">
        <v>44848</v>
      </c>
      <c r="F13199" s="1">
        <v>44848</v>
      </c>
      <c r="G13199">
        <v>8222536687</v>
      </c>
      <c r="H13199" t="s">
        <v>5221</v>
      </c>
      <c r="I13199">
        <v>1544.75</v>
      </c>
      <c r="J13199" s="1">
        <v>44908</v>
      </c>
      <c r="K13199">
        <v>1404.32</v>
      </c>
      <c r="L13199" s="1">
        <v>44860</v>
      </c>
      <c r="M13199">
        <v>-48</v>
      </c>
      <c r="N13199" s="8">
        <f t="shared" si="206"/>
        <v>-67407.360000000001</v>
      </c>
    </row>
    <row r="13200" spans="1:14">
      <c r="A13200" t="s">
        <v>14</v>
      </c>
      <c r="B13200" t="s">
        <v>62</v>
      </c>
      <c r="C13200" t="s">
        <v>236</v>
      </c>
      <c r="D13200">
        <v>13342400150</v>
      </c>
      <c r="E13200" s="1">
        <v>44847</v>
      </c>
      <c r="F13200" s="1">
        <v>44847</v>
      </c>
      <c r="G13200">
        <v>8222553315</v>
      </c>
      <c r="H13200" t="s">
        <v>5222</v>
      </c>
      <c r="I13200">
        <v>2372.44</v>
      </c>
      <c r="J13200" s="1">
        <v>44907</v>
      </c>
      <c r="K13200">
        <v>2156.7600000000002</v>
      </c>
      <c r="L13200" s="1">
        <v>44860</v>
      </c>
      <c r="M13200">
        <v>-47</v>
      </c>
      <c r="N13200" s="8">
        <f t="shared" si="206"/>
        <v>-101367.72000000002</v>
      </c>
    </row>
    <row r="13201" spans="1:14">
      <c r="A13201" t="s">
        <v>14</v>
      </c>
      <c r="B13201" t="s">
        <v>62</v>
      </c>
      <c r="C13201" t="s">
        <v>236</v>
      </c>
      <c r="D13201">
        <v>13342400150</v>
      </c>
      <c r="E13201" s="1">
        <v>44848</v>
      </c>
      <c r="F13201" s="1">
        <v>44848</v>
      </c>
      <c r="G13201">
        <v>8222557665</v>
      </c>
      <c r="H13201" t="s">
        <v>5223</v>
      </c>
      <c r="I13201">
        <v>1029.8399999999999</v>
      </c>
      <c r="J13201" s="1">
        <v>44908</v>
      </c>
      <c r="K13201">
        <v>936.22</v>
      </c>
      <c r="L13201" s="1">
        <v>44893</v>
      </c>
      <c r="M13201">
        <v>-15</v>
      </c>
      <c r="N13201" s="8">
        <f t="shared" si="206"/>
        <v>-14043.300000000001</v>
      </c>
    </row>
    <row r="13202" spans="1:14">
      <c r="A13202" t="s">
        <v>14</v>
      </c>
      <c r="B13202" t="s">
        <v>62</v>
      </c>
      <c r="C13202" t="s">
        <v>236</v>
      </c>
      <c r="D13202">
        <v>13342400150</v>
      </c>
      <c r="E13202" s="1">
        <v>44847</v>
      </c>
      <c r="F13202" s="1">
        <v>44847</v>
      </c>
      <c r="G13202">
        <v>8222558102</v>
      </c>
      <c r="H13202" t="s">
        <v>5224</v>
      </c>
      <c r="I13202">
        <v>1544.75</v>
      </c>
      <c r="J13202" s="1">
        <v>44907</v>
      </c>
      <c r="K13202">
        <v>1404.32</v>
      </c>
      <c r="L13202" s="1">
        <v>44860</v>
      </c>
      <c r="M13202">
        <v>-47</v>
      </c>
      <c r="N13202" s="8">
        <f t="shared" si="206"/>
        <v>-66003.039999999994</v>
      </c>
    </row>
    <row r="13203" spans="1:14">
      <c r="A13203" t="s">
        <v>14</v>
      </c>
      <c r="B13203" t="s">
        <v>62</v>
      </c>
      <c r="C13203" t="s">
        <v>236</v>
      </c>
      <c r="D13203">
        <v>13342400150</v>
      </c>
      <c r="E13203" s="1">
        <v>44847</v>
      </c>
      <c r="F13203" s="1">
        <v>44847</v>
      </c>
      <c r="G13203">
        <v>8222581523</v>
      </c>
      <c r="H13203" t="s">
        <v>5225</v>
      </c>
      <c r="I13203">
        <v>803</v>
      </c>
      <c r="J13203" s="1">
        <v>44907</v>
      </c>
      <c r="K13203">
        <v>730</v>
      </c>
      <c r="L13203" s="1">
        <v>44860</v>
      </c>
      <c r="M13203">
        <v>-47</v>
      </c>
      <c r="N13203" s="8">
        <f t="shared" si="206"/>
        <v>-34310</v>
      </c>
    </row>
    <row r="13204" spans="1:14">
      <c r="A13204" t="s">
        <v>14</v>
      </c>
      <c r="B13204" t="s">
        <v>62</v>
      </c>
      <c r="C13204" t="s">
        <v>236</v>
      </c>
      <c r="D13204">
        <v>13342400150</v>
      </c>
      <c r="E13204" s="1">
        <v>44847</v>
      </c>
      <c r="F13204" s="1">
        <v>44847</v>
      </c>
      <c r="G13204">
        <v>8222581825</v>
      </c>
      <c r="H13204" t="s">
        <v>5226</v>
      </c>
      <c r="I13204">
        <v>1158.56</v>
      </c>
      <c r="J13204" s="1">
        <v>44907</v>
      </c>
      <c r="K13204">
        <v>1053.24</v>
      </c>
      <c r="L13204" s="1">
        <v>44860</v>
      </c>
      <c r="M13204">
        <v>-47</v>
      </c>
      <c r="N13204" s="8">
        <f t="shared" si="206"/>
        <v>-49502.28</v>
      </c>
    </row>
    <row r="13205" spans="1:14">
      <c r="A13205" t="s">
        <v>14</v>
      </c>
      <c r="B13205" t="s">
        <v>62</v>
      </c>
      <c r="C13205" t="s">
        <v>236</v>
      </c>
      <c r="D13205">
        <v>13342400150</v>
      </c>
      <c r="E13205" s="1">
        <v>44847</v>
      </c>
      <c r="F13205" s="1">
        <v>44847</v>
      </c>
      <c r="G13205">
        <v>8222603730</v>
      </c>
      <c r="H13205" t="s">
        <v>5227</v>
      </c>
      <c r="I13205">
        <v>1544.75</v>
      </c>
      <c r="J13205" s="1">
        <v>44907</v>
      </c>
      <c r="K13205">
        <v>1404.32</v>
      </c>
      <c r="L13205" s="1">
        <v>44860</v>
      </c>
      <c r="M13205">
        <v>-47</v>
      </c>
      <c r="N13205" s="8">
        <f t="shared" si="206"/>
        <v>-66003.039999999994</v>
      </c>
    </row>
    <row r="13206" spans="1:14">
      <c r="A13206" t="s">
        <v>14</v>
      </c>
      <c r="B13206" t="s">
        <v>62</v>
      </c>
      <c r="C13206" t="s">
        <v>236</v>
      </c>
      <c r="D13206">
        <v>13342400150</v>
      </c>
      <c r="E13206" s="1">
        <v>44847</v>
      </c>
      <c r="F13206" s="1">
        <v>44847</v>
      </c>
      <c r="G13206">
        <v>8222611308</v>
      </c>
      <c r="H13206" t="s">
        <v>5228</v>
      </c>
      <c r="I13206">
        <v>1544.75</v>
      </c>
      <c r="J13206" s="1">
        <v>44907</v>
      </c>
      <c r="K13206">
        <v>1404.32</v>
      </c>
      <c r="L13206" s="1">
        <v>44860</v>
      </c>
      <c r="M13206">
        <v>-47</v>
      </c>
      <c r="N13206" s="8">
        <f t="shared" si="206"/>
        <v>-66003.039999999994</v>
      </c>
    </row>
    <row r="13207" spans="1:14">
      <c r="A13207" t="s">
        <v>14</v>
      </c>
      <c r="B13207" t="s">
        <v>62</v>
      </c>
      <c r="C13207" t="s">
        <v>236</v>
      </c>
      <c r="D13207">
        <v>13342400150</v>
      </c>
      <c r="E13207" s="1">
        <v>44847</v>
      </c>
      <c r="F13207" s="1">
        <v>44847</v>
      </c>
      <c r="G13207">
        <v>8222625641</v>
      </c>
      <c r="H13207" t="s">
        <v>5229</v>
      </c>
      <c r="I13207">
        <v>772.38</v>
      </c>
      <c r="J13207" s="1">
        <v>44907</v>
      </c>
      <c r="K13207">
        <v>702.16</v>
      </c>
      <c r="L13207" s="1">
        <v>44860</v>
      </c>
      <c r="M13207">
        <v>-47</v>
      </c>
      <c r="N13207" s="8">
        <f t="shared" si="206"/>
        <v>-33001.519999999997</v>
      </c>
    </row>
    <row r="13208" spans="1:14">
      <c r="A13208" t="s">
        <v>14</v>
      </c>
      <c r="B13208" t="s">
        <v>62</v>
      </c>
      <c r="C13208" t="s">
        <v>236</v>
      </c>
      <c r="D13208">
        <v>13342400150</v>
      </c>
      <c r="E13208" s="1">
        <v>44847</v>
      </c>
      <c r="F13208" s="1">
        <v>44847</v>
      </c>
      <c r="G13208">
        <v>8222731734</v>
      </c>
      <c r="H13208" t="s">
        <v>5230</v>
      </c>
      <c r="I13208">
        <v>616</v>
      </c>
      <c r="J13208" s="1">
        <v>44907</v>
      </c>
      <c r="K13208">
        <v>560</v>
      </c>
      <c r="L13208" s="1">
        <v>44860</v>
      </c>
      <c r="M13208">
        <v>-47</v>
      </c>
      <c r="N13208" s="8">
        <f t="shared" si="206"/>
        <v>-26320</v>
      </c>
    </row>
    <row r="13209" spans="1:14">
      <c r="A13209" t="s">
        <v>14</v>
      </c>
      <c r="B13209" t="s">
        <v>62</v>
      </c>
      <c r="C13209" t="s">
        <v>236</v>
      </c>
      <c r="D13209">
        <v>13342400150</v>
      </c>
      <c r="E13209" s="1">
        <v>44848</v>
      </c>
      <c r="F13209" s="1">
        <v>44848</v>
      </c>
      <c r="G13209">
        <v>8222863581</v>
      </c>
      <c r="H13209" t="s">
        <v>5231</v>
      </c>
      <c r="I13209">
        <v>1158.56</v>
      </c>
      <c r="J13209" s="1">
        <v>44908</v>
      </c>
      <c r="K13209">
        <v>1053.24</v>
      </c>
      <c r="L13209" s="1">
        <v>44893</v>
      </c>
      <c r="M13209">
        <v>-15</v>
      </c>
      <c r="N13209" s="8">
        <f t="shared" si="206"/>
        <v>-15798.6</v>
      </c>
    </row>
    <row r="13210" spans="1:14">
      <c r="A13210" t="s">
        <v>14</v>
      </c>
      <c r="B13210" t="s">
        <v>62</v>
      </c>
      <c r="C13210" t="s">
        <v>298</v>
      </c>
      <c r="D13210">
        <v>4685201008</v>
      </c>
      <c r="E13210" s="1">
        <v>44848</v>
      </c>
      <c r="F13210" s="1">
        <v>44848</v>
      </c>
      <c r="G13210">
        <v>8223040175</v>
      </c>
      <c r="H13210">
        <v>1414</v>
      </c>
      <c r="I13210">
        <v>368.93</v>
      </c>
      <c r="J13210" s="1">
        <v>44908</v>
      </c>
      <c r="K13210">
        <v>302.39999999999998</v>
      </c>
      <c r="L13210" s="1">
        <v>44893</v>
      </c>
      <c r="M13210">
        <v>-15</v>
      </c>
      <c r="N13210" s="8">
        <f t="shared" si="206"/>
        <v>-4536</v>
      </c>
    </row>
    <row r="13211" spans="1:14">
      <c r="A13211" t="s">
        <v>14</v>
      </c>
      <c r="B13211" t="s">
        <v>62</v>
      </c>
      <c r="C13211" t="s">
        <v>298</v>
      </c>
      <c r="D13211">
        <v>4685201008</v>
      </c>
      <c r="E13211" s="1">
        <v>44848</v>
      </c>
      <c r="F13211" s="1">
        <v>44848</v>
      </c>
      <c r="G13211">
        <v>8223041255</v>
      </c>
      <c r="H13211">
        <v>1415</v>
      </c>
      <c r="I13211">
        <v>428.22</v>
      </c>
      <c r="J13211" s="1">
        <v>44908</v>
      </c>
      <c r="K13211">
        <v>351</v>
      </c>
      <c r="L13211" s="1">
        <v>44893</v>
      </c>
      <c r="M13211">
        <v>-15</v>
      </c>
      <c r="N13211" s="8">
        <f t="shared" si="206"/>
        <v>-5265</v>
      </c>
    </row>
    <row r="13212" spans="1:14">
      <c r="A13212" t="s">
        <v>14</v>
      </c>
      <c r="B13212" t="s">
        <v>62</v>
      </c>
      <c r="C13212" t="s">
        <v>236</v>
      </c>
      <c r="D13212">
        <v>13342400150</v>
      </c>
      <c r="E13212" s="1">
        <v>44848</v>
      </c>
      <c r="F13212" s="1">
        <v>44848</v>
      </c>
      <c r="G13212">
        <v>8223049093</v>
      </c>
      <c r="H13212" t="s">
        <v>5232</v>
      </c>
      <c r="I13212">
        <v>1544.75</v>
      </c>
      <c r="J13212" s="1">
        <v>44908</v>
      </c>
      <c r="K13212">
        <v>1404.32</v>
      </c>
      <c r="L13212" s="1">
        <v>44860</v>
      </c>
      <c r="M13212">
        <v>-48</v>
      </c>
      <c r="N13212" s="8">
        <f t="shared" si="206"/>
        <v>-67407.360000000001</v>
      </c>
    </row>
    <row r="13213" spans="1:14">
      <c r="A13213" t="s">
        <v>14</v>
      </c>
      <c r="B13213" t="s">
        <v>62</v>
      </c>
      <c r="C13213" t="s">
        <v>298</v>
      </c>
      <c r="D13213">
        <v>4685201008</v>
      </c>
      <c r="E13213" s="1">
        <v>44848</v>
      </c>
      <c r="F13213" s="1">
        <v>44848</v>
      </c>
      <c r="G13213">
        <v>8223051070</v>
      </c>
      <c r="H13213">
        <v>1417</v>
      </c>
      <c r="I13213">
        <v>1378.6</v>
      </c>
      <c r="J13213" s="1">
        <v>44908</v>
      </c>
      <c r="K13213">
        <v>1130</v>
      </c>
      <c r="L13213" s="1">
        <v>44893</v>
      </c>
      <c r="M13213">
        <v>-15</v>
      </c>
      <c r="N13213" s="8">
        <f t="shared" si="206"/>
        <v>-16950</v>
      </c>
    </row>
    <row r="13214" spans="1:14">
      <c r="A13214" t="s">
        <v>14</v>
      </c>
      <c r="B13214" t="s">
        <v>62</v>
      </c>
      <c r="C13214" t="s">
        <v>298</v>
      </c>
      <c r="D13214">
        <v>4685201008</v>
      </c>
      <c r="E13214" s="1">
        <v>44847</v>
      </c>
      <c r="F13214" s="1">
        <v>44847</v>
      </c>
      <c r="G13214">
        <v>8223052930</v>
      </c>
      <c r="H13214">
        <v>1418</v>
      </c>
      <c r="I13214">
        <v>1171.2</v>
      </c>
      <c r="J13214" s="1">
        <v>44907</v>
      </c>
      <c r="K13214">
        <v>960</v>
      </c>
      <c r="L13214" s="1">
        <v>44893</v>
      </c>
      <c r="M13214">
        <v>-14</v>
      </c>
      <c r="N13214" s="8">
        <f t="shared" si="206"/>
        <v>-13440</v>
      </c>
    </row>
    <row r="13215" spans="1:14">
      <c r="A13215" t="s">
        <v>14</v>
      </c>
      <c r="B13215" t="s">
        <v>62</v>
      </c>
      <c r="C13215" t="s">
        <v>236</v>
      </c>
      <c r="D13215">
        <v>13342400150</v>
      </c>
      <c r="E13215" s="1">
        <v>44848</v>
      </c>
      <c r="F13215" s="1">
        <v>44848</v>
      </c>
      <c r="G13215">
        <v>8223085072</v>
      </c>
      <c r="H13215" t="s">
        <v>5233</v>
      </c>
      <c r="I13215">
        <v>901.11</v>
      </c>
      <c r="J13215" s="1">
        <v>44908</v>
      </c>
      <c r="K13215">
        <v>819.19</v>
      </c>
      <c r="L13215" s="1">
        <v>44893</v>
      </c>
      <c r="M13215">
        <v>-15</v>
      </c>
      <c r="N13215" s="8">
        <f t="shared" si="206"/>
        <v>-12287.85</v>
      </c>
    </row>
    <row r="13216" spans="1:14">
      <c r="A13216" t="s">
        <v>14</v>
      </c>
      <c r="B13216" t="s">
        <v>62</v>
      </c>
      <c r="C13216" t="s">
        <v>298</v>
      </c>
      <c r="D13216">
        <v>4685201008</v>
      </c>
      <c r="E13216" s="1">
        <v>44848</v>
      </c>
      <c r="F13216" s="1">
        <v>44848</v>
      </c>
      <c r="G13216">
        <v>8223116359</v>
      </c>
      <c r="H13216">
        <v>1453</v>
      </c>
      <c r="I13216">
        <v>546.55999999999995</v>
      </c>
      <c r="J13216" s="1">
        <v>44908</v>
      </c>
      <c r="K13216">
        <v>448</v>
      </c>
      <c r="L13216" s="1">
        <v>44893</v>
      </c>
      <c r="M13216">
        <v>-15</v>
      </c>
      <c r="N13216" s="8">
        <f t="shared" si="206"/>
        <v>-6720</v>
      </c>
    </row>
    <row r="13217" spans="1:14">
      <c r="A13217" t="s">
        <v>14</v>
      </c>
      <c r="B13217" t="s">
        <v>62</v>
      </c>
      <c r="C13217" t="s">
        <v>298</v>
      </c>
      <c r="D13217">
        <v>4685201008</v>
      </c>
      <c r="E13217" s="1">
        <v>44848</v>
      </c>
      <c r="F13217" s="1">
        <v>44848</v>
      </c>
      <c r="G13217">
        <v>8223118859</v>
      </c>
      <c r="H13217">
        <v>1454</v>
      </c>
      <c r="I13217">
        <v>945.5</v>
      </c>
      <c r="J13217" s="1">
        <v>44908</v>
      </c>
      <c r="K13217">
        <v>775</v>
      </c>
      <c r="L13217" s="1">
        <v>44893</v>
      </c>
      <c r="M13217">
        <v>-15</v>
      </c>
      <c r="N13217" s="8">
        <f t="shared" si="206"/>
        <v>-11625</v>
      </c>
    </row>
    <row r="13218" spans="1:14">
      <c r="A13218" t="s">
        <v>14</v>
      </c>
      <c r="B13218" t="s">
        <v>62</v>
      </c>
      <c r="C13218" t="s">
        <v>298</v>
      </c>
      <c r="D13218">
        <v>4685201008</v>
      </c>
      <c r="E13218" s="1">
        <v>44848</v>
      </c>
      <c r="F13218" s="1">
        <v>44848</v>
      </c>
      <c r="G13218">
        <v>8223120968</v>
      </c>
      <c r="H13218">
        <v>1455</v>
      </c>
      <c r="I13218">
        <v>6893</v>
      </c>
      <c r="J13218" s="1">
        <v>44908</v>
      </c>
      <c r="K13218">
        <v>5650</v>
      </c>
      <c r="L13218" s="1">
        <v>44893</v>
      </c>
      <c r="M13218">
        <v>-15</v>
      </c>
      <c r="N13218" s="8">
        <f t="shared" si="206"/>
        <v>-84750</v>
      </c>
    </row>
    <row r="13219" spans="1:14">
      <c r="A13219" t="s">
        <v>14</v>
      </c>
      <c r="B13219" t="s">
        <v>62</v>
      </c>
      <c r="C13219" t="s">
        <v>298</v>
      </c>
      <c r="D13219">
        <v>4685201008</v>
      </c>
      <c r="E13219" s="1">
        <v>44847</v>
      </c>
      <c r="F13219" s="1">
        <v>44847</v>
      </c>
      <c r="G13219">
        <v>8223122741</v>
      </c>
      <c r="H13219">
        <v>1456</v>
      </c>
      <c r="I13219">
        <v>1277.58</v>
      </c>
      <c r="J13219" s="1">
        <v>44907</v>
      </c>
      <c r="K13219">
        <v>1047.2</v>
      </c>
      <c r="L13219" s="1">
        <v>44893</v>
      </c>
      <c r="M13219">
        <v>-14</v>
      </c>
      <c r="N13219" s="8">
        <f t="shared" si="206"/>
        <v>-14660.800000000001</v>
      </c>
    </row>
    <row r="13220" spans="1:14">
      <c r="A13220" t="s">
        <v>14</v>
      </c>
      <c r="B13220" t="s">
        <v>62</v>
      </c>
      <c r="C13220" t="s">
        <v>298</v>
      </c>
      <c r="D13220">
        <v>4685201008</v>
      </c>
      <c r="E13220" s="1">
        <v>44848</v>
      </c>
      <c r="F13220" s="1">
        <v>44848</v>
      </c>
      <c r="G13220">
        <v>8223126356</v>
      </c>
      <c r="H13220">
        <v>1458</v>
      </c>
      <c r="I13220">
        <v>802.76</v>
      </c>
      <c r="J13220" s="1">
        <v>44908</v>
      </c>
      <c r="K13220">
        <v>658</v>
      </c>
      <c r="L13220" s="1">
        <v>44893</v>
      </c>
      <c r="M13220">
        <v>-15</v>
      </c>
      <c r="N13220" s="8">
        <f t="shared" si="206"/>
        <v>-9870</v>
      </c>
    </row>
    <row r="13221" spans="1:14">
      <c r="A13221" t="s">
        <v>14</v>
      </c>
      <c r="B13221" t="s">
        <v>62</v>
      </c>
      <c r="C13221" t="s">
        <v>236</v>
      </c>
      <c r="D13221">
        <v>13342400150</v>
      </c>
      <c r="E13221" s="1">
        <v>44847</v>
      </c>
      <c r="F13221" s="1">
        <v>44847</v>
      </c>
      <c r="G13221">
        <v>8223144226</v>
      </c>
      <c r="H13221" t="s">
        <v>5234</v>
      </c>
      <c r="I13221">
        <v>1158.56</v>
      </c>
      <c r="J13221" s="1">
        <v>44907</v>
      </c>
      <c r="K13221">
        <v>1053.24</v>
      </c>
      <c r="L13221" s="1">
        <v>44860</v>
      </c>
      <c r="M13221">
        <v>-47</v>
      </c>
      <c r="N13221" s="8">
        <f t="shared" si="206"/>
        <v>-49502.28</v>
      </c>
    </row>
    <row r="13222" spans="1:14">
      <c r="A13222" t="s">
        <v>14</v>
      </c>
      <c r="B13222" t="s">
        <v>62</v>
      </c>
      <c r="C13222" t="s">
        <v>236</v>
      </c>
      <c r="D13222">
        <v>13342400150</v>
      </c>
      <c r="E13222" s="1">
        <v>44847</v>
      </c>
      <c r="F13222" s="1">
        <v>44847</v>
      </c>
      <c r="G13222">
        <v>8223223320</v>
      </c>
      <c r="H13222" t="s">
        <v>5235</v>
      </c>
      <c r="I13222">
        <v>1544.75</v>
      </c>
      <c r="J13222" s="1">
        <v>44907</v>
      </c>
      <c r="K13222">
        <v>1404.32</v>
      </c>
      <c r="L13222" s="1">
        <v>44860</v>
      </c>
      <c r="M13222">
        <v>-47</v>
      </c>
      <c r="N13222" s="8">
        <f t="shared" si="206"/>
        <v>-66003.039999999994</v>
      </c>
    </row>
    <row r="13223" spans="1:14">
      <c r="A13223" t="s">
        <v>14</v>
      </c>
      <c r="B13223" t="s">
        <v>62</v>
      </c>
      <c r="C13223" t="s">
        <v>236</v>
      </c>
      <c r="D13223">
        <v>13342400150</v>
      </c>
      <c r="E13223" s="1">
        <v>44848</v>
      </c>
      <c r="F13223" s="1">
        <v>44848</v>
      </c>
      <c r="G13223">
        <v>8223231395</v>
      </c>
      <c r="H13223" t="s">
        <v>5236</v>
      </c>
      <c r="I13223">
        <v>1544.75</v>
      </c>
      <c r="J13223" s="1">
        <v>44908</v>
      </c>
      <c r="K13223">
        <v>1404.32</v>
      </c>
      <c r="L13223" s="1">
        <v>44893</v>
      </c>
      <c r="M13223">
        <v>-15</v>
      </c>
      <c r="N13223" s="8">
        <f t="shared" si="206"/>
        <v>-21064.799999999999</v>
      </c>
    </row>
    <row r="13224" spans="1:14">
      <c r="A13224" t="s">
        <v>14</v>
      </c>
      <c r="B13224" t="s">
        <v>62</v>
      </c>
      <c r="C13224" t="s">
        <v>236</v>
      </c>
      <c r="D13224">
        <v>13342400150</v>
      </c>
      <c r="E13224" s="1">
        <v>44848</v>
      </c>
      <c r="F13224" s="1">
        <v>44848</v>
      </c>
      <c r="G13224">
        <v>8223241052</v>
      </c>
      <c r="H13224" t="s">
        <v>5237</v>
      </c>
      <c r="I13224">
        <v>550</v>
      </c>
      <c r="J13224" s="1">
        <v>44908</v>
      </c>
      <c r="K13224">
        <v>500</v>
      </c>
      <c r="L13224" s="1">
        <v>44893</v>
      </c>
      <c r="M13224">
        <v>-15</v>
      </c>
      <c r="N13224" s="8">
        <f t="shared" si="206"/>
        <v>-7500</v>
      </c>
    </row>
    <row r="13225" spans="1:14">
      <c r="A13225" t="s">
        <v>14</v>
      </c>
      <c r="B13225" t="s">
        <v>62</v>
      </c>
      <c r="C13225" t="s">
        <v>236</v>
      </c>
      <c r="D13225">
        <v>13342400150</v>
      </c>
      <c r="E13225" s="1">
        <v>44847</v>
      </c>
      <c r="F13225" s="1">
        <v>44847</v>
      </c>
      <c r="G13225">
        <v>8223298804</v>
      </c>
      <c r="H13225" t="s">
        <v>5238</v>
      </c>
      <c r="I13225">
        <v>1544.75</v>
      </c>
      <c r="J13225" s="1">
        <v>44907</v>
      </c>
      <c r="K13225">
        <v>1404.32</v>
      </c>
      <c r="L13225" s="1">
        <v>44860</v>
      </c>
      <c r="M13225">
        <v>-47</v>
      </c>
      <c r="N13225" s="8">
        <f t="shared" si="206"/>
        <v>-66003.039999999994</v>
      </c>
    </row>
    <row r="13226" spans="1:14">
      <c r="A13226" t="s">
        <v>14</v>
      </c>
      <c r="B13226" t="s">
        <v>62</v>
      </c>
      <c r="C13226" t="s">
        <v>236</v>
      </c>
      <c r="D13226">
        <v>13342400150</v>
      </c>
      <c r="E13226" s="1">
        <v>44847</v>
      </c>
      <c r="F13226" s="1">
        <v>44847</v>
      </c>
      <c r="G13226">
        <v>8223307839</v>
      </c>
      <c r="H13226" t="s">
        <v>5239</v>
      </c>
      <c r="I13226">
        <v>2372.44</v>
      </c>
      <c r="J13226" s="1">
        <v>44907</v>
      </c>
      <c r="K13226">
        <v>2156.7600000000002</v>
      </c>
      <c r="L13226" s="1">
        <v>44860</v>
      </c>
      <c r="M13226">
        <v>-47</v>
      </c>
      <c r="N13226" s="8">
        <f t="shared" si="206"/>
        <v>-101367.72000000002</v>
      </c>
    </row>
    <row r="13227" spans="1:14">
      <c r="A13227" t="s">
        <v>14</v>
      </c>
      <c r="B13227" t="s">
        <v>62</v>
      </c>
      <c r="C13227" t="s">
        <v>236</v>
      </c>
      <c r="D13227">
        <v>13342400150</v>
      </c>
      <c r="E13227" s="1">
        <v>44848</v>
      </c>
      <c r="F13227" s="1">
        <v>44848</v>
      </c>
      <c r="G13227">
        <v>8223316880</v>
      </c>
      <c r="H13227" t="s">
        <v>5240</v>
      </c>
      <c r="I13227">
        <v>1158.56</v>
      </c>
      <c r="J13227" s="1">
        <v>44908</v>
      </c>
      <c r="K13227">
        <v>1053.24</v>
      </c>
      <c r="L13227" s="1">
        <v>44893</v>
      </c>
      <c r="M13227">
        <v>-15</v>
      </c>
      <c r="N13227" s="8">
        <f t="shared" si="206"/>
        <v>-15798.6</v>
      </c>
    </row>
    <row r="13228" spans="1:14">
      <c r="A13228" t="s">
        <v>14</v>
      </c>
      <c r="B13228" t="s">
        <v>62</v>
      </c>
      <c r="C13228" t="s">
        <v>236</v>
      </c>
      <c r="D13228">
        <v>13342400150</v>
      </c>
      <c r="E13228" s="1">
        <v>44848</v>
      </c>
      <c r="F13228" s="1">
        <v>44848</v>
      </c>
      <c r="G13228">
        <v>8223325643</v>
      </c>
      <c r="H13228" t="s">
        <v>5241</v>
      </c>
      <c r="I13228">
        <v>1149.5</v>
      </c>
      <c r="J13228" s="1">
        <v>44908</v>
      </c>
      <c r="K13228">
        <v>1045</v>
      </c>
      <c r="L13228" s="1">
        <v>44860</v>
      </c>
      <c r="M13228">
        <v>-48</v>
      </c>
      <c r="N13228" s="8">
        <f t="shared" si="206"/>
        <v>-50160</v>
      </c>
    </row>
    <row r="13229" spans="1:14">
      <c r="A13229" t="s">
        <v>14</v>
      </c>
      <c r="B13229" t="s">
        <v>62</v>
      </c>
      <c r="C13229" t="s">
        <v>236</v>
      </c>
      <c r="D13229">
        <v>13342400150</v>
      </c>
      <c r="E13229" s="1">
        <v>44848</v>
      </c>
      <c r="F13229" s="1">
        <v>44848</v>
      </c>
      <c r="G13229">
        <v>8223405274</v>
      </c>
      <c r="H13229" t="s">
        <v>5242</v>
      </c>
      <c r="I13229">
        <v>1544.75</v>
      </c>
      <c r="J13229" s="1">
        <v>44908</v>
      </c>
      <c r="K13229">
        <v>1404.32</v>
      </c>
      <c r="L13229" s="1">
        <v>44893</v>
      </c>
      <c r="M13229">
        <v>-15</v>
      </c>
      <c r="N13229" s="8">
        <f t="shared" si="206"/>
        <v>-21064.799999999999</v>
      </c>
    </row>
    <row r="13230" spans="1:14">
      <c r="A13230" t="s">
        <v>14</v>
      </c>
      <c r="B13230" t="s">
        <v>62</v>
      </c>
      <c r="C13230" t="s">
        <v>236</v>
      </c>
      <c r="D13230">
        <v>13342400150</v>
      </c>
      <c r="E13230" s="1">
        <v>44847</v>
      </c>
      <c r="F13230" s="1">
        <v>44847</v>
      </c>
      <c r="G13230">
        <v>8223412834</v>
      </c>
      <c r="H13230" t="s">
        <v>5243</v>
      </c>
      <c r="I13230">
        <v>1544.75</v>
      </c>
      <c r="J13230" s="1">
        <v>44907</v>
      </c>
      <c r="K13230">
        <v>1404.32</v>
      </c>
      <c r="L13230" s="1">
        <v>44860</v>
      </c>
      <c r="M13230">
        <v>-47</v>
      </c>
      <c r="N13230" s="8">
        <f t="shared" si="206"/>
        <v>-66003.039999999994</v>
      </c>
    </row>
    <row r="13231" spans="1:14">
      <c r="A13231" t="s">
        <v>14</v>
      </c>
      <c r="B13231" t="s">
        <v>62</v>
      </c>
      <c r="C13231" t="s">
        <v>672</v>
      </c>
      <c r="D13231">
        <v>10128980157</v>
      </c>
      <c r="E13231" s="1">
        <v>44848</v>
      </c>
      <c r="F13231" s="1">
        <v>44848</v>
      </c>
      <c r="G13231">
        <v>8223459670</v>
      </c>
      <c r="H13231" t="s">
        <v>5244</v>
      </c>
      <c r="I13231">
        <v>2122.34</v>
      </c>
      <c r="J13231" s="1">
        <v>44908</v>
      </c>
      <c r="K13231">
        <v>1929.4</v>
      </c>
      <c r="L13231" s="1">
        <v>44893</v>
      </c>
      <c r="M13231">
        <v>-15</v>
      </c>
      <c r="N13231" s="8">
        <f t="shared" si="206"/>
        <v>-28941</v>
      </c>
    </row>
    <row r="13232" spans="1:14">
      <c r="A13232" t="s">
        <v>14</v>
      </c>
      <c r="B13232" t="s">
        <v>62</v>
      </c>
      <c r="C13232" t="s">
        <v>236</v>
      </c>
      <c r="D13232">
        <v>13342400150</v>
      </c>
      <c r="E13232" s="1">
        <v>44848</v>
      </c>
      <c r="F13232" s="1">
        <v>44848</v>
      </c>
      <c r="G13232">
        <v>8223502048</v>
      </c>
      <c r="H13232" t="s">
        <v>5245</v>
      </c>
      <c r="I13232">
        <v>1158.56</v>
      </c>
      <c r="J13232" s="1">
        <v>44908</v>
      </c>
      <c r="K13232">
        <v>1053.24</v>
      </c>
      <c r="L13232" s="1">
        <v>44893</v>
      </c>
      <c r="M13232">
        <v>-15</v>
      </c>
      <c r="N13232" s="8">
        <f t="shared" si="206"/>
        <v>-15798.6</v>
      </c>
    </row>
    <row r="13233" spans="1:14">
      <c r="A13233" t="s">
        <v>14</v>
      </c>
      <c r="B13233" t="s">
        <v>62</v>
      </c>
      <c r="C13233" t="s">
        <v>5246</v>
      </c>
      <c r="D13233">
        <v>4754201210</v>
      </c>
      <c r="E13233" s="1">
        <v>44847</v>
      </c>
      <c r="F13233" s="1">
        <v>44847</v>
      </c>
      <c r="G13233">
        <v>8224433419</v>
      </c>
      <c r="H13233" t="s">
        <v>5247</v>
      </c>
      <c r="I13233">
        <v>25223.66</v>
      </c>
      <c r="J13233" s="1">
        <v>44907</v>
      </c>
      <c r="K13233">
        <v>20675.13</v>
      </c>
      <c r="L13233" s="1">
        <v>44915</v>
      </c>
      <c r="M13233">
        <v>8</v>
      </c>
      <c r="N13233" s="8">
        <f t="shared" si="206"/>
        <v>165401.04</v>
      </c>
    </row>
    <row r="13234" spans="1:14">
      <c r="A13234" t="s">
        <v>14</v>
      </c>
      <c r="B13234" t="s">
        <v>62</v>
      </c>
      <c r="C13234" t="s">
        <v>273</v>
      </c>
      <c r="D13234">
        <v>3237150234</v>
      </c>
      <c r="E13234" s="1">
        <v>44847</v>
      </c>
      <c r="F13234" s="1">
        <v>44847</v>
      </c>
      <c r="G13234">
        <v>8225164929</v>
      </c>
      <c r="H13234">
        <v>2210330</v>
      </c>
      <c r="I13234">
        <v>2342.4</v>
      </c>
      <c r="J13234" s="1">
        <v>44907</v>
      </c>
      <c r="K13234">
        <v>1680</v>
      </c>
      <c r="L13234" s="1">
        <v>44893</v>
      </c>
      <c r="M13234">
        <v>-14</v>
      </c>
      <c r="N13234" s="8">
        <f t="shared" si="206"/>
        <v>-23520</v>
      </c>
    </row>
    <row r="13235" spans="1:14">
      <c r="A13235" t="s">
        <v>14</v>
      </c>
      <c r="B13235" t="s">
        <v>62</v>
      </c>
      <c r="C13235" t="s">
        <v>5248</v>
      </c>
      <c r="D13235">
        <v>7626371004</v>
      </c>
      <c r="E13235" s="1">
        <v>44847</v>
      </c>
      <c r="F13235" s="1">
        <v>44847</v>
      </c>
      <c r="G13235">
        <v>8225314417</v>
      </c>
      <c r="H13235" t="s">
        <v>5249</v>
      </c>
      <c r="I13235">
        <v>18841.68</v>
      </c>
      <c r="J13235" s="1">
        <v>44907</v>
      </c>
      <c r="K13235">
        <v>15444</v>
      </c>
      <c r="L13235" s="1">
        <v>44915</v>
      </c>
      <c r="M13235">
        <v>8</v>
      </c>
      <c r="N13235" s="8">
        <f t="shared" si="206"/>
        <v>123552</v>
      </c>
    </row>
    <row r="13236" spans="1:14">
      <c r="A13236" t="s">
        <v>14</v>
      </c>
      <c r="B13236" t="s">
        <v>62</v>
      </c>
      <c r="C13236" t="s">
        <v>136</v>
      </c>
      <c r="D13236">
        <v>228550273</v>
      </c>
      <c r="E13236" s="1">
        <v>44848</v>
      </c>
      <c r="F13236" s="1">
        <v>44848</v>
      </c>
      <c r="G13236">
        <v>8225353098</v>
      </c>
      <c r="H13236">
        <v>22514379</v>
      </c>
      <c r="I13236">
        <v>1436.64</v>
      </c>
      <c r="J13236" s="1">
        <v>44908</v>
      </c>
      <c r="K13236">
        <v>1306.04</v>
      </c>
      <c r="L13236" s="1">
        <v>44893</v>
      </c>
      <c r="M13236">
        <v>-15</v>
      </c>
      <c r="N13236" s="8">
        <f t="shared" si="206"/>
        <v>-19590.599999999999</v>
      </c>
    </row>
    <row r="13237" spans="1:14">
      <c r="A13237" t="s">
        <v>14</v>
      </c>
      <c r="B13237" t="s">
        <v>62</v>
      </c>
      <c r="C13237" t="s">
        <v>136</v>
      </c>
      <c r="D13237">
        <v>228550273</v>
      </c>
      <c r="E13237" s="1">
        <v>44848</v>
      </c>
      <c r="F13237" s="1">
        <v>44848</v>
      </c>
      <c r="G13237">
        <v>8225354750</v>
      </c>
      <c r="H13237">
        <v>22514173</v>
      </c>
      <c r="I13237">
        <v>197.01</v>
      </c>
      <c r="J13237" s="1">
        <v>44908</v>
      </c>
      <c r="K13237">
        <v>179.1</v>
      </c>
      <c r="L13237" s="1">
        <v>44893</v>
      </c>
      <c r="M13237">
        <v>-15</v>
      </c>
      <c r="N13237" s="8">
        <f t="shared" si="206"/>
        <v>-2686.5</v>
      </c>
    </row>
    <row r="13238" spans="1:14">
      <c r="A13238" t="s">
        <v>14</v>
      </c>
      <c r="B13238" t="s">
        <v>62</v>
      </c>
      <c r="C13238" t="s">
        <v>4970</v>
      </c>
      <c r="D13238" t="s">
        <v>4971</v>
      </c>
      <c r="E13238" s="1">
        <v>44847</v>
      </c>
      <c r="F13238" s="1">
        <v>44847</v>
      </c>
      <c r="G13238">
        <v>8225423010</v>
      </c>
      <c r="H13238" t="s">
        <v>43</v>
      </c>
      <c r="I13238">
        <v>2032.68</v>
      </c>
      <c r="J13238" s="1">
        <v>44907</v>
      </c>
      <c r="K13238">
        <v>2032.68</v>
      </c>
      <c r="L13238" s="1">
        <v>44851</v>
      </c>
      <c r="M13238">
        <v>-56</v>
      </c>
      <c r="N13238" s="8">
        <f t="shared" si="206"/>
        <v>-113830.08</v>
      </c>
    </row>
    <row r="13239" spans="1:14">
      <c r="A13239" t="s">
        <v>14</v>
      </c>
      <c r="B13239" t="s">
        <v>62</v>
      </c>
      <c r="C13239" t="s">
        <v>5250</v>
      </c>
      <c r="D13239">
        <v>1391810528</v>
      </c>
      <c r="E13239" s="1">
        <v>44848</v>
      </c>
      <c r="F13239" s="1">
        <v>44848</v>
      </c>
      <c r="G13239">
        <v>8225643457</v>
      </c>
      <c r="H13239">
        <v>24000008345</v>
      </c>
      <c r="I13239">
        <v>462</v>
      </c>
      <c r="J13239" s="1">
        <v>44908</v>
      </c>
      <c r="K13239">
        <v>420</v>
      </c>
      <c r="L13239" s="1">
        <v>44901</v>
      </c>
      <c r="M13239">
        <v>-7</v>
      </c>
      <c r="N13239" s="8">
        <f t="shared" si="206"/>
        <v>-2940</v>
      </c>
    </row>
    <row r="13240" spans="1:14">
      <c r="A13240" t="s">
        <v>14</v>
      </c>
      <c r="B13240" t="s">
        <v>62</v>
      </c>
      <c r="C13240" t="s">
        <v>333</v>
      </c>
      <c r="D13240">
        <v>11173091007</v>
      </c>
      <c r="E13240" s="1">
        <v>44848</v>
      </c>
      <c r="F13240" s="1">
        <v>44848</v>
      </c>
      <c r="G13240">
        <v>8226059562</v>
      </c>
      <c r="H13240" t="s">
        <v>5251</v>
      </c>
      <c r="I13240">
        <v>2480.63</v>
      </c>
      <c r="J13240" s="1">
        <v>44908</v>
      </c>
      <c r="K13240">
        <v>2033.3</v>
      </c>
      <c r="L13240" s="1">
        <v>44893</v>
      </c>
      <c r="M13240">
        <v>-15</v>
      </c>
      <c r="N13240" s="8">
        <f t="shared" si="206"/>
        <v>-30499.5</v>
      </c>
    </row>
    <row r="13241" spans="1:14">
      <c r="A13241" t="s">
        <v>14</v>
      </c>
      <c r="B13241" t="s">
        <v>62</v>
      </c>
      <c r="C13241" t="s">
        <v>333</v>
      </c>
      <c r="D13241">
        <v>11173091007</v>
      </c>
      <c r="E13241" s="1">
        <v>44847</v>
      </c>
      <c r="F13241" s="1">
        <v>44847</v>
      </c>
      <c r="G13241">
        <v>8226090421</v>
      </c>
      <c r="H13241" t="s">
        <v>5252</v>
      </c>
      <c r="I13241">
        <v>3252.13</v>
      </c>
      <c r="J13241" s="1">
        <v>44907</v>
      </c>
      <c r="K13241">
        <v>2665.68</v>
      </c>
      <c r="L13241" s="1">
        <v>44893</v>
      </c>
      <c r="M13241">
        <v>-14</v>
      </c>
      <c r="N13241" s="8">
        <f t="shared" si="206"/>
        <v>-37319.519999999997</v>
      </c>
    </row>
    <row r="13242" spans="1:14">
      <c r="A13242" t="s">
        <v>14</v>
      </c>
      <c r="B13242" t="s">
        <v>62</v>
      </c>
      <c r="C13242" t="s">
        <v>108</v>
      </c>
      <c r="D13242">
        <v>2006400960</v>
      </c>
      <c r="E13242" s="1">
        <v>44848</v>
      </c>
      <c r="F13242" s="1">
        <v>44848</v>
      </c>
      <c r="G13242">
        <v>8226590790</v>
      </c>
      <c r="H13242">
        <v>1632256</v>
      </c>
      <c r="I13242">
        <v>549</v>
      </c>
      <c r="J13242" s="1">
        <v>44908</v>
      </c>
      <c r="K13242">
        <v>450</v>
      </c>
      <c r="L13242" s="1">
        <v>44893</v>
      </c>
      <c r="M13242">
        <v>-15</v>
      </c>
      <c r="N13242" s="8">
        <f t="shared" si="206"/>
        <v>-6750</v>
      </c>
    </row>
    <row r="13243" spans="1:14">
      <c r="A13243" t="s">
        <v>14</v>
      </c>
      <c r="B13243" t="s">
        <v>62</v>
      </c>
      <c r="C13243" t="s">
        <v>108</v>
      </c>
      <c r="D13243">
        <v>2006400960</v>
      </c>
      <c r="E13243" s="1">
        <v>44848</v>
      </c>
      <c r="F13243" s="1">
        <v>44848</v>
      </c>
      <c r="G13243">
        <v>8226590860</v>
      </c>
      <c r="H13243">
        <v>1632750</v>
      </c>
      <c r="I13243">
        <v>725.3</v>
      </c>
      <c r="J13243" s="1">
        <v>44908</v>
      </c>
      <c r="K13243">
        <v>697.4</v>
      </c>
      <c r="L13243" s="1">
        <v>44855</v>
      </c>
      <c r="M13243">
        <v>-53</v>
      </c>
      <c r="N13243" s="8">
        <f t="shared" si="206"/>
        <v>-36962.199999999997</v>
      </c>
    </row>
    <row r="13244" spans="1:14">
      <c r="A13244" t="s">
        <v>14</v>
      </c>
      <c r="B13244" t="s">
        <v>62</v>
      </c>
      <c r="C13244" t="s">
        <v>108</v>
      </c>
      <c r="D13244">
        <v>2006400960</v>
      </c>
      <c r="E13244" s="1">
        <v>44847</v>
      </c>
      <c r="F13244" s="1">
        <v>44847</v>
      </c>
      <c r="G13244">
        <v>8226590931</v>
      </c>
      <c r="H13244">
        <v>1632784</v>
      </c>
      <c r="I13244">
        <v>402.69</v>
      </c>
      <c r="J13244" s="1">
        <v>44907</v>
      </c>
      <c r="K13244">
        <v>387.2</v>
      </c>
      <c r="L13244" s="1">
        <v>44855</v>
      </c>
      <c r="M13244">
        <v>-52</v>
      </c>
      <c r="N13244" s="8">
        <f t="shared" si="206"/>
        <v>-20134.399999999998</v>
      </c>
    </row>
    <row r="13245" spans="1:14">
      <c r="A13245" t="s">
        <v>14</v>
      </c>
      <c r="B13245" t="s">
        <v>62</v>
      </c>
      <c r="C13245" t="s">
        <v>108</v>
      </c>
      <c r="D13245">
        <v>2006400960</v>
      </c>
      <c r="E13245" s="1">
        <v>44848</v>
      </c>
      <c r="F13245" s="1">
        <v>44848</v>
      </c>
      <c r="G13245">
        <v>8226590986</v>
      </c>
      <c r="H13245">
        <v>1632802</v>
      </c>
      <c r="I13245">
        <v>645.22</v>
      </c>
      <c r="J13245" s="1">
        <v>44908</v>
      </c>
      <c r="K13245">
        <v>620.4</v>
      </c>
      <c r="L13245" s="1">
        <v>44855</v>
      </c>
      <c r="M13245">
        <v>-53</v>
      </c>
      <c r="N13245" s="8">
        <f t="shared" si="206"/>
        <v>-32881.199999999997</v>
      </c>
    </row>
    <row r="13246" spans="1:14">
      <c r="A13246" t="s">
        <v>14</v>
      </c>
      <c r="B13246" t="s">
        <v>62</v>
      </c>
      <c r="C13246" t="s">
        <v>108</v>
      </c>
      <c r="D13246">
        <v>2006400960</v>
      </c>
      <c r="E13246" s="1">
        <v>44848</v>
      </c>
      <c r="F13246" s="1">
        <v>44848</v>
      </c>
      <c r="G13246">
        <v>8226591057</v>
      </c>
      <c r="H13246">
        <v>1632881</v>
      </c>
      <c r="I13246">
        <v>801.94</v>
      </c>
      <c r="J13246" s="1">
        <v>44908</v>
      </c>
      <c r="K13246">
        <v>771.1</v>
      </c>
      <c r="L13246" s="1">
        <v>44855</v>
      </c>
      <c r="M13246">
        <v>-53</v>
      </c>
      <c r="N13246" s="8">
        <f t="shared" si="206"/>
        <v>-40868.300000000003</v>
      </c>
    </row>
    <row r="13247" spans="1:14">
      <c r="A13247" t="s">
        <v>14</v>
      </c>
      <c r="B13247" t="s">
        <v>62</v>
      </c>
      <c r="C13247" t="s">
        <v>108</v>
      </c>
      <c r="D13247">
        <v>2006400960</v>
      </c>
      <c r="E13247" s="1">
        <v>44848</v>
      </c>
      <c r="F13247" s="1">
        <v>44848</v>
      </c>
      <c r="G13247">
        <v>8226591157</v>
      </c>
      <c r="H13247">
        <v>1632926</v>
      </c>
      <c r="I13247">
        <v>685.26</v>
      </c>
      <c r="J13247" s="1">
        <v>44908</v>
      </c>
      <c r="K13247">
        <v>658.9</v>
      </c>
      <c r="L13247" s="1">
        <v>44855</v>
      </c>
      <c r="M13247">
        <v>-53</v>
      </c>
      <c r="N13247" s="8">
        <f t="shared" si="206"/>
        <v>-34921.699999999997</v>
      </c>
    </row>
    <row r="13248" spans="1:14">
      <c r="A13248" t="s">
        <v>14</v>
      </c>
      <c r="B13248" t="s">
        <v>62</v>
      </c>
      <c r="C13248" t="s">
        <v>108</v>
      </c>
      <c r="D13248">
        <v>2006400960</v>
      </c>
      <c r="E13248" s="1">
        <v>44847</v>
      </c>
      <c r="F13248" s="1">
        <v>44847</v>
      </c>
      <c r="G13248">
        <v>8226591311</v>
      </c>
      <c r="H13248">
        <v>1632942</v>
      </c>
      <c r="I13248">
        <v>846.56</v>
      </c>
      <c r="J13248" s="1">
        <v>44907</v>
      </c>
      <c r="K13248">
        <v>814</v>
      </c>
      <c r="L13248" s="1">
        <v>44855</v>
      </c>
      <c r="M13248">
        <v>-52</v>
      </c>
      <c r="N13248" s="8">
        <f t="shared" si="206"/>
        <v>-42328</v>
      </c>
    </row>
    <row r="13249" spans="1:14">
      <c r="A13249" t="s">
        <v>14</v>
      </c>
      <c r="B13249" t="s">
        <v>62</v>
      </c>
      <c r="C13249" t="s">
        <v>108</v>
      </c>
      <c r="D13249">
        <v>2006400960</v>
      </c>
      <c r="E13249" s="1">
        <v>44848</v>
      </c>
      <c r="F13249" s="1">
        <v>44848</v>
      </c>
      <c r="G13249">
        <v>8226591889</v>
      </c>
      <c r="H13249">
        <v>1633009</v>
      </c>
      <c r="I13249">
        <v>282.57</v>
      </c>
      <c r="J13249" s="1">
        <v>44908</v>
      </c>
      <c r="K13249">
        <v>271.7</v>
      </c>
      <c r="L13249" s="1">
        <v>44893</v>
      </c>
      <c r="M13249">
        <v>-15</v>
      </c>
      <c r="N13249" s="8">
        <f t="shared" si="206"/>
        <v>-4075.5</v>
      </c>
    </row>
    <row r="13250" spans="1:14">
      <c r="A13250" t="s">
        <v>14</v>
      </c>
      <c r="B13250" t="s">
        <v>62</v>
      </c>
      <c r="C13250" t="s">
        <v>1630</v>
      </c>
      <c r="D13250">
        <v>5200381001</v>
      </c>
      <c r="E13250" s="1">
        <v>44848</v>
      </c>
      <c r="F13250" s="1">
        <v>44848</v>
      </c>
      <c r="G13250">
        <v>8226998359</v>
      </c>
      <c r="H13250" t="s">
        <v>5253</v>
      </c>
      <c r="I13250">
        <v>34.090000000000003</v>
      </c>
      <c r="J13250" s="1">
        <v>44908</v>
      </c>
      <c r="K13250">
        <v>30.99</v>
      </c>
      <c r="L13250" s="1">
        <v>44894</v>
      </c>
      <c r="M13250">
        <v>-14</v>
      </c>
      <c r="N13250" s="8">
        <f t="shared" si="206"/>
        <v>-433.85999999999996</v>
      </c>
    </row>
    <row r="13251" spans="1:14">
      <c r="A13251" t="s">
        <v>14</v>
      </c>
      <c r="B13251" t="s">
        <v>62</v>
      </c>
      <c r="C13251" t="s">
        <v>99</v>
      </c>
      <c r="D13251">
        <v>803890151</v>
      </c>
      <c r="E13251" s="1">
        <v>44849</v>
      </c>
      <c r="F13251" s="1">
        <v>44849</v>
      </c>
      <c r="G13251">
        <v>8228404884</v>
      </c>
      <c r="H13251">
        <v>222067704</v>
      </c>
      <c r="I13251">
        <v>4453</v>
      </c>
      <c r="J13251" s="1">
        <v>44909</v>
      </c>
      <c r="K13251">
        <v>3650</v>
      </c>
      <c r="L13251" s="1">
        <v>44893</v>
      </c>
      <c r="M13251">
        <v>-16</v>
      </c>
      <c r="N13251" s="8">
        <f t="shared" ref="N13251:N13314" si="207">+K13251*M13251</f>
        <v>-58400</v>
      </c>
    </row>
    <row r="13252" spans="1:14">
      <c r="A13252" t="s">
        <v>14</v>
      </c>
      <c r="B13252" t="s">
        <v>62</v>
      </c>
      <c r="C13252" t="s">
        <v>99</v>
      </c>
      <c r="D13252">
        <v>803890151</v>
      </c>
      <c r="E13252" s="1">
        <v>44849</v>
      </c>
      <c r="F13252" s="1">
        <v>44849</v>
      </c>
      <c r="G13252">
        <v>8228411163</v>
      </c>
      <c r="H13252">
        <v>222067469</v>
      </c>
      <c r="I13252">
        <v>768.6</v>
      </c>
      <c r="J13252" s="1">
        <v>44909</v>
      </c>
      <c r="K13252">
        <v>630</v>
      </c>
      <c r="L13252" s="1">
        <v>44893</v>
      </c>
      <c r="M13252">
        <v>-16</v>
      </c>
      <c r="N13252" s="8">
        <f t="shared" si="207"/>
        <v>-10080</v>
      </c>
    </row>
    <row r="13253" spans="1:14">
      <c r="A13253" t="s">
        <v>14</v>
      </c>
      <c r="B13253" t="s">
        <v>62</v>
      </c>
      <c r="C13253" t="s">
        <v>323</v>
      </c>
      <c r="D13253">
        <v>488410010</v>
      </c>
      <c r="E13253" s="1">
        <v>44849</v>
      </c>
      <c r="F13253" s="1">
        <v>44849</v>
      </c>
      <c r="G13253">
        <v>8228420966</v>
      </c>
      <c r="H13253" t="s">
        <v>5254</v>
      </c>
      <c r="I13253">
        <v>585.13</v>
      </c>
      <c r="J13253" s="1">
        <v>44909</v>
      </c>
      <c r="K13253">
        <v>491.94</v>
      </c>
      <c r="L13253" s="1">
        <v>44893</v>
      </c>
      <c r="M13253">
        <v>-16</v>
      </c>
      <c r="N13253" s="8">
        <f t="shared" si="207"/>
        <v>-7871.04</v>
      </c>
    </row>
    <row r="13254" spans="1:14">
      <c r="A13254" t="s">
        <v>14</v>
      </c>
      <c r="B13254" t="s">
        <v>62</v>
      </c>
      <c r="C13254" t="s">
        <v>99</v>
      </c>
      <c r="D13254">
        <v>803890151</v>
      </c>
      <c r="E13254" s="1">
        <v>44847</v>
      </c>
      <c r="F13254" s="1">
        <v>44847</v>
      </c>
      <c r="G13254">
        <v>8228436519</v>
      </c>
      <c r="H13254">
        <v>222066778</v>
      </c>
      <c r="I13254">
        <v>732</v>
      </c>
      <c r="J13254" s="1">
        <v>44907</v>
      </c>
      <c r="K13254">
        <v>600</v>
      </c>
      <c r="L13254" s="1">
        <v>44893</v>
      </c>
      <c r="M13254">
        <v>-14</v>
      </c>
      <c r="N13254" s="8">
        <f t="shared" si="207"/>
        <v>-8400</v>
      </c>
    </row>
    <row r="13255" spans="1:14">
      <c r="A13255" t="s">
        <v>14</v>
      </c>
      <c r="B13255" t="s">
        <v>62</v>
      </c>
      <c r="C13255" t="s">
        <v>99</v>
      </c>
      <c r="D13255">
        <v>803890151</v>
      </c>
      <c r="E13255" s="1">
        <v>44849</v>
      </c>
      <c r="F13255" s="1">
        <v>44849</v>
      </c>
      <c r="G13255">
        <v>8228452278</v>
      </c>
      <c r="H13255">
        <v>222066575</v>
      </c>
      <c r="I13255">
        <v>14219.1</v>
      </c>
      <c r="J13255" s="1">
        <v>44909</v>
      </c>
      <c r="K13255">
        <v>11655</v>
      </c>
      <c r="L13255" s="1">
        <v>44893</v>
      </c>
      <c r="M13255">
        <v>-16</v>
      </c>
      <c r="N13255" s="8">
        <f t="shared" si="207"/>
        <v>-186480</v>
      </c>
    </row>
    <row r="13256" spans="1:14">
      <c r="A13256" t="s">
        <v>14</v>
      </c>
      <c r="B13256" t="s">
        <v>62</v>
      </c>
      <c r="C13256" t="s">
        <v>94</v>
      </c>
      <c r="D13256">
        <v>13209130155</v>
      </c>
      <c r="E13256" s="1">
        <v>44849</v>
      </c>
      <c r="F13256" s="1">
        <v>44849</v>
      </c>
      <c r="G13256">
        <v>8229085090</v>
      </c>
      <c r="H13256">
        <v>8230497954</v>
      </c>
      <c r="I13256">
        <v>843.02</v>
      </c>
      <c r="J13256" s="1">
        <v>44909</v>
      </c>
      <c r="K13256">
        <v>691</v>
      </c>
      <c r="L13256" s="1">
        <v>44887</v>
      </c>
      <c r="M13256">
        <v>-22</v>
      </c>
      <c r="N13256" s="8">
        <f t="shared" si="207"/>
        <v>-15202</v>
      </c>
    </row>
    <row r="13257" spans="1:14">
      <c r="A13257" t="s">
        <v>14</v>
      </c>
      <c r="B13257" t="s">
        <v>62</v>
      </c>
      <c r="C13257" t="s">
        <v>99</v>
      </c>
      <c r="D13257">
        <v>803890151</v>
      </c>
      <c r="E13257" s="1">
        <v>44847</v>
      </c>
      <c r="F13257" s="1">
        <v>44847</v>
      </c>
      <c r="G13257">
        <v>8229361727</v>
      </c>
      <c r="H13257">
        <v>222069026</v>
      </c>
      <c r="I13257">
        <v>4294.3999999999996</v>
      </c>
      <c r="J13257" s="1">
        <v>44907</v>
      </c>
      <c r="K13257">
        <v>3520</v>
      </c>
      <c r="L13257" s="1">
        <v>44888</v>
      </c>
      <c r="M13257">
        <v>-19</v>
      </c>
      <c r="N13257" s="8">
        <f t="shared" si="207"/>
        <v>-66880</v>
      </c>
    </row>
    <row r="13258" spans="1:14">
      <c r="A13258" t="s">
        <v>14</v>
      </c>
      <c r="B13258" t="s">
        <v>62</v>
      </c>
      <c r="C13258" t="s">
        <v>99</v>
      </c>
      <c r="D13258">
        <v>803890151</v>
      </c>
      <c r="E13258" s="1">
        <v>44849</v>
      </c>
      <c r="F13258" s="1">
        <v>44849</v>
      </c>
      <c r="G13258">
        <v>8229380459</v>
      </c>
      <c r="H13258">
        <v>222069028</v>
      </c>
      <c r="I13258">
        <v>8713.73</v>
      </c>
      <c r="J13258" s="1">
        <v>44909</v>
      </c>
      <c r="K13258">
        <v>7142.4</v>
      </c>
      <c r="L13258" s="1">
        <v>44888</v>
      </c>
      <c r="M13258">
        <v>-21</v>
      </c>
      <c r="N13258" s="8">
        <f t="shared" si="207"/>
        <v>-149990.39999999999</v>
      </c>
    </row>
    <row r="13259" spans="1:14">
      <c r="A13259" t="s">
        <v>14</v>
      </c>
      <c r="B13259" t="s">
        <v>62</v>
      </c>
      <c r="C13259" t="s">
        <v>99</v>
      </c>
      <c r="D13259">
        <v>803890151</v>
      </c>
      <c r="E13259" s="1">
        <v>44849</v>
      </c>
      <c r="F13259" s="1">
        <v>44849</v>
      </c>
      <c r="G13259">
        <v>8229382583</v>
      </c>
      <c r="H13259">
        <v>222069027</v>
      </c>
      <c r="I13259">
        <v>6441.6</v>
      </c>
      <c r="J13259" s="1">
        <v>44909</v>
      </c>
      <c r="K13259">
        <v>5280</v>
      </c>
      <c r="L13259" s="1">
        <v>44888</v>
      </c>
      <c r="M13259">
        <v>-21</v>
      </c>
      <c r="N13259" s="8">
        <f t="shared" si="207"/>
        <v>-110880</v>
      </c>
    </row>
    <row r="13260" spans="1:14">
      <c r="A13260" t="s">
        <v>14</v>
      </c>
      <c r="B13260" t="s">
        <v>62</v>
      </c>
      <c r="C13260" t="s">
        <v>322</v>
      </c>
      <c r="D13260">
        <v>2645920592</v>
      </c>
      <c r="E13260" s="1">
        <v>44849</v>
      </c>
      <c r="F13260" s="1">
        <v>44849</v>
      </c>
      <c r="G13260">
        <v>8229385379</v>
      </c>
      <c r="H13260">
        <v>2022032689</v>
      </c>
      <c r="I13260">
        <v>23023.24</v>
      </c>
      <c r="J13260" s="1">
        <v>44909</v>
      </c>
      <c r="K13260">
        <v>20930.22</v>
      </c>
      <c r="L13260" s="1">
        <v>44894</v>
      </c>
      <c r="M13260">
        <v>-15</v>
      </c>
      <c r="N13260" s="8">
        <f t="shared" si="207"/>
        <v>-313953.30000000005</v>
      </c>
    </row>
    <row r="13261" spans="1:14">
      <c r="A13261" t="s">
        <v>14</v>
      </c>
      <c r="B13261" t="s">
        <v>62</v>
      </c>
      <c r="C13261" t="s">
        <v>99</v>
      </c>
      <c r="D13261">
        <v>803890151</v>
      </c>
      <c r="E13261" s="1">
        <v>44849</v>
      </c>
      <c r="F13261" s="1">
        <v>44849</v>
      </c>
      <c r="G13261">
        <v>8229395992</v>
      </c>
      <c r="H13261">
        <v>222069025</v>
      </c>
      <c r="I13261">
        <v>4356.8599999999997</v>
      </c>
      <c r="J13261" s="1">
        <v>44909</v>
      </c>
      <c r="K13261">
        <v>3571.2</v>
      </c>
      <c r="L13261" s="1">
        <v>44888</v>
      </c>
      <c r="M13261">
        <v>-21</v>
      </c>
      <c r="N13261" s="8">
        <f t="shared" si="207"/>
        <v>-74995.199999999997</v>
      </c>
    </row>
    <row r="13262" spans="1:14">
      <c r="A13262" t="s">
        <v>14</v>
      </c>
      <c r="B13262" t="s">
        <v>62</v>
      </c>
      <c r="C13262" t="s">
        <v>323</v>
      </c>
      <c r="D13262">
        <v>488410010</v>
      </c>
      <c r="E13262" s="1">
        <v>44849</v>
      </c>
      <c r="F13262" s="1">
        <v>44849</v>
      </c>
      <c r="G13262">
        <v>8229400263</v>
      </c>
      <c r="H13262" t="s">
        <v>5255</v>
      </c>
      <c r="I13262">
        <v>540.23</v>
      </c>
      <c r="J13262" s="1">
        <v>44909</v>
      </c>
      <c r="K13262">
        <v>442.81</v>
      </c>
      <c r="L13262" s="1">
        <v>44893</v>
      </c>
      <c r="M13262">
        <v>-16</v>
      </c>
      <c r="N13262" s="8">
        <f t="shared" si="207"/>
        <v>-7084.96</v>
      </c>
    </row>
    <row r="13263" spans="1:14">
      <c r="A13263" t="s">
        <v>14</v>
      </c>
      <c r="B13263" t="s">
        <v>62</v>
      </c>
      <c r="C13263" t="s">
        <v>205</v>
      </c>
      <c r="D13263">
        <v>747170157</v>
      </c>
      <c r="E13263" s="1">
        <v>44847</v>
      </c>
      <c r="F13263" s="1">
        <v>44847</v>
      </c>
      <c r="G13263">
        <v>8229547907</v>
      </c>
      <c r="H13263">
        <v>6752337409</v>
      </c>
      <c r="I13263">
        <v>25465.42</v>
      </c>
      <c r="J13263" s="1">
        <v>44907</v>
      </c>
      <c r="K13263">
        <v>23150.38</v>
      </c>
      <c r="L13263" s="1">
        <v>44893</v>
      </c>
      <c r="M13263">
        <v>-14</v>
      </c>
      <c r="N13263" s="8">
        <f t="shared" si="207"/>
        <v>-324105.32</v>
      </c>
    </row>
    <row r="13264" spans="1:14">
      <c r="A13264" t="s">
        <v>14</v>
      </c>
      <c r="B13264" t="s">
        <v>62</v>
      </c>
      <c r="C13264" t="s">
        <v>727</v>
      </c>
      <c r="D13264">
        <v>12785290151</v>
      </c>
      <c r="E13264" s="1">
        <v>44848</v>
      </c>
      <c r="F13264" s="1">
        <v>44848</v>
      </c>
      <c r="G13264">
        <v>8229578531</v>
      </c>
      <c r="H13264" t="s">
        <v>5256</v>
      </c>
      <c r="I13264">
        <v>16118.57</v>
      </c>
      <c r="J13264" s="1">
        <v>44908</v>
      </c>
      <c r="K13264">
        <v>13211.94</v>
      </c>
      <c r="L13264" s="1">
        <v>44893</v>
      </c>
      <c r="M13264">
        <v>-15</v>
      </c>
      <c r="N13264" s="8">
        <f t="shared" si="207"/>
        <v>-198179.1</v>
      </c>
    </row>
    <row r="13265" spans="1:14">
      <c r="A13265" t="s">
        <v>14</v>
      </c>
      <c r="B13265" t="s">
        <v>62</v>
      </c>
      <c r="C13265" t="s">
        <v>569</v>
      </c>
      <c r="D13265">
        <v>8230471008</v>
      </c>
      <c r="E13265" s="1">
        <v>44848</v>
      </c>
      <c r="F13265" s="1">
        <v>44848</v>
      </c>
      <c r="G13265">
        <v>8229587208</v>
      </c>
      <c r="H13265">
        <v>11015925</v>
      </c>
      <c r="I13265">
        <v>78</v>
      </c>
      <c r="J13265" s="1">
        <v>44908</v>
      </c>
      <c r="K13265">
        <v>75</v>
      </c>
      <c r="L13265" s="1">
        <v>44893</v>
      </c>
      <c r="M13265">
        <v>-15</v>
      </c>
      <c r="N13265" s="8">
        <f t="shared" si="207"/>
        <v>-1125</v>
      </c>
    </row>
    <row r="13266" spans="1:14">
      <c r="A13266" t="s">
        <v>14</v>
      </c>
      <c r="B13266" t="s">
        <v>62</v>
      </c>
      <c r="C13266" t="s">
        <v>72</v>
      </c>
      <c r="D13266">
        <v>9238800156</v>
      </c>
      <c r="E13266" s="1">
        <v>44848</v>
      </c>
      <c r="F13266" s="1">
        <v>44848</v>
      </c>
      <c r="G13266">
        <v>8229590109</v>
      </c>
      <c r="H13266">
        <v>1209374672</v>
      </c>
      <c r="I13266">
        <v>472.5</v>
      </c>
      <c r="J13266" s="1">
        <v>44908</v>
      </c>
      <c r="K13266">
        <v>450</v>
      </c>
      <c r="L13266" s="1">
        <v>44893</v>
      </c>
      <c r="M13266">
        <v>-15</v>
      </c>
      <c r="N13266" s="8">
        <f t="shared" si="207"/>
        <v>-6750</v>
      </c>
    </row>
    <row r="13267" spans="1:14">
      <c r="A13267" t="s">
        <v>14</v>
      </c>
      <c r="B13267" t="s">
        <v>62</v>
      </c>
      <c r="C13267" t="s">
        <v>72</v>
      </c>
      <c r="D13267">
        <v>9238800156</v>
      </c>
      <c r="E13267" s="1">
        <v>44849</v>
      </c>
      <c r="F13267" s="1">
        <v>44849</v>
      </c>
      <c r="G13267">
        <v>8229590892</v>
      </c>
      <c r="H13267">
        <v>1209374673</v>
      </c>
      <c r="I13267">
        <v>5643.72</v>
      </c>
      <c r="J13267" s="1">
        <v>44909</v>
      </c>
      <c r="K13267">
        <v>4626</v>
      </c>
      <c r="L13267" s="1">
        <v>44893</v>
      </c>
      <c r="M13267">
        <v>-16</v>
      </c>
      <c r="N13267" s="8">
        <f t="shared" si="207"/>
        <v>-74016</v>
      </c>
    </row>
    <row r="13268" spans="1:14">
      <c r="A13268" t="s">
        <v>14</v>
      </c>
      <c r="B13268" t="s">
        <v>62</v>
      </c>
      <c r="C13268" t="s">
        <v>568</v>
      </c>
      <c r="D13268">
        <v>832400154</v>
      </c>
      <c r="E13268" s="1">
        <v>44848</v>
      </c>
      <c r="F13268" s="1">
        <v>44848</v>
      </c>
      <c r="G13268">
        <v>8229625936</v>
      </c>
      <c r="H13268">
        <v>27482250</v>
      </c>
      <c r="I13268">
        <v>7624.38</v>
      </c>
      <c r="J13268" s="1">
        <v>44908</v>
      </c>
      <c r="K13268">
        <v>6931.25</v>
      </c>
      <c r="L13268" s="1">
        <v>44893</v>
      </c>
      <c r="M13268">
        <v>-15</v>
      </c>
      <c r="N13268" s="8">
        <f t="shared" si="207"/>
        <v>-103968.75</v>
      </c>
    </row>
    <row r="13269" spans="1:14">
      <c r="A13269" t="s">
        <v>14</v>
      </c>
      <c r="B13269" t="s">
        <v>62</v>
      </c>
      <c r="C13269" t="s">
        <v>642</v>
      </c>
      <c r="D13269">
        <v>82130592</v>
      </c>
      <c r="E13269" s="1">
        <v>44849</v>
      </c>
      <c r="F13269" s="1">
        <v>44849</v>
      </c>
      <c r="G13269">
        <v>8229865973</v>
      </c>
      <c r="H13269">
        <v>2003075325</v>
      </c>
      <c r="I13269">
        <v>23486.1</v>
      </c>
      <c r="J13269" s="1">
        <v>44909</v>
      </c>
      <c r="K13269">
        <v>21351</v>
      </c>
      <c r="L13269" s="1">
        <v>44894</v>
      </c>
      <c r="M13269">
        <v>-15</v>
      </c>
      <c r="N13269" s="8">
        <f t="shared" si="207"/>
        <v>-320265</v>
      </c>
    </row>
    <row r="13270" spans="1:14">
      <c r="A13270" t="s">
        <v>14</v>
      </c>
      <c r="B13270" t="s">
        <v>62</v>
      </c>
      <c r="C13270" t="s">
        <v>503</v>
      </c>
      <c r="D13270">
        <v>10051170156</v>
      </c>
      <c r="E13270" s="1">
        <v>44849</v>
      </c>
      <c r="F13270" s="1">
        <v>44849</v>
      </c>
      <c r="G13270">
        <v>8229888387</v>
      </c>
      <c r="H13270">
        <v>931865791</v>
      </c>
      <c r="I13270">
        <v>8468.59</v>
      </c>
      <c r="J13270" s="1">
        <v>44909</v>
      </c>
      <c r="K13270">
        <v>7698.72</v>
      </c>
      <c r="L13270" s="1">
        <v>44893</v>
      </c>
      <c r="M13270">
        <v>-16</v>
      </c>
      <c r="N13270" s="8">
        <f t="shared" si="207"/>
        <v>-123179.52</v>
      </c>
    </row>
    <row r="13271" spans="1:14">
      <c r="A13271" t="s">
        <v>14</v>
      </c>
      <c r="B13271" t="s">
        <v>62</v>
      </c>
      <c r="C13271" t="s">
        <v>503</v>
      </c>
      <c r="D13271">
        <v>10051170156</v>
      </c>
      <c r="E13271" s="1">
        <v>44848</v>
      </c>
      <c r="F13271" s="1">
        <v>44848</v>
      </c>
      <c r="G13271">
        <v>8229889501</v>
      </c>
      <c r="H13271">
        <v>931865792</v>
      </c>
      <c r="I13271">
        <v>611.14</v>
      </c>
      <c r="J13271" s="1">
        <v>44908</v>
      </c>
      <c r="K13271">
        <v>555.58000000000004</v>
      </c>
      <c r="L13271" s="1">
        <v>44893</v>
      </c>
      <c r="M13271">
        <v>-15</v>
      </c>
      <c r="N13271" s="8">
        <f t="shared" si="207"/>
        <v>-8333.7000000000007</v>
      </c>
    </row>
    <row r="13272" spans="1:14">
      <c r="A13272" t="s">
        <v>14</v>
      </c>
      <c r="B13272" t="s">
        <v>62</v>
      </c>
      <c r="C13272" t="s">
        <v>261</v>
      </c>
      <c r="D13272">
        <v>9933630155</v>
      </c>
      <c r="E13272" s="1">
        <v>44848</v>
      </c>
      <c r="F13272" s="1">
        <v>44848</v>
      </c>
      <c r="G13272">
        <v>8231254008</v>
      </c>
      <c r="H13272">
        <v>9700228008</v>
      </c>
      <c r="I13272">
        <v>29423.69</v>
      </c>
      <c r="J13272" s="1">
        <v>44908</v>
      </c>
      <c r="K13272">
        <v>24117.78</v>
      </c>
      <c r="L13272" s="1">
        <v>44893</v>
      </c>
      <c r="M13272">
        <v>-15</v>
      </c>
      <c r="N13272" s="8">
        <f t="shared" si="207"/>
        <v>-361766.69999999995</v>
      </c>
    </row>
    <row r="13273" spans="1:14">
      <c r="A13273" t="s">
        <v>14</v>
      </c>
      <c r="B13273" t="s">
        <v>62</v>
      </c>
      <c r="C13273" t="s">
        <v>479</v>
      </c>
      <c r="D13273">
        <v>6522300968</v>
      </c>
      <c r="E13273" s="1">
        <v>44849</v>
      </c>
      <c r="F13273" s="1">
        <v>44849</v>
      </c>
      <c r="G13273">
        <v>8231328692</v>
      </c>
      <c r="H13273">
        <v>7000175035</v>
      </c>
      <c r="I13273">
        <v>39.450000000000003</v>
      </c>
      <c r="J13273" s="1">
        <v>44909</v>
      </c>
      <c r="K13273">
        <v>35.86</v>
      </c>
      <c r="L13273" s="1">
        <v>44893</v>
      </c>
      <c r="M13273">
        <v>-16</v>
      </c>
      <c r="N13273" s="8">
        <f t="shared" si="207"/>
        <v>-573.76</v>
      </c>
    </row>
    <row r="13274" spans="1:14">
      <c r="A13274" t="s">
        <v>14</v>
      </c>
      <c r="B13274" t="s">
        <v>62</v>
      </c>
      <c r="C13274" t="s">
        <v>479</v>
      </c>
      <c r="D13274">
        <v>6522300968</v>
      </c>
      <c r="E13274" s="1">
        <v>44849</v>
      </c>
      <c r="F13274" s="1">
        <v>44849</v>
      </c>
      <c r="G13274">
        <v>8231328746</v>
      </c>
      <c r="H13274">
        <v>7000175034</v>
      </c>
      <c r="I13274">
        <v>165</v>
      </c>
      <c r="J13274" s="1">
        <v>44909</v>
      </c>
      <c r="K13274">
        <v>150</v>
      </c>
      <c r="L13274" s="1">
        <v>44894</v>
      </c>
      <c r="M13274">
        <v>-15</v>
      </c>
      <c r="N13274" s="8">
        <f t="shared" si="207"/>
        <v>-2250</v>
      </c>
    </row>
    <row r="13275" spans="1:14">
      <c r="A13275" t="s">
        <v>14</v>
      </c>
      <c r="B13275" t="s">
        <v>62</v>
      </c>
      <c r="C13275" t="s">
        <v>1405</v>
      </c>
      <c r="D13275">
        <v>14457361005</v>
      </c>
      <c r="E13275" s="1">
        <v>44849</v>
      </c>
      <c r="F13275" s="1">
        <v>44849</v>
      </c>
      <c r="G13275">
        <v>8231333662</v>
      </c>
      <c r="H13275">
        <v>2023</v>
      </c>
      <c r="I13275">
        <v>2052.67</v>
      </c>
      <c r="J13275" s="1">
        <v>44909</v>
      </c>
      <c r="K13275">
        <v>1682.52</v>
      </c>
      <c r="L13275" s="1">
        <v>44893</v>
      </c>
      <c r="M13275">
        <v>-16</v>
      </c>
      <c r="N13275" s="8">
        <f t="shared" si="207"/>
        <v>-26920.32</v>
      </c>
    </row>
    <row r="13276" spans="1:14">
      <c r="A13276" t="s">
        <v>14</v>
      </c>
      <c r="B13276" t="s">
        <v>62</v>
      </c>
      <c r="C13276" t="s">
        <v>181</v>
      </c>
      <c r="D13276">
        <v>2707070963</v>
      </c>
      <c r="E13276" s="1">
        <v>44848</v>
      </c>
      <c r="F13276" s="1">
        <v>44848</v>
      </c>
      <c r="G13276">
        <v>8231427916</v>
      </c>
      <c r="H13276">
        <v>8722176388</v>
      </c>
      <c r="I13276">
        <v>26662.23</v>
      </c>
      <c r="J13276" s="1">
        <v>44908</v>
      </c>
      <c r="K13276">
        <v>24238.39</v>
      </c>
      <c r="L13276" s="1">
        <v>44893</v>
      </c>
      <c r="M13276">
        <v>-15</v>
      </c>
      <c r="N13276" s="8">
        <f t="shared" si="207"/>
        <v>-363575.85</v>
      </c>
    </row>
    <row r="13277" spans="1:14">
      <c r="A13277" t="s">
        <v>14</v>
      </c>
      <c r="B13277" t="s">
        <v>62</v>
      </c>
      <c r="C13277" t="s">
        <v>103</v>
      </c>
      <c r="D13277">
        <v>746550409</v>
      </c>
      <c r="E13277" s="1">
        <v>44849</v>
      </c>
      <c r="F13277" s="1">
        <v>44849</v>
      </c>
      <c r="G13277">
        <v>8231437851</v>
      </c>
      <c r="H13277" t="s">
        <v>5257</v>
      </c>
      <c r="I13277">
        <v>6781.98</v>
      </c>
      <c r="J13277" s="1">
        <v>44909</v>
      </c>
      <c r="K13277">
        <v>5559</v>
      </c>
      <c r="L13277" s="1">
        <v>44910</v>
      </c>
      <c r="M13277">
        <v>1</v>
      </c>
      <c r="N13277" s="8">
        <f t="shared" si="207"/>
        <v>5559</v>
      </c>
    </row>
    <row r="13278" spans="1:14">
      <c r="A13278" t="s">
        <v>14</v>
      </c>
      <c r="B13278" t="s">
        <v>62</v>
      </c>
      <c r="C13278" t="s">
        <v>468</v>
      </c>
      <c r="D13278">
        <v>11187430159</v>
      </c>
      <c r="E13278" s="1">
        <v>44849</v>
      </c>
      <c r="F13278" s="1">
        <v>44849</v>
      </c>
      <c r="G13278">
        <v>8231557683</v>
      </c>
      <c r="H13278">
        <v>220015176</v>
      </c>
      <c r="I13278">
        <v>7034.17</v>
      </c>
      <c r="J13278" s="1">
        <v>44909</v>
      </c>
      <c r="K13278">
        <v>6394.7</v>
      </c>
      <c r="L13278" s="1">
        <v>44893</v>
      </c>
      <c r="M13278">
        <v>-16</v>
      </c>
      <c r="N13278" s="8">
        <f t="shared" si="207"/>
        <v>-102315.2</v>
      </c>
    </row>
    <row r="13279" spans="1:14">
      <c r="A13279" t="s">
        <v>14</v>
      </c>
      <c r="B13279" t="s">
        <v>62</v>
      </c>
      <c r="C13279" t="s">
        <v>303</v>
      </c>
      <c r="D13279">
        <v>426150488</v>
      </c>
      <c r="E13279" s="1">
        <v>44848</v>
      </c>
      <c r="F13279" s="1">
        <v>44848</v>
      </c>
      <c r="G13279">
        <v>8231559205</v>
      </c>
      <c r="H13279">
        <v>146135</v>
      </c>
      <c r="I13279">
        <v>20051.46</v>
      </c>
      <c r="J13279" s="1">
        <v>44908</v>
      </c>
      <c r="K13279">
        <v>18228.599999999999</v>
      </c>
      <c r="L13279" s="1">
        <v>44910</v>
      </c>
      <c r="M13279">
        <v>2</v>
      </c>
      <c r="N13279" s="8">
        <f t="shared" si="207"/>
        <v>36457.199999999997</v>
      </c>
    </row>
    <row r="13280" spans="1:14">
      <c r="A13280" t="s">
        <v>14</v>
      </c>
      <c r="B13280" t="s">
        <v>62</v>
      </c>
      <c r="C13280" t="s">
        <v>500</v>
      </c>
      <c r="D13280">
        <v>422760587</v>
      </c>
      <c r="E13280" s="1">
        <v>44848</v>
      </c>
      <c r="F13280" s="1">
        <v>44848</v>
      </c>
      <c r="G13280">
        <v>8231594704</v>
      </c>
      <c r="H13280">
        <v>2022000010049750</v>
      </c>
      <c r="I13280">
        <v>3673.18</v>
      </c>
      <c r="J13280" s="1">
        <v>44908</v>
      </c>
      <c r="K13280">
        <v>3339.25</v>
      </c>
      <c r="L13280" s="1">
        <v>44893</v>
      </c>
      <c r="M13280">
        <v>-15</v>
      </c>
      <c r="N13280" s="8">
        <f t="shared" si="207"/>
        <v>-50088.75</v>
      </c>
    </row>
    <row r="13281" spans="1:14">
      <c r="A13281" t="s">
        <v>14</v>
      </c>
      <c r="B13281" t="s">
        <v>62</v>
      </c>
      <c r="C13281" t="s">
        <v>500</v>
      </c>
      <c r="D13281">
        <v>422760587</v>
      </c>
      <c r="E13281" s="1">
        <v>44848</v>
      </c>
      <c r="F13281" s="1">
        <v>44848</v>
      </c>
      <c r="G13281">
        <v>8231605216</v>
      </c>
      <c r="H13281">
        <v>2022000010049750</v>
      </c>
      <c r="I13281">
        <v>96687.360000000001</v>
      </c>
      <c r="J13281" s="1">
        <v>44908</v>
      </c>
      <c r="K13281">
        <v>87897.600000000006</v>
      </c>
      <c r="L13281" s="1">
        <v>44893</v>
      </c>
      <c r="M13281">
        <v>-15</v>
      </c>
      <c r="N13281" s="8">
        <f t="shared" si="207"/>
        <v>-1318464</v>
      </c>
    </row>
    <row r="13282" spans="1:14">
      <c r="A13282" t="s">
        <v>14</v>
      </c>
      <c r="B13282" t="s">
        <v>62</v>
      </c>
      <c r="C13282" t="s">
        <v>1838</v>
      </c>
      <c r="D13282" t="s">
        <v>1839</v>
      </c>
      <c r="E13282" s="1">
        <v>44848</v>
      </c>
      <c r="F13282" s="1">
        <v>44848</v>
      </c>
      <c r="G13282">
        <v>8231906804</v>
      </c>
      <c r="H13282">
        <v>10</v>
      </c>
      <c r="I13282">
        <v>860.22</v>
      </c>
      <c r="J13282" s="1">
        <v>44908</v>
      </c>
      <c r="K13282">
        <v>860.22</v>
      </c>
      <c r="L13282" s="1">
        <v>44859</v>
      </c>
      <c r="M13282">
        <v>-49</v>
      </c>
      <c r="N13282" s="8">
        <f t="shared" si="207"/>
        <v>-42150.78</v>
      </c>
    </row>
    <row r="13283" spans="1:14">
      <c r="A13283" t="s">
        <v>14</v>
      </c>
      <c r="B13283" t="s">
        <v>62</v>
      </c>
      <c r="C13283" t="s">
        <v>1349</v>
      </c>
      <c r="D13283" t="s">
        <v>1350</v>
      </c>
      <c r="E13283" s="1">
        <v>44849</v>
      </c>
      <c r="F13283" s="1">
        <v>44849</v>
      </c>
      <c r="G13283">
        <v>8232312352</v>
      </c>
      <c r="H13283">
        <v>18</v>
      </c>
      <c r="I13283">
        <v>1250</v>
      </c>
      <c r="J13283" s="1">
        <v>44909</v>
      </c>
      <c r="K13283">
        <v>1250</v>
      </c>
      <c r="L13283" s="1">
        <v>44852</v>
      </c>
      <c r="M13283">
        <v>-57</v>
      </c>
      <c r="N13283" s="8">
        <f t="shared" si="207"/>
        <v>-71250</v>
      </c>
    </row>
    <row r="13284" spans="1:14">
      <c r="A13284" t="s">
        <v>14</v>
      </c>
      <c r="B13284" t="s">
        <v>62</v>
      </c>
      <c r="C13284" t="s">
        <v>156</v>
      </c>
      <c r="D13284">
        <v>10181220152</v>
      </c>
      <c r="E13284" s="1">
        <v>44848</v>
      </c>
      <c r="F13284" s="1">
        <v>44848</v>
      </c>
      <c r="G13284">
        <v>8232487823</v>
      </c>
      <c r="H13284">
        <v>9572337888</v>
      </c>
      <c r="I13284">
        <v>2440</v>
      </c>
      <c r="J13284" s="1">
        <v>44908</v>
      </c>
      <c r="K13284">
        <v>2000</v>
      </c>
      <c r="L13284" s="1">
        <v>44893</v>
      </c>
      <c r="M13284">
        <v>-15</v>
      </c>
      <c r="N13284" s="8">
        <f t="shared" si="207"/>
        <v>-30000</v>
      </c>
    </row>
    <row r="13285" spans="1:14">
      <c r="A13285" t="s">
        <v>14</v>
      </c>
      <c r="B13285" t="s">
        <v>62</v>
      </c>
      <c r="C13285" t="s">
        <v>348</v>
      </c>
      <c r="D13285">
        <v>6991810588</v>
      </c>
      <c r="E13285" s="1">
        <v>44849</v>
      </c>
      <c r="F13285" s="1">
        <v>44849</v>
      </c>
      <c r="G13285">
        <v>8232601885</v>
      </c>
      <c r="H13285">
        <v>5683</v>
      </c>
      <c r="I13285">
        <v>640.5</v>
      </c>
      <c r="J13285" s="1">
        <v>44909</v>
      </c>
      <c r="K13285">
        <v>525</v>
      </c>
      <c r="L13285" s="1">
        <v>44893</v>
      </c>
      <c r="M13285">
        <v>-16</v>
      </c>
      <c r="N13285" s="8">
        <f t="shared" si="207"/>
        <v>-8400</v>
      </c>
    </row>
    <row r="13286" spans="1:14">
      <c r="A13286" t="s">
        <v>14</v>
      </c>
      <c r="B13286" t="s">
        <v>62</v>
      </c>
      <c r="C13286" t="s">
        <v>66</v>
      </c>
      <c r="D13286">
        <v>10994940152</v>
      </c>
      <c r="E13286" s="1">
        <v>44848</v>
      </c>
      <c r="F13286" s="1">
        <v>44848</v>
      </c>
      <c r="G13286">
        <v>8232826038</v>
      </c>
      <c r="H13286">
        <v>6100222412</v>
      </c>
      <c r="I13286">
        <v>2776.52</v>
      </c>
      <c r="J13286" s="1">
        <v>44908</v>
      </c>
      <c r="K13286">
        <v>2497</v>
      </c>
      <c r="L13286" s="1">
        <v>44893</v>
      </c>
      <c r="M13286">
        <v>-15</v>
      </c>
      <c r="N13286" s="8">
        <f t="shared" si="207"/>
        <v>-37455</v>
      </c>
    </row>
    <row r="13287" spans="1:14">
      <c r="A13287" t="s">
        <v>14</v>
      </c>
      <c r="B13287" t="s">
        <v>62</v>
      </c>
      <c r="C13287" t="s">
        <v>1356</v>
      </c>
      <c r="D13287">
        <v>8333270018</v>
      </c>
      <c r="E13287" s="1">
        <v>44849</v>
      </c>
      <c r="F13287" s="1">
        <v>44849</v>
      </c>
      <c r="G13287">
        <v>8232924269</v>
      </c>
      <c r="H13287">
        <v>40004983</v>
      </c>
      <c r="I13287">
        <v>1141.3699999999999</v>
      </c>
      <c r="J13287" s="1">
        <v>44909</v>
      </c>
      <c r="K13287">
        <v>935.55</v>
      </c>
      <c r="L13287" s="1">
        <v>44888</v>
      </c>
      <c r="M13287">
        <v>-21</v>
      </c>
      <c r="N13287" s="8">
        <f t="shared" si="207"/>
        <v>-19646.55</v>
      </c>
    </row>
    <row r="13288" spans="1:14">
      <c r="A13288" t="s">
        <v>14</v>
      </c>
      <c r="B13288" t="s">
        <v>62</v>
      </c>
      <c r="C13288" t="s">
        <v>2179</v>
      </c>
      <c r="D13288">
        <v>101780492</v>
      </c>
      <c r="E13288" s="1">
        <v>44849</v>
      </c>
      <c r="F13288" s="1">
        <v>44849</v>
      </c>
      <c r="G13288">
        <v>8232925668</v>
      </c>
      <c r="H13288">
        <v>55714</v>
      </c>
      <c r="I13288">
        <v>158.4</v>
      </c>
      <c r="J13288" s="1">
        <v>44909</v>
      </c>
      <c r="K13288">
        <v>144</v>
      </c>
      <c r="L13288" s="1">
        <v>44894</v>
      </c>
      <c r="M13288">
        <v>-15</v>
      </c>
      <c r="N13288" s="8">
        <f t="shared" si="207"/>
        <v>-2160</v>
      </c>
    </row>
    <row r="13289" spans="1:14">
      <c r="A13289" t="s">
        <v>14</v>
      </c>
      <c r="B13289" t="s">
        <v>62</v>
      </c>
      <c r="C13289" t="s">
        <v>1002</v>
      </c>
      <c r="D13289">
        <v>124140211</v>
      </c>
      <c r="E13289" s="1">
        <v>44849</v>
      </c>
      <c r="F13289" s="1">
        <v>44849</v>
      </c>
      <c r="G13289">
        <v>8233501595</v>
      </c>
      <c r="H13289">
        <v>32239049</v>
      </c>
      <c r="I13289">
        <v>4249.41</v>
      </c>
      <c r="J13289" s="1">
        <v>44909</v>
      </c>
      <c r="K13289">
        <v>3863.1</v>
      </c>
      <c r="L13289" s="1">
        <v>44893</v>
      </c>
      <c r="M13289">
        <v>-16</v>
      </c>
      <c r="N13289" s="8">
        <f t="shared" si="207"/>
        <v>-61809.599999999999</v>
      </c>
    </row>
    <row r="13290" spans="1:14">
      <c r="A13290" t="s">
        <v>14</v>
      </c>
      <c r="B13290" t="s">
        <v>62</v>
      </c>
      <c r="C13290" t="s">
        <v>1002</v>
      </c>
      <c r="D13290">
        <v>124140211</v>
      </c>
      <c r="E13290" s="1">
        <v>44848</v>
      </c>
      <c r="F13290" s="1">
        <v>44848</v>
      </c>
      <c r="G13290">
        <v>8233501608</v>
      </c>
      <c r="H13290">
        <v>32239048</v>
      </c>
      <c r="I13290">
        <v>12261.12</v>
      </c>
      <c r="J13290" s="1">
        <v>44908</v>
      </c>
      <c r="K13290">
        <v>11774.25</v>
      </c>
      <c r="L13290" s="1">
        <v>44893</v>
      </c>
      <c r="M13290">
        <v>-15</v>
      </c>
      <c r="N13290" s="8">
        <f t="shared" si="207"/>
        <v>-176613.75</v>
      </c>
    </row>
    <row r="13291" spans="1:14">
      <c r="A13291" t="s">
        <v>14</v>
      </c>
      <c r="B13291" t="s">
        <v>62</v>
      </c>
      <c r="C13291" t="s">
        <v>1002</v>
      </c>
      <c r="D13291">
        <v>124140211</v>
      </c>
      <c r="E13291" s="1">
        <v>44849</v>
      </c>
      <c r="F13291" s="1">
        <v>44849</v>
      </c>
      <c r="G13291">
        <v>8233501752</v>
      </c>
      <c r="H13291">
        <v>32239050</v>
      </c>
      <c r="I13291">
        <v>1289.33</v>
      </c>
      <c r="J13291" s="1">
        <v>44909</v>
      </c>
      <c r="K13291">
        <v>1172.1199999999999</v>
      </c>
      <c r="L13291" s="1">
        <v>44893</v>
      </c>
      <c r="M13291">
        <v>-16</v>
      </c>
      <c r="N13291" s="8">
        <f t="shared" si="207"/>
        <v>-18753.919999999998</v>
      </c>
    </row>
    <row r="13292" spans="1:14">
      <c r="A13292" t="s">
        <v>14</v>
      </c>
      <c r="B13292" t="s">
        <v>62</v>
      </c>
      <c r="C13292" t="s">
        <v>1002</v>
      </c>
      <c r="D13292">
        <v>124140211</v>
      </c>
      <c r="E13292" s="1">
        <v>44848</v>
      </c>
      <c r="F13292" s="1">
        <v>44848</v>
      </c>
      <c r="G13292">
        <v>8233502016</v>
      </c>
      <c r="H13292">
        <v>32239047</v>
      </c>
      <c r="I13292">
        <v>65250.28</v>
      </c>
      <c r="J13292" s="1">
        <v>44908</v>
      </c>
      <c r="K13292">
        <v>59318.44</v>
      </c>
      <c r="L13292" s="1">
        <v>44893</v>
      </c>
      <c r="M13292">
        <v>-15</v>
      </c>
      <c r="N13292" s="8">
        <f t="shared" si="207"/>
        <v>-889776.60000000009</v>
      </c>
    </row>
    <row r="13293" spans="1:14">
      <c r="A13293" t="s">
        <v>14</v>
      </c>
      <c r="B13293" t="s">
        <v>62</v>
      </c>
      <c r="C13293" t="s">
        <v>273</v>
      </c>
      <c r="D13293">
        <v>3237150234</v>
      </c>
      <c r="E13293" s="1">
        <v>44849</v>
      </c>
      <c r="F13293" s="1">
        <v>44849</v>
      </c>
      <c r="G13293">
        <v>8233985055</v>
      </c>
      <c r="H13293">
        <v>2210368</v>
      </c>
      <c r="I13293">
        <v>2342.4</v>
      </c>
      <c r="J13293" s="1">
        <v>44909</v>
      </c>
      <c r="K13293">
        <v>1920</v>
      </c>
      <c r="L13293" s="1">
        <v>44893</v>
      </c>
      <c r="M13293">
        <v>-16</v>
      </c>
      <c r="N13293" s="8">
        <f t="shared" si="207"/>
        <v>-30720</v>
      </c>
    </row>
    <row r="13294" spans="1:14">
      <c r="A13294" t="s">
        <v>14</v>
      </c>
      <c r="B13294" t="s">
        <v>62</v>
      </c>
      <c r="C13294" t="s">
        <v>849</v>
      </c>
      <c r="D13294">
        <v>970310397</v>
      </c>
      <c r="E13294" s="1">
        <v>44849</v>
      </c>
      <c r="F13294" s="1">
        <v>44849</v>
      </c>
      <c r="G13294">
        <v>8235074451</v>
      </c>
      <c r="H13294" t="s">
        <v>5258</v>
      </c>
      <c r="I13294">
        <v>18300</v>
      </c>
      <c r="J13294" s="1">
        <v>44909</v>
      </c>
      <c r="K13294">
        <v>15000</v>
      </c>
      <c r="L13294" s="1">
        <v>44910</v>
      </c>
      <c r="M13294">
        <v>1</v>
      </c>
      <c r="N13294" s="8">
        <f t="shared" si="207"/>
        <v>15000</v>
      </c>
    </row>
    <row r="13295" spans="1:14">
      <c r="A13295" t="s">
        <v>14</v>
      </c>
      <c r="B13295" t="s">
        <v>62</v>
      </c>
      <c r="C13295" t="s">
        <v>400</v>
      </c>
      <c r="D13295">
        <v>12878470157</v>
      </c>
      <c r="E13295" s="1">
        <v>44848</v>
      </c>
      <c r="F13295" s="1">
        <v>44848</v>
      </c>
      <c r="G13295">
        <v>8235091131</v>
      </c>
      <c r="H13295" t="s">
        <v>5259</v>
      </c>
      <c r="I13295">
        <v>15581.43</v>
      </c>
      <c r="J13295" s="1">
        <v>44908</v>
      </c>
      <c r="K13295">
        <v>12771.66</v>
      </c>
      <c r="L13295" s="1">
        <v>44893</v>
      </c>
      <c r="M13295">
        <v>-15</v>
      </c>
      <c r="N13295" s="8">
        <f t="shared" si="207"/>
        <v>-191574.9</v>
      </c>
    </row>
    <row r="13296" spans="1:14">
      <c r="A13296" t="s">
        <v>14</v>
      </c>
      <c r="B13296" t="s">
        <v>62</v>
      </c>
      <c r="C13296" t="s">
        <v>400</v>
      </c>
      <c r="D13296">
        <v>12878470157</v>
      </c>
      <c r="E13296" s="1">
        <v>44848</v>
      </c>
      <c r="F13296" s="1">
        <v>44848</v>
      </c>
      <c r="G13296">
        <v>8235107816</v>
      </c>
      <c r="H13296" t="s">
        <v>5260</v>
      </c>
      <c r="I13296">
        <v>132377.54999999999</v>
      </c>
      <c r="J13296" s="1">
        <v>44908</v>
      </c>
      <c r="K13296">
        <v>108506.19</v>
      </c>
      <c r="L13296" s="1">
        <v>44893</v>
      </c>
      <c r="M13296">
        <v>-15</v>
      </c>
      <c r="N13296" s="8">
        <f t="shared" si="207"/>
        <v>-1627592.85</v>
      </c>
    </row>
    <row r="13297" spans="1:14">
      <c r="A13297" t="s">
        <v>14</v>
      </c>
      <c r="B13297" t="s">
        <v>62</v>
      </c>
      <c r="C13297" t="s">
        <v>959</v>
      </c>
      <c r="D13297">
        <v>753720879</v>
      </c>
      <c r="E13297" s="1">
        <v>44849</v>
      </c>
      <c r="F13297" s="1">
        <v>44849</v>
      </c>
      <c r="G13297">
        <v>8235714278</v>
      </c>
      <c r="H13297" t="s">
        <v>5261</v>
      </c>
      <c r="I13297">
        <v>744.2</v>
      </c>
      <c r="J13297" s="1">
        <v>44909</v>
      </c>
      <c r="K13297">
        <v>610</v>
      </c>
      <c r="L13297" s="1">
        <v>44893</v>
      </c>
      <c r="M13297">
        <v>-16</v>
      </c>
      <c r="N13297" s="8">
        <f t="shared" si="207"/>
        <v>-9760</v>
      </c>
    </row>
    <row r="13298" spans="1:14">
      <c r="A13298" t="s">
        <v>14</v>
      </c>
      <c r="B13298" t="s">
        <v>62</v>
      </c>
      <c r="C13298" t="s">
        <v>4050</v>
      </c>
      <c r="D13298">
        <v>3945320962</v>
      </c>
      <c r="E13298" s="1">
        <v>44848</v>
      </c>
      <c r="F13298" s="1">
        <v>44848</v>
      </c>
      <c r="G13298">
        <v>8236148530</v>
      </c>
      <c r="H13298">
        <v>2232000520</v>
      </c>
      <c r="I13298">
        <v>17812</v>
      </c>
      <c r="J13298" s="1">
        <v>44908</v>
      </c>
      <c r="K13298">
        <v>14600</v>
      </c>
      <c r="L13298" s="1">
        <v>44914</v>
      </c>
      <c r="M13298">
        <v>6</v>
      </c>
      <c r="N13298" s="8">
        <f t="shared" si="207"/>
        <v>87600</v>
      </c>
    </row>
    <row r="13299" spans="1:14">
      <c r="A13299" t="s">
        <v>14</v>
      </c>
      <c r="B13299" t="s">
        <v>62</v>
      </c>
      <c r="C13299" t="s">
        <v>714</v>
      </c>
      <c r="D13299">
        <v>14929271006</v>
      </c>
      <c r="E13299" s="1">
        <v>44848</v>
      </c>
      <c r="F13299" s="1">
        <v>44848</v>
      </c>
      <c r="G13299">
        <v>8236203413</v>
      </c>
      <c r="H13299">
        <v>45</v>
      </c>
      <c r="I13299">
        <v>8149.6</v>
      </c>
      <c r="J13299" s="1">
        <v>44908</v>
      </c>
      <c r="K13299">
        <v>6680</v>
      </c>
      <c r="L13299" s="1">
        <v>44883</v>
      </c>
      <c r="M13299">
        <v>-25</v>
      </c>
      <c r="N13299" s="8">
        <f t="shared" si="207"/>
        <v>-167000</v>
      </c>
    </row>
    <row r="13300" spans="1:14">
      <c r="A13300" t="s">
        <v>14</v>
      </c>
      <c r="B13300" t="s">
        <v>62</v>
      </c>
      <c r="C13300" t="s">
        <v>270</v>
      </c>
      <c r="D13300">
        <v>8611781009</v>
      </c>
      <c r="E13300" s="1">
        <v>44848</v>
      </c>
      <c r="F13300" s="1">
        <v>44848</v>
      </c>
      <c r="G13300">
        <v>8236209115</v>
      </c>
      <c r="H13300">
        <v>454</v>
      </c>
      <c r="I13300">
        <v>9084.1200000000008</v>
      </c>
      <c r="J13300" s="1">
        <v>44908</v>
      </c>
      <c r="K13300">
        <v>7446</v>
      </c>
      <c r="L13300" s="1">
        <v>44893</v>
      </c>
      <c r="M13300">
        <v>-15</v>
      </c>
      <c r="N13300" s="8">
        <f t="shared" si="207"/>
        <v>-111690</v>
      </c>
    </row>
    <row r="13301" spans="1:14">
      <c r="A13301" t="s">
        <v>14</v>
      </c>
      <c r="B13301" t="s">
        <v>62</v>
      </c>
      <c r="C13301" t="s">
        <v>465</v>
      </c>
      <c r="D13301">
        <v>6912570964</v>
      </c>
      <c r="E13301" s="1">
        <v>44849</v>
      </c>
      <c r="F13301" s="1">
        <v>44849</v>
      </c>
      <c r="G13301">
        <v>8236393487</v>
      </c>
      <c r="H13301">
        <v>98332099</v>
      </c>
      <c r="I13301">
        <v>6253.72</v>
      </c>
      <c r="J13301" s="1">
        <v>44909</v>
      </c>
      <c r="K13301">
        <v>5126</v>
      </c>
      <c r="L13301" s="1">
        <v>44893</v>
      </c>
      <c r="M13301">
        <v>-16</v>
      </c>
      <c r="N13301" s="8">
        <f t="shared" si="207"/>
        <v>-82016</v>
      </c>
    </row>
    <row r="13302" spans="1:14">
      <c r="A13302" t="s">
        <v>14</v>
      </c>
      <c r="B13302" t="s">
        <v>62</v>
      </c>
      <c r="C13302" t="s">
        <v>230</v>
      </c>
      <c r="D13302">
        <v>5402981004</v>
      </c>
      <c r="E13302" s="1">
        <v>44850</v>
      </c>
      <c r="F13302" s="1">
        <v>44850</v>
      </c>
      <c r="G13302">
        <v>8237172684</v>
      </c>
      <c r="H13302">
        <v>6017050975</v>
      </c>
      <c r="I13302">
        <v>91.5</v>
      </c>
      <c r="J13302" s="1">
        <v>44910</v>
      </c>
      <c r="K13302">
        <v>75</v>
      </c>
      <c r="L13302" s="1">
        <v>44893</v>
      </c>
      <c r="M13302">
        <v>-17</v>
      </c>
      <c r="N13302" s="8">
        <f t="shared" si="207"/>
        <v>-1275</v>
      </c>
    </row>
    <row r="13303" spans="1:14">
      <c r="A13303" t="s">
        <v>14</v>
      </c>
      <c r="B13303" t="s">
        <v>62</v>
      </c>
      <c r="C13303" t="s">
        <v>343</v>
      </c>
      <c r="D13303">
        <v>9592090964</v>
      </c>
      <c r="E13303" s="1">
        <v>44850</v>
      </c>
      <c r="F13303" s="1">
        <v>44850</v>
      </c>
      <c r="G13303">
        <v>8237410685</v>
      </c>
      <c r="H13303">
        <v>3900002091</v>
      </c>
      <c r="I13303">
        <v>27845.41</v>
      </c>
      <c r="J13303" s="1">
        <v>44910</v>
      </c>
      <c r="K13303">
        <v>25314.01</v>
      </c>
      <c r="L13303" s="1">
        <v>44914</v>
      </c>
      <c r="M13303">
        <v>4</v>
      </c>
      <c r="N13303" s="8">
        <f t="shared" si="207"/>
        <v>101256.04</v>
      </c>
    </row>
    <row r="13304" spans="1:14">
      <c r="A13304" t="s">
        <v>14</v>
      </c>
      <c r="B13304" t="s">
        <v>62</v>
      </c>
      <c r="C13304" t="s">
        <v>99</v>
      </c>
      <c r="D13304">
        <v>803890151</v>
      </c>
      <c r="E13304" s="1">
        <v>44850</v>
      </c>
      <c r="F13304" s="1">
        <v>44850</v>
      </c>
      <c r="G13304">
        <v>8237572874</v>
      </c>
      <c r="H13304">
        <v>222069323</v>
      </c>
      <c r="I13304">
        <v>518.5</v>
      </c>
      <c r="J13304" s="1">
        <v>44910</v>
      </c>
      <c r="K13304">
        <v>425</v>
      </c>
      <c r="L13304" s="1">
        <v>44893</v>
      </c>
      <c r="M13304">
        <v>-17</v>
      </c>
      <c r="N13304" s="8">
        <f t="shared" si="207"/>
        <v>-7225</v>
      </c>
    </row>
    <row r="13305" spans="1:14">
      <c r="A13305" t="s">
        <v>14</v>
      </c>
      <c r="B13305" t="s">
        <v>62</v>
      </c>
      <c r="C13305" t="s">
        <v>327</v>
      </c>
      <c r="D13305">
        <v>5501420961</v>
      </c>
      <c r="E13305" s="1">
        <v>44849</v>
      </c>
      <c r="F13305" s="1">
        <v>44849</v>
      </c>
      <c r="G13305">
        <v>8237581955</v>
      </c>
      <c r="H13305">
        <v>2208116884</v>
      </c>
      <c r="I13305">
        <v>6411.24</v>
      </c>
      <c r="J13305" s="1">
        <v>44909</v>
      </c>
      <c r="K13305">
        <v>5828.4</v>
      </c>
      <c r="L13305" s="1">
        <v>44909</v>
      </c>
      <c r="M13305">
        <v>0</v>
      </c>
      <c r="N13305" s="8">
        <f t="shared" si="207"/>
        <v>0</v>
      </c>
    </row>
    <row r="13306" spans="1:14">
      <c r="A13306" t="s">
        <v>14</v>
      </c>
      <c r="B13306" t="s">
        <v>62</v>
      </c>
      <c r="C13306" t="s">
        <v>99</v>
      </c>
      <c r="D13306">
        <v>803890151</v>
      </c>
      <c r="E13306" s="1">
        <v>44850</v>
      </c>
      <c r="F13306" s="1">
        <v>44850</v>
      </c>
      <c r="G13306">
        <v>8237592897</v>
      </c>
      <c r="H13306">
        <v>222069322</v>
      </c>
      <c r="I13306">
        <v>1311.5</v>
      </c>
      <c r="J13306" s="1">
        <v>44910</v>
      </c>
      <c r="K13306">
        <v>1075</v>
      </c>
      <c r="L13306" s="1">
        <v>44893</v>
      </c>
      <c r="M13306">
        <v>-17</v>
      </c>
      <c r="N13306" s="8">
        <f t="shared" si="207"/>
        <v>-18275</v>
      </c>
    </row>
    <row r="13307" spans="1:14">
      <c r="A13307" t="s">
        <v>14</v>
      </c>
      <c r="B13307" t="s">
        <v>62</v>
      </c>
      <c r="C13307" t="s">
        <v>396</v>
      </c>
      <c r="D13307">
        <v>1778520302</v>
      </c>
      <c r="E13307" s="1">
        <v>44849</v>
      </c>
      <c r="F13307" s="1">
        <v>44849</v>
      </c>
      <c r="G13307">
        <v>8237717646</v>
      </c>
      <c r="H13307">
        <v>6012222021927</v>
      </c>
      <c r="I13307">
        <v>2079</v>
      </c>
      <c r="J13307" s="1">
        <v>44909</v>
      </c>
      <c r="K13307">
        <v>1890</v>
      </c>
      <c r="L13307" s="1">
        <v>44910</v>
      </c>
      <c r="M13307">
        <v>1</v>
      </c>
      <c r="N13307" s="8">
        <f t="shared" si="207"/>
        <v>1890</v>
      </c>
    </row>
    <row r="13308" spans="1:14">
      <c r="A13308" t="s">
        <v>14</v>
      </c>
      <c r="B13308" t="s">
        <v>62</v>
      </c>
      <c r="C13308" t="s">
        <v>322</v>
      </c>
      <c r="D13308">
        <v>2645920592</v>
      </c>
      <c r="E13308" s="1">
        <v>44848</v>
      </c>
      <c r="F13308" s="1">
        <v>44848</v>
      </c>
      <c r="G13308">
        <v>8237842022</v>
      </c>
      <c r="H13308">
        <v>2022033039</v>
      </c>
      <c r="I13308">
        <v>528</v>
      </c>
      <c r="J13308" s="1">
        <v>44908</v>
      </c>
      <c r="K13308">
        <v>480</v>
      </c>
      <c r="L13308" s="1">
        <v>44894</v>
      </c>
      <c r="M13308">
        <v>-14</v>
      </c>
      <c r="N13308" s="8">
        <f t="shared" si="207"/>
        <v>-6720</v>
      </c>
    </row>
    <row r="13309" spans="1:14">
      <c r="A13309" t="s">
        <v>14</v>
      </c>
      <c r="B13309" t="s">
        <v>62</v>
      </c>
      <c r="C13309" t="s">
        <v>99</v>
      </c>
      <c r="D13309">
        <v>803890151</v>
      </c>
      <c r="E13309" s="1">
        <v>44850</v>
      </c>
      <c r="F13309" s="1">
        <v>44850</v>
      </c>
      <c r="G13309">
        <v>8237883599</v>
      </c>
      <c r="H13309">
        <v>222069324</v>
      </c>
      <c r="I13309">
        <v>1439.6</v>
      </c>
      <c r="J13309" s="1">
        <v>44910</v>
      </c>
      <c r="K13309">
        <v>1180</v>
      </c>
      <c r="L13309" s="1">
        <v>44893</v>
      </c>
      <c r="M13309">
        <v>-17</v>
      </c>
      <c r="N13309" s="8">
        <f t="shared" si="207"/>
        <v>-20060</v>
      </c>
    </row>
    <row r="13310" spans="1:14">
      <c r="A13310" t="s">
        <v>14</v>
      </c>
      <c r="B13310" t="s">
        <v>62</v>
      </c>
      <c r="C13310" t="s">
        <v>265</v>
      </c>
      <c r="D13310">
        <v>11271521004</v>
      </c>
      <c r="E13310" s="1">
        <v>44850</v>
      </c>
      <c r="F13310" s="1">
        <v>44850</v>
      </c>
      <c r="G13310">
        <v>8237884358</v>
      </c>
      <c r="H13310">
        <v>22013178</v>
      </c>
      <c r="I13310">
        <v>1702.09</v>
      </c>
      <c r="J13310" s="1">
        <v>44910</v>
      </c>
      <c r="K13310">
        <v>1547.35</v>
      </c>
      <c r="L13310" s="1">
        <v>44908</v>
      </c>
      <c r="M13310">
        <v>-2</v>
      </c>
      <c r="N13310" s="8">
        <f t="shared" si="207"/>
        <v>-3094.7</v>
      </c>
    </row>
    <row r="13311" spans="1:14">
      <c r="A13311" t="s">
        <v>14</v>
      </c>
      <c r="B13311" t="s">
        <v>62</v>
      </c>
      <c r="C13311" t="s">
        <v>72</v>
      </c>
      <c r="D13311">
        <v>9238800156</v>
      </c>
      <c r="E13311" s="1">
        <v>44850</v>
      </c>
      <c r="F13311" s="1">
        <v>44850</v>
      </c>
      <c r="G13311">
        <v>8237990084</v>
      </c>
      <c r="H13311">
        <v>1209375905</v>
      </c>
      <c r="I13311">
        <v>256.2</v>
      </c>
      <c r="J13311" s="1">
        <v>44910</v>
      </c>
      <c r="K13311">
        <v>210</v>
      </c>
      <c r="L13311" s="1">
        <v>44893</v>
      </c>
      <c r="M13311">
        <v>-17</v>
      </c>
      <c r="N13311" s="8">
        <f t="shared" si="207"/>
        <v>-3570</v>
      </c>
    </row>
    <row r="13312" spans="1:14">
      <c r="A13312" t="s">
        <v>14</v>
      </c>
      <c r="B13312" t="s">
        <v>62</v>
      </c>
      <c r="C13312" t="s">
        <v>72</v>
      </c>
      <c r="D13312">
        <v>9238800156</v>
      </c>
      <c r="E13312" s="1">
        <v>44848</v>
      </c>
      <c r="F13312" s="1">
        <v>44848</v>
      </c>
      <c r="G13312">
        <v>8237992840</v>
      </c>
      <c r="H13312">
        <v>1209375901</v>
      </c>
      <c r="I13312">
        <v>526.5</v>
      </c>
      <c r="J13312" s="1">
        <v>44908</v>
      </c>
      <c r="K13312">
        <v>505</v>
      </c>
      <c r="L13312" s="1">
        <v>44893</v>
      </c>
      <c r="M13312">
        <v>-15</v>
      </c>
      <c r="N13312" s="8">
        <f t="shared" si="207"/>
        <v>-7575</v>
      </c>
    </row>
    <row r="13313" spans="1:14">
      <c r="A13313" t="s">
        <v>14</v>
      </c>
      <c r="B13313" t="s">
        <v>62</v>
      </c>
      <c r="C13313" t="s">
        <v>72</v>
      </c>
      <c r="D13313">
        <v>9238800156</v>
      </c>
      <c r="E13313" s="1">
        <v>44850</v>
      </c>
      <c r="F13313" s="1">
        <v>44850</v>
      </c>
      <c r="G13313">
        <v>8237992895</v>
      </c>
      <c r="H13313">
        <v>1209375902</v>
      </c>
      <c r="I13313">
        <v>1102.5</v>
      </c>
      <c r="J13313" s="1">
        <v>44910</v>
      </c>
      <c r="K13313">
        <v>1050</v>
      </c>
      <c r="L13313" s="1">
        <v>44893</v>
      </c>
      <c r="M13313">
        <v>-17</v>
      </c>
      <c r="N13313" s="8">
        <f t="shared" si="207"/>
        <v>-17850</v>
      </c>
    </row>
    <row r="13314" spans="1:14">
      <c r="A13314" t="s">
        <v>14</v>
      </c>
      <c r="B13314" t="s">
        <v>62</v>
      </c>
      <c r="C13314" t="s">
        <v>72</v>
      </c>
      <c r="D13314">
        <v>9238800156</v>
      </c>
      <c r="E13314" s="1">
        <v>44850</v>
      </c>
      <c r="F13314" s="1">
        <v>44850</v>
      </c>
      <c r="G13314">
        <v>8237992977</v>
      </c>
      <c r="H13314">
        <v>1209375903</v>
      </c>
      <c r="I13314">
        <v>52176.959999999999</v>
      </c>
      <c r="J13314" s="1">
        <v>44910</v>
      </c>
      <c r="K13314">
        <v>42768</v>
      </c>
      <c r="L13314" s="1">
        <v>44893</v>
      </c>
      <c r="M13314">
        <v>-17</v>
      </c>
      <c r="N13314" s="8">
        <f t="shared" si="207"/>
        <v>-727056</v>
      </c>
    </row>
    <row r="13315" spans="1:14">
      <c r="A13315" t="s">
        <v>14</v>
      </c>
      <c r="B13315" t="s">
        <v>62</v>
      </c>
      <c r="C13315" t="s">
        <v>72</v>
      </c>
      <c r="D13315">
        <v>9238800156</v>
      </c>
      <c r="E13315" s="1">
        <v>44850</v>
      </c>
      <c r="F13315" s="1">
        <v>44850</v>
      </c>
      <c r="G13315">
        <v>8237995095</v>
      </c>
      <c r="H13315">
        <v>1209375906</v>
      </c>
      <c r="I13315">
        <v>7158.96</v>
      </c>
      <c r="J13315" s="1">
        <v>44910</v>
      </c>
      <c r="K13315">
        <v>5868</v>
      </c>
      <c r="L13315" s="1">
        <v>44910</v>
      </c>
      <c r="M13315">
        <v>0</v>
      </c>
      <c r="N13315" s="8">
        <f t="shared" ref="N13315:N13378" si="208">+K13315*M13315</f>
        <v>0</v>
      </c>
    </row>
    <row r="13316" spans="1:14">
      <c r="A13316" t="s">
        <v>14</v>
      </c>
      <c r="B13316" t="s">
        <v>62</v>
      </c>
      <c r="C13316" t="s">
        <v>274</v>
      </c>
      <c r="D13316">
        <v>8082461008</v>
      </c>
      <c r="E13316" s="1">
        <v>44850</v>
      </c>
      <c r="F13316" s="1">
        <v>44850</v>
      </c>
      <c r="G13316">
        <v>8238118789</v>
      </c>
      <c r="H13316">
        <v>22221140</v>
      </c>
      <c r="I13316">
        <v>26461.8</v>
      </c>
      <c r="J13316" s="1">
        <v>44910</v>
      </c>
      <c r="K13316">
        <v>21690</v>
      </c>
      <c r="L13316" s="1">
        <v>44893</v>
      </c>
      <c r="M13316">
        <v>-17</v>
      </c>
      <c r="N13316" s="8">
        <f t="shared" si="208"/>
        <v>-368730</v>
      </c>
    </row>
    <row r="13317" spans="1:14">
      <c r="A13317" t="s">
        <v>14</v>
      </c>
      <c r="B13317" t="s">
        <v>62</v>
      </c>
      <c r="C13317" t="s">
        <v>500</v>
      </c>
      <c r="D13317">
        <v>422760587</v>
      </c>
      <c r="E13317" s="1">
        <v>44849</v>
      </c>
      <c r="F13317" s="1">
        <v>44849</v>
      </c>
      <c r="G13317">
        <v>8238145207</v>
      </c>
      <c r="H13317">
        <v>2022000010050000</v>
      </c>
      <c r="I13317">
        <v>2072.4</v>
      </c>
      <c r="J13317" s="1">
        <v>44909</v>
      </c>
      <c r="K13317">
        <v>1884</v>
      </c>
      <c r="L13317" s="1">
        <v>44893</v>
      </c>
      <c r="M13317">
        <v>-16</v>
      </c>
      <c r="N13317" s="8">
        <f t="shared" si="208"/>
        <v>-30144</v>
      </c>
    </row>
    <row r="13318" spans="1:14">
      <c r="A13318" t="s">
        <v>14</v>
      </c>
      <c r="B13318" t="s">
        <v>62</v>
      </c>
      <c r="C13318" t="s">
        <v>568</v>
      </c>
      <c r="D13318">
        <v>832400154</v>
      </c>
      <c r="E13318" s="1">
        <v>44849</v>
      </c>
      <c r="F13318" s="1">
        <v>44849</v>
      </c>
      <c r="G13318">
        <v>8238145751</v>
      </c>
      <c r="H13318">
        <v>27482577</v>
      </c>
      <c r="I13318">
        <v>24547.57</v>
      </c>
      <c r="J13318" s="1">
        <v>44909</v>
      </c>
      <c r="K13318">
        <v>22315.97</v>
      </c>
      <c r="L13318" s="1">
        <v>44910</v>
      </c>
      <c r="M13318">
        <v>1</v>
      </c>
      <c r="N13318" s="8">
        <f t="shared" si="208"/>
        <v>22315.97</v>
      </c>
    </row>
    <row r="13319" spans="1:14">
      <c r="A13319" t="s">
        <v>14</v>
      </c>
      <c r="B13319" t="s">
        <v>62</v>
      </c>
      <c r="C13319" t="s">
        <v>651</v>
      </c>
      <c r="D13319">
        <v>6324460150</v>
      </c>
      <c r="E13319" s="1">
        <v>44849</v>
      </c>
      <c r="F13319" s="1">
        <v>44849</v>
      </c>
      <c r="G13319">
        <v>8238967219</v>
      </c>
      <c r="H13319">
        <v>2223099967</v>
      </c>
      <c r="I13319">
        <v>236.07</v>
      </c>
      <c r="J13319" s="1">
        <v>44909</v>
      </c>
      <c r="K13319">
        <v>193.5</v>
      </c>
      <c r="L13319" s="1">
        <v>44910</v>
      </c>
      <c r="M13319">
        <v>1</v>
      </c>
      <c r="N13319" s="8">
        <f t="shared" si="208"/>
        <v>193.5</v>
      </c>
    </row>
    <row r="13320" spans="1:14">
      <c r="A13320" t="s">
        <v>14</v>
      </c>
      <c r="B13320" t="s">
        <v>62</v>
      </c>
      <c r="C13320" t="s">
        <v>466</v>
      </c>
      <c r="D13320">
        <v>5526631006</v>
      </c>
      <c r="E13320" s="1">
        <v>44849</v>
      </c>
      <c r="F13320" s="1">
        <v>44849</v>
      </c>
      <c r="G13320">
        <v>8239516051</v>
      </c>
      <c r="H13320" t="s">
        <v>5262</v>
      </c>
      <c r="I13320">
        <v>10453.450000000001</v>
      </c>
      <c r="J13320" s="1">
        <v>44909</v>
      </c>
      <c r="K13320">
        <v>8568.4</v>
      </c>
      <c r="L13320" s="1">
        <v>44893</v>
      </c>
      <c r="M13320">
        <v>-16</v>
      </c>
      <c r="N13320" s="8">
        <f t="shared" si="208"/>
        <v>-137094.39999999999</v>
      </c>
    </row>
    <row r="13321" spans="1:14">
      <c r="A13321" t="s">
        <v>14</v>
      </c>
      <c r="B13321" t="s">
        <v>62</v>
      </c>
      <c r="C13321" t="s">
        <v>479</v>
      </c>
      <c r="D13321">
        <v>6522300968</v>
      </c>
      <c r="E13321" s="1">
        <v>44849</v>
      </c>
      <c r="F13321" s="1">
        <v>44849</v>
      </c>
      <c r="G13321">
        <v>8240005406</v>
      </c>
      <c r="H13321">
        <v>7000175155</v>
      </c>
      <c r="I13321">
        <v>71.5</v>
      </c>
      <c r="J13321" s="1">
        <v>44909</v>
      </c>
      <c r="K13321">
        <v>65</v>
      </c>
      <c r="L13321" s="1">
        <v>44894</v>
      </c>
      <c r="M13321">
        <v>-15</v>
      </c>
      <c r="N13321" s="8">
        <f t="shared" si="208"/>
        <v>-975</v>
      </c>
    </row>
    <row r="13322" spans="1:14">
      <c r="A13322" t="s">
        <v>14</v>
      </c>
      <c r="B13322" t="s">
        <v>62</v>
      </c>
      <c r="C13322" t="s">
        <v>479</v>
      </c>
      <c r="D13322">
        <v>6522300968</v>
      </c>
      <c r="E13322" s="1">
        <v>44849</v>
      </c>
      <c r="F13322" s="1">
        <v>44849</v>
      </c>
      <c r="G13322">
        <v>8240005417</v>
      </c>
      <c r="H13322">
        <v>7000175154</v>
      </c>
      <c r="I13322">
        <v>286</v>
      </c>
      <c r="J13322" s="1">
        <v>44909</v>
      </c>
      <c r="K13322">
        <v>260</v>
      </c>
      <c r="L13322" s="1">
        <v>44894</v>
      </c>
      <c r="M13322">
        <v>-15</v>
      </c>
      <c r="N13322" s="8">
        <f t="shared" si="208"/>
        <v>-3900</v>
      </c>
    </row>
    <row r="13323" spans="1:14">
      <c r="A13323" t="s">
        <v>14</v>
      </c>
      <c r="B13323" t="s">
        <v>62</v>
      </c>
      <c r="C13323" t="s">
        <v>226</v>
      </c>
      <c r="D13323">
        <v>5849130157</v>
      </c>
      <c r="E13323" s="1">
        <v>44849</v>
      </c>
      <c r="F13323" s="1">
        <v>44849</v>
      </c>
      <c r="G13323">
        <v>8240611732</v>
      </c>
      <c r="H13323" s="3" t="s">
        <v>5263</v>
      </c>
      <c r="I13323">
        <v>1049.4000000000001</v>
      </c>
      <c r="J13323" s="1">
        <v>44909</v>
      </c>
      <c r="K13323">
        <v>954</v>
      </c>
      <c r="L13323" s="1">
        <v>44893</v>
      </c>
      <c r="M13323">
        <v>-16</v>
      </c>
      <c r="N13323" s="8">
        <f t="shared" si="208"/>
        <v>-15264</v>
      </c>
    </row>
    <row r="13324" spans="1:14">
      <c r="A13324" t="s">
        <v>14</v>
      </c>
      <c r="B13324" t="s">
        <v>62</v>
      </c>
      <c r="C13324" t="s">
        <v>273</v>
      </c>
      <c r="D13324">
        <v>3237150234</v>
      </c>
      <c r="E13324" s="1">
        <v>44849</v>
      </c>
      <c r="F13324" s="1">
        <v>44849</v>
      </c>
      <c r="G13324">
        <v>8241504949</v>
      </c>
      <c r="H13324">
        <v>2210406</v>
      </c>
      <c r="I13324">
        <v>232.41</v>
      </c>
      <c r="J13324" s="1">
        <v>44909</v>
      </c>
      <c r="K13324">
        <v>190.5</v>
      </c>
      <c r="L13324" s="1">
        <v>44893</v>
      </c>
      <c r="M13324">
        <v>-16</v>
      </c>
      <c r="N13324" s="8">
        <f t="shared" si="208"/>
        <v>-3048</v>
      </c>
    </row>
    <row r="13325" spans="1:14">
      <c r="A13325" t="s">
        <v>14</v>
      </c>
      <c r="B13325" t="s">
        <v>62</v>
      </c>
      <c r="C13325" t="s">
        <v>273</v>
      </c>
      <c r="D13325">
        <v>3237150234</v>
      </c>
      <c r="E13325" s="1">
        <v>44850</v>
      </c>
      <c r="F13325" s="1">
        <v>44850</v>
      </c>
      <c r="G13325">
        <v>8241505971</v>
      </c>
      <c r="H13325">
        <v>2210411</v>
      </c>
      <c r="I13325">
        <v>232.41</v>
      </c>
      <c r="J13325" s="1">
        <v>44910</v>
      </c>
      <c r="K13325">
        <v>190.5</v>
      </c>
      <c r="L13325" s="1">
        <v>44893</v>
      </c>
      <c r="M13325">
        <v>-17</v>
      </c>
      <c r="N13325" s="8">
        <f t="shared" si="208"/>
        <v>-3238.5</v>
      </c>
    </row>
    <row r="13326" spans="1:14">
      <c r="A13326" t="s">
        <v>14</v>
      </c>
      <c r="B13326" t="s">
        <v>62</v>
      </c>
      <c r="C13326" t="s">
        <v>323</v>
      </c>
      <c r="D13326">
        <v>488410010</v>
      </c>
      <c r="E13326" s="1">
        <v>44849</v>
      </c>
      <c r="F13326" s="1">
        <v>44849</v>
      </c>
      <c r="G13326">
        <v>8244694836</v>
      </c>
      <c r="H13326">
        <v>4222422800002840</v>
      </c>
      <c r="I13326">
        <v>1916.99</v>
      </c>
      <c r="J13326" s="1">
        <v>44909</v>
      </c>
      <c r="K13326">
        <v>1571.3</v>
      </c>
      <c r="L13326" s="1">
        <v>44893</v>
      </c>
      <c r="M13326">
        <v>-16</v>
      </c>
      <c r="N13326" s="8">
        <f t="shared" si="208"/>
        <v>-25140.799999999999</v>
      </c>
    </row>
    <row r="13327" spans="1:14">
      <c r="A13327" t="s">
        <v>14</v>
      </c>
      <c r="B13327" t="s">
        <v>62</v>
      </c>
      <c r="C13327" t="s">
        <v>203</v>
      </c>
      <c r="D13327">
        <v>212840235</v>
      </c>
      <c r="E13327" s="1">
        <v>44849</v>
      </c>
      <c r="F13327" s="1">
        <v>44849</v>
      </c>
      <c r="G13327">
        <v>8244774806</v>
      </c>
      <c r="H13327">
        <v>1000085622</v>
      </c>
      <c r="I13327">
        <v>16030.6</v>
      </c>
      <c r="J13327" s="1">
        <v>44909</v>
      </c>
      <c r="K13327">
        <v>14573.27</v>
      </c>
      <c r="L13327" s="1">
        <v>44893</v>
      </c>
      <c r="M13327">
        <v>-16</v>
      </c>
      <c r="N13327" s="8">
        <f t="shared" si="208"/>
        <v>-233172.32</v>
      </c>
    </row>
    <row r="13328" spans="1:14">
      <c r="A13328" t="s">
        <v>14</v>
      </c>
      <c r="B13328" t="s">
        <v>62</v>
      </c>
      <c r="C13328" t="s">
        <v>601</v>
      </c>
      <c r="D13328">
        <v>11654150157</v>
      </c>
      <c r="E13328" s="1">
        <v>44850</v>
      </c>
      <c r="F13328" s="1">
        <v>44850</v>
      </c>
      <c r="G13328">
        <v>8244954927</v>
      </c>
      <c r="H13328">
        <v>3300134390</v>
      </c>
      <c r="I13328">
        <v>272.58</v>
      </c>
      <c r="J13328" s="1">
        <v>44910</v>
      </c>
      <c r="K13328">
        <v>247.8</v>
      </c>
      <c r="L13328" s="1">
        <v>44893</v>
      </c>
      <c r="M13328">
        <v>-17</v>
      </c>
      <c r="N13328" s="8">
        <f t="shared" si="208"/>
        <v>-4212.6000000000004</v>
      </c>
    </row>
    <row r="13329" spans="1:14">
      <c r="A13329" t="s">
        <v>14</v>
      </c>
      <c r="B13329" t="s">
        <v>62</v>
      </c>
      <c r="C13329" t="s">
        <v>601</v>
      </c>
      <c r="D13329">
        <v>11654150157</v>
      </c>
      <c r="E13329" s="1">
        <v>44850</v>
      </c>
      <c r="F13329" s="1">
        <v>44850</v>
      </c>
      <c r="G13329">
        <v>8244955029</v>
      </c>
      <c r="H13329">
        <v>3300134391</v>
      </c>
      <c r="I13329">
        <v>1039.5</v>
      </c>
      <c r="J13329" s="1">
        <v>44910</v>
      </c>
      <c r="K13329">
        <v>945</v>
      </c>
      <c r="L13329" s="1">
        <v>44893</v>
      </c>
      <c r="M13329">
        <v>-17</v>
      </c>
      <c r="N13329" s="8">
        <f t="shared" si="208"/>
        <v>-16065</v>
      </c>
    </row>
    <row r="13330" spans="1:14">
      <c r="A13330" t="s">
        <v>14</v>
      </c>
      <c r="B13330" t="s">
        <v>62</v>
      </c>
      <c r="C13330" t="s">
        <v>601</v>
      </c>
      <c r="D13330">
        <v>11654150157</v>
      </c>
      <c r="E13330" s="1">
        <v>44850</v>
      </c>
      <c r="F13330" s="1">
        <v>44850</v>
      </c>
      <c r="G13330">
        <v>8244955087</v>
      </c>
      <c r="H13330">
        <v>3300134392</v>
      </c>
      <c r="I13330">
        <v>17127.77</v>
      </c>
      <c r="J13330" s="1">
        <v>44910</v>
      </c>
      <c r="K13330">
        <v>15570.7</v>
      </c>
      <c r="L13330" s="1">
        <v>44893</v>
      </c>
      <c r="M13330">
        <v>-17</v>
      </c>
      <c r="N13330" s="8">
        <f t="shared" si="208"/>
        <v>-264701.90000000002</v>
      </c>
    </row>
    <row r="13331" spans="1:14">
      <c r="A13331" t="s">
        <v>14</v>
      </c>
      <c r="B13331" t="s">
        <v>62</v>
      </c>
      <c r="C13331" t="s">
        <v>601</v>
      </c>
      <c r="D13331">
        <v>11654150157</v>
      </c>
      <c r="E13331" s="1">
        <v>44850</v>
      </c>
      <c r="F13331" s="1">
        <v>44850</v>
      </c>
      <c r="G13331">
        <v>8244955310</v>
      </c>
      <c r="H13331">
        <v>3300134393</v>
      </c>
      <c r="I13331">
        <v>1096.5899999999999</v>
      </c>
      <c r="J13331" s="1">
        <v>44910</v>
      </c>
      <c r="K13331">
        <v>996.9</v>
      </c>
      <c r="L13331" s="1">
        <v>44893</v>
      </c>
      <c r="M13331">
        <v>-17</v>
      </c>
      <c r="N13331" s="8">
        <f t="shared" si="208"/>
        <v>-16947.3</v>
      </c>
    </row>
    <row r="13332" spans="1:14">
      <c r="A13332" t="s">
        <v>14</v>
      </c>
      <c r="B13332" t="s">
        <v>62</v>
      </c>
      <c r="C13332" t="s">
        <v>2017</v>
      </c>
      <c r="D13332" t="s">
        <v>2018</v>
      </c>
      <c r="E13332" s="1">
        <v>44850</v>
      </c>
      <c r="F13332" s="1">
        <v>44850</v>
      </c>
      <c r="G13332">
        <v>8245765354</v>
      </c>
      <c r="H13332" t="s">
        <v>3589</v>
      </c>
      <c r="I13332">
        <v>2500</v>
      </c>
      <c r="J13332" s="1">
        <v>44910</v>
      </c>
      <c r="K13332">
        <v>2500</v>
      </c>
      <c r="L13332" s="1">
        <v>44859</v>
      </c>
      <c r="M13332">
        <v>-51</v>
      </c>
      <c r="N13332" s="8">
        <f t="shared" si="208"/>
        <v>-127500</v>
      </c>
    </row>
    <row r="13333" spans="1:14">
      <c r="A13333" t="s">
        <v>14</v>
      </c>
      <c r="B13333" t="s">
        <v>62</v>
      </c>
      <c r="C13333" t="s">
        <v>1661</v>
      </c>
      <c r="D13333" t="s">
        <v>1662</v>
      </c>
      <c r="E13333" s="1">
        <v>44851</v>
      </c>
      <c r="F13333" s="1">
        <v>44851</v>
      </c>
      <c r="G13333">
        <v>8246285829</v>
      </c>
      <c r="H13333" t="s">
        <v>5264</v>
      </c>
      <c r="I13333">
        <v>2333.33</v>
      </c>
      <c r="J13333" s="1">
        <v>44911</v>
      </c>
      <c r="K13333">
        <v>2333.33</v>
      </c>
      <c r="L13333" s="1">
        <v>44859</v>
      </c>
      <c r="M13333">
        <v>-52</v>
      </c>
      <c r="N13333" s="8">
        <f t="shared" si="208"/>
        <v>-121333.16</v>
      </c>
    </row>
    <row r="13334" spans="1:14">
      <c r="A13334" t="s">
        <v>14</v>
      </c>
      <c r="B13334" t="s">
        <v>62</v>
      </c>
      <c r="C13334" t="s">
        <v>1596</v>
      </c>
      <c r="D13334" t="s">
        <v>1597</v>
      </c>
      <c r="E13334" s="1">
        <v>44851</v>
      </c>
      <c r="F13334" s="1">
        <v>44851</v>
      </c>
      <c r="G13334">
        <v>8246314495</v>
      </c>
      <c r="H13334">
        <v>11</v>
      </c>
      <c r="I13334">
        <v>1833.33</v>
      </c>
      <c r="J13334" s="1">
        <v>44911</v>
      </c>
      <c r="K13334">
        <v>1833.33</v>
      </c>
      <c r="L13334" s="1">
        <v>44854</v>
      </c>
      <c r="M13334">
        <v>-57</v>
      </c>
      <c r="N13334" s="8">
        <f t="shared" si="208"/>
        <v>-104499.81</v>
      </c>
    </row>
    <row r="13335" spans="1:14">
      <c r="A13335" t="s">
        <v>14</v>
      </c>
      <c r="B13335" t="s">
        <v>62</v>
      </c>
      <c r="C13335" t="s">
        <v>1658</v>
      </c>
      <c r="D13335">
        <v>1323030690</v>
      </c>
      <c r="E13335" s="1">
        <v>44852</v>
      </c>
      <c r="F13335" s="1">
        <v>44852</v>
      </c>
      <c r="G13335">
        <v>8246600400</v>
      </c>
      <c r="H13335">
        <v>2222921937</v>
      </c>
      <c r="I13335">
        <v>2601.61</v>
      </c>
      <c r="J13335" s="1">
        <v>44911</v>
      </c>
      <c r="K13335">
        <v>2132.4699999999998</v>
      </c>
      <c r="L13335" s="1">
        <v>44893</v>
      </c>
      <c r="M13335">
        <v>-18</v>
      </c>
      <c r="N13335" s="8">
        <f t="shared" si="208"/>
        <v>-38384.46</v>
      </c>
    </row>
    <row r="13336" spans="1:14">
      <c r="A13336" t="s">
        <v>14</v>
      </c>
      <c r="B13336" t="s">
        <v>62</v>
      </c>
      <c r="C13336" t="s">
        <v>1289</v>
      </c>
      <c r="D13336" t="s">
        <v>1290</v>
      </c>
      <c r="E13336" s="1">
        <v>44851</v>
      </c>
      <c r="F13336" s="1">
        <v>44851</v>
      </c>
      <c r="G13336">
        <v>8247027939</v>
      </c>
      <c r="H13336" t="s">
        <v>3583</v>
      </c>
      <c r="I13336">
        <v>2500</v>
      </c>
      <c r="J13336" s="1">
        <v>44911</v>
      </c>
      <c r="K13336">
        <v>2500</v>
      </c>
      <c r="L13336" s="1">
        <v>44859</v>
      </c>
      <c r="M13336">
        <v>-52</v>
      </c>
      <c r="N13336" s="8">
        <f t="shared" si="208"/>
        <v>-130000</v>
      </c>
    </row>
    <row r="13337" spans="1:14">
      <c r="A13337" t="s">
        <v>14</v>
      </c>
      <c r="B13337" t="s">
        <v>62</v>
      </c>
      <c r="C13337" t="s">
        <v>288</v>
      </c>
      <c r="D13337">
        <v>7195130153</v>
      </c>
      <c r="E13337" s="1">
        <v>44851</v>
      </c>
      <c r="F13337" s="1">
        <v>44851</v>
      </c>
      <c r="G13337">
        <v>8247159790</v>
      </c>
      <c r="H13337">
        <v>3622103863</v>
      </c>
      <c r="I13337">
        <v>23818.81</v>
      </c>
      <c r="J13337" s="1">
        <v>44911</v>
      </c>
      <c r="K13337">
        <v>21653.46</v>
      </c>
      <c r="L13337" s="1">
        <v>44893</v>
      </c>
      <c r="M13337">
        <v>-18</v>
      </c>
      <c r="N13337" s="8">
        <f t="shared" si="208"/>
        <v>-389762.27999999997</v>
      </c>
    </row>
    <row r="13338" spans="1:14">
      <c r="A13338" t="s">
        <v>14</v>
      </c>
      <c r="B13338" t="s">
        <v>62</v>
      </c>
      <c r="C13338" t="s">
        <v>111</v>
      </c>
      <c r="D13338">
        <v>492340583</v>
      </c>
      <c r="E13338" s="1">
        <v>44852</v>
      </c>
      <c r="F13338" s="1">
        <v>44852</v>
      </c>
      <c r="G13338">
        <v>8247166320</v>
      </c>
      <c r="H13338">
        <v>22133815</v>
      </c>
      <c r="I13338">
        <v>633.6</v>
      </c>
      <c r="J13338" s="1">
        <v>44911</v>
      </c>
      <c r="K13338">
        <v>576</v>
      </c>
      <c r="L13338" s="1">
        <v>44893</v>
      </c>
      <c r="M13338">
        <v>-18</v>
      </c>
      <c r="N13338" s="8">
        <f t="shared" si="208"/>
        <v>-10368</v>
      </c>
    </row>
    <row r="13339" spans="1:14">
      <c r="A13339" t="s">
        <v>14</v>
      </c>
      <c r="B13339" t="s">
        <v>62</v>
      </c>
      <c r="C13339" t="s">
        <v>457</v>
      </c>
      <c r="D13339">
        <v>3663160962</v>
      </c>
      <c r="E13339" s="1">
        <v>44851</v>
      </c>
      <c r="F13339" s="1">
        <v>44851</v>
      </c>
      <c r="G13339">
        <v>8247192021</v>
      </c>
      <c r="H13339">
        <v>2219871</v>
      </c>
      <c r="I13339">
        <v>13492.16</v>
      </c>
      <c r="J13339" s="1">
        <v>44911</v>
      </c>
      <c r="K13339">
        <v>12265.6</v>
      </c>
      <c r="L13339" s="1">
        <v>44910</v>
      </c>
      <c r="M13339">
        <v>-1</v>
      </c>
      <c r="N13339" s="8">
        <f t="shared" si="208"/>
        <v>-12265.6</v>
      </c>
    </row>
    <row r="13340" spans="1:14">
      <c r="A13340" t="s">
        <v>14</v>
      </c>
      <c r="B13340" t="s">
        <v>62</v>
      </c>
      <c r="C13340" t="s">
        <v>1462</v>
      </c>
      <c r="D13340">
        <v>4720630633</v>
      </c>
      <c r="E13340" s="1">
        <v>44852</v>
      </c>
      <c r="F13340" s="1">
        <v>44852</v>
      </c>
      <c r="G13340">
        <v>8247291561</v>
      </c>
      <c r="H13340" t="s">
        <v>5265</v>
      </c>
      <c r="I13340">
        <v>536.79999999999995</v>
      </c>
      <c r="J13340" s="1">
        <v>44911</v>
      </c>
      <c r="K13340">
        <v>440</v>
      </c>
      <c r="L13340" s="1">
        <v>44893</v>
      </c>
      <c r="M13340">
        <v>-18</v>
      </c>
      <c r="N13340" s="8">
        <f t="shared" si="208"/>
        <v>-7920</v>
      </c>
    </row>
    <row r="13341" spans="1:14">
      <c r="A13341" t="s">
        <v>14</v>
      </c>
      <c r="B13341" t="s">
        <v>62</v>
      </c>
      <c r="C13341" t="s">
        <v>663</v>
      </c>
      <c r="D13341">
        <v>2644430825</v>
      </c>
      <c r="E13341" s="1">
        <v>44851</v>
      </c>
      <c r="F13341" s="1">
        <v>44851</v>
      </c>
      <c r="G13341">
        <v>8247344259</v>
      </c>
      <c r="H13341">
        <v>14320</v>
      </c>
      <c r="I13341">
        <v>25701.98</v>
      </c>
      <c r="J13341" s="1">
        <v>44911</v>
      </c>
      <c r="K13341">
        <v>21067.200000000001</v>
      </c>
      <c r="L13341" s="1">
        <v>44893</v>
      </c>
      <c r="M13341">
        <v>-18</v>
      </c>
      <c r="N13341" s="8">
        <f t="shared" si="208"/>
        <v>-379209.60000000003</v>
      </c>
    </row>
    <row r="13342" spans="1:14">
      <c r="A13342" t="s">
        <v>14</v>
      </c>
      <c r="B13342" t="s">
        <v>62</v>
      </c>
      <c r="C13342" t="s">
        <v>571</v>
      </c>
      <c r="D13342">
        <v>6754140157</v>
      </c>
      <c r="E13342" s="1">
        <v>44852</v>
      </c>
      <c r="F13342" s="1">
        <v>44852</v>
      </c>
      <c r="G13342">
        <v>8247551184</v>
      </c>
      <c r="H13342" t="s">
        <v>5266</v>
      </c>
      <c r="I13342">
        <v>9805.75</v>
      </c>
      <c r="J13342" s="1">
        <v>44911</v>
      </c>
      <c r="K13342">
        <v>8037.5</v>
      </c>
      <c r="L13342" s="1">
        <v>44893</v>
      </c>
      <c r="M13342">
        <v>-18</v>
      </c>
      <c r="N13342" s="8">
        <f t="shared" si="208"/>
        <v>-144675</v>
      </c>
    </row>
    <row r="13343" spans="1:14">
      <c r="A13343" t="s">
        <v>14</v>
      </c>
      <c r="B13343" t="s">
        <v>62</v>
      </c>
      <c r="C13343" t="s">
        <v>1051</v>
      </c>
      <c r="D13343">
        <v>11159150157</v>
      </c>
      <c r="E13343" s="1">
        <v>44851</v>
      </c>
      <c r="F13343" s="1">
        <v>44851</v>
      </c>
      <c r="G13343">
        <v>8247569522</v>
      </c>
      <c r="H13343">
        <v>2201475</v>
      </c>
      <c r="I13343">
        <v>2196</v>
      </c>
      <c r="J13343" s="1">
        <v>44911</v>
      </c>
      <c r="K13343">
        <v>1800</v>
      </c>
      <c r="L13343" s="1">
        <v>44893</v>
      </c>
      <c r="M13343">
        <v>-18</v>
      </c>
      <c r="N13343" s="8">
        <f t="shared" si="208"/>
        <v>-32400</v>
      </c>
    </row>
    <row r="13344" spans="1:14">
      <c r="A13344" t="s">
        <v>14</v>
      </c>
      <c r="B13344" t="s">
        <v>62</v>
      </c>
      <c r="C13344" t="s">
        <v>113</v>
      </c>
      <c r="D13344" t="s">
        <v>114</v>
      </c>
      <c r="E13344" s="1">
        <v>44851</v>
      </c>
      <c r="F13344" s="1">
        <v>44851</v>
      </c>
      <c r="G13344">
        <v>8247602899</v>
      </c>
      <c r="H13344" t="s">
        <v>5267</v>
      </c>
      <c r="I13344">
        <v>37100.519999999997</v>
      </c>
      <c r="J13344" s="1">
        <v>44911</v>
      </c>
      <c r="K13344">
        <v>31252.39</v>
      </c>
      <c r="L13344" s="1">
        <v>44908</v>
      </c>
      <c r="M13344">
        <v>-3</v>
      </c>
      <c r="N13344" s="8">
        <f t="shared" si="208"/>
        <v>-93757.17</v>
      </c>
    </row>
    <row r="13345" spans="1:14">
      <c r="A13345" t="s">
        <v>14</v>
      </c>
      <c r="B13345" t="s">
        <v>62</v>
      </c>
      <c r="C13345" t="s">
        <v>444</v>
      </c>
      <c r="D13345">
        <v>226250165</v>
      </c>
      <c r="E13345" s="1">
        <v>44851</v>
      </c>
      <c r="F13345" s="1">
        <v>44851</v>
      </c>
      <c r="G13345">
        <v>8247682770</v>
      </c>
      <c r="H13345">
        <v>516728</v>
      </c>
      <c r="I13345">
        <v>151.80000000000001</v>
      </c>
      <c r="J13345" s="1">
        <v>44911</v>
      </c>
      <c r="K13345">
        <v>138</v>
      </c>
      <c r="L13345" s="1">
        <v>44893</v>
      </c>
      <c r="M13345">
        <v>-18</v>
      </c>
      <c r="N13345" s="8">
        <f t="shared" si="208"/>
        <v>-2484</v>
      </c>
    </row>
    <row r="13346" spans="1:14">
      <c r="A13346" t="s">
        <v>14</v>
      </c>
      <c r="B13346" t="s">
        <v>62</v>
      </c>
      <c r="C13346" t="s">
        <v>509</v>
      </c>
      <c r="D13346">
        <v>399800580</v>
      </c>
      <c r="E13346" s="1">
        <v>44851</v>
      </c>
      <c r="F13346" s="1">
        <v>44851</v>
      </c>
      <c r="G13346">
        <v>8248066132</v>
      </c>
      <c r="H13346">
        <v>3202222800</v>
      </c>
      <c r="I13346">
        <v>10767.9</v>
      </c>
      <c r="J13346" s="1">
        <v>44911</v>
      </c>
      <c r="K13346">
        <v>9789</v>
      </c>
      <c r="L13346" s="1">
        <v>44893</v>
      </c>
      <c r="M13346">
        <v>-18</v>
      </c>
      <c r="N13346" s="8">
        <f t="shared" si="208"/>
        <v>-176202</v>
      </c>
    </row>
    <row r="13347" spans="1:14">
      <c r="A13347" t="s">
        <v>14</v>
      </c>
      <c r="B13347" t="s">
        <v>62</v>
      </c>
      <c r="C13347" t="s">
        <v>431</v>
      </c>
      <c r="D13347">
        <v>97284570583</v>
      </c>
      <c r="E13347" s="1">
        <v>44851</v>
      </c>
      <c r="F13347" s="1">
        <v>44851</v>
      </c>
      <c r="G13347">
        <v>8248236998</v>
      </c>
      <c r="H13347">
        <v>248</v>
      </c>
      <c r="I13347">
        <v>13420</v>
      </c>
      <c r="J13347" s="1">
        <v>44911</v>
      </c>
      <c r="K13347">
        <v>11000</v>
      </c>
      <c r="L13347" s="1">
        <v>44915</v>
      </c>
      <c r="M13347">
        <v>4</v>
      </c>
      <c r="N13347" s="8">
        <f t="shared" si="208"/>
        <v>44000</v>
      </c>
    </row>
    <row r="13348" spans="1:14">
      <c r="A13348" t="s">
        <v>14</v>
      </c>
      <c r="B13348" t="s">
        <v>62</v>
      </c>
      <c r="C13348" t="s">
        <v>1295</v>
      </c>
      <c r="D13348">
        <v>471770016</v>
      </c>
      <c r="E13348" s="1">
        <v>44851</v>
      </c>
      <c r="F13348" s="1">
        <v>44851</v>
      </c>
      <c r="G13348">
        <v>8248677228</v>
      </c>
      <c r="H13348">
        <v>90019775</v>
      </c>
      <c r="I13348">
        <v>2930.28</v>
      </c>
      <c r="J13348" s="1">
        <v>44911</v>
      </c>
      <c r="K13348">
        <v>2663.89</v>
      </c>
      <c r="L13348" s="1">
        <v>44893</v>
      </c>
      <c r="M13348">
        <v>-18</v>
      </c>
      <c r="N13348" s="8">
        <f t="shared" si="208"/>
        <v>-47950.02</v>
      </c>
    </row>
    <row r="13349" spans="1:14">
      <c r="A13349" t="s">
        <v>14</v>
      </c>
      <c r="B13349" t="s">
        <v>62</v>
      </c>
      <c r="C13349" t="s">
        <v>1410</v>
      </c>
      <c r="D13349" t="s">
        <v>1411</v>
      </c>
      <c r="E13349" s="1">
        <v>44851</v>
      </c>
      <c r="F13349" s="1">
        <v>44851</v>
      </c>
      <c r="G13349">
        <v>8248802695</v>
      </c>
      <c r="H13349">
        <v>55</v>
      </c>
      <c r="I13349">
        <v>1171.43</v>
      </c>
      <c r="J13349" s="1">
        <v>44911</v>
      </c>
      <c r="K13349">
        <v>937.14</v>
      </c>
      <c r="L13349" s="1">
        <v>44854</v>
      </c>
      <c r="M13349">
        <v>-57</v>
      </c>
      <c r="N13349" s="8">
        <f t="shared" si="208"/>
        <v>-53416.979999999996</v>
      </c>
    </row>
    <row r="13350" spans="1:14">
      <c r="A13350" t="s">
        <v>14</v>
      </c>
      <c r="B13350" t="s">
        <v>62</v>
      </c>
      <c r="C13350" t="s">
        <v>422</v>
      </c>
      <c r="D13350">
        <v>2221101203</v>
      </c>
      <c r="E13350" s="1">
        <v>44851</v>
      </c>
      <c r="F13350" s="1">
        <v>44851</v>
      </c>
      <c r="G13350">
        <v>8248934667</v>
      </c>
      <c r="H13350">
        <v>412210806823</v>
      </c>
      <c r="I13350">
        <v>127.62</v>
      </c>
      <c r="J13350" s="1">
        <v>44911</v>
      </c>
      <c r="K13350">
        <v>121.54</v>
      </c>
      <c r="L13350" s="1">
        <v>44908</v>
      </c>
      <c r="M13350">
        <v>-3</v>
      </c>
      <c r="N13350" s="8">
        <f t="shared" si="208"/>
        <v>-364.62</v>
      </c>
    </row>
    <row r="13351" spans="1:14">
      <c r="A13351" t="s">
        <v>14</v>
      </c>
      <c r="B13351" t="s">
        <v>62</v>
      </c>
      <c r="C13351" t="s">
        <v>422</v>
      </c>
      <c r="D13351">
        <v>2221101203</v>
      </c>
      <c r="E13351" s="1">
        <v>44851</v>
      </c>
      <c r="F13351" s="1">
        <v>44851</v>
      </c>
      <c r="G13351">
        <v>8248935099</v>
      </c>
      <c r="H13351">
        <v>412210806824</v>
      </c>
      <c r="I13351">
        <v>112.36</v>
      </c>
      <c r="J13351" s="1">
        <v>44911</v>
      </c>
      <c r="K13351">
        <v>107.01</v>
      </c>
      <c r="L13351" s="1">
        <v>44908</v>
      </c>
      <c r="M13351">
        <v>-3</v>
      </c>
      <c r="N13351" s="8">
        <f t="shared" si="208"/>
        <v>-321.03000000000003</v>
      </c>
    </row>
    <row r="13352" spans="1:14">
      <c r="A13352" t="s">
        <v>14</v>
      </c>
      <c r="B13352" t="s">
        <v>62</v>
      </c>
      <c r="C13352" t="s">
        <v>925</v>
      </c>
      <c r="D13352" t="s">
        <v>926</v>
      </c>
      <c r="E13352" s="1">
        <v>44851</v>
      </c>
      <c r="F13352" s="1">
        <v>44851</v>
      </c>
      <c r="G13352">
        <v>8249571845</v>
      </c>
      <c r="H13352">
        <v>527</v>
      </c>
      <c r="I13352">
        <v>651.48</v>
      </c>
      <c r="J13352" s="1">
        <v>44911</v>
      </c>
      <c r="K13352">
        <v>534</v>
      </c>
      <c r="L13352" s="1">
        <v>44888</v>
      </c>
      <c r="M13352">
        <v>-23</v>
      </c>
      <c r="N13352" s="8">
        <f t="shared" si="208"/>
        <v>-12282</v>
      </c>
    </row>
    <row r="13353" spans="1:14">
      <c r="A13353" t="s">
        <v>14</v>
      </c>
      <c r="B13353" t="s">
        <v>62</v>
      </c>
      <c r="C13353" t="s">
        <v>925</v>
      </c>
      <c r="D13353" t="s">
        <v>926</v>
      </c>
      <c r="E13353" s="1">
        <v>44851</v>
      </c>
      <c r="F13353" s="1">
        <v>44851</v>
      </c>
      <c r="G13353">
        <v>8249638922</v>
      </c>
      <c r="H13353">
        <v>528</v>
      </c>
      <c r="I13353">
        <v>211.63</v>
      </c>
      <c r="J13353" s="1">
        <v>44911</v>
      </c>
      <c r="K13353">
        <v>173.47</v>
      </c>
      <c r="L13353" s="1">
        <v>44888</v>
      </c>
      <c r="M13353">
        <v>-23</v>
      </c>
      <c r="N13353" s="8">
        <f t="shared" si="208"/>
        <v>-3989.81</v>
      </c>
    </row>
    <row r="13354" spans="1:14">
      <c r="A13354" t="s">
        <v>14</v>
      </c>
      <c r="B13354" t="s">
        <v>62</v>
      </c>
      <c r="C13354" t="s">
        <v>108</v>
      </c>
      <c r="D13354">
        <v>2006400960</v>
      </c>
      <c r="E13354" s="1">
        <v>44851</v>
      </c>
      <c r="F13354" s="1">
        <v>44851</v>
      </c>
      <c r="G13354">
        <v>8249782054</v>
      </c>
      <c r="H13354">
        <v>1650240</v>
      </c>
      <c r="I13354">
        <v>23903.439999999999</v>
      </c>
      <c r="J13354" s="1">
        <v>44911</v>
      </c>
      <c r="K13354">
        <v>19592.98</v>
      </c>
      <c r="L13354" s="1">
        <v>44893</v>
      </c>
      <c r="M13354">
        <v>-18</v>
      </c>
      <c r="N13354" s="8">
        <f t="shared" si="208"/>
        <v>-352673.64</v>
      </c>
    </row>
    <row r="13355" spans="1:14">
      <c r="A13355" t="s">
        <v>14</v>
      </c>
      <c r="B13355" t="s">
        <v>62</v>
      </c>
      <c r="C13355" t="s">
        <v>108</v>
      </c>
      <c r="D13355">
        <v>2006400960</v>
      </c>
      <c r="E13355" s="1">
        <v>44851</v>
      </c>
      <c r="F13355" s="1">
        <v>44851</v>
      </c>
      <c r="G13355">
        <v>8249782177</v>
      </c>
      <c r="H13355">
        <v>1650241</v>
      </c>
      <c r="I13355">
        <v>24835.56</v>
      </c>
      <c r="J13355" s="1">
        <v>44911</v>
      </c>
      <c r="K13355">
        <v>20357.02</v>
      </c>
      <c r="L13355" s="1">
        <v>44893</v>
      </c>
      <c r="M13355">
        <v>-18</v>
      </c>
      <c r="N13355" s="8">
        <f t="shared" si="208"/>
        <v>-366426.36</v>
      </c>
    </row>
    <row r="13356" spans="1:14">
      <c r="A13356" t="s">
        <v>14</v>
      </c>
      <c r="B13356" t="s">
        <v>62</v>
      </c>
      <c r="C13356" t="s">
        <v>108</v>
      </c>
      <c r="D13356">
        <v>2006400960</v>
      </c>
      <c r="E13356" s="1">
        <v>44851</v>
      </c>
      <c r="F13356" s="1">
        <v>44851</v>
      </c>
      <c r="G13356">
        <v>8249782933</v>
      </c>
      <c r="H13356">
        <v>1650244</v>
      </c>
      <c r="I13356">
        <v>590.21</v>
      </c>
      <c r="J13356" s="1">
        <v>44911</v>
      </c>
      <c r="K13356">
        <v>503.04</v>
      </c>
      <c r="L13356" s="1">
        <v>44893</v>
      </c>
      <c r="M13356">
        <v>-18</v>
      </c>
      <c r="N13356" s="8">
        <f t="shared" si="208"/>
        <v>-9054.7200000000012</v>
      </c>
    </row>
    <row r="13357" spans="1:14">
      <c r="A13357" t="s">
        <v>14</v>
      </c>
      <c r="B13357" t="s">
        <v>62</v>
      </c>
      <c r="C13357" t="s">
        <v>108</v>
      </c>
      <c r="D13357">
        <v>2006400960</v>
      </c>
      <c r="E13357" s="1">
        <v>44851</v>
      </c>
      <c r="F13357" s="1">
        <v>44851</v>
      </c>
      <c r="G13357">
        <v>8249783046</v>
      </c>
      <c r="H13357">
        <v>1650245</v>
      </c>
      <c r="I13357">
        <v>2631.5</v>
      </c>
      <c r="J13357" s="1">
        <v>44911</v>
      </c>
      <c r="K13357">
        <v>2156.9699999999998</v>
      </c>
      <c r="L13357" s="1">
        <v>44893</v>
      </c>
      <c r="M13357">
        <v>-18</v>
      </c>
      <c r="N13357" s="8">
        <f t="shared" si="208"/>
        <v>-38825.46</v>
      </c>
    </row>
    <row r="13358" spans="1:14">
      <c r="A13358" t="s">
        <v>14</v>
      </c>
      <c r="B13358" t="s">
        <v>62</v>
      </c>
      <c r="C13358" t="s">
        <v>108</v>
      </c>
      <c r="D13358">
        <v>2006400960</v>
      </c>
      <c r="E13358" s="1">
        <v>44851</v>
      </c>
      <c r="F13358" s="1">
        <v>44851</v>
      </c>
      <c r="G13358">
        <v>8249792504</v>
      </c>
      <c r="H13358">
        <v>1650274</v>
      </c>
      <c r="I13358">
        <v>2056.21</v>
      </c>
      <c r="J13358" s="1">
        <v>44911</v>
      </c>
      <c r="K13358">
        <v>1701.47</v>
      </c>
      <c r="L13358" s="1">
        <v>44893</v>
      </c>
      <c r="M13358">
        <v>-18</v>
      </c>
      <c r="N13358" s="8">
        <f t="shared" si="208"/>
        <v>-30626.46</v>
      </c>
    </row>
    <row r="13359" spans="1:14">
      <c r="A13359" t="s">
        <v>14</v>
      </c>
      <c r="B13359" t="s">
        <v>62</v>
      </c>
      <c r="C13359" t="s">
        <v>108</v>
      </c>
      <c r="D13359">
        <v>2006400960</v>
      </c>
      <c r="E13359" s="1">
        <v>44851</v>
      </c>
      <c r="F13359" s="1">
        <v>44851</v>
      </c>
      <c r="G13359">
        <v>8249793497</v>
      </c>
      <c r="H13359">
        <v>1650278</v>
      </c>
      <c r="I13359">
        <v>156.16</v>
      </c>
      <c r="J13359" s="1">
        <v>44911</v>
      </c>
      <c r="K13359">
        <v>128</v>
      </c>
      <c r="L13359" s="1">
        <v>44893</v>
      </c>
      <c r="M13359">
        <v>-18</v>
      </c>
      <c r="N13359" s="8">
        <f t="shared" si="208"/>
        <v>-2304</v>
      </c>
    </row>
    <row r="13360" spans="1:14">
      <c r="A13360" t="s">
        <v>14</v>
      </c>
      <c r="B13360" t="s">
        <v>62</v>
      </c>
      <c r="C13360" t="s">
        <v>417</v>
      </c>
      <c r="D13360">
        <v>7246691005</v>
      </c>
      <c r="E13360" s="1">
        <v>44851</v>
      </c>
      <c r="F13360" s="1">
        <v>44851</v>
      </c>
      <c r="G13360">
        <v>8249836179</v>
      </c>
      <c r="H13360" t="s">
        <v>689</v>
      </c>
      <c r="I13360">
        <v>439.2</v>
      </c>
      <c r="J13360" s="1">
        <v>44911</v>
      </c>
      <c r="K13360">
        <v>360</v>
      </c>
      <c r="L13360" s="1">
        <v>44893</v>
      </c>
      <c r="M13360">
        <v>-18</v>
      </c>
      <c r="N13360" s="8">
        <f t="shared" si="208"/>
        <v>-6480</v>
      </c>
    </row>
    <row r="13361" spans="1:14">
      <c r="A13361" t="s">
        <v>14</v>
      </c>
      <c r="B13361" t="s">
        <v>62</v>
      </c>
      <c r="C13361" t="s">
        <v>417</v>
      </c>
      <c r="D13361">
        <v>7246691005</v>
      </c>
      <c r="E13361" s="1">
        <v>44851</v>
      </c>
      <c r="F13361" s="1">
        <v>44851</v>
      </c>
      <c r="G13361">
        <v>8249836827</v>
      </c>
      <c r="H13361" t="s">
        <v>690</v>
      </c>
      <c r="I13361">
        <v>12000</v>
      </c>
      <c r="J13361" s="1">
        <v>44911</v>
      </c>
      <c r="K13361">
        <v>12000</v>
      </c>
      <c r="L13361" s="1">
        <v>44893</v>
      </c>
      <c r="M13361">
        <v>-18</v>
      </c>
      <c r="N13361" s="8">
        <f t="shared" si="208"/>
        <v>-216000</v>
      </c>
    </row>
    <row r="13362" spans="1:14">
      <c r="A13362" t="s">
        <v>14</v>
      </c>
      <c r="B13362" t="s">
        <v>62</v>
      </c>
      <c r="C13362" t="s">
        <v>417</v>
      </c>
      <c r="D13362">
        <v>7246691005</v>
      </c>
      <c r="E13362" s="1">
        <v>44851</v>
      </c>
      <c r="F13362" s="1">
        <v>44851</v>
      </c>
      <c r="G13362">
        <v>8249837490</v>
      </c>
      <c r="H13362" t="s">
        <v>691</v>
      </c>
      <c r="I13362">
        <v>18946.599999999999</v>
      </c>
      <c r="J13362" s="1">
        <v>44911</v>
      </c>
      <c r="K13362">
        <v>15530</v>
      </c>
      <c r="L13362" s="1">
        <v>44893</v>
      </c>
      <c r="M13362">
        <v>-18</v>
      </c>
      <c r="N13362" s="8">
        <f t="shared" si="208"/>
        <v>-279540</v>
      </c>
    </row>
    <row r="13363" spans="1:14">
      <c r="A13363" t="s">
        <v>14</v>
      </c>
      <c r="B13363" t="s">
        <v>62</v>
      </c>
      <c r="C13363" t="s">
        <v>417</v>
      </c>
      <c r="D13363">
        <v>7246691005</v>
      </c>
      <c r="E13363" s="1">
        <v>44851</v>
      </c>
      <c r="F13363" s="1">
        <v>44851</v>
      </c>
      <c r="G13363">
        <v>8249838540</v>
      </c>
      <c r="H13363" t="s">
        <v>5268</v>
      </c>
      <c r="I13363">
        <v>117.12</v>
      </c>
      <c r="J13363" s="1">
        <v>44911</v>
      </c>
      <c r="K13363">
        <v>96</v>
      </c>
      <c r="L13363" s="1">
        <v>44893</v>
      </c>
      <c r="M13363">
        <v>-18</v>
      </c>
      <c r="N13363" s="8">
        <f t="shared" si="208"/>
        <v>-1728</v>
      </c>
    </row>
    <row r="13364" spans="1:14">
      <c r="A13364" t="s">
        <v>14</v>
      </c>
      <c r="B13364" t="s">
        <v>62</v>
      </c>
      <c r="C13364" t="s">
        <v>417</v>
      </c>
      <c r="D13364">
        <v>7246691005</v>
      </c>
      <c r="E13364" s="1">
        <v>44851</v>
      </c>
      <c r="F13364" s="1">
        <v>44851</v>
      </c>
      <c r="G13364">
        <v>8249839581</v>
      </c>
      <c r="H13364" t="s">
        <v>5269</v>
      </c>
      <c r="I13364">
        <v>2049.6</v>
      </c>
      <c r="J13364" s="1">
        <v>44911</v>
      </c>
      <c r="K13364">
        <v>1680</v>
      </c>
      <c r="L13364" s="1">
        <v>44893</v>
      </c>
      <c r="M13364">
        <v>-18</v>
      </c>
      <c r="N13364" s="8">
        <f t="shared" si="208"/>
        <v>-30240</v>
      </c>
    </row>
    <row r="13365" spans="1:14">
      <c r="A13365" t="s">
        <v>14</v>
      </c>
      <c r="B13365" t="s">
        <v>62</v>
      </c>
      <c r="C13365" t="s">
        <v>108</v>
      </c>
      <c r="D13365">
        <v>2006400960</v>
      </c>
      <c r="E13365" s="1">
        <v>44851</v>
      </c>
      <c r="F13365" s="1">
        <v>44851</v>
      </c>
      <c r="G13365">
        <v>8249925237</v>
      </c>
      <c r="H13365">
        <v>1650771</v>
      </c>
      <c r="I13365">
        <v>122</v>
      </c>
      <c r="J13365" s="1">
        <v>44911</v>
      </c>
      <c r="K13365">
        <v>100</v>
      </c>
      <c r="L13365" s="1">
        <v>44872</v>
      </c>
      <c r="M13365">
        <v>-39</v>
      </c>
      <c r="N13365" s="8">
        <f t="shared" si="208"/>
        <v>-3900</v>
      </c>
    </row>
    <row r="13366" spans="1:14">
      <c r="A13366" t="s">
        <v>14</v>
      </c>
      <c r="B13366" t="s">
        <v>62</v>
      </c>
      <c r="C13366" t="s">
        <v>108</v>
      </c>
      <c r="D13366">
        <v>2006400960</v>
      </c>
      <c r="E13366" s="1">
        <v>44851</v>
      </c>
      <c r="F13366" s="1">
        <v>44851</v>
      </c>
      <c r="G13366">
        <v>8249925406</v>
      </c>
      <c r="H13366">
        <v>1650772</v>
      </c>
      <c r="I13366">
        <v>122</v>
      </c>
      <c r="J13366" s="1">
        <v>44911</v>
      </c>
      <c r="K13366">
        <v>100</v>
      </c>
      <c r="L13366" s="1">
        <v>44872</v>
      </c>
      <c r="M13366">
        <v>-39</v>
      </c>
      <c r="N13366" s="8">
        <f t="shared" si="208"/>
        <v>-3900</v>
      </c>
    </row>
    <row r="13367" spans="1:14">
      <c r="A13367" t="s">
        <v>14</v>
      </c>
      <c r="B13367" t="s">
        <v>62</v>
      </c>
      <c r="C13367" t="s">
        <v>108</v>
      </c>
      <c r="D13367">
        <v>2006400960</v>
      </c>
      <c r="E13367" s="1">
        <v>44851</v>
      </c>
      <c r="F13367" s="1">
        <v>44851</v>
      </c>
      <c r="G13367">
        <v>8249926157</v>
      </c>
      <c r="H13367">
        <v>1650773</v>
      </c>
      <c r="I13367">
        <v>122</v>
      </c>
      <c r="J13367" s="1">
        <v>44911</v>
      </c>
      <c r="K13367">
        <v>100</v>
      </c>
      <c r="L13367" s="1">
        <v>44872</v>
      </c>
      <c r="M13367">
        <v>-39</v>
      </c>
      <c r="N13367" s="8">
        <f t="shared" si="208"/>
        <v>-3900</v>
      </c>
    </row>
    <row r="13368" spans="1:14">
      <c r="A13368" t="s">
        <v>14</v>
      </c>
      <c r="B13368" t="s">
        <v>62</v>
      </c>
      <c r="C13368" t="s">
        <v>108</v>
      </c>
      <c r="D13368">
        <v>2006400960</v>
      </c>
      <c r="E13368" s="1">
        <v>44851</v>
      </c>
      <c r="F13368" s="1">
        <v>44851</v>
      </c>
      <c r="G13368">
        <v>8249926803</v>
      </c>
      <c r="H13368">
        <v>1650774</v>
      </c>
      <c r="I13368">
        <v>54.9</v>
      </c>
      <c r="J13368" s="1">
        <v>44911</v>
      </c>
      <c r="K13368">
        <v>45</v>
      </c>
      <c r="L13368" s="1">
        <v>44893</v>
      </c>
      <c r="M13368">
        <v>-18</v>
      </c>
      <c r="N13368" s="8">
        <f t="shared" si="208"/>
        <v>-810</v>
      </c>
    </row>
    <row r="13369" spans="1:14">
      <c r="A13369" t="s">
        <v>14</v>
      </c>
      <c r="B13369" t="s">
        <v>62</v>
      </c>
      <c r="C13369" t="s">
        <v>108</v>
      </c>
      <c r="D13369">
        <v>2006400960</v>
      </c>
      <c r="E13369" s="1">
        <v>44851</v>
      </c>
      <c r="F13369" s="1">
        <v>44851</v>
      </c>
      <c r="G13369">
        <v>8249926918</v>
      </c>
      <c r="H13369">
        <v>1650775</v>
      </c>
      <c r="I13369">
        <v>54.9</v>
      </c>
      <c r="J13369" s="1">
        <v>44911</v>
      </c>
      <c r="K13369">
        <v>45</v>
      </c>
      <c r="L13369" s="1">
        <v>44893</v>
      </c>
      <c r="M13369">
        <v>-18</v>
      </c>
      <c r="N13369" s="8">
        <f t="shared" si="208"/>
        <v>-810</v>
      </c>
    </row>
    <row r="13370" spans="1:14">
      <c r="A13370" t="s">
        <v>14</v>
      </c>
      <c r="B13370" t="s">
        <v>62</v>
      </c>
      <c r="C13370" t="s">
        <v>108</v>
      </c>
      <c r="D13370">
        <v>2006400960</v>
      </c>
      <c r="E13370" s="1">
        <v>44851</v>
      </c>
      <c r="F13370" s="1">
        <v>44851</v>
      </c>
      <c r="G13370">
        <v>8249927202</v>
      </c>
      <c r="H13370">
        <v>1650776</v>
      </c>
      <c r="I13370">
        <v>54.9</v>
      </c>
      <c r="J13370" s="1">
        <v>44911</v>
      </c>
      <c r="K13370">
        <v>45</v>
      </c>
      <c r="L13370" s="1">
        <v>44893</v>
      </c>
      <c r="M13370">
        <v>-18</v>
      </c>
      <c r="N13370" s="8">
        <f t="shared" si="208"/>
        <v>-810</v>
      </c>
    </row>
    <row r="13371" spans="1:14">
      <c r="A13371" t="s">
        <v>14</v>
      </c>
      <c r="B13371" t="s">
        <v>62</v>
      </c>
      <c r="C13371" t="s">
        <v>108</v>
      </c>
      <c r="D13371">
        <v>2006400960</v>
      </c>
      <c r="E13371" s="1">
        <v>44851</v>
      </c>
      <c r="F13371" s="1">
        <v>44851</v>
      </c>
      <c r="G13371">
        <v>8249928206</v>
      </c>
      <c r="H13371">
        <v>1650777</v>
      </c>
      <c r="I13371">
        <v>109.8</v>
      </c>
      <c r="J13371" s="1">
        <v>44911</v>
      </c>
      <c r="K13371">
        <v>90</v>
      </c>
      <c r="L13371" s="1">
        <v>44893</v>
      </c>
      <c r="M13371">
        <v>-18</v>
      </c>
      <c r="N13371" s="8">
        <f t="shared" si="208"/>
        <v>-1620</v>
      </c>
    </row>
    <row r="13372" spans="1:14">
      <c r="A13372" t="s">
        <v>14</v>
      </c>
      <c r="B13372" t="s">
        <v>62</v>
      </c>
      <c r="C13372" t="s">
        <v>108</v>
      </c>
      <c r="D13372">
        <v>2006400960</v>
      </c>
      <c r="E13372" s="1">
        <v>44851</v>
      </c>
      <c r="F13372" s="1">
        <v>44851</v>
      </c>
      <c r="G13372">
        <v>8249928348</v>
      </c>
      <c r="H13372">
        <v>1650778</v>
      </c>
      <c r="I13372">
        <v>244</v>
      </c>
      <c r="J13372" s="1">
        <v>44911</v>
      </c>
      <c r="K13372">
        <v>200</v>
      </c>
      <c r="L13372" s="1">
        <v>44872</v>
      </c>
      <c r="M13372">
        <v>-39</v>
      </c>
      <c r="N13372" s="8">
        <f t="shared" si="208"/>
        <v>-7800</v>
      </c>
    </row>
    <row r="13373" spans="1:14">
      <c r="A13373" t="s">
        <v>14</v>
      </c>
      <c r="B13373" t="s">
        <v>62</v>
      </c>
      <c r="C13373" t="s">
        <v>108</v>
      </c>
      <c r="D13373">
        <v>2006400960</v>
      </c>
      <c r="E13373" s="1">
        <v>44851</v>
      </c>
      <c r="F13373" s="1">
        <v>44851</v>
      </c>
      <c r="G13373">
        <v>8249928637</v>
      </c>
      <c r="H13373">
        <v>1650779</v>
      </c>
      <c r="I13373">
        <v>1143.75</v>
      </c>
      <c r="J13373" s="1">
        <v>44911</v>
      </c>
      <c r="K13373">
        <v>937.5</v>
      </c>
      <c r="L13373" s="1">
        <v>44872</v>
      </c>
      <c r="M13373">
        <v>-39</v>
      </c>
      <c r="N13373" s="8">
        <f t="shared" si="208"/>
        <v>-36562.5</v>
      </c>
    </row>
    <row r="13374" spans="1:14">
      <c r="A13374" t="s">
        <v>14</v>
      </c>
      <c r="B13374" t="s">
        <v>62</v>
      </c>
      <c r="C13374" t="s">
        <v>108</v>
      </c>
      <c r="D13374">
        <v>2006400960</v>
      </c>
      <c r="E13374" s="1">
        <v>44851</v>
      </c>
      <c r="F13374" s="1">
        <v>44851</v>
      </c>
      <c r="G13374">
        <v>8249928787</v>
      </c>
      <c r="H13374">
        <v>1650780</v>
      </c>
      <c r="I13374">
        <v>366</v>
      </c>
      <c r="J13374" s="1">
        <v>44911</v>
      </c>
      <c r="K13374">
        <v>300</v>
      </c>
      <c r="L13374" s="1">
        <v>44872</v>
      </c>
      <c r="M13374">
        <v>-39</v>
      </c>
      <c r="N13374" s="8">
        <f t="shared" si="208"/>
        <v>-11700</v>
      </c>
    </row>
    <row r="13375" spans="1:14">
      <c r="A13375" t="s">
        <v>14</v>
      </c>
      <c r="B13375" t="s">
        <v>62</v>
      </c>
      <c r="C13375" t="s">
        <v>108</v>
      </c>
      <c r="D13375">
        <v>2006400960</v>
      </c>
      <c r="E13375" s="1">
        <v>44851</v>
      </c>
      <c r="F13375" s="1">
        <v>44851</v>
      </c>
      <c r="G13375">
        <v>8249952293</v>
      </c>
      <c r="H13375">
        <v>1650845</v>
      </c>
      <c r="I13375">
        <v>402.69</v>
      </c>
      <c r="J13375" s="1">
        <v>44911</v>
      </c>
      <c r="K13375">
        <v>387.2</v>
      </c>
      <c r="L13375" s="1">
        <v>44872</v>
      </c>
      <c r="M13375">
        <v>-39</v>
      </c>
      <c r="N13375" s="8">
        <f t="shared" si="208"/>
        <v>-15100.8</v>
      </c>
    </row>
    <row r="13376" spans="1:14">
      <c r="A13376" t="s">
        <v>14</v>
      </c>
      <c r="B13376" t="s">
        <v>62</v>
      </c>
      <c r="C13376" t="s">
        <v>108</v>
      </c>
      <c r="D13376">
        <v>2006400960</v>
      </c>
      <c r="E13376" s="1">
        <v>44851</v>
      </c>
      <c r="F13376" s="1">
        <v>44851</v>
      </c>
      <c r="G13376">
        <v>8249966600</v>
      </c>
      <c r="H13376">
        <v>1650886</v>
      </c>
      <c r="I13376">
        <v>30.5</v>
      </c>
      <c r="J13376" s="1">
        <v>44911</v>
      </c>
      <c r="K13376">
        <v>25</v>
      </c>
      <c r="L13376" s="1">
        <v>44890</v>
      </c>
      <c r="M13376">
        <v>-21</v>
      </c>
      <c r="N13376" s="8">
        <f t="shared" si="208"/>
        <v>-525</v>
      </c>
    </row>
    <row r="13377" spans="1:14">
      <c r="A13377" t="s">
        <v>14</v>
      </c>
      <c r="B13377" t="s">
        <v>62</v>
      </c>
      <c r="C13377" t="s">
        <v>108</v>
      </c>
      <c r="D13377">
        <v>2006400960</v>
      </c>
      <c r="E13377" s="1">
        <v>44851</v>
      </c>
      <c r="F13377" s="1">
        <v>44851</v>
      </c>
      <c r="G13377">
        <v>8249966869</v>
      </c>
      <c r="H13377">
        <v>1650888</v>
      </c>
      <c r="I13377">
        <v>2287.5</v>
      </c>
      <c r="J13377" s="1">
        <v>44911</v>
      </c>
      <c r="K13377">
        <v>1875</v>
      </c>
      <c r="L13377" s="1">
        <v>44872</v>
      </c>
      <c r="M13377">
        <v>-39</v>
      </c>
      <c r="N13377" s="8">
        <f t="shared" si="208"/>
        <v>-73125</v>
      </c>
    </row>
    <row r="13378" spans="1:14">
      <c r="A13378" t="s">
        <v>14</v>
      </c>
      <c r="B13378" t="s">
        <v>62</v>
      </c>
      <c r="C13378" t="s">
        <v>108</v>
      </c>
      <c r="D13378">
        <v>2006400960</v>
      </c>
      <c r="E13378" s="1">
        <v>44851</v>
      </c>
      <c r="F13378" s="1">
        <v>44851</v>
      </c>
      <c r="G13378">
        <v>8249970208</v>
      </c>
      <c r="H13378">
        <v>1650904</v>
      </c>
      <c r="I13378">
        <v>661.23</v>
      </c>
      <c r="J13378" s="1">
        <v>44911</v>
      </c>
      <c r="K13378">
        <v>635.79999999999995</v>
      </c>
      <c r="L13378" s="1">
        <v>44872</v>
      </c>
      <c r="M13378">
        <v>-39</v>
      </c>
      <c r="N13378" s="8">
        <f t="shared" si="208"/>
        <v>-24796.199999999997</v>
      </c>
    </row>
    <row r="13379" spans="1:14">
      <c r="A13379" t="s">
        <v>14</v>
      </c>
      <c r="B13379" t="s">
        <v>62</v>
      </c>
      <c r="C13379" t="s">
        <v>108</v>
      </c>
      <c r="D13379">
        <v>2006400960</v>
      </c>
      <c r="E13379" s="1">
        <v>44851</v>
      </c>
      <c r="F13379" s="1">
        <v>44851</v>
      </c>
      <c r="G13379">
        <v>8249976886</v>
      </c>
      <c r="H13379">
        <v>1650934</v>
      </c>
      <c r="I13379">
        <v>629.20000000000005</v>
      </c>
      <c r="J13379" s="1">
        <v>44911</v>
      </c>
      <c r="K13379">
        <v>605</v>
      </c>
      <c r="L13379" s="1">
        <v>44872</v>
      </c>
      <c r="M13379">
        <v>-39</v>
      </c>
      <c r="N13379" s="8">
        <f t="shared" ref="N13379:N13442" si="209">+K13379*M13379</f>
        <v>-23595</v>
      </c>
    </row>
    <row r="13380" spans="1:14">
      <c r="A13380" t="s">
        <v>14</v>
      </c>
      <c r="B13380" t="s">
        <v>62</v>
      </c>
      <c r="C13380" t="s">
        <v>108</v>
      </c>
      <c r="D13380">
        <v>2006400960</v>
      </c>
      <c r="E13380" s="1">
        <v>44851</v>
      </c>
      <c r="F13380" s="1">
        <v>44851</v>
      </c>
      <c r="G13380">
        <v>8250001831</v>
      </c>
      <c r="H13380">
        <v>1651030</v>
      </c>
      <c r="I13380">
        <v>1015.87</v>
      </c>
      <c r="J13380" s="1">
        <v>44911</v>
      </c>
      <c r="K13380">
        <v>976.8</v>
      </c>
      <c r="L13380" s="1">
        <v>44893</v>
      </c>
      <c r="M13380">
        <v>-18</v>
      </c>
      <c r="N13380" s="8">
        <f t="shared" si="209"/>
        <v>-17582.399999999998</v>
      </c>
    </row>
    <row r="13381" spans="1:14">
      <c r="A13381" t="s">
        <v>14</v>
      </c>
      <c r="B13381" t="s">
        <v>62</v>
      </c>
      <c r="C13381" t="s">
        <v>108</v>
      </c>
      <c r="D13381">
        <v>2006400960</v>
      </c>
      <c r="E13381" s="1">
        <v>44851</v>
      </c>
      <c r="F13381" s="1">
        <v>44851</v>
      </c>
      <c r="G13381">
        <v>8250002632</v>
      </c>
      <c r="H13381">
        <v>1651035</v>
      </c>
      <c r="I13381">
        <v>402.69</v>
      </c>
      <c r="J13381" s="1">
        <v>44911</v>
      </c>
      <c r="K13381">
        <v>387.2</v>
      </c>
      <c r="L13381" s="1">
        <v>44872</v>
      </c>
      <c r="M13381">
        <v>-39</v>
      </c>
      <c r="N13381" s="8">
        <f t="shared" si="209"/>
        <v>-15100.8</v>
      </c>
    </row>
    <row r="13382" spans="1:14">
      <c r="A13382" t="s">
        <v>14</v>
      </c>
      <c r="B13382" t="s">
        <v>62</v>
      </c>
      <c r="C13382" t="s">
        <v>108</v>
      </c>
      <c r="D13382">
        <v>2006400960</v>
      </c>
      <c r="E13382" s="1">
        <v>44851</v>
      </c>
      <c r="F13382" s="1">
        <v>44851</v>
      </c>
      <c r="G13382">
        <v>8250007613</v>
      </c>
      <c r="H13382">
        <v>1651067</v>
      </c>
      <c r="I13382">
        <v>886.6</v>
      </c>
      <c r="J13382" s="1">
        <v>44911</v>
      </c>
      <c r="K13382">
        <v>852.5</v>
      </c>
      <c r="L13382" s="1">
        <v>44872</v>
      </c>
      <c r="M13382">
        <v>-39</v>
      </c>
      <c r="N13382" s="8">
        <f t="shared" si="209"/>
        <v>-33247.5</v>
      </c>
    </row>
    <row r="13383" spans="1:14">
      <c r="A13383" t="s">
        <v>14</v>
      </c>
      <c r="B13383" t="s">
        <v>62</v>
      </c>
      <c r="C13383" t="s">
        <v>2602</v>
      </c>
      <c r="D13383" t="s">
        <v>2603</v>
      </c>
      <c r="E13383" s="1">
        <v>44851</v>
      </c>
      <c r="F13383" s="1">
        <v>44851</v>
      </c>
      <c r="G13383">
        <v>8250029706</v>
      </c>
      <c r="H13383">
        <v>281</v>
      </c>
      <c r="I13383">
        <v>346.57</v>
      </c>
      <c r="J13383" s="1">
        <v>44911</v>
      </c>
      <c r="K13383">
        <v>295</v>
      </c>
      <c r="L13383" s="1">
        <v>44858</v>
      </c>
      <c r="M13383">
        <v>-53</v>
      </c>
      <c r="N13383" s="8">
        <f t="shared" si="209"/>
        <v>-15635</v>
      </c>
    </row>
    <row r="13384" spans="1:14">
      <c r="A13384" t="s">
        <v>14</v>
      </c>
      <c r="B13384" t="s">
        <v>62</v>
      </c>
      <c r="C13384" t="s">
        <v>909</v>
      </c>
      <c r="D13384">
        <v>784230872</v>
      </c>
      <c r="E13384" s="1">
        <v>44851</v>
      </c>
      <c r="F13384" s="1">
        <v>44851</v>
      </c>
      <c r="G13384">
        <v>8250254791</v>
      </c>
      <c r="H13384" t="s">
        <v>5270</v>
      </c>
      <c r="I13384">
        <v>16.59</v>
      </c>
      <c r="J13384" s="1">
        <v>44911</v>
      </c>
      <c r="K13384">
        <v>13.6</v>
      </c>
      <c r="L13384" s="1">
        <v>44893</v>
      </c>
      <c r="M13384">
        <v>-18</v>
      </c>
      <c r="N13384" s="8">
        <f t="shared" si="209"/>
        <v>-244.79999999999998</v>
      </c>
    </row>
    <row r="13385" spans="1:14">
      <c r="A13385" t="s">
        <v>14</v>
      </c>
      <c r="B13385" t="s">
        <v>62</v>
      </c>
      <c r="C13385" t="s">
        <v>909</v>
      </c>
      <c r="D13385">
        <v>784230872</v>
      </c>
      <c r="E13385" s="1">
        <v>44851</v>
      </c>
      <c r="F13385" s="1">
        <v>44851</v>
      </c>
      <c r="G13385">
        <v>8250263557</v>
      </c>
      <c r="H13385" t="s">
        <v>5271</v>
      </c>
      <c r="I13385">
        <v>951.6</v>
      </c>
      <c r="J13385" s="1">
        <v>44911</v>
      </c>
      <c r="K13385">
        <v>780</v>
      </c>
      <c r="L13385" s="1">
        <v>44893</v>
      </c>
      <c r="M13385">
        <v>-18</v>
      </c>
      <c r="N13385" s="8">
        <f t="shared" si="209"/>
        <v>-14040</v>
      </c>
    </row>
    <row r="13386" spans="1:14">
      <c r="A13386" t="s">
        <v>14</v>
      </c>
      <c r="B13386" t="s">
        <v>62</v>
      </c>
      <c r="C13386" t="s">
        <v>909</v>
      </c>
      <c r="D13386">
        <v>784230872</v>
      </c>
      <c r="E13386" s="1">
        <v>44851</v>
      </c>
      <c r="F13386" s="1">
        <v>44851</v>
      </c>
      <c r="G13386">
        <v>8250263968</v>
      </c>
      <c r="H13386" t="s">
        <v>5272</v>
      </c>
      <c r="I13386">
        <v>90.72</v>
      </c>
      <c r="J13386" s="1">
        <v>44911</v>
      </c>
      <c r="K13386">
        <v>86.4</v>
      </c>
      <c r="L13386" s="1">
        <v>44893</v>
      </c>
      <c r="M13386">
        <v>-18</v>
      </c>
      <c r="N13386" s="8">
        <f t="shared" si="209"/>
        <v>-1555.2</v>
      </c>
    </row>
    <row r="13387" spans="1:14">
      <c r="A13387" t="s">
        <v>14</v>
      </c>
      <c r="B13387" t="s">
        <v>62</v>
      </c>
      <c r="C13387" t="s">
        <v>336</v>
      </c>
      <c r="D13387">
        <v>9873140967</v>
      </c>
      <c r="E13387" s="1">
        <v>44851</v>
      </c>
      <c r="F13387" s="1">
        <v>44851</v>
      </c>
      <c r="G13387">
        <v>8250901323</v>
      </c>
      <c r="H13387">
        <v>9202205193</v>
      </c>
      <c r="I13387">
        <v>5643</v>
      </c>
      <c r="J13387" s="1">
        <v>44911</v>
      </c>
      <c r="K13387">
        <v>5130</v>
      </c>
      <c r="L13387" s="1">
        <v>44893</v>
      </c>
      <c r="M13387">
        <v>-18</v>
      </c>
      <c r="N13387" s="8">
        <f t="shared" si="209"/>
        <v>-92340</v>
      </c>
    </row>
    <row r="13388" spans="1:14">
      <c r="A13388" t="s">
        <v>14</v>
      </c>
      <c r="B13388" t="s">
        <v>62</v>
      </c>
      <c r="C13388" t="s">
        <v>109</v>
      </c>
      <c r="D13388">
        <v>795170158</v>
      </c>
      <c r="E13388" s="1">
        <v>44851</v>
      </c>
      <c r="F13388" s="1">
        <v>44851</v>
      </c>
      <c r="G13388">
        <v>8250905436</v>
      </c>
      <c r="H13388">
        <v>2100111699</v>
      </c>
      <c r="I13388">
        <v>800.39</v>
      </c>
      <c r="J13388" s="1">
        <v>44911</v>
      </c>
      <c r="K13388">
        <v>727.63</v>
      </c>
      <c r="L13388" s="1">
        <v>44893</v>
      </c>
      <c r="M13388">
        <v>-18</v>
      </c>
      <c r="N13388" s="8">
        <f t="shared" si="209"/>
        <v>-13097.34</v>
      </c>
    </row>
    <row r="13389" spans="1:14">
      <c r="A13389" t="s">
        <v>14</v>
      </c>
      <c r="B13389" t="s">
        <v>62</v>
      </c>
      <c r="C13389" t="s">
        <v>109</v>
      </c>
      <c r="D13389">
        <v>795170158</v>
      </c>
      <c r="E13389" s="1">
        <v>44851</v>
      </c>
      <c r="F13389" s="1">
        <v>44851</v>
      </c>
      <c r="G13389">
        <v>8251032242</v>
      </c>
      <c r="H13389">
        <v>2100122079</v>
      </c>
      <c r="I13389">
        <v>5021.0600000000004</v>
      </c>
      <c r="J13389" s="1">
        <v>44911</v>
      </c>
      <c r="K13389">
        <v>4564.6000000000004</v>
      </c>
      <c r="L13389" s="1">
        <v>44893</v>
      </c>
      <c r="M13389">
        <v>-18</v>
      </c>
      <c r="N13389" s="8">
        <f t="shared" si="209"/>
        <v>-82162.8</v>
      </c>
    </row>
    <row r="13390" spans="1:14">
      <c r="A13390" t="s">
        <v>14</v>
      </c>
      <c r="B13390" t="s">
        <v>62</v>
      </c>
      <c r="C13390" t="s">
        <v>1621</v>
      </c>
      <c r="D13390">
        <v>9018810151</v>
      </c>
      <c r="E13390" s="1">
        <v>44851</v>
      </c>
      <c r="F13390" s="1">
        <v>44851</v>
      </c>
      <c r="G13390">
        <v>8251329493</v>
      </c>
      <c r="H13390" t="s">
        <v>5273</v>
      </c>
      <c r="I13390">
        <v>31.7</v>
      </c>
      <c r="J13390" s="1">
        <v>44911</v>
      </c>
      <c r="K13390">
        <v>25.98</v>
      </c>
      <c r="L13390" s="1">
        <v>44893</v>
      </c>
      <c r="M13390">
        <v>-18</v>
      </c>
      <c r="N13390" s="8">
        <f t="shared" si="209"/>
        <v>-467.64</v>
      </c>
    </row>
    <row r="13391" spans="1:14">
      <c r="A13391" t="s">
        <v>14</v>
      </c>
      <c r="B13391" t="s">
        <v>62</v>
      </c>
      <c r="C13391" t="s">
        <v>1621</v>
      </c>
      <c r="D13391">
        <v>9018810151</v>
      </c>
      <c r="E13391" s="1">
        <v>44851</v>
      </c>
      <c r="F13391" s="1">
        <v>44851</v>
      </c>
      <c r="G13391">
        <v>8251332697</v>
      </c>
      <c r="H13391" t="s">
        <v>5274</v>
      </c>
      <c r="I13391">
        <v>105.65</v>
      </c>
      <c r="J13391" s="1">
        <v>44911</v>
      </c>
      <c r="K13391">
        <v>86.6</v>
      </c>
      <c r="L13391" s="1">
        <v>44893</v>
      </c>
      <c r="M13391">
        <v>-18</v>
      </c>
      <c r="N13391" s="8">
        <f t="shared" si="209"/>
        <v>-1558.8</v>
      </c>
    </row>
    <row r="13392" spans="1:14">
      <c r="A13392" t="s">
        <v>14</v>
      </c>
      <c r="B13392" t="s">
        <v>62</v>
      </c>
      <c r="C13392" t="s">
        <v>712</v>
      </c>
      <c r="D13392">
        <v>737420158</v>
      </c>
      <c r="E13392" s="1">
        <v>44851</v>
      </c>
      <c r="F13392" s="1">
        <v>44851</v>
      </c>
      <c r="G13392">
        <v>8251417560</v>
      </c>
      <c r="H13392">
        <v>2226627</v>
      </c>
      <c r="I13392">
        <v>4973.6499999999996</v>
      </c>
      <c r="J13392" s="1">
        <v>44911</v>
      </c>
      <c r="K13392">
        <v>4521.5</v>
      </c>
      <c r="L13392" s="1">
        <v>44910</v>
      </c>
      <c r="M13392">
        <v>-1</v>
      </c>
      <c r="N13392" s="8">
        <f t="shared" si="209"/>
        <v>-4521.5</v>
      </c>
    </row>
    <row r="13393" spans="1:14">
      <c r="A13393" t="s">
        <v>14</v>
      </c>
      <c r="B13393" t="s">
        <v>62</v>
      </c>
      <c r="C13393" t="s">
        <v>1999</v>
      </c>
      <c r="D13393" t="s">
        <v>2000</v>
      </c>
      <c r="E13393" s="1">
        <v>44851</v>
      </c>
      <c r="F13393" s="1">
        <v>44851</v>
      </c>
      <c r="G13393">
        <v>8251879470</v>
      </c>
      <c r="H13393" t="s">
        <v>3589</v>
      </c>
      <c r="I13393">
        <v>2475</v>
      </c>
      <c r="J13393" s="1">
        <v>44911</v>
      </c>
      <c r="K13393">
        <v>2475</v>
      </c>
      <c r="L13393" s="1">
        <v>44859</v>
      </c>
      <c r="M13393">
        <v>-52</v>
      </c>
      <c r="N13393" s="8">
        <f t="shared" si="209"/>
        <v>-128700</v>
      </c>
    </row>
    <row r="13394" spans="1:14">
      <c r="A13394" t="s">
        <v>14</v>
      </c>
      <c r="B13394" t="s">
        <v>62</v>
      </c>
      <c r="C13394" t="s">
        <v>396</v>
      </c>
      <c r="D13394">
        <v>1778520302</v>
      </c>
      <c r="E13394" s="1">
        <v>44852</v>
      </c>
      <c r="F13394" s="1">
        <v>44852</v>
      </c>
      <c r="G13394">
        <v>8252242251</v>
      </c>
      <c r="H13394">
        <v>6012222021975</v>
      </c>
      <c r="I13394">
        <v>1573</v>
      </c>
      <c r="J13394" s="1">
        <v>44912</v>
      </c>
      <c r="K13394">
        <v>1430</v>
      </c>
      <c r="L13394" s="1">
        <v>44910</v>
      </c>
      <c r="M13394">
        <v>-2</v>
      </c>
      <c r="N13394" s="8">
        <f t="shared" si="209"/>
        <v>-2860</v>
      </c>
    </row>
    <row r="13395" spans="1:14">
      <c r="A13395" t="s">
        <v>14</v>
      </c>
      <c r="B13395" t="s">
        <v>62</v>
      </c>
      <c r="C13395" t="s">
        <v>99</v>
      </c>
      <c r="D13395">
        <v>803890151</v>
      </c>
      <c r="E13395" s="1">
        <v>44852</v>
      </c>
      <c r="F13395" s="1">
        <v>44852</v>
      </c>
      <c r="G13395">
        <v>8252329694</v>
      </c>
      <c r="H13395">
        <v>222069602</v>
      </c>
      <c r="I13395">
        <v>2178.4299999999998</v>
      </c>
      <c r="J13395" s="1">
        <v>44912</v>
      </c>
      <c r="K13395">
        <v>1785.6</v>
      </c>
      <c r="L13395" s="1">
        <v>44888</v>
      </c>
      <c r="M13395">
        <v>-24</v>
      </c>
      <c r="N13395" s="8">
        <f t="shared" si="209"/>
        <v>-42854.399999999994</v>
      </c>
    </row>
    <row r="13396" spans="1:14">
      <c r="A13396" t="s">
        <v>14</v>
      </c>
      <c r="B13396" t="s">
        <v>62</v>
      </c>
      <c r="C13396" t="s">
        <v>99</v>
      </c>
      <c r="D13396">
        <v>803890151</v>
      </c>
      <c r="E13396" s="1">
        <v>44851</v>
      </c>
      <c r="F13396" s="1">
        <v>44851</v>
      </c>
      <c r="G13396">
        <v>8252337430</v>
      </c>
      <c r="H13396">
        <v>222069603</v>
      </c>
      <c r="I13396">
        <v>366.98</v>
      </c>
      <c r="J13396" s="1">
        <v>44911</v>
      </c>
      <c r="K13396">
        <v>300.8</v>
      </c>
      <c r="L13396" s="1">
        <v>44893</v>
      </c>
      <c r="M13396">
        <v>-18</v>
      </c>
      <c r="N13396" s="8">
        <f t="shared" si="209"/>
        <v>-5414.4000000000005</v>
      </c>
    </row>
    <row r="13397" spans="1:14">
      <c r="A13397" t="s">
        <v>14</v>
      </c>
      <c r="B13397" t="s">
        <v>62</v>
      </c>
      <c r="C13397" t="s">
        <v>99</v>
      </c>
      <c r="D13397">
        <v>803890151</v>
      </c>
      <c r="E13397" s="1">
        <v>44851</v>
      </c>
      <c r="F13397" s="1">
        <v>44851</v>
      </c>
      <c r="G13397">
        <v>8252382242</v>
      </c>
      <c r="H13397">
        <v>222069601</v>
      </c>
      <c r="I13397">
        <v>2537.6</v>
      </c>
      <c r="J13397" s="1">
        <v>44911</v>
      </c>
      <c r="K13397">
        <v>2080</v>
      </c>
      <c r="L13397" s="1">
        <v>44909</v>
      </c>
      <c r="M13397">
        <v>-2</v>
      </c>
      <c r="N13397" s="8">
        <f t="shared" si="209"/>
        <v>-4160</v>
      </c>
    </row>
    <row r="13398" spans="1:14">
      <c r="A13398" t="s">
        <v>14</v>
      </c>
      <c r="B13398" t="s">
        <v>62</v>
      </c>
      <c r="C13398" t="s">
        <v>322</v>
      </c>
      <c r="D13398">
        <v>2645920592</v>
      </c>
      <c r="E13398" s="1">
        <v>44852</v>
      </c>
      <c r="F13398" s="1">
        <v>44852</v>
      </c>
      <c r="G13398">
        <v>8252570647</v>
      </c>
      <c r="H13398">
        <v>2022033368</v>
      </c>
      <c r="I13398">
        <v>4446.68</v>
      </c>
      <c r="J13398" s="1">
        <v>44912</v>
      </c>
      <c r="K13398">
        <v>4042.44</v>
      </c>
      <c r="L13398" s="1">
        <v>44894</v>
      </c>
      <c r="M13398">
        <v>-18</v>
      </c>
      <c r="N13398" s="8">
        <f t="shared" si="209"/>
        <v>-72763.92</v>
      </c>
    </row>
    <row r="13399" spans="1:14">
      <c r="A13399" t="s">
        <v>14</v>
      </c>
      <c r="B13399" t="s">
        <v>62</v>
      </c>
      <c r="C13399" t="s">
        <v>205</v>
      </c>
      <c r="D13399">
        <v>747170157</v>
      </c>
      <c r="E13399" s="1">
        <v>44852</v>
      </c>
      <c r="F13399" s="1">
        <v>44852</v>
      </c>
      <c r="G13399">
        <v>8252579388</v>
      </c>
      <c r="H13399">
        <v>6752337751</v>
      </c>
      <c r="I13399">
        <v>53182.36</v>
      </c>
      <c r="J13399" s="1">
        <v>44912</v>
      </c>
      <c r="K13399">
        <v>48347.6</v>
      </c>
      <c r="L13399" s="1">
        <v>44893</v>
      </c>
      <c r="M13399">
        <v>-19</v>
      </c>
      <c r="N13399" s="8">
        <f t="shared" si="209"/>
        <v>-918604.4</v>
      </c>
    </row>
    <row r="13400" spans="1:14">
      <c r="A13400" t="s">
        <v>14</v>
      </c>
      <c r="B13400" t="s">
        <v>62</v>
      </c>
      <c r="C13400" t="s">
        <v>500</v>
      </c>
      <c r="D13400">
        <v>422760587</v>
      </c>
      <c r="E13400" s="1">
        <v>44852</v>
      </c>
      <c r="F13400" s="1">
        <v>44852</v>
      </c>
      <c r="G13400">
        <v>8252694953</v>
      </c>
      <c r="H13400">
        <v>2022000010050310</v>
      </c>
      <c r="I13400">
        <v>544.5</v>
      </c>
      <c r="J13400" s="1">
        <v>44912</v>
      </c>
      <c r="K13400">
        <v>495</v>
      </c>
      <c r="L13400" s="1">
        <v>44893</v>
      </c>
      <c r="M13400">
        <v>-19</v>
      </c>
      <c r="N13400" s="8">
        <f t="shared" si="209"/>
        <v>-9405</v>
      </c>
    </row>
    <row r="13401" spans="1:14">
      <c r="A13401" t="s">
        <v>14</v>
      </c>
      <c r="B13401" t="s">
        <v>62</v>
      </c>
      <c r="C13401" t="s">
        <v>500</v>
      </c>
      <c r="D13401">
        <v>422760587</v>
      </c>
      <c r="E13401" s="1">
        <v>44852</v>
      </c>
      <c r="F13401" s="1">
        <v>44852</v>
      </c>
      <c r="G13401">
        <v>8252695803</v>
      </c>
      <c r="H13401">
        <v>2022000010050310</v>
      </c>
      <c r="I13401">
        <v>3673.18</v>
      </c>
      <c r="J13401" s="1">
        <v>44912</v>
      </c>
      <c r="K13401">
        <v>3339.25</v>
      </c>
      <c r="L13401" s="1">
        <v>44893</v>
      </c>
      <c r="M13401">
        <v>-19</v>
      </c>
      <c r="N13401" s="8">
        <f t="shared" si="209"/>
        <v>-63445.75</v>
      </c>
    </row>
    <row r="13402" spans="1:14">
      <c r="A13402" t="s">
        <v>14</v>
      </c>
      <c r="B13402" t="s">
        <v>62</v>
      </c>
      <c r="C13402" t="s">
        <v>367</v>
      </c>
      <c r="D13402">
        <v>100190610</v>
      </c>
      <c r="E13402" s="1">
        <v>44852</v>
      </c>
      <c r="F13402" s="1">
        <v>44852</v>
      </c>
      <c r="G13402">
        <v>8252772500</v>
      </c>
      <c r="H13402">
        <v>9546927905</v>
      </c>
      <c r="I13402">
        <v>4710.42</v>
      </c>
      <c r="J13402" s="1">
        <v>44912</v>
      </c>
      <c r="K13402">
        <v>3861</v>
      </c>
      <c r="L13402" s="1">
        <v>44894</v>
      </c>
      <c r="M13402">
        <v>-18</v>
      </c>
      <c r="N13402" s="8">
        <f t="shared" si="209"/>
        <v>-69498</v>
      </c>
    </row>
    <row r="13403" spans="1:14">
      <c r="A13403" t="s">
        <v>14</v>
      </c>
      <c r="B13403" t="s">
        <v>62</v>
      </c>
      <c r="C13403" t="s">
        <v>607</v>
      </c>
      <c r="D13403">
        <v>2774840595</v>
      </c>
      <c r="E13403" s="1">
        <v>44852</v>
      </c>
      <c r="F13403" s="1">
        <v>44852</v>
      </c>
      <c r="G13403">
        <v>8252941729</v>
      </c>
      <c r="H13403">
        <v>9897108074</v>
      </c>
      <c r="I13403">
        <v>1419</v>
      </c>
      <c r="J13403" s="1">
        <v>44912</v>
      </c>
      <c r="K13403">
        <v>1290</v>
      </c>
      <c r="L13403" s="1">
        <v>44910</v>
      </c>
      <c r="M13403">
        <v>-2</v>
      </c>
      <c r="N13403" s="8">
        <f t="shared" si="209"/>
        <v>-2580</v>
      </c>
    </row>
    <row r="13404" spans="1:14">
      <c r="A13404" t="s">
        <v>14</v>
      </c>
      <c r="B13404" t="s">
        <v>62</v>
      </c>
      <c r="C13404" t="s">
        <v>642</v>
      </c>
      <c r="D13404">
        <v>82130592</v>
      </c>
      <c r="E13404" s="1">
        <v>44852</v>
      </c>
      <c r="F13404" s="1">
        <v>44852</v>
      </c>
      <c r="G13404">
        <v>8252975749</v>
      </c>
      <c r="H13404">
        <v>2003075528</v>
      </c>
      <c r="I13404">
        <v>82115</v>
      </c>
      <c r="J13404" s="1">
        <v>44912</v>
      </c>
      <c r="K13404">
        <v>74650</v>
      </c>
      <c r="L13404" s="1">
        <v>44894</v>
      </c>
      <c r="M13404">
        <v>-18</v>
      </c>
      <c r="N13404" s="8">
        <f t="shared" si="209"/>
        <v>-1343700</v>
      </c>
    </row>
    <row r="13405" spans="1:14">
      <c r="A13405" t="s">
        <v>14</v>
      </c>
      <c r="B13405" t="s">
        <v>62</v>
      </c>
      <c r="C13405" t="s">
        <v>642</v>
      </c>
      <c r="D13405">
        <v>82130592</v>
      </c>
      <c r="E13405" s="1">
        <v>44852</v>
      </c>
      <c r="F13405" s="1">
        <v>44852</v>
      </c>
      <c r="G13405">
        <v>8252975929</v>
      </c>
      <c r="H13405">
        <v>2003075527</v>
      </c>
      <c r="I13405">
        <v>3300.58</v>
      </c>
      <c r="J13405" s="1">
        <v>44912</v>
      </c>
      <c r="K13405">
        <v>3000.53</v>
      </c>
      <c r="L13405" s="1">
        <v>44894</v>
      </c>
      <c r="M13405">
        <v>-18</v>
      </c>
      <c r="N13405" s="8">
        <f t="shared" si="209"/>
        <v>-54009.54</v>
      </c>
    </row>
    <row r="13406" spans="1:14">
      <c r="A13406" t="s">
        <v>14</v>
      </c>
      <c r="B13406" t="s">
        <v>62</v>
      </c>
      <c r="C13406" t="s">
        <v>503</v>
      </c>
      <c r="D13406">
        <v>10051170156</v>
      </c>
      <c r="E13406" s="1">
        <v>44852</v>
      </c>
      <c r="F13406" s="1">
        <v>44852</v>
      </c>
      <c r="G13406">
        <v>8253009275</v>
      </c>
      <c r="H13406">
        <v>931866159</v>
      </c>
      <c r="I13406">
        <v>5953.22</v>
      </c>
      <c r="J13406" s="1">
        <v>44912</v>
      </c>
      <c r="K13406">
        <v>5412.02</v>
      </c>
      <c r="L13406" s="1">
        <v>44893</v>
      </c>
      <c r="M13406">
        <v>-19</v>
      </c>
      <c r="N13406" s="8">
        <f t="shared" si="209"/>
        <v>-102828.38</v>
      </c>
    </row>
    <row r="13407" spans="1:14">
      <c r="A13407" t="s">
        <v>14</v>
      </c>
      <c r="B13407" t="s">
        <v>62</v>
      </c>
      <c r="C13407" t="s">
        <v>110</v>
      </c>
      <c r="D13407">
        <v>12736110151</v>
      </c>
      <c r="E13407" s="1">
        <v>44852</v>
      </c>
      <c r="F13407" s="1">
        <v>44852</v>
      </c>
      <c r="G13407">
        <v>8253024748</v>
      </c>
      <c r="H13407">
        <v>6264004940</v>
      </c>
      <c r="I13407">
        <v>2475</v>
      </c>
      <c r="J13407" s="1">
        <v>44912</v>
      </c>
      <c r="K13407">
        <v>2250</v>
      </c>
      <c r="L13407" s="1">
        <v>44893</v>
      </c>
      <c r="M13407">
        <v>-19</v>
      </c>
      <c r="N13407" s="8">
        <f t="shared" si="209"/>
        <v>-42750</v>
      </c>
    </row>
    <row r="13408" spans="1:14">
      <c r="A13408" t="s">
        <v>14</v>
      </c>
      <c r="B13408" t="s">
        <v>62</v>
      </c>
      <c r="C13408" t="s">
        <v>318</v>
      </c>
      <c r="D13408">
        <v>7921350968</v>
      </c>
      <c r="E13408" s="1">
        <v>44852</v>
      </c>
      <c r="F13408" s="1">
        <v>44852</v>
      </c>
      <c r="G13408">
        <v>8253232486</v>
      </c>
      <c r="H13408">
        <v>4228006576</v>
      </c>
      <c r="I13408">
        <v>7880.49</v>
      </c>
      <c r="J13408" s="1">
        <v>44912</v>
      </c>
      <c r="K13408">
        <v>7164.08</v>
      </c>
      <c r="L13408" s="1">
        <v>44893</v>
      </c>
      <c r="M13408">
        <v>-19</v>
      </c>
      <c r="N13408" s="8">
        <f t="shared" si="209"/>
        <v>-136117.51999999999</v>
      </c>
    </row>
    <row r="13409" spans="1:14">
      <c r="A13409" t="s">
        <v>14</v>
      </c>
      <c r="B13409" t="s">
        <v>62</v>
      </c>
      <c r="C13409" t="s">
        <v>140</v>
      </c>
      <c r="D13409">
        <v>2368591208</v>
      </c>
      <c r="E13409" s="1">
        <v>44852</v>
      </c>
      <c r="F13409" s="1">
        <v>44852</v>
      </c>
      <c r="G13409">
        <v>8253435579</v>
      </c>
      <c r="H13409">
        <v>8100326898</v>
      </c>
      <c r="I13409">
        <v>2405.35</v>
      </c>
      <c r="J13409" s="1">
        <v>44912</v>
      </c>
      <c r="K13409">
        <v>1971.6</v>
      </c>
      <c r="L13409" s="1">
        <v>44893</v>
      </c>
      <c r="M13409">
        <v>-19</v>
      </c>
      <c r="N13409" s="8">
        <f t="shared" si="209"/>
        <v>-37460.400000000001</v>
      </c>
    </row>
    <row r="13410" spans="1:14">
      <c r="A13410" t="s">
        <v>14</v>
      </c>
      <c r="B13410" t="s">
        <v>62</v>
      </c>
      <c r="C13410" t="s">
        <v>140</v>
      </c>
      <c r="D13410">
        <v>2368591208</v>
      </c>
      <c r="E13410" s="1">
        <v>44852</v>
      </c>
      <c r="F13410" s="1">
        <v>44852</v>
      </c>
      <c r="G13410">
        <v>8253435588</v>
      </c>
      <c r="H13410">
        <v>8100326897</v>
      </c>
      <c r="I13410">
        <v>2405.35</v>
      </c>
      <c r="J13410" s="1">
        <v>44912</v>
      </c>
      <c r="K13410">
        <v>1971.6</v>
      </c>
      <c r="L13410" s="1">
        <v>44893</v>
      </c>
      <c r="M13410">
        <v>-19</v>
      </c>
      <c r="N13410" s="8">
        <f t="shared" si="209"/>
        <v>-37460.400000000001</v>
      </c>
    </row>
    <row r="13411" spans="1:14">
      <c r="A13411" t="s">
        <v>14</v>
      </c>
      <c r="B13411" t="s">
        <v>62</v>
      </c>
      <c r="C13411" t="s">
        <v>140</v>
      </c>
      <c r="D13411">
        <v>2368591208</v>
      </c>
      <c r="E13411" s="1">
        <v>44852</v>
      </c>
      <c r="F13411" s="1">
        <v>44852</v>
      </c>
      <c r="G13411">
        <v>8253435612</v>
      </c>
      <c r="H13411">
        <v>8100326899</v>
      </c>
      <c r="I13411">
        <v>2405.35</v>
      </c>
      <c r="J13411" s="1">
        <v>44912</v>
      </c>
      <c r="K13411">
        <v>1971.6</v>
      </c>
      <c r="L13411" s="1">
        <v>44893</v>
      </c>
      <c r="M13411">
        <v>-19</v>
      </c>
      <c r="N13411" s="8">
        <f t="shared" si="209"/>
        <v>-37460.400000000001</v>
      </c>
    </row>
    <row r="13412" spans="1:14">
      <c r="A13412" t="s">
        <v>14</v>
      </c>
      <c r="B13412" t="s">
        <v>62</v>
      </c>
      <c r="C13412" t="s">
        <v>140</v>
      </c>
      <c r="D13412">
        <v>2368591208</v>
      </c>
      <c r="E13412" s="1">
        <v>44852</v>
      </c>
      <c r="F13412" s="1">
        <v>44852</v>
      </c>
      <c r="G13412">
        <v>8253435622</v>
      </c>
      <c r="H13412">
        <v>8100326900</v>
      </c>
      <c r="I13412">
        <v>2405.35</v>
      </c>
      <c r="J13412" s="1">
        <v>44912</v>
      </c>
      <c r="K13412">
        <v>1971.6</v>
      </c>
      <c r="L13412" s="1">
        <v>44893</v>
      </c>
      <c r="M13412">
        <v>-19</v>
      </c>
      <c r="N13412" s="8">
        <f t="shared" si="209"/>
        <v>-37460.400000000001</v>
      </c>
    </row>
    <row r="13413" spans="1:14">
      <c r="A13413" t="s">
        <v>14</v>
      </c>
      <c r="B13413" t="s">
        <v>62</v>
      </c>
      <c r="C13413" t="s">
        <v>140</v>
      </c>
      <c r="D13413">
        <v>2368591208</v>
      </c>
      <c r="E13413" s="1">
        <v>44852</v>
      </c>
      <c r="F13413" s="1">
        <v>44852</v>
      </c>
      <c r="G13413">
        <v>8253435632</v>
      </c>
      <c r="H13413">
        <v>8100326901</v>
      </c>
      <c r="I13413">
        <v>2405.35</v>
      </c>
      <c r="J13413" s="1">
        <v>44912</v>
      </c>
      <c r="K13413">
        <v>1971.6</v>
      </c>
      <c r="L13413" s="1">
        <v>44893</v>
      </c>
      <c r="M13413">
        <v>-19</v>
      </c>
      <c r="N13413" s="8">
        <f t="shared" si="209"/>
        <v>-37460.400000000001</v>
      </c>
    </row>
    <row r="13414" spans="1:14">
      <c r="A13414" t="s">
        <v>14</v>
      </c>
      <c r="B13414" t="s">
        <v>62</v>
      </c>
      <c r="C13414" t="s">
        <v>727</v>
      </c>
      <c r="D13414">
        <v>12785290151</v>
      </c>
      <c r="E13414" s="1">
        <v>44852</v>
      </c>
      <c r="F13414" s="1">
        <v>44852</v>
      </c>
      <c r="G13414">
        <v>8253616793</v>
      </c>
      <c r="H13414" t="s">
        <v>5275</v>
      </c>
      <c r="I13414">
        <v>27516.31</v>
      </c>
      <c r="J13414" s="1">
        <v>44912</v>
      </c>
      <c r="K13414">
        <v>22554.35</v>
      </c>
      <c r="L13414" s="1">
        <v>44888</v>
      </c>
      <c r="M13414">
        <v>-24</v>
      </c>
      <c r="N13414" s="8">
        <f t="shared" si="209"/>
        <v>-541304.39999999991</v>
      </c>
    </row>
    <row r="13415" spans="1:14">
      <c r="A13415" t="s">
        <v>14</v>
      </c>
      <c r="B13415" t="s">
        <v>62</v>
      </c>
      <c r="C13415" t="s">
        <v>181</v>
      </c>
      <c r="D13415">
        <v>2707070963</v>
      </c>
      <c r="E13415" s="1">
        <v>44852</v>
      </c>
      <c r="F13415" s="1">
        <v>44852</v>
      </c>
      <c r="G13415">
        <v>8253677542</v>
      </c>
      <c r="H13415">
        <v>8722176935</v>
      </c>
      <c r="I13415">
        <v>59254.31</v>
      </c>
      <c r="J13415" s="1">
        <v>44912</v>
      </c>
      <c r="K13415">
        <v>53867.55</v>
      </c>
      <c r="L13415" s="1">
        <v>44893</v>
      </c>
      <c r="M13415">
        <v>-19</v>
      </c>
      <c r="N13415" s="8">
        <f t="shared" si="209"/>
        <v>-1023483.4500000001</v>
      </c>
    </row>
    <row r="13416" spans="1:14">
      <c r="A13416" t="s">
        <v>14</v>
      </c>
      <c r="B13416" t="s">
        <v>62</v>
      </c>
      <c r="C13416" t="s">
        <v>181</v>
      </c>
      <c r="D13416">
        <v>2707070963</v>
      </c>
      <c r="E13416" s="1">
        <v>44852</v>
      </c>
      <c r="F13416" s="1">
        <v>44852</v>
      </c>
      <c r="G13416">
        <v>8253681441</v>
      </c>
      <c r="H13416">
        <v>8722176934</v>
      </c>
      <c r="I13416">
        <v>14405.03</v>
      </c>
      <c r="J13416" s="1">
        <v>44912</v>
      </c>
      <c r="K13416">
        <v>13095.48</v>
      </c>
      <c r="L13416" s="1">
        <v>44893</v>
      </c>
      <c r="M13416">
        <v>-19</v>
      </c>
      <c r="N13416" s="8">
        <f t="shared" si="209"/>
        <v>-248814.12</v>
      </c>
    </row>
    <row r="13417" spans="1:14">
      <c r="A13417" t="s">
        <v>14</v>
      </c>
      <c r="B13417" t="s">
        <v>62</v>
      </c>
      <c r="C13417" t="s">
        <v>468</v>
      </c>
      <c r="D13417">
        <v>11187430159</v>
      </c>
      <c r="E13417" s="1">
        <v>44852</v>
      </c>
      <c r="F13417" s="1">
        <v>44852</v>
      </c>
      <c r="G13417">
        <v>8253704081</v>
      </c>
      <c r="H13417">
        <v>220015317</v>
      </c>
      <c r="I13417">
        <v>22755.7</v>
      </c>
      <c r="J13417" s="1">
        <v>44912</v>
      </c>
      <c r="K13417">
        <v>20687</v>
      </c>
      <c r="L13417" s="1">
        <v>44893</v>
      </c>
      <c r="M13417">
        <v>-19</v>
      </c>
      <c r="N13417" s="8">
        <f t="shared" si="209"/>
        <v>-393053</v>
      </c>
    </row>
    <row r="13418" spans="1:14">
      <c r="A13418" t="s">
        <v>14</v>
      </c>
      <c r="B13418" t="s">
        <v>62</v>
      </c>
      <c r="C13418" t="s">
        <v>111</v>
      </c>
      <c r="D13418">
        <v>492340583</v>
      </c>
      <c r="E13418" s="1">
        <v>44852</v>
      </c>
      <c r="F13418" s="1">
        <v>44852</v>
      </c>
      <c r="G13418">
        <v>8253779221</v>
      </c>
      <c r="H13418">
        <v>22134506</v>
      </c>
      <c r="I13418">
        <v>722.7</v>
      </c>
      <c r="J13418" s="1">
        <v>44912</v>
      </c>
      <c r="K13418">
        <v>657</v>
      </c>
      <c r="L13418" s="1">
        <v>44893</v>
      </c>
      <c r="M13418">
        <v>-19</v>
      </c>
      <c r="N13418" s="8">
        <f t="shared" si="209"/>
        <v>-12483</v>
      </c>
    </row>
    <row r="13419" spans="1:14">
      <c r="A13419" t="s">
        <v>14</v>
      </c>
      <c r="B13419" t="s">
        <v>62</v>
      </c>
      <c r="C13419" t="s">
        <v>269</v>
      </c>
      <c r="D13419">
        <v>4303410726</v>
      </c>
      <c r="E13419" s="1">
        <v>44852</v>
      </c>
      <c r="F13419" s="1">
        <v>44852</v>
      </c>
      <c r="G13419">
        <v>8253890858</v>
      </c>
      <c r="H13419">
        <v>10174</v>
      </c>
      <c r="I13419">
        <v>4567.68</v>
      </c>
      <c r="J13419" s="1">
        <v>44912</v>
      </c>
      <c r="K13419">
        <v>3744</v>
      </c>
      <c r="L13419" s="1">
        <v>44894</v>
      </c>
      <c r="M13419">
        <v>-18</v>
      </c>
      <c r="N13419" s="8">
        <f t="shared" si="209"/>
        <v>-67392</v>
      </c>
    </row>
    <row r="13420" spans="1:14">
      <c r="A13420" t="s">
        <v>14</v>
      </c>
      <c r="B13420" t="s">
        <v>62</v>
      </c>
      <c r="C13420" t="s">
        <v>2378</v>
      </c>
      <c r="D13420" t="s">
        <v>2379</v>
      </c>
      <c r="E13420" s="1">
        <v>44852</v>
      </c>
      <c r="F13420" s="1">
        <v>44852</v>
      </c>
      <c r="G13420">
        <v>8254869158</v>
      </c>
      <c r="H13420">
        <v>16</v>
      </c>
      <c r="I13420">
        <v>1250</v>
      </c>
      <c r="J13420" s="1">
        <v>44912</v>
      </c>
      <c r="K13420">
        <v>1250</v>
      </c>
      <c r="L13420" s="1">
        <v>44859</v>
      </c>
      <c r="M13420">
        <v>-53</v>
      </c>
      <c r="N13420" s="8">
        <f t="shared" si="209"/>
        <v>-66250</v>
      </c>
    </row>
    <row r="13421" spans="1:14">
      <c r="A13421" t="s">
        <v>14</v>
      </c>
      <c r="B13421" t="s">
        <v>62</v>
      </c>
      <c r="C13421" t="s">
        <v>194</v>
      </c>
      <c r="D13421">
        <v>2344710484</v>
      </c>
      <c r="E13421" s="1">
        <v>44852</v>
      </c>
      <c r="F13421" s="1">
        <v>44852</v>
      </c>
      <c r="G13421">
        <v>8255532568</v>
      </c>
      <c r="H13421">
        <v>651110</v>
      </c>
      <c r="I13421">
        <v>598.4</v>
      </c>
      <c r="J13421" s="1">
        <v>44912</v>
      </c>
      <c r="K13421">
        <v>544</v>
      </c>
      <c r="L13421" s="1">
        <v>44893</v>
      </c>
      <c r="M13421">
        <v>-19</v>
      </c>
      <c r="N13421" s="8">
        <f t="shared" si="209"/>
        <v>-10336</v>
      </c>
    </row>
    <row r="13422" spans="1:14">
      <c r="A13422" t="s">
        <v>14</v>
      </c>
      <c r="B13422" t="s">
        <v>62</v>
      </c>
      <c r="C13422" t="s">
        <v>528</v>
      </c>
      <c r="D13422">
        <v>2173800281</v>
      </c>
      <c r="E13422" s="1">
        <v>44852</v>
      </c>
      <c r="F13422" s="1">
        <v>44852</v>
      </c>
      <c r="G13422">
        <v>8255844972</v>
      </c>
      <c r="H13422" t="s">
        <v>5276</v>
      </c>
      <c r="I13422">
        <v>316.22000000000003</v>
      </c>
      <c r="J13422" s="1">
        <v>44912</v>
      </c>
      <c r="K13422">
        <v>259.2</v>
      </c>
      <c r="L13422" s="1">
        <v>44893</v>
      </c>
      <c r="M13422">
        <v>-19</v>
      </c>
      <c r="N13422" s="8">
        <f t="shared" si="209"/>
        <v>-4924.8</v>
      </c>
    </row>
    <row r="13423" spans="1:14">
      <c r="A13423" t="s">
        <v>14</v>
      </c>
      <c r="B13423" t="s">
        <v>62</v>
      </c>
      <c r="C13423" t="s">
        <v>665</v>
      </c>
      <c r="D13423">
        <v>13406631005</v>
      </c>
      <c r="E13423" s="1">
        <v>44852</v>
      </c>
      <c r="F13423" s="1">
        <v>44852</v>
      </c>
      <c r="G13423">
        <v>8256569003</v>
      </c>
      <c r="H13423">
        <v>22000971</v>
      </c>
      <c r="I13423">
        <v>541.79999999999995</v>
      </c>
      <c r="J13423" s="1">
        <v>44912</v>
      </c>
      <c r="K13423">
        <v>516</v>
      </c>
      <c r="L13423" s="1">
        <v>44893</v>
      </c>
      <c r="M13423">
        <v>-19</v>
      </c>
      <c r="N13423" s="8">
        <f t="shared" si="209"/>
        <v>-9804</v>
      </c>
    </row>
    <row r="13424" spans="1:14">
      <c r="A13424" t="s">
        <v>14</v>
      </c>
      <c r="B13424" t="s">
        <v>62</v>
      </c>
      <c r="C13424" t="s">
        <v>256</v>
      </c>
      <c r="D13424">
        <v>11953761001</v>
      </c>
      <c r="E13424" s="1">
        <v>44852</v>
      </c>
      <c r="F13424" s="1">
        <v>44852</v>
      </c>
      <c r="G13424">
        <v>8256587326</v>
      </c>
      <c r="H13424" t="s">
        <v>54</v>
      </c>
      <c r="I13424">
        <v>37100.43</v>
      </c>
      <c r="J13424" s="1">
        <v>44912</v>
      </c>
      <c r="K13424">
        <v>31252.32</v>
      </c>
      <c r="L13424" s="1">
        <v>44908</v>
      </c>
      <c r="M13424">
        <v>-4</v>
      </c>
      <c r="N13424" s="8">
        <f t="shared" si="209"/>
        <v>-125009.28</v>
      </c>
    </row>
    <row r="13425" spans="1:14">
      <c r="A13425" t="s">
        <v>14</v>
      </c>
      <c r="B13425" t="s">
        <v>62</v>
      </c>
      <c r="C13425" t="s">
        <v>21</v>
      </c>
      <c r="D13425">
        <v>1021130362</v>
      </c>
      <c r="E13425" s="1">
        <v>44852</v>
      </c>
      <c r="F13425" s="1">
        <v>44852</v>
      </c>
      <c r="G13425">
        <v>8256754118</v>
      </c>
      <c r="H13425" t="s">
        <v>5277</v>
      </c>
      <c r="I13425">
        <v>17080</v>
      </c>
      <c r="J13425" s="1">
        <v>44912</v>
      </c>
      <c r="K13425">
        <v>14000</v>
      </c>
      <c r="L13425" s="1">
        <v>44893</v>
      </c>
      <c r="M13425">
        <v>-19</v>
      </c>
      <c r="N13425" s="8">
        <f t="shared" si="209"/>
        <v>-266000</v>
      </c>
    </row>
    <row r="13426" spans="1:14">
      <c r="A13426" t="s">
        <v>14</v>
      </c>
      <c r="B13426" t="s">
        <v>62</v>
      </c>
      <c r="C13426" t="s">
        <v>21</v>
      </c>
      <c r="D13426">
        <v>1021130362</v>
      </c>
      <c r="E13426" s="1">
        <v>44852</v>
      </c>
      <c r="F13426" s="1">
        <v>44852</v>
      </c>
      <c r="G13426">
        <v>8256801984</v>
      </c>
      <c r="H13426" t="s">
        <v>5278</v>
      </c>
      <c r="I13426">
        <v>19520</v>
      </c>
      <c r="J13426" s="1">
        <v>44912</v>
      </c>
      <c r="K13426">
        <v>16000</v>
      </c>
      <c r="L13426" s="1">
        <v>44893</v>
      </c>
      <c r="M13426">
        <v>-19</v>
      </c>
      <c r="N13426" s="8">
        <f t="shared" si="209"/>
        <v>-304000</v>
      </c>
    </row>
    <row r="13427" spans="1:14">
      <c r="A13427" t="s">
        <v>14</v>
      </c>
      <c r="B13427" t="s">
        <v>62</v>
      </c>
      <c r="C13427" t="s">
        <v>1419</v>
      </c>
      <c r="D13427">
        <v>795910157</v>
      </c>
      <c r="E13427" s="1">
        <v>44852</v>
      </c>
      <c r="F13427" s="1">
        <v>44852</v>
      </c>
      <c r="G13427">
        <v>8256967952</v>
      </c>
      <c r="H13427">
        <v>5742016078</v>
      </c>
      <c r="I13427">
        <v>14890.7</v>
      </c>
      <c r="J13427" s="1">
        <v>44912</v>
      </c>
      <c r="K13427">
        <v>12205.49</v>
      </c>
      <c r="L13427" s="1">
        <v>44915</v>
      </c>
      <c r="M13427">
        <v>3</v>
      </c>
      <c r="N13427" s="8">
        <f t="shared" si="209"/>
        <v>36616.47</v>
      </c>
    </row>
    <row r="13428" spans="1:14">
      <c r="A13428" t="s">
        <v>14</v>
      </c>
      <c r="B13428" t="s">
        <v>62</v>
      </c>
      <c r="C13428" t="s">
        <v>88</v>
      </c>
      <c r="D13428">
        <v>4869950156</v>
      </c>
      <c r="E13428" s="1">
        <v>44852</v>
      </c>
      <c r="F13428" s="1">
        <v>44852</v>
      </c>
      <c r="G13428">
        <v>8256971991</v>
      </c>
      <c r="H13428" t="s">
        <v>5279</v>
      </c>
      <c r="I13428">
        <v>1886.12</v>
      </c>
      <c r="J13428" s="1">
        <v>44912</v>
      </c>
      <c r="K13428">
        <v>1546</v>
      </c>
      <c r="L13428" s="1">
        <v>44896</v>
      </c>
      <c r="M13428">
        <v>-16</v>
      </c>
      <c r="N13428" s="8">
        <f t="shared" si="209"/>
        <v>-24736</v>
      </c>
    </row>
    <row r="13429" spans="1:14">
      <c r="A13429" t="s">
        <v>14</v>
      </c>
      <c r="B13429" t="s">
        <v>62</v>
      </c>
      <c r="C13429" t="s">
        <v>1018</v>
      </c>
      <c r="D13429">
        <v>136740404</v>
      </c>
      <c r="E13429" s="1">
        <v>44852</v>
      </c>
      <c r="F13429" s="1">
        <v>44852</v>
      </c>
      <c r="G13429">
        <v>8257387618</v>
      </c>
      <c r="H13429">
        <v>22510576</v>
      </c>
      <c r="I13429">
        <v>365.15</v>
      </c>
      <c r="J13429" s="1">
        <v>44912</v>
      </c>
      <c r="K13429">
        <v>299.3</v>
      </c>
      <c r="L13429" s="1">
        <v>44893</v>
      </c>
      <c r="M13429">
        <v>-19</v>
      </c>
      <c r="N13429" s="8">
        <f t="shared" si="209"/>
        <v>-5686.7</v>
      </c>
    </row>
    <row r="13430" spans="1:14">
      <c r="A13430" t="s">
        <v>14</v>
      </c>
      <c r="B13430" t="s">
        <v>62</v>
      </c>
      <c r="C13430" t="s">
        <v>1018</v>
      </c>
      <c r="D13430">
        <v>136740404</v>
      </c>
      <c r="E13430" s="1">
        <v>44852</v>
      </c>
      <c r="F13430" s="1">
        <v>44852</v>
      </c>
      <c r="G13430">
        <v>8257387657</v>
      </c>
      <c r="H13430">
        <v>22510575</v>
      </c>
      <c r="I13430">
        <v>100.04</v>
      </c>
      <c r="J13430" s="1">
        <v>44912</v>
      </c>
      <c r="K13430">
        <v>82</v>
      </c>
      <c r="L13430" s="1">
        <v>44893</v>
      </c>
      <c r="M13430">
        <v>-19</v>
      </c>
      <c r="N13430" s="8">
        <f t="shared" si="209"/>
        <v>-1558</v>
      </c>
    </row>
    <row r="13431" spans="1:14">
      <c r="A13431" t="s">
        <v>14</v>
      </c>
      <c r="B13431" t="s">
        <v>62</v>
      </c>
      <c r="C13431" t="s">
        <v>2736</v>
      </c>
      <c r="D13431">
        <v>391470580</v>
      </c>
      <c r="E13431" s="1">
        <v>44852</v>
      </c>
      <c r="F13431" s="1">
        <v>44852</v>
      </c>
      <c r="G13431">
        <v>8257549190</v>
      </c>
      <c r="H13431" t="s">
        <v>5280</v>
      </c>
      <c r="I13431">
        <v>246.54</v>
      </c>
      <c r="J13431" s="1">
        <v>44912</v>
      </c>
      <c r="K13431">
        <v>202.08</v>
      </c>
      <c r="L13431" s="1">
        <v>44894</v>
      </c>
      <c r="M13431">
        <v>-18</v>
      </c>
      <c r="N13431" s="8">
        <f t="shared" si="209"/>
        <v>-3637.44</v>
      </c>
    </row>
    <row r="13432" spans="1:14">
      <c r="A13432" t="s">
        <v>14</v>
      </c>
      <c r="B13432" t="s">
        <v>62</v>
      </c>
      <c r="C13432" t="s">
        <v>4804</v>
      </c>
      <c r="D13432">
        <v>1453290098</v>
      </c>
      <c r="E13432" s="1">
        <v>44852</v>
      </c>
      <c r="F13432" s="1">
        <v>44852</v>
      </c>
      <c r="G13432">
        <v>8257560757</v>
      </c>
      <c r="H13432" t="s">
        <v>5281</v>
      </c>
      <c r="I13432">
        <v>891.82</v>
      </c>
      <c r="J13432" s="1">
        <v>44912</v>
      </c>
      <c r="K13432">
        <v>731</v>
      </c>
      <c r="L13432" s="1">
        <v>44908</v>
      </c>
      <c r="M13432">
        <v>-4</v>
      </c>
      <c r="N13432" s="8">
        <f t="shared" si="209"/>
        <v>-2924</v>
      </c>
    </row>
    <row r="13433" spans="1:14">
      <c r="A13433" t="s">
        <v>14</v>
      </c>
      <c r="B13433" t="s">
        <v>62</v>
      </c>
      <c r="C13433" t="s">
        <v>492</v>
      </c>
      <c r="D13433">
        <v>5763890638</v>
      </c>
      <c r="E13433" s="1">
        <v>44852</v>
      </c>
      <c r="F13433" s="1">
        <v>44852</v>
      </c>
      <c r="G13433">
        <v>8257710358</v>
      </c>
      <c r="H13433" t="s">
        <v>5282</v>
      </c>
      <c r="I13433">
        <v>3652.44</v>
      </c>
      <c r="J13433" s="1">
        <v>44912</v>
      </c>
      <c r="K13433">
        <v>3320.4</v>
      </c>
      <c r="L13433" s="1">
        <v>44893</v>
      </c>
      <c r="M13433">
        <v>-19</v>
      </c>
      <c r="N13433" s="8">
        <f t="shared" si="209"/>
        <v>-63087.6</v>
      </c>
    </row>
    <row r="13434" spans="1:14">
      <c r="A13434" t="s">
        <v>14</v>
      </c>
      <c r="B13434" t="s">
        <v>62</v>
      </c>
      <c r="C13434" t="s">
        <v>492</v>
      </c>
      <c r="D13434">
        <v>5763890638</v>
      </c>
      <c r="E13434" s="1">
        <v>44852</v>
      </c>
      <c r="F13434" s="1">
        <v>44852</v>
      </c>
      <c r="G13434">
        <v>8257710490</v>
      </c>
      <c r="H13434" t="s">
        <v>5283</v>
      </c>
      <c r="I13434">
        <v>3652.44</v>
      </c>
      <c r="J13434" s="1">
        <v>44912</v>
      </c>
      <c r="K13434">
        <v>3320.4</v>
      </c>
      <c r="L13434" s="1">
        <v>44893</v>
      </c>
      <c r="M13434">
        <v>-19</v>
      </c>
      <c r="N13434" s="8">
        <f t="shared" si="209"/>
        <v>-63087.6</v>
      </c>
    </row>
    <row r="13435" spans="1:14">
      <c r="A13435" t="s">
        <v>14</v>
      </c>
      <c r="B13435" t="s">
        <v>62</v>
      </c>
      <c r="C13435" t="s">
        <v>3223</v>
      </c>
      <c r="D13435">
        <v>6741821000</v>
      </c>
      <c r="E13435" s="1">
        <v>44852</v>
      </c>
      <c r="F13435" s="1">
        <v>44852</v>
      </c>
      <c r="G13435">
        <v>8257819244</v>
      </c>
      <c r="H13435" t="s">
        <v>5284</v>
      </c>
      <c r="I13435">
        <v>861.16</v>
      </c>
      <c r="J13435" s="1">
        <v>44912</v>
      </c>
      <c r="K13435">
        <v>705.87</v>
      </c>
      <c r="L13435" s="1">
        <v>44893</v>
      </c>
      <c r="M13435">
        <v>-19</v>
      </c>
      <c r="N13435" s="8">
        <f t="shared" si="209"/>
        <v>-13411.53</v>
      </c>
    </row>
    <row r="13436" spans="1:14">
      <c r="A13436" t="s">
        <v>14</v>
      </c>
      <c r="B13436" t="s">
        <v>62</v>
      </c>
      <c r="C13436" t="s">
        <v>517</v>
      </c>
      <c r="D13436">
        <v>924251002</v>
      </c>
      <c r="E13436" s="1">
        <v>44852</v>
      </c>
      <c r="F13436" s="1">
        <v>44852</v>
      </c>
      <c r="G13436">
        <v>8257896163</v>
      </c>
      <c r="H13436" t="s">
        <v>5285</v>
      </c>
      <c r="I13436">
        <v>1334.45</v>
      </c>
      <c r="J13436" s="1">
        <v>44912</v>
      </c>
      <c r="K13436">
        <v>1213.1400000000001</v>
      </c>
      <c r="L13436" s="1">
        <v>44910</v>
      </c>
      <c r="M13436">
        <v>-2</v>
      </c>
      <c r="N13436" s="8">
        <f t="shared" si="209"/>
        <v>-2426.2800000000002</v>
      </c>
    </row>
    <row r="13437" spans="1:14">
      <c r="A13437" t="s">
        <v>14</v>
      </c>
      <c r="B13437" t="s">
        <v>62</v>
      </c>
      <c r="C13437" t="s">
        <v>509</v>
      </c>
      <c r="D13437">
        <v>399800580</v>
      </c>
      <c r="E13437" s="1">
        <v>44852</v>
      </c>
      <c r="F13437" s="1">
        <v>44852</v>
      </c>
      <c r="G13437">
        <v>8258057461</v>
      </c>
      <c r="H13437">
        <v>3202223049</v>
      </c>
      <c r="I13437">
        <v>7111.63</v>
      </c>
      <c r="J13437" s="1">
        <v>44912</v>
      </c>
      <c r="K13437">
        <v>6465.12</v>
      </c>
      <c r="L13437" s="1">
        <v>44893</v>
      </c>
      <c r="M13437">
        <v>-19</v>
      </c>
      <c r="N13437" s="8">
        <f t="shared" si="209"/>
        <v>-122837.28</v>
      </c>
    </row>
    <row r="13438" spans="1:14">
      <c r="A13438" t="s">
        <v>14</v>
      </c>
      <c r="B13438" t="s">
        <v>62</v>
      </c>
      <c r="C13438" t="s">
        <v>116</v>
      </c>
      <c r="D13438">
        <v>2789580590</v>
      </c>
      <c r="E13438" s="1">
        <v>44852</v>
      </c>
      <c r="F13438" s="1">
        <v>44852</v>
      </c>
      <c r="G13438">
        <v>8258823714</v>
      </c>
      <c r="H13438">
        <v>2022237861</v>
      </c>
      <c r="I13438">
        <v>82.61</v>
      </c>
      <c r="J13438" s="1">
        <v>44912</v>
      </c>
      <c r="K13438">
        <v>75.099999999999994</v>
      </c>
      <c r="L13438" s="1">
        <v>44893</v>
      </c>
      <c r="M13438">
        <v>-19</v>
      </c>
      <c r="N13438" s="8">
        <f t="shared" si="209"/>
        <v>-1426.8999999999999</v>
      </c>
    </row>
    <row r="13439" spans="1:14">
      <c r="A13439" t="s">
        <v>14</v>
      </c>
      <c r="B13439" t="s">
        <v>62</v>
      </c>
      <c r="C13439" t="s">
        <v>116</v>
      </c>
      <c r="D13439">
        <v>2789580590</v>
      </c>
      <c r="E13439" s="1">
        <v>44853</v>
      </c>
      <c r="F13439" s="1">
        <v>44853</v>
      </c>
      <c r="G13439">
        <v>8258823798</v>
      </c>
      <c r="H13439">
        <v>2022237862</v>
      </c>
      <c r="I13439">
        <v>381.48</v>
      </c>
      <c r="J13439" s="1">
        <v>44913</v>
      </c>
      <c r="K13439">
        <v>346.8</v>
      </c>
      <c r="L13439" s="1">
        <v>44893</v>
      </c>
      <c r="M13439">
        <v>-20</v>
      </c>
      <c r="N13439" s="8">
        <f t="shared" si="209"/>
        <v>-6936</v>
      </c>
    </row>
    <row r="13440" spans="1:14">
      <c r="A13440" t="s">
        <v>14</v>
      </c>
      <c r="B13440" t="s">
        <v>62</v>
      </c>
      <c r="C13440" t="s">
        <v>116</v>
      </c>
      <c r="D13440">
        <v>2789580590</v>
      </c>
      <c r="E13440" s="1">
        <v>44852</v>
      </c>
      <c r="F13440" s="1">
        <v>44852</v>
      </c>
      <c r="G13440">
        <v>8258824036</v>
      </c>
      <c r="H13440">
        <v>2022237859</v>
      </c>
      <c r="I13440">
        <v>112.2</v>
      </c>
      <c r="J13440" s="1">
        <v>44912</v>
      </c>
      <c r="K13440">
        <v>102</v>
      </c>
      <c r="L13440" s="1">
        <v>44893</v>
      </c>
      <c r="M13440">
        <v>-19</v>
      </c>
      <c r="N13440" s="8">
        <f t="shared" si="209"/>
        <v>-1938</v>
      </c>
    </row>
    <row r="13441" spans="1:14">
      <c r="A13441" t="s">
        <v>14</v>
      </c>
      <c r="B13441" t="s">
        <v>62</v>
      </c>
      <c r="C13441" t="s">
        <v>3127</v>
      </c>
      <c r="D13441">
        <v>1693020206</v>
      </c>
      <c r="E13441" s="1">
        <v>44853</v>
      </c>
      <c r="F13441" s="1">
        <v>44853</v>
      </c>
      <c r="G13441">
        <v>8258870374</v>
      </c>
      <c r="H13441" t="s">
        <v>5286</v>
      </c>
      <c r="I13441">
        <v>3294</v>
      </c>
      <c r="J13441" s="1">
        <v>44913</v>
      </c>
      <c r="K13441">
        <v>2700</v>
      </c>
      <c r="L13441" s="1">
        <v>44893</v>
      </c>
      <c r="M13441">
        <v>-20</v>
      </c>
      <c r="N13441" s="8">
        <f t="shared" si="209"/>
        <v>-54000</v>
      </c>
    </row>
    <row r="13442" spans="1:14">
      <c r="A13442" t="s">
        <v>14</v>
      </c>
      <c r="B13442" t="s">
        <v>62</v>
      </c>
      <c r="C13442" t="s">
        <v>190</v>
      </c>
      <c r="D13442">
        <v>9412650153</v>
      </c>
      <c r="E13442" s="1">
        <v>44852</v>
      </c>
      <c r="F13442" s="1">
        <v>44852</v>
      </c>
      <c r="G13442">
        <v>8259142637</v>
      </c>
      <c r="H13442" t="s">
        <v>5287</v>
      </c>
      <c r="I13442">
        <v>522.65</v>
      </c>
      <c r="J13442" s="1">
        <v>44912</v>
      </c>
      <c r="K13442">
        <v>428.4</v>
      </c>
      <c r="L13442" s="1">
        <v>44893</v>
      </c>
      <c r="M13442">
        <v>-19</v>
      </c>
      <c r="N13442" s="8">
        <f t="shared" si="209"/>
        <v>-8139.5999999999995</v>
      </c>
    </row>
    <row r="13443" spans="1:14">
      <c r="A13443" t="s">
        <v>14</v>
      </c>
      <c r="B13443" t="s">
        <v>62</v>
      </c>
      <c r="C13443" t="s">
        <v>99</v>
      </c>
      <c r="D13443">
        <v>803890151</v>
      </c>
      <c r="E13443" s="1">
        <v>44852</v>
      </c>
      <c r="F13443" s="1">
        <v>44852</v>
      </c>
      <c r="G13443">
        <v>8259510657</v>
      </c>
      <c r="H13443">
        <v>222069831</v>
      </c>
      <c r="I13443">
        <v>715</v>
      </c>
      <c r="J13443" s="1">
        <v>44912</v>
      </c>
      <c r="K13443">
        <v>650</v>
      </c>
      <c r="L13443" s="1">
        <v>44893</v>
      </c>
      <c r="M13443">
        <v>-19</v>
      </c>
      <c r="N13443" s="8">
        <f t="shared" ref="N13443:N13506" si="210">+K13443*M13443</f>
        <v>-12350</v>
      </c>
    </row>
    <row r="13444" spans="1:14">
      <c r="A13444" t="s">
        <v>14</v>
      </c>
      <c r="B13444" t="s">
        <v>62</v>
      </c>
      <c r="C13444" t="s">
        <v>499</v>
      </c>
      <c r="D13444">
        <v>11667890153</v>
      </c>
      <c r="E13444" s="1">
        <v>44852</v>
      </c>
      <c r="F13444" s="1">
        <v>44852</v>
      </c>
      <c r="G13444">
        <v>8259674019</v>
      </c>
      <c r="H13444">
        <v>8261396895</v>
      </c>
      <c r="I13444">
        <v>98.08</v>
      </c>
      <c r="J13444" s="1">
        <v>44912</v>
      </c>
      <c r="K13444">
        <v>89.16</v>
      </c>
      <c r="L13444" s="1">
        <v>44893</v>
      </c>
      <c r="M13444">
        <v>-19</v>
      </c>
      <c r="N13444" s="8">
        <f t="shared" si="210"/>
        <v>-1694.04</v>
      </c>
    </row>
    <row r="13445" spans="1:14">
      <c r="A13445" t="s">
        <v>14</v>
      </c>
      <c r="B13445" t="s">
        <v>62</v>
      </c>
      <c r="C13445" t="s">
        <v>499</v>
      </c>
      <c r="D13445">
        <v>11667890153</v>
      </c>
      <c r="E13445" s="1">
        <v>44853</v>
      </c>
      <c r="F13445" s="1">
        <v>44853</v>
      </c>
      <c r="G13445">
        <v>8259674088</v>
      </c>
      <c r="H13445">
        <v>8261396896</v>
      </c>
      <c r="I13445">
        <v>31.15</v>
      </c>
      <c r="J13445" s="1">
        <v>44913</v>
      </c>
      <c r="K13445">
        <v>28.32</v>
      </c>
      <c r="L13445" s="1">
        <v>44893</v>
      </c>
      <c r="M13445">
        <v>-20</v>
      </c>
      <c r="N13445" s="8">
        <f t="shared" si="210"/>
        <v>-566.4</v>
      </c>
    </row>
    <row r="13446" spans="1:14">
      <c r="A13446" t="s">
        <v>14</v>
      </c>
      <c r="B13446" t="s">
        <v>62</v>
      </c>
      <c r="C13446" t="s">
        <v>5188</v>
      </c>
      <c r="D13446">
        <v>803890151</v>
      </c>
      <c r="E13446" s="1">
        <v>44852</v>
      </c>
      <c r="F13446" s="1">
        <v>44852</v>
      </c>
      <c r="G13446">
        <v>8259679008</v>
      </c>
      <c r="H13446">
        <v>9300003670</v>
      </c>
      <c r="I13446">
        <v>26436.799999999999</v>
      </c>
      <c r="J13446" s="1">
        <v>44912</v>
      </c>
      <c r="K13446">
        <v>25420</v>
      </c>
      <c r="L13446" s="1">
        <v>44893</v>
      </c>
      <c r="M13446">
        <v>-19</v>
      </c>
      <c r="N13446" s="8">
        <f t="shared" si="210"/>
        <v>-482980</v>
      </c>
    </row>
    <row r="13447" spans="1:14">
      <c r="A13447" t="s">
        <v>14</v>
      </c>
      <c r="B13447" t="s">
        <v>62</v>
      </c>
      <c r="C13447" t="s">
        <v>205</v>
      </c>
      <c r="D13447">
        <v>747170157</v>
      </c>
      <c r="E13447" s="1">
        <v>44853</v>
      </c>
      <c r="F13447" s="1">
        <v>44853</v>
      </c>
      <c r="G13447">
        <v>8259746692</v>
      </c>
      <c r="H13447">
        <v>6752337914</v>
      </c>
      <c r="I13447">
        <v>30852.53</v>
      </c>
      <c r="J13447" s="1">
        <v>44913</v>
      </c>
      <c r="K13447">
        <v>28047.75</v>
      </c>
      <c r="L13447" s="1">
        <v>44893</v>
      </c>
      <c r="M13447">
        <v>-20</v>
      </c>
      <c r="N13447" s="8">
        <f t="shared" si="210"/>
        <v>-560955</v>
      </c>
    </row>
    <row r="13448" spans="1:14">
      <c r="A13448" t="s">
        <v>14</v>
      </c>
      <c r="B13448" t="s">
        <v>62</v>
      </c>
      <c r="C13448" t="s">
        <v>5188</v>
      </c>
      <c r="D13448">
        <v>803890151</v>
      </c>
      <c r="E13448" s="1">
        <v>44852</v>
      </c>
      <c r="F13448" s="1">
        <v>44852</v>
      </c>
      <c r="G13448">
        <v>8259770228</v>
      </c>
      <c r="H13448">
        <v>9300002688</v>
      </c>
      <c r="I13448">
        <v>2516.8000000000002</v>
      </c>
      <c r="J13448" s="1">
        <v>44912</v>
      </c>
      <c r="K13448">
        <v>2420</v>
      </c>
      <c r="L13448" s="1">
        <v>44893</v>
      </c>
      <c r="M13448">
        <v>-19</v>
      </c>
      <c r="N13448" s="8">
        <f t="shared" si="210"/>
        <v>-45980</v>
      </c>
    </row>
    <row r="13449" spans="1:14">
      <c r="A13449" t="s">
        <v>14</v>
      </c>
      <c r="B13449" t="s">
        <v>62</v>
      </c>
      <c r="C13449" t="s">
        <v>5188</v>
      </c>
      <c r="D13449">
        <v>803890151</v>
      </c>
      <c r="E13449" s="1">
        <v>44852</v>
      </c>
      <c r="F13449" s="1">
        <v>44852</v>
      </c>
      <c r="G13449">
        <v>8259771753</v>
      </c>
      <c r="H13449">
        <v>9300002687</v>
      </c>
      <c r="I13449">
        <v>1250.5999999999999</v>
      </c>
      <c r="J13449" s="1">
        <v>44912</v>
      </c>
      <c r="K13449">
        <v>1202.5</v>
      </c>
      <c r="L13449" s="1">
        <v>44893</v>
      </c>
      <c r="M13449">
        <v>-19</v>
      </c>
      <c r="N13449" s="8">
        <f t="shared" si="210"/>
        <v>-22847.5</v>
      </c>
    </row>
    <row r="13450" spans="1:14">
      <c r="A13450" t="s">
        <v>14</v>
      </c>
      <c r="B13450" t="s">
        <v>62</v>
      </c>
      <c r="C13450" t="s">
        <v>5188</v>
      </c>
      <c r="D13450">
        <v>803890151</v>
      </c>
      <c r="E13450" s="1">
        <v>44853</v>
      </c>
      <c r="F13450" s="1">
        <v>44853</v>
      </c>
      <c r="G13450">
        <v>8259782776</v>
      </c>
      <c r="H13450">
        <v>9300002468</v>
      </c>
      <c r="I13450">
        <v>14903.2</v>
      </c>
      <c r="J13450" s="1">
        <v>44913</v>
      </c>
      <c r="K13450">
        <v>14330</v>
      </c>
      <c r="L13450" s="1">
        <v>44893</v>
      </c>
      <c r="M13450">
        <v>-20</v>
      </c>
      <c r="N13450" s="8">
        <f t="shared" si="210"/>
        <v>-286600</v>
      </c>
    </row>
    <row r="13451" spans="1:14">
      <c r="A13451" t="s">
        <v>14</v>
      </c>
      <c r="B13451" t="s">
        <v>62</v>
      </c>
      <c r="C13451" t="s">
        <v>274</v>
      </c>
      <c r="D13451">
        <v>8082461008</v>
      </c>
      <c r="E13451" s="1">
        <v>44853</v>
      </c>
      <c r="F13451" s="1">
        <v>44853</v>
      </c>
      <c r="G13451">
        <v>8259802338</v>
      </c>
      <c r="H13451">
        <v>22223260</v>
      </c>
      <c r="I13451">
        <v>1464</v>
      </c>
      <c r="J13451" s="1">
        <v>44913</v>
      </c>
      <c r="K13451">
        <v>1200</v>
      </c>
      <c r="L13451" s="1">
        <v>44893</v>
      </c>
      <c r="M13451">
        <v>-20</v>
      </c>
      <c r="N13451" s="8">
        <f t="shared" si="210"/>
        <v>-24000</v>
      </c>
    </row>
    <row r="13452" spans="1:14">
      <c r="A13452" t="s">
        <v>14</v>
      </c>
      <c r="B13452" t="s">
        <v>62</v>
      </c>
      <c r="C13452" t="s">
        <v>5188</v>
      </c>
      <c r="D13452">
        <v>803890151</v>
      </c>
      <c r="E13452" s="1">
        <v>44853</v>
      </c>
      <c r="F13452" s="1">
        <v>44853</v>
      </c>
      <c r="G13452">
        <v>8259805230</v>
      </c>
      <c r="H13452">
        <v>9300002165</v>
      </c>
      <c r="I13452">
        <v>6541.6</v>
      </c>
      <c r="J13452" s="1">
        <v>44913</v>
      </c>
      <c r="K13452">
        <v>6290</v>
      </c>
      <c r="L13452" s="1">
        <v>44893</v>
      </c>
      <c r="M13452">
        <v>-20</v>
      </c>
      <c r="N13452" s="8">
        <f t="shared" si="210"/>
        <v>-125800</v>
      </c>
    </row>
    <row r="13453" spans="1:14">
      <c r="A13453" t="s">
        <v>14</v>
      </c>
      <c r="B13453" t="s">
        <v>62</v>
      </c>
      <c r="C13453" t="s">
        <v>5188</v>
      </c>
      <c r="D13453">
        <v>803890151</v>
      </c>
      <c r="E13453" s="1">
        <v>44853</v>
      </c>
      <c r="F13453" s="1">
        <v>44853</v>
      </c>
      <c r="G13453">
        <v>8259811679</v>
      </c>
      <c r="H13453">
        <v>9300001988</v>
      </c>
      <c r="I13453">
        <v>384.8</v>
      </c>
      <c r="J13453" s="1">
        <v>44913</v>
      </c>
      <c r="K13453">
        <v>370</v>
      </c>
      <c r="L13453" s="1">
        <v>44893</v>
      </c>
      <c r="M13453">
        <v>-20</v>
      </c>
      <c r="N13453" s="8">
        <f t="shared" si="210"/>
        <v>-7400</v>
      </c>
    </row>
    <row r="13454" spans="1:14">
      <c r="A13454" t="s">
        <v>14</v>
      </c>
      <c r="B13454" t="s">
        <v>62</v>
      </c>
      <c r="C13454" t="s">
        <v>5188</v>
      </c>
      <c r="D13454">
        <v>803890151</v>
      </c>
      <c r="E13454" s="1">
        <v>44853</v>
      </c>
      <c r="F13454" s="1">
        <v>44853</v>
      </c>
      <c r="G13454">
        <v>8259951839</v>
      </c>
      <c r="H13454">
        <v>9300001017</v>
      </c>
      <c r="I13454">
        <v>6060.6</v>
      </c>
      <c r="J13454" s="1">
        <v>44913</v>
      </c>
      <c r="K13454">
        <v>5827.5</v>
      </c>
      <c r="L13454" s="1">
        <v>44893</v>
      </c>
      <c r="M13454">
        <v>-20</v>
      </c>
      <c r="N13454" s="8">
        <f t="shared" si="210"/>
        <v>-116550</v>
      </c>
    </row>
    <row r="13455" spans="1:14">
      <c r="A13455" t="s">
        <v>14</v>
      </c>
      <c r="B13455" t="s">
        <v>62</v>
      </c>
      <c r="C13455" t="s">
        <v>5188</v>
      </c>
      <c r="D13455">
        <v>803890151</v>
      </c>
      <c r="E13455" s="1">
        <v>44853</v>
      </c>
      <c r="F13455" s="1">
        <v>44853</v>
      </c>
      <c r="G13455">
        <v>8259954101</v>
      </c>
      <c r="H13455">
        <v>9300001016</v>
      </c>
      <c r="I13455">
        <v>6630</v>
      </c>
      <c r="J13455" s="1">
        <v>44913</v>
      </c>
      <c r="K13455">
        <v>6375</v>
      </c>
      <c r="L13455" s="1">
        <v>44893</v>
      </c>
      <c r="M13455">
        <v>-20</v>
      </c>
      <c r="N13455" s="8">
        <f t="shared" si="210"/>
        <v>-127500</v>
      </c>
    </row>
    <row r="13456" spans="1:14">
      <c r="A13456" t="s">
        <v>14</v>
      </c>
      <c r="B13456" t="s">
        <v>62</v>
      </c>
      <c r="C13456" t="s">
        <v>99</v>
      </c>
      <c r="D13456">
        <v>803890151</v>
      </c>
      <c r="E13456" s="1">
        <v>44853</v>
      </c>
      <c r="F13456" s="1">
        <v>44853</v>
      </c>
      <c r="G13456">
        <v>8260152360</v>
      </c>
      <c r="H13456">
        <v>222069832</v>
      </c>
      <c r="I13456">
        <v>488</v>
      </c>
      <c r="J13456" s="1">
        <v>44913</v>
      </c>
      <c r="K13456">
        <v>400</v>
      </c>
      <c r="L13456" s="1">
        <v>44893</v>
      </c>
      <c r="M13456">
        <v>-20</v>
      </c>
      <c r="N13456" s="8">
        <f t="shared" si="210"/>
        <v>-8000</v>
      </c>
    </row>
    <row r="13457" spans="1:14">
      <c r="A13457" t="s">
        <v>14</v>
      </c>
      <c r="B13457" t="s">
        <v>62</v>
      </c>
      <c r="C13457" t="s">
        <v>5188</v>
      </c>
      <c r="D13457">
        <v>803890151</v>
      </c>
      <c r="E13457" s="1">
        <v>44853</v>
      </c>
      <c r="F13457" s="1">
        <v>44853</v>
      </c>
      <c r="G13457">
        <v>8260251001</v>
      </c>
      <c r="H13457">
        <v>9300004835</v>
      </c>
      <c r="I13457">
        <v>3094</v>
      </c>
      <c r="J13457" s="1">
        <v>44913</v>
      </c>
      <c r="K13457">
        <v>2975</v>
      </c>
      <c r="L13457" s="1">
        <v>44893</v>
      </c>
      <c r="M13457">
        <v>-20</v>
      </c>
      <c r="N13457" s="8">
        <f t="shared" si="210"/>
        <v>-59500</v>
      </c>
    </row>
    <row r="13458" spans="1:14">
      <c r="A13458" t="s">
        <v>14</v>
      </c>
      <c r="B13458" t="s">
        <v>62</v>
      </c>
      <c r="C13458" t="s">
        <v>607</v>
      </c>
      <c r="D13458">
        <v>2774840595</v>
      </c>
      <c r="E13458" s="1">
        <v>44853</v>
      </c>
      <c r="F13458" s="1">
        <v>44853</v>
      </c>
      <c r="G13458">
        <v>8260278632</v>
      </c>
      <c r="H13458">
        <v>9897108171</v>
      </c>
      <c r="I13458">
        <v>2280.7600000000002</v>
      </c>
      <c r="J13458" s="1">
        <v>44913</v>
      </c>
      <c r="K13458">
        <v>2073.42</v>
      </c>
      <c r="L13458" s="1">
        <v>44910</v>
      </c>
      <c r="M13458">
        <v>-3</v>
      </c>
      <c r="N13458" s="8">
        <f t="shared" si="210"/>
        <v>-6220.26</v>
      </c>
    </row>
    <row r="13459" spans="1:14">
      <c r="A13459" t="s">
        <v>14</v>
      </c>
      <c r="B13459" t="s">
        <v>62</v>
      </c>
      <c r="C13459" t="s">
        <v>607</v>
      </c>
      <c r="D13459">
        <v>2774840595</v>
      </c>
      <c r="E13459" s="1">
        <v>44853</v>
      </c>
      <c r="F13459" s="1">
        <v>44853</v>
      </c>
      <c r="G13459">
        <v>8260281087</v>
      </c>
      <c r="H13459">
        <v>9897108170</v>
      </c>
      <c r="I13459">
        <v>492.45</v>
      </c>
      <c r="J13459" s="1">
        <v>44913</v>
      </c>
      <c r="K13459">
        <v>447.68</v>
      </c>
      <c r="L13459" s="1">
        <v>44910</v>
      </c>
      <c r="M13459">
        <v>-3</v>
      </c>
      <c r="N13459" s="8">
        <f t="shared" si="210"/>
        <v>-1343.04</v>
      </c>
    </row>
    <row r="13460" spans="1:14">
      <c r="A13460" t="s">
        <v>14</v>
      </c>
      <c r="B13460" t="s">
        <v>62</v>
      </c>
      <c r="C13460" t="s">
        <v>466</v>
      </c>
      <c r="D13460">
        <v>5526631006</v>
      </c>
      <c r="E13460" s="1">
        <v>44853</v>
      </c>
      <c r="F13460" s="1">
        <v>44853</v>
      </c>
      <c r="G13460">
        <v>8260403670</v>
      </c>
      <c r="H13460" t="s">
        <v>5288</v>
      </c>
      <c r="I13460">
        <v>11532.79</v>
      </c>
      <c r="J13460" s="1">
        <v>44913</v>
      </c>
      <c r="K13460">
        <v>9453.11</v>
      </c>
      <c r="L13460" s="1">
        <v>44893</v>
      </c>
      <c r="M13460">
        <v>-20</v>
      </c>
      <c r="N13460" s="8">
        <f t="shared" si="210"/>
        <v>-189062.2</v>
      </c>
    </row>
    <row r="13461" spans="1:14">
      <c r="A13461" t="s">
        <v>14</v>
      </c>
      <c r="B13461" t="s">
        <v>62</v>
      </c>
      <c r="C13461" t="s">
        <v>772</v>
      </c>
      <c r="D13461">
        <v>856750153</v>
      </c>
      <c r="E13461" s="1">
        <v>44853</v>
      </c>
      <c r="F13461" s="1">
        <v>44853</v>
      </c>
      <c r="G13461">
        <v>8260469216</v>
      </c>
      <c r="H13461">
        <v>920592584</v>
      </c>
      <c r="I13461">
        <v>2032.52</v>
      </c>
      <c r="J13461" s="1">
        <v>44913</v>
      </c>
      <c r="K13461">
        <v>1666</v>
      </c>
      <c r="L13461" s="1">
        <v>44893</v>
      </c>
      <c r="M13461">
        <v>-20</v>
      </c>
      <c r="N13461" s="8">
        <f t="shared" si="210"/>
        <v>-33320</v>
      </c>
    </row>
    <row r="13462" spans="1:14">
      <c r="A13462" t="s">
        <v>14</v>
      </c>
      <c r="B13462" t="s">
        <v>62</v>
      </c>
      <c r="C13462" t="s">
        <v>1328</v>
      </c>
      <c r="D13462">
        <v>10367041000</v>
      </c>
      <c r="E13462" s="1">
        <v>44853</v>
      </c>
      <c r="F13462" s="1">
        <v>44853</v>
      </c>
      <c r="G13462">
        <v>8260504445</v>
      </c>
      <c r="H13462" t="s">
        <v>5289</v>
      </c>
      <c r="I13462">
        <v>945.74</v>
      </c>
      <c r="J13462" s="1">
        <v>44913</v>
      </c>
      <c r="K13462">
        <v>775.2</v>
      </c>
      <c r="L13462" s="1">
        <v>44910</v>
      </c>
      <c r="M13462">
        <v>-3</v>
      </c>
      <c r="N13462" s="8">
        <f t="shared" si="210"/>
        <v>-2325.6000000000004</v>
      </c>
    </row>
    <row r="13463" spans="1:14">
      <c r="A13463" t="s">
        <v>14</v>
      </c>
      <c r="B13463" t="s">
        <v>62</v>
      </c>
      <c r="C13463" t="s">
        <v>98</v>
      </c>
      <c r="D13463">
        <v>3524050238</v>
      </c>
      <c r="E13463" s="1">
        <v>44853</v>
      </c>
      <c r="F13463" s="1">
        <v>44853</v>
      </c>
      <c r="G13463">
        <v>8260554479</v>
      </c>
      <c r="H13463">
        <v>740907731</v>
      </c>
      <c r="I13463">
        <v>3179.04</v>
      </c>
      <c r="J13463" s="1">
        <v>44913</v>
      </c>
      <c r="K13463">
        <v>2890.04</v>
      </c>
      <c r="L13463" s="1">
        <v>44910</v>
      </c>
      <c r="M13463">
        <v>-3</v>
      </c>
      <c r="N13463" s="8">
        <f t="shared" si="210"/>
        <v>-8670.119999999999</v>
      </c>
    </row>
    <row r="13464" spans="1:14">
      <c r="A13464" t="s">
        <v>14</v>
      </c>
      <c r="B13464" t="s">
        <v>62</v>
      </c>
      <c r="C13464" t="s">
        <v>98</v>
      </c>
      <c r="D13464">
        <v>3524050238</v>
      </c>
      <c r="E13464" s="1">
        <v>44853</v>
      </c>
      <c r="F13464" s="1">
        <v>44853</v>
      </c>
      <c r="G13464">
        <v>8260554485</v>
      </c>
      <c r="H13464">
        <v>740907732</v>
      </c>
      <c r="I13464">
        <v>10505.2</v>
      </c>
      <c r="J13464" s="1">
        <v>44913</v>
      </c>
      <c r="K13464">
        <v>8660</v>
      </c>
      <c r="L13464" s="1">
        <v>44910</v>
      </c>
      <c r="M13464">
        <v>-3</v>
      </c>
      <c r="N13464" s="8">
        <f t="shared" si="210"/>
        <v>-25980</v>
      </c>
    </row>
    <row r="13465" spans="1:14">
      <c r="A13465" t="s">
        <v>14</v>
      </c>
      <c r="B13465" t="s">
        <v>62</v>
      </c>
      <c r="C13465" t="s">
        <v>288</v>
      </c>
      <c r="D13465">
        <v>7195130153</v>
      </c>
      <c r="E13465" s="1">
        <v>44853</v>
      </c>
      <c r="F13465" s="1">
        <v>44853</v>
      </c>
      <c r="G13465">
        <v>8260693619</v>
      </c>
      <c r="H13465">
        <v>3622104361</v>
      </c>
      <c r="I13465">
        <v>26053.52</v>
      </c>
      <c r="J13465" s="1">
        <v>44913</v>
      </c>
      <c r="K13465">
        <v>23685.02</v>
      </c>
      <c r="L13465" s="1">
        <v>44893</v>
      </c>
      <c r="M13465">
        <v>-20</v>
      </c>
      <c r="N13465" s="8">
        <f t="shared" si="210"/>
        <v>-473700.4</v>
      </c>
    </row>
    <row r="13466" spans="1:14">
      <c r="A13466" t="s">
        <v>14</v>
      </c>
      <c r="B13466" t="s">
        <v>62</v>
      </c>
      <c r="C13466" t="s">
        <v>288</v>
      </c>
      <c r="D13466">
        <v>7195130153</v>
      </c>
      <c r="E13466" s="1">
        <v>44853</v>
      </c>
      <c r="F13466" s="1">
        <v>44853</v>
      </c>
      <c r="G13466">
        <v>8260693682</v>
      </c>
      <c r="H13466">
        <v>3622104362</v>
      </c>
      <c r="I13466">
        <v>94292.28</v>
      </c>
      <c r="J13466" s="1">
        <v>44913</v>
      </c>
      <c r="K13466">
        <v>85720.25</v>
      </c>
      <c r="L13466" s="1">
        <v>44893</v>
      </c>
      <c r="M13466">
        <v>-20</v>
      </c>
      <c r="N13466" s="8">
        <f t="shared" si="210"/>
        <v>-1714405</v>
      </c>
    </row>
    <row r="13467" spans="1:14">
      <c r="A13467" t="s">
        <v>14</v>
      </c>
      <c r="B13467" t="s">
        <v>62</v>
      </c>
      <c r="C13467" t="s">
        <v>4309</v>
      </c>
      <c r="D13467" t="s">
        <v>4310</v>
      </c>
      <c r="E13467" s="1">
        <v>44853</v>
      </c>
      <c r="F13467" s="1">
        <v>44853</v>
      </c>
      <c r="G13467">
        <v>8260703890</v>
      </c>
      <c r="H13467" t="s">
        <v>1792</v>
      </c>
      <c r="I13467">
        <v>2256.23</v>
      </c>
      <c r="J13467" s="1">
        <v>44913</v>
      </c>
      <c r="K13467">
        <v>2256.23</v>
      </c>
      <c r="L13467" s="1">
        <v>44858</v>
      </c>
      <c r="M13467">
        <v>-55</v>
      </c>
      <c r="N13467" s="8">
        <f t="shared" si="210"/>
        <v>-124092.65</v>
      </c>
    </row>
    <row r="13468" spans="1:14">
      <c r="A13468" t="s">
        <v>14</v>
      </c>
      <c r="B13468" t="s">
        <v>62</v>
      </c>
      <c r="C13468" t="s">
        <v>181</v>
      </c>
      <c r="D13468">
        <v>2707070963</v>
      </c>
      <c r="E13468" s="1">
        <v>44853</v>
      </c>
      <c r="F13468" s="1">
        <v>44853</v>
      </c>
      <c r="G13468">
        <v>8260821451</v>
      </c>
      <c r="H13468">
        <v>8722177290</v>
      </c>
      <c r="I13468">
        <v>6670.36</v>
      </c>
      <c r="J13468" s="1">
        <v>44913</v>
      </c>
      <c r="K13468">
        <v>6063.96</v>
      </c>
      <c r="L13468" s="1">
        <v>44893</v>
      </c>
      <c r="M13468">
        <v>-20</v>
      </c>
      <c r="N13468" s="8">
        <f t="shared" si="210"/>
        <v>-121279.2</v>
      </c>
    </row>
    <row r="13469" spans="1:14">
      <c r="A13469" t="s">
        <v>14</v>
      </c>
      <c r="B13469" t="s">
        <v>62</v>
      </c>
      <c r="C13469" t="s">
        <v>181</v>
      </c>
      <c r="D13469">
        <v>2707070963</v>
      </c>
      <c r="E13469" s="1">
        <v>44853</v>
      </c>
      <c r="F13469" s="1">
        <v>44853</v>
      </c>
      <c r="G13469">
        <v>8260822765</v>
      </c>
      <c r="H13469">
        <v>8722177291</v>
      </c>
      <c r="I13469">
        <v>16783.580000000002</v>
      </c>
      <c r="J13469" s="1">
        <v>44913</v>
      </c>
      <c r="K13469">
        <v>15257.8</v>
      </c>
      <c r="L13469" s="1">
        <v>44893</v>
      </c>
      <c r="M13469">
        <v>-20</v>
      </c>
      <c r="N13469" s="8">
        <f t="shared" si="210"/>
        <v>-305156</v>
      </c>
    </row>
    <row r="13470" spans="1:14">
      <c r="A13470" t="s">
        <v>14</v>
      </c>
      <c r="B13470" t="s">
        <v>62</v>
      </c>
      <c r="C13470" t="s">
        <v>303</v>
      </c>
      <c r="D13470">
        <v>426150488</v>
      </c>
      <c r="E13470" s="1">
        <v>44853</v>
      </c>
      <c r="F13470" s="1">
        <v>44853</v>
      </c>
      <c r="G13470">
        <v>8260841750</v>
      </c>
      <c r="H13470">
        <v>146715</v>
      </c>
      <c r="I13470">
        <v>5002.1400000000003</v>
      </c>
      <c r="J13470" s="1">
        <v>44913</v>
      </c>
      <c r="K13470">
        <v>4547.3999999999996</v>
      </c>
      <c r="L13470" s="1">
        <v>44893</v>
      </c>
      <c r="M13470">
        <v>-20</v>
      </c>
      <c r="N13470" s="8">
        <f t="shared" si="210"/>
        <v>-90948</v>
      </c>
    </row>
    <row r="13471" spans="1:14">
      <c r="A13471" t="s">
        <v>14</v>
      </c>
      <c r="B13471" t="s">
        <v>62</v>
      </c>
      <c r="C13471" t="s">
        <v>108</v>
      </c>
      <c r="D13471">
        <v>2006400960</v>
      </c>
      <c r="E13471" s="1">
        <v>44853</v>
      </c>
      <c r="F13471" s="1">
        <v>44853</v>
      </c>
      <c r="G13471">
        <v>8261020314</v>
      </c>
      <c r="H13471">
        <v>1622739</v>
      </c>
      <c r="I13471">
        <v>122</v>
      </c>
      <c r="J13471" s="1">
        <v>44913</v>
      </c>
      <c r="K13471">
        <v>100</v>
      </c>
      <c r="L13471" s="1">
        <v>44861</v>
      </c>
      <c r="M13471">
        <v>-52</v>
      </c>
      <c r="N13471" s="8">
        <f t="shared" si="210"/>
        <v>-5200</v>
      </c>
    </row>
    <row r="13472" spans="1:14">
      <c r="A13472" t="s">
        <v>14</v>
      </c>
      <c r="B13472" t="s">
        <v>62</v>
      </c>
      <c r="C13472" t="s">
        <v>571</v>
      </c>
      <c r="D13472">
        <v>6754140157</v>
      </c>
      <c r="E13472" s="1">
        <v>44853</v>
      </c>
      <c r="F13472" s="1">
        <v>44853</v>
      </c>
      <c r="G13472">
        <v>8261205502</v>
      </c>
      <c r="H13472" t="s">
        <v>5290</v>
      </c>
      <c r="I13472">
        <v>7759.2</v>
      </c>
      <c r="J13472" s="1">
        <v>44913</v>
      </c>
      <c r="K13472">
        <v>6360</v>
      </c>
      <c r="L13472" s="1">
        <v>44893</v>
      </c>
      <c r="M13472">
        <v>-20</v>
      </c>
      <c r="N13472" s="8">
        <f t="shared" si="210"/>
        <v>-127200</v>
      </c>
    </row>
    <row r="13473" spans="1:14">
      <c r="A13473" t="s">
        <v>14</v>
      </c>
      <c r="B13473" t="s">
        <v>62</v>
      </c>
      <c r="C13473" t="s">
        <v>1668</v>
      </c>
      <c r="D13473">
        <v>8441330589</v>
      </c>
      <c r="E13473" s="1">
        <v>44853</v>
      </c>
      <c r="F13473" s="1">
        <v>44853</v>
      </c>
      <c r="G13473">
        <v>8261539291</v>
      </c>
      <c r="H13473" t="s">
        <v>5291</v>
      </c>
      <c r="I13473">
        <v>6097.71</v>
      </c>
      <c r="J13473" s="1">
        <v>44913</v>
      </c>
      <c r="K13473">
        <v>4998.12</v>
      </c>
      <c r="L13473" s="1">
        <v>44910</v>
      </c>
      <c r="M13473">
        <v>-3</v>
      </c>
      <c r="N13473" s="8">
        <f t="shared" si="210"/>
        <v>-14994.36</v>
      </c>
    </row>
    <row r="13474" spans="1:14">
      <c r="A13474" t="s">
        <v>14</v>
      </c>
      <c r="B13474" t="s">
        <v>62</v>
      </c>
      <c r="C13474" t="s">
        <v>763</v>
      </c>
      <c r="D13474">
        <v>2518990284</v>
      </c>
      <c r="E13474" s="1">
        <v>44853</v>
      </c>
      <c r="F13474" s="1">
        <v>44853</v>
      </c>
      <c r="G13474">
        <v>8261546841</v>
      </c>
      <c r="H13474" t="s">
        <v>5292</v>
      </c>
      <c r="I13474">
        <v>1575</v>
      </c>
      <c r="J13474" s="1">
        <v>44913</v>
      </c>
      <c r="K13474">
        <v>1500</v>
      </c>
      <c r="L13474" s="1">
        <v>44893</v>
      </c>
      <c r="M13474">
        <v>-20</v>
      </c>
      <c r="N13474" s="8">
        <f t="shared" si="210"/>
        <v>-30000</v>
      </c>
    </row>
    <row r="13475" spans="1:14">
      <c r="A13475" t="s">
        <v>14</v>
      </c>
      <c r="B13475" t="s">
        <v>62</v>
      </c>
      <c r="C13475" t="s">
        <v>156</v>
      </c>
      <c r="D13475">
        <v>10181220152</v>
      </c>
      <c r="E13475" s="1">
        <v>44853</v>
      </c>
      <c r="F13475" s="1">
        <v>44853</v>
      </c>
      <c r="G13475">
        <v>8261636958</v>
      </c>
      <c r="H13475">
        <v>9572338409</v>
      </c>
      <c r="I13475">
        <v>3674.76</v>
      </c>
      <c r="J13475" s="1">
        <v>44913</v>
      </c>
      <c r="K13475">
        <v>3012.1</v>
      </c>
      <c r="L13475" s="1">
        <v>44893</v>
      </c>
      <c r="M13475">
        <v>-20</v>
      </c>
      <c r="N13475" s="8">
        <f t="shared" si="210"/>
        <v>-60242</v>
      </c>
    </row>
    <row r="13476" spans="1:14">
      <c r="A13476" t="s">
        <v>14</v>
      </c>
      <c r="B13476" t="s">
        <v>62</v>
      </c>
      <c r="C13476" t="s">
        <v>156</v>
      </c>
      <c r="D13476">
        <v>10181220152</v>
      </c>
      <c r="E13476" s="1">
        <v>44853</v>
      </c>
      <c r="F13476" s="1">
        <v>44853</v>
      </c>
      <c r="G13476">
        <v>8261640339</v>
      </c>
      <c r="H13476">
        <v>9572338410</v>
      </c>
      <c r="I13476">
        <v>2340.5100000000002</v>
      </c>
      <c r="J13476" s="1">
        <v>44913</v>
      </c>
      <c r="K13476">
        <v>1918.45</v>
      </c>
      <c r="L13476" s="1">
        <v>44893</v>
      </c>
      <c r="M13476">
        <v>-20</v>
      </c>
      <c r="N13476" s="8">
        <f t="shared" si="210"/>
        <v>-38369</v>
      </c>
    </row>
    <row r="13477" spans="1:14">
      <c r="A13477" t="s">
        <v>14</v>
      </c>
      <c r="B13477" t="s">
        <v>62</v>
      </c>
      <c r="C13477" t="s">
        <v>155</v>
      </c>
      <c r="D13477">
        <v>5619050585</v>
      </c>
      <c r="E13477" s="1">
        <v>44853</v>
      </c>
      <c r="F13477" s="1">
        <v>44853</v>
      </c>
      <c r="G13477">
        <v>8262157785</v>
      </c>
      <c r="H13477">
        <v>500013691</v>
      </c>
      <c r="I13477">
        <v>16136.14</v>
      </c>
      <c r="J13477" s="1">
        <v>44913</v>
      </c>
      <c r="K13477">
        <v>14669.22</v>
      </c>
      <c r="L13477" s="1">
        <v>44910</v>
      </c>
      <c r="M13477">
        <v>-3</v>
      </c>
      <c r="N13477" s="8">
        <f t="shared" si="210"/>
        <v>-44007.659999999996</v>
      </c>
    </row>
    <row r="13478" spans="1:14">
      <c r="A13478" t="s">
        <v>14</v>
      </c>
      <c r="B13478" t="s">
        <v>62</v>
      </c>
      <c r="C13478" t="s">
        <v>672</v>
      </c>
      <c r="D13478">
        <v>10128980157</v>
      </c>
      <c r="E13478" s="1">
        <v>44853</v>
      </c>
      <c r="F13478" s="1">
        <v>44853</v>
      </c>
      <c r="G13478">
        <v>8262304110</v>
      </c>
      <c r="H13478" t="s">
        <v>5293</v>
      </c>
      <c r="I13478">
        <v>6046.26</v>
      </c>
      <c r="J13478" s="1">
        <v>44913</v>
      </c>
      <c r="K13478">
        <v>5496.6</v>
      </c>
      <c r="L13478" s="1">
        <v>44893</v>
      </c>
      <c r="M13478">
        <v>-20</v>
      </c>
      <c r="N13478" s="8">
        <f t="shared" si="210"/>
        <v>-109932</v>
      </c>
    </row>
    <row r="13479" spans="1:14">
      <c r="A13479" t="s">
        <v>14</v>
      </c>
      <c r="B13479" t="s">
        <v>62</v>
      </c>
      <c r="C13479" t="s">
        <v>273</v>
      </c>
      <c r="D13479">
        <v>3237150234</v>
      </c>
      <c r="E13479" s="1">
        <v>44853</v>
      </c>
      <c r="F13479" s="1">
        <v>44853</v>
      </c>
      <c r="G13479">
        <v>8262618766</v>
      </c>
      <c r="H13479">
        <v>2210552</v>
      </c>
      <c r="I13479">
        <v>154.94</v>
      </c>
      <c r="J13479" s="1">
        <v>44913</v>
      </c>
      <c r="K13479">
        <v>127</v>
      </c>
      <c r="L13479" s="1">
        <v>44893</v>
      </c>
      <c r="M13479">
        <v>-20</v>
      </c>
      <c r="N13479" s="8">
        <f t="shared" si="210"/>
        <v>-2540</v>
      </c>
    </row>
    <row r="13480" spans="1:14">
      <c r="A13480" t="s">
        <v>14</v>
      </c>
      <c r="B13480" t="s">
        <v>62</v>
      </c>
      <c r="C13480" t="s">
        <v>307</v>
      </c>
      <c r="D13480">
        <v>1086690581</v>
      </c>
      <c r="E13480" s="1">
        <v>44853</v>
      </c>
      <c r="F13480" s="1">
        <v>44853</v>
      </c>
      <c r="G13480">
        <v>8262650925</v>
      </c>
      <c r="H13480" t="s">
        <v>5294</v>
      </c>
      <c r="I13480">
        <v>268.39999999999998</v>
      </c>
      <c r="J13480" s="1">
        <v>44913</v>
      </c>
      <c r="K13480">
        <v>220</v>
      </c>
      <c r="L13480" s="1">
        <v>44893</v>
      </c>
      <c r="M13480">
        <v>-20</v>
      </c>
      <c r="N13480" s="8">
        <f t="shared" si="210"/>
        <v>-4400</v>
      </c>
    </row>
    <row r="13481" spans="1:14">
      <c r="A13481" t="s">
        <v>14</v>
      </c>
      <c r="B13481" t="s">
        <v>62</v>
      </c>
      <c r="C13481" t="s">
        <v>101</v>
      </c>
      <c r="D13481">
        <v>3878140239</v>
      </c>
      <c r="E13481" s="1">
        <v>44853</v>
      </c>
      <c r="F13481" s="1">
        <v>44853</v>
      </c>
      <c r="G13481">
        <v>8263260235</v>
      </c>
      <c r="H13481">
        <v>1060006555</v>
      </c>
      <c r="I13481">
        <v>16071.86</v>
      </c>
      <c r="J13481" s="1">
        <v>44913</v>
      </c>
      <c r="K13481">
        <v>14610.78</v>
      </c>
      <c r="L13481" s="1">
        <v>44910</v>
      </c>
      <c r="M13481">
        <v>-3</v>
      </c>
      <c r="N13481" s="8">
        <f t="shared" si="210"/>
        <v>-43832.340000000004</v>
      </c>
    </row>
    <row r="13482" spans="1:14">
      <c r="A13482" t="s">
        <v>14</v>
      </c>
      <c r="B13482" t="s">
        <v>62</v>
      </c>
      <c r="C13482" t="s">
        <v>203</v>
      </c>
      <c r="D13482">
        <v>212840235</v>
      </c>
      <c r="E13482" s="1">
        <v>44853</v>
      </c>
      <c r="F13482" s="1">
        <v>44853</v>
      </c>
      <c r="G13482">
        <v>8263298739</v>
      </c>
      <c r="H13482">
        <v>1000086852</v>
      </c>
      <c r="I13482">
        <v>5740.33</v>
      </c>
      <c r="J13482" s="1">
        <v>44913</v>
      </c>
      <c r="K13482">
        <v>5218.4799999999996</v>
      </c>
      <c r="L13482" s="1">
        <v>44893</v>
      </c>
      <c r="M13482">
        <v>-20</v>
      </c>
      <c r="N13482" s="8">
        <f t="shared" si="210"/>
        <v>-104369.59999999999</v>
      </c>
    </row>
    <row r="13483" spans="1:14">
      <c r="A13483" t="s">
        <v>14</v>
      </c>
      <c r="B13483" t="s">
        <v>62</v>
      </c>
      <c r="C13483" t="s">
        <v>96</v>
      </c>
      <c r="D13483">
        <v>1026251007</v>
      </c>
      <c r="E13483" s="1">
        <v>44853</v>
      </c>
      <c r="F13483" s="1">
        <v>44853</v>
      </c>
      <c r="G13483">
        <v>8263445927</v>
      </c>
      <c r="H13483" t="s">
        <v>5295</v>
      </c>
      <c r="I13483">
        <v>396.5</v>
      </c>
      <c r="J13483" s="1">
        <v>44913</v>
      </c>
      <c r="K13483">
        <v>325</v>
      </c>
      <c r="L13483" s="1">
        <v>44910</v>
      </c>
      <c r="M13483">
        <v>-3</v>
      </c>
      <c r="N13483" s="8">
        <f t="shared" si="210"/>
        <v>-975</v>
      </c>
    </row>
    <row r="13484" spans="1:14">
      <c r="A13484" t="s">
        <v>14</v>
      </c>
      <c r="B13484" t="s">
        <v>62</v>
      </c>
      <c r="C13484" t="s">
        <v>96</v>
      </c>
      <c r="D13484">
        <v>1026251007</v>
      </c>
      <c r="E13484" s="1">
        <v>44853</v>
      </c>
      <c r="F13484" s="1">
        <v>44853</v>
      </c>
      <c r="G13484">
        <v>8263447233</v>
      </c>
      <c r="H13484" t="s">
        <v>5296</v>
      </c>
      <c r="I13484">
        <v>2379</v>
      </c>
      <c r="J13484" s="1">
        <v>44913</v>
      </c>
      <c r="K13484">
        <v>1950</v>
      </c>
      <c r="L13484" s="1">
        <v>44893</v>
      </c>
      <c r="M13484">
        <v>-20</v>
      </c>
      <c r="N13484" s="8">
        <f t="shared" si="210"/>
        <v>-39000</v>
      </c>
    </row>
    <row r="13485" spans="1:14">
      <c r="A13485" t="s">
        <v>14</v>
      </c>
      <c r="B13485" t="s">
        <v>62</v>
      </c>
      <c r="C13485" t="s">
        <v>96</v>
      </c>
      <c r="D13485">
        <v>1026251007</v>
      </c>
      <c r="E13485" s="1">
        <v>44853</v>
      </c>
      <c r="F13485" s="1">
        <v>44853</v>
      </c>
      <c r="G13485">
        <v>8263468399</v>
      </c>
      <c r="H13485" t="s">
        <v>5297</v>
      </c>
      <c r="I13485">
        <v>9516</v>
      </c>
      <c r="J13485" s="1">
        <v>44913</v>
      </c>
      <c r="K13485">
        <v>7800</v>
      </c>
      <c r="L13485" s="1">
        <v>44893</v>
      </c>
      <c r="M13485">
        <v>-20</v>
      </c>
      <c r="N13485" s="8">
        <f t="shared" si="210"/>
        <v>-156000</v>
      </c>
    </row>
    <row r="13486" spans="1:14">
      <c r="A13486" t="s">
        <v>14</v>
      </c>
      <c r="B13486" t="s">
        <v>62</v>
      </c>
      <c r="C13486" t="s">
        <v>2329</v>
      </c>
      <c r="D13486">
        <v>7097690965</v>
      </c>
      <c r="E13486" s="1">
        <v>44853</v>
      </c>
      <c r="F13486" s="1">
        <v>44853</v>
      </c>
      <c r="G13486">
        <v>8263528444</v>
      </c>
      <c r="H13486" t="s">
        <v>5298</v>
      </c>
      <c r="I13486">
        <v>22399.200000000001</v>
      </c>
      <c r="J13486" s="1">
        <v>44913</v>
      </c>
      <c r="K13486">
        <v>18360</v>
      </c>
      <c r="L13486" s="1">
        <v>44910</v>
      </c>
      <c r="M13486">
        <v>-3</v>
      </c>
      <c r="N13486" s="8">
        <f t="shared" si="210"/>
        <v>-55080</v>
      </c>
    </row>
    <row r="13487" spans="1:14">
      <c r="A13487" t="s">
        <v>14</v>
      </c>
      <c r="B13487" t="s">
        <v>62</v>
      </c>
      <c r="C13487" t="s">
        <v>226</v>
      </c>
      <c r="D13487">
        <v>5849130157</v>
      </c>
      <c r="E13487" s="1">
        <v>44853</v>
      </c>
      <c r="F13487" s="1">
        <v>44853</v>
      </c>
      <c r="G13487">
        <v>8263601327</v>
      </c>
      <c r="H13487" s="3" t="s">
        <v>5299</v>
      </c>
      <c r="I13487">
        <v>3678.4</v>
      </c>
      <c r="J13487" s="1">
        <v>44913</v>
      </c>
      <c r="K13487">
        <v>3344</v>
      </c>
      <c r="L13487" s="1">
        <v>44893</v>
      </c>
      <c r="M13487">
        <v>-20</v>
      </c>
      <c r="N13487" s="8">
        <f t="shared" si="210"/>
        <v>-66880</v>
      </c>
    </row>
    <row r="13488" spans="1:14">
      <c r="A13488" t="s">
        <v>14</v>
      </c>
      <c r="B13488" t="s">
        <v>62</v>
      </c>
      <c r="C13488" t="s">
        <v>173</v>
      </c>
      <c r="D13488">
        <v>458450012</v>
      </c>
      <c r="E13488" s="1">
        <v>44853</v>
      </c>
      <c r="F13488" s="1">
        <v>44853</v>
      </c>
      <c r="G13488">
        <v>8264445694</v>
      </c>
      <c r="H13488" t="s">
        <v>5300</v>
      </c>
      <c r="I13488">
        <v>820.57</v>
      </c>
      <c r="J13488" s="1">
        <v>44913</v>
      </c>
      <c r="K13488">
        <v>672.6</v>
      </c>
      <c r="L13488" s="1">
        <v>44893</v>
      </c>
      <c r="M13488">
        <v>-20</v>
      </c>
      <c r="N13488" s="8">
        <f t="shared" si="210"/>
        <v>-13452</v>
      </c>
    </row>
    <row r="13489" spans="1:14">
      <c r="A13489" t="s">
        <v>14</v>
      </c>
      <c r="B13489" t="s">
        <v>62</v>
      </c>
      <c r="C13489" t="s">
        <v>319</v>
      </c>
      <c r="D13489">
        <v>9750710965</v>
      </c>
      <c r="E13489" s="1">
        <v>44853</v>
      </c>
      <c r="F13489" s="1">
        <v>44853</v>
      </c>
      <c r="G13489">
        <v>8264777697</v>
      </c>
      <c r="H13489" t="s">
        <v>5301</v>
      </c>
      <c r="I13489">
        <v>653.24</v>
      </c>
      <c r="J13489" s="1">
        <v>44913</v>
      </c>
      <c r="K13489">
        <v>593.85</v>
      </c>
      <c r="L13489" s="1">
        <v>44901</v>
      </c>
      <c r="M13489">
        <v>-12</v>
      </c>
      <c r="N13489" s="8">
        <f t="shared" si="210"/>
        <v>-7126.2000000000007</v>
      </c>
    </row>
    <row r="13490" spans="1:14">
      <c r="A13490" t="s">
        <v>14</v>
      </c>
      <c r="B13490" t="s">
        <v>62</v>
      </c>
      <c r="C13490" t="s">
        <v>498</v>
      </c>
      <c r="D13490">
        <v>9713880152</v>
      </c>
      <c r="E13490" s="1">
        <v>44853</v>
      </c>
      <c r="F13490" s="1">
        <v>44853</v>
      </c>
      <c r="G13490">
        <v>8265443274</v>
      </c>
      <c r="H13490">
        <v>220019137</v>
      </c>
      <c r="I13490">
        <v>2940.3</v>
      </c>
      <c r="J13490" s="1">
        <v>44913</v>
      </c>
      <c r="K13490">
        <v>2673</v>
      </c>
      <c r="L13490" s="1">
        <v>44893</v>
      </c>
      <c r="M13490">
        <v>-20</v>
      </c>
      <c r="N13490" s="8">
        <f t="shared" si="210"/>
        <v>-53460</v>
      </c>
    </row>
    <row r="13491" spans="1:14">
      <c r="A13491" t="s">
        <v>14</v>
      </c>
      <c r="B13491" t="s">
        <v>62</v>
      </c>
      <c r="C13491" t="s">
        <v>274</v>
      </c>
      <c r="D13491">
        <v>8082461008</v>
      </c>
      <c r="E13491" s="1">
        <v>44853</v>
      </c>
      <c r="F13491" s="1">
        <v>44853</v>
      </c>
      <c r="G13491">
        <v>8265924765</v>
      </c>
      <c r="H13491">
        <v>22222086</v>
      </c>
      <c r="I13491">
        <v>546.07000000000005</v>
      </c>
      <c r="J13491" s="1">
        <v>44913</v>
      </c>
      <c r="K13491">
        <v>447.6</v>
      </c>
      <c r="L13491" s="1">
        <v>44893</v>
      </c>
      <c r="M13491">
        <v>-20</v>
      </c>
      <c r="N13491" s="8">
        <f t="shared" si="210"/>
        <v>-8952</v>
      </c>
    </row>
    <row r="13492" spans="1:14">
      <c r="A13492" t="s">
        <v>14</v>
      </c>
      <c r="B13492" t="s">
        <v>62</v>
      </c>
      <c r="C13492" t="s">
        <v>205</v>
      </c>
      <c r="D13492">
        <v>747170157</v>
      </c>
      <c r="E13492" s="1">
        <v>44853</v>
      </c>
      <c r="F13492" s="1">
        <v>44853</v>
      </c>
      <c r="G13492">
        <v>8266013187</v>
      </c>
      <c r="H13492">
        <v>6752010493</v>
      </c>
      <c r="I13492">
        <v>1500</v>
      </c>
      <c r="J13492" s="1">
        <v>44913</v>
      </c>
      <c r="K13492">
        <v>1500</v>
      </c>
      <c r="L13492" s="1">
        <v>44887</v>
      </c>
      <c r="M13492">
        <v>-26</v>
      </c>
      <c r="N13492" s="8">
        <f t="shared" si="210"/>
        <v>-39000</v>
      </c>
    </row>
    <row r="13493" spans="1:14">
      <c r="A13493" t="s">
        <v>14</v>
      </c>
      <c r="B13493" t="s">
        <v>62</v>
      </c>
      <c r="C13493" t="s">
        <v>274</v>
      </c>
      <c r="D13493">
        <v>8082461008</v>
      </c>
      <c r="E13493" s="1">
        <v>44853</v>
      </c>
      <c r="F13493" s="1">
        <v>44853</v>
      </c>
      <c r="G13493">
        <v>8266040250</v>
      </c>
      <c r="H13493">
        <v>22224618</v>
      </c>
      <c r="I13493">
        <v>2928</v>
      </c>
      <c r="J13493" s="1">
        <v>44913</v>
      </c>
      <c r="K13493">
        <v>2400</v>
      </c>
      <c r="L13493" s="1">
        <v>44893</v>
      </c>
      <c r="M13493">
        <v>-20</v>
      </c>
      <c r="N13493" s="8">
        <f t="shared" si="210"/>
        <v>-48000</v>
      </c>
    </row>
    <row r="13494" spans="1:14">
      <c r="A13494" t="s">
        <v>14</v>
      </c>
      <c r="B13494" t="s">
        <v>62</v>
      </c>
      <c r="C13494" t="s">
        <v>259</v>
      </c>
      <c r="D13494">
        <v>13110270157</v>
      </c>
      <c r="E13494" s="1">
        <v>44853</v>
      </c>
      <c r="F13494" s="1">
        <v>44853</v>
      </c>
      <c r="G13494">
        <v>8266041942</v>
      </c>
      <c r="H13494">
        <v>980284449</v>
      </c>
      <c r="I13494">
        <v>2641.64</v>
      </c>
      <c r="J13494" s="1">
        <v>44913</v>
      </c>
      <c r="K13494">
        <v>2165.2800000000002</v>
      </c>
      <c r="L13494" s="1">
        <v>44888</v>
      </c>
      <c r="M13494">
        <v>-25</v>
      </c>
      <c r="N13494" s="8">
        <f t="shared" si="210"/>
        <v>-54132.000000000007</v>
      </c>
    </row>
    <row r="13495" spans="1:14">
      <c r="A13495" t="s">
        <v>14</v>
      </c>
      <c r="B13495" t="s">
        <v>62</v>
      </c>
      <c r="C13495" t="s">
        <v>259</v>
      </c>
      <c r="D13495">
        <v>13110270157</v>
      </c>
      <c r="E13495" s="1">
        <v>44853</v>
      </c>
      <c r="F13495" s="1">
        <v>44853</v>
      </c>
      <c r="G13495">
        <v>8266042538</v>
      </c>
      <c r="H13495">
        <v>980284454</v>
      </c>
      <c r="I13495">
        <v>287.43</v>
      </c>
      <c r="J13495" s="1">
        <v>44913</v>
      </c>
      <c r="K13495">
        <v>287.43</v>
      </c>
      <c r="L13495" s="1">
        <v>44888</v>
      </c>
      <c r="M13495">
        <v>-25</v>
      </c>
      <c r="N13495" s="8">
        <f t="shared" si="210"/>
        <v>-7185.75</v>
      </c>
    </row>
    <row r="13496" spans="1:14">
      <c r="A13496" t="s">
        <v>14</v>
      </c>
      <c r="B13496" t="s">
        <v>62</v>
      </c>
      <c r="C13496" t="s">
        <v>72</v>
      </c>
      <c r="D13496">
        <v>9238800156</v>
      </c>
      <c r="E13496" s="1">
        <v>44853</v>
      </c>
      <c r="F13496" s="1">
        <v>44853</v>
      </c>
      <c r="G13496">
        <v>8266070944</v>
      </c>
      <c r="H13496">
        <v>1209381404</v>
      </c>
      <c r="I13496">
        <v>5124</v>
      </c>
      <c r="J13496" s="1">
        <v>44913</v>
      </c>
      <c r="K13496">
        <v>4200</v>
      </c>
      <c r="L13496" s="1">
        <v>44893</v>
      </c>
      <c r="M13496">
        <v>-20</v>
      </c>
      <c r="N13496" s="8">
        <f t="shared" si="210"/>
        <v>-84000</v>
      </c>
    </row>
    <row r="13497" spans="1:14">
      <c r="A13497" t="s">
        <v>14</v>
      </c>
      <c r="B13497" t="s">
        <v>62</v>
      </c>
      <c r="C13497" t="s">
        <v>72</v>
      </c>
      <c r="D13497">
        <v>9238800156</v>
      </c>
      <c r="E13497" s="1">
        <v>44853</v>
      </c>
      <c r="F13497" s="1">
        <v>44853</v>
      </c>
      <c r="G13497">
        <v>8266072211</v>
      </c>
      <c r="H13497">
        <v>1209381405</v>
      </c>
      <c r="I13497">
        <v>215.21</v>
      </c>
      <c r="J13497" s="1">
        <v>44913</v>
      </c>
      <c r="K13497">
        <v>176.4</v>
      </c>
      <c r="L13497" s="1">
        <v>44893</v>
      </c>
      <c r="M13497">
        <v>-20</v>
      </c>
      <c r="N13497" s="8">
        <f t="shared" si="210"/>
        <v>-3528</v>
      </c>
    </row>
    <row r="13498" spans="1:14">
      <c r="A13498" t="s">
        <v>14</v>
      </c>
      <c r="B13498" t="s">
        <v>62</v>
      </c>
      <c r="C13498" t="s">
        <v>601</v>
      </c>
      <c r="D13498">
        <v>11654150157</v>
      </c>
      <c r="E13498" s="1">
        <v>44854</v>
      </c>
      <c r="F13498" s="1">
        <v>44854</v>
      </c>
      <c r="G13498">
        <v>8266280074</v>
      </c>
      <c r="H13498">
        <v>3300135938</v>
      </c>
      <c r="I13498">
        <v>212.52</v>
      </c>
      <c r="J13498" s="1">
        <v>44914</v>
      </c>
      <c r="K13498">
        <v>193.2</v>
      </c>
      <c r="L13498" s="1">
        <v>44893</v>
      </c>
      <c r="M13498">
        <v>-21</v>
      </c>
      <c r="N13498" s="8">
        <f t="shared" si="210"/>
        <v>-4057.2</v>
      </c>
    </row>
    <row r="13499" spans="1:14">
      <c r="A13499" t="s">
        <v>14</v>
      </c>
      <c r="B13499" t="s">
        <v>62</v>
      </c>
      <c r="C13499" t="s">
        <v>607</v>
      </c>
      <c r="D13499">
        <v>2774840595</v>
      </c>
      <c r="E13499" s="1">
        <v>44854</v>
      </c>
      <c r="F13499" s="1">
        <v>44854</v>
      </c>
      <c r="G13499">
        <v>8266502681</v>
      </c>
      <c r="H13499">
        <v>9897109122</v>
      </c>
      <c r="I13499">
        <v>21780</v>
      </c>
      <c r="J13499" s="1">
        <v>44914</v>
      </c>
      <c r="K13499">
        <v>19800</v>
      </c>
      <c r="L13499" s="1">
        <v>44893</v>
      </c>
      <c r="M13499">
        <v>-21</v>
      </c>
      <c r="N13499" s="8">
        <f t="shared" si="210"/>
        <v>-415800</v>
      </c>
    </row>
    <row r="13500" spans="1:14">
      <c r="A13500" t="s">
        <v>14</v>
      </c>
      <c r="B13500" t="s">
        <v>62</v>
      </c>
      <c r="C13500" t="s">
        <v>647</v>
      </c>
      <c r="D13500">
        <v>6655971007</v>
      </c>
      <c r="E13500" s="1">
        <v>44854</v>
      </c>
      <c r="F13500" s="1">
        <v>44854</v>
      </c>
      <c r="G13500">
        <v>8266619031</v>
      </c>
      <c r="H13500">
        <v>4271534353</v>
      </c>
      <c r="I13500">
        <v>580.45000000000005</v>
      </c>
      <c r="J13500" s="1">
        <v>44914</v>
      </c>
      <c r="K13500">
        <v>475.78</v>
      </c>
      <c r="L13500" s="1">
        <v>44893</v>
      </c>
      <c r="M13500">
        <v>-21</v>
      </c>
      <c r="N13500" s="8">
        <f t="shared" si="210"/>
        <v>-9991.3799999999992</v>
      </c>
    </row>
    <row r="13501" spans="1:14">
      <c r="A13501" t="s">
        <v>14</v>
      </c>
      <c r="B13501" t="s">
        <v>62</v>
      </c>
      <c r="C13501" t="s">
        <v>647</v>
      </c>
      <c r="D13501">
        <v>6655971007</v>
      </c>
      <c r="E13501" s="1">
        <v>44854</v>
      </c>
      <c r="F13501" s="1">
        <v>44854</v>
      </c>
      <c r="G13501">
        <v>8266624837</v>
      </c>
      <c r="H13501">
        <v>4271534352</v>
      </c>
      <c r="I13501">
        <v>107.14</v>
      </c>
      <c r="J13501" s="1">
        <v>44914</v>
      </c>
      <c r="K13501">
        <v>87.82</v>
      </c>
      <c r="L13501" s="1">
        <v>44893</v>
      </c>
      <c r="M13501">
        <v>-21</v>
      </c>
      <c r="N13501" s="8">
        <f t="shared" si="210"/>
        <v>-1844.2199999999998</v>
      </c>
    </row>
    <row r="13502" spans="1:14">
      <c r="A13502" t="s">
        <v>14</v>
      </c>
      <c r="B13502" t="s">
        <v>62</v>
      </c>
      <c r="C13502" t="s">
        <v>466</v>
      </c>
      <c r="D13502">
        <v>5526631006</v>
      </c>
      <c r="E13502" s="1">
        <v>44854</v>
      </c>
      <c r="F13502" s="1">
        <v>44854</v>
      </c>
      <c r="G13502">
        <v>8266778074</v>
      </c>
      <c r="H13502" t="s">
        <v>5302</v>
      </c>
      <c r="I13502">
        <v>1680</v>
      </c>
      <c r="J13502" s="1">
        <v>44914</v>
      </c>
      <c r="K13502">
        <v>1600</v>
      </c>
      <c r="L13502" s="1">
        <v>44893</v>
      </c>
      <c r="M13502">
        <v>-21</v>
      </c>
      <c r="N13502" s="8">
        <f t="shared" si="210"/>
        <v>-33600</v>
      </c>
    </row>
    <row r="13503" spans="1:14">
      <c r="A13503" t="s">
        <v>14</v>
      </c>
      <c r="B13503" t="s">
        <v>62</v>
      </c>
      <c r="C13503" t="s">
        <v>466</v>
      </c>
      <c r="D13503">
        <v>5526631006</v>
      </c>
      <c r="E13503" s="1">
        <v>44854</v>
      </c>
      <c r="F13503" s="1">
        <v>44854</v>
      </c>
      <c r="G13503">
        <v>8266778770</v>
      </c>
      <c r="H13503" t="s">
        <v>5303</v>
      </c>
      <c r="I13503">
        <v>2016</v>
      </c>
      <c r="J13503" s="1">
        <v>44914</v>
      </c>
      <c r="K13503">
        <v>1920</v>
      </c>
      <c r="L13503" s="1">
        <v>44893</v>
      </c>
      <c r="M13503">
        <v>-21</v>
      </c>
      <c r="N13503" s="8">
        <f t="shared" si="210"/>
        <v>-40320</v>
      </c>
    </row>
    <row r="13504" spans="1:14">
      <c r="A13504" t="s">
        <v>14</v>
      </c>
      <c r="B13504" t="s">
        <v>62</v>
      </c>
      <c r="C13504" t="s">
        <v>3925</v>
      </c>
      <c r="D13504" t="s">
        <v>3926</v>
      </c>
      <c r="E13504" s="1">
        <v>44854</v>
      </c>
      <c r="F13504" s="1">
        <v>44854</v>
      </c>
      <c r="G13504">
        <v>8267850887</v>
      </c>
      <c r="H13504" t="s">
        <v>45</v>
      </c>
      <c r="I13504">
        <v>1333.33</v>
      </c>
      <c r="J13504" s="1">
        <v>44914</v>
      </c>
      <c r="K13504">
        <v>1333.33</v>
      </c>
      <c r="L13504" s="1">
        <v>44859</v>
      </c>
      <c r="M13504">
        <v>-55</v>
      </c>
      <c r="N13504" s="8">
        <f t="shared" si="210"/>
        <v>-73333.149999999994</v>
      </c>
    </row>
    <row r="13505" spans="1:14">
      <c r="A13505" t="s">
        <v>14</v>
      </c>
      <c r="B13505" t="s">
        <v>62</v>
      </c>
      <c r="C13505" t="s">
        <v>765</v>
      </c>
      <c r="D13505">
        <v>566940581</v>
      </c>
      <c r="E13505" s="1">
        <v>44854</v>
      </c>
      <c r="F13505" s="1">
        <v>44854</v>
      </c>
      <c r="G13505">
        <v>8267992729</v>
      </c>
      <c r="H13505">
        <v>137</v>
      </c>
      <c r="I13505">
        <v>671</v>
      </c>
      <c r="J13505" s="1">
        <v>44914</v>
      </c>
      <c r="K13505">
        <v>550</v>
      </c>
      <c r="L13505" s="1">
        <v>44910</v>
      </c>
      <c r="M13505">
        <v>-4</v>
      </c>
      <c r="N13505" s="8">
        <f t="shared" si="210"/>
        <v>-2200</v>
      </c>
    </row>
    <row r="13506" spans="1:14">
      <c r="A13506" t="s">
        <v>14</v>
      </c>
      <c r="B13506" t="s">
        <v>62</v>
      </c>
      <c r="C13506" t="s">
        <v>1423</v>
      </c>
      <c r="D13506">
        <v>5706610481</v>
      </c>
      <c r="E13506" s="1">
        <v>44854</v>
      </c>
      <c r="F13506" s="1">
        <v>44854</v>
      </c>
      <c r="G13506">
        <v>8267998423</v>
      </c>
      <c r="H13506" t="s">
        <v>5304</v>
      </c>
      <c r="I13506">
        <v>609.39</v>
      </c>
      <c r="J13506" s="1">
        <v>44914</v>
      </c>
      <c r="K13506">
        <v>499.5</v>
      </c>
      <c r="L13506" s="1">
        <v>44890</v>
      </c>
      <c r="M13506">
        <v>-24</v>
      </c>
      <c r="N13506" s="8">
        <f t="shared" si="210"/>
        <v>-11988</v>
      </c>
    </row>
    <row r="13507" spans="1:14">
      <c r="A13507" t="s">
        <v>14</v>
      </c>
      <c r="B13507" t="s">
        <v>62</v>
      </c>
      <c r="C13507" t="s">
        <v>5305</v>
      </c>
      <c r="D13507">
        <v>1226280582</v>
      </c>
      <c r="E13507" s="1">
        <v>44854</v>
      </c>
      <c r="F13507" s="1">
        <v>44854</v>
      </c>
      <c r="G13507">
        <v>8268002789</v>
      </c>
      <c r="H13507" t="s">
        <v>5306</v>
      </c>
      <c r="I13507">
        <v>168397.39</v>
      </c>
      <c r="J13507" s="1">
        <v>44914</v>
      </c>
      <c r="K13507">
        <v>153088.54</v>
      </c>
      <c r="L13507" s="1">
        <v>44894</v>
      </c>
      <c r="M13507">
        <v>-20</v>
      </c>
      <c r="N13507" s="8">
        <f t="shared" ref="N13507:N13570" si="211">+K13507*M13507</f>
        <v>-3061770.8000000003</v>
      </c>
    </row>
    <row r="13508" spans="1:14">
      <c r="A13508" t="s">
        <v>14</v>
      </c>
      <c r="B13508" t="s">
        <v>62</v>
      </c>
      <c r="C13508" t="s">
        <v>834</v>
      </c>
      <c r="D13508">
        <v>11276961007</v>
      </c>
      <c r="E13508" s="1">
        <v>44854</v>
      </c>
      <c r="F13508" s="1">
        <v>44854</v>
      </c>
      <c r="G13508">
        <v>8268268435</v>
      </c>
      <c r="H13508" t="s">
        <v>5307</v>
      </c>
      <c r="I13508">
        <v>4776.3</v>
      </c>
      <c r="J13508" s="1">
        <v>44914</v>
      </c>
      <c r="K13508">
        <v>3915</v>
      </c>
      <c r="L13508" s="1">
        <v>44910</v>
      </c>
      <c r="M13508">
        <v>-4</v>
      </c>
      <c r="N13508" s="8">
        <f t="shared" si="211"/>
        <v>-15660</v>
      </c>
    </row>
    <row r="13509" spans="1:14">
      <c r="A13509" t="s">
        <v>14</v>
      </c>
      <c r="B13509" t="s">
        <v>62</v>
      </c>
      <c r="C13509" t="s">
        <v>182</v>
      </c>
      <c r="D13509">
        <v>4337640280</v>
      </c>
      <c r="E13509" s="1">
        <v>44854</v>
      </c>
      <c r="F13509" s="1">
        <v>44854</v>
      </c>
      <c r="G13509">
        <v>8268518782</v>
      </c>
      <c r="H13509" t="s">
        <v>5308</v>
      </c>
      <c r="I13509">
        <v>2959.72</v>
      </c>
      <c r="J13509" s="1">
        <v>44914</v>
      </c>
      <c r="K13509">
        <v>2426</v>
      </c>
      <c r="L13509" s="1">
        <v>44910</v>
      </c>
      <c r="M13509">
        <v>-4</v>
      </c>
      <c r="N13509" s="8">
        <f t="shared" si="211"/>
        <v>-9704</v>
      </c>
    </row>
    <row r="13510" spans="1:14">
      <c r="A13510" t="s">
        <v>14</v>
      </c>
      <c r="B13510" t="s">
        <v>62</v>
      </c>
      <c r="C13510" t="s">
        <v>182</v>
      </c>
      <c r="D13510">
        <v>4337640280</v>
      </c>
      <c r="E13510" s="1">
        <v>44854</v>
      </c>
      <c r="F13510" s="1">
        <v>44854</v>
      </c>
      <c r="G13510">
        <v>8268536061</v>
      </c>
      <c r="H13510" t="s">
        <v>5309</v>
      </c>
      <c r="I13510">
        <v>1610.4</v>
      </c>
      <c r="J13510" s="1">
        <v>44914</v>
      </c>
      <c r="K13510">
        <v>1320</v>
      </c>
      <c r="L13510" s="1">
        <v>44893</v>
      </c>
      <c r="M13510">
        <v>-21</v>
      </c>
      <c r="N13510" s="8">
        <f t="shared" si="211"/>
        <v>-27720</v>
      </c>
    </row>
    <row r="13511" spans="1:14">
      <c r="A13511" t="s">
        <v>14</v>
      </c>
      <c r="B13511" t="s">
        <v>62</v>
      </c>
      <c r="C13511" t="s">
        <v>1590</v>
      </c>
      <c r="D13511">
        <v>1192310124</v>
      </c>
      <c r="E13511" s="1">
        <v>44854</v>
      </c>
      <c r="F13511" s="1">
        <v>44854</v>
      </c>
      <c r="G13511">
        <v>8268608162</v>
      </c>
      <c r="H13511">
        <v>2224599</v>
      </c>
      <c r="I13511">
        <v>4.68</v>
      </c>
      <c r="J13511" s="1">
        <v>44914</v>
      </c>
      <c r="K13511">
        <v>4.25</v>
      </c>
      <c r="L13511" s="1">
        <v>44893</v>
      </c>
      <c r="M13511">
        <v>-21</v>
      </c>
      <c r="N13511" s="8">
        <f t="shared" si="211"/>
        <v>-89.25</v>
      </c>
    </row>
    <row r="13512" spans="1:14">
      <c r="A13512" t="s">
        <v>14</v>
      </c>
      <c r="B13512" t="s">
        <v>62</v>
      </c>
      <c r="C13512" t="s">
        <v>1590</v>
      </c>
      <c r="D13512">
        <v>1192310124</v>
      </c>
      <c r="E13512" s="1">
        <v>44854</v>
      </c>
      <c r="F13512" s="1">
        <v>44854</v>
      </c>
      <c r="G13512">
        <v>8268608304</v>
      </c>
      <c r="H13512">
        <v>2224600</v>
      </c>
      <c r="I13512">
        <v>277.17</v>
      </c>
      <c r="J13512" s="1">
        <v>44914</v>
      </c>
      <c r="K13512">
        <v>251.97</v>
      </c>
      <c r="L13512" s="1">
        <v>44893</v>
      </c>
      <c r="M13512">
        <v>-21</v>
      </c>
      <c r="N13512" s="8">
        <f t="shared" si="211"/>
        <v>-5291.37</v>
      </c>
    </row>
    <row r="13513" spans="1:14">
      <c r="A13513" t="s">
        <v>14</v>
      </c>
      <c r="B13513" t="s">
        <v>62</v>
      </c>
      <c r="C13513" t="s">
        <v>570</v>
      </c>
      <c r="D13513">
        <v>696360155</v>
      </c>
      <c r="E13513" s="1">
        <v>44854</v>
      </c>
      <c r="F13513" s="1">
        <v>44854</v>
      </c>
      <c r="G13513">
        <v>8268627235</v>
      </c>
      <c r="H13513">
        <v>2283052131</v>
      </c>
      <c r="I13513">
        <v>0.04</v>
      </c>
      <c r="J13513" s="1">
        <v>44914</v>
      </c>
      <c r="K13513">
        <v>0.04</v>
      </c>
      <c r="L13513" s="1">
        <v>44893</v>
      </c>
      <c r="M13513">
        <v>-21</v>
      </c>
      <c r="N13513" s="8">
        <f t="shared" si="211"/>
        <v>-0.84</v>
      </c>
    </row>
    <row r="13514" spans="1:14">
      <c r="A13514" t="s">
        <v>14</v>
      </c>
      <c r="B13514" t="s">
        <v>62</v>
      </c>
      <c r="C13514" t="s">
        <v>5186</v>
      </c>
      <c r="D13514">
        <v>7186210154</v>
      </c>
      <c r="E13514" s="1">
        <v>44854</v>
      </c>
      <c r="F13514" s="1">
        <v>44854</v>
      </c>
      <c r="G13514">
        <v>8268723119</v>
      </c>
      <c r="H13514" t="s">
        <v>5310</v>
      </c>
      <c r="I13514">
        <v>1089.75</v>
      </c>
      <c r="J13514" s="1">
        <v>44914</v>
      </c>
      <c r="K13514">
        <v>893.24</v>
      </c>
      <c r="L13514" s="1">
        <v>44893</v>
      </c>
      <c r="M13514">
        <v>-21</v>
      </c>
      <c r="N13514" s="8">
        <f t="shared" si="211"/>
        <v>-18758.04</v>
      </c>
    </row>
    <row r="13515" spans="1:14">
      <c r="A13515" t="s">
        <v>14</v>
      </c>
      <c r="B13515" t="s">
        <v>62</v>
      </c>
      <c r="C13515" t="s">
        <v>3838</v>
      </c>
      <c r="D13515">
        <v>11303391004</v>
      </c>
      <c r="E13515" s="1">
        <v>44854</v>
      </c>
      <c r="F13515" s="1">
        <v>44854</v>
      </c>
      <c r="G13515">
        <v>8268743192</v>
      </c>
      <c r="H13515" t="s">
        <v>5311</v>
      </c>
      <c r="I13515">
        <v>695.4</v>
      </c>
      <c r="J13515" s="1">
        <v>44914</v>
      </c>
      <c r="K13515">
        <v>570</v>
      </c>
      <c r="L13515" s="1">
        <v>44893</v>
      </c>
      <c r="M13515">
        <v>-21</v>
      </c>
      <c r="N13515" s="8">
        <f t="shared" si="211"/>
        <v>-11970</v>
      </c>
    </row>
    <row r="13516" spans="1:14">
      <c r="A13516" t="s">
        <v>14</v>
      </c>
      <c r="B13516" t="s">
        <v>62</v>
      </c>
      <c r="C13516" t="s">
        <v>2168</v>
      </c>
      <c r="D13516" t="s">
        <v>2169</v>
      </c>
      <c r="E13516" s="1">
        <v>44854</v>
      </c>
      <c r="F13516" s="1">
        <v>44854</v>
      </c>
      <c r="G13516">
        <v>8268837581</v>
      </c>
      <c r="H13516">
        <v>9</v>
      </c>
      <c r="I13516">
        <v>2500</v>
      </c>
      <c r="J13516" s="1">
        <v>44914</v>
      </c>
      <c r="K13516">
        <v>2500</v>
      </c>
      <c r="L13516" s="1">
        <v>44859</v>
      </c>
      <c r="M13516">
        <v>-55</v>
      </c>
      <c r="N13516" s="8">
        <f t="shared" si="211"/>
        <v>-137500</v>
      </c>
    </row>
    <row r="13517" spans="1:14">
      <c r="A13517" t="s">
        <v>14</v>
      </c>
      <c r="B13517" t="s">
        <v>62</v>
      </c>
      <c r="C13517" t="s">
        <v>4317</v>
      </c>
      <c r="D13517">
        <v>4754860155</v>
      </c>
      <c r="E13517" s="1">
        <v>44854</v>
      </c>
      <c r="F13517" s="1">
        <v>44854</v>
      </c>
      <c r="G13517">
        <v>8269716181</v>
      </c>
      <c r="H13517">
        <v>2022015512</v>
      </c>
      <c r="I13517">
        <v>11423.5</v>
      </c>
      <c r="J13517" s="1">
        <v>44914</v>
      </c>
      <c r="K13517">
        <v>10385</v>
      </c>
      <c r="L13517" s="1">
        <v>44893</v>
      </c>
      <c r="M13517">
        <v>-21</v>
      </c>
      <c r="N13517" s="8">
        <f t="shared" si="211"/>
        <v>-218085</v>
      </c>
    </row>
    <row r="13518" spans="1:14">
      <c r="A13518" t="s">
        <v>14</v>
      </c>
      <c r="B13518" t="s">
        <v>62</v>
      </c>
      <c r="C13518" t="s">
        <v>4317</v>
      </c>
      <c r="D13518">
        <v>4754860155</v>
      </c>
      <c r="E13518" s="1">
        <v>44854</v>
      </c>
      <c r="F13518" s="1">
        <v>44854</v>
      </c>
      <c r="G13518">
        <v>8269716847</v>
      </c>
      <c r="H13518">
        <v>2022015628</v>
      </c>
      <c r="I13518">
        <v>36782.22</v>
      </c>
      <c r="J13518" s="1">
        <v>44914</v>
      </c>
      <c r="K13518">
        <v>33438.379999999997</v>
      </c>
      <c r="L13518" s="1">
        <v>44893</v>
      </c>
      <c r="M13518">
        <v>-21</v>
      </c>
      <c r="N13518" s="8">
        <f t="shared" si="211"/>
        <v>-702205.98</v>
      </c>
    </row>
    <row r="13519" spans="1:14">
      <c r="A13519" t="s">
        <v>14</v>
      </c>
      <c r="B13519" t="s">
        <v>62</v>
      </c>
      <c r="C13519" t="s">
        <v>269</v>
      </c>
      <c r="D13519">
        <v>4303410726</v>
      </c>
      <c r="E13519" s="1">
        <v>44854</v>
      </c>
      <c r="F13519" s="1">
        <v>44854</v>
      </c>
      <c r="G13519">
        <v>8269793683</v>
      </c>
      <c r="H13519">
        <v>10302</v>
      </c>
      <c r="I13519">
        <v>829.6</v>
      </c>
      <c r="J13519" s="1">
        <v>44914</v>
      </c>
      <c r="K13519">
        <v>680</v>
      </c>
      <c r="L13519" s="1">
        <v>44894</v>
      </c>
      <c r="M13519">
        <v>-20</v>
      </c>
      <c r="N13519" s="8">
        <f t="shared" si="211"/>
        <v>-13600</v>
      </c>
    </row>
    <row r="13520" spans="1:14">
      <c r="A13520" t="s">
        <v>14</v>
      </c>
      <c r="B13520" t="s">
        <v>62</v>
      </c>
      <c r="C13520" t="s">
        <v>1115</v>
      </c>
      <c r="D13520">
        <v>234290658</v>
      </c>
      <c r="E13520" s="1">
        <v>44854</v>
      </c>
      <c r="F13520" s="1">
        <v>44854</v>
      </c>
      <c r="G13520">
        <v>8270350824</v>
      </c>
      <c r="H13520" t="s">
        <v>5312</v>
      </c>
      <c r="I13520">
        <v>8483.92</v>
      </c>
      <c r="J13520" s="1">
        <v>44914</v>
      </c>
      <c r="K13520">
        <v>6954.03</v>
      </c>
      <c r="L13520" s="1">
        <v>44893</v>
      </c>
      <c r="M13520">
        <v>-21</v>
      </c>
      <c r="N13520" s="8">
        <f t="shared" si="211"/>
        <v>-146034.63</v>
      </c>
    </row>
    <row r="13521" spans="1:14">
      <c r="A13521" t="s">
        <v>14</v>
      </c>
      <c r="B13521" t="s">
        <v>62</v>
      </c>
      <c r="C13521" t="s">
        <v>1610</v>
      </c>
      <c r="D13521">
        <v>887630150</v>
      </c>
      <c r="E13521" s="1">
        <v>44854</v>
      </c>
      <c r="F13521" s="1">
        <v>44854</v>
      </c>
      <c r="G13521">
        <v>8270794875</v>
      </c>
      <c r="H13521">
        <v>52032347</v>
      </c>
      <c r="I13521">
        <v>4073.4</v>
      </c>
      <c r="J13521" s="1">
        <v>44914</v>
      </c>
      <c r="K13521">
        <v>3338.85</v>
      </c>
      <c r="L13521" s="1">
        <v>44894</v>
      </c>
      <c r="M13521">
        <v>-20</v>
      </c>
      <c r="N13521" s="8">
        <f t="shared" si="211"/>
        <v>-66777</v>
      </c>
    </row>
    <row r="13522" spans="1:14">
      <c r="A13522" t="s">
        <v>14</v>
      </c>
      <c r="B13522" t="s">
        <v>62</v>
      </c>
      <c r="C13522" t="s">
        <v>1610</v>
      </c>
      <c r="D13522">
        <v>887630150</v>
      </c>
      <c r="E13522" s="1">
        <v>44854</v>
      </c>
      <c r="F13522" s="1">
        <v>44854</v>
      </c>
      <c r="G13522">
        <v>8270797508</v>
      </c>
      <c r="H13522">
        <v>52032389</v>
      </c>
      <c r="I13522">
        <v>813.28</v>
      </c>
      <c r="J13522" s="1">
        <v>44914</v>
      </c>
      <c r="K13522">
        <v>666.62</v>
      </c>
      <c r="L13522" s="1">
        <v>44894</v>
      </c>
      <c r="M13522">
        <v>-20</v>
      </c>
      <c r="N13522" s="8">
        <f t="shared" si="211"/>
        <v>-13332.4</v>
      </c>
    </row>
    <row r="13523" spans="1:14">
      <c r="A13523" t="s">
        <v>14</v>
      </c>
      <c r="B13523" t="s">
        <v>62</v>
      </c>
      <c r="C13523" t="s">
        <v>219</v>
      </c>
      <c r="D13523">
        <v>133360081</v>
      </c>
      <c r="E13523" s="1">
        <v>44854</v>
      </c>
      <c r="F13523" s="1">
        <v>44854</v>
      </c>
      <c r="G13523">
        <v>8272020575</v>
      </c>
      <c r="H13523" t="s">
        <v>5313</v>
      </c>
      <c r="I13523">
        <v>1679.04</v>
      </c>
      <c r="J13523" s="1">
        <v>44914</v>
      </c>
      <c r="K13523">
        <v>1526.4</v>
      </c>
      <c r="L13523" s="1">
        <v>44893</v>
      </c>
      <c r="M13523">
        <v>-21</v>
      </c>
      <c r="N13523" s="8">
        <f t="shared" si="211"/>
        <v>-32054.400000000001</v>
      </c>
    </row>
    <row r="13524" spans="1:14">
      <c r="A13524" t="s">
        <v>14</v>
      </c>
      <c r="B13524" t="s">
        <v>62</v>
      </c>
      <c r="C13524" t="s">
        <v>219</v>
      </c>
      <c r="D13524">
        <v>133360081</v>
      </c>
      <c r="E13524" s="1">
        <v>44854</v>
      </c>
      <c r="F13524" s="1">
        <v>44854</v>
      </c>
      <c r="G13524">
        <v>8272021380</v>
      </c>
      <c r="H13524" t="s">
        <v>5314</v>
      </c>
      <c r="I13524">
        <v>982.8</v>
      </c>
      <c r="J13524" s="1">
        <v>44914</v>
      </c>
      <c r="K13524">
        <v>936</v>
      </c>
      <c r="L13524" s="1">
        <v>44893</v>
      </c>
      <c r="M13524">
        <v>-21</v>
      </c>
      <c r="N13524" s="8">
        <f t="shared" si="211"/>
        <v>-19656</v>
      </c>
    </row>
    <row r="13525" spans="1:14">
      <c r="A13525" t="s">
        <v>14</v>
      </c>
      <c r="B13525" t="s">
        <v>62</v>
      </c>
      <c r="C13525" t="s">
        <v>239</v>
      </c>
      <c r="D13525">
        <v>1802940484</v>
      </c>
      <c r="E13525" s="1">
        <v>44854</v>
      </c>
      <c r="F13525" s="1">
        <v>44854</v>
      </c>
      <c r="G13525">
        <v>8272194555</v>
      </c>
      <c r="H13525">
        <v>2122038895</v>
      </c>
      <c r="I13525">
        <v>844.97</v>
      </c>
      <c r="J13525" s="1">
        <v>44914</v>
      </c>
      <c r="K13525">
        <v>692.6</v>
      </c>
      <c r="L13525" s="1">
        <v>44910</v>
      </c>
      <c r="M13525">
        <v>-4</v>
      </c>
      <c r="N13525" s="8">
        <f t="shared" si="211"/>
        <v>-2770.4</v>
      </c>
    </row>
    <row r="13526" spans="1:14">
      <c r="A13526" t="s">
        <v>14</v>
      </c>
      <c r="B13526" t="s">
        <v>62</v>
      </c>
      <c r="C13526" t="s">
        <v>259</v>
      </c>
      <c r="D13526">
        <v>13110270157</v>
      </c>
      <c r="E13526" s="1">
        <v>44855</v>
      </c>
      <c r="F13526" s="1">
        <v>44855</v>
      </c>
      <c r="G13526">
        <v>8272318496</v>
      </c>
      <c r="H13526">
        <v>980284516</v>
      </c>
      <c r="I13526">
        <v>259.49</v>
      </c>
      <c r="J13526" s="1">
        <v>44915</v>
      </c>
      <c r="K13526">
        <v>212.7</v>
      </c>
      <c r="L13526" s="1">
        <v>44888</v>
      </c>
      <c r="M13526">
        <v>-27</v>
      </c>
      <c r="N13526" s="8">
        <f t="shared" si="211"/>
        <v>-5742.9</v>
      </c>
    </row>
    <row r="13527" spans="1:14">
      <c r="A13527" t="s">
        <v>14</v>
      </c>
      <c r="B13527" t="s">
        <v>62</v>
      </c>
      <c r="C13527" t="s">
        <v>368</v>
      </c>
      <c r="D13527">
        <v>11388870153</v>
      </c>
      <c r="E13527" s="1">
        <v>44855</v>
      </c>
      <c r="F13527" s="1">
        <v>44855</v>
      </c>
      <c r="G13527">
        <v>8272323087</v>
      </c>
      <c r="H13527">
        <v>420010416</v>
      </c>
      <c r="I13527">
        <v>9.8000000000000007</v>
      </c>
      <c r="J13527" s="1">
        <v>44915</v>
      </c>
      <c r="K13527">
        <v>8.91</v>
      </c>
      <c r="L13527" s="1">
        <v>44887</v>
      </c>
      <c r="M13527">
        <v>-28</v>
      </c>
      <c r="N13527" s="8">
        <f t="shared" si="211"/>
        <v>-249.48000000000002</v>
      </c>
    </row>
    <row r="13528" spans="1:14">
      <c r="A13528" t="s">
        <v>14</v>
      </c>
      <c r="B13528" t="s">
        <v>62</v>
      </c>
      <c r="C13528" t="s">
        <v>559</v>
      </c>
      <c r="D13528">
        <v>13206920152</v>
      </c>
      <c r="E13528" s="1">
        <v>44855</v>
      </c>
      <c r="F13528" s="1">
        <v>44855</v>
      </c>
      <c r="G13528">
        <v>8272425698</v>
      </c>
      <c r="H13528">
        <v>6251013648</v>
      </c>
      <c r="I13528">
        <v>132</v>
      </c>
      <c r="J13528" s="1">
        <v>44915</v>
      </c>
      <c r="K13528">
        <v>120</v>
      </c>
      <c r="L13528" s="1">
        <v>44893</v>
      </c>
      <c r="M13528">
        <v>-22</v>
      </c>
      <c r="N13528" s="8">
        <f t="shared" si="211"/>
        <v>-2640</v>
      </c>
    </row>
    <row r="13529" spans="1:14">
      <c r="A13529" t="s">
        <v>14</v>
      </c>
      <c r="B13529" t="s">
        <v>62</v>
      </c>
      <c r="C13529" t="s">
        <v>205</v>
      </c>
      <c r="D13529">
        <v>747170157</v>
      </c>
      <c r="E13529" s="1">
        <v>44854</v>
      </c>
      <c r="F13529" s="1">
        <v>44854</v>
      </c>
      <c r="G13529">
        <v>8272449110</v>
      </c>
      <c r="H13529">
        <v>6752338305</v>
      </c>
      <c r="I13529">
        <v>38904.42</v>
      </c>
      <c r="J13529" s="1">
        <v>44914</v>
      </c>
      <c r="K13529">
        <v>30733.18</v>
      </c>
      <c r="L13529" s="1">
        <v>44893</v>
      </c>
      <c r="M13529">
        <v>-21</v>
      </c>
      <c r="N13529" s="8">
        <f t="shared" si="211"/>
        <v>-645396.78</v>
      </c>
    </row>
    <row r="13530" spans="1:14">
      <c r="A13530" t="s">
        <v>14</v>
      </c>
      <c r="B13530" t="s">
        <v>62</v>
      </c>
      <c r="C13530" t="s">
        <v>99</v>
      </c>
      <c r="D13530">
        <v>803890151</v>
      </c>
      <c r="E13530" s="1">
        <v>44855</v>
      </c>
      <c r="F13530" s="1">
        <v>44855</v>
      </c>
      <c r="G13530">
        <v>8272465591</v>
      </c>
      <c r="H13530">
        <v>222070478</v>
      </c>
      <c r="I13530">
        <v>366</v>
      </c>
      <c r="J13530" s="1">
        <v>44915</v>
      </c>
      <c r="K13530">
        <v>300</v>
      </c>
      <c r="L13530" s="1">
        <v>44893</v>
      </c>
      <c r="M13530">
        <v>-22</v>
      </c>
      <c r="N13530" s="8">
        <f t="shared" si="211"/>
        <v>-6600</v>
      </c>
    </row>
    <row r="13531" spans="1:14">
      <c r="A13531" t="s">
        <v>14</v>
      </c>
      <c r="B13531" t="s">
        <v>62</v>
      </c>
      <c r="C13531" t="s">
        <v>322</v>
      </c>
      <c r="D13531">
        <v>2645920592</v>
      </c>
      <c r="E13531" s="1">
        <v>44854</v>
      </c>
      <c r="F13531" s="1">
        <v>44854</v>
      </c>
      <c r="G13531">
        <v>8272471802</v>
      </c>
      <c r="H13531">
        <v>2022034284</v>
      </c>
      <c r="I13531">
        <v>25581.38</v>
      </c>
      <c r="J13531" s="1">
        <v>44914</v>
      </c>
      <c r="K13531">
        <v>23255.8</v>
      </c>
      <c r="L13531" s="1">
        <v>44894</v>
      </c>
      <c r="M13531">
        <v>-20</v>
      </c>
      <c r="N13531" s="8">
        <f t="shared" si="211"/>
        <v>-465116</v>
      </c>
    </row>
    <row r="13532" spans="1:14">
      <c r="A13532" t="s">
        <v>14</v>
      </c>
      <c r="B13532" t="s">
        <v>62</v>
      </c>
      <c r="C13532" t="s">
        <v>500</v>
      </c>
      <c r="D13532">
        <v>422760587</v>
      </c>
      <c r="E13532" s="1">
        <v>44855</v>
      </c>
      <c r="F13532" s="1">
        <v>44855</v>
      </c>
      <c r="G13532">
        <v>8272501603</v>
      </c>
      <c r="H13532">
        <v>2022000010051110</v>
      </c>
      <c r="I13532">
        <v>96687.360000000001</v>
      </c>
      <c r="J13532" s="1">
        <v>44915</v>
      </c>
      <c r="K13532">
        <v>87897.600000000006</v>
      </c>
      <c r="L13532" s="1">
        <v>44893</v>
      </c>
      <c r="M13532">
        <v>-22</v>
      </c>
      <c r="N13532" s="8">
        <f t="shared" si="211"/>
        <v>-1933747.2000000002</v>
      </c>
    </row>
    <row r="13533" spans="1:14">
      <c r="A13533" t="s">
        <v>14</v>
      </c>
      <c r="B13533" t="s">
        <v>62</v>
      </c>
      <c r="C13533" t="s">
        <v>500</v>
      </c>
      <c r="D13533">
        <v>422760587</v>
      </c>
      <c r="E13533" s="1">
        <v>44855</v>
      </c>
      <c r="F13533" s="1">
        <v>44855</v>
      </c>
      <c r="G13533">
        <v>8272503274</v>
      </c>
      <c r="H13533">
        <v>2022000010051110</v>
      </c>
      <c r="I13533">
        <v>3673.18</v>
      </c>
      <c r="J13533" s="1">
        <v>44915</v>
      </c>
      <c r="K13533">
        <v>3339.25</v>
      </c>
      <c r="L13533" s="1">
        <v>44893</v>
      </c>
      <c r="M13533">
        <v>-22</v>
      </c>
      <c r="N13533" s="8">
        <f t="shared" si="211"/>
        <v>-73463.5</v>
      </c>
    </row>
    <row r="13534" spans="1:14">
      <c r="A13534" t="s">
        <v>14</v>
      </c>
      <c r="B13534" t="s">
        <v>62</v>
      </c>
      <c r="C13534" t="s">
        <v>500</v>
      </c>
      <c r="D13534">
        <v>422760587</v>
      </c>
      <c r="E13534" s="1">
        <v>44855</v>
      </c>
      <c r="F13534" s="1">
        <v>44855</v>
      </c>
      <c r="G13534">
        <v>8272503961</v>
      </c>
      <c r="H13534">
        <v>2022000010051110</v>
      </c>
      <c r="I13534">
        <v>3429.58</v>
      </c>
      <c r="J13534" s="1">
        <v>44915</v>
      </c>
      <c r="K13534">
        <v>3117.8</v>
      </c>
      <c r="L13534" s="1">
        <v>44893</v>
      </c>
      <c r="M13534">
        <v>-22</v>
      </c>
      <c r="N13534" s="8">
        <f t="shared" si="211"/>
        <v>-68591.600000000006</v>
      </c>
    </row>
    <row r="13535" spans="1:14">
      <c r="A13535" t="s">
        <v>14</v>
      </c>
      <c r="B13535" t="s">
        <v>62</v>
      </c>
      <c r="C13535" t="s">
        <v>607</v>
      </c>
      <c r="D13535">
        <v>2774840595</v>
      </c>
      <c r="E13535" s="1">
        <v>44855</v>
      </c>
      <c r="F13535" s="1">
        <v>44855</v>
      </c>
      <c r="G13535">
        <v>8272658199</v>
      </c>
      <c r="H13535">
        <v>9897109606</v>
      </c>
      <c r="I13535">
        <v>2420</v>
      </c>
      <c r="J13535" s="1">
        <v>44915</v>
      </c>
      <c r="K13535">
        <v>2200</v>
      </c>
      <c r="L13535" s="1">
        <v>44893</v>
      </c>
      <c r="M13535">
        <v>-22</v>
      </c>
      <c r="N13535" s="8">
        <f t="shared" si="211"/>
        <v>-48400</v>
      </c>
    </row>
    <row r="13536" spans="1:14">
      <c r="A13536" t="s">
        <v>14</v>
      </c>
      <c r="B13536" t="s">
        <v>62</v>
      </c>
      <c r="C13536" t="s">
        <v>607</v>
      </c>
      <c r="D13536">
        <v>2774840595</v>
      </c>
      <c r="E13536" s="1">
        <v>44855</v>
      </c>
      <c r="F13536" s="1">
        <v>44855</v>
      </c>
      <c r="G13536">
        <v>8272662009</v>
      </c>
      <c r="H13536">
        <v>9897109605</v>
      </c>
      <c r="I13536">
        <v>692.74</v>
      </c>
      <c r="J13536" s="1">
        <v>44915</v>
      </c>
      <c r="K13536">
        <v>629.76</v>
      </c>
      <c r="L13536" s="1">
        <v>44893</v>
      </c>
      <c r="M13536">
        <v>-22</v>
      </c>
      <c r="N13536" s="8">
        <f t="shared" si="211"/>
        <v>-13854.72</v>
      </c>
    </row>
    <row r="13537" spans="1:14">
      <c r="A13537" t="s">
        <v>14</v>
      </c>
      <c r="B13537" t="s">
        <v>62</v>
      </c>
      <c r="C13537" t="s">
        <v>503</v>
      </c>
      <c r="D13537">
        <v>10051170156</v>
      </c>
      <c r="E13537" s="1">
        <v>44855</v>
      </c>
      <c r="F13537" s="1">
        <v>44855</v>
      </c>
      <c r="G13537">
        <v>8272707900</v>
      </c>
      <c r="H13537">
        <v>931866763</v>
      </c>
      <c r="I13537">
        <v>10162.31</v>
      </c>
      <c r="J13537" s="1">
        <v>44915</v>
      </c>
      <c r="K13537">
        <v>9238.4599999999991</v>
      </c>
      <c r="L13537" s="1">
        <v>44893</v>
      </c>
      <c r="M13537">
        <v>-22</v>
      </c>
      <c r="N13537" s="8">
        <f t="shared" si="211"/>
        <v>-203246.12</v>
      </c>
    </row>
    <row r="13538" spans="1:14">
      <c r="A13538" t="s">
        <v>14</v>
      </c>
      <c r="B13538" t="s">
        <v>62</v>
      </c>
      <c r="C13538" t="s">
        <v>499</v>
      </c>
      <c r="D13538">
        <v>11667890153</v>
      </c>
      <c r="E13538" s="1">
        <v>44855</v>
      </c>
      <c r="F13538" s="1">
        <v>44855</v>
      </c>
      <c r="G13538">
        <v>8272729185</v>
      </c>
      <c r="H13538">
        <v>8261397678</v>
      </c>
      <c r="I13538">
        <v>198.4</v>
      </c>
      <c r="J13538" s="1">
        <v>44915</v>
      </c>
      <c r="K13538">
        <v>180.36</v>
      </c>
      <c r="L13538" s="1">
        <v>44893</v>
      </c>
      <c r="M13538">
        <v>-22</v>
      </c>
      <c r="N13538" s="8">
        <f t="shared" si="211"/>
        <v>-3967.92</v>
      </c>
    </row>
    <row r="13539" spans="1:14">
      <c r="A13539" t="s">
        <v>14</v>
      </c>
      <c r="B13539" t="s">
        <v>62</v>
      </c>
      <c r="C13539" t="s">
        <v>651</v>
      </c>
      <c r="D13539">
        <v>6324460150</v>
      </c>
      <c r="E13539" s="1">
        <v>44855</v>
      </c>
      <c r="F13539" s="1">
        <v>44855</v>
      </c>
      <c r="G13539">
        <v>8272838160</v>
      </c>
      <c r="H13539">
        <v>2223101994</v>
      </c>
      <c r="I13539">
        <v>2059.85</v>
      </c>
      <c r="J13539" s="1">
        <v>44915</v>
      </c>
      <c r="K13539">
        <v>1688.4</v>
      </c>
      <c r="L13539" s="1">
        <v>44893</v>
      </c>
      <c r="M13539">
        <v>-22</v>
      </c>
      <c r="N13539" s="8">
        <f t="shared" si="211"/>
        <v>-37144.800000000003</v>
      </c>
    </row>
    <row r="13540" spans="1:14">
      <c r="A13540" t="s">
        <v>14</v>
      </c>
      <c r="B13540" t="s">
        <v>62</v>
      </c>
      <c r="C13540" t="s">
        <v>466</v>
      </c>
      <c r="D13540">
        <v>5526631006</v>
      </c>
      <c r="E13540" s="1">
        <v>44855</v>
      </c>
      <c r="F13540" s="1">
        <v>44855</v>
      </c>
      <c r="G13540">
        <v>8272939689</v>
      </c>
      <c r="H13540" t="s">
        <v>5315</v>
      </c>
      <c r="I13540">
        <v>11627.01</v>
      </c>
      <c r="J13540" s="1">
        <v>44915</v>
      </c>
      <c r="K13540">
        <v>9530.34</v>
      </c>
      <c r="L13540" s="1">
        <v>44893</v>
      </c>
      <c r="M13540">
        <v>-22</v>
      </c>
      <c r="N13540" s="8">
        <f t="shared" si="211"/>
        <v>-209667.48</v>
      </c>
    </row>
    <row r="13541" spans="1:14">
      <c r="A13541" t="s">
        <v>14</v>
      </c>
      <c r="B13541" t="s">
        <v>62</v>
      </c>
      <c r="C13541" t="s">
        <v>140</v>
      </c>
      <c r="D13541">
        <v>2368591208</v>
      </c>
      <c r="E13541" s="1">
        <v>44855</v>
      </c>
      <c r="F13541" s="1">
        <v>44855</v>
      </c>
      <c r="G13541">
        <v>8272977313</v>
      </c>
      <c r="H13541">
        <v>8100327257</v>
      </c>
      <c r="I13541">
        <v>47639.54</v>
      </c>
      <c r="J13541" s="1">
        <v>44915</v>
      </c>
      <c r="K13541">
        <v>39048.800000000003</v>
      </c>
      <c r="L13541" s="1">
        <v>44893</v>
      </c>
      <c r="M13541">
        <v>-22</v>
      </c>
      <c r="N13541" s="8">
        <f t="shared" si="211"/>
        <v>-859073.60000000009</v>
      </c>
    </row>
    <row r="13542" spans="1:14">
      <c r="A13542" t="s">
        <v>14</v>
      </c>
      <c r="B13542" t="s">
        <v>62</v>
      </c>
      <c r="C13542" t="s">
        <v>140</v>
      </c>
      <c r="D13542">
        <v>2368591208</v>
      </c>
      <c r="E13542" s="1">
        <v>44855</v>
      </c>
      <c r="F13542" s="1">
        <v>44855</v>
      </c>
      <c r="G13542">
        <v>8272977418</v>
      </c>
      <c r="H13542">
        <v>8100327247</v>
      </c>
      <c r="I13542">
        <v>3896.8</v>
      </c>
      <c r="J13542" s="1">
        <v>44915</v>
      </c>
      <c r="K13542">
        <v>3194.1</v>
      </c>
      <c r="L13542" s="1">
        <v>44893</v>
      </c>
      <c r="M13542">
        <v>-22</v>
      </c>
      <c r="N13542" s="8">
        <f t="shared" si="211"/>
        <v>-70270.2</v>
      </c>
    </row>
    <row r="13543" spans="1:14">
      <c r="A13543" t="s">
        <v>14</v>
      </c>
      <c r="B13543" t="s">
        <v>62</v>
      </c>
      <c r="C13543" t="s">
        <v>403</v>
      </c>
      <c r="D13543">
        <v>12792100153</v>
      </c>
      <c r="E13543" s="1">
        <v>44855</v>
      </c>
      <c r="F13543" s="1">
        <v>44855</v>
      </c>
      <c r="G13543">
        <v>8273208668</v>
      </c>
      <c r="H13543">
        <v>22047947</v>
      </c>
      <c r="I13543">
        <v>2444.58</v>
      </c>
      <c r="J13543" s="1">
        <v>44915</v>
      </c>
      <c r="K13543">
        <v>2003.75</v>
      </c>
      <c r="L13543" s="1">
        <v>44888</v>
      </c>
      <c r="M13543">
        <v>-27</v>
      </c>
      <c r="N13543" s="8">
        <f t="shared" si="211"/>
        <v>-54101.25</v>
      </c>
    </row>
    <row r="13544" spans="1:14">
      <c r="A13544" t="s">
        <v>14</v>
      </c>
      <c r="B13544" t="s">
        <v>62</v>
      </c>
      <c r="C13544" t="s">
        <v>111</v>
      </c>
      <c r="D13544">
        <v>492340583</v>
      </c>
      <c r="E13544" s="1">
        <v>44855</v>
      </c>
      <c r="F13544" s="1">
        <v>44855</v>
      </c>
      <c r="G13544">
        <v>8273347389</v>
      </c>
      <c r="H13544">
        <v>22136757</v>
      </c>
      <c r="I13544">
        <v>3477.31</v>
      </c>
      <c r="J13544" s="1">
        <v>44915</v>
      </c>
      <c r="K13544">
        <v>3161.19</v>
      </c>
      <c r="L13544" s="1">
        <v>44893</v>
      </c>
      <c r="M13544">
        <v>-22</v>
      </c>
      <c r="N13544" s="8">
        <f t="shared" si="211"/>
        <v>-69546.180000000008</v>
      </c>
    </row>
    <row r="13545" spans="1:14">
      <c r="A13545" t="s">
        <v>14</v>
      </c>
      <c r="B13545" t="s">
        <v>62</v>
      </c>
      <c r="C13545" t="s">
        <v>2979</v>
      </c>
      <c r="D13545">
        <v>7599490963</v>
      </c>
      <c r="E13545" s="1">
        <v>44855</v>
      </c>
      <c r="F13545" s="1">
        <v>44855</v>
      </c>
      <c r="G13545">
        <v>8273401501</v>
      </c>
      <c r="H13545">
        <v>9270036087</v>
      </c>
      <c r="I13545">
        <v>1561.6</v>
      </c>
      <c r="J13545" s="1">
        <v>44915</v>
      </c>
      <c r="K13545">
        <v>1280</v>
      </c>
      <c r="L13545" s="1">
        <v>44910</v>
      </c>
      <c r="M13545">
        <v>-5</v>
      </c>
      <c r="N13545" s="8">
        <f t="shared" si="211"/>
        <v>-6400</v>
      </c>
    </row>
    <row r="13546" spans="1:14">
      <c r="A13546" t="s">
        <v>14</v>
      </c>
      <c r="B13546" t="s">
        <v>62</v>
      </c>
      <c r="C13546" t="s">
        <v>619</v>
      </c>
      <c r="D13546">
        <v>322800376</v>
      </c>
      <c r="E13546" s="1">
        <v>44855</v>
      </c>
      <c r="F13546" s="1">
        <v>44855</v>
      </c>
      <c r="G13546">
        <v>8274116215</v>
      </c>
      <c r="H13546">
        <v>8027632</v>
      </c>
      <c r="I13546">
        <v>722.24</v>
      </c>
      <c r="J13546" s="1">
        <v>44915</v>
      </c>
      <c r="K13546">
        <v>592</v>
      </c>
      <c r="L13546" s="1">
        <v>44893</v>
      </c>
      <c r="M13546">
        <v>-22</v>
      </c>
      <c r="N13546" s="8">
        <f t="shared" si="211"/>
        <v>-13024</v>
      </c>
    </row>
    <row r="13547" spans="1:14">
      <c r="A13547" t="s">
        <v>14</v>
      </c>
      <c r="B13547" t="s">
        <v>62</v>
      </c>
      <c r="C13547" t="s">
        <v>619</v>
      </c>
      <c r="D13547">
        <v>322800376</v>
      </c>
      <c r="E13547" s="1">
        <v>44855</v>
      </c>
      <c r="F13547" s="1">
        <v>44855</v>
      </c>
      <c r="G13547">
        <v>8274116408</v>
      </c>
      <c r="H13547">
        <v>8027631</v>
      </c>
      <c r="I13547">
        <v>204.96</v>
      </c>
      <c r="J13547" s="1">
        <v>44915</v>
      </c>
      <c r="K13547">
        <v>168</v>
      </c>
      <c r="L13547" s="1">
        <v>44893</v>
      </c>
      <c r="M13547">
        <v>-22</v>
      </c>
      <c r="N13547" s="8">
        <f t="shared" si="211"/>
        <v>-3696</v>
      </c>
    </row>
    <row r="13548" spans="1:14">
      <c r="A13548" t="s">
        <v>14</v>
      </c>
      <c r="B13548" t="s">
        <v>62</v>
      </c>
      <c r="C13548" t="s">
        <v>434</v>
      </c>
      <c r="D13548">
        <v>2123550200</v>
      </c>
      <c r="E13548" s="1">
        <v>44855</v>
      </c>
      <c r="F13548" s="1">
        <v>44855</v>
      </c>
      <c r="G13548">
        <v>8275402257</v>
      </c>
      <c r="H13548" t="s">
        <v>5316</v>
      </c>
      <c r="I13548">
        <v>1924.67</v>
      </c>
      <c r="J13548" s="1">
        <v>44915</v>
      </c>
      <c r="K13548">
        <v>1577.6</v>
      </c>
      <c r="L13548" s="1">
        <v>44893</v>
      </c>
      <c r="M13548">
        <v>-22</v>
      </c>
      <c r="N13548" s="8">
        <f t="shared" si="211"/>
        <v>-34707.199999999997</v>
      </c>
    </row>
    <row r="13549" spans="1:14">
      <c r="A13549" t="s">
        <v>14</v>
      </c>
      <c r="B13549" t="s">
        <v>62</v>
      </c>
      <c r="C13549" t="s">
        <v>834</v>
      </c>
      <c r="D13549">
        <v>11276961007</v>
      </c>
      <c r="E13549" s="1">
        <v>44855</v>
      </c>
      <c r="F13549" s="1">
        <v>44855</v>
      </c>
      <c r="G13549">
        <v>8275541877</v>
      </c>
      <c r="H13549" t="s">
        <v>2049</v>
      </c>
      <c r="I13549">
        <v>3536.78</v>
      </c>
      <c r="J13549" s="1">
        <v>44915</v>
      </c>
      <c r="K13549">
        <v>2899</v>
      </c>
      <c r="L13549" s="1">
        <v>44888</v>
      </c>
      <c r="M13549">
        <v>-27</v>
      </c>
      <c r="N13549" s="8">
        <f t="shared" si="211"/>
        <v>-78273</v>
      </c>
    </row>
    <row r="13550" spans="1:14">
      <c r="A13550" t="s">
        <v>14</v>
      </c>
      <c r="B13550" t="s">
        <v>62</v>
      </c>
      <c r="C13550" t="s">
        <v>181</v>
      </c>
      <c r="D13550">
        <v>2707070963</v>
      </c>
      <c r="E13550" s="1">
        <v>44855</v>
      </c>
      <c r="F13550" s="1">
        <v>44855</v>
      </c>
      <c r="G13550">
        <v>8275684771</v>
      </c>
      <c r="H13550">
        <v>8722178226</v>
      </c>
      <c r="I13550">
        <v>38916.35</v>
      </c>
      <c r="J13550" s="1">
        <v>44915</v>
      </c>
      <c r="K13550">
        <v>35378.5</v>
      </c>
      <c r="L13550" s="1">
        <v>44893</v>
      </c>
      <c r="M13550">
        <v>-22</v>
      </c>
      <c r="N13550" s="8">
        <f t="shared" si="211"/>
        <v>-778327</v>
      </c>
    </row>
    <row r="13551" spans="1:14">
      <c r="A13551" t="s">
        <v>14</v>
      </c>
      <c r="B13551" t="s">
        <v>62</v>
      </c>
      <c r="C13551" t="s">
        <v>200</v>
      </c>
      <c r="D13551">
        <v>7123400157</v>
      </c>
      <c r="E13551" s="1">
        <v>44855</v>
      </c>
      <c r="F13551" s="1">
        <v>44855</v>
      </c>
      <c r="G13551">
        <v>8275813750</v>
      </c>
      <c r="H13551">
        <v>22033387</v>
      </c>
      <c r="I13551">
        <v>4392</v>
      </c>
      <c r="J13551" s="1">
        <v>44915</v>
      </c>
      <c r="K13551">
        <v>3600</v>
      </c>
      <c r="L13551" s="1">
        <v>44893</v>
      </c>
      <c r="M13551">
        <v>-22</v>
      </c>
      <c r="N13551" s="8">
        <f t="shared" si="211"/>
        <v>-79200</v>
      </c>
    </row>
    <row r="13552" spans="1:14">
      <c r="A13552" t="s">
        <v>14</v>
      </c>
      <c r="B13552" t="s">
        <v>62</v>
      </c>
      <c r="C13552" t="s">
        <v>2799</v>
      </c>
      <c r="D13552">
        <v>12549600158</v>
      </c>
      <c r="E13552" s="1">
        <v>44855</v>
      </c>
      <c r="F13552" s="1">
        <v>44855</v>
      </c>
      <c r="G13552">
        <v>8276508318</v>
      </c>
      <c r="H13552">
        <v>1022203187</v>
      </c>
      <c r="I13552">
        <v>2399.6799999999998</v>
      </c>
      <c r="J13552" s="1">
        <v>44915</v>
      </c>
      <c r="K13552">
        <v>1966.95</v>
      </c>
      <c r="L13552" s="1">
        <v>44861</v>
      </c>
      <c r="M13552">
        <v>-54</v>
      </c>
      <c r="N13552" s="8">
        <f t="shared" si="211"/>
        <v>-106215.3</v>
      </c>
    </row>
    <row r="13553" spans="1:14">
      <c r="A13553" t="s">
        <v>14</v>
      </c>
      <c r="B13553" t="s">
        <v>62</v>
      </c>
      <c r="C13553" t="s">
        <v>2799</v>
      </c>
      <c r="D13553">
        <v>12549600158</v>
      </c>
      <c r="E13553" s="1">
        <v>44855</v>
      </c>
      <c r="F13553" s="1">
        <v>44855</v>
      </c>
      <c r="G13553">
        <v>8276512103</v>
      </c>
      <c r="H13553">
        <v>1022203067</v>
      </c>
      <c r="I13553">
        <v>857.66</v>
      </c>
      <c r="J13553" s="1">
        <v>44915</v>
      </c>
      <c r="K13553">
        <v>703</v>
      </c>
      <c r="L13553" s="1">
        <v>44861</v>
      </c>
      <c r="M13553">
        <v>-54</v>
      </c>
      <c r="N13553" s="8">
        <f t="shared" si="211"/>
        <v>-37962</v>
      </c>
    </row>
    <row r="13554" spans="1:14">
      <c r="A13554" t="s">
        <v>14</v>
      </c>
      <c r="B13554" t="s">
        <v>62</v>
      </c>
      <c r="C13554" t="s">
        <v>4641</v>
      </c>
      <c r="D13554">
        <v>7649050965</v>
      </c>
      <c r="E13554" s="1">
        <v>44855</v>
      </c>
      <c r="F13554" s="1">
        <v>44855</v>
      </c>
      <c r="G13554">
        <v>8276517452</v>
      </c>
      <c r="H13554">
        <v>3042224204</v>
      </c>
      <c r="I13554">
        <v>99</v>
      </c>
      <c r="J13554" s="1">
        <v>44915</v>
      </c>
      <c r="K13554">
        <v>90</v>
      </c>
      <c r="L13554" s="1">
        <v>44893</v>
      </c>
      <c r="M13554">
        <v>-22</v>
      </c>
      <c r="N13554" s="8">
        <f t="shared" si="211"/>
        <v>-1980</v>
      </c>
    </row>
    <row r="13555" spans="1:14">
      <c r="A13555" t="s">
        <v>14</v>
      </c>
      <c r="B13555" t="s">
        <v>62</v>
      </c>
      <c r="C13555" t="s">
        <v>2799</v>
      </c>
      <c r="D13555">
        <v>12549600158</v>
      </c>
      <c r="E13555" s="1">
        <v>44855</v>
      </c>
      <c r="F13555" s="1">
        <v>44855</v>
      </c>
      <c r="G13555">
        <v>8276582560</v>
      </c>
      <c r="H13555">
        <v>1022203330</v>
      </c>
      <c r="I13555">
        <v>2174.65</v>
      </c>
      <c r="J13555" s="1">
        <v>44915</v>
      </c>
      <c r="K13555">
        <v>1782.5</v>
      </c>
      <c r="L13555" s="1">
        <v>44861</v>
      </c>
      <c r="M13555">
        <v>-54</v>
      </c>
      <c r="N13555" s="8">
        <f t="shared" si="211"/>
        <v>-96255</v>
      </c>
    </row>
    <row r="13556" spans="1:14">
      <c r="A13556" t="s">
        <v>14</v>
      </c>
      <c r="B13556" t="s">
        <v>62</v>
      </c>
      <c r="C13556" t="s">
        <v>528</v>
      </c>
      <c r="D13556">
        <v>2173800281</v>
      </c>
      <c r="E13556" s="1">
        <v>44855</v>
      </c>
      <c r="F13556" s="1">
        <v>44855</v>
      </c>
      <c r="G13556">
        <v>8277111318</v>
      </c>
      <c r="H13556" t="s">
        <v>5317</v>
      </c>
      <c r="I13556">
        <v>268.39999999999998</v>
      </c>
      <c r="J13556" s="1">
        <v>44915</v>
      </c>
      <c r="K13556">
        <v>220</v>
      </c>
      <c r="L13556" s="1">
        <v>44893</v>
      </c>
      <c r="M13556">
        <v>-22</v>
      </c>
      <c r="N13556" s="8">
        <f t="shared" si="211"/>
        <v>-4840</v>
      </c>
    </row>
    <row r="13557" spans="1:14">
      <c r="A13557" t="s">
        <v>14</v>
      </c>
      <c r="B13557" t="s">
        <v>62</v>
      </c>
      <c r="C13557" t="s">
        <v>422</v>
      </c>
      <c r="D13557">
        <v>2221101203</v>
      </c>
      <c r="E13557" s="1">
        <v>44855</v>
      </c>
      <c r="F13557" s="1">
        <v>44855</v>
      </c>
      <c r="G13557">
        <v>8277246484</v>
      </c>
      <c r="H13557">
        <v>412211002450</v>
      </c>
      <c r="I13557">
        <v>1938.18</v>
      </c>
      <c r="J13557" s="1">
        <v>44915</v>
      </c>
      <c r="K13557">
        <v>1588.67</v>
      </c>
      <c r="L13557" s="1">
        <v>44908</v>
      </c>
      <c r="M13557">
        <v>-7</v>
      </c>
      <c r="N13557" s="8">
        <f t="shared" si="211"/>
        <v>-11120.69</v>
      </c>
    </row>
    <row r="13558" spans="1:14">
      <c r="A13558" t="s">
        <v>14</v>
      </c>
      <c r="B13558" t="s">
        <v>62</v>
      </c>
      <c r="C13558" t="s">
        <v>422</v>
      </c>
      <c r="D13558">
        <v>2221101203</v>
      </c>
      <c r="E13558" s="1">
        <v>44855</v>
      </c>
      <c r="F13558" s="1">
        <v>44855</v>
      </c>
      <c r="G13558">
        <v>8277247541</v>
      </c>
      <c r="H13558">
        <v>412211002451</v>
      </c>
      <c r="I13558">
        <v>1199.04</v>
      </c>
      <c r="J13558" s="1">
        <v>44915</v>
      </c>
      <c r="K13558">
        <v>982.82</v>
      </c>
      <c r="L13558" s="1">
        <v>44908</v>
      </c>
      <c r="M13558">
        <v>-7</v>
      </c>
      <c r="N13558" s="8">
        <f t="shared" si="211"/>
        <v>-6879.7400000000007</v>
      </c>
    </row>
    <row r="13559" spans="1:14">
      <c r="A13559" t="s">
        <v>14</v>
      </c>
      <c r="B13559" t="s">
        <v>62</v>
      </c>
      <c r="C13559" t="s">
        <v>422</v>
      </c>
      <c r="D13559">
        <v>2221101203</v>
      </c>
      <c r="E13559" s="1">
        <v>44855</v>
      </c>
      <c r="F13559" s="1">
        <v>44855</v>
      </c>
      <c r="G13559">
        <v>8277248422</v>
      </c>
      <c r="H13559">
        <v>412211002452</v>
      </c>
      <c r="I13559">
        <v>37784.75</v>
      </c>
      <c r="J13559" s="1">
        <v>44915</v>
      </c>
      <c r="K13559">
        <v>30971.11</v>
      </c>
      <c r="L13559" s="1">
        <v>44908</v>
      </c>
      <c r="M13559">
        <v>-7</v>
      </c>
      <c r="N13559" s="8">
        <f t="shared" si="211"/>
        <v>-216797.77000000002</v>
      </c>
    </row>
    <row r="13560" spans="1:14">
      <c r="A13560" t="s">
        <v>14</v>
      </c>
      <c r="B13560" t="s">
        <v>62</v>
      </c>
      <c r="C13560" t="s">
        <v>116</v>
      </c>
      <c r="D13560">
        <v>2789580590</v>
      </c>
      <c r="E13560" s="1">
        <v>44855</v>
      </c>
      <c r="F13560" s="1">
        <v>44855</v>
      </c>
      <c r="G13560">
        <v>8277272646</v>
      </c>
      <c r="H13560">
        <v>2022239835</v>
      </c>
      <c r="I13560">
        <v>753.05</v>
      </c>
      <c r="J13560" s="1">
        <v>44915</v>
      </c>
      <c r="K13560">
        <v>684.59</v>
      </c>
      <c r="L13560" s="1">
        <v>44893</v>
      </c>
      <c r="M13560">
        <v>-22</v>
      </c>
      <c r="N13560" s="8">
        <f t="shared" si="211"/>
        <v>-15060.980000000001</v>
      </c>
    </row>
    <row r="13561" spans="1:14">
      <c r="A13561" t="s">
        <v>14</v>
      </c>
      <c r="B13561" t="s">
        <v>62</v>
      </c>
      <c r="C13561" t="s">
        <v>116</v>
      </c>
      <c r="D13561">
        <v>2789580590</v>
      </c>
      <c r="E13561" s="1">
        <v>44855</v>
      </c>
      <c r="F13561" s="1">
        <v>44855</v>
      </c>
      <c r="G13561">
        <v>8277273389</v>
      </c>
      <c r="H13561">
        <v>2022239836</v>
      </c>
      <c r="I13561">
        <v>494.67</v>
      </c>
      <c r="J13561" s="1">
        <v>44915</v>
      </c>
      <c r="K13561">
        <v>449.7</v>
      </c>
      <c r="L13561" s="1">
        <v>44893</v>
      </c>
      <c r="M13561">
        <v>-22</v>
      </c>
      <c r="N13561" s="8">
        <f t="shared" si="211"/>
        <v>-9893.4</v>
      </c>
    </row>
    <row r="13562" spans="1:14">
      <c r="A13562" t="s">
        <v>14</v>
      </c>
      <c r="B13562" t="s">
        <v>62</v>
      </c>
      <c r="C13562" t="s">
        <v>117</v>
      </c>
      <c r="D13562">
        <v>11206730159</v>
      </c>
      <c r="E13562" s="1">
        <v>44855</v>
      </c>
      <c r="F13562" s="1">
        <v>44855</v>
      </c>
      <c r="G13562">
        <v>8277951547</v>
      </c>
      <c r="H13562">
        <v>7172155311</v>
      </c>
      <c r="I13562">
        <v>219.6</v>
      </c>
      <c r="J13562" s="1">
        <v>44915</v>
      </c>
      <c r="K13562">
        <v>180</v>
      </c>
      <c r="L13562" s="1">
        <v>44893</v>
      </c>
      <c r="M13562">
        <v>-22</v>
      </c>
      <c r="N13562" s="8">
        <f t="shared" si="211"/>
        <v>-3960</v>
      </c>
    </row>
    <row r="13563" spans="1:14">
      <c r="A13563" t="s">
        <v>14</v>
      </c>
      <c r="B13563" t="s">
        <v>62</v>
      </c>
      <c r="C13563" t="s">
        <v>226</v>
      </c>
      <c r="D13563">
        <v>5849130157</v>
      </c>
      <c r="E13563" s="1">
        <v>44855</v>
      </c>
      <c r="F13563" s="1">
        <v>44855</v>
      </c>
      <c r="G13563">
        <v>8278104600</v>
      </c>
      <c r="H13563" s="3" t="s">
        <v>5318</v>
      </c>
      <c r="I13563">
        <v>9442.7999999999993</v>
      </c>
      <c r="J13563" s="1">
        <v>44915</v>
      </c>
      <c r="K13563">
        <v>7740</v>
      </c>
      <c r="L13563" s="1">
        <v>44893</v>
      </c>
      <c r="M13563">
        <v>-22</v>
      </c>
      <c r="N13563" s="8">
        <f t="shared" si="211"/>
        <v>-170280</v>
      </c>
    </row>
    <row r="13564" spans="1:14">
      <c r="A13564" t="s">
        <v>14</v>
      </c>
      <c r="B13564" t="s">
        <v>62</v>
      </c>
      <c r="C13564" t="s">
        <v>566</v>
      </c>
      <c r="D13564">
        <v>6037901003</v>
      </c>
      <c r="E13564" s="1">
        <v>44855</v>
      </c>
      <c r="F13564" s="1">
        <v>44855</v>
      </c>
      <c r="G13564">
        <v>8278395825</v>
      </c>
      <c r="H13564" t="s">
        <v>5319</v>
      </c>
      <c r="I13564">
        <v>8918.7099999999991</v>
      </c>
      <c r="J13564" s="1">
        <v>44915</v>
      </c>
      <c r="K13564">
        <v>8107.92</v>
      </c>
      <c r="L13564" s="1">
        <v>44893</v>
      </c>
      <c r="M13564">
        <v>-22</v>
      </c>
      <c r="N13564" s="8">
        <f t="shared" si="211"/>
        <v>-178374.24</v>
      </c>
    </row>
    <row r="13565" spans="1:14">
      <c r="A13565" t="s">
        <v>14</v>
      </c>
      <c r="B13565" t="s">
        <v>62</v>
      </c>
      <c r="C13565" t="s">
        <v>502</v>
      </c>
      <c r="D13565">
        <v>3296950151</v>
      </c>
      <c r="E13565" s="1">
        <v>44856</v>
      </c>
      <c r="F13565" s="1">
        <v>44856</v>
      </c>
      <c r="G13565">
        <v>8278526496</v>
      </c>
      <c r="H13565">
        <v>2022000010036230</v>
      </c>
      <c r="I13565">
        <v>7623.17</v>
      </c>
      <c r="J13565" s="1">
        <v>44916</v>
      </c>
      <c r="K13565">
        <v>6930.15</v>
      </c>
      <c r="L13565" s="1">
        <v>44893</v>
      </c>
      <c r="M13565">
        <v>-23</v>
      </c>
      <c r="N13565" s="8">
        <f t="shared" si="211"/>
        <v>-159393.44999999998</v>
      </c>
    </row>
    <row r="13566" spans="1:14">
      <c r="A13566" t="s">
        <v>14</v>
      </c>
      <c r="B13566" t="s">
        <v>62</v>
      </c>
      <c r="C13566" t="s">
        <v>500</v>
      </c>
      <c r="D13566">
        <v>422760587</v>
      </c>
      <c r="E13566" s="1">
        <v>44856</v>
      </c>
      <c r="F13566" s="1">
        <v>44856</v>
      </c>
      <c r="G13566">
        <v>8278531709</v>
      </c>
      <c r="H13566">
        <v>2022000010051340</v>
      </c>
      <c r="I13566">
        <v>1378.32</v>
      </c>
      <c r="J13566" s="1">
        <v>44916</v>
      </c>
      <c r="K13566">
        <v>1253.02</v>
      </c>
      <c r="L13566" s="1">
        <v>44893</v>
      </c>
      <c r="M13566">
        <v>-23</v>
      </c>
      <c r="N13566" s="8">
        <f t="shared" si="211"/>
        <v>-28819.46</v>
      </c>
    </row>
    <row r="13567" spans="1:14">
      <c r="A13567" t="s">
        <v>14</v>
      </c>
      <c r="B13567" t="s">
        <v>62</v>
      </c>
      <c r="C13567" t="s">
        <v>525</v>
      </c>
      <c r="D13567">
        <v>4732240967</v>
      </c>
      <c r="E13567" s="1">
        <v>44856</v>
      </c>
      <c r="F13567" s="1">
        <v>44856</v>
      </c>
      <c r="G13567">
        <v>8278548780</v>
      </c>
      <c r="H13567">
        <v>87124835</v>
      </c>
      <c r="I13567">
        <v>2978.05</v>
      </c>
      <c r="J13567" s="1">
        <v>44916</v>
      </c>
      <c r="K13567">
        <v>2707.32</v>
      </c>
      <c r="L13567" s="1">
        <v>44893</v>
      </c>
      <c r="M13567">
        <v>-23</v>
      </c>
      <c r="N13567" s="8">
        <f t="shared" si="211"/>
        <v>-62268.36</v>
      </c>
    </row>
    <row r="13568" spans="1:14">
      <c r="A13568" t="s">
        <v>14</v>
      </c>
      <c r="B13568" t="s">
        <v>62</v>
      </c>
      <c r="C13568" t="s">
        <v>601</v>
      </c>
      <c r="D13568">
        <v>11654150157</v>
      </c>
      <c r="E13568" s="1">
        <v>44856</v>
      </c>
      <c r="F13568" s="1">
        <v>44856</v>
      </c>
      <c r="G13568">
        <v>8278658884</v>
      </c>
      <c r="H13568">
        <v>3300137191</v>
      </c>
      <c r="I13568">
        <v>423.5</v>
      </c>
      <c r="J13568" s="1">
        <v>44916</v>
      </c>
      <c r="K13568">
        <v>385</v>
      </c>
      <c r="L13568" s="1">
        <v>44893</v>
      </c>
      <c r="M13568">
        <v>-23</v>
      </c>
      <c r="N13568" s="8">
        <f t="shared" si="211"/>
        <v>-8855</v>
      </c>
    </row>
    <row r="13569" spans="1:14">
      <c r="A13569" t="s">
        <v>14</v>
      </c>
      <c r="B13569" t="s">
        <v>62</v>
      </c>
      <c r="C13569" t="s">
        <v>601</v>
      </c>
      <c r="D13569">
        <v>11654150157</v>
      </c>
      <c r="E13569" s="1">
        <v>44856</v>
      </c>
      <c r="F13569" s="1">
        <v>44856</v>
      </c>
      <c r="G13569">
        <v>8278658908</v>
      </c>
      <c r="H13569">
        <v>3300137192</v>
      </c>
      <c r="I13569">
        <v>625.53</v>
      </c>
      <c r="J13569" s="1">
        <v>44916</v>
      </c>
      <c r="K13569">
        <v>568.66</v>
      </c>
      <c r="L13569" s="1">
        <v>44893</v>
      </c>
      <c r="M13569">
        <v>-23</v>
      </c>
      <c r="N13569" s="8">
        <f t="shared" si="211"/>
        <v>-13079.179999999998</v>
      </c>
    </row>
    <row r="13570" spans="1:14">
      <c r="A13570" t="s">
        <v>14</v>
      </c>
      <c r="B13570" t="s">
        <v>62</v>
      </c>
      <c r="C13570" t="s">
        <v>501</v>
      </c>
      <c r="D13570">
        <v>12432150154</v>
      </c>
      <c r="E13570" s="1">
        <v>44856</v>
      </c>
      <c r="F13570" s="1">
        <v>44856</v>
      </c>
      <c r="G13570">
        <v>8278669988</v>
      </c>
      <c r="H13570">
        <v>6000088731</v>
      </c>
      <c r="I13570">
        <v>470.25</v>
      </c>
      <c r="J13570" s="1">
        <v>44916</v>
      </c>
      <c r="K13570">
        <v>427.5</v>
      </c>
      <c r="L13570" s="1">
        <v>44893</v>
      </c>
      <c r="M13570">
        <v>-23</v>
      </c>
      <c r="N13570" s="8">
        <f t="shared" si="211"/>
        <v>-9832.5</v>
      </c>
    </row>
    <row r="13571" spans="1:14">
      <c r="A13571" t="s">
        <v>14</v>
      </c>
      <c r="B13571" t="s">
        <v>62</v>
      </c>
      <c r="C13571" t="s">
        <v>645</v>
      </c>
      <c r="D13571">
        <v>777280157</v>
      </c>
      <c r="E13571" s="1">
        <v>44856</v>
      </c>
      <c r="F13571" s="1">
        <v>44856</v>
      </c>
      <c r="G13571">
        <v>8279101962</v>
      </c>
      <c r="H13571">
        <v>1003100828</v>
      </c>
      <c r="I13571">
        <v>236.54</v>
      </c>
      <c r="J13571" s="1">
        <v>44916</v>
      </c>
      <c r="K13571">
        <v>215.04</v>
      </c>
      <c r="L13571" s="1">
        <v>44893</v>
      </c>
      <c r="M13571">
        <v>-23</v>
      </c>
      <c r="N13571" s="8">
        <f t="shared" ref="N13571:N13634" si="212">+K13571*M13571</f>
        <v>-4945.92</v>
      </c>
    </row>
    <row r="13572" spans="1:14">
      <c r="A13572" t="s">
        <v>14</v>
      </c>
      <c r="B13572" t="s">
        <v>62</v>
      </c>
      <c r="C13572" t="s">
        <v>1609</v>
      </c>
      <c r="D13572">
        <v>791570153</v>
      </c>
      <c r="E13572" s="1">
        <v>44856</v>
      </c>
      <c r="F13572" s="1">
        <v>44856</v>
      </c>
      <c r="G13572">
        <v>8279106288</v>
      </c>
      <c r="H13572">
        <v>5700107205</v>
      </c>
      <c r="I13572">
        <v>167.2</v>
      </c>
      <c r="J13572" s="1">
        <v>44916</v>
      </c>
      <c r="K13572">
        <v>152</v>
      </c>
      <c r="L13572" s="1">
        <v>44893</v>
      </c>
      <c r="M13572">
        <v>-23</v>
      </c>
      <c r="N13572" s="8">
        <f t="shared" si="212"/>
        <v>-3496</v>
      </c>
    </row>
    <row r="13573" spans="1:14">
      <c r="A13573" t="s">
        <v>14</v>
      </c>
      <c r="B13573" t="s">
        <v>62</v>
      </c>
      <c r="C13573" t="s">
        <v>457</v>
      </c>
      <c r="D13573">
        <v>3663160962</v>
      </c>
      <c r="E13573" s="1">
        <v>44856</v>
      </c>
      <c r="F13573" s="1">
        <v>44856</v>
      </c>
      <c r="G13573">
        <v>8279124801</v>
      </c>
      <c r="H13573">
        <v>2220348</v>
      </c>
      <c r="I13573">
        <v>2637.1</v>
      </c>
      <c r="J13573" s="1">
        <v>44916</v>
      </c>
      <c r="K13573">
        <v>2397.36</v>
      </c>
      <c r="L13573" s="1">
        <v>44893</v>
      </c>
      <c r="M13573">
        <v>-23</v>
      </c>
      <c r="N13573" s="8">
        <f t="shared" si="212"/>
        <v>-55139.280000000006</v>
      </c>
    </row>
    <row r="13574" spans="1:14">
      <c r="A13574" t="s">
        <v>14</v>
      </c>
      <c r="B13574" t="s">
        <v>62</v>
      </c>
      <c r="C13574" t="s">
        <v>479</v>
      </c>
      <c r="D13574">
        <v>6522300968</v>
      </c>
      <c r="E13574" s="1">
        <v>44856</v>
      </c>
      <c r="F13574" s="1">
        <v>44856</v>
      </c>
      <c r="G13574">
        <v>8279181799</v>
      </c>
      <c r="H13574">
        <v>7000175613</v>
      </c>
      <c r="I13574">
        <v>2333.33</v>
      </c>
      <c r="J13574" s="1">
        <v>44916</v>
      </c>
      <c r="K13574">
        <v>2121.21</v>
      </c>
      <c r="L13574" s="1">
        <v>44894</v>
      </c>
      <c r="M13574">
        <v>-22</v>
      </c>
      <c r="N13574" s="8">
        <f t="shared" si="212"/>
        <v>-46666.62</v>
      </c>
    </row>
    <row r="13575" spans="1:14">
      <c r="A13575" t="s">
        <v>14</v>
      </c>
      <c r="B13575" t="s">
        <v>62</v>
      </c>
      <c r="C13575" t="s">
        <v>288</v>
      </c>
      <c r="D13575">
        <v>7195130153</v>
      </c>
      <c r="E13575" s="1">
        <v>44856</v>
      </c>
      <c r="F13575" s="1">
        <v>44856</v>
      </c>
      <c r="G13575">
        <v>8279638594</v>
      </c>
      <c r="H13575">
        <v>3622106127</v>
      </c>
      <c r="I13575">
        <v>7057.42</v>
      </c>
      <c r="J13575" s="1">
        <v>44916</v>
      </c>
      <c r="K13575">
        <v>6415.84</v>
      </c>
      <c r="L13575" s="1">
        <v>44893</v>
      </c>
      <c r="M13575">
        <v>-23</v>
      </c>
      <c r="N13575" s="8">
        <f t="shared" si="212"/>
        <v>-147564.32</v>
      </c>
    </row>
    <row r="13576" spans="1:14">
      <c r="A13576" t="s">
        <v>14</v>
      </c>
      <c r="B13576" t="s">
        <v>62</v>
      </c>
      <c r="C13576" t="s">
        <v>216</v>
      </c>
      <c r="D13576">
        <v>735390155</v>
      </c>
      <c r="E13576" s="1">
        <v>44856</v>
      </c>
      <c r="F13576" s="1">
        <v>44856</v>
      </c>
      <c r="G13576">
        <v>8279729726</v>
      </c>
      <c r="H13576">
        <v>1020663319</v>
      </c>
      <c r="I13576">
        <v>7691.38</v>
      </c>
      <c r="J13576" s="1">
        <v>44916</v>
      </c>
      <c r="K13576">
        <v>6992.16</v>
      </c>
      <c r="L13576" s="1">
        <v>44893</v>
      </c>
      <c r="M13576">
        <v>-23</v>
      </c>
      <c r="N13576" s="8">
        <f t="shared" si="212"/>
        <v>-160819.68</v>
      </c>
    </row>
    <row r="13577" spans="1:14">
      <c r="A13577" t="s">
        <v>14</v>
      </c>
      <c r="B13577" t="s">
        <v>62</v>
      </c>
      <c r="C13577" t="s">
        <v>348</v>
      </c>
      <c r="D13577">
        <v>6991810588</v>
      </c>
      <c r="E13577" s="1">
        <v>44856</v>
      </c>
      <c r="F13577" s="1">
        <v>44856</v>
      </c>
      <c r="G13577">
        <v>8280522395</v>
      </c>
      <c r="H13577">
        <v>5560</v>
      </c>
      <c r="I13577">
        <v>13860</v>
      </c>
      <c r="J13577" s="1">
        <v>44916</v>
      </c>
      <c r="K13577">
        <v>13200</v>
      </c>
      <c r="L13577" s="1">
        <v>44893</v>
      </c>
      <c r="M13577">
        <v>-23</v>
      </c>
      <c r="N13577" s="8">
        <f t="shared" si="212"/>
        <v>-303600</v>
      </c>
    </row>
    <row r="13578" spans="1:14">
      <c r="A13578" t="s">
        <v>14</v>
      </c>
      <c r="B13578" t="s">
        <v>62</v>
      </c>
      <c r="C13578" t="s">
        <v>348</v>
      </c>
      <c r="D13578">
        <v>6991810588</v>
      </c>
      <c r="E13578" s="1">
        <v>44856</v>
      </c>
      <c r="F13578" s="1">
        <v>44856</v>
      </c>
      <c r="G13578">
        <v>8280522639</v>
      </c>
      <c r="H13578">
        <v>5740</v>
      </c>
      <c r="I13578">
        <v>3780.91</v>
      </c>
      <c r="J13578" s="1">
        <v>44916</v>
      </c>
      <c r="K13578">
        <v>3099.11</v>
      </c>
      <c r="L13578" s="1">
        <v>44893</v>
      </c>
      <c r="M13578">
        <v>-23</v>
      </c>
      <c r="N13578" s="8">
        <f t="shared" si="212"/>
        <v>-71279.53</v>
      </c>
    </row>
    <row r="13579" spans="1:14">
      <c r="A13579" t="s">
        <v>14</v>
      </c>
      <c r="B13579" t="s">
        <v>62</v>
      </c>
      <c r="C13579" t="s">
        <v>261</v>
      </c>
      <c r="D13579">
        <v>9933630155</v>
      </c>
      <c r="E13579" s="1">
        <v>44856</v>
      </c>
      <c r="F13579" s="1">
        <v>44856</v>
      </c>
      <c r="G13579">
        <v>8280559207</v>
      </c>
      <c r="H13579">
        <v>9700228356</v>
      </c>
      <c r="I13579">
        <v>1431.82</v>
      </c>
      <c r="J13579" s="1">
        <v>44916</v>
      </c>
      <c r="K13579">
        <v>1173.6199999999999</v>
      </c>
      <c r="L13579" s="1">
        <v>44893</v>
      </c>
      <c r="M13579">
        <v>-23</v>
      </c>
      <c r="N13579" s="8">
        <f t="shared" si="212"/>
        <v>-26993.26</v>
      </c>
    </row>
    <row r="13580" spans="1:14">
      <c r="A13580" t="s">
        <v>14</v>
      </c>
      <c r="B13580" t="s">
        <v>62</v>
      </c>
      <c r="C13580" t="s">
        <v>614</v>
      </c>
      <c r="D13580">
        <v>2790240101</v>
      </c>
      <c r="E13580" s="1">
        <v>44856</v>
      </c>
      <c r="F13580" s="1">
        <v>44856</v>
      </c>
      <c r="G13580">
        <v>8280625466</v>
      </c>
      <c r="H13580">
        <v>29624</v>
      </c>
      <c r="I13580">
        <v>73.2</v>
      </c>
      <c r="J13580" s="1">
        <v>44916</v>
      </c>
      <c r="K13580">
        <v>60</v>
      </c>
      <c r="L13580" s="1">
        <v>44893</v>
      </c>
      <c r="M13580">
        <v>-23</v>
      </c>
      <c r="N13580" s="8">
        <f t="shared" si="212"/>
        <v>-1380</v>
      </c>
    </row>
    <row r="13581" spans="1:14">
      <c r="A13581" t="s">
        <v>14</v>
      </c>
      <c r="B13581" t="s">
        <v>62</v>
      </c>
      <c r="C13581" t="s">
        <v>614</v>
      </c>
      <c r="D13581">
        <v>2790240101</v>
      </c>
      <c r="E13581" s="1">
        <v>44856</v>
      </c>
      <c r="F13581" s="1">
        <v>44856</v>
      </c>
      <c r="G13581">
        <v>8280625491</v>
      </c>
      <c r="H13581">
        <v>29625</v>
      </c>
      <c r="I13581">
        <v>549</v>
      </c>
      <c r="J13581" s="1">
        <v>44916</v>
      </c>
      <c r="K13581">
        <v>450</v>
      </c>
      <c r="L13581" s="1">
        <v>44893</v>
      </c>
      <c r="M13581">
        <v>-23</v>
      </c>
      <c r="N13581" s="8">
        <f t="shared" si="212"/>
        <v>-10350</v>
      </c>
    </row>
    <row r="13582" spans="1:14">
      <c r="A13582" t="s">
        <v>14</v>
      </c>
      <c r="B13582" t="s">
        <v>62</v>
      </c>
      <c r="C13582" t="s">
        <v>1528</v>
      </c>
      <c r="D13582">
        <v>9331210154</v>
      </c>
      <c r="E13582" s="1">
        <v>44857</v>
      </c>
      <c r="F13582" s="1">
        <v>44857</v>
      </c>
      <c r="G13582">
        <v>8281218910</v>
      </c>
      <c r="H13582">
        <v>931939797</v>
      </c>
      <c r="I13582">
        <v>383.35</v>
      </c>
      <c r="J13582" s="1">
        <v>44917</v>
      </c>
      <c r="K13582">
        <v>348.5</v>
      </c>
      <c r="L13582" s="1">
        <v>44893</v>
      </c>
      <c r="M13582">
        <v>-24</v>
      </c>
      <c r="N13582" s="8">
        <f t="shared" si="212"/>
        <v>-8364</v>
      </c>
    </row>
    <row r="13583" spans="1:14">
      <c r="A13583" t="s">
        <v>14</v>
      </c>
      <c r="B13583" t="s">
        <v>62</v>
      </c>
      <c r="C13583" t="s">
        <v>261</v>
      </c>
      <c r="D13583">
        <v>9933630155</v>
      </c>
      <c r="E13583" s="1">
        <v>44857</v>
      </c>
      <c r="F13583" s="1">
        <v>44857</v>
      </c>
      <c r="G13583">
        <v>8281313156</v>
      </c>
      <c r="H13583">
        <v>9700228475</v>
      </c>
      <c r="I13583">
        <v>1830</v>
      </c>
      <c r="J13583" s="1">
        <v>44917</v>
      </c>
      <c r="K13583">
        <v>1500</v>
      </c>
      <c r="L13583" s="1">
        <v>44910</v>
      </c>
      <c r="M13583">
        <v>-7</v>
      </c>
      <c r="N13583" s="8">
        <f t="shared" si="212"/>
        <v>-10500</v>
      </c>
    </row>
    <row r="13584" spans="1:14">
      <c r="A13584" t="s">
        <v>14</v>
      </c>
      <c r="B13584" t="s">
        <v>62</v>
      </c>
      <c r="C13584" t="s">
        <v>953</v>
      </c>
      <c r="D13584">
        <v>8126390155</v>
      </c>
      <c r="E13584" s="1">
        <v>44857</v>
      </c>
      <c r="F13584" s="1">
        <v>44857</v>
      </c>
      <c r="G13584">
        <v>8281537475</v>
      </c>
      <c r="H13584" t="s">
        <v>5320</v>
      </c>
      <c r="I13584">
        <v>4018.68</v>
      </c>
      <c r="J13584" s="1">
        <v>44917</v>
      </c>
      <c r="K13584">
        <v>3294</v>
      </c>
      <c r="L13584" s="1">
        <v>44896</v>
      </c>
      <c r="M13584">
        <v>-21</v>
      </c>
      <c r="N13584" s="8">
        <f t="shared" si="212"/>
        <v>-69174</v>
      </c>
    </row>
    <row r="13585" spans="1:14">
      <c r="A13585" t="s">
        <v>14</v>
      </c>
      <c r="B13585" t="s">
        <v>62</v>
      </c>
      <c r="C13585" t="s">
        <v>140</v>
      </c>
      <c r="D13585">
        <v>2368591208</v>
      </c>
      <c r="E13585" s="1">
        <v>44858</v>
      </c>
      <c r="F13585" s="1">
        <v>44858</v>
      </c>
      <c r="G13585">
        <v>8283666452</v>
      </c>
      <c r="H13585">
        <v>8100327466</v>
      </c>
      <c r="I13585">
        <v>4703.59</v>
      </c>
      <c r="J13585" s="1">
        <v>44918</v>
      </c>
      <c r="K13585">
        <v>3855.4</v>
      </c>
      <c r="L13585" s="1">
        <v>44893</v>
      </c>
      <c r="M13585">
        <v>-25</v>
      </c>
      <c r="N13585" s="8">
        <f t="shared" si="212"/>
        <v>-96385</v>
      </c>
    </row>
    <row r="13586" spans="1:14">
      <c r="A13586" t="s">
        <v>14</v>
      </c>
      <c r="B13586" t="s">
        <v>62</v>
      </c>
      <c r="C13586" t="s">
        <v>543</v>
      </c>
      <c r="D13586">
        <v>5051840584</v>
      </c>
      <c r="E13586" s="1">
        <v>44858</v>
      </c>
      <c r="F13586" s="1">
        <v>44858</v>
      </c>
      <c r="G13586">
        <v>8283777536</v>
      </c>
      <c r="H13586">
        <v>8516</v>
      </c>
      <c r="I13586">
        <v>1220</v>
      </c>
      <c r="J13586" s="1">
        <v>44918</v>
      </c>
      <c r="K13586">
        <v>1000</v>
      </c>
      <c r="L13586" s="1">
        <v>44909</v>
      </c>
      <c r="M13586">
        <v>-9</v>
      </c>
      <c r="N13586" s="8">
        <f t="shared" si="212"/>
        <v>-9000</v>
      </c>
    </row>
    <row r="13587" spans="1:14">
      <c r="A13587" t="s">
        <v>14</v>
      </c>
      <c r="B13587" t="s">
        <v>62</v>
      </c>
      <c r="C13587" t="s">
        <v>303</v>
      </c>
      <c r="D13587">
        <v>426150488</v>
      </c>
      <c r="E13587" s="1">
        <v>44858</v>
      </c>
      <c r="F13587" s="1">
        <v>44858</v>
      </c>
      <c r="G13587">
        <v>8283858387</v>
      </c>
      <c r="H13587">
        <v>147215</v>
      </c>
      <c r="I13587">
        <v>16709.55</v>
      </c>
      <c r="J13587" s="1">
        <v>44918</v>
      </c>
      <c r="K13587">
        <v>15190.5</v>
      </c>
      <c r="L13587" s="1">
        <v>44910</v>
      </c>
      <c r="M13587">
        <v>-8</v>
      </c>
      <c r="N13587" s="8">
        <f t="shared" si="212"/>
        <v>-121524</v>
      </c>
    </row>
    <row r="13588" spans="1:14">
      <c r="A13588" t="s">
        <v>14</v>
      </c>
      <c r="B13588" t="s">
        <v>62</v>
      </c>
      <c r="C13588" t="s">
        <v>571</v>
      </c>
      <c r="D13588">
        <v>6754140157</v>
      </c>
      <c r="E13588" s="1">
        <v>44858</v>
      </c>
      <c r="F13588" s="1">
        <v>44858</v>
      </c>
      <c r="G13588">
        <v>8284280067</v>
      </c>
      <c r="H13588" t="s">
        <v>5321</v>
      </c>
      <c r="I13588">
        <v>8788.0300000000007</v>
      </c>
      <c r="J13588" s="1">
        <v>44918</v>
      </c>
      <c r="K13588">
        <v>7203.3</v>
      </c>
      <c r="L13588" s="1">
        <v>44910</v>
      </c>
      <c r="M13588">
        <v>-8</v>
      </c>
      <c r="N13588" s="8">
        <f t="shared" si="212"/>
        <v>-57626.400000000001</v>
      </c>
    </row>
    <row r="13589" spans="1:14">
      <c r="A13589" t="s">
        <v>14</v>
      </c>
      <c r="B13589" t="s">
        <v>62</v>
      </c>
      <c r="C13589" t="s">
        <v>354</v>
      </c>
      <c r="D13589">
        <v>12328591008</v>
      </c>
      <c r="E13589" s="1">
        <v>44858</v>
      </c>
      <c r="F13589" s="1">
        <v>44858</v>
      </c>
      <c r="G13589">
        <v>8284697801</v>
      </c>
      <c r="H13589" t="s">
        <v>5322</v>
      </c>
      <c r="I13589">
        <v>986.25</v>
      </c>
      <c r="J13589" s="1">
        <v>44918</v>
      </c>
      <c r="K13589">
        <v>811.29</v>
      </c>
      <c r="L13589" s="1">
        <v>44914</v>
      </c>
      <c r="M13589">
        <v>-4</v>
      </c>
      <c r="N13589" s="8">
        <f t="shared" si="212"/>
        <v>-3245.16</v>
      </c>
    </row>
    <row r="13590" spans="1:14">
      <c r="A13590" t="s">
        <v>14</v>
      </c>
      <c r="B13590" t="s">
        <v>62</v>
      </c>
      <c r="C13590" t="s">
        <v>303</v>
      </c>
      <c r="D13590">
        <v>426150488</v>
      </c>
      <c r="E13590" s="1">
        <v>44858</v>
      </c>
      <c r="F13590" s="1">
        <v>44858</v>
      </c>
      <c r="G13590">
        <v>8285050134</v>
      </c>
      <c r="H13590">
        <v>147436</v>
      </c>
      <c r="I13590">
        <v>1.1000000000000001</v>
      </c>
      <c r="J13590" s="1">
        <v>44918</v>
      </c>
      <c r="K13590">
        <v>1</v>
      </c>
      <c r="L13590" s="1">
        <v>44910</v>
      </c>
      <c r="M13590">
        <v>-8</v>
      </c>
      <c r="N13590" s="8">
        <f t="shared" si="212"/>
        <v>-8</v>
      </c>
    </row>
    <row r="13591" spans="1:14">
      <c r="A13591" t="s">
        <v>14</v>
      </c>
      <c r="B13591" t="s">
        <v>62</v>
      </c>
      <c r="C13591" t="s">
        <v>303</v>
      </c>
      <c r="D13591">
        <v>426150488</v>
      </c>
      <c r="E13591" s="1">
        <v>44858</v>
      </c>
      <c r="F13591" s="1">
        <v>44858</v>
      </c>
      <c r="G13591">
        <v>8285050346</v>
      </c>
      <c r="H13591">
        <v>147437</v>
      </c>
      <c r="I13591">
        <v>1.1000000000000001</v>
      </c>
      <c r="J13591" s="1">
        <v>44918</v>
      </c>
      <c r="K13591">
        <v>1</v>
      </c>
      <c r="L13591" s="1">
        <v>44910</v>
      </c>
      <c r="M13591">
        <v>-8</v>
      </c>
      <c r="N13591" s="8">
        <f t="shared" si="212"/>
        <v>-8</v>
      </c>
    </row>
    <row r="13592" spans="1:14">
      <c r="A13592" t="s">
        <v>14</v>
      </c>
      <c r="B13592" t="s">
        <v>62</v>
      </c>
      <c r="C13592" t="s">
        <v>303</v>
      </c>
      <c r="D13592">
        <v>426150488</v>
      </c>
      <c r="E13592" s="1">
        <v>44858</v>
      </c>
      <c r="F13592" s="1">
        <v>44858</v>
      </c>
      <c r="G13592">
        <v>8285050776</v>
      </c>
      <c r="H13592">
        <v>147438</v>
      </c>
      <c r="I13592">
        <v>1.1000000000000001</v>
      </c>
      <c r="J13592" s="1">
        <v>44918</v>
      </c>
      <c r="K13592">
        <v>1</v>
      </c>
      <c r="L13592" s="1">
        <v>44910</v>
      </c>
      <c r="M13592">
        <v>-8</v>
      </c>
      <c r="N13592" s="8">
        <f t="shared" si="212"/>
        <v>-8</v>
      </c>
    </row>
    <row r="13593" spans="1:14">
      <c r="A13593" t="s">
        <v>14</v>
      </c>
      <c r="B13593" t="s">
        <v>62</v>
      </c>
      <c r="C13593" t="s">
        <v>4656</v>
      </c>
      <c r="D13593" t="s">
        <v>4657</v>
      </c>
      <c r="E13593" s="1">
        <v>44858</v>
      </c>
      <c r="F13593" s="1">
        <v>44858</v>
      </c>
      <c r="G13593">
        <v>8285346452</v>
      </c>
      <c r="H13593">
        <v>18</v>
      </c>
      <c r="I13593">
        <v>3000</v>
      </c>
      <c r="J13593" s="1">
        <v>44918</v>
      </c>
      <c r="K13593">
        <v>2400</v>
      </c>
      <c r="L13593" s="1">
        <v>44862</v>
      </c>
      <c r="M13593">
        <v>-56</v>
      </c>
      <c r="N13593" s="8">
        <f t="shared" si="212"/>
        <v>-134400</v>
      </c>
    </row>
    <row r="13594" spans="1:14">
      <c r="A13594" t="s">
        <v>14</v>
      </c>
      <c r="B13594" t="s">
        <v>62</v>
      </c>
      <c r="C13594" t="s">
        <v>1615</v>
      </c>
      <c r="D13594">
        <v>272420639</v>
      </c>
      <c r="E13594" s="1">
        <v>44858</v>
      </c>
      <c r="F13594" s="1">
        <v>44858</v>
      </c>
      <c r="G13594">
        <v>8285657297</v>
      </c>
      <c r="H13594">
        <v>10173</v>
      </c>
      <c r="I13594">
        <v>1320</v>
      </c>
      <c r="J13594" s="1">
        <v>44918</v>
      </c>
      <c r="K13594">
        <v>1200</v>
      </c>
      <c r="L13594" s="1">
        <v>44910</v>
      </c>
      <c r="M13594">
        <v>-8</v>
      </c>
      <c r="N13594" s="8">
        <f t="shared" si="212"/>
        <v>-9600</v>
      </c>
    </row>
    <row r="13595" spans="1:14">
      <c r="A13595" t="s">
        <v>14</v>
      </c>
      <c r="B13595" t="s">
        <v>62</v>
      </c>
      <c r="C13595" t="s">
        <v>5323</v>
      </c>
      <c r="D13595">
        <v>914480587</v>
      </c>
      <c r="E13595" s="1">
        <v>44858</v>
      </c>
      <c r="F13595" s="1">
        <v>44858</v>
      </c>
      <c r="G13595">
        <v>8285889668</v>
      </c>
      <c r="H13595">
        <v>498</v>
      </c>
      <c r="I13595">
        <v>2806</v>
      </c>
      <c r="J13595" s="1">
        <v>44918</v>
      </c>
      <c r="K13595">
        <v>2300</v>
      </c>
      <c r="L13595" s="1">
        <v>44890</v>
      </c>
      <c r="M13595">
        <v>-28</v>
      </c>
      <c r="N13595" s="8">
        <f t="shared" si="212"/>
        <v>-64400</v>
      </c>
    </row>
    <row r="13596" spans="1:14">
      <c r="A13596" t="s">
        <v>14</v>
      </c>
      <c r="B13596" t="s">
        <v>62</v>
      </c>
      <c r="C13596" t="s">
        <v>337</v>
      </c>
      <c r="D13596">
        <v>3578710729</v>
      </c>
      <c r="E13596" s="1">
        <v>44858</v>
      </c>
      <c r="F13596" s="1">
        <v>44858</v>
      </c>
      <c r="G13596">
        <v>8286490440</v>
      </c>
      <c r="H13596" t="s">
        <v>5324</v>
      </c>
      <c r="I13596">
        <v>712.24</v>
      </c>
      <c r="J13596" s="1">
        <v>44918</v>
      </c>
      <c r="K13596">
        <v>583.79999999999995</v>
      </c>
      <c r="L13596" s="1">
        <v>44893</v>
      </c>
      <c r="M13596">
        <v>-25</v>
      </c>
      <c r="N13596" s="8">
        <f t="shared" si="212"/>
        <v>-14594.999999999998</v>
      </c>
    </row>
    <row r="13597" spans="1:14">
      <c r="A13597" t="s">
        <v>14</v>
      </c>
      <c r="B13597" t="s">
        <v>62</v>
      </c>
      <c r="C13597" t="s">
        <v>337</v>
      </c>
      <c r="D13597">
        <v>3578710729</v>
      </c>
      <c r="E13597" s="1">
        <v>44858</v>
      </c>
      <c r="F13597" s="1">
        <v>44858</v>
      </c>
      <c r="G13597">
        <v>8286490717</v>
      </c>
      <c r="H13597" t="s">
        <v>5325</v>
      </c>
      <c r="I13597">
        <v>170.8</v>
      </c>
      <c r="J13597" s="1">
        <v>44918</v>
      </c>
      <c r="K13597">
        <v>140</v>
      </c>
      <c r="L13597" s="1">
        <v>44910</v>
      </c>
      <c r="M13597">
        <v>-8</v>
      </c>
      <c r="N13597" s="8">
        <f t="shared" si="212"/>
        <v>-1120</v>
      </c>
    </row>
    <row r="13598" spans="1:14">
      <c r="A13598" t="s">
        <v>14</v>
      </c>
      <c r="B13598" t="s">
        <v>62</v>
      </c>
      <c r="C13598" t="s">
        <v>1295</v>
      </c>
      <c r="D13598">
        <v>471770016</v>
      </c>
      <c r="E13598" s="1">
        <v>44858</v>
      </c>
      <c r="F13598" s="1">
        <v>44858</v>
      </c>
      <c r="G13598">
        <v>8286629563</v>
      </c>
      <c r="H13598">
        <v>90020325</v>
      </c>
      <c r="I13598">
        <v>2344.2199999999998</v>
      </c>
      <c r="J13598" s="1">
        <v>44918</v>
      </c>
      <c r="K13598">
        <v>2131.11</v>
      </c>
      <c r="L13598" s="1">
        <v>44893</v>
      </c>
      <c r="M13598">
        <v>-25</v>
      </c>
      <c r="N13598" s="8">
        <f t="shared" si="212"/>
        <v>-53277.75</v>
      </c>
    </row>
    <row r="13599" spans="1:14">
      <c r="A13599" t="s">
        <v>14</v>
      </c>
      <c r="B13599" t="s">
        <v>62</v>
      </c>
      <c r="C13599" t="s">
        <v>204</v>
      </c>
      <c r="D13599">
        <v>1679130060</v>
      </c>
      <c r="E13599" s="1">
        <v>44858</v>
      </c>
      <c r="F13599" s="1">
        <v>44858</v>
      </c>
      <c r="G13599">
        <v>8286653507</v>
      </c>
      <c r="H13599">
        <v>202206029889</v>
      </c>
      <c r="I13599">
        <v>231</v>
      </c>
      <c r="J13599" s="1">
        <v>44918</v>
      </c>
      <c r="K13599">
        <v>210</v>
      </c>
      <c r="L13599" s="1">
        <v>44910</v>
      </c>
      <c r="M13599">
        <v>-8</v>
      </c>
      <c r="N13599" s="8">
        <f t="shared" si="212"/>
        <v>-1680</v>
      </c>
    </row>
    <row r="13600" spans="1:14">
      <c r="A13600" t="s">
        <v>14</v>
      </c>
      <c r="B13600" t="s">
        <v>62</v>
      </c>
      <c r="C13600" t="s">
        <v>733</v>
      </c>
      <c r="D13600">
        <v>805390283</v>
      </c>
      <c r="E13600" s="1">
        <v>44858</v>
      </c>
      <c r="F13600" s="1">
        <v>44858</v>
      </c>
      <c r="G13600">
        <v>8286687717</v>
      </c>
      <c r="H13600" t="s">
        <v>5326</v>
      </c>
      <c r="I13600">
        <v>204.96</v>
      </c>
      <c r="J13600" s="1">
        <v>44918</v>
      </c>
      <c r="K13600">
        <v>168</v>
      </c>
      <c r="L13600" s="1">
        <v>44893</v>
      </c>
      <c r="M13600">
        <v>-25</v>
      </c>
      <c r="N13600" s="8">
        <f t="shared" si="212"/>
        <v>-4200</v>
      </c>
    </row>
    <row r="13601" spans="1:14">
      <c r="A13601" t="s">
        <v>14</v>
      </c>
      <c r="B13601" t="s">
        <v>62</v>
      </c>
      <c r="C13601" t="s">
        <v>56</v>
      </c>
      <c r="D13601">
        <v>76670595</v>
      </c>
      <c r="E13601" s="1">
        <v>44858</v>
      </c>
      <c r="F13601" s="1">
        <v>44858</v>
      </c>
      <c r="G13601">
        <v>8286937204</v>
      </c>
      <c r="H13601" t="s">
        <v>5327</v>
      </c>
      <c r="I13601">
        <v>330</v>
      </c>
      <c r="J13601" s="1">
        <v>44918</v>
      </c>
      <c r="K13601">
        <v>300</v>
      </c>
      <c r="L13601" s="1">
        <v>44910</v>
      </c>
      <c r="M13601">
        <v>-8</v>
      </c>
      <c r="N13601" s="8">
        <f t="shared" si="212"/>
        <v>-2400</v>
      </c>
    </row>
    <row r="13602" spans="1:14">
      <c r="A13602" t="s">
        <v>14</v>
      </c>
      <c r="B13602" t="s">
        <v>62</v>
      </c>
      <c r="C13602" t="s">
        <v>216</v>
      </c>
      <c r="D13602">
        <v>735390155</v>
      </c>
      <c r="E13602" s="1">
        <v>44858</v>
      </c>
      <c r="F13602" s="1">
        <v>44858</v>
      </c>
      <c r="G13602">
        <v>8286946517</v>
      </c>
      <c r="H13602">
        <v>1020663713</v>
      </c>
      <c r="I13602">
        <v>85900.28</v>
      </c>
      <c r="J13602" s="1">
        <v>44918</v>
      </c>
      <c r="K13602">
        <v>78091.16</v>
      </c>
      <c r="L13602" s="1">
        <v>44893</v>
      </c>
      <c r="M13602">
        <v>-25</v>
      </c>
      <c r="N13602" s="8">
        <f t="shared" si="212"/>
        <v>-1952279</v>
      </c>
    </row>
    <row r="13603" spans="1:14">
      <c r="A13603" t="s">
        <v>14</v>
      </c>
      <c r="B13603" t="s">
        <v>62</v>
      </c>
      <c r="C13603" t="s">
        <v>216</v>
      </c>
      <c r="D13603">
        <v>735390155</v>
      </c>
      <c r="E13603" s="1">
        <v>44858</v>
      </c>
      <c r="F13603" s="1">
        <v>44858</v>
      </c>
      <c r="G13603">
        <v>8286965674</v>
      </c>
      <c r="H13603">
        <v>1020663798</v>
      </c>
      <c r="I13603">
        <v>1.1000000000000001</v>
      </c>
      <c r="J13603" s="1">
        <v>44918</v>
      </c>
      <c r="K13603">
        <v>1</v>
      </c>
      <c r="L13603" s="1">
        <v>44893</v>
      </c>
      <c r="M13603">
        <v>-25</v>
      </c>
      <c r="N13603" s="8">
        <f t="shared" si="212"/>
        <v>-25</v>
      </c>
    </row>
    <row r="13604" spans="1:14">
      <c r="A13604" t="s">
        <v>14</v>
      </c>
      <c r="B13604" t="s">
        <v>62</v>
      </c>
      <c r="C13604" t="s">
        <v>216</v>
      </c>
      <c r="D13604">
        <v>735390155</v>
      </c>
      <c r="E13604" s="1">
        <v>44858</v>
      </c>
      <c r="F13604" s="1">
        <v>44858</v>
      </c>
      <c r="G13604">
        <v>8286992355</v>
      </c>
      <c r="H13604">
        <v>1020663797</v>
      </c>
      <c r="I13604">
        <v>1.1000000000000001</v>
      </c>
      <c r="J13604" s="1">
        <v>44918</v>
      </c>
      <c r="K13604">
        <v>1</v>
      </c>
      <c r="L13604" s="1">
        <v>44893</v>
      </c>
      <c r="M13604">
        <v>-25</v>
      </c>
      <c r="N13604" s="8">
        <f t="shared" si="212"/>
        <v>-25</v>
      </c>
    </row>
    <row r="13605" spans="1:14">
      <c r="A13605" t="s">
        <v>14</v>
      </c>
      <c r="B13605" t="s">
        <v>62</v>
      </c>
      <c r="C13605" t="s">
        <v>109</v>
      </c>
      <c r="D13605">
        <v>795170158</v>
      </c>
      <c r="E13605" s="1">
        <v>44858</v>
      </c>
      <c r="F13605" s="1">
        <v>44858</v>
      </c>
      <c r="G13605">
        <v>8287192828</v>
      </c>
      <c r="H13605">
        <v>2100124222</v>
      </c>
      <c r="I13605">
        <v>875.6</v>
      </c>
      <c r="J13605" s="1">
        <v>44918</v>
      </c>
      <c r="K13605">
        <v>796</v>
      </c>
      <c r="L13605" s="1">
        <v>44910</v>
      </c>
      <c r="M13605">
        <v>-8</v>
      </c>
      <c r="N13605" s="8">
        <f t="shared" si="212"/>
        <v>-6368</v>
      </c>
    </row>
    <row r="13606" spans="1:14">
      <c r="A13606" t="s">
        <v>14</v>
      </c>
      <c r="B13606" t="s">
        <v>62</v>
      </c>
      <c r="C13606" t="s">
        <v>109</v>
      </c>
      <c r="D13606">
        <v>795170158</v>
      </c>
      <c r="E13606" s="1">
        <v>44858</v>
      </c>
      <c r="F13606" s="1">
        <v>44858</v>
      </c>
      <c r="G13606">
        <v>8287193047</v>
      </c>
      <c r="H13606">
        <v>2100124223</v>
      </c>
      <c r="I13606">
        <v>1144</v>
      </c>
      <c r="J13606" s="1">
        <v>44918</v>
      </c>
      <c r="K13606">
        <v>1040</v>
      </c>
      <c r="L13606" s="1">
        <v>44910</v>
      </c>
      <c r="M13606">
        <v>-8</v>
      </c>
      <c r="N13606" s="8">
        <f t="shared" si="212"/>
        <v>-8320</v>
      </c>
    </row>
    <row r="13607" spans="1:14">
      <c r="A13607" t="s">
        <v>14</v>
      </c>
      <c r="B13607" t="s">
        <v>62</v>
      </c>
      <c r="C13607" t="s">
        <v>109</v>
      </c>
      <c r="D13607">
        <v>795170158</v>
      </c>
      <c r="E13607" s="1">
        <v>44858</v>
      </c>
      <c r="F13607" s="1">
        <v>44858</v>
      </c>
      <c r="G13607">
        <v>8287193183</v>
      </c>
      <c r="H13607">
        <v>2100124224</v>
      </c>
      <c r="I13607">
        <v>800.8</v>
      </c>
      <c r="J13607" s="1">
        <v>44918</v>
      </c>
      <c r="K13607">
        <v>728</v>
      </c>
      <c r="L13607" s="1">
        <v>44910</v>
      </c>
      <c r="M13607">
        <v>-8</v>
      </c>
      <c r="N13607" s="8">
        <f t="shared" si="212"/>
        <v>-5824</v>
      </c>
    </row>
    <row r="13608" spans="1:14">
      <c r="A13608" t="s">
        <v>14</v>
      </c>
      <c r="B13608" t="s">
        <v>62</v>
      </c>
      <c r="C13608" t="s">
        <v>109</v>
      </c>
      <c r="D13608">
        <v>795170158</v>
      </c>
      <c r="E13608" s="1">
        <v>44858</v>
      </c>
      <c r="F13608" s="1">
        <v>44858</v>
      </c>
      <c r="G13608">
        <v>8287193330</v>
      </c>
      <c r="H13608">
        <v>2100124225</v>
      </c>
      <c r="I13608">
        <v>734.25</v>
      </c>
      <c r="J13608" s="1">
        <v>44918</v>
      </c>
      <c r="K13608">
        <v>667.5</v>
      </c>
      <c r="L13608" s="1">
        <v>44910</v>
      </c>
      <c r="M13608">
        <v>-8</v>
      </c>
      <c r="N13608" s="8">
        <f t="shared" si="212"/>
        <v>-5340</v>
      </c>
    </row>
    <row r="13609" spans="1:14">
      <c r="A13609" t="s">
        <v>14</v>
      </c>
      <c r="B13609" t="s">
        <v>62</v>
      </c>
      <c r="C13609" t="s">
        <v>109</v>
      </c>
      <c r="D13609">
        <v>795170158</v>
      </c>
      <c r="E13609" s="1">
        <v>44858</v>
      </c>
      <c r="F13609" s="1">
        <v>44858</v>
      </c>
      <c r="G13609">
        <v>8287193540</v>
      </c>
      <c r="H13609">
        <v>2100124226</v>
      </c>
      <c r="I13609">
        <v>1558.26</v>
      </c>
      <c r="J13609" s="1">
        <v>44918</v>
      </c>
      <c r="K13609">
        <v>1416.6</v>
      </c>
      <c r="L13609" s="1">
        <v>44910</v>
      </c>
      <c r="M13609">
        <v>-8</v>
      </c>
      <c r="N13609" s="8">
        <f t="shared" si="212"/>
        <v>-11332.8</v>
      </c>
    </row>
    <row r="13610" spans="1:14">
      <c r="A13610" t="s">
        <v>14</v>
      </c>
      <c r="B13610" t="s">
        <v>62</v>
      </c>
      <c r="C13610" t="s">
        <v>109</v>
      </c>
      <c r="D13610">
        <v>795170158</v>
      </c>
      <c r="E13610" s="1">
        <v>44858</v>
      </c>
      <c r="F13610" s="1">
        <v>44858</v>
      </c>
      <c r="G13610">
        <v>8287193723</v>
      </c>
      <c r="H13610">
        <v>2100124227</v>
      </c>
      <c r="I13610">
        <v>915.2</v>
      </c>
      <c r="J13610" s="1">
        <v>44918</v>
      </c>
      <c r="K13610">
        <v>832</v>
      </c>
      <c r="L13610" s="1">
        <v>44910</v>
      </c>
      <c r="M13610">
        <v>-8</v>
      </c>
      <c r="N13610" s="8">
        <f t="shared" si="212"/>
        <v>-6656</v>
      </c>
    </row>
    <row r="13611" spans="1:14">
      <c r="A13611" t="s">
        <v>14</v>
      </c>
      <c r="B13611" t="s">
        <v>62</v>
      </c>
      <c r="C13611" t="s">
        <v>422</v>
      </c>
      <c r="D13611">
        <v>2221101203</v>
      </c>
      <c r="E13611" s="1">
        <v>44858</v>
      </c>
      <c r="F13611" s="1">
        <v>44858</v>
      </c>
      <c r="G13611">
        <v>8287268953</v>
      </c>
      <c r="H13611">
        <v>412211018730</v>
      </c>
      <c r="I13611">
        <v>1012991.28</v>
      </c>
      <c r="J13611" s="1">
        <v>44918</v>
      </c>
      <c r="K13611">
        <v>830320.72</v>
      </c>
      <c r="L13611" s="1">
        <v>44908</v>
      </c>
      <c r="M13611">
        <v>-10</v>
      </c>
      <c r="N13611" s="8">
        <f t="shared" si="212"/>
        <v>-8303207.1999999993</v>
      </c>
    </row>
    <row r="13612" spans="1:14">
      <c r="A13612" t="s">
        <v>14</v>
      </c>
      <c r="B13612" t="s">
        <v>62</v>
      </c>
      <c r="C13612" t="s">
        <v>1345</v>
      </c>
      <c r="D13612" t="s">
        <v>1346</v>
      </c>
      <c r="E13612" s="1">
        <v>44858</v>
      </c>
      <c r="F13612" s="1">
        <v>44858</v>
      </c>
      <c r="G13612">
        <v>8287379864</v>
      </c>
      <c r="H13612">
        <v>2022043</v>
      </c>
      <c r="I13612">
        <v>6417.2</v>
      </c>
      <c r="J13612" s="1">
        <v>44918</v>
      </c>
      <c r="K13612">
        <v>5260</v>
      </c>
      <c r="L13612" s="1">
        <v>44896</v>
      </c>
      <c r="M13612">
        <v>-22</v>
      </c>
      <c r="N13612" s="8">
        <f t="shared" si="212"/>
        <v>-115720</v>
      </c>
    </row>
    <row r="13613" spans="1:14">
      <c r="A13613" t="s">
        <v>14</v>
      </c>
      <c r="B13613" t="s">
        <v>62</v>
      </c>
      <c r="C13613" t="s">
        <v>568</v>
      </c>
      <c r="D13613">
        <v>832400154</v>
      </c>
      <c r="E13613" s="1">
        <v>44858</v>
      </c>
      <c r="F13613" s="1">
        <v>44858</v>
      </c>
      <c r="G13613">
        <v>8287443466</v>
      </c>
      <c r="H13613">
        <v>27484665</v>
      </c>
      <c r="I13613">
        <v>4751.1400000000003</v>
      </c>
      <c r="J13613" s="1">
        <v>44918</v>
      </c>
      <c r="K13613">
        <v>4319.22</v>
      </c>
      <c r="L13613" s="1">
        <v>44910</v>
      </c>
      <c r="M13613">
        <v>-8</v>
      </c>
      <c r="N13613" s="8">
        <f t="shared" si="212"/>
        <v>-34553.760000000002</v>
      </c>
    </row>
    <row r="13614" spans="1:14">
      <c r="A13614" t="s">
        <v>14</v>
      </c>
      <c r="B13614" t="s">
        <v>62</v>
      </c>
      <c r="C13614" t="s">
        <v>2286</v>
      </c>
      <c r="D13614">
        <v>1593590605</v>
      </c>
      <c r="E13614" s="1">
        <v>44858</v>
      </c>
      <c r="F13614" s="1">
        <v>44858</v>
      </c>
      <c r="G13614">
        <v>8287463608</v>
      </c>
      <c r="H13614" t="s">
        <v>5328</v>
      </c>
      <c r="I13614">
        <v>1710</v>
      </c>
      <c r="J13614" s="1">
        <v>44918</v>
      </c>
      <c r="K13614">
        <v>1710</v>
      </c>
      <c r="L13614" s="1">
        <v>44893</v>
      </c>
      <c r="M13614">
        <v>-25</v>
      </c>
      <c r="N13614" s="8">
        <f t="shared" si="212"/>
        <v>-42750</v>
      </c>
    </row>
    <row r="13615" spans="1:14">
      <c r="A13615" t="s">
        <v>14</v>
      </c>
      <c r="B13615" t="s">
        <v>62</v>
      </c>
      <c r="C13615" t="s">
        <v>1113</v>
      </c>
      <c r="D13615">
        <v>2404790392</v>
      </c>
      <c r="E13615" s="1">
        <v>44858</v>
      </c>
      <c r="F13615" s="1">
        <v>44858</v>
      </c>
      <c r="G13615">
        <v>8288185734</v>
      </c>
      <c r="H13615" t="s">
        <v>5329</v>
      </c>
      <c r="I13615">
        <v>2869.44</v>
      </c>
      <c r="J13615" s="1">
        <v>44918</v>
      </c>
      <c r="K13615">
        <v>2352</v>
      </c>
      <c r="L13615" s="1">
        <v>44910</v>
      </c>
      <c r="M13615">
        <v>-8</v>
      </c>
      <c r="N13615" s="8">
        <f t="shared" si="212"/>
        <v>-18816</v>
      </c>
    </row>
    <row r="13616" spans="1:14">
      <c r="A13616" t="s">
        <v>14</v>
      </c>
      <c r="B13616" t="s">
        <v>62</v>
      </c>
      <c r="C13616" t="s">
        <v>274</v>
      </c>
      <c r="D13616">
        <v>8082461008</v>
      </c>
      <c r="E13616" s="1">
        <v>44858</v>
      </c>
      <c r="F13616" s="1">
        <v>44858</v>
      </c>
      <c r="G13616">
        <v>8288978001</v>
      </c>
      <c r="H13616">
        <v>22227746</v>
      </c>
      <c r="I13616">
        <v>15060.9</v>
      </c>
      <c r="J13616" s="1">
        <v>44918</v>
      </c>
      <c r="K13616">
        <v>12345</v>
      </c>
      <c r="L13616" s="1">
        <v>44893</v>
      </c>
      <c r="M13616">
        <v>-25</v>
      </c>
      <c r="N13616" s="8">
        <f t="shared" si="212"/>
        <v>-308625</v>
      </c>
    </row>
    <row r="13617" spans="1:14">
      <c r="A13617" t="s">
        <v>14</v>
      </c>
      <c r="B13617" t="s">
        <v>62</v>
      </c>
      <c r="C13617" t="s">
        <v>274</v>
      </c>
      <c r="D13617">
        <v>8082461008</v>
      </c>
      <c r="E13617" s="1">
        <v>44858</v>
      </c>
      <c r="F13617" s="1">
        <v>44858</v>
      </c>
      <c r="G13617">
        <v>8288991139</v>
      </c>
      <c r="H13617">
        <v>22227859</v>
      </c>
      <c r="I13617">
        <v>21960</v>
      </c>
      <c r="J13617" s="1">
        <v>44918</v>
      </c>
      <c r="K13617">
        <v>18000</v>
      </c>
      <c r="L13617" s="1">
        <v>44893</v>
      </c>
      <c r="M13617">
        <v>-25</v>
      </c>
      <c r="N13617" s="8">
        <f t="shared" si="212"/>
        <v>-450000</v>
      </c>
    </row>
    <row r="13618" spans="1:14">
      <c r="A13618" t="s">
        <v>14</v>
      </c>
      <c r="B13618" t="s">
        <v>62</v>
      </c>
      <c r="C13618" t="s">
        <v>205</v>
      </c>
      <c r="D13618">
        <v>747170157</v>
      </c>
      <c r="E13618" s="1">
        <v>44858</v>
      </c>
      <c r="F13618" s="1">
        <v>44858</v>
      </c>
      <c r="G13618">
        <v>8288992213</v>
      </c>
      <c r="H13618">
        <v>6752010663</v>
      </c>
      <c r="I13618">
        <v>1500</v>
      </c>
      <c r="J13618" s="1">
        <v>44918</v>
      </c>
      <c r="K13618">
        <v>1500</v>
      </c>
      <c r="L13618" s="1">
        <v>44890</v>
      </c>
      <c r="M13618">
        <v>-28</v>
      </c>
      <c r="N13618" s="8">
        <f t="shared" si="212"/>
        <v>-42000</v>
      </c>
    </row>
    <row r="13619" spans="1:14">
      <c r="A13619" t="s">
        <v>14</v>
      </c>
      <c r="B13619" t="s">
        <v>62</v>
      </c>
      <c r="C13619" t="s">
        <v>205</v>
      </c>
      <c r="D13619">
        <v>747170157</v>
      </c>
      <c r="E13619" s="1">
        <v>44858</v>
      </c>
      <c r="F13619" s="1">
        <v>44858</v>
      </c>
      <c r="G13619">
        <v>8288992676</v>
      </c>
      <c r="H13619">
        <v>6752338615</v>
      </c>
      <c r="I13619">
        <v>1010.1</v>
      </c>
      <c r="J13619" s="1">
        <v>44918</v>
      </c>
      <c r="K13619">
        <v>918.27</v>
      </c>
      <c r="L13619" s="1">
        <v>44893</v>
      </c>
      <c r="M13619">
        <v>-25</v>
      </c>
      <c r="N13619" s="8">
        <f t="shared" si="212"/>
        <v>-22956.75</v>
      </c>
    </row>
    <row r="13620" spans="1:14">
      <c r="A13620" t="s">
        <v>14</v>
      </c>
      <c r="B13620" t="s">
        <v>62</v>
      </c>
      <c r="C13620" t="s">
        <v>274</v>
      </c>
      <c r="D13620">
        <v>8082461008</v>
      </c>
      <c r="E13620" s="1">
        <v>44858</v>
      </c>
      <c r="F13620" s="1">
        <v>44858</v>
      </c>
      <c r="G13620">
        <v>8288993873</v>
      </c>
      <c r="H13620">
        <v>22227962</v>
      </c>
      <c r="I13620">
        <v>4157.25</v>
      </c>
      <c r="J13620" s="1">
        <v>44918</v>
      </c>
      <c r="K13620">
        <v>3407.58</v>
      </c>
      <c r="L13620" s="1">
        <v>44893</v>
      </c>
      <c r="M13620">
        <v>-25</v>
      </c>
      <c r="N13620" s="8">
        <f t="shared" si="212"/>
        <v>-85189.5</v>
      </c>
    </row>
    <row r="13621" spans="1:14">
      <c r="A13621" t="s">
        <v>14</v>
      </c>
      <c r="B13621" t="s">
        <v>62</v>
      </c>
      <c r="C13621" t="s">
        <v>500</v>
      </c>
      <c r="D13621">
        <v>422760587</v>
      </c>
      <c r="E13621" s="1">
        <v>44859</v>
      </c>
      <c r="F13621" s="1">
        <v>44859</v>
      </c>
      <c r="G13621">
        <v>8289152818</v>
      </c>
      <c r="H13621">
        <v>2022000010051680</v>
      </c>
      <c r="I13621">
        <v>2072.4</v>
      </c>
      <c r="J13621" s="1">
        <v>44919</v>
      </c>
      <c r="K13621">
        <v>1884</v>
      </c>
      <c r="L13621" s="1">
        <v>44893</v>
      </c>
      <c r="M13621">
        <v>-26</v>
      </c>
      <c r="N13621" s="8">
        <f t="shared" si="212"/>
        <v>-48984</v>
      </c>
    </row>
    <row r="13622" spans="1:14">
      <c r="A13622" t="s">
        <v>14</v>
      </c>
      <c r="B13622" t="s">
        <v>62</v>
      </c>
      <c r="C13622" t="s">
        <v>607</v>
      </c>
      <c r="D13622">
        <v>2774840595</v>
      </c>
      <c r="E13622" s="1">
        <v>44859</v>
      </c>
      <c r="F13622" s="1">
        <v>44859</v>
      </c>
      <c r="G13622">
        <v>8289205526</v>
      </c>
      <c r="H13622">
        <v>9897110470</v>
      </c>
      <c r="I13622">
        <v>346.37</v>
      </c>
      <c r="J13622" s="1">
        <v>44919</v>
      </c>
      <c r="K13622">
        <v>314.88</v>
      </c>
      <c r="L13622" s="1">
        <v>44910</v>
      </c>
      <c r="M13622">
        <v>-9</v>
      </c>
      <c r="N13622" s="8">
        <f t="shared" si="212"/>
        <v>-2833.92</v>
      </c>
    </row>
    <row r="13623" spans="1:14">
      <c r="A13623" t="s">
        <v>14</v>
      </c>
      <c r="B13623" t="s">
        <v>62</v>
      </c>
      <c r="C13623" t="s">
        <v>607</v>
      </c>
      <c r="D13623">
        <v>2774840595</v>
      </c>
      <c r="E13623" s="1">
        <v>44859</v>
      </c>
      <c r="F13623" s="1">
        <v>44859</v>
      </c>
      <c r="G13623">
        <v>8289213603</v>
      </c>
      <c r="H13623">
        <v>9897110471</v>
      </c>
      <c r="I13623">
        <v>219.45</v>
      </c>
      <c r="J13623" s="1">
        <v>44919</v>
      </c>
      <c r="K13623">
        <v>199.5</v>
      </c>
      <c r="L13623" s="1">
        <v>44910</v>
      </c>
      <c r="M13623">
        <v>-9</v>
      </c>
      <c r="N13623" s="8">
        <f t="shared" si="212"/>
        <v>-1795.5</v>
      </c>
    </row>
    <row r="13624" spans="1:14">
      <c r="A13624" t="s">
        <v>14</v>
      </c>
      <c r="B13624" t="s">
        <v>62</v>
      </c>
      <c r="C13624" t="s">
        <v>503</v>
      </c>
      <c r="D13624">
        <v>10051170156</v>
      </c>
      <c r="E13624" s="1">
        <v>44859</v>
      </c>
      <c r="F13624" s="1">
        <v>44859</v>
      </c>
      <c r="G13624">
        <v>8289260154</v>
      </c>
      <c r="H13624">
        <v>931867123</v>
      </c>
      <c r="I13624">
        <v>14635.61</v>
      </c>
      <c r="J13624" s="1">
        <v>44919</v>
      </c>
      <c r="K13624">
        <v>13305.1</v>
      </c>
      <c r="L13624" s="1">
        <v>44893</v>
      </c>
      <c r="M13624">
        <v>-26</v>
      </c>
      <c r="N13624" s="8">
        <f t="shared" si="212"/>
        <v>-345932.60000000003</v>
      </c>
    </row>
    <row r="13625" spans="1:14">
      <c r="A13625" t="s">
        <v>14</v>
      </c>
      <c r="B13625" t="s">
        <v>62</v>
      </c>
      <c r="C13625" t="s">
        <v>799</v>
      </c>
      <c r="D13625">
        <v>4185110154</v>
      </c>
      <c r="E13625" s="1">
        <v>44859</v>
      </c>
      <c r="F13625" s="1">
        <v>44859</v>
      </c>
      <c r="G13625">
        <v>8289471509</v>
      </c>
      <c r="H13625">
        <v>2022058012</v>
      </c>
      <c r="I13625">
        <v>3475.78</v>
      </c>
      <c r="J13625" s="1">
        <v>44919</v>
      </c>
      <c r="K13625">
        <v>2849</v>
      </c>
      <c r="L13625" s="1">
        <v>44910</v>
      </c>
      <c r="M13625">
        <v>-9</v>
      </c>
      <c r="N13625" s="8">
        <f t="shared" si="212"/>
        <v>-25641</v>
      </c>
    </row>
    <row r="13626" spans="1:14">
      <c r="A13626" t="s">
        <v>14</v>
      </c>
      <c r="B13626" t="s">
        <v>62</v>
      </c>
      <c r="C13626" t="s">
        <v>799</v>
      </c>
      <c r="D13626">
        <v>4185110154</v>
      </c>
      <c r="E13626" s="1">
        <v>44859</v>
      </c>
      <c r="F13626" s="1">
        <v>44859</v>
      </c>
      <c r="G13626">
        <v>8289471680</v>
      </c>
      <c r="H13626">
        <v>2022058042</v>
      </c>
      <c r="I13626">
        <v>877.05</v>
      </c>
      <c r="J13626" s="1">
        <v>44919</v>
      </c>
      <c r="K13626">
        <v>718.89</v>
      </c>
      <c r="L13626" s="1">
        <v>44910</v>
      </c>
      <c r="M13626">
        <v>-9</v>
      </c>
      <c r="N13626" s="8">
        <f t="shared" si="212"/>
        <v>-6470.01</v>
      </c>
    </row>
    <row r="13627" spans="1:14">
      <c r="A13627" t="s">
        <v>14</v>
      </c>
      <c r="B13627" t="s">
        <v>62</v>
      </c>
      <c r="C13627" t="s">
        <v>98</v>
      </c>
      <c r="D13627">
        <v>3524050238</v>
      </c>
      <c r="E13627" s="1">
        <v>44859</v>
      </c>
      <c r="F13627" s="1">
        <v>44859</v>
      </c>
      <c r="G13627">
        <v>8289672290</v>
      </c>
      <c r="H13627">
        <v>740909067</v>
      </c>
      <c r="I13627">
        <v>709.39</v>
      </c>
      <c r="J13627" s="1">
        <v>44919</v>
      </c>
      <c r="K13627">
        <v>644.9</v>
      </c>
      <c r="L13627" s="1">
        <v>44910</v>
      </c>
      <c r="M13627">
        <v>-9</v>
      </c>
      <c r="N13627" s="8">
        <f t="shared" si="212"/>
        <v>-5804.0999999999995</v>
      </c>
    </row>
    <row r="13628" spans="1:14">
      <c r="A13628" t="s">
        <v>14</v>
      </c>
      <c r="B13628" t="s">
        <v>62</v>
      </c>
      <c r="C13628" t="s">
        <v>403</v>
      </c>
      <c r="D13628">
        <v>12792100153</v>
      </c>
      <c r="E13628" s="1">
        <v>44859</v>
      </c>
      <c r="F13628" s="1">
        <v>44859</v>
      </c>
      <c r="G13628">
        <v>8289747897</v>
      </c>
      <c r="H13628">
        <v>22048353</v>
      </c>
      <c r="I13628">
        <v>256</v>
      </c>
      <c r="J13628" s="1">
        <v>44919</v>
      </c>
      <c r="K13628">
        <v>209.84</v>
      </c>
      <c r="L13628" s="1">
        <v>44890</v>
      </c>
      <c r="M13628">
        <v>-29</v>
      </c>
      <c r="N13628" s="8">
        <f t="shared" si="212"/>
        <v>-6085.36</v>
      </c>
    </row>
    <row r="13629" spans="1:14">
      <c r="A13629" t="s">
        <v>14</v>
      </c>
      <c r="B13629" t="s">
        <v>62</v>
      </c>
      <c r="C13629" t="s">
        <v>403</v>
      </c>
      <c r="D13629">
        <v>12792100153</v>
      </c>
      <c r="E13629" s="1">
        <v>44859</v>
      </c>
      <c r="F13629" s="1">
        <v>44859</v>
      </c>
      <c r="G13629">
        <v>8289760977</v>
      </c>
      <c r="H13629">
        <v>22048352</v>
      </c>
      <c r="I13629">
        <v>353.8</v>
      </c>
      <c r="J13629" s="1">
        <v>44919</v>
      </c>
      <c r="K13629">
        <v>290</v>
      </c>
      <c r="L13629" s="1">
        <v>44890</v>
      </c>
      <c r="M13629">
        <v>-29</v>
      </c>
      <c r="N13629" s="8">
        <f t="shared" si="212"/>
        <v>-8410</v>
      </c>
    </row>
    <row r="13630" spans="1:14">
      <c r="A13630" t="s">
        <v>14</v>
      </c>
      <c r="B13630" t="s">
        <v>62</v>
      </c>
      <c r="C13630" t="s">
        <v>181</v>
      </c>
      <c r="D13630">
        <v>2707070963</v>
      </c>
      <c r="E13630" s="1">
        <v>44859</v>
      </c>
      <c r="F13630" s="1">
        <v>44859</v>
      </c>
      <c r="G13630">
        <v>8289810624</v>
      </c>
      <c r="H13630">
        <v>8722178486</v>
      </c>
      <c r="I13630">
        <v>3335.18</v>
      </c>
      <c r="J13630" s="1">
        <v>44919</v>
      </c>
      <c r="K13630">
        <v>3031.98</v>
      </c>
      <c r="L13630" s="1">
        <v>44893</v>
      </c>
      <c r="M13630">
        <v>-26</v>
      </c>
      <c r="N13630" s="8">
        <f t="shared" si="212"/>
        <v>-78831.48</v>
      </c>
    </row>
    <row r="13631" spans="1:14">
      <c r="A13631" t="s">
        <v>14</v>
      </c>
      <c r="B13631" t="s">
        <v>62</v>
      </c>
      <c r="C13631" t="s">
        <v>181</v>
      </c>
      <c r="D13631">
        <v>2707070963</v>
      </c>
      <c r="E13631" s="1">
        <v>44859</v>
      </c>
      <c r="F13631" s="1">
        <v>44859</v>
      </c>
      <c r="G13631">
        <v>8289814393</v>
      </c>
      <c r="H13631">
        <v>8722178487</v>
      </c>
      <c r="I13631">
        <v>39502.870000000003</v>
      </c>
      <c r="J13631" s="1">
        <v>44919</v>
      </c>
      <c r="K13631">
        <v>35911.699999999997</v>
      </c>
      <c r="L13631" s="1">
        <v>44893</v>
      </c>
      <c r="M13631">
        <v>-26</v>
      </c>
      <c r="N13631" s="8">
        <f t="shared" si="212"/>
        <v>-933704.2</v>
      </c>
    </row>
    <row r="13632" spans="1:14">
      <c r="A13632" t="s">
        <v>14</v>
      </c>
      <c r="B13632" t="s">
        <v>62</v>
      </c>
      <c r="C13632" t="s">
        <v>259</v>
      </c>
      <c r="D13632">
        <v>13110270157</v>
      </c>
      <c r="E13632" s="1">
        <v>44859</v>
      </c>
      <c r="F13632" s="1">
        <v>44859</v>
      </c>
      <c r="G13632">
        <v>8289894950</v>
      </c>
      <c r="H13632">
        <v>980284634</v>
      </c>
      <c r="I13632">
        <v>1445.34</v>
      </c>
      <c r="J13632" s="1">
        <v>44919</v>
      </c>
      <c r="K13632">
        <v>1189.79</v>
      </c>
      <c r="L13632" s="1">
        <v>44910</v>
      </c>
      <c r="M13632">
        <v>-9</v>
      </c>
      <c r="N13632" s="8">
        <f t="shared" si="212"/>
        <v>-10708.11</v>
      </c>
    </row>
    <row r="13633" spans="1:14">
      <c r="A13633" t="s">
        <v>14</v>
      </c>
      <c r="B13633" t="s">
        <v>62</v>
      </c>
      <c r="C13633" t="s">
        <v>303</v>
      </c>
      <c r="D13633">
        <v>426150488</v>
      </c>
      <c r="E13633" s="1">
        <v>44859</v>
      </c>
      <c r="F13633" s="1">
        <v>44859</v>
      </c>
      <c r="G13633">
        <v>8289951886</v>
      </c>
      <c r="H13633">
        <v>147541</v>
      </c>
      <c r="I13633">
        <v>3135</v>
      </c>
      <c r="J13633" s="1">
        <v>44919</v>
      </c>
      <c r="K13633">
        <v>2850</v>
      </c>
      <c r="L13633" s="1">
        <v>44910</v>
      </c>
      <c r="M13633">
        <v>-9</v>
      </c>
      <c r="N13633" s="8">
        <f t="shared" si="212"/>
        <v>-25650</v>
      </c>
    </row>
    <row r="13634" spans="1:14">
      <c r="A13634" t="s">
        <v>14</v>
      </c>
      <c r="B13634" t="s">
        <v>62</v>
      </c>
      <c r="C13634" t="s">
        <v>468</v>
      </c>
      <c r="D13634">
        <v>11187430159</v>
      </c>
      <c r="E13634" s="1">
        <v>44859</v>
      </c>
      <c r="F13634" s="1">
        <v>44859</v>
      </c>
      <c r="G13634">
        <v>8290151102</v>
      </c>
      <c r="H13634">
        <v>220015686</v>
      </c>
      <c r="I13634">
        <v>22755.7</v>
      </c>
      <c r="J13634" s="1">
        <v>44919</v>
      </c>
      <c r="K13634">
        <v>20687</v>
      </c>
      <c r="L13634" s="1">
        <v>44910</v>
      </c>
      <c r="M13634">
        <v>-9</v>
      </c>
      <c r="N13634" s="8">
        <f t="shared" si="212"/>
        <v>-186183</v>
      </c>
    </row>
    <row r="13635" spans="1:14">
      <c r="A13635" t="s">
        <v>14</v>
      </c>
      <c r="B13635" t="s">
        <v>62</v>
      </c>
      <c r="C13635" t="s">
        <v>507</v>
      </c>
      <c r="D13635">
        <v>8862820969</v>
      </c>
      <c r="E13635" s="1">
        <v>44859</v>
      </c>
      <c r="F13635" s="1">
        <v>44859</v>
      </c>
      <c r="G13635">
        <v>8290177207</v>
      </c>
      <c r="H13635">
        <v>2022113374</v>
      </c>
      <c r="I13635">
        <v>15540.36</v>
      </c>
      <c r="J13635" s="1">
        <v>44919</v>
      </c>
      <c r="K13635">
        <v>12738</v>
      </c>
      <c r="L13635" s="1">
        <v>44893</v>
      </c>
      <c r="M13635">
        <v>-26</v>
      </c>
      <c r="N13635" s="8">
        <f t="shared" ref="N13635:N13698" si="213">+K13635*M13635</f>
        <v>-331188</v>
      </c>
    </row>
    <row r="13636" spans="1:14">
      <c r="A13636" t="s">
        <v>14</v>
      </c>
      <c r="B13636" t="s">
        <v>62</v>
      </c>
      <c r="C13636" t="s">
        <v>507</v>
      </c>
      <c r="D13636">
        <v>8862820969</v>
      </c>
      <c r="E13636" s="1">
        <v>44859</v>
      </c>
      <c r="F13636" s="1">
        <v>44859</v>
      </c>
      <c r="G13636">
        <v>8290177659</v>
      </c>
      <c r="H13636">
        <v>2022113373</v>
      </c>
      <c r="I13636">
        <v>112657.55</v>
      </c>
      <c r="J13636" s="1">
        <v>44919</v>
      </c>
      <c r="K13636">
        <v>92342.25</v>
      </c>
      <c r="L13636" s="1">
        <v>44893</v>
      </c>
      <c r="M13636">
        <v>-26</v>
      </c>
      <c r="N13636" s="8">
        <f t="shared" si="213"/>
        <v>-2400898.5</v>
      </c>
    </row>
    <row r="13637" spans="1:14">
      <c r="A13637" t="s">
        <v>14</v>
      </c>
      <c r="B13637" t="s">
        <v>62</v>
      </c>
      <c r="C13637" t="s">
        <v>155</v>
      </c>
      <c r="D13637">
        <v>5619050585</v>
      </c>
      <c r="E13637" s="1">
        <v>44859</v>
      </c>
      <c r="F13637" s="1">
        <v>44859</v>
      </c>
      <c r="G13637">
        <v>8291562194</v>
      </c>
      <c r="H13637">
        <v>500013922</v>
      </c>
      <c r="I13637">
        <v>2394.81</v>
      </c>
      <c r="J13637" s="1">
        <v>44919</v>
      </c>
      <c r="K13637">
        <v>2177.1</v>
      </c>
      <c r="L13637" s="1">
        <v>44910</v>
      </c>
      <c r="M13637">
        <v>-9</v>
      </c>
      <c r="N13637" s="8">
        <f t="shared" si="213"/>
        <v>-19593.899999999998</v>
      </c>
    </row>
    <row r="13638" spans="1:14">
      <c r="A13638" t="s">
        <v>14</v>
      </c>
      <c r="B13638" t="s">
        <v>62</v>
      </c>
      <c r="C13638" t="s">
        <v>624</v>
      </c>
      <c r="D13638">
        <v>11815361008</v>
      </c>
      <c r="E13638" s="1">
        <v>44859</v>
      </c>
      <c r="F13638" s="1">
        <v>44859</v>
      </c>
      <c r="G13638">
        <v>8292082201</v>
      </c>
      <c r="H13638" t="s">
        <v>5330</v>
      </c>
      <c r="I13638">
        <v>1484.64</v>
      </c>
      <c r="J13638" s="1">
        <v>44919</v>
      </c>
      <c r="K13638">
        <v>1349.67</v>
      </c>
      <c r="L13638" s="1">
        <v>44893</v>
      </c>
      <c r="M13638">
        <v>-26</v>
      </c>
      <c r="N13638" s="8">
        <f t="shared" si="213"/>
        <v>-35091.42</v>
      </c>
    </row>
    <row r="13639" spans="1:14">
      <c r="A13639" t="s">
        <v>14</v>
      </c>
      <c r="B13639" t="s">
        <v>62</v>
      </c>
      <c r="C13639" t="s">
        <v>203</v>
      </c>
      <c r="D13639">
        <v>212840235</v>
      </c>
      <c r="E13639" s="1">
        <v>44859</v>
      </c>
      <c r="F13639" s="1">
        <v>44859</v>
      </c>
      <c r="G13639">
        <v>8292158835</v>
      </c>
      <c r="H13639">
        <v>1000088459</v>
      </c>
      <c r="I13639">
        <v>124.74</v>
      </c>
      <c r="J13639" s="1">
        <v>44919</v>
      </c>
      <c r="K13639">
        <v>113.4</v>
      </c>
      <c r="L13639" s="1">
        <v>44910</v>
      </c>
      <c r="M13639">
        <v>-9</v>
      </c>
      <c r="N13639" s="8">
        <f t="shared" si="213"/>
        <v>-1020.6</v>
      </c>
    </row>
    <row r="13640" spans="1:14">
      <c r="A13640" t="s">
        <v>14</v>
      </c>
      <c r="B13640" t="s">
        <v>62</v>
      </c>
      <c r="C13640" t="s">
        <v>101</v>
      </c>
      <c r="D13640">
        <v>3878140239</v>
      </c>
      <c r="E13640" s="1">
        <v>44859</v>
      </c>
      <c r="F13640" s="1">
        <v>44859</v>
      </c>
      <c r="G13640">
        <v>8292167335</v>
      </c>
      <c r="H13640">
        <v>1060006677</v>
      </c>
      <c r="I13640">
        <v>9958</v>
      </c>
      <c r="J13640" s="1">
        <v>44919</v>
      </c>
      <c r="K13640">
        <v>9052.73</v>
      </c>
      <c r="L13640" s="1">
        <v>44893</v>
      </c>
      <c r="M13640">
        <v>-26</v>
      </c>
      <c r="N13640" s="8">
        <f t="shared" si="213"/>
        <v>-235370.97999999998</v>
      </c>
    </row>
    <row r="13641" spans="1:14">
      <c r="A13641" t="s">
        <v>14</v>
      </c>
      <c r="B13641" t="s">
        <v>62</v>
      </c>
      <c r="C13641" t="s">
        <v>624</v>
      </c>
      <c r="D13641">
        <v>11815361008</v>
      </c>
      <c r="E13641" s="1">
        <v>44859</v>
      </c>
      <c r="F13641" s="1">
        <v>44859</v>
      </c>
      <c r="G13641">
        <v>8292238441</v>
      </c>
      <c r="H13641" t="s">
        <v>5331</v>
      </c>
      <c r="I13641">
        <v>11592.08</v>
      </c>
      <c r="J13641" s="1">
        <v>44919</v>
      </c>
      <c r="K13641">
        <v>10538.25</v>
      </c>
      <c r="L13641" s="1">
        <v>44893</v>
      </c>
      <c r="M13641">
        <v>-26</v>
      </c>
      <c r="N13641" s="8">
        <f t="shared" si="213"/>
        <v>-273994.5</v>
      </c>
    </row>
    <row r="13642" spans="1:14">
      <c r="A13642" t="s">
        <v>14</v>
      </c>
      <c r="B13642" t="s">
        <v>62</v>
      </c>
      <c r="C13642" t="s">
        <v>937</v>
      </c>
      <c r="D13642">
        <v>13118231003</v>
      </c>
      <c r="E13642" s="1">
        <v>44859</v>
      </c>
      <c r="F13642" s="1">
        <v>44859</v>
      </c>
      <c r="G13642">
        <v>8292281592</v>
      </c>
      <c r="H13642" t="s">
        <v>5332</v>
      </c>
      <c r="I13642">
        <v>534.6</v>
      </c>
      <c r="J13642" s="1">
        <v>44919</v>
      </c>
      <c r="K13642">
        <v>486</v>
      </c>
      <c r="L13642" s="1">
        <v>44910</v>
      </c>
      <c r="M13642">
        <v>-9</v>
      </c>
      <c r="N13642" s="8">
        <f t="shared" si="213"/>
        <v>-4374</v>
      </c>
    </row>
    <row r="13643" spans="1:14">
      <c r="A13643" t="s">
        <v>14</v>
      </c>
      <c r="B13643" t="s">
        <v>62</v>
      </c>
      <c r="C13643" t="s">
        <v>651</v>
      </c>
      <c r="D13643">
        <v>6324460150</v>
      </c>
      <c r="E13643" s="1">
        <v>44859</v>
      </c>
      <c r="F13643" s="1">
        <v>44859</v>
      </c>
      <c r="G13643">
        <v>8292335077</v>
      </c>
      <c r="H13643">
        <v>2223102926</v>
      </c>
      <c r="I13643">
        <v>1152.9000000000001</v>
      </c>
      <c r="J13643" s="1">
        <v>44919</v>
      </c>
      <c r="K13643">
        <v>945</v>
      </c>
      <c r="L13643" s="1">
        <v>44893</v>
      </c>
      <c r="M13643">
        <v>-26</v>
      </c>
      <c r="N13643" s="8">
        <f t="shared" si="213"/>
        <v>-24570</v>
      </c>
    </row>
    <row r="13644" spans="1:14">
      <c r="A13644" t="s">
        <v>14</v>
      </c>
      <c r="B13644" t="s">
        <v>62</v>
      </c>
      <c r="C13644" t="s">
        <v>4656</v>
      </c>
      <c r="D13644" t="s">
        <v>4657</v>
      </c>
      <c r="E13644" s="1">
        <v>44859</v>
      </c>
      <c r="F13644" s="1">
        <v>44859</v>
      </c>
      <c r="G13644">
        <v>8292487050</v>
      </c>
      <c r="H13644">
        <v>16</v>
      </c>
      <c r="I13644">
        <v>3000</v>
      </c>
      <c r="J13644" s="1">
        <v>44919</v>
      </c>
      <c r="K13644">
        <v>2400</v>
      </c>
      <c r="L13644" s="1">
        <v>44862</v>
      </c>
      <c r="M13644">
        <v>-57</v>
      </c>
      <c r="N13644" s="8">
        <f t="shared" si="213"/>
        <v>-136800</v>
      </c>
    </row>
    <row r="13645" spans="1:14">
      <c r="A13645" t="s">
        <v>14</v>
      </c>
      <c r="B13645" t="s">
        <v>62</v>
      </c>
      <c r="C13645" t="s">
        <v>4659</v>
      </c>
      <c r="D13645" t="s">
        <v>4660</v>
      </c>
      <c r="E13645" s="1">
        <v>44859</v>
      </c>
      <c r="F13645" s="1">
        <v>44859</v>
      </c>
      <c r="G13645">
        <v>8292510776</v>
      </c>
      <c r="H13645">
        <v>5</v>
      </c>
      <c r="I13645">
        <v>2999.92</v>
      </c>
      <c r="J13645" s="1">
        <v>44919</v>
      </c>
      <c r="K13645">
        <v>2999.92</v>
      </c>
      <c r="L13645" s="1">
        <v>44862</v>
      </c>
      <c r="M13645">
        <v>-57</v>
      </c>
      <c r="N13645" s="8">
        <f t="shared" si="213"/>
        <v>-170995.44</v>
      </c>
    </row>
    <row r="13646" spans="1:14">
      <c r="A13646" t="s">
        <v>14</v>
      </c>
      <c r="B13646" t="s">
        <v>62</v>
      </c>
      <c r="C13646" t="s">
        <v>517</v>
      </c>
      <c r="D13646">
        <v>924251002</v>
      </c>
      <c r="E13646" s="1">
        <v>44859</v>
      </c>
      <c r="F13646" s="1">
        <v>44859</v>
      </c>
      <c r="G13646">
        <v>8292947946</v>
      </c>
      <c r="H13646" t="s">
        <v>5333</v>
      </c>
      <c r="I13646">
        <v>1779.27</v>
      </c>
      <c r="J13646" s="1">
        <v>44919</v>
      </c>
      <c r="K13646">
        <v>1617.52</v>
      </c>
      <c r="L13646" s="1">
        <v>44893</v>
      </c>
      <c r="M13646">
        <v>-26</v>
      </c>
      <c r="N13646" s="8">
        <f t="shared" si="213"/>
        <v>-42055.519999999997</v>
      </c>
    </row>
    <row r="13647" spans="1:14">
      <c r="A13647" t="s">
        <v>14</v>
      </c>
      <c r="B13647" t="s">
        <v>62</v>
      </c>
      <c r="C13647" t="s">
        <v>224</v>
      </c>
      <c r="D13647">
        <v>2483840423</v>
      </c>
      <c r="E13647" s="1">
        <v>44860</v>
      </c>
      <c r="F13647" s="1">
        <v>44860</v>
      </c>
      <c r="G13647">
        <v>8293477487</v>
      </c>
      <c r="H13647" t="s">
        <v>5334</v>
      </c>
      <c r="I13647">
        <v>549.34</v>
      </c>
      <c r="J13647" s="1">
        <v>44920</v>
      </c>
      <c r="K13647">
        <v>450.28</v>
      </c>
      <c r="L13647" s="1">
        <v>44911</v>
      </c>
      <c r="M13647">
        <v>-9</v>
      </c>
      <c r="N13647" s="8">
        <f t="shared" si="213"/>
        <v>-4052.5199999999995</v>
      </c>
    </row>
    <row r="13648" spans="1:14">
      <c r="A13648" t="s">
        <v>14</v>
      </c>
      <c r="B13648" t="s">
        <v>62</v>
      </c>
      <c r="C13648" t="s">
        <v>110</v>
      </c>
      <c r="D13648">
        <v>12736110151</v>
      </c>
      <c r="E13648" s="1">
        <v>44859</v>
      </c>
      <c r="F13648" s="1">
        <v>44859</v>
      </c>
      <c r="G13648">
        <v>8295102227</v>
      </c>
      <c r="H13648">
        <v>6264005102</v>
      </c>
      <c r="I13648">
        <v>3.3</v>
      </c>
      <c r="J13648" s="1">
        <v>44919</v>
      </c>
      <c r="K13648">
        <v>3</v>
      </c>
      <c r="L13648" s="1">
        <v>44893</v>
      </c>
      <c r="M13648">
        <v>-26</v>
      </c>
      <c r="N13648" s="8">
        <f t="shared" si="213"/>
        <v>-78</v>
      </c>
    </row>
    <row r="13649" spans="1:14">
      <c r="A13649" t="s">
        <v>14</v>
      </c>
      <c r="B13649" t="s">
        <v>62</v>
      </c>
      <c r="C13649" t="s">
        <v>110</v>
      </c>
      <c r="D13649">
        <v>12736110151</v>
      </c>
      <c r="E13649" s="1">
        <v>44860</v>
      </c>
      <c r="F13649" s="1">
        <v>44860</v>
      </c>
      <c r="G13649">
        <v>8295102797</v>
      </c>
      <c r="H13649">
        <v>6264005103</v>
      </c>
      <c r="I13649">
        <v>825</v>
      </c>
      <c r="J13649" s="1">
        <v>44920</v>
      </c>
      <c r="K13649">
        <v>750</v>
      </c>
      <c r="L13649" s="1">
        <v>44893</v>
      </c>
      <c r="M13649">
        <v>-27</v>
      </c>
      <c r="N13649" s="8">
        <f t="shared" si="213"/>
        <v>-20250</v>
      </c>
    </row>
    <row r="13650" spans="1:14">
      <c r="A13650" t="s">
        <v>14</v>
      </c>
      <c r="B13650" t="s">
        <v>62</v>
      </c>
      <c r="C13650" t="s">
        <v>321</v>
      </c>
      <c r="D13650">
        <v>421210485</v>
      </c>
      <c r="E13650" s="1">
        <v>44860</v>
      </c>
      <c r="F13650" s="1">
        <v>44860</v>
      </c>
      <c r="G13650">
        <v>8295103972</v>
      </c>
      <c r="H13650">
        <v>5029229264</v>
      </c>
      <c r="I13650">
        <v>1844</v>
      </c>
      <c r="J13650" s="1">
        <v>44920</v>
      </c>
      <c r="K13650">
        <v>1676.36</v>
      </c>
      <c r="L13650" s="1">
        <v>44910</v>
      </c>
      <c r="M13650">
        <v>-10</v>
      </c>
      <c r="N13650" s="8">
        <f t="shared" si="213"/>
        <v>-16763.599999999999</v>
      </c>
    </row>
    <row r="13651" spans="1:14">
      <c r="A13651" t="s">
        <v>14</v>
      </c>
      <c r="B13651" t="s">
        <v>62</v>
      </c>
      <c r="C13651" t="s">
        <v>205</v>
      </c>
      <c r="D13651">
        <v>747170157</v>
      </c>
      <c r="E13651" s="1">
        <v>44859</v>
      </c>
      <c r="F13651" s="1">
        <v>44859</v>
      </c>
      <c r="G13651">
        <v>8295141623</v>
      </c>
      <c r="H13651">
        <v>6752338818</v>
      </c>
      <c r="I13651">
        <v>48940.58</v>
      </c>
      <c r="J13651" s="1">
        <v>44919</v>
      </c>
      <c r="K13651">
        <v>44491.43</v>
      </c>
      <c r="L13651" s="1">
        <v>44893</v>
      </c>
      <c r="M13651">
        <v>-26</v>
      </c>
      <c r="N13651" s="8">
        <f t="shared" si="213"/>
        <v>-1156777.18</v>
      </c>
    </row>
    <row r="13652" spans="1:14">
      <c r="A13652" t="s">
        <v>14</v>
      </c>
      <c r="B13652" t="s">
        <v>62</v>
      </c>
      <c r="C13652" t="s">
        <v>205</v>
      </c>
      <c r="D13652">
        <v>747170157</v>
      </c>
      <c r="E13652" s="1">
        <v>44859</v>
      </c>
      <c r="F13652" s="1">
        <v>44859</v>
      </c>
      <c r="G13652">
        <v>8295142022</v>
      </c>
      <c r="H13652">
        <v>6752338817</v>
      </c>
      <c r="I13652">
        <v>64265.41</v>
      </c>
      <c r="J13652" s="1">
        <v>44919</v>
      </c>
      <c r="K13652">
        <v>58423.1</v>
      </c>
      <c r="L13652" s="1">
        <v>44893</v>
      </c>
      <c r="M13652">
        <v>-26</v>
      </c>
      <c r="N13652" s="8">
        <f t="shared" si="213"/>
        <v>-1519000.5999999999</v>
      </c>
    </row>
    <row r="13653" spans="1:14">
      <c r="A13653" t="s">
        <v>14</v>
      </c>
      <c r="B13653" t="s">
        <v>62</v>
      </c>
      <c r="C13653" t="s">
        <v>99</v>
      </c>
      <c r="D13653">
        <v>803890151</v>
      </c>
      <c r="E13653" s="1">
        <v>44860</v>
      </c>
      <c r="F13653" s="1">
        <v>44860</v>
      </c>
      <c r="G13653">
        <v>8295155865</v>
      </c>
      <c r="H13653">
        <v>222071573</v>
      </c>
      <c r="I13653">
        <v>3183.71</v>
      </c>
      <c r="J13653" s="1">
        <v>44920</v>
      </c>
      <c r="K13653">
        <v>2609.6</v>
      </c>
      <c r="L13653" s="1">
        <v>44890</v>
      </c>
      <c r="M13653">
        <v>-30</v>
      </c>
      <c r="N13653" s="8">
        <f t="shared" si="213"/>
        <v>-78288</v>
      </c>
    </row>
    <row r="13654" spans="1:14">
      <c r="A13654" t="s">
        <v>14</v>
      </c>
      <c r="B13654" t="s">
        <v>62</v>
      </c>
      <c r="C13654" t="s">
        <v>99</v>
      </c>
      <c r="D13654">
        <v>803890151</v>
      </c>
      <c r="E13654" s="1">
        <v>44860</v>
      </c>
      <c r="F13654" s="1">
        <v>44860</v>
      </c>
      <c r="G13654">
        <v>8295181172</v>
      </c>
      <c r="H13654">
        <v>222071574</v>
      </c>
      <c r="I13654">
        <v>805.2</v>
      </c>
      <c r="J13654" s="1">
        <v>44920</v>
      </c>
      <c r="K13654">
        <v>660</v>
      </c>
      <c r="L13654" s="1">
        <v>44893</v>
      </c>
      <c r="M13654">
        <v>-27</v>
      </c>
      <c r="N13654" s="8">
        <f t="shared" si="213"/>
        <v>-17820</v>
      </c>
    </row>
    <row r="13655" spans="1:14">
      <c r="A13655" t="s">
        <v>14</v>
      </c>
      <c r="B13655" t="s">
        <v>62</v>
      </c>
      <c r="C13655" t="s">
        <v>5188</v>
      </c>
      <c r="D13655">
        <v>803890151</v>
      </c>
      <c r="E13655" s="1">
        <v>44860</v>
      </c>
      <c r="F13655" s="1">
        <v>44860</v>
      </c>
      <c r="G13655">
        <v>8295188317</v>
      </c>
      <c r="H13655">
        <v>9300005287</v>
      </c>
      <c r="I13655">
        <v>585.6</v>
      </c>
      <c r="J13655" s="1">
        <v>44920</v>
      </c>
      <c r="K13655">
        <v>480</v>
      </c>
      <c r="L13655" s="1">
        <v>44893</v>
      </c>
      <c r="M13655">
        <v>-27</v>
      </c>
      <c r="N13655" s="8">
        <f t="shared" si="213"/>
        <v>-12960</v>
      </c>
    </row>
    <row r="13656" spans="1:14">
      <c r="A13656" t="s">
        <v>14</v>
      </c>
      <c r="B13656" t="s">
        <v>62</v>
      </c>
      <c r="C13656" t="s">
        <v>568</v>
      </c>
      <c r="D13656">
        <v>832400154</v>
      </c>
      <c r="E13656" s="1">
        <v>44860</v>
      </c>
      <c r="F13656" s="1">
        <v>44860</v>
      </c>
      <c r="G13656">
        <v>8295209562</v>
      </c>
      <c r="H13656">
        <v>27485507</v>
      </c>
      <c r="I13656">
        <v>20384.43</v>
      </c>
      <c r="J13656" s="1">
        <v>44920</v>
      </c>
      <c r="K13656">
        <v>18531.3</v>
      </c>
      <c r="L13656" s="1">
        <v>44910</v>
      </c>
      <c r="M13656">
        <v>-10</v>
      </c>
      <c r="N13656" s="8">
        <f t="shared" si="213"/>
        <v>-185313</v>
      </c>
    </row>
    <row r="13657" spans="1:14">
      <c r="A13657" t="s">
        <v>14</v>
      </c>
      <c r="B13657" t="s">
        <v>62</v>
      </c>
      <c r="C13657" t="s">
        <v>568</v>
      </c>
      <c r="D13657">
        <v>832400154</v>
      </c>
      <c r="E13657" s="1">
        <v>44860</v>
      </c>
      <c r="F13657" s="1">
        <v>44860</v>
      </c>
      <c r="G13657">
        <v>8295209587</v>
      </c>
      <c r="H13657">
        <v>27485508</v>
      </c>
      <c r="I13657">
        <v>22886.82</v>
      </c>
      <c r="J13657" s="1">
        <v>44920</v>
      </c>
      <c r="K13657">
        <v>20806.2</v>
      </c>
      <c r="L13657" s="1">
        <v>44910</v>
      </c>
      <c r="M13657">
        <v>-10</v>
      </c>
      <c r="N13657" s="8">
        <f t="shared" si="213"/>
        <v>-208062</v>
      </c>
    </row>
    <row r="13658" spans="1:14">
      <c r="A13658" t="s">
        <v>14</v>
      </c>
      <c r="B13658" t="s">
        <v>62</v>
      </c>
      <c r="C13658" t="s">
        <v>500</v>
      </c>
      <c r="D13658">
        <v>422760587</v>
      </c>
      <c r="E13658" s="1">
        <v>44860</v>
      </c>
      <c r="F13658" s="1">
        <v>44860</v>
      </c>
      <c r="G13658">
        <v>8295223721</v>
      </c>
      <c r="H13658">
        <v>2022000010051980</v>
      </c>
      <c r="I13658">
        <v>2237.4</v>
      </c>
      <c r="J13658" s="1">
        <v>44920</v>
      </c>
      <c r="K13658">
        <v>2034</v>
      </c>
      <c r="L13658" s="1">
        <v>44893</v>
      </c>
      <c r="M13658">
        <v>-27</v>
      </c>
      <c r="N13658" s="8">
        <f t="shared" si="213"/>
        <v>-54918</v>
      </c>
    </row>
    <row r="13659" spans="1:14">
      <c r="A13659" t="s">
        <v>14</v>
      </c>
      <c r="B13659" t="s">
        <v>62</v>
      </c>
      <c r="C13659" t="s">
        <v>525</v>
      </c>
      <c r="D13659">
        <v>4732240967</v>
      </c>
      <c r="E13659" s="1">
        <v>44860</v>
      </c>
      <c r="F13659" s="1">
        <v>44860</v>
      </c>
      <c r="G13659">
        <v>8295264409</v>
      </c>
      <c r="H13659">
        <v>87124951</v>
      </c>
      <c r="I13659">
        <v>4721.53</v>
      </c>
      <c r="J13659" s="1">
        <v>44920</v>
      </c>
      <c r="K13659">
        <v>4292.3</v>
      </c>
      <c r="L13659" s="1">
        <v>44893</v>
      </c>
      <c r="M13659">
        <v>-27</v>
      </c>
      <c r="N13659" s="8">
        <f t="shared" si="213"/>
        <v>-115892.1</v>
      </c>
    </row>
    <row r="13660" spans="1:14">
      <c r="A13660" t="s">
        <v>14</v>
      </c>
      <c r="B13660" t="s">
        <v>62</v>
      </c>
      <c r="C13660" t="s">
        <v>525</v>
      </c>
      <c r="D13660">
        <v>4732240967</v>
      </c>
      <c r="E13660" s="1">
        <v>44860</v>
      </c>
      <c r="F13660" s="1">
        <v>44860</v>
      </c>
      <c r="G13660">
        <v>8295264443</v>
      </c>
      <c r="H13660">
        <v>87124950</v>
      </c>
      <c r="I13660">
        <v>5304.65</v>
      </c>
      <c r="J13660" s="1">
        <v>44920</v>
      </c>
      <c r="K13660">
        <v>4822.41</v>
      </c>
      <c r="L13660" s="1">
        <v>44893</v>
      </c>
      <c r="M13660">
        <v>-27</v>
      </c>
      <c r="N13660" s="8">
        <f t="shared" si="213"/>
        <v>-130205.06999999999</v>
      </c>
    </row>
    <row r="13661" spans="1:14">
      <c r="A13661" t="s">
        <v>14</v>
      </c>
      <c r="B13661" t="s">
        <v>62</v>
      </c>
      <c r="C13661" t="s">
        <v>642</v>
      </c>
      <c r="D13661">
        <v>82130592</v>
      </c>
      <c r="E13661" s="1">
        <v>44860</v>
      </c>
      <c r="F13661" s="1">
        <v>44860</v>
      </c>
      <c r="G13661">
        <v>8295449230</v>
      </c>
      <c r="H13661">
        <v>2003077107</v>
      </c>
      <c r="I13661">
        <v>3300.58</v>
      </c>
      <c r="J13661" s="1">
        <v>44920</v>
      </c>
      <c r="K13661">
        <v>3000.53</v>
      </c>
      <c r="L13661" s="1">
        <v>44894</v>
      </c>
      <c r="M13661">
        <v>-26</v>
      </c>
      <c r="N13661" s="8">
        <f t="shared" si="213"/>
        <v>-78013.78</v>
      </c>
    </row>
    <row r="13662" spans="1:14">
      <c r="A13662" t="s">
        <v>14</v>
      </c>
      <c r="B13662" t="s">
        <v>62</v>
      </c>
      <c r="C13662" t="s">
        <v>601</v>
      </c>
      <c r="D13662">
        <v>11654150157</v>
      </c>
      <c r="E13662" s="1">
        <v>44860</v>
      </c>
      <c r="F13662" s="1">
        <v>44860</v>
      </c>
      <c r="G13662">
        <v>8295470739</v>
      </c>
      <c r="H13662">
        <v>3300138877</v>
      </c>
      <c r="I13662">
        <v>13</v>
      </c>
      <c r="J13662" s="1">
        <v>44920</v>
      </c>
      <c r="K13662">
        <v>11.82</v>
      </c>
      <c r="L13662" s="1">
        <v>44893</v>
      </c>
      <c r="M13662">
        <v>-27</v>
      </c>
      <c r="N13662" s="8">
        <f t="shared" si="213"/>
        <v>-319.14</v>
      </c>
    </row>
    <row r="13663" spans="1:14">
      <c r="A13663" t="s">
        <v>14</v>
      </c>
      <c r="B13663" t="s">
        <v>62</v>
      </c>
      <c r="C13663" t="s">
        <v>1471</v>
      </c>
      <c r="D13663">
        <v>6696370961</v>
      </c>
      <c r="E13663" s="1">
        <v>44860</v>
      </c>
      <c r="F13663" s="1">
        <v>44860</v>
      </c>
      <c r="G13663">
        <v>8295998026</v>
      </c>
      <c r="H13663" t="s">
        <v>5335</v>
      </c>
      <c r="I13663">
        <v>18035.57</v>
      </c>
      <c r="J13663" s="1">
        <v>44920</v>
      </c>
      <c r="K13663">
        <v>14783.25</v>
      </c>
      <c r="L13663" s="1">
        <v>44910</v>
      </c>
      <c r="M13663">
        <v>-10</v>
      </c>
      <c r="N13663" s="8">
        <f t="shared" si="213"/>
        <v>-147832.5</v>
      </c>
    </row>
    <row r="13664" spans="1:14">
      <c r="A13664" t="s">
        <v>14</v>
      </c>
      <c r="B13664" t="s">
        <v>62</v>
      </c>
      <c r="C13664" t="s">
        <v>4962</v>
      </c>
      <c r="D13664">
        <v>4051160234</v>
      </c>
      <c r="E13664" s="1">
        <v>44860</v>
      </c>
      <c r="F13664" s="1">
        <v>44860</v>
      </c>
      <c r="G13664">
        <v>8296021391</v>
      </c>
      <c r="H13664" t="s">
        <v>5336</v>
      </c>
      <c r="I13664">
        <v>861.71</v>
      </c>
      <c r="J13664" s="1">
        <v>44920</v>
      </c>
      <c r="K13664">
        <v>820.68</v>
      </c>
      <c r="L13664" s="1">
        <v>44893</v>
      </c>
      <c r="M13664">
        <v>-27</v>
      </c>
      <c r="N13664" s="8">
        <f t="shared" si="213"/>
        <v>-22158.359999999997</v>
      </c>
    </row>
    <row r="13665" spans="1:14">
      <c r="A13665" t="s">
        <v>14</v>
      </c>
      <c r="B13665" t="s">
        <v>62</v>
      </c>
      <c r="C13665" t="s">
        <v>181</v>
      </c>
      <c r="D13665">
        <v>2707070963</v>
      </c>
      <c r="E13665" s="1">
        <v>44860</v>
      </c>
      <c r="F13665" s="1">
        <v>44860</v>
      </c>
      <c r="G13665">
        <v>8296023705</v>
      </c>
      <c r="H13665">
        <v>8722178891</v>
      </c>
      <c r="I13665">
        <v>3335.18</v>
      </c>
      <c r="J13665" s="1">
        <v>44920</v>
      </c>
      <c r="K13665">
        <v>3031.98</v>
      </c>
      <c r="L13665" s="1">
        <v>44893</v>
      </c>
      <c r="M13665">
        <v>-27</v>
      </c>
      <c r="N13665" s="8">
        <f t="shared" si="213"/>
        <v>-81863.460000000006</v>
      </c>
    </row>
    <row r="13666" spans="1:14">
      <c r="A13666" t="s">
        <v>14</v>
      </c>
      <c r="B13666" t="s">
        <v>62</v>
      </c>
      <c r="C13666" t="s">
        <v>181</v>
      </c>
      <c r="D13666">
        <v>2707070963</v>
      </c>
      <c r="E13666" s="1">
        <v>44860</v>
      </c>
      <c r="F13666" s="1">
        <v>44860</v>
      </c>
      <c r="G13666">
        <v>8296025752</v>
      </c>
      <c r="H13666">
        <v>8722178890</v>
      </c>
      <c r="I13666">
        <v>16783.580000000002</v>
      </c>
      <c r="J13666" s="1">
        <v>44920</v>
      </c>
      <c r="K13666">
        <v>15257.8</v>
      </c>
      <c r="L13666" s="1">
        <v>44893</v>
      </c>
      <c r="M13666">
        <v>-27</v>
      </c>
      <c r="N13666" s="8">
        <f t="shared" si="213"/>
        <v>-411960.6</v>
      </c>
    </row>
    <row r="13667" spans="1:14">
      <c r="A13667" t="s">
        <v>14</v>
      </c>
      <c r="B13667" t="s">
        <v>62</v>
      </c>
      <c r="C13667" t="s">
        <v>111</v>
      </c>
      <c r="D13667">
        <v>492340583</v>
      </c>
      <c r="E13667" s="1">
        <v>44860</v>
      </c>
      <c r="F13667" s="1">
        <v>44860</v>
      </c>
      <c r="G13667">
        <v>8296105527</v>
      </c>
      <c r="H13667">
        <v>22138662</v>
      </c>
      <c r="I13667">
        <v>607.19000000000005</v>
      </c>
      <c r="J13667" s="1">
        <v>44920</v>
      </c>
      <c r="K13667">
        <v>551.99</v>
      </c>
      <c r="L13667" s="1">
        <v>44893</v>
      </c>
      <c r="M13667">
        <v>-27</v>
      </c>
      <c r="N13667" s="8">
        <f t="shared" si="213"/>
        <v>-14903.73</v>
      </c>
    </row>
    <row r="13668" spans="1:14">
      <c r="A13668" t="s">
        <v>14</v>
      </c>
      <c r="B13668" t="s">
        <v>62</v>
      </c>
      <c r="C13668" t="s">
        <v>303</v>
      </c>
      <c r="D13668">
        <v>426150488</v>
      </c>
      <c r="E13668" s="1">
        <v>44860</v>
      </c>
      <c r="F13668" s="1">
        <v>44860</v>
      </c>
      <c r="G13668">
        <v>8296127183</v>
      </c>
      <c r="H13668">
        <v>147881</v>
      </c>
      <c r="I13668">
        <v>5943.85</v>
      </c>
      <c r="J13668" s="1">
        <v>44920</v>
      </c>
      <c r="K13668">
        <v>5403.5</v>
      </c>
      <c r="L13668" s="1">
        <v>44910</v>
      </c>
      <c r="M13668">
        <v>-10</v>
      </c>
      <c r="N13668" s="8">
        <f t="shared" si="213"/>
        <v>-54035</v>
      </c>
    </row>
    <row r="13669" spans="1:14">
      <c r="A13669" t="s">
        <v>14</v>
      </c>
      <c r="B13669" t="s">
        <v>62</v>
      </c>
      <c r="C13669" t="s">
        <v>907</v>
      </c>
      <c r="D13669">
        <v>10926691006</v>
      </c>
      <c r="E13669" s="1">
        <v>44860</v>
      </c>
      <c r="F13669" s="1">
        <v>44860</v>
      </c>
      <c r="G13669">
        <v>8296666840</v>
      </c>
      <c r="H13669" t="s">
        <v>5337</v>
      </c>
      <c r="I13669">
        <v>6187.84</v>
      </c>
      <c r="J13669" s="1">
        <v>44920</v>
      </c>
      <c r="K13669">
        <v>5072</v>
      </c>
      <c r="L13669" s="1">
        <v>44896</v>
      </c>
      <c r="M13669">
        <v>-24</v>
      </c>
      <c r="N13669" s="8">
        <f t="shared" si="213"/>
        <v>-121728</v>
      </c>
    </row>
    <row r="13670" spans="1:14">
      <c r="A13670" t="s">
        <v>14</v>
      </c>
      <c r="B13670" t="s">
        <v>62</v>
      </c>
      <c r="C13670" t="s">
        <v>316</v>
      </c>
      <c r="D13670">
        <v>1484180391</v>
      </c>
      <c r="E13670" s="1">
        <v>44860</v>
      </c>
      <c r="F13670" s="1">
        <v>44860</v>
      </c>
      <c r="G13670">
        <v>8296681315</v>
      </c>
      <c r="H13670" t="s">
        <v>5338</v>
      </c>
      <c r="I13670">
        <v>7075.34</v>
      </c>
      <c r="J13670" s="1">
        <v>44920</v>
      </c>
      <c r="K13670">
        <v>5799.46</v>
      </c>
      <c r="L13670" s="1">
        <v>44893</v>
      </c>
      <c r="M13670">
        <v>-27</v>
      </c>
      <c r="N13670" s="8">
        <f t="shared" si="213"/>
        <v>-156585.42000000001</v>
      </c>
    </row>
    <row r="13671" spans="1:14">
      <c r="A13671" t="s">
        <v>14</v>
      </c>
      <c r="B13671" t="s">
        <v>62</v>
      </c>
      <c r="C13671" t="s">
        <v>316</v>
      </c>
      <c r="D13671">
        <v>1484180391</v>
      </c>
      <c r="E13671" s="1">
        <v>44860</v>
      </c>
      <c r="F13671" s="1">
        <v>44860</v>
      </c>
      <c r="G13671">
        <v>8296681566</v>
      </c>
      <c r="H13671" t="s">
        <v>5339</v>
      </c>
      <c r="I13671">
        <v>20341.650000000001</v>
      </c>
      <c r="J13671" s="1">
        <v>44920</v>
      </c>
      <c r="K13671">
        <v>16673.48</v>
      </c>
      <c r="L13671" s="1">
        <v>44893</v>
      </c>
      <c r="M13671">
        <v>-27</v>
      </c>
      <c r="N13671" s="8">
        <f t="shared" si="213"/>
        <v>-450183.95999999996</v>
      </c>
    </row>
    <row r="13672" spans="1:14">
      <c r="A13672" t="s">
        <v>14</v>
      </c>
      <c r="B13672" t="s">
        <v>62</v>
      </c>
      <c r="C13672" t="s">
        <v>543</v>
      </c>
      <c r="D13672">
        <v>5051840584</v>
      </c>
      <c r="E13672" s="1">
        <v>44860</v>
      </c>
      <c r="F13672" s="1">
        <v>44860</v>
      </c>
      <c r="G13672">
        <v>8296774877</v>
      </c>
      <c r="H13672">
        <v>8562</v>
      </c>
      <c r="I13672">
        <v>1504.15</v>
      </c>
      <c r="J13672" s="1">
        <v>44920</v>
      </c>
      <c r="K13672">
        <v>1239.47</v>
      </c>
      <c r="L13672" s="1">
        <v>44909</v>
      </c>
      <c r="M13672">
        <v>-11</v>
      </c>
      <c r="N13672" s="8">
        <f t="shared" si="213"/>
        <v>-13634.17</v>
      </c>
    </row>
    <row r="13673" spans="1:14">
      <c r="A13673" t="s">
        <v>14</v>
      </c>
      <c r="B13673" t="s">
        <v>62</v>
      </c>
      <c r="C13673" t="s">
        <v>155</v>
      </c>
      <c r="D13673">
        <v>5619050585</v>
      </c>
      <c r="E13673" s="1">
        <v>44860</v>
      </c>
      <c r="F13673" s="1">
        <v>44860</v>
      </c>
      <c r="G13673">
        <v>8297006765</v>
      </c>
      <c r="H13673">
        <v>500013997</v>
      </c>
      <c r="I13673">
        <v>5378.71</v>
      </c>
      <c r="J13673" s="1">
        <v>44920</v>
      </c>
      <c r="K13673">
        <v>4889.74</v>
      </c>
      <c r="L13673" s="1">
        <v>44910</v>
      </c>
      <c r="M13673">
        <v>-10</v>
      </c>
      <c r="N13673" s="8">
        <f t="shared" si="213"/>
        <v>-48897.399999999994</v>
      </c>
    </row>
    <row r="13674" spans="1:14">
      <c r="A13674" t="s">
        <v>14</v>
      </c>
      <c r="B13674" t="s">
        <v>62</v>
      </c>
      <c r="C13674" t="s">
        <v>216</v>
      </c>
      <c r="D13674">
        <v>735390155</v>
      </c>
      <c r="E13674" s="1">
        <v>44860</v>
      </c>
      <c r="F13674" s="1">
        <v>44860</v>
      </c>
      <c r="G13674">
        <v>8297149224</v>
      </c>
      <c r="H13674">
        <v>1020664749</v>
      </c>
      <c r="I13674">
        <v>8105.3</v>
      </c>
      <c r="J13674" s="1">
        <v>44920</v>
      </c>
      <c r="K13674">
        <v>7368.45</v>
      </c>
      <c r="L13674" s="1">
        <v>44893</v>
      </c>
      <c r="M13674">
        <v>-27</v>
      </c>
      <c r="N13674" s="8">
        <f t="shared" si="213"/>
        <v>-198948.15</v>
      </c>
    </row>
    <row r="13675" spans="1:14">
      <c r="A13675" t="s">
        <v>14</v>
      </c>
      <c r="B13675" t="s">
        <v>62</v>
      </c>
      <c r="C13675" t="s">
        <v>650</v>
      </c>
      <c r="D13675">
        <v>6068041000</v>
      </c>
      <c r="E13675" s="1">
        <v>44860</v>
      </c>
      <c r="F13675" s="1">
        <v>44860</v>
      </c>
      <c r="G13675">
        <v>8297191464</v>
      </c>
      <c r="H13675">
        <v>22222167</v>
      </c>
      <c r="I13675">
        <v>79.3</v>
      </c>
      <c r="J13675" s="1">
        <v>44920</v>
      </c>
      <c r="K13675">
        <v>65</v>
      </c>
      <c r="L13675" s="1">
        <v>44910</v>
      </c>
      <c r="M13675">
        <v>-10</v>
      </c>
      <c r="N13675" s="8">
        <f t="shared" si="213"/>
        <v>-650</v>
      </c>
    </row>
    <row r="13676" spans="1:14">
      <c r="A13676" t="s">
        <v>14</v>
      </c>
      <c r="B13676" t="s">
        <v>62</v>
      </c>
      <c r="C13676" t="s">
        <v>2151</v>
      </c>
      <c r="D13676">
        <v>3907010585</v>
      </c>
      <c r="E13676" s="1">
        <v>44860</v>
      </c>
      <c r="F13676" s="1">
        <v>44860</v>
      </c>
      <c r="G13676">
        <v>8297495761</v>
      </c>
      <c r="H13676">
        <v>1220266105</v>
      </c>
      <c r="I13676">
        <v>3828.73</v>
      </c>
      <c r="J13676" s="1">
        <v>44920</v>
      </c>
      <c r="K13676">
        <v>3480.66</v>
      </c>
      <c r="L13676" s="1">
        <v>44893</v>
      </c>
      <c r="M13676">
        <v>-27</v>
      </c>
      <c r="N13676" s="8">
        <f t="shared" si="213"/>
        <v>-93977.819999999992</v>
      </c>
    </row>
    <row r="13677" spans="1:14">
      <c r="A13677" t="s">
        <v>14</v>
      </c>
      <c r="B13677" t="s">
        <v>62</v>
      </c>
      <c r="C13677" t="s">
        <v>307</v>
      </c>
      <c r="D13677">
        <v>1086690581</v>
      </c>
      <c r="E13677" s="1">
        <v>44860</v>
      </c>
      <c r="F13677" s="1">
        <v>44860</v>
      </c>
      <c r="G13677">
        <v>8297556303</v>
      </c>
      <c r="H13677" t="s">
        <v>5340</v>
      </c>
      <c r="I13677">
        <v>475.8</v>
      </c>
      <c r="J13677" s="1">
        <v>44920</v>
      </c>
      <c r="K13677">
        <v>390</v>
      </c>
      <c r="L13677" s="1">
        <v>44893</v>
      </c>
      <c r="M13677">
        <v>-27</v>
      </c>
      <c r="N13677" s="8">
        <f t="shared" si="213"/>
        <v>-10530</v>
      </c>
    </row>
    <row r="13678" spans="1:14">
      <c r="A13678" t="s">
        <v>14</v>
      </c>
      <c r="B13678" t="s">
        <v>62</v>
      </c>
      <c r="C13678" t="s">
        <v>342</v>
      </c>
      <c r="D13678">
        <v>6064180968</v>
      </c>
      <c r="E13678" s="1">
        <v>44860</v>
      </c>
      <c r="F13678" s="1">
        <v>44860</v>
      </c>
      <c r="G13678">
        <v>8297635726</v>
      </c>
      <c r="H13678">
        <v>20220598</v>
      </c>
      <c r="I13678">
        <v>249.98</v>
      </c>
      <c r="J13678" s="1">
        <v>44920</v>
      </c>
      <c r="K13678">
        <v>204.9</v>
      </c>
      <c r="L13678" s="1">
        <v>44893</v>
      </c>
      <c r="M13678">
        <v>-27</v>
      </c>
      <c r="N13678" s="8">
        <f t="shared" si="213"/>
        <v>-5532.3</v>
      </c>
    </row>
    <row r="13679" spans="1:14">
      <c r="A13679" t="s">
        <v>14</v>
      </c>
      <c r="B13679" t="s">
        <v>62</v>
      </c>
      <c r="C13679" t="s">
        <v>307</v>
      </c>
      <c r="D13679">
        <v>1086690581</v>
      </c>
      <c r="E13679" s="1">
        <v>44860</v>
      </c>
      <c r="F13679" s="1">
        <v>44860</v>
      </c>
      <c r="G13679">
        <v>8297693910</v>
      </c>
      <c r="H13679" t="s">
        <v>5341</v>
      </c>
      <c r="I13679">
        <v>24400</v>
      </c>
      <c r="J13679" s="1">
        <v>44920</v>
      </c>
      <c r="K13679">
        <v>20000</v>
      </c>
      <c r="L13679" s="1">
        <v>44893</v>
      </c>
      <c r="M13679">
        <v>-27</v>
      </c>
      <c r="N13679" s="8">
        <f t="shared" si="213"/>
        <v>-540000</v>
      </c>
    </row>
    <row r="13680" spans="1:14">
      <c r="A13680" t="s">
        <v>14</v>
      </c>
      <c r="B13680" t="s">
        <v>62</v>
      </c>
      <c r="C13680" t="s">
        <v>607</v>
      </c>
      <c r="D13680">
        <v>2774840595</v>
      </c>
      <c r="E13680" s="1">
        <v>44860</v>
      </c>
      <c r="F13680" s="1">
        <v>44860</v>
      </c>
      <c r="G13680">
        <v>8297731489</v>
      </c>
      <c r="H13680">
        <v>9897111057</v>
      </c>
      <c r="I13680">
        <v>40044.839999999997</v>
      </c>
      <c r="J13680" s="1">
        <v>44920</v>
      </c>
      <c r="K13680">
        <v>8665.5300000000007</v>
      </c>
      <c r="L13680" s="1">
        <v>44910</v>
      </c>
      <c r="M13680">
        <v>-10</v>
      </c>
      <c r="N13680" s="8">
        <f t="shared" si="213"/>
        <v>-86655.3</v>
      </c>
    </row>
    <row r="13681" spans="1:14">
      <c r="A13681" t="s">
        <v>14</v>
      </c>
      <c r="B13681" t="s">
        <v>62</v>
      </c>
      <c r="C13681" t="s">
        <v>307</v>
      </c>
      <c r="D13681">
        <v>1086690581</v>
      </c>
      <c r="E13681" s="1">
        <v>44860</v>
      </c>
      <c r="F13681" s="1">
        <v>44860</v>
      </c>
      <c r="G13681">
        <v>8297749637</v>
      </c>
      <c r="H13681" t="s">
        <v>5342</v>
      </c>
      <c r="I13681">
        <v>819.84</v>
      </c>
      <c r="J13681" s="1">
        <v>44920</v>
      </c>
      <c r="K13681">
        <v>672</v>
      </c>
      <c r="L13681" s="1">
        <v>44893</v>
      </c>
      <c r="M13681">
        <v>-27</v>
      </c>
      <c r="N13681" s="8">
        <f t="shared" si="213"/>
        <v>-18144</v>
      </c>
    </row>
    <row r="13682" spans="1:14">
      <c r="A13682" t="s">
        <v>14</v>
      </c>
      <c r="B13682" t="s">
        <v>62</v>
      </c>
      <c r="C13682" t="s">
        <v>307</v>
      </c>
      <c r="D13682">
        <v>1086690581</v>
      </c>
      <c r="E13682" s="1">
        <v>44860</v>
      </c>
      <c r="F13682" s="1">
        <v>44860</v>
      </c>
      <c r="G13682">
        <v>8297800519</v>
      </c>
      <c r="H13682" t="s">
        <v>5343</v>
      </c>
      <c r="I13682">
        <v>3802.74</v>
      </c>
      <c r="J13682" s="1">
        <v>44920</v>
      </c>
      <c r="K13682">
        <v>3117</v>
      </c>
      <c r="L13682" s="1">
        <v>44893</v>
      </c>
      <c r="M13682">
        <v>-27</v>
      </c>
      <c r="N13682" s="8">
        <f t="shared" si="213"/>
        <v>-84159</v>
      </c>
    </row>
    <row r="13683" spans="1:14">
      <c r="A13683" t="s">
        <v>14</v>
      </c>
      <c r="B13683" t="s">
        <v>62</v>
      </c>
      <c r="C13683" t="s">
        <v>521</v>
      </c>
      <c r="D13683">
        <v>5060260154</v>
      </c>
      <c r="E13683" s="1">
        <v>44860</v>
      </c>
      <c r="F13683" s="1">
        <v>44860</v>
      </c>
      <c r="G13683">
        <v>8297835681</v>
      </c>
      <c r="H13683" t="s">
        <v>5344</v>
      </c>
      <c r="I13683">
        <v>270.83999999999997</v>
      </c>
      <c r="J13683" s="1">
        <v>44920</v>
      </c>
      <c r="K13683">
        <v>222</v>
      </c>
      <c r="L13683" s="1">
        <v>44901</v>
      </c>
      <c r="M13683">
        <v>-19</v>
      </c>
      <c r="N13683" s="8">
        <f t="shared" si="213"/>
        <v>-4218</v>
      </c>
    </row>
    <row r="13684" spans="1:14">
      <c r="A13684" t="s">
        <v>14</v>
      </c>
      <c r="B13684" t="s">
        <v>62</v>
      </c>
      <c r="C13684" t="s">
        <v>4361</v>
      </c>
      <c r="D13684">
        <v>1461070094</v>
      </c>
      <c r="E13684" s="1">
        <v>44860</v>
      </c>
      <c r="F13684" s="1">
        <v>44860</v>
      </c>
      <c r="G13684">
        <v>8297861887</v>
      </c>
      <c r="H13684" t="s">
        <v>5345</v>
      </c>
      <c r="I13684">
        <v>7048.18</v>
      </c>
      <c r="J13684" s="1">
        <v>44920</v>
      </c>
      <c r="K13684">
        <v>5777.2</v>
      </c>
      <c r="L13684" s="1">
        <v>44910</v>
      </c>
      <c r="M13684">
        <v>-10</v>
      </c>
      <c r="N13684" s="8">
        <f t="shared" si="213"/>
        <v>-57772</v>
      </c>
    </row>
    <row r="13685" spans="1:14">
      <c r="A13685" t="s">
        <v>14</v>
      </c>
      <c r="B13685" t="s">
        <v>62</v>
      </c>
      <c r="C13685" t="s">
        <v>672</v>
      </c>
      <c r="D13685">
        <v>10128980157</v>
      </c>
      <c r="E13685" s="1">
        <v>44860</v>
      </c>
      <c r="F13685" s="1">
        <v>44860</v>
      </c>
      <c r="G13685">
        <v>8297977034</v>
      </c>
      <c r="H13685" t="s">
        <v>5346</v>
      </c>
      <c r="I13685">
        <v>4558.13</v>
      </c>
      <c r="J13685" s="1">
        <v>44920</v>
      </c>
      <c r="K13685">
        <v>4143.75</v>
      </c>
      <c r="L13685" s="1">
        <v>44910</v>
      </c>
      <c r="M13685">
        <v>-10</v>
      </c>
      <c r="N13685" s="8">
        <f t="shared" si="213"/>
        <v>-41437.5</v>
      </c>
    </row>
    <row r="13686" spans="1:14">
      <c r="A13686" t="s">
        <v>14</v>
      </c>
      <c r="B13686" t="s">
        <v>62</v>
      </c>
      <c r="C13686" t="s">
        <v>244</v>
      </c>
      <c r="D13686">
        <v>674840152</v>
      </c>
      <c r="E13686" s="1">
        <v>44860</v>
      </c>
      <c r="F13686" s="1">
        <v>44860</v>
      </c>
      <c r="G13686">
        <v>8297982484</v>
      </c>
      <c r="H13686">
        <v>5302504077</v>
      </c>
      <c r="I13686">
        <v>446.16</v>
      </c>
      <c r="J13686" s="1">
        <v>44920</v>
      </c>
      <c r="K13686">
        <v>405.6</v>
      </c>
      <c r="L13686" s="1">
        <v>44893</v>
      </c>
      <c r="M13686">
        <v>-27</v>
      </c>
      <c r="N13686" s="8">
        <f t="shared" si="213"/>
        <v>-10951.2</v>
      </c>
    </row>
    <row r="13687" spans="1:14">
      <c r="A13687" t="s">
        <v>14</v>
      </c>
      <c r="B13687" t="s">
        <v>62</v>
      </c>
      <c r="C13687" t="s">
        <v>842</v>
      </c>
      <c r="D13687">
        <v>6496050151</v>
      </c>
      <c r="E13687" s="1">
        <v>44860</v>
      </c>
      <c r="F13687" s="1">
        <v>44860</v>
      </c>
      <c r="G13687">
        <v>8298124980</v>
      </c>
      <c r="H13687">
        <v>32826091</v>
      </c>
      <c r="I13687">
        <v>463.7</v>
      </c>
      <c r="J13687" s="1">
        <v>44920</v>
      </c>
      <c r="K13687">
        <v>380.08</v>
      </c>
      <c r="L13687" s="1">
        <v>44893</v>
      </c>
      <c r="M13687">
        <v>-27</v>
      </c>
      <c r="N13687" s="8">
        <f t="shared" si="213"/>
        <v>-10262.16</v>
      </c>
    </row>
    <row r="13688" spans="1:14">
      <c r="A13688" t="s">
        <v>14</v>
      </c>
      <c r="B13688" t="s">
        <v>62</v>
      </c>
      <c r="C13688" t="s">
        <v>116</v>
      </c>
      <c r="D13688">
        <v>2789580590</v>
      </c>
      <c r="E13688" s="1">
        <v>44860</v>
      </c>
      <c r="F13688" s="1">
        <v>44860</v>
      </c>
      <c r="G13688">
        <v>8298255585</v>
      </c>
      <c r="H13688">
        <v>2022229227</v>
      </c>
      <c r="I13688">
        <v>2.99</v>
      </c>
      <c r="J13688" s="1">
        <v>44920</v>
      </c>
      <c r="K13688">
        <v>2.72</v>
      </c>
      <c r="L13688" s="1">
        <v>44893</v>
      </c>
      <c r="M13688">
        <v>-27</v>
      </c>
      <c r="N13688" s="8">
        <f t="shared" si="213"/>
        <v>-73.440000000000012</v>
      </c>
    </row>
    <row r="13689" spans="1:14">
      <c r="A13689" t="s">
        <v>14</v>
      </c>
      <c r="B13689" t="s">
        <v>62</v>
      </c>
      <c r="C13689" t="s">
        <v>842</v>
      </c>
      <c r="D13689">
        <v>6496050151</v>
      </c>
      <c r="E13689" s="1">
        <v>44860</v>
      </c>
      <c r="F13689" s="1">
        <v>44860</v>
      </c>
      <c r="G13689">
        <v>8298270448</v>
      </c>
      <c r="H13689">
        <v>32827907</v>
      </c>
      <c r="I13689">
        <v>22.94</v>
      </c>
      <c r="J13689" s="1">
        <v>44920</v>
      </c>
      <c r="K13689">
        <v>22.94</v>
      </c>
      <c r="L13689" s="1">
        <v>44893</v>
      </c>
      <c r="M13689">
        <v>-27</v>
      </c>
      <c r="N13689" s="8">
        <f t="shared" si="213"/>
        <v>-619.38</v>
      </c>
    </row>
    <row r="13690" spans="1:14">
      <c r="A13690" t="s">
        <v>14</v>
      </c>
      <c r="B13690" t="s">
        <v>62</v>
      </c>
      <c r="C13690" t="s">
        <v>203</v>
      </c>
      <c r="D13690">
        <v>212840235</v>
      </c>
      <c r="E13690" s="1">
        <v>44860</v>
      </c>
      <c r="F13690" s="1">
        <v>44860</v>
      </c>
      <c r="G13690">
        <v>8298393820</v>
      </c>
      <c r="H13690">
        <v>1000088892</v>
      </c>
      <c r="I13690">
        <v>5740.33</v>
      </c>
      <c r="J13690" s="1">
        <v>44920</v>
      </c>
      <c r="K13690">
        <v>5218.4799999999996</v>
      </c>
      <c r="L13690" s="1">
        <v>44910</v>
      </c>
      <c r="M13690">
        <v>-10</v>
      </c>
      <c r="N13690" s="8">
        <f t="shared" si="213"/>
        <v>-52184.799999999996</v>
      </c>
    </row>
    <row r="13691" spans="1:14">
      <c r="A13691" t="s">
        <v>14</v>
      </c>
      <c r="B13691" t="s">
        <v>62</v>
      </c>
      <c r="C13691" t="s">
        <v>4942</v>
      </c>
      <c r="D13691" t="s">
        <v>4943</v>
      </c>
      <c r="E13691" s="1">
        <v>44860</v>
      </c>
      <c r="F13691" s="1">
        <v>44860</v>
      </c>
      <c r="G13691">
        <v>8298594100</v>
      </c>
      <c r="H13691">
        <v>2</v>
      </c>
      <c r="I13691">
        <v>2999.92</v>
      </c>
      <c r="J13691" s="1">
        <v>44920</v>
      </c>
      <c r="K13691">
        <v>2999.92</v>
      </c>
      <c r="L13691" s="1">
        <v>44882</v>
      </c>
      <c r="M13691">
        <v>-38</v>
      </c>
      <c r="N13691" s="8">
        <f t="shared" si="213"/>
        <v>-113996.96</v>
      </c>
    </row>
    <row r="13692" spans="1:14">
      <c r="A13692" t="s">
        <v>14</v>
      </c>
      <c r="B13692" t="s">
        <v>62</v>
      </c>
      <c r="C13692" t="s">
        <v>201</v>
      </c>
      <c r="D13692">
        <v>9561321002</v>
      </c>
      <c r="E13692" s="1">
        <v>44860</v>
      </c>
      <c r="F13692" s="1">
        <v>44860</v>
      </c>
      <c r="G13692">
        <v>8298631143</v>
      </c>
      <c r="H13692">
        <v>644</v>
      </c>
      <c r="I13692">
        <v>1423.33</v>
      </c>
      <c r="J13692" s="1">
        <v>44920</v>
      </c>
      <c r="K13692">
        <v>1166.6600000000001</v>
      </c>
      <c r="L13692" s="1">
        <v>44893</v>
      </c>
      <c r="M13692">
        <v>-27</v>
      </c>
      <c r="N13692" s="8">
        <f t="shared" si="213"/>
        <v>-31499.820000000003</v>
      </c>
    </row>
    <row r="13693" spans="1:14">
      <c r="A13693" t="s">
        <v>14</v>
      </c>
      <c r="B13693" t="s">
        <v>62</v>
      </c>
      <c r="C13693" t="s">
        <v>2208</v>
      </c>
      <c r="D13693">
        <v>10896871000</v>
      </c>
      <c r="E13693" s="1">
        <v>44860</v>
      </c>
      <c r="F13693" s="1">
        <v>44860</v>
      </c>
      <c r="G13693">
        <v>8298874099</v>
      </c>
      <c r="H13693" t="s">
        <v>455</v>
      </c>
      <c r="I13693">
        <v>3095</v>
      </c>
      <c r="J13693" s="1">
        <v>44920</v>
      </c>
      <c r="K13693">
        <v>3095</v>
      </c>
      <c r="L13693" s="1">
        <v>44894</v>
      </c>
      <c r="M13693">
        <v>-26</v>
      </c>
      <c r="N13693" s="8">
        <f t="shared" si="213"/>
        <v>-80470</v>
      </c>
    </row>
    <row r="13694" spans="1:14">
      <c r="A13694" t="s">
        <v>14</v>
      </c>
      <c r="B13694" t="s">
        <v>62</v>
      </c>
      <c r="C13694" t="s">
        <v>2208</v>
      </c>
      <c r="D13694">
        <v>10896871000</v>
      </c>
      <c r="E13694" s="1">
        <v>44860</v>
      </c>
      <c r="F13694" s="1">
        <v>44860</v>
      </c>
      <c r="G13694">
        <v>8298926095</v>
      </c>
      <c r="H13694" t="s">
        <v>1611</v>
      </c>
      <c r="I13694">
        <v>2780</v>
      </c>
      <c r="J13694" s="1">
        <v>44920</v>
      </c>
      <c r="K13694">
        <v>2780</v>
      </c>
      <c r="L13694" s="1">
        <v>44894</v>
      </c>
      <c r="M13694">
        <v>-26</v>
      </c>
      <c r="N13694" s="8">
        <f t="shared" si="213"/>
        <v>-72280</v>
      </c>
    </row>
    <row r="13695" spans="1:14">
      <c r="A13695" t="s">
        <v>14</v>
      </c>
      <c r="B13695" t="s">
        <v>62</v>
      </c>
      <c r="C13695" t="s">
        <v>2208</v>
      </c>
      <c r="D13695">
        <v>10896871000</v>
      </c>
      <c r="E13695" s="1">
        <v>44860</v>
      </c>
      <c r="F13695" s="1">
        <v>44860</v>
      </c>
      <c r="G13695">
        <v>8298932703</v>
      </c>
      <c r="H13695" t="s">
        <v>1612</v>
      </c>
      <c r="I13695">
        <v>3970</v>
      </c>
      <c r="J13695" s="1">
        <v>44920</v>
      </c>
      <c r="K13695">
        <v>3970</v>
      </c>
      <c r="L13695" s="1">
        <v>44894</v>
      </c>
      <c r="M13695">
        <v>-26</v>
      </c>
      <c r="N13695" s="8">
        <f t="shared" si="213"/>
        <v>-103220</v>
      </c>
    </row>
    <row r="13696" spans="1:14">
      <c r="A13696" t="s">
        <v>14</v>
      </c>
      <c r="B13696" t="s">
        <v>62</v>
      </c>
      <c r="C13696" t="s">
        <v>346</v>
      </c>
      <c r="D13696">
        <v>5870050589</v>
      </c>
      <c r="E13696" s="1">
        <v>44860</v>
      </c>
      <c r="F13696" s="1">
        <v>44860</v>
      </c>
      <c r="G13696">
        <v>8299168353</v>
      </c>
      <c r="H13696" t="s">
        <v>5347</v>
      </c>
      <c r="I13696">
        <v>512.4</v>
      </c>
      <c r="J13696" s="1">
        <v>44920</v>
      </c>
      <c r="K13696">
        <v>420</v>
      </c>
      <c r="L13696" s="1">
        <v>44910</v>
      </c>
      <c r="M13696">
        <v>-10</v>
      </c>
      <c r="N13696" s="8">
        <f t="shared" si="213"/>
        <v>-4200</v>
      </c>
    </row>
    <row r="13697" spans="1:14">
      <c r="A13697" t="s">
        <v>14</v>
      </c>
      <c r="B13697" t="s">
        <v>62</v>
      </c>
      <c r="C13697" t="s">
        <v>1602</v>
      </c>
      <c r="D13697">
        <v>3428610152</v>
      </c>
      <c r="E13697" s="1">
        <v>44860</v>
      </c>
      <c r="F13697" s="1">
        <v>44860</v>
      </c>
      <c r="G13697">
        <v>8299191410</v>
      </c>
      <c r="H13697">
        <v>43833</v>
      </c>
      <c r="I13697">
        <v>427</v>
      </c>
      <c r="J13697" s="1">
        <v>44920</v>
      </c>
      <c r="K13697">
        <v>350</v>
      </c>
      <c r="L13697" s="1">
        <v>44910</v>
      </c>
      <c r="M13697">
        <v>-10</v>
      </c>
      <c r="N13697" s="8">
        <f t="shared" si="213"/>
        <v>-3500</v>
      </c>
    </row>
    <row r="13698" spans="1:14">
      <c r="A13698" t="s">
        <v>14</v>
      </c>
      <c r="B13698" t="s">
        <v>62</v>
      </c>
      <c r="C13698" t="s">
        <v>2666</v>
      </c>
      <c r="D13698">
        <v>3682100833</v>
      </c>
      <c r="E13698" s="1">
        <v>44860</v>
      </c>
      <c r="F13698" s="1">
        <v>44860</v>
      </c>
      <c r="G13698">
        <v>8299313588</v>
      </c>
      <c r="H13698">
        <v>8</v>
      </c>
      <c r="I13698">
        <v>2000</v>
      </c>
      <c r="J13698" s="1">
        <v>44920</v>
      </c>
      <c r="K13698">
        <v>2000</v>
      </c>
      <c r="L13698" s="1">
        <v>44875</v>
      </c>
      <c r="M13698">
        <v>-45</v>
      </c>
      <c r="N13698" s="8">
        <f t="shared" si="213"/>
        <v>-90000</v>
      </c>
    </row>
    <row r="13699" spans="1:14">
      <c r="A13699" t="s">
        <v>14</v>
      </c>
      <c r="B13699" t="s">
        <v>62</v>
      </c>
      <c r="C13699" t="s">
        <v>116</v>
      </c>
      <c r="D13699">
        <v>2789580590</v>
      </c>
      <c r="E13699" s="1">
        <v>44860</v>
      </c>
      <c r="F13699" s="1">
        <v>44860</v>
      </c>
      <c r="G13699">
        <v>8299981238</v>
      </c>
      <c r="H13699">
        <v>2022246905</v>
      </c>
      <c r="I13699">
        <v>0.06</v>
      </c>
      <c r="J13699" s="1">
        <v>44920</v>
      </c>
      <c r="K13699">
        <v>0.05</v>
      </c>
      <c r="L13699" s="1">
        <v>44910</v>
      </c>
      <c r="M13699">
        <v>-10</v>
      </c>
      <c r="N13699" s="8">
        <f t="shared" ref="N13699:N13762" si="214">+K13699*M13699</f>
        <v>-0.5</v>
      </c>
    </row>
    <row r="13700" spans="1:14">
      <c r="A13700" t="s">
        <v>14</v>
      </c>
      <c r="B13700" t="s">
        <v>62</v>
      </c>
      <c r="C13700" t="s">
        <v>116</v>
      </c>
      <c r="D13700">
        <v>2789580590</v>
      </c>
      <c r="E13700" s="1">
        <v>44860</v>
      </c>
      <c r="F13700" s="1">
        <v>44860</v>
      </c>
      <c r="G13700">
        <v>8299981336</v>
      </c>
      <c r="H13700">
        <v>2022246906</v>
      </c>
      <c r="I13700">
        <v>0.01</v>
      </c>
      <c r="J13700" s="1">
        <v>44920</v>
      </c>
      <c r="K13700">
        <v>0.01</v>
      </c>
      <c r="L13700" s="1">
        <v>44893</v>
      </c>
      <c r="M13700">
        <v>-27</v>
      </c>
      <c r="N13700" s="8">
        <f t="shared" si="214"/>
        <v>-0.27</v>
      </c>
    </row>
    <row r="13701" spans="1:14">
      <c r="A13701" t="s">
        <v>14</v>
      </c>
      <c r="B13701" t="s">
        <v>62</v>
      </c>
      <c r="C13701" t="s">
        <v>5348</v>
      </c>
      <c r="D13701">
        <v>4197741004</v>
      </c>
      <c r="E13701" s="1">
        <v>44860</v>
      </c>
      <c r="F13701" s="1">
        <v>44860</v>
      </c>
      <c r="G13701">
        <v>8300010856</v>
      </c>
      <c r="H13701" t="s">
        <v>5349</v>
      </c>
      <c r="I13701">
        <v>182453.06</v>
      </c>
      <c r="J13701" s="1">
        <v>44920</v>
      </c>
      <c r="K13701">
        <v>173764.82</v>
      </c>
      <c r="L13701" s="1">
        <v>44894</v>
      </c>
      <c r="M13701">
        <v>-26</v>
      </c>
      <c r="N13701" s="8">
        <f t="shared" si="214"/>
        <v>-4517885.32</v>
      </c>
    </row>
    <row r="13702" spans="1:14">
      <c r="A13702" t="s">
        <v>14</v>
      </c>
      <c r="B13702" t="s">
        <v>62</v>
      </c>
      <c r="C13702" t="s">
        <v>72</v>
      </c>
      <c r="D13702">
        <v>9238800156</v>
      </c>
      <c r="E13702" s="1">
        <v>44860</v>
      </c>
      <c r="F13702" s="1">
        <v>44860</v>
      </c>
      <c r="G13702">
        <v>8300649433</v>
      </c>
      <c r="H13702">
        <v>1209390999</v>
      </c>
      <c r="I13702">
        <v>9882</v>
      </c>
      <c r="J13702" s="1">
        <v>44920</v>
      </c>
      <c r="K13702">
        <v>1920</v>
      </c>
      <c r="L13702" s="1">
        <v>44910</v>
      </c>
      <c r="M13702">
        <v>-10</v>
      </c>
      <c r="N13702" s="8">
        <f t="shared" si="214"/>
        <v>-19200</v>
      </c>
    </row>
    <row r="13703" spans="1:14">
      <c r="A13703" t="s">
        <v>14</v>
      </c>
      <c r="B13703" t="s">
        <v>62</v>
      </c>
      <c r="C13703" t="s">
        <v>274</v>
      </c>
      <c r="D13703">
        <v>8082461008</v>
      </c>
      <c r="E13703" s="1">
        <v>44861</v>
      </c>
      <c r="F13703" s="1">
        <v>44861</v>
      </c>
      <c r="G13703">
        <v>8300734616</v>
      </c>
      <c r="H13703">
        <v>22230285</v>
      </c>
      <c r="I13703">
        <v>546.07000000000005</v>
      </c>
      <c r="J13703" s="1">
        <v>44921</v>
      </c>
      <c r="K13703">
        <v>447.6</v>
      </c>
      <c r="L13703" s="1">
        <v>44893</v>
      </c>
      <c r="M13703">
        <v>-28</v>
      </c>
      <c r="N13703" s="8">
        <f t="shared" si="214"/>
        <v>-12532.800000000001</v>
      </c>
    </row>
    <row r="13704" spans="1:14">
      <c r="A13704" t="s">
        <v>14</v>
      </c>
      <c r="B13704" t="s">
        <v>62</v>
      </c>
      <c r="C13704" t="s">
        <v>568</v>
      </c>
      <c r="D13704">
        <v>832400154</v>
      </c>
      <c r="E13704" s="1">
        <v>44861</v>
      </c>
      <c r="F13704" s="1">
        <v>44861</v>
      </c>
      <c r="G13704">
        <v>8300749844</v>
      </c>
      <c r="H13704">
        <v>27485998</v>
      </c>
      <c r="I13704">
        <v>2235.6799999999998</v>
      </c>
      <c r="J13704" s="1">
        <v>44921</v>
      </c>
      <c r="K13704">
        <v>2032.44</v>
      </c>
      <c r="L13704" s="1">
        <v>44910</v>
      </c>
      <c r="M13704">
        <v>-11</v>
      </c>
      <c r="N13704" s="8">
        <f t="shared" si="214"/>
        <v>-22356.84</v>
      </c>
    </row>
    <row r="13705" spans="1:14">
      <c r="A13705" t="s">
        <v>14</v>
      </c>
      <c r="B13705" t="s">
        <v>62</v>
      </c>
      <c r="C13705" t="s">
        <v>395</v>
      </c>
      <c r="D13705">
        <v>6814140965</v>
      </c>
      <c r="E13705" s="1">
        <v>44861</v>
      </c>
      <c r="F13705" s="1">
        <v>44861</v>
      </c>
      <c r="G13705">
        <v>8300772141</v>
      </c>
      <c r="H13705">
        <v>7080034345</v>
      </c>
      <c r="I13705">
        <v>17974.75</v>
      </c>
      <c r="J13705" s="1">
        <v>44921</v>
      </c>
      <c r="K13705">
        <v>14733.4</v>
      </c>
      <c r="L13705" s="1">
        <v>44896</v>
      </c>
      <c r="M13705">
        <v>-25</v>
      </c>
      <c r="N13705" s="8">
        <f t="shared" si="214"/>
        <v>-368335</v>
      </c>
    </row>
    <row r="13706" spans="1:14">
      <c r="A13706" t="s">
        <v>14</v>
      </c>
      <c r="B13706" t="s">
        <v>62</v>
      </c>
      <c r="C13706" t="s">
        <v>607</v>
      </c>
      <c r="D13706">
        <v>2774840595</v>
      </c>
      <c r="E13706" s="1">
        <v>44861</v>
      </c>
      <c r="F13706" s="1">
        <v>44861</v>
      </c>
      <c r="G13706">
        <v>8300905736</v>
      </c>
      <c r="H13706">
        <v>9897111597</v>
      </c>
      <c r="I13706">
        <v>2143.15</v>
      </c>
      <c r="J13706" s="1">
        <v>44921</v>
      </c>
      <c r="K13706">
        <v>249.12</v>
      </c>
      <c r="L13706" s="1">
        <v>44910</v>
      </c>
      <c r="M13706">
        <v>-11</v>
      </c>
      <c r="N13706" s="8">
        <f t="shared" si="214"/>
        <v>-2740.32</v>
      </c>
    </row>
    <row r="13707" spans="1:14">
      <c r="A13707" t="s">
        <v>14</v>
      </c>
      <c r="B13707" t="s">
        <v>62</v>
      </c>
      <c r="C13707" t="s">
        <v>607</v>
      </c>
      <c r="D13707">
        <v>2774840595</v>
      </c>
      <c r="E13707" s="1">
        <v>44861</v>
      </c>
      <c r="F13707" s="1">
        <v>44861</v>
      </c>
      <c r="G13707">
        <v>8300912800</v>
      </c>
      <c r="H13707">
        <v>9897111598</v>
      </c>
      <c r="I13707">
        <v>1632.71</v>
      </c>
      <c r="J13707" s="1">
        <v>44921</v>
      </c>
      <c r="K13707">
        <v>1484.28</v>
      </c>
      <c r="L13707" s="1">
        <v>44910</v>
      </c>
      <c r="M13707">
        <v>-11</v>
      </c>
      <c r="N13707" s="8">
        <f t="shared" si="214"/>
        <v>-16327.08</v>
      </c>
    </row>
    <row r="13708" spans="1:14">
      <c r="A13708" t="s">
        <v>14</v>
      </c>
      <c r="B13708" t="s">
        <v>62</v>
      </c>
      <c r="C13708" t="s">
        <v>99</v>
      </c>
      <c r="D13708">
        <v>803890151</v>
      </c>
      <c r="E13708" s="1">
        <v>44861</v>
      </c>
      <c r="F13708" s="1">
        <v>44861</v>
      </c>
      <c r="G13708">
        <v>8300914111</v>
      </c>
      <c r="H13708">
        <v>222071930</v>
      </c>
      <c r="I13708">
        <v>390.4</v>
      </c>
      <c r="J13708" s="1">
        <v>44921</v>
      </c>
      <c r="K13708">
        <v>320</v>
      </c>
      <c r="L13708" s="1">
        <v>44893</v>
      </c>
      <c r="M13708">
        <v>-28</v>
      </c>
      <c r="N13708" s="8">
        <f t="shared" si="214"/>
        <v>-8960</v>
      </c>
    </row>
    <row r="13709" spans="1:14">
      <c r="A13709" t="s">
        <v>14</v>
      </c>
      <c r="B13709" t="s">
        <v>62</v>
      </c>
      <c r="C13709" t="s">
        <v>3476</v>
      </c>
      <c r="D13709">
        <v>97103880585</v>
      </c>
      <c r="E13709" s="1">
        <v>44861</v>
      </c>
      <c r="F13709" s="1">
        <v>44861</v>
      </c>
      <c r="G13709">
        <v>8301170490</v>
      </c>
      <c r="H13709">
        <v>3220442595</v>
      </c>
      <c r="I13709">
        <v>841.12</v>
      </c>
      <c r="J13709" s="1">
        <v>44921</v>
      </c>
      <c r="K13709">
        <v>689.44</v>
      </c>
      <c r="L13709" s="1">
        <v>44910</v>
      </c>
      <c r="M13709">
        <v>-11</v>
      </c>
      <c r="N13709" s="8">
        <f t="shared" si="214"/>
        <v>-7583.84</v>
      </c>
    </row>
    <row r="13710" spans="1:14">
      <c r="A13710" t="s">
        <v>14</v>
      </c>
      <c r="B13710" t="s">
        <v>62</v>
      </c>
      <c r="C13710" t="s">
        <v>98</v>
      </c>
      <c r="D13710">
        <v>3524050238</v>
      </c>
      <c r="E13710" s="1">
        <v>44861</v>
      </c>
      <c r="F13710" s="1">
        <v>44861</v>
      </c>
      <c r="G13710">
        <v>8301528888</v>
      </c>
      <c r="H13710">
        <v>740909595</v>
      </c>
      <c r="I13710">
        <v>253</v>
      </c>
      <c r="J13710" s="1">
        <v>44921</v>
      </c>
      <c r="K13710">
        <v>230</v>
      </c>
      <c r="L13710" s="1">
        <v>44910</v>
      </c>
      <c r="M13710">
        <v>-11</v>
      </c>
      <c r="N13710" s="8">
        <f t="shared" si="214"/>
        <v>-2530</v>
      </c>
    </row>
    <row r="13711" spans="1:14">
      <c r="A13711" t="s">
        <v>14</v>
      </c>
      <c r="B13711" t="s">
        <v>62</v>
      </c>
      <c r="C13711" t="s">
        <v>479</v>
      </c>
      <c r="D13711">
        <v>6522300968</v>
      </c>
      <c r="E13711" s="1">
        <v>44861</v>
      </c>
      <c r="F13711" s="1">
        <v>44861</v>
      </c>
      <c r="G13711">
        <v>8301598950</v>
      </c>
      <c r="H13711">
        <v>7000176014</v>
      </c>
      <c r="I13711">
        <v>60.32</v>
      </c>
      <c r="J13711" s="1">
        <v>44921</v>
      </c>
      <c r="K13711">
        <v>54.84</v>
      </c>
      <c r="L13711" s="1">
        <v>44894</v>
      </c>
      <c r="M13711">
        <v>-27</v>
      </c>
      <c r="N13711" s="8">
        <f t="shared" si="214"/>
        <v>-1480.68</v>
      </c>
    </row>
    <row r="13712" spans="1:14">
      <c r="A13712" t="s">
        <v>14</v>
      </c>
      <c r="B13712" t="s">
        <v>62</v>
      </c>
      <c r="C13712" t="s">
        <v>403</v>
      </c>
      <c r="D13712">
        <v>12792100153</v>
      </c>
      <c r="E13712" s="1">
        <v>44861</v>
      </c>
      <c r="F13712" s="1">
        <v>44861</v>
      </c>
      <c r="G13712">
        <v>8301610003</v>
      </c>
      <c r="H13712">
        <v>22048880</v>
      </c>
      <c r="I13712">
        <v>438.03</v>
      </c>
      <c r="J13712" s="1">
        <v>44921</v>
      </c>
      <c r="K13712">
        <v>359.04</v>
      </c>
      <c r="L13712" s="1">
        <v>44896</v>
      </c>
      <c r="M13712">
        <v>-25</v>
      </c>
      <c r="N13712" s="8">
        <f t="shared" si="214"/>
        <v>-8976</v>
      </c>
    </row>
    <row r="13713" spans="1:14">
      <c r="A13713" t="s">
        <v>14</v>
      </c>
      <c r="B13713" t="s">
        <v>62</v>
      </c>
      <c r="C13713" t="s">
        <v>421</v>
      </c>
      <c r="D13713">
        <v>7279701002</v>
      </c>
      <c r="E13713" s="1">
        <v>44861</v>
      </c>
      <c r="F13713" s="1">
        <v>44861</v>
      </c>
      <c r="G13713">
        <v>8301644644</v>
      </c>
      <c r="H13713">
        <v>3822023076</v>
      </c>
      <c r="I13713">
        <v>10400</v>
      </c>
      <c r="J13713" s="1">
        <v>44921</v>
      </c>
      <c r="K13713">
        <v>10000</v>
      </c>
      <c r="L13713" s="1">
        <v>44902</v>
      </c>
      <c r="M13713">
        <v>-19</v>
      </c>
      <c r="N13713" s="8">
        <f t="shared" si="214"/>
        <v>-190000</v>
      </c>
    </row>
    <row r="13714" spans="1:14">
      <c r="A13714" t="s">
        <v>14</v>
      </c>
      <c r="B13714" t="s">
        <v>62</v>
      </c>
      <c r="C13714" t="s">
        <v>421</v>
      </c>
      <c r="D13714">
        <v>7279701002</v>
      </c>
      <c r="E13714" s="1">
        <v>44861</v>
      </c>
      <c r="F13714" s="1">
        <v>44861</v>
      </c>
      <c r="G13714">
        <v>8301652508</v>
      </c>
      <c r="H13714">
        <v>3822023078</v>
      </c>
      <c r="I13714">
        <v>10400</v>
      </c>
      <c r="J13714" s="1">
        <v>44921</v>
      </c>
      <c r="K13714">
        <v>10000</v>
      </c>
      <c r="L13714" s="1">
        <v>44902</v>
      </c>
      <c r="M13714">
        <v>-19</v>
      </c>
      <c r="N13714" s="8">
        <f t="shared" si="214"/>
        <v>-190000</v>
      </c>
    </row>
    <row r="13715" spans="1:14">
      <c r="A13715" t="s">
        <v>14</v>
      </c>
      <c r="B13715" t="s">
        <v>62</v>
      </c>
      <c r="C13715" t="s">
        <v>1051</v>
      </c>
      <c r="D13715">
        <v>11159150157</v>
      </c>
      <c r="E13715" s="1">
        <v>44861</v>
      </c>
      <c r="F13715" s="1">
        <v>44861</v>
      </c>
      <c r="G13715">
        <v>8301921305</v>
      </c>
      <c r="H13715">
        <v>2201574</v>
      </c>
      <c r="I13715">
        <v>7930</v>
      </c>
      <c r="J13715" s="1">
        <v>44921</v>
      </c>
      <c r="K13715">
        <v>6500</v>
      </c>
      <c r="L13715" s="1">
        <v>44910</v>
      </c>
      <c r="M13715">
        <v>-11</v>
      </c>
      <c r="N13715" s="8">
        <f t="shared" si="214"/>
        <v>-71500</v>
      </c>
    </row>
    <row r="13716" spans="1:14">
      <c r="A13716" t="s">
        <v>14</v>
      </c>
      <c r="B13716" t="s">
        <v>62</v>
      </c>
      <c r="C13716" t="s">
        <v>1051</v>
      </c>
      <c r="D13716">
        <v>11159150157</v>
      </c>
      <c r="E13716" s="1">
        <v>44861</v>
      </c>
      <c r="F13716" s="1">
        <v>44861</v>
      </c>
      <c r="G13716">
        <v>8301921373</v>
      </c>
      <c r="H13716">
        <v>2201575</v>
      </c>
      <c r="I13716">
        <v>7930</v>
      </c>
      <c r="J13716" s="1">
        <v>44921</v>
      </c>
      <c r="K13716">
        <v>6500</v>
      </c>
      <c r="L13716" s="1">
        <v>44910</v>
      </c>
      <c r="M13716">
        <v>-11</v>
      </c>
      <c r="N13716" s="8">
        <f t="shared" si="214"/>
        <v>-71500</v>
      </c>
    </row>
    <row r="13717" spans="1:14">
      <c r="A13717" t="s">
        <v>14</v>
      </c>
      <c r="B13717" t="s">
        <v>62</v>
      </c>
      <c r="C13717" t="s">
        <v>288</v>
      </c>
      <c r="D13717">
        <v>7195130153</v>
      </c>
      <c r="E13717" s="1">
        <v>44861</v>
      </c>
      <c r="F13717" s="1">
        <v>44861</v>
      </c>
      <c r="G13717">
        <v>8302016634</v>
      </c>
      <c r="H13717">
        <v>3622107375</v>
      </c>
      <c r="I13717">
        <v>95138.2</v>
      </c>
      <c r="J13717" s="1">
        <v>44921</v>
      </c>
      <c r="K13717">
        <v>86489.27</v>
      </c>
      <c r="L13717" s="1">
        <v>44893</v>
      </c>
      <c r="M13717">
        <v>-28</v>
      </c>
      <c r="N13717" s="8">
        <f t="shared" si="214"/>
        <v>-2421699.56</v>
      </c>
    </row>
    <row r="13718" spans="1:14">
      <c r="A13718" t="s">
        <v>14</v>
      </c>
      <c r="B13718" t="s">
        <v>62</v>
      </c>
      <c r="C13718" t="s">
        <v>288</v>
      </c>
      <c r="D13718">
        <v>7195130153</v>
      </c>
      <c r="E13718" s="1">
        <v>44861</v>
      </c>
      <c r="F13718" s="1">
        <v>44861</v>
      </c>
      <c r="G13718">
        <v>8302016906</v>
      </c>
      <c r="H13718">
        <v>3622107376</v>
      </c>
      <c r="I13718">
        <v>14774.89</v>
      </c>
      <c r="J13718" s="1">
        <v>44921</v>
      </c>
      <c r="K13718">
        <v>13431.72</v>
      </c>
      <c r="L13718" s="1">
        <v>44893</v>
      </c>
      <c r="M13718">
        <v>-28</v>
      </c>
      <c r="N13718" s="8">
        <f t="shared" si="214"/>
        <v>-376088.16</v>
      </c>
    </row>
    <row r="13719" spans="1:14">
      <c r="A13719" t="s">
        <v>14</v>
      </c>
      <c r="B13719" t="s">
        <v>62</v>
      </c>
      <c r="C13719" t="s">
        <v>105</v>
      </c>
      <c r="D13719">
        <v>14108421000</v>
      </c>
      <c r="E13719" s="1">
        <v>44861</v>
      </c>
      <c r="F13719" s="1">
        <v>44861</v>
      </c>
      <c r="G13719">
        <v>8302508373</v>
      </c>
      <c r="H13719" s="2">
        <v>22647</v>
      </c>
      <c r="I13719">
        <v>870.1</v>
      </c>
      <c r="J13719" s="1">
        <v>44921</v>
      </c>
      <c r="K13719">
        <v>713.2</v>
      </c>
      <c r="L13719" s="1">
        <v>44910</v>
      </c>
      <c r="M13719">
        <v>-11</v>
      </c>
      <c r="N13719" s="8">
        <f t="shared" si="214"/>
        <v>-7845.2000000000007</v>
      </c>
    </row>
    <row r="13720" spans="1:14">
      <c r="A13720" t="s">
        <v>14</v>
      </c>
      <c r="B13720" t="s">
        <v>62</v>
      </c>
      <c r="C13720" t="s">
        <v>169</v>
      </c>
      <c r="D13720">
        <v>1313240424</v>
      </c>
      <c r="E13720" s="1">
        <v>44861</v>
      </c>
      <c r="F13720" s="1">
        <v>44861</v>
      </c>
      <c r="G13720">
        <v>8302544761</v>
      </c>
      <c r="H13720" t="s">
        <v>5350</v>
      </c>
      <c r="I13720">
        <v>3192</v>
      </c>
      <c r="J13720" s="1">
        <v>44921</v>
      </c>
      <c r="K13720">
        <v>3040</v>
      </c>
      <c r="L13720" s="1">
        <v>44910</v>
      </c>
      <c r="M13720">
        <v>-11</v>
      </c>
      <c r="N13720" s="8">
        <f t="shared" si="214"/>
        <v>-33440</v>
      </c>
    </row>
    <row r="13721" spans="1:14">
      <c r="A13721" t="s">
        <v>14</v>
      </c>
      <c r="B13721" t="s">
        <v>62</v>
      </c>
      <c r="C13721" t="s">
        <v>169</v>
      </c>
      <c r="D13721">
        <v>1313240424</v>
      </c>
      <c r="E13721" s="1">
        <v>44861</v>
      </c>
      <c r="F13721" s="1">
        <v>44861</v>
      </c>
      <c r="G13721">
        <v>8302544816</v>
      </c>
      <c r="H13721" t="s">
        <v>5351</v>
      </c>
      <c r="I13721">
        <v>784.7</v>
      </c>
      <c r="J13721" s="1">
        <v>44921</v>
      </c>
      <c r="K13721">
        <v>643.20000000000005</v>
      </c>
      <c r="L13721" s="1">
        <v>44910</v>
      </c>
      <c r="M13721">
        <v>-11</v>
      </c>
      <c r="N13721" s="8">
        <f t="shared" si="214"/>
        <v>-7075.2000000000007</v>
      </c>
    </row>
    <row r="13722" spans="1:14">
      <c r="A13722" t="s">
        <v>14</v>
      </c>
      <c r="B13722" t="s">
        <v>62</v>
      </c>
      <c r="C13722" t="s">
        <v>169</v>
      </c>
      <c r="D13722">
        <v>1313240424</v>
      </c>
      <c r="E13722" s="1">
        <v>44861</v>
      </c>
      <c r="F13722" s="1">
        <v>44861</v>
      </c>
      <c r="G13722">
        <v>8302544877</v>
      </c>
      <c r="H13722" t="s">
        <v>5352</v>
      </c>
      <c r="I13722">
        <v>3990</v>
      </c>
      <c r="J13722" s="1">
        <v>44921</v>
      </c>
      <c r="K13722">
        <v>3800</v>
      </c>
      <c r="L13722" s="1">
        <v>44910</v>
      </c>
      <c r="M13722">
        <v>-11</v>
      </c>
      <c r="N13722" s="8">
        <f t="shared" si="214"/>
        <v>-41800</v>
      </c>
    </row>
    <row r="13723" spans="1:14">
      <c r="A13723" t="s">
        <v>14</v>
      </c>
      <c r="B13723" t="s">
        <v>62</v>
      </c>
      <c r="C13723" t="s">
        <v>2897</v>
      </c>
      <c r="D13723">
        <v>1501260622</v>
      </c>
      <c r="E13723" s="1">
        <v>44861</v>
      </c>
      <c r="F13723" s="1">
        <v>44861</v>
      </c>
      <c r="G13723">
        <v>8302596511</v>
      </c>
      <c r="H13723" t="s">
        <v>5353</v>
      </c>
      <c r="I13723">
        <v>431.44</v>
      </c>
      <c r="J13723" s="1">
        <v>44921</v>
      </c>
      <c r="K13723">
        <v>431.44</v>
      </c>
      <c r="L13723" s="1">
        <v>44893</v>
      </c>
      <c r="M13723">
        <v>-28</v>
      </c>
      <c r="N13723" s="8">
        <f t="shared" si="214"/>
        <v>-12080.32</v>
      </c>
    </row>
    <row r="13724" spans="1:14">
      <c r="A13724" t="s">
        <v>14</v>
      </c>
      <c r="B13724" t="s">
        <v>62</v>
      </c>
      <c r="C13724" t="s">
        <v>2897</v>
      </c>
      <c r="D13724">
        <v>1501260622</v>
      </c>
      <c r="E13724" s="1">
        <v>44861</v>
      </c>
      <c r="F13724" s="1">
        <v>44861</v>
      </c>
      <c r="G13724">
        <v>8302596585</v>
      </c>
      <c r="H13724" t="s">
        <v>5354</v>
      </c>
      <c r="I13724">
        <v>2322.98</v>
      </c>
      <c r="J13724" s="1">
        <v>44921</v>
      </c>
      <c r="K13724">
        <v>2322.98</v>
      </c>
      <c r="L13724" s="1">
        <v>44893</v>
      </c>
      <c r="M13724">
        <v>-28</v>
      </c>
      <c r="N13724" s="8">
        <f t="shared" si="214"/>
        <v>-65043.44</v>
      </c>
    </row>
    <row r="13725" spans="1:14">
      <c r="A13725" t="s">
        <v>14</v>
      </c>
      <c r="B13725" t="s">
        <v>62</v>
      </c>
      <c r="C13725" t="s">
        <v>2897</v>
      </c>
      <c r="D13725">
        <v>1501260622</v>
      </c>
      <c r="E13725" s="1">
        <v>44861</v>
      </c>
      <c r="F13725" s="1">
        <v>44861</v>
      </c>
      <c r="G13725">
        <v>8302596630</v>
      </c>
      <c r="H13725" t="s">
        <v>5355</v>
      </c>
      <c r="I13725">
        <v>2030.42</v>
      </c>
      <c r="J13725" s="1">
        <v>44921</v>
      </c>
      <c r="K13725">
        <v>2030.42</v>
      </c>
      <c r="L13725" s="1">
        <v>44893</v>
      </c>
      <c r="M13725">
        <v>-28</v>
      </c>
      <c r="N13725" s="8">
        <f t="shared" si="214"/>
        <v>-56851.76</v>
      </c>
    </row>
    <row r="13726" spans="1:14">
      <c r="A13726" t="s">
        <v>14</v>
      </c>
      <c r="B13726" t="s">
        <v>62</v>
      </c>
      <c r="C13726" t="s">
        <v>2897</v>
      </c>
      <c r="D13726">
        <v>1501260622</v>
      </c>
      <c r="E13726" s="1">
        <v>44861</v>
      </c>
      <c r="F13726" s="1">
        <v>44861</v>
      </c>
      <c r="G13726">
        <v>8302596661</v>
      </c>
      <c r="H13726" t="s">
        <v>5356</v>
      </c>
      <c r="I13726">
        <v>802</v>
      </c>
      <c r="J13726" s="1">
        <v>44921</v>
      </c>
      <c r="K13726">
        <v>802</v>
      </c>
      <c r="L13726" s="1">
        <v>44893</v>
      </c>
      <c r="M13726">
        <v>-28</v>
      </c>
      <c r="N13726" s="8">
        <f t="shared" si="214"/>
        <v>-22456</v>
      </c>
    </row>
    <row r="13727" spans="1:14">
      <c r="A13727" t="s">
        <v>14</v>
      </c>
      <c r="B13727" t="s">
        <v>62</v>
      </c>
      <c r="C13727" t="s">
        <v>226</v>
      </c>
      <c r="D13727">
        <v>5849130157</v>
      </c>
      <c r="E13727" s="1">
        <v>44861</v>
      </c>
      <c r="F13727" s="1">
        <v>44861</v>
      </c>
      <c r="G13727">
        <v>8302674114</v>
      </c>
      <c r="H13727" s="3" t="s">
        <v>5357</v>
      </c>
      <c r="I13727">
        <v>3678.4</v>
      </c>
      <c r="J13727" s="1">
        <v>44921</v>
      </c>
      <c r="K13727">
        <v>3344</v>
      </c>
      <c r="L13727" s="1">
        <v>44893</v>
      </c>
      <c r="M13727">
        <v>-28</v>
      </c>
      <c r="N13727" s="8">
        <f t="shared" si="214"/>
        <v>-93632</v>
      </c>
    </row>
    <row r="13728" spans="1:14">
      <c r="A13728" t="s">
        <v>14</v>
      </c>
      <c r="B13728" t="s">
        <v>62</v>
      </c>
      <c r="C13728" t="s">
        <v>300</v>
      </c>
      <c r="D13728">
        <v>3057400362</v>
      </c>
      <c r="E13728" s="1">
        <v>44861</v>
      </c>
      <c r="F13728" s="1">
        <v>44861</v>
      </c>
      <c r="G13728">
        <v>8302761250</v>
      </c>
      <c r="H13728" t="s">
        <v>5358</v>
      </c>
      <c r="I13728">
        <v>14157.49</v>
      </c>
      <c r="J13728" s="1">
        <v>44921</v>
      </c>
      <c r="K13728">
        <v>11604.5</v>
      </c>
      <c r="L13728" s="1">
        <v>44910</v>
      </c>
      <c r="M13728">
        <v>-11</v>
      </c>
      <c r="N13728" s="8">
        <f t="shared" si="214"/>
        <v>-127649.5</v>
      </c>
    </row>
    <row r="13729" spans="1:14">
      <c r="A13729" t="s">
        <v>14</v>
      </c>
      <c r="B13729" t="s">
        <v>62</v>
      </c>
      <c r="C13729" t="s">
        <v>289</v>
      </c>
      <c r="D13729">
        <v>7973040582</v>
      </c>
      <c r="E13729" s="1">
        <v>44861</v>
      </c>
      <c r="F13729" s="1">
        <v>44861</v>
      </c>
      <c r="G13729">
        <v>8303356292</v>
      </c>
      <c r="H13729" t="s">
        <v>5359</v>
      </c>
      <c r="I13729">
        <v>4932.7700000000004</v>
      </c>
      <c r="J13729" s="1">
        <v>44921</v>
      </c>
      <c r="K13729">
        <v>4043.25</v>
      </c>
      <c r="L13729" s="1">
        <v>44910</v>
      </c>
      <c r="M13729">
        <v>-11</v>
      </c>
      <c r="N13729" s="8">
        <f t="shared" si="214"/>
        <v>-44475.75</v>
      </c>
    </row>
    <row r="13730" spans="1:14">
      <c r="A13730" t="s">
        <v>14</v>
      </c>
      <c r="B13730" t="s">
        <v>62</v>
      </c>
      <c r="C13730" t="s">
        <v>289</v>
      </c>
      <c r="D13730">
        <v>7973040582</v>
      </c>
      <c r="E13730" s="1">
        <v>44861</v>
      </c>
      <c r="F13730" s="1">
        <v>44861</v>
      </c>
      <c r="G13730">
        <v>8303357150</v>
      </c>
      <c r="H13730" t="s">
        <v>5360</v>
      </c>
      <c r="I13730">
        <v>4725.6099999999997</v>
      </c>
      <c r="J13730" s="1">
        <v>44921</v>
      </c>
      <c r="K13730">
        <v>3873.45</v>
      </c>
      <c r="L13730" s="1">
        <v>44893</v>
      </c>
      <c r="M13730">
        <v>-28</v>
      </c>
      <c r="N13730" s="8">
        <f t="shared" si="214"/>
        <v>-108456.59999999999</v>
      </c>
    </row>
    <row r="13731" spans="1:14">
      <c r="A13731" t="s">
        <v>14</v>
      </c>
      <c r="B13731" t="s">
        <v>62</v>
      </c>
      <c r="C13731" t="s">
        <v>289</v>
      </c>
      <c r="D13731">
        <v>7973040582</v>
      </c>
      <c r="E13731" s="1">
        <v>44861</v>
      </c>
      <c r="F13731" s="1">
        <v>44861</v>
      </c>
      <c r="G13731">
        <v>8303357856</v>
      </c>
      <c r="H13731" t="s">
        <v>5361</v>
      </c>
      <c r="I13731">
        <v>12341.39</v>
      </c>
      <c r="J13731" s="1">
        <v>44921</v>
      </c>
      <c r="K13731">
        <v>10115.89</v>
      </c>
      <c r="L13731" s="1">
        <v>44893</v>
      </c>
      <c r="M13731">
        <v>-28</v>
      </c>
      <c r="N13731" s="8">
        <f t="shared" si="214"/>
        <v>-283244.92</v>
      </c>
    </row>
    <row r="13732" spans="1:14">
      <c r="A13732" t="s">
        <v>14</v>
      </c>
      <c r="B13732" t="s">
        <v>62</v>
      </c>
      <c r="C13732" t="s">
        <v>136</v>
      </c>
      <c r="D13732">
        <v>228550273</v>
      </c>
      <c r="E13732" s="1">
        <v>44861</v>
      </c>
      <c r="F13732" s="1">
        <v>44861</v>
      </c>
      <c r="G13732">
        <v>8303544055</v>
      </c>
      <c r="H13732">
        <v>22515407</v>
      </c>
      <c r="I13732">
        <v>4.4400000000000004</v>
      </c>
      <c r="J13732" s="1">
        <v>44921</v>
      </c>
      <c r="K13732">
        <v>4.04</v>
      </c>
      <c r="L13732" s="1">
        <v>44910</v>
      </c>
      <c r="M13732">
        <v>-11</v>
      </c>
      <c r="N13732" s="8">
        <f t="shared" si="214"/>
        <v>-44.44</v>
      </c>
    </row>
    <row r="13733" spans="1:14">
      <c r="A13733" t="s">
        <v>14</v>
      </c>
      <c r="B13733" t="s">
        <v>62</v>
      </c>
      <c r="C13733" t="s">
        <v>273</v>
      </c>
      <c r="D13733">
        <v>3237150234</v>
      </c>
      <c r="E13733" s="1">
        <v>44861</v>
      </c>
      <c r="F13733" s="1">
        <v>44861</v>
      </c>
      <c r="G13733">
        <v>8303583223</v>
      </c>
      <c r="H13733">
        <v>2210853</v>
      </c>
      <c r="I13733">
        <v>1162.05</v>
      </c>
      <c r="J13733" s="1">
        <v>44921</v>
      </c>
      <c r="K13733">
        <v>952.5</v>
      </c>
      <c r="L13733" s="1">
        <v>44893</v>
      </c>
      <c r="M13733">
        <v>-28</v>
      </c>
      <c r="N13733" s="8">
        <f t="shared" si="214"/>
        <v>-26670</v>
      </c>
    </row>
    <row r="13734" spans="1:14">
      <c r="A13734" t="s">
        <v>14</v>
      </c>
      <c r="B13734" t="s">
        <v>62</v>
      </c>
      <c r="C13734" t="s">
        <v>5362</v>
      </c>
      <c r="D13734">
        <v>5688870483</v>
      </c>
      <c r="E13734" s="1">
        <v>44861</v>
      </c>
      <c r="F13734" s="1">
        <v>44861</v>
      </c>
      <c r="G13734">
        <v>8304076133</v>
      </c>
      <c r="H13734">
        <v>605881</v>
      </c>
      <c r="I13734">
        <v>3908.88</v>
      </c>
      <c r="J13734" s="1">
        <v>44921</v>
      </c>
      <c r="K13734">
        <v>3204</v>
      </c>
      <c r="L13734" s="1">
        <v>44893</v>
      </c>
      <c r="M13734">
        <v>-28</v>
      </c>
      <c r="N13734" s="8">
        <f t="shared" si="214"/>
        <v>-89712</v>
      </c>
    </row>
    <row r="13735" spans="1:14">
      <c r="A13735" t="s">
        <v>14</v>
      </c>
      <c r="B13735" t="s">
        <v>62</v>
      </c>
      <c r="C13735" t="s">
        <v>5362</v>
      </c>
      <c r="D13735">
        <v>5688870483</v>
      </c>
      <c r="E13735" s="1">
        <v>44861</v>
      </c>
      <c r="F13735" s="1">
        <v>44861</v>
      </c>
      <c r="G13735">
        <v>8304076174</v>
      </c>
      <c r="H13735">
        <v>605882</v>
      </c>
      <c r="I13735">
        <v>3908.88</v>
      </c>
      <c r="J13735" s="1">
        <v>44921</v>
      </c>
      <c r="K13735">
        <v>3204</v>
      </c>
      <c r="L13735" s="1">
        <v>44893</v>
      </c>
      <c r="M13735">
        <v>-28</v>
      </c>
      <c r="N13735" s="8">
        <f t="shared" si="214"/>
        <v>-89712</v>
      </c>
    </row>
    <row r="13736" spans="1:14">
      <c r="A13736" t="s">
        <v>14</v>
      </c>
      <c r="B13736" t="s">
        <v>62</v>
      </c>
      <c r="C13736" t="s">
        <v>5362</v>
      </c>
      <c r="D13736">
        <v>5688870483</v>
      </c>
      <c r="E13736" s="1">
        <v>44861</v>
      </c>
      <c r="F13736" s="1">
        <v>44861</v>
      </c>
      <c r="G13736">
        <v>8304076200</v>
      </c>
      <c r="H13736">
        <v>605883</v>
      </c>
      <c r="I13736">
        <v>3908.88</v>
      </c>
      <c r="J13736" s="1">
        <v>44921</v>
      </c>
      <c r="K13736">
        <v>3204</v>
      </c>
      <c r="L13736" s="1">
        <v>44893</v>
      </c>
      <c r="M13736">
        <v>-28</v>
      </c>
      <c r="N13736" s="8">
        <f t="shared" si="214"/>
        <v>-89712</v>
      </c>
    </row>
    <row r="13737" spans="1:14">
      <c r="A13737" t="s">
        <v>14</v>
      </c>
      <c r="B13737" t="s">
        <v>62</v>
      </c>
      <c r="C13737" t="s">
        <v>5362</v>
      </c>
      <c r="D13737">
        <v>5688870483</v>
      </c>
      <c r="E13737" s="1">
        <v>44861</v>
      </c>
      <c r="F13737" s="1">
        <v>44861</v>
      </c>
      <c r="G13737">
        <v>8304076228</v>
      </c>
      <c r="H13737">
        <v>605884</v>
      </c>
      <c r="I13737">
        <v>3908.88</v>
      </c>
      <c r="J13737" s="1">
        <v>44921</v>
      </c>
      <c r="K13737">
        <v>3204</v>
      </c>
      <c r="L13737" s="1">
        <v>44893</v>
      </c>
      <c r="M13737">
        <v>-28</v>
      </c>
      <c r="N13737" s="8">
        <f t="shared" si="214"/>
        <v>-89712</v>
      </c>
    </row>
    <row r="13738" spans="1:14">
      <c r="A13738" t="s">
        <v>14</v>
      </c>
      <c r="B13738" t="s">
        <v>62</v>
      </c>
      <c r="C13738" t="s">
        <v>5362</v>
      </c>
      <c r="D13738">
        <v>5688870483</v>
      </c>
      <c r="E13738" s="1">
        <v>44861</v>
      </c>
      <c r="F13738" s="1">
        <v>44861</v>
      </c>
      <c r="G13738">
        <v>8304076582</v>
      </c>
      <c r="H13738">
        <v>605885</v>
      </c>
      <c r="I13738">
        <v>3908.88</v>
      </c>
      <c r="J13738" s="1">
        <v>44921</v>
      </c>
      <c r="K13738">
        <v>3204</v>
      </c>
      <c r="L13738" s="1">
        <v>44893</v>
      </c>
      <c r="M13738">
        <v>-28</v>
      </c>
      <c r="N13738" s="8">
        <f t="shared" si="214"/>
        <v>-89712</v>
      </c>
    </row>
    <row r="13739" spans="1:14">
      <c r="A13739" t="s">
        <v>14</v>
      </c>
      <c r="B13739" t="s">
        <v>62</v>
      </c>
      <c r="C13739" t="s">
        <v>4317</v>
      </c>
      <c r="D13739">
        <v>4754860155</v>
      </c>
      <c r="E13739" s="1">
        <v>44861</v>
      </c>
      <c r="F13739" s="1">
        <v>44861</v>
      </c>
      <c r="G13739">
        <v>8304154510</v>
      </c>
      <c r="H13739">
        <v>2022016089</v>
      </c>
      <c r="I13739">
        <v>11034.66</v>
      </c>
      <c r="J13739" s="1">
        <v>44921</v>
      </c>
      <c r="K13739">
        <v>10031.51</v>
      </c>
      <c r="L13739" s="1">
        <v>44893</v>
      </c>
      <c r="M13739">
        <v>-28</v>
      </c>
      <c r="N13739" s="8">
        <f t="shared" si="214"/>
        <v>-280882.28000000003</v>
      </c>
    </row>
    <row r="13740" spans="1:14">
      <c r="A13740" t="s">
        <v>14</v>
      </c>
      <c r="B13740" t="s">
        <v>62</v>
      </c>
      <c r="C13740" t="s">
        <v>1080</v>
      </c>
      <c r="D13740" t="s">
        <v>1081</v>
      </c>
      <c r="E13740" s="1">
        <v>44861</v>
      </c>
      <c r="F13740" s="1">
        <v>44861</v>
      </c>
      <c r="G13740">
        <v>8304389421</v>
      </c>
      <c r="H13740" t="s">
        <v>5363</v>
      </c>
      <c r="I13740">
        <v>1127.76</v>
      </c>
      <c r="J13740" s="1">
        <v>44921</v>
      </c>
      <c r="K13740">
        <v>946.51</v>
      </c>
      <c r="L13740" s="1">
        <v>44873</v>
      </c>
      <c r="M13740">
        <v>-48</v>
      </c>
      <c r="N13740" s="8">
        <f t="shared" si="214"/>
        <v>-45432.479999999996</v>
      </c>
    </row>
    <row r="13741" spans="1:14">
      <c r="A13741" t="s">
        <v>14</v>
      </c>
      <c r="B13741" t="s">
        <v>62</v>
      </c>
      <c r="C13741" t="s">
        <v>4317</v>
      </c>
      <c r="D13741">
        <v>4754860155</v>
      </c>
      <c r="E13741" s="1">
        <v>44861</v>
      </c>
      <c r="F13741" s="1">
        <v>44861</v>
      </c>
      <c r="G13741">
        <v>8304683179</v>
      </c>
      <c r="H13741">
        <v>2022016008</v>
      </c>
      <c r="I13741">
        <v>12147.74</v>
      </c>
      <c r="J13741" s="1">
        <v>44921</v>
      </c>
      <c r="K13741">
        <v>11043.4</v>
      </c>
      <c r="L13741" s="1">
        <v>44893</v>
      </c>
      <c r="M13741">
        <v>-28</v>
      </c>
      <c r="N13741" s="8">
        <f t="shared" si="214"/>
        <v>-309215.2</v>
      </c>
    </row>
    <row r="13742" spans="1:14">
      <c r="A13742" t="s">
        <v>14</v>
      </c>
      <c r="B13742" t="s">
        <v>62</v>
      </c>
      <c r="C13742" t="s">
        <v>509</v>
      </c>
      <c r="D13742">
        <v>399800580</v>
      </c>
      <c r="E13742" s="1">
        <v>44861</v>
      </c>
      <c r="F13742" s="1">
        <v>44861</v>
      </c>
      <c r="G13742">
        <v>8304780698</v>
      </c>
      <c r="H13742">
        <v>3202223802</v>
      </c>
      <c r="I13742">
        <v>10767.9</v>
      </c>
      <c r="J13742" s="1">
        <v>44921</v>
      </c>
      <c r="K13742">
        <v>9789</v>
      </c>
      <c r="L13742" s="1">
        <v>44910</v>
      </c>
      <c r="M13742">
        <v>-11</v>
      </c>
      <c r="N13742" s="8">
        <f t="shared" si="214"/>
        <v>-107679</v>
      </c>
    </row>
    <row r="13743" spans="1:14">
      <c r="A13743" t="s">
        <v>14</v>
      </c>
      <c r="B13743" t="s">
        <v>62</v>
      </c>
      <c r="C13743" t="s">
        <v>109</v>
      </c>
      <c r="D13743">
        <v>795170158</v>
      </c>
      <c r="E13743" s="1">
        <v>44861</v>
      </c>
      <c r="F13743" s="1">
        <v>44861</v>
      </c>
      <c r="G13743">
        <v>8305102900</v>
      </c>
      <c r="H13743">
        <v>2100127797</v>
      </c>
      <c r="I13743">
        <v>2250.8200000000002</v>
      </c>
      <c r="J13743" s="1">
        <v>44921</v>
      </c>
      <c r="K13743">
        <v>2046.2</v>
      </c>
      <c r="L13743" s="1">
        <v>44910</v>
      </c>
      <c r="M13743">
        <v>-11</v>
      </c>
      <c r="N13743" s="8">
        <f t="shared" si="214"/>
        <v>-22508.2</v>
      </c>
    </row>
    <row r="13744" spans="1:14">
      <c r="A13744" t="s">
        <v>14</v>
      </c>
      <c r="B13744" t="s">
        <v>62</v>
      </c>
      <c r="C13744" t="s">
        <v>23</v>
      </c>
      <c r="D13744">
        <v>5937551009</v>
      </c>
      <c r="E13744" s="1">
        <v>44861</v>
      </c>
      <c r="F13744" s="1">
        <v>44861</v>
      </c>
      <c r="G13744">
        <v>8305190959</v>
      </c>
      <c r="H13744" t="s">
        <v>5364</v>
      </c>
      <c r="I13744">
        <v>12078</v>
      </c>
      <c r="J13744" s="1">
        <v>44921</v>
      </c>
      <c r="K13744">
        <v>9900</v>
      </c>
      <c r="L13744" s="1">
        <v>44894</v>
      </c>
      <c r="M13744">
        <v>-27</v>
      </c>
      <c r="N13744" s="8">
        <f t="shared" si="214"/>
        <v>-267300</v>
      </c>
    </row>
    <row r="13745" spans="1:14">
      <c r="A13745" t="s">
        <v>14</v>
      </c>
      <c r="B13745" t="s">
        <v>62</v>
      </c>
      <c r="C13745" t="s">
        <v>190</v>
      </c>
      <c r="D13745">
        <v>9412650153</v>
      </c>
      <c r="E13745" s="1">
        <v>44861</v>
      </c>
      <c r="F13745" s="1">
        <v>44861</v>
      </c>
      <c r="G13745">
        <v>8306197442</v>
      </c>
      <c r="H13745" t="s">
        <v>5365</v>
      </c>
      <c r="I13745">
        <v>2343.38</v>
      </c>
      <c r="J13745" s="1">
        <v>44921</v>
      </c>
      <c r="K13745">
        <v>1920.8</v>
      </c>
      <c r="L13745" s="1">
        <v>44910</v>
      </c>
      <c r="M13745">
        <v>-11</v>
      </c>
      <c r="N13745" s="8">
        <f t="shared" si="214"/>
        <v>-21128.799999999999</v>
      </c>
    </row>
    <row r="13746" spans="1:14">
      <c r="A13746" t="s">
        <v>14</v>
      </c>
      <c r="B13746" t="s">
        <v>62</v>
      </c>
      <c r="C13746" t="s">
        <v>712</v>
      </c>
      <c r="D13746">
        <v>737420158</v>
      </c>
      <c r="E13746" s="1">
        <v>44861</v>
      </c>
      <c r="F13746" s="1">
        <v>44861</v>
      </c>
      <c r="G13746">
        <v>8306371152</v>
      </c>
      <c r="H13746">
        <v>2227541</v>
      </c>
      <c r="I13746">
        <v>4973.6499999999996</v>
      </c>
      <c r="J13746" s="1">
        <v>44921</v>
      </c>
      <c r="K13746">
        <v>4521.5</v>
      </c>
      <c r="L13746" s="1">
        <v>44910</v>
      </c>
      <c r="M13746">
        <v>-11</v>
      </c>
      <c r="N13746" s="8">
        <f t="shared" si="214"/>
        <v>-49736.5</v>
      </c>
    </row>
    <row r="13747" spans="1:14">
      <c r="A13747" t="s">
        <v>14</v>
      </c>
      <c r="B13747" t="s">
        <v>62</v>
      </c>
      <c r="C13747" t="s">
        <v>499</v>
      </c>
      <c r="D13747">
        <v>11667890153</v>
      </c>
      <c r="E13747" s="1">
        <v>44861</v>
      </c>
      <c r="F13747" s="1">
        <v>44861</v>
      </c>
      <c r="G13747">
        <v>8307017590</v>
      </c>
      <c r="H13747">
        <v>8261399853</v>
      </c>
      <c r="I13747">
        <v>5.54</v>
      </c>
      <c r="J13747" s="1">
        <v>44921</v>
      </c>
      <c r="K13747">
        <v>5.04</v>
      </c>
      <c r="L13747" s="1">
        <v>44910</v>
      </c>
      <c r="M13747">
        <v>-11</v>
      </c>
      <c r="N13747" s="8">
        <f t="shared" si="214"/>
        <v>-55.44</v>
      </c>
    </row>
    <row r="13748" spans="1:14">
      <c r="A13748" t="s">
        <v>14</v>
      </c>
      <c r="B13748" t="s">
        <v>62</v>
      </c>
      <c r="C13748" t="s">
        <v>72</v>
      </c>
      <c r="D13748">
        <v>9238800156</v>
      </c>
      <c r="E13748" s="1">
        <v>44862</v>
      </c>
      <c r="F13748" s="1">
        <v>44862</v>
      </c>
      <c r="G13748">
        <v>8307065121</v>
      </c>
      <c r="H13748">
        <v>1209393201</v>
      </c>
      <c r="I13748">
        <v>439.2</v>
      </c>
      <c r="J13748" s="1">
        <v>44922</v>
      </c>
      <c r="K13748">
        <v>360</v>
      </c>
      <c r="L13748" s="1">
        <v>44910</v>
      </c>
      <c r="M13748">
        <v>-12</v>
      </c>
      <c r="N13748" s="8">
        <f t="shared" si="214"/>
        <v>-4320</v>
      </c>
    </row>
    <row r="13749" spans="1:14">
      <c r="A13749" t="s">
        <v>14</v>
      </c>
      <c r="B13749" t="s">
        <v>62</v>
      </c>
      <c r="C13749" t="s">
        <v>274</v>
      </c>
      <c r="D13749">
        <v>8082461008</v>
      </c>
      <c r="E13749" s="1">
        <v>44862</v>
      </c>
      <c r="F13749" s="1">
        <v>44862</v>
      </c>
      <c r="G13749">
        <v>8307102457</v>
      </c>
      <c r="H13749">
        <v>22231412</v>
      </c>
      <c r="I13749">
        <v>163.82</v>
      </c>
      <c r="J13749" s="1">
        <v>44922</v>
      </c>
      <c r="K13749">
        <v>134.28</v>
      </c>
      <c r="L13749" s="1">
        <v>44893</v>
      </c>
      <c r="M13749">
        <v>-29</v>
      </c>
      <c r="N13749" s="8">
        <f t="shared" si="214"/>
        <v>-3894.12</v>
      </c>
    </row>
    <row r="13750" spans="1:14">
      <c r="A13750" t="s">
        <v>14</v>
      </c>
      <c r="B13750" t="s">
        <v>62</v>
      </c>
      <c r="C13750" t="s">
        <v>205</v>
      </c>
      <c r="D13750">
        <v>747170157</v>
      </c>
      <c r="E13750" s="1">
        <v>44862</v>
      </c>
      <c r="F13750" s="1">
        <v>44862</v>
      </c>
      <c r="G13750">
        <v>8307211958</v>
      </c>
      <c r="H13750">
        <v>6752010873</v>
      </c>
      <c r="I13750">
        <v>1500</v>
      </c>
      <c r="J13750" s="1">
        <v>44922</v>
      </c>
      <c r="K13750">
        <v>1500</v>
      </c>
      <c r="L13750" s="1">
        <v>44896</v>
      </c>
      <c r="M13750">
        <v>-26</v>
      </c>
      <c r="N13750" s="8">
        <f t="shared" si="214"/>
        <v>-39000</v>
      </c>
    </row>
    <row r="13751" spans="1:14">
      <c r="A13751" t="s">
        <v>14</v>
      </c>
      <c r="B13751" t="s">
        <v>62</v>
      </c>
      <c r="C13751" t="s">
        <v>607</v>
      </c>
      <c r="D13751">
        <v>2774840595</v>
      </c>
      <c r="E13751" s="1">
        <v>44862</v>
      </c>
      <c r="F13751" s="1">
        <v>44862</v>
      </c>
      <c r="G13751">
        <v>8307340670</v>
      </c>
      <c r="H13751">
        <v>9897112005</v>
      </c>
      <c r="I13751">
        <v>549.78</v>
      </c>
      <c r="J13751" s="1">
        <v>44922</v>
      </c>
      <c r="K13751">
        <v>499.8</v>
      </c>
      <c r="L13751" s="1">
        <v>44910</v>
      </c>
      <c r="M13751">
        <v>-12</v>
      </c>
      <c r="N13751" s="8">
        <f t="shared" si="214"/>
        <v>-5997.6</v>
      </c>
    </row>
    <row r="13752" spans="1:14">
      <c r="A13752" t="s">
        <v>14</v>
      </c>
      <c r="B13752" t="s">
        <v>62</v>
      </c>
      <c r="C13752" t="s">
        <v>642</v>
      </c>
      <c r="D13752">
        <v>82130592</v>
      </c>
      <c r="E13752" s="1">
        <v>44862</v>
      </c>
      <c r="F13752" s="1">
        <v>44862</v>
      </c>
      <c r="G13752">
        <v>8307499044</v>
      </c>
      <c r="H13752">
        <v>2003077549</v>
      </c>
      <c r="I13752">
        <v>84853.89</v>
      </c>
      <c r="J13752" s="1">
        <v>44922</v>
      </c>
      <c r="K13752">
        <v>77139.899999999994</v>
      </c>
      <c r="L13752" s="1">
        <v>44894</v>
      </c>
      <c r="M13752">
        <v>-28</v>
      </c>
      <c r="N13752" s="8">
        <f t="shared" si="214"/>
        <v>-2159917.1999999997</v>
      </c>
    </row>
    <row r="13753" spans="1:14">
      <c r="A13753" t="s">
        <v>14</v>
      </c>
      <c r="B13753" t="s">
        <v>62</v>
      </c>
      <c r="C13753" t="s">
        <v>501</v>
      </c>
      <c r="D13753">
        <v>12432150154</v>
      </c>
      <c r="E13753" s="1">
        <v>44862</v>
      </c>
      <c r="F13753" s="1">
        <v>44862</v>
      </c>
      <c r="G13753">
        <v>8307641518</v>
      </c>
      <c r="H13753">
        <v>6000090530</v>
      </c>
      <c r="I13753">
        <v>147.37</v>
      </c>
      <c r="J13753" s="1">
        <v>44922</v>
      </c>
      <c r="K13753">
        <v>133.97</v>
      </c>
      <c r="L13753" s="1">
        <v>44893</v>
      </c>
      <c r="M13753">
        <v>-29</v>
      </c>
      <c r="N13753" s="8">
        <f t="shared" si="214"/>
        <v>-3885.13</v>
      </c>
    </row>
    <row r="13754" spans="1:14">
      <c r="A13754" t="s">
        <v>14</v>
      </c>
      <c r="B13754" t="s">
        <v>62</v>
      </c>
      <c r="C13754" t="s">
        <v>651</v>
      </c>
      <c r="D13754">
        <v>6324460150</v>
      </c>
      <c r="E13754" s="1">
        <v>44862</v>
      </c>
      <c r="F13754" s="1">
        <v>44862</v>
      </c>
      <c r="G13754">
        <v>8307766681</v>
      </c>
      <c r="H13754">
        <v>2223104384</v>
      </c>
      <c r="I13754">
        <v>603.9</v>
      </c>
      <c r="J13754" s="1">
        <v>44922</v>
      </c>
      <c r="K13754">
        <v>495</v>
      </c>
      <c r="L13754" s="1">
        <v>44910</v>
      </c>
      <c r="M13754">
        <v>-12</v>
      </c>
      <c r="N13754" s="8">
        <f t="shared" si="214"/>
        <v>-5940</v>
      </c>
    </row>
    <row r="13755" spans="1:14">
      <c r="A13755" t="s">
        <v>14</v>
      </c>
      <c r="B13755" t="s">
        <v>62</v>
      </c>
      <c r="C13755" t="s">
        <v>312</v>
      </c>
      <c r="D13755">
        <v>5025691212</v>
      </c>
      <c r="E13755" s="1">
        <v>44862</v>
      </c>
      <c r="F13755" s="1">
        <v>44862</v>
      </c>
      <c r="G13755">
        <v>8307795215</v>
      </c>
      <c r="H13755" t="s">
        <v>730</v>
      </c>
      <c r="I13755">
        <v>3257.03</v>
      </c>
      <c r="J13755" s="1">
        <v>44922</v>
      </c>
      <c r="K13755">
        <v>2669.7</v>
      </c>
      <c r="L13755" s="1">
        <v>44910</v>
      </c>
      <c r="M13755">
        <v>-12</v>
      </c>
      <c r="N13755" s="8">
        <f t="shared" si="214"/>
        <v>-32036.399999999998</v>
      </c>
    </row>
    <row r="13756" spans="1:14">
      <c r="A13756" t="s">
        <v>14</v>
      </c>
      <c r="B13756" t="s">
        <v>62</v>
      </c>
      <c r="C13756" t="s">
        <v>236</v>
      </c>
      <c r="D13756">
        <v>13342400150</v>
      </c>
      <c r="E13756" s="1">
        <v>44862</v>
      </c>
      <c r="F13756" s="1">
        <v>44862</v>
      </c>
      <c r="G13756">
        <v>8308163924</v>
      </c>
      <c r="H13756" t="s">
        <v>5366</v>
      </c>
      <c r="I13756">
        <v>2372.44</v>
      </c>
      <c r="J13756" s="1">
        <v>44922</v>
      </c>
      <c r="K13756">
        <v>2156.7600000000002</v>
      </c>
      <c r="L13756" s="1">
        <v>44893</v>
      </c>
      <c r="M13756">
        <v>-29</v>
      </c>
      <c r="N13756" s="8">
        <f t="shared" si="214"/>
        <v>-62546.040000000008</v>
      </c>
    </row>
    <row r="13757" spans="1:14">
      <c r="A13757" t="s">
        <v>14</v>
      </c>
      <c r="B13757" t="s">
        <v>62</v>
      </c>
      <c r="C13757" t="s">
        <v>236</v>
      </c>
      <c r="D13757">
        <v>13342400150</v>
      </c>
      <c r="E13757" s="1">
        <v>44862</v>
      </c>
      <c r="F13757" s="1">
        <v>44862</v>
      </c>
      <c r="G13757">
        <v>8308166153</v>
      </c>
      <c r="H13757" t="s">
        <v>5367</v>
      </c>
      <c r="I13757">
        <v>1544.75</v>
      </c>
      <c r="J13757" s="1">
        <v>44922</v>
      </c>
      <c r="K13757">
        <v>1404.32</v>
      </c>
      <c r="L13757" s="1">
        <v>44893</v>
      </c>
      <c r="M13757">
        <v>-29</v>
      </c>
      <c r="N13757" s="8">
        <f t="shared" si="214"/>
        <v>-40725.279999999999</v>
      </c>
    </row>
    <row r="13758" spans="1:14">
      <c r="A13758" t="s">
        <v>14</v>
      </c>
      <c r="B13758" t="s">
        <v>62</v>
      </c>
      <c r="C13758" t="s">
        <v>236</v>
      </c>
      <c r="D13758">
        <v>13342400150</v>
      </c>
      <c r="E13758" s="1">
        <v>44862</v>
      </c>
      <c r="F13758" s="1">
        <v>44862</v>
      </c>
      <c r="G13758">
        <v>8308224883</v>
      </c>
      <c r="H13758" t="s">
        <v>5368</v>
      </c>
      <c r="I13758">
        <v>1544.75</v>
      </c>
      <c r="J13758" s="1">
        <v>44922</v>
      </c>
      <c r="K13758">
        <v>1404.32</v>
      </c>
      <c r="L13758" s="1">
        <v>44893</v>
      </c>
      <c r="M13758">
        <v>-29</v>
      </c>
      <c r="N13758" s="8">
        <f t="shared" si="214"/>
        <v>-40725.279999999999</v>
      </c>
    </row>
    <row r="13759" spans="1:14">
      <c r="A13759" t="s">
        <v>14</v>
      </c>
      <c r="B13759" t="s">
        <v>62</v>
      </c>
      <c r="C13759" t="s">
        <v>236</v>
      </c>
      <c r="D13759">
        <v>13342400150</v>
      </c>
      <c r="E13759" s="1">
        <v>44862</v>
      </c>
      <c r="F13759" s="1">
        <v>44862</v>
      </c>
      <c r="G13759">
        <v>8308234525</v>
      </c>
      <c r="H13759" t="s">
        <v>5369</v>
      </c>
      <c r="I13759">
        <v>1544.75</v>
      </c>
      <c r="J13759" s="1">
        <v>44922</v>
      </c>
      <c r="K13759">
        <v>1404.32</v>
      </c>
      <c r="L13759" s="1">
        <v>44893</v>
      </c>
      <c r="M13759">
        <v>-29</v>
      </c>
      <c r="N13759" s="8">
        <f t="shared" si="214"/>
        <v>-40725.279999999999</v>
      </c>
    </row>
    <row r="13760" spans="1:14">
      <c r="A13760" t="s">
        <v>14</v>
      </c>
      <c r="B13760" t="s">
        <v>62</v>
      </c>
      <c r="C13760" t="s">
        <v>236</v>
      </c>
      <c r="D13760">
        <v>13342400150</v>
      </c>
      <c r="E13760" s="1">
        <v>44862</v>
      </c>
      <c r="F13760" s="1">
        <v>44862</v>
      </c>
      <c r="G13760">
        <v>8308238659</v>
      </c>
      <c r="H13760" t="s">
        <v>5370</v>
      </c>
      <c r="I13760">
        <v>203.5</v>
      </c>
      <c r="J13760" s="1">
        <v>44922</v>
      </c>
      <c r="K13760">
        <v>185</v>
      </c>
      <c r="L13760" s="1">
        <v>44910</v>
      </c>
      <c r="M13760">
        <v>-12</v>
      </c>
      <c r="N13760" s="8">
        <f t="shared" si="214"/>
        <v>-2220</v>
      </c>
    </row>
    <row r="13761" spans="1:14">
      <c r="A13761" t="s">
        <v>14</v>
      </c>
      <c r="B13761" t="s">
        <v>62</v>
      </c>
      <c r="C13761" t="s">
        <v>236</v>
      </c>
      <c r="D13761">
        <v>13342400150</v>
      </c>
      <c r="E13761" s="1">
        <v>44862</v>
      </c>
      <c r="F13761" s="1">
        <v>44862</v>
      </c>
      <c r="G13761">
        <v>8308246339</v>
      </c>
      <c r="H13761" t="s">
        <v>5371</v>
      </c>
      <c r="I13761">
        <v>1544.75</v>
      </c>
      <c r="J13761" s="1">
        <v>44922</v>
      </c>
      <c r="K13761">
        <v>1404.32</v>
      </c>
      <c r="L13761" s="1">
        <v>44893</v>
      </c>
      <c r="M13761">
        <v>-29</v>
      </c>
      <c r="N13761" s="8">
        <f t="shared" si="214"/>
        <v>-40725.279999999999</v>
      </c>
    </row>
    <row r="13762" spans="1:14">
      <c r="A13762" t="s">
        <v>14</v>
      </c>
      <c r="B13762" t="s">
        <v>62</v>
      </c>
      <c r="C13762" t="s">
        <v>236</v>
      </c>
      <c r="D13762">
        <v>13342400150</v>
      </c>
      <c r="E13762" s="1">
        <v>44862</v>
      </c>
      <c r="F13762" s="1">
        <v>44862</v>
      </c>
      <c r="G13762">
        <v>8308249991</v>
      </c>
      <c r="H13762" t="s">
        <v>5372</v>
      </c>
      <c r="I13762">
        <v>1544.75</v>
      </c>
      <c r="J13762" s="1">
        <v>44922</v>
      </c>
      <c r="K13762">
        <v>1404.32</v>
      </c>
      <c r="L13762" s="1">
        <v>44893</v>
      </c>
      <c r="M13762">
        <v>-29</v>
      </c>
      <c r="N13762" s="8">
        <f t="shared" si="214"/>
        <v>-40725.279999999999</v>
      </c>
    </row>
    <row r="13763" spans="1:14">
      <c r="A13763" t="s">
        <v>14</v>
      </c>
      <c r="B13763" t="s">
        <v>62</v>
      </c>
      <c r="C13763" t="s">
        <v>236</v>
      </c>
      <c r="D13763">
        <v>13342400150</v>
      </c>
      <c r="E13763" s="1">
        <v>44862</v>
      </c>
      <c r="F13763" s="1">
        <v>44862</v>
      </c>
      <c r="G13763">
        <v>8308256282</v>
      </c>
      <c r="H13763" t="s">
        <v>5373</v>
      </c>
      <c r="I13763">
        <v>901.11</v>
      </c>
      <c r="J13763" s="1">
        <v>44922</v>
      </c>
      <c r="K13763">
        <v>819.19</v>
      </c>
      <c r="L13763" s="1">
        <v>44893</v>
      </c>
      <c r="M13763">
        <v>-29</v>
      </c>
      <c r="N13763" s="8">
        <f t="shared" ref="N13763:N13826" si="215">+K13763*M13763</f>
        <v>-23756.510000000002</v>
      </c>
    </row>
    <row r="13764" spans="1:14">
      <c r="A13764" t="s">
        <v>14</v>
      </c>
      <c r="B13764" t="s">
        <v>62</v>
      </c>
      <c r="C13764" t="s">
        <v>236</v>
      </c>
      <c r="D13764">
        <v>13342400150</v>
      </c>
      <c r="E13764" s="1">
        <v>44862</v>
      </c>
      <c r="F13764" s="1">
        <v>44862</v>
      </c>
      <c r="G13764">
        <v>8308269521</v>
      </c>
      <c r="H13764" t="s">
        <v>5374</v>
      </c>
      <c r="I13764">
        <v>1544.75</v>
      </c>
      <c r="J13764" s="1">
        <v>44922</v>
      </c>
      <c r="K13764">
        <v>1404.32</v>
      </c>
      <c r="L13764" s="1">
        <v>44893</v>
      </c>
      <c r="M13764">
        <v>-29</v>
      </c>
      <c r="N13764" s="8">
        <f t="shared" si="215"/>
        <v>-40725.279999999999</v>
      </c>
    </row>
    <row r="13765" spans="1:14">
      <c r="A13765" t="s">
        <v>14</v>
      </c>
      <c r="B13765" t="s">
        <v>62</v>
      </c>
      <c r="C13765" t="s">
        <v>236</v>
      </c>
      <c r="D13765">
        <v>13342400150</v>
      </c>
      <c r="E13765" s="1">
        <v>44862</v>
      </c>
      <c r="F13765" s="1">
        <v>44862</v>
      </c>
      <c r="G13765">
        <v>8308281666</v>
      </c>
      <c r="H13765" t="s">
        <v>5375</v>
      </c>
      <c r="I13765">
        <v>901.11</v>
      </c>
      <c r="J13765" s="1">
        <v>44922</v>
      </c>
      <c r="K13765">
        <v>819.19</v>
      </c>
      <c r="L13765" s="1">
        <v>44893</v>
      </c>
      <c r="M13765">
        <v>-29</v>
      </c>
      <c r="N13765" s="8">
        <f t="shared" si="215"/>
        <v>-23756.510000000002</v>
      </c>
    </row>
    <row r="13766" spans="1:14">
      <c r="A13766" t="s">
        <v>14</v>
      </c>
      <c r="B13766" t="s">
        <v>62</v>
      </c>
      <c r="C13766" t="s">
        <v>236</v>
      </c>
      <c r="D13766">
        <v>13342400150</v>
      </c>
      <c r="E13766" s="1">
        <v>44862</v>
      </c>
      <c r="F13766" s="1">
        <v>44862</v>
      </c>
      <c r="G13766">
        <v>8308308736</v>
      </c>
      <c r="H13766" t="s">
        <v>5376</v>
      </c>
      <c r="I13766">
        <v>2372.44</v>
      </c>
      <c r="J13766" s="1">
        <v>44922</v>
      </c>
      <c r="K13766">
        <v>2156.7600000000002</v>
      </c>
      <c r="L13766" s="1">
        <v>44893</v>
      </c>
      <c r="M13766">
        <v>-29</v>
      </c>
      <c r="N13766" s="8">
        <f t="shared" si="215"/>
        <v>-62546.040000000008</v>
      </c>
    </row>
    <row r="13767" spans="1:14">
      <c r="A13767" t="s">
        <v>14</v>
      </c>
      <c r="B13767" t="s">
        <v>62</v>
      </c>
      <c r="C13767" t="s">
        <v>236</v>
      </c>
      <c r="D13767">
        <v>13342400150</v>
      </c>
      <c r="E13767" s="1">
        <v>44862</v>
      </c>
      <c r="F13767" s="1">
        <v>44862</v>
      </c>
      <c r="G13767">
        <v>8308327752</v>
      </c>
      <c r="H13767" t="s">
        <v>5377</v>
      </c>
      <c r="I13767">
        <v>1544.75</v>
      </c>
      <c r="J13767" s="1">
        <v>44922</v>
      </c>
      <c r="K13767">
        <v>1404.32</v>
      </c>
      <c r="L13767" s="1">
        <v>44893</v>
      </c>
      <c r="M13767">
        <v>-29</v>
      </c>
      <c r="N13767" s="8">
        <f t="shared" si="215"/>
        <v>-40725.279999999999</v>
      </c>
    </row>
    <row r="13768" spans="1:14">
      <c r="A13768" t="s">
        <v>14</v>
      </c>
      <c r="B13768" t="s">
        <v>62</v>
      </c>
      <c r="C13768" t="s">
        <v>236</v>
      </c>
      <c r="D13768">
        <v>13342400150</v>
      </c>
      <c r="E13768" s="1">
        <v>44862</v>
      </c>
      <c r="F13768" s="1">
        <v>44862</v>
      </c>
      <c r="G13768">
        <v>8308338072</v>
      </c>
      <c r="H13768" t="s">
        <v>5378</v>
      </c>
      <c r="I13768">
        <v>1158.56</v>
      </c>
      <c r="J13768" s="1">
        <v>44922</v>
      </c>
      <c r="K13768">
        <v>1053.24</v>
      </c>
      <c r="L13768" s="1">
        <v>44893</v>
      </c>
      <c r="M13768">
        <v>-29</v>
      </c>
      <c r="N13768" s="8">
        <f t="shared" si="215"/>
        <v>-30543.96</v>
      </c>
    </row>
    <row r="13769" spans="1:14">
      <c r="A13769" t="s">
        <v>14</v>
      </c>
      <c r="B13769" t="s">
        <v>62</v>
      </c>
      <c r="C13769" t="s">
        <v>236</v>
      </c>
      <c r="D13769">
        <v>13342400150</v>
      </c>
      <c r="E13769" s="1">
        <v>44862</v>
      </c>
      <c r="F13769" s="1">
        <v>44862</v>
      </c>
      <c r="G13769">
        <v>8308356004</v>
      </c>
      <c r="H13769" t="s">
        <v>5379</v>
      </c>
      <c r="I13769">
        <v>1544.75</v>
      </c>
      <c r="J13769" s="1">
        <v>44922</v>
      </c>
      <c r="K13769">
        <v>1404.32</v>
      </c>
      <c r="L13769" s="1">
        <v>44893</v>
      </c>
      <c r="M13769">
        <v>-29</v>
      </c>
      <c r="N13769" s="8">
        <f t="shared" si="215"/>
        <v>-40725.279999999999</v>
      </c>
    </row>
    <row r="13770" spans="1:14">
      <c r="A13770" t="s">
        <v>14</v>
      </c>
      <c r="B13770" t="s">
        <v>62</v>
      </c>
      <c r="C13770" t="s">
        <v>236</v>
      </c>
      <c r="D13770">
        <v>13342400150</v>
      </c>
      <c r="E13770" s="1">
        <v>44862</v>
      </c>
      <c r="F13770" s="1">
        <v>44862</v>
      </c>
      <c r="G13770">
        <v>8308359395</v>
      </c>
      <c r="H13770" t="s">
        <v>5380</v>
      </c>
      <c r="I13770">
        <v>1544.75</v>
      </c>
      <c r="J13770" s="1">
        <v>44922</v>
      </c>
      <c r="K13770">
        <v>1404.32</v>
      </c>
      <c r="L13770" s="1">
        <v>44893</v>
      </c>
      <c r="M13770">
        <v>-29</v>
      </c>
      <c r="N13770" s="8">
        <f t="shared" si="215"/>
        <v>-40725.279999999999</v>
      </c>
    </row>
    <row r="13771" spans="1:14">
      <c r="A13771" t="s">
        <v>14</v>
      </c>
      <c r="B13771" t="s">
        <v>62</v>
      </c>
      <c r="C13771" t="s">
        <v>236</v>
      </c>
      <c r="D13771">
        <v>13342400150</v>
      </c>
      <c r="E13771" s="1">
        <v>44862</v>
      </c>
      <c r="F13771" s="1">
        <v>44862</v>
      </c>
      <c r="G13771">
        <v>8308366155</v>
      </c>
      <c r="H13771" t="s">
        <v>5381</v>
      </c>
      <c r="I13771">
        <v>869</v>
      </c>
      <c r="J13771" s="1">
        <v>44922</v>
      </c>
      <c r="K13771">
        <v>790</v>
      </c>
      <c r="L13771" s="1">
        <v>44893</v>
      </c>
      <c r="M13771">
        <v>-29</v>
      </c>
      <c r="N13771" s="8">
        <f t="shared" si="215"/>
        <v>-22910</v>
      </c>
    </row>
    <row r="13772" spans="1:14">
      <c r="A13772" t="s">
        <v>14</v>
      </c>
      <c r="B13772" t="s">
        <v>62</v>
      </c>
      <c r="C13772" t="s">
        <v>182</v>
      </c>
      <c r="D13772">
        <v>4337640280</v>
      </c>
      <c r="E13772" s="1">
        <v>44862</v>
      </c>
      <c r="F13772" s="1">
        <v>44862</v>
      </c>
      <c r="G13772">
        <v>8308366801</v>
      </c>
      <c r="H13772" t="s">
        <v>5382</v>
      </c>
      <c r="I13772">
        <v>323.01</v>
      </c>
      <c r="J13772" s="1">
        <v>44922</v>
      </c>
      <c r="K13772">
        <v>264.76</v>
      </c>
      <c r="L13772" s="1">
        <v>44910</v>
      </c>
      <c r="M13772">
        <v>-12</v>
      </c>
      <c r="N13772" s="8">
        <f t="shared" si="215"/>
        <v>-3177.12</v>
      </c>
    </row>
    <row r="13773" spans="1:14">
      <c r="A13773" t="s">
        <v>14</v>
      </c>
      <c r="B13773" t="s">
        <v>62</v>
      </c>
      <c r="C13773" t="s">
        <v>182</v>
      </c>
      <c r="D13773">
        <v>4337640280</v>
      </c>
      <c r="E13773" s="1">
        <v>44862</v>
      </c>
      <c r="F13773" s="1">
        <v>44862</v>
      </c>
      <c r="G13773">
        <v>8308366856</v>
      </c>
      <c r="H13773" t="s">
        <v>5383</v>
      </c>
      <c r="I13773">
        <v>834.48</v>
      </c>
      <c r="J13773" s="1">
        <v>44922</v>
      </c>
      <c r="K13773">
        <v>684</v>
      </c>
      <c r="L13773" s="1">
        <v>44910</v>
      </c>
      <c r="M13773">
        <v>-12</v>
      </c>
      <c r="N13773" s="8">
        <f t="shared" si="215"/>
        <v>-8208</v>
      </c>
    </row>
    <row r="13774" spans="1:14">
      <c r="A13774" t="s">
        <v>14</v>
      </c>
      <c r="B13774" t="s">
        <v>62</v>
      </c>
      <c r="C13774" t="s">
        <v>236</v>
      </c>
      <c r="D13774">
        <v>13342400150</v>
      </c>
      <c r="E13774" s="1">
        <v>44862</v>
      </c>
      <c r="F13774" s="1">
        <v>44862</v>
      </c>
      <c r="G13774">
        <v>8308376399</v>
      </c>
      <c r="H13774" t="s">
        <v>5384</v>
      </c>
      <c r="I13774">
        <v>1158.56</v>
      </c>
      <c r="J13774" s="1">
        <v>44922</v>
      </c>
      <c r="K13774">
        <v>1053.24</v>
      </c>
      <c r="L13774" s="1">
        <v>44893</v>
      </c>
      <c r="M13774">
        <v>-29</v>
      </c>
      <c r="N13774" s="8">
        <f t="shared" si="215"/>
        <v>-30543.96</v>
      </c>
    </row>
    <row r="13775" spans="1:14">
      <c r="A13775" t="s">
        <v>14</v>
      </c>
      <c r="B13775" t="s">
        <v>62</v>
      </c>
      <c r="C13775" t="s">
        <v>236</v>
      </c>
      <c r="D13775">
        <v>13342400150</v>
      </c>
      <c r="E13775" s="1">
        <v>44862</v>
      </c>
      <c r="F13775" s="1">
        <v>44862</v>
      </c>
      <c r="G13775">
        <v>8308382400</v>
      </c>
      <c r="H13775" t="s">
        <v>5385</v>
      </c>
      <c r="I13775">
        <v>456.5</v>
      </c>
      <c r="J13775" s="1">
        <v>44922</v>
      </c>
      <c r="K13775">
        <v>415</v>
      </c>
      <c r="L13775" s="1">
        <v>44893</v>
      </c>
      <c r="M13775">
        <v>-29</v>
      </c>
      <c r="N13775" s="8">
        <f t="shared" si="215"/>
        <v>-12035</v>
      </c>
    </row>
    <row r="13776" spans="1:14">
      <c r="A13776" t="s">
        <v>14</v>
      </c>
      <c r="B13776" t="s">
        <v>62</v>
      </c>
      <c r="C13776" t="s">
        <v>236</v>
      </c>
      <c r="D13776">
        <v>13342400150</v>
      </c>
      <c r="E13776" s="1">
        <v>44862</v>
      </c>
      <c r="F13776" s="1">
        <v>44862</v>
      </c>
      <c r="G13776">
        <v>8308387496</v>
      </c>
      <c r="H13776" t="s">
        <v>5386</v>
      </c>
      <c r="I13776">
        <v>1158.56</v>
      </c>
      <c r="J13776" s="1">
        <v>44922</v>
      </c>
      <c r="K13776">
        <v>1053.24</v>
      </c>
      <c r="L13776" s="1">
        <v>44893</v>
      </c>
      <c r="M13776">
        <v>-29</v>
      </c>
      <c r="N13776" s="8">
        <f t="shared" si="215"/>
        <v>-30543.96</v>
      </c>
    </row>
    <row r="13777" spans="1:14">
      <c r="A13777" t="s">
        <v>14</v>
      </c>
      <c r="B13777" t="s">
        <v>62</v>
      </c>
      <c r="C13777" t="s">
        <v>111</v>
      </c>
      <c r="D13777">
        <v>492340583</v>
      </c>
      <c r="E13777" s="1">
        <v>44862</v>
      </c>
      <c r="F13777" s="1">
        <v>44862</v>
      </c>
      <c r="G13777">
        <v>8308389723</v>
      </c>
      <c r="H13777">
        <v>22139970</v>
      </c>
      <c r="I13777">
        <v>1625.36</v>
      </c>
      <c r="J13777" s="1">
        <v>44922</v>
      </c>
      <c r="K13777">
        <v>1477.6</v>
      </c>
      <c r="L13777" s="1">
        <v>44910</v>
      </c>
      <c r="M13777">
        <v>-12</v>
      </c>
      <c r="N13777" s="8">
        <f t="shared" si="215"/>
        <v>-17731.199999999997</v>
      </c>
    </row>
    <row r="13778" spans="1:14">
      <c r="A13778" t="s">
        <v>14</v>
      </c>
      <c r="B13778" t="s">
        <v>62</v>
      </c>
      <c r="C13778" t="s">
        <v>111</v>
      </c>
      <c r="D13778">
        <v>492340583</v>
      </c>
      <c r="E13778" s="1">
        <v>44862</v>
      </c>
      <c r="F13778" s="1">
        <v>44862</v>
      </c>
      <c r="G13778">
        <v>8308389737</v>
      </c>
      <c r="H13778">
        <v>22139971</v>
      </c>
      <c r="I13778">
        <v>2757.47</v>
      </c>
      <c r="J13778" s="1">
        <v>44922</v>
      </c>
      <c r="K13778">
        <v>2506.79</v>
      </c>
      <c r="L13778" s="1">
        <v>44910</v>
      </c>
      <c r="M13778">
        <v>-12</v>
      </c>
      <c r="N13778" s="8">
        <f t="shared" si="215"/>
        <v>-30081.48</v>
      </c>
    </row>
    <row r="13779" spans="1:14">
      <c r="A13779" t="s">
        <v>14</v>
      </c>
      <c r="B13779" t="s">
        <v>62</v>
      </c>
      <c r="C13779" t="s">
        <v>236</v>
      </c>
      <c r="D13779">
        <v>13342400150</v>
      </c>
      <c r="E13779" s="1">
        <v>44862</v>
      </c>
      <c r="F13779" s="1">
        <v>44862</v>
      </c>
      <c r="G13779">
        <v>8308398738</v>
      </c>
      <c r="H13779" t="s">
        <v>5387</v>
      </c>
      <c r="I13779">
        <v>1544.75</v>
      </c>
      <c r="J13779" s="1">
        <v>44922</v>
      </c>
      <c r="K13779">
        <v>1404.32</v>
      </c>
      <c r="L13779" s="1">
        <v>44893</v>
      </c>
      <c r="M13779">
        <v>-29</v>
      </c>
      <c r="N13779" s="8">
        <f t="shared" si="215"/>
        <v>-40725.279999999999</v>
      </c>
    </row>
    <row r="13780" spans="1:14">
      <c r="A13780" t="s">
        <v>14</v>
      </c>
      <c r="B13780" t="s">
        <v>62</v>
      </c>
      <c r="C13780" t="s">
        <v>236</v>
      </c>
      <c r="D13780">
        <v>13342400150</v>
      </c>
      <c r="E13780" s="1">
        <v>44862</v>
      </c>
      <c r="F13780" s="1">
        <v>44862</v>
      </c>
      <c r="G13780">
        <v>8308408887</v>
      </c>
      <c r="H13780" t="s">
        <v>5388</v>
      </c>
      <c r="I13780">
        <v>1158.56</v>
      </c>
      <c r="J13780" s="1">
        <v>44922</v>
      </c>
      <c r="K13780">
        <v>1053.24</v>
      </c>
      <c r="L13780" s="1">
        <v>44893</v>
      </c>
      <c r="M13780">
        <v>-29</v>
      </c>
      <c r="N13780" s="8">
        <f t="shared" si="215"/>
        <v>-30543.96</v>
      </c>
    </row>
    <row r="13781" spans="1:14">
      <c r="A13781" t="s">
        <v>14</v>
      </c>
      <c r="B13781" t="s">
        <v>62</v>
      </c>
      <c r="C13781" t="s">
        <v>236</v>
      </c>
      <c r="D13781">
        <v>13342400150</v>
      </c>
      <c r="E13781" s="1">
        <v>44862</v>
      </c>
      <c r="F13781" s="1">
        <v>44862</v>
      </c>
      <c r="G13781">
        <v>8308418495</v>
      </c>
      <c r="H13781" t="s">
        <v>5389</v>
      </c>
      <c r="I13781">
        <v>616</v>
      </c>
      <c r="J13781" s="1">
        <v>44922</v>
      </c>
      <c r="K13781">
        <v>560</v>
      </c>
      <c r="L13781" s="1">
        <v>44893</v>
      </c>
      <c r="M13781">
        <v>-29</v>
      </c>
      <c r="N13781" s="8">
        <f t="shared" si="215"/>
        <v>-16240</v>
      </c>
    </row>
    <row r="13782" spans="1:14">
      <c r="A13782" t="s">
        <v>14</v>
      </c>
      <c r="B13782" t="s">
        <v>62</v>
      </c>
      <c r="C13782" t="s">
        <v>236</v>
      </c>
      <c r="D13782">
        <v>13342400150</v>
      </c>
      <c r="E13782" s="1">
        <v>44862</v>
      </c>
      <c r="F13782" s="1">
        <v>44862</v>
      </c>
      <c r="G13782">
        <v>8308481917</v>
      </c>
      <c r="H13782" t="s">
        <v>5390</v>
      </c>
      <c r="I13782">
        <v>1158.56</v>
      </c>
      <c r="J13782" s="1">
        <v>44922</v>
      </c>
      <c r="K13782">
        <v>1053.24</v>
      </c>
      <c r="L13782" s="1">
        <v>44893</v>
      </c>
      <c r="M13782">
        <v>-29</v>
      </c>
      <c r="N13782" s="8">
        <f t="shared" si="215"/>
        <v>-30543.96</v>
      </c>
    </row>
    <row r="13783" spans="1:14">
      <c r="A13783" t="s">
        <v>14</v>
      </c>
      <c r="B13783" t="s">
        <v>62</v>
      </c>
      <c r="C13783" t="s">
        <v>236</v>
      </c>
      <c r="D13783">
        <v>13342400150</v>
      </c>
      <c r="E13783" s="1">
        <v>44862</v>
      </c>
      <c r="F13783" s="1">
        <v>44862</v>
      </c>
      <c r="G13783">
        <v>8308492726</v>
      </c>
      <c r="H13783" t="s">
        <v>5391</v>
      </c>
      <c r="I13783">
        <v>901.11</v>
      </c>
      <c r="J13783" s="1">
        <v>44922</v>
      </c>
      <c r="K13783">
        <v>819.19</v>
      </c>
      <c r="L13783" s="1">
        <v>44893</v>
      </c>
      <c r="M13783">
        <v>-29</v>
      </c>
      <c r="N13783" s="8">
        <f t="shared" si="215"/>
        <v>-23756.510000000002</v>
      </c>
    </row>
    <row r="13784" spans="1:14">
      <c r="A13784" t="s">
        <v>14</v>
      </c>
      <c r="B13784" t="s">
        <v>62</v>
      </c>
      <c r="C13784" t="s">
        <v>236</v>
      </c>
      <c r="D13784">
        <v>13342400150</v>
      </c>
      <c r="E13784" s="1">
        <v>44862</v>
      </c>
      <c r="F13784" s="1">
        <v>44862</v>
      </c>
      <c r="G13784">
        <v>8308515602</v>
      </c>
      <c r="H13784" t="s">
        <v>5392</v>
      </c>
      <c r="I13784">
        <v>1158.56</v>
      </c>
      <c r="J13784" s="1">
        <v>44922</v>
      </c>
      <c r="K13784">
        <v>1053.24</v>
      </c>
      <c r="L13784" s="1">
        <v>44893</v>
      </c>
      <c r="M13784">
        <v>-29</v>
      </c>
      <c r="N13784" s="8">
        <f t="shared" si="215"/>
        <v>-30543.96</v>
      </c>
    </row>
    <row r="13785" spans="1:14">
      <c r="A13785" t="s">
        <v>14</v>
      </c>
      <c r="B13785" t="s">
        <v>62</v>
      </c>
      <c r="C13785" t="s">
        <v>71</v>
      </c>
      <c r="D13785">
        <v>1358970430</v>
      </c>
      <c r="E13785" s="1">
        <v>44862</v>
      </c>
      <c r="F13785" s="1">
        <v>44862</v>
      </c>
      <c r="G13785">
        <v>8308684600</v>
      </c>
      <c r="H13785">
        <v>410</v>
      </c>
      <c r="I13785">
        <v>48840</v>
      </c>
      <c r="J13785" s="1">
        <v>44922</v>
      </c>
      <c r="K13785">
        <v>44400</v>
      </c>
      <c r="L13785" s="1">
        <v>44910</v>
      </c>
      <c r="M13785">
        <v>-12</v>
      </c>
      <c r="N13785" s="8">
        <f t="shared" si="215"/>
        <v>-532800</v>
      </c>
    </row>
    <row r="13786" spans="1:14">
      <c r="A13786" t="s">
        <v>14</v>
      </c>
      <c r="B13786" t="s">
        <v>62</v>
      </c>
      <c r="C13786" t="s">
        <v>261</v>
      </c>
      <c r="D13786">
        <v>9933630155</v>
      </c>
      <c r="E13786" s="1">
        <v>44862</v>
      </c>
      <c r="F13786" s="1">
        <v>44862</v>
      </c>
      <c r="G13786">
        <v>8308909551</v>
      </c>
      <c r="H13786">
        <v>9700228669</v>
      </c>
      <c r="I13786">
        <v>1354.2</v>
      </c>
      <c r="J13786" s="1">
        <v>44922</v>
      </c>
      <c r="K13786">
        <v>1110</v>
      </c>
      <c r="L13786" s="1">
        <v>44900</v>
      </c>
      <c r="M13786">
        <v>-22</v>
      </c>
      <c r="N13786" s="8">
        <f t="shared" si="215"/>
        <v>-24420</v>
      </c>
    </row>
    <row r="13787" spans="1:14">
      <c r="A13787" t="s">
        <v>14</v>
      </c>
      <c r="B13787" t="s">
        <v>62</v>
      </c>
      <c r="C13787" t="s">
        <v>269</v>
      </c>
      <c r="D13787">
        <v>4303410726</v>
      </c>
      <c r="E13787" s="1">
        <v>44862</v>
      </c>
      <c r="F13787" s="1">
        <v>44862</v>
      </c>
      <c r="G13787">
        <v>8308934077</v>
      </c>
      <c r="H13787">
        <v>10580</v>
      </c>
      <c r="I13787">
        <v>2283.84</v>
      </c>
      <c r="J13787" s="1">
        <v>44922</v>
      </c>
      <c r="K13787">
        <v>1872</v>
      </c>
      <c r="L13787" s="1">
        <v>44894</v>
      </c>
      <c r="M13787">
        <v>-28</v>
      </c>
      <c r="N13787" s="8">
        <f t="shared" si="215"/>
        <v>-52416</v>
      </c>
    </row>
    <row r="13788" spans="1:14">
      <c r="A13788" t="s">
        <v>14</v>
      </c>
      <c r="B13788" t="s">
        <v>62</v>
      </c>
      <c r="C13788" t="s">
        <v>1721</v>
      </c>
      <c r="D13788">
        <v>8149830153</v>
      </c>
      <c r="E13788" s="1">
        <v>44862</v>
      </c>
      <c r="F13788" s="1">
        <v>44862</v>
      </c>
      <c r="G13788">
        <v>8309191098</v>
      </c>
      <c r="H13788">
        <v>23000134</v>
      </c>
      <c r="I13788">
        <v>2883.84</v>
      </c>
      <c r="J13788" s="1">
        <v>44922</v>
      </c>
      <c r="K13788">
        <v>2363.8000000000002</v>
      </c>
      <c r="L13788" s="1">
        <v>44893</v>
      </c>
      <c r="M13788">
        <v>-29</v>
      </c>
      <c r="N13788" s="8">
        <f t="shared" si="215"/>
        <v>-68550.200000000012</v>
      </c>
    </row>
    <row r="13789" spans="1:14">
      <c r="A13789" t="s">
        <v>14</v>
      </c>
      <c r="B13789" t="s">
        <v>62</v>
      </c>
      <c r="C13789" t="s">
        <v>1355</v>
      </c>
      <c r="D13789">
        <v>7858440964</v>
      </c>
      <c r="E13789" s="1">
        <v>44862</v>
      </c>
      <c r="F13789" s="1">
        <v>44862</v>
      </c>
      <c r="G13789">
        <v>8309226452</v>
      </c>
      <c r="H13789">
        <v>1629</v>
      </c>
      <c r="I13789">
        <v>21100.639999999999</v>
      </c>
      <c r="J13789" s="1">
        <v>44922</v>
      </c>
      <c r="K13789">
        <v>19182.400000000001</v>
      </c>
      <c r="L13789" s="1">
        <v>44893</v>
      </c>
      <c r="M13789">
        <v>-29</v>
      </c>
      <c r="N13789" s="8">
        <f t="shared" si="215"/>
        <v>-556289.60000000009</v>
      </c>
    </row>
    <row r="13790" spans="1:14">
      <c r="A13790" t="s">
        <v>14</v>
      </c>
      <c r="B13790" t="s">
        <v>62</v>
      </c>
      <c r="C13790" t="s">
        <v>1091</v>
      </c>
      <c r="D13790">
        <v>50110527</v>
      </c>
      <c r="E13790" s="1">
        <v>44862</v>
      </c>
      <c r="F13790" s="1">
        <v>44862</v>
      </c>
      <c r="G13790">
        <v>8309255809</v>
      </c>
      <c r="H13790">
        <v>222007300</v>
      </c>
      <c r="I13790">
        <v>207.35</v>
      </c>
      <c r="J13790" s="1">
        <v>44922</v>
      </c>
      <c r="K13790">
        <v>188.5</v>
      </c>
      <c r="L13790" s="1">
        <v>44893</v>
      </c>
      <c r="M13790">
        <v>-29</v>
      </c>
      <c r="N13790" s="8">
        <f t="shared" si="215"/>
        <v>-5466.5</v>
      </c>
    </row>
    <row r="13791" spans="1:14">
      <c r="A13791" t="s">
        <v>14</v>
      </c>
      <c r="B13791" t="s">
        <v>62</v>
      </c>
      <c r="C13791" t="s">
        <v>76</v>
      </c>
      <c r="D13791">
        <v>3531000820</v>
      </c>
      <c r="E13791" s="1">
        <v>44862</v>
      </c>
      <c r="F13791" s="1">
        <v>44862</v>
      </c>
      <c r="G13791">
        <v>8309310973</v>
      </c>
      <c r="H13791" s="2">
        <v>498955</v>
      </c>
      <c r="I13791">
        <v>2318</v>
      </c>
      <c r="J13791" s="1">
        <v>44922</v>
      </c>
      <c r="K13791">
        <v>1900</v>
      </c>
      <c r="L13791" s="1">
        <v>44901</v>
      </c>
      <c r="M13791">
        <v>-21</v>
      </c>
      <c r="N13791" s="8">
        <f t="shared" si="215"/>
        <v>-39900</v>
      </c>
    </row>
    <row r="13792" spans="1:14">
      <c r="A13792" t="s">
        <v>14</v>
      </c>
      <c r="B13792" t="s">
        <v>62</v>
      </c>
      <c r="C13792" t="s">
        <v>1021</v>
      </c>
      <c r="D13792">
        <v>10135671005</v>
      </c>
      <c r="E13792" s="1">
        <v>44862</v>
      </c>
      <c r="F13792" s="1">
        <v>44862</v>
      </c>
      <c r="G13792">
        <v>8309674881</v>
      </c>
      <c r="H13792" t="s">
        <v>5393</v>
      </c>
      <c r="I13792">
        <v>7432.97</v>
      </c>
      <c r="J13792" s="1">
        <v>44922</v>
      </c>
      <c r="K13792">
        <v>6092.6</v>
      </c>
      <c r="L13792" s="1">
        <v>44893</v>
      </c>
      <c r="M13792">
        <v>-29</v>
      </c>
      <c r="N13792" s="8">
        <f t="shared" si="215"/>
        <v>-176685.40000000002</v>
      </c>
    </row>
    <row r="13793" spans="1:14">
      <c r="A13793" t="s">
        <v>14</v>
      </c>
      <c r="B13793" t="s">
        <v>62</v>
      </c>
      <c r="C13793" t="s">
        <v>1021</v>
      </c>
      <c r="D13793">
        <v>10135671005</v>
      </c>
      <c r="E13793" s="1">
        <v>44862</v>
      </c>
      <c r="F13793" s="1">
        <v>44862</v>
      </c>
      <c r="G13793">
        <v>8309757268</v>
      </c>
      <c r="H13793" t="s">
        <v>5394</v>
      </c>
      <c r="I13793">
        <v>3074.4</v>
      </c>
      <c r="J13793" s="1">
        <v>44922</v>
      </c>
      <c r="K13793">
        <v>2520</v>
      </c>
      <c r="L13793" s="1">
        <v>44893</v>
      </c>
      <c r="M13793">
        <v>-29</v>
      </c>
      <c r="N13793" s="8">
        <f t="shared" si="215"/>
        <v>-73080</v>
      </c>
    </row>
    <row r="13794" spans="1:14">
      <c r="A13794" t="s">
        <v>14</v>
      </c>
      <c r="B13794" t="s">
        <v>62</v>
      </c>
      <c r="C13794" t="s">
        <v>56</v>
      </c>
      <c r="D13794">
        <v>76670595</v>
      </c>
      <c r="E13794" s="1">
        <v>44862</v>
      </c>
      <c r="F13794" s="1">
        <v>44862</v>
      </c>
      <c r="G13794">
        <v>8309782741</v>
      </c>
      <c r="H13794" t="s">
        <v>5395</v>
      </c>
      <c r="I13794">
        <v>330</v>
      </c>
      <c r="J13794" s="1">
        <v>44922</v>
      </c>
      <c r="K13794">
        <v>300</v>
      </c>
      <c r="L13794" s="1">
        <v>44893</v>
      </c>
      <c r="M13794">
        <v>-29</v>
      </c>
      <c r="N13794" s="8">
        <f t="shared" si="215"/>
        <v>-8700</v>
      </c>
    </row>
    <row r="13795" spans="1:14">
      <c r="A13795" t="s">
        <v>14</v>
      </c>
      <c r="B13795" t="s">
        <v>62</v>
      </c>
      <c r="C13795" t="s">
        <v>397</v>
      </c>
      <c r="D13795">
        <v>12657941006</v>
      </c>
      <c r="E13795" s="1">
        <v>44862</v>
      </c>
      <c r="F13795" s="1">
        <v>44862</v>
      </c>
      <c r="G13795">
        <v>8310534610</v>
      </c>
      <c r="H13795">
        <v>7173</v>
      </c>
      <c r="I13795">
        <v>2325.56</v>
      </c>
      <c r="J13795" s="1">
        <v>44922</v>
      </c>
      <c r="K13795">
        <v>1906.2</v>
      </c>
      <c r="L13795" s="1">
        <v>44894</v>
      </c>
      <c r="M13795">
        <v>-28</v>
      </c>
      <c r="N13795" s="8">
        <f t="shared" si="215"/>
        <v>-53373.599999999999</v>
      </c>
    </row>
    <row r="13796" spans="1:14">
      <c r="A13796" t="s">
        <v>14</v>
      </c>
      <c r="B13796" t="s">
        <v>62</v>
      </c>
      <c r="C13796" t="s">
        <v>1630</v>
      </c>
      <c r="D13796">
        <v>5200381001</v>
      </c>
      <c r="E13796" s="1">
        <v>44862</v>
      </c>
      <c r="F13796" s="1">
        <v>44862</v>
      </c>
      <c r="G13796">
        <v>8310981884</v>
      </c>
      <c r="H13796" t="s">
        <v>5396</v>
      </c>
      <c r="I13796">
        <v>113.09</v>
      </c>
      <c r="J13796" s="1">
        <v>44922</v>
      </c>
      <c r="K13796">
        <v>102.81</v>
      </c>
      <c r="L13796" s="1">
        <v>44894</v>
      </c>
      <c r="M13796">
        <v>-28</v>
      </c>
      <c r="N13796" s="8">
        <f t="shared" si="215"/>
        <v>-2878.6800000000003</v>
      </c>
    </row>
    <row r="13797" spans="1:14">
      <c r="A13797" t="s">
        <v>14</v>
      </c>
      <c r="B13797" t="s">
        <v>62</v>
      </c>
      <c r="C13797" t="s">
        <v>1021</v>
      </c>
      <c r="D13797">
        <v>10135671005</v>
      </c>
      <c r="E13797" s="1">
        <v>44862</v>
      </c>
      <c r="F13797" s="1">
        <v>44862</v>
      </c>
      <c r="G13797">
        <v>8311587534</v>
      </c>
      <c r="H13797" t="s">
        <v>5397</v>
      </c>
      <c r="I13797">
        <v>7432.97</v>
      </c>
      <c r="J13797" s="1">
        <v>44922</v>
      </c>
      <c r="K13797">
        <v>6092.6</v>
      </c>
      <c r="L13797" s="1">
        <v>44893</v>
      </c>
      <c r="M13797">
        <v>-29</v>
      </c>
      <c r="N13797" s="8">
        <f t="shared" si="215"/>
        <v>-176685.40000000002</v>
      </c>
    </row>
    <row r="13798" spans="1:14">
      <c r="A13798" t="s">
        <v>14</v>
      </c>
      <c r="B13798" t="s">
        <v>62</v>
      </c>
      <c r="C13798" t="s">
        <v>570</v>
      </c>
      <c r="D13798">
        <v>696360155</v>
      </c>
      <c r="E13798" s="1">
        <v>44862</v>
      </c>
      <c r="F13798" s="1">
        <v>44862</v>
      </c>
      <c r="G13798">
        <v>8311837141</v>
      </c>
      <c r="H13798">
        <v>2283054209</v>
      </c>
      <c r="I13798">
        <v>0.13</v>
      </c>
      <c r="J13798" s="1">
        <v>44922</v>
      </c>
      <c r="K13798">
        <v>0.12</v>
      </c>
      <c r="L13798" s="1">
        <v>44893</v>
      </c>
      <c r="M13798">
        <v>-29</v>
      </c>
      <c r="N13798" s="8">
        <f t="shared" si="215"/>
        <v>-3.48</v>
      </c>
    </row>
    <row r="13799" spans="1:14">
      <c r="A13799" t="s">
        <v>14</v>
      </c>
      <c r="B13799" t="s">
        <v>62</v>
      </c>
      <c r="C13799" t="s">
        <v>2192</v>
      </c>
      <c r="D13799">
        <v>8860270969</v>
      </c>
      <c r="E13799" s="1">
        <v>44862</v>
      </c>
      <c r="F13799" s="1">
        <v>44862</v>
      </c>
      <c r="G13799">
        <v>8312440613</v>
      </c>
      <c r="H13799" t="s">
        <v>5398</v>
      </c>
      <c r="I13799">
        <v>2323</v>
      </c>
      <c r="J13799" s="1">
        <v>44922</v>
      </c>
      <c r="K13799">
        <v>1904.1</v>
      </c>
      <c r="L13799" s="1">
        <v>44896</v>
      </c>
      <c r="M13799">
        <v>-26</v>
      </c>
      <c r="N13799" s="8">
        <f t="shared" si="215"/>
        <v>-49506.6</v>
      </c>
    </row>
    <row r="13800" spans="1:14">
      <c r="A13800" t="s">
        <v>14</v>
      </c>
      <c r="B13800" t="s">
        <v>62</v>
      </c>
      <c r="C13800" t="s">
        <v>465</v>
      </c>
      <c r="D13800">
        <v>6912570964</v>
      </c>
      <c r="E13800" s="1">
        <v>44862</v>
      </c>
      <c r="F13800" s="1">
        <v>44862</v>
      </c>
      <c r="G13800">
        <v>8312598971</v>
      </c>
      <c r="H13800">
        <v>98367908</v>
      </c>
      <c r="I13800">
        <v>4877.5600000000004</v>
      </c>
      <c r="J13800" s="1">
        <v>44922</v>
      </c>
      <c r="K13800">
        <v>3998</v>
      </c>
      <c r="L13800" s="1">
        <v>44893</v>
      </c>
      <c r="M13800">
        <v>-29</v>
      </c>
      <c r="N13800" s="8">
        <f t="shared" si="215"/>
        <v>-115942</v>
      </c>
    </row>
    <row r="13801" spans="1:14">
      <c r="A13801" t="s">
        <v>14</v>
      </c>
      <c r="B13801" t="s">
        <v>62</v>
      </c>
      <c r="C13801" t="s">
        <v>178</v>
      </c>
      <c r="D13801">
        <v>2154270595</v>
      </c>
      <c r="E13801" s="1">
        <v>44862</v>
      </c>
      <c r="F13801" s="1">
        <v>44862</v>
      </c>
      <c r="G13801">
        <v>8312628353</v>
      </c>
      <c r="H13801">
        <v>92217601</v>
      </c>
      <c r="I13801">
        <v>63.44</v>
      </c>
      <c r="J13801" s="1">
        <v>44922</v>
      </c>
      <c r="K13801">
        <v>52</v>
      </c>
      <c r="L13801" s="1">
        <v>44893</v>
      </c>
      <c r="M13801">
        <v>-29</v>
      </c>
      <c r="N13801" s="8">
        <f t="shared" si="215"/>
        <v>-1508</v>
      </c>
    </row>
    <row r="13802" spans="1:14">
      <c r="A13802" t="s">
        <v>14</v>
      </c>
      <c r="B13802" t="s">
        <v>62</v>
      </c>
      <c r="C13802" t="s">
        <v>5399</v>
      </c>
      <c r="D13802" t="s">
        <v>5400</v>
      </c>
      <c r="E13802" s="1">
        <v>44862</v>
      </c>
      <c r="F13802" s="1">
        <v>44862</v>
      </c>
      <c r="G13802">
        <v>8312696110</v>
      </c>
      <c r="H13802">
        <v>1</v>
      </c>
      <c r="I13802">
        <v>2400</v>
      </c>
      <c r="J13802" s="1">
        <v>44922</v>
      </c>
      <c r="K13802">
        <v>2400</v>
      </c>
      <c r="L13802" s="1">
        <v>44875</v>
      </c>
      <c r="M13802">
        <v>-47</v>
      </c>
      <c r="N13802" s="8">
        <f t="shared" si="215"/>
        <v>-112800</v>
      </c>
    </row>
    <row r="13803" spans="1:14">
      <c r="A13803" t="s">
        <v>14</v>
      </c>
      <c r="B13803" t="s">
        <v>62</v>
      </c>
      <c r="C13803" t="s">
        <v>116</v>
      </c>
      <c r="D13803">
        <v>2789580590</v>
      </c>
      <c r="E13803" s="1">
        <v>44862</v>
      </c>
      <c r="F13803" s="1">
        <v>44862</v>
      </c>
      <c r="G13803">
        <v>8312703772</v>
      </c>
      <c r="H13803">
        <v>2022252175</v>
      </c>
      <c r="I13803">
        <v>25.96</v>
      </c>
      <c r="J13803" s="1">
        <v>44922</v>
      </c>
      <c r="K13803">
        <v>23.6</v>
      </c>
      <c r="L13803" s="1">
        <v>44893</v>
      </c>
      <c r="M13803">
        <v>-29</v>
      </c>
      <c r="N13803" s="8">
        <f t="shared" si="215"/>
        <v>-684.40000000000009</v>
      </c>
    </row>
    <row r="13804" spans="1:14">
      <c r="A13804" t="s">
        <v>14</v>
      </c>
      <c r="B13804" t="s">
        <v>62</v>
      </c>
      <c r="C13804" t="s">
        <v>116</v>
      </c>
      <c r="D13804">
        <v>2789580590</v>
      </c>
      <c r="E13804" s="1">
        <v>44862</v>
      </c>
      <c r="F13804" s="1">
        <v>44862</v>
      </c>
      <c r="G13804">
        <v>8312703831</v>
      </c>
      <c r="H13804">
        <v>2022252176</v>
      </c>
      <c r="I13804">
        <v>121.44</v>
      </c>
      <c r="J13804" s="1">
        <v>44922</v>
      </c>
      <c r="K13804">
        <v>110.4</v>
      </c>
      <c r="L13804" s="1">
        <v>44910</v>
      </c>
      <c r="M13804">
        <v>-12</v>
      </c>
      <c r="N13804" s="8">
        <f t="shared" si="215"/>
        <v>-1324.8000000000002</v>
      </c>
    </row>
    <row r="13805" spans="1:14">
      <c r="A13805" t="s">
        <v>14</v>
      </c>
      <c r="B13805" t="s">
        <v>62</v>
      </c>
      <c r="C13805" t="s">
        <v>88</v>
      </c>
      <c r="D13805">
        <v>4869950156</v>
      </c>
      <c r="E13805" s="1">
        <v>44862</v>
      </c>
      <c r="F13805" s="1">
        <v>44862</v>
      </c>
      <c r="G13805">
        <v>8313317097</v>
      </c>
      <c r="H13805" t="s">
        <v>5401</v>
      </c>
      <c r="I13805">
        <v>6472.1</v>
      </c>
      <c r="J13805" s="1">
        <v>44922</v>
      </c>
      <c r="K13805">
        <v>5305</v>
      </c>
      <c r="L13805" s="1">
        <v>44896</v>
      </c>
      <c r="M13805">
        <v>-26</v>
      </c>
      <c r="N13805" s="8">
        <f t="shared" si="215"/>
        <v>-137930</v>
      </c>
    </row>
    <row r="13806" spans="1:14">
      <c r="A13806" t="s">
        <v>14</v>
      </c>
      <c r="B13806" t="s">
        <v>62</v>
      </c>
      <c r="C13806" t="s">
        <v>298</v>
      </c>
      <c r="D13806">
        <v>4685201008</v>
      </c>
      <c r="E13806" s="1">
        <v>44862</v>
      </c>
      <c r="F13806" s="1">
        <v>44862</v>
      </c>
      <c r="G13806">
        <v>8313337951</v>
      </c>
      <c r="H13806">
        <v>1513</v>
      </c>
      <c r="I13806">
        <v>983.81</v>
      </c>
      <c r="J13806" s="1">
        <v>44922</v>
      </c>
      <c r="K13806">
        <v>806.4</v>
      </c>
      <c r="L13806" s="1">
        <v>44893</v>
      </c>
      <c r="M13806">
        <v>-29</v>
      </c>
      <c r="N13806" s="8">
        <f t="shared" si="215"/>
        <v>-23385.599999999999</v>
      </c>
    </row>
    <row r="13807" spans="1:14">
      <c r="A13807" t="s">
        <v>14</v>
      </c>
      <c r="B13807" t="s">
        <v>62</v>
      </c>
      <c r="C13807" t="s">
        <v>298</v>
      </c>
      <c r="D13807">
        <v>4685201008</v>
      </c>
      <c r="E13807" s="1">
        <v>44865</v>
      </c>
      <c r="F13807" s="1">
        <v>44865</v>
      </c>
      <c r="G13807">
        <v>8313350961</v>
      </c>
      <c r="H13807">
        <v>1532</v>
      </c>
      <c r="I13807">
        <v>488</v>
      </c>
      <c r="J13807" s="1">
        <v>44925</v>
      </c>
      <c r="K13807">
        <v>400</v>
      </c>
      <c r="L13807" s="1">
        <v>44893</v>
      </c>
      <c r="M13807">
        <v>-32</v>
      </c>
      <c r="N13807" s="8">
        <f t="shared" si="215"/>
        <v>-12800</v>
      </c>
    </row>
    <row r="13808" spans="1:14">
      <c r="A13808" t="s">
        <v>14</v>
      </c>
      <c r="B13808" t="s">
        <v>62</v>
      </c>
      <c r="C13808" t="s">
        <v>298</v>
      </c>
      <c r="D13808">
        <v>4685201008</v>
      </c>
      <c r="E13808" s="1">
        <v>44862</v>
      </c>
      <c r="F13808" s="1">
        <v>44862</v>
      </c>
      <c r="G13808">
        <v>8313369860</v>
      </c>
      <c r="H13808">
        <v>1562</v>
      </c>
      <c r="I13808">
        <v>655.87</v>
      </c>
      <c r="J13808" s="1">
        <v>44922</v>
      </c>
      <c r="K13808">
        <v>537.6</v>
      </c>
      <c r="L13808" s="1">
        <v>44893</v>
      </c>
      <c r="M13808">
        <v>-29</v>
      </c>
      <c r="N13808" s="8">
        <f t="shared" si="215"/>
        <v>-15590.400000000001</v>
      </c>
    </row>
    <row r="13809" spans="1:14">
      <c r="A13809" t="s">
        <v>14</v>
      </c>
      <c r="B13809" t="s">
        <v>62</v>
      </c>
      <c r="C13809" t="s">
        <v>298</v>
      </c>
      <c r="D13809">
        <v>4685201008</v>
      </c>
      <c r="E13809" s="1">
        <v>44865</v>
      </c>
      <c r="F13809" s="1">
        <v>44865</v>
      </c>
      <c r="G13809">
        <v>8313370382</v>
      </c>
      <c r="H13809">
        <v>1563</v>
      </c>
      <c r="I13809">
        <v>163.47999999999999</v>
      </c>
      <c r="J13809" s="1">
        <v>44925</v>
      </c>
      <c r="K13809">
        <v>134</v>
      </c>
      <c r="L13809" s="1">
        <v>44893</v>
      </c>
      <c r="M13809">
        <v>-32</v>
      </c>
      <c r="N13809" s="8">
        <f t="shared" si="215"/>
        <v>-4288</v>
      </c>
    </row>
    <row r="13810" spans="1:14">
      <c r="A13810" t="s">
        <v>14</v>
      </c>
      <c r="B13810" t="s">
        <v>62</v>
      </c>
      <c r="C13810" t="s">
        <v>712</v>
      </c>
      <c r="D13810">
        <v>737420158</v>
      </c>
      <c r="E13810" s="1">
        <v>44862</v>
      </c>
      <c r="F13810" s="1">
        <v>44862</v>
      </c>
      <c r="G13810">
        <v>8313391112</v>
      </c>
      <c r="H13810">
        <v>2228150</v>
      </c>
      <c r="I13810">
        <v>4973.6499999999996</v>
      </c>
      <c r="J13810" s="1">
        <v>44922</v>
      </c>
      <c r="K13810">
        <v>4521.5</v>
      </c>
      <c r="L13810" s="1">
        <v>44893</v>
      </c>
      <c r="M13810">
        <v>-29</v>
      </c>
      <c r="N13810" s="8">
        <f t="shared" si="215"/>
        <v>-131123.5</v>
      </c>
    </row>
    <row r="13811" spans="1:14">
      <c r="A13811" t="s">
        <v>14</v>
      </c>
      <c r="B13811" t="s">
        <v>62</v>
      </c>
      <c r="C13811" t="s">
        <v>346</v>
      </c>
      <c r="D13811">
        <v>5870050589</v>
      </c>
      <c r="E13811" s="1">
        <v>44863</v>
      </c>
      <c r="F13811" s="1">
        <v>44863</v>
      </c>
      <c r="G13811">
        <v>8313417993</v>
      </c>
      <c r="H13811" t="s">
        <v>5402</v>
      </c>
      <c r="I13811">
        <v>231.8</v>
      </c>
      <c r="J13811" s="1">
        <v>44923</v>
      </c>
      <c r="K13811">
        <v>190</v>
      </c>
      <c r="L13811" s="1">
        <v>44910</v>
      </c>
      <c r="M13811">
        <v>-13</v>
      </c>
      <c r="N13811" s="8">
        <f t="shared" si="215"/>
        <v>-2470</v>
      </c>
    </row>
    <row r="13812" spans="1:14">
      <c r="A13812" t="s">
        <v>14</v>
      </c>
      <c r="B13812" t="s">
        <v>62</v>
      </c>
      <c r="C13812" t="s">
        <v>346</v>
      </c>
      <c r="D13812">
        <v>5870050589</v>
      </c>
      <c r="E13812" s="1">
        <v>44865</v>
      </c>
      <c r="F13812" s="1">
        <v>44865</v>
      </c>
      <c r="G13812">
        <v>8313418284</v>
      </c>
      <c r="H13812" t="s">
        <v>5403</v>
      </c>
      <c r="I13812">
        <v>197.6</v>
      </c>
      <c r="J13812" s="1">
        <v>44925</v>
      </c>
      <c r="K13812">
        <v>190</v>
      </c>
      <c r="L13812" s="1">
        <v>44910</v>
      </c>
      <c r="M13812">
        <v>-15</v>
      </c>
      <c r="N13812" s="8">
        <f t="shared" si="215"/>
        <v>-2850</v>
      </c>
    </row>
    <row r="13813" spans="1:14">
      <c r="A13813" t="s">
        <v>14</v>
      </c>
      <c r="B13813" t="s">
        <v>62</v>
      </c>
      <c r="C13813" t="s">
        <v>496</v>
      </c>
      <c r="D13813">
        <v>5626031008</v>
      </c>
      <c r="E13813" s="1">
        <v>44865</v>
      </c>
      <c r="F13813" s="1">
        <v>44865</v>
      </c>
      <c r="G13813">
        <v>8313531454</v>
      </c>
      <c r="H13813" t="s">
        <v>5404</v>
      </c>
      <c r="I13813">
        <v>298.89999999999998</v>
      </c>
      <c r="J13813" s="1">
        <v>44925</v>
      </c>
      <c r="K13813">
        <v>245</v>
      </c>
      <c r="L13813" s="1">
        <v>44893</v>
      </c>
      <c r="M13813">
        <v>-32</v>
      </c>
      <c r="N13813" s="8">
        <f t="shared" si="215"/>
        <v>-7840</v>
      </c>
    </row>
    <row r="13814" spans="1:14">
      <c r="A13814" t="s">
        <v>14</v>
      </c>
      <c r="B13814" t="s">
        <v>62</v>
      </c>
      <c r="C13814" t="s">
        <v>1194</v>
      </c>
      <c r="D13814">
        <v>1282550555</v>
      </c>
      <c r="E13814" s="1">
        <v>44862</v>
      </c>
      <c r="F13814" s="1">
        <v>44862</v>
      </c>
      <c r="G13814">
        <v>8313586318</v>
      </c>
      <c r="H13814" t="s">
        <v>5405</v>
      </c>
      <c r="I13814">
        <v>42.46</v>
      </c>
      <c r="J13814" s="1">
        <v>44922</v>
      </c>
      <c r="K13814">
        <v>34.799999999999997</v>
      </c>
      <c r="L13814" s="1">
        <v>44893</v>
      </c>
      <c r="M13814">
        <v>-29</v>
      </c>
      <c r="N13814" s="8">
        <f t="shared" si="215"/>
        <v>-1009.1999999999999</v>
      </c>
    </row>
    <row r="13815" spans="1:14">
      <c r="A13815" t="s">
        <v>14</v>
      </c>
      <c r="B13815" t="s">
        <v>62</v>
      </c>
      <c r="C13815" t="s">
        <v>190</v>
      </c>
      <c r="D13815">
        <v>9412650153</v>
      </c>
      <c r="E13815" s="1">
        <v>44862</v>
      </c>
      <c r="F13815" s="1">
        <v>44862</v>
      </c>
      <c r="G13815">
        <v>8313809714</v>
      </c>
      <c r="H13815" t="s">
        <v>5406</v>
      </c>
      <c r="I13815">
        <v>563.64</v>
      </c>
      <c r="J13815" s="1">
        <v>44922</v>
      </c>
      <c r="K13815">
        <v>462</v>
      </c>
      <c r="L13815" s="1">
        <v>44893</v>
      </c>
      <c r="M13815">
        <v>-29</v>
      </c>
      <c r="N13815" s="8">
        <f t="shared" si="215"/>
        <v>-13398</v>
      </c>
    </row>
    <row r="13816" spans="1:14">
      <c r="A13816" t="s">
        <v>14</v>
      </c>
      <c r="B13816" t="s">
        <v>62</v>
      </c>
      <c r="C13816" t="s">
        <v>117</v>
      </c>
      <c r="D13816">
        <v>11206730159</v>
      </c>
      <c r="E13816" s="1">
        <v>44862</v>
      </c>
      <c r="F13816" s="1">
        <v>44862</v>
      </c>
      <c r="G13816">
        <v>8313897526</v>
      </c>
      <c r="H13816">
        <v>7172158591</v>
      </c>
      <c r="I13816">
        <v>3172</v>
      </c>
      <c r="J13816" s="1">
        <v>44922</v>
      </c>
      <c r="K13816">
        <v>2600</v>
      </c>
      <c r="L13816" s="1">
        <v>44893</v>
      </c>
      <c r="M13816">
        <v>-29</v>
      </c>
      <c r="N13816" s="8">
        <f t="shared" si="215"/>
        <v>-75400</v>
      </c>
    </row>
    <row r="13817" spans="1:14">
      <c r="A13817" t="s">
        <v>14</v>
      </c>
      <c r="B13817" t="s">
        <v>62</v>
      </c>
      <c r="C13817" t="s">
        <v>798</v>
      </c>
      <c r="D13817">
        <v>10491670963</v>
      </c>
      <c r="E13817" s="1">
        <v>44862</v>
      </c>
      <c r="F13817" s="1">
        <v>44862</v>
      </c>
      <c r="G13817">
        <v>8314499331</v>
      </c>
      <c r="H13817">
        <v>8150024436</v>
      </c>
      <c r="I13817">
        <v>414.8</v>
      </c>
      <c r="J13817" s="1">
        <v>44922</v>
      </c>
      <c r="K13817">
        <v>340</v>
      </c>
      <c r="L13817" s="1">
        <v>44893</v>
      </c>
      <c r="M13817">
        <v>-29</v>
      </c>
      <c r="N13817" s="8">
        <f t="shared" si="215"/>
        <v>-9860</v>
      </c>
    </row>
    <row r="13818" spans="1:14">
      <c r="A13818" t="s">
        <v>14</v>
      </c>
      <c r="B13818" t="s">
        <v>62</v>
      </c>
      <c r="C13818" t="s">
        <v>727</v>
      </c>
      <c r="D13818">
        <v>12785290151</v>
      </c>
      <c r="E13818" s="1">
        <v>44865</v>
      </c>
      <c r="F13818" s="1">
        <v>44865</v>
      </c>
      <c r="G13818">
        <v>8314551402</v>
      </c>
      <c r="H13818" t="s">
        <v>5407</v>
      </c>
      <c r="I13818">
        <v>3359.88</v>
      </c>
      <c r="J13818" s="1">
        <v>44925</v>
      </c>
      <c r="K13818">
        <v>2754</v>
      </c>
      <c r="L13818" s="1">
        <v>44893</v>
      </c>
      <c r="M13818">
        <v>-32</v>
      </c>
      <c r="N13818" s="8">
        <f t="shared" si="215"/>
        <v>-88128</v>
      </c>
    </row>
    <row r="13819" spans="1:14">
      <c r="A13819" t="s">
        <v>14</v>
      </c>
      <c r="B13819" t="s">
        <v>62</v>
      </c>
      <c r="C13819" t="s">
        <v>274</v>
      </c>
      <c r="D13819">
        <v>8082461008</v>
      </c>
      <c r="E13819" s="1">
        <v>44862</v>
      </c>
      <c r="F13819" s="1">
        <v>44862</v>
      </c>
      <c r="G13819">
        <v>8314586731</v>
      </c>
      <c r="H13819">
        <v>22233866</v>
      </c>
      <c r="I13819">
        <v>13959.24</v>
      </c>
      <c r="J13819" s="1">
        <v>44922</v>
      </c>
      <c r="K13819">
        <v>11442</v>
      </c>
      <c r="L13819" s="1">
        <v>44893</v>
      </c>
      <c r="M13819">
        <v>-29</v>
      </c>
      <c r="N13819" s="8">
        <f t="shared" si="215"/>
        <v>-331818</v>
      </c>
    </row>
    <row r="13820" spans="1:14">
      <c r="A13820" t="s">
        <v>14</v>
      </c>
      <c r="B13820" t="s">
        <v>62</v>
      </c>
      <c r="C13820" t="s">
        <v>72</v>
      </c>
      <c r="D13820">
        <v>9238800156</v>
      </c>
      <c r="E13820" s="1">
        <v>44863</v>
      </c>
      <c r="F13820" s="1">
        <v>44863</v>
      </c>
      <c r="G13820">
        <v>8314589619</v>
      </c>
      <c r="H13820">
        <v>1209395142</v>
      </c>
      <c r="I13820">
        <v>256.2</v>
      </c>
      <c r="J13820" s="1">
        <v>44923</v>
      </c>
      <c r="K13820">
        <v>210</v>
      </c>
      <c r="L13820" s="1">
        <v>44910</v>
      </c>
      <c r="M13820">
        <v>-13</v>
      </c>
      <c r="N13820" s="8">
        <f t="shared" si="215"/>
        <v>-2730</v>
      </c>
    </row>
    <row r="13821" spans="1:14">
      <c r="A13821" t="s">
        <v>14</v>
      </c>
      <c r="B13821" t="s">
        <v>62</v>
      </c>
      <c r="C13821" t="s">
        <v>525</v>
      </c>
      <c r="D13821">
        <v>4732240967</v>
      </c>
      <c r="E13821" s="1">
        <v>44865</v>
      </c>
      <c r="F13821" s="1">
        <v>44865</v>
      </c>
      <c r="G13821">
        <v>8314785793</v>
      </c>
      <c r="H13821">
        <v>87125109</v>
      </c>
      <c r="I13821">
        <v>8934.75</v>
      </c>
      <c r="J13821" s="1">
        <v>44923</v>
      </c>
      <c r="K13821">
        <v>8122.5</v>
      </c>
      <c r="L13821" s="1">
        <v>44893</v>
      </c>
      <c r="M13821">
        <v>-30</v>
      </c>
      <c r="N13821" s="8">
        <f t="shared" si="215"/>
        <v>-243675</v>
      </c>
    </row>
    <row r="13822" spans="1:14">
      <c r="A13822" t="s">
        <v>14</v>
      </c>
      <c r="B13822" t="s">
        <v>62</v>
      </c>
      <c r="C13822" t="s">
        <v>525</v>
      </c>
      <c r="D13822">
        <v>4732240967</v>
      </c>
      <c r="E13822" s="1">
        <v>44865</v>
      </c>
      <c r="F13822" s="1">
        <v>44865</v>
      </c>
      <c r="G13822">
        <v>8314785839</v>
      </c>
      <c r="H13822">
        <v>87125110</v>
      </c>
      <c r="I13822">
        <v>1768.22</v>
      </c>
      <c r="J13822" s="1">
        <v>44923</v>
      </c>
      <c r="K13822">
        <v>1607.47</v>
      </c>
      <c r="L13822" s="1">
        <v>44893</v>
      </c>
      <c r="M13822">
        <v>-30</v>
      </c>
      <c r="N13822" s="8">
        <f t="shared" si="215"/>
        <v>-48224.1</v>
      </c>
    </row>
    <row r="13823" spans="1:14">
      <c r="A13823" t="s">
        <v>14</v>
      </c>
      <c r="B13823" t="s">
        <v>62</v>
      </c>
      <c r="C13823" t="s">
        <v>205</v>
      </c>
      <c r="D13823">
        <v>747170157</v>
      </c>
      <c r="E13823" s="1">
        <v>44865</v>
      </c>
      <c r="F13823" s="1">
        <v>44865</v>
      </c>
      <c r="G13823">
        <v>8314806197</v>
      </c>
      <c r="H13823">
        <v>6752339419</v>
      </c>
      <c r="I13823">
        <v>33811.339999999997</v>
      </c>
      <c r="J13823" s="1">
        <v>44923</v>
      </c>
      <c r="K13823">
        <v>30737.58</v>
      </c>
      <c r="L13823" s="1">
        <v>44893</v>
      </c>
      <c r="M13823">
        <v>-30</v>
      </c>
      <c r="N13823" s="8">
        <f t="shared" si="215"/>
        <v>-922127.4</v>
      </c>
    </row>
    <row r="13824" spans="1:14">
      <c r="A13824" t="s">
        <v>14</v>
      </c>
      <c r="B13824" t="s">
        <v>62</v>
      </c>
      <c r="C13824" t="s">
        <v>500</v>
      </c>
      <c r="D13824">
        <v>422760587</v>
      </c>
      <c r="E13824" s="1">
        <v>44865</v>
      </c>
      <c r="F13824" s="1">
        <v>44865</v>
      </c>
      <c r="G13824">
        <v>8314871230</v>
      </c>
      <c r="H13824">
        <v>2022000010052840</v>
      </c>
      <c r="I13824">
        <v>96687.360000000001</v>
      </c>
      <c r="J13824" s="1">
        <v>44923</v>
      </c>
      <c r="K13824">
        <v>87897.600000000006</v>
      </c>
      <c r="L13824" s="1">
        <v>44893</v>
      </c>
      <c r="M13824">
        <v>-30</v>
      </c>
      <c r="N13824" s="8">
        <f t="shared" si="215"/>
        <v>-2636928</v>
      </c>
    </row>
    <row r="13825" spans="1:14">
      <c r="A13825" t="s">
        <v>14</v>
      </c>
      <c r="B13825" t="s">
        <v>62</v>
      </c>
      <c r="C13825" t="s">
        <v>500</v>
      </c>
      <c r="D13825">
        <v>422760587</v>
      </c>
      <c r="E13825" s="1">
        <v>44865</v>
      </c>
      <c r="F13825" s="1">
        <v>44865</v>
      </c>
      <c r="G13825">
        <v>8314881377</v>
      </c>
      <c r="H13825">
        <v>2022000010052500</v>
      </c>
      <c r="I13825">
        <v>3673.18</v>
      </c>
      <c r="J13825" s="1">
        <v>44923</v>
      </c>
      <c r="K13825">
        <v>3339.25</v>
      </c>
      <c r="L13825" s="1">
        <v>44893</v>
      </c>
      <c r="M13825">
        <v>-30</v>
      </c>
      <c r="N13825" s="8">
        <f t="shared" si="215"/>
        <v>-100177.5</v>
      </c>
    </row>
    <row r="13826" spans="1:14">
      <c r="A13826" t="s">
        <v>14</v>
      </c>
      <c r="B13826" t="s">
        <v>62</v>
      </c>
      <c r="C13826" t="s">
        <v>607</v>
      </c>
      <c r="D13826">
        <v>2774840595</v>
      </c>
      <c r="E13826" s="1">
        <v>44865</v>
      </c>
      <c r="F13826" s="1">
        <v>44865</v>
      </c>
      <c r="G13826">
        <v>8314941596</v>
      </c>
      <c r="H13826">
        <v>9897112101</v>
      </c>
      <c r="I13826">
        <v>791.31</v>
      </c>
      <c r="J13826" s="1">
        <v>44923</v>
      </c>
      <c r="K13826">
        <v>719.37</v>
      </c>
      <c r="L13826" s="1">
        <v>44910</v>
      </c>
      <c r="M13826">
        <v>-13</v>
      </c>
      <c r="N13826" s="8">
        <f t="shared" si="215"/>
        <v>-9351.81</v>
      </c>
    </row>
    <row r="13827" spans="1:14">
      <c r="A13827" t="s">
        <v>14</v>
      </c>
      <c r="B13827" t="s">
        <v>62</v>
      </c>
      <c r="C13827" t="s">
        <v>607</v>
      </c>
      <c r="D13827">
        <v>2774840595</v>
      </c>
      <c r="E13827" s="1">
        <v>44865</v>
      </c>
      <c r="F13827" s="1">
        <v>44865</v>
      </c>
      <c r="G13827">
        <v>8314941953</v>
      </c>
      <c r="H13827">
        <v>9897112100</v>
      </c>
      <c r="I13827">
        <v>2970</v>
      </c>
      <c r="J13827" s="1">
        <v>44923</v>
      </c>
      <c r="K13827">
        <v>2700</v>
      </c>
      <c r="L13827" s="1">
        <v>44910</v>
      </c>
      <c r="M13827">
        <v>-13</v>
      </c>
      <c r="N13827" s="8">
        <f t="shared" ref="N13827:N13890" si="216">+K13827*M13827</f>
        <v>-35100</v>
      </c>
    </row>
    <row r="13828" spans="1:14">
      <c r="A13828" t="s">
        <v>14</v>
      </c>
      <c r="B13828" t="s">
        <v>62</v>
      </c>
      <c r="C13828" t="s">
        <v>651</v>
      </c>
      <c r="D13828">
        <v>6324460150</v>
      </c>
      <c r="E13828" s="1">
        <v>44865</v>
      </c>
      <c r="F13828" s="1">
        <v>44865</v>
      </c>
      <c r="G13828">
        <v>8315199483</v>
      </c>
      <c r="H13828">
        <v>2223104963</v>
      </c>
      <c r="I13828">
        <v>1373.23</v>
      </c>
      <c r="J13828" s="1">
        <v>44923</v>
      </c>
      <c r="K13828">
        <v>1125.5999999999999</v>
      </c>
      <c r="L13828" s="1">
        <v>44893</v>
      </c>
      <c r="M13828">
        <v>-30</v>
      </c>
      <c r="N13828" s="8">
        <f t="shared" si="216"/>
        <v>-33768</v>
      </c>
    </row>
    <row r="13829" spans="1:14">
      <c r="A13829" t="s">
        <v>14</v>
      </c>
      <c r="B13829" t="s">
        <v>62</v>
      </c>
      <c r="C13829" t="s">
        <v>318</v>
      </c>
      <c r="D13829">
        <v>7921350968</v>
      </c>
      <c r="E13829" s="1">
        <v>44865</v>
      </c>
      <c r="F13829" s="1">
        <v>44865</v>
      </c>
      <c r="G13829">
        <v>8315227238</v>
      </c>
      <c r="H13829">
        <v>4228006846</v>
      </c>
      <c r="I13829">
        <v>1704.68</v>
      </c>
      <c r="J13829" s="1">
        <v>44923</v>
      </c>
      <c r="K13829">
        <v>1549.71</v>
      </c>
      <c r="L13829" s="1">
        <v>44893</v>
      </c>
      <c r="M13829">
        <v>-30</v>
      </c>
      <c r="N13829" s="8">
        <f t="shared" si="216"/>
        <v>-46491.3</v>
      </c>
    </row>
    <row r="13830" spans="1:14">
      <c r="A13830" t="s">
        <v>14</v>
      </c>
      <c r="B13830" t="s">
        <v>62</v>
      </c>
      <c r="C13830" t="s">
        <v>466</v>
      </c>
      <c r="D13830">
        <v>5526631006</v>
      </c>
      <c r="E13830" s="1">
        <v>44865</v>
      </c>
      <c r="F13830" s="1">
        <v>44865</v>
      </c>
      <c r="G13830">
        <v>8315391019</v>
      </c>
      <c r="H13830" t="s">
        <v>5408</v>
      </c>
      <c r="I13830">
        <v>81.13</v>
      </c>
      <c r="J13830" s="1">
        <v>44923</v>
      </c>
      <c r="K13830">
        <v>66.5</v>
      </c>
      <c r="L13830" s="1">
        <v>44893</v>
      </c>
      <c r="M13830">
        <v>-30</v>
      </c>
      <c r="N13830" s="8">
        <f t="shared" si="216"/>
        <v>-1995</v>
      </c>
    </row>
    <row r="13831" spans="1:14">
      <c r="A13831" t="s">
        <v>14</v>
      </c>
      <c r="B13831" t="s">
        <v>62</v>
      </c>
      <c r="C13831" t="s">
        <v>466</v>
      </c>
      <c r="D13831">
        <v>5526631006</v>
      </c>
      <c r="E13831" s="1">
        <v>44865</v>
      </c>
      <c r="F13831" s="1">
        <v>44865</v>
      </c>
      <c r="G13831">
        <v>8315391294</v>
      </c>
      <c r="H13831" t="s">
        <v>5409</v>
      </c>
      <c r="I13831">
        <v>1315.84</v>
      </c>
      <c r="J13831" s="1">
        <v>44923</v>
      </c>
      <c r="K13831">
        <v>1078.56</v>
      </c>
      <c r="L13831" s="1">
        <v>44893</v>
      </c>
      <c r="M13831">
        <v>-30</v>
      </c>
      <c r="N13831" s="8">
        <f t="shared" si="216"/>
        <v>-32356.799999999999</v>
      </c>
    </row>
    <row r="13832" spans="1:14">
      <c r="A13832" t="s">
        <v>14</v>
      </c>
      <c r="B13832" t="s">
        <v>62</v>
      </c>
      <c r="C13832" t="s">
        <v>466</v>
      </c>
      <c r="D13832">
        <v>5526631006</v>
      </c>
      <c r="E13832" s="1">
        <v>44865</v>
      </c>
      <c r="F13832" s="1">
        <v>44865</v>
      </c>
      <c r="G13832">
        <v>8315393032</v>
      </c>
      <c r="H13832" t="s">
        <v>5410</v>
      </c>
      <c r="I13832">
        <v>1811.25</v>
      </c>
      <c r="J13832" s="1">
        <v>44923</v>
      </c>
      <c r="K13832">
        <v>1725</v>
      </c>
      <c r="L13832" s="1">
        <v>44893</v>
      </c>
      <c r="M13832">
        <v>-30</v>
      </c>
      <c r="N13832" s="8">
        <f t="shared" si="216"/>
        <v>-51750</v>
      </c>
    </row>
    <row r="13833" spans="1:14">
      <c r="A13833" t="s">
        <v>14</v>
      </c>
      <c r="B13833" t="s">
        <v>62</v>
      </c>
      <c r="C13833" t="s">
        <v>99</v>
      </c>
      <c r="D13833">
        <v>803890151</v>
      </c>
      <c r="E13833" s="1">
        <v>44865</v>
      </c>
      <c r="F13833" s="1">
        <v>44865</v>
      </c>
      <c r="G13833">
        <v>8315400480</v>
      </c>
      <c r="H13833">
        <v>222072743</v>
      </c>
      <c r="I13833">
        <v>6287.88</v>
      </c>
      <c r="J13833" s="1">
        <v>44923</v>
      </c>
      <c r="K13833">
        <v>5154</v>
      </c>
      <c r="L13833" s="1">
        <v>44910</v>
      </c>
      <c r="M13833">
        <v>-13</v>
      </c>
      <c r="N13833" s="8">
        <f t="shared" si="216"/>
        <v>-67002</v>
      </c>
    </row>
    <row r="13834" spans="1:14">
      <c r="A13834" t="s">
        <v>14</v>
      </c>
      <c r="B13834" t="s">
        <v>62</v>
      </c>
      <c r="C13834" t="s">
        <v>99</v>
      </c>
      <c r="D13834">
        <v>803890151</v>
      </c>
      <c r="E13834" s="1">
        <v>44865</v>
      </c>
      <c r="F13834" s="1">
        <v>44865</v>
      </c>
      <c r="G13834">
        <v>8315451040</v>
      </c>
      <c r="H13834">
        <v>222072742</v>
      </c>
      <c r="I13834">
        <v>616</v>
      </c>
      <c r="J13834" s="1">
        <v>44923</v>
      </c>
      <c r="K13834">
        <v>560</v>
      </c>
      <c r="L13834" s="1">
        <v>44893</v>
      </c>
      <c r="M13834">
        <v>-30</v>
      </c>
      <c r="N13834" s="8">
        <f t="shared" si="216"/>
        <v>-16800</v>
      </c>
    </row>
    <row r="13835" spans="1:14">
      <c r="A13835" t="s">
        <v>14</v>
      </c>
      <c r="B13835" t="s">
        <v>62</v>
      </c>
      <c r="C13835" t="s">
        <v>99</v>
      </c>
      <c r="D13835">
        <v>803890151</v>
      </c>
      <c r="E13835" s="1">
        <v>44865</v>
      </c>
      <c r="F13835" s="1">
        <v>44865</v>
      </c>
      <c r="G13835">
        <v>8315470896</v>
      </c>
      <c r="H13835">
        <v>222072744</v>
      </c>
      <c r="I13835">
        <v>2439.39</v>
      </c>
      <c r="J13835" s="1">
        <v>44923</v>
      </c>
      <c r="K13835">
        <v>1999.5</v>
      </c>
      <c r="L13835" s="1">
        <v>44910</v>
      </c>
      <c r="M13835">
        <v>-13</v>
      </c>
      <c r="N13835" s="8">
        <f t="shared" si="216"/>
        <v>-25993.5</v>
      </c>
    </row>
    <row r="13836" spans="1:14">
      <c r="A13836" t="s">
        <v>14</v>
      </c>
      <c r="B13836" t="s">
        <v>62</v>
      </c>
      <c r="C13836" t="s">
        <v>457</v>
      </c>
      <c r="D13836">
        <v>3663160962</v>
      </c>
      <c r="E13836" s="1">
        <v>44865</v>
      </c>
      <c r="F13836" s="1">
        <v>44865</v>
      </c>
      <c r="G13836">
        <v>8315562769</v>
      </c>
      <c r="H13836">
        <v>2220853</v>
      </c>
      <c r="I13836">
        <v>2970</v>
      </c>
      <c r="J13836" s="1">
        <v>44923</v>
      </c>
      <c r="K13836">
        <v>2700</v>
      </c>
      <c r="L13836" s="1">
        <v>44893</v>
      </c>
      <c r="M13836">
        <v>-30</v>
      </c>
      <c r="N13836" s="8">
        <f t="shared" si="216"/>
        <v>-81000</v>
      </c>
    </row>
    <row r="13837" spans="1:14">
      <c r="A13837" t="s">
        <v>14</v>
      </c>
      <c r="B13837" t="s">
        <v>62</v>
      </c>
      <c r="C13837" t="s">
        <v>288</v>
      </c>
      <c r="D13837">
        <v>7195130153</v>
      </c>
      <c r="E13837" s="1">
        <v>44865</v>
      </c>
      <c r="F13837" s="1">
        <v>44865</v>
      </c>
      <c r="G13837">
        <v>8316174197</v>
      </c>
      <c r="H13837">
        <v>3622108576</v>
      </c>
      <c r="I13837">
        <v>13232.67</v>
      </c>
      <c r="J13837" s="1">
        <v>44923</v>
      </c>
      <c r="K13837">
        <v>12029.7</v>
      </c>
      <c r="L13837" s="1">
        <v>44893</v>
      </c>
      <c r="M13837">
        <v>-30</v>
      </c>
      <c r="N13837" s="8">
        <f t="shared" si="216"/>
        <v>-360891</v>
      </c>
    </row>
    <row r="13838" spans="1:14">
      <c r="A13838" t="s">
        <v>14</v>
      </c>
      <c r="B13838" t="s">
        <v>62</v>
      </c>
      <c r="C13838" t="s">
        <v>203</v>
      </c>
      <c r="D13838">
        <v>212840235</v>
      </c>
      <c r="E13838" s="1">
        <v>44863</v>
      </c>
      <c r="F13838" s="1">
        <v>44863</v>
      </c>
      <c r="G13838">
        <v>8317945512</v>
      </c>
      <c r="H13838">
        <v>1000090669</v>
      </c>
      <c r="I13838">
        <v>26717.67</v>
      </c>
      <c r="J13838" s="1">
        <v>44923</v>
      </c>
      <c r="K13838">
        <v>24288.79</v>
      </c>
      <c r="L13838" s="1">
        <v>44893</v>
      </c>
      <c r="M13838">
        <v>-30</v>
      </c>
      <c r="N13838" s="8">
        <f t="shared" si="216"/>
        <v>-728663.70000000007</v>
      </c>
    </row>
    <row r="13839" spans="1:14">
      <c r="A13839" t="s">
        <v>14</v>
      </c>
      <c r="B13839" t="s">
        <v>62</v>
      </c>
      <c r="C13839" t="s">
        <v>181</v>
      </c>
      <c r="D13839">
        <v>2707070963</v>
      </c>
      <c r="E13839" s="1">
        <v>44865</v>
      </c>
      <c r="F13839" s="1">
        <v>44865</v>
      </c>
      <c r="G13839">
        <v>8324679492</v>
      </c>
      <c r="H13839">
        <v>8722179972</v>
      </c>
      <c r="I13839">
        <v>47407.86</v>
      </c>
      <c r="J13839" s="1">
        <v>44925</v>
      </c>
      <c r="K13839">
        <v>43098.05</v>
      </c>
      <c r="L13839" s="1">
        <v>44893</v>
      </c>
      <c r="M13839">
        <v>-32</v>
      </c>
      <c r="N13839" s="8">
        <f t="shared" si="216"/>
        <v>-1379137.6</v>
      </c>
    </row>
    <row r="13840" spans="1:14">
      <c r="A13840" t="s">
        <v>14</v>
      </c>
      <c r="B13840" t="s">
        <v>62</v>
      </c>
      <c r="C13840" t="s">
        <v>181</v>
      </c>
      <c r="D13840">
        <v>2707070963</v>
      </c>
      <c r="E13840" s="1">
        <v>44865</v>
      </c>
      <c r="F13840" s="1">
        <v>44865</v>
      </c>
      <c r="G13840">
        <v>8324684748</v>
      </c>
      <c r="H13840">
        <v>8722179971</v>
      </c>
      <c r="I13840">
        <v>14405.03</v>
      </c>
      <c r="J13840" s="1">
        <v>44925</v>
      </c>
      <c r="K13840">
        <v>13095.48</v>
      </c>
      <c r="L13840" s="1">
        <v>44893</v>
      </c>
      <c r="M13840">
        <v>-32</v>
      </c>
      <c r="N13840" s="8">
        <f t="shared" si="216"/>
        <v>-419055.35999999999</v>
      </c>
    </row>
    <row r="13841" spans="1:14">
      <c r="A13841" t="s">
        <v>14</v>
      </c>
      <c r="B13841" t="s">
        <v>62</v>
      </c>
      <c r="C13841" t="s">
        <v>1464</v>
      </c>
      <c r="D13841">
        <v>3621120249</v>
      </c>
      <c r="E13841" s="1">
        <v>44865</v>
      </c>
      <c r="F13841" s="1">
        <v>44865</v>
      </c>
      <c r="G13841">
        <v>8324985979</v>
      </c>
      <c r="H13841" t="s">
        <v>5411</v>
      </c>
      <c r="I13841">
        <v>1281</v>
      </c>
      <c r="J13841" s="1">
        <v>44925</v>
      </c>
      <c r="K13841">
        <v>1050</v>
      </c>
      <c r="L13841" s="1">
        <v>44893</v>
      </c>
      <c r="M13841">
        <v>-32</v>
      </c>
      <c r="N13841" s="8">
        <f t="shared" si="216"/>
        <v>-33600</v>
      </c>
    </row>
    <row r="13842" spans="1:14">
      <c r="A13842" t="s">
        <v>14</v>
      </c>
      <c r="B13842" t="s">
        <v>62</v>
      </c>
      <c r="C13842" t="s">
        <v>1115</v>
      </c>
      <c r="D13842">
        <v>234290658</v>
      </c>
      <c r="E13842" s="1">
        <v>44865</v>
      </c>
      <c r="F13842" s="1">
        <v>44865</v>
      </c>
      <c r="G13842">
        <v>8325105730</v>
      </c>
      <c r="H13842" t="s">
        <v>5412</v>
      </c>
      <c r="I13842">
        <v>33131.54</v>
      </c>
      <c r="J13842" s="1">
        <v>44925</v>
      </c>
      <c r="K13842">
        <v>27157</v>
      </c>
      <c r="L13842" s="1">
        <v>44893</v>
      </c>
      <c r="M13842">
        <v>-32</v>
      </c>
      <c r="N13842" s="8">
        <f t="shared" si="216"/>
        <v>-869024</v>
      </c>
    </row>
    <row r="13843" spans="1:14">
      <c r="A13843" t="s">
        <v>14</v>
      </c>
      <c r="B13843" t="s">
        <v>62</v>
      </c>
      <c r="C13843" t="s">
        <v>1099</v>
      </c>
      <c r="D13843">
        <v>14669571003</v>
      </c>
      <c r="E13843" s="1">
        <v>44865</v>
      </c>
      <c r="F13843" s="1">
        <v>44865</v>
      </c>
      <c r="G13843">
        <v>8325302513</v>
      </c>
      <c r="H13843" t="s">
        <v>5413</v>
      </c>
      <c r="I13843">
        <v>4383.8599999999997</v>
      </c>
      <c r="J13843" s="1">
        <v>44925</v>
      </c>
      <c r="K13843">
        <v>3593.33</v>
      </c>
      <c r="L13843" s="1">
        <v>44910</v>
      </c>
      <c r="M13843">
        <v>-15</v>
      </c>
      <c r="N13843" s="8">
        <f t="shared" si="216"/>
        <v>-53899.95</v>
      </c>
    </row>
    <row r="13844" spans="1:14">
      <c r="A13844" t="s">
        <v>14</v>
      </c>
      <c r="B13844" t="s">
        <v>62</v>
      </c>
      <c r="C13844" t="s">
        <v>415</v>
      </c>
      <c r="D13844">
        <v>3898780378</v>
      </c>
      <c r="E13844" s="1">
        <v>44865</v>
      </c>
      <c r="F13844" s="1">
        <v>44865</v>
      </c>
      <c r="G13844">
        <v>8325461693</v>
      </c>
      <c r="H13844" t="s">
        <v>846</v>
      </c>
      <c r="I13844">
        <v>3977.69</v>
      </c>
      <c r="J13844" s="1">
        <v>44925</v>
      </c>
      <c r="K13844">
        <v>3260.4</v>
      </c>
      <c r="L13844" s="1">
        <v>44909</v>
      </c>
      <c r="M13844">
        <v>-16</v>
      </c>
      <c r="N13844" s="8">
        <f t="shared" si="216"/>
        <v>-52166.400000000001</v>
      </c>
    </row>
    <row r="13845" spans="1:14">
      <c r="A13845" t="s">
        <v>14</v>
      </c>
      <c r="B13845" t="s">
        <v>62</v>
      </c>
      <c r="C13845" t="s">
        <v>1101</v>
      </c>
      <c r="D13845">
        <v>14769431009</v>
      </c>
      <c r="E13845" s="1">
        <v>44865</v>
      </c>
      <c r="F13845" s="1">
        <v>44865</v>
      </c>
      <c r="G13845">
        <v>8325644554</v>
      </c>
      <c r="H13845" t="s">
        <v>5414</v>
      </c>
      <c r="I13845">
        <v>4084.96</v>
      </c>
      <c r="J13845" s="1">
        <v>44925</v>
      </c>
      <c r="K13845">
        <v>3348.33</v>
      </c>
      <c r="L13845" s="1">
        <v>44893</v>
      </c>
      <c r="M13845">
        <v>-32</v>
      </c>
      <c r="N13845" s="8">
        <f t="shared" si="216"/>
        <v>-107146.56</v>
      </c>
    </row>
    <row r="13846" spans="1:14">
      <c r="A13846" t="s">
        <v>14</v>
      </c>
      <c r="B13846" t="s">
        <v>62</v>
      </c>
      <c r="C13846" t="s">
        <v>71</v>
      </c>
      <c r="D13846">
        <v>1358970430</v>
      </c>
      <c r="E13846" s="1">
        <v>44865</v>
      </c>
      <c r="F13846" s="1">
        <v>44865</v>
      </c>
      <c r="G13846">
        <v>8326402968</v>
      </c>
      <c r="H13846">
        <v>434</v>
      </c>
      <c r="I13846">
        <v>73200</v>
      </c>
      <c r="J13846" s="1">
        <v>44925</v>
      </c>
      <c r="K13846">
        <v>60000</v>
      </c>
      <c r="L13846" s="1">
        <v>44893</v>
      </c>
      <c r="M13846">
        <v>-32</v>
      </c>
      <c r="N13846" s="8">
        <f t="shared" si="216"/>
        <v>-1920000</v>
      </c>
    </row>
    <row r="13847" spans="1:14">
      <c r="A13847" t="s">
        <v>14</v>
      </c>
      <c r="B13847" t="s">
        <v>62</v>
      </c>
      <c r="C13847" t="s">
        <v>216</v>
      </c>
      <c r="D13847">
        <v>735390155</v>
      </c>
      <c r="E13847" s="1">
        <v>44865</v>
      </c>
      <c r="F13847" s="1">
        <v>44865</v>
      </c>
      <c r="G13847">
        <v>8327122728</v>
      </c>
      <c r="H13847">
        <v>1020665148</v>
      </c>
      <c r="I13847">
        <v>87163.23</v>
      </c>
      <c r="J13847" s="1">
        <v>44925</v>
      </c>
      <c r="K13847">
        <v>79239.3</v>
      </c>
      <c r="L13847" s="1">
        <v>44893</v>
      </c>
      <c r="M13847">
        <v>-32</v>
      </c>
      <c r="N13847" s="8">
        <f t="shared" si="216"/>
        <v>-2535657.6</v>
      </c>
    </row>
    <row r="13848" spans="1:14">
      <c r="A13848" t="s">
        <v>14</v>
      </c>
      <c r="B13848" t="s">
        <v>62</v>
      </c>
      <c r="C13848" t="s">
        <v>4095</v>
      </c>
      <c r="D13848" t="s">
        <v>4096</v>
      </c>
      <c r="E13848" s="1">
        <v>44865</v>
      </c>
      <c r="F13848" s="1">
        <v>44865</v>
      </c>
      <c r="G13848">
        <v>8327694739</v>
      </c>
      <c r="H13848" s="2">
        <v>44682</v>
      </c>
      <c r="I13848">
        <v>3000</v>
      </c>
      <c r="J13848" s="1">
        <v>44925</v>
      </c>
      <c r="K13848">
        <v>3000</v>
      </c>
      <c r="L13848" s="1">
        <v>44873</v>
      </c>
      <c r="M13848">
        <v>-52</v>
      </c>
      <c r="N13848" s="8">
        <f t="shared" si="216"/>
        <v>-156000</v>
      </c>
    </row>
    <row r="13849" spans="1:14">
      <c r="A13849" t="s">
        <v>14</v>
      </c>
      <c r="B13849" t="s">
        <v>62</v>
      </c>
      <c r="C13849" t="s">
        <v>1231</v>
      </c>
      <c r="D13849">
        <v>6700240580</v>
      </c>
      <c r="E13849" s="1">
        <v>44865</v>
      </c>
      <c r="F13849" s="1">
        <v>44865</v>
      </c>
      <c r="G13849">
        <v>8328295316</v>
      </c>
      <c r="H13849" t="s">
        <v>5415</v>
      </c>
      <c r="I13849">
        <v>7045.5</v>
      </c>
      <c r="J13849" s="1">
        <v>44925</v>
      </c>
      <c r="K13849">
        <v>5775</v>
      </c>
      <c r="L13849" s="1">
        <v>44893</v>
      </c>
      <c r="M13849">
        <v>-32</v>
      </c>
      <c r="N13849" s="8">
        <f t="shared" si="216"/>
        <v>-184800</v>
      </c>
    </row>
    <row r="13850" spans="1:14">
      <c r="A13850" t="s">
        <v>14</v>
      </c>
      <c r="B13850" t="s">
        <v>62</v>
      </c>
      <c r="C13850" t="s">
        <v>5416</v>
      </c>
      <c r="D13850">
        <v>4641450962</v>
      </c>
      <c r="E13850" s="1">
        <v>44865</v>
      </c>
      <c r="F13850" s="1">
        <v>44865</v>
      </c>
      <c r="G13850">
        <v>8328535784</v>
      </c>
      <c r="H13850">
        <v>1122000489</v>
      </c>
      <c r="I13850">
        <v>9382.59</v>
      </c>
      <c r="J13850" s="1">
        <v>44925</v>
      </c>
      <c r="K13850">
        <v>7690.65</v>
      </c>
      <c r="L13850" s="1">
        <v>44874</v>
      </c>
      <c r="M13850">
        <v>-51</v>
      </c>
      <c r="N13850" s="8">
        <f t="shared" si="216"/>
        <v>-392223.14999999997</v>
      </c>
    </row>
    <row r="13851" spans="1:14">
      <c r="A13851" t="s">
        <v>14</v>
      </c>
      <c r="B13851" t="s">
        <v>62</v>
      </c>
      <c r="C13851" t="s">
        <v>1295</v>
      </c>
      <c r="D13851">
        <v>471770016</v>
      </c>
      <c r="E13851" s="1">
        <v>44865</v>
      </c>
      <c r="F13851" s="1">
        <v>44865</v>
      </c>
      <c r="G13851">
        <v>8329313728</v>
      </c>
      <c r="H13851">
        <v>90020901</v>
      </c>
      <c r="I13851">
        <v>4688.4399999999996</v>
      </c>
      <c r="J13851" s="1">
        <v>44925</v>
      </c>
      <c r="K13851">
        <v>4262.22</v>
      </c>
      <c r="L13851" s="1">
        <v>44893</v>
      </c>
      <c r="M13851">
        <v>-32</v>
      </c>
      <c r="N13851" s="8">
        <f t="shared" si="216"/>
        <v>-136391.04000000001</v>
      </c>
    </row>
    <row r="13852" spans="1:14">
      <c r="A13852" t="s">
        <v>14</v>
      </c>
      <c r="B13852" t="s">
        <v>62</v>
      </c>
      <c r="C13852" t="s">
        <v>3557</v>
      </c>
      <c r="D13852" t="s">
        <v>3558</v>
      </c>
      <c r="E13852" s="1">
        <v>44866</v>
      </c>
      <c r="F13852" s="1">
        <v>44866</v>
      </c>
      <c r="G13852">
        <v>8329625479</v>
      </c>
      <c r="H13852">
        <v>12</v>
      </c>
      <c r="I13852">
        <v>1611.33</v>
      </c>
      <c r="J13852" s="1">
        <v>44926</v>
      </c>
      <c r="K13852">
        <v>1611.33</v>
      </c>
      <c r="L13852" s="1">
        <v>44875</v>
      </c>
      <c r="M13852">
        <v>-51</v>
      </c>
      <c r="N13852" s="8">
        <f t="shared" si="216"/>
        <v>-82177.83</v>
      </c>
    </row>
    <row r="13853" spans="1:14">
      <c r="A13853" t="s">
        <v>14</v>
      </c>
      <c r="B13853" t="s">
        <v>62</v>
      </c>
      <c r="C13853" t="s">
        <v>482</v>
      </c>
      <c r="D13853">
        <v>3896500489</v>
      </c>
      <c r="E13853" s="1">
        <v>44865</v>
      </c>
      <c r="F13853" s="1">
        <v>44865</v>
      </c>
      <c r="G13853">
        <v>8329747912</v>
      </c>
      <c r="H13853" t="s">
        <v>5417</v>
      </c>
      <c r="I13853">
        <v>295.88</v>
      </c>
      <c r="J13853" s="1">
        <v>44925</v>
      </c>
      <c r="K13853">
        <v>284.5</v>
      </c>
      <c r="L13853" s="1">
        <v>44910</v>
      </c>
      <c r="M13853">
        <v>-15</v>
      </c>
      <c r="N13853" s="8">
        <f t="shared" si="216"/>
        <v>-4267.5</v>
      </c>
    </row>
    <row r="13854" spans="1:14">
      <c r="A13854" t="s">
        <v>14</v>
      </c>
      <c r="B13854" t="s">
        <v>62</v>
      </c>
      <c r="C13854" t="s">
        <v>482</v>
      </c>
      <c r="D13854">
        <v>3896500489</v>
      </c>
      <c r="E13854" s="1">
        <v>44866</v>
      </c>
      <c r="F13854" s="1">
        <v>44866</v>
      </c>
      <c r="G13854">
        <v>8329758298</v>
      </c>
      <c r="H13854" t="s">
        <v>5418</v>
      </c>
      <c r="I13854">
        <v>295.88</v>
      </c>
      <c r="J13854" s="1">
        <v>44926</v>
      </c>
      <c r="K13854">
        <v>284.5</v>
      </c>
      <c r="L13854" s="1">
        <v>44910</v>
      </c>
      <c r="M13854">
        <v>-16</v>
      </c>
      <c r="N13854" s="8">
        <f t="shared" si="216"/>
        <v>-4552</v>
      </c>
    </row>
    <row r="13855" spans="1:14">
      <c r="A13855" t="s">
        <v>14</v>
      </c>
      <c r="B13855" t="s">
        <v>62</v>
      </c>
      <c r="C13855" t="s">
        <v>346</v>
      </c>
      <c r="D13855">
        <v>5870050589</v>
      </c>
      <c r="E13855" s="1">
        <v>44866</v>
      </c>
      <c r="F13855" s="1">
        <v>44866</v>
      </c>
      <c r="G13855">
        <v>8329949285</v>
      </c>
      <c r="H13855" t="s">
        <v>5419</v>
      </c>
      <c r="I13855">
        <v>2147.1999999999998</v>
      </c>
      <c r="J13855" s="1">
        <v>44926</v>
      </c>
      <c r="K13855">
        <v>1760</v>
      </c>
      <c r="L13855" s="1">
        <v>44893</v>
      </c>
      <c r="M13855">
        <v>-33</v>
      </c>
      <c r="N13855" s="8">
        <f t="shared" si="216"/>
        <v>-58080</v>
      </c>
    </row>
    <row r="13856" spans="1:14">
      <c r="A13856" t="s">
        <v>14</v>
      </c>
      <c r="B13856" t="s">
        <v>62</v>
      </c>
      <c r="C13856" t="s">
        <v>541</v>
      </c>
      <c r="D13856">
        <v>5066690156</v>
      </c>
      <c r="E13856" s="1">
        <v>44866</v>
      </c>
      <c r="F13856" s="1">
        <v>44866</v>
      </c>
      <c r="G13856">
        <v>8330681997</v>
      </c>
      <c r="H13856" t="s">
        <v>5420</v>
      </c>
      <c r="I13856">
        <v>1911.39</v>
      </c>
      <c r="J13856" s="1">
        <v>44926</v>
      </c>
      <c r="K13856">
        <v>1566.71</v>
      </c>
      <c r="L13856" s="1">
        <v>44910</v>
      </c>
      <c r="M13856">
        <v>-16</v>
      </c>
      <c r="N13856" s="8">
        <f t="shared" si="216"/>
        <v>-25067.360000000001</v>
      </c>
    </row>
    <row r="13857" spans="1:14">
      <c r="A13857" t="s">
        <v>14</v>
      </c>
      <c r="B13857" t="s">
        <v>62</v>
      </c>
      <c r="C13857" t="s">
        <v>417</v>
      </c>
      <c r="D13857">
        <v>7246691005</v>
      </c>
      <c r="E13857" s="1">
        <v>44866</v>
      </c>
      <c r="F13857" s="1">
        <v>44866</v>
      </c>
      <c r="G13857">
        <v>8331304080</v>
      </c>
      <c r="H13857" t="s">
        <v>5421</v>
      </c>
      <c r="I13857">
        <v>29.28</v>
      </c>
      <c r="J13857" s="1">
        <v>44926</v>
      </c>
      <c r="K13857">
        <v>24</v>
      </c>
      <c r="L13857" s="1">
        <v>44893</v>
      </c>
      <c r="M13857">
        <v>-33</v>
      </c>
      <c r="N13857" s="8">
        <f t="shared" si="216"/>
        <v>-792</v>
      </c>
    </row>
    <row r="13858" spans="1:14">
      <c r="A13858" t="s">
        <v>14</v>
      </c>
      <c r="B13858" t="s">
        <v>62</v>
      </c>
      <c r="C13858" t="s">
        <v>417</v>
      </c>
      <c r="D13858">
        <v>7246691005</v>
      </c>
      <c r="E13858" s="1">
        <v>44865</v>
      </c>
      <c r="F13858" s="1">
        <v>44865</v>
      </c>
      <c r="G13858">
        <v>8331305612</v>
      </c>
      <c r="H13858" t="s">
        <v>5422</v>
      </c>
      <c r="I13858">
        <v>790.93</v>
      </c>
      <c r="J13858" s="1">
        <v>44925</v>
      </c>
      <c r="K13858">
        <v>648.29999999999995</v>
      </c>
      <c r="L13858" s="1">
        <v>44893</v>
      </c>
      <c r="M13858">
        <v>-32</v>
      </c>
      <c r="N13858" s="8">
        <f t="shared" si="216"/>
        <v>-20745.599999999999</v>
      </c>
    </row>
    <row r="13859" spans="1:14">
      <c r="A13859" t="s">
        <v>14</v>
      </c>
      <c r="B13859" t="s">
        <v>62</v>
      </c>
      <c r="C13859" t="s">
        <v>417</v>
      </c>
      <c r="D13859">
        <v>7246691005</v>
      </c>
      <c r="E13859" s="1">
        <v>44865</v>
      </c>
      <c r="F13859" s="1">
        <v>44865</v>
      </c>
      <c r="G13859">
        <v>8331306806</v>
      </c>
      <c r="H13859" t="s">
        <v>5423</v>
      </c>
      <c r="I13859">
        <v>1220</v>
      </c>
      <c r="J13859" s="1">
        <v>44925</v>
      </c>
      <c r="K13859">
        <v>1000</v>
      </c>
      <c r="L13859" s="1">
        <v>44893</v>
      </c>
      <c r="M13859">
        <v>-32</v>
      </c>
      <c r="N13859" s="8">
        <f t="shared" si="216"/>
        <v>-32000</v>
      </c>
    </row>
    <row r="13860" spans="1:14">
      <c r="A13860" t="s">
        <v>14</v>
      </c>
      <c r="B13860" t="s">
        <v>62</v>
      </c>
      <c r="C13860" t="s">
        <v>417</v>
      </c>
      <c r="D13860">
        <v>7246691005</v>
      </c>
      <c r="E13860" s="1">
        <v>44866</v>
      </c>
      <c r="F13860" s="1">
        <v>44866</v>
      </c>
      <c r="G13860">
        <v>8331308143</v>
      </c>
      <c r="H13860" t="s">
        <v>5424</v>
      </c>
      <c r="I13860">
        <v>1244.4000000000001</v>
      </c>
      <c r="J13860" s="1">
        <v>44926</v>
      </c>
      <c r="K13860">
        <v>1020</v>
      </c>
      <c r="L13860" s="1">
        <v>44893</v>
      </c>
      <c r="M13860">
        <v>-33</v>
      </c>
      <c r="N13860" s="8">
        <f t="shared" si="216"/>
        <v>-33660</v>
      </c>
    </row>
    <row r="13861" spans="1:14">
      <c r="A13861" t="s">
        <v>14</v>
      </c>
      <c r="B13861" t="s">
        <v>62</v>
      </c>
      <c r="C13861" t="s">
        <v>417</v>
      </c>
      <c r="D13861">
        <v>7246691005</v>
      </c>
      <c r="E13861" s="1">
        <v>44865</v>
      </c>
      <c r="F13861" s="1">
        <v>44865</v>
      </c>
      <c r="G13861">
        <v>8331309404</v>
      </c>
      <c r="H13861" t="s">
        <v>5425</v>
      </c>
      <c r="I13861">
        <v>588.28</v>
      </c>
      <c r="J13861" s="1">
        <v>44925</v>
      </c>
      <c r="K13861">
        <v>482.2</v>
      </c>
      <c r="L13861" s="1">
        <v>44893</v>
      </c>
      <c r="M13861">
        <v>-32</v>
      </c>
      <c r="N13861" s="8">
        <f t="shared" si="216"/>
        <v>-15430.4</v>
      </c>
    </row>
    <row r="13862" spans="1:14">
      <c r="A13862" t="s">
        <v>14</v>
      </c>
      <c r="B13862" t="s">
        <v>62</v>
      </c>
      <c r="C13862" t="s">
        <v>417</v>
      </c>
      <c r="D13862">
        <v>7246691005</v>
      </c>
      <c r="E13862" s="1">
        <v>44865</v>
      </c>
      <c r="F13862" s="1">
        <v>44865</v>
      </c>
      <c r="G13862">
        <v>8331310711</v>
      </c>
      <c r="H13862" t="s">
        <v>5426</v>
      </c>
      <c r="I13862">
        <v>1361.52</v>
      </c>
      <c r="J13862" s="1">
        <v>44925</v>
      </c>
      <c r="K13862">
        <v>1116</v>
      </c>
      <c r="L13862" s="1">
        <v>44893</v>
      </c>
      <c r="M13862">
        <v>-32</v>
      </c>
      <c r="N13862" s="8">
        <f t="shared" si="216"/>
        <v>-35712</v>
      </c>
    </row>
    <row r="13863" spans="1:14">
      <c r="A13863" t="s">
        <v>14</v>
      </c>
      <c r="B13863" t="s">
        <v>62</v>
      </c>
      <c r="C13863" t="s">
        <v>565</v>
      </c>
      <c r="D13863">
        <v>9190500968</v>
      </c>
      <c r="E13863" s="1">
        <v>44865</v>
      </c>
      <c r="F13863" s="1">
        <v>44865</v>
      </c>
      <c r="G13863">
        <v>8332219618</v>
      </c>
      <c r="H13863">
        <v>16822</v>
      </c>
      <c r="I13863">
        <v>200</v>
      </c>
      <c r="J13863" s="1">
        <v>44925</v>
      </c>
      <c r="K13863">
        <v>181.82</v>
      </c>
      <c r="L13863" s="1">
        <v>44910</v>
      </c>
      <c r="M13863">
        <v>-15</v>
      </c>
      <c r="N13863" s="8">
        <f t="shared" si="216"/>
        <v>-2727.2999999999997</v>
      </c>
    </row>
    <row r="13864" spans="1:14">
      <c r="A13864" t="s">
        <v>14</v>
      </c>
      <c r="B13864" t="s">
        <v>62</v>
      </c>
      <c r="C13864" t="s">
        <v>796</v>
      </c>
      <c r="D13864">
        <v>3222390159</v>
      </c>
      <c r="E13864" s="1">
        <v>44866</v>
      </c>
      <c r="F13864" s="1">
        <v>44866</v>
      </c>
      <c r="G13864">
        <v>8332576198</v>
      </c>
      <c r="H13864">
        <v>2022037169</v>
      </c>
      <c r="I13864">
        <v>1438.11</v>
      </c>
      <c r="J13864" s="1">
        <v>44926</v>
      </c>
      <c r="K13864">
        <v>1178.78</v>
      </c>
      <c r="L13864" s="1">
        <v>44893</v>
      </c>
      <c r="M13864">
        <v>-33</v>
      </c>
      <c r="N13864" s="8">
        <f t="shared" si="216"/>
        <v>-38899.74</v>
      </c>
    </row>
    <row r="13865" spans="1:14">
      <c r="A13865" t="s">
        <v>14</v>
      </c>
      <c r="B13865" t="s">
        <v>62</v>
      </c>
      <c r="C13865" t="s">
        <v>72</v>
      </c>
      <c r="D13865">
        <v>9238800156</v>
      </c>
      <c r="E13865" s="1">
        <v>44866</v>
      </c>
      <c r="F13865" s="1">
        <v>44866</v>
      </c>
      <c r="G13865">
        <v>8332640984</v>
      </c>
      <c r="H13865">
        <v>1209396873</v>
      </c>
      <c r="I13865">
        <v>3769.8</v>
      </c>
      <c r="J13865" s="1">
        <v>44926</v>
      </c>
      <c r="K13865">
        <v>3090</v>
      </c>
      <c r="L13865" s="1">
        <v>44893</v>
      </c>
      <c r="M13865">
        <v>-33</v>
      </c>
      <c r="N13865" s="8">
        <f t="shared" si="216"/>
        <v>-101970</v>
      </c>
    </row>
    <row r="13866" spans="1:14">
      <c r="A13866" t="s">
        <v>14</v>
      </c>
      <c r="B13866" t="s">
        <v>62</v>
      </c>
      <c r="C13866" t="s">
        <v>72</v>
      </c>
      <c r="D13866">
        <v>9238800156</v>
      </c>
      <c r="E13866" s="1">
        <v>44865</v>
      </c>
      <c r="F13866" s="1">
        <v>44865</v>
      </c>
      <c r="G13866">
        <v>8332641035</v>
      </c>
      <c r="H13866">
        <v>1209396872</v>
      </c>
      <c r="I13866">
        <v>3294</v>
      </c>
      <c r="J13866" s="1">
        <v>44925</v>
      </c>
      <c r="K13866">
        <v>2700</v>
      </c>
      <c r="L13866" s="1">
        <v>44910</v>
      </c>
      <c r="M13866">
        <v>-15</v>
      </c>
      <c r="N13866" s="8">
        <f t="shared" si="216"/>
        <v>-40500</v>
      </c>
    </row>
    <row r="13867" spans="1:14">
      <c r="A13867" t="s">
        <v>14</v>
      </c>
      <c r="B13867" t="s">
        <v>62</v>
      </c>
      <c r="C13867" t="s">
        <v>274</v>
      </c>
      <c r="D13867">
        <v>8082461008</v>
      </c>
      <c r="E13867" s="1">
        <v>44865</v>
      </c>
      <c r="F13867" s="1">
        <v>44865</v>
      </c>
      <c r="G13867">
        <v>8333049805</v>
      </c>
      <c r="H13867">
        <v>22234584</v>
      </c>
      <c r="I13867">
        <v>13773.8</v>
      </c>
      <c r="J13867" s="1">
        <v>44925</v>
      </c>
      <c r="K13867">
        <v>11290</v>
      </c>
      <c r="L13867" s="1">
        <v>44893</v>
      </c>
      <c r="M13867">
        <v>-32</v>
      </c>
      <c r="N13867" s="8">
        <f t="shared" si="216"/>
        <v>-361280</v>
      </c>
    </row>
    <row r="13868" spans="1:14">
      <c r="A13868" t="s">
        <v>14</v>
      </c>
      <c r="B13868" t="s">
        <v>62</v>
      </c>
      <c r="C13868" t="s">
        <v>205</v>
      </c>
      <c r="D13868">
        <v>747170157</v>
      </c>
      <c r="E13868" s="1">
        <v>44865</v>
      </c>
      <c r="F13868" s="1">
        <v>44865</v>
      </c>
      <c r="G13868">
        <v>8333106017</v>
      </c>
      <c r="H13868">
        <v>6752339611</v>
      </c>
      <c r="I13868">
        <v>55415.25</v>
      </c>
      <c r="J13868" s="1">
        <v>44925</v>
      </c>
      <c r="K13868">
        <v>50377.5</v>
      </c>
      <c r="L13868" s="1">
        <v>44893</v>
      </c>
      <c r="M13868">
        <v>-32</v>
      </c>
      <c r="N13868" s="8">
        <f t="shared" si="216"/>
        <v>-1612080</v>
      </c>
    </row>
    <row r="13869" spans="1:14">
      <c r="A13869" t="s">
        <v>14</v>
      </c>
      <c r="B13869" t="s">
        <v>62</v>
      </c>
      <c r="C13869" t="s">
        <v>727</v>
      </c>
      <c r="D13869">
        <v>12785290151</v>
      </c>
      <c r="E13869" s="1">
        <v>44865</v>
      </c>
      <c r="F13869" s="1">
        <v>44865</v>
      </c>
      <c r="G13869">
        <v>8333131019</v>
      </c>
      <c r="H13869" t="s">
        <v>5427</v>
      </c>
      <c r="I13869">
        <v>10784.8</v>
      </c>
      <c r="J13869" s="1">
        <v>44925</v>
      </c>
      <c r="K13869">
        <v>8840</v>
      </c>
      <c r="L13869" s="1">
        <v>44900</v>
      </c>
      <c r="M13869">
        <v>-25</v>
      </c>
      <c r="N13869" s="8">
        <f t="shared" si="216"/>
        <v>-221000</v>
      </c>
    </row>
    <row r="13870" spans="1:14">
      <c r="A13870" t="s">
        <v>14</v>
      </c>
      <c r="B13870" t="s">
        <v>62</v>
      </c>
      <c r="C13870" t="s">
        <v>642</v>
      </c>
      <c r="D13870">
        <v>82130592</v>
      </c>
      <c r="E13870" s="1">
        <v>44866</v>
      </c>
      <c r="F13870" s="1">
        <v>44866</v>
      </c>
      <c r="G13870">
        <v>8333848217</v>
      </c>
      <c r="H13870">
        <v>2003077947</v>
      </c>
      <c r="I13870">
        <v>82115</v>
      </c>
      <c r="J13870" s="1">
        <v>44926</v>
      </c>
      <c r="K13870">
        <v>70327.92</v>
      </c>
      <c r="L13870" s="1">
        <v>44894</v>
      </c>
      <c r="M13870">
        <v>-32</v>
      </c>
      <c r="N13870" s="8">
        <f t="shared" si="216"/>
        <v>-2250493.44</v>
      </c>
    </row>
    <row r="13871" spans="1:14">
      <c r="A13871" t="s">
        <v>14</v>
      </c>
      <c r="B13871" t="s">
        <v>62</v>
      </c>
      <c r="C13871" t="s">
        <v>607</v>
      </c>
      <c r="D13871">
        <v>2774840595</v>
      </c>
      <c r="E13871" s="1">
        <v>44866</v>
      </c>
      <c r="F13871" s="1">
        <v>44866</v>
      </c>
      <c r="G13871">
        <v>8333937473</v>
      </c>
      <c r="H13871">
        <v>9897112497</v>
      </c>
      <c r="I13871">
        <v>909.22</v>
      </c>
      <c r="J13871" s="1">
        <v>44926</v>
      </c>
      <c r="K13871">
        <v>826.56</v>
      </c>
      <c r="L13871" s="1">
        <v>44910</v>
      </c>
      <c r="M13871">
        <v>-16</v>
      </c>
      <c r="N13871" s="8">
        <f t="shared" si="216"/>
        <v>-13224.96</v>
      </c>
    </row>
    <row r="13872" spans="1:14">
      <c r="A13872" t="s">
        <v>14</v>
      </c>
      <c r="B13872" t="s">
        <v>62</v>
      </c>
      <c r="C13872" t="s">
        <v>607</v>
      </c>
      <c r="D13872">
        <v>2774840595</v>
      </c>
      <c r="E13872" s="1">
        <v>44866</v>
      </c>
      <c r="F13872" s="1">
        <v>44866</v>
      </c>
      <c r="G13872">
        <v>8333937542</v>
      </c>
      <c r="H13872">
        <v>9897112498</v>
      </c>
      <c r="I13872">
        <v>219.45</v>
      </c>
      <c r="J13872" s="1">
        <v>44926</v>
      </c>
      <c r="K13872">
        <v>199.5</v>
      </c>
      <c r="L13872" s="1">
        <v>44910</v>
      </c>
      <c r="M13872">
        <v>-16</v>
      </c>
      <c r="N13872" s="8">
        <f t="shared" si="216"/>
        <v>-3192</v>
      </c>
    </row>
    <row r="13873" spans="1:14">
      <c r="A13873" t="s">
        <v>14</v>
      </c>
      <c r="B13873" t="s">
        <v>62</v>
      </c>
      <c r="C13873" t="s">
        <v>607</v>
      </c>
      <c r="D13873">
        <v>2774840595</v>
      </c>
      <c r="E13873" s="1">
        <v>44866</v>
      </c>
      <c r="F13873" s="1">
        <v>44866</v>
      </c>
      <c r="G13873">
        <v>8333967834</v>
      </c>
      <c r="H13873">
        <v>9897112496</v>
      </c>
      <c r="I13873">
        <v>795.3</v>
      </c>
      <c r="J13873" s="1">
        <v>44926</v>
      </c>
      <c r="K13873">
        <v>723</v>
      </c>
      <c r="L13873" s="1">
        <v>44910</v>
      </c>
      <c r="M13873">
        <v>-16</v>
      </c>
      <c r="N13873" s="8">
        <f t="shared" si="216"/>
        <v>-11568</v>
      </c>
    </row>
    <row r="13874" spans="1:14">
      <c r="A13874" t="s">
        <v>14</v>
      </c>
      <c r="B13874" t="s">
        <v>62</v>
      </c>
      <c r="C13874" t="s">
        <v>98</v>
      </c>
      <c r="D13874">
        <v>3524050238</v>
      </c>
      <c r="E13874" s="1">
        <v>44866</v>
      </c>
      <c r="F13874" s="1">
        <v>44866</v>
      </c>
      <c r="G13874">
        <v>8335096364</v>
      </c>
      <c r="H13874">
        <v>740910899</v>
      </c>
      <c r="I13874">
        <v>3553.25</v>
      </c>
      <c r="J13874" s="1">
        <v>44926</v>
      </c>
      <c r="K13874">
        <v>2912.5</v>
      </c>
      <c r="L13874" s="1">
        <v>44893</v>
      </c>
      <c r="M13874">
        <v>-33</v>
      </c>
      <c r="N13874" s="8">
        <f t="shared" si="216"/>
        <v>-96112.5</v>
      </c>
    </row>
    <row r="13875" spans="1:14">
      <c r="A13875" t="s">
        <v>14</v>
      </c>
      <c r="B13875" t="s">
        <v>62</v>
      </c>
      <c r="C13875" t="s">
        <v>479</v>
      </c>
      <c r="D13875">
        <v>6522300968</v>
      </c>
      <c r="E13875" s="1">
        <v>44866</v>
      </c>
      <c r="F13875" s="1">
        <v>44866</v>
      </c>
      <c r="G13875">
        <v>8335176636</v>
      </c>
      <c r="H13875">
        <v>7000176307</v>
      </c>
      <c r="I13875">
        <v>671</v>
      </c>
      <c r="J13875" s="1">
        <v>44926</v>
      </c>
      <c r="K13875">
        <v>610</v>
      </c>
      <c r="L13875" s="1">
        <v>44894</v>
      </c>
      <c r="M13875">
        <v>-32</v>
      </c>
      <c r="N13875" s="8">
        <f t="shared" si="216"/>
        <v>-19520</v>
      </c>
    </row>
    <row r="13876" spans="1:14">
      <c r="A13876" t="s">
        <v>14</v>
      </c>
      <c r="B13876" t="s">
        <v>62</v>
      </c>
      <c r="C13876" t="s">
        <v>261</v>
      </c>
      <c r="D13876">
        <v>9933630155</v>
      </c>
      <c r="E13876" s="1">
        <v>44866</v>
      </c>
      <c r="F13876" s="1">
        <v>44866</v>
      </c>
      <c r="G13876">
        <v>8335183041</v>
      </c>
      <c r="H13876">
        <v>9700228766</v>
      </c>
      <c r="I13876">
        <v>2554.39</v>
      </c>
      <c r="J13876" s="1">
        <v>44926</v>
      </c>
      <c r="K13876">
        <v>2093.7600000000002</v>
      </c>
      <c r="L13876" s="1">
        <v>44910</v>
      </c>
      <c r="M13876">
        <v>-16</v>
      </c>
      <c r="N13876" s="8">
        <f t="shared" si="216"/>
        <v>-33500.160000000003</v>
      </c>
    </row>
    <row r="13877" spans="1:14">
      <c r="A13877" t="s">
        <v>14</v>
      </c>
      <c r="B13877" t="s">
        <v>62</v>
      </c>
      <c r="C13877" t="s">
        <v>2180</v>
      </c>
      <c r="D13877">
        <v>2292260599</v>
      </c>
      <c r="E13877" s="1">
        <v>44866</v>
      </c>
      <c r="F13877" s="1">
        <v>44866</v>
      </c>
      <c r="G13877">
        <v>8336960201</v>
      </c>
      <c r="H13877">
        <v>2211077</v>
      </c>
      <c r="I13877">
        <v>8906</v>
      </c>
      <c r="J13877" s="1">
        <v>44926</v>
      </c>
      <c r="K13877">
        <v>7300</v>
      </c>
      <c r="L13877" s="1">
        <v>44910</v>
      </c>
      <c r="M13877">
        <v>-16</v>
      </c>
      <c r="N13877" s="8">
        <f t="shared" si="216"/>
        <v>-116800</v>
      </c>
    </row>
    <row r="13878" spans="1:14">
      <c r="A13878" t="s">
        <v>14</v>
      </c>
      <c r="B13878" t="s">
        <v>62</v>
      </c>
      <c r="C13878" t="s">
        <v>99</v>
      </c>
      <c r="D13878">
        <v>803890151</v>
      </c>
      <c r="E13878" s="1">
        <v>44866</v>
      </c>
      <c r="F13878" s="1">
        <v>44866</v>
      </c>
      <c r="G13878">
        <v>8337600225</v>
      </c>
      <c r="H13878">
        <v>222073110</v>
      </c>
      <c r="I13878">
        <v>4758</v>
      </c>
      <c r="J13878" s="1">
        <v>44926</v>
      </c>
      <c r="K13878">
        <v>3900</v>
      </c>
      <c r="L13878" s="1">
        <v>44893</v>
      </c>
      <c r="M13878">
        <v>-33</v>
      </c>
      <c r="N13878" s="8">
        <f t="shared" si="216"/>
        <v>-128700</v>
      </c>
    </row>
    <row r="13879" spans="1:14">
      <c r="A13879" t="s">
        <v>14</v>
      </c>
      <c r="B13879" t="s">
        <v>62</v>
      </c>
      <c r="C13879" t="s">
        <v>190</v>
      </c>
      <c r="D13879">
        <v>9412650153</v>
      </c>
      <c r="E13879" s="1">
        <v>44866</v>
      </c>
      <c r="F13879" s="1">
        <v>44866</v>
      </c>
      <c r="G13879">
        <v>8337798416</v>
      </c>
      <c r="H13879" t="s">
        <v>5428</v>
      </c>
      <c r="I13879">
        <v>3093.55</v>
      </c>
      <c r="J13879" s="1">
        <v>44926</v>
      </c>
      <c r="K13879">
        <v>2535.6999999999998</v>
      </c>
      <c r="L13879" s="1">
        <v>44893</v>
      </c>
      <c r="M13879">
        <v>-33</v>
      </c>
      <c r="N13879" s="8">
        <f t="shared" si="216"/>
        <v>-83678.099999999991</v>
      </c>
    </row>
    <row r="13880" spans="1:14">
      <c r="A13880" t="s">
        <v>14</v>
      </c>
      <c r="B13880" t="s">
        <v>62</v>
      </c>
      <c r="C13880" t="s">
        <v>500</v>
      </c>
      <c r="D13880">
        <v>422760587</v>
      </c>
      <c r="E13880" s="1">
        <v>44867</v>
      </c>
      <c r="F13880" s="1">
        <v>44867</v>
      </c>
      <c r="G13880">
        <v>8338577518</v>
      </c>
      <c r="H13880">
        <v>2022000010053150</v>
      </c>
      <c r="I13880">
        <v>3673.18</v>
      </c>
      <c r="J13880" s="1">
        <v>44927</v>
      </c>
      <c r="K13880">
        <v>3339.25</v>
      </c>
      <c r="L13880" s="1">
        <v>44893</v>
      </c>
      <c r="M13880">
        <v>-34</v>
      </c>
      <c r="N13880" s="8">
        <f t="shared" si="216"/>
        <v>-113534.5</v>
      </c>
    </row>
    <row r="13881" spans="1:14">
      <c r="A13881" t="s">
        <v>14</v>
      </c>
      <c r="B13881" t="s">
        <v>62</v>
      </c>
      <c r="C13881" t="s">
        <v>500</v>
      </c>
      <c r="D13881">
        <v>422760587</v>
      </c>
      <c r="E13881" s="1">
        <v>44867</v>
      </c>
      <c r="F13881" s="1">
        <v>44867</v>
      </c>
      <c r="G13881">
        <v>8338577930</v>
      </c>
      <c r="H13881">
        <v>2022000010053150</v>
      </c>
      <c r="I13881">
        <v>326.7</v>
      </c>
      <c r="J13881" s="1">
        <v>44927</v>
      </c>
      <c r="K13881">
        <v>297</v>
      </c>
      <c r="L13881" s="1">
        <v>44893</v>
      </c>
      <c r="M13881">
        <v>-34</v>
      </c>
      <c r="N13881" s="8">
        <f t="shared" si="216"/>
        <v>-10098</v>
      </c>
    </row>
    <row r="13882" spans="1:14">
      <c r="A13882" t="s">
        <v>14</v>
      </c>
      <c r="B13882" t="s">
        <v>62</v>
      </c>
      <c r="C13882" t="s">
        <v>500</v>
      </c>
      <c r="D13882">
        <v>422760587</v>
      </c>
      <c r="E13882" s="1">
        <v>44867</v>
      </c>
      <c r="F13882" s="1">
        <v>44867</v>
      </c>
      <c r="G13882">
        <v>8338577953</v>
      </c>
      <c r="H13882">
        <v>2022000010053150</v>
      </c>
      <c r="I13882">
        <v>4144.8</v>
      </c>
      <c r="J13882" s="1">
        <v>44927</v>
      </c>
      <c r="K13882">
        <v>3768</v>
      </c>
      <c r="L13882" s="1">
        <v>44893</v>
      </c>
      <c r="M13882">
        <v>-34</v>
      </c>
      <c r="N13882" s="8">
        <f t="shared" si="216"/>
        <v>-128112</v>
      </c>
    </row>
    <row r="13883" spans="1:14">
      <c r="A13883" t="s">
        <v>14</v>
      </c>
      <c r="B13883" t="s">
        <v>62</v>
      </c>
      <c r="C13883" t="s">
        <v>568</v>
      </c>
      <c r="D13883">
        <v>832400154</v>
      </c>
      <c r="E13883" s="1">
        <v>44867</v>
      </c>
      <c r="F13883" s="1">
        <v>44867</v>
      </c>
      <c r="G13883">
        <v>8338625823</v>
      </c>
      <c r="H13883">
        <v>27486982</v>
      </c>
      <c r="I13883">
        <v>5159.8500000000004</v>
      </c>
      <c r="J13883" s="1">
        <v>44927</v>
      </c>
      <c r="K13883">
        <v>4690.7700000000004</v>
      </c>
      <c r="L13883" s="1">
        <v>44910</v>
      </c>
      <c r="M13883">
        <v>-17</v>
      </c>
      <c r="N13883" s="8">
        <f t="shared" si="216"/>
        <v>-79743.090000000011</v>
      </c>
    </row>
    <row r="13884" spans="1:14">
      <c r="A13884" t="s">
        <v>14</v>
      </c>
      <c r="B13884" t="s">
        <v>62</v>
      </c>
      <c r="C13884" t="s">
        <v>568</v>
      </c>
      <c r="D13884">
        <v>832400154</v>
      </c>
      <c r="E13884" s="1">
        <v>44867</v>
      </c>
      <c r="F13884" s="1">
        <v>44867</v>
      </c>
      <c r="G13884">
        <v>8338625850</v>
      </c>
      <c r="H13884">
        <v>27486984</v>
      </c>
      <c r="I13884">
        <v>55</v>
      </c>
      <c r="J13884" s="1">
        <v>44927</v>
      </c>
      <c r="K13884">
        <v>50</v>
      </c>
      <c r="L13884" s="1">
        <v>44893</v>
      </c>
      <c r="M13884">
        <v>-34</v>
      </c>
      <c r="N13884" s="8">
        <f t="shared" si="216"/>
        <v>-1700</v>
      </c>
    </row>
    <row r="13885" spans="1:14">
      <c r="A13885" t="s">
        <v>14</v>
      </c>
      <c r="B13885" t="s">
        <v>62</v>
      </c>
      <c r="C13885" t="s">
        <v>568</v>
      </c>
      <c r="D13885">
        <v>832400154</v>
      </c>
      <c r="E13885" s="1">
        <v>44867</v>
      </c>
      <c r="F13885" s="1">
        <v>44867</v>
      </c>
      <c r="G13885">
        <v>8338625858</v>
      </c>
      <c r="H13885">
        <v>27486985</v>
      </c>
      <c r="I13885">
        <v>39592.85</v>
      </c>
      <c r="J13885" s="1">
        <v>44927</v>
      </c>
      <c r="K13885">
        <v>35993.5</v>
      </c>
      <c r="L13885" s="1">
        <v>44893</v>
      </c>
      <c r="M13885">
        <v>-34</v>
      </c>
      <c r="N13885" s="8">
        <f t="shared" si="216"/>
        <v>-1223779</v>
      </c>
    </row>
    <row r="13886" spans="1:14">
      <c r="A13886" t="s">
        <v>14</v>
      </c>
      <c r="B13886" t="s">
        <v>62</v>
      </c>
      <c r="C13886" t="s">
        <v>259</v>
      </c>
      <c r="D13886">
        <v>13110270157</v>
      </c>
      <c r="E13886" s="1">
        <v>44867</v>
      </c>
      <c r="F13886" s="1">
        <v>44867</v>
      </c>
      <c r="G13886">
        <v>8338647796</v>
      </c>
      <c r="H13886">
        <v>980285030</v>
      </c>
      <c r="I13886">
        <v>9840.4</v>
      </c>
      <c r="J13886" s="1">
        <v>44927</v>
      </c>
      <c r="K13886">
        <v>9840.4</v>
      </c>
      <c r="L13886" s="1">
        <v>44910</v>
      </c>
      <c r="M13886">
        <v>-17</v>
      </c>
      <c r="N13886" s="8">
        <f t="shared" si="216"/>
        <v>-167286.79999999999</v>
      </c>
    </row>
    <row r="13887" spans="1:14">
      <c r="A13887" t="s">
        <v>14</v>
      </c>
      <c r="B13887" t="s">
        <v>62</v>
      </c>
      <c r="C13887" t="s">
        <v>727</v>
      </c>
      <c r="D13887">
        <v>12785290151</v>
      </c>
      <c r="E13887" s="1">
        <v>44867</v>
      </c>
      <c r="F13887" s="1">
        <v>44867</v>
      </c>
      <c r="G13887">
        <v>8338660618</v>
      </c>
      <c r="H13887" t="s">
        <v>5429</v>
      </c>
      <c r="I13887">
        <v>1493.28</v>
      </c>
      <c r="J13887" s="1">
        <v>44927</v>
      </c>
      <c r="K13887">
        <v>1224</v>
      </c>
      <c r="L13887" s="1">
        <v>44893</v>
      </c>
      <c r="M13887">
        <v>-34</v>
      </c>
      <c r="N13887" s="8">
        <f t="shared" si="216"/>
        <v>-41616</v>
      </c>
    </row>
    <row r="13888" spans="1:14">
      <c r="A13888" t="s">
        <v>14</v>
      </c>
      <c r="B13888" t="s">
        <v>62</v>
      </c>
      <c r="C13888" t="s">
        <v>1213</v>
      </c>
      <c r="D13888" t="s">
        <v>1214</v>
      </c>
      <c r="E13888" s="1">
        <v>44867</v>
      </c>
      <c r="F13888" s="1">
        <v>44867</v>
      </c>
      <c r="G13888">
        <v>8339585071</v>
      </c>
      <c r="H13888" t="s">
        <v>2022</v>
      </c>
      <c r="I13888">
        <v>2500</v>
      </c>
      <c r="J13888" s="1">
        <v>44927</v>
      </c>
      <c r="K13888">
        <v>2500</v>
      </c>
      <c r="L13888" s="1">
        <v>44873</v>
      </c>
      <c r="M13888">
        <v>-54</v>
      </c>
      <c r="N13888" s="8">
        <f t="shared" si="216"/>
        <v>-135000</v>
      </c>
    </row>
    <row r="13889" spans="1:14">
      <c r="A13889" t="s">
        <v>14</v>
      </c>
      <c r="B13889" t="s">
        <v>62</v>
      </c>
      <c r="C13889" t="s">
        <v>1224</v>
      </c>
      <c r="D13889" t="s">
        <v>1225</v>
      </c>
      <c r="E13889" s="1">
        <v>44867</v>
      </c>
      <c r="F13889" s="1">
        <v>44867</v>
      </c>
      <c r="G13889">
        <v>8339643461</v>
      </c>
      <c r="H13889" t="s">
        <v>2022</v>
      </c>
      <c r="I13889">
        <v>4187.04</v>
      </c>
      <c r="J13889" s="1">
        <v>44927</v>
      </c>
      <c r="K13889">
        <v>3500.64</v>
      </c>
      <c r="L13889" s="1">
        <v>44873</v>
      </c>
      <c r="M13889">
        <v>-54</v>
      </c>
      <c r="N13889" s="8">
        <f t="shared" si="216"/>
        <v>-189034.56</v>
      </c>
    </row>
    <row r="13890" spans="1:14">
      <c r="A13890" t="s">
        <v>14</v>
      </c>
      <c r="B13890" t="s">
        <v>62</v>
      </c>
      <c r="C13890" t="s">
        <v>1251</v>
      </c>
      <c r="D13890" t="s">
        <v>1252</v>
      </c>
      <c r="E13890" s="1">
        <v>44867</v>
      </c>
      <c r="F13890" s="1">
        <v>44867</v>
      </c>
      <c r="G13890">
        <v>8339710809</v>
      </c>
      <c r="H13890" t="s">
        <v>2022</v>
      </c>
      <c r="I13890">
        <v>3000</v>
      </c>
      <c r="J13890" s="1">
        <v>44927</v>
      </c>
      <c r="K13890">
        <v>3000</v>
      </c>
      <c r="L13890" s="1">
        <v>44873</v>
      </c>
      <c r="M13890">
        <v>-54</v>
      </c>
      <c r="N13890" s="8">
        <f t="shared" si="216"/>
        <v>-162000</v>
      </c>
    </row>
    <row r="13891" spans="1:14">
      <c r="A13891" t="s">
        <v>14</v>
      </c>
      <c r="B13891" t="s">
        <v>62</v>
      </c>
      <c r="C13891" t="s">
        <v>1151</v>
      </c>
      <c r="D13891" t="s">
        <v>1152</v>
      </c>
      <c r="E13891" s="1">
        <v>44867</v>
      </c>
      <c r="F13891" s="1">
        <v>44867</v>
      </c>
      <c r="G13891">
        <v>8340121814</v>
      </c>
      <c r="H13891" t="s">
        <v>2022</v>
      </c>
      <c r="I13891">
        <v>2000</v>
      </c>
      <c r="J13891" s="1">
        <v>44927</v>
      </c>
      <c r="K13891">
        <v>2000</v>
      </c>
      <c r="L13891" s="1">
        <v>44879</v>
      </c>
      <c r="M13891">
        <v>-48</v>
      </c>
      <c r="N13891" s="8">
        <f t="shared" ref="N13891:N13954" si="217">+K13891*M13891</f>
        <v>-96000</v>
      </c>
    </row>
    <row r="13892" spans="1:14">
      <c r="A13892" t="s">
        <v>14</v>
      </c>
      <c r="B13892" t="s">
        <v>62</v>
      </c>
      <c r="C13892" t="s">
        <v>1747</v>
      </c>
      <c r="D13892" t="s">
        <v>1748</v>
      </c>
      <c r="E13892" s="1">
        <v>44867</v>
      </c>
      <c r="F13892" s="1">
        <v>44867</v>
      </c>
      <c r="G13892">
        <v>8340253173</v>
      </c>
      <c r="H13892" t="s">
        <v>3583</v>
      </c>
      <c r="I13892">
        <v>1500</v>
      </c>
      <c r="J13892" s="1">
        <v>44927</v>
      </c>
      <c r="K13892">
        <v>1500</v>
      </c>
      <c r="L13892" s="1">
        <v>44873</v>
      </c>
      <c r="M13892">
        <v>-54</v>
      </c>
      <c r="N13892" s="8">
        <f t="shared" si="217"/>
        <v>-81000</v>
      </c>
    </row>
    <row r="13893" spans="1:14">
      <c r="A13893" t="s">
        <v>14</v>
      </c>
      <c r="B13893" t="s">
        <v>62</v>
      </c>
      <c r="C13893" t="s">
        <v>1208</v>
      </c>
      <c r="D13893" t="s">
        <v>1209</v>
      </c>
      <c r="E13893" s="1">
        <v>44867</v>
      </c>
      <c r="F13893" s="1">
        <v>44867</v>
      </c>
      <c r="G13893">
        <v>8340517855</v>
      </c>
      <c r="H13893" t="s">
        <v>1465</v>
      </c>
      <c r="I13893">
        <v>3450</v>
      </c>
      <c r="J13893" s="1">
        <v>44927</v>
      </c>
      <c r="K13893">
        <v>3450</v>
      </c>
      <c r="L13893" s="1">
        <v>44873</v>
      </c>
      <c r="M13893">
        <v>-54</v>
      </c>
      <c r="N13893" s="8">
        <f t="shared" si="217"/>
        <v>-186300</v>
      </c>
    </row>
    <row r="13894" spans="1:14">
      <c r="A13894" t="s">
        <v>14</v>
      </c>
      <c r="B13894" t="s">
        <v>62</v>
      </c>
      <c r="C13894" t="s">
        <v>444</v>
      </c>
      <c r="D13894">
        <v>226250165</v>
      </c>
      <c r="E13894" s="1">
        <v>44867</v>
      </c>
      <c r="F13894" s="1">
        <v>44867</v>
      </c>
      <c r="G13894">
        <v>8340553579</v>
      </c>
      <c r="H13894">
        <v>517525</v>
      </c>
      <c r="I13894">
        <v>483.32</v>
      </c>
      <c r="J13894" s="1">
        <v>44927</v>
      </c>
      <c r="K13894">
        <v>439.38</v>
      </c>
      <c r="L13894" s="1">
        <v>44893</v>
      </c>
      <c r="M13894">
        <v>-34</v>
      </c>
      <c r="N13894" s="8">
        <f t="shared" si="217"/>
        <v>-14938.92</v>
      </c>
    </row>
    <row r="13895" spans="1:14">
      <c r="A13895" t="s">
        <v>14</v>
      </c>
      <c r="B13895" t="s">
        <v>62</v>
      </c>
      <c r="C13895" t="s">
        <v>444</v>
      </c>
      <c r="D13895">
        <v>226250165</v>
      </c>
      <c r="E13895" s="1">
        <v>44867</v>
      </c>
      <c r="F13895" s="1">
        <v>44867</v>
      </c>
      <c r="G13895">
        <v>8340553609</v>
      </c>
      <c r="H13895">
        <v>517526</v>
      </c>
      <c r="I13895">
        <v>355.14</v>
      </c>
      <c r="J13895" s="1">
        <v>44927</v>
      </c>
      <c r="K13895">
        <v>322.85000000000002</v>
      </c>
      <c r="L13895" s="1">
        <v>44893</v>
      </c>
      <c r="M13895">
        <v>-34</v>
      </c>
      <c r="N13895" s="8">
        <f t="shared" si="217"/>
        <v>-10976.900000000001</v>
      </c>
    </row>
    <row r="13896" spans="1:14">
      <c r="A13896" t="s">
        <v>14</v>
      </c>
      <c r="B13896" t="s">
        <v>62</v>
      </c>
      <c r="C13896" t="s">
        <v>2728</v>
      </c>
      <c r="D13896" t="s">
        <v>2729</v>
      </c>
      <c r="E13896" s="1">
        <v>44867</v>
      </c>
      <c r="F13896" s="1">
        <v>44867</v>
      </c>
      <c r="G13896">
        <v>8340778339</v>
      </c>
      <c r="H13896" t="s">
        <v>3514</v>
      </c>
      <c r="I13896">
        <v>2333.33</v>
      </c>
      <c r="J13896" s="1">
        <v>44927</v>
      </c>
      <c r="K13896">
        <v>2333.33</v>
      </c>
      <c r="L13896" s="1">
        <v>44873</v>
      </c>
      <c r="M13896">
        <v>-54</v>
      </c>
      <c r="N13896" s="8">
        <f t="shared" si="217"/>
        <v>-125999.81999999999</v>
      </c>
    </row>
    <row r="13897" spans="1:14">
      <c r="A13897" t="s">
        <v>14</v>
      </c>
      <c r="B13897" t="s">
        <v>62</v>
      </c>
      <c r="C13897" t="s">
        <v>369</v>
      </c>
      <c r="D13897">
        <v>530130673</v>
      </c>
      <c r="E13897" s="1">
        <v>44867</v>
      </c>
      <c r="F13897" s="1">
        <v>44867</v>
      </c>
      <c r="G13897">
        <v>8340845619</v>
      </c>
      <c r="H13897" t="s">
        <v>5430</v>
      </c>
      <c r="I13897">
        <v>1219.51</v>
      </c>
      <c r="J13897" s="1">
        <v>44927</v>
      </c>
      <c r="K13897">
        <v>999.6</v>
      </c>
      <c r="L13897" s="1">
        <v>44893</v>
      </c>
      <c r="M13897">
        <v>-34</v>
      </c>
      <c r="N13897" s="8">
        <f t="shared" si="217"/>
        <v>-33986.400000000001</v>
      </c>
    </row>
    <row r="13898" spans="1:14">
      <c r="A13898" t="s">
        <v>14</v>
      </c>
      <c r="B13898" t="s">
        <v>62</v>
      </c>
      <c r="C13898" t="s">
        <v>369</v>
      </c>
      <c r="D13898">
        <v>530130673</v>
      </c>
      <c r="E13898" s="1">
        <v>44867</v>
      </c>
      <c r="F13898" s="1">
        <v>44867</v>
      </c>
      <c r="G13898">
        <v>8340846024</v>
      </c>
      <c r="H13898" t="s">
        <v>5431</v>
      </c>
      <c r="I13898">
        <v>170.8</v>
      </c>
      <c r="J13898" s="1">
        <v>44927</v>
      </c>
      <c r="K13898">
        <v>140</v>
      </c>
      <c r="L13898" s="1">
        <v>44910</v>
      </c>
      <c r="M13898">
        <v>-17</v>
      </c>
      <c r="N13898" s="8">
        <f t="shared" si="217"/>
        <v>-2380</v>
      </c>
    </row>
    <row r="13899" spans="1:14">
      <c r="A13899" t="s">
        <v>14</v>
      </c>
      <c r="B13899" t="s">
        <v>62</v>
      </c>
      <c r="C13899" t="s">
        <v>369</v>
      </c>
      <c r="D13899">
        <v>530130673</v>
      </c>
      <c r="E13899" s="1">
        <v>44867</v>
      </c>
      <c r="F13899" s="1">
        <v>44867</v>
      </c>
      <c r="G13899">
        <v>8340848124</v>
      </c>
      <c r="H13899" t="s">
        <v>5432</v>
      </c>
      <c r="I13899">
        <v>1209.02</v>
      </c>
      <c r="J13899" s="1">
        <v>44927</v>
      </c>
      <c r="K13899">
        <v>991</v>
      </c>
      <c r="L13899" s="1">
        <v>44910</v>
      </c>
      <c r="M13899">
        <v>-17</v>
      </c>
      <c r="N13899" s="8">
        <f t="shared" si="217"/>
        <v>-16847</v>
      </c>
    </row>
    <row r="13900" spans="1:14">
      <c r="A13900" t="s">
        <v>14</v>
      </c>
      <c r="B13900" t="s">
        <v>62</v>
      </c>
      <c r="C13900" t="s">
        <v>1266</v>
      </c>
      <c r="D13900" t="s">
        <v>1267</v>
      </c>
      <c r="E13900" s="1">
        <v>44867</v>
      </c>
      <c r="F13900" s="1">
        <v>44867</v>
      </c>
      <c r="G13900">
        <v>8341790249</v>
      </c>
      <c r="H13900" t="s">
        <v>5433</v>
      </c>
      <c r="I13900">
        <v>2256.23</v>
      </c>
      <c r="J13900" s="1">
        <v>44927</v>
      </c>
      <c r="K13900">
        <v>2256.23</v>
      </c>
      <c r="L13900" s="1">
        <v>44880</v>
      </c>
      <c r="M13900">
        <v>-47</v>
      </c>
      <c r="N13900" s="8">
        <f t="shared" si="217"/>
        <v>-106042.81</v>
      </c>
    </row>
    <row r="13901" spans="1:14">
      <c r="A13901" t="s">
        <v>14</v>
      </c>
      <c r="B13901" t="s">
        <v>62</v>
      </c>
      <c r="C13901" t="s">
        <v>303</v>
      </c>
      <c r="D13901">
        <v>426150488</v>
      </c>
      <c r="E13901" s="1">
        <v>44867</v>
      </c>
      <c r="F13901" s="1">
        <v>44867</v>
      </c>
      <c r="G13901">
        <v>8341964543</v>
      </c>
      <c r="H13901">
        <v>148838</v>
      </c>
      <c r="I13901">
        <v>8354.7800000000007</v>
      </c>
      <c r="J13901" s="1">
        <v>44927</v>
      </c>
      <c r="K13901">
        <v>7595.25</v>
      </c>
      <c r="L13901" s="1">
        <v>44893</v>
      </c>
      <c r="M13901">
        <v>-34</v>
      </c>
      <c r="N13901" s="8">
        <f t="shared" si="217"/>
        <v>-258238.5</v>
      </c>
    </row>
    <row r="13902" spans="1:14">
      <c r="A13902" t="s">
        <v>14</v>
      </c>
      <c r="B13902" t="s">
        <v>62</v>
      </c>
      <c r="C13902" t="s">
        <v>1218</v>
      </c>
      <c r="D13902" t="s">
        <v>1219</v>
      </c>
      <c r="E13902" s="1">
        <v>44867</v>
      </c>
      <c r="F13902" s="1">
        <v>44867</v>
      </c>
      <c r="G13902">
        <v>8342744447</v>
      </c>
      <c r="H13902" t="s">
        <v>2968</v>
      </c>
      <c r="I13902">
        <v>2016.66</v>
      </c>
      <c r="J13902" s="1">
        <v>44927</v>
      </c>
      <c r="K13902">
        <v>2016.66</v>
      </c>
      <c r="L13902" s="1">
        <v>44873</v>
      </c>
      <c r="M13902">
        <v>-54</v>
      </c>
      <c r="N13902" s="8">
        <f t="shared" si="217"/>
        <v>-108899.64</v>
      </c>
    </row>
    <row r="13903" spans="1:14">
      <c r="A13903" t="s">
        <v>14</v>
      </c>
      <c r="B13903" t="s">
        <v>62</v>
      </c>
      <c r="C13903" t="s">
        <v>1262</v>
      </c>
      <c r="D13903" t="s">
        <v>1263</v>
      </c>
      <c r="E13903" s="1">
        <v>44867</v>
      </c>
      <c r="F13903" s="1">
        <v>44867</v>
      </c>
      <c r="G13903">
        <v>8342817075</v>
      </c>
      <c r="H13903" t="s">
        <v>5434</v>
      </c>
      <c r="I13903">
        <v>2833.33</v>
      </c>
      <c r="J13903" s="1">
        <v>44927</v>
      </c>
      <c r="K13903">
        <v>2833.33</v>
      </c>
      <c r="L13903" s="1">
        <v>44873</v>
      </c>
      <c r="M13903">
        <v>-54</v>
      </c>
      <c r="N13903" s="8">
        <f t="shared" si="217"/>
        <v>-152999.82</v>
      </c>
    </row>
    <row r="13904" spans="1:14">
      <c r="A13904" t="s">
        <v>14</v>
      </c>
      <c r="B13904" t="s">
        <v>62</v>
      </c>
      <c r="C13904" t="s">
        <v>1206</v>
      </c>
      <c r="D13904" t="s">
        <v>1207</v>
      </c>
      <c r="E13904" s="1">
        <v>44867</v>
      </c>
      <c r="F13904" s="1">
        <v>44867</v>
      </c>
      <c r="G13904">
        <v>8343132800</v>
      </c>
      <c r="H13904" t="s">
        <v>3583</v>
      </c>
      <c r="I13904">
        <v>2517.66</v>
      </c>
      <c r="J13904" s="1">
        <v>44927</v>
      </c>
      <c r="K13904">
        <v>2517.66</v>
      </c>
      <c r="L13904" s="1">
        <v>44873</v>
      </c>
      <c r="M13904">
        <v>-54</v>
      </c>
      <c r="N13904" s="8">
        <f t="shared" si="217"/>
        <v>-135953.63999999998</v>
      </c>
    </row>
    <row r="13905" spans="1:14">
      <c r="A13905" t="s">
        <v>14</v>
      </c>
      <c r="B13905" t="s">
        <v>62</v>
      </c>
      <c r="C13905" t="s">
        <v>2564</v>
      </c>
      <c r="D13905">
        <v>4526141215</v>
      </c>
      <c r="E13905" s="1">
        <v>44867</v>
      </c>
      <c r="F13905" s="1">
        <v>44867</v>
      </c>
      <c r="G13905">
        <v>8343528088</v>
      </c>
      <c r="H13905" t="s">
        <v>5435</v>
      </c>
      <c r="I13905">
        <v>2375.34</v>
      </c>
      <c r="J13905" s="1">
        <v>44927</v>
      </c>
      <c r="K13905">
        <v>1947</v>
      </c>
      <c r="L13905" s="1">
        <v>44893</v>
      </c>
      <c r="M13905">
        <v>-34</v>
      </c>
      <c r="N13905" s="8">
        <f t="shared" si="217"/>
        <v>-66198</v>
      </c>
    </row>
    <row r="13906" spans="1:14">
      <c r="A13906" t="s">
        <v>14</v>
      </c>
      <c r="B13906" t="s">
        <v>62</v>
      </c>
      <c r="C13906" t="s">
        <v>1086</v>
      </c>
      <c r="D13906">
        <v>1585920208</v>
      </c>
      <c r="E13906" s="1">
        <v>44867</v>
      </c>
      <c r="F13906" s="1">
        <v>44867</v>
      </c>
      <c r="G13906">
        <v>8343624903</v>
      </c>
      <c r="H13906" t="s">
        <v>5436</v>
      </c>
      <c r="I13906">
        <v>597.79999999999995</v>
      </c>
      <c r="J13906" s="1">
        <v>44927</v>
      </c>
      <c r="K13906">
        <v>490</v>
      </c>
      <c r="L13906" s="1">
        <v>44893</v>
      </c>
      <c r="M13906">
        <v>-34</v>
      </c>
      <c r="N13906" s="8">
        <f t="shared" si="217"/>
        <v>-16660</v>
      </c>
    </row>
    <row r="13907" spans="1:14">
      <c r="A13907" t="s">
        <v>14</v>
      </c>
      <c r="B13907" t="s">
        <v>62</v>
      </c>
      <c r="C13907" t="s">
        <v>1018</v>
      </c>
      <c r="D13907">
        <v>136740404</v>
      </c>
      <c r="E13907" s="1">
        <v>44868</v>
      </c>
      <c r="F13907" s="1">
        <v>44868</v>
      </c>
      <c r="G13907">
        <v>8343922385</v>
      </c>
      <c r="H13907">
        <v>22511198</v>
      </c>
      <c r="I13907">
        <v>439.2</v>
      </c>
      <c r="J13907" s="1">
        <v>44928</v>
      </c>
      <c r="K13907">
        <v>360</v>
      </c>
      <c r="L13907" s="1">
        <v>44893</v>
      </c>
      <c r="M13907">
        <v>-35</v>
      </c>
      <c r="N13907" s="8">
        <f t="shared" si="217"/>
        <v>-12600</v>
      </c>
    </row>
    <row r="13908" spans="1:14">
      <c r="A13908" t="s">
        <v>14</v>
      </c>
      <c r="B13908" t="s">
        <v>62</v>
      </c>
      <c r="C13908" t="s">
        <v>1018</v>
      </c>
      <c r="D13908">
        <v>136740404</v>
      </c>
      <c r="E13908" s="1">
        <v>44868</v>
      </c>
      <c r="F13908" s="1">
        <v>44868</v>
      </c>
      <c r="G13908">
        <v>8343922388</v>
      </c>
      <c r="H13908">
        <v>22511199</v>
      </c>
      <c r="I13908">
        <v>117.12</v>
      </c>
      <c r="J13908" s="1">
        <v>44928</v>
      </c>
      <c r="K13908">
        <v>96</v>
      </c>
      <c r="L13908" s="1">
        <v>44893</v>
      </c>
      <c r="M13908">
        <v>-35</v>
      </c>
      <c r="N13908" s="8">
        <f t="shared" si="217"/>
        <v>-3360</v>
      </c>
    </row>
    <row r="13909" spans="1:14">
      <c r="A13909" t="s">
        <v>14</v>
      </c>
      <c r="B13909" t="s">
        <v>62</v>
      </c>
      <c r="C13909" t="s">
        <v>39</v>
      </c>
      <c r="D13909">
        <v>1260340482</v>
      </c>
      <c r="E13909" s="1">
        <v>44867</v>
      </c>
      <c r="F13909" s="1">
        <v>44867</v>
      </c>
      <c r="G13909">
        <v>8344095418</v>
      </c>
      <c r="H13909" t="s">
        <v>5437</v>
      </c>
      <c r="I13909">
        <v>4038.2</v>
      </c>
      <c r="J13909" s="1">
        <v>44927</v>
      </c>
      <c r="K13909">
        <v>3310</v>
      </c>
      <c r="L13909" s="1">
        <v>44910</v>
      </c>
      <c r="M13909">
        <v>-17</v>
      </c>
      <c r="N13909" s="8">
        <f t="shared" si="217"/>
        <v>-56270</v>
      </c>
    </row>
    <row r="13910" spans="1:14">
      <c r="A13910" t="s">
        <v>14</v>
      </c>
      <c r="B13910" t="s">
        <v>62</v>
      </c>
      <c r="C13910" t="s">
        <v>39</v>
      </c>
      <c r="D13910">
        <v>1260340482</v>
      </c>
      <c r="E13910" s="1">
        <v>44867</v>
      </c>
      <c r="F13910" s="1">
        <v>44867</v>
      </c>
      <c r="G13910">
        <v>8344095523</v>
      </c>
      <c r="H13910" t="s">
        <v>5438</v>
      </c>
      <c r="I13910">
        <v>8052</v>
      </c>
      <c r="J13910" s="1">
        <v>44927</v>
      </c>
      <c r="K13910">
        <v>6600</v>
      </c>
      <c r="L13910" s="1">
        <v>44910</v>
      </c>
      <c r="M13910">
        <v>-17</v>
      </c>
      <c r="N13910" s="8">
        <f t="shared" si="217"/>
        <v>-112200</v>
      </c>
    </row>
    <row r="13911" spans="1:14">
      <c r="A13911" t="s">
        <v>14</v>
      </c>
      <c r="B13911" t="s">
        <v>62</v>
      </c>
      <c r="C13911" t="s">
        <v>616</v>
      </c>
      <c r="D13911">
        <v>2079181208</v>
      </c>
      <c r="E13911" s="1">
        <v>44867</v>
      </c>
      <c r="F13911" s="1">
        <v>44867</v>
      </c>
      <c r="G13911">
        <v>8344186570</v>
      </c>
      <c r="H13911">
        <v>236</v>
      </c>
      <c r="I13911">
        <v>8579.0400000000009</v>
      </c>
      <c r="J13911" s="1">
        <v>44927</v>
      </c>
      <c r="K13911">
        <v>7032</v>
      </c>
      <c r="L13911" s="1">
        <v>44910</v>
      </c>
      <c r="M13911">
        <v>-17</v>
      </c>
      <c r="N13911" s="8">
        <f t="shared" si="217"/>
        <v>-119544</v>
      </c>
    </row>
    <row r="13912" spans="1:14">
      <c r="A13912" t="s">
        <v>14</v>
      </c>
      <c r="B13912" t="s">
        <v>62</v>
      </c>
      <c r="C13912" t="s">
        <v>1432</v>
      </c>
      <c r="D13912" t="s">
        <v>1433</v>
      </c>
      <c r="E13912" s="1">
        <v>44867</v>
      </c>
      <c r="F13912" s="1">
        <v>44867</v>
      </c>
      <c r="G13912">
        <v>8344277424</v>
      </c>
      <c r="H13912" t="s">
        <v>2968</v>
      </c>
      <c r="I13912">
        <v>2333.33</v>
      </c>
      <c r="J13912" s="1">
        <v>44927</v>
      </c>
      <c r="K13912">
        <v>2333.33</v>
      </c>
      <c r="L13912" s="1">
        <v>44873</v>
      </c>
      <c r="M13912">
        <v>-54</v>
      </c>
      <c r="N13912" s="8">
        <f t="shared" si="217"/>
        <v>-125999.81999999999</v>
      </c>
    </row>
    <row r="13913" spans="1:14">
      <c r="A13913" t="s">
        <v>14</v>
      </c>
      <c r="B13913" t="s">
        <v>62</v>
      </c>
      <c r="C13913" t="s">
        <v>624</v>
      </c>
      <c r="D13913">
        <v>11815361008</v>
      </c>
      <c r="E13913" s="1">
        <v>44868</v>
      </c>
      <c r="F13913" s="1">
        <v>44868</v>
      </c>
      <c r="G13913">
        <v>8345256987</v>
      </c>
      <c r="H13913" t="s">
        <v>5439</v>
      </c>
      <c r="I13913">
        <v>665.04</v>
      </c>
      <c r="J13913" s="1">
        <v>44928</v>
      </c>
      <c r="K13913">
        <v>604.58000000000004</v>
      </c>
      <c r="L13913" s="1">
        <v>44893</v>
      </c>
      <c r="M13913">
        <v>-35</v>
      </c>
      <c r="N13913" s="8">
        <f t="shared" si="217"/>
        <v>-21160.300000000003</v>
      </c>
    </row>
    <row r="13914" spans="1:14">
      <c r="A13914" t="s">
        <v>14</v>
      </c>
      <c r="B13914" t="s">
        <v>62</v>
      </c>
      <c r="C13914" t="s">
        <v>2979</v>
      </c>
      <c r="D13914">
        <v>7599490963</v>
      </c>
      <c r="E13914" s="1">
        <v>44868</v>
      </c>
      <c r="F13914" s="1">
        <v>44868</v>
      </c>
      <c r="G13914">
        <v>8345612072</v>
      </c>
      <c r="H13914">
        <v>9270036254</v>
      </c>
      <c r="I13914">
        <v>1561.6</v>
      </c>
      <c r="J13914" s="1">
        <v>44928</v>
      </c>
      <c r="K13914">
        <v>1280</v>
      </c>
      <c r="L13914" s="1">
        <v>44910</v>
      </c>
      <c r="M13914">
        <v>-18</v>
      </c>
      <c r="N13914" s="8">
        <f t="shared" si="217"/>
        <v>-23040</v>
      </c>
    </row>
    <row r="13915" spans="1:14">
      <c r="A13915" t="s">
        <v>14</v>
      </c>
      <c r="B13915" t="s">
        <v>62</v>
      </c>
      <c r="C13915" t="s">
        <v>319</v>
      </c>
      <c r="D13915">
        <v>9750710965</v>
      </c>
      <c r="E13915" s="1">
        <v>44868</v>
      </c>
      <c r="F13915" s="1">
        <v>44868</v>
      </c>
      <c r="G13915">
        <v>8345988847</v>
      </c>
      <c r="H13915" t="s">
        <v>5440</v>
      </c>
      <c r="I13915">
        <v>65.67</v>
      </c>
      <c r="J13915" s="1">
        <v>44928</v>
      </c>
      <c r="K13915">
        <v>59.7</v>
      </c>
      <c r="L13915" s="1">
        <v>44902</v>
      </c>
      <c r="M13915">
        <v>-26</v>
      </c>
      <c r="N13915" s="8">
        <f t="shared" si="217"/>
        <v>-1552.2</v>
      </c>
    </row>
    <row r="13916" spans="1:14">
      <c r="A13916" t="s">
        <v>14</v>
      </c>
      <c r="B13916" t="s">
        <v>62</v>
      </c>
      <c r="C13916" t="s">
        <v>560</v>
      </c>
      <c r="D13916">
        <v>747030153</v>
      </c>
      <c r="E13916" s="1">
        <v>44867</v>
      </c>
      <c r="F13916" s="1">
        <v>44867</v>
      </c>
      <c r="G13916">
        <v>8346188307</v>
      </c>
      <c r="H13916" t="s">
        <v>5441</v>
      </c>
      <c r="I13916">
        <v>43.41</v>
      </c>
      <c r="J13916" s="1">
        <v>44927</v>
      </c>
      <c r="K13916">
        <v>39.46</v>
      </c>
      <c r="L13916" s="1">
        <v>44893</v>
      </c>
      <c r="M13916">
        <v>-34</v>
      </c>
      <c r="N13916" s="8">
        <f t="shared" si="217"/>
        <v>-1341.64</v>
      </c>
    </row>
    <row r="13917" spans="1:14">
      <c r="A13917" t="s">
        <v>14</v>
      </c>
      <c r="B13917" t="s">
        <v>62</v>
      </c>
      <c r="C13917" t="s">
        <v>953</v>
      </c>
      <c r="D13917">
        <v>8126390155</v>
      </c>
      <c r="E13917" s="1">
        <v>44868</v>
      </c>
      <c r="F13917" s="1">
        <v>44868</v>
      </c>
      <c r="G13917">
        <v>8346198141</v>
      </c>
      <c r="H13917" t="s">
        <v>5442</v>
      </c>
      <c r="I13917">
        <v>1222.44</v>
      </c>
      <c r="J13917" s="1">
        <v>44928</v>
      </c>
      <c r="K13917">
        <v>1002</v>
      </c>
      <c r="L13917" s="1">
        <v>44896</v>
      </c>
      <c r="M13917">
        <v>-32</v>
      </c>
      <c r="N13917" s="8">
        <f t="shared" si="217"/>
        <v>-32064</v>
      </c>
    </row>
    <row r="13918" spans="1:14">
      <c r="A13918" t="s">
        <v>14</v>
      </c>
      <c r="B13918" t="s">
        <v>62</v>
      </c>
      <c r="C13918" t="s">
        <v>953</v>
      </c>
      <c r="D13918">
        <v>8126390155</v>
      </c>
      <c r="E13918" s="1">
        <v>44867</v>
      </c>
      <c r="F13918" s="1">
        <v>44867</v>
      </c>
      <c r="G13918">
        <v>8346304410</v>
      </c>
      <c r="H13918" t="s">
        <v>5443</v>
      </c>
      <c r="I13918">
        <v>1809.75</v>
      </c>
      <c r="J13918" s="1">
        <v>44927</v>
      </c>
      <c r="K13918">
        <v>1483.4</v>
      </c>
      <c r="L13918" s="1">
        <v>44896</v>
      </c>
      <c r="M13918">
        <v>-31</v>
      </c>
      <c r="N13918" s="8">
        <f t="shared" si="217"/>
        <v>-45985.4</v>
      </c>
    </row>
    <row r="13919" spans="1:14">
      <c r="A13919" t="s">
        <v>14</v>
      </c>
      <c r="B13919" t="s">
        <v>62</v>
      </c>
      <c r="C13919" t="s">
        <v>1260</v>
      </c>
      <c r="D13919" t="s">
        <v>1261</v>
      </c>
      <c r="E13919" s="1">
        <v>44867</v>
      </c>
      <c r="F13919" s="1">
        <v>44867</v>
      </c>
      <c r="G13919">
        <v>8346474624</v>
      </c>
      <c r="H13919" t="s">
        <v>2022</v>
      </c>
      <c r="I13919">
        <v>2684.33</v>
      </c>
      <c r="J13919" s="1">
        <v>44927</v>
      </c>
      <c r="K13919">
        <v>2684.33</v>
      </c>
      <c r="L13919" s="1">
        <v>44873</v>
      </c>
      <c r="M13919">
        <v>-54</v>
      </c>
      <c r="N13919" s="8">
        <f t="shared" si="217"/>
        <v>-144953.82</v>
      </c>
    </row>
    <row r="13920" spans="1:14">
      <c r="A13920" t="s">
        <v>14</v>
      </c>
      <c r="B13920" t="s">
        <v>62</v>
      </c>
      <c r="C13920" t="s">
        <v>99</v>
      </c>
      <c r="D13920">
        <v>803890151</v>
      </c>
      <c r="E13920" s="1">
        <v>44868</v>
      </c>
      <c r="F13920" s="1">
        <v>44868</v>
      </c>
      <c r="G13920">
        <v>8346681596</v>
      </c>
      <c r="H13920">
        <v>222073364</v>
      </c>
      <c r="I13920">
        <v>2196</v>
      </c>
      <c r="J13920" s="1">
        <v>44928</v>
      </c>
      <c r="K13920">
        <v>1800</v>
      </c>
      <c r="L13920" s="1">
        <v>44910</v>
      </c>
      <c r="M13920">
        <v>-18</v>
      </c>
      <c r="N13920" s="8">
        <f t="shared" si="217"/>
        <v>-32400</v>
      </c>
    </row>
    <row r="13921" spans="1:14">
      <c r="A13921" t="s">
        <v>14</v>
      </c>
      <c r="B13921" t="s">
        <v>62</v>
      </c>
      <c r="C13921" t="s">
        <v>99</v>
      </c>
      <c r="D13921">
        <v>803890151</v>
      </c>
      <c r="E13921" s="1">
        <v>44868</v>
      </c>
      <c r="F13921" s="1">
        <v>44868</v>
      </c>
      <c r="G13921">
        <v>8346685388</v>
      </c>
      <c r="H13921">
        <v>222073366</v>
      </c>
      <c r="I13921">
        <v>1610.4</v>
      </c>
      <c r="J13921" s="1">
        <v>44928</v>
      </c>
      <c r="K13921">
        <v>1320</v>
      </c>
      <c r="L13921" s="1">
        <v>44893</v>
      </c>
      <c r="M13921">
        <v>-35</v>
      </c>
      <c r="N13921" s="8">
        <f t="shared" si="217"/>
        <v>-46200</v>
      </c>
    </row>
    <row r="13922" spans="1:14">
      <c r="A13922" t="s">
        <v>14</v>
      </c>
      <c r="B13922" t="s">
        <v>62</v>
      </c>
      <c r="C13922" t="s">
        <v>2877</v>
      </c>
      <c r="D13922">
        <v>7179150151</v>
      </c>
      <c r="E13922" s="1">
        <v>44868</v>
      </c>
      <c r="F13922" s="1">
        <v>44868</v>
      </c>
      <c r="G13922">
        <v>8346887148</v>
      </c>
      <c r="H13922">
        <v>86619893</v>
      </c>
      <c r="I13922">
        <v>148.22999999999999</v>
      </c>
      <c r="J13922" s="1">
        <v>44928</v>
      </c>
      <c r="K13922">
        <v>121.5</v>
      </c>
      <c r="L13922" s="1">
        <v>44893</v>
      </c>
      <c r="M13922">
        <v>-35</v>
      </c>
      <c r="N13922" s="8">
        <f t="shared" si="217"/>
        <v>-4252.5</v>
      </c>
    </row>
    <row r="13923" spans="1:14">
      <c r="A13923" t="s">
        <v>14</v>
      </c>
      <c r="B13923" t="s">
        <v>62</v>
      </c>
      <c r="C13923" t="s">
        <v>2912</v>
      </c>
      <c r="D13923" t="s">
        <v>2913</v>
      </c>
      <c r="E13923" s="1">
        <v>44868</v>
      </c>
      <c r="F13923" s="1">
        <v>44868</v>
      </c>
      <c r="G13923">
        <v>8346990443</v>
      </c>
      <c r="H13923" t="s">
        <v>5444</v>
      </c>
      <c r="I13923">
        <v>1500</v>
      </c>
      <c r="J13923" s="1">
        <v>44928</v>
      </c>
      <c r="K13923">
        <v>1200</v>
      </c>
      <c r="L13923" s="1">
        <v>44873</v>
      </c>
      <c r="M13923">
        <v>-55</v>
      </c>
      <c r="N13923" s="8">
        <f t="shared" si="217"/>
        <v>-66000</v>
      </c>
    </row>
    <row r="13924" spans="1:14">
      <c r="A13924" t="s">
        <v>14</v>
      </c>
      <c r="B13924" t="s">
        <v>62</v>
      </c>
      <c r="C13924" t="s">
        <v>99</v>
      </c>
      <c r="D13924">
        <v>803890151</v>
      </c>
      <c r="E13924" s="1">
        <v>44868</v>
      </c>
      <c r="F13924" s="1">
        <v>44868</v>
      </c>
      <c r="G13924">
        <v>8347070250</v>
      </c>
      <c r="H13924">
        <v>222073365</v>
      </c>
      <c r="I13924">
        <v>846.68</v>
      </c>
      <c r="J13924" s="1">
        <v>44928</v>
      </c>
      <c r="K13924">
        <v>694</v>
      </c>
      <c r="L13924" s="1">
        <v>44910</v>
      </c>
      <c r="M13924">
        <v>-18</v>
      </c>
      <c r="N13924" s="8">
        <f t="shared" si="217"/>
        <v>-12492</v>
      </c>
    </row>
    <row r="13925" spans="1:14">
      <c r="A13925" t="s">
        <v>14</v>
      </c>
      <c r="B13925" t="s">
        <v>62</v>
      </c>
      <c r="C13925" t="s">
        <v>72</v>
      </c>
      <c r="D13925">
        <v>9238800156</v>
      </c>
      <c r="E13925" s="1">
        <v>44868</v>
      </c>
      <c r="F13925" s="1">
        <v>44868</v>
      </c>
      <c r="G13925">
        <v>8347154969</v>
      </c>
      <c r="H13925">
        <v>1209398450</v>
      </c>
      <c r="I13925">
        <v>1647</v>
      </c>
      <c r="J13925" s="1">
        <v>44928</v>
      </c>
      <c r="K13925">
        <v>1350</v>
      </c>
      <c r="L13925" s="1">
        <v>44893</v>
      </c>
      <c r="M13925">
        <v>-35</v>
      </c>
      <c r="N13925" s="8">
        <f t="shared" si="217"/>
        <v>-47250</v>
      </c>
    </row>
    <row r="13926" spans="1:14">
      <c r="A13926" t="s">
        <v>14</v>
      </c>
      <c r="B13926" t="s">
        <v>62</v>
      </c>
      <c r="C13926" t="s">
        <v>274</v>
      </c>
      <c r="D13926">
        <v>8082461008</v>
      </c>
      <c r="E13926" s="1">
        <v>44867</v>
      </c>
      <c r="F13926" s="1">
        <v>44867</v>
      </c>
      <c r="G13926">
        <v>8347155824</v>
      </c>
      <c r="H13926">
        <v>22235565</v>
      </c>
      <c r="I13926">
        <v>1690.92</v>
      </c>
      <c r="J13926" s="1">
        <v>44927</v>
      </c>
      <c r="K13926">
        <v>1386</v>
      </c>
      <c r="L13926" s="1">
        <v>44893</v>
      </c>
      <c r="M13926">
        <v>-34</v>
      </c>
      <c r="N13926" s="8">
        <f t="shared" si="217"/>
        <v>-47124</v>
      </c>
    </row>
    <row r="13927" spans="1:14">
      <c r="A13927" t="s">
        <v>14</v>
      </c>
      <c r="B13927" t="s">
        <v>62</v>
      </c>
      <c r="C13927" t="s">
        <v>274</v>
      </c>
      <c r="D13927">
        <v>8082461008</v>
      </c>
      <c r="E13927" s="1">
        <v>44868</v>
      </c>
      <c r="F13927" s="1">
        <v>44868</v>
      </c>
      <c r="G13927">
        <v>8347197356</v>
      </c>
      <c r="H13927">
        <v>22235472</v>
      </c>
      <c r="I13927">
        <v>655.29</v>
      </c>
      <c r="J13927" s="1">
        <v>44928</v>
      </c>
      <c r="K13927">
        <v>537.12</v>
      </c>
      <c r="L13927" s="1">
        <v>44893</v>
      </c>
      <c r="M13927">
        <v>-35</v>
      </c>
      <c r="N13927" s="8">
        <f t="shared" si="217"/>
        <v>-18799.2</v>
      </c>
    </row>
    <row r="13928" spans="1:14">
      <c r="A13928" t="s">
        <v>14</v>
      </c>
      <c r="B13928" t="s">
        <v>62</v>
      </c>
      <c r="C13928" t="s">
        <v>502</v>
      </c>
      <c r="D13928">
        <v>3296950151</v>
      </c>
      <c r="E13928" s="1">
        <v>44868</v>
      </c>
      <c r="F13928" s="1">
        <v>44868</v>
      </c>
      <c r="G13928">
        <v>8347289087</v>
      </c>
      <c r="H13928">
        <v>2022000010037180</v>
      </c>
      <c r="I13928">
        <v>7623.17</v>
      </c>
      <c r="J13928" s="1">
        <v>44928</v>
      </c>
      <c r="K13928">
        <v>6930.15</v>
      </c>
      <c r="L13928" s="1">
        <v>44893</v>
      </c>
      <c r="M13928">
        <v>-35</v>
      </c>
      <c r="N13928" s="8">
        <f t="shared" si="217"/>
        <v>-242555.25</v>
      </c>
    </row>
    <row r="13929" spans="1:14">
      <c r="A13929" t="s">
        <v>14</v>
      </c>
      <c r="B13929" t="s">
        <v>62</v>
      </c>
      <c r="C13929" t="s">
        <v>502</v>
      </c>
      <c r="D13929">
        <v>3296950151</v>
      </c>
      <c r="E13929" s="1">
        <v>44868</v>
      </c>
      <c r="F13929" s="1">
        <v>44868</v>
      </c>
      <c r="G13929">
        <v>8347290190</v>
      </c>
      <c r="H13929">
        <v>2022000010037180</v>
      </c>
      <c r="I13929">
        <v>55</v>
      </c>
      <c r="J13929" s="1">
        <v>44928</v>
      </c>
      <c r="K13929">
        <v>50</v>
      </c>
      <c r="L13929" s="1">
        <v>44910</v>
      </c>
      <c r="M13929">
        <v>-18</v>
      </c>
      <c r="N13929" s="8">
        <f t="shared" si="217"/>
        <v>-900</v>
      </c>
    </row>
    <row r="13930" spans="1:14">
      <c r="A13930" t="s">
        <v>14</v>
      </c>
      <c r="B13930" t="s">
        <v>62</v>
      </c>
      <c r="C13930" t="s">
        <v>525</v>
      </c>
      <c r="D13930">
        <v>4732240967</v>
      </c>
      <c r="E13930" s="1">
        <v>44868</v>
      </c>
      <c r="F13930" s="1">
        <v>44868</v>
      </c>
      <c r="G13930">
        <v>8347379191</v>
      </c>
      <c r="H13930">
        <v>87125205</v>
      </c>
      <c r="I13930">
        <v>4628.46</v>
      </c>
      <c r="J13930" s="1">
        <v>44928</v>
      </c>
      <c r="K13930">
        <v>4207.6899999999996</v>
      </c>
      <c r="L13930" s="1">
        <v>44893</v>
      </c>
      <c r="M13930">
        <v>-35</v>
      </c>
      <c r="N13930" s="8">
        <f t="shared" si="217"/>
        <v>-147269.15</v>
      </c>
    </row>
    <row r="13931" spans="1:14">
      <c r="A13931" t="s">
        <v>14</v>
      </c>
      <c r="B13931" t="s">
        <v>62</v>
      </c>
      <c r="C13931" t="s">
        <v>607</v>
      </c>
      <c r="D13931">
        <v>2774840595</v>
      </c>
      <c r="E13931" s="1">
        <v>44868</v>
      </c>
      <c r="F13931" s="1">
        <v>44868</v>
      </c>
      <c r="G13931">
        <v>8347454965</v>
      </c>
      <c r="H13931">
        <v>9897113168</v>
      </c>
      <c r="I13931">
        <v>3265.42</v>
      </c>
      <c r="J13931" s="1">
        <v>44928</v>
      </c>
      <c r="K13931">
        <v>418.32</v>
      </c>
      <c r="L13931" s="1">
        <v>44910</v>
      </c>
      <c r="M13931">
        <v>-18</v>
      </c>
      <c r="N13931" s="8">
        <f t="shared" si="217"/>
        <v>-7529.76</v>
      </c>
    </row>
    <row r="13932" spans="1:14">
      <c r="A13932" t="s">
        <v>14</v>
      </c>
      <c r="B13932" t="s">
        <v>62</v>
      </c>
      <c r="C13932" t="s">
        <v>607</v>
      </c>
      <c r="D13932">
        <v>2774840595</v>
      </c>
      <c r="E13932" s="1">
        <v>44868</v>
      </c>
      <c r="F13932" s="1">
        <v>44868</v>
      </c>
      <c r="G13932">
        <v>8347457488</v>
      </c>
      <c r="H13932">
        <v>9897113167</v>
      </c>
      <c r="I13932">
        <v>32318.32</v>
      </c>
      <c r="J13932" s="1">
        <v>44928</v>
      </c>
      <c r="K13932">
        <v>10119.81</v>
      </c>
      <c r="L13932" s="1">
        <v>44910</v>
      </c>
      <c r="M13932">
        <v>-18</v>
      </c>
      <c r="N13932" s="8">
        <f t="shared" si="217"/>
        <v>-182156.58</v>
      </c>
    </row>
    <row r="13933" spans="1:14">
      <c r="A13933" t="s">
        <v>14</v>
      </c>
      <c r="B13933" t="s">
        <v>62</v>
      </c>
      <c r="C13933" t="s">
        <v>205</v>
      </c>
      <c r="D13933">
        <v>747170157</v>
      </c>
      <c r="E13933" s="1">
        <v>44868</v>
      </c>
      <c r="F13933" s="1">
        <v>44868</v>
      </c>
      <c r="G13933">
        <v>8347499800</v>
      </c>
      <c r="H13933">
        <v>6752339818</v>
      </c>
      <c r="I13933">
        <v>4246.97</v>
      </c>
      <c r="J13933" s="1">
        <v>44928</v>
      </c>
      <c r="K13933">
        <v>3860.88</v>
      </c>
      <c r="L13933" s="1">
        <v>44893</v>
      </c>
      <c r="M13933">
        <v>-35</v>
      </c>
      <c r="N13933" s="8">
        <f t="shared" si="217"/>
        <v>-135130.80000000002</v>
      </c>
    </row>
    <row r="13934" spans="1:14">
      <c r="A13934" t="s">
        <v>14</v>
      </c>
      <c r="B13934" t="s">
        <v>62</v>
      </c>
      <c r="C13934" t="s">
        <v>205</v>
      </c>
      <c r="D13934">
        <v>747170157</v>
      </c>
      <c r="E13934" s="1">
        <v>44868</v>
      </c>
      <c r="F13934" s="1">
        <v>44868</v>
      </c>
      <c r="G13934">
        <v>8347499938</v>
      </c>
      <c r="H13934">
        <v>6752339817</v>
      </c>
      <c r="I13934">
        <v>21602.240000000002</v>
      </c>
      <c r="J13934" s="1">
        <v>44928</v>
      </c>
      <c r="K13934">
        <v>19638.400000000001</v>
      </c>
      <c r="L13934" s="1">
        <v>44893</v>
      </c>
      <c r="M13934">
        <v>-35</v>
      </c>
      <c r="N13934" s="8">
        <f t="shared" si="217"/>
        <v>-687344</v>
      </c>
    </row>
    <row r="13935" spans="1:14">
      <c r="A13935" t="s">
        <v>14</v>
      </c>
      <c r="B13935" t="s">
        <v>62</v>
      </c>
      <c r="C13935" t="s">
        <v>5445</v>
      </c>
      <c r="D13935">
        <v>748490158</v>
      </c>
      <c r="E13935" s="1">
        <v>44868</v>
      </c>
      <c r="F13935" s="1">
        <v>44868</v>
      </c>
      <c r="G13935">
        <v>8347574286</v>
      </c>
      <c r="H13935">
        <v>226422137</v>
      </c>
      <c r="I13935">
        <v>225.09</v>
      </c>
      <c r="J13935" s="1">
        <v>44928</v>
      </c>
      <c r="K13935">
        <v>184.5</v>
      </c>
      <c r="L13935" s="1">
        <v>44901</v>
      </c>
      <c r="M13935">
        <v>-27</v>
      </c>
      <c r="N13935" s="8">
        <f t="shared" si="217"/>
        <v>-4981.5</v>
      </c>
    </row>
    <row r="13936" spans="1:14">
      <c r="A13936" t="s">
        <v>14</v>
      </c>
      <c r="B13936" t="s">
        <v>62</v>
      </c>
      <c r="C13936" t="s">
        <v>5445</v>
      </c>
      <c r="D13936">
        <v>748490158</v>
      </c>
      <c r="E13936" s="1">
        <v>44868</v>
      </c>
      <c r="F13936" s="1">
        <v>44868</v>
      </c>
      <c r="G13936">
        <v>8347574615</v>
      </c>
      <c r="H13936">
        <v>226422138</v>
      </c>
      <c r="I13936">
        <v>29.44</v>
      </c>
      <c r="J13936" s="1">
        <v>44928</v>
      </c>
      <c r="K13936">
        <v>24.13</v>
      </c>
      <c r="L13936" s="1">
        <v>44901</v>
      </c>
      <c r="M13936">
        <v>-27</v>
      </c>
      <c r="N13936" s="8">
        <f t="shared" si="217"/>
        <v>-651.51</v>
      </c>
    </row>
    <row r="13937" spans="1:14">
      <c r="A13937" t="s">
        <v>14</v>
      </c>
      <c r="B13937" t="s">
        <v>62</v>
      </c>
      <c r="C13937" t="s">
        <v>98</v>
      </c>
      <c r="D13937">
        <v>3524050238</v>
      </c>
      <c r="E13937" s="1">
        <v>44868</v>
      </c>
      <c r="F13937" s="1">
        <v>44868</v>
      </c>
      <c r="G13937">
        <v>8348089218</v>
      </c>
      <c r="H13937">
        <v>740911052</v>
      </c>
      <c r="I13937">
        <v>2851.2</v>
      </c>
      <c r="J13937" s="1">
        <v>44928</v>
      </c>
      <c r="K13937">
        <v>2592</v>
      </c>
      <c r="L13937" s="1">
        <v>44910</v>
      </c>
      <c r="M13937">
        <v>-18</v>
      </c>
      <c r="N13937" s="8">
        <f t="shared" si="217"/>
        <v>-46656</v>
      </c>
    </row>
    <row r="13938" spans="1:14">
      <c r="A13938" t="s">
        <v>14</v>
      </c>
      <c r="B13938" t="s">
        <v>62</v>
      </c>
      <c r="C13938" t="s">
        <v>98</v>
      </c>
      <c r="D13938">
        <v>3524050238</v>
      </c>
      <c r="E13938" s="1">
        <v>44868</v>
      </c>
      <c r="F13938" s="1">
        <v>44868</v>
      </c>
      <c r="G13938">
        <v>8348089224</v>
      </c>
      <c r="H13938">
        <v>740911053</v>
      </c>
      <c r="I13938">
        <v>3243.93</v>
      </c>
      <c r="J13938" s="1">
        <v>44928</v>
      </c>
      <c r="K13938">
        <v>2949.03</v>
      </c>
      <c r="L13938" s="1">
        <v>44910</v>
      </c>
      <c r="M13938">
        <v>-18</v>
      </c>
      <c r="N13938" s="8">
        <f t="shared" si="217"/>
        <v>-53082.54</v>
      </c>
    </row>
    <row r="13939" spans="1:14">
      <c r="A13939" t="s">
        <v>14</v>
      </c>
      <c r="B13939" t="s">
        <v>62</v>
      </c>
      <c r="C13939" t="s">
        <v>403</v>
      </c>
      <c r="D13939">
        <v>12792100153</v>
      </c>
      <c r="E13939" s="1">
        <v>44868</v>
      </c>
      <c r="F13939" s="1">
        <v>44868</v>
      </c>
      <c r="G13939">
        <v>8348216647</v>
      </c>
      <c r="H13939">
        <v>22049850</v>
      </c>
      <c r="I13939">
        <v>22815.53</v>
      </c>
      <c r="J13939" s="1">
        <v>44928</v>
      </c>
      <c r="K13939">
        <v>18701.25</v>
      </c>
      <c r="L13939" s="1">
        <v>44901</v>
      </c>
      <c r="M13939">
        <v>-27</v>
      </c>
      <c r="N13939" s="8">
        <f t="shared" si="217"/>
        <v>-504933.75</v>
      </c>
    </row>
    <row r="13940" spans="1:14">
      <c r="A13940" t="s">
        <v>14</v>
      </c>
      <c r="B13940" t="s">
        <v>62</v>
      </c>
      <c r="C13940" t="s">
        <v>111</v>
      </c>
      <c r="D13940">
        <v>492340583</v>
      </c>
      <c r="E13940" s="1">
        <v>44868</v>
      </c>
      <c r="F13940" s="1">
        <v>44868</v>
      </c>
      <c r="G13940">
        <v>8348224582</v>
      </c>
      <c r="H13940">
        <v>22141047</v>
      </c>
      <c r="I13940">
        <v>1204.1400000000001</v>
      </c>
      <c r="J13940" s="1">
        <v>44928</v>
      </c>
      <c r="K13940">
        <v>987</v>
      </c>
      <c r="L13940" s="1">
        <v>44893</v>
      </c>
      <c r="M13940">
        <v>-35</v>
      </c>
      <c r="N13940" s="8">
        <f t="shared" si="217"/>
        <v>-34545</v>
      </c>
    </row>
    <row r="13941" spans="1:14">
      <c r="A13941" t="s">
        <v>14</v>
      </c>
      <c r="B13941" t="s">
        <v>62</v>
      </c>
      <c r="C13941" t="s">
        <v>111</v>
      </c>
      <c r="D13941">
        <v>492340583</v>
      </c>
      <c r="E13941" s="1">
        <v>44868</v>
      </c>
      <c r="F13941" s="1">
        <v>44868</v>
      </c>
      <c r="G13941">
        <v>8348224590</v>
      </c>
      <c r="H13941">
        <v>22141048</v>
      </c>
      <c r="I13941">
        <v>2757.47</v>
      </c>
      <c r="J13941" s="1">
        <v>44928</v>
      </c>
      <c r="K13941">
        <v>2506.79</v>
      </c>
      <c r="L13941" s="1">
        <v>44910</v>
      </c>
      <c r="M13941">
        <v>-18</v>
      </c>
      <c r="N13941" s="8">
        <f t="shared" si="217"/>
        <v>-45122.22</v>
      </c>
    </row>
    <row r="13942" spans="1:14">
      <c r="A13942" t="s">
        <v>14</v>
      </c>
      <c r="B13942" t="s">
        <v>62</v>
      </c>
      <c r="C13942" t="s">
        <v>111</v>
      </c>
      <c r="D13942">
        <v>492340583</v>
      </c>
      <c r="E13942" s="1">
        <v>44868</v>
      </c>
      <c r="F13942" s="1">
        <v>44868</v>
      </c>
      <c r="G13942">
        <v>8348224602</v>
      </c>
      <c r="H13942">
        <v>22141049</v>
      </c>
      <c r="I13942">
        <v>574.20000000000005</v>
      </c>
      <c r="J13942" s="1">
        <v>44928</v>
      </c>
      <c r="K13942">
        <v>522</v>
      </c>
      <c r="L13942" s="1">
        <v>44893</v>
      </c>
      <c r="M13942">
        <v>-35</v>
      </c>
      <c r="N13942" s="8">
        <f t="shared" si="217"/>
        <v>-18270</v>
      </c>
    </row>
    <row r="13943" spans="1:14">
      <c r="A13943" t="s">
        <v>14</v>
      </c>
      <c r="B13943" t="s">
        <v>62</v>
      </c>
      <c r="C13943" t="s">
        <v>468</v>
      </c>
      <c r="D13943">
        <v>11187430159</v>
      </c>
      <c r="E13943" s="1">
        <v>44868</v>
      </c>
      <c r="F13943" s="1">
        <v>44868</v>
      </c>
      <c r="G13943">
        <v>8348356759</v>
      </c>
      <c r="H13943">
        <v>220016337</v>
      </c>
      <c r="I13943">
        <v>22755.7</v>
      </c>
      <c r="J13943" s="1">
        <v>44928</v>
      </c>
      <c r="K13943">
        <v>20687</v>
      </c>
      <c r="L13943" s="1">
        <v>44910</v>
      </c>
      <c r="M13943">
        <v>-18</v>
      </c>
      <c r="N13943" s="8">
        <f t="shared" si="217"/>
        <v>-372366</v>
      </c>
    </row>
    <row r="13944" spans="1:14">
      <c r="A13944" t="s">
        <v>14</v>
      </c>
      <c r="B13944" t="s">
        <v>62</v>
      </c>
      <c r="C13944" t="s">
        <v>479</v>
      </c>
      <c r="D13944">
        <v>6522300968</v>
      </c>
      <c r="E13944" s="1">
        <v>44868</v>
      </c>
      <c r="F13944" s="1">
        <v>44868</v>
      </c>
      <c r="G13944">
        <v>8348362172</v>
      </c>
      <c r="H13944">
        <v>7000176505</v>
      </c>
      <c r="I13944">
        <v>69.67</v>
      </c>
      <c r="J13944" s="1">
        <v>44928</v>
      </c>
      <c r="K13944">
        <v>63.34</v>
      </c>
      <c r="L13944" s="1">
        <v>44910</v>
      </c>
      <c r="M13944">
        <v>-18</v>
      </c>
      <c r="N13944" s="8">
        <f t="shared" si="217"/>
        <v>-1140.1200000000001</v>
      </c>
    </row>
    <row r="13945" spans="1:14">
      <c r="A13945" t="s">
        <v>14</v>
      </c>
      <c r="B13945" t="s">
        <v>62</v>
      </c>
      <c r="C13945" t="s">
        <v>1120</v>
      </c>
      <c r="D13945">
        <v>3728930714</v>
      </c>
      <c r="E13945" s="1">
        <v>44868</v>
      </c>
      <c r="F13945" s="1">
        <v>44868</v>
      </c>
      <c r="G13945">
        <v>8348415305</v>
      </c>
      <c r="H13945" t="s">
        <v>5446</v>
      </c>
      <c r="I13945">
        <v>2781.6</v>
      </c>
      <c r="J13945" s="1">
        <v>44928</v>
      </c>
      <c r="K13945">
        <v>2280</v>
      </c>
      <c r="L13945" s="1">
        <v>44915</v>
      </c>
      <c r="M13945">
        <v>-13</v>
      </c>
      <c r="N13945" s="8">
        <f t="shared" si="217"/>
        <v>-29640</v>
      </c>
    </row>
    <row r="13946" spans="1:14">
      <c r="A13946" t="s">
        <v>14</v>
      </c>
      <c r="B13946" t="s">
        <v>62</v>
      </c>
      <c r="C13946" t="s">
        <v>1120</v>
      </c>
      <c r="D13946">
        <v>3728930714</v>
      </c>
      <c r="E13946" s="1">
        <v>44868</v>
      </c>
      <c r="F13946" s="1">
        <v>44868</v>
      </c>
      <c r="G13946">
        <v>8348415533</v>
      </c>
      <c r="H13946" t="s">
        <v>5447</v>
      </c>
      <c r="I13946">
        <v>1756.8</v>
      </c>
      <c r="J13946" s="1">
        <v>44928</v>
      </c>
      <c r="K13946">
        <v>1440</v>
      </c>
      <c r="L13946" s="1">
        <v>44915</v>
      </c>
      <c r="M13946">
        <v>-13</v>
      </c>
      <c r="N13946" s="8">
        <f t="shared" si="217"/>
        <v>-18720</v>
      </c>
    </row>
    <row r="13947" spans="1:14">
      <c r="A13947" t="s">
        <v>14</v>
      </c>
      <c r="B13947" t="s">
        <v>62</v>
      </c>
      <c r="C13947" t="s">
        <v>571</v>
      </c>
      <c r="D13947">
        <v>6754140157</v>
      </c>
      <c r="E13947" s="1">
        <v>44868</v>
      </c>
      <c r="F13947" s="1">
        <v>44868</v>
      </c>
      <c r="G13947">
        <v>8349385003</v>
      </c>
      <c r="H13947" t="s">
        <v>5448</v>
      </c>
      <c r="I13947">
        <v>350.14</v>
      </c>
      <c r="J13947" s="1">
        <v>44928</v>
      </c>
      <c r="K13947">
        <v>287</v>
      </c>
      <c r="L13947" s="1">
        <v>44910</v>
      </c>
      <c r="M13947">
        <v>-18</v>
      </c>
      <c r="N13947" s="8">
        <f t="shared" si="217"/>
        <v>-5166</v>
      </c>
    </row>
    <row r="13948" spans="1:14">
      <c r="A13948" t="s">
        <v>14</v>
      </c>
      <c r="B13948" t="s">
        <v>62</v>
      </c>
      <c r="C13948" t="s">
        <v>571</v>
      </c>
      <c r="D13948">
        <v>6754140157</v>
      </c>
      <c r="E13948" s="1">
        <v>44868</v>
      </c>
      <c r="F13948" s="1">
        <v>44868</v>
      </c>
      <c r="G13948">
        <v>8349389634</v>
      </c>
      <c r="H13948" t="s">
        <v>5449</v>
      </c>
      <c r="I13948">
        <v>179.34</v>
      </c>
      <c r="J13948" s="1">
        <v>44928</v>
      </c>
      <c r="K13948">
        <v>147</v>
      </c>
      <c r="L13948" s="1">
        <v>44910</v>
      </c>
      <c r="M13948">
        <v>-18</v>
      </c>
      <c r="N13948" s="8">
        <f t="shared" si="217"/>
        <v>-2646</v>
      </c>
    </row>
    <row r="13949" spans="1:14">
      <c r="A13949" t="s">
        <v>14</v>
      </c>
      <c r="B13949" t="s">
        <v>62</v>
      </c>
      <c r="C13949" t="s">
        <v>156</v>
      </c>
      <c r="D13949">
        <v>10181220152</v>
      </c>
      <c r="E13949" s="1">
        <v>44868</v>
      </c>
      <c r="F13949" s="1">
        <v>44868</v>
      </c>
      <c r="G13949">
        <v>8349453552</v>
      </c>
      <c r="H13949">
        <v>9572340350</v>
      </c>
      <c r="I13949">
        <v>6172.41</v>
      </c>
      <c r="J13949" s="1">
        <v>44928</v>
      </c>
      <c r="K13949">
        <v>5059.3500000000004</v>
      </c>
      <c r="L13949" s="1">
        <v>44910</v>
      </c>
      <c r="M13949">
        <v>-18</v>
      </c>
      <c r="N13949" s="8">
        <f t="shared" si="217"/>
        <v>-91068.3</v>
      </c>
    </row>
    <row r="13950" spans="1:14">
      <c r="A13950" t="s">
        <v>14</v>
      </c>
      <c r="B13950" t="s">
        <v>62</v>
      </c>
      <c r="C13950" t="s">
        <v>1723</v>
      </c>
      <c r="D13950" t="s">
        <v>1724</v>
      </c>
      <c r="E13950" s="1">
        <v>44868</v>
      </c>
      <c r="F13950" s="1">
        <v>44868</v>
      </c>
      <c r="G13950">
        <v>8349981057</v>
      </c>
      <c r="H13950" t="s">
        <v>5450</v>
      </c>
      <c r="I13950">
        <v>2500</v>
      </c>
      <c r="J13950" s="1">
        <v>44928</v>
      </c>
      <c r="K13950">
        <v>2500</v>
      </c>
      <c r="L13950" s="1">
        <v>44887</v>
      </c>
      <c r="M13950">
        <v>-41</v>
      </c>
      <c r="N13950" s="8">
        <f t="shared" si="217"/>
        <v>-102500</v>
      </c>
    </row>
    <row r="13951" spans="1:14">
      <c r="A13951" t="s">
        <v>14</v>
      </c>
      <c r="B13951" t="s">
        <v>62</v>
      </c>
      <c r="C13951" t="s">
        <v>1407</v>
      </c>
      <c r="D13951" t="s">
        <v>1408</v>
      </c>
      <c r="E13951" s="1">
        <v>44868</v>
      </c>
      <c r="F13951" s="1">
        <v>44868</v>
      </c>
      <c r="G13951">
        <v>8350114512</v>
      </c>
      <c r="H13951" t="s">
        <v>3740</v>
      </c>
      <c r="I13951">
        <v>3066.67</v>
      </c>
      <c r="J13951" s="1">
        <v>44928</v>
      </c>
      <c r="K13951">
        <v>3066.67</v>
      </c>
      <c r="L13951" s="1">
        <v>44880</v>
      </c>
      <c r="M13951">
        <v>-48</v>
      </c>
      <c r="N13951" s="8">
        <f t="shared" si="217"/>
        <v>-147200.16</v>
      </c>
    </row>
    <row r="13952" spans="1:14">
      <c r="A13952" t="s">
        <v>14</v>
      </c>
      <c r="B13952" t="s">
        <v>62</v>
      </c>
      <c r="C13952" t="s">
        <v>2180</v>
      </c>
      <c r="D13952">
        <v>2292260599</v>
      </c>
      <c r="E13952" s="1">
        <v>44868</v>
      </c>
      <c r="F13952" s="1">
        <v>44868</v>
      </c>
      <c r="G13952">
        <v>8350229312</v>
      </c>
      <c r="H13952">
        <v>2211085</v>
      </c>
      <c r="I13952">
        <v>10065</v>
      </c>
      <c r="J13952" s="1">
        <v>44928</v>
      </c>
      <c r="K13952">
        <v>8250</v>
      </c>
      <c r="L13952" s="1">
        <v>44910</v>
      </c>
      <c r="M13952">
        <v>-18</v>
      </c>
      <c r="N13952" s="8">
        <f t="shared" si="217"/>
        <v>-148500</v>
      </c>
    </row>
    <row r="13953" spans="1:14">
      <c r="A13953" t="s">
        <v>14</v>
      </c>
      <c r="B13953" t="s">
        <v>62</v>
      </c>
      <c r="C13953" t="s">
        <v>672</v>
      </c>
      <c r="D13953">
        <v>10128980157</v>
      </c>
      <c r="E13953" s="1">
        <v>44868</v>
      </c>
      <c r="F13953" s="1">
        <v>44868</v>
      </c>
      <c r="G13953">
        <v>8350562778</v>
      </c>
      <c r="H13953" t="s">
        <v>5451</v>
      </c>
      <c r="I13953">
        <v>2015.42</v>
      </c>
      <c r="J13953" s="1">
        <v>44928</v>
      </c>
      <c r="K13953">
        <v>1832.2</v>
      </c>
      <c r="L13953" s="1">
        <v>44910</v>
      </c>
      <c r="M13953">
        <v>-18</v>
      </c>
      <c r="N13953" s="8">
        <f t="shared" si="217"/>
        <v>-32979.599999999999</v>
      </c>
    </row>
    <row r="13954" spans="1:14">
      <c r="A13954" t="s">
        <v>14</v>
      </c>
      <c r="B13954" t="s">
        <v>62</v>
      </c>
      <c r="C13954" t="s">
        <v>230</v>
      </c>
      <c r="D13954">
        <v>5402981004</v>
      </c>
      <c r="E13954" s="1">
        <v>44868</v>
      </c>
      <c r="F13954" s="1">
        <v>44868</v>
      </c>
      <c r="G13954">
        <v>8350586928</v>
      </c>
      <c r="H13954">
        <v>6017051498</v>
      </c>
      <c r="I13954">
        <v>191.2</v>
      </c>
      <c r="J13954" s="1">
        <v>44928</v>
      </c>
      <c r="K13954">
        <v>156.72</v>
      </c>
      <c r="L13954" s="1">
        <v>44910</v>
      </c>
      <c r="M13954">
        <v>-18</v>
      </c>
      <c r="N13954" s="8">
        <f t="shared" si="217"/>
        <v>-2820.96</v>
      </c>
    </row>
    <row r="13955" spans="1:14">
      <c r="A13955" t="s">
        <v>14</v>
      </c>
      <c r="B13955" t="s">
        <v>62</v>
      </c>
      <c r="C13955" t="s">
        <v>1247</v>
      </c>
      <c r="D13955" t="s">
        <v>1248</v>
      </c>
      <c r="E13955" s="1">
        <v>44868</v>
      </c>
      <c r="F13955" s="1">
        <v>44868</v>
      </c>
      <c r="G13955">
        <v>8350698775</v>
      </c>
      <c r="H13955" t="s">
        <v>2022</v>
      </c>
      <c r="I13955">
        <v>2933.33</v>
      </c>
      <c r="J13955" s="1">
        <v>44928</v>
      </c>
      <c r="K13955">
        <v>2933.33</v>
      </c>
      <c r="L13955" s="1">
        <v>44879</v>
      </c>
      <c r="M13955">
        <v>-49</v>
      </c>
      <c r="N13955" s="8">
        <f t="shared" ref="N13955:N14018" si="218">+K13955*M13955</f>
        <v>-143733.16999999998</v>
      </c>
    </row>
    <row r="13956" spans="1:14">
      <c r="A13956" t="s">
        <v>14</v>
      </c>
      <c r="B13956" t="s">
        <v>62</v>
      </c>
      <c r="C13956" t="s">
        <v>563</v>
      </c>
      <c r="D13956">
        <v>3716240969</v>
      </c>
      <c r="E13956" s="1">
        <v>44868</v>
      </c>
      <c r="F13956" s="1">
        <v>44868</v>
      </c>
      <c r="G13956">
        <v>8350779472</v>
      </c>
      <c r="H13956" t="s">
        <v>5452</v>
      </c>
      <c r="I13956">
        <v>23254.25</v>
      </c>
      <c r="J13956" s="1">
        <v>44928</v>
      </c>
      <c r="K13956">
        <v>21140.23</v>
      </c>
      <c r="L13956" s="1">
        <v>44910</v>
      </c>
      <c r="M13956">
        <v>-18</v>
      </c>
      <c r="N13956" s="8">
        <f t="shared" si="218"/>
        <v>-380524.14</v>
      </c>
    </row>
    <row r="13957" spans="1:14">
      <c r="A13957" t="s">
        <v>14</v>
      </c>
      <c r="B13957" t="s">
        <v>62</v>
      </c>
      <c r="C13957" t="s">
        <v>181</v>
      </c>
      <c r="D13957">
        <v>2707070963</v>
      </c>
      <c r="E13957" s="1">
        <v>44868</v>
      </c>
      <c r="F13957" s="1">
        <v>44868</v>
      </c>
      <c r="G13957">
        <v>8350836195</v>
      </c>
      <c r="H13957">
        <v>8722180888</v>
      </c>
      <c r="I13957">
        <v>1667.59</v>
      </c>
      <c r="J13957" s="1">
        <v>44928</v>
      </c>
      <c r="K13957">
        <v>1515.99</v>
      </c>
      <c r="L13957" s="1">
        <v>44893</v>
      </c>
      <c r="M13957">
        <v>-35</v>
      </c>
      <c r="N13957" s="8">
        <f t="shared" si="218"/>
        <v>-53059.65</v>
      </c>
    </row>
    <row r="13958" spans="1:14">
      <c r="A13958" t="s">
        <v>14</v>
      </c>
      <c r="B13958" t="s">
        <v>62</v>
      </c>
      <c r="C13958" t="s">
        <v>182</v>
      </c>
      <c r="D13958">
        <v>4337640280</v>
      </c>
      <c r="E13958" s="1">
        <v>44868</v>
      </c>
      <c r="F13958" s="1">
        <v>44868</v>
      </c>
      <c r="G13958">
        <v>8350935157</v>
      </c>
      <c r="H13958" t="s">
        <v>5453</v>
      </c>
      <c r="I13958">
        <v>234.24</v>
      </c>
      <c r="J13958" s="1">
        <v>44928</v>
      </c>
      <c r="K13958">
        <v>192</v>
      </c>
      <c r="L13958" s="1">
        <v>44910</v>
      </c>
      <c r="M13958">
        <v>-18</v>
      </c>
      <c r="N13958" s="8">
        <f t="shared" si="218"/>
        <v>-3456</v>
      </c>
    </row>
    <row r="13959" spans="1:14">
      <c r="A13959" t="s">
        <v>14</v>
      </c>
      <c r="B13959" t="s">
        <v>62</v>
      </c>
      <c r="C13959" t="s">
        <v>1031</v>
      </c>
      <c r="D13959" t="s">
        <v>1032</v>
      </c>
      <c r="E13959" s="1">
        <v>44868</v>
      </c>
      <c r="F13959" s="1">
        <v>44868</v>
      </c>
      <c r="G13959">
        <v>8350956915</v>
      </c>
      <c r="H13959" s="2">
        <v>44866</v>
      </c>
      <c r="I13959">
        <v>3000</v>
      </c>
      <c r="J13959" s="1">
        <v>44928</v>
      </c>
      <c r="K13959">
        <v>3000</v>
      </c>
      <c r="L13959" s="1">
        <v>44873</v>
      </c>
      <c r="M13959">
        <v>-55</v>
      </c>
      <c r="N13959" s="8">
        <f t="shared" si="218"/>
        <v>-165000</v>
      </c>
    </row>
    <row r="13960" spans="1:14">
      <c r="A13960" t="s">
        <v>14</v>
      </c>
      <c r="B13960" t="s">
        <v>62</v>
      </c>
      <c r="C13960" t="s">
        <v>925</v>
      </c>
      <c r="D13960" t="s">
        <v>926</v>
      </c>
      <c r="E13960" s="1">
        <v>44868</v>
      </c>
      <c r="F13960" s="1">
        <v>44868</v>
      </c>
      <c r="G13960">
        <v>8351194689</v>
      </c>
      <c r="H13960">
        <v>546</v>
      </c>
      <c r="I13960">
        <v>625.86</v>
      </c>
      <c r="J13960" s="1">
        <v>44928</v>
      </c>
      <c r="K13960">
        <v>513</v>
      </c>
      <c r="L13960" s="1">
        <v>44901</v>
      </c>
      <c r="M13960">
        <v>-27</v>
      </c>
      <c r="N13960" s="8">
        <f t="shared" si="218"/>
        <v>-13851</v>
      </c>
    </row>
    <row r="13961" spans="1:14">
      <c r="A13961" t="s">
        <v>14</v>
      </c>
      <c r="B13961" t="s">
        <v>62</v>
      </c>
      <c r="C13961" t="s">
        <v>1531</v>
      </c>
      <c r="D13961">
        <v>5848611009</v>
      </c>
      <c r="E13961" s="1">
        <v>44869</v>
      </c>
      <c r="F13961" s="1">
        <v>44869</v>
      </c>
      <c r="G13961">
        <v>8351444781</v>
      </c>
      <c r="H13961">
        <v>2301003020</v>
      </c>
      <c r="I13961">
        <v>1098</v>
      </c>
      <c r="J13961" s="1">
        <v>44929</v>
      </c>
      <c r="K13961">
        <v>900</v>
      </c>
      <c r="L13961" s="1">
        <v>44910</v>
      </c>
      <c r="M13961">
        <v>-19</v>
      </c>
      <c r="N13961" s="8">
        <f t="shared" si="218"/>
        <v>-17100</v>
      </c>
    </row>
    <row r="13962" spans="1:14">
      <c r="A13962" t="s">
        <v>14</v>
      </c>
      <c r="B13962" t="s">
        <v>62</v>
      </c>
      <c r="C13962" t="s">
        <v>101</v>
      </c>
      <c r="D13962">
        <v>3878140239</v>
      </c>
      <c r="E13962" s="1">
        <v>44869</v>
      </c>
      <c r="F13962" s="1">
        <v>44869</v>
      </c>
      <c r="G13962">
        <v>8352028644</v>
      </c>
      <c r="H13962">
        <v>1060006899</v>
      </c>
      <c r="I13962">
        <v>4979.01</v>
      </c>
      <c r="J13962" s="1">
        <v>44929</v>
      </c>
      <c r="K13962">
        <v>4526.37</v>
      </c>
      <c r="L13962" s="1">
        <v>44910</v>
      </c>
      <c r="M13962">
        <v>-19</v>
      </c>
      <c r="N13962" s="8">
        <f t="shared" si="218"/>
        <v>-86001.03</v>
      </c>
    </row>
    <row r="13963" spans="1:14">
      <c r="A13963" t="s">
        <v>14</v>
      </c>
      <c r="B13963" t="s">
        <v>62</v>
      </c>
      <c r="C13963" t="s">
        <v>592</v>
      </c>
      <c r="D13963">
        <v>2208650446</v>
      </c>
      <c r="E13963" s="1">
        <v>44869</v>
      </c>
      <c r="F13963" s="1">
        <v>44869</v>
      </c>
      <c r="G13963">
        <v>8352244735</v>
      </c>
      <c r="H13963" t="s">
        <v>5454</v>
      </c>
      <c r="I13963">
        <v>65.290000000000006</v>
      </c>
      <c r="J13963" s="1">
        <v>44929</v>
      </c>
      <c r="K13963">
        <v>53.52</v>
      </c>
      <c r="L13963" s="1">
        <v>44910</v>
      </c>
      <c r="M13963">
        <v>-19</v>
      </c>
      <c r="N13963" s="8">
        <f t="shared" si="218"/>
        <v>-1016.8800000000001</v>
      </c>
    </row>
    <row r="13964" spans="1:14">
      <c r="A13964" t="s">
        <v>14</v>
      </c>
      <c r="B13964" t="s">
        <v>62</v>
      </c>
      <c r="C13964" t="s">
        <v>1798</v>
      </c>
      <c r="D13964" t="s">
        <v>1799</v>
      </c>
      <c r="E13964" s="1">
        <v>44869</v>
      </c>
      <c r="F13964" s="1">
        <v>44869</v>
      </c>
      <c r="G13964">
        <v>8352667579</v>
      </c>
      <c r="H13964" t="s">
        <v>3583</v>
      </c>
      <c r="I13964">
        <v>2500</v>
      </c>
      <c r="J13964" s="1">
        <v>44929</v>
      </c>
      <c r="K13964">
        <v>2500</v>
      </c>
      <c r="L13964" s="1">
        <v>44879</v>
      </c>
      <c r="M13964">
        <v>-50</v>
      </c>
      <c r="N13964" s="8">
        <f t="shared" si="218"/>
        <v>-125000</v>
      </c>
    </row>
    <row r="13965" spans="1:14">
      <c r="A13965" t="s">
        <v>14</v>
      </c>
      <c r="B13965" t="s">
        <v>62</v>
      </c>
      <c r="C13965" t="s">
        <v>379</v>
      </c>
      <c r="D13965">
        <v>1650760505</v>
      </c>
      <c r="E13965" s="1">
        <v>44868</v>
      </c>
      <c r="F13965" s="1">
        <v>44868</v>
      </c>
      <c r="G13965">
        <v>8353509714</v>
      </c>
      <c r="H13965" t="s">
        <v>5455</v>
      </c>
      <c r="I13965">
        <v>77.63</v>
      </c>
      <c r="J13965" s="1">
        <v>44928</v>
      </c>
      <c r="K13965">
        <v>70.569999999999993</v>
      </c>
      <c r="L13965" s="1">
        <v>44915</v>
      </c>
      <c r="M13965">
        <v>-13</v>
      </c>
      <c r="N13965" s="8">
        <f t="shared" si="218"/>
        <v>-917.40999999999985</v>
      </c>
    </row>
    <row r="13966" spans="1:14">
      <c r="A13966" t="s">
        <v>14</v>
      </c>
      <c r="B13966" t="s">
        <v>62</v>
      </c>
      <c r="C13966" t="s">
        <v>598</v>
      </c>
      <c r="D13966">
        <v>1493500704</v>
      </c>
      <c r="E13966" s="1">
        <v>44868</v>
      </c>
      <c r="F13966" s="1">
        <v>44868</v>
      </c>
      <c r="G13966">
        <v>8353598417</v>
      </c>
      <c r="H13966" t="s">
        <v>5456</v>
      </c>
      <c r="I13966">
        <v>3872</v>
      </c>
      <c r="J13966" s="1">
        <v>44928</v>
      </c>
      <c r="K13966">
        <v>3520</v>
      </c>
      <c r="L13966" s="1">
        <v>44910</v>
      </c>
      <c r="M13966">
        <v>-18</v>
      </c>
      <c r="N13966" s="8">
        <f t="shared" si="218"/>
        <v>-63360</v>
      </c>
    </row>
    <row r="13967" spans="1:14">
      <c r="A13967" t="s">
        <v>14</v>
      </c>
      <c r="B13967" t="s">
        <v>62</v>
      </c>
      <c r="C13967" t="s">
        <v>1254</v>
      </c>
      <c r="D13967" t="s">
        <v>1255</v>
      </c>
      <c r="E13967" s="1">
        <v>44869</v>
      </c>
      <c r="F13967" s="1">
        <v>44869</v>
      </c>
      <c r="G13967">
        <v>8353743797</v>
      </c>
      <c r="H13967">
        <v>16</v>
      </c>
      <c r="I13967">
        <v>3000</v>
      </c>
      <c r="J13967" s="1">
        <v>44929</v>
      </c>
      <c r="K13967">
        <v>3000</v>
      </c>
      <c r="L13967" s="1">
        <v>44879</v>
      </c>
      <c r="M13967">
        <v>-50</v>
      </c>
      <c r="N13967" s="8">
        <f t="shared" si="218"/>
        <v>-150000</v>
      </c>
    </row>
    <row r="13968" spans="1:14">
      <c r="A13968" t="s">
        <v>14</v>
      </c>
      <c r="B13968" t="s">
        <v>62</v>
      </c>
      <c r="C13968" t="s">
        <v>203</v>
      </c>
      <c r="D13968">
        <v>212840235</v>
      </c>
      <c r="E13968" s="1">
        <v>44869</v>
      </c>
      <c r="F13968" s="1">
        <v>44869</v>
      </c>
      <c r="G13968">
        <v>8354831765</v>
      </c>
      <c r="H13968">
        <v>1000091725</v>
      </c>
      <c r="I13968">
        <v>5740.33</v>
      </c>
      <c r="J13968" s="1">
        <v>44929</v>
      </c>
      <c r="K13968">
        <v>5218.4799999999996</v>
      </c>
      <c r="L13968" s="1">
        <v>44910</v>
      </c>
      <c r="M13968">
        <v>-19</v>
      </c>
      <c r="N13968" s="8">
        <f t="shared" si="218"/>
        <v>-99151.12</v>
      </c>
    </row>
    <row r="13969" spans="1:14">
      <c r="A13969" t="s">
        <v>14</v>
      </c>
      <c r="B13969" t="s">
        <v>62</v>
      </c>
      <c r="C13969" t="s">
        <v>1405</v>
      </c>
      <c r="D13969">
        <v>14457361005</v>
      </c>
      <c r="E13969" s="1">
        <v>44869</v>
      </c>
      <c r="F13969" s="1">
        <v>44869</v>
      </c>
      <c r="G13969">
        <v>8354839247</v>
      </c>
      <c r="H13969">
        <v>2174</v>
      </c>
      <c r="I13969">
        <v>159396.97</v>
      </c>
      <c r="J13969" s="1">
        <v>44929</v>
      </c>
      <c r="K13969">
        <v>130653.25</v>
      </c>
      <c r="L13969" s="1">
        <v>44893</v>
      </c>
      <c r="M13969">
        <v>-36</v>
      </c>
      <c r="N13969" s="8">
        <f t="shared" si="218"/>
        <v>-4703517</v>
      </c>
    </row>
    <row r="13970" spans="1:14">
      <c r="A13970" t="s">
        <v>14</v>
      </c>
      <c r="B13970" t="s">
        <v>62</v>
      </c>
      <c r="C13970" t="s">
        <v>1405</v>
      </c>
      <c r="D13970">
        <v>14457361005</v>
      </c>
      <c r="E13970" s="1">
        <v>44869</v>
      </c>
      <c r="F13970" s="1">
        <v>44869</v>
      </c>
      <c r="G13970">
        <v>8354851379</v>
      </c>
      <c r="H13970">
        <v>2175</v>
      </c>
      <c r="I13970">
        <v>13748.58</v>
      </c>
      <c r="J13970" s="1">
        <v>44929</v>
      </c>
      <c r="K13970">
        <v>11269.33</v>
      </c>
      <c r="L13970" s="1">
        <v>44893</v>
      </c>
      <c r="M13970">
        <v>-36</v>
      </c>
      <c r="N13970" s="8">
        <f t="shared" si="218"/>
        <v>-405695.88</v>
      </c>
    </row>
    <row r="13971" spans="1:14">
      <c r="A13971" t="s">
        <v>14</v>
      </c>
      <c r="B13971" t="s">
        <v>62</v>
      </c>
      <c r="C13971" t="s">
        <v>322</v>
      </c>
      <c r="D13971">
        <v>2645920592</v>
      </c>
      <c r="E13971" s="1">
        <v>44869</v>
      </c>
      <c r="F13971" s="1">
        <v>44869</v>
      </c>
      <c r="G13971">
        <v>8354854238</v>
      </c>
      <c r="H13971">
        <v>2022037176</v>
      </c>
      <c r="I13971">
        <v>46046.48</v>
      </c>
      <c r="J13971" s="1">
        <v>44929</v>
      </c>
      <c r="K13971">
        <v>41860.44</v>
      </c>
      <c r="L13971" s="1">
        <v>44894</v>
      </c>
      <c r="M13971">
        <v>-35</v>
      </c>
      <c r="N13971" s="8">
        <f t="shared" si="218"/>
        <v>-1465115.4000000001</v>
      </c>
    </row>
    <row r="13972" spans="1:14">
      <c r="A13972" t="s">
        <v>14</v>
      </c>
      <c r="B13972" t="s">
        <v>62</v>
      </c>
      <c r="C13972" t="s">
        <v>796</v>
      </c>
      <c r="D13972">
        <v>3222390159</v>
      </c>
      <c r="E13972" s="1">
        <v>44868</v>
      </c>
      <c r="F13972" s="1">
        <v>44868</v>
      </c>
      <c r="G13972">
        <v>8354909015</v>
      </c>
      <c r="H13972">
        <v>2022037900</v>
      </c>
      <c r="I13972">
        <v>739.91</v>
      </c>
      <c r="J13972" s="1">
        <v>44928</v>
      </c>
      <c r="K13972">
        <v>606.48</v>
      </c>
      <c r="L13972" s="1">
        <v>44910</v>
      </c>
      <c r="M13972">
        <v>-18</v>
      </c>
      <c r="N13972" s="8">
        <f t="shared" si="218"/>
        <v>-10916.64</v>
      </c>
    </row>
    <row r="13973" spans="1:14">
      <c r="A13973" t="s">
        <v>14</v>
      </c>
      <c r="B13973" t="s">
        <v>62</v>
      </c>
      <c r="C13973" t="s">
        <v>72</v>
      </c>
      <c r="D13973">
        <v>9238800156</v>
      </c>
      <c r="E13973" s="1">
        <v>44869</v>
      </c>
      <c r="F13973" s="1">
        <v>44869</v>
      </c>
      <c r="G13973">
        <v>8355171470</v>
      </c>
      <c r="H13973">
        <v>1209400079</v>
      </c>
      <c r="I13973">
        <v>8784</v>
      </c>
      <c r="J13973" s="1">
        <v>44929</v>
      </c>
      <c r="K13973">
        <v>7200</v>
      </c>
      <c r="L13973" s="1">
        <v>44910</v>
      </c>
      <c r="M13973">
        <v>-19</v>
      </c>
      <c r="N13973" s="8">
        <f t="shared" si="218"/>
        <v>-136800</v>
      </c>
    </row>
    <row r="13974" spans="1:14">
      <c r="A13974" t="s">
        <v>14</v>
      </c>
      <c r="B13974" t="s">
        <v>62</v>
      </c>
      <c r="C13974" t="s">
        <v>72</v>
      </c>
      <c r="D13974">
        <v>9238800156</v>
      </c>
      <c r="E13974" s="1">
        <v>44868</v>
      </c>
      <c r="F13974" s="1">
        <v>44868</v>
      </c>
      <c r="G13974">
        <v>8355171509</v>
      </c>
      <c r="H13974">
        <v>1209400080</v>
      </c>
      <c r="I13974">
        <v>430.42</v>
      </c>
      <c r="J13974" s="1">
        <v>44928</v>
      </c>
      <c r="K13974">
        <v>352.8</v>
      </c>
      <c r="L13974" s="1">
        <v>44910</v>
      </c>
      <c r="M13974">
        <v>-18</v>
      </c>
      <c r="N13974" s="8">
        <f t="shared" si="218"/>
        <v>-6350.4000000000005</v>
      </c>
    </row>
    <row r="13975" spans="1:14">
      <c r="A13975" t="s">
        <v>14</v>
      </c>
      <c r="B13975" t="s">
        <v>62</v>
      </c>
      <c r="C13975" t="s">
        <v>224</v>
      </c>
      <c r="D13975">
        <v>2483840423</v>
      </c>
      <c r="E13975" s="1">
        <v>44869</v>
      </c>
      <c r="F13975" s="1">
        <v>44869</v>
      </c>
      <c r="G13975">
        <v>8355188477</v>
      </c>
      <c r="H13975" t="s">
        <v>5457</v>
      </c>
      <c r="I13975">
        <v>2933.06</v>
      </c>
      <c r="J13975" s="1">
        <v>44929</v>
      </c>
      <c r="K13975">
        <v>2404.15</v>
      </c>
      <c r="L13975" s="1">
        <v>44911</v>
      </c>
      <c r="M13975">
        <v>-18</v>
      </c>
      <c r="N13975" s="8">
        <f t="shared" si="218"/>
        <v>-43274.700000000004</v>
      </c>
    </row>
    <row r="13976" spans="1:14">
      <c r="A13976" t="s">
        <v>14</v>
      </c>
      <c r="B13976" t="s">
        <v>62</v>
      </c>
      <c r="C13976" t="s">
        <v>288</v>
      </c>
      <c r="D13976">
        <v>7195130153</v>
      </c>
      <c r="E13976" s="1">
        <v>44869</v>
      </c>
      <c r="F13976" s="1">
        <v>44869</v>
      </c>
      <c r="G13976">
        <v>8355349363</v>
      </c>
      <c r="H13976">
        <v>3622110112</v>
      </c>
      <c r="I13976">
        <v>88244.78</v>
      </c>
      <c r="J13976" s="1">
        <v>44929</v>
      </c>
      <c r="K13976">
        <v>80222.53</v>
      </c>
      <c r="L13976" s="1">
        <v>44893</v>
      </c>
      <c r="M13976">
        <v>-36</v>
      </c>
      <c r="N13976" s="8">
        <f t="shared" si="218"/>
        <v>-2888011.08</v>
      </c>
    </row>
    <row r="13977" spans="1:14">
      <c r="A13977" t="s">
        <v>14</v>
      </c>
      <c r="B13977" t="s">
        <v>62</v>
      </c>
      <c r="C13977" t="s">
        <v>907</v>
      </c>
      <c r="D13977">
        <v>10926691006</v>
      </c>
      <c r="E13977" s="1">
        <v>44868</v>
      </c>
      <c r="F13977" s="1">
        <v>44868</v>
      </c>
      <c r="G13977">
        <v>8355370306</v>
      </c>
      <c r="H13977" t="s">
        <v>5458</v>
      </c>
      <c r="I13977">
        <v>10069.879999999999</v>
      </c>
      <c r="J13977" s="1">
        <v>44928</v>
      </c>
      <c r="K13977">
        <v>8254</v>
      </c>
      <c r="L13977" s="1">
        <v>44896</v>
      </c>
      <c r="M13977">
        <v>-32</v>
      </c>
      <c r="N13977" s="8">
        <f t="shared" si="218"/>
        <v>-264128</v>
      </c>
    </row>
    <row r="13978" spans="1:14">
      <c r="A13978" t="s">
        <v>14</v>
      </c>
      <c r="B13978" t="s">
        <v>62</v>
      </c>
      <c r="C13978" t="s">
        <v>907</v>
      </c>
      <c r="D13978">
        <v>10926691006</v>
      </c>
      <c r="E13978" s="1">
        <v>44869</v>
      </c>
      <c r="F13978" s="1">
        <v>44869</v>
      </c>
      <c r="G13978">
        <v>8355370374</v>
      </c>
      <c r="H13978" t="s">
        <v>5459</v>
      </c>
      <c r="I13978">
        <v>804.35</v>
      </c>
      <c r="J13978" s="1">
        <v>44929</v>
      </c>
      <c r="K13978">
        <v>659.3</v>
      </c>
      <c r="L13978" s="1">
        <v>44896</v>
      </c>
      <c r="M13978">
        <v>-33</v>
      </c>
      <c r="N13978" s="8">
        <f t="shared" si="218"/>
        <v>-21756.899999999998</v>
      </c>
    </row>
    <row r="13979" spans="1:14">
      <c r="A13979" t="s">
        <v>14</v>
      </c>
      <c r="B13979" t="s">
        <v>62</v>
      </c>
      <c r="C13979" t="s">
        <v>274</v>
      </c>
      <c r="D13979">
        <v>8082461008</v>
      </c>
      <c r="E13979" s="1">
        <v>44869</v>
      </c>
      <c r="F13979" s="1">
        <v>44869</v>
      </c>
      <c r="G13979">
        <v>8355473830</v>
      </c>
      <c r="H13979">
        <v>22236710</v>
      </c>
      <c r="I13979">
        <v>668.93</v>
      </c>
      <c r="J13979" s="1">
        <v>44929</v>
      </c>
      <c r="K13979">
        <v>548.29999999999995</v>
      </c>
      <c r="L13979" s="1">
        <v>44893</v>
      </c>
      <c r="M13979">
        <v>-36</v>
      </c>
      <c r="N13979" s="8">
        <f t="shared" si="218"/>
        <v>-19738.8</v>
      </c>
    </row>
    <row r="13980" spans="1:14">
      <c r="A13980" t="s">
        <v>14</v>
      </c>
      <c r="B13980" t="s">
        <v>62</v>
      </c>
      <c r="C13980" t="s">
        <v>500</v>
      </c>
      <c r="D13980">
        <v>422760587</v>
      </c>
      <c r="E13980" s="1">
        <v>44869</v>
      </c>
      <c r="F13980" s="1">
        <v>44869</v>
      </c>
      <c r="G13980">
        <v>8355564590</v>
      </c>
      <c r="H13980">
        <v>2022000010053560</v>
      </c>
      <c r="I13980">
        <v>2983.2</v>
      </c>
      <c r="J13980" s="1">
        <v>44929</v>
      </c>
      <c r="K13980">
        <v>2712</v>
      </c>
      <c r="L13980" s="1">
        <v>44893</v>
      </c>
      <c r="M13980">
        <v>-36</v>
      </c>
      <c r="N13980" s="8">
        <f t="shared" si="218"/>
        <v>-97632</v>
      </c>
    </row>
    <row r="13981" spans="1:14">
      <c r="A13981" t="s">
        <v>14</v>
      </c>
      <c r="B13981" t="s">
        <v>62</v>
      </c>
      <c r="C13981" t="s">
        <v>569</v>
      </c>
      <c r="D13981">
        <v>8230471008</v>
      </c>
      <c r="E13981" s="1">
        <v>44869</v>
      </c>
      <c r="F13981" s="1">
        <v>44869</v>
      </c>
      <c r="G13981">
        <v>8355708302</v>
      </c>
      <c r="H13981">
        <v>11017497</v>
      </c>
      <c r="I13981">
        <v>190.32</v>
      </c>
      <c r="J13981" s="1">
        <v>44929</v>
      </c>
      <c r="K13981">
        <v>156</v>
      </c>
      <c r="L13981" s="1">
        <v>44900</v>
      </c>
      <c r="M13981">
        <v>-29</v>
      </c>
      <c r="N13981" s="8">
        <f t="shared" si="218"/>
        <v>-4524</v>
      </c>
    </row>
    <row r="13982" spans="1:14">
      <c r="A13982" t="s">
        <v>14</v>
      </c>
      <c r="B13982" t="s">
        <v>62</v>
      </c>
      <c r="C13982" t="s">
        <v>503</v>
      </c>
      <c r="D13982">
        <v>10051170156</v>
      </c>
      <c r="E13982" s="1">
        <v>44869</v>
      </c>
      <c r="F13982" s="1">
        <v>44869</v>
      </c>
      <c r="G13982">
        <v>8355818401</v>
      </c>
      <c r="H13982">
        <v>931868753</v>
      </c>
      <c r="I13982">
        <v>7194.08</v>
      </c>
      <c r="J13982" s="1">
        <v>44929</v>
      </c>
      <c r="K13982">
        <v>6540.07</v>
      </c>
      <c r="L13982" s="1">
        <v>44893</v>
      </c>
      <c r="M13982">
        <v>-36</v>
      </c>
      <c r="N13982" s="8">
        <f t="shared" si="218"/>
        <v>-235442.52</v>
      </c>
    </row>
    <row r="13983" spans="1:14">
      <c r="A13983" t="s">
        <v>14</v>
      </c>
      <c r="B13983" t="s">
        <v>62</v>
      </c>
      <c r="C13983" t="s">
        <v>261</v>
      </c>
      <c r="D13983">
        <v>9933630155</v>
      </c>
      <c r="E13983" s="1">
        <v>44869</v>
      </c>
      <c r="F13983" s="1">
        <v>44869</v>
      </c>
      <c r="G13983">
        <v>8356839501</v>
      </c>
      <c r="H13983">
        <v>9700228841</v>
      </c>
      <c r="I13983">
        <v>16006.64</v>
      </c>
      <c r="J13983" s="1">
        <v>44929</v>
      </c>
      <c r="K13983">
        <v>12990.22</v>
      </c>
      <c r="L13983" s="1">
        <v>44893</v>
      </c>
      <c r="M13983">
        <v>-36</v>
      </c>
      <c r="N13983" s="8">
        <f t="shared" si="218"/>
        <v>-467647.92</v>
      </c>
    </row>
    <row r="13984" spans="1:14">
      <c r="A13984" t="s">
        <v>14</v>
      </c>
      <c r="B13984" t="s">
        <v>62</v>
      </c>
      <c r="C13984" t="s">
        <v>111</v>
      </c>
      <c r="D13984">
        <v>492340583</v>
      </c>
      <c r="E13984" s="1">
        <v>44869</v>
      </c>
      <c r="F13984" s="1">
        <v>44869</v>
      </c>
      <c r="G13984">
        <v>8356857937</v>
      </c>
      <c r="H13984">
        <v>22142107</v>
      </c>
      <c r="I13984">
        <v>4712.24</v>
      </c>
      <c r="J13984" s="1">
        <v>44929</v>
      </c>
      <c r="K13984">
        <v>4283.8500000000004</v>
      </c>
      <c r="L13984" s="1">
        <v>44910</v>
      </c>
      <c r="M13984">
        <v>-19</v>
      </c>
      <c r="N13984" s="8">
        <f t="shared" si="218"/>
        <v>-81393.150000000009</v>
      </c>
    </row>
    <row r="13985" spans="1:14">
      <c r="A13985" t="s">
        <v>14</v>
      </c>
      <c r="B13985" t="s">
        <v>62</v>
      </c>
      <c r="C13985" t="s">
        <v>421</v>
      </c>
      <c r="D13985">
        <v>7279701002</v>
      </c>
      <c r="E13985" s="1">
        <v>44869</v>
      </c>
      <c r="F13985" s="1">
        <v>44869</v>
      </c>
      <c r="G13985">
        <v>8356861820</v>
      </c>
      <c r="H13985">
        <v>3822023839</v>
      </c>
      <c r="I13985">
        <v>3120</v>
      </c>
      <c r="J13985" s="1">
        <v>44929</v>
      </c>
      <c r="K13985">
        <v>3000</v>
      </c>
      <c r="L13985" s="1">
        <v>44902</v>
      </c>
      <c r="M13985">
        <v>-27</v>
      </c>
      <c r="N13985" s="8">
        <f t="shared" si="218"/>
        <v>-81000</v>
      </c>
    </row>
    <row r="13986" spans="1:14">
      <c r="A13986" t="s">
        <v>14</v>
      </c>
      <c r="B13986" t="s">
        <v>62</v>
      </c>
      <c r="C13986" t="s">
        <v>421</v>
      </c>
      <c r="D13986">
        <v>7279701002</v>
      </c>
      <c r="E13986" s="1">
        <v>44869</v>
      </c>
      <c r="F13986" s="1">
        <v>44869</v>
      </c>
      <c r="G13986">
        <v>8356861851</v>
      </c>
      <c r="H13986">
        <v>3822023840</v>
      </c>
      <c r="I13986">
        <v>3120</v>
      </c>
      <c r="J13986" s="1">
        <v>44929</v>
      </c>
      <c r="K13986">
        <v>3000</v>
      </c>
      <c r="L13986" s="1">
        <v>44902</v>
      </c>
      <c r="M13986">
        <v>-27</v>
      </c>
      <c r="N13986" s="8">
        <f t="shared" si="218"/>
        <v>-81000</v>
      </c>
    </row>
    <row r="13987" spans="1:14">
      <c r="A13987" t="s">
        <v>14</v>
      </c>
      <c r="B13987" t="s">
        <v>62</v>
      </c>
      <c r="C13987" t="s">
        <v>181</v>
      </c>
      <c r="D13987">
        <v>2707070963</v>
      </c>
      <c r="E13987" s="1">
        <v>44869</v>
      </c>
      <c r="F13987" s="1">
        <v>44869</v>
      </c>
      <c r="G13987">
        <v>8357062712</v>
      </c>
      <c r="H13987">
        <v>8722181220</v>
      </c>
      <c r="I13987">
        <v>3675.32</v>
      </c>
      <c r="J13987" s="1">
        <v>44929</v>
      </c>
      <c r="K13987">
        <v>3341.2</v>
      </c>
      <c r="L13987" s="1">
        <v>44910</v>
      </c>
      <c r="M13987">
        <v>-19</v>
      </c>
      <c r="N13987" s="8">
        <f t="shared" si="218"/>
        <v>-63482.799999999996</v>
      </c>
    </row>
    <row r="13988" spans="1:14">
      <c r="A13988" t="s">
        <v>14</v>
      </c>
      <c r="B13988" t="s">
        <v>62</v>
      </c>
      <c r="C13988" t="s">
        <v>303</v>
      </c>
      <c r="D13988">
        <v>426150488</v>
      </c>
      <c r="E13988" s="1">
        <v>44869</v>
      </c>
      <c r="F13988" s="1">
        <v>44869</v>
      </c>
      <c r="G13988">
        <v>8357201795</v>
      </c>
      <c r="H13988">
        <v>149499</v>
      </c>
      <c r="I13988">
        <v>20051.46</v>
      </c>
      <c r="J13988" s="1">
        <v>44929</v>
      </c>
      <c r="K13988">
        <v>18228.599999999999</v>
      </c>
      <c r="L13988" s="1">
        <v>44910</v>
      </c>
      <c r="M13988">
        <v>-19</v>
      </c>
      <c r="N13988" s="8">
        <f t="shared" si="218"/>
        <v>-346343.39999999997</v>
      </c>
    </row>
    <row r="13989" spans="1:14">
      <c r="A13989" t="s">
        <v>14</v>
      </c>
      <c r="B13989" t="s">
        <v>62</v>
      </c>
      <c r="C13989" t="s">
        <v>289</v>
      </c>
      <c r="D13989">
        <v>7973040582</v>
      </c>
      <c r="E13989" s="1">
        <v>44869</v>
      </c>
      <c r="F13989" s="1">
        <v>44869</v>
      </c>
      <c r="G13989">
        <v>8357248535</v>
      </c>
      <c r="H13989" t="s">
        <v>5460</v>
      </c>
      <c r="I13989">
        <v>360.14</v>
      </c>
      <c r="J13989" s="1">
        <v>44929</v>
      </c>
      <c r="K13989">
        <v>295.2</v>
      </c>
      <c r="L13989" s="1">
        <v>44910</v>
      </c>
      <c r="M13989">
        <v>-19</v>
      </c>
      <c r="N13989" s="8">
        <f t="shared" si="218"/>
        <v>-5608.8</v>
      </c>
    </row>
    <row r="13990" spans="1:14">
      <c r="A13990" t="s">
        <v>14</v>
      </c>
      <c r="B13990" t="s">
        <v>62</v>
      </c>
      <c r="C13990" t="s">
        <v>468</v>
      </c>
      <c r="D13990">
        <v>11187430159</v>
      </c>
      <c r="E13990" s="1">
        <v>44869</v>
      </c>
      <c r="F13990" s="1">
        <v>44869</v>
      </c>
      <c r="G13990">
        <v>8357432733</v>
      </c>
      <c r="H13990">
        <v>220016415</v>
      </c>
      <c r="I13990">
        <v>29582.41</v>
      </c>
      <c r="J13990" s="1">
        <v>44929</v>
      </c>
      <c r="K13990">
        <v>26893.1</v>
      </c>
      <c r="L13990" s="1">
        <v>44910</v>
      </c>
      <c r="M13990">
        <v>-19</v>
      </c>
      <c r="N13990" s="8">
        <f t="shared" si="218"/>
        <v>-510968.89999999997</v>
      </c>
    </row>
    <row r="13991" spans="1:14">
      <c r="A13991" t="s">
        <v>14</v>
      </c>
      <c r="B13991" t="s">
        <v>62</v>
      </c>
      <c r="C13991" t="s">
        <v>201</v>
      </c>
      <c r="D13991">
        <v>9561321002</v>
      </c>
      <c r="E13991" s="1">
        <v>44869</v>
      </c>
      <c r="F13991" s="1">
        <v>44869</v>
      </c>
      <c r="G13991">
        <v>8357482921</v>
      </c>
      <c r="H13991">
        <v>671</v>
      </c>
      <c r="I13991">
        <v>9120</v>
      </c>
      <c r="J13991" s="1">
        <v>44929</v>
      </c>
      <c r="K13991">
        <v>9120</v>
      </c>
      <c r="L13991" s="1">
        <v>44893</v>
      </c>
      <c r="M13991">
        <v>-36</v>
      </c>
      <c r="N13991" s="8">
        <f t="shared" si="218"/>
        <v>-328320</v>
      </c>
    </row>
    <row r="13992" spans="1:14">
      <c r="A13992" t="s">
        <v>14</v>
      </c>
      <c r="B13992" t="s">
        <v>62</v>
      </c>
      <c r="C13992" t="s">
        <v>194</v>
      </c>
      <c r="D13992">
        <v>2344710484</v>
      </c>
      <c r="E13992" s="1">
        <v>44869</v>
      </c>
      <c r="F13992" s="1">
        <v>44869</v>
      </c>
      <c r="G13992">
        <v>8357772598</v>
      </c>
      <c r="H13992">
        <v>661733</v>
      </c>
      <c r="I13992">
        <v>598.4</v>
      </c>
      <c r="J13992" s="1">
        <v>44929</v>
      </c>
      <c r="K13992">
        <v>544</v>
      </c>
      <c r="L13992" s="1">
        <v>44910</v>
      </c>
      <c r="M13992">
        <v>-19</v>
      </c>
      <c r="N13992" s="8">
        <f t="shared" si="218"/>
        <v>-10336</v>
      </c>
    </row>
    <row r="13993" spans="1:14">
      <c r="A13993" t="s">
        <v>14</v>
      </c>
      <c r="B13993" t="s">
        <v>62</v>
      </c>
      <c r="C13993" t="s">
        <v>4154</v>
      </c>
      <c r="D13993" t="s">
        <v>4155</v>
      </c>
      <c r="E13993" s="1">
        <v>44869</v>
      </c>
      <c r="F13993" s="1">
        <v>44869</v>
      </c>
      <c r="G13993">
        <v>8357900900</v>
      </c>
      <c r="H13993" t="s">
        <v>5461</v>
      </c>
      <c r="I13993">
        <v>3000</v>
      </c>
      <c r="J13993" s="1">
        <v>44929</v>
      </c>
      <c r="K13993">
        <v>3000</v>
      </c>
      <c r="L13993" s="1">
        <v>44879</v>
      </c>
      <c r="M13993">
        <v>-50</v>
      </c>
      <c r="N13993" s="8">
        <f t="shared" si="218"/>
        <v>-150000</v>
      </c>
    </row>
    <row r="13994" spans="1:14">
      <c r="A13994" t="s">
        <v>14</v>
      </c>
      <c r="B13994" t="s">
        <v>62</v>
      </c>
      <c r="C13994" t="s">
        <v>382</v>
      </c>
      <c r="D13994">
        <v>10852890150</v>
      </c>
      <c r="E13994" s="1">
        <v>44869</v>
      </c>
      <c r="F13994" s="1">
        <v>44869</v>
      </c>
      <c r="G13994">
        <v>8357901808</v>
      </c>
      <c r="H13994">
        <v>5916111180</v>
      </c>
      <c r="I13994">
        <v>2703</v>
      </c>
      <c r="J13994" s="1">
        <v>44929</v>
      </c>
      <c r="K13994">
        <v>2215.5700000000002</v>
      </c>
      <c r="L13994" s="1">
        <v>44910</v>
      </c>
      <c r="M13994">
        <v>-19</v>
      </c>
      <c r="N13994" s="8">
        <f t="shared" si="218"/>
        <v>-42095.83</v>
      </c>
    </row>
    <row r="13995" spans="1:14">
      <c r="A13995" t="s">
        <v>14</v>
      </c>
      <c r="B13995" t="s">
        <v>62</v>
      </c>
      <c r="C13995" t="s">
        <v>382</v>
      </c>
      <c r="D13995">
        <v>10852890150</v>
      </c>
      <c r="E13995" s="1">
        <v>44869</v>
      </c>
      <c r="F13995" s="1">
        <v>44869</v>
      </c>
      <c r="G13995">
        <v>8357902062</v>
      </c>
      <c r="H13995">
        <v>5916111181</v>
      </c>
      <c r="I13995">
        <v>5280</v>
      </c>
      <c r="J13995" s="1">
        <v>44929</v>
      </c>
      <c r="K13995">
        <v>4800</v>
      </c>
      <c r="L13995" s="1">
        <v>44893</v>
      </c>
      <c r="M13995">
        <v>-36</v>
      </c>
      <c r="N13995" s="8">
        <f t="shared" si="218"/>
        <v>-172800</v>
      </c>
    </row>
    <row r="13996" spans="1:14">
      <c r="A13996" t="s">
        <v>14</v>
      </c>
      <c r="B13996" t="s">
        <v>62</v>
      </c>
      <c r="C13996" t="s">
        <v>382</v>
      </c>
      <c r="D13996">
        <v>10852890150</v>
      </c>
      <c r="E13996" s="1">
        <v>44869</v>
      </c>
      <c r="F13996" s="1">
        <v>44869</v>
      </c>
      <c r="G13996">
        <v>8357927991</v>
      </c>
      <c r="H13996">
        <v>5916110949</v>
      </c>
      <c r="I13996">
        <v>1060.81</v>
      </c>
      <c r="J13996" s="1">
        <v>44929</v>
      </c>
      <c r="K13996">
        <v>869.52</v>
      </c>
      <c r="L13996" s="1">
        <v>44910</v>
      </c>
      <c r="M13996">
        <v>-19</v>
      </c>
      <c r="N13996" s="8">
        <f t="shared" si="218"/>
        <v>-16520.88</v>
      </c>
    </row>
    <row r="13997" spans="1:14">
      <c r="A13997" t="s">
        <v>14</v>
      </c>
      <c r="B13997" t="s">
        <v>62</v>
      </c>
      <c r="C13997" t="s">
        <v>1289</v>
      </c>
      <c r="D13997" t="s">
        <v>1290</v>
      </c>
      <c r="E13997" s="1">
        <v>44869</v>
      </c>
      <c r="F13997" s="1">
        <v>44869</v>
      </c>
      <c r="G13997">
        <v>8358593240</v>
      </c>
      <c r="H13997" t="s">
        <v>2022</v>
      </c>
      <c r="I13997">
        <v>2500</v>
      </c>
      <c r="J13997" s="1">
        <v>44929</v>
      </c>
      <c r="K13997">
        <v>2500</v>
      </c>
      <c r="L13997" s="1">
        <v>44879</v>
      </c>
      <c r="M13997">
        <v>-50</v>
      </c>
      <c r="N13997" s="8">
        <f t="shared" si="218"/>
        <v>-125000</v>
      </c>
    </row>
    <row r="13998" spans="1:14">
      <c r="A13998" t="s">
        <v>14</v>
      </c>
      <c r="B13998" t="s">
        <v>62</v>
      </c>
      <c r="C13998" t="s">
        <v>156</v>
      </c>
      <c r="D13998">
        <v>10181220152</v>
      </c>
      <c r="E13998" s="1">
        <v>44869</v>
      </c>
      <c r="F13998" s="1">
        <v>44869</v>
      </c>
      <c r="G13998">
        <v>8358729121</v>
      </c>
      <c r="H13998">
        <v>9572340548</v>
      </c>
      <c r="I13998">
        <v>14020.12</v>
      </c>
      <c r="J13998" s="1">
        <v>44929</v>
      </c>
      <c r="K13998">
        <v>11491.9</v>
      </c>
      <c r="L13998" s="1">
        <v>44910</v>
      </c>
      <c r="M13998">
        <v>-19</v>
      </c>
      <c r="N13998" s="8">
        <f t="shared" si="218"/>
        <v>-218346.1</v>
      </c>
    </row>
    <row r="13999" spans="1:14">
      <c r="A13999" t="s">
        <v>14</v>
      </c>
      <c r="B13999" t="s">
        <v>62</v>
      </c>
      <c r="C13999" t="s">
        <v>538</v>
      </c>
      <c r="D13999">
        <v>5994810488</v>
      </c>
      <c r="E13999" s="1">
        <v>44869</v>
      </c>
      <c r="F13999" s="1">
        <v>44869</v>
      </c>
      <c r="G13999">
        <v>8358823877</v>
      </c>
      <c r="H13999" t="s">
        <v>5462</v>
      </c>
      <c r="I13999">
        <v>51706.65</v>
      </c>
      <c r="J13999" s="1">
        <v>44929</v>
      </c>
      <c r="K13999">
        <v>42382.5</v>
      </c>
      <c r="L13999" s="1">
        <v>44893</v>
      </c>
      <c r="M13999">
        <v>-36</v>
      </c>
      <c r="N13999" s="8">
        <f t="shared" si="218"/>
        <v>-1525770</v>
      </c>
    </row>
    <row r="14000" spans="1:14">
      <c r="A14000" t="s">
        <v>14</v>
      </c>
      <c r="B14000" t="s">
        <v>62</v>
      </c>
      <c r="C14000" t="s">
        <v>630</v>
      </c>
      <c r="D14000">
        <v>9076261214</v>
      </c>
      <c r="E14000" s="1">
        <v>44869</v>
      </c>
      <c r="F14000" s="1">
        <v>44869</v>
      </c>
      <c r="G14000">
        <v>8359189367</v>
      </c>
      <c r="H14000">
        <v>236</v>
      </c>
      <c r="I14000">
        <v>25553.9</v>
      </c>
      <c r="J14000" s="1">
        <v>44929</v>
      </c>
      <c r="K14000">
        <v>20945.82</v>
      </c>
      <c r="L14000" s="1">
        <v>44893</v>
      </c>
      <c r="M14000">
        <v>-36</v>
      </c>
      <c r="N14000" s="8">
        <f t="shared" si="218"/>
        <v>-754049.52</v>
      </c>
    </row>
    <row r="14001" spans="1:14">
      <c r="A14001" t="s">
        <v>14</v>
      </c>
      <c r="B14001" t="s">
        <v>62</v>
      </c>
      <c r="C14001" t="s">
        <v>1192</v>
      </c>
      <c r="D14001">
        <v>3010380487</v>
      </c>
      <c r="E14001" s="1">
        <v>44869</v>
      </c>
      <c r="F14001" s="1">
        <v>44869</v>
      </c>
      <c r="G14001">
        <v>8359663824</v>
      </c>
      <c r="H14001" t="s">
        <v>5463</v>
      </c>
      <c r="I14001">
        <v>6691.7</v>
      </c>
      <c r="J14001" s="1">
        <v>44929</v>
      </c>
      <c r="K14001">
        <v>5485</v>
      </c>
      <c r="L14001" s="1">
        <v>44893</v>
      </c>
      <c r="M14001">
        <v>-36</v>
      </c>
      <c r="N14001" s="8">
        <f t="shared" si="218"/>
        <v>-197460</v>
      </c>
    </row>
    <row r="14002" spans="1:14">
      <c r="A14002" t="s">
        <v>14</v>
      </c>
      <c r="B14002" t="s">
        <v>62</v>
      </c>
      <c r="C14002" t="s">
        <v>337</v>
      </c>
      <c r="D14002">
        <v>3578710729</v>
      </c>
      <c r="E14002" s="1">
        <v>44869</v>
      </c>
      <c r="F14002" s="1">
        <v>44869</v>
      </c>
      <c r="G14002">
        <v>8359872149</v>
      </c>
      <c r="H14002" t="s">
        <v>5464</v>
      </c>
      <c r="I14002">
        <v>341.6</v>
      </c>
      <c r="J14002" s="1">
        <v>44929</v>
      </c>
      <c r="K14002">
        <v>280</v>
      </c>
      <c r="L14002" s="1">
        <v>44910</v>
      </c>
      <c r="M14002">
        <v>-19</v>
      </c>
      <c r="N14002" s="8">
        <f t="shared" si="218"/>
        <v>-5320</v>
      </c>
    </row>
    <row r="14003" spans="1:14">
      <c r="A14003" t="s">
        <v>14</v>
      </c>
      <c r="B14003" t="s">
        <v>62</v>
      </c>
      <c r="C14003" t="s">
        <v>457</v>
      </c>
      <c r="D14003">
        <v>3663160962</v>
      </c>
      <c r="E14003" s="1">
        <v>44870</v>
      </c>
      <c r="F14003" s="1">
        <v>44870</v>
      </c>
      <c r="G14003">
        <v>8360474565</v>
      </c>
      <c r="H14003">
        <v>2221246</v>
      </c>
      <c r="I14003">
        <v>4902.13</v>
      </c>
      <c r="J14003" s="1">
        <v>44932</v>
      </c>
      <c r="K14003">
        <v>4456.4799999999996</v>
      </c>
      <c r="L14003" s="1">
        <v>44910</v>
      </c>
      <c r="M14003">
        <v>-22</v>
      </c>
      <c r="N14003" s="8">
        <f t="shared" si="218"/>
        <v>-98042.559999999998</v>
      </c>
    </row>
    <row r="14004" spans="1:14">
      <c r="A14004" t="s">
        <v>14</v>
      </c>
      <c r="B14004" t="s">
        <v>62</v>
      </c>
      <c r="C14004" t="s">
        <v>1349</v>
      </c>
      <c r="D14004" t="s">
        <v>1350</v>
      </c>
      <c r="E14004" s="1">
        <v>44869</v>
      </c>
      <c r="F14004" s="1">
        <v>44869</v>
      </c>
      <c r="G14004">
        <v>8361871704</v>
      </c>
      <c r="H14004">
        <v>19</v>
      </c>
      <c r="I14004">
        <v>1250</v>
      </c>
      <c r="J14004" s="1">
        <v>44929</v>
      </c>
      <c r="K14004">
        <v>1250</v>
      </c>
      <c r="L14004" s="1">
        <v>44875</v>
      </c>
      <c r="M14004">
        <v>-54</v>
      </c>
      <c r="N14004" s="8">
        <f t="shared" si="218"/>
        <v>-67500</v>
      </c>
    </row>
    <row r="14005" spans="1:14">
      <c r="A14005" t="s">
        <v>14</v>
      </c>
      <c r="B14005" t="s">
        <v>62</v>
      </c>
      <c r="C14005" t="s">
        <v>2341</v>
      </c>
      <c r="D14005">
        <v>2938930589</v>
      </c>
      <c r="E14005" s="1">
        <v>44870</v>
      </c>
      <c r="F14005" s="1">
        <v>44870</v>
      </c>
      <c r="G14005">
        <v>8362329994</v>
      </c>
      <c r="H14005" t="s">
        <v>5465</v>
      </c>
      <c r="I14005">
        <v>393.09</v>
      </c>
      <c r="J14005" s="1">
        <v>44930</v>
      </c>
      <c r="K14005">
        <v>393.09</v>
      </c>
      <c r="L14005" s="1">
        <v>44902</v>
      </c>
      <c r="M14005">
        <v>-28</v>
      </c>
      <c r="N14005" s="8">
        <f t="shared" si="218"/>
        <v>-11006.519999999999</v>
      </c>
    </row>
    <row r="14006" spans="1:14">
      <c r="A14006" t="s">
        <v>14</v>
      </c>
      <c r="B14006" t="s">
        <v>62</v>
      </c>
      <c r="C14006" t="s">
        <v>849</v>
      </c>
      <c r="D14006">
        <v>970310397</v>
      </c>
      <c r="E14006" s="1">
        <v>44870</v>
      </c>
      <c r="F14006" s="1">
        <v>44870</v>
      </c>
      <c r="G14006">
        <v>8362437650</v>
      </c>
      <c r="H14006" t="s">
        <v>5466</v>
      </c>
      <c r="I14006">
        <v>902.8</v>
      </c>
      <c r="J14006" s="1">
        <v>44932</v>
      </c>
      <c r="K14006">
        <v>740</v>
      </c>
      <c r="L14006" s="1">
        <v>44893</v>
      </c>
      <c r="M14006">
        <v>-39</v>
      </c>
      <c r="N14006" s="8">
        <f t="shared" si="218"/>
        <v>-28860</v>
      </c>
    </row>
    <row r="14007" spans="1:14">
      <c r="A14007" t="s">
        <v>14</v>
      </c>
      <c r="B14007" t="s">
        <v>62</v>
      </c>
      <c r="C14007" t="s">
        <v>442</v>
      </c>
      <c r="D14007">
        <v>3680250283</v>
      </c>
      <c r="E14007" s="1">
        <v>44869</v>
      </c>
      <c r="F14007" s="1">
        <v>44869</v>
      </c>
      <c r="G14007">
        <v>8362678105</v>
      </c>
      <c r="H14007" t="s">
        <v>5467</v>
      </c>
      <c r="I14007">
        <v>1700.68</v>
      </c>
      <c r="J14007" s="1">
        <v>44929</v>
      </c>
      <c r="K14007">
        <v>1394</v>
      </c>
      <c r="L14007" s="1">
        <v>44910</v>
      </c>
      <c r="M14007">
        <v>-19</v>
      </c>
      <c r="N14007" s="8">
        <f t="shared" si="218"/>
        <v>-26486</v>
      </c>
    </row>
    <row r="14008" spans="1:14">
      <c r="A14008" t="s">
        <v>14</v>
      </c>
      <c r="B14008" t="s">
        <v>62</v>
      </c>
      <c r="C14008" t="s">
        <v>570</v>
      </c>
      <c r="D14008">
        <v>696360155</v>
      </c>
      <c r="E14008" s="1">
        <v>44869</v>
      </c>
      <c r="F14008" s="1">
        <v>44869</v>
      </c>
      <c r="G14008">
        <v>8362937313</v>
      </c>
      <c r="H14008">
        <v>2283054939</v>
      </c>
      <c r="I14008">
        <v>24435.73</v>
      </c>
      <c r="J14008" s="1">
        <v>44929</v>
      </c>
      <c r="K14008">
        <v>22214.3</v>
      </c>
      <c r="L14008" s="1">
        <v>44893</v>
      </c>
      <c r="M14008">
        <v>-36</v>
      </c>
      <c r="N14008" s="8">
        <f t="shared" si="218"/>
        <v>-799714.79999999993</v>
      </c>
    </row>
    <row r="14009" spans="1:14">
      <c r="A14009" t="s">
        <v>14</v>
      </c>
      <c r="B14009" t="s">
        <v>62</v>
      </c>
      <c r="C14009" t="s">
        <v>570</v>
      </c>
      <c r="D14009">
        <v>696360155</v>
      </c>
      <c r="E14009" s="1">
        <v>44870</v>
      </c>
      <c r="F14009" s="1">
        <v>44870</v>
      </c>
      <c r="G14009">
        <v>8362942341</v>
      </c>
      <c r="H14009">
        <v>2283054940</v>
      </c>
      <c r="I14009">
        <v>4692.09</v>
      </c>
      <c r="J14009" s="1">
        <v>44930</v>
      </c>
      <c r="K14009">
        <v>4265.54</v>
      </c>
      <c r="L14009" s="1">
        <v>44893</v>
      </c>
      <c r="M14009">
        <v>-37</v>
      </c>
      <c r="N14009" s="8">
        <f t="shared" si="218"/>
        <v>-157824.98000000001</v>
      </c>
    </row>
    <row r="14010" spans="1:14">
      <c r="A14010" t="s">
        <v>14</v>
      </c>
      <c r="B14010" t="s">
        <v>62</v>
      </c>
      <c r="C14010" t="s">
        <v>239</v>
      </c>
      <c r="D14010">
        <v>1802940484</v>
      </c>
      <c r="E14010" s="1">
        <v>44870</v>
      </c>
      <c r="F14010" s="1">
        <v>44870</v>
      </c>
      <c r="G14010">
        <v>8363986455</v>
      </c>
      <c r="H14010">
        <v>2122041093</v>
      </c>
      <c r="I14010">
        <v>259.01</v>
      </c>
      <c r="J14010" s="1">
        <v>44932</v>
      </c>
      <c r="K14010">
        <v>212.3</v>
      </c>
      <c r="L14010" s="1">
        <v>44910</v>
      </c>
      <c r="M14010">
        <v>-22</v>
      </c>
      <c r="N14010" s="8">
        <f t="shared" si="218"/>
        <v>-4670.6000000000004</v>
      </c>
    </row>
    <row r="14011" spans="1:14">
      <c r="A14011" t="s">
        <v>14</v>
      </c>
      <c r="B14011" t="s">
        <v>62</v>
      </c>
      <c r="C14011" t="s">
        <v>274</v>
      </c>
      <c r="D14011">
        <v>8082461008</v>
      </c>
      <c r="E14011" s="1">
        <v>44870</v>
      </c>
      <c r="F14011" s="1">
        <v>44870</v>
      </c>
      <c r="G14011">
        <v>8364072360</v>
      </c>
      <c r="H14011">
        <v>22230537</v>
      </c>
      <c r="I14011">
        <v>2668.2</v>
      </c>
      <c r="J14011" s="1">
        <v>44932</v>
      </c>
      <c r="K14011">
        <v>2187.0500000000002</v>
      </c>
      <c r="L14011" s="1">
        <v>44893</v>
      </c>
      <c r="M14011">
        <v>-39</v>
      </c>
      <c r="N14011" s="8">
        <f t="shared" si="218"/>
        <v>-85294.950000000012</v>
      </c>
    </row>
    <row r="14012" spans="1:14">
      <c r="A14012" t="s">
        <v>14</v>
      </c>
      <c r="B14012" t="s">
        <v>62</v>
      </c>
      <c r="C14012" t="s">
        <v>265</v>
      </c>
      <c r="D14012">
        <v>11271521004</v>
      </c>
      <c r="E14012" s="1">
        <v>44870</v>
      </c>
      <c r="F14012" s="1">
        <v>44870</v>
      </c>
      <c r="G14012">
        <v>8364396289</v>
      </c>
      <c r="H14012">
        <v>22014138</v>
      </c>
      <c r="I14012">
        <v>3404.17</v>
      </c>
      <c r="J14012" s="1">
        <v>44930</v>
      </c>
      <c r="K14012">
        <v>3094.7</v>
      </c>
      <c r="L14012" s="1">
        <v>44908</v>
      </c>
      <c r="M14012">
        <v>-22</v>
      </c>
      <c r="N14012" s="8">
        <f t="shared" si="218"/>
        <v>-68083.399999999994</v>
      </c>
    </row>
    <row r="14013" spans="1:14">
      <c r="A14013" t="s">
        <v>14</v>
      </c>
      <c r="B14013" t="s">
        <v>62</v>
      </c>
      <c r="C14013" t="s">
        <v>499</v>
      </c>
      <c r="D14013">
        <v>11667890153</v>
      </c>
      <c r="E14013" s="1">
        <v>44869</v>
      </c>
      <c r="F14013" s="1">
        <v>44869</v>
      </c>
      <c r="G14013">
        <v>8364470316</v>
      </c>
      <c r="H14013">
        <v>8261402087</v>
      </c>
      <c r="I14013">
        <v>31.15</v>
      </c>
      <c r="J14013" s="1">
        <v>44929</v>
      </c>
      <c r="K14013">
        <v>28.32</v>
      </c>
      <c r="L14013" s="1">
        <v>44910</v>
      </c>
      <c r="M14013">
        <v>-19</v>
      </c>
      <c r="N14013" s="8">
        <f t="shared" si="218"/>
        <v>-538.08000000000004</v>
      </c>
    </row>
    <row r="14014" spans="1:14">
      <c r="A14014" t="s">
        <v>14</v>
      </c>
      <c r="B14014" t="s">
        <v>62</v>
      </c>
      <c r="C14014" t="s">
        <v>274</v>
      </c>
      <c r="D14014">
        <v>8082461008</v>
      </c>
      <c r="E14014" s="1">
        <v>44870</v>
      </c>
      <c r="F14014" s="1">
        <v>44870</v>
      </c>
      <c r="G14014">
        <v>8364472472</v>
      </c>
      <c r="H14014">
        <v>22238049</v>
      </c>
      <c r="I14014">
        <v>3505.3</v>
      </c>
      <c r="J14014" s="1">
        <v>44932</v>
      </c>
      <c r="K14014">
        <v>2873.2</v>
      </c>
      <c r="L14014" s="1">
        <v>44893</v>
      </c>
      <c r="M14014">
        <v>-39</v>
      </c>
      <c r="N14014" s="8">
        <f t="shared" si="218"/>
        <v>-112054.79999999999</v>
      </c>
    </row>
    <row r="14015" spans="1:14">
      <c r="A14015" t="s">
        <v>14</v>
      </c>
      <c r="B14015" t="s">
        <v>62</v>
      </c>
      <c r="C14015" t="s">
        <v>274</v>
      </c>
      <c r="D14015">
        <v>8082461008</v>
      </c>
      <c r="E14015" s="1">
        <v>44870</v>
      </c>
      <c r="F14015" s="1">
        <v>44870</v>
      </c>
      <c r="G14015">
        <v>8364529185</v>
      </c>
      <c r="H14015">
        <v>22237886</v>
      </c>
      <c r="I14015">
        <v>1605.42</v>
      </c>
      <c r="J14015" s="1">
        <v>44932</v>
      </c>
      <c r="K14015">
        <v>1315.92</v>
      </c>
      <c r="L14015" s="1">
        <v>44893</v>
      </c>
      <c r="M14015">
        <v>-39</v>
      </c>
      <c r="N14015" s="8">
        <f t="shared" si="218"/>
        <v>-51320.880000000005</v>
      </c>
    </row>
    <row r="14016" spans="1:14">
      <c r="A14016" t="s">
        <v>14</v>
      </c>
      <c r="B14016" t="s">
        <v>62</v>
      </c>
      <c r="C14016" t="s">
        <v>500</v>
      </c>
      <c r="D14016">
        <v>422760587</v>
      </c>
      <c r="E14016" s="1">
        <v>44870</v>
      </c>
      <c r="F14016" s="1">
        <v>44870</v>
      </c>
      <c r="G14016">
        <v>8364662942</v>
      </c>
      <c r="H14016">
        <v>2022000010053830</v>
      </c>
      <c r="I14016">
        <v>3445.81</v>
      </c>
      <c r="J14016" s="1">
        <v>44932</v>
      </c>
      <c r="K14016">
        <v>3132.55</v>
      </c>
      <c r="L14016" s="1">
        <v>44893</v>
      </c>
      <c r="M14016">
        <v>-39</v>
      </c>
      <c r="N14016" s="8">
        <f t="shared" si="218"/>
        <v>-122169.45000000001</v>
      </c>
    </row>
    <row r="14017" spans="1:14">
      <c r="A14017" t="s">
        <v>14</v>
      </c>
      <c r="B14017" t="s">
        <v>62</v>
      </c>
      <c r="C14017" t="s">
        <v>500</v>
      </c>
      <c r="D14017">
        <v>422760587</v>
      </c>
      <c r="E14017" s="1">
        <v>44870</v>
      </c>
      <c r="F14017" s="1">
        <v>44870</v>
      </c>
      <c r="G14017">
        <v>8364666178</v>
      </c>
      <c r="H14017">
        <v>2022000010053830</v>
      </c>
      <c r="I14017">
        <v>100832.16</v>
      </c>
      <c r="J14017" s="1">
        <v>44932</v>
      </c>
      <c r="K14017">
        <v>91665.600000000006</v>
      </c>
      <c r="L14017" s="1">
        <v>44893</v>
      </c>
      <c r="M14017">
        <v>-39</v>
      </c>
      <c r="N14017" s="8">
        <f t="shared" si="218"/>
        <v>-3574958.4000000004</v>
      </c>
    </row>
    <row r="14018" spans="1:14">
      <c r="A14018" t="s">
        <v>14</v>
      </c>
      <c r="B14018" t="s">
        <v>62</v>
      </c>
      <c r="C14018" t="s">
        <v>568</v>
      </c>
      <c r="D14018">
        <v>832400154</v>
      </c>
      <c r="E14018" s="1">
        <v>44870</v>
      </c>
      <c r="F14018" s="1">
        <v>44870</v>
      </c>
      <c r="G14018">
        <v>8364683589</v>
      </c>
      <c r="H14018">
        <v>27488646</v>
      </c>
      <c r="I14018">
        <v>11443.41</v>
      </c>
      <c r="J14018" s="1">
        <v>44932</v>
      </c>
      <c r="K14018">
        <v>10403.1</v>
      </c>
      <c r="L14018" s="1">
        <v>44910</v>
      </c>
      <c r="M14018">
        <v>-22</v>
      </c>
      <c r="N14018" s="8">
        <f t="shared" si="218"/>
        <v>-228868.2</v>
      </c>
    </row>
    <row r="14019" spans="1:14">
      <c r="A14019" t="s">
        <v>14</v>
      </c>
      <c r="B14019" t="s">
        <v>62</v>
      </c>
      <c r="C14019" t="s">
        <v>568</v>
      </c>
      <c r="D14019">
        <v>832400154</v>
      </c>
      <c r="E14019" s="1">
        <v>44870</v>
      </c>
      <c r="F14019" s="1">
        <v>44870</v>
      </c>
      <c r="G14019">
        <v>8364683620</v>
      </c>
      <c r="H14019">
        <v>27488647</v>
      </c>
      <c r="I14019">
        <v>20588.28</v>
      </c>
      <c r="J14019" s="1">
        <v>44930</v>
      </c>
      <c r="K14019">
        <v>18716.62</v>
      </c>
      <c r="L14019" s="1">
        <v>44910</v>
      </c>
      <c r="M14019">
        <v>-20</v>
      </c>
      <c r="N14019" s="8">
        <f t="shared" ref="N14019:N14082" si="219">+K14019*M14019</f>
        <v>-374332.39999999997</v>
      </c>
    </row>
    <row r="14020" spans="1:14">
      <c r="A14020" t="s">
        <v>14</v>
      </c>
      <c r="B14020" t="s">
        <v>62</v>
      </c>
      <c r="C14020" t="s">
        <v>501</v>
      </c>
      <c r="D14020">
        <v>12432150154</v>
      </c>
      <c r="E14020" s="1">
        <v>44870</v>
      </c>
      <c r="F14020" s="1">
        <v>44870</v>
      </c>
      <c r="G14020">
        <v>8364810203</v>
      </c>
      <c r="H14020">
        <v>6000092159</v>
      </c>
      <c r="I14020">
        <v>940.5</v>
      </c>
      <c r="J14020" s="1">
        <v>44930</v>
      </c>
      <c r="K14020">
        <v>855</v>
      </c>
      <c r="L14020" s="1">
        <v>44893</v>
      </c>
      <c r="M14020">
        <v>-37</v>
      </c>
      <c r="N14020" s="8">
        <f t="shared" si="219"/>
        <v>-31635</v>
      </c>
    </row>
    <row r="14021" spans="1:14">
      <c r="A14021" t="s">
        <v>14</v>
      </c>
      <c r="B14021" t="s">
        <v>62</v>
      </c>
      <c r="C14021" t="s">
        <v>205</v>
      </c>
      <c r="D14021">
        <v>747170157</v>
      </c>
      <c r="E14021" s="1">
        <v>44870</v>
      </c>
      <c r="F14021" s="1">
        <v>44870</v>
      </c>
      <c r="G14021">
        <v>8364815620</v>
      </c>
      <c r="H14021">
        <v>6752340198</v>
      </c>
      <c r="I14021">
        <v>26046.240000000002</v>
      </c>
      <c r="J14021" s="1">
        <v>44930</v>
      </c>
      <c r="K14021">
        <v>23678.400000000001</v>
      </c>
      <c r="L14021" s="1">
        <v>44893</v>
      </c>
      <c r="M14021">
        <v>-37</v>
      </c>
      <c r="N14021" s="8">
        <f t="shared" si="219"/>
        <v>-876100.8</v>
      </c>
    </row>
    <row r="14022" spans="1:14">
      <c r="A14022" t="s">
        <v>14</v>
      </c>
      <c r="B14022" t="s">
        <v>62</v>
      </c>
      <c r="C14022" t="s">
        <v>99</v>
      </c>
      <c r="D14022">
        <v>803890151</v>
      </c>
      <c r="E14022" s="1">
        <v>44870</v>
      </c>
      <c r="F14022" s="1">
        <v>44870</v>
      </c>
      <c r="G14022">
        <v>8364904572</v>
      </c>
      <c r="H14022">
        <v>222074094</v>
      </c>
      <c r="I14022">
        <v>234.24</v>
      </c>
      <c r="J14022" s="1">
        <v>44932</v>
      </c>
      <c r="K14022">
        <v>192</v>
      </c>
      <c r="L14022" s="1">
        <v>44893</v>
      </c>
      <c r="M14022">
        <v>-39</v>
      </c>
      <c r="N14022" s="8">
        <f t="shared" si="219"/>
        <v>-7488</v>
      </c>
    </row>
    <row r="14023" spans="1:14">
      <c r="A14023" t="s">
        <v>14</v>
      </c>
      <c r="B14023" t="s">
        <v>62</v>
      </c>
      <c r="C14023" t="s">
        <v>799</v>
      </c>
      <c r="D14023">
        <v>4185110154</v>
      </c>
      <c r="E14023" s="1">
        <v>44870</v>
      </c>
      <c r="F14023" s="1">
        <v>44870</v>
      </c>
      <c r="G14023">
        <v>8365624190</v>
      </c>
      <c r="H14023">
        <v>2022059864</v>
      </c>
      <c r="I14023">
        <v>244.54</v>
      </c>
      <c r="J14023" s="1">
        <v>44932</v>
      </c>
      <c r="K14023">
        <v>200.44</v>
      </c>
      <c r="L14023" s="1">
        <v>44910</v>
      </c>
      <c r="M14023">
        <v>-22</v>
      </c>
      <c r="N14023" s="8">
        <f t="shared" si="219"/>
        <v>-4409.68</v>
      </c>
    </row>
    <row r="14024" spans="1:14">
      <c r="A14024" t="s">
        <v>14</v>
      </c>
      <c r="B14024" t="s">
        <v>62</v>
      </c>
      <c r="C14024" t="s">
        <v>601</v>
      </c>
      <c r="D14024">
        <v>11654150157</v>
      </c>
      <c r="E14024" s="1">
        <v>44870</v>
      </c>
      <c r="F14024" s="1">
        <v>44870</v>
      </c>
      <c r="G14024">
        <v>8365664142</v>
      </c>
      <c r="H14024">
        <v>3300143385</v>
      </c>
      <c r="I14024">
        <v>1943.7</v>
      </c>
      <c r="J14024" s="1">
        <v>44932</v>
      </c>
      <c r="K14024">
        <v>1767</v>
      </c>
      <c r="L14024" s="1">
        <v>44893</v>
      </c>
      <c r="M14024">
        <v>-39</v>
      </c>
      <c r="N14024" s="8">
        <f t="shared" si="219"/>
        <v>-68913</v>
      </c>
    </row>
    <row r="14025" spans="1:14">
      <c r="A14025" t="s">
        <v>14</v>
      </c>
      <c r="B14025" t="s">
        <v>62</v>
      </c>
      <c r="C14025" t="s">
        <v>403</v>
      </c>
      <c r="D14025">
        <v>12792100153</v>
      </c>
      <c r="E14025" s="1">
        <v>44870</v>
      </c>
      <c r="F14025" s="1">
        <v>44870</v>
      </c>
      <c r="G14025">
        <v>8366069660</v>
      </c>
      <c r="H14025">
        <v>22050231</v>
      </c>
      <c r="I14025">
        <v>501.69</v>
      </c>
      <c r="J14025" s="1">
        <v>44932</v>
      </c>
      <c r="K14025">
        <v>411.22</v>
      </c>
      <c r="L14025" s="1">
        <v>44910</v>
      </c>
      <c r="M14025">
        <v>-22</v>
      </c>
      <c r="N14025" s="8">
        <f t="shared" si="219"/>
        <v>-9046.84</v>
      </c>
    </row>
    <row r="14026" spans="1:14">
      <c r="A14026" t="s">
        <v>14</v>
      </c>
      <c r="B14026" t="s">
        <v>62</v>
      </c>
      <c r="C14026" t="s">
        <v>288</v>
      </c>
      <c r="D14026">
        <v>7195130153</v>
      </c>
      <c r="E14026" s="1">
        <v>44870</v>
      </c>
      <c r="F14026" s="1">
        <v>44870</v>
      </c>
      <c r="G14026">
        <v>8366679958</v>
      </c>
      <c r="H14026">
        <v>3622110749</v>
      </c>
      <c r="I14026">
        <v>112918.73</v>
      </c>
      <c r="J14026" s="1">
        <v>44932</v>
      </c>
      <c r="K14026">
        <v>102653.39</v>
      </c>
      <c r="L14026" s="1">
        <v>44910</v>
      </c>
      <c r="M14026">
        <v>-22</v>
      </c>
      <c r="N14026" s="8">
        <f t="shared" si="219"/>
        <v>-2258374.58</v>
      </c>
    </row>
    <row r="14027" spans="1:14">
      <c r="A14027" t="s">
        <v>14</v>
      </c>
      <c r="B14027" t="s">
        <v>62</v>
      </c>
      <c r="C14027" t="s">
        <v>672</v>
      </c>
      <c r="D14027">
        <v>10128980157</v>
      </c>
      <c r="E14027" s="1">
        <v>44870</v>
      </c>
      <c r="F14027" s="1">
        <v>44870</v>
      </c>
      <c r="G14027">
        <v>8366993288</v>
      </c>
      <c r="H14027" t="s">
        <v>5468</v>
      </c>
      <c r="I14027">
        <v>550</v>
      </c>
      <c r="J14027" s="1">
        <v>44932</v>
      </c>
      <c r="K14027">
        <v>500</v>
      </c>
      <c r="L14027" s="1">
        <v>44910</v>
      </c>
      <c r="M14027">
        <v>-22</v>
      </c>
      <c r="N14027" s="8">
        <f t="shared" si="219"/>
        <v>-11000</v>
      </c>
    </row>
    <row r="14028" spans="1:14">
      <c r="A14028" t="s">
        <v>14</v>
      </c>
      <c r="B14028" t="s">
        <v>62</v>
      </c>
      <c r="C14028" t="s">
        <v>101</v>
      </c>
      <c r="D14028">
        <v>3878140239</v>
      </c>
      <c r="E14028" s="1">
        <v>44870</v>
      </c>
      <c r="F14028" s="1">
        <v>44870</v>
      </c>
      <c r="G14028">
        <v>8367205711</v>
      </c>
      <c r="H14028">
        <v>1060006974</v>
      </c>
      <c r="I14028">
        <v>12103.3</v>
      </c>
      <c r="J14028" s="1">
        <v>44932</v>
      </c>
      <c r="K14028">
        <v>11003</v>
      </c>
      <c r="L14028" s="1">
        <v>44910</v>
      </c>
      <c r="M14028">
        <v>-22</v>
      </c>
      <c r="N14028" s="8">
        <f t="shared" si="219"/>
        <v>-242066</v>
      </c>
    </row>
    <row r="14029" spans="1:14">
      <c r="A14029" t="s">
        <v>14</v>
      </c>
      <c r="B14029" t="s">
        <v>62</v>
      </c>
      <c r="C14029" t="s">
        <v>203</v>
      </c>
      <c r="D14029">
        <v>212840235</v>
      </c>
      <c r="E14029" s="1">
        <v>44870</v>
      </c>
      <c r="F14029" s="1">
        <v>44870</v>
      </c>
      <c r="G14029">
        <v>8367212858</v>
      </c>
      <c r="H14029">
        <v>1000092284</v>
      </c>
      <c r="I14029">
        <v>26717.67</v>
      </c>
      <c r="J14029" s="1">
        <v>44932</v>
      </c>
      <c r="K14029">
        <v>7264.59</v>
      </c>
      <c r="L14029" s="1">
        <v>44910</v>
      </c>
      <c r="M14029">
        <v>-22</v>
      </c>
      <c r="N14029" s="8">
        <f t="shared" si="219"/>
        <v>-159820.98000000001</v>
      </c>
    </row>
    <row r="14030" spans="1:14">
      <c r="A14030" t="s">
        <v>14</v>
      </c>
      <c r="B14030" t="s">
        <v>62</v>
      </c>
      <c r="C14030" t="s">
        <v>1661</v>
      </c>
      <c r="D14030" t="s">
        <v>1662</v>
      </c>
      <c r="E14030" s="1">
        <v>44870</v>
      </c>
      <c r="F14030" s="1">
        <v>44870</v>
      </c>
      <c r="G14030">
        <v>8367345897</v>
      </c>
      <c r="H14030" t="s">
        <v>5469</v>
      </c>
      <c r="I14030">
        <v>1166.5</v>
      </c>
      <c r="J14030" s="1">
        <v>44930</v>
      </c>
      <c r="K14030">
        <v>1166.5</v>
      </c>
      <c r="L14030" s="1">
        <v>44879</v>
      </c>
      <c r="M14030">
        <v>-51</v>
      </c>
      <c r="N14030" s="8">
        <f t="shared" si="219"/>
        <v>-59491.5</v>
      </c>
    </row>
    <row r="14031" spans="1:14">
      <c r="A14031" t="s">
        <v>14</v>
      </c>
      <c r="B14031" t="s">
        <v>62</v>
      </c>
      <c r="C14031" t="s">
        <v>695</v>
      </c>
      <c r="D14031">
        <v>5848061007</v>
      </c>
      <c r="E14031" s="1">
        <v>44870</v>
      </c>
      <c r="F14031" s="1">
        <v>44870</v>
      </c>
      <c r="G14031">
        <v>8367512794</v>
      </c>
      <c r="H14031">
        <v>2022012000112770</v>
      </c>
      <c r="I14031">
        <v>4909.18</v>
      </c>
      <c r="J14031" s="1">
        <v>44932</v>
      </c>
      <c r="K14031">
        <v>4462.8900000000003</v>
      </c>
      <c r="L14031" s="1">
        <v>44893</v>
      </c>
      <c r="M14031">
        <v>-39</v>
      </c>
      <c r="N14031" s="8">
        <f t="shared" si="219"/>
        <v>-174052.71000000002</v>
      </c>
    </row>
    <row r="14032" spans="1:14">
      <c r="A14032" t="s">
        <v>14</v>
      </c>
      <c r="B14032" t="s">
        <v>62</v>
      </c>
      <c r="C14032" t="s">
        <v>695</v>
      </c>
      <c r="D14032">
        <v>5848061007</v>
      </c>
      <c r="E14032" s="1">
        <v>44870</v>
      </c>
      <c r="F14032" s="1">
        <v>44870</v>
      </c>
      <c r="G14032">
        <v>8367594896</v>
      </c>
      <c r="H14032">
        <v>2022012000115410</v>
      </c>
      <c r="I14032">
        <v>12.87</v>
      </c>
      <c r="J14032" s="1">
        <v>44932</v>
      </c>
      <c r="K14032">
        <v>11.7</v>
      </c>
      <c r="L14032" s="1">
        <v>44893</v>
      </c>
      <c r="M14032">
        <v>-39</v>
      </c>
      <c r="N14032" s="8">
        <f t="shared" si="219"/>
        <v>-456.29999999999995</v>
      </c>
    </row>
    <row r="14033" spans="1:14">
      <c r="A14033" t="s">
        <v>14</v>
      </c>
      <c r="B14033" t="s">
        <v>62</v>
      </c>
      <c r="C14033" t="s">
        <v>695</v>
      </c>
      <c r="D14033">
        <v>5848061007</v>
      </c>
      <c r="E14033" s="1">
        <v>44870</v>
      </c>
      <c r="F14033" s="1">
        <v>44870</v>
      </c>
      <c r="G14033">
        <v>8367644976</v>
      </c>
      <c r="H14033">
        <v>2022012000110310</v>
      </c>
      <c r="I14033">
        <v>10451.83</v>
      </c>
      <c r="J14033" s="1">
        <v>44932</v>
      </c>
      <c r="K14033">
        <v>9501.66</v>
      </c>
      <c r="L14033" s="1">
        <v>44893</v>
      </c>
      <c r="M14033">
        <v>-39</v>
      </c>
      <c r="N14033" s="8">
        <f t="shared" si="219"/>
        <v>-370564.74</v>
      </c>
    </row>
    <row r="14034" spans="1:14">
      <c r="A14034" t="s">
        <v>14</v>
      </c>
      <c r="B14034" t="s">
        <v>62</v>
      </c>
      <c r="C14034" t="s">
        <v>1558</v>
      </c>
      <c r="D14034" t="s">
        <v>1559</v>
      </c>
      <c r="E14034" s="1">
        <v>44870</v>
      </c>
      <c r="F14034" s="1">
        <v>44870</v>
      </c>
      <c r="G14034">
        <v>8367678721</v>
      </c>
      <c r="H14034" s="2">
        <v>44896</v>
      </c>
      <c r="I14034">
        <v>3066.67</v>
      </c>
      <c r="J14034" s="1">
        <v>44930</v>
      </c>
      <c r="K14034">
        <v>3066.67</v>
      </c>
      <c r="L14034" s="1">
        <v>44880</v>
      </c>
      <c r="M14034">
        <v>-50</v>
      </c>
      <c r="N14034" s="8">
        <f t="shared" si="219"/>
        <v>-153333.5</v>
      </c>
    </row>
    <row r="14035" spans="1:14">
      <c r="A14035" t="s">
        <v>14</v>
      </c>
      <c r="B14035" t="s">
        <v>62</v>
      </c>
      <c r="C14035" t="s">
        <v>4656</v>
      </c>
      <c r="D14035" t="s">
        <v>4657</v>
      </c>
      <c r="E14035" s="1">
        <v>44871</v>
      </c>
      <c r="F14035" s="1">
        <v>44871</v>
      </c>
      <c r="G14035">
        <v>8368786950</v>
      </c>
      <c r="H14035">
        <v>19</v>
      </c>
      <c r="I14035">
        <v>3000</v>
      </c>
      <c r="J14035" s="1">
        <v>44931</v>
      </c>
      <c r="K14035">
        <v>2400</v>
      </c>
      <c r="L14035" s="1">
        <v>44883</v>
      </c>
      <c r="M14035">
        <v>-48</v>
      </c>
      <c r="N14035" s="8">
        <f t="shared" si="219"/>
        <v>-115200</v>
      </c>
    </row>
    <row r="14036" spans="1:14">
      <c r="A14036" t="s">
        <v>14</v>
      </c>
      <c r="B14036" t="s">
        <v>62</v>
      </c>
      <c r="C14036" t="s">
        <v>244</v>
      </c>
      <c r="D14036">
        <v>674840152</v>
      </c>
      <c r="E14036" s="1">
        <v>44871</v>
      </c>
      <c r="F14036" s="1">
        <v>44871</v>
      </c>
      <c r="G14036">
        <v>8368992218</v>
      </c>
      <c r="H14036">
        <v>5302507420</v>
      </c>
      <c r="I14036">
        <v>159.21</v>
      </c>
      <c r="J14036" s="1">
        <v>44932</v>
      </c>
      <c r="K14036">
        <v>130.5</v>
      </c>
      <c r="L14036" s="1">
        <v>44910</v>
      </c>
      <c r="M14036">
        <v>-22</v>
      </c>
      <c r="N14036" s="8">
        <f t="shared" si="219"/>
        <v>-2871</v>
      </c>
    </row>
    <row r="14037" spans="1:14">
      <c r="A14037" t="s">
        <v>14</v>
      </c>
      <c r="B14037" t="s">
        <v>62</v>
      </c>
      <c r="C14037" t="s">
        <v>158</v>
      </c>
      <c r="D14037">
        <v>9714010965</v>
      </c>
      <c r="E14037" s="1">
        <v>44871</v>
      </c>
      <c r="F14037" s="1">
        <v>44871</v>
      </c>
      <c r="G14037">
        <v>8369058090</v>
      </c>
      <c r="H14037" t="s">
        <v>4544</v>
      </c>
      <c r="I14037">
        <v>2193.56</v>
      </c>
      <c r="J14037" s="1">
        <v>44931</v>
      </c>
      <c r="K14037">
        <v>1798</v>
      </c>
      <c r="L14037" s="1">
        <v>44908</v>
      </c>
      <c r="M14037">
        <v>-23</v>
      </c>
      <c r="N14037" s="8">
        <f t="shared" si="219"/>
        <v>-41354</v>
      </c>
    </row>
    <row r="14038" spans="1:14">
      <c r="A14038" t="s">
        <v>14</v>
      </c>
      <c r="B14038" t="s">
        <v>62</v>
      </c>
      <c r="C14038" t="s">
        <v>327</v>
      </c>
      <c r="D14038">
        <v>5501420961</v>
      </c>
      <c r="E14038" s="1">
        <v>44872</v>
      </c>
      <c r="F14038" s="1">
        <v>44872</v>
      </c>
      <c r="G14038">
        <v>8369980570</v>
      </c>
      <c r="H14038">
        <v>2208118087</v>
      </c>
      <c r="I14038">
        <v>6411.24</v>
      </c>
      <c r="J14038" s="1">
        <v>44932</v>
      </c>
      <c r="K14038">
        <v>5828.4</v>
      </c>
      <c r="L14038" s="1">
        <v>44909</v>
      </c>
      <c r="M14038">
        <v>-23</v>
      </c>
      <c r="N14038" s="8">
        <f t="shared" si="219"/>
        <v>-134053.19999999998</v>
      </c>
    </row>
    <row r="14039" spans="1:14">
      <c r="A14039" t="s">
        <v>14</v>
      </c>
      <c r="B14039" t="s">
        <v>62</v>
      </c>
      <c r="C14039" t="s">
        <v>310</v>
      </c>
      <c r="D14039">
        <v>11278030157</v>
      </c>
      <c r="E14039" s="1">
        <v>44872</v>
      </c>
      <c r="F14039" s="1">
        <v>44872</v>
      </c>
      <c r="G14039">
        <v>8370471350</v>
      </c>
      <c r="H14039" t="s">
        <v>5470</v>
      </c>
      <c r="I14039">
        <v>1121.18</v>
      </c>
      <c r="J14039" s="1">
        <v>44932</v>
      </c>
      <c r="K14039">
        <v>1019.25</v>
      </c>
      <c r="L14039" s="1">
        <v>44893</v>
      </c>
      <c r="M14039">
        <v>-39</v>
      </c>
      <c r="N14039" s="8">
        <f t="shared" si="219"/>
        <v>-39750.75</v>
      </c>
    </row>
    <row r="14040" spans="1:14">
      <c r="A14040" t="s">
        <v>14</v>
      </c>
      <c r="B14040" t="s">
        <v>62</v>
      </c>
      <c r="C14040" t="s">
        <v>310</v>
      </c>
      <c r="D14040">
        <v>11278030157</v>
      </c>
      <c r="E14040" s="1">
        <v>44872</v>
      </c>
      <c r="F14040" s="1">
        <v>44872</v>
      </c>
      <c r="G14040">
        <v>8370471523</v>
      </c>
      <c r="H14040" t="s">
        <v>5471</v>
      </c>
      <c r="I14040">
        <v>877.8</v>
      </c>
      <c r="J14040" s="1">
        <v>44932</v>
      </c>
      <c r="K14040">
        <v>798</v>
      </c>
      <c r="L14040" s="1">
        <v>44910</v>
      </c>
      <c r="M14040">
        <v>-22</v>
      </c>
      <c r="N14040" s="8">
        <f t="shared" si="219"/>
        <v>-17556</v>
      </c>
    </row>
    <row r="14041" spans="1:14">
      <c r="A14041" t="s">
        <v>14</v>
      </c>
      <c r="B14041" t="s">
        <v>62</v>
      </c>
      <c r="C14041" t="s">
        <v>310</v>
      </c>
      <c r="D14041">
        <v>11278030157</v>
      </c>
      <c r="E14041" s="1">
        <v>44872</v>
      </c>
      <c r="F14041" s="1">
        <v>44872</v>
      </c>
      <c r="G14041">
        <v>8370508298</v>
      </c>
      <c r="H14041" t="s">
        <v>5472</v>
      </c>
      <c r="I14041">
        <v>1029.5999999999999</v>
      </c>
      <c r="J14041" s="1">
        <v>44932</v>
      </c>
      <c r="K14041">
        <v>936</v>
      </c>
      <c r="L14041" s="1">
        <v>44893</v>
      </c>
      <c r="M14041">
        <v>-39</v>
      </c>
      <c r="N14041" s="8">
        <f t="shared" si="219"/>
        <v>-36504</v>
      </c>
    </row>
    <row r="14042" spans="1:14">
      <c r="A14042" t="s">
        <v>14</v>
      </c>
      <c r="B14042" t="s">
        <v>62</v>
      </c>
      <c r="C14042" t="s">
        <v>310</v>
      </c>
      <c r="D14042">
        <v>11278030157</v>
      </c>
      <c r="E14042" s="1">
        <v>44872</v>
      </c>
      <c r="F14042" s="1">
        <v>44872</v>
      </c>
      <c r="G14042">
        <v>8370511950</v>
      </c>
      <c r="H14042" t="s">
        <v>5473</v>
      </c>
      <c r="I14042">
        <v>1121.18</v>
      </c>
      <c r="J14042" s="1">
        <v>44932</v>
      </c>
      <c r="K14042">
        <v>1019.25</v>
      </c>
      <c r="L14042" s="1">
        <v>44893</v>
      </c>
      <c r="M14042">
        <v>-39</v>
      </c>
      <c r="N14042" s="8">
        <f t="shared" si="219"/>
        <v>-39750.75</v>
      </c>
    </row>
    <row r="14043" spans="1:14">
      <c r="A14043" t="s">
        <v>14</v>
      </c>
      <c r="B14043" t="s">
        <v>62</v>
      </c>
      <c r="C14043" t="s">
        <v>310</v>
      </c>
      <c r="D14043">
        <v>11278030157</v>
      </c>
      <c r="E14043" s="1">
        <v>44872</v>
      </c>
      <c r="F14043" s="1">
        <v>44872</v>
      </c>
      <c r="G14043">
        <v>8370522505</v>
      </c>
      <c r="H14043" t="s">
        <v>5474</v>
      </c>
      <c r="I14043">
        <v>1089</v>
      </c>
      <c r="J14043" s="1">
        <v>44932</v>
      </c>
      <c r="K14043">
        <v>990</v>
      </c>
      <c r="L14043" s="1">
        <v>44910</v>
      </c>
      <c r="M14043">
        <v>-22</v>
      </c>
      <c r="N14043" s="8">
        <f t="shared" si="219"/>
        <v>-21780</v>
      </c>
    </row>
    <row r="14044" spans="1:14">
      <c r="A14044" t="s">
        <v>14</v>
      </c>
      <c r="B14044" t="s">
        <v>62</v>
      </c>
      <c r="C14044" t="s">
        <v>310</v>
      </c>
      <c r="D14044">
        <v>11278030157</v>
      </c>
      <c r="E14044" s="1">
        <v>44872</v>
      </c>
      <c r="F14044" s="1">
        <v>44872</v>
      </c>
      <c r="G14044">
        <v>8370522671</v>
      </c>
      <c r="H14044" t="s">
        <v>5475</v>
      </c>
      <c r="I14044">
        <v>121</v>
      </c>
      <c r="J14044" s="1">
        <v>44932</v>
      </c>
      <c r="K14044">
        <v>110</v>
      </c>
      <c r="L14044" s="1">
        <v>44893</v>
      </c>
      <c r="M14044">
        <v>-39</v>
      </c>
      <c r="N14044" s="8">
        <f t="shared" si="219"/>
        <v>-4290</v>
      </c>
    </row>
    <row r="14045" spans="1:14">
      <c r="A14045" t="s">
        <v>14</v>
      </c>
      <c r="B14045" t="s">
        <v>62</v>
      </c>
      <c r="C14045" t="s">
        <v>310</v>
      </c>
      <c r="D14045">
        <v>11278030157</v>
      </c>
      <c r="E14045" s="1">
        <v>44872</v>
      </c>
      <c r="F14045" s="1">
        <v>44872</v>
      </c>
      <c r="G14045">
        <v>8370522695</v>
      </c>
      <c r="H14045" t="s">
        <v>5476</v>
      </c>
      <c r="I14045">
        <v>99</v>
      </c>
      <c r="J14045" s="1">
        <v>44932</v>
      </c>
      <c r="K14045">
        <v>90</v>
      </c>
      <c r="L14045" s="1">
        <v>44893</v>
      </c>
      <c r="M14045">
        <v>-39</v>
      </c>
      <c r="N14045" s="8">
        <f t="shared" si="219"/>
        <v>-3510</v>
      </c>
    </row>
    <row r="14046" spans="1:14">
      <c r="A14046" t="s">
        <v>14</v>
      </c>
      <c r="B14046" t="s">
        <v>62</v>
      </c>
      <c r="C14046" t="s">
        <v>194</v>
      </c>
      <c r="D14046">
        <v>2344710484</v>
      </c>
      <c r="E14046" s="1">
        <v>44872</v>
      </c>
      <c r="F14046" s="1">
        <v>44872</v>
      </c>
      <c r="G14046">
        <v>8371014798</v>
      </c>
      <c r="H14046">
        <v>662272</v>
      </c>
      <c r="I14046">
        <v>2552.46</v>
      </c>
      <c r="J14046" s="1">
        <v>44932</v>
      </c>
      <c r="K14046">
        <v>2320.42</v>
      </c>
      <c r="L14046" s="1">
        <v>44893</v>
      </c>
      <c r="M14046">
        <v>-39</v>
      </c>
      <c r="N14046" s="8">
        <f t="shared" si="219"/>
        <v>-90496.38</v>
      </c>
    </row>
    <row r="14047" spans="1:14">
      <c r="A14047" t="s">
        <v>14</v>
      </c>
      <c r="B14047" t="s">
        <v>62</v>
      </c>
      <c r="C14047" t="s">
        <v>1295</v>
      </c>
      <c r="D14047">
        <v>471770016</v>
      </c>
      <c r="E14047" s="1">
        <v>44872</v>
      </c>
      <c r="F14047" s="1">
        <v>44872</v>
      </c>
      <c r="G14047">
        <v>8371057750</v>
      </c>
      <c r="H14047">
        <v>90021262</v>
      </c>
      <c r="I14047">
        <v>3516.34</v>
      </c>
      <c r="J14047" s="1">
        <v>44932</v>
      </c>
      <c r="K14047">
        <v>3196.67</v>
      </c>
      <c r="L14047" s="1">
        <v>44893</v>
      </c>
      <c r="M14047">
        <v>-39</v>
      </c>
      <c r="N14047" s="8">
        <f t="shared" si="219"/>
        <v>-124670.13</v>
      </c>
    </row>
    <row r="14048" spans="1:14">
      <c r="A14048" t="s">
        <v>14</v>
      </c>
      <c r="B14048" t="s">
        <v>62</v>
      </c>
      <c r="C14048" t="s">
        <v>1668</v>
      </c>
      <c r="D14048">
        <v>8441330589</v>
      </c>
      <c r="E14048" s="1">
        <v>44872</v>
      </c>
      <c r="F14048" s="1">
        <v>44872</v>
      </c>
      <c r="G14048">
        <v>8371423563</v>
      </c>
      <c r="H14048" t="s">
        <v>5477</v>
      </c>
      <c r="I14048">
        <v>5797.44</v>
      </c>
      <c r="J14048" s="1">
        <v>44932</v>
      </c>
      <c r="K14048">
        <v>4752</v>
      </c>
      <c r="L14048" s="1">
        <v>44900</v>
      </c>
      <c r="M14048">
        <v>-32</v>
      </c>
      <c r="N14048" s="8">
        <f t="shared" si="219"/>
        <v>-152064</v>
      </c>
    </row>
    <row r="14049" spans="1:14">
      <c r="A14049" t="s">
        <v>14</v>
      </c>
      <c r="B14049" t="s">
        <v>62</v>
      </c>
      <c r="C14049" t="s">
        <v>1775</v>
      </c>
      <c r="D14049">
        <v>4969470154</v>
      </c>
      <c r="E14049" s="1">
        <v>44872</v>
      </c>
      <c r="F14049" s="1">
        <v>44872</v>
      </c>
      <c r="G14049">
        <v>8371459237</v>
      </c>
      <c r="H14049">
        <v>8221426</v>
      </c>
      <c r="I14049">
        <v>744.2</v>
      </c>
      <c r="J14049" s="1">
        <v>44932</v>
      </c>
      <c r="K14049">
        <v>610</v>
      </c>
      <c r="L14049" s="1">
        <v>44893</v>
      </c>
      <c r="M14049">
        <v>-39</v>
      </c>
      <c r="N14049" s="8">
        <f t="shared" si="219"/>
        <v>-23790</v>
      </c>
    </row>
    <row r="14050" spans="1:14">
      <c r="A14050" t="s">
        <v>14</v>
      </c>
      <c r="B14050" t="s">
        <v>62</v>
      </c>
      <c r="C14050" t="s">
        <v>1775</v>
      </c>
      <c r="D14050">
        <v>4969470154</v>
      </c>
      <c r="E14050" s="1">
        <v>44872</v>
      </c>
      <c r="F14050" s="1">
        <v>44872</v>
      </c>
      <c r="G14050">
        <v>8371459300</v>
      </c>
      <c r="H14050">
        <v>8221425</v>
      </c>
      <c r="I14050">
        <v>660.36</v>
      </c>
      <c r="J14050" s="1">
        <v>44932</v>
      </c>
      <c r="K14050">
        <v>541.28</v>
      </c>
      <c r="L14050" s="1">
        <v>44893</v>
      </c>
      <c r="M14050">
        <v>-39</v>
      </c>
      <c r="N14050" s="8">
        <f t="shared" si="219"/>
        <v>-21109.919999999998</v>
      </c>
    </row>
    <row r="14051" spans="1:14">
      <c r="A14051" t="s">
        <v>14</v>
      </c>
      <c r="B14051" t="s">
        <v>62</v>
      </c>
      <c r="C14051" t="s">
        <v>382</v>
      </c>
      <c r="D14051">
        <v>10852890150</v>
      </c>
      <c r="E14051" s="1">
        <v>44872</v>
      </c>
      <c r="F14051" s="1">
        <v>44872</v>
      </c>
      <c r="G14051">
        <v>8371594286</v>
      </c>
      <c r="H14051">
        <v>5916111591</v>
      </c>
      <c r="I14051">
        <v>527.79999999999995</v>
      </c>
      <c r="J14051" s="1">
        <v>44932</v>
      </c>
      <c r="K14051">
        <v>432.62</v>
      </c>
      <c r="L14051" s="1">
        <v>44910</v>
      </c>
      <c r="M14051">
        <v>-22</v>
      </c>
      <c r="N14051" s="8">
        <f t="shared" si="219"/>
        <v>-9517.64</v>
      </c>
    </row>
    <row r="14052" spans="1:14">
      <c r="A14052" t="s">
        <v>14</v>
      </c>
      <c r="B14052" t="s">
        <v>62</v>
      </c>
      <c r="C14052" t="s">
        <v>1245</v>
      </c>
      <c r="D14052" t="s">
        <v>1246</v>
      </c>
      <c r="E14052" s="1">
        <v>44872</v>
      </c>
      <c r="F14052" s="1">
        <v>44872</v>
      </c>
      <c r="G14052">
        <v>8372077918</v>
      </c>
      <c r="H14052" t="s">
        <v>2022</v>
      </c>
      <c r="I14052">
        <v>2500</v>
      </c>
      <c r="J14052" s="1">
        <v>44932</v>
      </c>
      <c r="K14052">
        <v>2500</v>
      </c>
      <c r="L14052" s="1">
        <v>44879</v>
      </c>
      <c r="M14052">
        <v>-53</v>
      </c>
      <c r="N14052" s="8">
        <f t="shared" si="219"/>
        <v>-132500</v>
      </c>
    </row>
    <row r="14053" spans="1:14">
      <c r="A14053" t="s">
        <v>14</v>
      </c>
      <c r="B14053" t="s">
        <v>62</v>
      </c>
      <c r="C14053" t="s">
        <v>570</v>
      </c>
      <c r="D14053">
        <v>696360155</v>
      </c>
      <c r="E14053" s="1">
        <v>44872</v>
      </c>
      <c r="F14053" s="1">
        <v>44872</v>
      </c>
      <c r="G14053">
        <v>8372148194</v>
      </c>
      <c r="H14053">
        <v>2283055675</v>
      </c>
      <c r="I14053">
        <v>11139.96</v>
      </c>
      <c r="J14053" s="1">
        <v>44932</v>
      </c>
      <c r="K14053">
        <v>10127.24</v>
      </c>
      <c r="L14053" s="1">
        <v>44893</v>
      </c>
      <c r="M14053">
        <v>-39</v>
      </c>
      <c r="N14053" s="8">
        <f t="shared" si="219"/>
        <v>-394962.36</v>
      </c>
    </row>
    <row r="14054" spans="1:14">
      <c r="A14054" t="s">
        <v>14</v>
      </c>
      <c r="B14054" t="s">
        <v>62</v>
      </c>
      <c r="C14054" t="s">
        <v>88</v>
      </c>
      <c r="D14054">
        <v>4869950156</v>
      </c>
      <c r="E14054" s="1">
        <v>44872</v>
      </c>
      <c r="F14054" s="1">
        <v>44872</v>
      </c>
      <c r="G14054">
        <v>8372264804</v>
      </c>
      <c r="H14054" t="s">
        <v>5478</v>
      </c>
      <c r="I14054">
        <v>568.52</v>
      </c>
      <c r="J14054" s="1">
        <v>44932</v>
      </c>
      <c r="K14054">
        <v>466</v>
      </c>
      <c r="L14054" s="1">
        <v>44901</v>
      </c>
      <c r="M14054">
        <v>-31</v>
      </c>
      <c r="N14054" s="8">
        <f t="shared" si="219"/>
        <v>-14446</v>
      </c>
    </row>
    <row r="14055" spans="1:14">
      <c r="A14055" t="s">
        <v>14</v>
      </c>
      <c r="B14055" t="s">
        <v>62</v>
      </c>
      <c r="C14055" t="s">
        <v>712</v>
      </c>
      <c r="D14055">
        <v>737420158</v>
      </c>
      <c r="E14055" s="1">
        <v>44872</v>
      </c>
      <c r="F14055" s="1">
        <v>44872</v>
      </c>
      <c r="G14055">
        <v>8372472408</v>
      </c>
      <c r="H14055">
        <v>2228398</v>
      </c>
      <c r="I14055">
        <v>76.45</v>
      </c>
      <c r="J14055" s="1">
        <v>44932</v>
      </c>
      <c r="K14055">
        <v>69.5</v>
      </c>
      <c r="L14055" s="1">
        <v>44910</v>
      </c>
      <c r="M14055">
        <v>-22</v>
      </c>
      <c r="N14055" s="8">
        <f t="shared" si="219"/>
        <v>-1529</v>
      </c>
    </row>
    <row r="14056" spans="1:14">
      <c r="A14056" t="s">
        <v>14</v>
      </c>
      <c r="B14056" t="s">
        <v>62</v>
      </c>
      <c r="C14056" t="s">
        <v>624</v>
      </c>
      <c r="D14056">
        <v>11815361008</v>
      </c>
      <c r="E14056" s="1">
        <v>44873</v>
      </c>
      <c r="F14056" s="1">
        <v>44873</v>
      </c>
      <c r="G14056">
        <v>8374691752</v>
      </c>
      <c r="H14056" t="s">
        <v>5479</v>
      </c>
      <c r="I14056">
        <v>665.04</v>
      </c>
      <c r="J14056" s="1">
        <v>44933</v>
      </c>
      <c r="K14056">
        <v>604.58000000000004</v>
      </c>
      <c r="L14056" s="1">
        <v>44893</v>
      </c>
      <c r="M14056">
        <v>-40</v>
      </c>
      <c r="N14056" s="8">
        <f t="shared" si="219"/>
        <v>-24183.200000000001</v>
      </c>
    </row>
    <row r="14057" spans="1:14">
      <c r="A14057" t="s">
        <v>14</v>
      </c>
      <c r="B14057" t="s">
        <v>62</v>
      </c>
      <c r="C14057" t="s">
        <v>624</v>
      </c>
      <c r="D14057">
        <v>11815361008</v>
      </c>
      <c r="E14057" s="1">
        <v>44872</v>
      </c>
      <c r="F14057" s="1">
        <v>44872</v>
      </c>
      <c r="G14057">
        <v>8374805115</v>
      </c>
      <c r="H14057" t="s">
        <v>5480</v>
      </c>
      <c r="I14057">
        <v>557.61</v>
      </c>
      <c r="J14057" s="1">
        <v>44932</v>
      </c>
      <c r="K14057">
        <v>506.92</v>
      </c>
      <c r="L14057" s="1">
        <v>44893</v>
      </c>
      <c r="M14057">
        <v>-39</v>
      </c>
      <c r="N14057" s="8">
        <f t="shared" si="219"/>
        <v>-19769.88</v>
      </c>
    </row>
    <row r="14058" spans="1:14">
      <c r="A14058" t="s">
        <v>14</v>
      </c>
      <c r="B14058" t="s">
        <v>62</v>
      </c>
      <c r="C14058" t="s">
        <v>1833</v>
      </c>
      <c r="D14058" t="s">
        <v>1834</v>
      </c>
      <c r="E14058" s="1">
        <v>44873</v>
      </c>
      <c r="F14058" s="1">
        <v>44873</v>
      </c>
      <c r="G14058">
        <v>8374919632</v>
      </c>
      <c r="H14058" t="s">
        <v>3583</v>
      </c>
      <c r="I14058">
        <v>2250</v>
      </c>
      <c r="J14058" s="1">
        <v>44933</v>
      </c>
      <c r="K14058">
        <v>2250</v>
      </c>
      <c r="L14058" s="1">
        <v>44879</v>
      </c>
      <c r="M14058">
        <v>-54</v>
      </c>
      <c r="N14058" s="8">
        <f t="shared" si="219"/>
        <v>-121500</v>
      </c>
    </row>
    <row r="14059" spans="1:14">
      <c r="A14059" t="s">
        <v>14</v>
      </c>
      <c r="B14059" t="s">
        <v>62</v>
      </c>
      <c r="C14059" t="s">
        <v>964</v>
      </c>
      <c r="D14059">
        <v>13272481006</v>
      </c>
      <c r="E14059" s="1">
        <v>44872</v>
      </c>
      <c r="F14059" s="1">
        <v>44872</v>
      </c>
      <c r="G14059">
        <v>8376014102</v>
      </c>
      <c r="H14059" t="s">
        <v>5481</v>
      </c>
      <c r="I14059">
        <v>7930</v>
      </c>
      <c r="J14059" s="1">
        <v>44932</v>
      </c>
      <c r="K14059">
        <v>6500</v>
      </c>
      <c r="L14059" s="1">
        <v>44910</v>
      </c>
      <c r="M14059">
        <v>-22</v>
      </c>
      <c r="N14059" s="8">
        <f t="shared" si="219"/>
        <v>-143000</v>
      </c>
    </row>
    <row r="14060" spans="1:14">
      <c r="A14060" t="s">
        <v>14</v>
      </c>
      <c r="B14060" t="s">
        <v>62</v>
      </c>
      <c r="C14060" t="s">
        <v>519</v>
      </c>
      <c r="D14060">
        <v>14883281009</v>
      </c>
      <c r="E14060" s="1">
        <v>44873</v>
      </c>
      <c r="F14060" s="1">
        <v>44873</v>
      </c>
      <c r="G14060">
        <v>8376456435</v>
      </c>
      <c r="H14060" t="s">
        <v>5482</v>
      </c>
      <c r="I14060">
        <v>1660.23</v>
      </c>
      <c r="J14060" s="1">
        <v>44933</v>
      </c>
      <c r="K14060">
        <v>1509.3</v>
      </c>
      <c r="L14060" s="1">
        <v>44914</v>
      </c>
      <c r="M14060">
        <v>-19</v>
      </c>
      <c r="N14060" s="8">
        <f t="shared" si="219"/>
        <v>-28676.7</v>
      </c>
    </row>
    <row r="14061" spans="1:14">
      <c r="A14061" t="s">
        <v>14</v>
      </c>
      <c r="B14061" t="s">
        <v>62</v>
      </c>
      <c r="C14061" t="s">
        <v>327</v>
      </c>
      <c r="D14061">
        <v>5501420961</v>
      </c>
      <c r="E14061" s="1">
        <v>44873</v>
      </c>
      <c r="F14061" s="1">
        <v>44873</v>
      </c>
      <c r="G14061">
        <v>8377396137</v>
      </c>
      <c r="H14061">
        <v>2208118196</v>
      </c>
      <c r="I14061">
        <v>2928.75</v>
      </c>
      <c r="J14061" s="1">
        <v>44933</v>
      </c>
      <c r="K14061">
        <v>2662.5</v>
      </c>
      <c r="L14061" s="1">
        <v>44909</v>
      </c>
      <c r="M14061">
        <v>-24</v>
      </c>
      <c r="N14061" s="8">
        <f t="shared" si="219"/>
        <v>-63900</v>
      </c>
    </row>
    <row r="14062" spans="1:14">
      <c r="A14062" t="s">
        <v>14</v>
      </c>
      <c r="B14062" t="s">
        <v>62</v>
      </c>
      <c r="C14062" t="s">
        <v>322</v>
      </c>
      <c r="D14062">
        <v>2645920592</v>
      </c>
      <c r="E14062" s="1">
        <v>44872</v>
      </c>
      <c r="F14062" s="1">
        <v>44872</v>
      </c>
      <c r="G14062">
        <v>8377624315</v>
      </c>
      <c r="H14062">
        <v>2022037915</v>
      </c>
      <c r="I14062">
        <v>4446.68</v>
      </c>
      <c r="J14062" s="1">
        <v>44932</v>
      </c>
      <c r="K14062">
        <v>4042.44</v>
      </c>
      <c r="L14062" s="1">
        <v>44910</v>
      </c>
      <c r="M14062">
        <v>-22</v>
      </c>
      <c r="N14062" s="8">
        <f t="shared" si="219"/>
        <v>-88933.680000000008</v>
      </c>
    </row>
    <row r="14063" spans="1:14">
      <c r="A14063" t="s">
        <v>14</v>
      </c>
      <c r="B14063" t="s">
        <v>62</v>
      </c>
      <c r="C14063" t="s">
        <v>396</v>
      </c>
      <c r="D14063">
        <v>1778520302</v>
      </c>
      <c r="E14063" s="1">
        <v>44873</v>
      </c>
      <c r="F14063" s="1">
        <v>44873</v>
      </c>
      <c r="G14063">
        <v>8377654674</v>
      </c>
      <c r="H14063">
        <v>6012222023278</v>
      </c>
      <c r="I14063">
        <v>3987.5</v>
      </c>
      <c r="J14063" s="1">
        <v>44933</v>
      </c>
      <c r="K14063">
        <v>3625</v>
      </c>
      <c r="L14063" s="1">
        <v>44910</v>
      </c>
      <c r="M14063">
        <v>-23</v>
      </c>
      <c r="N14063" s="8">
        <f t="shared" si="219"/>
        <v>-83375</v>
      </c>
    </row>
    <row r="14064" spans="1:14">
      <c r="A14064" t="s">
        <v>14</v>
      </c>
      <c r="B14064" t="s">
        <v>62</v>
      </c>
      <c r="C14064" t="s">
        <v>559</v>
      </c>
      <c r="D14064">
        <v>13206920152</v>
      </c>
      <c r="E14064" s="1">
        <v>44872</v>
      </c>
      <c r="F14064" s="1">
        <v>44872</v>
      </c>
      <c r="G14064">
        <v>8378127718</v>
      </c>
      <c r="H14064">
        <v>6251014401</v>
      </c>
      <c r="I14064">
        <v>198</v>
      </c>
      <c r="J14064" s="1">
        <v>44932</v>
      </c>
      <c r="K14064">
        <v>180</v>
      </c>
      <c r="L14064" s="1">
        <v>44910</v>
      </c>
      <c r="M14064">
        <v>-22</v>
      </c>
      <c r="N14064" s="8">
        <f t="shared" si="219"/>
        <v>-3960</v>
      </c>
    </row>
    <row r="14065" spans="1:14">
      <c r="A14065" t="s">
        <v>14</v>
      </c>
      <c r="B14065" t="s">
        <v>62</v>
      </c>
      <c r="C14065" t="s">
        <v>274</v>
      </c>
      <c r="D14065">
        <v>8082461008</v>
      </c>
      <c r="E14065" s="1">
        <v>44873</v>
      </c>
      <c r="F14065" s="1">
        <v>44873</v>
      </c>
      <c r="G14065">
        <v>8378306369</v>
      </c>
      <c r="H14065">
        <v>22238886</v>
      </c>
      <c r="I14065">
        <v>1710.8</v>
      </c>
      <c r="J14065" s="1">
        <v>44933</v>
      </c>
      <c r="K14065">
        <v>1645</v>
      </c>
      <c r="L14065" s="1">
        <v>44910</v>
      </c>
      <c r="M14065">
        <v>-23</v>
      </c>
      <c r="N14065" s="8">
        <f t="shared" si="219"/>
        <v>-37835</v>
      </c>
    </row>
    <row r="14066" spans="1:14">
      <c r="A14066" t="s">
        <v>14</v>
      </c>
      <c r="B14066" t="s">
        <v>62</v>
      </c>
      <c r="C14066" t="s">
        <v>500</v>
      </c>
      <c r="D14066">
        <v>422760587</v>
      </c>
      <c r="E14066" s="1">
        <v>44873</v>
      </c>
      <c r="F14066" s="1">
        <v>44873</v>
      </c>
      <c r="G14066">
        <v>8378469504</v>
      </c>
      <c r="H14066">
        <v>2022000010054140</v>
      </c>
      <c r="I14066">
        <v>2983.2</v>
      </c>
      <c r="J14066" s="1">
        <v>44933</v>
      </c>
      <c r="K14066">
        <v>2712</v>
      </c>
      <c r="L14066" s="1">
        <v>44910</v>
      </c>
      <c r="M14066">
        <v>-23</v>
      </c>
      <c r="N14066" s="8">
        <f t="shared" si="219"/>
        <v>-62376</v>
      </c>
    </row>
    <row r="14067" spans="1:14">
      <c r="A14067" t="s">
        <v>14</v>
      </c>
      <c r="B14067" t="s">
        <v>62</v>
      </c>
      <c r="C14067" t="s">
        <v>500</v>
      </c>
      <c r="D14067">
        <v>422760587</v>
      </c>
      <c r="E14067" s="1">
        <v>44873</v>
      </c>
      <c r="F14067" s="1">
        <v>44873</v>
      </c>
      <c r="G14067">
        <v>8378472427</v>
      </c>
      <c r="H14067">
        <v>2022000010054140</v>
      </c>
      <c r="I14067">
        <v>96687.360000000001</v>
      </c>
      <c r="J14067" s="1">
        <v>44933</v>
      </c>
      <c r="K14067">
        <v>87897.600000000006</v>
      </c>
      <c r="L14067" s="1">
        <v>44910</v>
      </c>
      <c r="M14067">
        <v>-23</v>
      </c>
      <c r="N14067" s="8">
        <f t="shared" si="219"/>
        <v>-2021644.8</v>
      </c>
    </row>
    <row r="14068" spans="1:14">
      <c r="A14068" t="s">
        <v>14</v>
      </c>
      <c r="B14068" t="s">
        <v>62</v>
      </c>
      <c r="C14068" t="s">
        <v>500</v>
      </c>
      <c r="D14068">
        <v>422760587</v>
      </c>
      <c r="E14068" s="1">
        <v>44873</v>
      </c>
      <c r="F14068" s="1">
        <v>44873</v>
      </c>
      <c r="G14068">
        <v>8378475007</v>
      </c>
      <c r="H14068">
        <v>2022000010054140</v>
      </c>
      <c r="I14068">
        <v>326.7</v>
      </c>
      <c r="J14068" s="1">
        <v>44933</v>
      </c>
      <c r="K14068">
        <v>297</v>
      </c>
      <c r="L14068" s="1">
        <v>44910</v>
      </c>
      <c r="M14068">
        <v>-23</v>
      </c>
      <c r="N14068" s="8">
        <f t="shared" si="219"/>
        <v>-6831</v>
      </c>
    </row>
    <row r="14069" spans="1:14">
      <c r="A14069" t="s">
        <v>14</v>
      </c>
      <c r="B14069" t="s">
        <v>62</v>
      </c>
      <c r="C14069" t="s">
        <v>500</v>
      </c>
      <c r="D14069">
        <v>422760587</v>
      </c>
      <c r="E14069" s="1">
        <v>44873</v>
      </c>
      <c r="F14069" s="1">
        <v>44873</v>
      </c>
      <c r="G14069">
        <v>8378477598</v>
      </c>
      <c r="H14069">
        <v>2022000010054140</v>
      </c>
      <c r="I14069">
        <v>3673.18</v>
      </c>
      <c r="J14069" s="1">
        <v>44933</v>
      </c>
      <c r="K14069">
        <v>3339.25</v>
      </c>
      <c r="L14069" s="1">
        <v>44910</v>
      </c>
      <c r="M14069">
        <v>-23</v>
      </c>
      <c r="N14069" s="8">
        <f t="shared" si="219"/>
        <v>-76802.75</v>
      </c>
    </row>
    <row r="14070" spans="1:14">
      <c r="A14070" t="s">
        <v>14</v>
      </c>
      <c r="B14070" t="s">
        <v>62</v>
      </c>
      <c r="C14070" t="s">
        <v>502</v>
      </c>
      <c r="D14070">
        <v>3296950151</v>
      </c>
      <c r="E14070" s="1">
        <v>44873</v>
      </c>
      <c r="F14070" s="1">
        <v>44873</v>
      </c>
      <c r="G14070">
        <v>8378489619</v>
      </c>
      <c r="H14070">
        <v>2022000010037840</v>
      </c>
      <c r="I14070">
        <v>7623.17</v>
      </c>
      <c r="J14070" s="1">
        <v>44933</v>
      </c>
      <c r="K14070">
        <v>6930.15</v>
      </c>
      <c r="L14070" s="1">
        <v>44910</v>
      </c>
      <c r="M14070">
        <v>-23</v>
      </c>
      <c r="N14070" s="8">
        <f t="shared" si="219"/>
        <v>-159393.44999999998</v>
      </c>
    </row>
    <row r="14071" spans="1:14">
      <c r="A14071" t="s">
        <v>14</v>
      </c>
      <c r="B14071" t="s">
        <v>62</v>
      </c>
      <c r="C14071" t="s">
        <v>598</v>
      </c>
      <c r="D14071">
        <v>1493500704</v>
      </c>
      <c r="E14071" s="1">
        <v>44873</v>
      </c>
      <c r="F14071" s="1">
        <v>44873</v>
      </c>
      <c r="G14071">
        <v>8378496144</v>
      </c>
      <c r="H14071" t="s">
        <v>5483</v>
      </c>
      <c r="I14071">
        <v>28650.78</v>
      </c>
      <c r="J14071" s="1">
        <v>44933</v>
      </c>
      <c r="K14071">
        <v>26046.16</v>
      </c>
      <c r="L14071" s="1">
        <v>44910</v>
      </c>
      <c r="M14071">
        <v>-23</v>
      </c>
      <c r="N14071" s="8">
        <f t="shared" si="219"/>
        <v>-599061.68000000005</v>
      </c>
    </row>
    <row r="14072" spans="1:14">
      <c r="A14072" t="s">
        <v>14</v>
      </c>
      <c r="B14072" t="s">
        <v>62</v>
      </c>
      <c r="C14072" t="s">
        <v>1286</v>
      </c>
      <c r="D14072" t="s">
        <v>1287</v>
      </c>
      <c r="E14072" s="1">
        <v>44873</v>
      </c>
      <c r="F14072" s="1">
        <v>44873</v>
      </c>
      <c r="G14072">
        <v>8378530390</v>
      </c>
      <c r="H14072" t="s">
        <v>5484</v>
      </c>
      <c r="I14072">
        <v>2550</v>
      </c>
      <c r="J14072" s="1">
        <v>44933</v>
      </c>
      <c r="K14072">
        <v>2550</v>
      </c>
      <c r="L14072" s="1">
        <v>44882</v>
      </c>
      <c r="M14072">
        <v>-51</v>
      </c>
      <c r="N14072" s="8">
        <f t="shared" si="219"/>
        <v>-130050</v>
      </c>
    </row>
    <row r="14073" spans="1:14">
      <c r="A14073" t="s">
        <v>14</v>
      </c>
      <c r="B14073" t="s">
        <v>62</v>
      </c>
      <c r="C14073" t="s">
        <v>525</v>
      </c>
      <c r="D14073">
        <v>4732240967</v>
      </c>
      <c r="E14073" s="1">
        <v>44873</v>
      </c>
      <c r="F14073" s="1">
        <v>44873</v>
      </c>
      <c r="G14073">
        <v>8378603825</v>
      </c>
      <c r="H14073">
        <v>87125399</v>
      </c>
      <c r="I14073">
        <v>8934.75</v>
      </c>
      <c r="J14073" s="1">
        <v>44933</v>
      </c>
      <c r="K14073">
        <v>8122.5</v>
      </c>
      <c r="L14073" s="1">
        <v>44893</v>
      </c>
      <c r="M14073">
        <v>-40</v>
      </c>
      <c r="N14073" s="8">
        <f t="shared" si="219"/>
        <v>-324900</v>
      </c>
    </row>
    <row r="14074" spans="1:14">
      <c r="A14074" t="s">
        <v>14</v>
      </c>
      <c r="B14074" t="s">
        <v>62</v>
      </c>
      <c r="C14074" t="s">
        <v>607</v>
      </c>
      <c r="D14074">
        <v>2774840595</v>
      </c>
      <c r="E14074" s="1">
        <v>44873</v>
      </c>
      <c r="F14074" s="1">
        <v>44873</v>
      </c>
      <c r="G14074">
        <v>8378951626</v>
      </c>
      <c r="H14074">
        <v>9897114846</v>
      </c>
      <c r="I14074">
        <v>2280.7600000000002</v>
      </c>
      <c r="J14074" s="1">
        <v>44933</v>
      </c>
      <c r="K14074">
        <v>2073.42</v>
      </c>
      <c r="L14074" s="1">
        <v>44910</v>
      </c>
      <c r="M14074">
        <v>-23</v>
      </c>
      <c r="N14074" s="8">
        <f t="shared" si="219"/>
        <v>-47688.66</v>
      </c>
    </row>
    <row r="14075" spans="1:14">
      <c r="A14075" t="s">
        <v>14</v>
      </c>
      <c r="B14075" t="s">
        <v>62</v>
      </c>
      <c r="C14075" t="s">
        <v>607</v>
      </c>
      <c r="D14075">
        <v>2774840595</v>
      </c>
      <c r="E14075" s="1">
        <v>44873</v>
      </c>
      <c r="F14075" s="1">
        <v>44873</v>
      </c>
      <c r="G14075">
        <v>8379022308</v>
      </c>
      <c r="H14075">
        <v>9897114845</v>
      </c>
      <c r="I14075">
        <v>795.3</v>
      </c>
      <c r="J14075" s="1">
        <v>44933</v>
      </c>
      <c r="K14075">
        <v>723</v>
      </c>
      <c r="L14075" s="1">
        <v>44910</v>
      </c>
      <c r="M14075">
        <v>-23</v>
      </c>
      <c r="N14075" s="8">
        <f t="shared" si="219"/>
        <v>-16629</v>
      </c>
    </row>
    <row r="14076" spans="1:14">
      <c r="A14076" t="s">
        <v>14</v>
      </c>
      <c r="B14076" t="s">
        <v>62</v>
      </c>
      <c r="C14076" t="s">
        <v>642</v>
      </c>
      <c r="D14076">
        <v>82130592</v>
      </c>
      <c r="E14076" s="1">
        <v>44873</v>
      </c>
      <c r="F14076" s="1">
        <v>44873</v>
      </c>
      <c r="G14076">
        <v>8379084180</v>
      </c>
      <c r="H14076">
        <v>2003078629</v>
      </c>
      <c r="I14076">
        <v>3574.78</v>
      </c>
      <c r="J14076" s="1">
        <v>44933</v>
      </c>
      <c r="K14076">
        <v>3249.8</v>
      </c>
      <c r="L14076" s="1">
        <v>44910</v>
      </c>
      <c r="M14076">
        <v>-23</v>
      </c>
      <c r="N14076" s="8">
        <f t="shared" si="219"/>
        <v>-74745.400000000009</v>
      </c>
    </row>
    <row r="14077" spans="1:14">
      <c r="A14077" t="s">
        <v>14</v>
      </c>
      <c r="B14077" t="s">
        <v>62</v>
      </c>
      <c r="C14077" t="s">
        <v>642</v>
      </c>
      <c r="D14077">
        <v>82130592</v>
      </c>
      <c r="E14077" s="1">
        <v>44873</v>
      </c>
      <c r="F14077" s="1">
        <v>44873</v>
      </c>
      <c r="G14077">
        <v>8379084239</v>
      </c>
      <c r="H14077">
        <v>2003078631</v>
      </c>
      <c r="I14077">
        <v>10604.37</v>
      </c>
      <c r="J14077" s="1">
        <v>44933</v>
      </c>
      <c r="K14077">
        <v>9640.34</v>
      </c>
      <c r="L14077" s="1">
        <v>44910</v>
      </c>
      <c r="M14077">
        <v>-23</v>
      </c>
      <c r="N14077" s="8">
        <f t="shared" si="219"/>
        <v>-221727.82</v>
      </c>
    </row>
    <row r="14078" spans="1:14">
      <c r="A14078" t="s">
        <v>14</v>
      </c>
      <c r="B14078" t="s">
        <v>62</v>
      </c>
      <c r="C14078" t="s">
        <v>642</v>
      </c>
      <c r="D14078">
        <v>82130592</v>
      </c>
      <c r="E14078" s="1">
        <v>44873</v>
      </c>
      <c r="F14078" s="1">
        <v>44873</v>
      </c>
      <c r="G14078">
        <v>8379084256</v>
      </c>
      <c r="H14078">
        <v>2003078630</v>
      </c>
      <c r="I14078">
        <v>1122</v>
      </c>
      <c r="J14078" s="1">
        <v>44933</v>
      </c>
      <c r="K14078">
        <v>1020</v>
      </c>
      <c r="L14078" s="1">
        <v>44910</v>
      </c>
      <c r="M14078">
        <v>-23</v>
      </c>
      <c r="N14078" s="8">
        <f t="shared" si="219"/>
        <v>-23460</v>
      </c>
    </row>
    <row r="14079" spans="1:14">
      <c r="A14079" t="s">
        <v>14</v>
      </c>
      <c r="B14079" t="s">
        <v>62</v>
      </c>
      <c r="C14079" t="s">
        <v>204</v>
      </c>
      <c r="D14079">
        <v>1679130060</v>
      </c>
      <c r="E14079" s="1">
        <v>44873</v>
      </c>
      <c r="F14079" s="1">
        <v>44873</v>
      </c>
      <c r="G14079">
        <v>8380218346</v>
      </c>
      <c r="H14079">
        <v>202206030436</v>
      </c>
      <c r="I14079">
        <v>308</v>
      </c>
      <c r="J14079" s="1">
        <v>44933</v>
      </c>
      <c r="K14079">
        <v>280</v>
      </c>
      <c r="L14079" s="1">
        <v>44910</v>
      </c>
      <c r="M14079">
        <v>-23</v>
      </c>
      <c r="N14079" s="8">
        <f t="shared" si="219"/>
        <v>-6440</v>
      </c>
    </row>
    <row r="14080" spans="1:14">
      <c r="A14080" t="s">
        <v>14</v>
      </c>
      <c r="B14080" t="s">
        <v>62</v>
      </c>
      <c r="C14080" t="s">
        <v>2792</v>
      </c>
      <c r="D14080">
        <v>5445891004</v>
      </c>
      <c r="E14080" s="1">
        <v>44873</v>
      </c>
      <c r="F14080" s="1">
        <v>44873</v>
      </c>
      <c r="G14080">
        <v>8380470589</v>
      </c>
      <c r="H14080">
        <v>3220000591</v>
      </c>
      <c r="I14080">
        <v>771.49</v>
      </c>
      <c r="J14080" s="1">
        <v>44933</v>
      </c>
      <c r="K14080">
        <v>683.03</v>
      </c>
      <c r="L14080" s="1">
        <v>44910</v>
      </c>
      <c r="M14080">
        <v>-23</v>
      </c>
      <c r="N14080" s="8">
        <f t="shared" si="219"/>
        <v>-15709.689999999999</v>
      </c>
    </row>
    <row r="14081" spans="1:14">
      <c r="A14081" t="s">
        <v>14</v>
      </c>
      <c r="B14081" t="s">
        <v>62</v>
      </c>
      <c r="C14081" t="s">
        <v>2792</v>
      </c>
      <c r="D14081">
        <v>5445891004</v>
      </c>
      <c r="E14081" s="1">
        <v>44873</v>
      </c>
      <c r="F14081" s="1">
        <v>44873</v>
      </c>
      <c r="G14081">
        <v>8380527920</v>
      </c>
      <c r="H14081">
        <v>3220000604</v>
      </c>
      <c r="I14081">
        <v>727.61</v>
      </c>
      <c r="J14081" s="1">
        <v>44933</v>
      </c>
      <c r="K14081">
        <v>643.14</v>
      </c>
      <c r="L14081" s="1">
        <v>44910</v>
      </c>
      <c r="M14081">
        <v>-23</v>
      </c>
      <c r="N14081" s="8">
        <f t="shared" si="219"/>
        <v>-14792.22</v>
      </c>
    </row>
    <row r="14082" spans="1:14">
      <c r="A14082" t="s">
        <v>14</v>
      </c>
      <c r="B14082" t="s">
        <v>62</v>
      </c>
      <c r="C14082" t="s">
        <v>72</v>
      </c>
      <c r="D14082">
        <v>9238800156</v>
      </c>
      <c r="E14082" s="1">
        <v>44874</v>
      </c>
      <c r="F14082" s="1">
        <v>44874</v>
      </c>
      <c r="G14082">
        <v>8380909945</v>
      </c>
      <c r="H14082">
        <v>1209403471</v>
      </c>
      <c r="I14082">
        <v>5124</v>
      </c>
      <c r="J14082" s="1">
        <v>44934</v>
      </c>
      <c r="K14082">
        <v>4200</v>
      </c>
      <c r="L14082" s="1">
        <v>44910</v>
      </c>
      <c r="M14082">
        <v>-24</v>
      </c>
      <c r="N14082" s="8">
        <f t="shared" si="219"/>
        <v>-100800</v>
      </c>
    </row>
    <row r="14083" spans="1:14">
      <c r="A14083" t="s">
        <v>14</v>
      </c>
      <c r="B14083" t="s">
        <v>62</v>
      </c>
      <c r="C14083" t="s">
        <v>205</v>
      </c>
      <c r="D14083">
        <v>747170157</v>
      </c>
      <c r="E14083" s="1">
        <v>44873</v>
      </c>
      <c r="F14083" s="1">
        <v>44873</v>
      </c>
      <c r="G14083">
        <v>8381076223</v>
      </c>
      <c r="H14083">
        <v>6752340405</v>
      </c>
      <c r="I14083">
        <v>20372.330000000002</v>
      </c>
      <c r="J14083" s="1">
        <v>44933</v>
      </c>
      <c r="K14083">
        <v>18520.3</v>
      </c>
      <c r="L14083" s="1">
        <v>44910</v>
      </c>
      <c r="M14083">
        <v>-23</v>
      </c>
      <c r="N14083" s="8">
        <f t="shared" ref="N14083:N14146" si="220">+K14083*M14083</f>
        <v>-425966.89999999997</v>
      </c>
    </row>
    <row r="14084" spans="1:14">
      <c r="A14084" t="s">
        <v>14</v>
      </c>
      <c r="B14084" t="s">
        <v>62</v>
      </c>
      <c r="C14084" t="s">
        <v>98</v>
      </c>
      <c r="D14084">
        <v>3524050238</v>
      </c>
      <c r="E14084" s="1">
        <v>44873</v>
      </c>
      <c r="F14084" s="1">
        <v>44873</v>
      </c>
      <c r="G14084">
        <v>8381481534</v>
      </c>
      <c r="H14084">
        <v>740911918</v>
      </c>
      <c r="I14084">
        <v>3179.04</v>
      </c>
      <c r="J14084" s="1">
        <v>44933</v>
      </c>
      <c r="K14084">
        <v>2890.04</v>
      </c>
      <c r="L14084" s="1">
        <v>44910</v>
      </c>
      <c r="M14084">
        <v>-23</v>
      </c>
      <c r="N14084" s="8">
        <f t="shared" si="220"/>
        <v>-66470.92</v>
      </c>
    </row>
    <row r="14085" spans="1:14">
      <c r="A14085" t="s">
        <v>14</v>
      </c>
      <c r="B14085" t="s">
        <v>62</v>
      </c>
      <c r="C14085" t="s">
        <v>403</v>
      </c>
      <c r="D14085">
        <v>12792100153</v>
      </c>
      <c r="E14085" s="1">
        <v>44873</v>
      </c>
      <c r="F14085" s="1">
        <v>44873</v>
      </c>
      <c r="G14085">
        <v>8381635531</v>
      </c>
      <c r="H14085">
        <v>22050492</v>
      </c>
      <c r="I14085">
        <v>142.88999999999999</v>
      </c>
      <c r="J14085" s="1">
        <v>44933</v>
      </c>
      <c r="K14085">
        <v>117.12</v>
      </c>
      <c r="L14085" s="1">
        <v>44910</v>
      </c>
      <c r="M14085">
        <v>-23</v>
      </c>
      <c r="N14085" s="8">
        <f t="shared" si="220"/>
        <v>-2693.76</v>
      </c>
    </row>
    <row r="14086" spans="1:14">
      <c r="A14086" t="s">
        <v>14</v>
      </c>
      <c r="B14086" t="s">
        <v>62</v>
      </c>
      <c r="C14086" t="s">
        <v>403</v>
      </c>
      <c r="D14086">
        <v>12792100153</v>
      </c>
      <c r="E14086" s="1">
        <v>44874</v>
      </c>
      <c r="F14086" s="1">
        <v>44874</v>
      </c>
      <c r="G14086">
        <v>8381636497</v>
      </c>
      <c r="H14086">
        <v>22050493</v>
      </c>
      <c r="I14086">
        <v>7404.56</v>
      </c>
      <c r="J14086" s="1">
        <v>44934</v>
      </c>
      <c r="K14086">
        <v>6069.31</v>
      </c>
      <c r="L14086" s="1">
        <v>44910</v>
      </c>
      <c r="M14086">
        <v>-24</v>
      </c>
      <c r="N14086" s="8">
        <f t="shared" si="220"/>
        <v>-145663.44</v>
      </c>
    </row>
    <row r="14087" spans="1:14">
      <c r="A14087" t="s">
        <v>14</v>
      </c>
      <c r="B14087" t="s">
        <v>62</v>
      </c>
      <c r="C14087" t="s">
        <v>403</v>
      </c>
      <c r="D14087">
        <v>12792100153</v>
      </c>
      <c r="E14087" s="1">
        <v>44873</v>
      </c>
      <c r="F14087" s="1">
        <v>44873</v>
      </c>
      <c r="G14087">
        <v>8381637814</v>
      </c>
      <c r="H14087">
        <v>22050494</v>
      </c>
      <c r="I14087">
        <v>3098.56</v>
      </c>
      <c r="J14087" s="1">
        <v>44933</v>
      </c>
      <c r="K14087">
        <v>2539.8000000000002</v>
      </c>
      <c r="L14087" s="1">
        <v>44901</v>
      </c>
      <c r="M14087">
        <v>-32</v>
      </c>
      <c r="N14087" s="8">
        <f t="shared" si="220"/>
        <v>-81273.600000000006</v>
      </c>
    </row>
    <row r="14088" spans="1:14">
      <c r="A14088" t="s">
        <v>14</v>
      </c>
      <c r="B14088" t="s">
        <v>62</v>
      </c>
      <c r="C14088" t="s">
        <v>479</v>
      </c>
      <c r="D14088">
        <v>6522300968</v>
      </c>
      <c r="E14088" s="1">
        <v>44873</v>
      </c>
      <c r="F14088" s="1">
        <v>44873</v>
      </c>
      <c r="G14088">
        <v>8381713400</v>
      </c>
      <c r="H14088">
        <v>7000176853</v>
      </c>
      <c r="I14088">
        <v>511.5</v>
      </c>
      <c r="J14088" s="1">
        <v>44933</v>
      </c>
      <c r="K14088">
        <v>465</v>
      </c>
      <c r="L14088" s="1">
        <v>44894</v>
      </c>
      <c r="M14088">
        <v>-39</v>
      </c>
      <c r="N14088" s="8">
        <f t="shared" si="220"/>
        <v>-18135</v>
      </c>
    </row>
    <row r="14089" spans="1:14">
      <c r="A14089" t="s">
        <v>14</v>
      </c>
      <c r="B14089" t="s">
        <v>62</v>
      </c>
      <c r="C14089" t="s">
        <v>181</v>
      </c>
      <c r="D14089">
        <v>2707070963</v>
      </c>
      <c r="E14089" s="1">
        <v>44873</v>
      </c>
      <c r="F14089" s="1">
        <v>44873</v>
      </c>
      <c r="G14089">
        <v>8381851626</v>
      </c>
      <c r="H14089">
        <v>8722181688</v>
      </c>
      <c r="I14089">
        <v>36012.57</v>
      </c>
      <c r="J14089" s="1">
        <v>44933</v>
      </c>
      <c r="K14089">
        <v>32738.7</v>
      </c>
      <c r="L14089" s="1">
        <v>44910</v>
      </c>
      <c r="M14089">
        <v>-23</v>
      </c>
      <c r="N14089" s="8">
        <f t="shared" si="220"/>
        <v>-752990.1</v>
      </c>
    </row>
    <row r="14090" spans="1:14">
      <c r="A14090" t="s">
        <v>14</v>
      </c>
      <c r="B14090" t="s">
        <v>62</v>
      </c>
      <c r="C14090" t="s">
        <v>181</v>
      </c>
      <c r="D14090">
        <v>2707070963</v>
      </c>
      <c r="E14090" s="1">
        <v>44874</v>
      </c>
      <c r="F14090" s="1">
        <v>44874</v>
      </c>
      <c r="G14090">
        <v>8381857581</v>
      </c>
      <c r="H14090">
        <v>8722181689</v>
      </c>
      <c r="I14090">
        <v>79005.740000000005</v>
      </c>
      <c r="J14090" s="1">
        <v>44934</v>
      </c>
      <c r="K14090">
        <v>71823.399999999994</v>
      </c>
      <c r="L14090" s="1">
        <v>44910</v>
      </c>
      <c r="M14090">
        <v>-24</v>
      </c>
      <c r="N14090" s="8">
        <f t="shared" si="220"/>
        <v>-1723761.5999999999</v>
      </c>
    </row>
    <row r="14091" spans="1:14">
      <c r="A14091" t="s">
        <v>14</v>
      </c>
      <c r="B14091" t="s">
        <v>62</v>
      </c>
      <c r="C14091" t="s">
        <v>261</v>
      </c>
      <c r="D14091">
        <v>9933630155</v>
      </c>
      <c r="E14091" s="1">
        <v>44874</v>
      </c>
      <c r="F14091" s="1">
        <v>44874</v>
      </c>
      <c r="G14091">
        <v>8381916943</v>
      </c>
      <c r="H14091">
        <v>9700228916</v>
      </c>
      <c r="I14091">
        <v>10752.38</v>
      </c>
      <c r="J14091" s="1">
        <v>44934</v>
      </c>
      <c r="K14091">
        <v>8813.43</v>
      </c>
      <c r="L14091" s="1">
        <v>44910</v>
      </c>
      <c r="M14091">
        <v>-24</v>
      </c>
      <c r="N14091" s="8">
        <f t="shared" si="220"/>
        <v>-211522.32</v>
      </c>
    </row>
    <row r="14092" spans="1:14">
      <c r="A14092" t="s">
        <v>14</v>
      </c>
      <c r="B14092" t="s">
        <v>62</v>
      </c>
      <c r="C14092" t="s">
        <v>111</v>
      </c>
      <c r="D14092">
        <v>492340583</v>
      </c>
      <c r="E14092" s="1">
        <v>44874</v>
      </c>
      <c r="F14092" s="1">
        <v>44874</v>
      </c>
      <c r="G14092">
        <v>8381921142</v>
      </c>
      <c r="H14092">
        <v>22143996</v>
      </c>
      <c r="I14092">
        <v>1363.23</v>
      </c>
      <c r="J14092" s="1">
        <v>44934</v>
      </c>
      <c r="K14092">
        <v>1239.3</v>
      </c>
      <c r="L14092" s="1">
        <v>44910</v>
      </c>
      <c r="M14092">
        <v>-24</v>
      </c>
      <c r="N14092" s="8">
        <f t="shared" si="220"/>
        <v>-29743.199999999997</v>
      </c>
    </row>
    <row r="14093" spans="1:14">
      <c r="A14093" t="s">
        <v>14</v>
      </c>
      <c r="B14093" t="s">
        <v>62</v>
      </c>
      <c r="C14093" t="s">
        <v>590</v>
      </c>
      <c r="D14093">
        <v>7484470153</v>
      </c>
      <c r="E14093" s="1">
        <v>44873</v>
      </c>
      <c r="F14093" s="1">
        <v>44873</v>
      </c>
      <c r="G14093">
        <v>8382001930</v>
      </c>
      <c r="H14093" t="s">
        <v>5485</v>
      </c>
      <c r="I14093">
        <v>4593.3</v>
      </c>
      <c r="J14093" s="1">
        <v>44933</v>
      </c>
      <c r="K14093">
        <v>3765</v>
      </c>
      <c r="L14093" s="1">
        <v>44901</v>
      </c>
      <c r="M14093">
        <v>-32</v>
      </c>
      <c r="N14093" s="8">
        <f t="shared" si="220"/>
        <v>-120480</v>
      </c>
    </row>
    <row r="14094" spans="1:14">
      <c r="A14094" t="s">
        <v>14</v>
      </c>
      <c r="B14094" t="s">
        <v>62</v>
      </c>
      <c r="C14094" t="s">
        <v>590</v>
      </c>
      <c r="D14094">
        <v>7484470153</v>
      </c>
      <c r="E14094" s="1">
        <v>44874</v>
      </c>
      <c r="F14094" s="1">
        <v>44874</v>
      </c>
      <c r="G14094">
        <v>8382002993</v>
      </c>
      <c r="H14094" t="s">
        <v>5486</v>
      </c>
      <c r="I14094">
        <v>6725.86</v>
      </c>
      <c r="J14094" s="1">
        <v>44934</v>
      </c>
      <c r="K14094">
        <v>5513</v>
      </c>
      <c r="L14094" s="1">
        <v>44901</v>
      </c>
      <c r="M14094">
        <v>-33</v>
      </c>
      <c r="N14094" s="8">
        <f t="shared" si="220"/>
        <v>-181929</v>
      </c>
    </row>
    <row r="14095" spans="1:14">
      <c r="A14095" t="s">
        <v>14</v>
      </c>
      <c r="B14095" t="s">
        <v>62</v>
      </c>
      <c r="C14095" t="s">
        <v>468</v>
      </c>
      <c r="D14095">
        <v>11187430159</v>
      </c>
      <c r="E14095" s="1">
        <v>44874</v>
      </c>
      <c r="F14095" s="1">
        <v>44874</v>
      </c>
      <c r="G14095">
        <v>8382119560</v>
      </c>
      <c r="H14095">
        <v>220016517</v>
      </c>
      <c r="I14095">
        <v>7034.17</v>
      </c>
      <c r="J14095" s="1">
        <v>44934</v>
      </c>
      <c r="K14095">
        <v>6394.7</v>
      </c>
      <c r="L14095" s="1">
        <v>44910</v>
      </c>
      <c r="M14095">
        <v>-24</v>
      </c>
      <c r="N14095" s="8">
        <f t="shared" si="220"/>
        <v>-153472.79999999999</v>
      </c>
    </row>
    <row r="14096" spans="1:14">
      <c r="A14096" t="s">
        <v>14</v>
      </c>
      <c r="B14096" t="s">
        <v>62</v>
      </c>
      <c r="C14096" t="s">
        <v>468</v>
      </c>
      <c r="D14096">
        <v>11187430159</v>
      </c>
      <c r="E14096" s="1">
        <v>44874</v>
      </c>
      <c r="F14096" s="1">
        <v>44874</v>
      </c>
      <c r="G14096">
        <v>8382132944</v>
      </c>
      <c r="H14096">
        <v>220016607</v>
      </c>
      <c r="I14096">
        <v>7034.17</v>
      </c>
      <c r="J14096" s="1">
        <v>44934</v>
      </c>
      <c r="K14096">
        <v>6394.7</v>
      </c>
      <c r="L14096" s="1">
        <v>44910</v>
      </c>
      <c r="M14096">
        <v>-24</v>
      </c>
      <c r="N14096" s="8">
        <f t="shared" si="220"/>
        <v>-153472.79999999999</v>
      </c>
    </row>
    <row r="14097" spans="1:14">
      <c r="A14097" t="s">
        <v>14</v>
      </c>
      <c r="B14097" t="s">
        <v>62</v>
      </c>
      <c r="C14097" t="s">
        <v>288</v>
      </c>
      <c r="D14097">
        <v>7195130153</v>
      </c>
      <c r="E14097" s="1">
        <v>44874</v>
      </c>
      <c r="F14097" s="1">
        <v>44874</v>
      </c>
      <c r="G14097">
        <v>8382386568</v>
      </c>
      <c r="H14097">
        <v>3622111327</v>
      </c>
      <c r="I14097">
        <v>18607.11</v>
      </c>
      <c r="J14097" s="1">
        <v>44934</v>
      </c>
      <c r="K14097">
        <v>16915.55</v>
      </c>
      <c r="L14097" s="1">
        <v>44910</v>
      </c>
      <c r="M14097">
        <v>-24</v>
      </c>
      <c r="N14097" s="8">
        <f t="shared" si="220"/>
        <v>-405973.19999999995</v>
      </c>
    </row>
    <row r="14098" spans="1:14">
      <c r="A14098" t="s">
        <v>14</v>
      </c>
      <c r="B14098" t="s">
        <v>62</v>
      </c>
      <c r="C14098" t="s">
        <v>329</v>
      </c>
      <c r="D14098">
        <v>80127910588</v>
      </c>
      <c r="E14098" s="1">
        <v>44873</v>
      </c>
      <c r="F14098" s="1">
        <v>44873</v>
      </c>
      <c r="G14098">
        <v>8382631236</v>
      </c>
      <c r="H14098" t="s">
        <v>5487</v>
      </c>
      <c r="I14098">
        <v>14281.8</v>
      </c>
      <c r="J14098" s="1">
        <v>44933</v>
      </c>
      <c r="K14098">
        <v>14281.8</v>
      </c>
      <c r="L14098" s="1">
        <v>44909</v>
      </c>
      <c r="M14098">
        <v>-24</v>
      </c>
      <c r="N14098" s="8">
        <f t="shared" si="220"/>
        <v>-342763.19999999995</v>
      </c>
    </row>
    <row r="14099" spans="1:14">
      <c r="A14099" t="s">
        <v>14</v>
      </c>
      <c r="B14099" t="s">
        <v>62</v>
      </c>
      <c r="C14099" t="s">
        <v>507</v>
      </c>
      <c r="D14099">
        <v>8862820969</v>
      </c>
      <c r="E14099" s="1">
        <v>44874</v>
      </c>
      <c r="F14099" s="1">
        <v>44874</v>
      </c>
      <c r="G14099">
        <v>8382639761</v>
      </c>
      <c r="H14099">
        <v>2022114007</v>
      </c>
      <c r="I14099">
        <v>24743.43</v>
      </c>
      <c r="J14099" s="1">
        <v>44934</v>
      </c>
      <c r="K14099">
        <v>20281.5</v>
      </c>
      <c r="L14099" s="1">
        <v>44893</v>
      </c>
      <c r="M14099">
        <v>-41</v>
      </c>
      <c r="N14099" s="8">
        <f t="shared" si="220"/>
        <v>-831541.5</v>
      </c>
    </row>
    <row r="14100" spans="1:14">
      <c r="A14100" t="s">
        <v>14</v>
      </c>
      <c r="B14100" t="s">
        <v>62</v>
      </c>
      <c r="C14100" t="s">
        <v>907</v>
      </c>
      <c r="D14100">
        <v>10926691006</v>
      </c>
      <c r="E14100" s="1">
        <v>44874</v>
      </c>
      <c r="F14100" s="1">
        <v>44874</v>
      </c>
      <c r="G14100">
        <v>8382769870</v>
      </c>
      <c r="H14100" t="s">
        <v>5488</v>
      </c>
      <c r="I14100">
        <v>2948.74</v>
      </c>
      <c r="J14100" s="1">
        <v>44934</v>
      </c>
      <c r="K14100">
        <v>2417</v>
      </c>
      <c r="L14100" s="1">
        <v>44896</v>
      </c>
      <c r="M14100">
        <v>-38</v>
      </c>
      <c r="N14100" s="8">
        <f t="shared" si="220"/>
        <v>-91846</v>
      </c>
    </row>
    <row r="14101" spans="1:14">
      <c r="A14101" t="s">
        <v>14</v>
      </c>
      <c r="B14101" t="s">
        <v>62</v>
      </c>
      <c r="C14101" t="s">
        <v>492</v>
      </c>
      <c r="D14101">
        <v>5763890638</v>
      </c>
      <c r="E14101" s="1">
        <v>44874</v>
      </c>
      <c r="F14101" s="1">
        <v>44874</v>
      </c>
      <c r="G14101">
        <v>8382778851</v>
      </c>
      <c r="H14101" t="s">
        <v>5489</v>
      </c>
      <c r="I14101">
        <v>7304.88</v>
      </c>
      <c r="J14101" s="1">
        <v>44934</v>
      </c>
      <c r="K14101">
        <v>6640.8</v>
      </c>
      <c r="L14101" s="1">
        <v>44910</v>
      </c>
      <c r="M14101">
        <v>-24</v>
      </c>
      <c r="N14101" s="8">
        <f t="shared" si="220"/>
        <v>-159379.20000000001</v>
      </c>
    </row>
    <row r="14102" spans="1:14">
      <c r="A14102" t="s">
        <v>14</v>
      </c>
      <c r="B14102" t="s">
        <v>62</v>
      </c>
      <c r="C14102" t="s">
        <v>492</v>
      </c>
      <c r="D14102">
        <v>5763890638</v>
      </c>
      <c r="E14102" s="1">
        <v>44874</v>
      </c>
      <c r="F14102" s="1">
        <v>44874</v>
      </c>
      <c r="G14102">
        <v>8382779077</v>
      </c>
      <c r="H14102" t="s">
        <v>5490</v>
      </c>
      <c r="I14102">
        <v>3652.44</v>
      </c>
      <c r="J14102" s="1">
        <v>44934</v>
      </c>
      <c r="K14102">
        <v>3320.4</v>
      </c>
      <c r="L14102" s="1">
        <v>44910</v>
      </c>
      <c r="M14102">
        <v>-24</v>
      </c>
      <c r="N14102" s="8">
        <f t="shared" si="220"/>
        <v>-79689.600000000006</v>
      </c>
    </row>
    <row r="14103" spans="1:14">
      <c r="A14103" t="s">
        <v>14</v>
      </c>
      <c r="B14103" t="s">
        <v>62</v>
      </c>
      <c r="C14103" t="s">
        <v>652</v>
      </c>
      <c r="D14103">
        <v>12146481002</v>
      </c>
      <c r="E14103" s="1">
        <v>44873</v>
      </c>
      <c r="F14103" s="1">
        <v>44873</v>
      </c>
      <c r="G14103">
        <v>8382875425</v>
      </c>
      <c r="H14103">
        <v>2578</v>
      </c>
      <c r="I14103">
        <v>3544.12</v>
      </c>
      <c r="J14103" s="1">
        <v>44933</v>
      </c>
      <c r="K14103">
        <v>3221.93</v>
      </c>
      <c r="L14103" s="1">
        <v>44910</v>
      </c>
      <c r="M14103">
        <v>-23</v>
      </c>
      <c r="N14103" s="8">
        <f t="shared" si="220"/>
        <v>-74104.39</v>
      </c>
    </row>
    <row r="14104" spans="1:14">
      <c r="A14104" t="s">
        <v>14</v>
      </c>
      <c r="B14104" t="s">
        <v>62</v>
      </c>
      <c r="C14104" t="s">
        <v>156</v>
      </c>
      <c r="D14104">
        <v>10181220152</v>
      </c>
      <c r="E14104" s="1">
        <v>44874</v>
      </c>
      <c r="F14104" s="1">
        <v>44874</v>
      </c>
      <c r="G14104">
        <v>8383042146</v>
      </c>
      <c r="H14104">
        <v>9572340916</v>
      </c>
      <c r="I14104">
        <v>358.68</v>
      </c>
      <c r="J14104" s="1">
        <v>44934</v>
      </c>
      <c r="K14104">
        <v>294</v>
      </c>
      <c r="L14104" s="1">
        <v>44910</v>
      </c>
      <c r="M14104">
        <v>-24</v>
      </c>
      <c r="N14104" s="8">
        <f t="shared" si="220"/>
        <v>-7056</v>
      </c>
    </row>
    <row r="14105" spans="1:14">
      <c r="A14105" t="s">
        <v>14</v>
      </c>
      <c r="B14105" t="s">
        <v>62</v>
      </c>
      <c r="C14105" t="s">
        <v>156</v>
      </c>
      <c r="D14105">
        <v>10181220152</v>
      </c>
      <c r="E14105" s="1">
        <v>44873</v>
      </c>
      <c r="F14105" s="1">
        <v>44873</v>
      </c>
      <c r="G14105">
        <v>8383043422</v>
      </c>
      <c r="H14105">
        <v>9572340915</v>
      </c>
      <c r="I14105">
        <v>924.15</v>
      </c>
      <c r="J14105" s="1">
        <v>44933</v>
      </c>
      <c r="K14105">
        <v>757.5</v>
      </c>
      <c r="L14105" s="1">
        <v>44910</v>
      </c>
      <c r="M14105">
        <v>-23</v>
      </c>
      <c r="N14105" s="8">
        <f t="shared" si="220"/>
        <v>-17422.5</v>
      </c>
    </row>
    <row r="14106" spans="1:14">
      <c r="A14106" t="s">
        <v>14</v>
      </c>
      <c r="B14106" t="s">
        <v>62</v>
      </c>
      <c r="C14106" t="s">
        <v>96</v>
      </c>
      <c r="D14106">
        <v>1026251007</v>
      </c>
      <c r="E14106" s="1">
        <v>44874</v>
      </c>
      <c r="F14106" s="1">
        <v>44874</v>
      </c>
      <c r="G14106">
        <v>8383132778</v>
      </c>
      <c r="H14106" t="s">
        <v>5491</v>
      </c>
      <c r="I14106">
        <v>488</v>
      </c>
      <c r="J14106" s="1">
        <v>44934</v>
      </c>
      <c r="K14106">
        <v>400</v>
      </c>
      <c r="L14106" s="1">
        <v>44893</v>
      </c>
      <c r="M14106">
        <v>-41</v>
      </c>
      <c r="N14106" s="8">
        <f t="shared" si="220"/>
        <v>-16400</v>
      </c>
    </row>
    <row r="14107" spans="1:14">
      <c r="A14107" t="s">
        <v>14</v>
      </c>
      <c r="B14107" t="s">
        <v>62</v>
      </c>
      <c r="C14107" t="s">
        <v>96</v>
      </c>
      <c r="D14107">
        <v>1026251007</v>
      </c>
      <c r="E14107" s="1">
        <v>44874</v>
      </c>
      <c r="F14107" s="1">
        <v>44874</v>
      </c>
      <c r="G14107">
        <v>8383133472</v>
      </c>
      <c r="H14107" t="s">
        <v>5492</v>
      </c>
      <c r="I14107">
        <v>6940.37</v>
      </c>
      <c r="J14107" s="1">
        <v>44934</v>
      </c>
      <c r="K14107">
        <v>5688.83</v>
      </c>
      <c r="L14107" s="1">
        <v>44893</v>
      </c>
      <c r="M14107">
        <v>-41</v>
      </c>
      <c r="N14107" s="8">
        <f t="shared" si="220"/>
        <v>-233242.03</v>
      </c>
    </row>
    <row r="14108" spans="1:14">
      <c r="A14108" t="s">
        <v>14</v>
      </c>
      <c r="B14108" t="s">
        <v>62</v>
      </c>
      <c r="C14108" t="s">
        <v>96</v>
      </c>
      <c r="D14108">
        <v>1026251007</v>
      </c>
      <c r="E14108" s="1">
        <v>44873</v>
      </c>
      <c r="F14108" s="1">
        <v>44873</v>
      </c>
      <c r="G14108">
        <v>8383156917</v>
      </c>
      <c r="H14108" t="s">
        <v>5493</v>
      </c>
      <c r="I14108">
        <v>2597.38</v>
      </c>
      <c r="J14108" s="1">
        <v>44933</v>
      </c>
      <c r="K14108">
        <v>2129</v>
      </c>
      <c r="L14108" s="1">
        <v>44893</v>
      </c>
      <c r="M14108">
        <v>-40</v>
      </c>
      <c r="N14108" s="8">
        <f t="shared" si="220"/>
        <v>-85160</v>
      </c>
    </row>
    <row r="14109" spans="1:14">
      <c r="A14109" t="s">
        <v>14</v>
      </c>
      <c r="B14109" t="s">
        <v>62</v>
      </c>
      <c r="C14109" t="s">
        <v>96</v>
      </c>
      <c r="D14109">
        <v>1026251007</v>
      </c>
      <c r="E14109" s="1">
        <v>44874</v>
      </c>
      <c r="F14109" s="1">
        <v>44874</v>
      </c>
      <c r="G14109">
        <v>8383157571</v>
      </c>
      <c r="H14109" t="s">
        <v>5494</v>
      </c>
      <c r="I14109">
        <v>2488.8000000000002</v>
      </c>
      <c r="J14109" s="1">
        <v>44934</v>
      </c>
      <c r="K14109">
        <v>2040</v>
      </c>
      <c r="L14109" s="1">
        <v>44910</v>
      </c>
      <c r="M14109">
        <v>-24</v>
      </c>
      <c r="N14109" s="8">
        <f t="shared" si="220"/>
        <v>-48960</v>
      </c>
    </row>
    <row r="14110" spans="1:14">
      <c r="A14110" t="s">
        <v>14</v>
      </c>
      <c r="B14110" t="s">
        <v>62</v>
      </c>
      <c r="C14110" t="s">
        <v>96</v>
      </c>
      <c r="D14110">
        <v>1026251007</v>
      </c>
      <c r="E14110" s="1">
        <v>44874</v>
      </c>
      <c r="F14110" s="1">
        <v>44874</v>
      </c>
      <c r="G14110">
        <v>8383158149</v>
      </c>
      <c r="H14110" t="s">
        <v>5495</v>
      </c>
      <c r="I14110">
        <v>5709.6</v>
      </c>
      <c r="J14110" s="1">
        <v>44934</v>
      </c>
      <c r="K14110">
        <v>4680</v>
      </c>
      <c r="L14110" s="1">
        <v>44910</v>
      </c>
      <c r="M14110">
        <v>-24</v>
      </c>
      <c r="N14110" s="8">
        <f t="shared" si="220"/>
        <v>-112320</v>
      </c>
    </row>
    <row r="14111" spans="1:14">
      <c r="A14111" t="s">
        <v>14</v>
      </c>
      <c r="B14111" t="s">
        <v>62</v>
      </c>
      <c r="C14111" t="s">
        <v>96</v>
      </c>
      <c r="D14111">
        <v>1026251007</v>
      </c>
      <c r="E14111" s="1">
        <v>44873</v>
      </c>
      <c r="F14111" s="1">
        <v>44873</v>
      </c>
      <c r="G14111">
        <v>8383158604</v>
      </c>
      <c r="H14111" t="s">
        <v>5496</v>
      </c>
      <c r="I14111">
        <v>9936.9</v>
      </c>
      <c r="J14111" s="1">
        <v>44933</v>
      </c>
      <c r="K14111">
        <v>8145</v>
      </c>
      <c r="L14111" s="1">
        <v>44910</v>
      </c>
      <c r="M14111">
        <v>-23</v>
      </c>
      <c r="N14111" s="8">
        <f t="shared" si="220"/>
        <v>-187335</v>
      </c>
    </row>
    <row r="14112" spans="1:14">
      <c r="A14112" t="s">
        <v>14</v>
      </c>
      <c r="B14112" t="s">
        <v>62</v>
      </c>
      <c r="C14112" t="s">
        <v>96</v>
      </c>
      <c r="D14112">
        <v>1026251007</v>
      </c>
      <c r="E14112" s="1">
        <v>44873</v>
      </c>
      <c r="F14112" s="1">
        <v>44873</v>
      </c>
      <c r="G14112">
        <v>8383170736</v>
      </c>
      <c r="H14112" t="s">
        <v>5497</v>
      </c>
      <c r="I14112">
        <v>3667.5</v>
      </c>
      <c r="J14112" s="1">
        <v>44933</v>
      </c>
      <c r="K14112">
        <v>3006.15</v>
      </c>
      <c r="L14112" s="1">
        <v>44893</v>
      </c>
      <c r="M14112">
        <v>-40</v>
      </c>
      <c r="N14112" s="8">
        <f t="shared" si="220"/>
        <v>-120246</v>
      </c>
    </row>
    <row r="14113" spans="1:14">
      <c r="A14113" t="s">
        <v>14</v>
      </c>
      <c r="B14113" t="s">
        <v>62</v>
      </c>
      <c r="C14113" t="s">
        <v>1938</v>
      </c>
      <c r="D14113" t="s">
        <v>1939</v>
      </c>
      <c r="E14113" s="1">
        <v>44873</v>
      </c>
      <c r="F14113" s="1">
        <v>44873</v>
      </c>
      <c r="G14113">
        <v>8383238410</v>
      </c>
      <c r="H14113" t="s">
        <v>5498</v>
      </c>
      <c r="I14113">
        <v>2866.81</v>
      </c>
      <c r="J14113" s="1">
        <v>44933</v>
      </c>
      <c r="K14113">
        <v>2293.4499999999998</v>
      </c>
      <c r="L14113" s="1">
        <v>44883</v>
      </c>
      <c r="M14113">
        <v>-50</v>
      </c>
      <c r="N14113" s="8">
        <f t="shared" si="220"/>
        <v>-114672.49999999999</v>
      </c>
    </row>
    <row r="14114" spans="1:14">
      <c r="A14114" t="s">
        <v>14</v>
      </c>
      <c r="B14114" t="s">
        <v>62</v>
      </c>
      <c r="C14114" t="s">
        <v>155</v>
      </c>
      <c r="D14114">
        <v>5619050585</v>
      </c>
      <c r="E14114" s="1">
        <v>44874</v>
      </c>
      <c r="F14114" s="1">
        <v>44874</v>
      </c>
      <c r="G14114">
        <v>8383416950</v>
      </c>
      <c r="H14114">
        <v>500014316</v>
      </c>
      <c r="I14114">
        <v>7530.19</v>
      </c>
      <c r="J14114" s="1">
        <v>44934</v>
      </c>
      <c r="K14114">
        <v>6845.62</v>
      </c>
      <c r="L14114" s="1">
        <v>44910</v>
      </c>
      <c r="M14114">
        <v>-24</v>
      </c>
      <c r="N14114" s="8">
        <f t="shared" si="220"/>
        <v>-164294.88</v>
      </c>
    </row>
    <row r="14115" spans="1:14">
      <c r="A14115" t="s">
        <v>14</v>
      </c>
      <c r="B14115" t="s">
        <v>62</v>
      </c>
      <c r="C14115" t="s">
        <v>780</v>
      </c>
      <c r="D14115" t="s">
        <v>781</v>
      </c>
      <c r="E14115" s="1">
        <v>44874</v>
      </c>
      <c r="F14115" s="1">
        <v>44874</v>
      </c>
      <c r="G14115">
        <v>8383683365</v>
      </c>
      <c r="H14115" t="s">
        <v>61</v>
      </c>
      <c r="I14115">
        <v>2866.82</v>
      </c>
      <c r="J14115" s="1">
        <v>44934</v>
      </c>
      <c r="K14115">
        <v>2293.46</v>
      </c>
      <c r="L14115" s="1">
        <v>44882</v>
      </c>
      <c r="M14115">
        <v>-52</v>
      </c>
      <c r="N14115" s="8">
        <f t="shared" si="220"/>
        <v>-119259.92</v>
      </c>
    </row>
    <row r="14116" spans="1:14">
      <c r="A14116" t="s">
        <v>14</v>
      </c>
      <c r="B14116" t="s">
        <v>62</v>
      </c>
      <c r="C14116" t="s">
        <v>226</v>
      </c>
      <c r="D14116">
        <v>5849130157</v>
      </c>
      <c r="E14116" s="1">
        <v>44873</v>
      </c>
      <c r="F14116" s="1">
        <v>44873</v>
      </c>
      <c r="G14116">
        <v>8383790706</v>
      </c>
      <c r="H14116" s="3" t="s">
        <v>5499</v>
      </c>
      <c r="I14116">
        <v>7161</v>
      </c>
      <c r="J14116" s="1">
        <v>44933</v>
      </c>
      <c r="K14116">
        <v>6510</v>
      </c>
      <c r="L14116" s="1">
        <v>44893</v>
      </c>
      <c r="M14116">
        <v>-40</v>
      </c>
      <c r="N14116" s="8">
        <f t="shared" si="220"/>
        <v>-260400</v>
      </c>
    </row>
    <row r="14117" spans="1:14">
      <c r="A14117" t="s">
        <v>14</v>
      </c>
      <c r="B14117" t="s">
        <v>62</v>
      </c>
      <c r="C14117" t="s">
        <v>4049</v>
      </c>
      <c r="D14117">
        <v>3390700791</v>
      </c>
      <c r="E14117" s="1">
        <v>44873</v>
      </c>
      <c r="F14117" s="1">
        <v>44873</v>
      </c>
      <c r="G14117">
        <v>8383955728</v>
      </c>
      <c r="H14117">
        <v>833</v>
      </c>
      <c r="I14117">
        <v>1526.88</v>
      </c>
      <c r="J14117" s="1">
        <v>44933</v>
      </c>
      <c r="K14117">
        <v>1251.54</v>
      </c>
      <c r="L14117" s="1">
        <v>44910</v>
      </c>
      <c r="M14117">
        <v>-23</v>
      </c>
      <c r="N14117" s="8">
        <f t="shared" si="220"/>
        <v>-28785.42</v>
      </c>
    </row>
    <row r="14118" spans="1:14">
      <c r="A14118" t="s">
        <v>14</v>
      </c>
      <c r="B14118" t="s">
        <v>62</v>
      </c>
      <c r="C14118" t="s">
        <v>4049</v>
      </c>
      <c r="D14118">
        <v>3390700791</v>
      </c>
      <c r="E14118" s="1">
        <v>44874</v>
      </c>
      <c r="F14118" s="1">
        <v>44874</v>
      </c>
      <c r="G14118">
        <v>8383955766</v>
      </c>
      <c r="H14118">
        <v>832</v>
      </c>
      <c r="I14118">
        <v>137.25</v>
      </c>
      <c r="J14118" s="1">
        <v>44934</v>
      </c>
      <c r="K14118">
        <v>112.5</v>
      </c>
      <c r="L14118" s="1">
        <v>44910</v>
      </c>
      <c r="M14118">
        <v>-24</v>
      </c>
      <c r="N14118" s="8">
        <f t="shared" si="220"/>
        <v>-2700</v>
      </c>
    </row>
    <row r="14119" spans="1:14">
      <c r="A14119" t="s">
        <v>14</v>
      </c>
      <c r="B14119" t="s">
        <v>62</v>
      </c>
      <c r="C14119" t="s">
        <v>446</v>
      </c>
      <c r="D14119">
        <v>8720161002</v>
      </c>
      <c r="E14119" s="1">
        <v>44874</v>
      </c>
      <c r="F14119" s="1">
        <v>44874</v>
      </c>
      <c r="G14119">
        <v>8384433870</v>
      </c>
      <c r="H14119" t="s">
        <v>5500</v>
      </c>
      <c r="I14119">
        <v>14238.99</v>
      </c>
      <c r="J14119" s="1">
        <v>44934</v>
      </c>
      <c r="K14119">
        <v>11671.3</v>
      </c>
      <c r="L14119" s="1">
        <v>44893</v>
      </c>
      <c r="M14119">
        <v>-41</v>
      </c>
      <c r="N14119" s="8">
        <f t="shared" si="220"/>
        <v>-478523.3</v>
      </c>
    </row>
    <row r="14120" spans="1:14">
      <c r="A14120" t="s">
        <v>14</v>
      </c>
      <c r="B14120" t="s">
        <v>62</v>
      </c>
      <c r="C14120" t="s">
        <v>446</v>
      </c>
      <c r="D14120">
        <v>8720161002</v>
      </c>
      <c r="E14120" s="1">
        <v>44874</v>
      </c>
      <c r="F14120" s="1">
        <v>44874</v>
      </c>
      <c r="G14120">
        <v>8384451184</v>
      </c>
      <c r="H14120" t="s">
        <v>5501</v>
      </c>
      <c r="I14120">
        <v>9265.41</v>
      </c>
      <c r="J14120" s="1">
        <v>44934</v>
      </c>
      <c r="K14120">
        <v>7594.6</v>
      </c>
      <c r="L14120" s="1">
        <v>44893</v>
      </c>
      <c r="M14120">
        <v>-41</v>
      </c>
      <c r="N14120" s="8">
        <f t="shared" si="220"/>
        <v>-311378.60000000003</v>
      </c>
    </row>
    <row r="14121" spans="1:14">
      <c r="A14121" t="s">
        <v>14</v>
      </c>
      <c r="B14121" t="s">
        <v>62</v>
      </c>
      <c r="C14121" t="s">
        <v>319</v>
      </c>
      <c r="D14121">
        <v>9750710965</v>
      </c>
      <c r="E14121" s="1">
        <v>44874</v>
      </c>
      <c r="F14121" s="1">
        <v>44874</v>
      </c>
      <c r="G14121">
        <v>8384989586</v>
      </c>
      <c r="H14121" t="s">
        <v>5502</v>
      </c>
      <c r="I14121">
        <v>533.25</v>
      </c>
      <c r="J14121" s="1">
        <v>44934</v>
      </c>
      <c r="K14121">
        <v>484.77</v>
      </c>
      <c r="L14121" s="1">
        <v>44893</v>
      </c>
      <c r="M14121">
        <v>-41</v>
      </c>
      <c r="N14121" s="8">
        <f t="shared" si="220"/>
        <v>-19875.57</v>
      </c>
    </row>
    <row r="14122" spans="1:14">
      <c r="A14122" t="s">
        <v>14</v>
      </c>
      <c r="B14122" t="s">
        <v>62</v>
      </c>
      <c r="C14122" t="s">
        <v>695</v>
      </c>
      <c r="D14122">
        <v>5848061007</v>
      </c>
      <c r="E14122" s="1">
        <v>44874</v>
      </c>
      <c r="F14122" s="1">
        <v>44874</v>
      </c>
      <c r="G14122">
        <v>8385035538</v>
      </c>
      <c r="H14122">
        <v>2022012000116490</v>
      </c>
      <c r="I14122">
        <v>6.53</v>
      </c>
      <c r="J14122" s="1">
        <v>44934</v>
      </c>
      <c r="K14122">
        <v>5.94</v>
      </c>
      <c r="L14122" s="1">
        <v>44893</v>
      </c>
      <c r="M14122">
        <v>-41</v>
      </c>
      <c r="N14122" s="8">
        <f t="shared" si="220"/>
        <v>-243.54000000000002</v>
      </c>
    </row>
    <row r="14123" spans="1:14">
      <c r="A14123" t="s">
        <v>14</v>
      </c>
      <c r="B14123" t="s">
        <v>62</v>
      </c>
      <c r="C14123" t="s">
        <v>236</v>
      </c>
      <c r="D14123">
        <v>13342400150</v>
      </c>
      <c r="E14123" s="1">
        <v>44873</v>
      </c>
      <c r="F14123" s="1">
        <v>44873</v>
      </c>
      <c r="G14123">
        <v>8385615733</v>
      </c>
      <c r="H14123" t="s">
        <v>5503</v>
      </c>
      <c r="I14123">
        <v>1544.75</v>
      </c>
      <c r="J14123" s="1">
        <v>44933</v>
      </c>
      <c r="K14123">
        <v>1404.32</v>
      </c>
      <c r="L14123" s="1">
        <v>44893</v>
      </c>
      <c r="M14123">
        <v>-40</v>
      </c>
      <c r="N14123" s="8">
        <f t="shared" si="220"/>
        <v>-56172.799999999996</v>
      </c>
    </row>
    <row r="14124" spans="1:14">
      <c r="A14124" t="s">
        <v>14</v>
      </c>
      <c r="B14124" t="s">
        <v>62</v>
      </c>
      <c r="C14124" t="s">
        <v>236</v>
      </c>
      <c r="D14124">
        <v>13342400150</v>
      </c>
      <c r="E14124" s="1">
        <v>44874</v>
      </c>
      <c r="F14124" s="1">
        <v>44874</v>
      </c>
      <c r="G14124">
        <v>8385635299</v>
      </c>
      <c r="H14124" t="s">
        <v>5504</v>
      </c>
      <c r="I14124">
        <v>1158.56</v>
      </c>
      <c r="J14124" s="1">
        <v>44934</v>
      </c>
      <c r="K14124">
        <v>1053.24</v>
      </c>
      <c r="L14124" s="1">
        <v>44893</v>
      </c>
      <c r="M14124">
        <v>-41</v>
      </c>
      <c r="N14124" s="8">
        <f t="shared" si="220"/>
        <v>-43182.840000000004</v>
      </c>
    </row>
    <row r="14125" spans="1:14">
      <c r="A14125" t="s">
        <v>14</v>
      </c>
      <c r="B14125" t="s">
        <v>62</v>
      </c>
      <c r="C14125" t="s">
        <v>236</v>
      </c>
      <c r="D14125">
        <v>13342400150</v>
      </c>
      <c r="E14125" s="1">
        <v>44874</v>
      </c>
      <c r="F14125" s="1">
        <v>44874</v>
      </c>
      <c r="G14125">
        <v>8385645177</v>
      </c>
      <c r="H14125" t="s">
        <v>5505</v>
      </c>
      <c r="I14125">
        <v>1544.75</v>
      </c>
      <c r="J14125" s="1">
        <v>44934</v>
      </c>
      <c r="K14125">
        <v>1404.32</v>
      </c>
      <c r="L14125" s="1">
        <v>44893</v>
      </c>
      <c r="M14125">
        <v>-41</v>
      </c>
      <c r="N14125" s="8">
        <f t="shared" si="220"/>
        <v>-57577.119999999995</v>
      </c>
    </row>
    <row r="14126" spans="1:14">
      <c r="A14126" t="s">
        <v>14</v>
      </c>
      <c r="B14126" t="s">
        <v>62</v>
      </c>
      <c r="C14126" t="s">
        <v>236</v>
      </c>
      <c r="D14126">
        <v>13342400150</v>
      </c>
      <c r="E14126" s="1">
        <v>44873</v>
      </c>
      <c r="F14126" s="1">
        <v>44873</v>
      </c>
      <c r="G14126">
        <v>8385664719</v>
      </c>
      <c r="H14126" t="s">
        <v>5506</v>
      </c>
      <c r="I14126">
        <v>901.11</v>
      </c>
      <c r="J14126" s="1">
        <v>44933</v>
      </c>
      <c r="K14126">
        <v>819.19</v>
      </c>
      <c r="L14126" s="1">
        <v>44893</v>
      </c>
      <c r="M14126">
        <v>-40</v>
      </c>
      <c r="N14126" s="8">
        <f t="shared" si="220"/>
        <v>-32767.600000000002</v>
      </c>
    </row>
    <row r="14127" spans="1:14">
      <c r="A14127" t="s">
        <v>14</v>
      </c>
      <c r="B14127" t="s">
        <v>62</v>
      </c>
      <c r="C14127" t="s">
        <v>236</v>
      </c>
      <c r="D14127">
        <v>13342400150</v>
      </c>
      <c r="E14127" s="1">
        <v>44873</v>
      </c>
      <c r="F14127" s="1">
        <v>44873</v>
      </c>
      <c r="G14127">
        <v>8385677216</v>
      </c>
      <c r="H14127" t="s">
        <v>5507</v>
      </c>
      <c r="I14127">
        <v>1544.75</v>
      </c>
      <c r="J14127" s="1">
        <v>44933</v>
      </c>
      <c r="K14127">
        <v>1404.32</v>
      </c>
      <c r="L14127" s="1">
        <v>44893</v>
      </c>
      <c r="M14127">
        <v>-40</v>
      </c>
      <c r="N14127" s="8">
        <f t="shared" si="220"/>
        <v>-56172.799999999996</v>
      </c>
    </row>
    <row r="14128" spans="1:14">
      <c r="A14128" t="s">
        <v>14</v>
      </c>
      <c r="B14128" t="s">
        <v>62</v>
      </c>
      <c r="C14128" t="s">
        <v>236</v>
      </c>
      <c r="D14128">
        <v>13342400150</v>
      </c>
      <c r="E14128" s="1">
        <v>44873</v>
      </c>
      <c r="F14128" s="1">
        <v>44873</v>
      </c>
      <c r="G14128">
        <v>8385705335</v>
      </c>
      <c r="H14128" t="s">
        <v>5508</v>
      </c>
      <c r="I14128">
        <v>1158.56</v>
      </c>
      <c r="J14128" s="1">
        <v>44933</v>
      </c>
      <c r="K14128">
        <v>1053.24</v>
      </c>
      <c r="L14128" s="1">
        <v>44893</v>
      </c>
      <c r="M14128">
        <v>-40</v>
      </c>
      <c r="N14128" s="8">
        <f t="shared" si="220"/>
        <v>-42129.599999999999</v>
      </c>
    </row>
    <row r="14129" spans="1:14">
      <c r="A14129" t="s">
        <v>14</v>
      </c>
      <c r="B14129" t="s">
        <v>62</v>
      </c>
      <c r="C14129" t="s">
        <v>236</v>
      </c>
      <c r="D14129">
        <v>13342400150</v>
      </c>
      <c r="E14129" s="1">
        <v>44874</v>
      </c>
      <c r="F14129" s="1">
        <v>44874</v>
      </c>
      <c r="G14129">
        <v>8385715659</v>
      </c>
      <c r="H14129" t="s">
        <v>5509</v>
      </c>
      <c r="I14129">
        <v>2372.44</v>
      </c>
      <c r="J14129" s="1">
        <v>44934</v>
      </c>
      <c r="K14129">
        <v>2156.7600000000002</v>
      </c>
      <c r="L14129" s="1">
        <v>44893</v>
      </c>
      <c r="M14129">
        <v>-41</v>
      </c>
      <c r="N14129" s="8">
        <f t="shared" si="220"/>
        <v>-88427.16</v>
      </c>
    </row>
    <row r="14130" spans="1:14">
      <c r="A14130" t="s">
        <v>14</v>
      </c>
      <c r="B14130" t="s">
        <v>62</v>
      </c>
      <c r="C14130" t="s">
        <v>687</v>
      </c>
      <c r="D14130">
        <v>12971531004</v>
      </c>
      <c r="E14130" s="1">
        <v>44874</v>
      </c>
      <c r="F14130" s="1">
        <v>44874</v>
      </c>
      <c r="G14130">
        <v>8385720184</v>
      </c>
      <c r="H14130" t="s">
        <v>5510</v>
      </c>
      <c r="I14130">
        <v>340.51</v>
      </c>
      <c r="J14130" s="1">
        <v>44934</v>
      </c>
      <c r="K14130">
        <v>279.11</v>
      </c>
      <c r="L14130" s="1">
        <v>44893</v>
      </c>
      <c r="M14130">
        <v>-41</v>
      </c>
      <c r="N14130" s="8">
        <f t="shared" si="220"/>
        <v>-11443.51</v>
      </c>
    </row>
    <row r="14131" spans="1:14">
      <c r="A14131" t="s">
        <v>14</v>
      </c>
      <c r="B14131" t="s">
        <v>62</v>
      </c>
      <c r="C14131" t="s">
        <v>687</v>
      </c>
      <c r="D14131">
        <v>12971531004</v>
      </c>
      <c r="E14131" s="1">
        <v>44873</v>
      </c>
      <c r="F14131" s="1">
        <v>44873</v>
      </c>
      <c r="G14131">
        <v>8385722517</v>
      </c>
      <c r="H14131" t="s">
        <v>5511</v>
      </c>
      <c r="I14131">
        <v>74.77</v>
      </c>
      <c r="J14131" s="1">
        <v>44933</v>
      </c>
      <c r="K14131">
        <v>61.29</v>
      </c>
      <c r="L14131" s="1">
        <v>44900</v>
      </c>
      <c r="M14131">
        <v>-33</v>
      </c>
      <c r="N14131" s="8">
        <f t="shared" si="220"/>
        <v>-2022.57</v>
      </c>
    </row>
    <row r="14132" spans="1:14">
      <c r="A14132" t="s">
        <v>14</v>
      </c>
      <c r="B14132" t="s">
        <v>62</v>
      </c>
      <c r="C14132" t="s">
        <v>236</v>
      </c>
      <c r="D14132">
        <v>13342400150</v>
      </c>
      <c r="E14132" s="1">
        <v>44874</v>
      </c>
      <c r="F14132" s="1">
        <v>44874</v>
      </c>
      <c r="G14132">
        <v>8385724656</v>
      </c>
      <c r="H14132" t="s">
        <v>5512</v>
      </c>
      <c r="I14132">
        <v>901.11</v>
      </c>
      <c r="J14132" s="1">
        <v>44934</v>
      </c>
      <c r="K14132">
        <v>819.19</v>
      </c>
      <c r="L14132" s="1">
        <v>44893</v>
      </c>
      <c r="M14132">
        <v>-41</v>
      </c>
      <c r="N14132" s="8">
        <f t="shared" si="220"/>
        <v>-33586.79</v>
      </c>
    </row>
    <row r="14133" spans="1:14">
      <c r="A14133" t="s">
        <v>14</v>
      </c>
      <c r="B14133" t="s">
        <v>62</v>
      </c>
      <c r="C14133" t="s">
        <v>236</v>
      </c>
      <c r="D14133">
        <v>13342400150</v>
      </c>
      <c r="E14133" s="1">
        <v>44874</v>
      </c>
      <c r="F14133" s="1">
        <v>44874</v>
      </c>
      <c r="G14133">
        <v>8385895194</v>
      </c>
      <c r="H14133" t="s">
        <v>5513</v>
      </c>
      <c r="I14133">
        <v>374</v>
      </c>
      <c r="J14133" s="1">
        <v>44934</v>
      </c>
      <c r="K14133">
        <v>340</v>
      </c>
      <c r="L14133" s="1">
        <v>44893</v>
      </c>
      <c r="M14133">
        <v>-41</v>
      </c>
      <c r="N14133" s="8">
        <f t="shared" si="220"/>
        <v>-13940</v>
      </c>
    </row>
    <row r="14134" spans="1:14">
      <c r="A14134" t="s">
        <v>14</v>
      </c>
      <c r="B14134" t="s">
        <v>62</v>
      </c>
      <c r="C14134" t="s">
        <v>236</v>
      </c>
      <c r="D14134">
        <v>13342400150</v>
      </c>
      <c r="E14134" s="1">
        <v>44874</v>
      </c>
      <c r="F14134" s="1">
        <v>44874</v>
      </c>
      <c r="G14134">
        <v>8386009574</v>
      </c>
      <c r="H14134" t="s">
        <v>5514</v>
      </c>
      <c r="I14134">
        <v>1158.56</v>
      </c>
      <c r="J14134" s="1">
        <v>44934</v>
      </c>
      <c r="K14134">
        <v>1053.24</v>
      </c>
      <c r="L14134" s="1">
        <v>44893</v>
      </c>
      <c r="M14134">
        <v>-41</v>
      </c>
      <c r="N14134" s="8">
        <f t="shared" si="220"/>
        <v>-43182.840000000004</v>
      </c>
    </row>
    <row r="14135" spans="1:14">
      <c r="A14135" t="s">
        <v>14</v>
      </c>
      <c r="B14135" t="s">
        <v>62</v>
      </c>
      <c r="C14135" t="s">
        <v>236</v>
      </c>
      <c r="D14135">
        <v>13342400150</v>
      </c>
      <c r="E14135" s="1">
        <v>44874</v>
      </c>
      <c r="F14135" s="1">
        <v>44874</v>
      </c>
      <c r="G14135">
        <v>8386044248</v>
      </c>
      <c r="H14135" t="s">
        <v>5515</v>
      </c>
      <c r="I14135">
        <v>1544.75</v>
      </c>
      <c r="J14135" s="1">
        <v>44934</v>
      </c>
      <c r="K14135">
        <v>1404.32</v>
      </c>
      <c r="L14135" s="1">
        <v>44893</v>
      </c>
      <c r="M14135">
        <v>-41</v>
      </c>
      <c r="N14135" s="8">
        <f t="shared" si="220"/>
        <v>-57577.119999999995</v>
      </c>
    </row>
    <row r="14136" spans="1:14">
      <c r="A14136" t="s">
        <v>14</v>
      </c>
      <c r="B14136" t="s">
        <v>62</v>
      </c>
      <c r="C14136" t="s">
        <v>236</v>
      </c>
      <c r="D14136">
        <v>13342400150</v>
      </c>
      <c r="E14136" s="1">
        <v>44874</v>
      </c>
      <c r="F14136" s="1">
        <v>44874</v>
      </c>
      <c r="G14136">
        <v>8386079486</v>
      </c>
      <c r="H14136" t="s">
        <v>5516</v>
      </c>
      <c r="I14136">
        <v>1543.21</v>
      </c>
      <c r="J14136" s="1">
        <v>44934</v>
      </c>
      <c r="K14136">
        <v>1402.92</v>
      </c>
      <c r="L14136" s="1">
        <v>44893</v>
      </c>
      <c r="M14136">
        <v>-41</v>
      </c>
      <c r="N14136" s="8">
        <f t="shared" si="220"/>
        <v>-57519.72</v>
      </c>
    </row>
    <row r="14137" spans="1:14">
      <c r="A14137" t="s">
        <v>14</v>
      </c>
      <c r="B14137" t="s">
        <v>62</v>
      </c>
      <c r="C14137" t="s">
        <v>236</v>
      </c>
      <c r="D14137">
        <v>13342400150</v>
      </c>
      <c r="E14137" s="1">
        <v>44874</v>
      </c>
      <c r="F14137" s="1">
        <v>44874</v>
      </c>
      <c r="G14137">
        <v>8386148362</v>
      </c>
      <c r="H14137" t="s">
        <v>5517</v>
      </c>
      <c r="I14137">
        <v>2372.44</v>
      </c>
      <c r="J14137" s="1">
        <v>44934</v>
      </c>
      <c r="K14137">
        <v>2156.7600000000002</v>
      </c>
      <c r="L14137" s="1">
        <v>44893</v>
      </c>
      <c r="M14137">
        <v>-41</v>
      </c>
      <c r="N14137" s="8">
        <f t="shared" si="220"/>
        <v>-88427.16</v>
      </c>
    </row>
    <row r="14138" spans="1:14">
      <c r="A14138" t="s">
        <v>14</v>
      </c>
      <c r="B14138" t="s">
        <v>62</v>
      </c>
      <c r="C14138" t="s">
        <v>236</v>
      </c>
      <c r="D14138">
        <v>13342400150</v>
      </c>
      <c r="E14138" s="1">
        <v>44874</v>
      </c>
      <c r="F14138" s="1">
        <v>44874</v>
      </c>
      <c r="G14138">
        <v>8386234658</v>
      </c>
      <c r="H14138" t="s">
        <v>5518</v>
      </c>
      <c r="I14138">
        <v>1544.75</v>
      </c>
      <c r="J14138" s="1">
        <v>44934</v>
      </c>
      <c r="K14138">
        <v>1404.32</v>
      </c>
      <c r="L14138" s="1">
        <v>44893</v>
      </c>
      <c r="M14138">
        <v>-41</v>
      </c>
      <c r="N14138" s="8">
        <f t="shared" si="220"/>
        <v>-57577.119999999995</v>
      </c>
    </row>
    <row r="14139" spans="1:14">
      <c r="A14139" t="s">
        <v>14</v>
      </c>
      <c r="B14139" t="s">
        <v>62</v>
      </c>
      <c r="C14139" t="s">
        <v>236</v>
      </c>
      <c r="D14139">
        <v>13342400150</v>
      </c>
      <c r="E14139" s="1">
        <v>44874</v>
      </c>
      <c r="F14139" s="1">
        <v>44874</v>
      </c>
      <c r="G14139">
        <v>8386297643</v>
      </c>
      <c r="H14139" t="s">
        <v>5519</v>
      </c>
      <c r="I14139">
        <v>1158.56</v>
      </c>
      <c r="J14139" s="1">
        <v>44934</v>
      </c>
      <c r="K14139">
        <v>1053.24</v>
      </c>
      <c r="L14139" s="1">
        <v>44893</v>
      </c>
      <c r="M14139">
        <v>-41</v>
      </c>
      <c r="N14139" s="8">
        <f t="shared" si="220"/>
        <v>-43182.840000000004</v>
      </c>
    </row>
    <row r="14140" spans="1:14">
      <c r="A14140" t="s">
        <v>14</v>
      </c>
      <c r="B14140" t="s">
        <v>62</v>
      </c>
      <c r="C14140" t="s">
        <v>605</v>
      </c>
      <c r="D14140">
        <v>440180545</v>
      </c>
      <c r="E14140" s="1">
        <v>44873</v>
      </c>
      <c r="F14140" s="1">
        <v>44873</v>
      </c>
      <c r="G14140">
        <v>8386650223</v>
      </c>
      <c r="H14140" t="s">
        <v>5520</v>
      </c>
      <c r="I14140">
        <v>109.8</v>
      </c>
      <c r="J14140" s="1">
        <v>44933</v>
      </c>
      <c r="K14140">
        <v>90</v>
      </c>
      <c r="L14140" s="1">
        <v>44910</v>
      </c>
      <c r="M14140">
        <v>-23</v>
      </c>
      <c r="N14140" s="8">
        <f t="shared" si="220"/>
        <v>-2070</v>
      </c>
    </row>
    <row r="14141" spans="1:14">
      <c r="A14141" t="s">
        <v>14</v>
      </c>
      <c r="B14141" t="s">
        <v>62</v>
      </c>
      <c r="C14141" t="s">
        <v>1389</v>
      </c>
      <c r="D14141">
        <v>5158401009</v>
      </c>
      <c r="E14141" s="1">
        <v>44874</v>
      </c>
      <c r="F14141" s="1">
        <v>44874</v>
      </c>
      <c r="G14141">
        <v>8386907382</v>
      </c>
      <c r="H14141" t="s">
        <v>5521</v>
      </c>
      <c r="I14141">
        <v>3806.4</v>
      </c>
      <c r="J14141" s="1">
        <v>44934</v>
      </c>
      <c r="K14141">
        <v>3120</v>
      </c>
      <c r="L14141" s="1">
        <v>44910</v>
      </c>
      <c r="M14141">
        <v>-24</v>
      </c>
      <c r="N14141" s="8">
        <f t="shared" si="220"/>
        <v>-74880</v>
      </c>
    </row>
    <row r="14142" spans="1:14">
      <c r="A14142" t="s">
        <v>14</v>
      </c>
      <c r="B14142" t="s">
        <v>62</v>
      </c>
      <c r="C14142" t="s">
        <v>605</v>
      </c>
      <c r="D14142">
        <v>440180545</v>
      </c>
      <c r="E14142" s="1">
        <v>44873</v>
      </c>
      <c r="F14142" s="1">
        <v>44873</v>
      </c>
      <c r="G14142">
        <v>8387106611</v>
      </c>
      <c r="H14142" t="s">
        <v>5522</v>
      </c>
      <c r="I14142">
        <v>109.8</v>
      </c>
      <c r="J14142" s="1">
        <v>44933</v>
      </c>
      <c r="K14142">
        <v>90</v>
      </c>
      <c r="L14142" s="1">
        <v>44910</v>
      </c>
      <c r="M14142">
        <v>-23</v>
      </c>
      <c r="N14142" s="8">
        <f t="shared" si="220"/>
        <v>-2070</v>
      </c>
    </row>
    <row r="14143" spans="1:14">
      <c r="A14143" t="s">
        <v>14</v>
      </c>
      <c r="B14143" t="s">
        <v>62</v>
      </c>
      <c r="C14143" t="s">
        <v>1093</v>
      </c>
      <c r="D14143">
        <v>3770941007</v>
      </c>
      <c r="E14143" s="1">
        <v>44874</v>
      </c>
      <c r="F14143" s="1">
        <v>44874</v>
      </c>
      <c r="G14143">
        <v>8387331349</v>
      </c>
      <c r="H14143">
        <v>107</v>
      </c>
      <c r="I14143">
        <v>126454.06</v>
      </c>
      <c r="J14143" s="1">
        <v>44934</v>
      </c>
      <c r="K14143">
        <v>103650.87</v>
      </c>
      <c r="L14143" s="1">
        <v>44893</v>
      </c>
      <c r="M14143">
        <v>-41</v>
      </c>
      <c r="N14143" s="8">
        <f t="shared" si="220"/>
        <v>-4249685.67</v>
      </c>
    </row>
    <row r="14144" spans="1:14">
      <c r="A14144" t="s">
        <v>14</v>
      </c>
      <c r="B14144" t="s">
        <v>62</v>
      </c>
      <c r="C14144" t="s">
        <v>517</v>
      </c>
      <c r="D14144">
        <v>924251002</v>
      </c>
      <c r="E14144" s="1">
        <v>44874</v>
      </c>
      <c r="F14144" s="1">
        <v>44874</v>
      </c>
      <c r="G14144">
        <v>8387624672</v>
      </c>
      <c r="H14144" t="s">
        <v>5523</v>
      </c>
      <c r="I14144">
        <v>2668.91</v>
      </c>
      <c r="J14144" s="1">
        <v>44934</v>
      </c>
      <c r="K14144">
        <v>2426.2800000000002</v>
      </c>
      <c r="L14144" s="1">
        <v>44910</v>
      </c>
      <c r="M14144">
        <v>-24</v>
      </c>
      <c r="N14144" s="8">
        <f t="shared" si="220"/>
        <v>-58230.720000000001</v>
      </c>
    </row>
    <row r="14145" spans="1:14">
      <c r="A14145" t="s">
        <v>14</v>
      </c>
      <c r="B14145" t="s">
        <v>62</v>
      </c>
      <c r="C14145" t="s">
        <v>4804</v>
      </c>
      <c r="D14145">
        <v>1453290098</v>
      </c>
      <c r="E14145" s="1">
        <v>44874</v>
      </c>
      <c r="F14145" s="1">
        <v>44874</v>
      </c>
      <c r="G14145">
        <v>8387963351</v>
      </c>
      <c r="H14145" t="s">
        <v>5524</v>
      </c>
      <c r="I14145">
        <v>2851.75</v>
      </c>
      <c r="J14145" s="1">
        <v>44934</v>
      </c>
      <c r="K14145">
        <v>2337.5</v>
      </c>
      <c r="L14145" s="1">
        <v>44908</v>
      </c>
      <c r="M14145">
        <v>-26</v>
      </c>
      <c r="N14145" s="8">
        <f t="shared" si="220"/>
        <v>-60775</v>
      </c>
    </row>
    <row r="14146" spans="1:14">
      <c r="A14146" t="s">
        <v>14</v>
      </c>
      <c r="B14146" t="s">
        <v>62</v>
      </c>
      <c r="C14146" t="s">
        <v>5147</v>
      </c>
      <c r="D14146" t="s">
        <v>5148</v>
      </c>
      <c r="E14146" s="1">
        <v>44875</v>
      </c>
      <c r="F14146" s="1">
        <v>44875</v>
      </c>
      <c r="G14146">
        <v>8388552357</v>
      </c>
      <c r="H14146">
        <v>6</v>
      </c>
      <c r="I14146">
        <v>2307.66</v>
      </c>
      <c r="J14146" s="1">
        <v>44935</v>
      </c>
      <c r="K14146">
        <v>2307.66</v>
      </c>
      <c r="L14146" s="1">
        <v>44882</v>
      </c>
      <c r="M14146">
        <v>-53</v>
      </c>
      <c r="N14146" s="8">
        <f t="shared" si="220"/>
        <v>-122305.98</v>
      </c>
    </row>
    <row r="14147" spans="1:14">
      <c r="A14147" t="s">
        <v>14</v>
      </c>
      <c r="B14147" t="s">
        <v>62</v>
      </c>
      <c r="C14147" t="s">
        <v>190</v>
      </c>
      <c r="D14147">
        <v>9412650153</v>
      </c>
      <c r="E14147" s="1">
        <v>44875</v>
      </c>
      <c r="F14147" s="1">
        <v>44875</v>
      </c>
      <c r="G14147">
        <v>8388622498</v>
      </c>
      <c r="H14147" t="s">
        <v>5525</v>
      </c>
      <c r="I14147">
        <v>185.2</v>
      </c>
      <c r="J14147" s="1">
        <v>44935</v>
      </c>
      <c r="K14147">
        <v>151.80000000000001</v>
      </c>
      <c r="L14147" s="1">
        <v>44893</v>
      </c>
      <c r="M14147">
        <v>-42</v>
      </c>
      <c r="N14147" s="8">
        <f t="shared" ref="N14147:N14210" si="221">+K14147*M14147</f>
        <v>-6375.6</v>
      </c>
    </row>
    <row r="14148" spans="1:14">
      <c r="A14148" t="s">
        <v>14</v>
      </c>
      <c r="B14148" t="s">
        <v>62</v>
      </c>
      <c r="C14148" t="s">
        <v>695</v>
      </c>
      <c r="D14148">
        <v>5848061007</v>
      </c>
      <c r="E14148" s="1">
        <v>44875</v>
      </c>
      <c r="F14148" s="1">
        <v>44875</v>
      </c>
      <c r="G14148">
        <v>8388637988</v>
      </c>
      <c r="H14148">
        <v>2022012000116550</v>
      </c>
      <c r="I14148">
        <v>51129.39</v>
      </c>
      <c r="J14148" s="1">
        <v>44935</v>
      </c>
      <c r="K14148">
        <v>46481.26</v>
      </c>
      <c r="L14148" s="1">
        <v>44893</v>
      </c>
      <c r="M14148">
        <v>-42</v>
      </c>
      <c r="N14148" s="8">
        <f t="shared" si="221"/>
        <v>-1952212.9200000002</v>
      </c>
    </row>
    <row r="14149" spans="1:14">
      <c r="A14149" t="s">
        <v>14</v>
      </c>
      <c r="B14149" t="s">
        <v>62</v>
      </c>
      <c r="C14149" t="s">
        <v>1933</v>
      </c>
      <c r="D14149">
        <v>204260285</v>
      </c>
      <c r="E14149" s="1">
        <v>44875</v>
      </c>
      <c r="F14149" s="1">
        <v>44875</v>
      </c>
      <c r="G14149">
        <v>8388695283</v>
      </c>
      <c r="H14149">
        <v>200014171</v>
      </c>
      <c r="I14149">
        <v>171.6</v>
      </c>
      <c r="J14149" s="1">
        <v>44935</v>
      </c>
      <c r="K14149">
        <v>156</v>
      </c>
      <c r="L14149" s="1">
        <v>44910</v>
      </c>
      <c r="M14149">
        <v>-25</v>
      </c>
      <c r="N14149" s="8">
        <f t="shared" si="221"/>
        <v>-3900</v>
      </c>
    </row>
    <row r="14150" spans="1:14">
      <c r="A14150" t="s">
        <v>14</v>
      </c>
      <c r="B14150" t="s">
        <v>62</v>
      </c>
      <c r="C14150" t="s">
        <v>499</v>
      </c>
      <c r="D14150">
        <v>11667890153</v>
      </c>
      <c r="E14150" s="1">
        <v>44873</v>
      </c>
      <c r="F14150" s="1">
        <v>44873</v>
      </c>
      <c r="G14150">
        <v>8389166905</v>
      </c>
      <c r="H14150">
        <v>8261403142</v>
      </c>
      <c r="I14150">
        <v>142.03</v>
      </c>
      <c r="J14150" s="1">
        <v>44933</v>
      </c>
      <c r="K14150">
        <v>129.12</v>
      </c>
      <c r="L14150" s="1">
        <v>44910</v>
      </c>
      <c r="M14150">
        <v>-23</v>
      </c>
      <c r="N14150" s="8">
        <f t="shared" si="221"/>
        <v>-2969.76</v>
      </c>
    </row>
    <row r="14151" spans="1:14">
      <c r="A14151" t="s">
        <v>14</v>
      </c>
      <c r="B14151" t="s">
        <v>62</v>
      </c>
      <c r="C14151" t="s">
        <v>265</v>
      </c>
      <c r="D14151">
        <v>11271521004</v>
      </c>
      <c r="E14151" s="1">
        <v>44875</v>
      </c>
      <c r="F14151" s="1">
        <v>44875</v>
      </c>
      <c r="G14151">
        <v>8389181349</v>
      </c>
      <c r="H14151">
        <v>22014293</v>
      </c>
      <c r="I14151">
        <v>1702.09</v>
      </c>
      <c r="J14151" s="1">
        <v>44935</v>
      </c>
      <c r="K14151">
        <v>1547.35</v>
      </c>
      <c r="L14151" s="1">
        <v>44908</v>
      </c>
      <c r="M14151">
        <v>-27</v>
      </c>
      <c r="N14151" s="8">
        <f t="shared" si="221"/>
        <v>-41778.449999999997</v>
      </c>
    </row>
    <row r="14152" spans="1:14">
      <c r="A14152" t="s">
        <v>14</v>
      </c>
      <c r="B14152" t="s">
        <v>62</v>
      </c>
      <c r="C14152" t="s">
        <v>321</v>
      </c>
      <c r="D14152">
        <v>421210485</v>
      </c>
      <c r="E14152" s="1">
        <v>44873</v>
      </c>
      <c r="F14152" s="1">
        <v>44873</v>
      </c>
      <c r="G14152">
        <v>8389181406</v>
      </c>
      <c r="H14152">
        <v>5029230654</v>
      </c>
      <c r="I14152">
        <v>1844</v>
      </c>
      <c r="J14152" s="1">
        <v>44933</v>
      </c>
      <c r="K14152">
        <v>1676.36</v>
      </c>
      <c r="L14152" s="1">
        <v>44910</v>
      </c>
      <c r="M14152">
        <v>-23</v>
      </c>
      <c r="N14152" s="8">
        <f t="shared" si="221"/>
        <v>-38556.28</v>
      </c>
    </row>
    <row r="14153" spans="1:14">
      <c r="A14153" t="s">
        <v>14</v>
      </c>
      <c r="B14153" t="s">
        <v>62</v>
      </c>
      <c r="C14153" t="s">
        <v>487</v>
      </c>
      <c r="D14153">
        <v>3841180106</v>
      </c>
      <c r="E14153" s="1">
        <v>44873</v>
      </c>
      <c r="F14153" s="1">
        <v>44873</v>
      </c>
      <c r="G14153">
        <v>8389250905</v>
      </c>
      <c r="H14153">
        <v>2200007883</v>
      </c>
      <c r="I14153">
        <v>2786.08</v>
      </c>
      <c r="J14153" s="1">
        <v>44933</v>
      </c>
      <c r="K14153">
        <v>2532.8000000000002</v>
      </c>
      <c r="L14153" s="1">
        <v>44893</v>
      </c>
      <c r="M14153">
        <v>-40</v>
      </c>
      <c r="N14153" s="8">
        <f t="shared" si="221"/>
        <v>-101312</v>
      </c>
    </row>
    <row r="14154" spans="1:14">
      <c r="A14154" t="s">
        <v>14</v>
      </c>
      <c r="B14154" t="s">
        <v>62</v>
      </c>
      <c r="C14154" t="s">
        <v>110</v>
      </c>
      <c r="D14154">
        <v>12736110151</v>
      </c>
      <c r="E14154" s="1">
        <v>44875</v>
      </c>
      <c r="F14154" s="1">
        <v>44875</v>
      </c>
      <c r="G14154">
        <v>8389297689</v>
      </c>
      <c r="H14154">
        <v>6264005381</v>
      </c>
      <c r="I14154">
        <v>825</v>
      </c>
      <c r="J14154" s="1">
        <v>44935</v>
      </c>
      <c r="K14154">
        <v>750</v>
      </c>
      <c r="L14154" s="1">
        <v>44893</v>
      </c>
      <c r="M14154">
        <v>-42</v>
      </c>
      <c r="N14154" s="8">
        <f t="shared" si="221"/>
        <v>-31500</v>
      </c>
    </row>
    <row r="14155" spans="1:14">
      <c r="A14155" t="s">
        <v>14</v>
      </c>
      <c r="B14155" t="s">
        <v>62</v>
      </c>
      <c r="C14155" t="s">
        <v>568</v>
      </c>
      <c r="D14155">
        <v>832400154</v>
      </c>
      <c r="E14155" s="1">
        <v>44875</v>
      </c>
      <c r="F14155" s="1">
        <v>44875</v>
      </c>
      <c r="G14155">
        <v>8389475148</v>
      </c>
      <c r="H14155">
        <v>27489508</v>
      </c>
      <c r="I14155">
        <v>6.27</v>
      </c>
      <c r="J14155" s="1">
        <v>44935</v>
      </c>
      <c r="K14155">
        <v>5.7</v>
      </c>
      <c r="L14155" s="1">
        <v>44910</v>
      </c>
      <c r="M14155">
        <v>-25</v>
      </c>
      <c r="N14155" s="8">
        <f t="shared" si="221"/>
        <v>-142.5</v>
      </c>
    </row>
    <row r="14156" spans="1:14">
      <c r="A14156" t="s">
        <v>14</v>
      </c>
      <c r="B14156" t="s">
        <v>62</v>
      </c>
      <c r="C14156" t="s">
        <v>568</v>
      </c>
      <c r="D14156">
        <v>832400154</v>
      </c>
      <c r="E14156" s="1">
        <v>44875</v>
      </c>
      <c r="F14156" s="1">
        <v>44875</v>
      </c>
      <c r="G14156">
        <v>8389475168</v>
      </c>
      <c r="H14156">
        <v>27489509</v>
      </c>
      <c r="I14156">
        <v>169.84</v>
      </c>
      <c r="J14156" s="1">
        <v>44935</v>
      </c>
      <c r="K14156">
        <v>154.4</v>
      </c>
      <c r="L14156" s="1">
        <v>44910</v>
      </c>
      <c r="M14156">
        <v>-25</v>
      </c>
      <c r="N14156" s="8">
        <f t="shared" si="221"/>
        <v>-3860</v>
      </c>
    </row>
    <row r="14157" spans="1:14">
      <c r="A14157" t="s">
        <v>14</v>
      </c>
      <c r="B14157" t="s">
        <v>62</v>
      </c>
      <c r="C14157" t="s">
        <v>568</v>
      </c>
      <c r="D14157">
        <v>832400154</v>
      </c>
      <c r="E14157" s="1">
        <v>44875</v>
      </c>
      <c r="F14157" s="1">
        <v>44875</v>
      </c>
      <c r="G14157">
        <v>8389475196</v>
      </c>
      <c r="H14157">
        <v>27489510</v>
      </c>
      <c r="I14157">
        <v>15837.14</v>
      </c>
      <c r="J14157" s="1">
        <v>44935</v>
      </c>
      <c r="K14157">
        <v>14397.4</v>
      </c>
      <c r="L14157" s="1">
        <v>44910</v>
      </c>
      <c r="M14157">
        <v>-25</v>
      </c>
      <c r="N14157" s="8">
        <f t="shared" si="221"/>
        <v>-359935</v>
      </c>
    </row>
    <row r="14158" spans="1:14">
      <c r="A14158" t="s">
        <v>14</v>
      </c>
      <c r="B14158" t="s">
        <v>62</v>
      </c>
      <c r="C14158" t="s">
        <v>525</v>
      </c>
      <c r="D14158">
        <v>4732240967</v>
      </c>
      <c r="E14158" s="1">
        <v>44875</v>
      </c>
      <c r="F14158" s="1">
        <v>44875</v>
      </c>
      <c r="G14158">
        <v>8389598460</v>
      </c>
      <c r="H14158">
        <v>87125460</v>
      </c>
      <c r="I14158">
        <v>12886.42</v>
      </c>
      <c r="J14158" s="1">
        <v>44935</v>
      </c>
      <c r="K14158">
        <v>11714.92</v>
      </c>
      <c r="L14158" s="1">
        <v>44893</v>
      </c>
      <c r="M14158">
        <v>-42</v>
      </c>
      <c r="N14158" s="8">
        <f t="shared" si="221"/>
        <v>-492026.64</v>
      </c>
    </row>
    <row r="14159" spans="1:14">
      <c r="A14159" t="s">
        <v>14</v>
      </c>
      <c r="B14159" t="s">
        <v>62</v>
      </c>
      <c r="C14159" t="s">
        <v>367</v>
      </c>
      <c r="D14159">
        <v>100190610</v>
      </c>
      <c r="E14159" s="1">
        <v>44875</v>
      </c>
      <c r="F14159" s="1">
        <v>44875</v>
      </c>
      <c r="G14159">
        <v>8389677186</v>
      </c>
      <c r="H14159">
        <v>9546937698</v>
      </c>
      <c r="I14159">
        <v>170.8</v>
      </c>
      <c r="J14159" s="1">
        <v>44935</v>
      </c>
      <c r="K14159">
        <v>140</v>
      </c>
      <c r="L14159" s="1">
        <v>44894</v>
      </c>
      <c r="M14159">
        <v>-41</v>
      </c>
      <c r="N14159" s="8">
        <f t="shared" si="221"/>
        <v>-5740</v>
      </c>
    </row>
    <row r="14160" spans="1:14">
      <c r="A14160" t="s">
        <v>14</v>
      </c>
      <c r="B14160" t="s">
        <v>62</v>
      </c>
      <c r="C14160" t="s">
        <v>607</v>
      </c>
      <c r="D14160">
        <v>2774840595</v>
      </c>
      <c r="E14160" s="1">
        <v>44874</v>
      </c>
      <c r="F14160" s="1">
        <v>44874</v>
      </c>
      <c r="G14160">
        <v>8390088835</v>
      </c>
      <c r="H14160">
        <v>9897115339</v>
      </c>
      <c r="I14160">
        <v>46361.39</v>
      </c>
      <c r="J14160" s="1">
        <v>44934</v>
      </c>
      <c r="K14160">
        <v>42146.720000000001</v>
      </c>
      <c r="L14160" s="1">
        <v>44910</v>
      </c>
      <c r="M14160">
        <v>-24</v>
      </c>
      <c r="N14160" s="8">
        <f t="shared" si="221"/>
        <v>-1011521.28</v>
      </c>
    </row>
    <row r="14161" spans="1:14">
      <c r="A14161" t="s">
        <v>14</v>
      </c>
      <c r="B14161" t="s">
        <v>62</v>
      </c>
      <c r="C14161" t="s">
        <v>205</v>
      </c>
      <c r="D14161">
        <v>747170157</v>
      </c>
      <c r="E14161" s="1">
        <v>44874</v>
      </c>
      <c r="F14161" s="1">
        <v>44874</v>
      </c>
      <c r="G14161">
        <v>8390355140</v>
      </c>
      <c r="H14161">
        <v>6752340823</v>
      </c>
      <c r="I14161">
        <v>77768.06</v>
      </c>
      <c r="J14161" s="1">
        <v>44934</v>
      </c>
      <c r="K14161">
        <v>70698.240000000005</v>
      </c>
      <c r="L14161" s="1">
        <v>44893</v>
      </c>
      <c r="M14161">
        <v>-41</v>
      </c>
      <c r="N14161" s="8">
        <f t="shared" si="221"/>
        <v>-2898627.8400000003</v>
      </c>
    </row>
    <row r="14162" spans="1:14">
      <c r="A14162" t="s">
        <v>14</v>
      </c>
      <c r="B14162" t="s">
        <v>62</v>
      </c>
      <c r="C14162" t="s">
        <v>501</v>
      </c>
      <c r="D14162">
        <v>12432150154</v>
      </c>
      <c r="E14162" s="1">
        <v>44875</v>
      </c>
      <c r="F14162" s="1">
        <v>44875</v>
      </c>
      <c r="G14162">
        <v>8390378599</v>
      </c>
      <c r="H14162">
        <v>6000093995</v>
      </c>
      <c r="I14162">
        <v>178.84</v>
      </c>
      <c r="J14162" s="1">
        <v>44935</v>
      </c>
      <c r="K14162">
        <v>162.58000000000001</v>
      </c>
      <c r="L14162" s="1">
        <v>44910</v>
      </c>
      <c r="M14162">
        <v>-25</v>
      </c>
      <c r="N14162" s="8">
        <f t="shared" si="221"/>
        <v>-4064.5000000000005</v>
      </c>
    </row>
    <row r="14163" spans="1:14">
      <c r="A14163" t="s">
        <v>14</v>
      </c>
      <c r="B14163" t="s">
        <v>62</v>
      </c>
      <c r="C14163" t="s">
        <v>98</v>
      </c>
      <c r="D14163">
        <v>3524050238</v>
      </c>
      <c r="E14163" s="1">
        <v>44875</v>
      </c>
      <c r="F14163" s="1">
        <v>44875</v>
      </c>
      <c r="G14163">
        <v>8390758687</v>
      </c>
      <c r="H14163">
        <v>740912245</v>
      </c>
      <c r="I14163">
        <v>2851.2</v>
      </c>
      <c r="J14163" s="1">
        <v>44935</v>
      </c>
      <c r="K14163">
        <v>2592</v>
      </c>
      <c r="L14163" s="1">
        <v>44893</v>
      </c>
      <c r="M14163">
        <v>-42</v>
      </c>
      <c r="N14163" s="8">
        <f t="shared" si="221"/>
        <v>-108864</v>
      </c>
    </row>
    <row r="14164" spans="1:14">
      <c r="A14164" t="s">
        <v>14</v>
      </c>
      <c r="B14164" t="s">
        <v>62</v>
      </c>
      <c r="C14164" t="s">
        <v>457</v>
      </c>
      <c r="D14164">
        <v>3663160962</v>
      </c>
      <c r="E14164" s="1">
        <v>44874</v>
      </c>
      <c r="F14164" s="1">
        <v>44874</v>
      </c>
      <c r="G14164">
        <v>8390839209</v>
      </c>
      <c r="H14164">
        <v>2221438</v>
      </c>
      <c r="I14164">
        <v>990</v>
      </c>
      <c r="J14164" s="1">
        <v>44934</v>
      </c>
      <c r="K14164">
        <v>900</v>
      </c>
      <c r="L14164" s="1">
        <v>44910</v>
      </c>
      <c r="M14164">
        <v>-24</v>
      </c>
      <c r="N14164" s="8">
        <f t="shared" si="221"/>
        <v>-21600</v>
      </c>
    </row>
    <row r="14165" spans="1:14">
      <c r="A14165" t="s">
        <v>14</v>
      </c>
      <c r="B14165" t="s">
        <v>62</v>
      </c>
      <c r="C14165" t="s">
        <v>5526</v>
      </c>
      <c r="D14165" t="s">
        <v>5527</v>
      </c>
      <c r="E14165" s="1">
        <v>44874</v>
      </c>
      <c r="F14165" s="1">
        <v>44874</v>
      </c>
      <c r="G14165">
        <v>8390901804</v>
      </c>
      <c r="H14165" t="s">
        <v>5528</v>
      </c>
      <c r="I14165">
        <v>230</v>
      </c>
      <c r="J14165" s="1">
        <v>44934</v>
      </c>
      <c r="K14165">
        <v>230</v>
      </c>
      <c r="L14165" s="1">
        <v>44910</v>
      </c>
      <c r="M14165">
        <v>-24</v>
      </c>
      <c r="N14165" s="8">
        <f t="shared" si="221"/>
        <v>-5520</v>
      </c>
    </row>
    <row r="14166" spans="1:14">
      <c r="A14166" t="s">
        <v>14</v>
      </c>
      <c r="B14166" t="s">
        <v>62</v>
      </c>
      <c r="C14166" t="s">
        <v>403</v>
      </c>
      <c r="D14166">
        <v>12792100153</v>
      </c>
      <c r="E14166" s="1">
        <v>44874</v>
      </c>
      <c r="F14166" s="1">
        <v>44874</v>
      </c>
      <c r="G14166">
        <v>8390941538</v>
      </c>
      <c r="H14166">
        <v>22050810</v>
      </c>
      <c r="I14166">
        <v>4122.62</v>
      </c>
      <c r="J14166" s="1">
        <v>44934</v>
      </c>
      <c r="K14166">
        <v>3379.2</v>
      </c>
      <c r="L14166" s="1">
        <v>44910</v>
      </c>
      <c r="M14166">
        <v>-24</v>
      </c>
      <c r="N14166" s="8">
        <f t="shared" si="221"/>
        <v>-81100.799999999988</v>
      </c>
    </row>
    <row r="14167" spans="1:14">
      <c r="A14167" t="s">
        <v>14</v>
      </c>
      <c r="B14167" t="s">
        <v>62</v>
      </c>
      <c r="C14167" t="s">
        <v>479</v>
      </c>
      <c r="D14167">
        <v>6522300968</v>
      </c>
      <c r="E14167" s="1">
        <v>44875</v>
      </c>
      <c r="F14167" s="1">
        <v>44875</v>
      </c>
      <c r="G14167">
        <v>8391000555</v>
      </c>
      <c r="H14167">
        <v>7000176987</v>
      </c>
      <c r="I14167">
        <v>3111.11</v>
      </c>
      <c r="J14167" s="1">
        <v>44935</v>
      </c>
      <c r="K14167">
        <v>2828.28</v>
      </c>
      <c r="L14167" s="1">
        <v>44894</v>
      </c>
      <c r="M14167">
        <v>-41</v>
      </c>
      <c r="N14167" s="8">
        <f t="shared" si="221"/>
        <v>-115959.48000000001</v>
      </c>
    </row>
    <row r="14168" spans="1:14">
      <c r="A14168" t="s">
        <v>14</v>
      </c>
      <c r="B14168" t="s">
        <v>62</v>
      </c>
      <c r="C14168" t="s">
        <v>479</v>
      </c>
      <c r="D14168">
        <v>6522300968</v>
      </c>
      <c r="E14168" s="1">
        <v>44875</v>
      </c>
      <c r="F14168" s="1">
        <v>44875</v>
      </c>
      <c r="G14168">
        <v>8391000569</v>
      </c>
      <c r="H14168">
        <v>7000176986</v>
      </c>
      <c r="I14168">
        <v>73.92</v>
      </c>
      <c r="J14168" s="1">
        <v>44935</v>
      </c>
      <c r="K14168">
        <v>67.2</v>
      </c>
      <c r="L14168" s="1">
        <v>44894</v>
      </c>
      <c r="M14168">
        <v>-41</v>
      </c>
      <c r="N14168" s="8">
        <f t="shared" si="221"/>
        <v>-2755.2000000000003</v>
      </c>
    </row>
    <row r="14169" spans="1:14">
      <c r="A14169" t="s">
        <v>14</v>
      </c>
      <c r="B14169" t="s">
        <v>62</v>
      </c>
      <c r="C14169" t="s">
        <v>1405</v>
      </c>
      <c r="D14169">
        <v>14457361005</v>
      </c>
      <c r="E14169" s="1">
        <v>44874</v>
      </c>
      <c r="F14169" s="1">
        <v>44874</v>
      </c>
      <c r="G14169">
        <v>8391083102</v>
      </c>
      <c r="H14169">
        <v>2221</v>
      </c>
      <c r="I14169">
        <v>244.37</v>
      </c>
      <c r="J14169" s="1">
        <v>44934</v>
      </c>
      <c r="K14169">
        <v>200.3</v>
      </c>
      <c r="L14169" s="1">
        <v>44893</v>
      </c>
      <c r="M14169">
        <v>-41</v>
      </c>
      <c r="N14169" s="8">
        <f t="shared" si="221"/>
        <v>-8212.3000000000011</v>
      </c>
    </row>
    <row r="14170" spans="1:14">
      <c r="A14170" t="s">
        <v>14</v>
      </c>
      <c r="B14170" t="s">
        <v>62</v>
      </c>
      <c r="C14170" t="s">
        <v>4659</v>
      </c>
      <c r="D14170" t="s">
        <v>4660</v>
      </c>
      <c r="E14170" s="1">
        <v>44874</v>
      </c>
      <c r="F14170" s="1">
        <v>44874</v>
      </c>
      <c r="G14170">
        <v>8391178822</v>
      </c>
      <c r="H14170">
        <v>6</v>
      </c>
      <c r="I14170">
        <v>2999.92</v>
      </c>
      <c r="J14170" s="1">
        <v>44934</v>
      </c>
      <c r="K14170">
        <v>2999.92</v>
      </c>
      <c r="L14170" s="1">
        <v>44883</v>
      </c>
      <c r="M14170">
        <v>-51</v>
      </c>
      <c r="N14170" s="8">
        <f t="shared" si="221"/>
        <v>-152995.92000000001</v>
      </c>
    </row>
    <row r="14171" spans="1:14">
      <c r="A14171" t="s">
        <v>14</v>
      </c>
      <c r="B14171" t="s">
        <v>62</v>
      </c>
      <c r="C14171" t="s">
        <v>111</v>
      </c>
      <c r="D14171">
        <v>492340583</v>
      </c>
      <c r="E14171" s="1">
        <v>44875</v>
      </c>
      <c r="F14171" s="1">
        <v>44875</v>
      </c>
      <c r="G14171">
        <v>8391179596</v>
      </c>
      <c r="H14171">
        <v>22144643</v>
      </c>
      <c r="I14171">
        <v>5841.36</v>
      </c>
      <c r="J14171" s="1">
        <v>44935</v>
      </c>
      <c r="K14171">
        <v>4788</v>
      </c>
      <c r="L14171" s="1">
        <v>44893</v>
      </c>
      <c r="M14171">
        <v>-42</v>
      </c>
      <c r="N14171" s="8">
        <f t="shared" si="221"/>
        <v>-201096</v>
      </c>
    </row>
    <row r="14172" spans="1:14">
      <c r="A14172" t="s">
        <v>14</v>
      </c>
      <c r="B14172" t="s">
        <v>62</v>
      </c>
      <c r="C14172" t="s">
        <v>111</v>
      </c>
      <c r="D14172">
        <v>492340583</v>
      </c>
      <c r="E14172" s="1">
        <v>44875</v>
      </c>
      <c r="F14172" s="1">
        <v>44875</v>
      </c>
      <c r="G14172">
        <v>8391179897</v>
      </c>
      <c r="H14172">
        <v>22144644</v>
      </c>
      <c r="I14172">
        <v>390.89</v>
      </c>
      <c r="J14172" s="1">
        <v>44935</v>
      </c>
      <c r="K14172">
        <v>320.39999999999998</v>
      </c>
      <c r="L14172" s="1">
        <v>44893</v>
      </c>
      <c r="M14172">
        <v>-42</v>
      </c>
      <c r="N14172" s="8">
        <f t="shared" si="221"/>
        <v>-13456.8</v>
      </c>
    </row>
    <row r="14173" spans="1:14">
      <c r="A14173" t="s">
        <v>14</v>
      </c>
      <c r="B14173" t="s">
        <v>62</v>
      </c>
      <c r="C14173" t="s">
        <v>111</v>
      </c>
      <c r="D14173">
        <v>492340583</v>
      </c>
      <c r="E14173" s="1">
        <v>44875</v>
      </c>
      <c r="F14173" s="1">
        <v>44875</v>
      </c>
      <c r="G14173">
        <v>8391179956</v>
      </c>
      <c r="H14173">
        <v>22144645</v>
      </c>
      <c r="I14173">
        <v>6965.19</v>
      </c>
      <c r="J14173" s="1">
        <v>44935</v>
      </c>
      <c r="K14173">
        <v>6331.99</v>
      </c>
      <c r="L14173" s="1">
        <v>44893</v>
      </c>
      <c r="M14173">
        <v>-42</v>
      </c>
      <c r="N14173" s="8">
        <f t="shared" si="221"/>
        <v>-265943.58</v>
      </c>
    </row>
    <row r="14174" spans="1:14">
      <c r="A14174" t="s">
        <v>14</v>
      </c>
      <c r="B14174" t="s">
        <v>62</v>
      </c>
      <c r="C14174" t="s">
        <v>181</v>
      </c>
      <c r="D14174">
        <v>2707070963</v>
      </c>
      <c r="E14174" s="1">
        <v>44875</v>
      </c>
      <c r="F14174" s="1">
        <v>44875</v>
      </c>
      <c r="G14174">
        <v>8391204071</v>
      </c>
      <c r="H14174">
        <v>8722182086</v>
      </c>
      <c r="I14174">
        <v>6807.85</v>
      </c>
      <c r="J14174" s="1">
        <v>44935</v>
      </c>
      <c r="K14174">
        <v>6188.95</v>
      </c>
      <c r="L14174" s="1">
        <v>44893</v>
      </c>
      <c r="M14174">
        <v>-42</v>
      </c>
      <c r="N14174" s="8">
        <f t="shared" si="221"/>
        <v>-259935.9</v>
      </c>
    </row>
    <row r="14175" spans="1:14">
      <c r="A14175" t="s">
        <v>14</v>
      </c>
      <c r="B14175" t="s">
        <v>62</v>
      </c>
      <c r="C14175" t="s">
        <v>181</v>
      </c>
      <c r="D14175">
        <v>2707070963</v>
      </c>
      <c r="E14175" s="1">
        <v>44875</v>
      </c>
      <c r="F14175" s="1">
        <v>44875</v>
      </c>
      <c r="G14175">
        <v>8391209591</v>
      </c>
      <c r="H14175">
        <v>8722182087</v>
      </c>
      <c r="I14175">
        <v>5002.7700000000004</v>
      </c>
      <c r="J14175" s="1">
        <v>44935</v>
      </c>
      <c r="K14175">
        <v>4547.97</v>
      </c>
      <c r="L14175" s="1">
        <v>44893</v>
      </c>
      <c r="M14175">
        <v>-42</v>
      </c>
      <c r="N14175" s="8">
        <f t="shared" si="221"/>
        <v>-191014.74000000002</v>
      </c>
    </row>
    <row r="14176" spans="1:14">
      <c r="A14176" t="s">
        <v>14</v>
      </c>
      <c r="B14176" t="s">
        <v>62</v>
      </c>
      <c r="C14176" t="s">
        <v>288</v>
      </c>
      <c r="D14176">
        <v>7195130153</v>
      </c>
      <c r="E14176" s="1">
        <v>44875</v>
      </c>
      <c r="F14176" s="1">
        <v>44875</v>
      </c>
      <c r="G14176">
        <v>8391392178</v>
      </c>
      <c r="H14176">
        <v>3622112075</v>
      </c>
      <c r="I14176">
        <v>111906.53</v>
      </c>
      <c r="J14176" s="1">
        <v>44935</v>
      </c>
      <c r="K14176">
        <v>101733.21</v>
      </c>
      <c r="L14176" s="1">
        <v>44893</v>
      </c>
      <c r="M14176">
        <v>-42</v>
      </c>
      <c r="N14176" s="8">
        <f t="shared" si="221"/>
        <v>-4272794.82</v>
      </c>
    </row>
    <row r="14177" spans="1:14">
      <c r="A14177" t="s">
        <v>14</v>
      </c>
      <c r="B14177" t="s">
        <v>62</v>
      </c>
      <c r="C14177" t="s">
        <v>507</v>
      </c>
      <c r="D14177">
        <v>8862820969</v>
      </c>
      <c r="E14177" s="1">
        <v>44875</v>
      </c>
      <c r="F14177" s="1">
        <v>44875</v>
      </c>
      <c r="G14177">
        <v>8391538254</v>
      </c>
      <c r="H14177">
        <v>2022114047</v>
      </c>
      <c r="I14177">
        <v>24743.43</v>
      </c>
      <c r="J14177" s="1">
        <v>44935</v>
      </c>
      <c r="K14177">
        <v>20281.5</v>
      </c>
      <c r="L14177" s="1">
        <v>44893</v>
      </c>
      <c r="M14177">
        <v>-42</v>
      </c>
      <c r="N14177" s="8">
        <f t="shared" si="221"/>
        <v>-851823</v>
      </c>
    </row>
    <row r="14178" spans="1:14">
      <c r="A14178" t="s">
        <v>14</v>
      </c>
      <c r="B14178" t="s">
        <v>62</v>
      </c>
      <c r="C14178" t="s">
        <v>226</v>
      </c>
      <c r="D14178">
        <v>5849130157</v>
      </c>
      <c r="E14178" s="1">
        <v>44874</v>
      </c>
      <c r="F14178" s="1">
        <v>44874</v>
      </c>
      <c r="G14178">
        <v>8392626117</v>
      </c>
      <c r="H14178" s="3" t="s">
        <v>5529</v>
      </c>
      <c r="I14178">
        <v>7037.37</v>
      </c>
      <c r="J14178" s="1">
        <v>44934</v>
      </c>
      <c r="K14178">
        <v>6397.61</v>
      </c>
      <c r="L14178" s="1">
        <v>44893</v>
      </c>
      <c r="M14178">
        <v>-41</v>
      </c>
      <c r="N14178" s="8">
        <f t="shared" si="221"/>
        <v>-262302.01</v>
      </c>
    </row>
    <row r="14179" spans="1:14">
      <c r="A14179" t="s">
        <v>14</v>
      </c>
      <c r="B14179" t="s">
        <v>62</v>
      </c>
      <c r="C14179" t="s">
        <v>155</v>
      </c>
      <c r="D14179">
        <v>5619050585</v>
      </c>
      <c r="E14179" s="1">
        <v>44875</v>
      </c>
      <c r="F14179" s="1">
        <v>44875</v>
      </c>
      <c r="G14179">
        <v>8392723640</v>
      </c>
      <c r="H14179">
        <v>500014558</v>
      </c>
      <c r="I14179">
        <v>4840.84</v>
      </c>
      <c r="J14179" s="1">
        <v>44935</v>
      </c>
      <c r="K14179">
        <v>4400.76</v>
      </c>
      <c r="L14179" s="1">
        <v>44910</v>
      </c>
      <c r="M14179">
        <v>-25</v>
      </c>
      <c r="N14179" s="8">
        <f t="shared" si="221"/>
        <v>-110019</v>
      </c>
    </row>
    <row r="14180" spans="1:14">
      <c r="A14180" t="s">
        <v>14</v>
      </c>
      <c r="B14180" t="s">
        <v>62</v>
      </c>
      <c r="C14180" t="s">
        <v>1295</v>
      </c>
      <c r="D14180">
        <v>471770016</v>
      </c>
      <c r="E14180" s="1">
        <v>44875</v>
      </c>
      <c r="F14180" s="1">
        <v>44875</v>
      </c>
      <c r="G14180">
        <v>8393050283</v>
      </c>
      <c r="H14180">
        <v>90021480</v>
      </c>
      <c r="I14180">
        <v>3516.34</v>
      </c>
      <c r="J14180" s="1">
        <v>44935</v>
      </c>
      <c r="K14180">
        <v>3196.67</v>
      </c>
      <c r="L14180" s="1">
        <v>44893</v>
      </c>
      <c r="M14180">
        <v>-42</v>
      </c>
      <c r="N14180" s="8">
        <f t="shared" si="221"/>
        <v>-134260.14000000001</v>
      </c>
    </row>
    <row r="14181" spans="1:14">
      <c r="A14181" t="s">
        <v>14</v>
      </c>
      <c r="B14181" t="s">
        <v>62</v>
      </c>
      <c r="C14181" t="s">
        <v>216</v>
      </c>
      <c r="D14181">
        <v>735390155</v>
      </c>
      <c r="E14181" s="1">
        <v>44875</v>
      </c>
      <c r="F14181" s="1">
        <v>44875</v>
      </c>
      <c r="G14181">
        <v>8393158074</v>
      </c>
      <c r="H14181">
        <v>1020666406</v>
      </c>
      <c r="I14181">
        <v>44811.839999999997</v>
      </c>
      <c r="J14181" s="1">
        <v>44935</v>
      </c>
      <c r="K14181">
        <v>40738.04</v>
      </c>
      <c r="L14181" s="1">
        <v>44893</v>
      </c>
      <c r="M14181">
        <v>-42</v>
      </c>
      <c r="N14181" s="8">
        <f t="shared" si="221"/>
        <v>-1710997.68</v>
      </c>
    </row>
    <row r="14182" spans="1:14">
      <c r="A14182" t="s">
        <v>14</v>
      </c>
      <c r="B14182" t="s">
        <v>62</v>
      </c>
      <c r="C14182" t="s">
        <v>3051</v>
      </c>
      <c r="D14182">
        <v>3981260239</v>
      </c>
      <c r="E14182" s="1">
        <v>44875</v>
      </c>
      <c r="F14182" s="1">
        <v>44875</v>
      </c>
      <c r="G14182">
        <v>8393269133</v>
      </c>
      <c r="H14182">
        <v>22603732</v>
      </c>
      <c r="I14182">
        <v>21.45</v>
      </c>
      <c r="J14182" s="1">
        <v>44935</v>
      </c>
      <c r="K14182">
        <v>19.5</v>
      </c>
      <c r="L14182" s="1">
        <v>44910</v>
      </c>
      <c r="M14182">
        <v>-25</v>
      </c>
      <c r="N14182" s="8">
        <f t="shared" si="221"/>
        <v>-487.5</v>
      </c>
    </row>
    <row r="14183" spans="1:14">
      <c r="A14183" t="s">
        <v>14</v>
      </c>
      <c r="B14183" t="s">
        <v>62</v>
      </c>
      <c r="C14183" t="s">
        <v>672</v>
      </c>
      <c r="D14183">
        <v>10128980157</v>
      </c>
      <c r="E14183" s="1">
        <v>44875</v>
      </c>
      <c r="F14183" s="1">
        <v>44875</v>
      </c>
      <c r="G14183">
        <v>8393601943</v>
      </c>
      <c r="H14183" t="s">
        <v>5530</v>
      </c>
      <c r="I14183">
        <v>53.46</v>
      </c>
      <c r="J14183" s="1">
        <v>44935</v>
      </c>
      <c r="K14183">
        <v>48.6</v>
      </c>
      <c r="L14183" s="1">
        <v>44910</v>
      </c>
      <c r="M14183">
        <v>-25</v>
      </c>
      <c r="N14183" s="8">
        <f t="shared" si="221"/>
        <v>-1215</v>
      </c>
    </row>
    <row r="14184" spans="1:14">
      <c r="A14184" t="s">
        <v>14</v>
      </c>
      <c r="B14184" t="s">
        <v>62</v>
      </c>
      <c r="C14184" t="s">
        <v>307</v>
      </c>
      <c r="D14184">
        <v>1086690581</v>
      </c>
      <c r="E14184" s="1">
        <v>44874</v>
      </c>
      <c r="F14184" s="1">
        <v>44874</v>
      </c>
      <c r="G14184">
        <v>8394208602</v>
      </c>
      <c r="H14184" t="s">
        <v>5531</v>
      </c>
      <c r="I14184">
        <v>1615.28</v>
      </c>
      <c r="J14184" s="1">
        <v>44934</v>
      </c>
      <c r="K14184">
        <v>1324</v>
      </c>
      <c r="L14184" s="1">
        <v>44902</v>
      </c>
      <c r="M14184">
        <v>-32</v>
      </c>
      <c r="N14184" s="8">
        <f t="shared" si="221"/>
        <v>-42368</v>
      </c>
    </row>
    <row r="14185" spans="1:14">
      <c r="A14185" t="s">
        <v>14</v>
      </c>
      <c r="B14185" t="s">
        <v>62</v>
      </c>
      <c r="C14185" t="s">
        <v>433</v>
      </c>
      <c r="D14185">
        <v>12269371006</v>
      </c>
      <c r="E14185" s="1">
        <v>44875</v>
      </c>
      <c r="F14185" s="1">
        <v>44875</v>
      </c>
      <c r="G14185">
        <v>8394243839</v>
      </c>
      <c r="H14185">
        <v>407</v>
      </c>
      <c r="I14185">
        <v>32816.29</v>
      </c>
      <c r="J14185" s="1">
        <v>44935</v>
      </c>
      <c r="K14185">
        <v>26898.6</v>
      </c>
      <c r="L14185" s="1">
        <v>44893</v>
      </c>
      <c r="M14185">
        <v>-42</v>
      </c>
      <c r="N14185" s="8">
        <f t="shared" si="221"/>
        <v>-1129741.2</v>
      </c>
    </row>
    <row r="14186" spans="1:14">
      <c r="A14186" t="s">
        <v>14</v>
      </c>
      <c r="B14186" t="s">
        <v>62</v>
      </c>
      <c r="C14186" t="s">
        <v>433</v>
      </c>
      <c r="D14186">
        <v>12269371006</v>
      </c>
      <c r="E14186" s="1">
        <v>44874</v>
      </c>
      <c r="F14186" s="1">
        <v>44874</v>
      </c>
      <c r="G14186">
        <v>8394245418</v>
      </c>
      <c r="H14186">
        <v>408</v>
      </c>
      <c r="I14186">
        <v>16439.13</v>
      </c>
      <c r="J14186" s="1">
        <v>44934</v>
      </c>
      <c r="K14186">
        <v>13474.7</v>
      </c>
      <c r="L14186" s="1">
        <v>44893</v>
      </c>
      <c r="M14186">
        <v>-41</v>
      </c>
      <c r="N14186" s="8">
        <f t="shared" si="221"/>
        <v>-552462.70000000007</v>
      </c>
    </row>
    <row r="14187" spans="1:14">
      <c r="A14187" t="s">
        <v>14</v>
      </c>
      <c r="B14187" t="s">
        <v>62</v>
      </c>
      <c r="C14187" t="s">
        <v>433</v>
      </c>
      <c r="D14187">
        <v>12269371006</v>
      </c>
      <c r="E14187" s="1">
        <v>44874</v>
      </c>
      <c r="F14187" s="1">
        <v>44874</v>
      </c>
      <c r="G14187">
        <v>8394247221</v>
      </c>
      <c r="H14187">
        <v>409</v>
      </c>
      <c r="I14187">
        <v>10914.12</v>
      </c>
      <c r="J14187" s="1">
        <v>44934</v>
      </c>
      <c r="K14187">
        <v>8946</v>
      </c>
      <c r="L14187" s="1">
        <v>44893</v>
      </c>
      <c r="M14187">
        <v>-41</v>
      </c>
      <c r="N14187" s="8">
        <f t="shared" si="221"/>
        <v>-366786</v>
      </c>
    </row>
    <row r="14188" spans="1:14">
      <c r="A14188" t="s">
        <v>14</v>
      </c>
      <c r="B14188" t="s">
        <v>62</v>
      </c>
      <c r="C14188" t="s">
        <v>773</v>
      </c>
      <c r="D14188">
        <v>6683201211</v>
      </c>
      <c r="E14188" s="1">
        <v>44875</v>
      </c>
      <c r="F14188" s="1">
        <v>44875</v>
      </c>
      <c r="G14188">
        <v>8394394572</v>
      </c>
      <c r="H14188">
        <v>1791</v>
      </c>
      <c r="I14188">
        <v>36.6</v>
      </c>
      <c r="J14188" s="1">
        <v>44935</v>
      </c>
      <c r="K14188">
        <v>30</v>
      </c>
      <c r="L14188" s="1">
        <v>44908</v>
      </c>
      <c r="M14188">
        <v>-27</v>
      </c>
      <c r="N14188" s="8">
        <f t="shared" si="221"/>
        <v>-810</v>
      </c>
    </row>
    <row r="14189" spans="1:14">
      <c r="A14189" t="s">
        <v>14</v>
      </c>
      <c r="B14189" t="s">
        <v>62</v>
      </c>
      <c r="C14189" t="s">
        <v>773</v>
      </c>
      <c r="D14189">
        <v>6683201211</v>
      </c>
      <c r="E14189" s="1">
        <v>44875</v>
      </c>
      <c r="F14189" s="1">
        <v>44875</v>
      </c>
      <c r="G14189">
        <v>8394394676</v>
      </c>
      <c r="H14189">
        <v>1790</v>
      </c>
      <c r="I14189">
        <v>146.4</v>
      </c>
      <c r="J14189" s="1">
        <v>44935</v>
      </c>
      <c r="K14189">
        <v>120</v>
      </c>
      <c r="L14189" s="1">
        <v>44908</v>
      </c>
      <c r="M14189">
        <v>-27</v>
      </c>
      <c r="N14189" s="8">
        <f t="shared" si="221"/>
        <v>-3240</v>
      </c>
    </row>
    <row r="14190" spans="1:14">
      <c r="A14190" t="s">
        <v>14</v>
      </c>
      <c r="B14190" t="s">
        <v>62</v>
      </c>
      <c r="C14190" t="s">
        <v>773</v>
      </c>
      <c r="D14190">
        <v>6683201211</v>
      </c>
      <c r="E14190" s="1">
        <v>44874</v>
      </c>
      <c r="F14190" s="1">
        <v>44874</v>
      </c>
      <c r="G14190">
        <v>8394394826</v>
      </c>
      <c r="H14190">
        <v>1788</v>
      </c>
      <c r="I14190">
        <v>432.64</v>
      </c>
      <c r="J14190" s="1">
        <v>44934</v>
      </c>
      <c r="K14190">
        <v>354.62</v>
      </c>
      <c r="L14190" s="1">
        <v>44908</v>
      </c>
      <c r="M14190">
        <v>-26</v>
      </c>
      <c r="N14190" s="8">
        <f t="shared" si="221"/>
        <v>-9220.1200000000008</v>
      </c>
    </row>
    <row r="14191" spans="1:14">
      <c r="A14191" t="s">
        <v>14</v>
      </c>
      <c r="B14191" t="s">
        <v>62</v>
      </c>
      <c r="C14191" t="s">
        <v>773</v>
      </c>
      <c r="D14191">
        <v>6683201211</v>
      </c>
      <c r="E14191" s="1">
        <v>44875</v>
      </c>
      <c r="F14191" s="1">
        <v>44875</v>
      </c>
      <c r="G14191">
        <v>8394394881</v>
      </c>
      <c r="H14191">
        <v>1787</v>
      </c>
      <c r="I14191">
        <v>35.380000000000003</v>
      </c>
      <c r="J14191" s="1">
        <v>44935</v>
      </c>
      <c r="K14191">
        <v>29</v>
      </c>
      <c r="L14191" s="1">
        <v>44908</v>
      </c>
      <c r="M14191">
        <v>-27</v>
      </c>
      <c r="N14191" s="8">
        <f t="shared" si="221"/>
        <v>-783</v>
      </c>
    </row>
    <row r="14192" spans="1:14">
      <c r="A14192" t="s">
        <v>14</v>
      </c>
      <c r="B14192" t="s">
        <v>62</v>
      </c>
      <c r="C14192" t="s">
        <v>203</v>
      </c>
      <c r="D14192">
        <v>212840235</v>
      </c>
      <c r="E14192" s="1">
        <v>44875</v>
      </c>
      <c r="F14192" s="1">
        <v>44875</v>
      </c>
      <c r="G14192">
        <v>8394919561</v>
      </c>
      <c r="H14192">
        <v>1000093283</v>
      </c>
      <c r="I14192">
        <v>5740.33</v>
      </c>
      <c r="J14192" s="1">
        <v>44935</v>
      </c>
      <c r="K14192">
        <v>5218.4799999999996</v>
      </c>
      <c r="L14192" s="1">
        <v>44893</v>
      </c>
      <c r="M14192">
        <v>-42</v>
      </c>
      <c r="N14192" s="8">
        <f t="shared" si="221"/>
        <v>-219176.15999999997</v>
      </c>
    </row>
    <row r="14193" spans="1:14">
      <c r="A14193" t="s">
        <v>14</v>
      </c>
      <c r="B14193" t="s">
        <v>62</v>
      </c>
      <c r="C14193" t="s">
        <v>693</v>
      </c>
      <c r="D14193">
        <v>10169951000</v>
      </c>
      <c r="E14193" s="1">
        <v>44875</v>
      </c>
      <c r="F14193" s="1">
        <v>44875</v>
      </c>
      <c r="G14193">
        <v>8395087541</v>
      </c>
      <c r="H14193" t="s">
        <v>5532</v>
      </c>
      <c r="I14193">
        <v>28823.11</v>
      </c>
      <c r="J14193" s="1">
        <v>44935</v>
      </c>
      <c r="K14193">
        <v>23625.5</v>
      </c>
      <c r="L14193" s="1">
        <v>44893</v>
      </c>
      <c r="M14193">
        <v>-42</v>
      </c>
      <c r="N14193" s="8">
        <f t="shared" si="221"/>
        <v>-992271</v>
      </c>
    </row>
    <row r="14194" spans="1:14">
      <c r="A14194" t="s">
        <v>14</v>
      </c>
      <c r="B14194" t="s">
        <v>62</v>
      </c>
      <c r="C14194" t="s">
        <v>379</v>
      </c>
      <c r="D14194">
        <v>1650760505</v>
      </c>
      <c r="E14194" s="1">
        <v>44876</v>
      </c>
      <c r="F14194" s="1">
        <v>44876</v>
      </c>
      <c r="G14194">
        <v>8396456448</v>
      </c>
      <c r="H14194" t="s">
        <v>5533</v>
      </c>
      <c r="I14194">
        <v>4913.01</v>
      </c>
      <c r="J14194" s="1">
        <v>44936</v>
      </c>
      <c r="K14194">
        <v>4466.37</v>
      </c>
      <c r="L14194" s="1">
        <v>44915</v>
      </c>
      <c r="M14194">
        <v>-21</v>
      </c>
      <c r="N14194" s="8">
        <f t="shared" si="221"/>
        <v>-93793.77</v>
      </c>
    </row>
    <row r="14195" spans="1:14">
      <c r="A14195" t="s">
        <v>14</v>
      </c>
      <c r="B14195" t="s">
        <v>62</v>
      </c>
      <c r="C14195" t="s">
        <v>379</v>
      </c>
      <c r="D14195">
        <v>1650760505</v>
      </c>
      <c r="E14195" s="1">
        <v>44876</v>
      </c>
      <c r="F14195" s="1">
        <v>44876</v>
      </c>
      <c r="G14195">
        <v>8396457283</v>
      </c>
      <c r="H14195" t="s">
        <v>5534</v>
      </c>
      <c r="I14195">
        <v>77.63</v>
      </c>
      <c r="J14195" s="1">
        <v>44936</v>
      </c>
      <c r="K14195">
        <v>70.569999999999993</v>
      </c>
      <c r="L14195" s="1">
        <v>44915</v>
      </c>
      <c r="M14195">
        <v>-21</v>
      </c>
      <c r="N14195" s="8">
        <f t="shared" si="221"/>
        <v>-1481.9699999999998</v>
      </c>
    </row>
    <row r="14196" spans="1:14">
      <c r="A14196" t="s">
        <v>14</v>
      </c>
      <c r="B14196" t="s">
        <v>62</v>
      </c>
      <c r="C14196" t="s">
        <v>417</v>
      </c>
      <c r="D14196">
        <v>7246691005</v>
      </c>
      <c r="E14196" s="1">
        <v>44876</v>
      </c>
      <c r="F14196" s="1">
        <v>44876</v>
      </c>
      <c r="G14196">
        <v>8397120194</v>
      </c>
      <c r="H14196" t="s">
        <v>2610</v>
      </c>
      <c r="I14196">
        <v>115000</v>
      </c>
      <c r="J14196" s="1">
        <v>44936</v>
      </c>
      <c r="K14196">
        <v>115000</v>
      </c>
      <c r="L14196" s="1">
        <v>44893</v>
      </c>
      <c r="M14196">
        <v>-43</v>
      </c>
      <c r="N14196" s="8">
        <f t="shared" si="221"/>
        <v>-4945000</v>
      </c>
    </row>
    <row r="14197" spans="1:14">
      <c r="A14197" t="s">
        <v>14</v>
      </c>
      <c r="B14197" t="s">
        <v>62</v>
      </c>
      <c r="C14197" t="s">
        <v>417</v>
      </c>
      <c r="D14197">
        <v>7246691005</v>
      </c>
      <c r="E14197" s="1">
        <v>44874</v>
      </c>
      <c r="F14197" s="1">
        <v>44874</v>
      </c>
      <c r="G14197">
        <v>8397121920</v>
      </c>
      <c r="H14197" t="s">
        <v>5535</v>
      </c>
      <c r="I14197">
        <v>265.41000000000003</v>
      </c>
      <c r="J14197" s="1">
        <v>44934</v>
      </c>
      <c r="K14197">
        <v>217.55</v>
      </c>
      <c r="L14197" s="1">
        <v>44893</v>
      </c>
      <c r="M14197">
        <v>-41</v>
      </c>
      <c r="N14197" s="8">
        <f t="shared" si="221"/>
        <v>-8919.5500000000011</v>
      </c>
    </row>
    <row r="14198" spans="1:14">
      <c r="A14198" t="s">
        <v>14</v>
      </c>
      <c r="B14198" t="s">
        <v>62</v>
      </c>
      <c r="C14198" t="s">
        <v>417</v>
      </c>
      <c r="D14198">
        <v>7246691005</v>
      </c>
      <c r="E14198" s="1">
        <v>44876</v>
      </c>
      <c r="F14198" s="1">
        <v>44876</v>
      </c>
      <c r="G14198">
        <v>8397122659</v>
      </c>
      <c r="H14198" t="s">
        <v>5536</v>
      </c>
      <c r="I14198">
        <v>53.68</v>
      </c>
      <c r="J14198" s="1">
        <v>44936</v>
      </c>
      <c r="K14198">
        <v>44</v>
      </c>
      <c r="L14198" s="1">
        <v>44893</v>
      </c>
      <c r="M14198">
        <v>-43</v>
      </c>
      <c r="N14198" s="8">
        <f t="shared" si="221"/>
        <v>-1892</v>
      </c>
    </row>
    <row r="14199" spans="1:14">
      <c r="A14199" t="s">
        <v>14</v>
      </c>
      <c r="B14199" t="s">
        <v>62</v>
      </c>
      <c r="C14199" t="s">
        <v>417</v>
      </c>
      <c r="D14199">
        <v>7246691005</v>
      </c>
      <c r="E14199" s="1">
        <v>44876</v>
      </c>
      <c r="F14199" s="1">
        <v>44876</v>
      </c>
      <c r="G14199">
        <v>8397123785</v>
      </c>
      <c r="H14199" t="s">
        <v>5537</v>
      </c>
      <c r="I14199">
        <v>1464</v>
      </c>
      <c r="J14199" s="1">
        <v>44936</v>
      </c>
      <c r="K14199">
        <v>1200</v>
      </c>
      <c r="L14199" s="1">
        <v>44893</v>
      </c>
      <c r="M14199">
        <v>-43</v>
      </c>
      <c r="N14199" s="8">
        <f t="shared" si="221"/>
        <v>-51600</v>
      </c>
    </row>
    <row r="14200" spans="1:14">
      <c r="A14200" t="s">
        <v>14</v>
      </c>
      <c r="B14200" t="s">
        <v>62</v>
      </c>
      <c r="C14200" t="s">
        <v>417</v>
      </c>
      <c r="D14200">
        <v>7246691005</v>
      </c>
      <c r="E14200" s="1">
        <v>44876</v>
      </c>
      <c r="F14200" s="1">
        <v>44876</v>
      </c>
      <c r="G14200">
        <v>8397125477</v>
      </c>
      <c r="H14200" t="s">
        <v>5538</v>
      </c>
      <c r="I14200">
        <v>2375.8200000000002</v>
      </c>
      <c r="J14200" s="1">
        <v>44936</v>
      </c>
      <c r="K14200">
        <v>1947.39</v>
      </c>
      <c r="L14200" s="1">
        <v>44910</v>
      </c>
      <c r="M14200">
        <v>-26</v>
      </c>
      <c r="N14200" s="8">
        <f t="shared" si="221"/>
        <v>-50632.14</v>
      </c>
    </row>
    <row r="14201" spans="1:14">
      <c r="A14201" t="s">
        <v>14</v>
      </c>
      <c r="B14201" t="s">
        <v>62</v>
      </c>
      <c r="C14201" t="s">
        <v>417</v>
      </c>
      <c r="D14201">
        <v>7246691005</v>
      </c>
      <c r="E14201" s="1">
        <v>44876</v>
      </c>
      <c r="F14201" s="1">
        <v>44876</v>
      </c>
      <c r="G14201">
        <v>8397126571</v>
      </c>
      <c r="H14201" t="s">
        <v>5539</v>
      </c>
      <c r="I14201">
        <v>242.05</v>
      </c>
      <c r="J14201" s="1">
        <v>44936</v>
      </c>
      <c r="K14201">
        <v>198.4</v>
      </c>
      <c r="L14201" s="1">
        <v>44910</v>
      </c>
      <c r="M14201">
        <v>-26</v>
      </c>
      <c r="N14201" s="8">
        <f t="shared" si="221"/>
        <v>-5158.4000000000005</v>
      </c>
    </row>
    <row r="14202" spans="1:14">
      <c r="A14202" t="s">
        <v>14</v>
      </c>
      <c r="B14202" t="s">
        <v>62</v>
      </c>
      <c r="C14202" t="s">
        <v>417</v>
      </c>
      <c r="D14202">
        <v>7246691005</v>
      </c>
      <c r="E14202" s="1">
        <v>44876</v>
      </c>
      <c r="F14202" s="1">
        <v>44876</v>
      </c>
      <c r="G14202">
        <v>8397128149</v>
      </c>
      <c r="H14202" t="s">
        <v>5540</v>
      </c>
      <c r="I14202">
        <v>670.76</v>
      </c>
      <c r="J14202" s="1">
        <v>44936</v>
      </c>
      <c r="K14202">
        <v>549.79999999999995</v>
      </c>
      <c r="L14202" s="1">
        <v>44910</v>
      </c>
      <c r="M14202">
        <v>-26</v>
      </c>
      <c r="N14202" s="8">
        <f t="shared" si="221"/>
        <v>-14294.8</v>
      </c>
    </row>
    <row r="14203" spans="1:14">
      <c r="A14203" t="s">
        <v>14</v>
      </c>
      <c r="B14203" t="s">
        <v>62</v>
      </c>
      <c r="C14203" t="s">
        <v>417</v>
      </c>
      <c r="D14203">
        <v>7246691005</v>
      </c>
      <c r="E14203" s="1">
        <v>44876</v>
      </c>
      <c r="F14203" s="1">
        <v>44876</v>
      </c>
      <c r="G14203">
        <v>8397129685</v>
      </c>
      <c r="H14203" t="s">
        <v>5541</v>
      </c>
      <c r="I14203">
        <v>180.87</v>
      </c>
      <c r="J14203" s="1">
        <v>44936</v>
      </c>
      <c r="K14203">
        <v>148.25</v>
      </c>
      <c r="L14203" s="1">
        <v>44893</v>
      </c>
      <c r="M14203">
        <v>-43</v>
      </c>
      <c r="N14203" s="8">
        <f t="shared" si="221"/>
        <v>-6374.75</v>
      </c>
    </row>
    <row r="14204" spans="1:14">
      <c r="A14204" t="s">
        <v>14</v>
      </c>
      <c r="B14204" t="s">
        <v>62</v>
      </c>
      <c r="C14204" t="s">
        <v>417</v>
      </c>
      <c r="D14204">
        <v>7246691005</v>
      </c>
      <c r="E14204" s="1">
        <v>44876</v>
      </c>
      <c r="F14204" s="1">
        <v>44876</v>
      </c>
      <c r="G14204">
        <v>8397130973</v>
      </c>
      <c r="H14204" t="s">
        <v>5542</v>
      </c>
      <c r="I14204">
        <v>488</v>
      </c>
      <c r="J14204" s="1">
        <v>44936</v>
      </c>
      <c r="K14204">
        <v>400</v>
      </c>
      <c r="L14204" s="1">
        <v>44893</v>
      </c>
      <c r="M14204">
        <v>-43</v>
      </c>
      <c r="N14204" s="8">
        <f t="shared" si="221"/>
        <v>-17200</v>
      </c>
    </row>
    <row r="14205" spans="1:14">
      <c r="A14205" t="s">
        <v>14</v>
      </c>
      <c r="B14205" t="s">
        <v>62</v>
      </c>
      <c r="C14205" t="s">
        <v>116</v>
      </c>
      <c r="D14205">
        <v>2789580590</v>
      </c>
      <c r="E14205" s="1">
        <v>44876</v>
      </c>
      <c r="F14205" s="1">
        <v>44876</v>
      </c>
      <c r="G14205">
        <v>8397476261</v>
      </c>
      <c r="H14205">
        <v>2022257595</v>
      </c>
      <c r="I14205">
        <v>8.17</v>
      </c>
      <c r="J14205" s="1">
        <v>44936</v>
      </c>
      <c r="K14205">
        <v>7.43</v>
      </c>
      <c r="L14205" s="1">
        <v>44893</v>
      </c>
      <c r="M14205">
        <v>-43</v>
      </c>
      <c r="N14205" s="8">
        <f t="shared" si="221"/>
        <v>-319.49</v>
      </c>
    </row>
    <row r="14206" spans="1:14">
      <c r="A14206" t="s">
        <v>14</v>
      </c>
      <c r="B14206" t="s">
        <v>62</v>
      </c>
      <c r="C14206" t="s">
        <v>116</v>
      </c>
      <c r="D14206">
        <v>2789580590</v>
      </c>
      <c r="E14206" s="1">
        <v>44876</v>
      </c>
      <c r="F14206" s="1">
        <v>44876</v>
      </c>
      <c r="G14206">
        <v>8397476973</v>
      </c>
      <c r="H14206">
        <v>2022257593</v>
      </c>
      <c r="I14206">
        <v>648.44000000000005</v>
      </c>
      <c r="J14206" s="1">
        <v>44936</v>
      </c>
      <c r="K14206">
        <v>589.49</v>
      </c>
      <c r="L14206" s="1">
        <v>44910</v>
      </c>
      <c r="M14206">
        <v>-26</v>
      </c>
      <c r="N14206" s="8">
        <f t="shared" si="221"/>
        <v>-15326.74</v>
      </c>
    </row>
    <row r="14207" spans="1:14">
      <c r="A14207" t="s">
        <v>14</v>
      </c>
      <c r="B14207" t="s">
        <v>62</v>
      </c>
      <c r="C14207" t="s">
        <v>116</v>
      </c>
      <c r="D14207">
        <v>2789580590</v>
      </c>
      <c r="E14207" s="1">
        <v>44874</v>
      </c>
      <c r="F14207" s="1">
        <v>44874</v>
      </c>
      <c r="G14207">
        <v>8397921612</v>
      </c>
      <c r="H14207">
        <v>2022257590</v>
      </c>
      <c r="I14207">
        <v>42.72</v>
      </c>
      <c r="J14207" s="1">
        <v>44934</v>
      </c>
      <c r="K14207">
        <v>38.840000000000003</v>
      </c>
      <c r="L14207" s="1">
        <v>44893</v>
      </c>
      <c r="M14207">
        <v>-41</v>
      </c>
      <c r="N14207" s="8">
        <f t="shared" si="221"/>
        <v>-1592.44</v>
      </c>
    </row>
    <row r="14208" spans="1:14">
      <c r="A14208" t="s">
        <v>14</v>
      </c>
      <c r="B14208" t="s">
        <v>62</v>
      </c>
      <c r="C14208" t="s">
        <v>116</v>
      </c>
      <c r="D14208">
        <v>2789580590</v>
      </c>
      <c r="E14208" s="1">
        <v>44876</v>
      </c>
      <c r="F14208" s="1">
        <v>44876</v>
      </c>
      <c r="G14208">
        <v>8397924666</v>
      </c>
      <c r="H14208">
        <v>2022257592</v>
      </c>
      <c r="I14208">
        <v>762.96</v>
      </c>
      <c r="J14208" s="1">
        <v>44936</v>
      </c>
      <c r="K14208">
        <v>693.6</v>
      </c>
      <c r="L14208" s="1">
        <v>44893</v>
      </c>
      <c r="M14208">
        <v>-43</v>
      </c>
      <c r="N14208" s="8">
        <f t="shared" si="221"/>
        <v>-29824.799999999999</v>
      </c>
    </row>
    <row r="14209" spans="1:14">
      <c r="A14209" t="s">
        <v>14</v>
      </c>
      <c r="B14209" t="s">
        <v>62</v>
      </c>
      <c r="C14209" t="s">
        <v>116</v>
      </c>
      <c r="D14209">
        <v>2789580590</v>
      </c>
      <c r="E14209" s="1">
        <v>44875</v>
      </c>
      <c r="F14209" s="1">
        <v>44875</v>
      </c>
      <c r="G14209">
        <v>8397925241</v>
      </c>
      <c r="H14209">
        <v>2022257598</v>
      </c>
      <c r="I14209">
        <v>365.9</v>
      </c>
      <c r="J14209" s="1">
        <v>44935</v>
      </c>
      <c r="K14209">
        <v>332.64</v>
      </c>
      <c r="L14209" s="1">
        <v>44893</v>
      </c>
      <c r="M14209">
        <v>-42</v>
      </c>
      <c r="N14209" s="8">
        <f t="shared" si="221"/>
        <v>-13970.88</v>
      </c>
    </row>
    <row r="14210" spans="1:14">
      <c r="A14210" t="s">
        <v>14</v>
      </c>
      <c r="B14210" t="s">
        <v>62</v>
      </c>
      <c r="C14210" t="s">
        <v>274</v>
      </c>
      <c r="D14210">
        <v>8082461008</v>
      </c>
      <c r="E14210" s="1">
        <v>44876</v>
      </c>
      <c r="F14210" s="1">
        <v>44876</v>
      </c>
      <c r="G14210">
        <v>8398352875</v>
      </c>
      <c r="H14210">
        <v>22237812</v>
      </c>
      <c r="I14210">
        <v>316.22000000000003</v>
      </c>
      <c r="J14210" s="1">
        <v>44936</v>
      </c>
      <c r="K14210">
        <v>259.2</v>
      </c>
      <c r="L14210" s="1">
        <v>44910</v>
      </c>
      <c r="M14210">
        <v>-26</v>
      </c>
      <c r="N14210" s="8">
        <f t="shared" si="221"/>
        <v>-6739.2</v>
      </c>
    </row>
    <row r="14211" spans="1:14">
      <c r="A14211" t="s">
        <v>14</v>
      </c>
      <c r="B14211" t="s">
        <v>62</v>
      </c>
      <c r="C14211" t="s">
        <v>169</v>
      </c>
      <c r="D14211">
        <v>1313240424</v>
      </c>
      <c r="E14211" s="1">
        <v>44875</v>
      </c>
      <c r="F14211" s="1">
        <v>44875</v>
      </c>
      <c r="G14211">
        <v>8398945039</v>
      </c>
      <c r="H14211" t="s">
        <v>5543</v>
      </c>
      <c r="I14211">
        <v>65.88</v>
      </c>
      <c r="J14211" s="1">
        <v>44935</v>
      </c>
      <c r="K14211">
        <v>54</v>
      </c>
      <c r="L14211" s="1">
        <v>44893</v>
      </c>
      <c r="M14211">
        <v>-42</v>
      </c>
      <c r="N14211" s="8">
        <f t="shared" ref="N14211:N14274" si="222">+K14211*M14211</f>
        <v>-2268</v>
      </c>
    </row>
    <row r="14212" spans="1:14">
      <c r="A14212" t="s">
        <v>14</v>
      </c>
      <c r="B14212" t="s">
        <v>62</v>
      </c>
      <c r="C14212" t="s">
        <v>1486</v>
      </c>
      <c r="D14212">
        <v>1189430885</v>
      </c>
      <c r="E14212" s="1">
        <v>44875</v>
      </c>
      <c r="F14212" s="1">
        <v>44875</v>
      </c>
      <c r="G14212">
        <v>8398971342</v>
      </c>
      <c r="H14212">
        <v>799</v>
      </c>
      <c r="I14212">
        <v>3654.91</v>
      </c>
      <c r="J14212" s="1">
        <v>44935</v>
      </c>
      <c r="K14212">
        <v>2995.83</v>
      </c>
      <c r="L14212" s="1">
        <v>44893</v>
      </c>
      <c r="M14212">
        <v>-42</v>
      </c>
      <c r="N14212" s="8">
        <f t="shared" si="222"/>
        <v>-125824.86</v>
      </c>
    </row>
    <row r="14213" spans="1:14">
      <c r="A14213" t="s">
        <v>14</v>
      </c>
      <c r="B14213" t="s">
        <v>62</v>
      </c>
      <c r="C14213" t="s">
        <v>601</v>
      </c>
      <c r="D14213">
        <v>11654150157</v>
      </c>
      <c r="E14213" s="1">
        <v>44874</v>
      </c>
      <c r="F14213" s="1">
        <v>44874</v>
      </c>
      <c r="G14213">
        <v>8399019022</v>
      </c>
      <c r="H14213">
        <v>3300144819</v>
      </c>
      <c r="I14213">
        <v>128</v>
      </c>
      <c r="J14213" s="1">
        <v>44934</v>
      </c>
      <c r="K14213">
        <v>116.36</v>
      </c>
      <c r="L14213" s="1">
        <v>44893</v>
      </c>
      <c r="M14213">
        <v>-41</v>
      </c>
      <c r="N14213" s="8">
        <f t="shared" si="222"/>
        <v>-4770.76</v>
      </c>
    </row>
    <row r="14214" spans="1:14">
      <c r="A14214" t="s">
        <v>14</v>
      </c>
      <c r="B14214" t="s">
        <v>62</v>
      </c>
      <c r="C14214" t="s">
        <v>601</v>
      </c>
      <c r="D14214">
        <v>11654150157</v>
      </c>
      <c r="E14214" s="1">
        <v>44875</v>
      </c>
      <c r="F14214" s="1">
        <v>44875</v>
      </c>
      <c r="G14214">
        <v>8399020741</v>
      </c>
      <c r="H14214">
        <v>3300144817</v>
      </c>
      <c r="I14214">
        <v>961.13</v>
      </c>
      <c r="J14214" s="1">
        <v>44935</v>
      </c>
      <c r="K14214">
        <v>873.75</v>
      </c>
      <c r="L14214" s="1">
        <v>44893</v>
      </c>
      <c r="M14214">
        <v>-42</v>
      </c>
      <c r="N14214" s="8">
        <f t="shared" si="222"/>
        <v>-36697.5</v>
      </c>
    </row>
    <row r="14215" spans="1:14">
      <c r="A14215" t="s">
        <v>14</v>
      </c>
      <c r="B14215" t="s">
        <v>62</v>
      </c>
      <c r="C14215" t="s">
        <v>601</v>
      </c>
      <c r="D14215">
        <v>11654150157</v>
      </c>
      <c r="E14215" s="1">
        <v>44876</v>
      </c>
      <c r="F14215" s="1">
        <v>44876</v>
      </c>
      <c r="G14215">
        <v>8399022688</v>
      </c>
      <c r="H14215">
        <v>3300144818</v>
      </c>
      <c r="I14215">
        <v>27.72</v>
      </c>
      <c r="J14215" s="1">
        <v>44936</v>
      </c>
      <c r="K14215">
        <v>25.2</v>
      </c>
      <c r="L14215" s="1">
        <v>44910</v>
      </c>
      <c r="M14215">
        <v>-26</v>
      </c>
      <c r="N14215" s="8">
        <f t="shared" si="222"/>
        <v>-655.19999999999993</v>
      </c>
    </row>
    <row r="14216" spans="1:14">
      <c r="A14216" t="s">
        <v>14</v>
      </c>
      <c r="B14216" t="s">
        <v>62</v>
      </c>
      <c r="C14216" t="s">
        <v>99</v>
      </c>
      <c r="D14216">
        <v>803890151</v>
      </c>
      <c r="E14216" s="1">
        <v>44875</v>
      </c>
      <c r="F14216" s="1">
        <v>44875</v>
      </c>
      <c r="G14216">
        <v>8399052743</v>
      </c>
      <c r="H14216">
        <v>222075178</v>
      </c>
      <c r="I14216">
        <v>2459.52</v>
      </c>
      <c r="J14216" s="1">
        <v>44935</v>
      </c>
      <c r="K14216">
        <v>2016</v>
      </c>
      <c r="L14216" s="1">
        <v>44908</v>
      </c>
      <c r="M14216">
        <v>-27</v>
      </c>
      <c r="N14216" s="8">
        <f t="shared" si="222"/>
        <v>-54432</v>
      </c>
    </row>
    <row r="14217" spans="1:14">
      <c r="A14217" t="s">
        <v>14</v>
      </c>
      <c r="B14217" t="s">
        <v>62</v>
      </c>
      <c r="C14217" t="s">
        <v>1602</v>
      </c>
      <c r="D14217">
        <v>3428610152</v>
      </c>
      <c r="E14217" s="1">
        <v>44876</v>
      </c>
      <c r="F14217" s="1">
        <v>44876</v>
      </c>
      <c r="G14217">
        <v>8399466466</v>
      </c>
      <c r="H14217">
        <v>45243</v>
      </c>
      <c r="I14217">
        <v>660</v>
      </c>
      <c r="J14217" s="1">
        <v>44936</v>
      </c>
      <c r="K14217">
        <v>600</v>
      </c>
      <c r="L14217" s="1">
        <v>44910</v>
      </c>
      <c r="M14217">
        <v>-26</v>
      </c>
      <c r="N14217" s="8">
        <f t="shared" si="222"/>
        <v>-15600</v>
      </c>
    </row>
    <row r="14218" spans="1:14">
      <c r="A14218" t="s">
        <v>14</v>
      </c>
      <c r="B14218" t="s">
        <v>62</v>
      </c>
      <c r="C14218" t="s">
        <v>1602</v>
      </c>
      <c r="D14218">
        <v>3428610152</v>
      </c>
      <c r="E14218" s="1">
        <v>44875</v>
      </c>
      <c r="F14218" s="1">
        <v>44875</v>
      </c>
      <c r="G14218">
        <v>8399466525</v>
      </c>
      <c r="H14218">
        <v>45244</v>
      </c>
      <c r="I14218">
        <v>809.95</v>
      </c>
      <c r="J14218" s="1">
        <v>44935</v>
      </c>
      <c r="K14218">
        <v>736.32</v>
      </c>
      <c r="L14218" s="1">
        <v>44910</v>
      </c>
      <c r="M14218">
        <v>-25</v>
      </c>
      <c r="N14218" s="8">
        <f t="shared" si="222"/>
        <v>-18408</v>
      </c>
    </row>
    <row r="14219" spans="1:14">
      <c r="A14219" t="s">
        <v>14</v>
      </c>
      <c r="B14219" t="s">
        <v>62</v>
      </c>
      <c r="C14219" t="s">
        <v>192</v>
      </c>
      <c r="D14219">
        <v>93027710016</v>
      </c>
      <c r="E14219" s="1">
        <v>44876</v>
      </c>
      <c r="F14219" s="1">
        <v>44876</v>
      </c>
      <c r="G14219">
        <v>8399583472</v>
      </c>
      <c r="H14219" t="s">
        <v>5544</v>
      </c>
      <c r="I14219">
        <v>34410.71</v>
      </c>
      <c r="J14219" s="1">
        <v>44936</v>
      </c>
      <c r="K14219">
        <v>28205.5</v>
      </c>
      <c r="L14219" s="1">
        <v>44893</v>
      </c>
      <c r="M14219">
        <v>-43</v>
      </c>
      <c r="N14219" s="8">
        <f t="shared" si="222"/>
        <v>-1212836.5</v>
      </c>
    </row>
    <row r="14220" spans="1:14">
      <c r="A14220" t="s">
        <v>14</v>
      </c>
      <c r="B14220" t="s">
        <v>62</v>
      </c>
      <c r="C14220" t="s">
        <v>799</v>
      </c>
      <c r="D14220">
        <v>4185110154</v>
      </c>
      <c r="E14220" s="1">
        <v>44876</v>
      </c>
      <c r="F14220" s="1">
        <v>44876</v>
      </c>
      <c r="G14220">
        <v>8399843865</v>
      </c>
      <c r="H14220">
        <v>2022060924</v>
      </c>
      <c r="I14220">
        <v>1220</v>
      </c>
      <c r="J14220" s="1">
        <v>44936</v>
      </c>
      <c r="K14220">
        <v>1000</v>
      </c>
      <c r="L14220" s="1">
        <v>44910</v>
      </c>
      <c r="M14220">
        <v>-26</v>
      </c>
      <c r="N14220" s="8">
        <f t="shared" si="222"/>
        <v>-26000</v>
      </c>
    </row>
    <row r="14221" spans="1:14">
      <c r="A14221" t="s">
        <v>14</v>
      </c>
      <c r="B14221" t="s">
        <v>62</v>
      </c>
      <c r="C14221" t="s">
        <v>799</v>
      </c>
      <c r="D14221">
        <v>4185110154</v>
      </c>
      <c r="E14221" s="1">
        <v>44876</v>
      </c>
      <c r="F14221" s="1">
        <v>44876</v>
      </c>
      <c r="G14221">
        <v>8399844352</v>
      </c>
      <c r="H14221">
        <v>2022060949</v>
      </c>
      <c r="I14221">
        <v>313.81</v>
      </c>
      <c r="J14221" s="1">
        <v>44936</v>
      </c>
      <c r="K14221">
        <v>257.22000000000003</v>
      </c>
      <c r="L14221" s="1">
        <v>44910</v>
      </c>
      <c r="M14221">
        <v>-26</v>
      </c>
      <c r="N14221" s="8">
        <f t="shared" si="222"/>
        <v>-6687.7200000000012</v>
      </c>
    </row>
    <row r="14222" spans="1:14">
      <c r="A14222" t="s">
        <v>14</v>
      </c>
      <c r="B14222" t="s">
        <v>62</v>
      </c>
      <c r="C14222" t="s">
        <v>614</v>
      </c>
      <c r="D14222">
        <v>2790240101</v>
      </c>
      <c r="E14222" s="1">
        <v>44876</v>
      </c>
      <c r="F14222" s="1">
        <v>44876</v>
      </c>
      <c r="G14222">
        <v>8400014977</v>
      </c>
      <c r="H14222">
        <v>30986</v>
      </c>
      <c r="I14222">
        <v>549</v>
      </c>
      <c r="J14222" s="1">
        <v>44936</v>
      </c>
      <c r="K14222">
        <v>450</v>
      </c>
      <c r="L14222" s="1">
        <v>44910</v>
      </c>
      <c r="M14222">
        <v>-26</v>
      </c>
      <c r="N14222" s="8">
        <f t="shared" si="222"/>
        <v>-11700</v>
      </c>
    </row>
    <row r="14223" spans="1:14">
      <c r="A14223" t="s">
        <v>14</v>
      </c>
      <c r="B14223" t="s">
        <v>62</v>
      </c>
      <c r="C14223" t="s">
        <v>614</v>
      </c>
      <c r="D14223">
        <v>2790240101</v>
      </c>
      <c r="E14223" s="1">
        <v>44876</v>
      </c>
      <c r="F14223" s="1">
        <v>44876</v>
      </c>
      <c r="G14223">
        <v>8400015096</v>
      </c>
      <c r="H14223">
        <v>30987</v>
      </c>
      <c r="I14223">
        <v>1288.32</v>
      </c>
      <c r="J14223" s="1">
        <v>44936</v>
      </c>
      <c r="K14223">
        <v>1056</v>
      </c>
      <c r="L14223" s="1">
        <v>44910</v>
      </c>
      <c r="M14223">
        <v>-26</v>
      </c>
      <c r="N14223" s="8">
        <f t="shared" si="222"/>
        <v>-27456</v>
      </c>
    </row>
    <row r="14224" spans="1:14">
      <c r="A14224" t="s">
        <v>14</v>
      </c>
      <c r="B14224" t="s">
        <v>62</v>
      </c>
      <c r="C14224" t="s">
        <v>98</v>
      </c>
      <c r="D14224">
        <v>3524050238</v>
      </c>
      <c r="E14224" s="1">
        <v>44875</v>
      </c>
      <c r="F14224" s="1">
        <v>44875</v>
      </c>
      <c r="G14224">
        <v>8400069321</v>
      </c>
      <c r="H14224">
        <v>740912655</v>
      </c>
      <c r="I14224">
        <v>1166</v>
      </c>
      <c r="J14224" s="1">
        <v>44935</v>
      </c>
      <c r="K14224">
        <v>1060</v>
      </c>
      <c r="L14224" s="1">
        <v>44893</v>
      </c>
      <c r="M14224">
        <v>-42</v>
      </c>
      <c r="N14224" s="8">
        <f t="shared" si="222"/>
        <v>-44520</v>
      </c>
    </row>
    <row r="14225" spans="1:14">
      <c r="A14225" t="s">
        <v>14</v>
      </c>
      <c r="B14225" t="s">
        <v>62</v>
      </c>
      <c r="C14225" t="s">
        <v>98</v>
      </c>
      <c r="D14225">
        <v>3524050238</v>
      </c>
      <c r="E14225" s="1">
        <v>44875</v>
      </c>
      <c r="F14225" s="1">
        <v>44875</v>
      </c>
      <c r="G14225">
        <v>8400069330</v>
      </c>
      <c r="H14225">
        <v>740912656</v>
      </c>
      <c r="I14225">
        <v>338.14</v>
      </c>
      <c r="J14225" s="1">
        <v>44935</v>
      </c>
      <c r="K14225">
        <v>307.39999999999998</v>
      </c>
      <c r="L14225" s="1">
        <v>44893</v>
      </c>
      <c r="M14225">
        <v>-42</v>
      </c>
      <c r="N14225" s="8">
        <f t="shared" si="222"/>
        <v>-12910.8</v>
      </c>
    </row>
    <row r="14226" spans="1:14">
      <c r="A14226" t="s">
        <v>14</v>
      </c>
      <c r="B14226" t="s">
        <v>62</v>
      </c>
      <c r="C14226" t="s">
        <v>479</v>
      </c>
      <c r="D14226">
        <v>6522300968</v>
      </c>
      <c r="E14226" s="1">
        <v>44875</v>
      </c>
      <c r="F14226" s="1">
        <v>44875</v>
      </c>
      <c r="G14226">
        <v>8400166218</v>
      </c>
      <c r="H14226">
        <v>7000177155</v>
      </c>
      <c r="I14226">
        <v>30.16</v>
      </c>
      <c r="J14226" s="1">
        <v>44935</v>
      </c>
      <c r="K14226">
        <v>27.42</v>
      </c>
      <c r="L14226" s="1">
        <v>44910</v>
      </c>
      <c r="M14226">
        <v>-25</v>
      </c>
      <c r="N14226" s="8">
        <f t="shared" si="222"/>
        <v>-685.5</v>
      </c>
    </row>
    <row r="14227" spans="1:14">
      <c r="A14227" t="s">
        <v>14</v>
      </c>
      <c r="B14227" t="s">
        <v>62</v>
      </c>
      <c r="C14227" t="s">
        <v>403</v>
      </c>
      <c r="D14227">
        <v>12792100153</v>
      </c>
      <c r="E14227" s="1">
        <v>44875</v>
      </c>
      <c r="F14227" s="1">
        <v>44875</v>
      </c>
      <c r="G14227">
        <v>8400178626</v>
      </c>
      <c r="H14227">
        <v>22051051</v>
      </c>
      <c r="I14227">
        <v>8948.07</v>
      </c>
      <c r="J14227" s="1">
        <v>44935</v>
      </c>
      <c r="K14227">
        <v>7334.48</v>
      </c>
      <c r="L14227" s="1">
        <v>44908</v>
      </c>
      <c r="M14227">
        <v>-27</v>
      </c>
      <c r="N14227" s="8">
        <f t="shared" si="222"/>
        <v>-198030.96</v>
      </c>
    </row>
    <row r="14228" spans="1:14">
      <c r="A14228" t="s">
        <v>14</v>
      </c>
      <c r="B14228" t="s">
        <v>62</v>
      </c>
      <c r="C14228" t="s">
        <v>261</v>
      </c>
      <c r="D14228">
        <v>9933630155</v>
      </c>
      <c r="E14228" s="1">
        <v>44876</v>
      </c>
      <c r="F14228" s="1">
        <v>44876</v>
      </c>
      <c r="G14228">
        <v>8400262454</v>
      </c>
      <c r="H14228">
        <v>9700229000</v>
      </c>
      <c r="I14228">
        <v>12263.18</v>
      </c>
      <c r="J14228" s="1">
        <v>44936</v>
      </c>
      <c r="K14228">
        <v>10051.790000000001</v>
      </c>
      <c r="L14228" s="1">
        <v>44910</v>
      </c>
      <c r="M14228">
        <v>-26</v>
      </c>
      <c r="N14228" s="8">
        <f t="shared" si="222"/>
        <v>-261346.54000000004</v>
      </c>
    </row>
    <row r="14229" spans="1:14">
      <c r="A14229" t="s">
        <v>14</v>
      </c>
      <c r="B14229" t="s">
        <v>62</v>
      </c>
      <c r="C14229" t="s">
        <v>111</v>
      </c>
      <c r="D14229">
        <v>492340583</v>
      </c>
      <c r="E14229" s="1">
        <v>44875</v>
      </c>
      <c r="F14229" s="1">
        <v>44875</v>
      </c>
      <c r="G14229">
        <v>8400421401</v>
      </c>
      <c r="H14229">
        <v>22145350</v>
      </c>
      <c r="I14229">
        <v>21330.1</v>
      </c>
      <c r="J14229" s="1">
        <v>44935</v>
      </c>
      <c r="K14229">
        <v>19391</v>
      </c>
      <c r="L14229" s="1">
        <v>44910</v>
      </c>
      <c r="M14229">
        <v>-25</v>
      </c>
      <c r="N14229" s="8">
        <f t="shared" si="222"/>
        <v>-484775</v>
      </c>
    </row>
    <row r="14230" spans="1:14">
      <c r="A14230" t="s">
        <v>14</v>
      </c>
      <c r="B14230" t="s">
        <v>62</v>
      </c>
      <c r="C14230" t="s">
        <v>303</v>
      </c>
      <c r="D14230">
        <v>426150488</v>
      </c>
      <c r="E14230" s="1">
        <v>44876</v>
      </c>
      <c r="F14230" s="1">
        <v>44876</v>
      </c>
      <c r="G14230">
        <v>8400485962</v>
      </c>
      <c r="H14230">
        <v>150188</v>
      </c>
      <c r="I14230">
        <v>8778</v>
      </c>
      <c r="J14230" s="1">
        <v>44936</v>
      </c>
      <c r="K14230">
        <v>7980</v>
      </c>
      <c r="L14230" s="1">
        <v>44910</v>
      </c>
      <c r="M14230">
        <v>-26</v>
      </c>
      <c r="N14230" s="8">
        <f t="shared" si="222"/>
        <v>-207480</v>
      </c>
    </row>
    <row r="14231" spans="1:14">
      <c r="A14231" t="s">
        <v>14</v>
      </c>
      <c r="B14231" t="s">
        <v>62</v>
      </c>
      <c r="C14231" t="s">
        <v>955</v>
      </c>
      <c r="D14231">
        <v>4029180371</v>
      </c>
      <c r="E14231" s="1">
        <v>44876</v>
      </c>
      <c r="F14231" s="1">
        <v>44876</v>
      </c>
      <c r="G14231">
        <v>8400520979</v>
      </c>
      <c r="H14231" t="s">
        <v>5545</v>
      </c>
      <c r="I14231">
        <v>187.88</v>
      </c>
      <c r="J14231" s="1">
        <v>44936</v>
      </c>
      <c r="K14231">
        <v>154</v>
      </c>
      <c r="L14231" s="1">
        <v>44910</v>
      </c>
      <c r="M14231">
        <v>-26</v>
      </c>
      <c r="N14231" s="8">
        <f t="shared" si="222"/>
        <v>-4004</v>
      </c>
    </row>
    <row r="14232" spans="1:14">
      <c r="A14232" t="s">
        <v>14</v>
      </c>
      <c r="B14232" t="s">
        <v>62</v>
      </c>
      <c r="C14232" t="s">
        <v>507</v>
      </c>
      <c r="D14232">
        <v>8862820969</v>
      </c>
      <c r="E14232" s="1">
        <v>44875</v>
      </c>
      <c r="F14232" s="1">
        <v>44875</v>
      </c>
      <c r="G14232">
        <v>8400714809</v>
      </c>
      <c r="H14232">
        <v>2022114153</v>
      </c>
      <c r="I14232">
        <v>33985.85</v>
      </c>
      <c r="J14232" s="1">
        <v>44935</v>
      </c>
      <c r="K14232">
        <v>27857.25</v>
      </c>
      <c r="L14232" s="1">
        <v>44893</v>
      </c>
      <c r="M14232">
        <v>-42</v>
      </c>
      <c r="N14232" s="8">
        <f t="shared" si="222"/>
        <v>-1170004.5</v>
      </c>
    </row>
    <row r="14233" spans="1:14">
      <c r="A14233" t="s">
        <v>14</v>
      </c>
      <c r="B14233" t="s">
        <v>62</v>
      </c>
      <c r="C14233" t="s">
        <v>303</v>
      </c>
      <c r="D14233">
        <v>426150488</v>
      </c>
      <c r="E14233" s="1">
        <v>44876</v>
      </c>
      <c r="F14233" s="1">
        <v>44876</v>
      </c>
      <c r="G14233">
        <v>8401532157</v>
      </c>
      <c r="H14233">
        <v>150388</v>
      </c>
      <c r="I14233">
        <v>1.1000000000000001</v>
      </c>
      <c r="J14233" s="1">
        <v>44936</v>
      </c>
      <c r="K14233">
        <v>1</v>
      </c>
      <c r="L14233" s="1">
        <v>44910</v>
      </c>
      <c r="M14233">
        <v>-26</v>
      </c>
      <c r="N14233" s="8">
        <f t="shared" si="222"/>
        <v>-26</v>
      </c>
    </row>
    <row r="14234" spans="1:14">
      <c r="A14234" t="s">
        <v>14</v>
      </c>
      <c r="B14234" t="s">
        <v>62</v>
      </c>
      <c r="C14234" t="s">
        <v>303</v>
      </c>
      <c r="D14234">
        <v>426150488</v>
      </c>
      <c r="E14234" s="1">
        <v>44876</v>
      </c>
      <c r="F14234" s="1">
        <v>44876</v>
      </c>
      <c r="G14234">
        <v>8401614775</v>
      </c>
      <c r="H14234">
        <v>150389</v>
      </c>
      <c r="I14234">
        <v>1.1000000000000001</v>
      </c>
      <c r="J14234" s="1">
        <v>44936</v>
      </c>
      <c r="K14234">
        <v>1</v>
      </c>
      <c r="L14234" s="1">
        <v>44910</v>
      </c>
      <c r="M14234">
        <v>-26</v>
      </c>
      <c r="N14234" s="8">
        <f t="shared" si="222"/>
        <v>-26</v>
      </c>
    </row>
    <row r="14235" spans="1:14">
      <c r="A14235" t="s">
        <v>14</v>
      </c>
      <c r="B14235" t="s">
        <v>62</v>
      </c>
      <c r="C14235" t="s">
        <v>226</v>
      </c>
      <c r="D14235">
        <v>5849130157</v>
      </c>
      <c r="E14235" s="1">
        <v>44876</v>
      </c>
      <c r="F14235" s="1">
        <v>44876</v>
      </c>
      <c r="G14235">
        <v>8401976186</v>
      </c>
      <c r="H14235" s="3" t="s">
        <v>5546</v>
      </c>
      <c r="I14235">
        <v>3242.05</v>
      </c>
      <c r="J14235" s="1">
        <v>44936</v>
      </c>
      <c r="K14235">
        <v>2947.32</v>
      </c>
      <c r="L14235" s="1">
        <v>44910</v>
      </c>
      <c r="M14235">
        <v>-26</v>
      </c>
      <c r="N14235" s="8">
        <f t="shared" si="222"/>
        <v>-76630.320000000007</v>
      </c>
    </row>
    <row r="14236" spans="1:14">
      <c r="A14236" t="s">
        <v>14</v>
      </c>
      <c r="B14236" t="s">
        <v>62</v>
      </c>
      <c r="C14236" t="s">
        <v>543</v>
      </c>
      <c r="D14236">
        <v>5051840584</v>
      </c>
      <c r="E14236" s="1">
        <v>44876</v>
      </c>
      <c r="F14236" s="1">
        <v>44876</v>
      </c>
      <c r="G14236">
        <v>8401993572</v>
      </c>
      <c r="H14236">
        <v>9019</v>
      </c>
      <c r="I14236">
        <v>605.20000000000005</v>
      </c>
      <c r="J14236" s="1">
        <v>44936</v>
      </c>
      <c r="K14236">
        <v>597.5</v>
      </c>
      <c r="L14236" s="1">
        <v>44909</v>
      </c>
      <c r="M14236">
        <v>-27</v>
      </c>
      <c r="N14236" s="8">
        <f t="shared" si="222"/>
        <v>-16132.5</v>
      </c>
    </row>
    <row r="14237" spans="1:14">
      <c r="A14237" t="s">
        <v>14</v>
      </c>
      <c r="B14237" t="s">
        <v>62</v>
      </c>
      <c r="C14237" t="s">
        <v>109</v>
      </c>
      <c r="D14237">
        <v>795170158</v>
      </c>
      <c r="E14237" s="1">
        <v>44876</v>
      </c>
      <c r="F14237" s="1">
        <v>44876</v>
      </c>
      <c r="G14237">
        <v>8402109852</v>
      </c>
      <c r="H14237">
        <v>2100122078</v>
      </c>
      <c r="I14237">
        <v>1678.6</v>
      </c>
      <c r="J14237" s="1">
        <v>44936</v>
      </c>
      <c r="K14237">
        <v>1526</v>
      </c>
      <c r="L14237" s="1">
        <v>44910</v>
      </c>
      <c r="M14237">
        <v>-26</v>
      </c>
      <c r="N14237" s="8">
        <f t="shared" si="222"/>
        <v>-39676</v>
      </c>
    </row>
    <row r="14238" spans="1:14">
      <c r="A14238" t="s">
        <v>14</v>
      </c>
      <c r="B14238" t="s">
        <v>62</v>
      </c>
      <c r="C14238" t="s">
        <v>5246</v>
      </c>
      <c r="D14238">
        <v>4754201210</v>
      </c>
      <c r="E14238" s="1">
        <v>44876</v>
      </c>
      <c r="F14238" s="1">
        <v>44876</v>
      </c>
      <c r="G14238">
        <v>8402648047</v>
      </c>
      <c r="H14238" t="s">
        <v>5547</v>
      </c>
      <c r="I14238">
        <v>25014.55</v>
      </c>
      <c r="J14238" s="1">
        <v>44936</v>
      </c>
      <c r="K14238">
        <v>20503.73</v>
      </c>
      <c r="L14238" s="1">
        <v>44915</v>
      </c>
      <c r="M14238">
        <v>-21</v>
      </c>
      <c r="N14238" s="8">
        <f t="shared" si="222"/>
        <v>-430578.33</v>
      </c>
    </row>
    <row r="14239" spans="1:14">
      <c r="A14239" t="s">
        <v>14</v>
      </c>
      <c r="B14239" t="s">
        <v>62</v>
      </c>
      <c r="C14239" t="s">
        <v>494</v>
      </c>
      <c r="D14239">
        <v>7984380969</v>
      </c>
      <c r="E14239" s="1">
        <v>44877</v>
      </c>
      <c r="F14239" s="1">
        <v>44877</v>
      </c>
      <c r="G14239">
        <v>8402890868</v>
      </c>
      <c r="H14239" t="s">
        <v>5548</v>
      </c>
      <c r="I14239">
        <v>9760</v>
      </c>
      <c r="J14239" s="1">
        <v>44937</v>
      </c>
      <c r="K14239">
        <v>8000</v>
      </c>
      <c r="L14239" s="1">
        <v>44896</v>
      </c>
      <c r="M14239">
        <v>-41</v>
      </c>
      <c r="N14239" s="8">
        <f t="shared" si="222"/>
        <v>-328000</v>
      </c>
    </row>
    <row r="14240" spans="1:14">
      <c r="A14240" t="s">
        <v>14</v>
      </c>
      <c r="B14240" t="s">
        <v>62</v>
      </c>
      <c r="C14240" t="s">
        <v>109</v>
      </c>
      <c r="D14240">
        <v>795170158</v>
      </c>
      <c r="E14240" s="1">
        <v>44877</v>
      </c>
      <c r="F14240" s="1">
        <v>44877</v>
      </c>
      <c r="G14240">
        <v>8403424953</v>
      </c>
      <c r="H14240">
        <v>2100130095</v>
      </c>
      <c r="I14240">
        <v>1403.6</v>
      </c>
      <c r="J14240" s="1">
        <v>44937</v>
      </c>
      <c r="K14240">
        <v>1276</v>
      </c>
      <c r="L14240" s="1">
        <v>44910</v>
      </c>
      <c r="M14240">
        <v>-27</v>
      </c>
      <c r="N14240" s="8">
        <f t="shared" si="222"/>
        <v>-34452</v>
      </c>
    </row>
    <row r="14241" spans="1:14">
      <c r="A14241" t="s">
        <v>14</v>
      </c>
      <c r="B14241" t="s">
        <v>62</v>
      </c>
      <c r="C14241" t="s">
        <v>699</v>
      </c>
      <c r="D14241">
        <v>771530151</v>
      </c>
      <c r="E14241" s="1">
        <v>44877</v>
      </c>
      <c r="F14241" s="1">
        <v>44877</v>
      </c>
      <c r="G14241">
        <v>8403649273</v>
      </c>
      <c r="H14241">
        <v>315490</v>
      </c>
      <c r="I14241">
        <v>438.6</v>
      </c>
      <c r="J14241" s="1">
        <v>44937</v>
      </c>
      <c r="K14241">
        <v>134.66999999999999</v>
      </c>
      <c r="L14241" s="1">
        <v>44914</v>
      </c>
      <c r="M14241">
        <v>-23</v>
      </c>
      <c r="N14241" s="8">
        <f t="shared" si="222"/>
        <v>-3097.41</v>
      </c>
    </row>
    <row r="14242" spans="1:14">
      <c r="A14242" t="s">
        <v>14</v>
      </c>
      <c r="B14242" t="s">
        <v>62</v>
      </c>
      <c r="C14242" t="s">
        <v>4942</v>
      </c>
      <c r="D14242" t="s">
        <v>4943</v>
      </c>
      <c r="E14242" s="1">
        <v>44875</v>
      </c>
      <c r="F14242" s="1">
        <v>44875</v>
      </c>
      <c r="G14242">
        <v>8404391728</v>
      </c>
      <c r="H14242">
        <v>3</v>
      </c>
      <c r="I14242">
        <v>2999.92</v>
      </c>
      <c r="J14242" s="1">
        <v>44935</v>
      </c>
      <c r="K14242">
        <v>2999.92</v>
      </c>
      <c r="L14242" s="1">
        <v>44882</v>
      </c>
      <c r="M14242">
        <v>-53</v>
      </c>
      <c r="N14242" s="8">
        <f t="shared" si="222"/>
        <v>-158995.76</v>
      </c>
    </row>
    <row r="14243" spans="1:14">
      <c r="A14243" t="s">
        <v>14</v>
      </c>
      <c r="B14243" t="s">
        <v>62</v>
      </c>
      <c r="C14243" t="s">
        <v>333</v>
      </c>
      <c r="D14243">
        <v>11173091007</v>
      </c>
      <c r="E14243" s="1">
        <v>44877</v>
      </c>
      <c r="F14243" s="1">
        <v>44877</v>
      </c>
      <c r="G14243">
        <v>8404562053</v>
      </c>
      <c r="H14243" t="s">
        <v>5549</v>
      </c>
      <c r="I14243">
        <v>629.66999999999996</v>
      </c>
      <c r="J14243" s="1">
        <v>44937</v>
      </c>
      <c r="K14243">
        <v>516.12</v>
      </c>
      <c r="L14243" s="1">
        <v>44910</v>
      </c>
      <c r="M14243">
        <v>-27</v>
      </c>
      <c r="N14243" s="8">
        <f t="shared" si="222"/>
        <v>-13935.24</v>
      </c>
    </row>
    <row r="14244" spans="1:14">
      <c r="A14244" t="s">
        <v>14</v>
      </c>
      <c r="B14244" t="s">
        <v>62</v>
      </c>
      <c r="C14244" t="s">
        <v>444</v>
      </c>
      <c r="D14244">
        <v>226250165</v>
      </c>
      <c r="E14244" s="1">
        <v>44877</v>
      </c>
      <c r="F14244" s="1">
        <v>44877</v>
      </c>
      <c r="G14244">
        <v>8404776069</v>
      </c>
      <c r="H14244">
        <v>517948</v>
      </c>
      <c r="I14244">
        <v>514.71</v>
      </c>
      <c r="J14244" s="1">
        <v>44937</v>
      </c>
      <c r="K14244">
        <v>467.92</v>
      </c>
      <c r="L14244" s="1">
        <v>44910</v>
      </c>
      <c r="M14244">
        <v>-27</v>
      </c>
      <c r="N14244" s="8">
        <f t="shared" si="222"/>
        <v>-12633.84</v>
      </c>
    </row>
    <row r="14245" spans="1:14">
      <c r="A14245" t="s">
        <v>14</v>
      </c>
      <c r="B14245" t="s">
        <v>62</v>
      </c>
      <c r="C14245" t="s">
        <v>94</v>
      </c>
      <c r="D14245">
        <v>13209130155</v>
      </c>
      <c r="E14245" s="1">
        <v>44875</v>
      </c>
      <c r="F14245" s="1">
        <v>44875</v>
      </c>
      <c r="G14245">
        <v>8404852613</v>
      </c>
      <c r="H14245">
        <v>8230512329</v>
      </c>
      <c r="I14245">
        <v>381.49</v>
      </c>
      <c r="J14245" s="1">
        <v>44935</v>
      </c>
      <c r="K14245">
        <v>312.7</v>
      </c>
      <c r="L14245" s="1">
        <v>44908</v>
      </c>
      <c r="M14245">
        <v>-27</v>
      </c>
      <c r="N14245" s="8">
        <f t="shared" si="222"/>
        <v>-8442.9</v>
      </c>
    </row>
    <row r="14246" spans="1:14">
      <c r="A14246" t="s">
        <v>14</v>
      </c>
      <c r="B14246" t="s">
        <v>62</v>
      </c>
      <c r="C14246" t="s">
        <v>94</v>
      </c>
      <c r="D14246">
        <v>13209130155</v>
      </c>
      <c r="E14246" s="1">
        <v>44875</v>
      </c>
      <c r="F14246" s="1">
        <v>44875</v>
      </c>
      <c r="G14246">
        <v>8404945232</v>
      </c>
      <c r="H14246">
        <v>8230512328</v>
      </c>
      <c r="I14246">
        <v>77.88</v>
      </c>
      <c r="J14246" s="1">
        <v>44935</v>
      </c>
      <c r="K14246">
        <v>63.84</v>
      </c>
      <c r="L14246" s="1">
        <v>44908</v>
      </c>
      <c r="M14246">
        <v>-27</v>
      </c>
      <c r="N14246" s="8">
        <f t="shared" si="222"/>
        <v>-1723.68</v>
      </c>
    </row>
    <row r="14247" spans="1:14">
      <c r="A14247" t="s">
        <v>14</v>
      </c>
      <c r="B14247" t="s">
        <v>62</v>
      </c>
      <c r="C14247" t="s">
        <v>336</v>
      </c>
      <c r="D14247">
        <v>9873140967</v>
      </c>
      <c r="E14247" s="1">
        <v>44877</v>
      </c>
      <c r="F14247" s="1">
        <v>44877</v>
      </c>
      <c r="G14247">
        <v>8405349271</v>
      </c>
      <c r="H14247">
        <v>9202205618</v>
      </c>
      <c r="I14247">
        <v>5643</v>
      </c>
      <c r="J14247" s="1">
        <v>44937</v>
      </c>
      <c r="K14247">
        <v>5130</v>
      </c>
      <c r="L14247" s="1">
        <v>44910</v>
      </c>
      <c r="M14247">
        <v>-27</v>
      </c>
      <c r="N14247" s="8">
        <f t="shared" si="222"/>
        <v>-138510</v>
      </c>
    </row>
    <row r="14248" spans="1:14">
      <c r="A14248" t="s">
        <v>14</v>
      </c>
      <c r="B14248" t="s">
        <v>62</v>
      </c>
      <c r="C14248" t="s">
        <v>465</v>
      </c>
      <c r="D14248">
        <v>6912570964</v>
      </c>
      <c r="E14248" s="1">
        <v>44877</v>
      </c>
      <c r="F14248" s="1">
        <v>44877</v>
      </c>
      <c r="G14248">
        <v>8405395565</v>
      </c>
      <c r="H14248">
        <v>98398852</v>
      </c>
      <c r="I14248">
        <v>3010.96</v>
      </c>
      <c r="J14248" s="1">
        <v>44937</v>
      </c>
      <c r="K14248">
        <v>2468</v>
      </c>
      <c r="L14248" s="1">
        <v>44910</v>
      </c>
      <c r="M14248">
        <v>-27</v>
      </c>
      <c r="N14248" s="8">
        <f t="shared" si="222"/>
        <v>-66636</v>
      </c>
    </row>
    <row r="14249" spans="1:14">
      <c r="A14249" t="s">
        <v>14</v>
      </c>
      <c r="B14249" t="s">
        <v>62</v>
      </c>
      <c r="C14249" t="s">
        <v>2208</v>
      </c>
      <c r="D14249">
        <v>10896871000</v>
      </c>
      <c r="E14249" s="1">
        <v>44875</v>
      </c>
      <c r="F14249" s="1">
        <v>44875</v>
      </c>
      <c r="G14249">
        <v>8405494631</v>
      </c>
      <c r="H14249" t="s">
        <v>5550</v>
      </c>
      <c r="I14249">
        <v>2293</v>
      </c>
      <c r="J14249" s="1">
        <v>44935</v>
      </c>
      <c r="K14249">
        <v>2293</v>
      </c>
      <c r="L14249" s="1">
        <v>44900</v>
      </c>
      <c r="M14249">
        <v>-35</v>
      </c>
      <c r="N14249" s="8">
        <f t="shared" si="222"/>
        <v>-80255</v>
      </c>
    </row>
    <row r="14250" spans="1:14">
      <c r="A14250" t="s">
        <v>14</v>
      </c>
      <c r="B14250" t="s">
        <v>62</v>
      </c>
      <c r="C14250" t="s">
        <v>2208</v>
      </c>
      <c r="D14250">
        <v>10896871000</v>
      </c>
      <c r="E14250" s="1">
        <v>44875</v>
      </c>
      <c r="F14250" s="1">
        <v>44875</v>
      </c>
      <c r="G14250">
        <v>8405639611</v>
      </c>
      <c r="H14250" t="s">
        <v>5551</v>
      </c>
      <c r="I14250">
        <v>1270</v>
      </c>
      <c r="J14250" s="1">
        <v>44935</v>
      </c>
      <c r="K14250">
        <v>1270</v>
      </c>
      <c r="L14250" s="1">
        <v>44900</v>
      </c>
      <c r="M14250">
        <v>-35</v>
      </c>
      <c r="N14250" s="8">
        <f t="shared" si="222"/>
        <v>-44450</v>
      </c>
    </row>
    <row r="14251" spans="1:14">
      <c r="A14251" t="s">
        <v>14</v>
      </c>
      <c r="B14251" t="s">
        <v>62</v>
      </c>
      <c r="C14251" t="s">
        <v>953</v>
      </c>
      <c r="D14251">
        <v>8126390155</v>
      </c>
      <c r="E14251" s="1">
        <v>44877</v>
      </c>
      <c r="F14251" s="1">
        <v>44877</v>
      </c>
      <c r="G14251">
        <v>8406402562</v>
      </c>
      <c r="H14251" t="s">
        <v>5552</v>
      </c>
      <c r="I14251">
        <v>4209</v>
      </c>
      <c r="J14251" s="1">
        <v>44937</v>
      </c>
      <c r="K14251">
        <v>3450</v>
      </c>
      <c r="L14251" s="1">
        <v>44908</v>
      </c>
      <c r="M14251">
        <v>-29</v>
      </c>
      <c r="N14251" s="8">
        <f t="shared" si="222"/>
        <v>-100050</v>
      </c>
    </row>
    <row r="14252" spans="1:14">
      <c r="A14252" t="s">
        <v>14</v>
      </c>
      <c r="B14252" t="s">
        <v>62</v>
      </c>
      <c r="C14252" t="s">
        <v>3078</v>
      </c>
      <c r="D14252">
        <v>5941670969</v>
      </c>
      <c r="E14252" s="1">
        <v>44875</v>
      </c>
      <c r="F14252" s="1">
        <v>44875</v>
      </c>
      <c r="G14252">
        <v>8406446110</v>
      </c>
      <c r="H14252">
        <v>3222005256</v>
      </c>
      <c r="I14252">
        <v>921.8</v>
      </c>
      <c r="J14252" s="1">
        <v>44935</v>
      </c>
      <c r="K14252">
        <v>838</v>
      </c>
      <c r="L14252" s="1">
        <v>44893</v>
      </c>
      <c r="M14252">
        <v>-42</v>
      </c>
      <c r="N14252" s="8">
        <f t="shared" si="222"/>
        <v>-35196</v>
      </c>
    </row>
    <row r="14253" spans="1:14">
      <c r="A14253" t="s">
        <v>14</v>
      </c>
      <c r="B14253" t="s">
        <v>62</v>
      </c>
      <c r="C14253" t="s">
        <v>343</v>
      </c>
      <c r="D14253">
        <v>9592090964</v>
      </c>
      <c r="E14253" s="1">
        <v>44876</v>
      </c>
      <c r="F14253" s="1">
        <v>44876</v>
      </c>
      <c r="G14253">
        <v>8407051543</v>
      </c>
      <c r="H14253">
        <v>3900002200</v>
      </c>
      <c r="I14253">
        <v>27845.41</v>
      </c>
      <c r="J14253" s="1">
        <v>44936</v>
      </c>
      <c r="K14253">
        <v>25314.01</v>
      </c>
      <c r="L14253" s="1">
        <v>44914</v>
      </c>
      <c r="M14253">
        <v>-22</v>
      </c>
      <c r="N14253" s="8">
        <f t="shared" si="222"/>
        <v>-556908.22</v>
      </c>
    </row>
    <row r="14254" spans="1:14">
      <c r="A14254" t="s">
        <v>14</v>
      </c>
      <c r="B14254" t="s">
        <v>62</v>
      </c>
      <c r="C14254" t="s">
        <v>327</v>
      </c>
      <c r="D14254">
        <v>5501420961</v>
      </c>
      <c r="E14254" s="1">
        <v>44875</v>
      </c>
      <c r="F14254" s="1">
        <v>44875</v>
      </c>
      <c r="G14254">
        <v>8407250725</v>
      </c>
      <c r="H14254">
        <v>2208118444</v>
      </c>
      <c r="I14254">
        <v>674.96</v>
      </c>
      <c r="J14254" s="1">
        <v>44935</v>
      </c>
      <c r="K14254">
        <v>613.6</v>
      </c>
      <c r="L14254" s="1">
        <v>44909</v>
      </c>
      <c r="M14254">
        <v>-26</v>
      </c>
      <c r="N14254" s="8">
        <f t="shared" si="222"/>
        <v>-15953.6</v>
      </c>
    </row>
    <row r="14255" spans="1:14">
      <c r="A14255" t="s">
        <v>14</v>
      </c>
      <c r="B14255" t="s">
        <v>62</v>
      </c>
      <c r="C14255" t="s">
        <v>72</v>
      </c>
      <c r="D14255">
        <v>9238800156</v>
      </c>
      <c r="E14255" s="1">
        <v>44877</v>
      </c>
      <c r="F14255" s="1">
        <v>44877</v>
      </c>
      <c r="G14255">
        <v>8407330449</v>
      </c>
      <c r="H14255">
        <v>1209407970</v>
      </c>
      <c r="I14255">
        <v>18966.12</v>
      </c>
      <c r="J14255" s="1">
        <v>44937</v>
      </c>
      <c r="K14255">
        <v>15546</v>
      </c>
      <c r="L14255" s="1">
        <v>44910</v>
      </c>
      <c r="M14255">
        <v>-27</v>
      </c>
      <c r="N14255" s="8">
        <f t="shared" si="222"/>
        <v>-419742</v>
      </c>
    </row>
    <row r="14256" spans="1:14">
      <c r="A14256" t="s">
        <v>14</v>
      </c>
      <c r="B14256" t="s">
        <v>62</v>
      </c>
      <c r="C14256" t="s">
        <v>72</v>
      </c>
      <c r="D14256">
        <v>9238800156</v>
      </c>
      <c r="E14256" s="1">
        <v>44875</v>
      </c>
      <c r="F14256" s="1">
        <v>44875</v>
      </c>
      <c r="G14256">
        <v>8407331718</v>
      </c>
      <c r="H14256">
        <v>1209407968</v>
      </c>
      <c r="I14256">
        <v>25620</v>
      </c>
      <c r="J14256" s="1">
        <v>44935</v>
      </c>
      <c r="K14256">
        <v>21000</v>
      </c>
      <c r="L14256" s="1">
        <v>44910</v>
      </c>
      <c r="M14256">
        <v>-25</v>
      </c>
      <c r="N14256" s="8">
        <f t="shared" si="222"/>
        <v>-525000</v>
      </c>
    </row>
    <row r="14257" spans="1:14">
      <c r="A14257" t="s">
        <v>14</v>
      </c>
      <c r="B14257" t="s">
        <v>62</v>
      </c>
      <c r="C14257" t="s">
        <v>727</v>
      </c>
      <c r="D14257">
        <v>12785290151</v>
      </c>
      <c r="E14257" s="1">
        <v>44875</v>
      </c>
      <c r="F14257" s="1">
        <v>44875</v>
      </c>
      <c r="G14257">
        <v>8407452028</v>
      </c>
      <c r="H14257" t="s">
        <v>5553</v>
      </c>
      <c r="I14257">
        <v>22084.49</v>
      </c>
      <c r="J14257" s="1">
        <v>44935</v>
      </c>
      <c r="K14257">
        <v>18102.04</v>
      </c>
      <c r="L14257" s="1">
        <v>44910</v>
      </c>
      <c r="M14257">
        <v>-25</v>
      </c>
      <c r="N14257" s="8">
        <f t="shared" si="222"/>
        <v>-452551</v>
      </c>
    </row>
    <row r="14258" spans="1:14">
      <c r="A14258" t="s">
        <v>14</v>
      </c>
      <c r="B14258" t="s">
        <v>62</v>
      </c>
      <c r="C14258" t="s">
        <v>274</v>
      </c>
      <c r="D14258">
        <v>8082461008</v>
      </c>
      <c r="E14258" s="1">
        <v>44877</v>
      </c>
      <c r="F14258" s="1">
        <v>44877</v>
      </c>
      <c r="G14258">
        <v>8407624678</v>
      </c>
      <c r="H14258">
        <v>22243177</v>
      </c>
      <c r="I14258">
        <v>2067.29</v>
      </c>
      <c r="J14258" s="1">
        <v>44937</v>
      </c>
      <c r="K14258">
        <v>1694.5</v>
      </c>
      <c r="L14258" s="1">
        <v>44910</v>
      </c>
      <c r="M14258">
        <v>-27</v>
      </c>
      <c r="N14258" s="8">
        <f t="shared" si="222"/>
        <v>-45751.5</v>
      </c>
    </row>
    <row r="14259" spans="1:14">
      <c r="A14259" t="s">
        <v>14</v>
      </c>
      <c r="B14259" t="s">
        <v>62</v>
      </c>
      <c r="C14259" t="s">
        <v>500</v>
      </c>
      <c r="D14259">
        <v>422760587</v>
      </c>
      <c r="E14259" s="1">
        <v>44877</v>
      </c>
      <c r="F14259" s="1">
        <v>44877</v>
      </c>
      <c r="G14259">
        <v>8407720063</v>
      </c>
      <c r="H14259">
        <v>2022000010055020</v>
      </c>
      <c r="I14259">
        <v>1714.79</v>
      </c>
      <c r="J14259" s="1">
        <v>44937</v>
      </c>
      <c r="K14259">
        <v>1558.9</v>
      </c>
      <c r="L14259" s="1">
        <v>44910</v>
      </c>
      <c r="M14259">
        <v>-27</v>
      </c>
      <c r="N14259" s="8">
        <f t="shared" si="222"/>
        <v>-42090.3</v>
      </c>
    </row>
    <row r="14260" spans="1:14">
      <c r="A14260" t="s">
        <v>14</v>
      </c>
      <c r="B14260" t="s">
        <v>62</v>
      </c>
      <c r="C14260" t="s">
        <v>503</v>
      </c>
      <c r="D14260">
        <v>10051170156</v>
      </c>
      <c r="E14260" s="1">
        <v>44876</v>
      </c>
      <c r="F14260" s="1">
        <v>44876</v>
      </c>
      <c r="G14260">
        <v>8407976521</v>
      </c>
      <c r="H14260">
        <v>931869710</v>
      </c>
      <c r="I14260">
        <v>5953.22</v>
      </c>
      <c r="J14260" s="1">
        <v>44936</v>
      </c>
      <c r="K14260">
        <v>5412.02</v>
      </c>
      <c r="L14260" s="1">
        <v>44893</v>
      </c>
      <c r="M14260">
        <v>-43</v>
      </c>
      <c r="N14260" s="8">
        <f t="shared" si="222"/>
        <v>-232716.86000000002</v>
      </c>
    </row>
    <row r="14261" spans="1:14">
      <c r="A14261" t="s">
        <v>14</v>
      </c>
      <c r="B14261" t="s">
        <v>62</v>
      </c>
      <c r="C14261" t="s">
        <v>5526</v>
      </c>
      <c r="D14261" t="s">
        <v>5527</v>
      </c>
      <c r="E14261" s="1">
        <v>44876</v>
      </c>
      <c r="F14261" s="1">
        <v>44876</v>
      </c>
      <c r="G14261">
        <v>8409432208</v>
      </c>
      <c r="H14261" t="s">
        <v>5554</v>
      </c>
      <c r="I14261">
        <v>369</v>
      </c>
      <c r="J14261" s="1">
        <v>44936</v>
      </c>
      <c r="K14261">
        <v>369</v>
      </c>
      <c r="L14261" s="1">
        <v>44910</v>
      </c>
      <c r="M14261">
        <v>-26</v>
      </c>
      <c r="N14261" s="8">
        <f t="shared" si="222"/>
        <v>-9594</v>
      </c>
    </row>
    <row r="14262" spans="1:14">
      <c r="A14262" t="s">
        <v>14</v>
      </c>
      <c r="B14262" t="s">
        <v>62</v>
      </c>
      <c r="C14262" t="s">
        <v>5526</v>
      </c>
      <c r="D14262" t="s">
        <v>5527</v>
      </c>
      <c r="E14262" s="1">
        <v>44876</v>
      </c>
      <c r="F14262" s="1">
        <v>44876</v>
      </c>
      <c r="G14262">
        <v>8409432325</v>
      </c>
      <c r="H14262" t="s">
        <v>5555</v>
      </c>
      <c r="I14262">
        <v>7.8</v>
      </c>
      <c r="J14262" s="1">
        <v>44936</v>
      </c>
      <c r="K14262">
        <v>7.8</v>
      </c>
      <c r="L14262" s="1">
        <v>44910</v>
      </c>
      <c r="M14262">
        <v>-26</v>
      </c>
      <c r="N14262" s="8">
        <f t="shared" si="222"/>
        <v>-202.79999999999998</v>
      </c>
    </row>
    <row r="14263" spans="1:14">
      <c r="A14263" t="s">
        <v>14</v>
      </c>
      <c r="B14263" t="s">
        <v>62</v>
      </c>
      <c r="C14263" t="s">
        <v>4972</v>
      </c>
      <c r="D14263" t="s">
        <v>4973</v>
      </c>
      <c r="E14263" s="1">
        <v>44876</v>
      </c>
      <c r="F14263" s="1">
        <v>44876</v>
      </c>
      <c r="G14263">
        <v>8409437404</v>
      </c>
      <c r="H14263" t="s">
        <v>2258</v>
      </c>
      <c r="I14263">
        <v>3000</v>
      </c>
      <c r="J14263" s="1">
        <v>44936</v>
      </c>
      <c r="K14263">
        <v>3000</v>
      </c>
      <c r="L14263" s="1">
        <v>44883</v>
      </c>
      <c r="M14263">
        <v>-53</v>
      </c>
      <c r="N14263" s="8">
        <f t="shared" si="222"/>
        <v>-159000</v>
      </c>
    </row>
    <row r="14264" spans="1:14">
      <c r="A14264" t="s">
        <v>14</v>
      </c>
      <c r="B14264" t="s">
        <v>62</v>
      </c>
      <c r="C14264" t="s">
        <v>479</v>
      </c>
      <c r="D14264">
        <v>6522300968</v>
      </c>
      <c r="E14264" s="1">
        <v>44876</v>
      </c>
      <c r="F14264" s="1">
        <v>44876</v>
      </c>
      <c r="G14264">
        <v>8409477106</v>
      </c>
      <c r="H14264">
        <v>7000177334</v>
      </c>
      <c r="I14264">
        <v>544.44000000000005</v>
      </c>
      <c r="J14264" s="1">
        <v>44936</v>
      </c>
      <c r="K14264">
        <v>494.95</v>
      </c>
      <c r="L14264" s="1">
        <v>44910</v>
      </c>
      <c r="M14264">
        <v>-26</v>
      </c>
      <c r="N14264" s="8">
        <f t="shared" si="222"/>
        <v>-12868.699999999999</v>
      </c>
    </row>
    <row r="14265" spans="1:14">
      <c r="A14265" t="s">
        <v>14</v>
      </c>
      <c r="B14265" t="s">
        <v>62</v>
      </c>
      <c r="C14265" t="s">
        <v>479</v>
      </c>
      <c r="D14265">
        <v>6522300968</v>
      </c>
      <c r="E14265" s="1">
        <v>44877</v>
      </c>
      <c r="F14265" s="1">
        <v>44877</v>
      </c>
      <c r="G14265">
        <v>8409477553</v>
      </c>
      <c r="H14265">
        <v>7000177322</v>
      </c>
      <c r="I14265">
        <v>572</v>
      </c>
      <c r="J14265" s="1">
        <v>44937</v>
      </c>
      <c r="K14265">
        <v>520</v>
      </c>
      <c r="L14265" s="1">
        <v>44910</v>
      </c>
      <c r="M14265">
        <v>-27</v>
      </c>
      <c r="N14265" s="8">
        <f t="shared" si="222"/>
        <v>-14040</v>
      </c>
    </row>
    <row r="14266" spans="1:14">
      <c r="A14266" t="s">
        <v>14</v>
      </c>
      <c r="B14266" t="s">
        <v>62</v>
      </c>
      <c r="C14266" t="s">
        <v>663</v>
      </c>
      <c r="D14266">
        <v>2644430825</v>
      </c>
      <c r="E14266" s="1">
        <v>44877</v>
      </c>
      <c r="F14266" s="1">
        <v>44877</v>
      </c>
      <c r="G14266">
        <v>8409737190</v>
      </c>
      <c r="H14266">
        <v>15889</v>
      </c>
      <c r="I14266">
        <v>26474.98</v>
      </c>
      <c r="J14266" s="1">
        <v>44937</v>
      </c>
      <c r="K14266">
        <v>21700.799999999999</v>
      </c>
      <c r="L14266" s="1">
        <v>44893</v>
      </c>
      <c r="M14266">
        <v>-44</v>
      </c>
      <c r="N14266" s="8">
        <f t="shared" si="222"/>
        <v>-954835.2</v>
      </c>
    </row>
    <row r="14267" spans="1:14">
      <c r="A14267" t="s">
        <v>14</v>
      </c>
      <c r="B14267" t="s">
        <v>62</v>
      </c>
      <c r="C14267" t="s">
        <v>652</v>
      </c>
      <c r="D14267">
        <v>12146481002</v>
      </c>
      <c r="E14267" s="1">
        <v>44877</v>
      </c>
      <c r="F14267" s="1">
        <v>44877</v>
      </c>
      <c r="G14267">
        <v>8410098674</v>
      </c>
      <c r="H14267">
        <v>2610</v>
      </c>
      <c r="I14267">
        <v>8860.2999999999993</v>
      </c>
      <c r="J14267" s="1">
        <v>44937</v>
      </c>
      <c r="K14267">
        <v>8054.82</v>
      </c>
      <c r="L14267" s="1">
        <v>44910</v>
      </c>
      <c r="M14267">
        <v>-27</v>
      </c>
      <c r="N14267" s="8">
        <f t="shared" si="222"/>
        <v>-217480.13999999998</v>
      </c>
    </row>
    <row r="14268" spans="1:14">
      <c r="A14268" t="s">
        <v>14</v>
      </c>
      <c r="B14268" t="s">
        <v>62</v>
      </c>
      <c r="C14268" t="s">
        <v>508</v>
      </c>
      <c r="D14268">
        <v>9284460962</v>
      </c>
      <c r="E14268" s="1">
        <v>44878</v>
      </c>
      <c r="F14268" s="1">
        <v>44878</v>
      </c>
      <c r="G14268">
        <v>8410375793</v>
      </c>
      <c r="H14268">
        <v>22509112</v>
      </c>
      <c r="I14268">
        <v>2293.6</v>
      </c>
      <c r="J14268" s="1">
        <v>44938</v>
      </c>
      <c r="K14268">
        <v>1880</v>
      </c>
      <c r="L14268" s="1">
        <v>44893</v>
      </c>
      <c r="M14268">
        <v>-45</v>
      </c>
      <c r="N14268" s="8">
        <f t="shared" si="222"/>
        <v>-84600</v>
      </c>
    </row>
    <row r="14269" spans="1:14">
      <c r="A14269" t="s">
        <v>14</v>
      </c>
      <c r="B14269" t="s">
        <v>62</v>
      </c>
      <c r="C14269" t="s">
        <v>303</v>
      </c>
      <c r="D14269">
        <v>426150488</v>
      </c>
      <c r="E14269" s="1">
        <v>44878</v>
      </c>
      <c r="F14269" s="1">
        <v>44878</v>
      </c>
      <c r="G14269">
        <v>8410645298</v>
      </c>
      <c r="H14269">
        <v>150726</v>
      </c>
      <c r="I14269">
        <v>3334.76</v>
      </c>
      <c r="J14269" s="1">
        <v>44938</v>
      </c>
      <c r="K14269">
        <v>3031.6</v>
      </c>
      <c r="L14269" s="1">
        <v>44910</v>
      </c>
      <c r="M14269">
        <v>-28</v>
      </c>
      <c r="N14269" s="8">
        <f t="shared" si="222"/>
        <v>-84884.800000000003</v>
      </c>
    </row>
    <row r="14270" spans="1:14">
      <c r="A14270" t="s">
        <v>14</v>
      </c>
      <c r="B14270" t="s">
        <v>62</v>
      </c>
      <c r="C14270" t="s">
        <v>693</v>
      </c>
      <c r="D14270">
        <v>10169951000</v>
      </c>
      <c r="E14270" s="1">
        <v>44878</v>
      </c>
      <c r="F14270" s="1">
        <v>44878</v>
      </c>
      <c r="G14270">
        <v>8410948269</v>
      </c>
      <c r="H14270" t="s">
        <v>5556</v>
      </c>
      <c r="I14270">
        <v>29132.14</v>
      </c>
      <c r="J14270" s="1">
        <v>44938</v>
      </c>
      <c r="K14270">
        <v>23878.799999999999</v>
      </c>
      <c r="L14270" s="1">
        <v>44893</v>
      </c>
      <c r="M14270">
        <v>-45</v>
      </c>
      <c r="N14270" s="8">
        <f t="shared" si="222"/>
        <v>-1074546</v>
      </c>
    </row>
    <row r="14271" spans="1:14">
      <c r="A14271" t="s">
        <v>14</v>
      </c>
      <c r="B14271" t="s">
        <v>62</v>
      </c>
      <c r="C14271" t="s">
        <v>109</v>
      </c>
      <c r="D14271">
        <v>795170158</v>
      </c>
      <c r="E14271" s="1">
        <v>44878</v>
      </c>
      <c r="F14271" s="1">
        <v>44878</v>
      </c>
      <c r="G14271">
        <v>8411234895</v>
      </c>
      <c r="H14271">
        <v>2100134231</v>
      </c>
      <c r="I14271">
        <v>162.1</v>
      </c>
      <c r="J14271" s="1">
        <v>44938</v>
      </c>
      <c r="K14271">
        <v>147.36000000000001</v>
      </c>
      <c r="L14271" s="1">
        <v>44910</v>
      </c>
      <c r="M14271">
        <v>-28</v>
      </c>
      <c r="N14271" s="8">
        <f t="shared" si="222"/>
        <v>-4126.08</v>
      </c>
    </row>
    <row r="14272" spans="1:14">
      <c r="A14272" t="s">
        <v>14</v>
      </c>
      <c r="B14272" t="s">
        <v>62</v>
      </c>
      <c r="C14272" t="s">
        <v>172</v>
      </c>
      <c r="D14272">
        <v>3432221202</v>
      </c>
      <c r="E14272" s="1">
        <v>44878</v>
      </c>
      <c r="F14272" s="1">
        <v>44878</v>
      </c>
      <c r="G14272">
        <v>8411690368</v>
      </c>
      <c r="H14272">
        <v>3059482</v>
      </c>
      <c r="I14272">
        <v>29.04</v>
      </c>
      <c r="J14272" s="1">
        <v>44938</v>
      </c>
      <c r="K14272">
        <v>26.4</v>
      </c>
      <c r="L14272" s="1">
        <v>44910</v>
      </c>
      <c r="M14272">
        <v>-28</v>
      </c>
      <c r="N14272" s="8">
        <f t="shared" si="222"/>
        <v>-739.19999999999993</v>
      </c>
    </row>
    <row r="14273" spans="1:14">
      <c r="A14273" t="s">
        <v>14</v>
      </c>
      <c r="B14273" t="s">
        <v>62</v>
      </c>
      <c r="C14273" t="s">
        <v>136</v>
      </c>
      <c r="D14273">
        <v>228550273</v>
      </c>
      <c r="E14273" s="1">
        <v>44878</v>
      </c>
      <c r="F14273" s="1">
        <v>44878</v>
      </c>
      <c r="G14273">
        <v>8411706669</v>
      </c>
      <c r="H14273">
        <v>22515721</v>
      </c>
      <c r="I14273">
        <v>24.48</v>
      </c>
      <c r="J14273" s="1">
        <v>44938</v>
      </c>
      <c r="K14273">
        <v>22.25</v>
      </c>
      <c r="L14273" s="1">
        <v>44910</v>
      </c>
      <c r="M14273">
        <v>-28</v>
      </c>
      <c r="N14273" s="8">
        <f t="shared" si="222"/>
        <v>-623</v>
      </c>
    </row>
    <row r="14274" spans="1:14">
      <c r="A14274" t="s">
        <v>14</v>
      </c>
      <c r="B14274" t="s">
        <v>62</v>
      </c>
      <c r="C14274" t="s">
        <v>136</v>
      </c>
      <c r="D14274">
        <v>228550273</v>
      </c>
      <c r="E14274" s="1">
        <v>44878</v>
      </c>
      <c r="F14274" s="1">
        <v>44878</v>
      </c>
      <c r="G14274">
        <v>8411713177</v>
      </c>
      <c r="H14274">
        <v>22516041</v>
      </c>
      <c r="I14274">
        <v>224.4</v>
      </c>
      <c r="J14274" s="1">
        <v>44938</v>
      </c>
      <c r="K14274">
        <v>204</v>
      </c>
      <c r="L14274" s="1">
        <v>44910</v>
      </c>
      <c r="M14274">
        <v>-28</v>
      </c>
      <c r="N14274" s="8">
        <f t="shared" si="222"/>
        <v>-5712</v>
      </c>
    </row>
    <row r="14275" spans="1:14">
      <c r="A14275" t="s">
        <v>14</v>
      </c>
      <c r="B14275" t="s">
        <v>62</v>
      </c>
      <c r="C14275" t="s">
        <v>136</v>
      </c>
      <c r="D14275">
        <v>228550273</v>
      </c>
      <c r="E14275" s="1">
        <v>44877</v>
      </c>
      <c r="F14275" s="1">
        <v>44877</v>
      </c>
      <c r="G14275">
        <v>8411724340</v>
      </c>
      <c r="H14275">
        <v>22516042</v>
      </c>
      <c r="I14275">
        <v>1188</v>
      </c>
      <c r="J14275" s="1">
        <v>44937</v>
      </c>
      <c r="K14275">
        <v>1080</v>
      </c>
      <c r="L14275" s="1">
        <v>44910</v>
      </c>
      <c r="M14275">
        <v>-27</v>
      </c>
      <c r="N14275" s="8">
        <f t="shared" ref="N14275:N14338" si="223">+K14275*M14275</f>
        <v>-29160</v>
      </c>
    </row>
    <row r="14276" spans="1:14">
      <c r="A14276" t="s">
        <v>14</v>
      </c>
      <c r="B14276" t="s">
        <v>62</v>
      </c>
      <c r="C14276" t="s">
        <v>244</v>
      </c>
      <c r="D14276">
        <v>674840152</v>
      </c>
      <c r="E14276" s="1">
        <v>44876</v>
      </c>
      <c r="F14276" s="1">
        <v>44876</v>
      </c>
      <c r="G14276">
        <v>8412520533</v>
      </c>
      <c r="H14276">
        <v>5302508900</v>
      </c>
      <c r="I14276">
        <v>2238.94</v>
      </c>
      <c r="J14276" s="1">
        <v>44936</v>
      </c>
      <c r="K14276">
        <v>1835.2</v>
      </c>
      <c r="L14276" s="1">
        <v>44910</v>
      </c>
      <c r="M14276">
        <v>-26</v>
      </c>
      <c r="N14276" s="8">
        <f t="shared" si="223"/>
        <v>-47715.200000000004</v>
      </c>
    </row>
    <row r="14277" spans="1:14">
      <c r="A14277" t="s">
        <v>14</v>
      </c>
      <c r="B14277" t="s">
        <v>62</v>
      </c>
      <c r="C14277" t="s">
        <v>203</v>
      </c>
      <c r="D14277">
        <v>212840235</v>
      </c>
      <c r="E14277" s="1">
        <v>44876</v>
      </c>
      <c r="F14277" s="1">
        <v>44876</v>
      </c>
      <c r="G14277">
        <v>8413303603</v>
      </c>
      <c r="H14277">
        <v>1000094173</v>
      </c>
      <c r="I14277">
        <v>5740.33</v>
      </c>
      <c r="J14277" s="1">
        <v>44936</v>
      </c>
      <c r="K14277">
        <v>5218.4799999999996</v>
      </c>
      <c r="L14277" s="1">
        <v>44910</v>
      </c>
      <c r="M14277">
        <v>-26</v>
      </c>
      <c r="N14277" s="8">
        <f t="shared" si="223"/>
        <v>-135680.47999999998</v>
      </c>
    </row>
    <row r="14278" spans="1:14">
      <c r="A14278" t="s">
        <v>14</v>
      </c>
      <c r="B14278" t="s">
        <v>62</v>
      </c>
      <c r="C14278" t="s">
        <v>178</v>
      </c>
      <c r="D14278">
        <v>2154270595</v>
      </c>
      <c r="E14278" s="1">
        <v>44878</v>
      </c>
      <c r="F14278" s="1">
        <v>44878</v>
      </c>
      <c r="G14278">
        <v>8414524553</v>
      </c>
      <c r="H14278">
        <v>92218348</v>
      </c>
      <c r="I14278">
        <v>158.6</v>
      </c>
      <c r="J14278" s="1">
        <v>44938</v>
      </c>
      <c r="K14278">
        <v>130</v>
      </c>
      <c r="L14278" s="1">
        <v>44910</v>
      </c>
      <c r="M14278">
        <v>-28</v>
      </c>
      <c r="N14278" s="8">
        <f t="shared" si="223"/>
        <v>-3640</v>
      </c>
    </row>
    <row r="14279" spans="1:14">
      <c r="A14279" t="s">
        <v>14</v>
      </c>
      <c r="B14279" t="s">
        <v>62</v>
      </c>
      <c r="C14279" t="s">
        <v>116</v>
      </c>
      <c r="D14279">
        <v>2789580590</v>
      </c>
      <c r="E14279" s="1">
        <v>44878</v>
      </c>
      <c r="F14279" s="1">
        <v>44878</v>
      </c>
      <c r="G14279">
        <v>8415363685</v>
      </c>
      <c r="H14279">
        <v>2022262445</v>
      </c>
      <c r="I14279">
        <v>611.82000000000005</v>
      </c>
      <c r="J14279" s="1">
        <v>44938</v>
      </c>
      <c r="K14279">
        <v>556.20000000000005</v>
      </c>
      <c r="L14279" s="1">
        <v>44910</v>
      </c>
      <c r="M14279">
        <v>-28</v>
      </c>
      <c r="N14279" s="8">
        <f t="shared" si="223"/>
        <v>-15573.600000000002</v>
      </c>
    </row>
    <row r="14280" spans="1:14">
      <c r="A14280" t="s">
        <v>14</v>
      </c>
      <c r="B14280" t="s">
        <v>62</v>
      </c>
      <c r="C14280" t="s">
        <v>99</v>
      </c>
      <c r="D14280">
        <v>803890151</v>
      </c>
      <c r="E14280" s="1">
        <v>44878</v>
      </c>
      <c r="F14280" s="1">
        <v>44878</v>
      </c>
      <c r="G14280">
        <v>8416372573</v>
      </c>
      <c r="H14280">
        <v>222075834</v>
      </c>
      <c r="I14280">
        <v>1844.64</v>
      </c>
      <c r="J14280" s="1">
        <v>44938</v>
      </c>
      <c r="K14280">
        <v>630</v>
      </c>
      <c r="L14280" s="1">
        <v>44893</v>
      </c>
      <c r="M14280">
        <v>-45</v>
      </c>
      <c r="N14280" s="8">
        <f t="shared" si="223"/>
        <v>-28350</v>
      </c>
    </row>
    <row r="14281" spans="1:14">
      <c r="A14281" t="s">
        <v>14</v>
      </c>
      <c r="B14281" t="s">
        <v>62</v>
      </c>
      <c r="C14281" t="s">
        <v>322</v>
      </c>
      <c r="D14281">
        <v>2645920592</v>
      </c>
      <c r="E14281" s="1">
        <v>44877</v>
      </c>
      <c r="F14281" s="1">
        <v>44877</v>
      </c>
      <c r="G14281">
        <v>8416378736</v>
      </c>
      <c r="H14281">
        <v>2022039247</v>
      </c>
      <c r="I14281">
        <v>1386</v>
      </c>
      <c r="J14281" s="1">
        <v>44937</v>
      </c>
      <c r="K14281">
        <v>1260</v>
      </c>
      <c r="L14281" s="1">
        <v>44910</v>
      </c>
      <c r="M14281">
        <v>-27</v>
      </c>
      <c r="N14281" s="8">
        <f t="shared" si="223"/>
        <v>-34020</v>
      </c>
    </row>
    <row r="14282" spans="1:14">
      <c r="A14282" t="s">
        <v>14</v>
      </c>
      <c r="B14282" t="s">
        <v>62</v>
      </c>
      <c r="C14282" t="s">
        <v>327</v>
      </c>
      <c r="D14282">
        <v>5501420961</v>
      </c>
      <c r="E14282" s="1">
        <v>44878</v>
      </c>
      <c r="F14282" s="1">
        <v>44878</v>
      </c>
      <c r="G14282">
        <v>8416438870</v>
      </c>
      <c r="H14282">
        <v>2208118530</v>
      </c>
      <c r="I14282">
        <v>4881.25</v>
      </c>
      <c r="J14282" s="1">
        <v>44938</v>
      </c>
      <c r="K14282">
        <v>4437.5</v>
      </c>
      <c r="L14282" s="1">
        <v>44909</v>
      </c>
      <c r="M14282">
        <v>-29</v>
      </c>
      <c r="N14282" s="8">
        <f t="shared" si="223"/>
        <v>-128687.5</v>
      </c>
    </row>
    <row r="14283" spans="1:14">
      <c r="A14283" t="s">
        <v>14</v>
      </c>
      <c r="B14283" t="s">
        <v>62</v>
      </c>
      <c r="C14283" t="s">
        <v>72</v>
      </c>
      <c r="D14283">
        <v>9238800156</v>
      </c>
      <c r="E14283" s="1">
        <v>44878</v>
      </c>
      <c r="F14283" s="1">
        <v>44878</v>
      </c>
      <c r="G14283">
        <v>8416612965</v>
      </c>
      <c r="H14283">
        <v>1209409213</v>
      </c>
      <c r="I14283">
        <v>988.2</v>
      </c>
      <c r="J14283" s="1">
        <v>44938</v>
      </c>
      <c r="K14283">
        <v>810</v>
      </c>
      <c r="L14283" s="1">
        <v>44910</v>
      </c>
      <c r="M14283">
        <v>-28</v>
      </c>
      <c r="N14283" s="8">
        <f t="shared" si="223"/>
        <v>-22680</v>
      </c>
    </row>
    <row r="14284" spans="1:14">
      <c r="A14284" t="s">
        <v>14</v>
      </c>
      <c r="B14284" t="s">
        <v>62</v>
      </c>
      <c r="C14284" t="s">
        <v>72</v>
      </c>
      <c r="D14284">
        <v>9238800156</v>
      </c>
      <c r="E14284" s="1">
        <v>44878</v>
      </c>
      <c r="F14284" s="1">
        <v>44878</v>
      </c>
      <c r="G14284">
        <v>8416612985</v>
      </c>
      <c r="H14284">
        <v>1209409214</v>
      </c>
      <c r="I14284">
        <v>6039</v>
      </c>
      <c r="J14284" s="1">
        <v>44938</v>
      </c>
      <c r="K14284">
        <v>4950</v>
      </c>
      <c r="L14284" s="1">
        <v>44910</v>
      </c>
      <c r="M14284">
        <v>-28</v>
      </c>
      <c r="N14284" s="8">
        <f t="shared" si="223"/>
        <v>-138600</v>
      </c>
    </row>
    <row r="14285" spans="1:14">
      <c r="A14285" t="s">
        <v>14</v>
      </c>
      <c r="B14285" t="s">
        <v>62</v>
      </c>
      <c r="C14285" t="s">
        <v>72</v>
      </c>
      <c r="D14285">
        <v>9238800156</v>
      </c>
      <c r="E14285" s="1">
        <v>44878</v>
      </c>
      <c r="F14285" s="1">
        <v>44878</v>
      </c>
      <c r="G14285">
        <v>8416613260</v>
      </c>
      <c r="H14285">
        <v>1209409215</v>
      </c>
      <c r="I14285">
        <v>2371.6799999999998</v>
      </c>
      <c r="J14285" s="1">
        <v>44938</v>
      </c>
      <c r="K14285">
        <v>1944</v>
      </c>
      <c r="L14285" s="1">
        <v>44910</v>
      </c>
      <c r="M14285">
        <v>-28</v>
      </c>
      <c r="N14285" s="8">
        <f t="shared" si="223"/>
        <v>-54432</v>
      </c>
    </row>
    <row r="14286" spans="1:14">
      <c r="A14286" t="s">
        <v>14</v>
      </c>
      <c r="B14286" t="s">
        <v>62</v>
      </c>
      <c r="C14286" t="s">
        <v>72</v>
      </c>
      <c r="D14286">
        <v>9238800156</v>
      </c>
      <c r="E14286" s="1">
        <v>44876</v>
      </c>
      <c r="F14286" s="1">
        <v>44876</v>
      </c>
      <c r="G14286">
        <v>8416614422</v>
      </c>
      <c r="H14286">
        <v>1209409216</v>
      </c>
      <c r="I14286">
        <v>4270</v>
      </c>
      <c r="J14286" s="1">
        <v>44936</v>
      </c>
      <c r="K14286">
        <v>3500</v>
      </c>
      <c r="L14286" s="1">
        <v>44910</v>
      </c>
      <c r="M14286">
        <v>-26</v>
      </c>
      <c r="N14286" s="8">
        <f t="shared" si="223"/>
        <v>-91000</v>
      </c>
    </row>
    <row r="14287" spans="1:14">
      <c r="A14287" t="s">
        <v>14</v>
      </c>
      <c r="B14287" t="s">
        <v>62</v>
      </c>
      <c r="C14287" t="s">
        <v>5174</v>
      </c>
      <c r="D14287" t="s">
        <v>5175</v>
      </c>
      <c r="E14287" s="1">
        <v>44876</v>
      </c>
      <c r="F14287" s="1">
        <v>44876</v>
      </c>
      <c r="G14287">
        <v>8416687606</v>
      </c>
      <c r="H14287" t="s">
        <v>2258</v>
      </c>
      <c r="I14287">
        <v>3000</v>
      </c>
      <c r="J14287" s="1">
        <v>44936</v>
      </c>
      <c r="K14287">
        <v>3000</v>
      </c>
      <c r="L14287" s="1">
        <v>44882</v>
      </c>
      <c r="M14287">
        <v>-54</v>
      </c>
      <c r="N14287" s="8">
        <f t="shared" si="223"/>
        <v>-162000</v>
      </c>
    </row>
    <row r="14288" spans="1:14">
      <c r="A14288" t="s">
        <v>14</v>
      </c>
      <c r="B14288" t="s">
        <v>62</v>
      </c>
      <c r="C14288" t="s">
        <v>274</v>
      </c>
      <c r="D14288">
        <v>8082461008</v>
      </c>
      <c r="E14288" s="1">
        <v>44878</v>
      </c>
      <c r="F14288" s="1">
        <v>44878</v>
      </c>
      <c r="G14288">
        <v>8416930485</v>
      </c>
      <c r="H14288">
        <v>22244562</v>
      </c>
      <c r="I14288">
        <v>48165.599999999999</v>
      </c>
      <c r="J14288" s="1">
        <v>44938</v>
      </c>
      <c r="K14288">
        <v>39480</v>
      </c>
      <c r="L14288" s="1">
        <v>44910</v>
      </c>
      <c r="M14288">
        <v>-28</v>
      </c>
      <c r="N14288" s="8">
        <f t="shared" si="223"/>
        <v>-1105440</v>
      </c>
    </row>
    <row r="14289" spans="1:14">
      <c r="A14289" t="s">
        <v>14</v>
      </c>
      <c r="B14289" t="s">
        <v>62</v>
      </c>
      <c r="C14289" t="s">
        <v>274</v>
      </c>
      <c r="D14289">
        <v>8082461008</v>
      </c>
      <c r="E14289" s="1">
        <v>44877</v>
      </c>
      <c r="F14289" s="1">
        <v>44877</v>
      </c>
      <c r="G14289">
        <v>8416965136</v>
      </c>
      <c r="H14289">
        <v>22244560</v>
      </c>
      <c r="I14289">
        <v>2013</v>
      </c>
      <c r="J14289" s="1">
        <v>44937</v>
      </c>
      <c r="K14289">
        <v>1650</v>
      </c>
      <c r="L14289" s="1">
        <v>44910</v>
      </c>
      <c r="M14289">
        <v>-27</v>
      </c>
      <c r="N14289" s="8">
        <f t="shared" si="223"/>
        <v>-44550</v>
      </c>
    </row>
    <row r="14290" spans="1:14">
      <c r="A14290" t="s">
        <v>14</v>
      </c>
      <c r="B14290" t="s">
        <v>62</v>
      </c>
      <c r="C14290" t="s">
        <v>274</v>
      </c>
      <c r="D14290">
        <v>8082461008</v>
      </c>
      <c r="E14290" s="1">
        <v>44876</v>
      </c>
      <c r="F14290" s="1">
        <v>44876</v>
      </c>
      <c r="G14290">
        <v>8416967002</v>
      </c>
      <c r="H14290">
        <v>22244559</v>
      </c>
      <c r="I14290">
        <v>5087.3999999999996</v>
      </c>
      <c r="J14290" s="1">
        <v>44936</v>
      </c>
      <c r="K14290">
        <v>4170</v>
      </c>
      <c r="L14290" s="1">
        <v>44910</v>
      </c>
      <c r="M14290">
        <v>-26</v>
      </c>
      <c r="N14290" s="8">
        <f t="shared" si="223"/>
        <v>-108420</v>
      </c>
    </row>
    <row r="14291" spans="1:14">
      <c r="A14291" t="s">
        <v>14</v>
      </c>
      <c r="B14291" t="s">
        <v>62</v>
      </c>
      <c r="C14291" t="s">
        <v>274</v>
      </c>
      <c r="D14291">
        <v>8082461008</v>
      </c>
      <c r="E14291" s="1">
        <v>44878</v>
      </c>
      <c r="F14291" s="1">
        <v>44878</v>
      </c>
      <c r="G14291">
        <v>8416970865</v>
      </c>
      <c r="H14291">
        <v>22244561</v>
      </c>
      <c r="I14291">
        <v>1244.4000000000001</v>
      </c>
      <c r="J14291" s="1">
        <v>44938</v>
      </c>
      <c r="K14291">
        <v>1020</v>
      </c>
      <c r="L14291" s="1">
        <v>44910</v>
      </c>
      <c r="M14291">
        <v>-28</v>
      </c>
      <c r="N14291" s="8">
        <f t="shared" si="223"/>
        <v>-28560</v>
      </c>
    </row>
    <row r="14292" spans="1:14">
      <c r="A14292" t="s">
        <v>14</v>
      </c>
      <c r="B14292" t="s">
        <v>62</v>
      </c>
      <c r="C14292" t="s">
        <v>500</v>
      </c>
      <c r="D14292">
        <v>422760587</v>
      </c>
      <c r="E14292" s="1">
        <v>44878</v>
      </c>
      <c r="F14292" s="1">
        <v>44878</v>
      </c>
      <c r="G14292">
        <v>8417206455</v>
      </c>
      <c r="H14292">
        <v>2022000010055270</v>
      </c>
      <c r="I14292">
        <v>544.5</v>
      </c>
      <c r="J14292" s="1">
        <v>44938</v>
      </c>
      <c r="K14292">
        <v>495</v>
      </c>
      <c r="L14292" s="1">
        <v>44910</v>
      </c>
      <c r="M14292">
        <v>-28</v>
      </c>
      <c r="N14292" s="8">
        <f t="shared" si="223"/>
        <v>-13860</v>
      </c>
    </row>
    <row r="14293" spans="1:14">
      <c r="A14293" t="s">
        <v>14</v>
      </c>
      <c r="B14293" t="s">
        <v>62</v>
      </c>
      <c r="C14293" t="s">
        <v>500</v>
      </c>
      <c r="D14293">
        <v>422760587</v>
      </c>
      <c r="E14293" s="1">
        <v>44878</v>
      </c>
      <c r="F14293" s="1">
        <v>44878</v>
      </c>
      <c r="G14293">
        <v>8417206487</v>
      </c>
      <c r="H14293">
        <v>2022000010055260</v>
      </c>
      <c r="I14293">
        <v>1714.79</v>
      </c>
      <c r="J14293" s="1">
        <v>44938</v>
      </c>
      <c r="K14293">
        <v>1558.9</v>
      </c>
      <c r="L14293" s="1">
        <v>44910</v>
      </c>
      <c r="M14293">
        <v>-28</v>
      </c>
      <c r="N14293" s="8">
        <f t="shared" si="223"/>
        <v>-43649.200000000004</v>
      </c>
    </row>
    <row r="14294" spans="1:14">
      <c r="A14294" t="s">
        <v>14</v>
      </c>
      <c r="B14294" t="s">
        <v>62</v>
      </c>
      <c r="C14294" t="s">
        <v>500</v>
      </c>
      <c r="D14294">
        <v>422760587</v>
      </c>
      <c r="E14294" s="1">
        <v>44878</v>
      </c>
      <c r="F14294" s="1">
        <v>44878</v>
      </c>
      <c r="G14294">
        <v>8417206490</v>
      </c>
      <c r="H14294">
        <v>2022000010055260</v>
      </c>
      <c r="I14294">
        <v>3673.18</v>
      </c>
      <c r="J14294" s="1">
        <v>44938</v>
      </c>
      <c r="K14294">
        <v>3339.25</v>
      </c>
      <c r="L14294" s="1">
        <v>44910</v>
      </c>
      <c r="M14294">
        <v>-28</v>
      </c>
      <c r="N14294" s="8">
        <f t="shared" si="223"/>
        <v>-93499</v>
      </c>
    </row>
    <row r="14295" spans="1:14">
      <c r="A14295" t="s">
        <v>14</v>
      </c>
      <c r="B14295" t="s">
        <v>62</v>
      </c>
      <c r="C14295" t="s">
        <v>568</v>
      </c>
      <c r="D14295">
        <v>832400154</v>
      </c>
      <c r="E14295" s="1">
        <v>44877</v>
      </c>
      <c r="F14295" s="1">
        <v>44877</v>
      </c>
      <c r="G14295">
        <v>8417208308</v>
      </c>
      <c r="H14295">
        <v>27491003</v>
      </c>
      <c r="I14295">
        <v>1751.24</v>
      </c>
      <c r="J14295" s="1">
        <v>44937</v>
      </c>
      <c r="K14295">
        <v>1592.04</v>
      </c>
      <c r="L14295" s="1">
        <v>44910</v>
      </c>
      <c r="M14295">
        <v>-27</v>
      </c>
      <c r="N14295" s="8">
        <f t="shared" si="223"/>
        <v>-42985.08</v>
      </c>
    </row>
    <row r="14296" spans="1:14">
      <c r="A14296" t="s">
        <v>14</v>
      </c>
      <c r="B14296" t="s">
        <v>62</v>
      </c>
      <c r="C14296" t="s">
        <v>500</v>
      </c>
      <c r="D14296">
        <v>422760587</v>
      </c>
      <c r="E14296" s="1">
        <v>44877</v>
      </c>
      <c r="F14296" s="1">
        <v>44877</v>
      </c>
      <c r="G14296">
        <v>8417210923</v>
      </c>
      <c r="H14296">
        <v>2022000010055270</v>
      </c>
      <c r="I14296">
        <v>4851</v>
      </c>
      <c r="J14296" s="1">
        <v>44937</v>
      </c>
      <c r="K14296">
        <v>4410</v>
      </c>
      <c r="L14296" s="1">
        <v>44910</v>
      </c>
      <c r="M14296">
        <v>-27</v>
      </c>
      <c r="N14296" s="8">
        <f t="shared" si="223"/>
        <v>-119070</v>
      </c>
    </row>
    <row r="14297" spans="1:14">
      <c r="A14297" t="s">
        <v>14</v>
      </c>
      <c r="B14297" t="s">
        <v>62</v>
      </c>
      <c r="C14297" t="s">
        <v>607</v>
      </c>
      <c r="D14297">
        <v>2774840595</v>
      </c>
      <c r="E14297" s="1">
        <v>44877</v>
      </c>
      <c r="F14297" s="1">
        <v>44877</v>
      </c>
      <c r="G14297">
        <v>8417522709</v>
      </c>
      <c r="H14297">
        <v>9897116739</v>
      </c>
      <c r="I14297">
        <v>5940</v>
      </c>
      <c r="J14297" s="1">
        <v>44937</v>
      </c>
      <c r="K14297">
        <v>2141.7600000000002</v>
      </c>
      <c r="L14297" s="1">
        <v>44910</v>
      </c>
      <c r="M14297">
        <v>-27</v>
      </c>
      <c r="N14297" s="8">
        <f t="shared" si="223"/>
        <v>-57827.520000000004</v>
      </c>
    </row>
    <row r="14298" spans="1:14">
      <c r="A14298" t="s">
        <v>14</v>
      </c>
      <c r="B14298" t="s">
        <v>62</v>
      </c>
      <c r="C14298" t="s">
        <v>200</v>
      </c>
      <c r="D14298">
        <v>7123400157</v>
      </c>
      <c r="E14298" s="1">
        <v>44877</v>
      </c>
      <c r="F14298" s="1">
        <v>44877</v>
      </c>
      <c r="G14298">
        <v>8417552126</v>
      </c>
      <c r="H14298">
        <v>22035964</v>
      </c>
      <c r="I14298">
        <v>5185</v>
      </c>
      <c r="J14298" s="1">
        <v>44937</v>
      </c>
      <c r="K14298">
        <v>4250</v>
      </c>
      <c r="L14298" s="1">
        <v>44910</v>
      </c>
      <c r="M14298">
        <v>-27</v>
      </c>
      <c r="N14298" s="8">
        <f t="shared" si="223"/>
        <v>-114750</v>
      </c>
    </row>
    <row r="14299" spans="1:14">
      <c r="A14299" t="s">
        <v>14</v>
      </c>
      <c r="B14299" t="s">
        <v>62</v>
      </c>
      <c r="C14299" t="s">
        <v>501</v>
      </c>
      <c r="D14299">
        <v>12432150154</v>
      </c>
      <c r="E14299" s="1">
        <v>44877</v>
      </c>
      <c r="F14299" s="1">
        <v>44877</v>
      </c>
      <c r="G14299">
        <v>8417870443</v>
      </c>
      <c r="H14299">
        <v>6000095301</v>
      </c>
      <c r="I14299">
        <v>752.4</v>
      </c>
      <c r="J14299" s="1">
        <v>44937</v>
      </c>
      <c r="K14299">
        <v>684</v>
      </c>
      <c r="L14299" s="1">
        <v>44910</v>
      </c>
      <c r="M14299">
        <v>-27</v>
      </c>
      <c r="N14299" s="8">
        <f t="shared" si="223"/>
        <v>-18468</v>
      </c>
    </row>
    <row r="14300" spans="1:14">
      <c r="A14300" t="s">
        <v>14</v>
      </c>
      <c r="B14300" t="s">
        <v>62</v>
      </c>
      <c r="C14300" t="s">
        <v>205</v>
      </c>
      <c r="D14300">
        <v>747170157</v>
      </c>
      <c r="E14300" s="1">
        <v>44878</v>
      </c>
      <c r="F14300" s="1">
        <v>44878</v>
      </c>
      <c r="G14300">
        <v>8417902265</v>
      </c>
      <c r="H14300">
        <v>6752011429</v>
      </c>
      <c r="I14300">
        <v>1500</v>
      </c>
      <c r="J14300" s="1">
        <v>44938</v>
      </c>
      <c r="K14300">
        <v>1500</v>
      </c>
      <c r="L14300" s="1">
        <v>44908</v>
      </c>
      <c r="M14300">
        <v>-30</v>
      </c>
      <c r="N14300" s="8">
        <f t="shared" si="223"/>
        <v>-45000</v>
      </c>
    </row>
    <row r="14301" spans="1:14">
      <c r="A14301" t="s">
        <v>14</v>
      </c>
      <c r="B14301" t="s">
        <v>62</v>
      </c>
      <c r="C14301" t="s">
        <v>205</v>
      </c>
      <c r="D14301">
        <v>747170157</v>
      </c>
      <c r="E14301" s="1">
        <v>44878</v>
      </c>
      <c r="F14301" s="1">
        <v>44878</v>
      </c>
      <c r="G14301">
        <v>8417902863</v>
      </c>
      <c r="H14301">
        <v>6752341174</v>
      </c>
      <c r="I14301">
        <v>1010.1</v>
      </c>
      <c r="J14301" s="1">
        <v>44938</v>
      </c>
      <c r="K14301">
        <v>918.27</v>
      </c>
      <c r="L14301" s="1">
        <v>44910</v>
      </c>
      <c r="M14301">
        <v>-28</v>
      </c>
      <c r="N14301" s="8">
        <f t="shared" si="223"/>
        <v>-25711.559999999998</v>
      </c>
    </row>
    <row r="14302" spans="1:14">
      <c r="A14302" t="s">
        <v>14</v>
      </c>
      <c r="B14302" t="s">
        <v>62</v>
      </c>
      <c r="C14302" t="s">
        <v>205</v>
      </c>
      <c r="D14302">
        <v>747170157</v>
      </c>
      <c r="E14302" s="1">
        <v>44878</v>
      </c>
      <c r="F14302" s="1">
        <v>44878</v>
      </c>
      <c r="G14302">
        <v>8418056555</v>
      </c>
      <c r="H14302">
        <v>6752341173</v>
      </c>
      <c r="I14302">
        <v>55415.25</v>
      </c>
      <c r="J14302" s="1">
        <v>44938</v>
      </c>
      <c r="K14302">
        <v>50377.5</v>
      </c>
      <c r="L14302" s="1">
        <v>44910</v>
      </c>
      <c r="M14302">
        <v>-28</v>
      </c>
      <c r="N14302" s="8">
        <f t="shared" si="223"/>
        <v>-1410570</v>
      </c>
    </row>
    <row r="14303" spans="1:14">
      <c r="A14303" t="s">
        <v>14</v>
      </c>
      <c r="B14303" t="s">
        <v>62</v>
      </c>
      <c r="C14303" t="s">
        <v>318</v>
      </c>
      <c r="D14303">
        <v>7921350968</v>
      </c>
      <c r="E14303" s="1">
        <v>44877</v>
      </c>
      <c r="F14303" s="1">
        <v>44877</v>
      </c>
      <c r="G14303">
        <v>8418128230</v>
      </c>
      <c r="H14303">
        <v>4228007144</v>
      </c>
      <c r="I14303">
        <v>1439.24</v>
      </c>
      <c r="J14303" s="1">
        <v>44937</v>
      </c>
      <c r="K14303">
        <v>1308.4000000000001</v>
      </c>
      <c r="L14303" s="1">
        <v>44910</v>
      </c>
      <c r="M14303">
        <v>-27</v>
      </c>
      <c r="N14303" s="8">
        <f t="shared" si="223"/>
        <v>-35326.800000000003</v>
      </c>
    </row>
    <row r="14304" spans="1:14">
      <c r="A14304" t="s">
        <v>14</v>
      </c>
      <c r="B14304" t="s">
        <v>62</v>
      </c>
      <c r="C14304" t="s">
        <v>318</v>
      </c>
      <c r="D14304">
        <v>7921350968</v>
      </c>
      <c r="E14304" s="1">
        <v>44877</v>
      </c>
      <c r="F14304" s="1">
        <v>44877</v>
      </c>
      <c r="G14304">
        <v>8418134510</v>
      </c>
      <c r="H14304">
        <v>4228007143</v>
      </c>
      <c r="I14304">
        <v>11667.33</v>
      </c>
      <c r="J14304" s="1">
        <v>44937</v>
      </c>
      <c r="K14304">
        <v>10606.66</v>
      </c>
      <c r="L14304" s="1">
        <v>44910</v>
      </c>
      <c r="M14304">
        <v>-27</v>
      </c>
      <c r="N14304" s="8">
        <f t="shared" si="223"/>
        <v>-286379.82</v>
      </c>
    </row>
    <row r="14305" spans="1:14">
      <c r="A14305" t="s">
        <v>14</v>
      </c>
      <c r="B14305" t="s">
        <v>62</v>
      </c>
      <c r="C14305" t="s">
        <v>94</v>
      </c>
      <c r="D14305">
        <v>13209130155</v>
      </c>
      <c r="E14305" s="1">
        <v>44877</v>
      </c>
      <c r="F14305" s="1">
        <v>44877</v>
      </c>
      <c r="G14305">
        <v>8418967650</v>
      </c>
      <c r="H14305">
        <v>8230514038</v>
      </c>
      <c r="I14305">
        <v>918.64</v>
      </c>
      <c r="J14305" s="1">
        <v>44937</v>
      </c>
      <c r="K14305">
        <v>752.98</v>
      </c>
      <c r="L14305" s="1">
        <v>44908</v>
      </c>
      <c r="M14305">
        <v>-29</v>
      </c>
      <c r="N14305" s="8">
        <f t="shared" si="223"/>
        <v>-21836.420000000002</v>
      </c>
    </row>
    <row r="14306" spans="1:14">
      <c r="A14306" t="s">
        <v>14</v>
      </c>
      <c r="B14306" t="s">
        <v>62</v>
      </c>
      <c r="C14306" t="s">
        <v>645</v>
      </c>
      <c r="D14306">
        <v>777280157</v>
      </c>
      <c r="E14306" s="1">
        <v>44877</v>
      </c>
      <c r="F14306" s="1">
        <v>44877</v>
      </c>
      <c r="G14306">
        <v>8419002735</v>
      </c>
      <c r="H14306">
        <v>1003102358</v>
      </c>
      <c r="I14306">
        <v>72.27</v>
      </c>
      <c r="J14306" s="1">
        <v>44937</v>
      </c>
      <c r="K14306">
        <v>65.7</v>
      </c>
      <c r="L14306" s="1">
        <v>44910</v>
      </c>
      <c r="M14306">
        <v>-27</v>
      </c>
      <c r="N14306" s="8">
        <f t="shared" si="223"/>
        <v>-1773.9</v>
      </c>
    </row>
    <row r="14307" spans="1:14">
      <c r="A14307" t="s">
        <v>14</v>
      </c>
      <c r="B14307" t="s">
        <v>62</v>
      </c>
      <c r="C14307" t="s">
        <v>94</v>
      </c>
      <c r="D14307">
        <v>13209130155</v>
      </c>
      <c r="E14307" s="1">
        <v>44877</v>
      </c>
      <c r="F14307" s="1">
        <v>44877</v>
      </c>
      <c r="G14307">
        <v>8419022219</v>
      </c>
      <c r="H14307">
        <v>8230514037</v>
      </c>
      <c r="I14307">
        <v>1265.1400000000001</v>
      </c>
      <c r="J14307" s="1">
        <v>44937</v>
      </c>
      <c r="K14307">
        <v>1037</v>
      </c>
      <c r="L14307" s="1">
        <v>44908</v>
      </c>
      <c r="M14307">
        <v>-29</v>
      </c>
      <c r="N14307" s="8">
        <f t="shared" si="223"/>
        <v>-30073</v>
      </c>
    </row>
    <row r="14308" spans="1:14">
      <c r="A14308" t="s">
        <v>14</v>
      </c>
      <c r="B14308" t="s">
        <v>62</v>
      </c>
      <c r="C14308" t="s">
        <v>226</v>
      </c>
      <c r="D14308">
        <v>5849130157</v>
      </c>
      <c r="E14308" s="1">
        <v>44877</v>
      </c>
      <c r="F14308" s="1">
        <v>44877</v>
      </c>
      <c r="G14308">
        <v>8419826638</v>
      </c>
      <c r="H14308" s="3" t="s">
        <v>5557</v>
      </c>
      <c r="I14308">
        <v>2148.3000000000002</v>
      </c>
      <c r="J14308" s="1">
        <v>44937</v>
      </c>
      <c r="K14308">
        <v>1953</v>
      </c>
      <c r="L14308" s="1">
        <v>44910</v>
      </c>
      <c r="M14308">
        <v>-27</v>
      </c>
      <c r="N14308" s="8">
        <f t="shared" si="223"/>
        <v>-52731</v>
      </c>
    </row>
    <row r="14309" spans="1:14">
      <c r="A14309" t="s">
        <v>14</v>
      </c>
      <c r="B14309" t="s">
        <v>62</v>
      </c>
      <c r="C14309" t="s">
        <v>273</v>
      </c>
      <c r="D14309">
        <v>3237150234</v>
      </c>
      <c r="E14309" s="1">
        <v>44878</v>
      </c>
      <c r="F14309" s="1">
        <v>44878</v>
      </c>
      <c r="G14309">
        <v>8420509375</v>
      </c>
      <c r="H14309">
        <v>2211376</v>
      </c>
      <c r="I14309">
        <v>1756.8</v>
      </c>
      <c r="J14309" s="1">
        <v>44938</v>
      </c>
      <c r="K14309">
        <v>1440</v>
      </c>
      <c r="L14309" s="1">
        <v>44910</v>
      </c>
      <c r="M14309">
        <v>-28</v>
      </c>
      <c r="N14309" s="8">
        <f t="shared" si="223"/>
        <v>-40320</v>
      </c>
    </row>
    <row r="14310" spans="1:14">
      <c r="A14310" t="s">
        <v>14</v>
      </c>
      <c r="B14310" t="s">
        <v>62</v>
      </c>
      <c r="C14310" t="s">
        <v>203</v>
      </c>
      <c r="D14310">
        <v>212840235</v>
      </c>
      <c r="E14310" s="1">
        <v>44877</v>
      </c>
      <c r="F14310" s="1">
        <v>44877</v>
      </c>
      <c r="G14310">
        <v>8420879942</v>
      </c>
      <c r="H14310">
        <v>1000094614</v>
      </c>
      <c r="I14310">
        <v>43.8</v>
      </c>
      <c r="J14310" s="1">
        <v>44937</v>
      </c>
      <c r="K14310">
        <v>39.82</v>
      </c>
      <c r="L14310" s="1">
        <v>44910</v>
      </c>
      <c r="M14310">
        <v>-27</v>
      </c>
      <c r="N14310" s="8">
        <f t="shared" si="223"/>
        <v>-1075.1400000000001</v>
      </c>
    </row>
    <row r="14311" spans="1:14">
      <c r="A14311" t="s">
        <v>14</v>
      </c>
      <c r="B14311" t="s">
        <v>62</v>
      </c>
      <c r="C14311" t="s">
        <v>457</v>
      </c>
      <c r="D14311">
        <v>3663160962</v>
      </c>
      <c r="E14311" s="1">
        <v>44878</v>
      </c>
      <c r="F14311" s="1">
        <v>44878</v>
      </c>
      <c r="G14311">
        <v>8422487880</v>
      </c>
      <c r="H14311">
        <v>2221822</v>
      </c>
      <c r="I14311">
        <v>1980</v>
      </c>
      <c r="J14311" s="1">
        <v>44938</v>
      </c>
      <c r="K14311">
        <v>1800</v>
      </c>
      <c r="L14311" s="1">
        <v>44910</v>
      </c>
      <c r="M14311">
        <v>-28</v>
      </c>
      <c r="N14311" s="8">
        <f t="shared" si="223"/>
        <v>-50400</v>
      </c>
    </row>
    <row r="14312" spans="1:14">
      <c r="A14312" t="s">
        <v>14</v>
      </c>
      <c r="B14312" t="s">
        <v>62</v>
      </c>
      <c r="C14312" t="s">
        <v>244</v>
      </c>
      <c r="D14312">
        <v>674840152</v>
      </c>
      <c r="E14312" s="1">
        <v>44878</v>
      </c>
      <c r="F14312" s="1">
        <v>44878</v>
      </c>
      <c r="G14312">
        <v>8423253625</v>
      </c>
      <c r="H14312">
        <v>5302509831</v>
      </c>
      <c r="I14312">
        <v>417.24</v>
      </c>
      <c r="J14312" s="1">
        <v>44938</v>
      </c>
      <c r="K14312">
        <v>342</v>
      </c>
      <c r="L14312" s="1">
        <v>44910</v>
      </c>
      <c r="M14312">
        <v>-28</v>
      </c>
      <c r="N14312" s="8">
        <f t="shared" si="223"/>
        <v>-9576</v>
      </c>
    </row>
    <row r="14313" spans="1:14">
      <c r="A14313" t="s">
        <v>14</v>
      </c>
      <c r="B14313" t="s">
        <v>62</v>
      </c>
      <c r="C14313" t="s">
        <v>468</v>
      </c>
      <c r="D14313">
        <v>11187430159</v>
      </c>
      <c r="E14313" s="1">
        <v>44878</v>
      </c>
      <c r="F14313" s="1">
        <v>44878</v>
      </c>
      <c r="G14313">
        <v>8423718604</v>
      </c>
      <c r="H14313">
        <v>220016927</v>
      </c>
      <c r="I14313">
        <v>14010.13</v>
      </c>
      <c r="J14313" s="1">
        <v>44938</v>
      </c>
      <c r="K14313">
        <v>12736.48</v>
      </c>
      <c r="L14313" s="1">
        <v>44910</v>
      </c>
      <c r="M14313">
        <v>-28</v>
      </c>
      <c r="N14313" s="8">
        <f t="shared" si="223"/>
        <v>-356621.44</v>
      </c>
    </row>
    <row r="14314" spans="1:14">
      <c r="A14314" t="s">
        <v>14</v>
      </c>
      <c r="B14314" t="s">
        <v>62</v>
      </c>
      <c r="C14314" t="s">
        <v>303</v>
      </c>
      <c r="D14314">
        <v>426150488</v>
      </c>
      <c r="E14314" s="1">
        <v>44879</v>
      </c>
      <c r="F14314" s="1">
        <v>44879</v>
      </c>
      <c r="G14314">
        <v>8429412856</v>
      </c>
      <c r="H14314">
        <v>151157</v>
      </c>
      <c r="I14314">
        <v>1.1000000000000001</v>
      </c>
      <c r="J14314" s="1">
        <v>44939</v>
      </c>
      <c r="K14314">
        <v>1</v>
      </c>
      <c r="L14314" s="1">
        <v>44910</v>
      </c>
      <c r="M14314">
        <v>-29</v>
      </c>
      <c r="N14314" s="8">
        <f t="shared" si="223"/>
        <v>-29</v>
      </c>
    </row>
    <row r="14315" spans="1:14">
      <c r="A14315" t="s">
        <v>14</v>
      </c>
      <c r="B14315" t="s">
        <v>62</v>
      </c>
      <c r="C14315" t="s">
        <v>1311</v>
      </c>
      <c r="D14315" t="s">
        <v>1312</v>
      </c>
      <c r="E14315" s="1">
        <v>44879</v>
      </c>
      <c r="F14315" s="1">
        <v>44879</v>
      </c>
      <c r="G14315">
        <v>8429491346</v>
      </c>
      <c r="H14315">
        <v>15</v>
      </c>
      <c r="I14315">
        <v>2708.33</v>
      </c>
      <c r="J14315" s="1">
        <v>44939</v>
      </c>
      <c r="K14315">
        <v>2708.33</v>
      </c>
      <c r="L14315" s="1">
        <v>44882</v>
      </c>
      <c r="M14315">
        <v>-57</v>
      </c>
      <c r="N14315" s="8">
        <f t="shared" si="223"/>
        <v>-154374.81</v>
      </c>
    </row>
    <row r="14316" spans="1:14">
      <c r="A14316" t="s">
        <v>14</v>
      </c>
      <c r="B14316" t="s">
        <v>62</v>
      </c>
      <c r="C14316" t="s">
        <v>111</v>
      </c>
      <c r="D14316">
        <v>492340583</v>
      </c>
      <c r="E14316" s="1">
        <v>44879</v>
      </c>
      <c r="F14316" s="1">
        <v>44879</v>
      </c>
      <c r="G14316">
        <v>8429569378</v>
      </c>
      <c r="H14316">
        <v>22146708</v>
      </c>
      <c r="I14316">
        <v>1191.3</v>
      </c>
      <c r="J14316" s="1">
        <v>44939</v>
      </c>
      <c r="K14316">
        <v>1083</v>
      </c>
      <c r="L14316" s="1">
        <v>44910</v>
      </c>
      <c r="M14316">
        <v>-29</v>
      </c>
      <c r="N14316" s="8">
        <f t="shared" si="223"/>
        <v>-31407</v>
      </c>
    </row>
    <row r="14317" spans="1:14">
      <c r="A14317" t="s">
        <v>14</v>
      </c>
      <c r="B14317" t="s">
        <v>62</v>
      </c>
      <c r="C14317" t="s">
        <v>181</v>
      </c>
      <c r="D14317">
        <v>2707070963</v>
      </c>
      <c r="E14317" s="1">
        <v>44879</v>
      </c>
      <c r="F14317" s="1">
        <v>44879</v>
      </c>
      <c r="G14317">
        <v>8429872682</v>
      </c>
      <c r="H14317">
        <v>8722183375</v>
      </c>
      <c r="I14317">
        <v>39502.870000000003</v>
      </c>
      <c r="J14317" s="1">
        <v>44939</v>
      </c>
      <c r="K14317">
        <v>35911.699999999997</v>
      </c>
      <c r="L14317" s="1">
        <v>44910</v>
      </c>
      <c r="M14317">
        <v>-29</v>
      </c>
      <c r="N14317" s="8">
        <f t="shared" si="223"/>
        <v>-1041439.2999999999</v>
      </c>
    </row>
    <row r="14318" spans="1:14">
      <c r="A14318" t="s">
        <v>14</v>
      </c>
      <c r="B14318" t="s">
        <v>62</v>
      </c>
      <c r="C14318" t="s">
        <v>176</v>
      </c>
      <c r="D14318">
        <v>12792100153</v>
      </c>
      <c r="E14318" s="1">
        <v>44879</v>
      </c>
      <c r="F14318" s="1">
        <v>44879</v>
      </c>
      <c r="G14318">
        <v>8429994512</v>
      </c>
      <c r="H14318">
        <v>5912217700</v>
      </c>
      <c r="I14318">
        <v>3289.23</v>
      </c>
      <c r="J14318" s="1">
        <v>44939</v>
      </c>
      <c r="K14318">
        <v>2696.09</v>
      </c>
      <c r="L14318" s="1">
        <v>44910</v>
      </c>
      <c r="M14318">
        <v>-29</v>
      </c>
      <c r="N14318" s="8">
        <f t="shared" si="223"/>
        <v>-78186.61</v>
      </c>
    </row>
    <row r="14319" spans="1:14">
      <c r="A14319" t="s">
        <v>14</v>
      </c>
      <c r="B14319" t="s">
        <v>62</v>
      </c>
      <c r="C14319" t="s">
        <v>849</v>
      </c>
      <c r="D14319">
        <v>970310397</v>
      </c>
      <c r="E14319" s="1">
        <v>44879</v>
      </c>
      <c r="F14319" s="1">
        <v>44879</v>
      </c>
      <c r="G14319">
        <v>8430139407</v>
      </c>
      <c r="H14319" t="s">
        <v>5558</v>
      </c>
      <c r="I14319">
        <v>902.8</v>
      </c>
      <c r="J14319" s="1">
        <v>44939</v>
      </c>
      <c r="K14319">
        <v>740</v>
      </c>
      <c r="L14319" s="1">
        <v>44893</v>
      </c>
      <c r="M14319">
        <v>-46</v>
      </c>
      <c r="N14319" s="8">
        <f t="shared" si="223"/>
        <v>-34040</v>
      </c>
    </row>
    <row r="14320" spans="1:14">
      <c r="A14320" t="s">
        <v>14</v>
      </c>
      <c r="B14320" t="s">
        <v>62</v>
      </c>
      <c r="C14320" t="s">
        <v>5362</v>
      </c>
      <c r="D14320">
        <v>5688870483</v>
      </c>
      <c r="E14320" s="1">
        <v>44879</v>
      </c>
      <c r="F14320" s="1">
        <v>44879</v>
      </c>
      <c r="G14320">
        <v>8430976533</v>
      </c>
      <c r="H14320">
        <v>917887</v>
      </c>
      <c r="I14320">
        <v>22544.89</v>
      </c>
      <c r="J14320" s="1">
        <v>44939</v>
      </c>
      <c r="K14320">
        <v>18479.419999999998</v>
      </c>
      <c r="L14320" s="1">
        <v>44910</v>
      </c>
      <c r="M14320">
        <v>-29</v>
      </c>
      <c r="N14320" s="8">
        <f t="shared" si="223"/>
        <v>-535903.17999999993</v>
      </c>
    </row>
    <row r="14321" spans="1:14">
      <c r="A14321" t="s">
        <v>14</v>
      </c>
      <c r="B14321" t="s">
        <v>62</v>
      </c>
      <c r="C14321" t="s">
        <v>4317</v>
      </c>
      <c r="D14321">
        <v>4754860155</v>
      </c>
      <c r="E14321" s="1">
        <v>44880</v>
      </c>
      <c r="F14321" s="1">
        <v>44880</v>
      </c>
      <c r="G14321">
        <v>8431154186</v>
      </c>
      <c r="H14321">
        <v>2022016837</v>
      </c>
      <c r="I14321">
        <v>36782.22</v>
      </c>
      <c r="J14321" s="1">
        <v>44940</v>
      </c>
      <c r="K14321">
        <v>33438.379999999997</v>
      </c>
      <c r="L14321" s="1">
        <v>44910</v>
      </c>
      <c r="M14321">
        <v>-30</v>
      </c>
      <c r="N14321" s="8">
        <f t="shared" si="223"/>
        <v>-1003151.3999999999</v>
      </c>
    </row>
    <row r="14322" spans="1:14">
      <c r="A14322" t="s">
        <v>14</v>
      </c>
      <c r="B14322" t="s">
        <v>62</v>
      </c>
      <c r="C14322" t="s">
        <v>907</v>
      </c>
      <c r="D14322">
        <v>10926691006</v>
      </c>
      <c r="E14322" s="1">
        <v>44880</v>
      </c>
      <c r="F14322" s="1">
        <v>44880</v>
      </c>
      <c r="G14322">
        <v>8431183196</v>
      </c>
      <c r="H14322" t="s">
        <v>5559</v>
      </c>
      <c r="I14322">
        <v>1391.39</v>
      </c>
      <c r="J14322" s="1">
        <v>44940</v>
      </c>
      <c r="K14322">
        <v>1140.48</v>
      </c>
      <c r="L14322" s="1">
        <v>44909</v>
      </c>
      <c r="M14322">
        <v>-31</v>
      </c>
      <c r="N14322" s="8">
        <f t="shared" si="223"/>
        <v>-35354.879999999997</v>
      </c>
    </row>
    <row r="14323" spans="1:14">
      <c r="A14323" t="s">
        <v>14</v>
      </c>
      <c r="B14323" t="s">
        <v>62</v>
      </c>
      <c r="C14323" t="s">
        <v>1054</v>
      </c>
      <c r="D14323">
        <v>1887000501</v>
      </c>
      <c r="E14323" s="1">
        <v>44880</v>
      </c>
      <c r="F14323" s="1">
        <v>44880</v>
      </c>
      <c r="G14323">
        <v>8431395362</v>
      </c>
      <c r="H14323" t="s">
        <v>5560</v>
      </c>
      <c r="I14323">
        <v>3534.76</v>
      </c>
      <c r="J14323" s="1">
        <v>44940</v>
      </c>
      <c r="K14323">
        <v>3213.42</v>
      </c>
      <c r="L14323" s="1">
        <v>44910</v>
      </c>
      <c r="M14323">
        <v>-30</v>
      </c>
      <c r="N14323" s="8">
        <f t="shared" si="223"/>
        <v>-96402.6</v>
      </c>
    </row>
    <row r="14324" spans="1:14">
      <c r="A14324" t="s">
        <v>14</v>
      </c>
      <c r="B14324" t="s">
        <v>62</v>
      </c>
      <c r="C14324" t="s">
        <v>165</v>
      </c>
      <c r="D14324" t="s">
        <v>166</v>
      </c>
      <c r="E14324" s="1">
        <v>44880</v>
      </c>
      <c r="F14324" s="1">
        <v>44880</v>
      </c>
      <c r="G14324">
        <v>8431509680</v>
      </c>
      <c r="H14324">
        <v>16</v>
      </c>
      <c r="I14324">
        <v>9789.39</v>
      </c>
      <c r="J14324" s="1">
        <v>44940</v>
      </c>
      <c r="K14324">
        <v>8246.2999999999993</v>
      </c>
      <c r="L14324" s="1">
        <v>44900</v>
      </c>
      <c r="M14324">
        <v>-40</v>
      </c>
      <c r="N14324" s="8">
        <f t="shared" si="223"/>
        <v>-329852</v>
      </c>
    </row>
    <row r="14325" spans="1:14">
      <c r="A14325" t="s">
        <v>14</v>
      </c>
      <c r="B14325" t="s">
        <v>62</v>
      </c>
      <c r="C14325" t="s">
        <v>216</v>
      </c>
      <c r="D14325">
        <v>735390155</v>
      </c>
      <c r="E14325" s="1">
        <v>44880</v>
      </c>
      <c r="F14325" s="1">
        <v>44880</v>
      </c>
      <c r="G14325">
        <v>8431615251</v>
      </c>
      <c r="H14325">
        <v>1020667168</v>
      </c>
      <c r="I14325">
        <v>11537.06</v>
      </c>
      <c r="J14325" s="1">
        <v>44940</v>
      </c>
      <c r="K14325">
        <v>10488.24</v>
      </c>
      <c r="L14325" s="1">
        <v>44910</v>
      </c>
      <c r="M14325">
        <v>-30</v>
      </c>
      <c r="N14325" s="8">
        <f t="shared" si="223"/>
        <v>-314647.2</v>
      </c>
    </row>
    <row r="14326" spans="1:14">
      <c r="A14326" t="s">
        <v>14</v>
      </c>
      <c r="B14326" t="s">
        <v>62</v>
      </c>
      <c r="C14326" t="s">
        <v>216</v>
      </c>
      <c r="D14326">
        <v>735390155</v>
      </c>
      <c r="E14326" s="1">
        <v>44880</v>
      </c>
      <c r="F14326" s="1">
        <v>44880</v>
      </c>
      <c r="G14326">
        <v>8431641798</v>
      </c>
      <c r="H14326">
        <v>1020667008</v>
      </c>
      <c r="I14326">
        <v>8105.3</v>
      </c>
      <c r="J14326" s="1">
        <v>44940</v>
      </c>
      <c r="K14326">
        <v>7368.45</v>
      </c>
      <c r="L14326" s="1">
        <v>44910</v>
      </c>
      <c r="M14326">
        <v>-30</v>
      </c>
      <c r="N14326" s="8">
        <f t="shared" si="223"/>
        <v>-221053.5</v>
      </c>
    </row>
    <row r="14327" spans="1:14">
      <c r="A14327" t="s">
        <v>14</v>
      </c>
      <c r="B14327" t="s">
        <v>62</v>
      </c>
      <c r="C14327" t="s">
        <v>108</v>
      </c>
      <c r="D14327">
        <v>2006400960</v>
      </c>
      <c r="E14327" s="1">
        <v>44879</v>
      </c>
      <c r="F14327" s="1">
        <v>44879</v>
      </c>
      <c r="G14327">
        <v>8432829721</v>
      </c>
      <c r="H14327">
        <v>1622737</v>
      </c>
      <c r="I14327">
        <v>244</v>
      </c>
      <c r="J14327" s="1">
        <v>44939</v>
      </c>
      <c r="K14327">
        <v>200</v>
      </c>
      <c r="L14327" s="1">
        <v>44910</v>
      </c>
      <c r="M14327">
        <v>-29</v>
      </c>
      <c r="N14327" s="8">
        <f t="shared" si="223"/>
        <v>-5800</v>
      </c>
    </row>
    <row r="14328" spans="1:14">
      <c r="A14328" t="s">
        <v>14</v>
      </c>
      <c r="B14328" t="s">
        <v>62</v>
      </c>
      <c r="C14328" t="s">
        <v>108</v>
      </c>
      <c r="D14328">
        <v>2006400960</v>
      </c>
      <c r="E14328" s="1">
        <v>44880</v>
      </c>
      <c r="F14328" s="1">
        <v>44880</v>
      </c>
      <c r="G14328">
        <v>8432842666</v>
      </c>
      <c r="H14328">
        <v>1632732</v>
      </c>
      <c r="I14328">
        <v>488</v>
      </c>
      <c r="J14328" s="1">
        <v>44940</v>
      </c>
      <c r="K14328">
        <v>400</v>
      </c>
      <c r="L14328" s="1">
        <v>44910</v>
      </c>
      <c r="M14328">
        <v>-30</v>
      </c>
      <c r="N14328" s="8">
        <f t="shared" si="223"/>
        <v>-12000</v>
      </c>
    </row>
    <row r="14329" spans="1:14">
      <c r="A14329" t="s">
        <v>14</v>
      </c>
      <c r="B14329" t="s">
        <v>62</v>
      </c>
      <c r="C14329" t="s">
        <v>216</v>
      </c>
      <c r="D14329">
        <v>735390155</v>
      </c>
      <c r="E14329" s="1">
        <v>44879</v>
      </c>
      <c r="F14329" s="1">
        <v>44879</v>
      </c>
      <c r="G14329">
        <v>8432922706</v>
      </c>
      <c r="H14329">
        <v>1020667522</v>
      </c>
      <c r="I14329">
        <v>103917.51</v>
      </c>
      <c r="J14329" s="1">
        <v>44939</v>
      </c>
      <c r="K14329">
        <v>94470.46</v>
      </c>
      <c r="L14329" s="1">
        <v>44910</v>
      </c>
      <c r="M14329">
        <v>-29</v>
      </c>
      <c r="N14329" s="8">
        <f t="shared" si="223"/>
        <v>-2739643.3400000003</v>
      </c>
    </row>
    <row r="14330" spans="1:14">
      <c r="A14330" t="s">
        <v>14</v>
      </c>
      <c r="B14330" t="s">
        <v>62</v>
      </c>
      <c r="C14330" t="s">
        <v>400</v>
      </c>
      <c r="D14330">
        <v>12878470157</v>
      </c>
      <c r="E14330" s="1">
        <v>44879</v>
      </c>
      <c r="F14330" s="1">
        <v>44879</v>
      </c>
      <c r="G14330">
        <v>8433389920</v>
      </c>
      <c r="H14330" t="s">
        <v>5561</v>
      </c>
      <c r="I14330">
        <v>15500.17</v>
      </c>
      <c r="J14330" s="1">
        <v>44939</v>
      </c>
      <c r="K14330">
        <v>12705.06</v>
      </c>
      <c r="L14330" s="1">
        <v>44910</v>
      </c>
      <c r="M14330">
        <v>-29</v>
      </c>
      <c r="N14330" s="8">
        <f t="shared" si="223"/>
        <v>-368446.74</v>
      </c>
    </row>
    <row r="14331" spans="1:14">
      <c r="A14331" t="s">
        <v>14</v>
      </c>
      <c r="B14331" t="s">
        <v>62</v>
      </c>
      <c r="C14331" t="s">
        <v>294</v>
      </c>
      <c r="D14331">
        <v>1798781207</v>
      </c>
      <c r="E14331" s="1">
        <v>44880</v>
      </c>
      <c r="F14331" s="1">
        <v>44880</v>
      </c>
      <c r="G14331">
        <v>8433936247</v>
      </c>
      <c r="H14331" t="s">
        <v>5562</v>
      </c>
      <c r="I14331">
        <v>17600</v>
      </c>
      <c r="J14331" s="1">
        <v>44940</v>
      </c>
      <c r="K14331">
        <v>16000</v>
      </c>
      <c r="L14331" s="1">
        <v>44910</v>
      </c>
      <c r="M14331">
        <v>-30</v>
      </c>
      <c r="N14331" s="8">
        <f t="shared" si="223"/>
        <v>-480000</v>
      </c>
    </row>
    <row r="14332" spans="1:14">
      <c r="A14332" t="s">
        <v>14</v>
      </c>
      <c r="B14332" t="s">
        <v>62</v>
      </c>
      <c r="C14332" t="s">
        <v>196</v>
      </c>
      <c r="D14332">
        <v>2405040284</v>
      </c>
      <c r="E14332" s="1">
        <v>44880</v>
      </c>
      <c r="F14332" s="1">
        <v>44880</v>
      </c>
      <c r="G14332">
        <v>8434646063</v>
      </c>
      <c r="H14332" t="s">
        <v>5563</v>
      </c>
      <c r="I14332">
        <v>1246.3499999999999</v>
      </c>
      <c r="J14332" s="1">
        <v>44940</v>
      </c>
      <c r="K14332">
        <v>1021.6</v>
      </c>
      <c r="L14332" s="1">
        <v>44893</v>
      </c>
      <c r="M14332">
        <v>-47</v>
      </c>
      <c r="N14332" s="8">
        <f t="shared" si="223"/>
        <v>-48015.200000000004</v>
      </c>
    </row>
    <row r="14333" spans="1:14">
      <c r="A14333" t="s">
        <v>14</v>
      </c>
      <c r="B14333" t="s">
        <v>62</v>
      </c>
      <c r="C14333" t="s">
        <v>196</v>
      </c>
      <c r="D14333">
        <v>2405040284</v>
      </c>
      <c r="E14333" s="1">
        <v>44880</v>
      </c>
      <c r="F14333" s="1">
        <v>44880</v>
      </c>
      <c r="G14333">
        <v>8434646066</v>
      </c>
      <c r="H14333" t="s">
        <v>5564</v>
      </c>
      <c r="I14333">
        <v>274.5</v>
      </c>
      <c r="J14333" s="1">
        <v>44940</v>
      </c>
      <c r="K14333">
        <v>225</v>
      </c>
      <c r="L14333" s="1">
        <v>44893</v>
      </c>
      <c r="M14333">
        <v>-47</v>
      </c>
      <c r="N14333" s="8">
        <f t="shared" si="223"/>
        <v>-10575</v>
      </c>
    </row>
    <row r="14334" spans="1:14">
      <c r="A14334" t="s">
        <v>14</v>
      </c>
      <c r="B14334" t="s">
        <v>62</v>
      </c>
      <c r="C14334" t="s">
        <v>419</v>
      </c>
      <c r="D14334">
        <v>10191080158</v>
      </c>
      <c r="E14334" s="1">
        <v>44880</v>
      </c>
      <c r="F14334" s="1">
        <v>44880</v>
      </c>
      <c r="G14334">
        <v>8435038642</v>
      </c>
      <c r="H14334" t="s">
        <v>5565</v>
      </c>
      <c r="I14334">
        <v>2293.6</v>
      </c>
      <c r="J14334" s="1">
        <v>44940</v>
      </c>
      <c r="K14334">
        <v>1880</v>
      </c>
      <c r="L14334" s="1">
        <v>44910</v>
      </c>
      <c r="M14334">
        <v>-30</v>
      </c>
      <c r="N14334" s="8">
        <f t="shared" si="223"/>
        <v>-56400</v>
      </c>
    </row>
    <row r="14335" spans="1:14">
      <c r="A14335" t="s">
        <v>14</v>
      </c>
      <c r="B14335" t="s">
        <v>62</v>
      </c>
      <c r="C14335" t="s">
        <v>528</v>
      </c>
      <c r="D14335">
        <v>2173800281</v>
      </c>
      <c r="E14335" s="1">
        <v>44880</v>
      </c>
      <c r="F14335" s="1">
        <v>44880</v>
      </c>
      <c r="G14335">
        <v>8435069189</v>
      </c>
      <c r="H14335" t="s">
        <v>5566</v>
      </c>
      <c r="I14335">
        <v>158.6</v>
      </c>
      <c r="J14335" s="1">
        <v>44940</v>
      </c>
      <c r="K14335">
        <v>130</v>
      </c>
      <c r="L14335" s="1">
        <v>44893</v>
      </c>
      <c r="M14335">
        <v>-47</v>
      </c>
      <c r="N14335" s="8">
        <f t="shared" si="223"/>
        <v>-6110</v>
      </c>
    </row>
    <row r="14336" spans="1:14">
      <c r="A14336" t="s">
        <v>14</v>
      </c>
      <c r="B14336" t="s">
        <v>62</v>
      </c>
      <c r="C14336" t="s">
        <v>528</v>
      </c>
      <c r="D14336">
        <v>2173800281</v>
      </c>
      <c r="E14336" s="1">
        <v>44879</v>
      </c>
      <c r="F14336" s="1">
        <v>44879</v>
      </c>
      <c r="G14336">
        <v>8435069220</v>
      </c>
      <c r="H14336" t="s">
        <v>5567</v>
      </c>
      <c r="I14336">
        <v>176.4</v>
      </c>
      <c r="J14336" s="1">
        <v>44939</v>
      </c>
      <c r="K14336">
        <v>168</v>
      </c>
      <c r="L14336" s="1">
        <v>44893</v>
      </c>
      <c r="M14336">
        <v>-46</v>
      </c>
      <c r="N14336" s="8">
        <f t="shared" si="223"/>
        <v>-7728</v>
      </c>
    </row>
    <row r="14337" spans="1:14">
      <c r="A14337" t="s">
        <v>14</v>
      </c>
      <c r="B14337" t="s">
        <v>62</v>
      </c>
      <c r="C14337" t="s">
        <v>624</v>
      </c>
      <c r="D14337">
        <v>11815361008</v>
      </c>
      <c r="E14337" s="1">
        <v>44879</v>
      </c>
      <c r="F14337" s="1">
        <v>44879</v>
      </c>
      <c r="G14337">
        <v>8435176509</v>
      </c>
      <c r="H14337" t="s">
        <v>5568</v>
      </c>
      <c r="I14337">
        <v>329.63</v>
      </c>
      <c r="J14337" s="1">
        <v>44939</v>
      </c>
      <c r="K14337">
        <v>299.66000000000003</v>
      </c>
      <c r="L14337" s="1">
        <v>44910</v>
      </c>
      <c r="M14337">
        <v>-29</v>
      </c>
      <c r="N14337" s="8">
        <f t="shared" si="223"/>
        <v>-8690.1400000000012</v>
      </c>
    </row>
    <row r="14338" spans="1:14">
      <c r="A14338" t="s">
        <v>14</v>
      </c>
      <c r="B14338" t="s">
        <v>62</v>
      </c>
      <c r="C14338" t="s">
        <v>624</v>
      </c>
      <c r="D14338">
        <v>11815361008</v>
      </c>
      <c r="E14338" s="1">
        <v>44880</v>
      </c>
      <c r="F14338" s="1">
        <v>44880</v>
      </c>
      <c r="G14338">
        <v>8435264781</v>
      </c>
      <c r="H14338" t="s">
        <v>5569</v>
      </c>
      <c r="I14338">
        <v>1036.57</v>
      </c>
      <c r="J14338" s="1">
        <v>44940</v>
      </c>
      <c r="K14338">
        <v>942.34</v>
      </c>
      <c r="L14338" s="1">
        <v>44910</v>
      </c>
      <c r="M14338">
        <v>-30</v>
      </c>
      <c r="N14338" s="8">
        <f t="shared" si="223"/>
        <v>-28270.2</v>
      </c>
    </row>
    <row r="14339" spans="1:14">
      <c r="A14339" t="s">
        <v>14</v>
      </c>
      <c r="B14339" t="s">
        <v>62</v>
      </c>
      <c r="C14339" t="s">
        <v>712</v>
      </c>
      <c r="D14339">
        <v>737420158</v>
      </c>
      <c r="E14339" s="1">
        <v>44879</v>
      </c>
      <c r="F14339" s="1">
        <v>44879</v>
      </c>
      <c r="G14339">
        <v>8435268438</v>
      </c>
      <c r="H14339">
        <v>2229407</v>
      </c>
      <c r="I14339">
        <v>4973.6499999999996</v>
      </c>
      <c r="J14339" s="1">
        <v>44939</v>
      </c>
      <c r="K14339">
        <v>4521.5</v>
      </c>
      <c r="L14339" s="1">
        <v>44910</v>
      </c>
      <c r="M14339">
        <v>-29</v>
      </c>
      <c r="N14339" s="8">
        <f t="shared" ref="N14339:N14402" si="224">+K14339*M14339</f>
        <v>-131123.5</v>
      </c>
    </row>
    <row r="14340" spans="1:14">
      <c r="A14340" t="s">
        <v>14</v>
      </c>
      <c r="B14340" t="s">
        <v>62</v>
      </c>
      <c r="C14340" t="s">
        <v>624</v>
      </c>
      <c r="D14340">
        <v>11815361008</v>
      </c>
      <c r="E14340" s="1">
        <v>44880</v>
      </c>
      <c r="F14340" s="1">
        <v>44880</v>
      </c>
      <c r="G14340">
        <v>8435273055</v>
      </c>
      <c r="H14340" t="s">
        <v>5570</v>
      </c>
      <c r="I14340">
        <v>2178.02</v>
      </c>
      <c r="J14340" s="1">
        <v>44940</v>
      </c>
      <c r="K14340">
        <v>1980.02</v>
      </c>
      <c r="L14340" s="1">
        <v>44910</v>
      </c>
      <c r="M14340">
        <v>-30</v>
      </c>
      <c r="N14340" s="8">
        <f t="shared" si="224"/>
        <v>-59400.6</v>
      </c>
    </row>
    <row r="14341" spans="1:14">
      <c r="A14341" t="s">
        <v>14</v>
      </c>
      <c r="B14341" t="s">
        <v>62</v>
      </c>
      <c r="C14341" t="s">
        <v>2110</v>
      </c>
      <c r="D14341">
        <v>15438541003</v>
      </c>
      <c r="E14341" s="1">
        <v>44879</v>
      </c>
      <c r="F14341" s="1">
        <v>44879</v>
      </c>
      <c r="G14341">
        <v>8435596712</v>
      </c>
      <c r="H14341">
        <v>20163</v>
      </c>
      <c r="I14341">
        <v>430.65</v>
      </c>
      <c r="J14341" s="1">
        <v>44939</v>
      </c>
      <c r="K14341">
        <v>391.5</v>
      </c>
      <c r="L14341" s="1">
        <v>44910</v>
      </c>
      <c r="M14341">
        <v>-29</v>
      </c>
      <c r="N14341" s="8">
        <f t="shared" si="224"/>
        <v>-11353.5</v>
      </c>
    </row>
    <row r="14342" spans="1:14">
      <c r="A14342" t="s">
        <v>14</v>
      </c>
      <c r="B14342" t="s">
        <v>62</v>
      </c>
      <c r="C14342" t="s">
        <v>219</v>
      </c>
      <c r="D14342">
        <v>133360081</v>
      </c>
      <c r="E14342" s="1">
        <v>44880</v>
      </c>
      <c r="F14342" s="1">
        <v>44880</v>
      </c>
      <c r="G14342">
        <v>8435662945</v>
      </c>
      <c r="H14342" t="s">
        <v>5571</v>
      </c>
      <c r="I14342">
        <v>839.52</v>
      </c>
      <c r="J14342" s="1">
        <v>44940</v>
      </c>
      <c r="K14342">
        <v>763.2</v>
      </c>
      <c r="L14342" s="1">
        <v>44910</v>
      </c>
      <c r="M14342">
        <v>-30</v>
      </c>
      <c r="N14342" s="8">
        <f t="shared" si="224"/>
        <v>-22896</v>
      </c>
    </row>
    <row r="14343" spans="1:14">
      <c r="A14343" t="s">
        <v>14</v>
      </c>
      <c r="B14343" t="s">
        <v>62</v>
      </c>
      <c r="C14343" t="s">
        <v>72</v>
      </c>
      <c r="D14343">
        <v>9238800156</v>
      </c>
      <c r="E14343" s="1">
        <v>44880</v>
      </c>
      <c r="F14343" s="1">
        <v>44880</v>
      </c>
      <c r="G14343">
        <v>8435974491</v>
      </c>
      <c r="H14343">
        <v>1209411015</v>
      </c>
      <c r="I14343">
        <v>469.7</v>
      </c>
      <c r="J14343" s="1">
        <v>44940</v>
      </c>
      <c r="K14343">
        <v>385</v>
      </c>
      <c r="L14343" s="1">
        <v>44910</v>
      </c>
      <c r="M14343">
        <v>-30</v>
      </c>
      <c r="N14343" s="8">
        <f t="shared" si="224"/>
        <v>-11550</v>
      </c>
    </row>
    <row r="14344" spans="1:14">
      <c r="A14344" t="s">
        <v>14</v>
      </c>
      <c r="B14344" t="s">
        <v>62</v>
      </c>
      <c r="C14344" t="s">
        <v>274</v>
      </c>
      <c r="D14344">
        <v>8082461008</v>
      </c>
      <c r="E14344" s="1">
        <v>44880</v>
      </c>
      <c r="F14344" s="1">
        <v>44880</v>
      </c>
      <c r="G14344">
        <v>8436088457</v>
      </c>
      <c r="H14344">
        <v>22246141</v>
      </c>
      <c r="I14344">
        <v>2928</v>
      </c>
      <c r="J14344" s="1">
        <v>44940</v>
      </c>
      <c r="K14344">
        <v>2400</v>
      </c>
      <c r="L14344" s="1">
        <v>44910</v>
      </c>
      <c r="M14344">
        <v>-30</v>
      </c>
      <c r="N14344" s="8">
        <f t="shared" si="224"/>
        <v>-72000</v>
      </c>
    </row>
    <row r="14345" spans="1:14">
      <c r="A14345" t="s">
        <v>14</v>
      </c>
      <c r="B14345" t="s">
        <v>62</v>
      </c>
      <c r="C14345" t="s">
        <v>274</v>
      </c>
      <c r="D14345">
        <v>8082461008</v>
      </c>
      <c r="E14345" s="1">
        <v>44879</v>
      </c>
      <c r="F14345" s="1">
        <v>44879</v>
      </c>
      <c r="G14345">
        <v>8436124838</v>
      </c>
      <c r="H14345">
        <v>22246006</v>
      </c>
      <c r="I14345">
        <v>2928</v>
      </c>
      <c r="J14345" s="1">
        <v>44939</v>
      </c>
      <c r="K14345">
        <v>2400</v>
      </c>
      <c r="L14345" s="1">
        <v>44910</v>
      </c>
      <c r="M14345">
        <v>-29</v>
      </c>
      <c r="N14345" s="8">
        <f t="shared" si="224"/>
        <v>-69600</v>
      </c>
    </row>
    <row r="14346" spans="1:14">
      <c r="A14346" t="s">
        <v>14</v>
      </c>
      <c r="B14346" t="s">
        <v>62</v>
      </c>
      <c r="C14346" t="s">
        <v>500</v>
      </c>
      <c r="D14346">
        <v>422760587</v>
      </c>
      <c r="E14346" s="1">
        <v>44880</v>
      </c>
      <c r="F14346" s="1">
        <v>44880</v>
      </c>
      <c r="G14346">
        <v>8436165100</v>
      </c>
      <c r="H14346">
        <v>2022000010055530</v>
      </c>
      <c r="I14346">
        <v>1469.82</v>
      </c>
      <c r="J14346" s="1">
        <v>44940</v>
      </c>
      <c r="K14346">
        <v>1336.2</v>
      </c>
      <c r="L14346" s="1">
        <v>44910</v>
      </c>
      <c r="M14346">
        <v>-30</v>
      </c>
      <c r="N14346" s="8">
        <f t="shared" si="224"/>
        <v>-40086</v>
      </c>
    </row>
    <row r="14347" spans="1:14">
      <c r="A14347" t="s">
        <v>14</v>
      </c>
      <c r="B14347" t="s">
        <v>62</v>
      </c>
      <c r="C14347" t="s">
        <v>500</v>
      </c>
      <c r="D14347">
        <v>422760587</v>
      </c>
      <c r="E14347" s="1">
        <v>44880</v>
      </c>
      <c r="F14347" s="1">
        <v>44880</v>
      </c>
      <c r="G14347">
        <v>8436165498</v>
      </c>
      <c r="H14347">
        <v>2022000010055530</v>
      </c>
      <c r="I14347">
        <v>3673.18</v>
      </c>
      <c r="J14347" s="1">
        <v>44940</v>
      </c>
      <c r="K14347">
        <v>3339.25</v>
      </c>
      <c r="L14347" s="1">
        <v>44910</v>
      </c>
      <c r="M14347">
        <v>-30</v>
      </c>
      <c r="N14347" s="8">
        <f t="shared" si="224"/>
        <v>-100177.5</v>
      </c>
    </row>
    <row r="14348" spans="1:14">
      <c r="A14348" t="s">
        <v>14</v>
      </c>
      <c r="B14348" t="s">
        <v>62</v>
      </c>
      <c r="C14348" t="s">
        <v>500</v>
      </c>
      <c r="D14348">
        <v>422760587</v>
      </c>
      <c r="E14348" s="1">
        <v>44880</v>
      </c>
      <c r="F14348" s="1">
        <v>44880</v>
      </c>
      <c r="G14348">
        <v>8436165849</v>
      </c>
      <c r="H14348">
        <v>2022000010055530</v>
      </c>
      <c r="I14348">
        <v>2983.2</v>
      </c>
      <c r="J14348" s="1">
        <v>44940</v>
      </c>
      <c r="K14348">
        <v>2712</v>
      </c>
      <c r="L14348" s="1">
        <v>44910</v>
      </c>
      <c r="M14348">
        <v>-30</v>
      </c>
      <c r="N14348" s="8">
        <f t="shared" si="224"/>
        <v>-81360</v>
      </c>
    </row>
    <row r="14349" spans="1:14">
      <c r="A14349" t="s">
        <v>14</v>
      </c>
      <c r="B14349" t="s">
        <v>62</v>
      </c>
      <c r="C14349" t="s">
        <v>568</v>
      </c>
      <c r="D14349">
        <v>832400154</v>
      </c>
      <c r="E14349" s="1">
        <v>44880</v>
      </c>
      <c r="F14349" s="1">
        <v>44880</v>
      </c>
      <c r="G14349">
        <v>8436165865</v>
      </c>
      <c r="H14349">
        <v>27491284</v>
      </c>
      <c r="I14349">
        <v>66</v>
      </c>
      <c r="J14349" s="1">
        <v>44940</v>
      </c>
      <c r="K14349">
        <v>60</v>
      </c>
      <c r="L14349" s="1">
        <v>44910</v>
      </c>
      <c r="M14349">
        <v>-30</v>
      </c>
      <c r="N14349" s="8">
        <f t="shared" si="224"/>
        <v>-1800</v>
      </c>
    </row>
    <row r="14350" spans="1:14">
      <c r="A14350" t="s">
        <v>14</v>
      </c>
      <c r="B14350" t="s">
        <v>62</v>
      </c>
      <c r="C14350" t="s">
        <v>500</v>
      </c>
      <c r="D14350">
        <v>422760587</v>
      </c>
      <c r="E14350" s="1">
        <v>44880</v>
      </c>
      <c r="F14350" s="1">
        <v>44880</v>
      </c>
      <c r="G14350">
        <v>8436165902</v>
      </c>
      <c r="H14350">
        <v>2022000010055530</v>
      </c>
      <c r="I14350">
        <v>96687.360000000001</v>
      </c>
      <c r="J14350" s="1">
        <v>44940</v>
      </c>
      <c r="K14350">
        <v>87897.600000000006</v>
      </c>
      <c r="L14350" s="1">
        <v>44910</v>
      </c>
      <c r="M14350">
        <v>-30</v>
      </c>
      <c r="N14350" s="8">
        <f t="shared" si="224"/>
        <v>-2636928</v>
      </c>
    </row>
    <row r="14351" spans="1:14">
      <c r="A14351" t="s">
        <v>14</v>
      </c>
      <c r="B14351" t="s">
        <v>62</v>
      </c>
      <c r="C14351" t="s">
        <v>367</v>
      </c>
      <c r="D14351">
        <v>100190610</v>
      </c>
      <c r="E14351" s="1">
        <v>44880</v>
      </c>
      <c r="F14351" s="1">
        <v>44880</v>
      </c>
      <c r="G14351">
        <v>8436201699</v>
      </c>
      <c r="H14351">
        <v>9546939956</v>
      </c>
      <c r="I14351">
        <v>14640</v>
      </c>
      <c r="J14351" s="1">
        <v>44940</v>
      </c>
      <c r="K14351">
        <v>12000</v>
      </c>
      <c r="L14351" s="1">
        <v>44894</v>
      </c>
      <c r="M14351">
        <v>-46</v>
      </c>
      <c r="N14351" s="8">
        <f t="shared" si="224"/>
        <v>-552000</v>
      </c>
    </row>
    <row r="14352" spans="1:14">
      <c r="A14352" t="s">
        <v>14</v>
      </c>
      <c r="B14352" t="s">
        <v>62</v>
      </c>
      <c r="C14352" t="s">
        <v>503</v>
      </c>
      <c r="D14352">
        <v>10051170156</v>
      </c>
      <c r="E14352" s="1">
        <v>44880</v>
      </c>
      <c r="F14352" s="1">
        <v>44880</v>
      </c>
      <c r="G14352">
        <v>8436301667</v>
      </c>
      <c r="H14352">
        <v>931870270</v>
      </c>
      <c r="I14352">
        <v>7194.08</v>
      </c>
      <c r="J14352" s="1">
        <v>44940</v>
      </c>
      <c r="K14352">
        <v>6540.07</v>
      </c>
      <c r="L14352" s="1">
        <v>44910</v>
      </c>
      <c r="M14352">
        <v>-30</v>
      </c>
      <c r="N14352" s="8">
        <f t="shared" si="224"/>
        <v>-196202.09999999998</v>
      </c>
    </row>
    <row r="14353" spans="1:14">
      <c r="A14353" t="s">
        <v>14</v>
      </c>
      <c r="B14353" t="s">
        <v>62</v>
      </c>
      <c r="C14353" t="s">
        <v>607</v>
      </c>
      <c r="D14353">
        <v>2774840595</v>
      </c>
      <c r="E14353" s="1">
        <v>44880</v>
      </c>
      <c r="F14353" s="1">
        <v>44880</v>
      </c>
      <c r="G14353">
        <v>8436340281</v>
      </c>
      <c r="H14353">
        <v>9897116821</v>
      </c>
      <c r="I14353">
        <v>219.45</v>
      </c>
      <c r="J14353" s="1">
        <v>44940</v>
      </c>
      <c r="K14353">
        <v>199.5</v>
      </c>
      <c r="L14353" s="1">
        <v>44910</v>
      </c>
      <c r="M14353">
        <v>-30</v>
      </c>
      <c r="N14353" s="8">
        <f t="shared" si="224"/>
        <v>-5985</v>
      </c>
    </row>
    <row r="14354" spans="1:14">
      <c r="A14354" t="s">
        <v>14</v>
      </c>
      <c r="B14354" t="s">
        <v>62</v>
      </c>
      <c r="C14354" t="s">
        <v>607</v>
      </c>
      <c r="D14354">
        <v>2774840595</v>
      </c>
      <c r="E14354" s="1">
        <v>44880</v>
      </c>
      <c r="F14354" s="1">
        <v>44880</v>
      </c>
      <c r="G14354">
        <v>8436340299</v>
      </c>
      <c r="H14354">
        <v>9897116820</v>
      </c>
      <c r="I14354">
        <v>1452</v>
      </c>
      <c r="J14354" s="1">
        <v>44940</v>
      </c>
      <c r="K14354">
        <v>1320</v>
      </c>
      <c r="L14354" s="1">
        <v>44910</v>
      </c>
      <c r="M14354">
        <v>-30</v>
      </c>
      <c r="N14354" s="8">
        <f t="shared" si="224"/>
        <v>-39600</v>
      </c>
    </row>
    <row r="14355" spans="1:14">
      <c r="A14355" t="s">
        <v>14</v>
      </c>
      <c r="B14355" t="s">
        <v>62</v>
      </c>
      <c r="C14355" t="s">
        <v>607</v>
      </c>
      <c r="D14355">
        <v>2774840595</v>
      </c>
      <c r="E14355" s="1">
        <v>44880</v>
      </c>
      <c r="F14355" s="1">
        <v>44880</v>
      </c>
      <c r="G14355">
        <v>8436355665</v>
      </c>
      <c r="H14355">
        <v>9897116819</v>
      </c>
      <c r="I14355">
        <v>795.3</v>
      </c>
      <c r="J14355" s="1">
        <v>44940</v>
      </c>
      <c r="K14355">
        <v>723</v>
      </c>
      <c r="L14355" s="1">
        <v>44910</v>
      </c>
      <c r="M14355">
        <v>-30</v>
      </c>
      <c r="N14355" s="8">
        <f t="shared" si="224"/>
        <v>-21690</v>
      </c>
    </row>
    <row r="14356" spans="1:14">
      <c r="A14356" t="s">
        <v>14</v>
      </c>
      <c r="B14356" t="s">
        <v>62</v>
      </c>
      <c r="C14356" t="s">
        <v>205</v>
      </c>
      <c r="D14356">
        <v>747170157</v>
      </c>
      <c r="E14356" s="1">
        <v>44880</v>
      </c>
      <c r="F14356" s="1">
        <v>44880</v>
      </c>
      <c r="G14356">
        <v>8436368776</v>
      </c>
      <c r="H14356">
        <v>6752341384</v>
      </c>
      <c r="I14356">
        <v>8345.92</v>
      </c>
      <c r="J14356" s="1">
        <v>44940</v>
      </c>
      <c r="K14356">
        <v>7587.2</v>
      </c>
      <c r="L14356" s="1">
        <v>44910</v>
      </c>
      <c r="M14356">
        <v>-30</v>
      </c>
      <c r="N14356" s="8">
        <f t="shared" si="224"/>
        <v>-227616</v>
      </c>
    </row>
    <row r="14357" spans="1:14">
      <c r="A14357" t="s">
        <v>14</v>
      </c>
      <c r="B14357" t="s">
        <v>62</v>
      </c>
      <c r="C14357" t="s">
        <v>205</v>
      </c>
      <c r="D14357">
        <v>747170157</v>
      </c>
      <c r="E14357" s="1">
        <v>44880</v>
      </c>
      <c r="F14357" s="1">
        <v>44880</v>
      </c>
      <c r="G14357">
        <v>8436368869</v>
      </c>
      <c r="H14357">
        <v>6752341383</v>
      </c>
      <c r="I14357">
        <v>30558.5</v>
      </c>
      <c r="J14357" s="1">
        <v>44940</v>
      </c>
      <c r="K14357">
        <v>27780.45</v>
      </c>
      <c r="L14357" s="1">
        <v>44910</v>
      </c>
      <c r="M14357">
        <v>-30</v>
      </c>
      <c r="N14357" s="8">
        <f t="shared" si="224"/>
        <v>-833413.5</v>
      </c>
    </row>
    <row r="14358" spans="1:14">
      <c r="A14358" t="s">
        <v>14</v>
      </c>
      <c r="B14358" t="s">
        <v>62</v>
      </c>
      <c r="C14358" t="s">
        <v>642</v>
      </c>
      <c r="D14358">
        <v>82130592</v>
      </c>
      <c r="E14358" s="1">
        <v>44880</v>
      </c>
      <c r="F14358" s="1">
        <v>44880</v>
      </c>
      <c r="G14358">
        <v>8436386658</v>
      </c>
      <c r="H14358">
        <v>2003079828</v>
      </c>
      <c r="I14358">
        <v>76365.850000000006</v>
      </c>
      <c r="J14358" s="1">
        <v>44940</v>
      </c>
      <c r="K14358">
        <v>69423.5</v>
      </c>
      <c r="L14358" s="1">
        <v>44910</v>
      </c>
      <c r="M14358">
        <v>-30</v>
      </c>
      <c r="N14358" s="8">
        <f t="shared" si="224"/>
        <v>-2082705</v>
      </c>
    </row>
    <row r="14359" spans="1:14">
      <c r="A14359" t="s">
        <v>14</v>
      </c>
      <c r="B14359" t="s">
        <v>62</v>
      </c>
      <c r="C14359" t="s">
        <v>642</v>
      </c>
      <c r="D14359">
        <v>82130592</v>
      </c>
      <c r="E14359" s="1">
        <v>44880</v>
      </c>
      <c r="F14359" s="1">
        <v>44880</v>
      </c>
      <c r="G14359">
        <v>8436386748</v>
      </c>
      <c r="H14359">
        <v>2003079829</v>
      </c>
      <c r="I14359">
        <v>3574.78</v>
      </c>
      <c r="J14359" s="1">
        <v>44940</v>
      </c>
      <c r="K14359">
        <v>3249.8</v>
      </c>
      <c r="L14359" s="1">
        <v>44910</v>
      </c>
      <c r="M14359">
        <v>-30</v>
      </c>
      <c r="N14359" s="8">
        <f t="shared" si="224"/>
        <v>-97494</v>
      </c>
    </row>
    <row r="14360" spans="1:14">
      <c r="A14360" t="s">
        <v>14</v>
      </c>
      <c r="B14360" t="s">
        <v>62</v>
      </c>
      <c r="C14360" t="s">
        <v>259</v>
      </c>
      <c r="D14360">
        <v>13110270157</v>
      </c>
      <c r="E14360" s="1">
        <v>44880</v>
      </c>
      <c r="F14360" s="1">
        <v>44880</v>
      </c>
      <c r="G14360">
        <v>8436388553</v>
      </c>
      <c r="H14360">
        <v>980285522</v>
      </c>
      <c r="I14360">
        <v>1353.09</v>
      </c>
      <c r="J14360" s="1">
        <v>44940</v>
      </c>
      <c r="K14360">
        <v>80.8</v>
      </c>
      <c r="L14360" s="1">
        <v>44911</v>
      </c>
      <c r="M14360">
        <v>-29</v>
      </c>
      <c r="N14360" s="8">
        <f t="shared" si="224"/>
        <v>-2343.1999999999998</v>
      </c>
    </row>
    <row r="14361" spans="1:14">
      <c r="A14361" t="s">
        <v>14</v>
      </c>
      <c r="B14361" t="s">
        <v>62</v>
      </c>
      <c r="C14361" t="s">
        <v>259</v>
      </c>
      <c r="D14361">
        <v>13110270157</v>
      </c>
      <c r="E14361" s="1">
        <v>44880</v>
      </c>
      <c r="F14361" s="1">
        <v>44880</v>
      </c>
      <c r="G14361">
        <v>8436390014</v>
      </c>
      <c r="H14361">
        <v>980285530</v>
      </c>
      <c r="I14361">
        <v>963.78</v>
      </c>
      <c r="J14361" s="1">
        <v>44940</v>
      </c>
      <c r="K14361">
        <v>963.78</v>
      </c>
      <c r="L14361" s="1">
        <v>44911</v>
      </c>
      <c r="M14361">
        <v>-29</v>
      </c>
      <c r="N14361" s="8">
        <f t="shared" si="224"/>
        <v>-27949.62</v>
      </c>
    </row>
    <row r="14362" spans="1:14">
      <c r="A14362" t="s">
        <v>14</v>
      </c>
      <c r="B14362" t="s">
        <v>62</v>
      </c>
      <c r="C14362" t="s">
        <v>259</v>
      </c>
      <c r="D14362">
        <v>13110270157</v>
      </c>
      <c r="E14362" s="1">
        <v>44880</v>
      </c>
      <c r="F14362" s="1">
        <v>44880</v>
      </c>
      <c r="G14362">
        <v>8436392766</v>
      </c>
      <c r="H14362">
        <v>980285523</v>
      </c>
      <c r="I14362">
        <v>1396.46</v>
      </c>
      <c r="J14362" s="1">
        <v>44940</v>
      </c>
      <c r="K14362">
        <v>1144.6400000000001</v>
      </c>
      <c r="L14362" s="1">
        <v>44910</v>
      </c>
      <c r="M14362">
        <v>-30</v>
      </c>
      <c r="N14362" s="8">
        <f t="shared" si="224"/>
        <v>-34339.200000000004</v>
      </c>
    </row>
    <row r="14363" spans="1:14">
      <c r="A14363" t="s">
        <v>14</v>
      </c>
      <c r="B14363" t="s">
        <v>62</v>
      </c>
      <c r="C14363" t="s">
        <v>98</v>
      </c>
      <c r="D14363">
        <v>3524050238</v>
      </c>
      <c r="E14363" s="1">
        <v>44880</v>
      </c>
      <c r="F14363" s="1">
        <v>44880</v>
      </c>
      <c r="G14363">
        <v>8436992412</v>
      </c>
      <c r="H14363">
        <v>740913549</v>
      </c>
      <c r="I14363">
        <v>362.95</v>
      </c>
      <c r="J14363" s="1">
        <v>44940</v>
      </c>
      <c r="K14363">
        <v>329.95</v>
      </c>
      <c r="L14363" s="1">
        <v>44910</v>
      </c>
      <c r="M14363">
        <v>-30</v>
      </c>
      <c r="N14363" s="8">
        <f t="shared" si="224"/>
        <v>-9898.5</v>
      </c>
    </row>
    <row r="14364" spans="1:14">
      <c r="A14364" t="s">
        <v>14</v>
      </c>
      <c r="B14364" t="s">
        <v>62</v>
      </c>
      <c r="C14364" t="s">
        <v>98</v>
      </c>
      <c r="D14364">
        <v>3524050238</v>
      </c>
      <c r="E14364" s="1">
        <v>44880</v>
      </c>
      <c r="F14364" s="1">
        <v>44880</v>
      </c>
      <c r="G14364">
        <v>8436992416</v>
      </c>
      <c r="H14364">
        <v>740913550</v>
      </c>
      <c r="I14364">
        <v>368.12</v>
      </c>
      <c r="J14364" s="1">
        <v>44940</v>
      </c>
      <c r="K14364">
        <v>334.65</v>
      </c>
      <c r="L14364" s="1">
        <v>44910</v>
      </c>
      <c r="M14364">
        <v>-30</v>
      </c>
      <c r="N14364" s="8">
        <f t="shared" si="224"/>
        <v>-10039.5</v>
      </c>
    </row>
    <row r="14365" spans="1:14">
      <c r="A14365" t="s">
        <v>14</v>
      </c>
      <c r="B14365" t="s">
        <v>62</v>
      </c>
      <c r="C14365" t="s">
        <v>403</v>
      </c>
      <c r="D14365">
        <v>12792100153</v>
      </c>
      <c r="E14365" s="1">
        <v>44880</v>
      </c>
      <c r="F14365" s="1">
        <v>44880</v>
      </c>
      <c r="G14365">
        <v>8437126571</v>
      </c>
      <c r="H14365">
        <v>22051814</v>
      </c>
      <c r="I14365">
        <v>987.83</v>
      </c>
      <c r="J14365" s="1">
        <v>44940</v>
      </c>
      <c r="K14365">
        <v>809.7</v>
      </c>
      <c r="L14365" s="1">
        <v>44910</v>
      </c>
      <c r="M14365">
        <v>-30</v>
      </c>
      <c r="N14365" s="8">
        <f t="shared" si="224"/>
        <v>-24291</v>
      </c>
    </row>
    <row r="14366" spans="1:14">
      <c r="A14366" t="s">
        <v>14</v>
      </c>
      <c r="B14366" t="s">
        <v>62</v>
      </c>
      <c r="C14366" t="s">
        <v>403</v>
      </c>
      <c r="D14366">
        <v>12792100153</v>
      </c>
      <c r="E14366" s="1">
        <v>44880</v>
      </c>
      <c r="F14366" s="1">
        <v>44880</v>
      </c>
      <c r="G14366">
        <v>8437127369</v>
      </c>
      <c r="H14366">
        <v>22051813</v>
      </c>
      <c r="I14366">
        <v>16790.09</v>
      </c>
      <c r="J14366" s="1">
        <v>44940</v>
      </c>
      <c r="K14366">
        <v>13762.37</v>
      </c>
      <c r="L14366" s="1">
        <v>44902</v>
      </c>
      <c r="M14366">
        <v>-38</v>
      </c>
      <c r="N14366" s="8">
        <f t="shared" si="224"/>
        <v>-522970.06000000006</v>
      </c>
    </row>
    <row r="14367" spans="1:14">
      <c r="A14367" t="s">
        <v>14</v>
      </c>
      <c r="B14367" t="s">
        <v>62</v>
      </c>
      <c r="C14367" t="s">
        <v>468</v>
      </c>
      <c r="D14367">
        <v>11187430159</v>
      </c>
      <c r="E14367" s="1">
        <v>44880</v>
      </c>
      <c r="F14367" s="1">
        <v>44880</v>
      </c>
      <c r="G14367">
        <v>8437198855</v>
      </c>
      <c r="H14367">
        <v>220017017</v>
      </c>
      <c r="I14367">
        <v>33533.94</v>
      </c>
      <c r="J14367" s="1">
        <v>44940</v>
      </c>
      <c r="K14367">
        <v>30485.4</v>
      </c>
      <c r="L14367" s="1">
        <v>44910</v>
      </c>
      <c r="M14367">
        <v>-30</v>
      </c>
      <c r="N14367" s="8">
        <f t="shared" si="224"/>
        <v>-914562</v>
      </c>
    </row>
    <row r="14368" spans="1:14">
      <c r="A14368" t="s">
        <v>14</v>
      </c>
      <c r="B14368" t="s">
        <v>62</v>
      </c>
      <c r="C14368" t="s">
        <v>470</v>
      </c>
      <c r="D14368">
        <v>1835220482</v>
      </c>
      <c r="E14368" s="1">
        <v>44880</v>
      </c>
      <c r="F14368" s="1">
        <v>44880</v>
      </c>
      <c r="G14368">
        <v>8437455224</v>
      </c>
      <c r="H14368" t="s">
        <v>5572</v>
      </c>
      <c r="I14368">
        <v>157.99</v>
      </c>
      <c r="J14368" s="1">
        <v>44940</v>
      </c>
      <c r="K14368">
        <v>129.5</v>
      </c>
      <c r="L14368" s="1">
        <v>44893</v>
      </c>
      <c r="M14368">
        <v>-47</v>
      </c>
      <c r="N14368" s="8">
        <f t="shared" si="224"/>
        <v>-6086.5</v>
      </c>
    </row>
    <row r="14369" spans="1:14">
      <c r="A14369" t="s">
        <v>14</v>
      </c>
      <c r="B14369" t="s">
        <v>62</v>
      </c>
      <c r="C14369" t="s">
        <v>955</v>
      </c>
      <c r="D14369">
        <v>4029180371</v>
      </c>
      <c r="E14369" s="1">
        <v>44880</v>
      </c>
      <c r="F14369" s="1">
        <v>44880</v>
      </c>
      <c r="G14369">
        <v>8437578013</v>
      </c>
      <c r="H14369" t="s">
        <v>5573</v>
      </c>
      <c r="I14369">
        <v>1281</v>
      </c>
      <c r="J14369" s="1">
        <v>44940</v>
      </c>
      <c r="K14369">
        <v>1050</v>
      </c>
      <c r="L14369" s="1">
        <v>44910</v>
      </c>
      <c r="M14369">
        <v>-30</v>
      </c>
      <c r="N14369" s="8">
        <f t="shared" si="224"/>
        <v>-31500</v>
      </c>
    </row>
    <row r="14370" spans="1:14">
      <c r="A14370" t="s">
        <v>14</v>
      </c>
      <c r="B14370" t="s">
        <v>62</v>
      </c>
      <c r="C14370" t="s">
        <v>571</v>
      </c>
      <c r="D14370">
        <v>6754140157</v>
      </c>
      <c r="E14370" s="1">
        <v>44880</v>
      </c>
      <c r="F14370" s="1">
        <v>44880</v>
      </c>
      <c r="G14370">
        <v>8437682632</v>
      </c>
      <c r="H14370" t="s">
        <v>5574</v>
      </c>
      <c r="I14370">
        <v>2359.48</v>
      </c>
      <c r="J14370" s="1">
        <v>44940</v>
      </c>
      <c r="K14370">
        <v>1934</v>
      </c>
      <c r="L14370" s="1">
        <v>44910</v>
      </c>
      <c r="M14370">
        <v>-30</v>
      </c>
      <c r="N14370" s="8">
        <f t="shared" si="224"/>
        <v>-58020</v>
      </c>
    </row>
    <row r="14371" spans="1:14">
      <c r="A14371" t="s">
        <v>14</v>
      </c>
      <c r="B14371" t="s">
        <v>62</v>
      </c>
      <c r="C14371" t="s">
        <v>571</v>
      </c>
      <c r="D14371">
        <v>6754140157</v>
      </c>
      <c r="E14371" s="1">
        <v>44880</v>
      </c>
      <c r="F14371" s="1">
        <v>44880</v>
      </c>
      <c r="G14371">
        <v>8437698169</v>
      </c>
      <c r="H14371" t="s">
        <v>5575</v>
      </c>
      <c r="I14371">
        <v>979.66</v>
      </c>
      <c r="J14371" s="1">
        <v>44940</v>
      </c>
      <c r="K14371">
        <v>803</v>
      </c>
      <c r="L14371" s="1">
        <v>44910</v>
      </c>
      <c r="M14371">
        <v>-30</v>
      </c>
      <c r="N14371" s="8">
        <f t="shared" si="224"/>
        <v>-24090</v>
      </c>
    </row>
    <row r="14372" spans="1:14">
      <c r="A14372" t="s">
        <v>14</v>
      </c>
      <c r="B14372" t="s">
        <v>62</v>
      </c>
      <c r="C14372" t="s">
        <v>531</v>
      </c>
      <c r="D14372">
        <v>8374040585</v>
      </c>
      <c r="E14372" s="1">
        <v>44880</v>
      </c>
      <c r="F14372" s="1">
        <v>44880</v>
      </c>
      <c r="G14372">
        <v>8437701939</v>
      </c>
      <c r="H14372" t="s">
        <v>5576</v>
      </c>
      <c r="I14372">
        <v>176.8</v>
      </c>
      <c r="J14372" s="1">
        <v>44940</v>
      </c>
      <c r="K14372">
        <v>170</v>
      </c>
      <c r="L14372" s="1">
        <v>44910</v>
      </c>
      <c r="M14372">
        <v>-30</v>
      </c>
      <c r="N14372" s="8">
        <f t="shared" si="224"/>
        <v>-5100</v>
      </c>
    </row>
    <row r="14373" spans="1:14">
      <c r="A14373" t="s">
        <v>14</v>
      </c>
      <c r="B14373" t="s">
        <v>62</v>
      </c>
      <c r="C14373" t="s">
        <v>3294</v>
      </c>
      <c r="D14373" t="s">
        <v>3295</v>
      </c>
      <c r="E14373" s="1">
        <v>44880</v>
      </c>
      <c r="F14373" s="1">
        <v>44880</v>
      </c>
      <c r="G14373">
        <v>8437960541</v>
      </c>
      <c r="H14373" t="s">
        <v>2022</v>
      </c>
      <c r="I14373">
        <v>2500</v>
      </c>
      <c r="J14373" s="1">
        <v>44940</v>
      </c>
      <c r="K14373">
        <v>2500</v>
      </c>
      <c r="L14373" s="1">
        <v>44887</v>
      </c>
      <c r="M14373">
        <v>-53</v>
      </c>
      <c r="N14373" s="8">
        <f t="shared" si="224"/>
        <v>-132500</v>
      </c>
    </row>
    <row r="14374" spans="1:14">
      <c r="A14374" t="s">
        <v>14</v>
      </c>
      <c r="B14374" t="s">
        <v>62</v>
      </c>
      <c r="C14374" t="s">
        <v>204</v>
      </c>
      <c r="D14374">
        <v>1679130060</v>
      </c>
      <c r="E14374" s="1">
        <v>44880</v>
      </c>
      <c r="F14374" s="1">
        <v>44880</v>
      </c>
      <c r="G14374">
        <v>8437994553</v>
      </c>
      <c r="H14374">
        <v>202206030654</v>
      </c>
      <c r="I14374">
        <v>458.15</v>
      </c>
      <c r="J14374" s="1">
        <v>44940</v>
      </c>
      <c r="K14374">
        <v>416.5</v>
      </c>
      <c r="L14374" s="1">
        <v>44910</v>
      </c>
      <c r="M14374">
        <v>-30</v>
      </c>
      <c r="N14374" s="8">
        <f t="shared" si="224"/>
        <v>-12495</v>
      </c>
    </row>
    <row r="14375" spans="1:14">
      <c r="A14375" t="s">
        <v>14</v>
      </c>
      <c r="B14375" t="s">
        <v>62</v>
      </c>
      <c r="C14375" t="s">
        <v>66</v>
      </c>
      <c r="D14375">
        <v>10994940152</v>
      </c>
      <c r="E14375" s="1">
        <v>44880</v>
      </c>
      <c r="F14375" s="1">
        <v>44880</v>
      </c>
      <c r="G14375">
        <v>8438448010</v>
      </c>
      <c r="H14375">
        <v>6100225037</v>
      </c>
      <c r="I14375">
        <v>2684</v>
      </c>
      <c r="J14375" s="1">
        <v>44940</v>
      </c>
      <c r="K14375">
        <v>2200</v>
      </c>
      <c r="L14375" s="1">
        <v>44910</v>
      </c>
      <c r="M14375">
        <v>-30</v>
      </c>
      <c r="N14375" s="8">
        <f t="shared" si="224"/>
        <v>-66000</v>
      </c>
    </row>
    <row r="14376" spans="1:14">
      <c r="A14376" t="s">
        <v>14</v>
      </c>
      <c r="B14376" t="s">
        <v>62</v>
      </c>
      <c r="C14376" t="s">
        <v>509</v>
      </c>
      <c r="D14376">
        <v>399800580</v>
      </c>
      <c r="E14376" s="1">
        <v>44880</v>
      </c>
      <c r="F14376" s="1">
        <v>44880</v>
      </c>
      <c r="G14376">
        <v>8438588438</v>
      </c>
      <c r="H14376">
        <v>3202225462</v>
      </c>
      <c r="I14376">
        <v>8889.5400000000009</v>
      </c>
      <c r="J14376" s="1">
        <v>44940</v>
      </c>
      <c r="K14376">
        <v>8081.4</v>
      </c>
      <c r="L14376" s="1">
        <v>44910</v>
      </c>
      <c r="M14376">
        <v>-30</v>
      </c>
      <c r="N14376" s="8">
        <f t="shared" si="224"/>
        <v>-242442</v>
      </c>
    </row>
    <row r="14377" spans="1:14">
      <c r="A14377" t="s">
        <v>14</v>
      </c>
      <c r="B14377" t="s">
        <v>62</v>
      </c>
      <c r="C14377" t="s">
        <v>298</v>
      </c>
      <c r="D14377">
        <v>4685201008</v>
      </c>
      <c r="E14377" s="1">
        <v>44880</v>
      </c>
      <c r="F14377" s="1">
        <v>44880</v>
      </c>
      <c r="G14377">
        <v>8438595907</v>
      </c>
      <c r="H14377">
        <v>1620</v>
      </c>
      <c r="I14377">
        <v>383.28</v>
      </c>
      <c r="J14377" s="1">
        <v>44940</v>
      </c>
      <c r="K14377">
        <v>314.16000000000003</v>
      </c>
      <c r="L14377" s="1">
        <v>44910</v>
      </c>
      <c r="M14377">
        <v>-30</v>
      </c>
      <c r="N14377" s="8">
        <f t="shared" si="224"/>
        <v>-9424.8000000000011</v>
      </c>
    </row>
    <row r="14378" spans="1:14">
      <c r="A14378" t="s">
        <v>14</v>
      </c>
      <c r="B14378" t="s">
        <v>62</v>
      </c>
      <c r="C14378" t="s">
        <v>298</v>
      </c>
      <c r="D14378">
        <v>4685201008</v>
      </c>
      <c r="E14378" s="1">
        <v>44880</v>
      </c>
      <c r="F14378" s="1">
        <v>44880</v>
      </c>
      <c r="G14378">
        <v>8438598311</v>
      </c>
      <c r="H14378">
        <v>1625</v>
      </c>
      <c r="I14378">
        <v>81.739999999999995</v>
      </c>
      <c r="J14378" s="1">
        <v>44940</v>
      </c>
      <c r="K14378">
        <v>67</v>
      </c>
      <c r="L14378" s="1">
        <v>44910</v>
      </c>
      <c r="M14378">
        <v>-30</v>
      </c>
      <c r="N14378" s="8">
        <f t="shared" si="224"/>
        <v>-2010</v>
      </c>
    </row>
    <row r="14379" spans="1:14">
      <c r="A14379" t="s">
        <v>14</v>
      </c>
      <c r="B14379" t="s">
        <v>62</v>
      </c>
      <c r="C14379" t="s">
        <v>519</v>
      </c>
      <c r="D14379">
        <v>14883281009</v>
      </c>
      <c r="E14379" s="1">
        <v>44880</v>
      </c>
      <c r="F14379" s="1">
        <v>44880</v>
      </c>
      <c r="G14379">
        <v>8438794556</v>
      </c>
      <c r="H14379" t="s">
        <v>5577</v>
      </c>
      <c r="I14379">
        <v>1660.23</v>
      </c>
      <c r="J14379" s="1">
        <v>44940</v>
      </c>
      <c r="K14379">
        <v>1509.3</v>
      </c>
      <c r="L14379" s="1">
        <v>44914</v>
      </c>
      <c r="M14379">
        <v>-26</v>
      </c>
      <c r="N14379" s="8">
        <f t="shared" si="224"/>
        <v>-39241.799999999996</v>
      </c>
    </row>
    <row r="14380" spans="1:14">
      <c r="A14380" t="s">
        <v>14</v>
      </c>
      <c r="B14380" t="s">
        <v>62</v>
      </c>
      <c r="C14380" t="s">
        <v>937</v>
      </c>
      <c r="D14380">
        <v>13118231003</v>
      </c>
      <c r="E14380" s="1">
        <v>44880</v>
      </c>
      <c r="F14380" s="1">
        <v>44880</v>
      </c>
      <c r="G14380">
        <v>8439090362</v>
      </c>
      <c r="H14380" t="s">
        <v>5578</v>
      </c>
      <c r="I14380">
        <v>534.6</v>
      </c>
      <c r="J14380" s="1">
        <v>44940</v>
      </c>
      <c r="K14380">
        <v>486</v>
      </c>
      <c r="L14380" s="1">
        <v>44910</v>
      </c>
      <c r="M14380">
        <v>-30</v>
      </c>
      <c r="N14380" s="8">
        <f t="shared" si="224"/>
        <v>-14580</v>
      </c>
    </row>
    <row r="14381" spans="1:14">
      <c r="A14381" t="s">
        <v>14</v>
      </c>
      <c r="B14381" t="s">
        <v>62</v>
      </c>
      <c r="C14381" t="s">
        <v>108</v>
      </c>
      <c r="D14381">
        <v>2006400960</v>
      </c>
      <c r="E14381" s="1">
        <v>44880</v>
      </c>
      <c r="F14381" s="1">
        <v>44880</v>
      </c>
      <c r="G14381">
        <v>8439513593</v>
      </c>
      <c r="H14381">
        <v>1655405</v>
      </c>
      <c r="I14381">
        <v>122</v>
      </c>
      <c r="J14381" s="1">
        <v>44940</v>
      </c>
      <c r="K14381">
        <v>100</v>
      </c>
      <c r="L14381" s="1">
        <v>44900</v>
      </c>
      <c r="M14381">
        <v>-40</v>
      </c>
      <c r="N14381" s="8">
        <f t="shared" si="224"/>
        <v>-4000</v>
      </c>
    </row>
    <row r="14382" spans="1:14">
      <c r="A14382" t="s">
        <v>14</v>
      </c>
      <c r="B14382" t="s">
        <v>62</v>
      </c>
      <c r="C14382" t="s">
        <v>108</v>
      </c>
      <c r="D14382">
        <v>2006400960</v>
      </c>
      <c r="E14382" s="1">
        <v>44880</v>
      </c>
      <c r="F14382" s="1">
        <v>44880</v>
      </c>
      <c r="G14382">
        <v>8439513728</v>
      </c>
      <c r="H14382">
        <v>1655406</v>
      </c>
      <c r="I14382">
        <v>122</v>
      </c>
      <c r="J14382" s="1">
        <v>44940</v>
      </c>
      <c r="K14382">
        <v>100</v>
      </c>
      <c r="L14382" s="1">
        <v>44910</v>
      </c>
      <c r="M14382">
        <v>-30</v>
      </c>
      <c r="N14382" s="8">
        <f t="shared" si="224"/>
        <v>-3000</v>
      </c>
    </row>
    <row r="14383" spans="1:14">
      <c r="A14383" t="s">
        <v>14</v>
      </c>
      <c r="B14383" t="s">
        <v>62</v>
      </c>
      <c r="C14383" t="s">
        <v>108</v>
      </c>
      <c r="D14383">
        <v>2006400960</v>
      </c>
      <c r="E14383" s="1">
        <v>44880</v>
      </c>
      <c r="F14383" s="1">
        <v>44880</v>
      </c>
      <c r="G14383">
        <v>8439514844</v>
      </c>
      <c r="H14383">
        <v>1655409</v>
      </c>
      <c r="I14383">
        <v>122</v>
      </c>
      <c r="J14383" s="1">
        <v>44940</v>
      </c>
      <c r="K14383">
        <v>100</v>
      </c>
      <c r="L14383" s="1">
        <v>44900</v>
      </c>
      <c r="M14383">
        <v>-40</v>
      </c>
      <c r="N14383" s="8">
        <f t="shared" si="224"/>
        <v>-4000</v>
      </c>
    </row>
    <row r="14384" spans="1:14">
      <c r="A14384" t="s">
        <v>14</v>
      </c>
      <c r="B14384" t="s">
        <v>62</v>
      </c>
      <c r="C14384" t="s">
        <v>108</v>
      </c>
      <c r="D14384">
        <v>2006400960</v>
      </c>
      <c r="E14384" s="1">
        <v>44880</v>
      </c>
      <c r="F14384" s="1">
        <v>44880</v>
      </c>
      <c r="G14384">
        <v>8439515632</v>
      </c>
      <c r="H14384">
        <v>1655410</v>
      </c>
      <c r="I14384">
        <v>122</v>
      </c>
      <c r="J14384" s="1">
        <v>44940</v>
      </c>
      <c r="K14384">
        <v>100</v>
      </c>
      <c r="L14384" s="1">
        <v>44900</v>
      </c>
      <c r="M14384">
        <v>-40</v>
      </c>
      <c r="N14384" s="8">
        <f t="shared" si="224"/>
        <v>-4000</v>
      </c>
    </row>
    <row r="14385" spans="1:14">
      <c r="A14385" t="s">
        <v>14</v>
      </c>
      <c r="B14385" t="s">
        <v>62</v>
      </c>
      <c r="C14385" t="s">
        <v>108</v>
      </c>
      <c r="D14385">
        <v>2006400960</v>
      </c>
      <c r="E14385" s="1">
        <v>44880</v>
      </c>
      <c r="F14385" s="1">
        <v>44880</v>
      </c>
      <c r="G14385">
        <v>8439530135</v>
      </c>
      <c r="H14385">
        <v>1655443</v>
      </c>
      <c r="I14385">
        <v>1601.25</v>
      </c>
      <c r="J14385" s="1">
        <v>44940</v>
      </c>
      <c r="K14385">
        <v>1312.5</v>
      </c>
      <c r="L14385" s="1">
        <v>44900</v>
      </c>
      <c r="M14385">
        <v>-40</v>
      </c>
      <c r="N14385" s="8">
        <f t="shared" si="224"/>
        <v>-52500</v>
      </c>
    </row>
    <row r="14386" spans="1:14">
      <c r="A14386" t="s">
        <v>14</v>
      </c>
      <c r="B14386" t="s">
        <v>62</v>
      </c>
      <c r="C14386" t="s">
        <v>108</v>
      </c>
      <c r="D14386">
        <v>2006400960</v>
      </c>
      <c r="E14386" s="1">
        <v>44880</v>
      </c>
      <c r="F14386" s="1">
        <v>44880</v>
      </c>
      <c r="G14386">
        <v>8439534015</v>
      </c>
      <c r="H14386">
        <v>1655453</v>
      </c>
      <c r="I14386">
        <v>758.47</v>
      </c>
      <c r="J14386" s="1">
        <v>44940</v>
      </c>
      <c r="K14386">
        <v>729.3</v>
      </c>
      <c r="L14386" s="1">
        <v>44900</v>
      </c>
      <c r="M14386">
        <v>-40</v>
      </c>
      <c r="N14386" s="8">
        <f t="shared" si="224"/>
        <v>-29172</v>
      </c>
    </row>
    <row r="14387" spans="1:14">
      <c r="A14387" t="s">
        <v>14</v>
      </c>
      <c r="B14387" t="s">
        <v>62</v>
      </c>
      <c r="C14387" t="s">
        <v>108</v>
      </c>
      <c r="D14387">
        <v>2006400960</v>
      </c>
      <c r="E14387" s="1">
        <v>44880</v>
      </c>
      <c r="F14387" s="1">
        <v>44880</v>
      </c>
      <c r="G14387">
        <v>8439561758</v>
      </c>
      <c r="H14387">
        <v>1655518</v>
      </c>
      <c r="I14387">
        <v>599.46</v>
      </c>
      <c r="J14387" s="1">
        <v>44940</v>
      </c>
      <c r="K14387">
        <v>576.4</v>
      </c>
      <c r="L14387" s="1">
        <v>44900</v>
      </c>
      <c r="M14387">
        <v>-40</v>
      </c>
      <c r="N14387" s="8">
        <f t="shared" si="224"/>
        <v>-23056</v>
      </c>
    </row>
    <row r="14388" spans="1:14">
      <c r="A14388" t="s">
        <v>14</v>
      </c>
      <c r="B14388" t="s">
        <v>62</v>
      </c>
      <c r="C14388" t="s">
        <v>108</v>
      </c>
      <c r="D14388">
        <v>2006400960</v>
      </c>
      <c r="E14388" s="1">
        <v>44880</v>
      </c>
      <c r="F14388" s="1">
        <v>44880</v>
      </c>
      <c r="G14388">
        <v>8439563989</v>
      </c>
      <c r="H14388">
        <v>1655520</v>
      </c>
      <c r="I14388">
        <v>886.6</v>
      </c>
      <c r="J14388" s="1">
        <v>44940</v>
      </c>
      <c r="K14388">
        <v>852.5</v>
      </c>
      <c r="L14388" s="1">
        <v>44900</v>
      </c>
      <c r="M14388">
        <v>-40</v>
      </c>
      <c r="N14388" s="8">
        <f t="shared" si="224"/>
        <v>-34100</v>
      </c>
    </row>
    <row r="14389" spans="1:14">
      <c r="A14389" t="s">
        <v>14</v>
      </c>
      <c r="B14389" t="s">
        <v>62</v>
      </c>
      <c r="C14389" t="s">
        <v>108</v>
      </c>
      <c r="D14389">
        <v>2006400960</v>
      </c>
      <c r="E14389" s="1">
        <v>44880</v>
      </c>
      <c r="F14389" s="1">
        <v>44880</v>
      </c>
      <c r="G14389">
        <v>8439570572</v>
      </c>
      <c r="H14389">
        <v>1655527</v>
      </c>
      <c r="I14389">
        <v>457.5</v>
      </c>
      <c r="J14389" s="1">
        <v>44940</v>
      </c>
      <c r="K14389">
        <v>375</v>
      </c>
      <c r="L14389" s="1">
        <v>44900</v>
      </c>
      <c r="M14389">
        <v>-40</v>
      </c>
      <c r="N14389" s="8">
        <f t="shared" si="224"/>
        <v>-15000</v>
      </c>
    </row>
    <row r="14390" spans="1:14">
      <c r="A14390" t="s">
        <v>14</v>
      </c>
      <c r="B14390" t="s">
        <v>62</v>
      </c>
      <c r="C14390" t="s">
        <v>108</v>
      </c>
      <c r="D14390">
        <v>2006400960</v>
      </c>
      <c r="E14390" s="1">
        <v>44880</v>
      </c>
      <c r="F14390" s="1">
        <v>44880</v>
      </c>
      <c r="G14390">
        <v>8439575816</v>
      </c>
      <c r="H14390">
        <v>1655540</v>
      </c>
      <c r="I14390">
        <v>483.91</v>
      </c>
      <c r="J14390" s="1">
        <v>44940</v>
      </c>
      <c r="K14390">
        <v>465.3</v>
      </c>
      <c r="L14390" s="1">
        <v>44900</v>
      </c>
      <c r="M14390">
        <v>-40</v>
      </c>
      <c r="N14390" s="8">
        <f t="shared" si="224"/>
        <v>-18612</v>
      </c>
    </row>
    <row r="14391" spans="1:14">
      <c r="A14391" t="s">
        <v>14</v>
      </c>
      <c r="B14391" t="s">
        <v>62</v>
      </c>
      <c r="C14391" t="s">
        <v>108</v>
      </c>
      <c r="D14391">
        <v>2006400960</v>
      </c>
      <c r="E14391" s="1">
        <v>44880</v>
      </c>
      <c r="F14391" s="1">
        <v>44880</v>
      </c>
      <c r="G14391">
        <v>8439581654</v>
      </c>
      <c r="H14391">
        <v>1655553</v>
      </c>
      <c r="I14391">
        <v>228.75</v>
      </c>
      <c r="J14391" s="1">
        <v>44940</v>
      </c>
      <c r="K14391">
        <v>187.5</v>
      </c>
      <c r="L14391" s="1">
        <v>44900</v>
      </c>
      <c r="M14391">
        <v>-40</v>
      </c>
      <c r="N14391" s="8">
        <f t="shared" si="224"/>
        <v>-7500</v>
      </c>
    </row>
    <row r="14392" spans="1:14">
      <c r="A14392" t="s">
        <v>14</v>
      </c>
      <c r="B14392" t="s">
        <v>62</v>
      </c>
      <c r="C14392" t="s">
        <v>108</v>
      </c>
      <c r="D14392">
        <v>2006400960</v>
      </c>
      <c r="E14392" s="1">
        <v>44880</v>
      </c>
      <c r="F14392" s="1">
        <v>44880</v>
      </c>
      <c r="G14392">
        <v>8439586807</v>
      </c>
      <c r="H14392">
        <v>1655561</v>
      </c>
      <c r="I14392">
        <v>596.02</v>
      </c>
      <c r="J14392" s="1">
        <v>44940</v>
      </c>
      <c r="K14392">
        <v>573.1</v>
      </c>
      <c r="L14392" s="1">
        <v>44900</v>
      </c>
      <c r="M14392">
        <v>-40</v>
      </c>
      <c r="N14392" s="8">
        <f t="shared" si="224"/>
        <v>-22924</v>
      </c>
    </row>
    <row r="14393" spans="1:14">
      <c r="A14393" t="s">
        <v>14</v>
      </c>
      <c r="B14393" t="s">
        <v>62</v>
      </c>
      <c r="C14393" t="s">
        <v>108</v>
      </c>
      <c r="D14393">
        <v>2006400960</v>
      </c>
      <c r="E14393" s="1">
        <v>44880</v>
      </c>
      <c r="F14393" s="1">
        <v>44880</v>
      </c>
      <c r="G14393">
        <v>8439595693</v>
      </c>
      <c r="H14393">
        <v>1655576</v>
      </c>
      <c r="I14393">
        <v>418.7</v>
      </c>
      <c r="J14393" s="1">
        <v>44940</v>
      </c>
      <c r="K14393">
        <v>402.6</v>
      </c>
      <c r="L14393" s="1">
        <v>44900</v>
      </c>
      <c r="M14393">
        <v>-40</v>
      </c>
      <c r="N14393" s="8">
        <f t="shared" si="224"/>
        <v>-16104</v>
      </c>
    </row>
    <row r="14394" spans="1:14">
      <c r="A14394" t="s">
        <v>14</v>
      </c>
      <c r="B14394" t="s">
        <v>62</v>
      </c>
      <c r="C14394" t="s">
        <v>108</v>
      </c>
      <c r="D14394">
        <v>2006400960</v>
      </c>
      <c r="E14394" s="1">
        <v>44880</v>
      </c>
      <c r="F14394" s="1">
        <v>44880</v>
      </c>
      <c r="G14394">
        <v>8439610149</v>
      </c>
      <c r="H14394">
        <v>1655594</v>
      </c>
      <c r="I14394">
        <v>241.38</v>
      </c>
      <c r="J14394" s="1">
        <v>44940</v>
      </c>
      <c r="K14394">
        <v>232.1</v>
      </c>
      <c r="L14394" s="1">
        <v>44900</v>
      </c>
      <c r="M14394">
        <v>-40</v>
      </c>
      <c r="N14394" s="8">
        <f t="shared" si="224"/>
        <v>-9284</v>
      </c>
    </row>
    <row r="14395" spans="1:14">
      <c r="A14395" t="s">
        <v>14</v>
      </c>
      <c r="B14395" t="s">
        <v>62</v>
      </c>
      <c r="C14395" t="s">
        <v>108</v>
      </c>
      <c r="D14395">
        <v>2006400960</v>
      </c>
      <c r="E14395" s="1">
        <v>44880</v>
      </c>
      <c r="F14395" s="1">
        <v>44880</v>
      </c>
      <c r="G14395">
        <v>8439623589</v>
      </c>
      <c r="H14395">
        <v>1655641</v>
      </c>
      <c r="I14395">
        <v>2058.75</v>
      </c>
      <c r="J14395" s="1">
        <v>44940</v>
      </c>
      <c r="K14395">
        <v>1687.5</v>
      </c>
      <c r="L14395" s="1">
        <v>44900</v>
      </c>
      <c r="M14395">
        <v>-40</v>
      </c>
      <c r="N14395" s="8">
        <f t="shared" si="224"/>
        <v>-67500</v>
      </c>
    </row>
    <row r="14396" spans="1:14">
      <c r="A14396" t="s">
        <v>14</v>
      </c>
      <c r="B14396" t="s">
        <v>62</v>
      </c>
      <c r="C14396" t="s">
        <v>108</v>
      </c>
      <c r="D14396">
        <v>2006400960</v>
      </c>
      <c r="E14396" s="1">
        <v>44880</v>
      </c>
      <c r="F14396" s="1">
        <v>44880</v>
      </c>
      <c r="G14396">
        <v>8439626351</v>
      </c>
      <c r="H14396">
        <v>1655651</v>
      </c>
      <c r="I14396">
        <v>624.62</v>
      </c>
      <c r="J14396" s="1">
        <v>44940</v>
      </c>
      <c r="K14396">
        <v>600.6</v>
      </c>
      <c r="L14396" s="1">
        <v>44900</v>
      </c>
      <c r="M14396">
        <v>-40</v>
      </c>
      <c r="N14396" s="8">
        <f t="shared" si="224"/>
        <v>-24024</v>
      </c>
    </row>
    <row r="14397" spans="1:14">
      <c r="A14397" t="s">
        <v>14</v>
      </c>
      <c r="B14397" t="s">
        <v>62</v>
      </c>
      <c r="C14397" t="s">
        <v>108</v>
      </c>
      <c r="D14397">
        <v>2006400960</v>
      </c>
      <c r="E14397" s="1">
        <v>44880</v>
      </c>
      <c r="F14397" s="1">
        <v>44880</v>
      </c>
      <c r="G14397">
        <v>8439643366</v>
      </c>
      <c r="H14397">
        <v>1655707</v>
      </c>
      <c r="I14397">
        <v>523.95000000000005</v>
      </c>
      <c r="J14397" s="1">
        <v>44940</v>
      </c>
      <c r="K14397">
        <v>503.8</v>
      </c>
      <c r="L14397" s="1">
        <v>44900</v>
      </c>
      <c r="M14397">
        <v>-40</v>
      </c>
      <c r="N14397" s="8">
        <f t="shared" si="224"/>
        <v>-20152</v>
      </c>
    </row>
    <row r="14398" spans="1:14">
      <c r="A14398" t="s">
        <v>14</v>
      </c>
      <c r="B14398" t="s">
        <v>62</v>
      </c>
      <c r="C14398" t="s">
        <v>1610</v>
      </c>
      <c r="D14398">
        <v>887630150</v>
      </c>
      <c r="E14398" s="1">
        <v>44881</v>
      </c>
      <c r="F14398" s="1">
        <v>44881</v>
      </c>
      <c r="G14398">
        <v>8440510568</v>
      </c>
      <c r="H14398">
        <v>52032601</v>
      </c>
      <c r="I14398">
        <v>4053.57</v>
      </c>
      <c r="J14398" s="1">
        <v>44941</v>
      </c>
      <c r="K14398">
        <v>3322.6</v>
      </c>
      <c r="L14398" s="1">
        <v>44909</v>
      </c>
      <c r="M14398">
        <v>-32</v>
      </c>
      <c r="N14398" s="8">
        <f t="shared" si="224"/>
        <v>-106323.2</v>
      </c>
    </row>
    <row r="14399" spans="1:14">
      <c r="A14399" t="s">
        <v>14</v>
      </c>
      <c r="B14399" t="s">
        <v>62</v>
      </c>
      <c r="C14399" t="s">
        <v>1658</v>
      </c>
      <c r="D14399">
        <v>1323030690</v>
      </c>
      <c r="E14399" s="1">
        <v>44880</v>
      </c>
      <c r="F14399" s="1">
        <v>44880</v>
      </c>
      <c r="G14399">
        <v>8440536113</v>
      </c>
      <c r="H14399">
        <v>2222922841</v>
      </c>
      <c r="I14399">
        <v>3061.66</v>
      </c>
      <c r="J14399" s="1">
        <v>44940</v>
      </c>
      <c r="K14399">
        <v>2509.56</v>
      </c>
      <c r="L14399" s="1">
        <v>44893</v>
      </c>
      <c r="M14399">
        <v>-47</v>
      </c>
      <c r="N14399" s="8">
        <f t="shared" si="224"/>
        <v>-117949.31999999999</v>
      </c>
    </row>
    <row r="14400" spans="1:14">
      <c r="A14400" t="s">
        <v>14</v>
      </c>
      <c r="B14400" t="s">
        <v>62</v>
      </c>
      <c r="C14400" t="s">
        <v>379</v>
      </c>
      <c r="D14400">
        <v>1650760505</v>
      </c>
      <c r="E14400" s="1">
        <v>44880</v>
      </c>
      <c r="F14400" s="1">
        <v>44880</v>
      </c>
      <c r="G14400">
        <v>8440712527</v>
      </c>
      <c r="H14400" t="s">
        <v>3477</v>
      </c>
      <c r="I14400">
        <v>65.33</v>
      </c>
      <c r="J14400" s="1">
        <v>44940</v>
      </c>
      <c r="K14400">
        <v>59.39</v>
      </c>
      <c r="L14400" s="1">
        <v>44915</v>
      </c>
      <c r="M14400">
        <v>-25</v>
      </c>
      <c r="N14400" s="8">
        <f t="shared" si="224"/>
        <v>-1484.75</v>
      </c>
    </row>
    <row r="14401" spans="1:14">
      <c r="A14401" t="s">
        <v>14</v>
      </c>
      <c r="B14401" t="s">
        <v>62</v>
      </c>
      <c r="C14401" t="s">
        <v>909</v>
      </c>
      <c r="D14401">
        <v>784230872</v>
      </c>
      <c r="E14401" s="1">
        <v>44880</v>
      </c>
      <c r="F14401" s="1">
        <v>44880</v>
      </c>
      <c r="G14401">
        <v>8440893622</v>
      </c>
      <c r="H14401" t="s">
        <v>5579</v>
      </c>
      <c r="I14401">
        <v>231.8</v>
      </c>
      <c r="J14401" s="1">
        <v>44940</v>
      </c>
      <c r="K14401">
        <v>190</v>
      </c>
      <c r="L14401" s="1">
        <v>44910</v>
      </c>
      <c r="M14401">
        <v>-30</v>
      </c>
      <c r="N14401" s="8">
        <f t="shared" si="224"/>
        <v>-5700</v>
      </c>
    </row>
    <row r="14402" spans="1:14">
      <c r="A14402" t="s">
        <v>14</v>
      </c>
      <c r="B14402" t="s">
        <v>62</v>
      </c>
      <c r="C14402" t="s">
        <v>570</v>
      </c>
      <c r="D14402">
        <v>696360155</v>
      </c>
      <c r="E14402" s="1">
        <v>44881</v>
      </c>
      <c r="F14402" s="1">
        <v>44881</v>
      </c>
      <c r="G14402">
        <v>8440900052</v>
      </c>
      <c r="H14402">
        <v>2283056920</v>
      </c>
      <c r="I14402">
        <v>38500</v>
      </c>
      <c r="J14402" s="1">
        <v>44941</v>
      </c>
      <c r="K14402">
        <v>35000</v>
      </c>
      <c r="L14402" s="1">
        <v>44910</v>
      </c>
      <c r="M14402">
        <v>-31</v>
      </c>
      <c r="N14402" s="8">
        <f t="shared" si="224"/>
        <v>-1085000</v>
      </c>
    </row>
    <row r="14403" spans="1:14">
      <c r="A14403" t="s">
        <v>14</v>
      </c>
      <c r="B14403" t="s">
        <v>62</v>
      </c>
      <c r="C14403" t="s">
        <v>909</v>
      </c>
      <c r="D14403">
        <v>784230872</v>
      </c>
      <c r="E14403" s="1">
        <v>44880</v>
      </c>
      <c r="F14403" s="1">
        <v>44880</v>
      </c>
      <c r="G14403">
        <v>8440908111</v>
      </c>
      <c r="H14403" t="s">
        <v>5580</v>
      </c>
      <c r="I14403">
        <v>90.72</v>
      </c>
      <c r="J14403" s="1">
        <v>44940</v>
      </c>
      <c r="K14403">
        <v>86.4</v>
      </c>
      <c r="L14403" s="1">
        <v>44910</v>
      </c>
      <c r="M14403">
        <v>-30</v>
      </c>
      <c r="N14403" s="8">
        <f t="shared" ref="N14403:N14466" si="225">+K14403*M14403</f>
        <v>-2592</v>
      </c>
    </row>
    <row r="14404" spans="1:14">
      <c r="A14404" t="s">
        <v>14</v>
      </c>
      <c r="B14404" t="s">
        <v>62</v>
      </c>
      <c r="C14404" t="s">
        <v>194</v>
      </c>
      <c r="D14404">
        <v>2344710484</v>
      </c>
      <c r="E14404" s="1">
        <v>44881</v>
      </c>
      <c r="F14404" s="1">
        <v>44881</v>
      </c>
      <c r="G14404">
        <v>8441135667</v>
      </c>
      <c r="H14404">
        <v>665864</v>
      </c>
      <c r="I14404">
        <v>598.4</v>
      </c>
      <c r="J14404" s="1">
        <v>44941</v>
      </c>
      <c r="K14404">
        <v>544</v>
      </c>
      <c r="L14404" s="1">
        <v>44910</v>
      </c>
      <c r="M14404">
        <v>-31</v>
      </c>
      <c r="N14404" s="8">
        <f t="shared" si="225"/>
        <v>-16864</v>
      </c>
    </row>
    <row r="14405" spans="1:14">
      <c r="A14405" t="s">
        <v>14</v>
      </c>
      <c r="B14405" t="s">
        <v>62</v>
      </c>
      <c r="C14405" t="s">
        <v>1877</v>
      </c>
      <c r="D14405">
        <v>1990200170</v>
      </c>
      <c r="E14405" s="1">
        <v>44880</v>
      </c>
      <c r="F14405" s="1">
        <v>44880</v>
      </c>
      <c r="G14405">
        <v>8441424718</v>
      </c>
      <c r="H14405" t="s">
        <v>5581</v>
      </c>
      <c r="I14405">
        <v>250.34</v>
      </c>
      <c r="J14405" s="1">
        <v>44940</v>
      </c>
      <c r="K14405">
        <v>205.2</v>
      </c>
      <c r="L14405" s="1">
        <v>44910</v>
      </c>
      <c r="M14405">
        <v>-30</v>
      </c>
      <c r="N14405" s="8">
        <f t="shared" si="225"/>
        <v>-6156</v>
      </c>
    </row>
    <row r="14406" spans="1:14">
      <c r="A14406" t="s">
        <v>14</v>
      </c>
      <c r="B14406" t="s">
        <v>62</v>
      </c>
      <c r="C14406" t="s">
        <v>116</v>
      </c>
      <c r="D14406">
        <v>2789580590</v>
      </c>
      <c r="E14406" s="1">
        <v>44880</v>
      </c>
      <c r="F14406" s="1">
        <v>44880</v>
      </c>
      <c r="G14406">
        <v>8443663907</v>
      </c>
      <c r="H14406">
        <v>2022265290</v>
      </c>
      <c r="I14406">
        <v>14.17</v>
      </c>
      <c r="J14406" s="1">
        <v>44940</v>
      </c>
      <c r="K14406">
        <v>12.88</v>
      </c>
      <c r="L14406" s="1">
        <v>44910</v>
      </c>
      <c r="M14406">
        <v>-30</v>
      </c>
      <c r="N14406" s="8">
        <f t="shared" si="225"/>
        <v>-386.40000000000003</v>
      </c>
    </row>
    <row r="14407" spans="1:14">
      <c r="A14407" t="s">
        <v>14</v>
      </c>
      <c r="B14407" t="s">
        <v>62</v>
      </c>
      <c r="C14407" t="s">
        <v>319</v>
      </c>
      <c r="D14407">
        <v>9750710965</v>
      </c>
      <c r="E14407" s="1">
        <v>44881</v>
      </c>
      <c r="F14407" s="1">
        <v>44881</v>
      </c>
      <c r="G14407">
        <v>8443670662</v>
      </c>
      <c r="H14407" t="s">
        <v>5582</v>
      </c>
      <c r="I14407">
        <v>4801.01</v>
      </c>
      <c r="J14407" s="1">
        <v>44941</v>
      </c>
      <c r="K14407">
        <v>4364.55</v>
      </c>
      <c r="L14407" s="1">
        <v>44910</v>
      </c>
      <c r="M14407">
        <v>-31</v>
      </c>
      <c r="N14407" s="8">
        <f t="shared" si="225"/>
        <v>-135301.05000000002</v>
      </c>
    </row>
    <row r="14408" spans="1:14">
      <c r="A14408" t="s">
        <v>14</v>
      </c>
      <c r="B14408" t="s">
        <v>62</v>
      </c>
      <c r="C14408" t="s">
        <v>102</v>
      </c>
      <c r="D14408">
        <v>12317560154</v>
      </c>
      <c r="E14408" s="1">
        <v>44881</v>
      </c>
      <c r="F14408" s="1">
        <v>44881</v>
      </c>
      <c r="G14408">
        <v>8444148133</v>
      </c>
      <c r="H14408">
        <v>2261005588</v>
      </c>
      <c r="I14408">
        <v>1219.8800000000001</v>
      </c>
      <c r="J14408" s="1">
        <v>44941</v>
      </c>
      <c r="K14408">
        <v>999.9</v>
      </c>
      <c r="L14408" s="1">
        <v>44911</v>
      </c>
      <c r="M14408">
        <v>-30</v>
      </c>
      <c r="N14408" s="8">
        <f t="shared" si="225"/>
        <v>-29997</v>
      </c>
    </row>
    <row r="14409" spans="1:14">
      <c r="A14409" t="s">
        <v>14</v>
      </c>
      <c r="B14409" t="s">
        <v>62</v>
      </c>
      <c r="C14409" t="s">
        <v>517</v>
      </c>
      <c r="D14409">
        <v>924251002</v>
      </c>
      <c r="E14409" s="1">
        <v>44880</v>
      </c>
      <c r="F14409" s="1">
        <v>44880</v>
      </c>
      <c r="G14409">
        <v>8444448025</v>
      </c>
      <c r="H14409" t="s">
        <v>5583</v>
      </c>
      <c r="I14409">
        <v>2224.09</v>
      </c>
      <c r="J14409" s="1">
        <v>44940</v>
      </c>
      <c r="K14409">
        <v>2021.9</v>
      </c>
      <c r="L14409" s="1">
        <v>44910</v>
      </c>
      <c r="M14409">
        <v>-30</v>
      </c>
      <c r="N14409" s="8">
        <f t="shared" si="225"/>
        <v>-60657</v>
      </c>
    </row>
    <row r="14410" spans="1:14">
      <c r="A14410" t="s">
        <v>14</v>
      </c>
      <c r="B14410" t="s">
        <v>62</v>
      </c>
      <c r="C14410" t="s">
        <v>727</v>
      </c>
      <c r="D14410">
        <v>12785290151</v>
      </c>
      <c r="E14410" s="1">
        <v>44880</v>
      </c>
      <c r="F14410" s="1">
        <v>44880</v>
      </c>
      <c r="G14410">
        <v>8444735304</v>
      </c>
      <c r="H14410" t="s">
        <v>5584</v>
      </c>
      <c r="I14410">
        <v>2533.1799999999998</v>
      </c>
      <c r="J14410" s="1">
        <v>44940</v>
      </c>
      <c r="K14410">
        <v>2076.38</v>
      </c>
      <c r="L14410" s="1">
        <v>44911</v>
      </c>
      <c r="M14410">
        <v>-29</v>
      </c>
      <c r="N14410" s="8">
        <f t="shared" si="225"/>
        <v>-60215.020000000004</v>
      </c>
    </row>
    <row r="14411" spans="1:14">
      <c r="A14411" t="s">
        <v>14</v>
      </c>
      <c r="B14411" t="s">
        <v>62</v>
      </c>
      <c r="C14411" t="s">
        <v>110</v>
      </c>
      <c r="D14411">
        <v>12736110151</v>
      </c>
      <c r="E14411" s="1">
        <v>44880</v>
      </c>
      <c r="F14411" s="1">
        <v>44880</v>
      </c>
      <c r="G14411">
        <v>8444935811</v>
      </c>
      <c r="H14411">
        <v>6264005514</v>
      </c>
      <c r="I14411">
        <v>825</v>
      </c>
      <c r="J14411" s="1">
        <v>44940</v>
      </c>
      <c r="K14411">
        <v>750</v>
      </c>
      <c r="L14411" s="1">
        <v>44910</v>
      </c>
      <c r="M14411">
        <v>-30</v>
      </c>
      <c r="N14411" s="8">
        <f t="shared" si="225"/>
        <v>-22500</v>
      </c>
    </row>
    <row r="14412" spans="1:14">
      <c r="A14412" t="s">
        <v>14</v>
      </c>
      <c r="B14412" t="s">
        <v>62</v>
      </c>
      <c r="C14412" t="s">
        <v>274</v>
      </c>
      <c r="D14412">
        <v>8082461008</v>
      </c>
      <c r="E14412" s="1">
        <v>44881</v>
      </c>
      <c r="F14412" s="1">
        <v>44881</v>
      </c>
      <c r="G14412">
        <v>8445059089</v>
      </c>
      <c r="H14412">
        <v>22247453</v>
      </c>
      <c r="I14412">
        <v>1732.4</v>
      </c>
      <c r="J14412" s="1">
        <v>44941</v>
      </c>
      <c r="K14412">
        <v>1420</v>
      </c>
      <c r="L14412" s="1">
        <v>44910</v>
      </c>
      <c r="M14412">
        <v>-31</v>
      </c>
      <c r="N14412" s="8">
        <f t="shared" si="225"/>
        <v>-44020</v>
      </c>
    </row>
    <row r="14413" spans="1:14">
      <c r="A14413" t="s">
        <v>14</v>
      </c>
      <c r="B14413" t="s">
        <v>62</v>
      </c>
      <c r="C14413" t="s">
        <v>274</v>
      </c>
      <c r="D14413">
        <v>8082461008</v>
      </c>
      <c r="E14413" s="1">
        <v>44881</v>
      </c>
      <c r="F14413" s="1">
        <v>44881</v>
      </c>
      <c r="G14413">
        <v>8445116799</v>
      </c>
      <c r="H14413">
        <v>22247129</v>
      </c>
      <c r="I14413">
        <v>158.11000000000001</v>
      </c>
      <c r="J14413" s="1">
        <v>44941</v>
      </c>
      <c r="K14413">
        <v>129.6</v>
      </c>
      <c r="L14413" s="1">
        <v>44910</v>
      </c>
      <c r="M14413">
        <v>-31</v>
      </c>
      <c r="N14413" s="8">
        <f t="shared" si="225"/>
        <v>-4017.6</v>
      </c>
    </row>
    <row r="14414" spans="1:14">
      <c r="A14414" t="s">
        <v>14</v>
      </c>
      <c r="B14414" t="s">
        <v>62</v>
      </c>
      <c r="C14414" t="s">
        <v>205</v>
      </c>
      <c r="D14414">
        <v>747170157</v>
      </c>
      <c r="E14414" s="1">
        <v>44881</v>
      </c>
      <c r="F14414" s="1">
        <v>44881</v>
      </c>
      <c r="G14414">
        <v>8445130116</v>
      </c>
      <c r="H14414">
        <v>6752341575</v>
      </c>
      <c r="I14414">
        <v>59606.53</v>
      </c>
      <c r="J14414" s="1">
        <v>44941</v>
      </c>
      <c r="K14414">
        <v>54187.75</v>
      </c>
      <c r="L14414" s="1">
        <v>44910</v>
      </c>
      <c r="M14414">
        <v>-31</v>
      </c>
      <c r="N14414" s="8">
        <f t="shared" si="225"/>
        <v>-1679820.25</v>
      </c>
    </row>
    <row r="14415" spans="1:14">
      <c r="A14415" t="s">
        <v>14</v>
      </c>
      <c r="B14415" t="s">
        <v>62</v>
      </c>
      <c r="C14415" t="s">
        <v>99</v>
      </c>
      <c r="D14415">
        <v>803890151</v>
      </c>
      <c r="E14415" s="1">
        <v>44880</v>
      </c>
      <c r="F14415" s="1">
        <v>44880</v>
      </c>
      <c r="G14415">
        <v>8445154221</v>
      </c>
      <c r="H14415">
        <v>222076463</v>
      </c>
      <c r="I14415">
        <v>1464</v>
      </c>
      <c r="J14415" s="1">
        <v>44940</v>
      </c>
      <c r="K14415">
        <v>1200</v>
      </c>
      <c r="L14415" s="1">
        <v>44910</v>
      </c>
      <c r="M14415">
        <v>-30</v>
      </c>
      <c r="N14415" s="8">
        <f t="shared" si="225"/>
        <v>-36000</v>
      </c>
    </row>
    <row r="14416" spans="1:14">
      <c r="A14416" t="s">
        <v>14</v>
      </c>
      <c r="B14416" t="s">
        <v>62</v>
      </c>
      <c r="C14416" t="s">
        <v>502</v>
      </c>
      <c r="D14416">
        <v>3296950151</v>
      </c>
      <c r="E14416" s="1">
        <v>44881</v>
      </c>
      <c r="F14416" s="1">
        <v>44881</v>
      </c>
      <c r="G14416">
        <v>8445223283</v>
      </c>
      <c r="H14416">
        <v>2022000010038790</v>
      </c>
      <c r="I14416">
        <v>7623.17</v>
      </c>
      <c r="J14416" s="1">
        <v>44941</v>
      </c>
      <c r="K14416">
        <v>6930.15</v>
      </c>
      <c r="L14416" s="1">
        <v>44910</v>
      </c>
      <c r="M14416">
        <v>-31</v>
      </c>
      <c r="N14416" s="8">
        <f t="shared" si="225"/>
        <v>-214834.65</v>
      </c>
    </row>
    <row r="14417" spans="1:14">
      <c r="A14417" t="s">
        <v>14</v>
      </c>
      <c r="B14417" t="s">
        <v>62</v>
      </c>
      <c r="C14417" t="s">
        <v>607</v>
      </c>
      <c r="D14417">
        <v>2774840595</v>
      </c>
      <c r="E14417" s="1">
        <v>44881</v>
      </c>
      <c r="F14417" s="1">
        <v>44881</v>
      </c>
      <c r="G14417">
        <v>8445646745</v>
      </c>
      <c r="H14417">
        <v>9897117646</v>
      </c>
      <c r="I14417">
        <v>38095.160000000003</v>
      </c>
      <c r="J14417" s="1">
        <v>44941</v>
      </c>
      <c r="K14417">
        <v>6311.96</v>
      </c>
      <c r="L14417" s="1">
        <v>44910</v>
      </c>
      <c r="M14417">
        <v>-31</v>
      </c>
      <c r="N14417" s="8">
        <f t="shared" si="225"/>
        <v>-195670.76</v>
      </c>
    </row>
    <row r="14418" spans="1:14">
      <c r="A14418" t="s">
        <v>14</v>
      </c>
      <c r="B14418" t="s">
        <v>62</v>
      </c>
      <c r="C14418" t="s">
        <v>651</v>
      </c>
      <c r="D14418">
        <v>6324460150</v>
      </c>
      <c r="E14418" s="1">
        <v>44881</v>
      </c>
      <c r="F14418" s="1">
        <v>44881</v>
      </c>
      <c r="G14418">
        <v>8445817347</v>
      </c>
      <c r="H14418">
        <v>2223111456</v>
      </c>
      <c r="I14418">
        <v>973.56</v>
      </c>
      <c r="J14418" s="1">
        <v>44941</v>
      </c>
      <c r="K14418">
        <v>798</v>
      </c>
      <c r="L14418" s="1">
        <v>44910</v>
      </c>
      <c r="M14418">
        <v>-31</v>
      </c>
      <c r="N14418" s="8">
        <f t="shared" si="225"/>
        <v>-24738</v>
      </c>
    </row>
    <row r="14419" spans="1:14">
      <c r="A14419" t="s">
        <v>14</v>
      </c>
      <c r="B14419" t="s">
        <v>62</v>
      </c>
      <c r="C14419" t="s">
        <v>501</v>
      </c>
      <c r="D14419">
        <v>12432150154</v>
      </c>
      <c r="E14419" s="1">
        <v>44881</v>
      </c>
      <c r="F14419" s="1">
        <v>44881</v>
      </c>
      <c r="G14419">
        <v>8445835850</v>
      </c>
      <c r="H14419">
        <v>6000096238</v>
      </c>
      <c r="I14419">
        <v>42.23</v>
      </c>
      <c r="J14419" s="1">
        <v>44941</v>
      </c>
      <c r="K14419">
        <v>38.39</v>
      </c>
      <c r="L14419" s="1">
        <v>44910</v>
      </c>
      <c r="M14419">
        <v>-31</v>
      </c>
      <c r="N14419" s="8">
        <f t="shared" si="225"/>
        <v>-1190.0899999999999</v>
      </c>
    </row>
    <row r="14420" spans="1:14">
      <c r="A14420" t="s">
        <v>14</v>
      </c>
      <c r="B14420" t="s">
        <v>62</v>
      </c>
      <c r="C14420" t="s">
        <v>466</v>
      </c>
      <c r="D14420">
        <v>5526631006</v>
      </c>
      <c r="E14420" s="1">
        <v>44881</v>
      </c>
      <c r="F14420" s="1">
        <v>44881</v>
      </c>
      <c r="G14420">
        <v>8446099790</v>
      </c>
      <c r="H14420" t="s">
        <v>5585</v>
      </c>
      <c r="I14420">
        <v>357.46</v>
      </c>
      <c r="J14420" s="1">
        <v>44941</v>
      </c>
      <c r="K14420">
        <v>293</v>
      </c>
      <c r="L14420" s="1">
        <v>44910</v>
      </c>
      <c r="M14420">
        <v>-31</v>
      </c>
      <c r="N14420" s="8">
        <f t="shared" si="225"/>
        <v>-9083</v>
      </c>
    </row>
    <row r="14421" spans="1:14">
      <c r="A14421" t="s">
        <v>14</v>
      </c>
      <c r="B14421" t="s">
        <v>62</v>
      </c>
      <c r="C14421" t="s">
        <v>403</v>
      </c>
      <c r="D14421">
        <v>12792100153</v>
      </c>
      <c r="E14421" s="1">
        <v>44881</v>
      </c>
      <c r="F14421" s="1">
        <v>44881</v>
      </c>
      <c r="G14421">
        <v>8446596672</v>
      </c>
      <c r="H14421">
        <v>22052152</v>
      </c>
      <c r="I14421">
        <v>2276.1799999999998</v>
      </c>
      <c r="J14421" s="1">
        <v>44941</v>
      </c>
      <c r="K14421">
        <v>1865.72</v>
      </c>
      <c r="L14421" s="1">
        <v>44910</v>
      </c>
      <c r="M14421">
        <v>-31</v>
      </c>
      <c r="N14421" s="8">
        <f t="shared" si="225"/>
        <v>-57837.32</v>
      </c>
    </row>
    <row r="14422" spans="1:14">
      <c r="A14422" t="s">
        <v>14</v>
      </c>
      <c r="B14422" t="s">
        <v>62</v>
      </c>
      <c r="C14422" t="s">
        <v>181</v>
      </c>
      <c r="D14422">
        <v>2707070963</v>
      </c>
      <c r="E14422" s="1">
        <v>44881</v>
      </c>
      <c r="F14422" s="1">
        <v>44881</v>
      </c>
      <c r="G14422">
        <v>8446741519</v>
      </c>
      <c r="H14422">
        <v>8722184069</v>
      </c>
      <c r="I14422">
        <v>10005.530000000001</v>
      </c>
      <c r="J14422" s="1">
        <v>44941</v>
      </c>
      <c r="K14422">
        <v>9095.94</v>
      </c>
      <c r="L14422" s="1">
        <v>44910</v>
      </c>
      <c r="M14422">
        <v>-31</v>
      </c>
      <c r="N14422" s="8">
        <f t="shared" si="225"/>
        <v>-281974.14</v>
      </c>
    </row>
    <row r="14423" spans="1:14">
      <c r="A14423" t="s">
        <v>14</v>
      </c>
      <c r="B14423" t="s">
        <v>62</v>
      </c>
      <c r="C14423" t="s">
        <v>288</v>
      </c>
      <c r="D14423">
        <v>7195130153</v>
      </c>
      <c r="E14423" s="1">
        <v>44881</v>
      </c>
      <c r="F14423" s="1">
        <v>44881</v>
      </c>
      <c r="G14423">
        <v>8447022594</v>
      </c>
      <c r="H14423">
        <v>3622117065</v>
      </c>
      <c r="I14423">
        <v>80160.92</v>
      </c>
      <c r="J14423" s="1">
        <v>44941</v>
      </c>
      <c r="K14423">
        <v>72873.56</v>
      </c>
      <c r="L14423" s="1">
        <v>44910</v>
      </c>
      <c r="M14423">
        <v>-31</v>
      </c>
      <c r="N14423" s="8">
        <f t="shared" si="225"/>
        <v>-2259080.36</v>
      </c>
    </row>
    <row r="14424" spans="1:14">
      <c r="A14424" t="s">
        <v>14</v>
      </c>
      <c r="B14424" t="s">
        <v>62</v>
      </c>
      <c r="C14424" t="s">
        <v>571</v>
      </c>
      <c r="D14424">
        <v>6754140157</v>
      </c>
      <c r="E14424" s="1">
        <v>44881</v>
      </c>
      <c r="F14424" s="1">
        <v>44881</v>
      </c>
      <c r="G14424">
        <v>8447295713</v>
      </c>
      <c r="H14424" t="s">
        <v>5586</v>
      </c>
      <c r="I14424">
        <v>71.739999999999995</v>
      </c>
      <c r="J14424" s="1">
        <v>44941</v>
      </c>
      <c r="K14424">
        <v>58.8</v>
      </c>
      <c r="L14424" s="1">
        <v>44910</v>
      </c>
      <c r="M14424">
        <v>-31</v>
      </c>
      <c r="N14424" s="8">
        <f t="shared" si="225"/>
        <v>-1822.8</v>
      </c>
    </row>
    <row r="14425" spans="1:14">
      <c r="A14425" t="s">
        <v>14</v>
      </c>
      <c r="B14425" t="s">
        <v>62</v>
      </c>
      <c r="C14425" t="s">
        <v>571</v>
      </c>
      <c r="D14425">
        <v>6754140157</v>
      </c>
      <c r="E14425" s="1">
        <v>44881</v>
      </c>
      <c r="F14425" s="1">
        <v>44881</v>
      </c>
      <c r="G14425">
        <v>8447297365</v>
      </c>
      <c r="H14425" t="s">
        <v>5587</v>
      </c>
      <c r="I14425">
        <v>446.52</v>
      </c>
      <c r="J14425" s="1">
        <v>44941</v>
      </c>
      <c r="K14425">
        <v>366</v>
      </c>
      <c r="L14425" s="1">
        <v>44910</v>
      </c>
      <c r="M14425">
        <v>-31</v>
      </c>
      <c r="N14425" s="8">
        <f t="shared" si="225"/>
        <v>-11346</v>
      </c>
    </row>
    <row r="14426" spans="1:14">
      <c r="A14426" t="s">
        <v>14</v>
      </c>
      <c r="B14426" t="s">
        <v>62</v>
      </c>
      <c r="C14426" t="s">
        <v>180</v>
      </c>
      <c r="D14426">
        <v>3849010107</v>
      </c>
      <c r="E14426" s="1">
        <v>44881</v>
      </c>
      <c r="F14426" s="1">
        <v>44881</v>
      </c>
      <c r="G14426">
        <v>8447359973</v>
      </c>
      <c r="H14426">
        <v>152</v>
      </c>
      <c r="I14426">
        <v>263.52</v>
      </c>
      <c r="J14426" s="1">
        <v>44941</v>
      </c>
      <c r="K14426">
        <v>216</v>
      </c>
      <c r="L14426" s="1">
        <v>44915</v>
      </c>
      <c r="M14426">
        <v>-26</v>
      </c>
      <c r="N14426" s="8">
        <f t="shared" si="225"/>
        <v>-5616</v>
      </c>
    </row>
    <row r="14427" spans="1:14">
      <c r="A14427" t="s">
        <v>14</v>
      </c>
      <c r="B14427" t="s">
        <v>62</v>
      </c>
      <c r="C14427" t="s">
        <v>111</v>
      </c>
      <c r="D14427">
        <v>492340583</v>
      </c>
      <c r="E14427" s="1">
        <v>44881</v>
      </c>
      <c r="F14427" s="1">
        <v>44881</v>
      </c>
      <c r="G14427">
        <v>8447666050</v>
      </c>
      <c r="H14427">
        <v>22147884</v>
      </c>
      <c r="I14427">
        <v>2081.75</v>
      </c>
      <c r="J14427" s="1">
        <v>44941</v>
      </c>
      <c r="K14427">
        <v>1892.5</v>
      </c>
      <c r="L14427" s="1">
        <v>44910</v>
      </c>
      <c r="M14427">
        <v>-31</v>
      </c>
      <c r="N14427" s="8">
        <f t="shared" si="225"/>
        <v>-58667.5</v>
      </c>
    </row>
    <row r="14428" spans="1:14">
      <c r="A14428" t="s">
        <v>14</v>
      </c>
      <c r="B14428" t="s">
        <v>62</v>
      </c>
      <c r="C14428" t="s">
        <v>5362</v>
      </c>
      <c r="D14428">
        <v>5688870483</v>
      </c>
      <c r="E14428" s="1">
        <v>44881</v>
      </c>
      <c r="F14428" s="1">
        <v>44881</v>
      </c>
      <c r="G14428">
        <v>8447752808</v>
      </c>
      <c r="H14428">
        <v>918052</v>
      </c>
      <c r="I14428">
        <v>3720.39</v>
      </c>
      <c r="J14428" s="1">
        <v>44941</v>
      </c>
      <c r="K14428">
        <v>3049.5</v>
      </c>
      <c r="L14428" s="1">
        <v>44910</v>
      </c>
      <c r="M14428">
        <v>-31</v>
      </c>
      <c r="N14428" s="8">
        <f t="shared" si="225"/>
        <v>-94534.5</v>
      </c>
    </row>
    <row r="14429" spans="1:14">
      <c r="A14429" t="s">
        <v>14</v>
      </c>
      <c r="B14429" t="s">
        <v>62</v>
      </c>
      <c r="C14429" t="s">
        <v>156</v>
      </c>
      <c r="D14429">
        <v>10181220152</v>
      </c>
      <c r="E14429" s="1">
        <v>44881</v>
      </c>
      <c r="F14429" s="1">
        <v>44881</v>
      </c>
      <c r="G14429">
        <v>8447848842</v>
      </c>
      <c r="H14429">
        <v>9572342319</v>
      </c>
      <c r="I14429">
        <v>7320</v>
      </c>
      <c r="J14429" s="1">
        <v>44941</v>
      </c>
      <c r="K14429">
        <v>6000</v>
      </c>
      <c r="L14429" s="1">
        <v>44910</v>
      </c>
      <c r="M14429">
        <v>-31</v>
      </c>
      <c r="N14429" s="8">
        <f t="shared" si="225"/>
        <v>-186000</v>
      </c>
    </row>
    <row r="14430" spans="1:14">
      <c r="A14430" t="s">
        <v>14</v>
      </c>
      <c r="B14430" t="s">
        <v>62</v>
      </c>
      <c r="C14430" t="s">
        <v>303</v>
      </c>
      <c r="D14430">
        <v>426150488</v>
      </c>
      <c r="E14430" s="1">
        <v>44881</v>
      </c>
      <c r="F14430" s="1">
        <v>44881</v>
      </c>
      <c r="G14430">
        <v>8448018065</v>
      </c>
      <c r="H14430">
        <v>151851</v>
      </c>
      <c r="I14430">
        <v>5002.1400000000003</v>
      </c>
      <c r="J14430" s="1">
        <v>44941</v>
      </c>
      <c r="K14430">
        <v>4547.3999999999996</v>
      </c>
      <c r="L14430" s="1">
        <v>44910</v>
      </c>
      <c r="M14430">
        <v>-31</v>
      </c>
      <c r="N14430" s="8">
        <f t="shared" si="225"/>
        <v>-140969.4</v>
      </c>
    </row>
    <row r="14431" spans="1:14">
      <c r="A14431" t="s">
        <v>14</v>
      </c>
      <c r="B14431" t="s">
        <v>62</v>
      </c>
      <c r="C14431" t="s">
        <v>2168</v>
      </c>
      <c r="D14431" t="s">
        <v>2169</v>
      </c>
      <c r="E14431" s="1">
        <v>44881</v>
      </c>
      <c r="F14431" s="1">
        <v>44881</v>
      </c>
      <c r="G14431">
        <v>8448168536</v>
      </c>
      <c r="H14431">
        <v>10</v>
      </c>
      <c r="I14431">
        <v>2500</v>
      </c>
      <c r="J14431" s="1">
        <v>44941</v>
      </c>
      <c r="K14431">
        <v>2500</v>
      </c>
      <c r="L14431" s="1">
        <v>44887</v>
      </c>
      <c r="M14431">
        <v>-54</v>
      </c>
      <c r="N14431" s="8">
        <f t="shared" si="225"/>
        <v>-135000</v>
      </c>
    </row>
    <row r="14432" spans="1:14">
      <c r="A14432" t="s">
        <v>14</v>
      </c>
      <c r="B14432" t="s">
        <v>62</v>
      </c>
      <c r="C14432" t="s">
        <v>1432</v>
      </c>
      <c r="D14432" t="s">
        <v>1433</v>
      </c>
      <c r="E14432" s="1">
        <v>44881</v>
      </c>
      <c r="F14432" s="1">
        <v>44881</v>
      </c>
      <c r="G14432">
        <v>8448224151</v>
      </c>
      <c r="H14432" t="s">
        <v>61</v>
      </c>
      <c r="I14432">
        <v>1166.6600000000001</v>
      </c>
      <c r="J14432" s="1">
        <v>44941</v>
      </c>
      <c r="K14432">
        <v>1166.6600000000001</v>
      </c>
      <c r="L14432" s="1">
        <v>44893</v>
      </c>
      <c r="M14432">
        <v>-48</v>
      </c>
      <c r="N14432" s="8">
        <f t="shared" si="225"/>
        <v>-55999.680000000008</v>
      </c>
    </row>
    <row r="14433" spans="1:14">
      <c r="A14433" t="s">
        <v>14</v>
      </c>
      <c r="B14433" t="s">
        <v>62</v>
      </c>
      <c r="C14433" t="s">
        <v>155</v>
      </c>
      <c r="D14433">
        <v>5619050585</v>
      </c>
      <c r="E14433" s="1">
        <v>44881</v>
      </c>
      <c r="F14433" s="1">
        <v>44881</v>
      </c>
      <c r="G14433">
        <v>8448286341</v>
      </c>
      <c r="H14433">
        <v>500014836</v>
      </c>
      <c r="I14433">
        <v>10636.6</v>
      </c>
      <c r="J14433" s="1">
        <v>44941</v>
      </c>
      <c r="K14433">
        <v>9669.64</v>
      </c>
      <c r="L14433" s="1">
        <v>44910</v>
      </c>
      <c r="M14433">
        <v>-31</v>
      </c>
      <c r="N14433" s="8">
        <f t="shared" si="225"/>
        <v>-299758.83999999997</v>
      </c>
    </row>
    <row r="14434" spans="1:14">
      <c r="A14434" t="s">
        <v>14</v>
      </c>
      <c r="B14434" t="s">
        <v>62</v>
      </c>
      <c r="C14434" t="s">
        <v>190</v>
      </c>
      <c r="D14434">
        <v>9412650153</v>
      </c>
      <c r="E14434" s="1">
        <v>44881</v>
      </c>
      <c r="F14434" s="1">
        <v>44881</v>
      </c>
      <c r="G14434">
        <v>8448333786</v>
      </c>
      <c r="H14434" t="s">
        <v>5588</v>
      </c>
      <c r="I14434">
        <v>522.65</v>
      </c>
      <c r="J14434" s="1">
        <v>44941</v>
      </c>
      <c r="K14434">
        <v>428.4</v>
      </c>
      <c r="L14434" s="1">
        <v>44910</v>
      </c>
      <c r="M14434">
        <v>-31</v>
      </c>
      <c r="N14434" s="8">
        <f t="shared" si="225"/>
        <v>-13280.4</v>
      </c>
    </row>
    <row r="14435" spans="1:14">
      <c r="A14435" t="s">
        <v>14</v>
      </c>
      <c r="B14435" t="s">
        <v>62</v>
      </c>
      <c r="C14435" t="s">
        <v>672</v>
      </c>
      <c r="D14435">
        <v>10128980157</v>
      </c>
      <c r="E14435" s="1">
        <v>44881</v>
      </c>
      <c r="F14435" s="1">
        <v>44881</v>
      </c>
      <c r="G14435">
        <v>8448459954</v>
      </c>
      <c r="H14435" t="s">
        <v>5589</v>
      </c>
      <c r="I14435">
        <v>428.56</v>
      </c>
      <c r="J14435" s="1">
        <v>44941</v>
      </c>
      <c r="K14435">
        <v>389.6</v>
      </c>
      <c r="L14435" s="1">
        <v>44910</v>
      </c>
      <c r="M14435">
        <v>-31</v>
      </c>
      <c r="N14435" s="8">
        <f t="shared" si="225"/>
        <v>-12077.6</v>
      </c>
    </row>
    <row r="14436" spans="1:14">
      <c r="A14436" t="s">
        <v>14</v>
      </c>
      <c r="B14436" t="s">
        <v>62</v>
      </c>
      <c r="C14436" t="s">
        <v>2826</v>
      </c>
      <c r="D14436">
        <v>3670780158</v>
      </c>
      <c r="E14436" s="1">
        <v>44882</v>
      </c>
      <c r="F14436" s="1">
        <v>44882</v>
      </c>
      <c r="G14436">
        <v>8449021654</v>
      </c>
      <c r="H14436">
        <v>2220104362</v>
      </c>
      <c r="I14436">
        <v>492.36</v>
      </c>
      <c r="J14436" s="1">
        <v>44942</v>
      </c>
      <c r="K14436">
        <v>447.6</v>
      </c>
      <c r="L14436" s="1">
        <v>44910</v>
      </c>
      <c r="M14436">
        <v>-32</v>
      </c>
      <c r="N14436" s="8">
        <f t="shared" si="225"/>
        <v>-14323.2</v>
      </c>
    </row>
    <row r="14437" spans="1:14">
      <c r="A14437" t="s">
        <v>14</v>
      </c>
      <c r="B14437" t="s">
        <v>62</v>
      </c>
      <c r="C14437" t="s">
        <v>109</v>
      </c>
      <c r="D14437">
        <v>795170158</v>
      </c>
      <c r="E14437" s="1">
        <v>44882</v>
      </c>
      <c r="F14437" s="1">
        <v>44882</v>
      </c>
      <c r="G14437">
        <v>8449106661</v>
      </c>
      <c r="H14437">
        <v>2100131546</v>
      </c>
      <c r="I14437">
        <v>3432</v>
      </c>
      <c r="J14437" s="1">
        <v>44942</v>
      </c>
      <c r="K14437">
        <v>3120</v>
      </c>
      <c r="L14437" s="1">
        <v>44910</v>
      </c>
      <c r="M14437">
        <v>-32</v>
      </c>
      <c r="N14437" s="8">
        <f t="shared" si="225"/>
        <v>-99840</v>
      </c>
    </row>
    <row r="14438" spans="1:14">
      <c r="A14438" t="s">
        <v>14</v>
      </c>
      <c r="B14438" t="s">
        <v>62</v>
      </c>
      <c r="C14438" t="s">
        <v>307</v>
      </c>
      <c r="D14438">
        <v>1086690581</v>
      </c>
      <c r="E14438" s="1">
        <v>44882</v>
      </c>
      <c r="F14438" s="1">
        <v>44882</v>
      </c>
      <c r="G14438">
        <v>8449242387</v>
      </c>
      <c r="H14438" t="s">
        <v>5590</v>
      </c>
      <c r="I14438">
        <v>119.56</v>
      </c>
      <c r="J14438" s="1">
        <v>44942</v>
      </c>
      <c r="K14438">
        <v>98</v>
      </c>
      <c r="L14438" s="1">
        <v>44911</v>
      </c>
      <c r="M14438">
        <v>-31</v>
      </c>
      <c r="N14438" s="8">
        <f t="shared" si="225"/>
        <v>-3038</v>
      </c>
    </row>
    <row r="14439" spans="1:14">
      <c r="A14439" t="s">
        <v>14</v>
      </c>
      <c r="B14439" t="s">
        <v>62</v>
      </c>
      <c r="C14439" t="s">
        <v>307</v>
      </c>
      <c r="D14439">
        <v>1086690581</v>
      </c>
      <c r="E14439" s="1">
        <v>44882</v>
      </c>
      <c r="F14439" s="1">
        <v>44882</v>
      </c>
      <c r="G14439">
        <v>8449374755</v>
      </c>
      <c r="H14439" t="s">
        <v>5591</v>
      </c>
      <c r="I14439">
        <v>12200</v>
      </c>
      <c r="J14439" s="1">
        <v>44942</v>
      </c>
      <c r="K14439">
        <v>10000</v>
      </c>
      <c r="L14439" s="1">
        <v>44911</v>
      </c>
      <c r="M14439">
        <v>-31</v>
      </c>
      <c r="N14439" s="8">
        <f t="shared" si="225"/>
        <v>-310000</v>
      </c>
    </row>
    <row r="14440" spans="1:14">
      <c r="A14440" t="s">
        <v>14</v>
      </c>
      <c r="B14440" t="s">
        <v>62</v>
      </c>
      <c r="C14440" t="s">
        <v>109</v>
      </c>
      <c r="D14440">
        <v>795170158</v>
      </c>
      <c r="E14440" s="1">
        <v>44882</v>
      </c>
      <c r="F14440" s="1">
        <v>44882</v>
      </c>
      <c r="G14440">
        <v>8449861468</v>
      </c>
      <c r="H14440">
        <v>2100136495</v>
      </c>
      <c r="I14440">
        <v>865.7</v>
      </c>
      <c r="J14440" s="1">
        <v>44942</v>
      </c>
      <c r="K14440">
        <v>787</v>
      </c>
      <c r="L14440" s="1">
        <v>44910</v>
      </c>
      <c r="M14440">
        <v>-32</v>
      </c>
      <c r="N14440" s="8">
        <f t="shared" si="225"/>
        <v>-25184</v>
      </c>
    </row>
    <row r="14441" spans="1:14">
      <c r="A14441" t="s">
        <v>14</v>
      </c>
      <c r="B14441" t="s">
        <v>62</v>
      </c>
      <c r="C14441" t="s">
        <v>109</v>
      </c>
      <c r="D14441">
        <v>795170158</v>
      </c>
      <c r="E14441" s="1">
        <v>44882</v>
      </c>
      <c r="F14441" s="1">
        <v>44882</v>
      </c>
      <c r="G14441">
        <v>8449861661</v>
      </c>
      <c r="H14441">
        <v>2100136496</v>
      </c>
      <c r="I14441">
        <v>1403.6</v>
      </c>
      <c r="J14441" s="1">
        <v>44942</v>
      </c>
      <c r="K14441">
        <v>1276</v>
      </c>
      <c r="L14441" s="1">
        <v>44910</v>
      </c>
      <c r="M14441">
        <v>-32</v>
      </c>
      <c r="N14441" s="8">
        <f t="shared" si="225"/>
        <v>-40832</v>
      </c>
    </row>
    <row r="14442" spans="1:14">
      <c r="A14442" t="s">
        <v>14</v>
      </c>
      <c r="B14442" t="s">
        <v>62</v>
      </c>
      <c r="C14442" t="s">
        <v>101</v>
      </c>
      <c r="D14442">
        <v>3878140239</v>
      </c>
      <c r="E14442" s="1">
        <v>44881</v>
      </c>
      <c r="F14442" s="1">
        <v>44881</v>
      </c>
      <c r="G14442">
        <v>8449896233</v>
      </c>
      <c r="H14442">
        <v>1060007229</v>
      </c>
      <c r="I14442">
        <v>6444.77</v>
      </c>
      <c r="J14442" s="1">
        <v>44941</v>
      </c>
      <c r="K14442">
        <v>5858.88</v>
      </c>
      <c r="L14442" s="1">
        <v>44910</v>
      </c>
      <c r="M14442">
        <v>-31</v>
      </c>
      <c r="N14442" s="8">
        <f t="shared" si="225"/>
        <v>-181625.28</v>
      </c>
    </row>
    <row r="14443" spans="1:14">
      <c r="A14443" t="s">
        <v>14</v>
      </c>
      <c r="B14443" t="s">
        <v>62</v>
      </c>
      <c r="C14443" t="s">
        <v>2017</v>
      </c>
      <c r="D14443" t="s">
        <v>2018</v>
      </c>
      <c r="E14443" s="1">
        <v>44882</v>
      </c>
      <c r="F14443" s="1">
        <v>44882</v>
      </c>
      <c r="G14443">
        <v>8449967771</v>
      </c>
      <c r="H14443" t="s">
        <v>3583</v>
      </c>
      <c r="I14443">
        <v>2500</v>
      </c>
      <c r="J14443" s="1">
        <v>44942</v>
      </c>
      <c r="K14443">
        <v>2500</v>
      </c>
      <c r="L14443" s="1">
        <v>44887</v>
      </c>
      <c r="M14443">
        <v>-55</v>
      </c>
      <c r="N14443" s="8">
        <f t="shared" si="225"/>
        <v>-137500</v>
      </c>
    </row>
    <row r="14444" spans="1:14">
      <c r="A14444" t="s">
        <v>14</v>
      </c>
      <c r="B14444" t="s">
        <v>62</v>
      </c>
      <c r="C14444" t="s">
        <v>1051</v>
      </c>
      <c r="D14444">
        <v>11159150157</v>
      </c>
      <c r="E14444" s="1">
        <v>44882</v>
      </c>
      <c r="F14444" s="1">
        <v>44882</v>
      </c>
      <c r="G14444">
        <v>8451059991</v>
      </c>
      <c r="H14444">
        <v>2201701</v>
      </c>
      <c r="I14444">
        <v>1857.57</v>
      </c>
      <c r="J14444" s="1">
        <v>44942</v>
      </c>
      <c r="K14444">
        <v>1522.6</v>
      </c>
      <c r="L14444" s="1">
        <v>44910</v>
      </c>
      <c r="M14444">
        <v>-32</v>
      </c>
      <c r="N14444" s="8">
        <f t="shared" si="225"/>
        <v>-48723.199999999997</v>
      </c>
    </row>
    <row r="14445" spans="1:14">
      <c r="A14445" t="s">
        <v>14</v>
      </c>
      <c r="B14445" t="s">
        <v>62</v>
      </c>
      <c r="C14445" t="s">
        <v>1051</v>
      </c>
      <c r="D14445">
        <v>11159150157</v>
      </c>
      <c r="E14445" s="1">
        <v>44882</v>
      </c>
      <c r="F14445" s="1">
        <v>44882</v>
      </c>
      <c r="G14445">
        <v>8451061046</v>
      </c>
      <c r="H14445">
        <v>2201713</v>
      </c>
      <c r="I14445">
        <v>7930</v>
      </c>
      <c r="J14445" s="1">
        <v>44942</v>
      </c>
      <c r="K14445">
        <v>6500</v>
      </c>
      <c r="L14445" s="1">
        <v>44910</v>
      </c>
      <c r="M14445">
        <v>-32</v>
      </c>
      <c r="N14445" s="8">
        <f t="shared" si="225"/>
        <v>-208000</v>
      </c>
    </row>
    <row r="14446" spans="1:14">
      <c r="A14446" t="s">
        <v>14</v>
      </c>
      <c r="B14446" t="s">
        <v>62</v>
      </c>
      <c r="C14446" t="s">
        <v>248</v>
      </c>
      <c r="D14446">
        <v>3784450961</v>
      </c>
      <c r="E14446" s="1">
        <v>44881</v>
      </c>
      <c r="F14446" s="1">
        <v>44881</v>
      </c>
      <c r="G14446">
        <v>8451854015</v>
      </c>
      <c r="H14446" t="s">
        <v>5592</v>
      </c>
      <c r="I14446">
        <v>921.34</v>
      </c>
      <c r="J14446" s="1">
        <v>44941</v>
      </c>
      <c r="K14446">
        <v>755.2</v>
      </c>
      <c r="L14446" s="1">
        <v>44910</v>
      </c>
      <c r="M14446">
        <v>-31</v>
      </c>
      <c r="N14446" s="8">
        <f t="shared" si="225"/>
        <v>-23411.200000000001</v>
      </c>
    </row>
    <row r="14447" spans="1:14">
      <c r="A14447" t="s">
        <v>14</v>
      </c>
      <c r="B14447" t="s">
        <v>62</v>
      </c>
      <c r="C14447" t="s">
        <v>1002</v>
      </c>
      <c r="D14447">
        <v>124140211</v>
      </c>
      <c r="E14447" s="1">
        <v>44882</v>
      </c>
      <c r="F14447" s="1">
        <v>44882</v>
      </c>
      <c r="G14447">
        <v>8452238035</v>
      </c>
      <c r="H14447">
        <v>32243904</v>
      </c>
      <c r="I14447">
        <v>71207.22</v>
      </c>
      <c r="J14447" s="1">
        <v>44942</v>
      </c>
      <c r="K14447">
        <v>64733.84</v>
      </c>
      <c r="L14447" s="1">
        <v>44910</v>
      </c>
      <c r="M14447">
        <v>-32</v>
      </c>
      <c r="N14447" s="8">
        <f t="shared" si="225"/>
        <v>-2071482.88</v>
      </c>
    </row>
    <row r="14448" spans="1:14">
      <c r="A14448" t="s">
        <v>14</v>
      </c>
      <c r="B14448" t="s">
        <v>62</v>
      </c>
      <c r="C14448" t="s">
        <v>1002</v>
      </c>
      <c r="D14448">
        <v>124140211</v>
      </c>
      <c r="E14448" s="1">
        <v>44881</v>
      </c>
      <c r="F14448" s="1">
        <v>44881</v>
      </c>
      <c r="G14448">
        <v>8452238332</v>
      </c>
      <c r="H14448">
        <v>32243905</v>
      </c>
      <c r="I14448">
        <v>13249.48</v>
      </c>
      <c r="J14448" s="1">
        <v>44941</v>
      </c>
      <c r="K14448">
        <v>12739.88</v>
      </c>
      <c r="L14448" s="1">
        <v>44910</v>
      </c>
      <c r="M14448">
        <v>-31</v>
      </c>
      <c r="N14448" s="8">
        <f t="shared" si="225"/>
        <v>-394936.27999999997</v>
      </c>
    </row>
    <row r="14449" spans="1:14">
      <c r="A14449" t="s">
        <v>14</v>
      </c>
      <c r="B14449" t="s">
        <v>62</v>
      </c>
      <c r="C14449" t="s">
        <v>1002</v>
      </c>
      <c r="D14449">
        <v>124140211</v>
      </c>
      <c r="E14449" s="1">
        <v>44881</v>
      </c>
      <c r="F14449" s="1">
        <v>44881</v>
      </c>
      <c r="G14449">
        <v>8452238509</v>
      </c>
      <c r="H14449">
        <v>32243906</v>
      </c>
      <c r="I14449">
        <v>5027.6099999999997</v>
      </c>
      <c r="J14449" s="1">
        <v>44941</v>
      </c>
      <c r="K14449">
        <v>4570.55</v>
      </c>
      <c r="L14449" s="1">
        <v>44910</v>
      </c>
      <c r="M14449">
        <v>-31</v>
      </c>
      <c r="N14449" s="8">
        <f t="shared" si="225"/>
        <v>-141687.05000000002</v>
      </c>
    </row>
    <row r="14450" spans="1:14">
      <c r="A14450" t="s">
        <v>14</v>
      </c>
      <c r="B14450" t="s">
        <v>62</v>
      </c>
      <c r="C14450" t="s">
        <v>1002</v>
      </c>
      <c r="D14450">
        <v>124140211</v>
      </c>
      <c r="E14450" s="1">
        <v>44882</v>
      </c>
      <c r="F14450" s="1">
        <v>44882</v>
      </c>
      <c r="G14450">
        <v>8452240064</v>
      </c>
      <c r="H14450">
        <v>32243907</v>
      </c>
      <c r="I14450">
        <v>2232.12</v>
      </c>
      <c r="J14450" s="1">
        <v>44942</v>
      </c>
      <c r="K14450">
        <v>2029.2</v>
      </c>
      <c r="L14450" s="1">
        <v>44910</v>
      </c>
      <c r="M14450">
        <v>-32</v>
      </c>
      <c r="N14450" s="8">
        <f t="shared" si="225"/>
        <v>-64934.400000000001</v>
      </c>
    </row>
    <row r="14451" spans="1:14">
      <c r="A14451" t="s">
        <v>14</v>
      </c>
      <c r="B14451" t="s">
        <v>62</v>
      </c>
      <c r="C14451" t="s">
        <v>72</v>
      </c>
      <c r="D14451">
        <v>9238800156</v>
      </c>
      <c r="E14451" s="1">
        <v>44882</v>
      </c>
      <c r="F14451" s="1">
        <v>44882</v>
      </c>
      <c r="G14451">
        <v>8453673677</v>
      </c>
      <c r="H14451">
        <v>1209414590</v>
      </c>
      <c r="I14451">
        <v>301.29000000000002</v>
      </c>
      <c r="J14451" s="1">
        <v>44942</v>
      </c>
      <c r="K14451">
        <v>246.96</v>
      </c>
      <c r="L14451" s="1">
        <v>44910</v>
      </c>
      <c r="M14451">
        <v>-32</v>
      </c>
      <c r="N14451" s="8">
        <f t="shared" si="225"/>
        <v>-7902.72</v>
      </c>
    </row>
    <row r="14452" spans="1:14">
      <c r="A14452" t="s">
        <v>14</v>
      </c>
      <c r="B14452" t="s">
        <v>62</v>
      </c>
      <c r="C14452" t="s">
        <v>798</v>
      </c>
      <c r="D14452">
        <v>10491670963</v>
      </c>
      <c r="E14452" s="1">
        <v>44881</v>
      </c>
      <c r="F14452" s="1">
        <v>44881</v>
      </c>
      <c r="G14452">
        <v>8453690201</v>
      </c>
      <c r="H14452">
        <v>8150024841</v>
      </c>
      <c r="I14452">
        <v>14549.92</v>
      </c>
      <c r="J14452" s="1">
        <v>44941</v>
      </c>
      <c r="K14452">
        <v>11926.16</v>
      </c>
      <c r="L14452" s="1">
        <v>44910</v>
      </c>
      <c r="M14452">
        <v>-31</v>
      </c>
      <c r="N14452" s="8">
        <f t="shared" si="225"/>
        <v>-369710.96</v>
      </c>
    </row>
    <row r="14453" spans="1:14">
      <c r="A14453" t="s">
        <v>14</v>
      </c>
      <c r="B14453" t="s">
        <v>62</v>
      </c>
      <c r="C14453" t="s">
        <v>274</v>
      </c>
      <c r="D14453">
        <v>8082461008</v>
      </c>
      <c r="E14453" s="1">
        <v>44881</v>
      </c>
      <c r="F14453" s="1">
        <v>44881</v>
      </c>
      <c r="G14453">
        <v>8453884911</v>
      </c>
      <c r="H14453">
        <v>22248498</v>
      </c>
      <c r="I14453">
        <v>131.76</v>
      </c>
      <c r="J14453" s="1">
        <v>44941</v>
      </c>
      <c r="K14453">
        <v>108</v>
      </c>
      <c r="L14453" s="1">
        <v>44910</v>
      </c>
      <c r="M14453">
        <v>-31</v>
      </c>
      <c r="N14453" s="8">
        <f t="shared" si="225"/>
        <v>-3348</v>
      </c>
    </row>
    <row r="14454" spans="1:14">
      <c r="A14454" t="s">
        <v>14</v>
      </c>
      <c r="B14454" t="s">
        <v>62</v>
      </c>
      <c r="C14454" t="s">
        <v>274</v>
      </c>
      <c r="D14454">
        <v>8082461008</v>
      </c>
      <c r="E14454" s="1">
        <v>44882</v>
      </c>
      <c r="F14454" s="1">
        <v>44882</v>
      </c>
      <c r="G14454">
        <v>8453901477</v>
      </c>
      <c r="H14454">
        <v>22248568</v>
      </c>
      <c r="I14454">
        <v>869.62</v>
      </c>
      <c r="J14454" s="1">
        <v>44942</v>
      </c>
      <c r="K14454">
        <v>712.8</v>
      </c>
      <c r="L14454" s="1">
        <v>44910</v>
      </c>
      <c r="M14454">
        <v>-32</v>
      </c>
      <c r="N14454" s="8">
        <f t="shared" si="225"/>
        <v>-22809.599999999999</v>
      </c>
    </row>
    <row r="14455" spans="1:14">
      <c r="A14455" t="s">
        <v>14</v>
      </c>
      <c r="B14455" t="s">
        <v>62</v>
      </c>
      <c r="C14455" t="s">
        <v>607</v>
      </c>
      <c r="D14455">
        <v>2774840595</v>
      </c>
      <c r="E14455" s="1">
        <v>44882</v>
      </c>
      <c r="F14455" s="1">
        <v>44882</v>
      </c>
      <c r="G14455">
        <v>8454204056</v>
      </c>
      <c r="H14455">
        <v>9897118105</v>
      </c>
      <c r="I14455">
        <v>6156.15</v>
      </c>
      <c r="J14455" s="1">
        <v>44942</v>
      </c>
      <c r="K14455">
        <v>5596.5</v>
      </c>
      <c r="L14455" s="1">
        <v>44910</v>
      </c>
      <c r="M14455">
        <v>-32</v>
      </c>
      <c r="N14455" s="8">
        <f t="shared" si="225"/>
        <v>-179088</v>
      </c>
    </row>
    <row r="14456" spans="1:14">
      <c r="A14456" t="s">
        <v>14</v>
      </c>
      <c r="B14456" t="s">
        <v>62</v>
      </c>
      <c r="C14456" t="s">
        <v>322</v>
      </c>
      <c r="D14456">
        <v>2645920592</v>
      </c>
      <c r="E14456" s="1">
        <v>44882</v>
      </c>
      <c r="F14456" s="1">
        <v>44882</v>
      </c>
      <c r="G14456">
        <v>8454250793</v>
      </c>
      <c r="H14456">
        <v>2022040168</v>
      </c>
      <c r="I14456">
        <v>704</v>
      </c>
      <c r="J14456" s="1">
        <v>44942</v>
      </c>
      <c r="K14456">
        <v>640</v>
      </c>
      <c r="L14456" s="1">
        <v>44910</v>
      </c>
      <c r="M14456">
        <v>-32</v>
      </c>
      <c r="N14456" s="8">
        <f t="shared" si="225"/>
        <v>-20480</v>
      </c>
    </row>
    <row r="14457" spans="1:14">
      <c r="A14457" t="s">
        <v>14</v>
      </c>
      <c r="B14457" t="s">
        <v>62</v>
      </c>
      <c r="C14457" t="s">
        <v>799</v>
      </c>
      <c r="D14457">
        <v>4185110154</v>
      </c>
      <c r="E14457" s="1">
        <v>44882</v>
      </c>
      <c r="F14457" s="1">
        <v>44882</v>
      </c>
      <c r="G14457">
        <v>8454608471</v>
      </c>
      <c r="H14457">
        <v>2022062014</v>
      </c>
      <c r="I14457">
        <v>3567.08</v>
      </c>
      <c r="J14457" s="1">
        <v>44942</v>
      </c>
      <c r="K14457">
        <v>2923.84</v>
      </c>
      <c r="L14457" s="1">
        <v>44910</v>
      </c>
      <c r="M14457">
        <v>-32</v>
      </c>
      <c r="N14457" s="8">
        <f t="shared" si="225"/>
        <v>-93562.880000000005</v>
      </c>
    </row>
    <row r="14458" spans="1:14">
      <c r="A14458" t="s">
        <v>14</v>
      </c>
      <c r="B14458" t="s">
        <v>62</v>
      </c>
      <c r="C14458" t="s">
        <v>94</v>
      </c>
      <c r="D14458">
        <v>13209130155</v>
      </c>
      <c r="E14458" s="1">
        <v>44882</v>
      </c>
      <c r="F14458" s="1">
        <v>44882</v>
      </c>
      <c r="G14458">
        <v>8454975369</v>
      </c>
      <c r="H14458">
        <v>8230516637</v>
      </c>
      <c r="I14458">
        <v>711.99</v>
      </c>
      <c r="J14458" s="1">
        <v>44942</v>
      </c>
      <c r="K14458">
        <v>583.6</v>
      </c>
      <c r="L14458" s="1">
        <v>44908</v>
      </c>
      <c r="M14458">
        <v>-34</v>
      </c>
      <c r="N14458" s="8">
        <f t="shared" si="225"/>
        <v>-19842.400000000001</v>
      </c>
    </row>
    <row r="14459" spans="1:14">
      <c r="A14459" t="s">
        <v>14</v>
      </c>
      <c r="B14459" t="s">
        <v>62</v>
      </c>
      <c r="C14459" t="s">
        <v>261</v>
      </c>
      <c r="D14459">
        <v>9933630155</v>
      </c>
      <c r="E14459" s="1">
        <v>44882</v>
      </c>
      <c r="F14459" s="1">
        <v>44882</v>
      </c>
      <c r="G14459">
        <v>8455108862</v>
      </c>
      <c r="H14459">
        <v>9700229335</v>
      </c>
      <c r="I14459">
        <v>212.37</v>
      </c>
      <c r="J14459" s="1">
        <v>44942</v>
      </c>
      <c r="K14459">
        <v>174.07</v>
      </c>
      <c r="L14459" s="1">
        <v>44910</v>
      </c>
      <c r="M14459">
        <v>-32</v>
      </c>
      <c r="N14459" s="8">
        <f t="shared" si="225"/>
        <v>-5570.24</v>
      </c>
    </row>
    <row r="14460" spans="1:14">
      <c r="A14460" t="s">
        <v>14</v>
      </c>
      <c r="B14460" t="s">
        <v>62</v>
      </c>
      <c r="C14460" t="s">
        <v>1249</v>
      </c>
      <c r="D14460">
        <v>5633040588</v>
      </c>
      <c r="E14460" s="1">
        <v>44882</v>
      </c>
      <c r="F14460" s="1">
        <v>44882</v>
      </c>
      <c r="G14460">
        <v>8455409570</v>
      </c>
      <c r="H14460" t="s">
        <v>5593</v>
      </c>
      <c r="I14460">
        <v>7930</v>
      </c>
      <c r="J14460" s="1">
        <v>44942</v>
      </c>
      <c r="K14460">
        <v>6500</v>
      </c>
      <c r="L14460" s="1">
        <v>44911</v>
      </c>
      <c r="M14460">
        <v>-31</v>
      </c>
      <c r="N14460" s="8">
        <f t="shared" si="225"/>
        <v>-201500</v>
      </c>
    </row>
    <row r="14461" spans="1:14">
      <c r="A14461" t="s">
        <v>14</v>
      </c>
      <c r="B14461" t="s">
        <v>62</v>
      </c>
      <c r="C14461" t="s">
        <v>105</v>
      </c>
      <c r="D14461">
        <v>14108421000</v>
      </c>
      <c r="E14461" s="1">
        <v>44882</v>
      </c>
      <c r="F14461" s="1">
        <v>44882</v>
      </c>
      <c r="G14461">
        <v>8455897640</v>
      </c>
      <c r="H14461">
        <v>75</v>
      </c>
      <c r="I14461">
        <v>2215.0300000000002</v>
      </c>
      <c r="J14461" s="1">
        <v>44942</v>
      </c>
      <c r="K14461">
        <v>1815.6</v>
      </c>
      <c r="L14461" s="1">
        <v>44911</v>
      </c>
      <c r="M14461">
        <v>-31</v>
      </c>
      <c r="N14461" s="8">
        <f t="shared" si="225"/>
        <v>-56283.6</v>
      </c>
    </row>
    <row r="14462" spans="1:14">
      <c r="A14462" t="s">
        <v>14</v>
      </c>
      <c r="B14462" t="s">
        <v>62</v>
      </c>
      <c r="C14462" t="s">
        <v>2157</v>
      </c>
      <c r="D14462">
        <v>2307520243</v>
      </c>
      <c r="E14462" s="1">
        <v>44882</v>
      </c>
      <c r="F14462" s="1">
        <v>44882</v>
      </c>
      <c r="G14462">
        <v>8456313482</v>
      </c>
      <c r="H14462">
        <v>7322008188</v>
      </c>
      <c r="I14462">
        <v>702.68</v>
      </c>
      <c r="J14462" s="1">
        <v>44942</v>
      </c>
      <c r="K14462">
        <v>638.79999999999995</v>
      </c>
      <c r="L14462" s="1">
        <v>44910</v>
      </c>
      <c r="M14462">
        <v>-32</v>
      </c>
      <c r="N14462" s="8">
        <f t="shared" si="225"/>
        <v>-20441.599999999999</v>
      </c>
    </row>
    <row r="14463" spans="1:14">
      <c r="A14463" t="s">
        <v>14</v>
      </c>
      <c r="B14463" t="s">
        <v>62</v>
      </c>
      <c r="C14463" t="s">
        <v>1999</v>
      </c>
      <c r="D14463" t="s">
        <v>2000</v>
      </c>
      <c r="E14463" s="1">
        <v>44882</v>
      </c>
      <c r="F14463" s="1">
        <v>44882</v>
      </c>
      <c r="G14463">
        <v>8456820102</v>
      </c>
      <c r="H14463" t="s">
        <v>3583</v>
      </c>
      <c r="I14463">
        <v>2475</v>
      </c>
      <c r="J14463" s="1">
        <v>44942</v>
      </c>
      <c r="K14463">
        <v>2475</v>
      </c>
      <c r="L14463" s="1">
        <v>44887</v>
      </c>
      <c r="M14463">
        <v>-55</v>
      </c>
      <c r="N14463" s="8">
        <f t="shared" si="225"/>
        <v>-136125</v>
      </c>
    </row>
    <row r="14464" spans="1:14">
      <c r="A14464" t="s">
        <v>14</v>
      </c>
      <c r="B14464" t="s">
        <v>62</v>
      </c>
      <c r="C14464" t="s">
        <v>1959</v>
      </c>
      <c r="D14464">
        <v>348170101</v>
      </c>
      <c r="E14464" s="1">
        <v>44882</v>
      </c>
      <c r="F14464" s="1">
        <v>44882</v>
      </c>
      <c r="G14464">
        <v>8457100144</v>
      </c>
      <c r="H14464">
        <v>1000000401</v>
      </c>
      <c r="I14464">
        <v>22500</v>
      </c>
      <c r="J14464" s="1">
        <v>44942</v>
      </c>
      <c r="K14464">
        <v>22500</v>
      </c>
      <c r="L14464" s="1">
        <v>44910</v>
      </c>
      <c r="M14464">
        <v>-32</v>
      </c>
      <c r="N14464" s="8">
        <f t="shared" si="225"/>
        <v>-720000</v>
      </c>
    </row>
    <row r="14465" spans="1:14">
      <c r="A14465" t="s">
        <v>14</v>
      </c>
      <c r="B14465" t="s">
        <v>62</v>
      </c>
      <c r="C14465" t="s">
        <v>244</v>
      </c>
      <c r="D14465">
        <v>674840152</v>
      </c>
      <c r="E14465" s="1">
        <v>44882</v>
      </c>
      <c r="F14465" s="1">
        <v>44882</v>
      </c>
      <c r="G14465">
        <v>8457339667</v>
      </c>
      <c r="H14465">
        <v>5302510932</v>
      </c>
      <c r="I14465">
        <v>2501</v>
      </c>
      <c r="J14465" s="1">
        <v>44942</v>
      </c>
      <c r="K14465">
        <v>2050</v>
      </c>
      <c r="L14465" s="1">
        <v>44910</v>
      </c>
      <c r="M14465">
        <v>-32</v>
      </c>
      <c r="N14465" s="8">
        <f t="shared" si="225"/>
        <v>-65600</v>
      </c>
    </row>
    <row r="14466" spans="1:14">
      <c r="A14466" t="s">
        <v>14</v>
      </c>
      <c r="B14466" t="s">
        <v>62</v>
      </c>
      <c r="C14466" t="s">
        <v>244</v>
      </c>
      <c r="D14466">
        <v>674840152</v>
      </c>
      <c r="E14466" s="1">
        <v>44882</v>
      </c>
      <c r="F14466" s="1">
        <v>44882</v>
      </c>
      <c r="G14466">
        <v>8457339688</v>
      </c>
      <c r="H14466">
        <v>5302510933</v>
      </c>
      <c r="I14466">
        <v>119.35</v>
      </c>
      <c r="J14466" s="1">
        <v>44942</v>
      </c>
      <c r="K14466">
        <v>108.5</v>
      </c>
      <c r="L14466" s="1">
        <v>44910</v>
      </c>
      <c r="M14466">
        <v>-32</v>
      </c>
      <c r="N14466" s="8">
        <f t="shared" si="225"/>
        <v>-3472</v>
      </c>
    </row>
    <row r="14467" spans="1:14">
      <c r="A14467" t="s">
        <v>14</v>
      </c>
      <c r="B14467" t="s">
        <v>62</v>
      </c>
      <c r="C14467" t="s">
        <v>303</v>
      </c>
      <c r="D14467">
        <v>426150488</v>
      </c>
      <c r="E14467" s="1">
        <v>44882</v>
      </c>
      <c r="F14467" s="1">
        <v>44882</v>
      </c>
      <c r="G14467">
        <v>8457834223</v>
      </c>
      <c r="H14467">
        <v>151913</v>
      </c>
      <c r="I14467">
        <v>1.1000000000000001</v>
      </c>
      <c r="J14467" s="1">
        <v>44942</v>
      </c>
      <c r="K14467">
        <v>1</v>
      </c>
      <c r="L14467" s="1">
        <v>44910</v>
      </c>
      <c r="M14467">
        <v>-32</v>
      </c>
      <c r="N14467" s="8">
        <f t="shared" ref="N14467:N14530" si="226">+K14467*M14467</f>
        <v>-32</v>
      </c>
    </row>
    <row r="14468" spans="1:14">
      <c r="A14468" t="s">
        <v>14</v>
      </c>
      <c r="B14468" t="s">
        <v>62</v>
      </c>
      <c r="C14468" t="s">
        <v>319</v>
      </c>
      <c r="D14468">
        <v>9750710965</v>
      </c>
      <c r="E14468" s="1">
        <v>44882</v>
      </c>
      <c r="F14468" s="1">
        <v>44882</v>
      </c>
      <c r="G14468">
        <v>8458638908</v>
      </c>
      <c r="H14468" t="s">
        <v>5594</v>
      </c>
      <c r="I14468">
        <v>1088.73</v>
      </c>
      <c r="J14468" s="1">
        <v>44942</v>
      </c>
      <c r="K14468">
        <v>989.75</v>
      </c>
      <c r="L14468" s="1">
        <v>44910</v>
      </c>
      <c r="M14468">
        <v>-32</v>
      </c>
      <c r="N14468" s="8">
        <f t="shared" si="226"/>
        <v>-31672</v>
      </c>
    </row>
    <row r="14469" spans="1:14">
      <c r="A14469" t="s">
        <v>14</v>
      </c>
      <c r="B14469" t="s">
        <v>62</v>
      </c>
      <c r="C14469" t="s">
        <v>116</v>
      </c>
      <c r="D14469">
        <v>2789580590</v>
      </c>
      <c r="E14469" s="1">
        <v>44882</v>
      </c>
      <c r="F14469" s="1">
        <v>44882</v>
      </c>
      <c r="G14469">
        <v>8459247129</v>
      </c>
      <c r="H14469">
        <v>2022267200</v>
      </c>
      <c r="I14469">
        <v>376.2</v>
      </c>
      <c r="J14469" s="1">
        <v>44942</v>
      </c>
      <c r="K14469">
        <v>342</v>
      </c>
      <c r="L14469" s="1">
        <v>44910</v>
      </c>
      <c r="M14469">
        <v>-32</v>
      </c>
      <c r="N14469" s="8">
        <f t="shared" si="226"/>
        <v>-10944</v>
      </c>
    </row>
    <row r="14470" spans="1:14">
      <c r="A14470" t="s">
        <v>14</v>
      </c>
      <c r="B14470" t="s">
        <v>62</v>
      </c>
      <c r="C14470" t="s">
        <v>116</v>
      </c>
      <c r="D14470">
        <v>2789580590</v>
      </c>
      <c r="E14470" s="1">
        <v>44882</v>
      </c>
      <c r="F14470" s="1">
        <v>44882</v>
      </c>
      <c r="G14470">
        <v>8459247442</v>
      </c>
      <c r="H14470">
        <v>2022267202</v>
      </c>
      <c r="I14470">
        <v>97.02</v>
      </c>
      <c r="J14470" s="1">
        <v>44942</v>
      </c>
      <c r="K14470">
        <v>88.2</v>
      </c>
      <c r="L14470" s="1">
        <v>44910</v>
      </c>
      <c r="M14470">
        <v>-32</v>
      </c>
      <c r="N14470" s="8">
        <f t="shared" si="226"/>
        <v>-2822.4</v>
      </c>
    </row>
    <row r="14471" spans="1:14">
      <c r="A14471" t="s">
        <v>14</v>
      </c>
      <c r="B14471" t="s">
        <v>62</v>
      </c>
      <c r="C14471" t="s">
        <v>4970</v>
      </c>
      <c r="D14471" t="s">
        <v>4971</v>
      </c>
      <c r="E14471" s="1">
        <v>44882</v>
      </c>
      <c r="F14471" s="1">
        <v>44882</v>
      </c>
      <c r="G14471">
        <v>8459512311</v>
      </c>
      <c r="H14471" t="s">
        <v>44</v>
      </c>
      <c r="I14471">
        <v>2032.68</v>
      </c>
      <c r="J14471" s="1">
        <v>44942</v>
      </c>
      <c r="K14471">
        <v>2032.68</v>
      </c>
      <c r="L14471" s="1">
        <v>44887</v>
      </c>
      <c r="M14471">
        <v>-55</v>
      </c>
      <c r="N14471" s="8">
        <f t="shared" si="226"/>
        <v>-111797.40000000001</v>
      </c>
    </row>
    <row r="14472" spans="1:14">
      <c r="A14472" t="s">
        <v>14</v>
      </c>
      <c r="B14472" t="s">
        <v>62</v>
      </c>
      <c r="C14472" t="s">
        <v>565</v>
      </c>
      <c r="D14472">
        <v>9190500968</v>
      </c>
      <c r="E14472" s="1">
        <v>44883</v>
      </c>
      <c r="F14472" s="1">
        <v>44883</v>
      </c>
      <c r="G14472">
        <v>8459600694</v>
      </c>
      <c r="H14472">
        <v>17855</v>
      </c>
      <c r="I14472">
        <v>200</v>
      </c>
      <c r="J14472" s="1">
        <v>44943</v>
      </c>
      <c r="K14472">
        <v>181.82</v>
      </c>
      <c r="L14472" s="1">
        <v>44910</v>
      </c>
      <c r="M14472">
        <v>-33</v>
      </c>
      <c r="N14472" s="8">
        <f t="shared" si="226"/>
        <v>-6000.0599999999995</v>
      </c>
    </row>
    <row r="14473" spans="1:14">
      <c r="A14473" t="s">
        <v>14</v>
      </c>
      <c r="B14473" t="s">
        <v>62</v>
      </c>
      <c r="C14473" t="s">
        <v>796</v>
      </c>
      <c r="D14473">
        <v>3222390159</v>
      </c>
      <c r="E14473" s="1">
        <v>44882</v>
      </c>
      <c r="F14473" s="1">
        <v>44882</v>
      </c>
      <c r="G14473">
        <v>8459879906</v>
      </c>
      <c r="H14473">
        <v>2022039247</v>
      </c>
      <c r="I14473">
        <v>512.47</v>
      </c>
      <c r="J14473" s="1">
        <v>44942</v>
      </c>
      <c r="K14473">
        <v>420.06</v>
      </c>
      <c r="L14473" s="1">
        <v>44910</v>
      </c>
      <c r="M14473">
        <v>-32</v>
      </c>
      <c r="N14473" s="8">
        <f t="shared" si="226"/>
        <v>-13441.92</v>
      </c>
    </row>
    <row r="14474" spans="1:14">
      <c r="A14474" t="s">
        <v>14</v>
      </c>
      <c r="B14474" t="s">
        <v>62</v>
      </c>
      <c r="C14474" t="s">
        <v>796</v>
      </c>
      <c r="D14474">
        <v>3222390159</v>
      </c>
      <c r="E14474" s="1">
        <v>44883</v>
      </c>
      <c r="F14474" s="1">
        <v>44883</v>
      </c>
      <c r="G14474">
        <v>8459880072</v>
      </c>
      <c r="H14474">
        <v>2022039246</v>
      </c>
      <c r="I14474">
        <v>1216.02</v>
      </c>
      <c r="J14474" s="1">
        <v>44943</v>
      </c>
      <c r="K14474">
        <v>996.74</v>
      </c>
      <c r="L14474" s="1">
        <v>44910</v>
      </c>
      <c r="M14474">
        <v>-33</v>
      </c>
      <c r="N14474" s="8">
        <f t="shared" si="226"/>
        <v>-32892.42</v>
      </c>
    </row>
    <row r="14475" spans="1:14">
      <c r="A14475" t="s">
        <v>14</v>
      </c>
      <c r="B14475" t="s">
        <v>62</v>
      </c>
      <c r="C14475" t="s">
        <v>239</v>
      </c>
      <c r="D14475">
        <v>1802940484</v>
      </c>
      <c r="E14475" s="1">
        <v>44883</v>
      </c>
      <c r="F14475" s="1">
        <v>44883</v>
      </c>
      <c r="G14475">
        <v>8459888061</v>
      </c>
      <c r="H14475">
        <v>2122042876</v>
      </c>
      <c r="I14475">
        <v>5947.62</v>
      </c>
      <c r="J14475" s="1">
        <v>44943</v>
      </c>
      <c r="K14475">
        <v>4875.1000000000004</v>
      </c>
      <c r="L14475" s="1">
        <v>44911</v>
      </c>
      <c r="M14475">
        <v>-32</v>
      </c>
      <c r="N14475" s="8">
        <f t="shared" si="226"/>
        <v>-156003.20000000001</v>
      </c>
    </row>
    <row r="14476" spans="1:14">
      <c r="A14476" t="s">
        <v>14</v>
      </c>
      <c r="B14476" t="s">
        <v>62</v>
      </c>
      <c r="C14476" t="s">
        <v>72</v>
      </c>
      <c r="D14476">
        <v>9238800156</v>
      </c>
      <c r="E14476" s="1">
        <v>44883</v>
      </c>
      <c r="F14476" s="1">
        <v>44883</v>
      </c>
      <c r="G14476">
        <v>8459991478</v>
      </c>
      <c r="H14476">
        <v>1209416168</v>
      </c>
      <c r="I14476">
        <v>5241.12</v>
      </c>
      <c r="J14476" s="1">
        <v>44943</v>
      </c>
      <c r="K14476">
        <v>4296</v>
      </c>
      <c r="L14476" s="1">
        <v>44910</v>
      </c>
      <c r="M14476">
        <v>-33</v>
      </c>
      <c r="N14476" s="8">
        <f t="shared" si="226"/>
        <v>-141768</v>
      </c>
    </row>
    <row r="14477" spans="1:14">
      <c r="A14477" t="s">
        <v>14</v>
      </c>
      <c r="B14477" t="s">
        <v>62</v>
      </c>
      <c r="C14477" t="s">
        <v>72</v>
      </c>
      <c r="D14477">
        <v>9238800156</v>
      </c>
      <c r="E14477" s="1">
        <v>44882</v>
      </c>
      <c r="F14477" s="1">
        <v>44882</v>
      </c>
      <c r="G14477">
        <v>8459991534</v>
      </c>
      <c r="H14477">
        <v>1209416169</v>
      </c>
      <c r="I14477">
        <v>7686</v>
      </c>
      <c r="J14477" s="1">
        <v>44942</v>
      </c>
      <c r="K14477">
        <v>6300</v>
      </c>
      <c r="L14477" s="1">
        <v>44910</v>
      </c>
      <c r="M14477">
        <v>-32</v>
      </c>
      <c r="N14477" s="8">
        <f t="shared" si="226"/>
        <v>-201600</v>
      </c>
    </row>
    <row r="14478" spans="1:14">
      <c r="A14478" t="s">
        <v>14</v>
      </c>
      <c r="B14478" t="s">
        <v>62</v>
      </c>
      <c r="C14478" t="s">
        <v>274</v>
      </c>
      <c r="D14478">
        <v>8082461008</v>
      </c>
      <c r="E14478" s="1">
        <v>44882</v>
      </c>
      <c r="F14478" s="1">
        <v>44882</v>
      </c>
      <c r="G14478">
        <v>8460244647</v>
      </c>
      <c r="H14478">
        <v>22250132</v>
      </c>
      <c r="I14478">
        <v>10760.4</v>
      </c>
      <c r="J14478" s="1">
        <v>44942</v>
      </c>
      <c r="K14478">
        <v>8820</v>
      </c>
      <c r="L14478" s="1">
        <v>44910</v>
      </c>
      <c r="M14478">
        <v>-32</v>
      </c>
      <c r="N14478" s="8">
        <f t="shared" si="226"/>
        <v>-282240</v>
      </c>
    </row>
    <row r="14479" spans="1:14">
      <c r="A14479" t="s">
        <v>14</v>
      </c>
      <c r="B14479" t="s">
        <v>62</v>
      </c>
      <c r="C14479" t="s">
        <v>322</v>
      </c>
      <c r="D14479">
        <v>2645920592</v>
      </c>
      <c r="E14479" s="1">
        <v>44883</v>
      </c>
      <c r="F14479" s="1">
        <v>44883</v>
      </c>
      <c r="G14479">
        <v>8460290997</v>
      </c>
      <c r="H14479">
        <v>2022040322</v>
      </c>
      <c r="I14479">
        <v>4446.68</v>
      </c>
      <c r="J14479" s="1">
        <v>44943</v>
      </c>
      <c r="K14479">
        <v>4042.44</v>
      </c>
      <c r="L14479" s="1">
        <v>44910</v>
      </c>
      <c r="M14479">
        <v>-33</v>
      </c>
      <c r="N14479" s="8">
        <f t="shared" si="226"/>
        <v>-133400.51999999999</v>
      </c>
    </row>
    <row r="14480" spans="1:14">
      <c r="A14480" t="s">
        <v>14</v>
      </c>
      <c r="B14480" t="s">
        <v>62</v>
      </c>
      <c r="C14480" t="s">
        <v>322</v>
      </c>
      <c r="D14480">
        <v>2645920592</v>
      </c>
      <c r="E14480" s="1">
        <v>44883</v>
      </c>
      <c r="F14480" s="1">
        <v>44883</v>
      </c>
      <c r="G14480">
        <v>8460292886</v>
      </c>
      <c r="H14480">
        <v>2022040323</v>
      </c>
      <c r="I14480">
        <v>12790.69</v>
      </c>
      <c r="J14480" s="1">
        <v>44943</v>
      </c>
      <c r="K14480">
        <v>11627.9</v>
      </c>
      <c r="L14480" s="1">
        <v>44910</v>
      </c>
      <c r="M14480">
        <v>-33</v>
      </c>
      <c r="N14480" s="8">
        <f t="shared" si="226"/>
        <v>-383720.7</v>
      </c>
    </row>
    <row r="14481" spans="1:14">
      <c r="A14481" t="s">
        <v>14</v>
      </c>
      <c r="B14481" t="s">
        <v>62</v>
      </c>
      <c r="C14481" t="s">
        <v>568</v>
      </c>
      <c r="D14481">
        <v>832400154</v>
      </c>
      <c r="E14481" s="1">
        <v>44883</v>
      </c>
      <c r="F14481" s="1">
        <v>44883</v>
      </c>
      <c r="G14481">
        <v>8460326477</v>
      </c>
      <c r="H14481">
        <v>27492720</v>
      </c>
      <c r="I14481">
        <v>10319.69</v>
      </c>
      <c r="J14481" s="1">
        <v>44943</v>
      </c>
      <c r="K14481">
        <v>9381.5400000000009</v>
      </c>
      <c r="L14481" s="1">
        <v>44910</v>
      </c>
      <c r="M14481">
        <v>-33</v>
      </c>
      <c r="N14481" s="8">
        <f t="shared" si="226"/>
        <v>-309590.82</v>
      </c>
    </row>
    <row r="14482" spans="1:14">
      <c r="A14482" t="s">
        <v>14</v>
      </c>
      <c r="B14482" t="s">
        <v>62</v>
      </c>
      <c r="C14482" t="s">
        <v>601</v>
      </c>
      <c r="D14482">
        <v>11654150157</v>
      </c>
      <c r="E14482" s="1">
        <v>44883</v>
      </c>
      <c r="F14482" s="1">
        <v>44883</v>
      </c>
      <c r="G14482">
        <v>8460333398</v>
      </c>
      <c r="H14482">
        <v>3300149688</v>
      </c>
      <c r="I14482">
        <v>437.87</v>
      </c>
      <c r="J14482" s="1">
        <v>44943</v>
      </c>
      <c r="K14482">
        <v>398.06</v>
      </c>
      <c r="L14482" s="1">
        <v>44910</v>
      </c>
      <c r="M14482">
        <v>-33</v>
      </c>
      <c r="N14482" s="8">
        <f t="shared" si="226"/>
        <v>-13135.98</v>
      </c>
    </row>
    <row r="14483" spans="1:14">
      <c r="A14483" t="s">
        <v>14</v>
      </c>
      <c r="B14483" t="s">
        <v>62</v>
      </c>
      <c r="C14483" t="s">
        <v>500</v>
      </c>
      <c r="D14483">
        <v>422760587</v>
      </c>
      <c r="E14483" s="1">
        <v>44883</v>
      </c>
      <c r="F14483" s="1">
        <v>44883</v>
      </c>
      <c r="G14483">
        <v>8460336648</v>
      </c>
      <c r="H14483">
        <v>2022000010056400</v>
      </c>
      <c r="I14483">
        <v>8959.09</v>
      </c>
      <c r="J14483" s="1">
        <v>44943</v>
      </c>
      <c r="K14483">
        <v>8144.63</v>
      </c>
      <c r="L14483" s="1">
        <v>44910</v>
      </c>
      <c r="M14483">
        <v>-33</v>
      </c>
      <c r="N14483" s="8">
        <f t="shared" si="226"/>
        <v>-268772.78999999998</v>
      </c>
    </row>
    <row r="14484" spans="1:14">
      <c r="A14484" t="s">
        <v>14</v>
      </c>
      <c r="B14484" t="s">
        <v>62</v>
      </c>
      <c r="C14484" t="s">
        <v>503</v>
      </c>
      <c r="D14484">
        <v>10051170156</v>
      </c>
      <c r="E14484" s="1">
        <v>44883</v>
      </c>
      <c r="F14484" s="1">
        <v>44883</v>
      </c>
      <c r="G14484">
        <v>8460494845</v>
      </c>
      <c r="H14484">
        <v>931870734</v>
      </c>
      <c r="I14484">
        <v>5953.22</v>
      </c>
      <c r="J14484" s="1">
        <v>44943</v>
      </c>
      <c r="K14484">
        <v>5412.02</v>
      </c>
      <c r="L14484" s="1">
        <v>44910</v>
      </c>
      <c r="M14484">
        <v>-33</v>
      </c>
      <c r="N14484" s="8">
        <f t="shared" si="226"/>
        <v>-178596.66</v>
      </c>
    </row>
    <row r="14485" spans="1:14">
      <c r="A14485" t="s">
        <v>14</v>
      </c>
      <c r="B14485" t="s">
        <v>62</v>
      </c>
      <c r="C14485" t="s">
        <v>503</v>
      </c>
      <c r="D14485">
        <v>10051170156</v>
      </c>
      <c r="E14485" s="1">
        <v>44883</v>
      </c>
      <c r="F14485" s="1">
        <v>44883</v>
      </c>
      <c r="G14485">
        <v>8460494934</v>
      </c>
      <c r="H14485">
        <v>931870733</v>
      </c>
      <c r="I14485">
        <v>916.7</v>
      </c>
      <c r="J14485" s="1">
        <v>44943</v>
      </c>
      <c r="K14485">
        <v>833.36</v>
      </c>
      <c r="L14485" s="1">
        <v>44910</v>
      </c>
      <c r="M14485">
        <v>-33</v>
      </c>
      <c r="N14485" s="8">
        <f t="shared" si="226"/>
        <v>-27500.880000000001</v>
      </c>
    </row>
    <row r="14486" spans="1:14">
      <c r="A14486" t="s">
        <v>14</v>
      </c>
      <c r="B14486" t="s">
        <v>62</v>
      </c>
      <c r="C14486" t="s">
        <v>503</v>
      </c>
      <c r="D14486">
        <v>10051170156</v>
      </c>
      <c r="E14486" s="1">
        <v>44883</v>
      </c>
      <c r="F14486" s="1">
        <v>44883</v>
      </c>
      <c r="G14486">
        <v>8460494978</v>
      </c>
      <c r="H14486">
        <v>931870735</v>
      </c>
      <c r="I14486">
        <v>5081.1499999999996</v>
      </c>
      <c r="J14486" s="1">
        <v>44943</v>
      </c>
      <c r="K14486">
        <v>4619.2299999999996</v>
      </c>
      <c r="L14486" s="1">
        <v>44910</v>
      </c>
      <c r="M14486">
        <v>-33</v>
      </c>
      <c r="N14486" s="8">
        <f t="shared" si="226"/>
        <v>-152434.59</v>
      </c>
    </row>
    <row r="14487" spans="1:14">
      <c r="A14487" t="s">
        <v>14</v>
      </c>
      <c r="B14487" t="s">
        <v>62</v>
      </c>
      <c r="C14487" t="s">
        <v>642</v>
      </c>
      <c r="D14487">
        <v>82130592</v>
      </c>
      <c r="E14487" s="1">
        <v>44883</v>
      </c>
      <c r="F14487" s="1">
        <v>44883</v>
      </c>
      <c r="G14487">
        <v>8460606146</v>
      </c>
      <c r="H14487">
        <v>2003080415</v>
      </c>
      <c r="I14487">
        <v>15906.56</v>
      </c>
      <c r="J14487" s="1">
        <v>44943</v>
      </c>
      <c r="K14487">
        <v>14460.51</v>
      </c>
      <c r="L14487" s="1">
        <v>44910</v>
      </c>
      <c r="M14487">
        <v>-33</v>
      </c>
      <c r="N14487" s="8">
        <f t="shared" si="226"/>
        <v>-477196.83</v>
      </c>
    </row>
    <row r="14488" spans="1:14">
      <c r="A14488" t="s">
        <v>14</v>
      </c>
      <c r="B14488" t="s">
        <v>62</v>
      </c>
      <c r="C14488" t="s">
        <v>642</v>
      </c>
      <c r="D14488">
        <v>82130592</v>
      </c>
      <c r="E14488" s="1">
        <v>44883</v>
      </c>
      <c r="F14488" s="1">
        <v>44883</v>
      </c>
      <c r="G14488">
        <v>8460613070</v>
      </c>
      <c r="H14488">
        <v>2003080616</v>
      </c>
      <c r="I14488">
        <v>23486.1</v>
      </c>
      <c r="J14488" s="1">
        <v>44943</v>
      </c>
      <c r="K14488">
        <v>21351</v>
      </c>
      <c r="L14488" s="1">
        <v>44910</v>
      </c>
      <c r="M14488">
        <v>-33</v>
      </c>
      <c r="N14488" s="8">
        <f t="shared" si="226"/>
        <v>-704583</v>
      </c>
    </row>
    <row r="14489" spans="1:14">
      <c r="A14489" t="s">
        <v>14</v>
      </c>
      <c r="B14489" t="s">
        <v>62</v>
      </c>
      <c r="C14489" t="s">
        <v>559</v>
      </c>
      <c r="D14489">
        <v>13206920152</v>
      </c>
      <c r="E14489" s="1">
        <v>44883</v>
      </c>
      <c r="F14489" s="1">
        <v>44883</v>
      </c>
      <c r="G14489">
        <v>8460638254</v>
      </c>
      <c r="H14489">
        <v>6251014918</v>
      </c>
      <c r="I14489">
        <v>87.45</v>
      </c>
      <c r="J14489" s="1">
        <v>44943</v>
      </c>
      <c r="K14489">
        <v>79.5</v>
      </c>
      <c r="L14489" s="1">
        <v>44910</v>
      </c>
      <c r="M14489">
        <v>-33</v>
      </c>
      <c r="N14489" s="8">
        <f t="shared" si="226"/>
        <v>-2623.5</v>
      </c>
    </row>
    <row r="14490" spans="1:14">
      <c r="A14490" t="s">
        <v>14</v>
      </c>
      <c r="B14490" t="s">
        <v>62</v>
      </c>
      <c r="C14490" t="s">
        <v>607</v>
      </c>
      <c r="D14490">
        <v>2774840595</v>
      </c>
      <c r="E14490" s="1">
        <v>44883</v>
      </c>
      <c r="F14490" s="1">
        <v>44883</v>
      </c>
      <c r="G14490">
        <v>8460698184</v>
      </c>
      <c r="H14490">
        <v>9897118505</v>
      </c>
      <c r="I14490">
        <v>4423.91</v>
      </c>
      <c r="J14490" s="1">
        <v>44943</v>
      </c>
      <c r="K14490">
        <v>4021.74</v>
      </c>
      <c r="L14490" s="1">
        <v>44910</v>
      </c>
      <c r="M14490">
        <v>-33</v>
      </c>
      <c r="N14490" s="8">
        <f t="shared" si="226"/>
        <v>-132717.41999999998</v>
      </c>
    </row>
    <row r="14491" spans="1:14">
      <c r="A14491" t="s">
        <v>14</v>
      </c>
      <c r="B14491" t="s">
        <v>62</v>
      </c>
      <c r="C14491" t="s">
        <v>98</v>
      </c>
      <c r="D14491">
        <v>3524050238</v>
      </c>
      <c r="E14491" s="1">
        <v>44883</v>
      </c>
      <c r="F14491" s="1">
        <v>44883</v>
      </c>
      <c r="G14491">
        <v>8461185352</v>
      </c>
      <c r="H14491">
        <v>740914541</v>
      </c>
      <c r="I14491">
        <v>1628</v>
      </c>
      <c r="J14491" s="1">
        <v>44943</v>
      </c>
      <c r="K14491">
        <v>1480</v>
      </c>
      <c r="L14491" s="1">
        <v>44910</v>
      </c>
      <c r="M14491">
        <v>-33</v>
      </c>
      <c r="N14491" s="8">
        <f t="shared" si="226"/>
        <v>-48840</v>
      </c>
    </row>
    <row r="14492" spans="1:14">
      <c r="A14492" t="s">
        <v>14</v>
      </c>
      <c r="B14492" t="s">
        <v>62</v>
      </c>
      <c r="C14492" t="s">
        <v>98</v>
      </c>
      <c r="D14492">
        <v>3524050238</v>
      </c>
      <c r="E14492" s="1">
        <v>44883</v>
      </c>
      <c r="F14492" s="1">
        <v>44883</v>
      </c>
      <c r="G14492">
        <v>8461185368</v>
      </c>
      <c r="H14492">
        <v>740914542</v>
      </c>
      <c r="I14492">
        <v>580.79999999999995</v>
      </c>
      <c r="J14492" s="1">
        <v>44943</v>
      </c>
      <c r="K14492">
        <v>528</v>
      </c>
      <c r="L14492" s="1">
        <v>44910</v>
      </c>
      <c r="M14492">
        <v>-33</v>
      </c>
      <c r="N14492" s="8">
        <f t="shared" si="226"/>
        <v>-17424</v>
      </c>
    </row>
    <row r="14493" spans="1:14">
      <c r="A14493" t="s">
        <v>14</v>
      </c>
      <c r="B14493" t="s">
        <v>62</v>
      </c>
      <c r="C14493" t="s">
        <v>403</v>
      </c>
      <c r="D14493">
        <v>12792100153</v>
      </c>
      <c r="E14493" s="1">
        <v>44883</v>
      </c>
      <c r="F14493" s="1">
        <v>44883</v>
      </c>
      <c r="G14493">
        <v>8461289502</v>
      </c>
      <c r="H14493">
        <v>22052616</v>
      </c>
      <c r="I14493">
        <v>8371.52</v>
      </c>
      <c r="J14493" s="1">
        <v>44943</v>
      </c>
      <c r="K14493">
        <v>6861.9</v>
      </c>
      <c r="L14493" s="1">
        <v>44902</v>
      </c>
      <c r="M14493">
        <v>-41</v>
      </c>
      <c r="N14493" s="8">
        <f t="shared" si="226"/>
        <v>-281337.89999999997</v>
      </c>
    </row>
    <row r="14494" spans="1:14">
      <c r="A14494" t="s">
        <v>14</v>
      </c>
      <c r="B14494" t="s">
        <v>62</v>
      </c>
      <c r="C14494" t="s">
        <v>181</v>
      </c>
      <c r="D14494">
        <v>2707070963</v>
      </c>
      <c r="E14494" s="1">
        <v>44883</v>
      </c>
      <c r="F14494" s="1">
        <v>44883</v>
      </c>
      <c r="G14494">
        <v>8461389096</v>
      </c>
      <c r="H14494">
        <v>8722184462</v>
      </c>
      <c r="I14494">
        <v>59254.31</v>
      </c>
      <c r="J14494" s="1">
        <v>44943</v>
      </c>
      <c r="K14494">
        <v>53867.55</v>
      </c>
      <c r="L14494" s="1">
        <v>44910</v>
      </c>
      <c r="M14494">
        <v>-33</v>
      </c>
      <c r="N14494" s="8">
        <f t="shared" si="226"/>
        <v>-1777629.1500000001</v>
      </c>
    </row>
    <row r="14495" spans="1:14">
      <c r="A14495" t="s">
        <v>14</v>
      </c>
      <c r="B14495" t="s">
        <v>62</v>
      </c>
      <c r="C14495" t="s">
        <v>181</v>
      </c>
      <c r="D14495">
        <v>2707070963</v>
      </c>
      <c r="E14495" s="1">
        <v>44883</v>
      </c>
      <c r="F14495" s="1">
        <v>44883</v>
      </c>
      <c r="G14495">
        <v>8461398908</v>
      </c>
      <c r="H14495">
        <v>8722184461</v>
      </c>
      <c r="I14495">
        <v>36143.800000000003</v>
      </c>
      <c r="J14495" s="1">
        <v>44943</v>
      </c>
      <c r="K14495">
        <v>32858</v>
      </c>
      <c r="L14495" s="1">
        <v>44910</v>
      </c>
      <c r="M14495">
        <v>-33</v>
      </c>
      <c r="N14495" s="8">
        <f t="shared" si="226"/>
        <v>-1084314</v>
      </c>
    </row>
    <row r="14496" spans="1:14">
      <c r="A14496" t="s">
        <v>14</v>
      </c>
      <c r="B14496" t="s">
        <v>62</v>
      </c>
      <c r="C14496" t="s">
        <v>111</v>
      </c>
      <c r="D14496">
        <v>492340583</v>
      </c>
      <c r="E14496" s="1">
        <v>44883</v>
      </c>
      <c r="F14496" s="1">
        <v>44883</v>
      </c>
      <c r="G14496">
        <v>8461531253</v>
      </c>
      <c r="H14496">
        <v>22149323</v>
      </c>
      <c r="I14496">
        <v>6282.98</v>
      </c>
      <c r="J14496" s="1">
        <v>44943</v>
      </c>
      <c r="K14496">
        <v>5711.8</v>
      </c>
      <c r="L14496" s="1">
        <v>44910</v>
      </c>
      <c r="M14496">
        <v>-33</v>
      </c>
      <c r="N14496" s="8">
        <f t="shared" si="226"/>
        <v>-188489.4</v>
      </c>
    </row>
    <row r="14497" spans="1:14">
      <c r="A14497" t="s">
        <v>14</v>
      </c>
      <c r="B14497" t="s">
        <v>62</v>
      </c>
      <c r="C14497" t="s">
        <v>111</v>
      </c>
      <c r="D14497">
        <v>492340583</v>
      </c>
      <c r="E14497" s="1">
        <v>44883</v>
      </c>
      <c r="F14497" s="1">
        <v>44883</v>
      </c>
      <c r="G14497">
        <v>8461531664</v>
      </c>
      <c r="H14497">
        <v>22149324</v>
      </c>
      <c r="I14497">
        <v>1548.8</v>
      </c>
      <c r="J14497" s="1">
        <v>44943</v>
      </c>
      <c r="K14497">
        <v>1408</v>
      </c>
      <c r="L14497" s="1">
        <v>44910</v>
      </c>
      <c r="M14497">
        <v>-33</v>
      </c>
      <c r="N14497" s="8">
        <f t="shared" si="226"/>
        <v>-46464</v>
      </c>
    </row>
    <row r="14498" spans="1:14">
      <c r="A14498" t="s">
        <v>14</v>
      </c>
      <c r="B14498" t="s">
        <v>62</v>
      </c>
      <c r="C14498" t="s">
        <v>303</v>
      </c>
      <c r="D14498">
        <v>426150488</v>
      </c>
      <c r="E14498" s="1">
        <v>44883</v>
      </c>
      <c r="F14498" s="1">
        <v>44883</v>
      </c>
      <c r="G14498">
        <v>8461534596</v>
      </c>
      <c r="H14498">
        <v>152144</v>
      </c>
      <c r="I14498">
        <v>16709.55</v>
      </c>
      <c r="J14498" s="1">
        <v>44943</v>
      </c>
      <c r="K14498">
        <v>15190.5</v>
      </c>
      <c r="L14498" s="1">
        <v>44910</v>
      </c>
      <c r="M14498">
        <v>-33</v>
      </c>
      <c r="N14498" s="8">
        <f t="shared" si="226"/>
        <v>-501286.5</v>
      </c>
    </row>
    <row r="14499" spans="1:14">
      <c r="A14499" t="s">
        <v>14</v>
      </c>
      <c r="B14499" t="s">
        <v>62</v>
      </c>
      <c r="C14499" t="s">
        <v>303</v>
      </c>
      <c r="D14499">
        <v>426150488</v>
      </c>
      <c r="E14499" s="1">
        <v>44883</v>
      </c>
      <c r="F14499" s="1">
        <v>44883</v>
      </c>
      <c r="G14499">
        <v>8461534792</v>
      </c>
      <c r="H14499">
        <v>152145</v>
      </c>
      <c r="I14499">
        <v>2508</v>
      </c>
      <c r="J14499" s="1">
        <v>44943</v>
      </c>
      <c r="K14499">
        <v>2280</v>
      </c>
      <c r="L14499" s="1">
        <v>44910</v>
      </c>
      <c r="M14499">
        <v>-33</v>
      </c>
      <c r="N14499" s="8">
        <f t="shared" si="226"/>
        <v>-75240</v>
      </c>
    </row>
    <row r="14500" spans="1:14">
      <c r="A14500" t="s">
        <v>14</v>
      </c>
      <c r="B14500" t="s">
        <v>62</v>
      </c>
      <c r="C14500" t="s">
        <v>468</v>
      </c>
      <c r="D14500">
        <v>11187430159</v>
      </c>
      <c r="E14500" s="1">
        <v>44883</v>
      </c>
      <c r="F14500" s="1">
        <v>44883</v>
      </c>
      <c r="G14500">
        <v>8461551046</v>
      </c>
      <c r="H14500">
        <v>220017299</v>
      </c>
      <c r="I14500">
        <v>7034.17</v>
      </c>
      <c r="J14500" s="1">
        <v>44943</v>
      </c>
      <c r="K14500">
        <v>6394.7</v>
      </c>
      <c r="L14500" s="1">
        <v>44910</v>
      </c>
      <c r="M14500">
        <v>-33</v>
      </c>
      <c r="N14500" s="8">
        <f t="shared" si="226"/>
        <v>-211025.1</v>
      </c>
    </row>
    <row r="14501" spans="1:14">
      <c r="A14501" t="s">
        <v>14</v>
      </c>
      <c r="B14501" t="s">
        <v>62</v>
      </c>
      <c r="C14501" t="s">
        <v>468</v>
      </c>
      <c r="D14501">
        <v>11187430159</v>
      </c>
      <c r="E14501" s="1">
        <v>44883</v>
      </c>
      <c r="F14501" s="1">
        <v>44883</v>
      </c>
      <c r="G14501">
        <v>8461553045</v>
      </c>
      <c r="H14501">
        <v>220017266</v>
      </c>
      <c r="I14501">
        <v>22755.7</v>
      </c>
      <c r="J14501" s="1">
        <v>44943</v>
      </c>
      <c r="K14501">
        <v>20687</v>
      </c>
      <c r="L14501" s="1">
        <v>44910</v>
      </c>
      <c r="M14501">
        <v>-33</v>
      </c>
      <c r="N14501" s="8">
        <f t="shared" si="226"/>
        <v>-682671</v>
      </c>
    </row>
    <row r="14502" spans="1:14">
      <c r="A14502" t="s">
        <v>14</v>
      </c>
      <c r="B14502" t="s">
        <v>62</v>
      </c>
      <c r="C14502" t="s">
        <v>1030</v>
      </c>
      <c r="D14502">
        <v>4785851009</v>
      </c>
      <c r="E14502" s="1">
        <v>44883</v>
      </c>
      <c r="F14502" s="1">
        <v>44883</v>
      </c>
      <c r="G14502">
        <v>8461845626</v>
      </c>
      <c r="H14502">
        <v>1011368549</v>
      </c>
      <c r="I14502">
        <v>4288.3</v>
      </c>
      <c r="J14502" s="1">
        <v>44943</v>
      </c>
      <c r="K14502">
        <v>3515</v>
      </c>
      <c r="L14502" s="1">
        <v>44910</v>
      </c>
      <c r="M14502">
        <v>-33</v>
      </c>
      <c r="N14502" s="8">
        <f t="shared" si="226"/>
        <v>-115995</v>
      </c>
    </row>
    <row r="14503" spans="1:14">
      <c r="A14503" t="s">
        <v>14</v>
      </c>
      <c r="B14503" t="s">
        <v>62</v>
      </c>
      <c r="C14503" t="s">
        <v>571</v>
      </c>
      <c r="D14503">
        <v>6754140157</v>
      </c>
      <c r="E14503" s="1">
        <v>44883</v>
      </c>
      <c r="F14503" s="1">
        <v>44883</v>
      </c>
      <c r="G14503">
        <v>8461854254</v>
      </c>
      <c r="H14503" t="s">
        <v>5595</v>
      </c>
      <c r="I14503">
        <v>2257</v>
      </c>
      <c r="J14503" s="1">
        <v>44943</v>
      </c>
      <c r="K14503">
        <v>1850</v>
      </c>
      <c r="L14503" s="1">
        <v>44910</v>
      </c>
      <c r="M14503">
        <v>-33</v>
      </c>
      <c r="N14503" s="8">
        <f t="shared" si="226"/>
        <v>-61050</v>
      </c>
    </row>
    <row r="14504" spans="1:14">
      <c r="A14504" t="s">
        <v>14</v>
      </c>
      <c r="B14504" t="s">
        <v>62</v>
      </c>
      <c r="C14504" t="s">
        <v>571</v>
      </c>
      <c r="D14504">
        <v>6754140157</v>
      </c>
      <c r="E14504" s="1">
        <v>44883</v>
      </c>
      <c r="F14504" s="1">
        <v>44883</v>
      </c>
      <c r="G14504">
        <v>8461857333</v>
      </c>
      <c r="H14504" t="s">
        <v>5596</v>
      </c>
      <c r="I14504">
        <v>286.94</v>
      </c>
      <c r="J14504" s="1">
        <v>44943</v>
      </c>
      <c r="K14504">
        <v>235.2</v>
      </c>
      <c r="L14504" s="1">
        <v>44910</v>
      </c>
      <c r="M14504">
        <v>-33</v>
      </c>
      <c r="N14504" s="8">
        <f t="shared" si="226"/>
        <v>-7761.5999999999995</v>
      </c>
    </row>
    <row r="14505" spans="1:14">
      <c r="A14505" t="s">
        <v>14</v>
      </c>
      <c r="B14505" t="s">
        <v>62</v>
      </c>
      <c r="C14505" t="s">
        <v>156</v>
      </c>
      <c r="D14505">
        <v>10181220152</v>
      </c>
      <c r="E14505" s="1">
        <v>44883</v>
      </c>
      <c r="F14505" s="1">
        <v>44883</v>
      </c>
      <c r="G14505">
        <v>8462169843</v>
      </c>
      <c r="H14505">
        <v>9572342723</v>
      </c>
      <c r="I14505">
        <v>3575.64</v>
      </c>
      <c r="J14505" s="1">
        <v>44943</v>
      </c>
      <c r="K14505">
        <v>2930.85</v>
      </c>
      <c r="L14505" s="1">
        <v>44910</v>
      </c>
      <c r="M14505">
        <v>-33</v>
      </c>
      <c r="N14505" s="8">
        <f t="shared" si="226"/>
        <v>-96718.05</v>
      </c>
    </row>
    <row r="14506" spans="1:14">
      <c r="A14506" t="s">
        <v>14</v>
      </c>
      <c r="B14506" t="s">
        <v>62</v>
      </c>
      <c r="C14506" t="s">
        <v>156</v>
      </c>
      <c r="D14506">
        <v>10181220152</v>
      </c>
      <c r="E14506" s="1">
        <v>44883</v>
      </c>
      <c r="F14506" s="1">
        <v>44883</v>
      </c>
      <c r="G14506">
        <v>8462169970</v>
      </c>
      <c r="H14506">
        <v>9572342724</v>
      </c>
      <c r="I14506">
        <v>2217.34</v>
      </c>
      <c r="J14506" s="1">
        <v>44943</v>
      </c>
      <c r="K14506">
        <v>1817.49</v>
      </c>
      <c r="L14506" s="1">
        <v>44910</v>
      </c>
      <c r="M14506">
        <v>-33</v>
      </c>
      <c r="N14506" s="8">
        <f t="shared" si="226"/>
        <v>-59977.17</v>
      </c>
    </row>
    <row r="14507" spans="1:14">
      <c r="A14507" t="s">
        <v>14</v>
      </c>
      <c r="B14507" t="s">
        <v>62</v>
      </c>
      <c r="C14507" t="s">
        <v>619</v>
      </c>
      <c r="D14507">
        <v>322800376</v>
      </c>
      <c r="E14507" s="1">
        <v>44883</v>
      </c>
      <c r="F14507" s="1">
        <v>44883</v>
      </c>
      <c r="G14507">
        <v>8462397105</v>
      </c>
      <c r="H14507">
        <v>8030616</v>
      </c>
      <c r="I14507">
        <v>494.1</v>
      </c>
      <c r="J14507" s="1">
        <v>44943</v>
      </c>
      <c r="K14507">
        <v>405</v>
      </c>
      <c r="L14507" s="1">
        <v>44910</v>
      </c>
      <c r="M14507">
        <v>-33</v>
      </c>
      <c r="N14507" s="8">
        <f t="shared" si="226"/>
        <v>-13365</v>
      </c>
    </row>
    <row r="14508" spans="1:14">
      <c r="A14508" t="s">
        <v>14</v>
      </c>
      <c r="B14508" t="s">
        <v>62</v>
      </c>
      <c r="C14508" t="s">
        <v>619</v>
      </c>
      <c r="D14508">
        <v>322800376</v>
      </c>
      <c r="E14508" s="1">
        <v>44883</v>
      </c>
      <c r="F14508" s="1">
        <v>44883</v>
      </c>
      <c r="G14508">
        <v>8462397255</v>
      </c>
      <c r="H14508">
        <v>8030617</v>
      </c>
      <c r="I14508">
        <v>197.64</v>
      </c>
      <c r="J14508" s="1">
        <v>44943</v>
      </c>
      <c r="K14508">
        <v>162</v>
      </c>
      <c r="L14508" s="1">
        <v>44910</v>
      </c>
      <c r="M14508">
        <v>-33</v>
      </c>
      <c r="N14508" s="8">
        <f t="shared" si="226"/>
        <v>-5346</v>
      </c>
    </row>
    <row r="14509" spans="1:14">
      <c r="A14509" t="s">
        <v>14</v>
      </c>
      <c r="B14509" t="s">
        <v>62</v>
      </c>
      <c r="C14509" t="s">
        <v>619</v>
      </c>
      <c r="D14509">
        <v>322800376</v>
      </c>
      <c r="E14509" s="1">
        <v>44883</v>
      </c>
      <c r="F14509" s="1">
        <v>44883</v>
      </c>
      <c r="G14509">
        <v>8462397444</v>
      </c>
      <c r="H14509">
        <v>8030618</v>
      </c>
      <c r="I14509">
        <v>244</v>
      </c>
      <c r="J14509" s="1">
        <v>44943</v>
      </c>
      <c r="K14509">
        <v>200</v>
      </c>
      <c r="L14509" s="1">
        <v>44910</v>
      </c>
      <c r="M14509">
        <v>-33</v>
      </c>
      <c r="N14509" s="8">
        <f t="shared" si="226"/>
        <v>-6600</v>
      </c>
    </row>
    <row r="14510" spans="1:14">
      <c r="A14510" t="s">
        <v>14</v>
      </c>
      <c r="B14510" t="s">
        <v>62</v>
      </c>
      <c r="C14510" t="s">
        <v>619</v>
      </c>
      <c r="D14510">
        <v>322800376</v>
      </c>
      <c r="E14510" s="1">
        <v>44883</v>
      </c>
      <c r="F14510" s="1">
        <v>44883</v>
      </c>
      <c r="G14510">
        <v>8462398290</v>
      </c>
      <c r="H14510">
        <v>8030619</v>
      </c>
      <c r="I14510">
        <v>2328</v>
      </c>
      <c r="J14510" s="1">
        <v>44943</v>
      </c>
      <c r="K14510">
        <v>1908.2</v>
      </c>
      <c r="L14510" s="1">
        <v>44910</v>
      </c>
      <c r="M14510">
        <v>-33</v>
      </c>
      <c r="N14510" s="8">
        <f t="shared" si="226"/>
        <v>-62970.6</v>
      </c>
    </row>
    <row r="14511" spans="1:14">
      <c r="A14511" t="s">
        <v>14</v>
      </c>
      <c r="B14511" t="s">
        <v>62</v>
      </c>
      <c r="C14511" t="s">
        <v>173</v>
      </c>
      <c r="D14511">
        <v>458450012</v>
      </c>
      <c r="E14511" s="1">
        <v>44883</v>
      </c>
      <c r="F14511" s="1">
        <v>44883</v>
      </c>
      <c r="G14511">
        <v>8462890756</v>
      </c>
      <c r="H14511" t="s">
        <v>5597</v>
      </c>
      <c r="I14511">
        <v>262.08</v>
      </c>
      <c r="J14511" s="1">
        <v>44943</v>
      </c>
      <c r="K14511">
        <v>252</v>
      </c>
      <c r="L14511" s="1">
        <v>44910</v>
      </c>
      <c r="M14511">
        <v>-33</v>
      </c>
      <c r="N14511" s="8">
        <f t="shared" si="226"/>
        <v>-8316</v>
      </c>
    </row>
    <row r="14512" spans="1:14">
      <c r="A14512" t="s">
        <v>14</v>
      </c>
      <c r="B14512" t="s">
        <v>62</v>
      </c>
      <c r="C14512" t="s">
        <v>173</v>
      </c>
      <c r="D14512">
        <v>458450012</v>
      </c>
      <c r="E14512" s="1">
        <v>44883</v>
      </c>
      <c r="F14512" s="1">
        <v>44883</v>
      </c>
      <c r="G14512">
        <v>8462891114</v>
      </c>
      <c r="H14512" t="s">
        <v>5598</v>
      </c>
      <c r="I14512">
        <v>547.04999999999995</v>
      </c>
      <c r="J14512" s="1">
        <v>44943</v>
      </c>
      <c r="K14512">
        <v>448.4</v>
      </c>
      <c r="L14512" s="1">
        <v>44910</v>
      </c>
      <c r="M14512">
        <v>-33</v>
      </c>
      <c r="N14512" s="8">
        <f t="shared" si="226"/>
        <v>-14797.199999999999</v>
      </c>
    </row>
    <row r="14513" spans="1:14">
      <c r="A14513" t="s">
        <v>14</v>
      </c>
      <c r="B14513" t="s">
        <v>62</v>
      </c>
      <c r="C14513" t="s">
        <v>417</v>
      </c>
      <c r="D14513">
        <v>7246691005</v>
      </c>
      <c r="E14513" s="1">
        <v>44883</v>
      </c>
      <c r="F14513" s="1">
        <v>44883</v>
      </c>
      <c r="G14513">
        <v>8462919595</v>
      </c>
      <c r="H14513" t="s">
        <v>1382</v>
      </c>
      <c r="I14513">
        <v>62.95</v>
      </c>
      <c r="J14513" s="1">
        <v>44943</v>
      </c>
      <c r="K14513">
        <v>51.6</v>
      </c>
      <c r="L14513" s="1">
        <v>44910</v>
      </c>
      <c r="M14513">
        <v>-33</v>
      </c>
      <c r="N14513" s="8">
        <f t="shared" si="226"/>
        <v>-1702.8</v>
      </c>
    </row>
    <row r="14514" spans="1:14">
      <c r="A14514" t="s">
        <v>14</v>
      </c>
      <c r="B14514" t="s">
        <v>62</v>
      </c>
      <c r="C14514" t="s">
        <v>417</v>
      </c>
      <c r="D14514">
        <v>7246691005</v>
      </c>
      <c r="E14514" s="1">
        <v>44883</v>
      </c>
      <c r="F14514" s="1">
        <v>44883</v>
      </c>
      <c r="G14514">
        <v>8462920870</v>
      </c>
      <c r="H14514" t="s">
        <v>5599</v>
      </c>
      <c r="I14514">
        <v>180.56</v>
      </c>
      <c r="J14514" s="1">
        <v>44943</v>
      </c>
      <c r="K14514">
        <v>148</v>
      </c>
      <c r="L14514" s="1">
        <v>44910</v>
      </c>
      <c r="M14514">
        <v>-33</v>
      </c>
      <c r="N14514" s="8">
        <f t="shared" si="226"/>
        <v>-4884</v>
      </c>
    </row>
    <row r="14515" spans="1:14">
      <c r="A14515" t="s">
        <v>14</v>
      </c>
      <c r="B14515" t="s">
        <v>62</v>
      </c>
      <c r="C14515" t="s">
        <v>417</v>
      </c>
      <c r="D14515">
        <v>7246691005</v>
      </c>
      <c r="E14515" s="1">
        <v>44883</v>
      </c>
      <c r="F14515" s="1">
        <v>44883</v>
      </c>
      <c r="G14515">
        <v>8462921720</v>
      </c>
      <c r="H14515" t="s">
        <v>5600</v>
      </c>
      <c r="I14515">
        <v>34.159999999999997</v>
      </c>
      <c r="J14515" s="1">
        <v>44943</v>
      </c>
      <c r="K14515">
        <v>28</v>
      </c>
      <c r="L14515" s="1">
        <v>44910</v>
      </c>
      <c r="M14515">
        <v>-33</v>
      </c>
      <c r="N14515" s="8">
        <f t="shared" si="226"/>
        <v>-924</v>
      </c>
    </row>
    <row r="14516" spans="1:14">
      <c r="A14516" t="s">
        <v>14</v>
      </c>
      <c r="B14516" t="s">
        <v>62</v>
      </c>
      <c r="C14516" t="s">
        <v>417</v>
      </c>
      <c r="D14516">
        <v>7246691005</v>
      </c>
      <c r="E14516" s="1">
        <v>44883</v>
      </c>
      <c r="F14516" s="1">
        <v>44883</v>
      </c>
      <c r="G14516">
        <v>8462922645</v>
      </c>
      <c r="H14516" t="s">
        <v>5601</v>
      </c>
      <c r="I14516">
        <v>34.159999999999997</v>
      </c>
      <c r="J14516" s="1">
        <v>44943</v>
      </c>
      <c r="K14516">
        <v>28</v>
      </c>
      <c r="L14516" s="1">
        <v>44910</v>
      </c>
      <c r="M14516">
        <v>-33</v>
      </c>
      <c r="N14516" s="8">
        <f t="shared" si="226"/>
        <v>-924</v>
      </c>
    </row>
    <row r="14517" spans="1:14">
      <c r="A14517" t="s">
        <v>14</v>
      </c>
      <c r="B14517" t="s">
        <v>62</v>
      </c>
      <c r="C14517" t="s">
        <v>417</v>
      </c>
      <c r="D14517">
        <v>7246691005</v>
      </c>
      <c r="E14517" s="1">
        <v>44883</v>
      </c>
      <c r="F14517" s="1">
        <v>44883</v>
      </c>
      <c r="G14517">
        <v>8462924387</v>
      </c>
      <c r="H14517" t="s">
        <v>5602</v>
      </c>
      <c r="I14517">
        <v>3896</v>
      </c>
      <c r="J14517" s="1">
        <v>44943</v>
      </c>
      <c r="K14517">
        <v>3193.44</v>
      </c>
      <c r="L14517" s="1">
        <v>44910</v>
      </c>
      <c r="M14517">
        <v>-33</v>
      </c>
      <c r="N14517" s="8">
        <f t="shared" si="226"/>
        <v>-105383.52</v>
      </c>
    </row>
    <row r="14518" spans="1:14">
      <c r="A14518" t="s">
        <v>14</v>
      </c>
      <c r="B14518" t="s">
        <v>62</v>
      </c>
      <c r="C14518" t="s">
        <v>417</v>
      </c>
      <c r="D14518">
        <v>7246691005</v>
      </c>
      <c r="E14518" s="1">
        <v>44883</v>
      </c>
      <c r="F14518" s="1">
        <v>44883</v>
      </c>
      <c r="G14518">
        <v>8462925398</v>
      </c>
      <c r="H14518" t="s">
        <v>5603</v>
      </c>
      <c r="I14518">
        <v>136.15</v>
      </c>
      <c r="J14518" s="1">
        <v>44943</v>
      </c>
      <c r="K14518">
        <v>111.6</v>
      </c>
      <c r="L14518" s="1">
        <v>44910</v>
      </c>
      <c r="M14518">
        <v>-33</v>
      </c>
      <c r="N14518" s="8">
        <f t="shared" si="226"/>
        <v>-3682.7999999999997</v>
      </c>
    </row>
    <row r="14519" spans="1:14">
      <c r="A14519" t="s">
        <v>14</v>
      </c>
      <c r="B14519" t="s">
        <v>62</v>
      </c>
      <c r="C14519" t="s">
        <v>417</v>
      </c>
      <c r="D14519">
        <v>7246691005</v>
      </c>
      <c r="E14519" s="1">
        <v>44883</v>
      </c>
      <c r="F14519" s="1">
        <v>44883</v>
      </c>
      <c r="G14519">
        <v>8462926797</v>
      </c>
      <c r="H14519" t="s">
        <v>5604</v>
      </c>
      <c r="I14519">
        <v>1793.4</v>
      </c>
      <c r="J14519" s="1">
        <v>44943</v>
      </c>
      <c r="K14519">
        <v>1470</v>
      </c>
      <c r="L14519" s="1">
        <v>44910</v>
      </c>
      <c r="M14519">
        <v>-33</v>
      </c>
      <c r="N14519" s="8">
        <f t="shared" si="226"/>
        <v>-48510</v>
      </c>
    </row>
    <row r="14520" spans="1:14">
      <c r="A14520" t="s">
        <v>14</v>
      </c>
      <c r="B14520" t="s">
        <v>62</v>
      </c>
      <c r="C14520" t="s">
        <v>312</v>
      </c>
      <c r="D14520">
        <v>5025691212</v>
      </c>
      <c r="E14520" s="1">
        <v>44883</v>
      </c>
      <c r="F14520" s="1">
        <v>44883</v>
      </c>
      <c r="G14520">
        <v>8463114009</v>
      </c>
      <c r="H14520" t="s">
        <v>5605</v>
      </c>
      <c r="I14520">
        <v>942.45</v>
      </c>
      <c r="J14520" s="1">
        <v>44943</v>
      </c>
      <c r="K14520">
        <v>772.5</v>
      </c>
      <c r="L14520" s="1">
        <v>44910</v>
      </c>
      <c r="M14520">
        <v>-33</v>
      </c>
      <c r="N14520" s="8">
        <f t="shared" si="226"/>
        <v>-25492.5</v>
      </c>
    </row>
    <row r="14521" spans="1:14">
      <c r="A14521" t="s">
        <v>14</v>
      </c>
      <c r="B14521" t="s">
        <v>62</v>
      </c>
      <c r="C14521" t="s">
        <v>1397</v>
      </c>
      <c r="D14521" t="s">
        <v>1398</v>
      </c>
      <c r="E14521" s="1">
        <v>44883</v>
      </c>
      <c r="F14521" s="1">
        <v>44883</v>
      </c>
      <c r="G14521">
        <v>8463477000</v>
      </c>
      <c r="H14521" t="s">
        <v>1800</v>
      </c>
      <c r="I14521">
        <v>2702.7</v>
      </c>
      <c r="J14521" s="1">
        <v>44943</v>
      </c>
      <c r="K14521">
        <v>2702.7</v>
      </c>
      <c r="L14521" s="1">
        <v>44893</v>
      </c>
      <c r="M14521">
        <v>-50</v>
      </c>
      <c r="N14521" s="8">
        <f t="shared" si="226"/>
        <v>-135135</v>
      </c>
    </row>
    <row r="14522" spans="1:14">
      <c r="A14522" t="s">
        <v>14</v>
      </c>
      <c r="B14522" t="s">
        <v>62</v>
      </c>
      <c r="C14522" t="s">
        <v>349</v>
      </c>
      <c r="D14522">
        <v>334560125</v>
      </c>
      <c r="E14522" s="1">
        <v>44883</v>
      </c>
      <c r="F14522" s="1">
        <v>44883</v>
      </c>
      <c r="G14522">
        <v>8463573994</v>
      </c>
      <c r="H14522" t="s">
        <v>5606</v>
      </c>
      <c r="I14522">
        <v>450.55</v>
      </c>
      <c r="J14522" s="1">
        <v>44943</v>
      </c>
      <c r="K14522">
        <v>409.59</v>
      </c>
      <c r="L14522" s="1">
        <v>44915</v>
      </c>
      <c r="M14522">
        <v>-28</v>
      </c>
      <c r="N14522" s="8">
        <f t="shared" si="226"/>
        <v>-11468.519999999999</v>
      </c>
    </row>
    <row r="14523" spans="1:14">
      <c r="A14523" t="s">
        <v>14</v>
      </c>
      <c r="B14523" t="s">
        <v>62</v>
      </c>
      <c r="C14523" t="s">
        <v>4317</v>
      </c>
      <c r="D14523">
        <v>4754860155</v>
      </c>
      <c r="E14523" s="1">
        <v>44883</v>
      </c>
      <c r="F14523" s="1">
        <v>44883</v>
      </c>
      <c r="G14523">
        <v>8463683337</v>
      </c>
      <c r="H14523">
        <v>2022017347</v>
      </c>
      <c r="I14523">
        <v>7356.45</v>
      </c>
      <c r="J14523" s="1">
        <v>44943</v>
      </c>
      <c r="K14523">
        <v>6687.68</v>
      </c>
      <c r="L14523" s="1">
        <v>44910</v>
      </c>
      <c r="M14523">
        <v>-33</v>
      </c>
      <c r="N14523" s="8">
        <f t="shared" si="226"/>
        <v>-220693.44</v>
      </c>
    </row>
    <row r="14524" spans="1:14">
      <c r="A14524" t="s">
        <v>14</v>
      </c>
      <c r="B14524" t="s">
        <v>62</v>
      </c>
      <c r="C14524" t="s">
        <v>953</v>
      </c>
      <c r="D14524">
        <v>8126390155</v>
      </c>
      <c r="E14524" s="1">
        <v>44883</v>
      </c>
      <c r="F14524" s="1">
        <v>44883</v>
      </c>
      <c r="G14524">
        <v>8464084720</v>
      </c>
      <c r="H14524" t="s">
        <v>5607</v>
      </c>
      <c r="I14524">
        <v>1873.92</v>
      </c>
      <c r="J14524" s="1">
        <v>44943</v>
      </c>
      <c r="K14524">
        <v>1536</v>
      </c>
      <c r="L14524" s="1">
        <v>44911</v>
      </c>
      <c r="M14524">
        <v>-32</v>
      </c>
      <c r="N14524" s="8">
        <f t="shared" si="226"/>
        <v>-49152</v>
      </c>
    </row>
    <row r="14525" spans="1:14">
      <c r="A14525" t="s">
        <v>14</v>
      </c>
      <c r="B14525" t="s">
        <v>62</v>
      </c>
      <c r="C14525" t="s">
        <v>953</v>
      </c>
      <c r="D14525">
        <v>8126390155</v>
      </c>
      <c r="E14525" s="1">
        <v>44883</v>
      </c>
      <c r="F14525" s="1">
        <v>44883</v>
      </c>
      <c r="G14525">
        <v>8464119275</v>
      </c>
      <c r="H14525" t="s">
        <v>5608</v>
      </c>
      <c r="I14525">
        <v>2903.6</v>
      </c>
      <c r="J14525" s="1">
        <v>44943</v>
      </c>
      <c r="K14525">
        <v>2380</v>
      </c>
      <c r="L14525" s="1">
        <v>44911</v>
      </c>
      <c r="M14525">
        <v>-32</v>
      </c>
      <c r="N14525" s="8">
        <f t="shared" si="226"/>
        <v>-76160</v>
      </c>
    </row>
    <row r="14526" spans="1:14">
      <c r="A14526" t="s">
        <v>14</v>
      </c>
      <c r="B14526" t="s">
        <v>62</v>
      </c>
      <c r="C14526" t="s">
        <v>953</v>
      </c>
      <c r="D14526">
        <v>8126390155</v>
      </c>
      <c r="E14526" s="1">
        <v>44883</v>
      </c>
      <c r="F14526" s="1">
        <v>44883</v>
      </c>
      <c r="G14526">
        <v>8464121269</v>
      </c>
      <c r="H14526" t="s">
        <v>5609</v>
      </c>
      <c r="I14526">
        <v>508.19</v>
      </c>
      <c r="J14526" s="1">
        <v>44943</v>
      </c>
      <c r="K14526">
        <v>416.55</v>
      </c>
      <c r="L14526" s="1">
        <v>44911</v>
      </c>
      <c r="M14526">
        <v>-32</v>
      </c>
      <c r="N14526" s="8">
        <f t="shared" si="226"/>
        <v>-13329.6</v>
      </c>
    </row>
    <row r="14527" spans="1:14">
      <c r="A14527" t="s">
        <v>14</v>
      </c>
      <c r="B14527" t="s">
        <v>62</v>
      </c>
      <c r="C14527" t="s">
        <v>953</v>
      </c>
      <c r="D14527">
        <v>8126390155</v>
      </c>
      <c r="E14527" s="1">
        <v>44883</v>
      </c>
      <c r="F14527" s="1">
        <v>44883</v>
      </c>
      <c r="G14527">
        <v>8464160784</v>
      </c>
      <c r="H14527" t="s">
        <v>5610</v>
      </c>
      <c r="I14527">
        <v>18452.990000000002</v>
      </c>
      <c r="J14527" s="1">
        <v>44943</v>
      </c>
      <c r="K14527">
        <v>15125.4</v>
      </c>
      <c r="L14527" s="1">
        <v>44902</v>
      </c>
      <c r="M14527">
        <v>-41</v>
      </c>
      <c r="N14527" s="8">
        <f t="shared" si="226"/>
        <v>-620141.4</v>
      </c>
    </row>
    <row r="14528" spans="1:14">
      <c r="A14528" t="s">
        <v>14</v>
      </c>
      <c r="B14528" t="s">
        <v>62</v>
      </c>
      <c r="C14528" t="s">
        <v>1621</v>
      </c>
      <c r="D14528">
        <v>9018810151</v>
      </c>
      <c r="E14528" s="1">
        <v>44883</v>
      </c>
      <c r="F14528" s="1">
        <v>44883</v>
      </c>
      <c r="G14528">
        <v>8465625643</v>
      </c>
      <c r="H14528" t="s">
        <v>5611</v>
      </c>
      <c r="I14528">
        <v>113.7</v>
      </c>
      <c r="J14528" s="1">
        <v>44943</v>
      </c>
      <c r="K14528">
        <v>93.2</v>
      </c>
      <c r="L14528" s="1">
        <v>44910</v>
      </c>
      <c r="M14528">
        <v>-33</v>
      </c>
      <c r="N14528" s="8">
        <f t="shared" si="226"/>
        <v>-3075.6</v>
      </c>
    </row>
    <row r="14529" spans="1:14">
      <c r="A14529" t="s">
        <v>14</v>
      </c>
      <c r="B14529" t="s">
        <v>62</v>
      </c>
      <c r="C14529" t="s">
        <v>1621</v>
      </c>
      <c r="D14529">
        <v>9018810151</v>
      </c>
      <c r="E14529" s="1">
        <v>44883</v>
      </c>
      <c r="F14529" s="1">
        <v>44883</v>
      </c>
      <c r="G14529">
        <v>8465628308</v>
      </c>
      <c r="H14529" t="s">
        <v>5612</v>
      </c>
      <c r="I14529">
        <v>47.58</v>
      </c>
      <c r="J14529" s="1">
        <v>44943</v>
      </c>
      <c r="K14529">
        <v>39</v>
      </c>
      <c r="L14529" s="1">
        <v>44910</v>
      </c>
      <c r="M14529">
        <v>-33</v>
      </c>
      <c r="N14529" s="8">
        <f t="shared" si="226"/>
        <v>-1287</v>
      </c>
    </row>
    <row r="14530" spans="1:14">
      <c r="A14530" t="s">
        <v>14</v>
      </c>
      <c r="B14530" t="s">
        <v>62</v>
      </c>
      <c r="C14530" t="s">
        <v>327</v>
      </c>
      <c r="D14530">
        <v>5501420961</v>
      </c>
      <c r="E14530" s="1">
        <v>44883</v>
      </c>
      <c r="F14530" s="1">
        <v>44883</v>
      </c>
      <c r="G14530">
        <v>8466415485</v>
      </c>
      <c r="H14530">
        <v>2208118984</v>
      </c>
      <c r="I14530">
        <v>2137.08</v>
      </c>
      <c r="J14530" s="1">
        <v>44943</v>
      </c>
      <c r="K14530">
        <v>1942.8</v>
      </c>
      <c r="L14530" s="1">
        <v>44915</v>
      </c>
      <c r="M14530">
        <v>-28</v>
      </c>
      <c r="N14530" s="8">
        <f t="shared" si="226"/>
        <v>-54398.400000000001</v>
      </c>
    </row>
    <row r="14531" spans="1:14">
      <c r="A14531" t="s">
        <v>14</v>
      </c>
      <c r="B14531" t="s">
        <v>62</v>
      </c>
      <c r="C14531" t="s">
        <v>327</v>
      </c>
      <c r="D14531">
        <v>5501420961</v>
      </c>
      <c r="E14531" s="1">
        <v>44883</v>
      </c>
      <c r="F14531" s="1">
        <v>44883</v>
      </c>
      <c r="G14531">
        <v>8466420219</v>
      </c>
      <c r="H14531">
        <v>2208118983</v>
      </c>
      <c r="I14531">
        <v>1424.72</v>
      </c>
      <c r="J14531" s="1">
        <v>44943</v>
      </c>
      <c r="K14531">
        <v>1295.2</v>
      </c>
      <c r="L14531" s="1">
        <v>44915</v>
      </c>
      <c r="M14531">
        <v>-28</v>
      </c>
      <c r="N14531" s="8">
        <f t="shared" ref="N14531:N14594" si="227">+K14531*M14531</f>
        <v>-36265.599999999999</v>
      </c>
    </row>
    <row r="14532" spans="1:14">
      <c r="A14532" t="s">
        <v>14</v>
      </c>
      <c r="B14532" t="s">
        <v>62</v>
      </c>
      <c r="C14532" t="s">
        <v>72</v>
      </c>
      <c r="D14532">
        <v>9238800156</v>
      </c>
      <c r="E14532" s="1">
        <v>44883</v>
      </c>
      <c r="F14532" s="1">
        <v>44883</v>
      </c>
      <c r="G14532">
        <v>8466602010</v>
      </c>
      <c r="H14532">
        <v>1209417749</v>
      </c>
      <c r="I14532">
        <v>263.52</v>
      </c>
      <c r="J14532" s="1">
        <v>44943</v>
      </c>
      <c r="K14532">
        <v>216</v>
      </c>
      <c r="L14532" s="1">
        <v>44910</v>
      </c>
      <c r="M14532">
        <v>-33</v>
      </c>
      <c r="N14532" s="8">
        <f t="shared" si="227"/>
        <v>-7128</v>
      </c>
    </row>
    <row r="14533" spans="1:14">
      <c r="A14533" t="s">
        <v>14</v>
      </c>
      <c r="B14533" t="s">
        <v>62</v>
      </c>
      <c r="C14533" t="s">
        <v>1734</v>
      </c>
      <c r="D14533">
        <v>8948430965</v>
      </c>
      <c r="E14533" s="1">
        <v>44883</v>
      </c>
      <c r="F14533" s="1">
        <v>44883</v>
      </c>
      <c r="G14533">
        <v>8466744332</v>
      </c>
      <c r="H14533">
        <v>4180129015</v>
      </c>
      <c r="I14533">
        <v>715.94</v>
      </c>
      <c r="J14533" s="1">
        <v>44943</v>
      </c>
      <c r="K14533">
        <v>586.84</v>
      </c>
      <c r="L14533" s="1">
        <v>44911</v>
      </c>
      <c r="M14533">
        <v>-32</v>
      </c>
      <c r="N14533" s="8">
        <f t="shared" si="227"/>
        <v>-18778.88</v>
      </c>
    </row>
    <row r="14534" spans="1:14">
      <c r="A14534" t="s">
        <v>14</v>
      </c>
      <c r="B14534" t="s">
        <v>62</v>
      </c>
      <c r="C14534" t="s">
        <v>568</v>
      </c>
      <c r="D14534">
        <v>832400154</v>
      </c>
      <c r="E14534" s="1">
        <v>44884</v>
      </c>
      <c r="F14534" s="1">
        <v>44884</v>
      </c>
      <c r="G14534">
        <v>8466874521</v>
      </c>
      <c r="H14534">
        <v>27493187</v>
      </c>
      <c r="I14534">
        <v>22172</v>
      </c>
      <c r="J14534" s="1">
        <v>44944</v>
      </c>
      <c r="K14534">
        <v>20156.36</v>
      </c>
      <c r="L14534" s="1">
        <v>44910</v>
      </c>
      <c r="M14534">
        <v>-34</v>
      </c>
      <c r="N14534" s="8">
        <f t="shared" si="227"/>
        <v>-685316.24</v>
      </c>
    </row>
    <row r="14535" spans="1:14">
      <c r="A14535" t="s">
        <v>14</v>
      </c>
      <c r="B14535" t="s">
        <v>62</v>
      </c>
      <c r="C14535" t="s">
        <v>501</v>
      </c>
      <c r="D14535">
        <v>12432150154</v>
      </c>
      <c r="E14535" s="1">
        <v>44884</v>
      </c>
      <c r="F14535" s="1">
        <v>44884</v>
      </c>
      <c r="G14535">
        <v>8467116354</v>
      </c>
      <c r="H14535">
        <v>6000097665</v>
      </c>
      <c r="I14535">
        <v>752.4</v>
      </c>
      <c r="J14535" s="1">
        <v>44944</v>
      </c>
      <c r="K14535">
        <v>684</v>
      </c>
      <c r="L14535" s="1">
        <v>44910</v>
      </c>
      <c r="M14535">
        <v>-34</v>
      </c>
      <c r="N14535" s="8">
        <f t="shared" si="227"/>
        <v>-23256</v>
      </c>
    </row>
    <row r="14536" spans="1:14">
      <c r="A14536" t="s">
        <v>14</v>
      </c>
      <c r="B14536" t="s">
        <v>62</v>
      </c>
      <c r="C14536" t="s">
        <v>651</v>
      </c>
      <c r="D14536">
        <v>6324460150</v>
      </c>
      <c r="E14536" s="1">
        <v>44884</v>
      </c>
      <c r="F14536" s="1">
        <v>44884</v>
      </c>
      <c r="G14536">
        <v>8467419428</v>
      </c>
      <c r="H14536">
        <v>2223112342</v>
      </c>
      <c r="I14536">
        <v>686.62</v>
      </c>
      <c r="J14536" s="1">
        <v>44944</v>
      </c>
      <c r="K14536">
        <v>562.79999999999995</v>
      </c>
      <c r="L14536" s="1">
        <v>44910</v>
      </c>
      <c r="M14536">
        <v>-34</v>
      </c>
      <c r="N14536" s="8">
        <f t="shared" si="227"/>
        <v>-19135.199999999997</v>
      </c>
    </row>
    <row r="14537" spans="1:14">
      <c r="A14537" t="s">
        <v>14</v>
      </c>
      <c r="B14537" t="s">
        <v>62</v>
      </c>
      <c r="C14537" t="s">
        <v>651</v>
      </c>
      <c r="D14537">
        <v>6324460150</v>
      </c>
      <c r="E14537" s="1">
        <v>44884</v>
      </c>
      <c r="F14537" s="1">
        <v>44884</v>
      </c>
      <c r="G14537">
        <v>8467419796</v>
      </c>
      <c r="H14537">
        <v>2223112344</v>
      </c>
      <c r="I14537">
        <v>241.56</v>
      </c>
      <c r="J14537" s="1">
        <v>44944</v>
      </c>
      <c r="K14537">
        <v>198</v>
      </c>
      <c r="L14537" s="1">
        <v>44910</v>
      </c>
      <c r="M14537">
        <v>-34</v>
      </c>
      <c r="N14537" s="8">
        <f t="shared" si="227"/>
        <v>-6732</v>
      </c>
    </row>
    <row r="14538" spans="1:14">
      <c r="A14538" t="s">
        <v>14</v>
      </c>
      <c r="B14538" t="s">
        <v>62</v>
      </c>
      <c r="C14538" t="s">
        <v>651</v>
      </c>
      <c r="D14538">
        <v>6324460150</v>
      </c>
      <c r="E14538" s="1">
        <v>44884</v>
      </c>
      <c r="F14538" s="1">
        <v>44884</v>
      </c>
      <c r="G14538">
        <v>8467421678</v>
      </c>
      <c r="H14538">
        <v>2223112343</v>
      </c>
      <c r="I14538">
        <v>4857.55</v>
      </c>
      <c r="J14538" s="1">
        <v>44944</v>
      </c>
      <c r="K14538">
        <v>3981.6</v>
      </c>
      <c r="L14538" s="1">
        <v>44910</v>
      </c>
      <c r="M14538">
        <v>-34</v>
      </c>
      <c r="N14538" s="8">
        <f t="shared" si="227"/>
        <v>-135374.39999999999</v>
      </c>
    </row>
    <row r="14539" spans="1:14">
      <c r="A14539" t="s">
        <v>14</v>
      </c>
      <c r="B14539" t="s">
        <v>62</v>
      </c>
      <c r="C14539" t="s">
        <v>651</v>
      </c>
      <c r="D14539">
        <v>6324460150</v>
      </c>
      <c r="E14539" s="1">
        <v>44884</v>
      </c>
      <c r="F14539" s="1">
        <v>44884</v>
      </c>
      <c r="G14539">
        <v>8467427025</v>
      </c>
      <c r="H14539">
        <v>2223112341</v>
      </c>
      <c r="I14539">
        <v>249.19</v>
      </c>
      <c r="J14539" s="1">
        <v>44944</v>
      </c>
      <c r="K14539">
        <v>204.25</v>
      </c>
      <c r="L14539" s="1">
        <v>44910</v>
      </c>
      <c r="M14539">
        <v>-34</v>
      </c>
      <c r="N14539" s="8">
        <f t="shared" si="227"/>
        <v>-6944.5</v>
      </c>
    </row>
    <row r="14540" spans="1:14">
      <c r="A14540" t="s">
        <v>14</v>
      </c>
      <c r="B14540" t="s">
        <v>62</v>
      </c>
      <c r="C14540" t="s">
        <v>651</v>
      </c>
      <c r="D14540">
        <v>6324460150</v>
      </c>
      <c r="E14540" s="1">
        <v>44884</v>
      </c>
      <c r="F14540" s="1">
        <v>44884</v>
      </c>
      <c r="G14540">
        <v>8467429021</v>
      </c>
      <c r="H14540">
        <v>2223112345</v>
      </c>
      <c r="I14540">
        <v>402.6</v>
      </c>
      <c r="J14540" s="1">
        <v>44944</v>
      </c>
      <c r="K14540">
        <v>330</v>
      </c>
      <c r="L14540" s="1">
        <v>44910</v>
      </c>
      <c r="M14540">
        <v>-34</v>
      </c>
      <c r="N14540" s="8">
        <f t="shared" si="227"/>
        <v>-11220</v>
      </c>
    </row>
    <row r="14541" spans="1:14">
      <c r="A14541" t="s">
        <v>14</v>
      </c>
      <c r="B14541" t="s">
        <v>62</v>
      </c>
      <c r="C14541" t="s">
        <v>318</v>
      </c>
      <c r="D14541">
        <v>7921350968</v>
      </c>
      <c r="E14541" s="1">
        <v>44884</v>
      </c>
      <c r="F14541" s="1">
        <v>44884</v>
      </c>
      <c r="G14541">
        <v>8467467300</v>
      </c>
      <c r="H14541">
        <v>4228007303</v>
      </c>
      <c r="I14541">
        <v>2878.48</v>
      </c>
      <c r="J14541" s="1">
        <v>44944</v>
      </c>
      <c r="K14541">
        <v>2616.8000000000002</v>
      </c>
      <c r="L14541" s="1">
        <v>44910</v>
      </c>
      <c r="M14541">
        <v>-34</v>
      </c>
      <c r="N14541" s="8">
        <f t="shared" si="227"/>
        <v>-88971.200000000012</v>
      </c>
    </row>
    <row r="14542" spans="1:14">
      <c r="A14542" t="s">
        <v>14</v>
      </c>
      <c r="B14542" t="s">
        <v>62</v>
      </c>
      <c r="C14542" t="s">
        <v>192</v>
      </c>
      <c r="D14542">
        <v>93027710016</v>
      </c>
      <c r="E14542" s="1">
        <v>44884</v>
      </c>
      <c r="F14542" s="1">
        <v>44884</v>
      </c>
      <c r="G14542">
        <v>8467662576</v>
      </c>
      <c r="H14542" t="s">
        <v>5613</v>
      </c>
      <c r="I14542">
        <v>78366.09</v>
      </c>
      <c r="J14542" s="1">
        <v>44944</v>
      </c>
      <c r="K14542">
        <v>64234.5</v>
      </c>
      <c r="L14542" s="1">
        <v>44910</v>
      </c>
      <c r="M14542">
        <v>-34</v>
      </c>
      <c r="N14542" s="8">
        <f t="shared" si="227"/>
        <v>-2183973</v>
      </c>
    </row>
    <row r="14543" spans="1:14">
      <c r="A14543" t="s">
        <v>14</v>
      </c>
      <c r="B14543" t="s">
        <v>62</v>
      </c>
      <c r="C14543" t="s">
        <v>772</v>
      </c>
      <c r="D14543">
        <v>856750153</v>
      </c>
      <c r="E14543" s="1">
        <v>44884</v>
      </c>
      <c r="F14543" s="1">
        <v>44884</v>
      </c>
      <c r="G14543">
        <v>8467727688</v>
      </c>
      <c r="H14543">
        <v>920594100</v>
      </c>
      <c r="I14543">
        <v>39820.800000000003</v>
      </c>
      <c r="J14543" s="1">
        <v>44944</v>
      </c>
      <c r="K14543">
        <v>32640</v>
      </c>
      <c r="L14543" s="1">
        <v>44910</v>
      </c>
      <c r="M14543">
        <v>-34</v>
      </c>
      <c r="N14543" s="8">
        <f t="shared" si="227"/>
        <v>-1109760</v>
      </c>
    </row>
    <row r="14544" spans="1:14">
      <c r="A14544" t="s">
        <v>14</v>
      </c>
      <c r="B14544" t="s">
        <v>62</v>
      </c>
      <c r="C14544" t="s">
        <v>457</v>
      </c>
      <c r="D14544">
        <v>3663160962</v>
      </c>
      <c r="E14544" s="1">
        <v>44884</v>
      </c>
      <c r="F14544" s="1">
        <v>44884</v>
      </c>
      <c r="G14544">
        <v>8467874103</v>
      </c>
      <c r="H14544">
        <v>2222227</v>
      </c>
      <c r="I14544">
        <v>9504.44</v>
      </c>
      <c r="J14544" s="1">
        <v>44944</v>
      </c>
      <c r="K14544">
        <v>8640.4</v>
      </c>
      <c r="L14544" s="1">
        <v>44910</v>
      </c>
      <c r="M14544">
        <v>-34</v>
      </c>
      <c r="N14544" s="8">
        <f t="shared" si="227"/>
        <v>-293773.59999999998</v>
      </c>
    </row>
    <row r="14545" spans="1:14">
      <c r="A14545" t="s">
        <v>14</v>
      </c>
      <c r="B14545" t="s">
        <v>62</v>
      </c>
      <c r="C14545" t="s">
        <v>479</v>
      </c>
      <c r="D14545">
        <v>6522300968</v>
      </c>
      <c r="E14545" s="1">
        <v>44884</v>
      </c>
      <c r="F14545" s="1">
        <v>44884</v>
      </c>
      <c r="G14545">
        <v>8467936281</v>
      </c>
      <c r="H14545">
        <v>7000177945</v>
      </c>
      <c r="I14545">
        <v>511.5</v>
      </c>
      <c r="J14545" s="1">
        <v>44944</v>
      </c>
      <c r="K14545">
        <v>465</v>
      </c>
      <c r="L14545" s="1">
        <v>44910</v>
      </c>
      <c r="M14545">
        <v>-34</v>
      </c>
      <c r="N14545" s="8">
        <f t="shared" si="227"/>
        <v>-15810</v>
      </c>
    </row>
    <row r="14546" spans="1:14">
      <c r="A14546" t="s">
        <v>14</v>
      </c>
      <c r="B14546" t="s">
        <v>62</v>
      </c>
      <c r="C14546" t="s">
        <v>479</v>
      </c>
      <c r="D14546">
        <v>6522300968</v>
      </c>
      <c r="E14546" s="1">
        <v>44884</v>
      </c>
      <c r="F14546" s="1">
        <v>44884</v>
      </c>
      <c r="G14546">
        <v>8467936284</v>
      </c>
      <c r="H14546">
        <v>7000177944</v>
      </c>
      <c r="I14546">
        <v>2333.33</v>
      </c>
      <c r="J14546" s="1">
        <v>44944</v>
      </c>
      <c r="K14546">
        <v>2121.21</v>
      </c>
      <c r="L14546" s="1">
        <v>44910</v>
      </c>
      <c r="M14546">
        <v>-34</v>
      </c>
      <c r="N14546" s="8">
        <f t="shared" si="227"/>
        <v>-72121.14</v>
      </c>
    </row>
    <row r="14547" spans="1:14">
      <c r="A14547" t="s">
        <v>14</v>
      </c>
      <c r="B14547" t="s">
        <v>62</v>
      </c>
      <c r="C14547" t="s">
        <v>156</v>
      </c>
      <c r="D14547">
        <v>10181220152</v>
      </c>
      <c r="E14547" s="1">
        <v>44884</v>
      </c>
      <c r="F14547" s="1">
        <v>44884</v>
      </c>
      <c r="G14547">
        <v>8468289398</v>
      </c>
      <c r="H14547">
        <v>9572342874</v>
      </c>
      <c r="I14547">
        <v>153.05000000000001</v>
      </c>
      <c r="J14547" s="1">
        <v>44944</v>
      </c>
      <c r="K14547">
        <v>125.45</v>
      </c>
      <c r="L14547" s="1">
        <v>44910</v>
      </c>
      <c r="M14547">
        <v>-34</v>
      </c>
      <c r="N14547" s="8">
        <f t="shared" si="227"/>
        <v>-4265.3</v>
      </c>
    </row>
    <row r="14548" spans="1:14">
      <c r="A14548" t="s">
        <v>14</v>
      </c>
      <c r="B14548" t="s">
        <v>62</v>
      </c>
      <c r="C14548" t="s">
        <v>288</v>
      </c>
      <c r="D14548">
        <v>7195130153</v>
      </c>
      <c r="E14548" s="1">
        <v>44884</v>
      </c>
      <c r="F14548" s="1">
        <v>44884</v>
      </c>
      <c r="G14548">
        <v>8468385440</v>
      </c>
      <c r="H14548">
        <v>3622118512</v>
      </c>
      <c r="I14548">
        <v>13234.42</v>
      </c>
      <c r="J14548" s="1">
        <v>44944</v>
      </c>
      <c r="K14548">
        <v>12031.29</v>
      </c>
      <c r="L14548" s="1">
        <v>44910</v>
      </c>
      <c r="M14548">
        <v>-34</v>
      </c>
      <c r="N14548" s="8">
        <f t="shared" si="227"/>
        <v>-409063.86000000004</v>
      </c>
    </row>
    <row r="14549" spans="1:14">
      <c r="A14549" t="s">
        <v>14</v>
      </c>
      <c r="B14549" t="s">
        <v>62</v>
      </c>
      <c r="C14549" t="s">
        <v>2151</v>
      </c>
      <c r="D14549">
        <v>3907010585</v>
      </c>
      <c r="E14549" s="1">
        <v>44885</v>
      </c>
      <c r="F14549" s="1">
        <v>44885</v>
      </c>
      <c r="G14549">
        <v>8469983589</v>
      </c>
      <c r="H14549">
        <v>1220267784</v>
      </c>
      <c r="I14549">
        <v>79.2</v>
      </c>
      <c r="J14549" s="1">
        <v>44945</v>
      </c>
      <c r="K14549">
        <v>72</v>
      </c>
      <c r="L14549" s="1">
        <v>44910</v>
      </c>
      <c r="M14549">
        <v>-35</v>
      </c>
      <c r="N14549" s="8">
        <f t="shared" si="227"/>
        <v>-2520</v>
      </c>
    </row>
    <row r="14550" spans="1:14">
      <c r="A14550" t="s">
        <v>14</v>
      </c>
      <c r="B14550" t="s">
        <v>62</v>
      </c>
      <c r="C14550" t="s">
        <v>181</v>
      </c>
      <c r="D14550">
        <v>2707070963</v>
      </c>
      <c r="E14550" s="1">
        <v>44886</v>
      </c>
      <c r="F14550" s="1">
        <v>44886</v>
      </c>
      <c r="G14550">
        <v>8471363273</v>
      </c>
      <c r="H14550">
        <v>8722185031</v>
      </c>
      <c r="I14550">
        <v>15605.45</v>
      </c>
      <c r="J14550" s="1">
        <v>44946</v>
      </c>
      <c r="K14550">
        <v>14186.77</v>
      </c>
      <c r="L14550" s="1">
        <v>44910</v>
      </c>
      <c r="M14550">
        <v>-36</v>
      </c>
      <c r="N14550" s="8">
        <f t="shared" si="227"/>
        <v>-510723.72000000003</v>
      </c>
    </row>
    <row r="14551" spans="1:14">
      <c r="A14551" t="s">
        <v>14</v>
      </c>
      <c r="B14551" t="s">
        <v>62</v>
      </c>
      <c r="C14551" t="s">
        <v>96</v>
      </c>
      <c r="D14551">
        <v>1026251007</v>
      </c>
      <c r="E14551" s="1">
        <v>44886</v>
      </c>
      <c r="F14551" s="1">
        <v>44886</v>
      </c>
      <c r="G14551">
        <v>8471787039</v>
      </c>
      <c r="H14551" t="s">
        <v>5614</v>
      </c>
      <c r="I14551">
        <v>66.19</v>
      </c>
      <c r="J14551" s="1">
        <v>44946</v>
      </c>
      <c r="K14551">
        <v>54.25</v>
      </c>
      <c r="L14551" s="1">
        <v>44910</v>
      </c>
      <c r="M14551">
        <v>-36</v>
      </c>
      <c r="N14551" s="8">
        <f t="shared" si="227"/>
        <v>-1953</v>
      </c>
    </row>
    <row r="14552" spans="1:14">
      <c r="A14552" t="s">
        <v>14</v>
      </c>
      <c r="B14552" t="s">
        <v>62</v>
      </c>
      <c r="C14552" t="s">
        <v>96</v>
      </c>
      <c r="D14552">
        <v>1026251007</v>
      </c>
      <c r="E14552" s="1">
        <v>44886</v>
      </c>
      <c r="F14552" s="1">
        <v>44886</v>
      </c>
      <c r="G14552">
        <v>8471787495</v>
      </c>
      <c r="H14552" t="s">
        <v>5615</v>
      </c>
      <c r="I14552">
        <v>10931.2</v>
      </c>
      <c r="J14552" s="1">
        <v>44946</v>
      </c>
      <c r="K14552">
        <v>8960</v>
      </c>
      <c r="L14552" s="1">
        <v>44910</v>
      </c>
      <c r="M14552">
        <v>-36</v>
      </c>
      <c r="N14552" s="8">
        <f t="shared" si="227"/>
        <v>-322560</v>
      </c>
    </row>
    <row r="14553" spans="1:14">
      <c r="A14553" t="s">
        <v>14</v>
      </c>
      <c r="B14553" t="s">
        <v>62</v>
      </c>
      <c r="C14553" t="s">
        <v>96</v>
      </c>
      <c r="D14553">
        <v>1026251007</v>
      </c>
      <c r="E14553" s="1">
        <v>44886</v>
      </c>
      <c r="F14553" s="1">
        <v>44886</v>
      </c>
      <c r="G14553">
        <v>8471787801</v>
      </c>
      <c r="H14553" t="s">
        <v>5616</v>
      </c>
      <c r="I14553">
        <v>2484.5300000000002</v>
      </c>
      <c r="J14553" s="1">
        <v>44946</v>
      </c>
      <c r="K14553">
        <v>2036.5</v>
      </c>
      <c r="L14553" s="1">
        <v>44910</v>
      </c>
      <c r="M14553">
        <v>-36</v>
      </c>
      <c r="N14553" s="8">
        <f t="shared" si="227"/>
        <v>-73314</v>
      </c>
    </row>
    <row r="14554" spans="1:14">
      <c r="A14554" t="s">
        <v>14</v>
      </c>
      <c r="B14554" t="s">
        <v>62</v>
      </c>
      <c r="C14554" t="s">
        <v>96</v>
      </c>
      <c r="D14554">
        <v>1026251007</v>
      </c>
      <c r="E14554" s="1">
        <v>44886</v>
      </c>
      <c r="F14554" s="1">
        <v>44886</v>
      </c>
      <c r="G14554">
        <v>8471788433</v>
      </c>
      <c r="H14554" t="s">
        <v>5617</v>
      </c>
      <c r="I14554">
        <v>3477</v>
      </c>
      <c r="J14554" s="1">
        <v>44946</v>
      </c>
      <c r="K14554">
        <v>2850</v>
      </c>
      <c r="L14554" s="1">
        <v>44910</v>
      </c>
      <c r="M14554">
        <v>-36</v>
      </c>
      <c r="N14554" s="8">
        <f t="shared" si="227"/>
        <v>-102600</v>
      </c>
    </row>
    <row r="14555" spans="1:14">
      <c r="A14555" t="s">
        <v>14</v>
      </c>
      <c r="B14555" t="s">
        <v>62</v>
      </c>
      <c r="C14555" t="s">
        <v>96</v>
      </c>
      <c r="D14555">
        <v>1026251007</v>
      </c>
      <c r="E14555" s="1">
        <v>44886</v>
      </c>
      <c r="F14555" s="1">
        <v>44886</v>
      </c>
      <c r="G14555">
        <v>8471789103</v>
      </c>
      <c r="H14555" t="s">
        <v>5618</v>
      </c>
      <c r="I14555">
        <v>4831.2</v>
      </c>
      <c r="J14555" s="1">
        <v>44946</v>
      </c>
      <c r="K14555">
        <v>3960</v>
      </c>
      <c r="L14555" s="1">
        <v>44910</v>
      </c>
      <c r="M14555">
        <v>-36</v>
      </c>
      <c r="N14555" s="8">
        <f t="shared" si="227"/>
        <v>-142560</v>
      </c>
    </row>
    <row r="14556" spans="1:14">
      <c r="A14556" t="s">
        <v>14</v>
      </c>
      <c r="B14556" t="s">
        <v>62</v>
      </c>
      <c r="C14556" t="s">
        <v>261</v>
      </c>
      <c r="D14556">
        <v>9933630155</v>
      </c>
      <c r="E14556" s="1">
        <v>44886</v>
      </c>
      <c r="F14556" s="1">
        <v>44886</v>
      </c>
      <c r="G14556">
        <v>8472243309</v>
      </c>
      <c r="H14556">
        <v>9700229429</v>
      </c>
      <c r="I14556">
        <v>6717.17</v>
      </c>
      <c r="J14556" s="1">
        <v>44946</v>
      </c>
      <c r="K14556">
        <v>5505.88</v>
      </c>
      <c r="L14556" s="1">
        <v>44910</v>
      </c>
      <c r="M14556">
        <v>-36</v>
      </c>
      <c r="N14556" s="8">
        <f t="shared" si="227"/>
        <v>-198211.68</v>
      </c>
    </row>
    <row r="14557" spans="1:14">
      <c r="A14557" t="s">
        <v>14</v>
      </c>
      <c r="B14557" t="s">
        <v>62</v>
      </c>
      <c r="C14557" t="s">
        <v>261</v>
      </c>
      <c r="D14557">
        <v>9933630155</v>
      </c>
      <c r="E14557" s="1">
        <v>44886</v>
      </c>
      <c r="F14557" s="1">
        <v>44886</v>
      </c>
      <c r="G14557">
        <v>8472244471</v>
      </c>
      <c r="H14557">
        <v>9700229428</v>
      </c>
      <c r="I14557">
        <v>5092.74</v>
      </c>
      <c r="J14557" s="1">
        <v>44946</v>
      </c>
      <c r="K14557">
        <v>4174.38</v>
      </c>
      <c r="L14557" s="1">
        <v>44910</v>
      </c>
      <c r="M14557">
        <v>-36</v>
      </c>
      <c r="N14557" s="8">
        <f t="shared" si="227"/>
        <v>-150277.68</v>
      </c>
    </row>
    <row r="14558" spans="1:14">
      <c r="A14558" t="s">
        <v>14</v>
      </c>
      <c r="B14558" t="s">
        <v>62</v>
      </c>
      <c r="C14558" t="s">
        <v>336</v>
      </c>
      <c r="D14558">
        <v>9873140967</v>
      </c>
      <c r="E14558" s="1">
        <v>44886</v>
      </c>
      <c r="F14558" s="1">
        <v>44886</v>
      </c>
      <c r="G14558">
        <v>8472301533</v>
      </c>
      <c r="H14558">
        <v>9202205764</v>
      </c>
      <c r="I14558">
        <v>1148.4000000000001</v>
      </c>
      <c r="J14558" s="1">
        <v>44946</v>
      </c>
      <c r="K14558">
        <v>1044</v>
      </c>
      <c r="L14558" s="1">
        <v>44910</v>
      </c>
      <c r="M14558">
        <v>-36</v>
      </c>
      <c r="N14558" s="8">
        <f t="shared" si="227"/>
        <v>-37584</v>
      </c>
    </row>
    <row r="14559" spans="1:14">
      <c r="A14559" t="s">
        <v>14</v>
      </c>
      <c r="B14559" t="s">
        <v>62</v>
      </c>
      <c r="C14559" t="s">
        <v>904</v>
      </c>
      <c r="D14559" t="s">
        <v>905</v>
      </c>
      <c r="E14559" s="1">
        <v>44886</v>
      </c>
      <c r="F14559" s="1">
        <v>44886</v>
      </c>
      <c r="G14559">
        <v>8472381320</v>
      </c>
      <c r="H14559" t="s">
        <v>2392</v>
      </c>
      <c r="I14559">
        <v>47350.7</v>
      </c>
      <c r="J14559" s="1">
        <v>44946</v>
      </c>
      <c r="K14559">
        <v>39886.839999999997</v>
      </c>
      <c r="L14559" s="1">
        <v>44894</v>
      </c>
      <c r="M14559">
        <v>-52</v>
      </c>
      <c r="N14559" s="8">
        <f t="shared" si="227"/>
        <v>-2074115.6799999997</v>
      </c>
    </row>
    <row r="14560" spans="1:14">
      <c r="A14560" t="s">
        <v>14</v>
      </c>
      <c r="B14560" t="s">
        <v>62</v>
      </c>
      <c r="C14560" t="s">
        <v>1596</v>
      </c>
      <c r="D14560" t="s">
        <v>1597</v>
      </c>
      <c r="E14560" s="1">
        <v>44886</v>
      </c>
      <c r="F14560" s="1">
        <v>44886</v>
      </c>
      <c r="G14560">
        <v>8472756265</v>
      </c>
      <c r="H14560">
        <v>15</v>
      </c>
      <c r="I14560">
        <v>1833.33</v>
      </c>
      <c r="J14560" s="1">
        <v>44946</v>
      </c>
      <c r="K14560">
        <v>1833.33</v>
      </c>
      <c r="L14560" s="1">
        <v>44893</v>
      </c>
      <c r="M14560">
        <v>-53</v>
      </c>
      <c r="N14560" s="8">
        <f t="shared" si="227"/>
        <v>-97166.489999999991</v>
      </c>
    </row>
    <row r="14561" spans="1:14">
      <c r="A14561" t="s">
        <v>14</v>
      </c>
      <c r="B14561" t="s">
        <v>62</v>
      </c>
      <c r="C14561" t="s">
        <v>236</v>
      </c>
      <c r="D14561">
        <v>13342400150</v>
      </c>
      <c r="E14561" s="1">
        <v>44886</v>
      </c>
      <c r="F14561" s="1">
        <v>44886</v>
      </c>
      <c r="G14561">
        <v>8473316549</v>
      </c>
      <c r="H14561" t="s">
        <v>5619</v>
      </c>
      <c r="I14561">
        <v>1029.8399999999999</v>
      </c>
      <c r="J14561" s="1">
        <v>44946</v>
      </c>
      <c r="K14561">
        <v>936.22</v>
      </c>
      <c r="L14561" s="1">
        <v>44910</v>
      </c>
      <c r="M14561">
        <v>-36</v>
      </c>
      <c r="N14561" s="8">
        <f t="shared" si="227"/>
        <v>-33703.919999999998</v>
      </c>
    </row>
    <row r="14562" spans="1:14">
      <c r="A14562" t="s">
        <v>14</v>
      </c>
      <c r="B14562" t="s">
        <v>62</v>
      </c>
      <c r="C14562" t="s">
        <v>236</v>
      </c>
      <c r="D14562">
        <v>13342400150</v>
      </c>
      <c r="E14562" s="1">
        <v>44886</v>
      </c>
      <c r="F14562" s="1">
        <v>44886</v>
      </c>
      <c r="G14562">
        <v>8473374899</v>
      </c>
      <c r="H14562" t="s">
        <v>5620</v>
      </c>
      <c r="I14562">
        <v>901.11</v>
      </c>
      <c r="J14562" s="1">
        <v>44946</v>
      </c>
      <c r="K14562">
        <v>819.19</v>
      </c>
      <c r="L14562" s="1">
        <v>44910</v>
      </c>
      <c r="M14562">
        <v>-36</v>
      </c>
      <c r="N14562" s="8">
        <f t="shared" si="227"/>
        <v>-29490.840000000004</v>
      </c>
    </row>
    <row r="14563" spans="1:14">
      <c r="A14563" t="s">
        <v>14</v>
      </c>
      <c r="B14563" t="s">
        <v>62</v>
      </c>
      <c r="C14563" t="s">
        <v>236</v>
      </c>
      <c r="D14563">
        <v>13342400150</v>
      </c>
      <c r="E14563" s="1">
        <v>44886</v>
      </c>
      <c r="F14563" s="1">
        <v>44886</v>
      </c>
      <c r="G14563">
        <v>8473398294</v>
      </c>
      <c r="H14563" t="s">
        <v>5621</v>
      </c>
      <c r="I14563">
        <v>1544.75</v>
      </c>
      <c r="J14563" s="1">
        <v>44946</v>
      </c>
      <c r="K14563">
        <v>1404.32</v>
      </c>
      <c r="L14563" s="1">
        <v>44910</v>
      </c>
      <c r="M14563">
        <v>-36</v>
      </c>
      <c r="N14563" s="8">
        <f t="shared" si="227"/>
        <v>-50555.519999999997</v>
      </c>
    </row>
    <row r="14564" spans="1:14">
      <c r="A14564" t="s">
        <v>14</v>
      </c>
      <c r="B14564" t="s">
        <v>62</v>
      </c>
      <c r="C14564" t="s">
        <v>236</v>
      </c>
      <c r="D14564">
        <v>13342400150</v>
      </c>
      <c r="E14564" s="1">
        <v>44886</v>
      </c>
      <c r="F14564" s="1">
        <v>44886</v>
      </c>
      <c r="G14564">
        <v>8473410557</v>
      </c>
      <c r="H14564" t="s">
        <v>5622</v>
      </c>
      <c r="I14564">
        <v>1544.75</v>
      </c>
      <c r="J14564" s="1">
        <v>44946</v>
      </c>
      <c r="K14564">
        <v>1404.32</v>
      </c>
      <c r="L14564" s="1">
        <v>44910</v>
      </c>
      <c r="M14564">
        <v>-36</v>
      </c>
      <c r="N14564" s="8">
        <f t="shared" si="227"/>
        <v>-50555.519999999997</v>
      </c>
    </row>
    <row r="14565" spans="1:14">
      <c r="A14565" t="s">
        <v>14</v>
      </c>
      <c r="B14565" t="s">
        <v>62</v>
      </c>
      <c r="C14565" t="s">
        <v>236</v>
      </c>
      <c r="D14565">
        <v>13342400150</v>
      </c>
      <c r="E14565" s="1">
        <v>44886</v>
      </c>
      <c r="F14565" s="1">
        <v>44886</v>
      </c>
      <c r="G14565">
        <v>8473429586</v>
      </c>
      <c r="H14565" t="s">
        <v>5623</v>
      </c>
      <c r="I14565">
        <v>1544.75</v>
      </c>
      <c r="J14565" s="1">
        <v>44946</v>
      </c>
      <c r="K14565">
        <v>1404.32</v>
      </c>
      <c r="L14565" s="1">
        <v>44910</v>
      </c>
      <c r="M14565">
        <v>-36</v>
      </c>
      <c r="N14565" s="8">
        <f t="shared" si="227"/>
        <v>-50555.519999999997</v>
      </c>
    </row>
    <row r="14566" spans="1:14">
      <c r="A14566" t="s">
        <v>14</v>
      </c>
      <c r="B14566" t="s">
        <v>62</v>
      </c>
      <c r="C14566" t="s">
        <v>4317</v>
      </c>
      <c r="D14566">
        <v>4754860155</v>
      </c>
      <c r="E14566" s="1">
        <v>44886</v>
      </c>
      <c r="F14566" s="1">
        <v>44886</v>
      </c>
      <c r="G14566">
        <v>8473453762</v>
      </c>
      <c r="H14566">
        <v>2022017346</v>
      </c>
      <c r="I14566">
        <v>9.9499999999999993</v>
      </c>
      <c r="J14566" s="1">
        <v>44946</v>
      </c>
      <c r="K14566">
        <v>9.0500000000000007</v>
      </c>
      <c r="L14566" s="1">
        <v>44910</v>
      </c>
      <c r="M14566">
        <v>-36</v>
      </c>
      <c r="N14566" s="8">
        <f t="shared" si="227"/>
        <v>-325.8</v>
      </c>
    </row>
    <row r="14567" spans="1:14">
      <c r="A14567" t="s">
        <v>14</v>
      </c>
      <c r="B14567" t="s">
        <v>62</v>
      </c>
      <c r="C14567" t="s">
        <v>236</v>
      </c>
      <c r="D14567">
        <v>13342400150</v>
      </c>
      <c r="E14567" s="1">
        <v>44886</v>
      </c>
      <c r="F14567" s="1">
        <v>44886</v>
      </c>
      <c r="G14567">
        <v>8473538252</v>
      </c>
      <c r="H14567" t="s">
        <v>5624</v>
      </c>
      <c r="I14567">
        <v>1158.56</v>
      </c>
      <c r="J14567" s="1">
        <v>44946</v>
      </c>
      <c r="K14567">
        <v>1053.24</v>
      </c>
      <c r="L14567" s="1">
        <v>44910</v>
      </c>
      <c r="M14567">
        <v>-36</v>
      </c>
      <c r="N14567" s="8">
        <f t="shared" si="227"/>
        <v>-37916.639999999999</v>
      </c>
    </row>
    <row r="14568" spans="1:14">
      <c r="A14568" t="s">
        <v>14</v>
      </c>
      <c r="B14568" t="s">
        <v>62</v>
      </c>
      <c r="C14568" t="s">
        <v>236</v>
      </c>
      <c r="D14568">
        <v>13342400150</v>
      </c>
      <c r="E14568" s="1">
        <v>44886</v>
      </c>
      <c r="F14568" s="1">
        <v>44886</v>
      </c>
      <c r="G14568">
        <v>8473543479</v>
      </c>
      <c r="H14568" t="s">
        <v>5625</v>
      </c>
      <c r="I14568">
        <v>1544.75</v>
      </c>
      <c r="J14568" s="1">
        <v>44946</v>
      </c>
      <c r="K14568">
        <v>1404.32</v>
      </c>
      <c r="L14568" s="1">
        <v>44910</v>
      </c>
      <c r="M14568">
        <v>-36</v>
      </c>
      <c r="N14568" s="8">
        <f t="shared" si="227"/>
        <v>-50555.519999999997</v>
      </c>
    </row>
    <row r="14569" spans="1:14">
      <c r="A14569" t="s">
        <v>14</v>
      </c>
      <c r="B14569" t="s">
        <v>62</v>
      </c>
      <c r="C14569" t="s">
        <v>236</v>
      </c>
      <c r="D14569">
        <v>13342400150</v>
      </c>
      <c r="E14569" s="1">
        <v>44886</v>
      </c>
      <c r="F14569" s="1">
        <v>44886</v>
      </c>
      <c r="G14569">
        <v>8473592762</v>
      </c>
      <c r="H14569" t="s">
        <v>5626</v>
      </c>
      <c r="I14569">
        <v>616</v>
      </c>
      <c r="J14569" s="1">
        <v>44946</v>
      </c>
      <c r="K14569">
        <v>560</v>
      </c>
      <c r="L14569" s="1">
        <v>44910</v>
      </c>
      <c r="M14569">
        <v>-36</v>
      </c>
      <c r="N14569" s="8">
        <f t="shared" si="227"/>
        <v>-20160</v>
      </c>
    </row>
    <row r="14570" spans="1:14">
      <c r="A14570" t="s">
        <v>14</v>
      </c>
      <c r="B14570" t="s">
        <v>62</v>
      </c>
      <c r="C14570" t="s">
        <v>216</v>
      </c>
      <c r="D14570">
        <v>735390155</v>
      </c>
      <c r="E14570" s="1">
        <v>44886</v>
      </c>
      <c r="F14570" s="1">
        <v>44886</v>
      </c>
      <c r="G14570">
        <v>8474084146</v>
      </c>
      <c r="H14570">
        <v>1020668695</v>
      </c>
      <c r="I14570">
        <v>80381.69</v>
      </c>
      <c r="J14570" s="1">
        <v>44946</v>
      </c>
      <c r="K14570">
        <v>73074.259999999995</v>
      </c>
      <c r="L14570" s="1">
        <v>44910</v>
      </c>
      <c r="M14570">
        <v>-36</v>
      </c>
      <c r="N14570" s="8">
        <f t="shared" si="227"/>
        <v>-2630673.36</v>
      </c>
    </row>
    <row r="14571" spans="1:14">
      <c r="A14571" t="s">
        <v>14</v>
      </c>
      <c r="B14571" t="s">
        <v>62</v>
      </c>
      <c r="C14571" t="s">
        <v>5627</v>
      </c>
      <c r="D14571">
        <v>3340710270</v>
      </c>
      <c r="E14571" s="1">
        <v>44886</v>
      </c>
      <c r="F14571" s="1">
        <v>44886</v>
      </c>
      <c r="G14571">
        <v>8474285874</v>
      </c>
      <c r="H14571" t="s">
        <v>5628</v>
      </c>
      <c r="I14571">
        <v>1480.4</v>
      </c>
      <c r="J14571" s="1">
        <v>44946</v>
      </c>
      <c r="K14571">
        <v>1213.44</v>
      </c>
      <c r="L14571" s="1">
        <v>44914</v>
      </c>
      <c r="M14571">
        <v>-32</v>
      </c>
      <c r="N14571" s="8">
        <f t="shared" si="227"/>
        <v>-38830.080000000002</v>
      </c>
    </row>
    <row r="14572" spans="1:14">
      <c r="A14572" t="s">
        <v>14</v>
      </c>
      <c r="B14572" t="s">
        <v>62</v>
      </c>
      <c r="C14572" t="s">
        <v>204</v>
      </c>
      <c r="D14572">
        <v>1679130060</v>
      </c>
      <c r="E14572" s="1">
        <v>44886</v>
      </c>
      <c r="F14572" s="1">
        <v>44886</v>
      </c>
      <c r="G14572">
        <v>8474572489</v>
      </c>
      <c r="H14572">
        <v>202206030983</v>
      </c>
      <c r="I14572">
        <v>165</v>
      </c>
      <c r="J14572" s="1">
        <v>44946</v>
      </c>
      <c r="K14572">
        <v>150</v>
      </c>
      <c r="L14572" s="1">
        <v>44910</v>
      </c>
      <c r="M14572">
        <v>-36</v>
      </c>
      <c r="N14572" s="8">
        <f t="shared" si="227"/>
        <v>-5400</v>
      </c>
    </row>
    <row r="14573" spans="1:14">
      <c r="A14573" t="s">
        <v>14</v>
      </c>
      <c r="B14573" t="s">
        <v>62</v>
      </c>
      <c r="C14573" t="s">
        <v>204</v>
      </c>
      <c r="D14573">
        <v>1679130060</v>
      </c>
      <c r="E14573" s="1">
        <v>44886</v>
      </c>
      <c r="F14573" s="1">
        <v>44886</v>
      </c>
      <c r="G14573">
        <v>8474572766</v>
      </c>
      <c r="H14573">
        <v>202206030984</v>
      </c>
      <c r="I14573">
        <v>165</v>
      </c>
      <c r="J14573" s="1">
        <v>44946</v>
      </c>
      <c r="K14573">
        <v>150</v>
      </c>
      <c r="L14573" s="1">
        <v>44910</v>
      </c>
      <c r="M14573">
        <v>-36</v>
      </c>
      <c r="N14573" s="8">
        <f t="shared" si="227"/>
        <v>-5400</v>
      </c>
    </row>
    <row r="14574" spans="1:14">
      <c r="A14574" t="s">
        <v>14</v>
      </c>
      <c r="B14574" t="s">
        <v>62</v>
      </c>
      <c r="C14574" t="s">
        <v>3925</v>
      </c>
      <c r="D14574" t="s">
        <v>3926</v>
      </c>
      <c r="E14574" s="1">
        <v>44886</v>
      </c>
      <c r="F14574" s="1">
        <v>44886</v>
      </c>
      <c r="G14574">
        <v>8474747965</v>
      </c>
      <c r="H14574" t="s">
        <v>49</v>
      </c>
      <c r="I14574">
        <v>1333.33</v>
      </c>
      <c r="J14574" s="1">
        <v>44946</v>
      </c>
      <c r="K14574">
        <v>1333.33</v>
      </c>
      <c r="L14574" s="1">
        <v>44900</v>
      </c>
      <c r="M14574">
        <v>-46</v>
      </c>
      <c r="N14574" s="8">
        <f t="shared" si="227"/>
        <v>-61333.179999999993</v>
      </c>
    </row>
    <row r="14575" spans="1:14">
      <c r="A14575" t="s">
        <v>14</v>
      </c>
      <c r="B14575" t="s">
        <v>62</v>
      </c>
      <c r="C14575" t="s">
        <v>624</v>
      </c>
      <c r="D14575">
        <v>11815361008</v>
      </c>
      <c r="E14575" s="1">
        <v>44886</v>
      </c>
      <c r="F14575" s="1">
        <v>44886</v>
      </c>
      <c r="G14575">
        <v>8474755481</v>
      </c>
      <c r="H14575" t="s">
        <v>5629</v>
      </c>
      <c r="I14575">
        <v>376.23</v>
      </c>
      <c r="J14575" s="1">
        <v>44946</v>
      </c>
      <c r="K14575">
        <v>342.03</v>
      </c>
      <c r="L14575" s="1">
        <v>44910</v>
      </c>
      <c r="M14575">
        <v>-36</v>
      </c>
      <c r="N14575" s="8">
        <f t="shared" si="227"/>
        <v>-12313.079999999998</v>
      </c>
    </row>
    <row r="14576" spans="1:14">
      <c r="A14576" t="s">
        <v>14</v>
      </c>
      <c r="B14576" t="s">
        <v>62</v>
      </c>
      <c r="C14576" t="s">
        <v>1091</v>
      </c>
      <c r="D14576">
        <v>50110527</v>
      </c>
      <c r="E14576" s="1">
        <v>44886</v>
      </c>
      <c r="F14576" s="1">
        <v>44886</v>
      </c>
      <c r="G14576">
        <v>8475419577</v>
      </c>
      <c r="H14576">
        <v>222007918</v>
      </c>
      <c r="I14576">
        <v>414.7</v>
      </c>
      <c r="J14576" s="1">
        <v>44946</v>
      </c>
      <c r="K14576">
        <v>377</v>
      </c>
      <c r="L14576" s="1">
        <v>44910</v>
      </c>
      <c r="M14576">
        <v>-36</v>
      </c>
      <c r="N14576" s="8">
        <f t="shared" si="227"/>
        <v>-13572</v>
      </c>
    </row>
    <row r="14577" spans="1:14">
      <c r="A14577" t="s">
        <v>14</v>
      </c>
      <c r="B14577" t="s">
        <v>62</v>
      </c>
      <c r="C14577" t="s">
        <v>422</v>
      </c>
      <c r="D14577">
        <v>2221101203</v>
      </c>
      <c r="E14577" s="1">
        <v>44886</v>
      </c>
      <c r="F14577" s="1">
        <v>44886</v>
      </c>
      <c r="G14577">
        <v>8475756323</v>
      </c>
      <c r="H14577">
        <v>412212153045</v>
      </c>
      <c r="I14577">
        <v>970.08</v>
      </c>
      <c r="J14577" s="1">
        <v>44946</v>
      </c>
      <c r="K14577">
        <v>795.15</v>
      </c>
      <c r="L14577" s="1">
        <v>44915</v>
      </c>
      <c r="M14577">
        <v>-31</v>
      </c>
      <c r="N14577" s="8">
        <f t="shared" si="227"/>
        <v>-24649.649999999998</v>
      </c>
    </row>
    <row r="14578" spans="1:14">
      <c r="A14578" t="s">
        <v>14</v>
      </c>
      <c r="B14578" t="s">
        <v>62</v>
      </c>
      <c r="C14578" t="s">
        <v>422</v>
      </c>
      <c r="D14578">
        <v>2221101203</v>
      </c>
      <c r="E14578" s="1">
        <v>44886</v>
      </c>
      <c r="F14578" s="1">
        <v>44886</v>
      </c>
      <c r="G14578">
        <v>8475756548</v>
      </c>
      <c r="H14578">
        <v>412212153046</v>
      </c>
      <c r="I14578">
        <v>685.49</v>
      </c>
      <c r="J14578" s="1">
        <v>44946</v>
      </c>
      <c r="K14578">
        <v>561.88</v>
      </c>
      <c r="L14578" s="1">
        <v>44915</v>
      </c>
      <c r="M14578">
        <v>-31</v>
      </c>
      <c r="N14578" s="8">
        <f t="shared" si="227"/>
        <v>-17418.28</v>
      </c>
    </row>
    <row r="14579" spans="1:14">
      <c r="A14579" t="s">
        <v>14</v>
      </c>
      <c r="B14579" t="s">
        <v>62</v>
      </c>
      <c r="C14579" t="s">
        <v>422</v>
      </c>
      <c r="D14579">
        <v>2221101203</v>
      </c>
      <c r="E14579" s="1">
        <v>44886</v>
      </c>
      <c r="F14579" s="1">
        <v>44886</v>
      </c>
      <c r="G14579">
        <v>8475756837</v>
      </c>
      <c r="H14579">
        <v>412212153047</v>
      </c>
      <c r="I14579">
        <v>12859.23</v>
      </c>
      <c r="J14579" s="1">
        <v>44946</v>
      </c>
      <c r="K14579">
        <v>10540.35</v>
      </c>
      <c r="L14579" s="1">
        <v>44915</v>
      </c>
      <c r="M14579">
        <v>-31</v>
      </c>
      <c r="N14579" s="8">
        <f t="shared" si="227"/>
        <v>-326750.85000000003</v>
      </c>
    </row>
    <row r="14580" spans="1:14">
      <c r="A14580" t="s">
        <v>14</v>
      </c>
      <c r="B14580" t="s">
        <v>62</v>
      </c>
      <c r="C14580" t="s">
        <v>322</v>
      </c>
      <c r="D14580">
        <v>2645920592</v>
      </c>
      <c r="E14580" s="1">
        <v>44886</v>
      </c>
      <c r="F14580" s="1">
        <v>44886</v>
      </c>
      <c r="G14580">
        <v>8476028792</v>
      </c>
      <c r="H14580">
        <v>2022041274</v>
      </c>
      <c r="I14580">
        <v>1408</v>
      </c>
      <c r="J14580" s="1">
        <v>44946</v>
      </c>
      <c r="K14580">
        <v>1280</v>
      </c>
      <c r="L14580" s="1">
        <v>44910</v>
      </c>
      <c r="M14580">
        <v>-36</v>
      </c>
      <c r="N14580" s="8">
        <f t="shared" si="227"/>
        <v>-46080</v>
      </c>
    </row>
    <row r="14581" spans="1:14">
      <c r="A14581" t="s">
        <v>14</v>
      </c>
      <c r="B14581" t="s">
        <v>62</v>
      </c>
      <c r="C14581" t="s">
        <v>72</v>
      </c>
      <c r="D14581">
        <v>9238800156</v>
      </c>
      <c r="E14581" s="1">
        <v>44887</v>
      </c>
      <c r="F14581" s="1">
        <v>44887</v>
      </c>
      <c r="G14581">
        <v>8476143990</v>
      </c>
      <c r="H14581">
        <v>1209418819</v>
      </c>
      <c r="I14581">
        <v>549</v>
      </c>
      <c r="J14581" s="1">
        <v>44947</v>
      </c>
      <c r="K14581">
        <v>450</v>
      </c>
      <c r="L14581" s="1">
        <v>44910</v>
      </c>
      <c r="M14581">
        <v>-37</v>
      </c>
      <c r="N14581" s="8">
        <f t="shared" si="227"/>
        <v>-16650</v>
      </c>
    </row>
    <row r="14582" spans="1:14">
      <c r="A14582" t="s">
        <v>14</v>
      </c>
      <c r="B14582" t="s">
        <v>62</v>
      </c>
      <c r="C14582" t="s">
        <v>72</v>
      </c>
      <c r="D14582">
        <v>9238800156</v>
      </c>
      <c r="E14582" s="1">
        <v>44886</v>
      </c>
      <c r="F14582" s="1">
        <v>44886</v>
      </c>
      <c r="G14582">
        <v>8476147312</v>
      </c>
      <c r="H14582">
        <v>1209418821</v>
      </c>
      <c r="I14582">
        <v>1174.25</v>
      </c>
      <c r="J14582" s="1">
        <v>44946</v>
      </c>
      <c r="K14582">
        <v>962.5</v>
      </c>
      <c r="L14582" s="1">
        <v>44910</v>
      </c>
      <c r="M14582">
        <v>-36</v>
      </c>
      <c r="N14582" s="8">
        <f t="shared" si="227"/>
        <v>-34650</v>
      </c>
    </row>
    <row r="14583" spans="1:14">
      <c r="A14583" t="s">
        <v>14</v>
      </c>
      <c r="B14583" t="s">
        <v>62</v>
      </c>
      <c r="C14583" t="s">
        <v>72</v>
      </c>
      <c r="D14583">
        <v>9238800156</v>
      </c>
      <c r="E14583" s="1">
        <v>44886</v>
      </c>
      <c r="F14583" s="1">
        <v>44886</v>
      </c>
      <c r="G14583">
        <v>8476157122</v>
      </c>
      <c r="H14583">
        <v>1209418824</v>
      </c>
      <c r="I14583">
        <v>5764.5</v>
      </c>
      <c r="J14583" s="1">
        <v>44946</v>
      </c>
      <c r="K14583">
        <v>4725</v>
      </c>
      <c r="L14583" s="1">
        <v>44910</v>
      </c>
      <c r="M14583">
        <v>-36</v>
      </c>
      <c r="N14583" s="8">
        <f t="shared" si="227"/>
        <v>-170100</v>
      </c>
    </row>
    <row r="14584" spans="1:14">
      <c r="A14584" t="s">
        <v>14</v>
      </c>
      <c r="B14584" t="s">
        <v>62</v>
      </c>
      <c r="C14584" t="s">
        <v>274</v>
      </c>
      <c r="D14584">
        <v>8082461008</v>
      </c>
      <c r="E14584" s="1">
        <v>44886</v>
      </c>
      <c r="F14584" s="1">
        <v>44886</v>
      </c>
      <c r="G14584">
        <v>8476357709</v>
      </c>
      <c r="H14584">
        <v>22252520</v>
      </c>
      <c r="I14584">
        <v>4697.24</v>
      </c>
      <c r="J14584" s="1">
        <v>44946</v>
      </c>
      <c r="K14584">
        <v>3850.2</v>
      </c>
      <c r="L14584" s="1">
        <v>44910</v>
      </c>
      <c r="M14584">
        <v>-36</v>
      </c>
      <c r="N14584" s="8">
        <f t="shared" si="227"/>
        <v>-138607.19999999998</v>
      </c>
    </row>
    <row r="14585" spans="1:14">
      <c r="A14585" t="s">
        <v>14</v>
      </c>
      <c r="B14585" t="s">
        <v>62</v>
      </c>
      <c r="C14585" t="s">
        <v>500</v>
      </c>
      <c r="D14585">
        <v>422760587</v>
      </c>
      <c r="E14585" s="1">
        <v>44887</v>
      </c>
      <c r="F14585" s="1">
        <v>44887</v>
      </c>
      <c r="G14585">
        <v>8476457622</v>
      </c>
      <c r="H14585">
        <v>2022000010056920</v>
      </c>
      <c r="I14585">
        <v>544.5</v>
      </c>
      <c r="J14585" s="1">
        <v>44947</v>
      </c>
      <c r="K14585">
        <v>495</v>
      </c>
      <c r="L14585" s="1">
        <v>44910</v>
      </c>
      <c r="M14585">
        <v>-37</v>
      </c>
      <c r="N14585" s="8">
        <f t="shared" si="227"/>
        <v>-18315</v>
      </c>
    </row>
    <row r="14586" spans="1:14">
      <c r="A14586" t="s">
        <v>14</v>
      </c>
      <c r="B14586" t="s">
        <v>62</v>
      </c>
      <c r="C14586" t="s">
        <v>500</v>
      </c>
      <c r="D14586">
        <v>422760587</v>
      </c>
      <c r="E14586" s="1">
        <v>44887</v>
      </c>
      <c r="F14586" s="1">
        <v>44887</v>
      </c>
      <c r="G14586">
        <v>8476457647</v>
      </c>
      <c r="H14586">
        <v>2022000010056920</v>
      </c>
      <c r="I14586">
        <v>7346.35</v>
      </c>
      <c r="J14586" s="1">
        <v>44947</v>
      </c>
      <c r="K14586">
        <v>6678.5</v>
      </c>
      <c r="L14586" s="1">
        <v>44910</v>
      </c>
      <c r="M14586">
        <v>-37</v>
      </c>
      <c r="N14586" s="8">
        <f t="shared" si="227"/>
        <v>-247104.5</v>
      </c>
    </row>
    <row r="14587" spans="1:14">
      <c r="A14587" t="s">
        <v>14</v>
      </c>
      <c r="B14587" t="s">
        <v>62</v>
      </c>
      <c r="C14587" t="s">
        <v>500</v>
      </c>
      <c r="D14587">
        <v>422760587</v>
      </c>
      <c r="E14587" s="1">
        <v>44887</v>
      </c>
      <c r="F14587" s="1">
        <v>44887</v>
      </c>
      <c r="G14587">
        <v>8476457665</v>
      </c>
      <c r="H14587">
        <v>2022000010056920</v>
      </c>
      <c r="I14587">
        <v>2057.75</v>
      </c>
      <c r="J14587" s="1">
        <v>44947</v>
      </c>
      <c r="K14587">
        <v>1870.68</v>
      </c>
      <c r="L14587" s="1">
        <v>44910</v>
      </c>
      <c r="M14587">
        <v>-37</v>
      </c>
      <c r="N14587" s="8">
        <f t="shared" si="227"/>
        <v>-69215.16</v>
      </c>
    </row>
    <row r="14588" spans="1:14">
      <c r="A14588" t="s">
        <v>14</v>
      </c>
      <c r="B14588" t="s">
        <v>62</v>
      </c>
      <c r="C14588" t="s">
        <v>607</v>
      </c>
      <c r="D14588">
        <v>2774840595</v>
      </c>
      <c r="E14588" s="1">
        <v>44887</v>
      </c>
      <c r="F14588" s="1">
        <v>44887</v>
      </c>
      <c r="G14588">
        <v>8476643571</v>
      </c>
      <c r="H14588">
        <v>9897118957</v>
      </c>
      <c r="I14588">
        <v>75.680000000000007</v>
      </c>
      <c r="J14588" s="1">
        <v>44947</v>
      </c>
      <c r="K14588">
        <v>68.8</v>
      </c>
      <c r="L14588" s="1">
        <v>44910</v>
      </c>
      <c r="M14588">
        <v>-37</v>
      </c>
      <c r="N14588" s="8">
        <f t="shared" si="227"/>
        <v>-2545.6</v>
      </c>
    </row>
    <row r="14589" spans="1:14">
      <c r="A14589" t="s">
        <v>14</v>
      </c>
      <c r="B14589" t="s">
        <v>62</v>
      </c>
      <c r="C14589" t="s">
        <v>607</v>
      </c>
      <c r="D14589">
        <v>2774840595</v>
      </c>
      <c r="E14589" s="1">
        <v>44887</v>
      </c>
      <c r="F14589" s="1">
        <v>44887</v>
      </c>
      <c r="G14589">
        <v>8476645704</v>
      </c>
      <c r="H14589">
        <v>9897118958</v>
      </c>
      <c r="I14589">
        <v>133.32</v>
      </c>
      <c r="J14589" s="1">
        <v>44947</v>
      </c>
      <c r="K14589">
        <v>121.2</v>
      </c>
      <c r="L14589" s="1">
        <v>44910</v>
      </c>
      <c r="M14589">
        <v>-37</v>
      </c>
      <c r="N14589" s="8">
        <f t="shared" si="227"/>
        <v>-4484.4000000000005</v>
      </c>
    </row>
    <row r="14590" spans="1:14">
      <c r="A14590" t="s">
        <v>14</v>
      </c>
      <c r="B14590" t="s">
        <v>62</v>
      </c>
      <c r="C14590" t="s">
        <v>98</v>
      </c>
      <c r="D14590">
        <v>3524050238</v>
      </c>
      <c r="E14590" s="1">
        <v>44887</v>
      </c>
      <c r="F14590" s="1">
        <v>44887</v>
      </c>
      <c r="G14590">
        <v>8477204703</v>
      </c>
      <c r="H14590">
        <v>740915033</v>
      </c>
      <c r="I14590">
        <v>1860.38</v>
      </c>
      <c r="J14590" s="1">
        <v>44947</v>
      </c>
      <c r="K14590">
        <v>1691.25</v>
      </c>
      <c r="L14590" s="1">
        <v>44910</v>
      </c>
      <c r="M14590">
        <v>-37</v>
      </c>
      <c r="N14590" s="8">
        <f t="shared" si="227"/>
        <v>-62576.25</v>
      </c>
    </row>
    <row r="14591" spans="1:14">
      <c r="A14591" t="s">
        <v>14</v>
      </c>
      <c r="B14591" t="s">
        <v>62</v>
      </c>
      <c r="C14591" t="s">
        <v>403</v>
      </c>
      <c r="D14591">
        <v>12792100153</v>
      </c>
      <c r="E14591" s="1">
        <v>44887</v>
      </c>
      <c r="F14591" s="1">
        <v>44887</v>
      </c>
      <c r="G14591">
        <v>8477292458</v>
      </c>
      <c r="H14591">
        <v>22053010</v>
      </c>
      <c r="I14591">
        <v>891.72</v>
      </c>
      <c r="J14591" s="1">
        <v>44947</v>
      </c>
      <c r="K14591">
        <v>730.92</v>
      </c>
      <c r="L14591" s="1">
        <v>44910</v>
      </c>
      <c r="M14591">
        <v>-37</v>
      </c>
      <c r="N14591" s="8">
        <f t="shared" si="227"/>
        <v>-27044.039999999997</v>
      </c>
    </row>
    <row r="14592" spans="1:14">
      <c r="A14592" t="s">
        <v>14</v>
      </c>
      <c r="B14592" t="s">
        <v>62</v>
      </c>
      <c r="C14592" t="s">
        <v>650</v>
      </c>
      <c r="D14592">
        <v>6068041000</v>
      </c>
      <c r="E14592" s="1">
        <v>44887</v>
      </c>
      <c r="F14592" s="1">
        <v>44887</v>
      </c>
      <c r="G14592">
        <v>8477951037</v>
      </c>
      <c r="H14592">
        <v>22224240</v>
      </c>
      <c r="I14592">
        <v>24400</v>
      </c>
      <c r="J14592" s="1">
        <v>44947</v>
      </c>
      <c r="K14592">
        <v>20000</v>
      </c>
      <c r="L14592" s="1">
        <v>44910</v>
      </c>
      <c r="M14592">
        <v>-37</v>
      </c>
      <c r="N14592" s="8">
        <f t="shared" si="227"/>
        <v>-740000</v>
      </c>
    </row>
    <row r="14593" spans="1:14">
      <c r="A14593" t="s">
        <v>14</v>
      </c>
      <c r="B14593" t="s">
        <v>62</v>
      </c>
      <c r="C14593" t="s">
        <v>676</v>
      </c>
      <c r="D14593">
        <v>967900325</v>
      </c>
      <c r="E14593" s="1">
        <v>44887</v>
      </c>
      <c r="F14593" s="1">
        <v>44887</v>
      </c>
      <c r="G14593">
        <v>8477978842</v>
      </c>
      <c r="H14593" t="s">
        <v>5630</v>
      </c>
      <c r="I14593">
        <v>14640</v>
      </c>
      <c r="J14593" s="1">
        <v>44947</v>
      </c>
      <c r="K14593">
        <v>12000</v>
      </c>
      <c r="L14593" s="1">
        <v>44910</v>
      </c>
      <c r="M14593">
        <v>-37</v>
      </c>
      <c r="N14593" s="8">
        <f t="shared" si="227"/>
        <v>-444000</v>
      </c>
    </row>
    <row r="14594" spans="1:14">
      <c r="A14594" t="s">
        <v>14</v>
      </c>
      <c r="B14594" t="s">
        <v>62</v>
      </c>
      <c r="C14594" t="s">
        <v>571</v>
      </c>
      <c r="D14594">
        <v>6754140157</v>
      </c>
      <c r="E14594" s="1">
        <v>44887</v>
      </c>
      <c r="F14594" s="1">
        <v>44887</v>
      </c>
      <c r="G14594">
        <v>8478062817</v>
      </c>
      <c r="H14594" t="s">
        <v>5631</v>
      </c>
      <c r="I14594">
        <v>4013.8</v>
      </c>
      <c r="J14594" s="1">
        <v>44947</v>
      </c>
      <c r="K14594">
        <v>3290</v>
      </c>
      <c r="L14594" s="1">
        <v>44910</v>
      </c>
      <c r="M14594">
        <v>-37</v>
      </c>
      <c r="N14594" s="8">
        <f t="shared" si="227"/>
        <v>-121730</v>
      </c>
    </row>
    <row r="14595" spans="1:14">
      <c r="A14595" t="s">
        <v>14</v>
      </c>
      <c r="B14595" t="s">
        <v>62</v>
      </c>
      <c r="C14595" t="s">
        <v>5632</v>
      </c>
      <c r="D14595">
        <v>5199111005</v>
      </c>
      <c r="E14595" s="1">
        <v>44887</v>
      </c>
      <c r="F14595" s="1">
        <v>44887</v>
      </c>
      <c r="G14595">
        <v>8478389305</v>
      </c>
      <c r="H14595" t="s">
        <v>5633</v>
      </c>
      <c r="I14595">
        <v>4044.93</v>
      </c>
      <c r="J14595" s="1">
        <v>44947</v>
      </c>
      <c r="K14595">
        <v>3315.52</v>
      </c>
      <c r="L14595" s="1">
        <v>44911</v>
      </c>
      <c r="M14595">
        <v>-36</v>
      </c>
      <c r="N14595" s="8">
        <f t="shared" ref="N14595:N14658" si="228">+K14595*M14595</f>
        <v>-119358.72</v>
      </c>
    </row>
    <row r="14596" spans="1:14">
      <c r="A14596" t="s">
        <v>14</v>
      </c>
      <c r="B14596" t="s">
        <v>62</v>
      </c>
      <c r="C14596" t="s">
        <v>509</v>
      </c>
      <c r="D14596">
        <v>399800580</v>
      </c>
      <c r="E14596" s="1">
        <v>44887</v>
      </c>
      <c r="F14596" s="1">
        <v>44887</v>
      </c>
      <c r="G14596">
        <v>8478887462</v>
      </c>
      <c r="H14596">
        <v>3202226024</v>
      </c>
      <c r="I14596">
        <v>39.6</v>
      </c>
      <c r="J14596" s="1">
        <v>44947</v>
      </c>
      <c r="K14596">
        <v>36</v>
      </c>
      <c r="L14596" s="1">
        <v>44910</v>
      </c>
      <c r="M14596">
        <v>-37</v>
      </c>
      <c r="N14596" s="8">
        <f t="shared" si="228"/>
        <v>-1332</v>
      </c>
    </row>
    <row r="14597" spans="1:14">
      <c r="A14597" t="s">
        <v>14</v>
      </c>
      <c r="B14597" t="s">
        <v>62</v>
      </c>
      <c r="C14597" t="s">
        <v>1919</v>
      </c>
      <c r="D14597">
        <v>5896561007</v>
      </c>
      <c r="E14597" s="1">
        <v>44887</v>
      </c>
      <c r="F14597" s="1">
        <v>44887</v>
      </c>
      <c r="G14597">
        <v>8479118916</v>
      </c>
      <c r="H14597" t="s">
        <v>5634</v>
      </c>
      <c r="I14597">
        <v>3646.4</v>
      </c>
      <c r="J14597" s="1">
        <v>44947</v>
      </c>
      <c r="K14597">
        <v>2988.85</v>
      </c>
      <c r="L14597" s="1">
        <v>44910</v>
      </c>
      <c r="M14597">
        <v>-37</v>
      </c>
      <c r="N14597" s="8">
        <f t="shared" si="228"/>
        <v>-110587.45</v>
      </c>
    </row>
    <row r="14598" spans="1:14">
      <c r="A14598" t="s">
        <v>14</v>
      </c>
      <c r="B14598" t="s">
        <v>62</v>
      </c>
      <c r="C14598" t="s">
        <v>1098</v>
      </c>
      <c r="D14598">
        <v>13130961009</v>
      </c>
      <c r="E14598" s="1">
        <v>44887</v>
      </c>
      <c r="F14598" s="1">
        <v>44887</v>
      </c>
      <c r="G14598">
        <v>8479529691</v>
      </c>
      <c r="H14598">
        <v>22000979</v>
      </c>
      <c r="I14598">
        <v>2426.73</v>
      </c>
      <c r="J14598" s="1">
        <v>44947</v>
      </c>
      <c r="K14598">
        <v>1989.12</v>
      </c>
      <c r="L14598" s="1">
        <v>44910</v>
      </c>
      <c r="M14598">
        <v>-37</v>
      </c>
      <c r="N14598" s="8">
        <f t="shared" si="228"/>
        <v>-73597.440000000002</v>
      </c>
    </row>
    <row r="14599" spans="1:14">
      <c r="A14599" t="s">
        <v>14</v>
      </c>
      <c r="B14599" t="s">
        <v>62</v>
      </c>
      <c r="C14599" t="s">
        <v>203</v>
      </c>
      <c r="D14599">
        <v>212840235</v>
      </c>
      <c r="E14599" s="1">
        <v>44887</v>
      </c>
      <c r="F14599" s="1">
        <v>44887</v>
      </c>
      <c r="G14599">
        <v>8480784699</v>
      </c>
      <c r="H14599">
        <v>1000096991</v>
      </c>
      <c r="I14599">
        <v>16030.6</v>
      </c>
      <c r="J14599" s="1">
        <v>44947</v>
      </c>
      <c r="K14599">
        <v>14573.27</v>
      </c>
      <c r="L14599" s="1">
        <v>44910</v>
      </c>
      <c r="M14599">
        <v>-37</v>
      </c>
      <c r="N14599" s="8">
        <f t="shared" si="228"/>
        <v>-539210.99</v>
      </c>
    </row>
    <row r="14600" spans="1:14">
      <c r="A14600" t="s">
        <v>14</v>
      </c>
      <c r="B14600" t="s">
        <v>62</v>
      </c>
      <c r="C14600" t="s">
        <v>236</v>
      </c>
      <c r="D14600">
        <v>13342400150</v>
      </c>
      <c r="E14600" s="1">
        <v>44887</v>
      </c>
      <c r="F14600" s="1">
        <v>44887</v>
      </c>
      <c r="G14600">
        <v>8480788751</v>
      </c>
      <c r="H14600" t="s">
        <v>5635</v>
      </c>
      <c r="I14600">
        <v>901.11</v>
      </c>
      <c r="J14600" s="1">
        <v>44947</v>
      </c>
      <c r="K14600">
        <v>819.19</v>
      </c>
      <c r="L14600" s="1">
        <v>44910</v>
      </c>
      <c r="M14600">
        <v>-37</v>
      </c>
      <c r="N14600" s="8">
        <f t="shared" si="228"/>
        <v>-30310.030000000002</v>
      </c>
    </row>
    <row r="14601" spans="1:14">
      <c r="A14601" t="s">
        <v>14</v>
      </c>
      <c r="B14601" t="s">
        <v>62</v>
      </c>
      <c r="C14601" t="s">
        <v>236</v>
      </c>
      <c r="D14601">
        <v>13342400150</v>
      </c>
      <c r="E14601" s="1">
        <v>44887</v>
      </c>
      <c r="F14601" s="1">
        <v>44887</v>
      </c>
      <c r="G14601">
        <v>8480790296</v>
      </c>
      <c r="H14601" t="s">
        <v>5636</v>
      </c>
      <c r="I14601">
        <v>2372.44</v>
      </c>
      <c r="J14601" s="1">
        <v>44947</v>
      </c>
      <c r="K14601">
        <v>2156.7600000000002</v>
      </c>
      <c r="L14601" s="1">
        <v>44910</v>
      </c>
      <c r="M14601">
        <v>-37</v>
      </c>
      <c r="N14601" s="8">
        <f t="shared" si="228"/>
        <v>-79800.12000000001</v>
      </c>
    </row>
    <row r="14602" spans="1:14">
      <c r="A14602" t="s">
        <v>14</v>
      </c>
      <c r="B14602" t="s">
        <v>62</v>
      </c>
      <c r="C14602" t="s">
        <v>236</v>
      </c>
      <c r="D14602">
        <v>13342400150</v>
      </c>
      <c r="E14602" s="1">
        <v>44887</v>
      </c>
      <c r="F14602" s="1">
        <v>44887</v>
      </c>
      <c r="G14602">
        <v>8480790299</v>
      </c>
      <c r="H14602" t="s">
        <v>5637</v>
      </c>
      <c r="I14602">
        <v>1544.75</v>
      </c>
      <c r="J14602" s="1">
        <v>44947</v>
      </c>
      <c r="K14602">
        <v>1404.32</v>
      </c>
      <c r="L14602" s="1">
        <v>44910</v>
      </c>
      <c r="M14602">
        <v>-37</v>
      </c>
      <c r="N14602" s="8">
        <f t="shared" si="228"/>
        <v>-51959.839999999997</v>
      </c>
    </row>
    <row r="14603" spans="1:14">
      <c r="A14603" t="s">
        <v>14</v>
      </c>
      <c r="B14603" t="s">
        <v>62</v>
      </c>
      <c r="C14603" t="s">
        <v>236</v>
      </c>
      <c r="D14603">
        <v>13342400150</v>
      </c>
      <c r="E14603" s="1">
        <v>44887</v>
      </c>
      <c r="F14603" s="1">
        <v>44887</v>
      </c>
      <c r="G14603">
        <v>8480796980</v>
      </c>
      <c r="H14603" t="s">
        <v>5638</v>
      </c>
      <c r="I14603">
        <v>1544.75</v>
      </c>
      <c r="J14603" s="1">
        <v>44947</v>
      </c>
      <c r="K14603">
        <v>1404.32</v>
      </c>
      <c r="L14603" s="1">
        <v>44910</v>
      </c>
      <c r="M14603">
        <v>-37</v>
      </c>
      <c r="N14603" s="8">
        <f t="shared" si="228"/>
        <v>-51959.839999999997</v>
      </c>
    </row>
    <row r="14604" spans="1:14">
      <c r="A14604" t="s">
        <v>14</v>
      </c>
      <c r="B14604" t="s">
        <v>62</v>
      </c>
      <c r="C14604" t="s">
        <v>236</v>
      </c>
      <c r="D14604">
        <v>13342400150</v>
      </c>
      <c r="E14604" s="1">
        <v>44887</v>
      </c>
      <c r="F14604" s="1">
        <v>44887</v>
      </c>
      <c r="G14604">
        <v>8480807667</v>
      </c>
      <c r="H14604" t="s">
        <v>5639</v>
      </c>
      <c r="I14604">
        <v>1029.8399999999999</v>
      </c>
      <c r="J14604" s="1">
        <v>44947</v>
      </c>
      <c r="K14604">
        <v>936.22</v>
      </c>
      <c r="L14604" s="1">
        <v>44910</v>
      </c>
      <c r="M14604">
        <v>-37</v>
      </c>
      <c r="N14604" s="8">
        <f t="shared" si="228"/>
        <v>-34640.14</v>
      </c>
    </row>
    <row r="14605" spans="1:14">
      <c r="A14605" t="s">
        <v>14</v>
      </c>
      <c r="B14605" t="s">
        <v>62</v>
      </c>
      <c r="C14605" t="s">
        <v>236</v>
      </c>
      <c r="D14605">
        <v>13342400150</v>
      </c>
      <c r="E14605" s="1">
        <v>44887</v>
      </c>
      <c r="F14605" s="1">
        <v>44887</v>
      </c>
      <c r="G14605">
        <v>8480807668</v>
      </c>
      <c r="H14605" t="s">
        <v>5640</v>
      </c>
      <c r="I14605">
        <v>1544.75</v>
      </c>
      <c r="J14605" s="1">
        <v>44947</v>
      </c>
      <c r="K14605">
        <v>1404.32</v>
      </c>
      <c r="L14605" s="1">
        <v>44910</v>
      </c>
      <c r="M14605">
        <v>-37</v>
      </c>
      <c r="N14605" s="8">
        <f t="shared" si="228"/>
        <v>-51959.839999999997</v>
      </c>
    </row>
    <row r="14606" spans="1:14">
      <c r="A14606" t="s">
        <v>14</v>
      </c>
      <c r="B14606" t="s">
        <v>62</v>
      </c>
      <c r="C14606" t="s">
        <v>236</v>
      </c>
      <c r="D14606">
        <v>13342400150</v>
      </c>
      <c r="E14606" s="1">
        <v>44887</v>
      </c>
      <c r="F14606" s="1">
        <v>44887</v>
      </c>
      <c r="G14606">
        <v>8480807669</v>
      </c>
      <c r="H14606" t="s">
        <v>5641</v>
      </c>
      <c r="I14606">
        <v>1544.75</v>
      </c>
      <c r="J14606" s="1">
        <v>44947</v>
      </c>
      <c r="K14606">
        <v>1404.32</v>
      </c>
      <c r="L14606" s="1">
        <v>44910</v>
      </c>
      <c r="M14606">
        <v>-37</v>
      </c>
      <c r="N14606" s="8">
        <f t="shared" si="228"/>
        <v>-51959.839999999997</v>
      </c>
    </row>
    <row r="14607" spans="1:14">
      <c r="A14607" t="s">
        <v>14</v>
      </c>
      <c r="B14607" t="s">
        <v>62</v>
      </c>
      <c r="C14607" t="s">
        <v>236</v>
      </c>
      <c r="D14607">
        <v>13342400150</v>
      </c>
      <c r="E14607" s="1">
        <v>44887</v>
      </c>
      <c r="F14607" s="1">
        <v>44887</v>
      </c>
      <c r="G14607">
        <v>8480816468</v>
      </c>
      <c r="H14607" t="s">
        <v>5642</v>
      </c>
      <c r="I14607">
        <v>1158.56</v>
      </c>
      <c r="J14607" s="1">
        <v>44947</v>
      </c>
      <c r="K14607">
        <v>1053.24</v>
      </c>
      <c r="L14607" s="1">
        <v>44910</v>
      </c>
      <c r="M14607">
        <v>-37</v>
      </c>
      <c r="N14607" s="8">
        <f t="shared" si="228"/>
        <v>-38969.879999999997</v>
      </c>
    </row>
    <row r="14608" spans="1:14">
      <c r="A14608" t="s">
        <v>14</v>
      </c>
      <c r="B14608" t="s">
        <v>62</v>
      </c>
      <c r="C14608" t="s">
        <v>236</v>
      </c>
      <c r="D14608">
        <v>13342400150</v>
      </c>
      <c r="E14608" s="1">
        <v>44887</v>
      </c>
      <c r="F14608" s="1">
        <v>44887</v>
      </c>
      <c r="G14608">
        <v>8480921362</v>
      </c>
      <c r="H14608" t="s">
        <v>5643</v>
      </c>
      <c r="I14608">
        <v>709.5</v>
      </c>
      <c r="J14608" s="1">
        <v>44947</v>
      </c>
      <c r="K14608">
        <v>645</v>
      </c>
      <c r="L14608" s="1">
        <v>44910</v>
      </c>
      <c r="M14608">
        <v>-37</v>
      </c>
      <c r="N14608" s="8">
        <f t="shared" si="228"/>
        <v>-23865</v>
      </c>
    </row>
    <row r="14609" spans="1:14">
      <c r="A14609" t="s">
        <v>14</v>
      </c>
      <c r="B14609" t="s">
        <v>62</v>
      </c>
      <c r="C14609" t="s">
        <v>201</v>
      </c>
      <c r="D14609">
        <v>9561321002</v>
      </c>
      <c r="E14609" s="1">
        <v>44887</v>
      </c>
      <c r="F14609" s="1">
        <v>44887</v>
      </c>
      <c r="G14609">
        <v>8481480848</v>
      </c>
      <c r="H14609">
        <v>717</v>
      </c>
      <c r="I14609">
        <v>1423.33</v>
      </c>
      <c r="J14609" s="1">
        <v>44947</v>
      </c>
      <c r="K14609">
        <v>1166.6600000000001</v>
      </c>
      <c r="L14609" s="1">
        <v>44910</v>
      </c>
      <c r="M14609">
        <v>-37</v>
      </c>
      <c r="N14609" s="8">
        <f t="shared" si="228"/>
        <v>-43166.420000000006</v>
      </c>
    </row>
    <row r="14610" spans="1:14">
      <c r="A14610" t="s">
        <v>14</v>
      </c>
      <c r="B14610" t="s">
        <v>62</v>
      </c>
      <c r="C14610" t="s">
        <v>733</v>
      </c>
      <c r="D14610">
        <v>805390283</v>
      </c>
      <c r="E14610" s="1">
        <v>44887</v>
      </c>
      <c r="F14610" s="1">
        <v>44887</v>
      </c>
      <c r="G14610">
        <v>8482121050</v>
      </c>
      <c r="H14610" t="s">
        <v>5644</v>
      </c>
      <c r="I14610">
        <v>153.72</v>
      </c>
      <c r="J14610" s="1">
        <v>44947</v>
      </c>
      <c r="K14610">
        <v>126</v>
      </c>
      <c r="L14610" s="1">
        <v>44910</v>
      </c>
      <c r="M14610">
        <v>-37</v>
      </c>
      <c r="N14610" s="8">
        <f t="shared" si="228"/>
        <v>-4662</v>
      </c>
    </row>
    <row r="14611" spans="1:14">
      <c r="A14611" t="s">
        <v>14</v>
      </c>
      <c r="B14611" t="s">
        <v>62</v>
      </c>
      <c r="C14611" t="s">
        <v>733</v>
      </c>
      <c r="D14611">
        <v>805390283</v>
      </c>
      <c r="E14611" s="1">
        <v>44887</v>
      </c>
      <c r="F14611" s="1">
        <v>44887</v>
      </c>
      <c r="G14611">
        <v>8482123024</v>
      </c>
      <c r="H14611" t="s">
        <v>5645</v>
      </c>
      <c r="I14611">
        <v>402.6</v>
      </c>
      <c r="J14611" s="1">
        <v>44947</v>
      </c>
      <c r="K14611">
        <v>330</v>
      </c>
      <c r="L14611" s="1">
        <v>44910</v>
      </c>
      <c r="M14611">
        <v>-37</v>
      </c>
      <c r="N14611" s="8">
        <f t="shared" si="228"/>
        <v>-12210</v>
      </c>
    </row>
    <row r="14612" spans="1:14">
      <c r="A14612" t="s">
        <v>14</v>
      </c>
      <c r="B14612" t="s">
        <v>62</v>
      </c>
      <c r="C14612" t="s">
        <v>321</v>
      </c>
      <c r="D14612">
        <v>421210485</v>
      </c>
      <c r="E14612" s="1">
        <v>44888</v>
      </c>
      <c r="F14612" s="1">
        <v>44888</v>
      </c>
      <c r="G14612">
        <v>8482957273</v>
      </c>
      <c r="H14612">
        <v>5029232122</v>
      </c>
      <c r="I14612">
        <v>3549</v>
      </c>
      <c r="J14612" s="1">
        <v>44948</v>
      </c>
      <c r="K14612">
        <v>3226.36</v>
      </c>
      <c r="L14612" s="1">
        <v>44910</v>
      </c>
      <c r="M14612">
        <v>-38</v>
      </c>
      <c r="N14612" s="8">
        <f t="shared" si="228"/>
        <v>-122601.68000000001</v>
      </c>
    </row>
    <row r="14613" spans="1:14">
      <c r="A14613" t="s">
        <v>14</v>
      </c>
      <c r="B14613" t="s">
        <v>62</v>
      </c>
      <c r="C14613" t="s">
        <v>259</v>
      </c>
      <c r="D14613">
        <v>13110270157</v>
      </c>
      <c r="E14613" s="1">
        <v>44887</v>
      </c>
      <c r="F14613" s="1">
        <v>44887</v>
      </c>
      <c r="G14613">
        <v>8483638007</v>
      </c>
      <c r="H14613">
        <v>980285875</v>
      </c>
      <c r="I14613">
        <v>3285.22</v>
      </c>
      <c r="J14613" s="1">
        <v>44947</v>
      </c>
      <c r="K14613">
        <v>2692.8</v>
      </c>
      <c r="L14613" s="1">
        <v>44911</v>
      </c>
      <c r="M14613">
        <v>-36</v>
      </c>
      <c r="N14613" s="8">
        <f t="shared" si="228"/>
        <v>-96940.800000000003</v>
      </c>
    </row>
    <row r="14614" spans="1:14">
      <c r="A14614" t="s">
        <v>14</v>
      </c>
      <c r="B14614" t="s">
        <v>62</v>
      </c>
      <c r="C14614" t="s">
        <v>72</v>
      </c>
      <c r="D14614">
        <v>9238800156</v>
      </c>
      <c r="E14614" s="1">
        <v>44887</v>
      </c>
      <c r="F14614" s="1">
        <v>44887</v>
      </c>
      <c r="G14614">
        <v>8483769239</v>
      </c>
      <c r="H14614">
        <v>1209420960</v>
      </c>
      <c r="I14614">
        <v>4318.8</v>
      </c>
      <c r="J14614" s="1">
        <v>44947</v>
      </c>
      <c r="K14614">
        <v>3540</v>
      </c>
      <c r="L14614" s="1">
        <v>44910</v>
      </c>
      <c r="M14614">
        <v>-37</v>
      </c>
      <c r="N14614" s="8">
        <f t="shared" si="228"/>
        <v>-130980</v>
      </c>
    </row>
    <row r="14615" spans="1:14">
      <c r="A14615" t="s">
        <v>14</v>
      </c>
      <c r="B14615" t="s">
        <v>62</v>
      </c>
      <c r="C14615" t="s">
        <v>205</v>
      </c>
      <c r="D14615">
        <v>747170157</v>
      </c>
      <c r="E14615" s="1">
        <v>44887</v>
      </c>
      <c r="F14615" s="1">
        <v>44887</v>
      </c>
      <c r="G14615">
        <v>8483781213</v>
      </c>
      <c r="H14615">
        <v>6752342477</v>
      </c>
      <c r="I14615">
        <v>2216.61</v>
      </c>
      <c r="J14615" s="1">
        <v>44947</v>
      </c>
      <c r="K14615">
        <v>2015.1</v>
      </c>
      <c r="L14615" s="1">
        <v>44910</v>
      </c>
      <c r="M14615">
        <v>-37</v>
      </c>
      <c r="N14615" s="8">
        <f t="shared" si="228"/>
        <v>-74558.7</v>
      </c>
    </row>
    <row r="14616" spans="1:14">
      <c r="A14616" t="s">
        <v>14</v>
      </c>
      <c r="B14616" t="s">
        <v>62</v>
      </c>
      <c r="C14616" t="s">
        <v>500</v>
      </c>
      <c r="D14616">
        <v>422760587</v>
      </c>
      <c r="E14616" s="1">
        <v>44888</v>
      </c>
      <c r="F14616" s="1">
        <v>44888</v>
      </c>
      <c r="G14616">
        <v>8483820259</v>
      </c>
      <c r="H14616">
        <v>2022000010057210</v>
      </c>
      <c r="I14616">
        <v>96687.360000000001</v>
      </c>
      <c r="J14616" s="1">
        <v>44948</v>
      </c>
      <c r="K14616">
        <v>87897.600000000006</v>
      </c>
      <c r="L14616" s="1">
        <v>44910</v>
      </c>
      <c r="M14616">
        <v>-38</v>
      </c>
      <c r="N14616" s="8">
        <f t="shared" si="228"/>
        <v>-3340108.8000000003</v>
      </c>
    </row>
    <row r="14617" spans="1:14">
      <c r="A14617" t="s">
        <v>14</v>
      </c>
      <c r="B14617" t="s">
        <v>62</v>
      </c>
      <c r="C14617" t="s">
        <v>501</v>
      </c>
      <c r="D14617">
        <v>12432150154</v>
      </c>
      <c r="E14617" s="1">
        <v>44888</v>
      </c>
      <c r="F14617" s="1">
        <v>44888</v>
      </c>
      <c r="G14617">
        <v>8483866253</v>
      </c>
      <c r="H14617">
        <v>6000098514</v>
      </c>
      <c r="I14617">
        <v>1.58</v>
      </c>
      <c r="J14617" s="1">
        <v>44948</v>
      </c>
      <c r="K14617">
        <v>1.44</v>
      </c>
      <c r="L14617" s="1">
        <v>44910</v>
      </c>
      <c r="M14617">
        <v>-38</v>
      </c>
      <c r="N14617" s="8">
        <f t="shared" si="228"/>
        <v>-54.72</v>
      </c>
    </row>
    <row r="14618" spans="1:14">
      <c r="A14618" t="s">
        <v>14</v>
      </c>
      <c r="B14618" t="s">
        <v>62</v>
      </c>
      <c r="C14618" t="s">
        <v>525</v>
      </c>
      <c r="D14618">
        <v>4732240967</v>
      </c>
      <c r="E14618" s="1">
        <v>44888</v>
      </c>
      <c r="F14618" s="1">
        <v>44888</v>
      </c>
      <c r="G14618">
        <v>8483878775</v>
      </c>
      <c r="H14618">
        <v>87125976</v>
      </c>
      <c r="I14618">
        <v>8934.75</v>
      </c>
      <c r="J14618" s="1">
        <v>44948</v>
      </c>
      <c r="K14618">
        <v>8122.5</v>
      </c>
      <c r="L14618" s="1">
        <v>44910</v>
      </c>
      <c r="M14618">
        <v>-38</v>
      </c>
      <c r="N14618" s="8">
        <f t="shared" si="228"/>
        <v>-308655</v>
      </c>
    </row>
    <row r="14619" spans="1:14">
      <c r="A14619" t="s">
        <v>14</v>
      </c>
      <c r="B14619" t="s">
        <v>62</v>
      </c>
      <c r="C14619" t="s">
        <v>503</v>
      </c>
      <c r="D14619">
        <v>10051170156</v>
      </c>
      <c r="E14619" s="1">
        <v>44888</v>
      </c>
      <c r="F14619" s="1">
        <v>44888</v>
      </c>
      <c r="G14619">
        <v>8483980339</v>
      </c>
      <c r="H14619">
        <v>931871320</v>
      </c>
      <c r="I14619">
        <v>1222.27</v>
      </c>
      <c r="J14619" s="1">
        <v>44948</v>
      </c>
      <c r="K14619">
        <v>1111.1500000000001</v>
      </c>
      <c r="L14619" s="1">
        <v>44910</v>
      </c>
      <c r="M14619">
        <v>-38</v>
      </c>
      <c r="N14619" s="8">
        <f t="shared" si="228"/>
        <v>-42223.700000000004</v>
      </c>
    </row>
    <row r="14620" spans="1:14">
      <c r="A14620" t="s">
        <v>14</v>
      </c>
      <c r="B14620" t="s">
        <v>62</v>
      </c>
      <c r="C14620" t="s">
        <v>503</v>
      </c>
      <c r="D14620">
        <v>10051170156</v>
      </c>
      <c r="E14620" s="1">
        <v>44888</v>
      </c>
      <c r="F14620" s="1">
        <v>44888</v>
      </c>
      <c r="G14620">
        <v>8483980460</v>
      </c>
      <c r="H14620">
        <v>931871319</v>
      </c>
      <c r="I14620">
        <v>7194.08</v>
      </c>
      <c r="J14620" s="1">
        <v>44948</v>
      </c>
      <c r="K14620">
        <v>6540.07</v>
      </c>
      <c r="L14620" s="1">
        <v>44910</v>
      </c>
      <c r="M14620">
        <v>-38</v>
      </c>
      <c r="N14620" s="8">
        <f t="shared" si="228"/>
        <v>-248522.65999999997</v>
      </c>
    </row>
    <row r="14621" spans="1:14">
      <c r="A14621" t="s">
        <v>14</v>
      </c>
      <c r="B14621" t="s">
        <v>62</v>
      </c>
      <c r="C14621" t="s">
        <v>601</v>
      </c>
      <c r="D14621">
        <v>11654150157</v>
      </c>
      <c r="E14621" s="1">
        <v>44888</v>
      </c>
      <c r="F14621" s="1">
        <v>44888</v>
      </c>
      <c r="G14621">
        <v>8484030992</v>
      </c>
      <c r="H14621">
        <v>3300152111</v>
      </c>
      <c r="I14621">
        <v>1814.12</v>
      </c>
      <c r="J14621" s="1">
        <v>44948</v>
      </c>
      <c r="K14621">
        <v>1649.2</v>
      </c>
      <c r="L14621" s="1">
        <v>44910</v>
      </c>
      <c r="M14621">
        <v>-38</v>
      </c>
      <c r="N14621" s="8">
        <f t="shared" si="228"/>
        <v>-62669.599999999999</v>
      </c>
    </row>
    <row r="14622" spans="1:14">
      <c r="A14622" t="s">
        <v>14</v>
      </c>
      <c r="B14622" t="s">
        <v>62</v>
      </c>
      <c r="C14622" t="s">
        <v>651</v>
      </c>
      <c r="D14622">
        <v>6324460150</v>
      </c>
      <c r="E14622" s="1">
        <v>44888</v>
      </c>
      <c r="F14622" s="1">
        <v>44888</v>
      </c>
      <c r="G14622">
        <v>8484276022</v>
      </c>
      <c r="H14622">
        <v>2223113516</v>
      </c>
      <c r="I14622">
        <v>1043.0999999999999</v>
      </c>
      <c r="J14622" s="1">
        <v>44948</v>
      </c>
      <c r="K14622">
        <v>855</v>
      </c>
      <c r="L14622" s="1">
        <v>44910</v>
      </c>
      <c r="M14622">
        <v>-38</v>
      </c>
      <c r="N14622" s="8">
        <f t="shared" si="228"/>
        <v>-32490</v>
      </c>
    </row>
    <row r="14623" spans="1:14">
      <c r="A14623" t="s">
        <v>14</v>
      </c>
      <c r="B14623" t="s">
        <v>62</v>
      </c>
      <c r="C14623" t="s">
        <v>466</v>
      </c>
      <c r="D14623">
        <v>5526631006</v>
      </c>
      <c r="E14623" s="1">
        <v>44888</v>
      </c>
      <c r="F14623" s="1">
        <v>44888</v>
      </c>
      <c r="G14623">
        <v>8484505706</v>
      </c>
      <c r="H14623" t="s">
        <v>5646</v>
      </c>
      <c r="I14623">
        <v>2118.56</v>
      </c>
      <c r="J14623" s="1">
        <v>44948</v>
      </c>
      <c r="K14623">
        <v>1820.8</v>
      </c>
      <c r="L14623" s="1">
        <v>44910</v>
      </c>
      <c r="M14623">
        <v>-38</v>
      </c>
      <c r="N14623" s="8">
        <f t="shared" si="228"/>
        <v>-69190.399999999994</v>
      </c>
    </row>
    <row r="14624" spans="1:14">
      <c r="A14624" t="s">
        <v>14</v>
      </c>
      <c r="B14624" t="s">
        <v>62</v>
      </c>
      <c r="C14624" t="s">
        <v>98</v>
      </c>
      <c r="D14624">
        <v>3524050238</v>
      </c>
      <c r="E14624" s="1">
        <v>44888</v>
      </c>
      <c r="F14624" s="1">
        <v>44888</v>
      </c>
      <c r="G14624">
        <v>8484661216</v>
      </c>
      <c r="H14624">
        <v>740915528</v>
      </c>
      <c r="I14624">
        <v>61.38</v>
      </c>
      <c r="J14624" s="1">
        <v>44948</v>
      </c>
      <c r="K14624">
        <v>55.8</v>
      </c>
      <c r="L14624" s="1">
        <v>44910</v>
      </c>
      <c r="M14624">
        <v>-38</v>
      </c>
      <c r="N14624" s="8">
        <f t="shared" si="228"/>
        <v>-2120.4</v>
      </c>
    </row>
    <row r="14625" spans="1:14">
      <c r="A14625" t="s">
        <v>14</v>
      </c>
      <c r="B14625" t="s">
        <v>62</v>
      </c>
      <c r="C14625" t="s">
        <v>1609</v>
      </c>
      <c r="D14625">
        <v>791570153</v>
      </c>
      <c r="E14625" s="1">
        <v>44888</v>
      </c>
      <c r="F14625" s="1">
        <v>44888</v>
      </c>
      <c r="G14625">
        <v>8484676527</v>
      </c>
      <c r="H14625">
        <v>5700119702</v>
      </c>
      <c r="I14625">
        <v>108.83</v>
      </c>
      <c r="J14625" s="1">
        <v>44948</v>
      </c>
      <c r="K14625">
        <v>98.94</v>
      </c>
      <c r="L14625" s="1">
        <v>44910</v>
      </c>
      <c r="M14625">
        <v>-38</v>
      </c>
      <c r="N14625" s="8">
        <f t="shared" si="228"/>
        <v>-3759.72</v>
      </c>
    </row>
    <row r="14626" spans="1:14">
      <c r="A14626" t="s">
        <v>14</v>
      </c>
      <c r="B14626" t="s">
        <v>62</v>
      </c>
      <c r="C14626" t="s">
        <v>181</v>
      </c>
      <c r="D14626">
        <v>2707070963</v>
      </c>
      <c r="E14626" s="1">
        <v>44888</v>
      </c>
      <c r="F14626" s="1">
        <v>44888</v>
      </c>
      <c r="G14626">
        <v>8484787782</v>
      </c>
      <c r="H14626">
        <v>8722185466</v>
      </c>
      <c r="I14626">
        <v>9603.35</v>
      </c>
      <c r="J14626" s="1">
        <v>44948</v>
      </c>
      <c r="K14626">
        <v>8730.32</v>
      </c>
      <c r="L14626" s="1">
        <v>44910</v>
      </c>
      <c r="M14626">
        <v>-38</v>
      </c>
      <c r="N14626" s="8">
        <f t="shared" si="228"/>
        <v>-331752.15999999997</v>
      </c>
    </row>
    <row r="14627" spans="1:14">
      <c r="A14627" t="s">
        <v>14</v>
      </c>
      <c r="B14627" t="s">
        <v>62</v>
      </c>
      <c r="C14627" t="s">
        <v>181</v>
      </c>
      <c r="D14627">
        <v>2707070963</v>
      </c>
      <c r="E14627" s="1">
        <v>44888</v>
      </c>
      <c r="F14627" s="1">
        <v>44888</v>
      </c>
      <c r="G14627">
        <v>8484789322</v>
      </c>
      <c r="H14627">
        <v>8722185465</v>
      </c>
      <c r="I14627">
        <v>8759.32</v>
      </c>
      <c r="J14627" s="1">
        <v>44948</v>
      </c>
      <c r="K14627">
        <v>7963.02</v>
      </c>
      <c r="L14627" s="1">
        <v>44910</v>
      </c>
      <c r="M14627">
        <v>-38</v>
      </c>
      <c r="N14627" s="8">
        <f t="shared" si="228"/>
        <v>-302594.76</v>
      </c>
    </row>
    <row r="14628" spans="1:14">
      <c r="A14628" t="s">
        <v>14</v>
      </c>
      <c r="B14628" t="s">
        <v>62</v>
      </c>
      <c r="C14628" t="s">
        <v>479</v>
      </c>
      <c r="D14628">
        <v>6522300968</v>
      </c>
      <c r="E14628" s="1">
        <v>44888</v>
      </c>
      <c r="F14628" s="1">
        <v>44888</v>
      </c>
      <c r="G14628">
        <v>8484789582</v>
      </c>
      <c r="H14628">
        <v>7000178181</v>
      </c>
      <c r="I14628">
        <v>671</v>
      </c>
      <c r="J14628" s="1">
        <v>44948</v>
      </c>
      <c r="K14628">
        <v>610</v>
      </c>
      <c r="L14628" s="1">
        <v>44910</v>
      </c>
      <c r="M14628">
        <v>-38</v>
      </c>
      <c r="N14628" s="8">
        <f t="shared" si="228"/>
        <v>-23180</v>
      </c>
    </row>
    <row r="14629" spans="1:14">
      <c r="A14629" t="s">
        <v>14</v>
      </c>
      <c r="B14629" t="s">
        <v>62</v>
      </c>
      <c r="C14629" t="s">
        <v>468</v>
      </c>
      <c r="D14629">
        <v>11187430159</v>
      </c>
      <c r="E14629" s="1">
        <v>44888</v>
      </c>
      <c r="F14629" s="1">
        <v>44888</v>
      </c>
      <c r="G14629">
        <v>8484864084</v>
      </c>
      <c r="H14629">
        <v>220017493</v>
      </c>
      <c r="I14629">
        <v>22755.7</v>
      </c>
      <c r="J14629" s="1">
        <v>44948</v>
      </c>
      <c r="K14629">
        <v>20687</v>
      </c>
      <c r="L14629" s="1">
        <v>44910</v>
      </c>
      <c r="M14629">
        <v>-38</v>
      </c>
      <c r="N14629" s="8">
        <f t="shared" si="228"/>
        <v>-786106</v>
      </c>
    </row>
    <row r="14630" spans="1:14">
      <c r="A14630" t="s">
        <v>14</v>
      </c>
      <c r="B14630" t="s">
        <v>62</v>
      </c>
      <c r="C14630" t="s">
        <v>590</v>
      </c>
      <c r="D14630">
        <v>7484470153</v>
      </c>
      <c r="E14630" s="1">
        <v>44888</v>
      </c>
      <c r="F14630" s="1">
        <v>44888</v>
      </c>
      <c r="G14630">
        <v>8484918150</v>
      </c>
      <c r="H14630" t="s">
        <v>5647</v>
      </c>
      <c r="I14630">
        <v>2986.56</v>
      </c>
      <c r="J14630" s="1">
        <v>44948</v>
      </c>
      <c r="K14630">
        <v>2448</v>
      </c>
      <c r="L14630" s="1">
        <v>44914</v>
      </c>
      <c r="M14630">
        <v>-34</v>
      </c>
      <c r="N14630" s="8">
        <f t="shared" si="228"/>
        <v>-83232</v>
      </c>
    </row>
    <row r="14631" spans="1:14">
      <c r="A14631" t="s">
        <v>14</v>
      </c>
      <c r="B14631" t="s">
        <v>62</v>
      </c>
      <c r="C14631" t="s">
        <v>590</v>
      </c>
      <c r="D14631">
        <v>7484470153</v>
      </c>
      <c r="E14631" s="1">
        <v>44888</v>
      </c>
      <c r="F14631" s="1">
        <v>44888</v>
      </c>
      <c r="G14631">
        <v>8484918220</v>
      </c>
      <c r="H14631" t="s">
        <v>5648</v>
      </c>
      <c r="I14631">
        <v>618.54</v>
      </c>
      <c r="J14631" s="1">
        <v>44948</v>
      </c>
      <c r="K14631">
        <v>507</v>
      </c>
      <c r="L14631" s="1">
        <v>44914</v>
      </c>
      <c r="M14631">
        <v>-34</v>
      </c>
      <c r="N14631" s="8">
        <f t="shared" si="228"/>
        <v>-17238</v>
      </c>
    </row>
    <row r="14632" spans="1:14">
      <c r="A14632" t="s">
        <v>14</v>
      </c>
      <c r="B14632" t="s">
        <v>62</v>
      </c>
      <c r="C14632" t="s">
        <v>111</v>
      </c>
      <c r="D14632">
        <v>492340583</v>
      </c>
      <c r="E14632" s="1">
        <v>44888</v>
      </c>
      <c r="F14632" s="1">
        <v>44888</v>
      </c>
      <c r="G14632">
        <v>8484946496</v>
      </c>
      <c r="H14632">
        <v>22151429</v>
      </c>
      <c r="I14632">
        <v>555.1</v>
      </c>
      <c r="J14632" s="1">
        <v>44948</v>
      </c>
      <c r="K14632">
        <v>455</v>
      </c>
      <c r="L14632" s="1">
        <v>44910</v>
      </c>
      <c r="M14632">
        <v>-38</v>
      </c>
      <c r="N14632" s="8">
        <f t="shared" si="228"/>
        <v>-17290</v>
      </c>
    </row>
    <row r="14633" spans="1:14">
      <c r="A14633" t="s">
        <v>14</v>
      </c>
      <c r="B14633" t="s">
        <v>62</v>
      </c>
      <c r="C14633" t="s">
        <v>288</v>
      </c>
      <c r="D14633">
        <v>7195130153</v>
      </c>
      <c r="E14633" s="1">
        <v>44888</v>
      </c>
      <c r="F14633" s="1">
        <v>44888</v>
      </c>
      <c r="G14633">
        <v>8484991406</v>
      </c>
      <c r="H14633">
        <v>3622119532</v>
      </c>
      <c r="I14633">
        <v>9194.5499999999993</v>
      </c>
      <c r="J14633" s="1">
        <v>44948</v>
      </c>
      <c r="K14633">
        <v>8358.68</v>
      </c>
      <c r="L14633" s="1">
        <v>44910</v>
      </c>
      <c r="M14633">
        <v>-38</v>
      </c>
      <c r="N14633" s="8">
        <f t="shared" si="228"/>
        <v>-317629.84000000003</v>
      </c>
    </row>
    <row r="14634" spans="1:14">
      <c r="A14634" t="s">
        <v>14</v>
      </c>
      <c r="B14634" t="s">
        <v>62</v>
      </c>
      <c r="C14634" t="s">
        <v>2151</v>
      </c>
      <c r="D14634">
        <v>3907010585</v>
      </c>
      <c r="E14634" s="1">
        <v>44888</v>
      </c>
      <c r="F14634" s="1">
        <v>44888</v>
      </c>
      <c r="G14634">
        <v>8485106169</v>
      </c>
      <c r="H14634">
        <v>1220267983</v>
      </c>
      <c r="I14634">
        <v>97.68</v>
      </c>
      <c r="J14634" s="1">
        <v>44948</v>
      </c>
      <c r="K14634">
        <v>88.8</v>
      </c>
      <c r="L14634" s="1">
        <v>44910</v>
      </c>
      <c r="M14634">
        <v>-38</v>
      </c>
      <c r="N14634" s="8">
        <f t="shared" si="228"/>
        <v>-3374.4</v>
      </c>
    </row>
    <row r="14635" spans="1:14">
      <c r="A14635" t="s">
        <v>14</v>
      </c>
      <c r="B14635" t="s">
        <v>62</v>
      </c>
      <c r="C14635" t="s">
        <v>156</v>
      </c>
      <c r="D14635">
        <v>10181220152</v>
      </c>
      <c r="E14635" s="1">
        <v>44888</v>
      </c>
      <c r="F14635" s="1">
        <v>44888</v>
      </c>
      <c r="G14635">
        <v>8485553509</v>
      </c>
      <c r="H14635">
        <v>9572343367</v>
      </c>
      <c r="I14635">
        <v>2379</v>
      </c>
      <c r="J14635" s="1">
        <v>44948</v>
      </c>
      <c r="K14635">
        <v>1950</v>
      </c>
      <c r="L14635" s="1">
        <v>44910</v>
      </c>
      <c r="M14635">
        <v>-38</v>
      </c>
      <c r="N14635" s="8">
        <f t="shared" si="228"/>
        <v>-74100</v>
      </c>
    </row>
    <row r="14636" spans="1:14">
      <c r="A14636" t="s">
        <v>14</v>
      </c>
      <c r="B14636" t="s">
        <v>62</v>
      </c>
      <c r="C14636" t="s">
        <v>382</v>
      </c>
      <c r="D14636">
        <v>10852890150</v>
      </c>
      <c r="E14636" s="1">
        <v>44888</v>
      </c>
      <c r="F14636" s="1">
        <v>44888</v>
      </c>
      <c r="G14636">
        <v>8485697455</v>
      </c>
      <c r="H14636">
        <v>5916112353</v>
      </c>
      <c r="I14636">
        <v>1060.81</v>
      </c>
      <c r="J14636" s="1">
        <v>44948</v>
      </c>
      <c r="K14636">
        <v>869.52</v>
      </c>
      <c r="L14636" s="1">
        <v>44910</v>
      </c>
      <c r="M14636">
        <v>-38</v>
      </c>
      <c r="N14636" s="8">
        <f t="shared" si="228"/>
        <v>-33041.760000000002</v>
      </c>
    </row>
    <row r="14637" spans="1:14">
      <c r="A14637" t="s">
        <v>14</v>
      </c>
      <c r="B14637" t="s">
        <v>62</v>
      </c>
      <c r="C14637" t="s">
        <v>173</v>
      </c>
      <c r="D14637">
        <v>458450012</v>
      </c>
      <c r="E14637" s="1">
        <v>44888</v>
      </c>
      <c r="F14637" s="1">
        <v>44888</v>
      </c>
      <c r="G14637">
        <v>8486000798</v>
      </c>
      <c r="H14637" t="s">
        <v>5649</v>
      </c>
      <c r="I14637">
        <v>620.74</v>
      </c>
      <c r="J14637" s="1">
        <v>44948</v>
      </c>
      <c r="K14637">
        <v>508.8</v>
      </c>
      <c r="L14637" s="1">
        <v>44910</v>
      </c>
      <c r="M14637">
        <v>-38</v>
      </c>
      <c r="N14637" s="8">
        <f t="shared" si="228"/>
        <v>-19334.400000000001</v>
      </c>
    </row>
    <row r="14638" spans="1:14">
      <c r="A14638" t="s">
        <v>14</v>
      </c>
      <c r="B14638" t="s">
        <v>62</v>
      </c>
      <c r="C14638" t="s">
        <v>307</v>
      </c>
      <c r="D14638">
        <v>1086690581</v>
      </c>
      <c r="E14638" s="1">
        <v>44888</v>
      </c>
      <c r="F14638" s="1">
        <v>44888</v>
      </c>
      <c r="G14638">
        <v>8486070121</v>
      </c>
      <c r="H14638" t="s">
        <v>5650</v>
      </c>
      <c r="I14638">
        <v>488</v>
      </c>
      <c r="J14638" s="1">
        <v>44948</v>
      </c>
      <c r="K14638">
        <v>400</v>
      </c>
      <c r="L14638" s="1">
        <v>44911</v>
      </c>
      <c r="M14638">
        <v>-37</v>
      </c>
      <c r="N14638" s="8">
        <f t="shared" si="228"/>
        <v>-14800</v>
      </c>
    </row>
    <row r="14639" spans="1:14">
      <c r="A14639" t="s">
        <v>14</v>
      </c>
      <c r="B14639" t="s">
        <v>62</v>
      </c>
      <c r="C14639" t="s">
        <v>531</v>
      </c>
      <c r="D14639">
        <v>8374040585</v>
      </c>
      <c r="E14639" s="1">
        <v>44888</v>
      </c>
      <c r="F14639" s="1">
        <v>44888</v>
      </c>
      <c r="G14639">
        <v>8486147367</v>
      </c>
      <c r="H14639" t="s">
        <v>5651</v>
      </c>
      <c r="I14639">
        <v>146.4</v>
      </c>
      <c r="J14639" s="1">
        <v>44948</v>
      </c>
      <c r="K14639">
        <v>120</v>
      </c>
      <c r="L14639" s="1">
        <v>44910</v>
      </c>
      <c r="M14639">
        <v>-38</v>
      </c>
      <c r="N14639" s="8">
        <f t="shared" si="228"/>
        <v>-4560</v>
      </c>
    </row>
    <row r="14640" spans="1:14">
      <c r="A14640" t="s">
        <v>14</v>
      </c>
      <c r="B14640" t="s">
        <v>62</v>
      </c>
      <c r="C14640" t="s">
        <v>4317</v>
      </c>
      <c r="D14640">
        <v>4754860155</v>
      </c>
      <c r="E14640" s="1">
        <v>44888</v>
      </c>
      <c r="F14640" s="1">
        <v>44888</v>
      </c>
      <c r="G14640">
        <v>8486315982</v>
      </c>
      <c r="H14640">
        <v>2022017620</v>
      </c>
      <c r="I14640">
        <v>9.9700000000000006</v>
      </c>
      <c r="J14640" s="1">
        <v>44948</v>
      </c>
      <c r="K14640">
        <v>9.06</v>
      </c>
      <c r="L14640" s="1">
        <v>44910</v>
      </c>
      <c r="M14640">
        <v>-38</v>
      </c>
      <c r="N14640" s="8">
        <f t="shared" si="228"/>
        <v>-344.28000000000003</v>
      </c>
    </row>
    <row r="14641" spans="1:14">
      <c r="A14641" t="s">
        <v>14</v>
      </c>
      <c r="B14641" t="s">
        <v>62</v>
      </c>
      <c r="C14641" t="s">
        <v>2179</v>
      </c>
      <c r="D14641">
        <v>101780492</v>
      </c>
      <c r="E14641" s="1">
        <v>44888</v>
      </c>
      <c r="F14641" s="1">
        <v>44888</v>
      </c>
      <c r="G14641">
        <v>8487115090</v>
      </c>
      <c r="H14641">
        <v>63971</v>
      </c>
      <c r="I14641">
        <v>7202.53</v>
      </c>
      <c r="J14641" s="1">
        <v>44948</v>
      </c>
      <c r="K14641">
        <v>6547.75</v>
      </c>
      <c r="L14641" s="1">
        <v>44910</v>
      </c>
      <c r="M14641">
        <v>-38</v>
      </c>
      <c r="N14641" s="8">
        <f t="shared" si="228"/>
        <v>-248814.5</v>
      </c>
    </row>
    <row r="14642" spans="1:14">
      <c r="A14642" t="s">
        <v>14</v>
      </c>
      <c r="B14642" t="s">
        <v>62</v>
      </c>
      <c r="C14642" t="s">
        <v>244</v>
      </c>
      <c r="D14642">
        <v>674840152</v>
      </c>
      <c r="E14642" s="1">
        <v>44888</v>
      </c>
      <c r="F14642" s="1">
        <v>44888</v>
      </c>
      <c r="G14642">
        <v>8487281408</v>
      </c>
      <c r="H14642">
        <v>5302512988</v>
      </c>
      <c r="I14642">
        <v>367.46</v>
      </c>
      <c r="J14642" s="1">
        <v>44948</v>
      </c>
      <c r="K14642">
        <v>301.2</v>
      </c>
      <c r="L14642" s="1">
        <v>44910</v>
      </c>
      <c r="M14642">
        <v>-38</v>
      </c>
      <c r="N14642" s="8">
        <f t="shared" si="228"/>
        <v>-11445.6</v>
      </c>
    </row>
    <row r="14643" spans="1:14">
      <c r="A14643" t="s">
        <v>14</v>
      </c>
      <c r="B14643" t="s">
        <v>62</v>
      </c>
      <c r="C14643" t="s">
        <v>348</v>
      </c>
      <c r="D14643">
        <v>6991810588</v>
      </c>
      <c r="E14643" s="1">
        <v>44888</v>
      </c>
      <c r="F14643" s="1">
        <v>44888</v>
      </c>
      <c r="G14643">
        <v>8487311417</v>
      </c>
      <c r="H14643">
        <v>6254</v>
      </c>
      <c r="I14643">
        <v>422.12</v>
      </c>
      <c r="J14643" s="1">
        <v>44948</v>
      </c>
      <c r="K14643">
        <v>346</v>
      </c>
      <c r="L14643" s="1">
        <v>44910</v>
      </c>
      <c r="M14643">
        <v>-38</v>
      </c>
      <c r="N14643" s="8">
        <f t="shared" si="228"/>
        <v>-13148</v>
      </c>
    </row>
    <row r="14644" spans="1:14">
      <c r="A14644" t="s">
        <v>14</v>
      </c>
      <c r="B14644" t="s">
        <v>62</v>
      </c>
      <c r="C14644" t="s">
        <v>1051</v>
      </c>
      <c r="D14644">
        <v>11159150157</v>
      </c>
      <c r="E14644" s="1">
        <v>44888</v>
      </c>
      <c r="F14644" s="1">
        <v>44888</v>
      </c>
      <c r="G14644">
        <v>8487371022</v>
      </c>
      <c r="H14644">
        <v>2201737</v>
      </c>
      <c r="I14644">
        <v>186.66</v>
      </c>
      <c r="J14644" s="1">
        <v>44948</v>
      </c>
      <c r="K14644">
        <v>153</v>
      </c>
      <c r="L14644" s="1">
        <v>44910</v>
      </c>
      <c r="M14644">
        <v>-38</v>
      </c>
      <c r="N14644" s="8">
        <f t="shared" si="228"/>
        <v>-5814</v>
      </c>
    </row>
    <row r="14645" spans="1:14">
      <c r="A14645" t="s">
        <v>14</v>
      </c>
      <c r="B14645" t="s">
        <v>62</v>
      </c>
      <c r="C14645" t="s">
        <v>289</v>
      </c>
      <c r="D14645">
        <v>7973040582</v>
      </c>
      <c r="E14645" s="1">
        <v>44888</v>
      </c>
      <c r="F14645" s="1">
        <v>44888</v>
      </c>
      <c r="G14645">
        <v>8487412912</v>
      </c>
      <c r="H14645" t="s">
        <v>5652</v>
      </c>
      <c r="I14645">
        <v>305</v>
      </c>
      <c r="J14645" s="1">
        <v>44948</v>
      </c>
      <c r="K14645">
        <v>250</v>
      </c>
      <c r="L14645" s="1">
        <v>44910</v>
      </c>
      <c r="M14645">
        <v>-38</v>
      </c>
      <c r="N14645" s="8">
        <f t="shared" si="228"/>
        <v>-9500</v>
      </c>
    </row>
    <row r="14646" spans="1:14">
      <c r="A14646" t="s">
        <v>14</v>
      </c>
      <c r="B14646" t="s">
        <v>62</v>
      </c>
      <c r="C14646" t="s">
        <v>56</v>
      </c>
      <c r="D14646">
        <v>76670595</v>
      </c>
      <c r="E14646" s="1">
        <v>44888</v>
      </c>
      <c r="F14646" s="1">
        <v>44888</v>
      </c>
      <c r="G14646">
        <v>8487764720</v>
      </c>
      <c r="H14646" t="s">
        <v>5653</v>
      </c>
      <c r="I14646">
        <v>132</v>
      </c>
      <c r="J14646" s="1">
        <v>44948</v>
      </c>
      <c r="K14646">
        <v>120</v>
      </c>
      <c r="L14646" s="1">
        <v>44910</v>
      </c>
      <c r="M14646">
        <v>-38</v>
      </c>
      <c r="N14646" s="8">
        <f t="shared" si="228"/>
        <v>-4560</v>
      </c>
    </row>
    <row r="14647" spans="1:14">
      <c r="A14647" t="s">
        <v>14</v>
      </c>
      <c r="B14647" t="s">
        <v>62</v>
      </c>
      <c r="C14647" t="s">
        <v>101</v>
      </c>
      <c r="D14647">
        <v>3878140239</v>
      </c>
      <c r="E14647" s="1">
        <v>44888</v>
      </c>
      <c r="F14647" s="1">
        <v>44888</v>
      </c>
      <c r="G14647">
        <v>8487866580</v>
      </c>
      <c r="H14647">
        <v>1060007362</v>
      </c>
      <c r="I14647">
        <v>4979.01</v>
      </c>
      <c r="J14647" s="1">
        <v>44948</v>
      </c>
      <c r="K14647">
        <v>4526.37</v>
      </c>
      <c r="L14647" s="1">
        <v>44910</v>
      </c>
      <c r="M14647">
        <v>-38</v>
      </c>
      <c r="N14647" s="8">
        <f t="shared" si="228"/>
        <v>-172002.06</v>
      </c>
    </row>
    <row r="14648" spans="1:14">
      <c r="A14648" t="s">
        <v>14</v>
      </c>
      <c r="B14648" t="s">
        <v>62</v>
      </c>
      <c r="C14648" t="s">
        <v>959</v>
      </c>
      <c r="D14648">
        <v>753720879</v>
      </c>
      <c r="E14648" s="1">
        <v>44888</v>
      </c>
      <c r="F14648" s="1">
        <v>44888</v>
      </c>
      <c r="G14648">
        <v>8488350170</v>
      </c>
      <c r="H14648" t="s">
        <v>5654</v>
      </c>
      <c r="I14648">
        <v>744.2</v>
      </c>
      <c r="J14648" s="1">
        <v>44948</v>
      </c>
      <c r="K14648">
        <v>610</v>
      </c>
      <c r="L14648" s="1">
        <v>44910</v>
      </c>
      <c r="M14648">
        <v>-38</v>
      </c>
      <c r="N14648" s="8">
        <f t="shared" si="228"/>
        <v>-23180</v>
      </c>
    </row>
    <row r="14649" spans="1:14">
      <c r="A14649" t="s">
        <v>14</v>
      </c>
      <c r="B14649" t="s">
        <v>62</v>
      </c>
      <c r="C14649" t="s">
        <v>4095</v>
      </c>
      <c r="D14649" t="s">
        <v>4096</v>
      </c>
      <c r="E14649" s="1">
        <v>44888</v>
      </c>
      <c r="F14649" s="1">
        <v>44888</v>
      </c>
      <c r="G14649">
        <v>8488405749</v>
      </c>
      <c r="H14649" s="2">
        <v>44713</v>
      </c>
      <c r="I14649">
        <v>3000</v>
      </c>
      <c r="J14649" s="1">
        <v>44948</v>
      </c>
      <c r="K14649">
        <v>3000</v>
      </c>
      <c r="L14649" s="1">
        <v>44902</v>
      </c>
      <c r="M14649">
        <v>-46</v>
      </c>
      <c r="N14649" s="8">
        <f t="shared" si="228"/>
        <v>-138000</v>
      </c>
    </row>
    <row r="14650" spans="1:14">
      <c r="A14650" t="s">
        <v>14</v>
      </c>
      <c r="B14650" t="s">
        <v>62</v>
      </c>
      <c r="C14650" t="s">
        <v>2180</v>
      </c>
      <c r="D14650">
        <v>2292260599</v>
      </c>
      <c r="E14650" s="1">
        <v>44889</v>
      </c>
      <c r="F14650" s="1">
        <v>44889</v>
      </c>
      <c r="G14650">
        <v>8489155197</v>
      </c>
      <c r="H14650">
        <v>2211170</v>
      </c>
      <c r="I14650">
        <v>2775.5</v>
      </c>
      <c r="J14650" s="1">
        <v>44949</v>
      </c>
      <c r="K14650">
        <v>2275</v>
      </c>
      <c r="L14650" s="1">
        <v>44910</v>
      </c>
      <c r="M14650">
        <v>-39</v>
      </c>
      <c r="N14650" s="8">
        <f t="shared" si="228"/>
        <v>-88725</v>
      </c>
    </row>
    <row r="14651" spans="1:14">
      <c r="A14651" t="s">
        <v>14</v>
      </c>
      <c r="B14651" t="s">
        <v>62</v>
      </c>
      <c r="C14651" t="s">
        <v>319</v>
      </c>
      <c r="D14651">
        <v>9750710965</v>
      </c>
      <c r="E14651" s="1">
        <v>44889</v>
      </c>
      <c r="F14651" s="1">
        <v>44889</v>
      </c>
      <c r="G14651">
        <v>8489815157</v>
      </c>
      <c r="H14651" t="s">
        <v>5655</v>
      </c>
      <c r="I14651">
        <v>653.24</v>
      </c>
      <c r="J14651" s="1">
        <v>44949</v>
      </c>
      <c r="K14651">
        <v>593.85</v>
      </c>
      <c r="L14651" s="1">
        <v>44910</v>
      </c>
      <c r="M14651">
        <v>-39</v>
      </c>
      <c r="N14651" s="8">
        <f t="shared" si="228"/>
        <v>-23160.15</v>
      </c>
    </row>
    <row r="14652" spans="1:14">
      <c r="A14652" t="s">
        <v>14</v>
      </c>
      <c r="B14652" t="s">
        <v>62</v>
      </c>
      <c r="C14652" t="s">
        <v>465</v>
      </c>
      <c r="D14652">
        <v>6912570964</v>
      </c>
      <c r="E14652" s="1">
        <v>44888</v>
      </c>
      <c r="F14652" s="1">
        <v>44888</v>
      </c>
      <c r="G14652">
        <v>8489962805</v>
      </c>
      <c r="H14652">
        <v>98432557</v>
      </c>
      <c r="I14652">
        <v>5282.6</v>
      </c>
      <c r="J14652" s="1">
        <v>44948</v>
      </c>
      <c r="K14652">
        <v>4330</v>
      </c>
      <c r="L14652" s="1">
        <v>44910</v>
      </c>
      <c r="M14652">
        <v>-38</v>
      </c>
      <c r="N14652" s="8">
        <f t="shared" si="228"/>
        <v>-164540</v>
      </c>
    </row>
    <row r="14653" spans="1:14">
      <c r="A14653" t="s">
        <v>14</v>
      </c>
      <c r="B14653" t="s">
        <v>62</v>
      </c>
      <c r="C14653" t="s">
        <v>116</v>
      </c>
      <c r="D14653">
        <v>2789580590</v>
      </c>
      <c r="E14653" s="1">
        <v>44888</v>
      </c>
      <c r="F14653" s="1">
        <v>44888</v>
      </c>
      <c r="G14653">
        <v>8490483540</v>
      </c>
      <c r="H14653">
        <v>2022272288</v>
      </c>
      <c r="I14653">
        <v>304.92</v>
      </c>
      <c r="J14653" s="1">
        <v>44948</v>
      </c>
      <c r="K14653">
        <v>277.2</v>
      </c>
      <c r="L14653" s="1">
        <v>44910</v>
      </c>
      <c r="M14653">
        <v>-38</v>
      </c>
      <c r="N14653" s="8">
        <f t="shared" si="228"/>
        <v>-10533.6</v>
      </c>
    </row>
    <row r="14654" spans="1:14">
      <c r="A14654" t="s">
        <v>14</v>
      </c>
      <c r="B14654" t="s">
        <v>62</v>
      </c>
      <c r="C14654" t="s">
        <v>116</v>
      </c>
      <c r="D14654">
        <v>2789580590</v>
      </c>
      <c r="E14654" s="1">
        <v>44889</v>
      </c>
      <c r="F14654" s="1">
        <v>44889</v>
      </c>
      <c r="G14654">
        <v>8490483556</v>
      </c>
      <c r="H14654">
        <v>2022272289</v>
      </c>
      <c r="I14654">
        <v>524.4</v>
      </c>
      <c r="J14654" s="1">
        <v>44949</v>
      </c>
      <c r="K14654">
        <v>476.73</v>
      </c>
      <c r="L14654" s="1">
        <v>44910</v>
      </c>
      <c r="M14654">
        <v>-39</v>
      </c>
      <c r="N14654" s="8">
        <f t="shared" si="228"/>
        <v>-18592.47</v>
      </c>
    </row>
    <row r="14655" spans="1:14">
      <c r="A14655" t="s">
        <v>14</v>
      </c>
      <c r="B14655" t="s">
        <v>62</v>
      </c>
      <c r="C14655" t="s">
        <v>116</v>
      </c>
      <c r="D14655">
        <v>2789580590</v>
      </c>
      <c r="E14655" s="1">
        <v>44889</v>
      </c>
      <c r="F14655" s="1">
        <v>44889</v>
      </c>
      <c r="G14655">
        <v>8490483572</v>
      </c>
      <c r="H14655">
        <v>2022272287</v>
      </c>
      <c r="I14655">
        <v>207.9</v>
      </c>
      <c r="J14655" s="1">
        <v>44949</v>
      </c>
      <c r="K14655">
        <v>189</v>
      </c>
      <c r="L14655" s="1">
        <v>44910</v>
      </c>
      <c r="M14655">
        <v>-39</v>
      </c>
      <c r="N14655" s="8">
        <f t="shared" si="228"/>
        <v>-7371</v>
      </c>
    </row>
    <row r="14656" spans="1:14">
      <c r="A14656" t="s">
        <v>14</v>
      </c>
      <c r="B14656" t="s">
        <v>62</v>
      </c>
      <c r="C14656" t="s">
        <v>218</v>
      </c>
      <c r="D14656">
        <v>9158150962</v>
      </c>
      <c r="E14656" s="1">
        <v>44889</v>
      </c>
      <c r="F14656" s="1">
        <v>44889</v>
      </c>
      <c r="G14656">
        <v>8491028672</v>
      </c>
      <c r="H14656">
        <v>3900310494</v>
      </c>
      <c r="I14656">
        <v>7137</v>
      </c>
      <c r="J14656" s="1">
        <v>44949</v>
      </c>
      <c r="K14656">
        <v>5850</v>
      </c>
      <c r="L14656" s="1">
        <v>44910</v>
      </c>
      <c r="M14656">
        <v>-39</v>
      </c>
      <c r="N14656" s="8">
        <f t="shared" si="228"/>
        <v>-228150</v>
      </c>
    </row>
    <row r="14657" spans="1:14">
      <c r="A14657" t="s">
        <v>14</v>
      </c>
      <c r="B14657" t="s">
        <v>62</v>
      </c>
      <c r="C14657" t="s">
        <v>72</v>
      </c>
      <c r="D14657">
        <v>9238800156</v>
      </c>
      <c r="E14657" s="1">
        <v>44889</v>
      </c>
      <c r="F14657" s="1">
        <v>44889</v>
      </c>
      <c r="G14657">
        <v>8491398651</v>
      </c>
      <c r="H14657">
        <v>1209422860</v>
      </c>
      <c r="I14657">
        <v>6588</v>
      </c>
      <c r="J14657" s="1">
        <v>44949</v>
      </c>
      <c r="K14657">
        <v>5400</v>
      </c>
      <c r="L14657" s="1">
        <v>44910</v>
      </c>
      <c r="M14657">
        <v>-39</v>
      </c>
      <c r="N14657" s="8">
        <f t="shared" si="228"/>
        <v>-210600</v>
      </c>
    </row>
    <row r="14658" spans="1:14">
      <c r="A14658" t="s">
        <v>14</v>
      </c>
      <c r="B14658" t="s">
        <v>62</v>
      </c>
      <c r="C14658" t="s">
        <v>72</v>
      </c>
      <c r="D14658">
        <v>9238800156</v>
      </c>
      <c r="E14658" s="1">
        <v>44889</v>
      </c>
      <c r="F14658" s="1">
        <v>44889</v>
      </c>
      <c r="G14658">
        <v>8491398665</v>
      </c>
      <c r="H14658">
        <v>1209422864</v>
      </c>
      <c r="I14658">
        <v>768.6</v>
      </c>
      <c r="J14658" s="1">
        <v>44949</v>
      </c>
      <c r="K14658">
        <v>630</v>
      </c>
      <c r="L14658" s="1">
        <v>44910</v>
      </c>
      <c r="M14658">
        <v>-39</v>
      </c>
      <c r="N14658" s="8">
        <f t="shared" si="228"/>
        <v>-24570</v>
      </c>
    </row>
    <row r="14659" spans="1:14">
      <c r="A14659" t="s">
        <v>14</v>
      </c>
      <c r="B14659" t="s">
        <v>62</v>
      </c>
      <c r="C14659" t="s">
        <v>72</v>
      </c>
      <c r="D14659">
        <v>9238800156</v>
      </c>
      <c r="E14659" s="1">
        <v>44889</v>
      </c>
      <c r="F14659" s="1">
        <v>44889</v>
      </c>
      <c r="G14659">
        <v>8491399165</v>
      </c>
      <c r="H14659">
        <v>1209422862</v>
      </c>
      <c r="I14659">
        <v>512.4</v>
      </c>
      <c r="J14659" s="1">
        <v>44949</v>
      </c>
      <c r="K14659">
        <v>420</v>
      </c>
      <c r="L14659" s="1">
        <v>44910</v>
      </c>
      <c r="M14659">
        <v>-39</v>
      </c>
      <c r="N14659" s="8">
        <f t="shared" ref="N14659:N14722" si="229">+K14659*M14659</f>
        <v>-16380</v>
      </c>
    </row>
    <row r="14660" spans="1:14">
      <c r="A14660" t="s">
        <v>14</v>
      </c>
      <c r="B14660" t="s">
        <v>62</v>
      </c>
      <c r="C14660" t="s">
        <v>72</v>
      </c>
      <c r="D14660">
        <v>9238800156</v>
      </c>
      <c r="E14660" s="1">
        <v>44888</v>
      </c>
      <c r="F14660" s="1">
        <v>44888</v>
      </c>
      <c r="G14660">
        <v>8491399227</v>
      </c>
      <c r="H14660">
        <v>1209422865</v>
      </c>
      <c r="I14660">
        <v>512.4</v>
      </c>
      <c r="J14660" s="1">
        <v>44948</v>
      </c>
      <c r="K14660">
        <v>420</v>
      </c>
      <c r="L14660" s="1">
        <v>44910</v>
      </c>
      <c r="M14660">
        <v>-38</v>
      </c>
      <c r="N14660" s="8">
        <f t="shared" si="229"/>
        <v>-15960</v>
      </c>
    </row>
    <row r="14661" spans="1:14">
      <c r="A14661" t="s">
        <v>14</v>
      </c>
      <c r="B14661" t="s">
        <v>62</v>
      </c>
      <c r="C14661" t="s">
        <v>72</v>
      </c>
      <c r="D14661">
        <v>9238800156</v>
      </c>
      <c r="E14661" s="1">
        <v>44889</v>
      </c>
      <c r="F14661" s="1">
        <v>44889</v>
      </c>
      <c r="G14661">
        <v>8491399287</v>
      </c>
      <c r="H14661">
        <v>1209422866</v>
      </c>
      <c r="I14661">
        <v>472.5</v>
      </c>
      <c r="J14661" s="1">
        <v>44949</v>
      </c>
      <c r="K14661">
        <v>450</v>
      </c>
      <c r="L14661" s="1">
        <v>44910</v>
      </c>
      <c r="M14661">
        <v>-39</v>
      </c>
      <c r="N14661" s="8">
        <f t="shared" si="229"/>
        <v>-17550</v>
      </c>
    </row>
    <row r="14662" spans="1:14">
      <c r="A14662" t="s">
        <v>14</v>
      </c>
      <c r="B14662" t="s">
        <v>62</v>
      </c>
      <c r="C14662" t="s">
        <v>274</v>
      </c>
      <c r="D14662">
        <v>8082461008</v>
      </c>
      <c r="E14662" s="1">
        <v>44889</v>
      </c>
      <c r="F14662" s="1">
        <v>44889</v>
      </c>
      <c r="G14662">
        <v>8491445763</v>
      </c>
      <c r="H14662">
        <v>22254828</v>
      </c>
      <c r="I14662">
        <v>9369.6</v>
      </c>
      <c r="J14662" s="1">
        <v>44949</v>
      </c>
      <c r="K14662">
        <v>7680</v>
      </c>
      <c r="L14662" s="1">
        <v>44910</v>
      </c>
      <c r="M14662">
        <v>-39</v>
      </c>
      <c r="N14662" s="8">
        <f t="shared" si="229"/>
        <v>-299520</v>
      </c>
    </row>
    <row r="14663" spans="1:14">
      <c r="A14663" t="s">
        <v>14</v>
      </c>
      <c r="B14663" t="s">
        <v>62</v>
      </c>
      <c r="C14663" t="s">
        <v>110</v>
      </c>
      <c r="D14663">
        <v>12736110151</v>
      </c>
      <c r="E14663" s="1">
        <v>44889</v>
      </c>
      <c r="F14663" s="1">
        <v>44889</v>
      </c>
      <c r="G14663">
        <v>8491463655</v>
      </c>
      <c r="H14663">
        <v>6264005667</v>
      </c>
      <c r="I14663">
        <v>2475</v>
      </c>
      <c r="J14663" s="1">
        <v>44949</v>
      </c>
      <c r="K14663">
        <v>2250</v>
      </c>
      <c r="L14663" s="1">
        <v>44910</v>
      </c>
      <c r="M14663">
        <v>-39</v>
      </c>
      <c r="N14663" s="8">
        <f t="shared" si="229"/>
        <v>-87750</v>
      </c>
    </row>
    <row r="14664" spans="1:14">
      <c r="A14664" t="s">
        <v>14</v>
      </c>
      <c r="B14664" t="s">
        <v>62</v>
      </c>
      <c r="C14664" t="s">
        <v>568</v>
      </c>
      <c r="D14664">
        <v>832400154</v>
      </c>
      <c r="E14664" s="1">
        <v>44889</v>
      </c>
      <c r="F14664" s="1">
        <v>44889</v>
      </c>
      <c r="G14664">
        <v>8491530267</v>
      </c>
      <c r="H14664">
        <v>27494482</v>
      </c>
      <c r="I14664">
        <v>60.72</v>
      </c>
      <c r="J14664" s="1">
        <v>44949</v>
      </c>
      <c r="K14664">
        <v>55.2</v>
      </c>
      <c r="L14664" s="1">
        <v>44910</v>
      </c>
      <c r="M14664">
        <v>-39</v>
      </c>
      <c r="N14664" s="8">
        <f t="shared" si="229"/>
        <v>-2152.8000000000002</v>
      </c>
    </row>
    <row r="14665" spans="1:14">
      <c r="A14665" t="s">
        <v>14</v>
      </c>
      <c r="B14665" t="s">
        <v>62</v>
      </c>
      <c r="C14665" t="s">
        <v>525</v>
      </c>
      <c r="D14665">
        <v>4732240967</v>
      </c>
      <c r="E14665" s="1">
        <v>44889</v>
      </c>
      <c r="F14665" s="1">
        <v>44889</v>
      </c>
      <c r="G14665">
        <v>8491583509</v>
      </c>
      <c r="H14665">
        <v>87126039</v>
      </c>
      <c r="I14665">
        <v>7606.51</v>
      </c>
      <c r="J14665" s="1">
        <v>44949</v>
      </c>
      <c r="K14665">
        <v>6915</v>
      </c>
      <c r="L14665" s="1">
        <v>44910</v>
      </c>
      <c r="M14665">
        <v>-39</v>
      </c>
      <c r="N14665" s="8">
        <f t="shared" si="229"/>
        <v>-269685</v>
      </c>
    </row>
    <row r="14666" spans="1:14">
      <c r="A14666" t="s">
        <v>14</v>
      </c>
      <c r="B14666" t="s">
        <v>62</v>
      </c>
      <c r="C14666" t="s">
        <v>607</v>
      </c>
      <c r="D14666">
        <v>2774840595</v>
      </c>
      <c r="E14666" s="1">
        <v>44889</v>
      </c>
      <c r="F14666" s="1">
        <v>44889</v>
      </c>
      <c r="G14666">
        <v>8491748584</v>
      </c>
      <c r="H14666">
        <v>9897120247</v>
      </c>
      <c r="I14666">
        <v>25836.36</v>
      </c>
      <c r="J14666" s="1">
        <v>44949</v>
      </c>
      <c r="K14666">
        <v>23487.599999999999</v>
      </c>
      <c r="L14666" s="1">
        <v>44910</v>
      </c>
      <c r="M14666">
        <v>-39</v>
      </c>
      <c r="N14666" s="8">
        <f t="shared" si="229"/>
        <v>-916016.39999999991</v>
      </c>
    </row>
    <row r="14667" spans="1:14">
      <c r="A14667" t="s">
        <v>14</v>
      </c>
      <c r="B14667" t="s">
        <v>62</v>
      </c>
      <c r="C14667" t="s">
        <v>651</v>
      </c>
      <c r="D14667">
        <v>6324460150</v>
      </c>
      <c r="E14667" s="1">
        <v>44889</v>
      </c>
      <c r="F14667" s="1">
        <v>44889</v>
      </c>
      <c r="G14667">
        <v>8491933586</v>
      </c>
      <c r="H14667">
        <v>2223113628</v>
      </c>
      <c r="I14667">
        <v>3238.37</v>
      </c>
      <c r="J14667" s="1">
        <v>44949</v>
      </c>
      <c r="K14667">
        <v>2654.4</v>
      </c>
      <c r="L14667" s="1">
        <v>44910</v>
      </c>
      <c r="M14667">
        <v>-39</v>
      </c>
      <c r="N14667" s="8">
        <f t="shared" si="229"/>
        <v>-103521.60000000001</v>
      </c>
    </row>
    <row r="14668" spans="1:14">
      <c r="A14668" t="s">
        <v>14</v>
      </c>
      <c r="B14668" t="s">
        <v>62</v>
      </c>
      <c r="C14668" t="s">
        <v>651</v>
      </c>
      <c r="D14668">
        <v>6324460150</v>
      </c>
      <c r="E14668" s="1">
        <v>44889</v>
      </c>
      <c r="F14668" s="1">
        <v>44889</v>
      </c>
      <c r="G14668">
        <v>8491934939</v>
      </c>
      <c r="H14668">
        <v>2223113627</v>
      </c>
      <c r="I14668">
        <v>708.75</v>
      </c>
      <c r="J14668" s="1">
        <v>44949</v>
      </c>
      <c r="K14668">
        <v>675</v>
      </c>
      <c r="L14668" s="1">
        <v>44910</v>
      </c>
      <c r="M14668">
        <v>-39</v>
      </c>
      <c r="N14668" s="8">
        <f t="shared" si="229"/>
        <v>-26325</v>
      </c>
    </row>
    <row r="14669" spans="1:14">
      <c r="A14669" t="s">
        <v>14</v>
      </c>
      <c r="B14669" t="s">
        <v>62</v>
      </c>
      <c r="C14669" t="s">
        <v>181</v>
      </c>
      <c r="D14669">
        <v>2707070963</v>
      </c>
      <c r="E14669" s="1">
        <v>44889</v>
      </c>
      <c r="F14669" s="1">
        <v>44889</v>
      </c>
      <c r="G14669">
        <v>8492602319</v>
      </c>
      <c r="H14669">
        <v>8722185900</v>
      </c>
      <c r="I14669">
        <v>3335.18</v>
      </c>
      <c r="J14669" s="1">
        <v>44949</v>
      </c>
      <c r="K14669">
        <v>3031.98</v>
      </c>
      <c r="L14669" s="1">
        <v>44910</v>
      </c>
      <c r="M14669">
        <v>-39</v>
      </c>
      <c r="N14669" s="8">
        <f t="shared" si="229"/>
        <v>-118247.22</v>
      </c>
    </row>
    <row r="14670" spans="1:14">
      <c r="A14670" t="s">
        <v>14</v>
      </c>
      <c r="B14670" t="s">
        <v>62</v>
      </c>
      <c r="C14670" t="s">
        <v>288</v>
      </c>
      <c r="D14670">
        <v>7195130153</v>
      </c>
      <c r="E14670" s="1">
        <v>44889</v>
      </c>
      <c r="F14670" s="1">
        <v>44889</v>
      </c>
      <c r="G14670">
        <v>8492861589</v>
      </c>
      <c r="H14670">
        <v>3622120080</v>
      </c>
      <c r="I14670">
        <v>61463.16</v>
      </c>
      <c r="J14670" s="1">
        <v>44949</v>
      </c>
      <c r="K14670">
        <v>55875.6</v>
      </c>
      <c r="L14670" s="1">
        <v>44910</v>
      </c>
      <c r="M14670">
        <v>-39</v>
      </c>
      <c r="N14670" s="8">
        <f t="shared" si="229"/>
        <v>-2179148.4</v>
      </c>
    </row>
    <row r="14671" spans="1:14">
      <c r="A14671" t="s">
        <v>14</v>
      </c>
      <c r="B14671" t="s">
        <v>62</v>
      </c>
      <c r="C14671" t="s">
        <v>531</v>
      </c>
      <c r="D14671">
        <v>8374040585</v>
      </c>
      <c r="E14671" s="1">
        <v>44889</v>
      </c>
      <c r="F14671" s="1">
        <v>44889</v>
      </c>
      <c r="G14671">
        <v>8493064752</v>
      </c>
      <c r="H14671" t="s">
        <v>5656</v>
      </c>
      <c r="I14671">
        <v>1856.4</v>
      </c>
      <c r="J14671" s="1">
        <v>44949</v>
      </c>
      <c r="K14671">
        <v>1785</v>
      </c>
      <c r="L14671" s="1">
        <v>44910</v>
      </c>
      <c r="M14671">
        <v>-39</v>
      </c>
      <c r="N14671" s="8">
        <f t="shared" si="229"/>
        <v>-69615</v>
      </c>
    </row>
    <row r="14672" spans="1:14">
      <c r="A14672" t="s">
        <v>14</v>
      </c>
      <c r="B14672" t="s">
        <v>62</v>
      </c>
      <c r="C14672" t="s">
        <v>215</v>
      </c>
      <c r="D14672">
        <v>10923790157</v>
      </c>
      <c r="E14672" s="1">
        <v>44889</v>
      </c>
      <c r="F14672" s="1">
        <v>44889</v>
      </c>
      <c r="G14672">
        <v>8493143324</v>
      </c>
      <c r="H14672">
        <v>309166</v>
      </c>
      <c r="I14672">
        <v>99.7</v>
      </c>
      <c r="J14672" s="1">
        <v>44949</v>
      </c>
      <c r="K14672">
        <v>81.72</v>
      </c>
      <c r="L14672" s="1">
        <v>44910</v>
      </c>
      <c r="M14672">
        <v>-39</v>
      </c>
      <c r="N14672" s="8">
        <f t="shared" si="229"/>
        <v>-3187.08</v>
      </c>
    </row>
    <row r="14673" spans="1:14">
      <c r="A14673" t="s">
        <v>14</v>
      </c>
      <c r="B14673" t="s">
        <v>62</v>
      </c>
      <c r="C14673" t="s">
        <v>1192</v>
      </c>
      <c r="D14673">
        <v>3010380487</v>
      </c>
      <c r="E14673" s="1">
        <v>44889</v>
      </c>
      <c r="F14673" s="1">
        <v>44889</v>
      </c>
      <c r="G14673">
        <v>8493664776</v>
      </c>
      <c r="H14673" t="s">
        <v>5657</v>
      </c>
      <c r="I14673">
        <v>192913.11</v>
      </c>
      <c r="J14673" s="1">
        <v>44949</v>
      </c>
      <c r="K14673">
        <v>158125.5</v>
      </c>
      <c r="L14673" s="1">
        <v>44910</v>
      </c>
      <c r="M14673">
        <v>-39</v>
      </c>
      <c r="N14673" s="8">
        <f t="shared" si="229"/>
        <v>-6166894.5</v>
      </c>
    </row>
    <row r="14674" spans="1:14">
      <c r="A14674" t="s">
        <v>14</v>
      </c>
      <c r="B14674" t="s">
        <v>62</v>
      </c>
      <c r="C14674" t="s">
        <v>155</v>
      </c>
      <c r="D14674">
        <v>5619050585</v>
      </c>
      <c r="E14674" s="1">
        <v>44889</v>
      </c>
      <c r="F14674" s="1">
        <v>44889</v>
      </c>
      <c r="G14674">
        <v>8493716017</v>
      </c>
      <c r="H14674">
        <v>500015218</v>
      </c>
      <c r="I14674">
        <v>2420.42</v>
      </c>
      <c r="J14674" s="1">
        <v>44949</v>
      </c>
      <c r="K14674">
        <v>2200.38</v>
      </c>
      <c r="L14674" s="1">
        <v>44910</v>
      </c>
      <c r="M14674">
        <v>-39</v>
      </c>
      <c r="N14674" s="8">
        <f t="shared" si="229"/>
        <v>-85814.82</v>
      </c>
    </row>
    <row r="14675" spans="1:14">
      <c r="A14675" t="s">
        <v>14</v>
      </c>
      <c r="B14675" t="s">
        <v>62</v>
      </c>
      <c r="C14675" t="s">
        <v>182</v>
      </c>
      <c r="D14675">
        <v>4337640280</v>
      </c>
      <c r="E14675" s="1">
        <v>44889</v>
      </c>
      <c r="F14675" s="1">
        <v>44889</v>
      </c>
      <c r="G14675">
        <v>8493817350</v>
      </c>
      <c r="H14675" t="s">
        <v>5658</v>
      </c>
      <c r="I14675">
        <v>688.08</v>
      </c>
      <c r="J14675" s="1">
        <v>44949</v>
      </c>
      <c r="K14675">
        <v>564</v>
      </c>
      <c r="L14675" s="1">
        <v>44910</v>
      </c>
      <c r="M14675">
        <v>-39</v>
      </c>
      <c r="N14675" s="8">
        <f t="shared" si="229"/>
        <v>-21996</v>
      </c>
    </row>
    <row r="14676" spans="1:14">
      <c r="A14676" t="s">
        <v>14</v>
      </c>
      <c r="B14676" t="s">
        <v>62</v>
      </c>
      <c r="C14676" t="s">
        <v>182</v>
      </c>
      <c r="D14676">
        <v>4337640280</v>
      </c>
      <c r="E14676" s="1">
        <v>44889</v>
      </c>
      <c r="F14676" s="1">
        <v>44889</v>
      </c>
      <c r="G14676">
        <v>8493817518</v>
      </c>
      <c r="H14676" t="s">
        <v>5659</v>
      </c>
      <c r="I14676">
        <v>936.96</v>
      </c>
      <c r="J14676" s="1">
        <v>44949</v>
      </c>
      <c r="K14676">
        <v>768</v>
      </c>
      <c r="L14676" s="1">
        <v>44910</v>
      </c>
      <c r="M14676">
        <v>-39</v>
      </c>
      <c r="N14676" s="8">
        <f t="shared" si="229"/>
        <v>-29952</v>
      </c>
    </row>
    <row r="14677" spans="1:14">
      <c r="A14677" t="s">
        <v>14</v>
      </c>
      <c r="B14677" t="s">
        <v>62</v>
      </c>
      <c r="C14677" t="s">
        <v>672</v>
      </c>
      <c r="D14677">
        <v>10128980157</v>
      </c>
      <c r="E14677" s="1">
        <v>44889</v>
      </c>
      <c r="F14677" s="1">
        <v>44889</v>
      </c>
      <c r="G14677">
        <v>8494329172</v>
      </c>
      <c r="H14677" t="s">
        <v>5660</v>
      </c>
      <c r="I14677">
        <v>106.92</v>
      </c>
      <c r="J14677" s="1">
        <v>44949</v>
      </c>
      <c r="K14677">
        <v>97.2</v>
      </c>
      <c r="L14677" s="1">
        <v>44910</v>
      </c>
      <c r="M14677">
        <v>-39</v>
      </c>
      <c r="N14677" s="8">
        <f t="shared" si="229"/>
        <v>-3790.8</v>
      </c>
    </row>
    <row r="14678" spans="1:14">
      <c r="A14678" t="s">
        <v>14</v>
      </c>
      <c r="B14678" t="s">
        <v>62</v>
      </c>
      <c r="C14678" t="s">
        <v>2180</v>
      </c>
      <c r="D14678">
        <v>2292260599</v>
      </c>
      <c r="E14678" s="1">
        <v>44889</v>
      </c>
      <c r="F14678" s="1">
        <v>44889</v>
      </c>
      <c r="G14678">
        <v>8494895992</v>
      </c>
      <c r="H14678">
        <v>2211180</v>
      </c>
      <c r="I14678">
        <v>6710</v>
      </c>
      <c r="J14678" s="1">
        <v>44949</v>
      </c>
      <c r="K14678">
        <v>5500</v>
      </c>
      <c r="L14678" s="1">
        <v>44910</v>
      </c>
      <c r="M14678">
        <v>-39</v>
      </c>
      <c r="N14678" s="8">
        <f t="shared" si="229"/>
        <v>-214500</v>
      </c>
    </row>
    <row r="14679" spans="1:14">
      <c r="A14679" t="s">
        <v>14</v>
      </c>
      <c r="B14679" t="s">
        <v>62</v>
      </c>
      <c r="C14679" t="s">
        <v>200</v>
      </c>
      <c r="D14679">
        <v>7123400157</v>
      </c>
      <c r="E14679" s="1">
        <v>44889</v>
      </c>
      <c r="F14679" s="1">
        <v>44889</v>
      </c>
      <c r="G14679">
        <v>8495554496</v>
      </c>
      <c r="H14679">
        <v>22037975</v>
      </c>
      <c r="I14679">
        <v>1622.4</v>
      </c>
      <c r="J14679" s="1">
        <v>44949</v>
      </c>
      <c r="K14679">
        <v>1560</v>
      </c>
      <c r="L14679" s="1">
        <v>44910</v>
      </c>
      <c r="M14679">
        <v>-39</v>
      </c>
      <c r="N14679" s="8">
        <f t="shared" si="229"/>
        <v>-60840</v>
      </c>
    </row>
    <row r="14680" spans="1:14">
      <c r="A14680" t="s">
        <v>14</v>
      </c>
      <c r="B14680" t="s">
        <v>62</v>
      </c>
      <c r="C14680" t="s">
        <v>422</v>
      </c>
      <c r="D14680">
        <v>2221101203</v>
      </c>
      <c r="E14680" s="1">
        <v>44889</v>
      </c>
      <c r="F14680" s="1">
        <v>44889</v>
      </c>
      <c r="G14680">
        <v>8495890852</v>
      </c>
      <c r="H14680">
        <v>412212173845</v>
      </c>
      <c r="I14680">
        <v>485062.08</v>
      </c>
      <c r="J14680" s="1">
        <v>44949</v>
      </c>
      <c r="K14680">
        <v>397591.87</v>
      </c>
      <c r="L14680" s="1">
        <v>44915</v>
      </c>
      <c r="M14680">
        <v>-34</v>
      </c>
      <c r="N14680" s="8">
        <f t="shared" si="229"/>
        <v>-13518123.58</v>
      </c>
    </row>
    <row r="14681" spans="1:14">
      <c r="A14681" t="s">
        <v>14</v>
      </c>
      <c r="B14681" t="s">
        <v>62</v>
      </c>
      <c r="C14681" t="s">
        <v>517</v>
      </c>
      <c r="D14681">
        <v>924251002</v>
      </c>
      <c r="E14681" s="1">
        <v>44889</v>
      </c>
      <c r="F14681" s="1">
        <v>44889</v>
      </c>
      <c r="G14681">
        <v>8496262805</v>
      </c>
      <c r="H14681" t="s">
        <v>5661</v>
      </c>
      <c r="I14681">
        <v>1779.27</v>
      </c>
      <c r="J14681" s="1">
        <v>44949</v>
      </c>
      <c r="K14681">
        <v>1617.52</v>
      </c>
      <c r="L14681" s="1">
        <v>44910</v>
      </c>
      <c r="M14681">
        <v>-39</v>
      </c>
      <c r="N14681" s="8">
        <f t="shared" si="229"/>
        <v>-63083.28</v>
      </c>
    </row>
    <row r="14682" spans="1:14">
      <c r="A14682" t="s">
        <v>14</v>
      </c>
      <c r="B14682" t="s">
        <v>62</v>
      </c>
      <c r="C14682" t="s">
        <v>169</v>
      </c>
      <c r="D14682">
        <v>1313240424</v>
      </c>
      <c r="E14682" s="1">
        <v>44889</v>
      </c>
      <c r="F14682" s="1">
        <v>44889</v>
      </c>
      <c r="G14682">
        <v>8496440903</v>
      </c>
      <c r="H14682" t="s">
        <v>5662</v>
      </c>
      <c r="I14682">
        <v>1085.8</v>
      </c>
      <c r="J14682" s="1">
        <v>44949</v>
      </c>
      <c r="K14682">
        <v>890</v>
      </c>
      <c r="L14682" s="1">
        <v>44910</v>
      </c>
      <c r="M14682">
        <v>-39</v>
      </c>
      <c r="N14682" s="8">
        <f t="shared" si="229"/>
        <v>-34710</v>
      </c>
    </row>
    <row r="14683" spans="1:14">
      <c r="A14683" t="s">
        <v>14</v>
      </c>
      <c r="B14683" t="s">
        <v>62</v>
      </c>
      <c r="C14683" t="s">
        <v>5663</v>
      </c>
      <c r="D14683" t="s">
        <v>5664</v>
      </c>
      <c r="E14683" s="1">
        <v>44889</v>
      </c>
      <c r="F14683" s="1">
        <v>44889</v>
      </c>
      <c r="G14683">
        <v>8496502565</v>
      </c>
      <c r="H14683">
        <v>6</v>
      </c>
      <c r="I14683">
        <v>1747.42</v>
      </c>
      <c r="J14683" s="1">
        <v>44949</v>
      </c>
      <c r="K14683">
        <v>1471.98</v>
      </c>
      <c r="L14683" s="1">
        <v>44900</v>
      </c>
      <c r="M14683">
        <v>-49</v>
      </c>
      <c r="N14683" s="8">
        <f t="shared" si="229"/>
        <v>-72127.02</v>
      </c>
    </row>
    <row r="14684" spans="1:14">
      <c r="A14684" t="s">
        <v>14</v>
      </c>
      <c r="B14684" t="s">
        <v>62</v>
      </c>
      <c r="C14684" t="s">
        <v>470</v>
      </c>
      <c r="D14684">
        <v>1835220482</v>
      </c>
      <c r="E14684" s="1">
        <v>44889</v>
      </c>
      <c r="F14684" s="1">
        <v>44889</v>
      </c>
      <c r="G14684">
        <v>8497057843</v>
      </c>
      <c r="H14684" t="s">
        <v>5665</v>
      </c>
      <c r="I14684">
        <v>640.5</v>
      </c>
      <c r="J14684" s="1">
        <v>44949</v>
      </c>
      <c r="K14684">
        <v>525</v>
      </c>
      <c r="L14684" s="1">
        <v>44910</v>
      </c>
      <c r="M14684">
        <v>-39</v>
      </c>
      <c r="N14684" s="8">
        <f t="shared" si="229"/>
        <v>-20475</v>
      </c>
    </row>
    <row r="14685" spans="1:14">
      <c r="A14685" t="s">
        <v>14</v>
      </c>
      <c r="B14685" t="s">
        <v>62</v>
      </c>
      <c r="C14685" t="s">
        <v>617</v>
      </c>
      <c r="D14685">
        <v>399970581</v>
      </c>
      <c r="E14685" s="1">
        <v>44890</v>
      </c>
      <c r="F14685" s="1">
        <v>44890</v>
      </c>
      <c r="G14685">
        <v>8497180555</v>
      </c>
      <c r="H14685" t="s">
        <v>5666</v>
      </c>
      <c r="I14685">
        <v>85.01</v>
      </c>
      <c r="J14685" s="1">
        <v>44950</v>
      </c>
      <c r="K14685">
        <v>69.680000000000007</v>
      </c>
      <c r="L14685" s="1">
        <v>44914</v>
      </c>
      <c r="M14685">
        <v>-36</v>
      </c>
      <c r="N14685" s="8">
        <f t="shared" si="229"/>
        <v>-2508.4800000000005</v>
      </c>
    </row>
    <row r="14686" spans="1:14">
      <c r="A14686" t="s">
        <v>14</v>
      </c>
      <c r="B14686" t="s">
        <v>62</v>
      </c>
      <c r="C14686" t="s">
        <v>725</v>
      </c>
      <c r="D14686" t="s">
        <v>726</v>
      </c>
      <c r="E14686" s="1">
        <v>44890</v>
      </c>
      <c r="F14686" s="1">
        <v>44890</v>
      </c>
      <c r="G14686">
        <v>8497333477</v>
      </c>
      <c r="H14686" t="s">
        <v>49</v>
      </c>
      <c r="I14686">
        <v>1000</v>
      </c>
      <c r="J14686" s="1">
        <v>44950</v>
      </c>
      <c r="K14686">
        <v>1000</v>
      </c>
      <c r="L14686" s="1">
        <v>44900</v>
      </c>
      <c r="M14686">
        <v>-50</v>
      </c>
      <c r="N14686" s="8">
        <f t="shared" si="229"/>
        <v>-50000</v>
      </c>
    </row>
    <row r="14687" spans="1:14">
      <c r="A14687" t="s">
        <v>14</v>
      </c>
      <c r="B14687" t="s">
        <v>62</v>
      </c>
      <c r="C14687" t="s">
        <v>725</v>
      </c>
      <c r="D14687" t="s">
        <v>726</v>
      </c>
      <c r="E14687" s="1">
        <v>44889</v>
      </c>
      <c r="F14687" s="1">
        <v>44889</v>
      </c>
      <c r="G14687">
        <v>8497351051</v>
      </c>
      <c r="H14687" t="s">
        <v>1792</v>
      </c>
      <c r="I14687">
        <v>1000</v>
      </c>
      <c r="J14687" s="1">
        <v>44949</v>
      </c>
      <c r="K14687">
        <v>1000</v>
      </c>
      <c r="L14687" s="1">
        <v>44900</v>
      </c>
      <c r="M14687">
        <v>-49</v>
      </c>
      <c r="N14687" s="8">
        <f t="shared" si="229"/>
        <v>-49000</v>
      </c>
    </row>
    <row r="14688" spans="1:14">
      <c r="A14688" t="s">
        <v>14</v>
      </c>
      <c r="B14688" t="s">
        <v>62</v>
      </c>
      <c r="C14688" t="s">
        <v>796</v>
      </c>
      <c r="D14688">
        <v>3222390159</v>
      </c>
      <c r="E14688" s="1">
        <v>44890</v>
      </c>
      <c r="F14688" s="1">
        <v>44890</v>
      </c>
      <c r="G14688">
        <v>8497644273</v>
      </c>
      <c r="H14688">
        <v>2022040454</v>
      </c>
      <c r="I14688">
        <v>43.92</v>
      </c>
      <c r="J14688" s="1">
        <v>44950</v>
      </c>
      <c r="K14688">
        <v>36</v>
      </c>
      <c r="L14688" s="1">
        <v>44910</v>
      </c>
      <c r="M14688">
        <v>-40</v>
      </c>
      <c r="N14688" s="8">
        <f t="shared" si="229"/>
        <v>-1440</v>
      </c>
    </row>
    <row r="14689" spans="1:14">
      <c r="A14689" t="s">
        <v>14</v>
      </c>
      <c r="B14689" t="s">
        <v>62</v>
      </c>
      <c r="C14689" t="s">
        <v>72</v>
      </c>
      <c r="D14689">
        <v>9238800156</v>
      </c>
      <c r="E14689" s="1">
        <v>44889</v>
      </c>
      <c r="F14689" s="1">
        <v>44889</v>
      </c>
      <c r="G14689">
        <v>8497841041</v>
      </c>
      <c r="H14689">
        <v>1209424378</v>
      </c>
      <c r="I14689">
        <v>472.5</v>
      </c>
      <c r="J14689" s="1">
        <v>44949</v>
      </c>
      <c r="K14689">
        <v>450</v>
      </c>
      <c r="L14689" s="1">
        <v>44910</v>
      </c>
      <c r="M14689">
        <v>-39</v>
      </c>
      <c r="N14689" s="8">
        <f t="shared" si="229"/>
        <v>-17550</v>
      </c>
    </row>
    <row r="14690" spans="1:14">
      <c r="A14690" t="s">
        <v>14</v>
      </c>
      <c r="B14690" t="s">
        <v>62</v>
      </c>
      <c r="C14690" t="s">
        <v>72</v>
      </c>
      <c r="D14690">
        <v>9238800156</v>
      </c>
      <c r="E14690" s="1">
        <v>44890</v>
      </c>
      <c r="F14690" s="1">
        <v>44890</v>
      </c>
      <c r="G14690">
        <v>8497841091</v>
      </c>
      <c r="H14690">
        <v>1209424379</v>
      </c>
      <c r="I14690">
        <v>109.8</v>
      </c>
      <c r="J14690" s="1">
        <v>44950</v>
      </c>
      <c r="K14690">
        <v>90</v>
      </c>
      <c r="L14690" s="1">
        <v>44910</v>
      </c>
      <c r="M14690">
        <v>-40</v>
      </c>
      <c r="N14690" s="8">
        <f t="shared" si="229"/>
        <v>-3600</v>
      </c>
    </row>
    <row r="14691" spans="1:14">
      <c r="A14691" t="s">
        <v>14</v>
      </c>
      <c r="B14691" t="s">
        <v>62</v>
      </c>
      <c r="C14691" t="s">
        <v>72</v>
      </c>
      <c r="D14691">
        <v>9238800156</v>
      </c>
      <c r="E14691" s="1">
        <v>44889</v>
      </c>
      <c r="F14691" s="1">
        <v>44889</v>
      </c>
      <c r="G14691">
        <v>8497841212</v>
      </c>
      <c r="H14691">
        <v>1209424380</v>
      </c>
      <c r="I14691">
        <v>274.5</v>
      </c>
      <c r="J14691" s="1">
        <v>44949</v>
      </c>
      <c r="K14691">
        <v>225</v>
      </c>
      <c r="L14691" s="1">
        <v>44910</v>
      </c>
      <c r="M14691">
        <v>-39</v>
      </c>
      <c r="N14691" s="8">
        <f t="shared" si="229"/>
        <v>-8775</v>
      </c>
    </row>
    <row r="14692" spans="1:14">
      <c r="A14692" t="s">
        <v>14</v>
      </c>
      <c r="B14692" t="s">
        <v>62</v>
      </c>
      <c r="C14692" t="s">
        <v>651</v>
      </c>
      <c r="D14692">
        <v>6324460150</v>
      </c>
      <c r="E14692" s="1">
        <v>44890</v>
      </c>
      <c r="F14692" s="1">
        <v>44890</v>
      </c>
      <c r="G14692">
        <v>8498540542</v>
      </c>
      <c r="H14692">
        <v>2223114554</v>
      </c>
      <c r="I14692">
        <v>131.25</v>
      </c>
      <c r="J14692" s="1">
        <v>44950</v>
      </c>
      <c r="K14692">
        <v>125</v>
      </c>
      <c r="L14692" s="1">
        <v>44910</v>
      </c>
      <c r="M14692">
        <v>-40</v>
      </c>
      <c r="N14692" s="8">
        <f t="shared" si="229"/>
        <v>-5000</v>
      </c>
    </row>
    <row r="14693" spans="1:14">
      <c r="A14693" t="s">
        <v>14</v>
      </c>
      <c r="B14693" t="s">
        <v>62</v>
      </c>
      <c r="C14693" t="s">
        <v>403</v>
      </c>
      <c r="D14693">
        <v>12792100153</v>
      </c>
      <c r="E14693" s="1">
        <v>44890</v>
      </c>
      <c r="F14693" s="1">
        <v>44890</v>
      </c>
      <c r="G14693">
        <v>8499115734</v>
      </c>
      <c r="H14693">
        <v>22053867</v>
      </c>
      <c r="I14693">
        <v>619.15</v>
      </c>
      <c r="J14693" s="1">
        <v>44950</v>
      </c>
      <c r="K14693">
        <v>507.5</v>
      </c>
      <c r="L14693" s="1">
        <v>44910</v>
      </c>
      <c r="M14693">
        <v>-40</v>
      </c>
      <c r="N14693" s="8">
        <f t="shared" si="229"/>
        <v>-20300</v>
      </c>
    </row>
    <row r="14694" spans="1:14">
      <c r="A14694" t="s">
        <v>14</v>
      </c>
      <c r="B14694" t="s">
        <v>62</v>
      </c>
      <c r="C14694" t="s">
        <v>417</v>
      </c>
      <c r="D14694">
        <v>7246691005</v>
      </c>
      <c r="E14694" s="1">
        <v>44890</v>
      </c>
      <c r="F14694" s="1">
        <v>44890</v>
      </c>
      <c r="G14694">
        <v>8499409737</v>
      </c>
      <c r="H14694" t="s">
        <v>5667</v>
      </c>
      <c r="I14694">
        <v>96.38</v>
      </c>
      <c r="J14694" s="1">
        <v>44950</v>
      </c>
      <c r="K14694">
        <v>79</v>
      </c>
      <c r="L14694" s="1">
        <v>44910</v>
      </c>
      <c r="M14694">
        <v>-40</v>
      </c>
      <c r="N14694" s="8">
        <f t="shared" si="229"/>
        <v>-3160</v>
      </c>
    </row>
    <row r="14695" spans="1:14">
      <c r="A14695" t="s">
        <v>14</v>
      </c>
      <c r="B14695" t="s">
        <v>62</v>
      </c>
      <c r="C14695" t="s">
        <v>417</v>
      </c>
      <c r="D14695">
        <v>7246691005</v>
      </c>
      <c r="E14695" s="1">
        <v>44890</v>
      </c>
      <c r="F14695" s="1">
        <v>44890</v>
      </c>
      <c r="G14695">
        <v>8499410245</v>
      </c>
      <c r="H14695" t="s">
        <v>5668</v>
      </c>
      <c r="I14695">
        <v>220.82</v>
      </c>
      <c r="J14695" s="1">
        <v>44950</v>
      </c>
      <c r="K14695">
        <v>181</v>
      </c>
      <c r="L14695" s="1">
        <v>44910</v>
      </c>
      <c r="M14695">
        <v>-40</v>
      </c>
      <c r="N14695" s="8">
        <f t="shared" si="229"/>
        <v>-7240</v>
      </c>
    </row>
    <row r="14696" spans="1:14">
      <c r="A14696" t="s">
        <v>14</v>
      </c>
      <c r="B14696" t="s">
        <v>62</v>
      </c>
      <c r="C14696" t="s">
        <v>417</v>
      </c>
      <c r="D14696">
        <v>7246691005</v>
      </c>
      <c r="E14696" s="1">
        <v>44890</v>
      </c>
      <c r="F14696" s="1">
        <v>44890</v>
      </c>
      <c r="G14696">
        <v>8499411035</v>
      </c>
      <c r="H14696" t="s">
        <v>5669</v>
      </c>
      <c r="I14696">
        <v>26.84</v>
      </c>
      <c r="J14696" s="1">
        <v>44950</v>
      </c>
      <c r="K14696">
        <v>22</v>
      </c>
      <c r="L14696" s="1">
        <v>44910</v>
      </c>
      <c r="M14696">
        <v>-40</v>
      </c>
      <c r="N14696" s="8">
        <f t="shared" si="229"/>
        <v>-880</v>
      </c>
    </row>
    <row r="14697" spans="1:14">
      <c r="A14697" t="s">
        <v>14</v>
      </c>
      <c r="B14697" t="s">
        <v>62</v>
      </c>
      <c r="C14697" t="s">
        <v>571</v>
      </c>
      <c r="D14697">
        <v>6754140157</v>
      </c>
      <c r="E14697" s="1">
        <v>44890</v>
      </c>
      <c r="F14697" s="1">
        <v>44890</v>
      </c>
      <c r="G14697">
        <v>8499703941</v>
      </c>
      <c r="H14697" t="s">
        <v>5670</v>
      </c>
      <c r="I14697">
        <v>222.04</v>
      </c>
      <c r="J14697" s="1">
        <v>44950</v>
      </c>
      <c r="K14697">
        <v>182</v>
      </c>
      <c r="L14697" s="1">
        <v>44910</v>
      </c>
      <c r="M14697">
        <v>-40</v>
      </c>
      <c r="N14697" s="8">
        <f t="shared" si="229"/>
        <v>-7280</v>
      </c>
    </row>
    <row r="14698" spans="1:14">
      <c r="A14698" t="s">
        <v>14</v>
      </c>
      <c r="B14698" t="s">
        <v>62</v>
      </c>
      <c r="C14698" t="s">
        <v>849</v>
      </c>
      <c r="D14698">
        <v>970310397</v>
      </c>
      <c r="E14698" s="1">
        <v>44890</v>
      </c>
      <c r="F14698" s="1">
        <v>44890</v>
      </c>
      <c r="G14698">
        <v>8501611386</v>
      </c>
      <c r="H14698" t="s">
        <v>5671</v>
      </c>
      <c r="I14698">
        <v>8237.44</v>
      </c>
      <c r="J14698" s="1">
        <v>44950</v>
      </c>
      <c r="K14698">
        <v>6752</v>
      </c>
      <c r="L14698" s="1">
        <v>44910</v>
      </c>
      <c r="M14698">
        <v>-40</v>
      </c>
      <c r="N14698" s="8">
        <f t="shared" si="229"/>
        <v>-270080</v>
      </c>
    </row>
    <row r="14699" spans="1:14">
      <c r="A14699" t="s">
        <v>14</v>
      </c>
      <c r="B14699" t="s">
        <v>62</v>
      </c>
      <c r="C14699" t="s">
        <v>849</v>
      </c>
      <c r="D14699">
        <v>970310397</v>
      </c>
      <c r="E14699" s="1">
        <v>44890</v>
      </c>
      <c r="F14699" s="1">
        <v>44890</v>
      </c>
      <c r="G14699">
        <v>8501611931</v>
      </c>
      <c r="H14699" t="s">
        <v>5672</v>
      </c>
      <c r="I14699">
        <v>1317.6</v>
      </c>
      <c r="J14699" s="1">
        <v>44950</v>
      </c>
      <c r="K14699">
        <v>1080</v>
      </c>
      <c r="L14699" s="1">
        <v>44910</v>
      </c>
      <c r="M14699">
        <v>-40</v>
      </c>
      <c r="N14699" s="8">
        <f t="shared" si="229"/>
        <v>-43200</v>
      </c>
    </row>
    <row r="14700" spans="1:14">
      <c r="A14700" t="s">
        <v>14</v>
      </c>
      <c r="B14700" t="s">
        <v>62</v>
      </c>
      <c r="C14700" t="s">
        <v>849</v>
      </c>
      <c r="D14700">
        <v>970310397</v>
      </c>
      <c r="E14700" s="1">
        <v>44890</v>
      </c>
      <c r="F14700" s="1">
        <v>44890</v>
      </c>
      <c r="G14700">
        <v>8501613516</v>
      </c>
      <c r="H14700" t="s">
        <v>5673</v>
      </c>
      <c r="I14700">
        <v>2593.7199999999998</v>
      </c>
      <c r="J14700" s="1">
        <v>44950</v>
      </c>
      <c r="K14700">
        <v>2126</v>
      </c>
      <c r="L14700" s="1">
        <v>44910</v>
      </c>
      <c r="M14700">
        <v>-40</v>
      </c>
      <c r="N14700" s="8">
        <f t="shared" si="229"/>
        <v>-85040</v>
      </c>
    </row>
    <row r="14701" spans="1:14">
      <c r="A14701" t="s">
        <v>14</v>
      </c>
      <c r="B14701" t="s">
        <v>62</v>
      </c>
      <c r="C14701" t="s">
        <v>307</v>
      </c>
      <c r="D14701">
        <v>1086690581</v>
      </c>
      <c r="E14701" s="1">
        <v>44890</v>
      </c>
      <c r="F14701" s="1">
        <v>44890</v>
      </c>
      <c r="G14701">
        <v>8501765814</v>
      </c>
      <c r="H14701" t="s">
        <v>5674</v>
      </c>
      <c r="I14701">
        <v>295.24</v>
      </c>
      <c r="J14701" s="1">
        <v>44950</v>
      </c>
      <c r="K14701">
        <v>242</v>
      </c>
      <c r="L14701" s="1">
        <v>44911</v>
      </c>
      <c r="M14701">
        <v>-39</v>
      </c>
      <c r="N14701" s="8">
        <f t="shared" si="229"/>
        <v>-9438</v>
      </c>
    </row>
    <row r="14702" spans="1:14">
      <c r="A14702" t="s">
        <v>14</v>
      </c>
      <c r="B14702" t="s">
        <v>62</v>
      </c>
      <c r="C14702" t="s">
        <v>953</v>
      </c>
      <c r="D14702">
        <v>8126390155</v>
      </c>
      <c r="E14702" s="1">
        <v>44890</v>
      </c>
      <c r="F14702" s="1">
        <v>44890</v>
      </c>
      <c r="G14702">
        <v>8502396488</v>
      </c>
      <c r="H14702" t="s">
        <v>5675</v>
      </c>
      <c r="I14702">
        <v>18452.990000000002</v>
      </c>
      <c r="J14702" s="1">
        <v>44950</v>
      </c>
      <c r="K14702">
        <v>15125.4</v>
      </c>
      <c r="L14702" s="1">
        <v>44911</v>
      </c>
      <c r="M14702">
        <v>-39</v>
      </c>
      <c r="N14702" s="8">
        <f t="shared" si="229"/>
        <v>-589890.6</v>
      </c>
    </row>
    <row r="14703" spans="1:14">
      <c r="A14703" t="s">
        <v>14</v>
      </c>
      <c r="B14703" t="s">
        <v>62</v>
      </c>
      <c r="C14703" t="s">
        <v>298</v>
      </c>
      <c r="D14703">
        <v>4685201008</v>
      </c>
      <c r="E14703" s="1">
        <v>44891</v>
      </c>
      <c r="F14703" s="1">
        <v>44891</v>
      </c>
      <c r="G14703">
        <v>8503895286</v>
      </c>
      <c r="H14703">
        <v>1653</v>
      </c>
      <c r="I14703">
        <v>368.93</v>
      </c>
      <c r="J14703" s="1">
        <v>44951</v>
      </c>
      <c r="K14703">
        <v>302.39999999999998</v>
      </c>
      <c r="L14703" s="1">
        <v>44910</v>
      </c>
      <c r="M14703">
        <v>-41</v>
      </c>
      <c r="N14703" s="8">
        <f t="shared" si="229"/>
        <v>-12398.4</v>
      </c>
    </row>
    <row r="14704" spans="1:14">
      <c r="A14704" t="s">
        <v>14</v>
      </c>
      <c r="B14704" t="s">
        <v>62</v>
      </c>
      <c r="C14704" t="s">
        <v>298</v>
      </c>
      <c r="D14704">
        <v>4685201008</v>
      </c>
      <c r="E14704" s="1">
        <v>44891</v>
      </c>
      <c r="F14704" s="1">
        <v>44891</v>
      </c>
      <c r="G14704">
        <v>8503896965</v>
      </c>
      <c r="H14704">
        <v>1654</v>
      </c>
      <c r="I14704">
        <v>570.96</v>
      </c>
      <c r="J14704" s="1">
        <v>44951</v>
      </c>
      <c r="K14704">
        <v>468</v>
      </c>
      <c r="L14704" s="1">
        <v>44910</v>
      </c>
      <c r="M14704">
        <v>-41</v>
      </c>
      <c r="N14704" s="8">
        <f t="shared" si="229"/>
        <v>-19188</v>
      </c>
    </row>
    <row r="14705" spans="1:14">
      <c r="A14705" t="s">
        <v>14</v>
      </c>
      <c r="B14705" t="s">
        <v>62</v>
      </c>
      <c r="C14705" t="s">
        <v>298</v>
      </c>
      <c r="D14705">
        <v>4685201008</v>
      </c>
      <c r="E14705" s="1">
        <v>44891</v>
      </c>
      <c r="F14705" s="1">
        <v>44891</v>
      </c>
      <c r="G14705">
        <v>8503927172</v>
      </c>
      <c r="H14705">
        <v>1690</v>
      </c>
      <c r="I14705">
        <v>1149.83</v>
      </c>
      <c r="J14705" s="1">
        <v>44951</v>
      </c>
      <c r="K14705">
        <v>942.48</v>
      </c>
      <c r="L14705" s="1">
        <v>44910</v>
      </c>
      <c r="M14705">
        <v>-41</v>
      </c>
      <c r="N14705" s="8">
        <f t="shared" si="229"/>
        <v>-38641.68</v>
      </c>
    </row>
    <row r="14706" spans="1:14">
      <c r="A14706" t="s">
        <v>14</v>
      </c>
      <c r="B14706" t="s">
        <v>62</v>
      </c>
      <c r="C14706" t="s">
        <v>298</v>
      </c>
      <c r="D14706">
        <v>4685201008</v>
      </c>
      <c r="E14706" s="1">
        <v>44890</v>
      </c>
      <c r="F14706" s="1">
        <v>44890</v>
      </c>
      <c r="G14706">
        <v>8503928323</v>
      </c>
      <c r="H14706">
        <v>1691</v>
      </c>
      <c r="I14706">
        <v>426.32</v>
      </c>
      <c r="J14706" s="1">
        <v>44950</v>
      </c>
      <c r="K14706">
        <v>349.44</v>
      </c>
      <c r="L14706" s="1">
        <v>44910</v>
      </c>
      <c r="M14706">
        <v>-40</v>
      </c>
      <c r="N14706" s="8">
        <f t="shared" si="229"/>
        <v>-13977.6</v>
      </c>
    </row>
    <row r="14707" spans="1:14">
      <c r="A14707" t="s">
        <v>14</v>
      </c>
      <c r="B14707" t="s">
        <v>62</v>
      </c>
      <c r="C14707" t="s">
        <v>519</v>
      </c>
      <c r="D14707">
        <v>14883281009</v>
      </c>
      <c r="E14707" s="1">
        <v>44891</v>
      </c>
      <c r="F14707" s="1">
        <v>44891</v>
      </c>
      <c r="G14707">
        <v>8503941739</v>
      </c>
      <c r="H14707" t="s">
        <v>5676</v>
      </c>
      <c r="I14707">
        <v>1660.23</v>
      </c>
      <c r="J14707" s="1">
        <v>44951</v>
      </c>
      <c r="K14707">
        <v>1509.3</v>
      </c>
      <c r="L14707" s="1">
        <v>44914</v>
      </c>
      <c r="M14707">
        <v>-37</v>
      </c>
      <c r="N14707" s="8">
        <f t="shared" si="229"/>
        <v>-55844.1</v>
      </c>
    </row>
    <row r="14708" spans="1:14">
      <c r="A14708" t="s">
        <v>14</v>
      </c>
      <c r="B14708" t="s">
        <v>62</v>
      </c>
      <c r="C14708" t="s">
        <v>298</v>
      </c>
      <c r="D14708">
        <v>4685201008</v>
      </c>
      <c r="E14708" s="1">
        <v>44890</v>
      </c>
      <c r="F14708" s="1">
        <v>44890</v>
      </c>
      <c r="G14708">
        <v>8503961127</v>
      </c>
      <c r="H14708">
        <v>1741</v>
      </c>
      <c r="I14708">
        <v>430.05</v>
      </c>
      <c r="J14708" s="1">
        <v>44950</v>
      </c>
      <c r="K14708">
        <v>352.5</v>
      </c>
      <c r="L14708" s="1">
        <v>44910</v>
      </c>
      <c r="M14708">
        <v>-40</v>
      </c>
      <c r="N14708" s="8">
        <f t="shared" si="229"/>
        <v>-14100</v>
      </c>
    </row>
    <row r="14709" spans="1:14">
      <c r="A14709" t="s">
        <v>14</v>
      </c>
      <c r="B14709" t="s">
        <v>62</v>
      </c>
      <c r="C14709" t="s">
        <v>72</v>
      </c>
      <c r="D14709">
        <v>9238800156</v>
      </c>
      <c r="E14709" s="1">
        <v>44891</v>
      </c>
      <c r="F14709" s="1">
        <v>44891</v>
      </c>
      <c r="G14709">
        <v>8504710566</v>
      </c>
      <c r="H14709">
        <v>1209426230</v>
      </c>
      <c r="I14709">
        <v>4282.2</v>
      </c>
      <c r="J14709" s="1">
        <v>44951</v>
      </c>
      <c r="K14709">
        <v>3510</v>
      </c>
      <c r="L14709" s="1">
        <v>44910</v>
      </c>
      <c r="M14709">
        <v>-41</v>
      </c>
      <c r="N14709" s="8">
        <f t="shared" si="229"/>
        <v>-143910</v>
      </c>
    </row>
    <row r="14710" spans="1:14">
      <c r="A14710" t="s">
        <v>14</v>
      </c>
      <c r="B14710" t="s">
        <v>62</v>
      </c>
      <c r="C14710" t="s">
        <v>500</v>
      </c>
      <c r="D14710">
        <v>422760587</v>
      </c>
      <c r="E14710" s="1">
        <v>44891</v>
      </c>
      <c r="F14710" s="1">
        <v>44891</v>
      </c>
      <c r="G14710">
        <v>8505170911</v>
      </c>
      <c r="H14710">
        <v>2022000010058030</v>
      </c>
      <c r="I14710">
        <v>3235.78</v>
      </c>
      <c r="J14710" s="1">
        <v>44951</v>
      </c>
      <c r="K14710">
        <v>2941.62</v>
      </c>
      <c r="L14710" s="1">
        <v>44910</v>
      </c>
      <c r="M14710">
        <v>-41</v>
      </c>
      <c r="N14710" s="8">
        <f t="shared" si="229"/>
        <v>-120606.42</v>
      </c>
    </row>
    <row r="14711" spans="1:14">
      <c r="A14711" t="s">
        <v>14</v>
      </c>
      <c r="B14711" t="s">
        <v>62</v>
      </c>
      <c r="C14711" t="s">
        <v>4972</v>
      </c>
      <c r="D14711" t="s">
        <v>4973</v>
      </c>
      <c r="E14711" s="1">
        <v>44891</v>
      </c>
      <c r="F14711" s="1">
        <v>44891</v>
      </c>
      <c r="G14711">
        <v>8506348959</v>
      </c>
      <c r="H14711" t="s">
        <v>45</v>
      </c>
      <c r="I14711">
        <v>3000</v>
      </c>
      <c r="J14711" s="1">
        <v>44951</v>
      </c>
      <c r="K14711">
        <v>3000</v>
      </c>
      <c r="L14711" s="1">
        <v>44900</v>
      </c>
      <c r="M14711">
        <v>-51</v>
      </c>
      <c r="N14711" s="8">
        <f t="shared" si="229"/>
        <v>-153000</v>
      </c>
    </row>
    <row r="14712" spans="1:14">
      <c r="A14712" t="s">
        <v>14</v>
      </c>
      <c r="B14712" t="s">
        <v>62</v>
      </c>
      <c r="C14712" t="s">
        <v>66</v>
      </c>
      <c r="D14712">
        <v>10994940152</v>
      </c>
      <c r="E14712" s="1">
        <v>44892</v>
      </c>
      <c r="F14712" s="1">
        <v>44892</v>
      </c>
      <c r="G14712">
        <v>8509272201</v>
      </c>
      <c r="H14712">
        <v>6100226218</v>
      </c>
      <c r="I14712">
        <v>1006.68</v>
      </c>
      <c r="J14712" s="1">
        <v>44952</v>
      </c>
      <c r="K14712">
        <v>825.15</v>
      </c>
      <c r="L14712" s="1">
        <v>44910</v>
      </c>
      <c r="M14712">
        <v>-42</v>
      </c>
      <c r="N14712" s="8">
        <f t="shared" si="229"/>
        <v>-34656.299999999996</v>
      </c>
    </row>
    <row r="14713" spans="1:14">
      <c r="A14713" t="s">
        <v>14</v>
      </c>
      <c r="B14713" t="s">
        <v>62</v>
      </c>
      <c r="C14713" t="s">
        <v>66</v>
      </c>
      <c r="D14713">
        <v>10994940152</v>
      </c>
      <c r="E14713" s="1">
        <v>44892</v>
      </c>
      <c r="F14713" s="1">
        <v>44892</v>
      </c>
      <c r="G14713">
        <v>8509272225</v>
      </c>
      <c r="H14713">
        <v>6100226217</v>
      </c>
      <c r="I14713">
        <v>5692.54</v>
      </c>
      <c r="J14713" s="1">
        <v>44952</v>
      </c>
      <c r="K14713">
        <v>4666.0200000000004</v>
      </c>
      <c r="L14713" s="1">
        <v>44910</v>
      </c>
      <c r="M14713">
        <v>-42</v>
      </c>
      <c r="N14713" s="8">
        <f t="shared" si="229"/>
        <v>-195972.84000000003</v>
      </c>
    </row>
    <row r="14714" spans="1:14">
      <c r="A14714" t="s">
        <v>14</v>
      </c>
      <c r="B14714" t="s">
        <v>62</v>
      </c>
      <c r="C14714" t="s">
        <v>482</v>
      </c>
      <c r="D14714">
        <v>3896500489</v>
      </c>
      <c r="E14714" s="1">
        <v>44893</v>
      </c>
      <c r="F14714" s="1">
        <v>44893</v>
      </c>
      <c r="G14714">
        <v>8511169636</v>
      </c>
      <c r="H14714" t="s">
        <v>5677</v>
      </c>
      <c r="I14714">
        <v>295.88</v>
      </c>
      <c r="J14714" s="1">
        <v>44953</v>
      </c>
      <c r="K14714">
        <v>284.5</v>
      </c>
      <c r="L14714" s="1">
        <v>44910</v>
      </c>
      <c r="M14714">
        <v>-43</v>
      </c>
      <c r="N14714" s="8">
        <f t="shared" si="229"/>
        <v>-12233.5</v>
      </c>
    </row>
    <row r="14715" spans="1:14">
      <c r="A14715" t="s">
        <v>14</v>
      </c>
      <c r="B14715" t="s">
        <v>62</v>
      </c>
      <c r="C14715" t="s">
        <v>468</v>
      </c>
      <c r="D14715">
        <v>11187430159</v>
      </c>
      <c r="E14715" s="1">
        <v>44893</v>
      </c>
      <c r="F14715" s="1">
        <v>44893</v>
      </c>
      <c r="G14715">
        <v>8511173660</v>
      </c>
      <c r="H14715">
        <v>220017862</v>
      </c>
      <c r="I14715">
        <v>7034.17</v>
      </c>
      <c r="J14715" s="1">
        <v>44953</v>
      </c>
      <c r="K14715">
        <v>6394.7</v>
      </c>
      <c r="L14715" s="1">
        <v>44910</v>
      </c>
      <c r="M14715">
        <v>-43</v>
      </c>
      <c r="N14715" s="8">
        <f t="shared" si="229"/>
        <v>-274972.09999999998</v>
      </c>
    </row>
    <row r="14716" spans="1:14">
      <c r="A14716" t="s">
        <v>14</v>
      </c>
      <c r="B14716" t="s">
        <v>62</v>
      </c>
      <c r="C14716" t="s">
        <v>289</v>
      </c>
      <c r="D14716">
        <v>7973040582</v>
      </c>
      <c r="E14716" s="1">
        <v>44893</v>
      </c>
      <c r="F14716" s="1">
        <v>44893</v>
      </c>
      <c r="G14716">
        <v>8511284191</v>
      </c>
      <c r="H14716" t="s">
        <v>5678</v>
      </c>
      <c r="I14716">
        <v>4932.7700000000004</v>
      </c>
      <c r="J14716" s="1">
        <v>44953</v>
      </c>
      <c r="K14716">
        <v>4043.25</v>
      </c>
      <c r="L14716" s="1">
        <v>44910</v>
      </c>
      <c r="M14716">
        <v>-43</v>
      </c>
      <c r="N14716" s="8">
        <f t="shared" si="229"/>
        <v>-173859.75</v>
      </c>
    </row>
    <row r="14717" spans="1:14">
      <c r="A14717" t="s">
        <v>14</v>
      </c>
      <c r="B14717" t="s">
        <v>62</v>
      </c>
      <c r="C14717" t="s">
        <v>289</v>
      </c>
      <c r="D14717">
        <v>7973040582</v>
      </c>
      <c r="E14717" s="1">
        <v>44893</v>
      </c>
      <c r="F14717" s="1">
        <v>44893</v>
      </c>
      <c r="G14717">
        <v>8511284502</v>
      </c>
      <c r="H14717" t="s">
        <v>5679</v>
      </c>
      <c r="I14717">
        <v>4725.6099999999997</v>
      </c>
      <c r="J14717" s="1">
        <v>44953</v>
      </c>
      <c r="K14717">
        <v>3873.45</v>
      </c>
      <c r="L14717" s="1">
        <v>44910</v>
      </c>
      <c r="M14717">
        <v>-43</v>
      </c>
      <c r="N14717" s="8">
        <f t="shared" si="229"/>
        <v>-166558.35</v>
      </c>
    </row>
    <row r="14718" spans="1:14">
      <c r="A14718" t="s">
        <v>14</v>
      </c>
      <c r="B14718" t="s">
        <v>62</v>
      </c>
      <c r="C14718" t="s">
        <v>289</v>
      </c>
      <c r="D14718">
        <v>7973040582</v>
      </c>
      <c r="E14718" s="1">
        <v>44893</v>
      </c>
      <c r="F14718" s="1">
        <v>44893</v>
      </c>
      <c r="G14718">
        <v>8511284661</v>
      </c>
      <c r="H14718" t="s">
        <v>5680</v>
      </c>
      <c r="I14718">
        <v>12341.39</v>
      </c>
      <c r="J14718" s="1">
        <v>44953</v>
      </c>
      <c r="K14718">
        <v>10115.89</v>
      </c>
      <c r="L14718" s="1">
        <v>44910</v>
      </c>
      <c r="M14718">
        <v>-43</v>
      </c>
      <c r="N14718" s="8">
        <f t="shared" si="229"/>
        <v>-434983.26999999996</v>
      </c>
    </row>
    <row r="14719" spans="1:14">
      <c r="A14719" t="s">
        <v>14</v>
      </c>
      <c r="B14719" t="s">
        <v>62</v>
      </c>
      <c r="C14719" t="s">
        <v>1462</v>
      </c>
      <c r="D14719">
        <v>4720630633</v>
      </c>
      <c r="E14719" s="1">
        <v>44893</v>
      </c>
      <c r="F14719" s="1">
        <v>44893</v>
      </c>
      <c r="G14719">
        <v>8511377425</v>
      </c>
      <c r="H14719" t="s">
        <v>5681</v>
      </c>
      <c r="I14719">
        <v>1464</v>
      </c>
      <c r="J14719" s="1">
        <v>44953</v>
      </c>
      <c r="K14719">
        <v>1200</v>
      </c>
      <c r="L14719" s="1">
        <v>44910</v>
      </c>
      <c r="M14719">
        <v>-43</v>
      </c>
      <c r="N14719" s="8">
        <f t="shared" si="229"/>
        <v>-51600</v>
      </c>
    </row>
    <row r="14720" spans="1:14">
      <c r="A14720" t="s">
        <v>14</v>
      </c>
      <c r="B14720" t="s">
        <v>62</v>
      </c>
      <c r="C14720" t="s">
        <v>1773</v>
      </c>
      <c r="D14720">
        <v>2248420263</v>
      </c>
      <c r="E14720" s="1">
        <v>44893</v>
      </c>
      <c r="F14720" s="1">
        <v>44893</v>
      </c>
      <c r="G14720">
        <v>8511412975</v>
      </c>
      <c r="H14720" t="s">
        <v>5682</v>
      </c>
      <c r="I14720">
        <v>7442</v>
      </c>
      <c r="J14720" s="1">
        <v>44953</v>
      </c>
      <c r="K14720">
        <v>6100</v>
      </c>
      <c r="L14720" s="1">
        <v>44914</v>
      </c>
      <c r="M14720">
        <v>-39</v>
      </c>
      <c r="N14720" s="8">
        <f t="shared" si="229"/>
        <v>-237900</v>
      </c>
    </row>
    <row r="14721" spans="1:14">
      <c r="A14721" t="s">
        <v>14</v>
      </c>
      <c r="B14721" t="s">
        <v>62</v>
      </c>
      <c r="C14721" t="s">
        <v>907</v>
      </c>
      <c r="D14721">
        <v>10926691006</v>
      </c>
      <c r="E14721" s="1">
        <v>44893</v>
      </c>
      <c r="F14721" s="1">
        <v>44893</v>
      </c>
      <c r="G14721">
        <v>8511686403</v>
      </c>
      <c r="H14721" t="s">
        <v>5683</v>
      </c>
      <c r="I14721">
        <v>9994.24</v>
      </c>
      <c r="J14721" s="1">
        <v>44953</v>
      </c>
      <c r="K14721">
        <v>8192</v>
      </c>
      <c r="L14721" s="1">
        <v>44914</v>
      </c>
      <c r="M14721">
        <v>-39</v>
      </c>
      <c r="N14721" s="8">
        <f t="shared" si="229"/>
        <v>-319488</v>
      </c>
    </row>
    <row r="14722" spans="1:14">
      <c r="A14722" t="s">
        <v>14</v>
      </c>
      <c r="B14722" t="s">
        <v>62</v>
      </c>
      <c r="C14722" t="s">
        <v>531</v>
      </c>
      <c r="D14722">
        <v>8374040585</v>
      </c>
      <c r="E14722" s="1">
        <v>44893</v>
      </c>
      <c r="F14722" s="1">
        <v>44893</v>
      </c>
      <c r="G14722">
        <v>8511902860</v>
      </c>
      <c r="H14722" t="s">
        <v>5684</v>
      </c>
      <c r="I14722">
        <v>7207.2</v>
      </c>
      <c r="J14722" s="1">
        <v>44953</v>
      </c>
      <c r="K14722">
        <v>6930</v>
      </c>
      <c r="L14722" s="1">
        <v>44910</v>
      </c>
      <c r="M14722">
        <v>-43</v>
      </c>
      <c r="N14722" s="8">
        <f t="shared" si="229"/>
        <v>-297990</v>
      </c>
    </row>
    <row r="14723" spans="1:14">
      <c r="A14723" t="s">
        <v>14</v>
      </c>
      <c r="B14723" t="s">
        <v>62</v>
      </c>
      <c r="C14723" t="s">
        <v>531</v>
      </c>
      <c r="D14723">
        <v>8374040585</v>
      </c>
      <c r="E14723" s="1">
        <v>44893</v>
      </c>
      <c r="F14723" s="1">
        <v>44893</v>
      </c>
      <c r="G14723">
        <v>8511905961</v>
      </c>
      <c r="H14723" t="s">
        <v>5685</v>
      </c>
      <c r="I14723">
        <v>237.9</v>
      </c>
      <c r="J14723" s="1">
        <v>44953</v>
      </c>
      <c r="K14723">
        <v>195</v>
      </c>
      <c r="L14723" s="1">
        <v>44910</v>
      </c>
      <c r="M14723">
        <v>-43</v>
      </c>
      <c r="N14723" s="8">
        <f t="shared" ref="N14723:N14786" si="230">+K14723*M14723</f>
        <v>-8385</v>
      </c>
    </row>
    <row r="14724" spans="1:14">
      <c r="A14724" t="s">
        <v>14</v>
      </c>
      <c r="B14724" t="s">
        <v>62</v>
      </c>
      <c r="C14724" t="s">
        <v>182</v>
      </c>
      <c r="D14724">
        <v>4337640280</v>
      </c>
      <c r="E14724" s="1">
        <v>44893</v>
      </c>
      <c r="F14724" s="1">
        <v>44893</v>
      </c>
      <c r="G14724">
        <v>8512218201</v>
      </c>
      <c r="H14724" t="s">
        <v>5686</v>
      </c>
      <c r="I14724">
        <v>505.01</v>
      </c>
      <c r="J14724" s="1">
        <v>44953</v>
      </c>
      <c r="K14724">
        <v>413.94</v>
      </c>
      <c r="L14724" s="1">
        <v>44910</v>
      </c>
      <c r="M14724">
        <v>-43</v>
      </c>
      <c r="N14724" s="8">
        <f t="shared" si="230"/>
        <v>-17799.419999999998</v>
      </c>
    </row>
    <row r="14725" spans="1:14">
      <c r="A14725" t="s">
        <v>14</v>
      </c>
      <c r="B14725" t="s">
        <v>62</v>
      </c>
      <c r="C14725" t="s">
        <v>270</v>
      </c>
      <c r="D14725">
        <v>8611781009</v>
      </c>
      <c r="E14725" s="1">
        <v>44893</v>
      </c>
      <c r="F14725" s="1">
        <v>44893</v>
      </c>
      <c r="G14725">
        <v>8512454198</v>
      </c>
      <c r="H14725">
        <v>502</v>
      </c>
      <c r="I14725">
        <v>346.72</v>
      </c>
      <c r="J14725" s="1">
        <v>44953</v>
      </c>
      <c r="K14725">
        <v>284.2</v>
      </c>
      <c r="L14725" s="1">
        <v>44910</v>
      </c>
      <c r="M14725">
        <v>-43</v>
      </c>
      <c r="N14725" s="8">
        <f t="shared" si="230"/>
        <v>-12220.6</v>
      </c>
    </row>
    <row r="14726" spans="1:14">
      <c r="A14726" t="s">
        <v>14</v>
      </c>
      <c r="B14726" t="s">
        <v>62</v>
      </c>
      <c r="C14726" t="s">
        <v>270</v>
      </c>
      <c r="D14726">
        <v>8611781009</v>
      </c>
      <c r="E14726" s="1">
        <v>44893</v>
      </c>
      <c r="F14726" s="1">
        <v>44893</v>
      </c>
      <c r="G14726">
        <v>8512454976</v>
      </c>
      <c r="H14726">
        <v>503</v>
      </c>
      <c r="I14726">
        <v>427.98</v>
      </c>
      <c r="J14726" s="1">
        <v>44953</v>
      </c>
      <c r="K14726">
        <v>350.8</v>
      </c>
      <c r="L14726" s="1">
        <v>44910</v>
      </c>
      <c r="M14726">
        <v>-43</v>
      </c>
      <c r="N14726" s="8">
        <f t="shared" si="230"/>
        <v>-15084.4</v>
      </c>
    </row>
    <row r="14727" spans="1:14">
      <c r="A14727" t="s">
        <v>14</v>
      </c>
      <c r="B14727" t="s">
        <v>62</v>
      </c>
      <c r="C14727" t="s">
        <v>444</v>
      </c>
      <c r="D14727">
        <v>226250165</v>
      </c>
      <c r="E14727" s="1">
        <v>44893</v>
      </c>
      <c r="F14727" s="1">
        <v>44893</v>
      </c>
      <c r="G14727">
        <v>8512539176</v>
      </c>
      <c r="H14727">
        <v>519079</v>
      </c>
      <c r="I14727">
        <v>307.16000000000003</v>
      </c>
      <c r="J14727" s="1">
        <v>44953</v>
      </c>
      <c r="K14727">
        <v>279.24</v>
      </c>
      <c r="L14727" s="1">
        <v>44910</v>
      </c>
      <c r="M14727">
        <v>-43</v>
      </c>
      <c r="N14727" s="8">
        <f t="shared" si="230"/>
        <v>-12007.32</v>
      </c>
    </row>
    <row r="14728" spans="1:14">
      <c r="A14728" t="s">
        <v>14</v>
      </c>
      <c r="B14728" t="s">
        <v>62</v>
      </c>
      <c r="C14728" t="s">
        <v>1919</v>
      </c>
      <c r="D14728">
        <v>5896561007</v>
      </c>
      <c r="E14728" s="1">
        <v>44893</v>
      </c>
      <c r="F14728" s="1">
        <v>44893</v>
      </c>
      <c r="G14728">
        <v>8513091014</v>
      </c>
      <c r="H14728" t="s">
        <v>5687</v>
      </c>
      <c r="I14728">
        <v>3646.4</v>
      </c>
      <c r="J14728" s="1">
        <v>44953</v>
      </c>
      <c r="K14728">
        <v>2988.85</v>
      </c>
      <c r="L14728" s="1">
        <v>44910</v>
      </c>
      <c r="M14728">
        <v>-43</v>
      </c>
      <c r="N14728" s="8">
        <f t="shared" si="230"/>
        <v>-128520.55</v>
      </c>
    </row>
    <row r="14729" spans="1:14">
      <c r="A14729" t="s">
        <v>14</v>
      </c>
      <c r="B14729" t="s">
        <v>62</v>
      </c>
      <c r="C14729" t="s">
        <v>5362</v>
      </c>
      <c r="D14729">
        <v>5688870483</v>
      </c>
      <c r="E14729" s="1">
        <v>44893</v>
      </c>
      <c r="F14729" s="1">
        <v>44893</v>
      </c>
      <c r="G14729">
        <v>8513127819</v>
      </c>
      <c r="H14729">
        <v>918774</v>
      </c>
      <c r="I14729">
        <v>747.56</v>
      </c>
      <c r="J14729" s="1">
        <v>44953</v>
      </c>
      <c r="K14729">
        <v>612.75</v>
      </c>
      <c r="L14729" s="1">
        <v>44910</v>
      </c>
      <c r="M14729">
        <v>-43</v>
      </c>
      <c r="N14729" s="8">
        <f t="shared" si="230"/>
        <v>-26348.25</v>
      </c>
    </row>
    <row r="14730" spans="1:14">
      <c r="A14730" t="s">
        <v>14</v>
      </c>
      <c r="B14730" t="s">
        <v>62</v>
      </c>
      <c r="C14730" t="s">
        <v>3557</v>
      </c>
      <c r="D14730" t="s">
        <v>3558</v>
      </c>
      <c r="E14730" s="1">
        <v>44893</v>
      </c>
      <c r="F14730" s="1">
        <v>44893</v>
      </c>
      <c r="G14730">
        <v>8513408477</v>
      </c>
      <c r="H14730">
        <v>13</v>
      </c>
      <c r="I14730">
        <v>1611.33</v>
      </c>
      <c r="J14730" s="1">
        <v>44953</v>
      </c>
      <c r="K14730">
        <v>1611.33</v>
      </c>
      <c r="L14730" s="1">
        <v>44900</v>
      </c>
      <c r="M14730">
        <v>-53</v>
      </c>
      <c r="N14730" s="8">
        <f t="shared" si="230"/>
        <v>-85400.489999999991</v>
      </c>
    </row>
    <row r="14731" spans="1:14">
      <c r="A14731" t="s">
        <v>14</v>
      </c>
      <c r="B14731" t="s">
        <v>62</v>
      </c>
      <c r="C14731" t="s">
        <v>346</v>
      </c>
      <c r="D14731">
        <v>5870050589</v>
      </c>
      <c r="E14731" s="1">
        <v>44893</v>
      </c>
      <c r="F14731" s="1">
        <v>44893</v>
      </c>
      <c r="G14731">
        <v>8513581024</v>
      </c>
      <c r="H14731" t="s">
        <v>5688</v>
      </c>
      <c r="I14731">
        <v>1799.5</v>
      </c>
      <c r="J14731" s="1">
        <v>44953</v>
      </c>
      <c r="K14731">
        <v>1475</v>
      </c>
      <c r="L14731" s="1">
        <v>44910</v>
      </c>
      <c r="M14731">
        <v>-43</v>
      </c>
      <c r="N14731" s="8">
        <f t="shared" si="230"/>
        <v>-63425</v>
      </c>
    </row>
    <row r="14732" spans="1:14">
      <c r="A14732" t="s">
        <v>14</v>
      </c>
      <c r="B14732" t="s">
        <v>62</v>
      </c>
      <c r="C14732" t="s">
        <v>2795</v>
      </c>
      <c r="D14732">
        <v>2376321200</v>
      </c>
      <c r="E14732" s="1">
        <v>44893</v>
      </c>
      <c r="F14732" s="1">
        <v>44893</v>
      </c>
      <c r="G14732">
        <v>8513586846</v>
      </c>
      <c r="H14732" t="s">
        <v>5689</v>
      </c>
      <c r="I14732">
        <v>1830</v>
      </c>
      <c r="J14732" s="1">
        <v>44953</v>
      </c>
      <c r="K14732">
        <v>1500</v>
      </c>
      <c r="L14732" s="1">
        <v>44914</v>
      </c>
      <c r="M14732">
        <v>-39</v>
      </c>
      <c r="N14732" s="8">
        <f t="shared" si="230"/>
        <v>-58500</v>
      </c>
    </row>
    <row r="14733" spans="1:14">
      <c r="A14733" t="s">
        <v>14</v>
      </c>
      <c r="B14733" t="s">
        <v>62</v>
      </c>
      <c r="C14733" t="s">
        <v>200</v>
      </c>
      <c r="D14733">
        <v>7123400157</v>
      </c>
      <c r="E14733" s="1">
        <v>44893</v>
      </c>
      <c r="F14733" s="1">
        <v>44893</v>
      </c>
      <c r="G14733">
        <v>8513632679</v>
      </c>
      <c r="H14733">
        <v>22038616</v>
      </c>
      <c r="I14733">
        <v>4392</v>
      </c>
      <c r="J14733" s="1">
        <v>44953</v>
      </c>
      <c r="K14733">
        <v>3600</v>
      </c>
      <c r="L14733" s="1">
        <v>44910</v>
      </c>
      <c r="M14733">
        <v>-43</v>
      </c>
      <c r="N14733" s="8">
        <f t="shared" si="230"/>
        <v>-154800</v>
      </c>
    </row>
    <row r="14734" spans="1:14">
      <c r="A14734" t="s">
        <v>14</v>
      </c>
      <c r="B14734" t="s">
        <v>62</v>
      </c>
      <c r="C14734" t="s">
        <v>1027</v>
      </c>
      <c r="D14734">
        <v>6209390969</v>
      </c>
      <c r="E14734" s="1">
        <v>44893</v>
      </c>
      <c r="F14734" s="1">
        <v>44893</v>
      </c>
      <c r="G14734">
        <v>8513759336</v>
      </c>
      <c r="H14734">
        <v>3006896009</v>
      </c>
      <c r="I14734">
        <v>1.56</v>
      </c>
      <c r="J14734" s="1">
        <v>44953</v>
      </c>
      <c r="K14734">
        <v>1.5</v>
      </c>
      <c r="L14734" s="1">
        <v>44910</v>
      </c>
      <c r="M14734">
        <v>-43</v>
      </c>
      <c r="N14734" s="8">
        <f t="shared" si="230"/>
        <v>-64.5</v>
      </c>
    </row>
    <row r="14735" spans="1:14">
      <c r="A14735" t="s">
        <v>14</v>
      </c>
      <c r="B14735" t="s">
        <v>62</v>
      </c>
      <c r="C14735" t="s">
        <v>226</v>
      </c>
      <c r="D14735">
        <v>5849130157</v>
      </c>
      <c r="E14735" s="1">
        <v>44893</v>
      </c>
      <c r="F14735" s="1">
        <v>44893</v>
      </c>
      <c r="G14735">
        <v>8514418410</v>
      </c>
      <c r="H14735" s="3" t="s">
        <v>5690</v>
      </c>
      <c r="I14735">
        <v>1839.2</v>
      </c>
      <c r="J14735" s="1">
        <v>44953</v>
      </c>
      <c r="K14735">
        <v>1672</v>
      </c>
      <c r="L14735" s="1">
        <v>44910</v>
      </c>
      <c r="M14735">
        <v>-43</v>
      </c>
      <c r="N14735" s="8">
        <f t="shared" si="230"/>
        <v>-71896</v>
      </c>
    </row>
    <row r="14736" spans="1:14">
      <c r="A14736" t="s">
        <v>14</v>
      </c>
      <c r="B14736" t="s">
        <v>62</v>
      </c>
      <c r="C14736" t="s">
        <v>4679</v>
      </c>
      <c r="D14736">
        <v>10329000961</v>
      </c>
      <c r="E14736" s="1">
        <v>44893</v>
      </c>
      <c r="F14736" s="1">
        <v>44893</v>
      </c>
      <c r="G14736">
        <v>8514597819</v>
      </c>
      <c r="H14736">
        <v>3725</v>
      </c>
      <c r="I14736">
        <v>31.42</v>
      </c>
      <c r="J14736" s="1">
        <v>44953</v>
      </c>
      <c r="K14736">
        <v>28.56</v>
      </c>
      <c r="L14736" s="1">
        <v>44915</v>
      </c>
      <c r="M14736">
        <v>-38</v>
      </c>
      <c r="N14736" s="8">
        <f t="shared" si="230"/>
        <v>-1085.28</v>
      </c>
    </row>
    <row r="14737" spans="1:14">
      <c r="A14737" t="s">
        <v>14</v>
      </c>
      <c r="B14737" t="s">
        <v>62</v>
      </c>
      <c r="C14737" t="s">
        <v>1602</v>
      </c>
      <c r="D14737">
        <v>3428610152</v>
      </c>
      <c r="E14737" s="1">
        <v>44893</v>
      </c>
      <c r="F14737" s="1">
        <v>44893</v>
      </c>
      <c r="G14737">
        <v>8514724126</v>
      </c>
      <c r="H14737">
        <v>48241</v>
      </c>
      <c r="I14737">
        <v>427</v>
      </c>
      <c r="J14737" s="1">
        <v>44953</v>
      </c>
      <c r="K14737">
        <v>350</v>
      </c>
      <c r="L14737" s="1">
        <v>44910</v>
      </c>
      <c r="M14737">
        <v>-43</v>
      </c>
      <c r="N14737" s="8">
        <f t="shared" si="230"/>
        <v>-15050</v>
      </c>
    </row>
    <row r="14738" spans="1:14">
      <c r="A14738" t="s">
        <v>14</v>
      </c>
      <c r="B14738" t="s">
        <v>62</v>
      </c>
      <c r="C14738" t="s">
        <v>248</v>
      </c>
      <c r="D14738">
        <v>3784450961</v>
      </c>
      <c r="E14738" s="1">
        <v>44893</v>
      </c>
      <c r="F14738" s="1">
        <v>44893</v>
      </c>
      <c r="G14738">
        <v>8515556204</v>
      </c>
      <c r="H14738" t="s">
        <v>5691</v>
      </c>
      <c r="I14738">
        <v>40.99</v>
      </c>
      <c r="J14738" s="1">
        <v>44953</v>
      </c>
      <c r="K14738">
        <v>33.6</v>
      </c>
      <c r="L14738" s="1">
        <v>44910</v>
      </c>
      <c r="M14738">
        <v>-43</v>
      </c>
      <c r="N14738" s="8">
        <f t="shared" si="230"/>
        <v>-1444.8</v>
      </c>
    </row>
    <row r="14739" spans="1:14">
      <c r="A14739" t="s">
        <v>14</v>
      </c>
      <c r="B14739" t="s">
        <v>62</v>
      </c>
      <c r="C14739" t="s">
        <v>1933</v>
      </c>
      <c r="D14739">
        <v>204260285</v>
      </c>
      <c r="E14739" s="1">
        <v>44894</v>
      </c>
      <c r="F14739" s="1">
        <v>44894</v>
      </c>
      <c r="G14739">
        <v>8516356497</v>
      </c>
      <c r="H14739">
        <v>200015534</v>
      </c>
      <c r="I14739">
        <v>17.600000000000001</v>
      </c>
      <c r="J14739" s="1">
        <v>44954</v>
      </c>
      <c r="K14739">
        <v>16</v>
      </c>
      <c r="L14739" s="1">
        <v>44910</v>
      </c>
      <c r="M14739">
        <v>-44</v>
      </c>
      <c r="N14739" s="8">
        <f t="shared" si="230"/>
        <v>-704</v>
      </c>
    </row>
    <row r="14740" spans="1:14">
      <c r="A14740" t="s">
        <v>14</v>
      </c>
      <c r="B14740" t="s">
        <v>62</v>
      </c>
      <c r="C14740" t="s">
        <v>1933</v>
      </c>
      <c r="D14740">
        <v>204260285</v>
      </c>
      <c r="E14740" s="1">
        <v>44893</v>
      </c>
      <c r="F14740" s="1">
        <v>44893</v>
      </c>
      <c r="G14740">
        <v>8516356545</v>
      </c>
      <c r="H14740">
        <v>200015621</v>
      </c>
      <c r="I14740">
        <v>600.6</v>
      </c>
      <c r="J14740" s="1">
        <v>44953</v>
      </c>
      <c r="K14740">
        <v>546</v>
      </c>
      <c r="L14740" s="1">
        <v>44910</v>
      </c>
      <c r="M14740">
        <v>-43</v>
      </c>
      <c r="N14740" s="8">
        <f t="shared" si="230"/>
        <v>-23478</v>
      </c>
    </row>
    <row r="14741" spans="1:14">
      <c r="A14741" t="s">
        <v>14</v>
      </c>
      <c r="B14741" t="s">
        <v>62</v>
      </c>
      <c r="C14741" t="s">
        <v>500</v>
      </c>
      <c r="D14741">
        <v>422760587</v>
      </c>
      <c r="E14741" s="1">
        <v>44894</v>
      </c>
      <c r="F14741" s="1">
        <v>44894</v>
      </c>
      <c r="G14741">
        <v>8517069203</v>
      </c>
      <c r="H14741">
        <v>2022000010058320</v>
      </c>
      <c r="I14741">
        <v>138124.79999999999</v>
      </c>
      <c r="J14741" s="1">
        <v>44954</v>
      </c>
      <c r="K14741">
        <v>125568</v>
      </c>
      <c r="L14741" s="1">
        <v>44910</v>
      </c>
      <c r="M14741">
        <v>-44</v>
      </c>
      <c r="N14741" s="8">
        <f t="shared" si="230"/>
        <v>-5524992</v>
      </c>
    </row>
    <row r="14742" spans="1:14">
      <c r="A14742" t="s">
        <v>14</v>
      </c>
      <c r="B14742" t="s">
        <v>62</v>
      </c>
      <c r="C14742" t="s">
        <v>500</v>
      </c>
      <c r="D14742">
        <v>422760587</v>
      </c>
      <c r="E14742" s="1">
        <v>44894</v>
      </c>
      <c r="F14742" s="1">
        <v>44894</v>
      </c>
      <c r="G14742">
        <v>8517070294</v>
      </c>
      <c r="H14742">
        <v>2022000010058320</v>
      </c>
      <c r="I14742">
        <v>544.5</v>
      </c>
      <c r="J14742" s="1">
        <v>44954</v>
      </c>
      <c r="K14742">
        <v>495</v>
      </c>
      <c r="L14742" s="1">
        <v>44910</v>
      </c>
      <c r="M14742">
        <v>-44</v>
      </c>
      <c r="N14742" s="8">
        <f t="shared" si="230"/>
        <v>-21780</v>
      </c>
    </row>
    <row r="14743" spans="1:14">
      <c r="A14743" t="s">
        <v>14</v>
      </c>
      <c r="B14743" t="s">
        <v>62</v>
      </c>
      <c r="C14743" t="s">
        <v>500</v>
      </c>
      <c r="D14743">
        <v>422760587</v>
      </c>
      <c r="E14743" s="1">
        <v>44894</v>
      </c>
      <c r="F14743" s="1">
        <v>44894</v>
      </c>
      <c r="G14743">
        <v>8517070307</v>
      </c>
      <c r="H14743">
        <v>2022000010058320</v>
      </c>
      <c r="I14743">
        <v>7346.35</v>
      </c>
      <c r="J14743" s="1">
        <v>44954</v>
      </c>
      <c r="K14743">
        <v>6678.5</v>
      </c>
      <c r="L14743" s="1">
        <v>44910</v>
      </c>
      <c r="M14743">
        <v>-44</v>
      </c>
      <c r="N14743" s="8">
        <f t="shared" si="230"/>
        <v>-293854</v>
      </c>
    </row>
    <row r="14744" spans="1:14">
      <c r="A14744" t="s">
        <v>14</v>
      </c>
      <c r="B14744" t="s">
        <v>62</v>
      </c>
      <c r="C14744" t="s">
        <v>598</v>
      </c>
      <c r="D14744">
        <v>1493500704</v>
      </c>
      <c r="E14744" s="1">
        <v>44894</v>
      </c>
      <c r="F14744" s="1">
        <v>44894</v>
      </c>
      <c r="G14744">
        <v>8517107001</v>
      </c>
      <c r="H14744" t="s">
        <v>5692</v>
      </c>
      <c r="I14744">
        <v>14325.39</v>
      </c>
      <c r="J14744" s="1">
        <v>44954</v>
      </c>
      <c r="K14744">
        <v>13023.08</v>
      </c>
      <c r="L14744" s="1">
        <v>44910</v>
      </c>
      <c r="M14744">
        <v>-44</v>
      </c>
      <c r="N14744" s="8">
        <f t="shared" si="230"/>
        <v>-573015.52</v>
      </c>
    </row>
    <row r="14745" spans="1:14">
      <c r="A14745" t="s">
        <v>14</v>
      </c>
      <c r="B14745" t="s">
        <v>62</v>
      </c>
      <c r="C14745" t="s">
        <v>321</v>
      </c>
      <c r="D14745">
        <v>421210485</v>
      </c>
      <c r="E14745" s="1">
        <v>44894</v>
      </c>
      <c r="F14745" s="1">
        <v>44894</v>
      </c>
      <c r="G14745">
        <v>8517145355</v>
      </c>
      <c r="H14745">
        <v>5029232680</v>
      </c>
      <c r="I14745">
        <v>1844</v>
      </c>
      <c r="J14745" s="1">
        <v>44954</v>
      </c>
      <c r="K14745">
        <v>1676.36</v>
      </c>
      <c r="L14745" s="1">
        <v>44910</v>
      </c>
      <c r="M14745">
        <v>-44</v>
      </c>
      <c r="N14745" s="8">
        <f t="shared" si="230"/>
        <v>-73759.839999999997</v>
      </c>
    </row>
    <row r="14746" spans="1:14">
      <c r="A14746" t="s">
        <v>14</v>
      </c>
      <c r="B14746" t="s">
        <v>62</v>
      </c>
      <c r="C14746" t="s">
        <v>403</v>
      </c>
      <c r="D14746">
        <v>12792100153</v>
      </c>
      <c r="E14746" s="1">
        <v>44894</v>
      </c>
      <c r="F14746" s="1">
        <v>44894</v>
      </c>
      <c r="G14746">
        <v>8518773747</v>
      </c>
      <c r="H14746">
        <v>22054267</v>
      </c>
      <c r="I14746">
        <v>491.98</v>
      </c>
      <c r="J14746" s="1">
        <v>44954</v>
      </c>
      <c r="K14746">
        <v>403.26</v>
      </c>
      <c r="L14746" s="1">
        <v>44910</v>
      </c>
      <c r="M14746">
        <v>-44</v>
      </c>
      <c r="N14746" s="8">
        <f t="shared" si="230"/>
        <v>-17743.439999999999</v>
      </c>
    </row>
    <row r="14747" spans="1:14">
      <c r="A14747" t="s">
        <v>14</v>
      </c>
      <c r="B14747" t="s">
        <v>62</v>
      </c>
      <c r="C14747" t="s">
        <v>403</v>
      </c>
      <c r="D14747">
        <v>12792100153</v>
      </c>
      <c r="E14747" s="1">
        <v>44894</v>
      </c>
      <c r="F14747" s="1">
        <v>44894</v>
      </c>
      <c r="G14747">
        <v>8518775727</v>
      </c>
      <c r="H14747">
        <v>22054268</v>
      </c>
      <c r="I14747">
        <v>5122.05</v>
      </c>
      <c r="J14747" s="1">
        <v>44954</v>
      </c>
      <c r="K14747">
        <v>4198.3999999999996</v>
      </c>
      <c r="L14747" s="1">
        <v>44910</v>
      </c>
      <c r="M14747">
        <v>-44</v>
      </c>
      <c r="N14747" s="8">
        <f t="shared" si="230"/>
        <v>-184729.59999999998</v>
      </c>
    </row>
    <row r="14748" spans="1:14">
      <c r="A14748" t="s">
        <v>14</v>
      </c>
      <c r="B14748" t="s">
        <v>62</v>
      </c>
      <c r="C14748" t="s">
        <v>38</v>
      </c>
      <c r="D14748">
        <v>10282490159</v>
      </c>
      <c r="E14748" s="1">
        <v>44894</v>
      </c>
      <c r="F14748" s="1">
        <v>44894</v>
      </c>
      <c r="G14748">
        <v>8519442112</v>
      </c>
      <c r="H14748">
        <v>9161022546</v>
      </c>
      <c r="I14748">
        <v>2725.11</v>
      </c>
      <c r="J14748" s="1">
        <v>44954</v>
      </c>
      <c r="K14748">
        <v>2233.6999999999998</v>
      </c>
      <c r="L14748" s="1">
        <v>44902</v>
      </c>
      <c r="M14748">
        <v>-52</v>
      </c>
      <c r="N14748" s="8">
        <f t="shared" si="230"/>
        <v>-116152.4</v>
      </c>
    </row>
    <row r="14749" spans="1:14">
      <c r="A14749" t="s">
        <v>14</v>
      </c>
      <c r="B14749" t="s">
        <v>62</v>
      </c>
      <c r="C14749" t="s">
        <v>5693</v>
      </c>
      <c r="D14749">
        <v>1933190595</v>
      </c>
      <c r="E14749" s="1">
        <v>44894</v>
      </c>
      <c r="F14749" s="1">
        <v>44894</v>
      </c>
      <c r="G14749">
        <v>8519482115</v>
      </c>
      <c r="H14749">
        <v>763</v>
      </c>
      <c r="I14749">
        <v>20000</v>
      </c>
      <c r="J14749" s="1">
        <v>44954</v>
      </c>
      <c r="K14749">
        <v>19047.62</v>
      </c>
      <c r="L14749" s="1">
        <v>44914</v>
      </c>
      <c r="M14749">
        <v>-40</v>
      </c>
      <c r="N14749" s="8">
        <f t="shared" si="230"/>
        <v>-761904.79999999993</v>
      </c>
    </row>
    <row r="14750" spans="1:14">
      <c r="A14750" t="s">
        <v>14</v>
      </c>
      <c r="B14750" t="s">
        <v>62</v>
      </c>
      <c r="C14750" t="s">
        <v>571</v>
      </c>
      <c r="D14750">
        <v>6754140157</v>
      </c>
      <c r="E14750" s="1">
        <v>44894</v>
      </c>
      <c r="F14750" s="1">
        <v>44894</v>
      </c>
      <c r="G14750">
        <v>8519667850</v>
      </c>
      <c r="H14750" t="s">
        <v>5694</v>
      </c>
      <c r="I14750">
        <v>222.04</v>
      </c>
      <c r="J14750" s="1">
        <v>44954</v>
      </c>
      <c r="K14750">
        <v>182</v>
      </c>
      <c r="L14750" s="1">
        <v>44910</v>
      </c>
      <c r="M14750">
        <v>-44</v>
      </c>
      <c r="N14750" s="8">
        <f t="shared" si="230"/>
        <v>-8008</v>
      </c>
    </row>
    <row r="14751" spans="1:14">
      <c r="A14751" t="s">
        <v>14</v>
      </c>
      <c r="B14751" t="s">
        <v>62</v>
      </c>
      <c r="C14751" t="s">
        <v>702</v>
      </c>
      <c r="D14751">
        <v>4966401004</v>
      </c>
      <c r="E14751" s="1">
        <v>44894</v>
      </c>
      <c r="F14751" s="1">
        <v>44894</v>
      </c>
      <c r="G14751">
        <v>8520145920</v>
      </c>
      <c r="H14751" t="s">
        <v>5695</v>
      </c>
      <c r="I14751">
        <v>5319.2</v>
      </c>
      <c r="J14751" s="1">
        <v>44954</v>
      </c>
      <c r="K14751">
        <v>4360</v>
      </c>
      <c r="L14751" s="1">
        <v>44910</v>
      </c>
      <c r="M14751">
        <v>-44</v>
      </c>
      <c r="N14751" s="8">
        <f t="shared" si="230"/>
        <v>-191840</v>
      </c>
    </row>
    <row r="14752" spans="1:14">
      <c r="A14752" t="s">
        <v>14</v>
      </c>
      <c r="B14752" t="s">
        <v>62</v>
      </c>
      <c r="C14752" t="s">
        <v>624</v>
      </c>
      <c r="D14752">
        <v>11815361008</v>
      </c>
      <c r="E14752" s="1">
        <v>44894</v>
      </c>
      <c r="F14752" s="1">
        <v>44894</v>
      </c>
      <c r="G14752">
        <v>8521175858</v>
      </c>
      <c r="H14752" t="s">
        <v>5696</v>
      </c>
      <c r="I14752">
        <v>4016.56</v>
      </c>
      <c r="J14752" s="1">
        <v>44954</v>
      </c>
      <c r="K14752">
        <v>3651.42</v>
      </c>
      <c r="L14752" s="1">
        <v>44910</v>
      </c>
      <c r="M14752">
        <v>-44</v>
      </c>
      <c r="N14752" s="8">
        <f t="shared" si="230"/>
        <v>-160662.48000000001</v>
      </c>
    </row>
    <row r="14753" spans="1:14">
      <c r="A14753" t="s">
        <v>14</v>
      </c>
      <c r="B14753" t="s">
        <v>62</v>
      </c>
      <c r="C14753" t="s">
        <v>5174</v>
      </c>
      <c r="D14753" t="s">
        <v>5175</v>
      </c>
      <c r="E14753" s="1">
        <v>44894</v>
      </c>
      <c r="F14753" s="1">
        <v>44894</v>
      </c>
      <c r="G14753">
        <v>8522276673</v>
      </c>
      <c r="H14753" t="s">
        <v>45</v>
      </c>
      <c r="I14753">
        <v>3000</v>
      </c>
      <c r="J14753" s="1">
        <v>44954</v>
      </c>
      <c r="K14753">
        <v>3000</v>
      </c>
      <c r="L14753" s="1">
        <v>44900</v>
      </c>
      <c r="M14753">
        <v>-54</v>
      </c>
      <c r="N14753" s="8">
        <f t="shared" si="230"/>
        <v>-162000</v>
      </c>
    </row>
    <row r="14754" spans="1:14">
      <c r="A14754" t="s">
        <v>14</v>
      </c>
      <c r="B14754" t="s">
        <v>62</v>
      </c>
      <c r="C14754" t="s">
        <v>319</v>
      </c>
      <c r="D14754">
        <v>9750710965</v>
      </c>
      <c r="E14754" s="1">
        <v>44895</v>
      </c>
      <c r="F14754" s="1">
        <v>44895</v>
      </c>
      <c r="G14754">
        <v>8523350371</v>
      </c>
      <c r="H14754" t="s">
        <v>5697</v>
      </c>
      <c r="I14754">
        <v>1088.73</v>
      </c>
      <c r="J14754" s="1">
        <v>44955</v>
      </c>
      <c r="K14754">
        <v>989.75</v>
      </c>
      <c r="L14754" s="1">
        <v>44910</v>
      </c>
      <c r="M14754">
        <v>-45</v>
      </c>
      <c r="N14754" s="8">
        <f t="shared" si="230"/>
        <v>-44538.75</v>
      </c>
    </row>
    <row r="14755" spans="1:14">
      <c r="A14755" t="s">
        <v>14</v>
      </c>
      <c r="B14755" t="s">
        <v>62</v>
      </c>
      <c r="C14755" t="s">
        <v>319</v>
      </c>
      <c r="D14755">
        <v>9750710965</v>
      </c>
      <c r="E14755" s="1">
        <v>44895</v>
      </c>
      <c r="F14755" s="1">
        <v>44895</v>
      </c>
      <c r="G14755">
        <v>8523406993</v>
      </c>
      <c r="H14755" t="s">
        <v>5698</v>
      </c>
      <c r="I14755">
        <v>43.99</v>
      </c>
      <c r="J14755" s="1">
        <v>44955</v>
      </c>
      <c r="K14755">
        <v>39.99</v>
      </c>
      <c r="L14755" s="1">
        <v>44910</v>
      </c>
      <c r="M14755">
        <v>-45</v>
      </c>
      <c r="N14755" s="8">
        <f t="shared" si="230"/>
        <v>-1799.5500000000002</v>
      </c>
    </row>
    <row r="14756" spans="1:14">
      <c r="A14756" t="s">
        <v>14</v>
      </c>
      <c r="B14756" t="s">
        <v>62</v>
      </c>
      <c r="C14756" t="s">
        <v>517</v>
      </c>
      <c r="D14756">
        <v>924251002</v>
      </c>
      <c r="E14756" s="1">
        <v>44894</v>
      </c>
      <c r="F14756" s="1">
        <v>44894</v>
      </c>
      <c r="G14756">
        <v>8523773135</v>
      </c>
      <c r="H14756" t="s">
        <v>5699</v>
      </c>
      <c r="I14756">
        <v>5782.63</v>
      </c>
      <c r="J14756" s="1">
        <v>44954</v>
      </c>
      <c r="K14756">
        <v>5256.94</v>
      </c>
      <c r="L14756" s="1">
        <v>44910</v>
      </c>
      <c r="M14756">
        <v>-44</v>
      </c>
      <c r="N14756" s="8">
        <f t="shared" si="230"/>
        <v>-231305.36</v>
      </c>
    </row>
    <row r="14757" spans="1:14">
      <c r="A14757" t="s">
        <v>14</v>
      </c>
      <c r="B14757" t="s">
        <v>62</v>
      </c>
      <c r="C14757" t="s">
        <v>1621</v>
      </c>
      <c r="D14757">
        <v>9018810151</v>
      </c>
      <c r="E14757" s="1">
        <v>44895</v>
      </c>
      <c r="F14757" s="1">
        <v>44895</v>
      </c>
      <c r="G14757">
        <v>8523878084</v>
      </c>
      <c r="H14757" t="s">
        <v>5700</v>
      </c>
      <c r="I14757">
        <v>424.56</v>
      </c>
      <c r="J14757" s="1">
        <v>44955</v>
      </c>
      <c r="K14757">
        <v>348</v>
      </c>
      <c r="L14757" s="1">
        <v>44910</v>
      </c>
      <c r="M14757">
        <v>-45</v>
      </c>
      <c r="N14757" s="8">
        <f t="shared" si="230"/>
        <v>-15660</v>
      </c>
    </row>
    <row r="14758" spans="1:14">
      <c r="A14758" t="s">
        <v>14</v>
      </c>
      <c r="B14758" t="s">
        <v>62</v>
      </c>
      <c r="C14758" t="s">
        <v>1621</v>
      </c>
      <c r="D14758">
        <v>9018810151</v>
      </c>
      <c r="E14758" s="1">
        <v>44894</v>
      </c>
      <c r="F14758" s="1">
        <v>44894</v>
      </c>
      <c r="G14758">
        <v>8523879131</v>
      </c>
      <c r="H14758" t="s">
        <v>5701</v>
      </c>
      <c r="I14758">
        <v>148.35</v>
      </c>
      <c r="J14758" s="1">
        <v>44954</v>
      </c>
      <c r="K14758">
        <v>121.6</v>
      </c>
      <c r="L14758" s="1">
        <v>44910</v>
      </c>
      <c r="M14758">
        <v>-44</v>
      </c>
      <c r="N14758" s="8">
        <f t="shared" si="230"/>
        <v>-5350.4</v>
      </c>
    </row>
    <row r="14759" spans="1:14">
      <c r="A14759" t="s">
        <v>14</v>
      </c>
      <c r="B14759" t="s">
        <v>62</v>
      </c>
      <c r="C14759" t="s">
        <v>102</v>
      </c>
      <c r="D14759">
        <v>12317560154</v>
      </c>
      <c r="E14759" s="1">
        <v>44894</v>
      </c>
      <c r="F14759" s="1">
        <v>44894</v>
      </c>
      <c r="G14759">
        <v>8524131449</v>
      </c>
      <c r="H14759">
        <v>2261005905</v>
      </c>
      <c r="I14759">
        <v>644.53</v>
      </c>
      <c r="J14759" s="1">
        <v>44954</v>
      </c>
      <c r="K14759">
        <v>528.29999999999995</v>
      </c>
      <c r="L14759" s="1">
        <v>44911</v>
      </c>
      <c r="M14759">
        <v>-43</v>
      </c>
      <c r="N14759" s="8">
        <f t="shared" si="230"/>
        <v>-22716.899999999998</v>
      </c>
    </row>
    <row r="14760" spans="1:14">
      <c r="A14760" t="s">
        <v>14</v>
      </c>
      <c r="B14760" t="s">
        <v>62</v>
      </c>
      <c r="C14760" t="s">
        <v>322</v>
      </c>
      <c r="D14760">
        <v>2645920592</v>
      </c>
      <c r="E14760" s="1">
        <v>44894</v>
      </c>
      <c r="F14760" s="1">
        <v>44894</v>
      </c>
      <c r="G14760">
        <v>8524216501</v>
      </c>
      <c r="H14760">
        <v>2022043172</v>
      </c>
      <c r="I14760">
        <v>4446.68</v>
      </c>
      <c r="J14760" s="1">
        <v>44954</v>
      </c>
      <c r="K14760">
        <v>4042.44</v>
      </c>
      <c r="L14760" s="1">
        <v>44910</v>
      </c>
      <c r="M14760">
        <v>-44</v>
      </c>
      <c r="N14760" s="8">
        <f t="shared" si="230"/>
        <v>-177867.36000000002</v>
      </c>
    </row>
    <row r="14761" spans="1:14">
      <c r="A14761" t="s">
        <v>14</v>
      </c>
      <c r="B14761" t="s">
        <v>62</v>
      </c>
      <c r="C14761" t="s">
        <v>502</v>
      </c>
      <c r="D14761">
        <v>3296950151</v>
      </c>
      <c r="E14761" s="1">
        <v>44895</v>
      </c>
      <c r="F14761" s="1">
        <v>44895</v>
      </c>
      <c r="G14761">
        <v>8524667536</v>
      </c>
      <c r="H14761">
        <v>2022000010040580</v>
      </c>
      <c r="I14761">
        <v>7623.17</v>
      </c>
      <c r="J14761" s="1">
        <v>44955</v>
      </c>
      <c r="K14761">
        <v>6930.15</v>
      </c>
      <c r="L14761" s="1">
        <v>44910</v>
      </c>
      <c r="M14761">
        <v>-45</v>
      </c>
      <c r="N14761" s="8">
        <f t="shared" si="230"/>
        <v>-311856.75</v>
      </c>
    </row>
    <row r="14762" spans="1:14">
      <c r="A14762" t="s">
        <v>14</v>
      </c>
      <c r="B14762" t="s">
        <v>62</v>
      </c>
      <c r="C14762" t="s">
        <v>525</v>
      </c>
      <c r="D14762">
        <v>4732240967</v>
      </c>
      <c r="E14762" s="1">
        <v>44895</v>
      </c>
      <c r="F14762" s="1">
        <v>44895</v>
      </c>
      <c r="G14762">
        <v>8524758647</v>
      </c>
      <c r="H14762">
        <v>87126225</v>
      </c>
      <c r="I14762">
        <v>3629.51</v>
      </c>
      <c r="J14762" s="1">
        <v>44955</v>
      </c>
      <c r="K14762">
        <v>3299.55</v>
      </c>
      <c r="L14762" s="1">
        <v>44910</v>
      </c>
      <c r="M14762">
        <v>-45</v>
      </c>
      <c r="N14762" s="8">
        <f t="shared" si="230"/>
        <v>-148479.75</v>
      </c>
    </row>
    <row r="14763" spans="1:14">
      <c r="A14763" t="s">
        <v>14</v>
      </c>
      <c r="B14763" t="s">
        <v>62</v>
      </c>
      <c r="C14763" t="s">
        <v>607</v>
      </c>
      <c r="D14763">
        <v>2774840595</v>
      </c>
      <c r="E14763" s="1">
        <v>44895</v>
      </c>
      <c r="F14763" s="1">
        <v>44895</v>
      </c>
      <c r="G14763">
        <v>8525031768</v>
      </c>
      <c r="H14763">
        <v>9897121697</v>
      </c>
      <c r="I14763">
        <v>219.45</v>
      </c>
      <c r="J14763" s="1">
        <v>44955</v>
      </c>
      <c r="K14763">
        <v>199.5</v>
      </c>
      <c r="L14763" s="1">
        <v>44910</v>
      </c>
      <c r="M14763">
        <v>-45</v>
      </c>
      <c r="N14763" s="8">
        <f t="shared" si="230"/>
        <v>-8977.5</v>
      </c>
    </row>
    <row r="14764" spans="1:14">
      <c r="A14764" t="s">
        <v>14</v>
      </c>
      <c r="B14764" t="s">
        <v>62</v>
      </c>
      <c r="C14764" t="s">
        <v>607</v>
      </c>
      <c r="D14764">
        <v>2774840595</v>
      </c>
      <c r="E14764" s="1">
        <v>44895</v>
      </c>
      <c r="F14764" s="1">
        <v>44895</v>
      </c>
      <c r="G14764">
        <v>8525034915</v>
      </c>
      <c r="H14764">
        <v>9897121700</v>
      </c>
      <c r="I14764">
        <v>595.75</v>
      </c>
      <c r="J14764" s="1">
        <v>44955</v>
      </c>
      <c r="K14764">
        <v>541.59</v>
      </c>
      <c r="L14764" s="1">
        <v>44910</v>
      </c>
      <c r="M14764">
        <v>-45</v>
      </c>
      <c r="N14764" s="8">
        <f t="shared" si="230"/>
        <v>-24371.550000000003</v>
      </c>
    </row>
    <row r="14765" spans="1:14">
      <c r="A14765" t="s">
        <v>14</v>
      </c>
      <c r="B14765" t="s">
        <v>62</v>
      </c>
      <c r="C14765" t="s">
        <v>1115</v>
      </c>
      <c r="D14765">
        <v>234290658</v>
      </c>
      <c r="E14765" s="1">
        <v>44895</v>
      </c>
      <c r="F14765" s="1">
        <v>44895</v>
      </c>
      <c r="G14765">
        <v>8527091365</v>
      </c>
      <c r="H14765" t="s">
        <v>5702</v>
      </c>
      <c r="I14765">
        <v>33131.54</v>
      </c>
      <c r="J14765" s="1">
        <v>44955</v>
      </c>
      <c r="K14765">
        <v>27157</v>
      </c>
      <c r="L14765" s="1">
        <v>44910</v>
      </c>
      <c r="M14765">
        <v>-45</v>
      </c>
      <c r="N14765" s="8">
        <f t="shared" si="230"/>
        <v>-1222065</v>
      </c>
    </row>
    <row r="14766" spans="1:14">
      <c r="A14766" t="s">
        <v>14</v>
      </c>
      <c r="B14766" t="s">
        <v>62</v>
      </c>
      <c r="C14766" t="s">
        <v>1099</v>
      </c>
      <c r="D14766">
        <v>14669571003</v>
      </c>
      <c r="E14766" s="1">
        <v>44895</v>
      </c>
      <c r="F14766" s="1">
        <v>44895</v>
      </c>
      <c r="G14766">
        <v>8527952841</v>
      </c>
      <c r="H14766" t="s">
        <v>5703</v>
      </c>
      <c r="I14766">
        <v>4383.8599999999997</v>
      </c>
      <c r="J14766" s="1">
        <v>44955</v>
      </c>
      <c r="K14766">
        <v>3593.33</v>
      </c>
      <c r="L14766" s="1">
        <v>44910</v>
      </c>
      <c r="M14766">
        <v>-45</v>
      </c>
      <c r="N14766" s="8">
        <f t="shared" si="230"/>
        <v>-161699.85</v>
      </c>
    </row>
    <row r="14767" spans="1:14">
      <c r="A14767" t="s">
        <v>14</v>
      </c>
      <c r="B14767" t="s">
        <v>62</v>
      </c>
      <c r="C14767" t="s">
        <v>5704</v>
      </c>
      <c r="D14767">
        <v>3813040106</v>
      </c>
      <c r="E14767" s="1">
        <v>44895</v>
      </c>
      <c r="F14767" s="1">
        <v>44895</v>
      </c>
      <c r="G14767">
        <v>8528028813</v>
      </c>
      <c r="H14767" t="s">
        <v>5705</v>
      </c>
      <c r="I14767">
        <v>162.87</v>
      </c>
      <c r="J14767" s="1">
        <v>44955</v>
      </c>
      <c r="K14767">
        <v>133.5</v>
      </c>
      <c r="L14767" s="1">
        <v>44910</v>
      </c>
      <c r="M14767">
        <v>-45</v>
      </c>
      <c r="N14767" s="8">
        <f t="shared" si="230"/>
        <v>-6007.5</v>
      </c>
    </row>
    <row r="14768" spans="1:14">
      <c r="A14768" t="s">
        <v>14</v>
      </c>
      <c r="B14768" t="s">
        <v>62</v>
      </c>
      <c r="C14768" t="s">
        <v>1101</v>
      </c>
      <c r="D14768">
        <v>14769431009</v>
      </c>
      <c r="E14768" s="1">
        <v>44895</v>
      </c>
      <c r="F14768" s="1">
        <v>44895</v>
      </c>
      <c r="G14768">
        <v>8528262599</v>
      </c>
      <c r="H14768" t="s">
        <v>5706</v>
      </c>
      <c r="I14768">
        <v>4084.96</v>
      </c>
      <c r="J14768" s="1">
        <v>44955</v>
      </c>
      <c r="K14768">
        <v>3348.33</v>
      </c>
      <c r="L14768" s="1">
        <v>44910</v>
      </c>
      <c r="M14768">
        <v>-45</v>
      </c>
      <c r="N14768" s="8">
        <f t="shared" si="230"/>
        <v>-150674.85</v>
      </c>
    </row>
    <row r="14769" spans="1:14">
      <c r="A14769" t="s">
        <v>14</v>
      </c>
      <c r="B14769" t="s">
        <v>62</v>
      </c>
      <c r="C14769" t="s">
        <v>303</v>
      </c>
      <c r="D14769">
        <v>426150488</v>
      </c>
      <c r="E14769" s="1">
        <v>44895</v>
      </c>
      <c r="F14769" s="1">
        <v>44895</v>
      </c>
      <c r="G14769">
        <v>8528629476</v>
      </c>
      <c r="H14769">
        <v>154259</v>
      </c>
      <c r="I14769">
        <v>1.1000000000000001</v>
      </c>
      <c r="J14769" s="1">
        <v>44955</v>
      </c>
      <c r="K14769">
        <v>1</v>
      </c>
      <c r="L14769" s="1">
        <v>44910</v>
      </c>
      <c r="M14769">
        <v>-45</v>
      </c>
      <c r="N14769" s="8">
        <f t="shared" si="230"/>
        <v>-45</v>
      </c>
    </row>
    <row r="14770" spans="1:14">
      <c r="A14770" t="s">
        <v>14</v>
      </c>
      <c r="B14770" t="s">
        <v>62</v>
      </c>
      <c r="C14770" t="s">
        <v>303</v>
      </c>
      <c r="D14770">
        <v>426150488</v>
      </c>
      <c r="E14770" s="1">
        <v>44895</v>
      </c>
      <c r="F14770" s="1">
        <v>44895</v>
      </c>
      <c r="G14770">
        <v>8528719780</v>
      </c>
      <c r="H14770">
        <v>154260</v>
      </c>
      <c r="I14770">
        <v>1.1000000000000001</v>
      </c>
      <c r="J14770" s="1">
        <v>44955</v>
      </c>
      <c r="K14770">
        <v>1</v>
      </c>
      <c r="L14770" s="1">
        <v>44910</v>
      </c>
      <c r="M14770">
        <v>-45</v>
      </c>
      <c r="N14770" s="8">
        <f t="shared" si="230"/>
        <v>-45</v>
      </c>
    </row>
    <row r="14771" spans="1:14">
      <c r="A14771" t="s">
        <v>14</v>
      </c>
      <c r="B14771" t="s">
        <v>62</v>
      </c>
      <c r="C14771" t="s">
        <v>303</v>
      </c>
      <c r="D14771">
        <v>426150488</v>
      </c>
      <c r="E14771" s="1">
        <v>44895</v>
      </c>
      <c r="F14771" s="1">
        <v>44895</v>
      </c>
      <c r="G14771">
        <v>8528719829</v>
      </c>
      <c r="H14771">
        <v>154261</v>
      </c>
      <c r="I14771">
        <v>1.1000000000000001</v>
      </c>
      <c r="J14771" s="1">
        <v>44955</v>
      </c>
      <c r="K14771">
        <v>1</v>
      </c>
      <c r="L14771" s="1">
        <v>44910</v>
      </c>
      <c r="M14771">
        <v>-45</v>
      </c>
      <c r="N14771" s="8">
        <f t="shared" si="230"/>
        <v>-45</v>
      </c>
    </row>
    <row r="14772" spans="1:14">
      <c r="A14772" t="s">
        <v>14</v>
      </c>
      <c r="B14772" t="s">
        <v>62</v>
      </c>
      <c r="C14772" t="s">
        <v>155</v>
      </c>
      <c r="D14772">
        <v>5619050585</v>
      </c>
      <c r="E14772" s="1">
        <v>44895</v>
      </c>
      <c r="F14772" s="1">
        <v>44895</v>
      </c>
      <c r="G14772">
        <v>8528833578</v>
      </c>
      <c r="H14772">
        <v>500015476</v>
      </c>
      <c r="I14772">
        <v>7530.19</v>
      </c>
      <c r="J14772" s="1">
        <v>44955</v>
      </c>
      <c r="K14772">
        <v>6845.62</v>
      </c>
      <c r="L14772" s="1">
        <v>44910</v>
      </c>
      <c r="M14772">
        <v>-45</v>
      </c>
      <c r="N14772" s="8">
        <f t="shared" si="230"/>
        <v>-308052.90000000002</v>
      </c>
    </row>
    <row r="14773" spans="1:14">
      <c r="A14773" t="s">
        <v>14</v>
      </c>
      <c r="B14773" t="s">
        <v>62</v>
      </c>
      <c r="C14773" t="s">
        <v>155</v>
      </c>
      <c r="D14773">
        <v>5619050585</v>
      </c>
      <c r="E14773" s="1">
        <v>44895</v>
      </c>
      <c r="F14773" s="1">
        <v>44895</v>
      </c>
      <c r="G14773">
        <v>8528835138</v>
      </c>
      <c r="H14773">
        <v>500015480</v>
      </c>
      <c r="I14773">
        <v>2394.81</v>
      </c>
      <c r="J14773" s="1">
        <v>44955</v>
      </c>
      <c r="K14773">
        <v>2177.1</v>
      </c>
      <c r="L14773" s="1">
        <v>44910</v>
      </c>
      <c r="M14773">
        <v>-45</v>
      </c>
      <c r="N14773" s="8">
        <f t="shared" si="230"/>
        <v>-97969.5</v>
      </c>
    </row>
    <row r="14774" spans="1:14">
      <c r="A14774" t="s">
        <v>14</v>
      </c>
      <c r="B14774" t="s">
        <v>62</v>
      </c>
      <c r="C14774" t="s">
        <v>346</v>
      </c>
      <c r="D14774">
        <v>5870050589</v>
      </c>
      <c r="E14774" s="1">
        <v>44895</v>
      </c>
      <c r="F14774" s="1">
        <v>44895</v>
      </c>
      <c r="G14774">
        <v>8529027803</v>
      </c>
      <c r="H14774" t="s">
        <v>5707</v>
      </c>
      <c r="I14774">
        <v>1903.2</v>
      </c>
      <c r="J14774" s="1">
        <v>44955</v>
      </c>
      <c r="K14774">
        <v>1560</v>
      </c>
      <c r="L14774" s="1">
        <v>44910</v>
      </c>
      <c r="M14774">
        <v>-45</v>
      </c>
      <c r="N14774" s="8">
        <f t="shared" si="230"/>
        <v>-70200</v>
      </c>
    </row>
    <row r="14775" spans="1:14">
      <c r="A14775" t="s">
        <v>14</v>
      </c>
      <c r="B14775" t="s">
        <v>62</v>
      </c>
      <c r="C14775" t="s">
        <v>1231</v>
      </c>
      <c r="D14775">
        <v>6700240580</v>
      </c>
      <c r="E14775" s="1">
        <v>44895</v>
      </c>
      <c r="F14775" s="1">
        <v>44895</v>
      </c>
      <c r="G14775">
        <v>8529072839</v>
      </c>
      <c r="H14775" t="s">
        <v>5708</v>
      </c>
      <c r="I14775">
        <v>7045.5</v>
      </c>
      <c r="J14775" s="1">
        <v>44955</v>
      </c>
      <c r="K14775">
        <v>5775</v>
      </c>
      <c r="L14775" s="1">
        <v>44910</v>
      </c>
      <c r="M14775">
        <v>-45</v>
      </c>
      <c r="N14775" s="8">
        <f t="shared" si="230"/>
        <v>-259875</v>
      </c>
    </row>
    <row r="14776" spans="1:14">
      <c r="A14776" t="s">
        <v>14</v>
      </c>
      <c r="B14776" t="s">
        <v>62</v>
      </c>
      <c r="C14776" t="s">
        <v>5709</v>
      </c>
      <c r="D14776">
        <v>3133490015</v>
      </c>
      <c r="E14776" s="1">
        <v>44895</v>
      </c>
      <c r="F14776" s="1">
        <v>44895</v>
      </c>
      <c r="G14776">
        <v>8530258902</v>
      </c>
      <c r="H14776">
        <v>670</v>
      </c>
      <c r="I14776">
        <v>902.8</v>
      </c>
      <c r="J14776" s="1">
        <v>44955</v>
      </c>
      <c r="K14776">
        <v>740</v>
      </c>
      <c r="L14776" s="1">
        <v>44910</v>
      </c>
      <c r="M14776">
        <v>-45</v>
      </c>
      <c r="N14776" s="8">
        <f t="shared" si="230"/>
        <v>-33300</v>
      </c>
    </row>
    <row r="14777" spans="1:14">
      <c r="A14777" t="s">
        <v>14</v>
      </c>
      <c r="B14777" t="s">
        <v>62</v>
      </c>
      <c r="C14777" t="s">
        <v>1262</v>
      </c>
      <c r="D14777" t="s">
        <v>1263</v>
      </c>
      <c r="E14777" s="1">
        <v>44895</v>
      </c>
      <c r="F14777" s="1">
        <v>44895</v>
      </c>
      <c r="G14777">
        <v>8531015714</v>
      </c>
      <c r="H14777" t="s">
        <v>5710</v>
      </c>
      <c r="I14777">
        <v>2833.33</v>
      </c>
      <c r="J14777" s="1">
        <v>44955</v>
      </c>
      <c r="K14777">
        <v>2833.33</v>
      </c>
      <c r="L14777" s="1">
        <v>44900</v>
      </c>
      <c r="M14777">
        <v>-55</v>
      </c>
      <c r="N14777" s="8">
        <f t="shared" si="230"/>
        <v>-155833.15</v>
      </c>
    </row>
    <row r="14778" spans="1:14">
      <c r="A14778" t="s">
        <v>14</v>
      </c>
      <c r="B14778" t="s">
        <v>62</v>
      </c>
      <c r="C14778" t="s">
        <v>169</v>
      </c>
      <c r="D14778">
        <v>1313240424</v>
      </c>
      <c r="E14778" s="1">
        <v>44895</v>
      </c>
      <c r="F14778" s="1">
        <v>44895</v>
      </c>
      <c r="G14778">
        <v>8532537103</v>
      </c>
      <c r="H14778" t="s">
        <v>5711</v>
      </c>
      <c r="I14778">
        <v>329.4</v>
      </c>
      <c r="J14778" s="1">
        <v>44955</v>
      </c>
      <c r="K14778">
        <v>270</v>
      </c>
      <c r="L14778" s="1">
        <v>44910</v>
      </c>
      <c r="M14778">
        <v>-45</v>
      </c>
      <c r="N14778" s="8">
        <f t="shared" si="230"/>
        <v>-12150</v>
      </c>
    </row>
    <row r="14779" spans="1:14">
      <c r="A14779" t="s">
        <v>14</v>
      </c>
      <c r="B14779" t="s">
        <v>62</v>
      </c>
      <c r="C14779" t="s">
        <v>169</v>
      </c>
      <c r="D14779">
        <v>1313240424</v>
      </c>
      <c r="E14779" s="1">
        <v>44896</v>
      </c>
      <c r="F14779" s="1">
        <v>44896</v>
      </c>
      <c r="G14779">
        <v>8532537227</v>
      </c>
      <c r="H14779" t="s">
        <v>5712</v>
      </c>
      <c r="I14779">
        <v>10374</v>
      </c>
      <c r="J14779" s="1">
        <v>44956</v>
      </c>
      <c r="K14779">
        <v>9880</v>
      </c>
      <c r="L14779" s="1">
        <v>44910</v>
      </c>
      <c r="M14779">
        <v>-46</v>
      </c>
      <c r="N14779" s="8">
        <f t="shared" si="230"/>
        <v>-454480</v>
      </c>
    </row>
    <row r="14780" spans="1:14">
      <c r="A14780" t="s">
        <v>14</v>
      </c>
      <c r="B14780" t="s">
        <v>62</v>
      </c>
      <c r="C14780" t="s">
        <v>169</v>
      </c>
      <c r="D14780">
        <v>1313240424</v>
      </c>
      <c r="E14780" s="1">
        <v>44896</v>
      </c>
      <c r="F14780" s="1">
        <v>44896</v>
      </c>
      <c r="G14780">
        <v>8532537348</v>
      </c>
      <c r="H14780" t="s">
        <v>5713</v>
      </c>
      <c r="I14780">
        <v>289.87</v>
      </c>
      <c r="J14780" s="1">
        <v>44956</v>
      </c>
      <c r="K14780">
        <v>237.6</v>
      </c>
      <c r="L14780" s="1">
        <v>44910</v>
      </c>
      <c r="M14780">
        <v>-46</v>
      </c>
      <c r="N14780" s="8">
        <f t="shared" si="230"/>
        <v>-10929.6</v>
      </c>
    </row>
    <row r="14781" spans="1:14">
      <c r="A14781" t="s">
        <v>14</v>
      </c>
      <c r="B14781" t="s">
        <v>62</v>
      </c>
      <c r="C14781" t="s">
        <v>953</v>
      </c>
      <c r="D14781">
        <v>8126390155</v>
      </c>
      <c r="E14781" s="1">
        <v>44896</v>
      </c>
      <c r="F14781" s="1">
        <v>44896</v>
      </c>
      <c r="G14781">
        <v>8534094471</v>
      </c>
      <c r="H14781" t="s">
        <v>5714</v>
      </c>
      <c r="I14781">
        <v>757.62</v>
      </c>
      <c r="J14781" s="1">
        <v>44956</v>
      </c>
      <c r="K14781">
        <v>621</v>
      </c>
      <c r="L14781" s="1">
        <v>44911</v>
      </c>
      <c r="M14781">
        <v>-45</v>
      </c>
      <c r="N14781" s="8">
        <f t="shared" si="230"/>
        <v>-27945</v>
      </c>
    </row>
    <row r="14782" spans="1:14">
      <c r="A14782" t="s">
        <v>14</v>
      </c>
      <c r="B14782" t="s">
        <v>62</v>
      </c>
      <c r="C14782" t="s">
        <v>617</v>
      </c>
      <c r="D14782">
        <v>399970581</v>
      </c>
      <c r="E14782" s="1">
        <v>44895</v>
      </c>
      <c r="F14782" s="1">
        <v>44895</v>
      </c>
      <c r="G14782">
        <v>8534411821</v>
      </c>
      <c r="H14782" t="s">
        <v>5715</v>
      </c>
      <c r="I14782">
        <v>183</v>
      </c>
      <c r="J14782" s="1">
        <v>44955</v>
      </c>
      <c r="K14782">
        <v>150</v>
      </c>
      <c r="L14782" s="1">
        <v>44914</v>
      </c>
      <c r="M14782">
        <v>-41</v>
      </c>
      <c r="N14782" s="8">
        <f t="shared" si="230"/>
        <v>-6150</v>
      </c>
    </row>
    <row r="14783" spans="1:14">
      <c r="A14783" t="s">
        <v>14</v>
      </c>
      <c r="B14783" t="s">
        <v>62</v>
      </c>
      <c r="C14783" t="s">
        <v>695</v>
      </c>
      <c r="D14783">
        <v>5848061007</v>
      </c>
      <c r="E14783" s="1">
        <v>44896</v>
      </c>
      <c r="F14783" s="1">
        <v>44896</v>
      </c>
      <c r="G14783">
        <v>8534815084</v>
      </c>
      <c r="H14783">
        <v>2022012000121910</v>
      </c>
      <c r="I14783">
        <v>5417.04</v>
      </c>
      <c r="J14783" s="1">
        <v>44956</v>
      </c>
      <c r="K14783">
        <v>4924.58</v>
      </c>
      <c r="L14783" s="1">
        <v>44910</v>
      </c>
      <c r="M14783">
        <v>-46</v>
      </c>
      <c r="N14783" s="8">
        <f t="shared" si="230"/>
        <v>-226530.68</v>
      </c>
    </row>
    <row r="14784" spans="1:14">
      <c r="A14784" t="s">
        <v>14</v>
      </c>
      <c r="B14784" t="s">
        <v>62</v>
      </c>
      <c r="C14784" t="s">
        <v>695</v>
      </c>
      <c r="D14784">
        <v>5848061007</v>
      </c>
      <c r="E14784" s="1">
        <v>44896</v>
      </c>
      <c r="F14784" s="1">
        <v>44896</v>
      </c>
      <c r="G14784">
        <v>8534831665</v>
      </c>
      <c r="H14784">
        <v>2022012000121570</v>
      </c>
      <c r="I14784">
        <v>11531.45</v>
      </c>
      <c r="J14784" s="1">
        <v>44956</v>
      </c>
      <c r="K14784">
        <v>10483.14</v>
      </c>
      <c r="L14784" s="1">
        <v>44910</v>
      </c>
      <c r="M14784">
        <v>-46</v>
      </c>
      <c r="N14784" s="8">
        <f t="shared" si="230"/>
        <v>-482224.43999999994</v>
      </c>
    </row>
    <row r="14785" spans="1:14">
      <c r="A14785" t="s">
        <v>14</v>
      </c>
      <c r="B14785" t="s">
        <v>62</v>
      </c>
      <c r="C14785" t="s">
        <v>796</v>
      </c>
      <c r="D14785">
        <v>3222390159</v>
      </c>
      <c r="E14785" s="1">
        <v>44896</v>
      </c>
      <c r="F14785" s="1">
        <v>44896</v>
      </c>
      <c r="G14785">
        <v>8535650891</v>
      </c>
      <c r="H14785">
        <v>2022041453</v>
      </c>
      <c r="I14785">
        <v>1438.11</v>
      </c>
      <c r="J14785" s="1">
        <v>44956</v>
      </c>
      <c r="K14785">
        <v>1178.78</v>
      </c>
      <c r="L14785" s="1">
        <v>44910</v>
      </c>
      <c r="M14785">
        <v>-46</v>
      </c>
      <c r="N14785" s="8">
        <f t="shared" si="230"/>
        <v>-54223.88</v>
      </c>
    </row>
    <row r="14786" spans="1:14">
      <c r="A14786" t="s">
        <v>14</v>
      </c>
      <c r="B14786" t="s">
        <v>62</v>
      </c>
      <c r="C14786" t="s">
        <v>205</v>
      </c>
      <c r="D14786">
        <v>747170157</v>
      </c>
      <c r="E14786" s="1">
        <v>44896</v>
      </c>
      <c r="F14786" s="1">
        <v>44896</v>
      </c>
      <c r="G14786">
        <v>8538072616</v>
      </c>
      <c r="H14786">
        <v>6752012274</v>
      </c>
      <c r="I14786">
        <v>1500</v>
      </c>
      <c r="J14786" s="1">
        <v>44956</v>
      </c>
      <c r="K14786">
        <v>1500</v>
      </c>
      <c r="L14786" s="1">
        <v>44914</v>
      </c>
      <c r="M14786">
        <v>-42</v>
      </c>
      <c r="N14786" s="8">
        <f t="shared" si="230"/>
        <v>-63000</v>
      </c>
    </row>
    <row r="14787" spans="1:14">
      <c r="A14787" t="s">
        <v>14</v>
      </c>
      <c r="B14787" t="s">
        <v>62</v>
      </c>
      <c r="C14787" t="s">
        <v>205</v>
      </c>
      <c r="D14787">
        <v>747170157</v>
      </c>
      <c r="E14787" s="1">
        <v>44896</v>
      </c>
      <c r="F14787" s="1">
        <v>44896</v>
      </c>
      <c r="G14787">
        <v>8538072827</v>
      </c>
      <c r="H14787">
        <v>6752012281</v>
      </c>
      <c r="I14787">
        <v>1500</v>
      </c>
      <c r="J14787" s="1">
        <v>44956</v>
      </c>
      <c r="K14787">
        <v>1500</v>
      </c>
      <c r="L14787" s="1">
        <v>44914</v>
      </c>
      <c r="M14787">
        <v>-42</v>
      </c>
      <c r="N14787" s="8">
        <f t="shared" ref="N14787:N14850" si="231">+K14787*M14787</f>
        <v>-63000</v>
      </c>
    </row>
    <row r="14788" spans="1:14">
      <c r="A14788" t="s">
        <v>14</v>
      </c>
      <c r="B14788" t="s">
        <v>62</v>
      </c>
      <c r="C14788" t="s">
        <v>98</v>
      </c>
      <c r="D14788">
        <v>3524050238</v>
      </c>
      <c r="E14788" s="1">
        <v>44897</v>
      </c>
      <c r="F14788" s="1">
        <v>44897</v>
      </c>
      <c r="G14788">
        <v>8539390095</v>
      </c>
      <c r="H14788">
        <v>740917885</v>
      </c>
      <c r="I14788">
        <v>3553.25</v>
      </c>
      <c r="J14788" s="1">
        <v>44957</v>
      </c>
      <c r="K14788">
        <v>2912.5</v>
      </c>
      <c r="L14788" s="1">
        <v>44910</v>
      </c>
      <c r="M14788">
        <v>-47</v>
      </c>
      <c r="N14788" s="8">
        <f t="shared" si="231"/>
        <v>-136887.5</v>
      </c>
    </row>
    <row r="14789" spans="1:14">
      <c r="A14789" t="s">
        <v>14</v>
      </c>
      <c r="B14789" t="s">
        <v>62</v>
      </c>
      <c r="C14789" t="s">
        <v>403</v>
      </c>
      <c r="D14789">
        <v>12792100153</v>
      </c>
      <c r="E14789" s="1">
        <v>44896</v>
      </c>
      <c r="F14789" s="1">
        <v>44896</v>
      </c>
      <c r="G14789">
        <v>8539494101</v>
      </c>
      <c r="H14789">
        <v>22054902</v>
      </c>
      <c r="I14789">
        <v>43.18</v>
      </c>
      <c r="J14789" s="1">
        <v>44956</v>
      </c>
      <c r="K14789">
        <v>35.39</v>
      </c>
      <c r="L14789" s="1">
        <v>44910</v>
      </c>
      <c r="M14789">
        <v>-46</v>
      </c>
      <c r="N14789" s="8">
        <f t="shared" si="231"/>
        <v>-1627.94</v>
      </c>
    </row>
    <row r="14790" spans="1:14">
      <c r="A14790" t="s">
        <v>14</v>
      </c>
      <c r="B14790" t="s">
        <v>62</v>
      </c>
      <c r="C14790" t="s">
        <v>1747</v>
      </c>
      <c r="D14790" t="s">
        <v>1748</v>
      </c>
      <c r="E14790" s="1">
        <v>44897</v>
      </c>
      <c r="F14790" s="1">
        <v>44897</v>
      </c>
      <c r="G14790">
        <v>8539575050</v>
      </c>
      <c r="H14790" t="s">
        <v>2022</v>
      </c>
      <c r="I14790">
        <v>1500</v>
      </c>
      <c r="J14790" s="1">
        <v>44957</v>
      </c>
      <c r="K14790">
        <v>1500</v>
      </c>
      <c r="L14790" s="1">
        <v>44902</v>
      </c>
      <c r="M14790">
        <v>-55</v>
      </c>
      <c r="N14790" s="8">
        <f t="shared" si="231"/>
        <v>-82500</v>
      </c>
    </row>
    <row r="14791" spans="1:14">
      <c r="A14791" t="s">
        <v>14</v>
      </c>
      <c r="B14791" t="s">
        <v>62</v>
      </c>
      <c r="C14791" t="s">
        <v>1208</v>
      </c>
      <c r="D14791" t="s">
        <v>1209</v>
      </c>
      <c r="E14791" s="1">
        <v>44896</v>
      </c>
      <c r="F14791" s="1">
        <v>44896</v>
      </c>
      <c r="G14791">
        <v>8540088206</v>
      </c>
      <c r="H14791" t="s">
        <v>5716</v>
      </c>
      <c r="I14791">
        <v>3450</v>
      </c>
      <c r="J14791" s="1">
        <v>44956</v>
      </c>
      <c r="K14791">
        <v>3450</v>
      </c>
      <c r="L14791" s="1">
        <v>44900</v>
      </c>
      <c r="M14791">
        <v>-56</v>
      </c>
      <c r="N14791" s="8">
        <f t="shared" si="231"/>
        <v>-193200</v>
      </c>
    </row>
    <row r="14792" spans="1:14">
      <c r="A14792" t="s">
        <v>14</v>
      </c>
      <c r="B14792" t="s">
        <v>62</v>
      </c>
      <c r="C14792" t="s">
        <v>1251</v>
      </c>
      <c r="D14792" t="s">
        <v>1252</v>
      </c>
      <c r="E14792" s="1">
        <v>44896</v>
      </c>
      <c r="F14792" s="1">
        <v>44896</v>
      </c>
      <c r="G14792">
        <v>8540551721</v>
      </c>
      <c r="H14792" t="s">
        <v>2549</v>
      </c>
      <c r="I14792">
        <v>3000</v>
      </c>
      <c r="J14792" s="1">
        <v>44956</v>
      </c>
      <c r="K14792">
        <v>3000</v>
      </c>
      <c r="L14792" s="1">
        <v>44900</v>
      </c>
      <c r="M14792">
        <v>-56</v>
      </c>
      <c r="N14792" s="8">
        <f t="shared" si="231"/>
        <v>-168000</v>
      </c>
    </row>
    <row r="14793" spans="1:14">
      <c r="A14793" t="s">
        <v>14</v>
      </c>
      <c r="B14793" t="s">
        <v>62</v>
      </c>
      <c r="C14793" t="s">
        <v>4656</v>
      </c>
      <c r="D14793" t="s">
        <v>4657</v>
      </c>
      <c r="E14793" s="1">
        <v>44897</v>
      </c>
      <c r="F14793" s="1">
        <v>44897</v>
      </c>
      <c r="G14793">
        <v>8541147635</v>
      </c>
      <c r="H14793">
        <v>21</v>
      </c>
      <c r="I14793">
        <v>3000</v>
      </c>
      <c r="J14793" s="1">
        <v>44957</v>
      </c>
      <c r="K14793">
        <v>2400</v>
      </c>
      <c r="L14793" s="1">
        <v>44908</v>
      </c>
      <c r="M14793">
        <v>-49</v>
      </c>
      <c r="N14793" s="8">
        <f t="shared" si="231"/>
        <v>-117600</v>
      </c>
    </row>
    <row r="14794" spans="1:14">
      <c r="A14794" t="s">
        <v>14</v>
      </c>
      <c r="B14794" t="s">
        <v>62</v>
      </c>
      <c r="C14794" t="s">
        <v>176</v>
      </c>
      <c r="D14794">
        <v>12792100153</v>
      </c>
      <c r="E14794" s="1">
        <v>44896</v>
      </c>
      <c r="F14794" s="1">
        <v>44896</v>
      </c>
      <c r="G14794">
        <v>8541233232</v>
      </c>
      <c r="H14794">
        <v>5912217849</v>
      </c>
      <c r="I14794">
        <v>875.35</v>
      </c>
      <c r="J14794" s="1">
        <v>44956</v>
      </c>
      <c r="K14794">
        <v>717.5</v>
      </c>
      <c r="L14794" s="1">
        <v>44910</v>
      </c>
      <c r="M14794">
        <v>-46</v>
      </c>
      <c r="N14794" s="8">
        <f t="shared" si="231"/>
        <v>-33005</v>
      </c>
    </row>
    <row r="14795" spans="1:14">
      <c r="A14795" t="s">
        <v>14</v>
      </c>
      <c r="B14795" t="s">
        <v>62</v>
      </c>
      <c r="C14795" t="s">
        <v>4942</v>
      </c>
      <c r="D14795" t="s">
        <v>4943</v>
      </c>
      <c r="E14795" s="1">
        <v>44896</v>
      </c>
      <c r="F14795" s="1">
        <v>44896</v>
      </c>
      <c r="G14795">
        <v>8541270004</v>
      </c>
      <c r="H14795">
        <v>4</v>
      </c>
      <c r="I14795">
        <v>2999.92</v>
      </c>
      <c r="J14795" s="1">
        <v>44956</v>
      </c>
      <c r="K14795">
        <v>2999.92</v>
      </c>
      <c r="L14795" s="1">
        <v>44900</v>
      </c>
      <c r="M14795">
        <v>-56</v>
      </c>
      <c r="N14795" s="8">
        <f t="shared" si="231"/>
        <v>-167995.52000000002</v>
      </c>
    </row>
    <row r="14796" spans="1:14">
      <c r="A14796" t="s">
        <v>14</v>
      </c>
      <c r="B14796" t="s">
        <v>62</v>
      </c>
      <c r="C14796" t="s">
        <v>1224</v>
      </c>
      <c r="D14796" t="s">
        <v>1225</v>
      </c>
      <c r="E14796" s="1">
        <v>44897</v>
      </c>
      <c r="F14796" s="1">
        <v>44897</v>
      </c>
      <c r="G14796">
        <v>8541776866</v>
      </c>
      <c r="H14796" t="s">
        <v>2549</v>
      </c>
      <c r="I14796">
        <v>4187.04</v>
      </c>
      <c r="J14796" s="1">
        <v>44957</v>
      </c>
      <c r="K14796">
        <v>3500.64</v>
      </c>
      <c r="L14796" s="1">
        <v>44900</v>
      </c>
      <c r="M14796">
        <v>-57</v>
      </c>
      <c r="N14796" s="8">
        <f t="shared" si="231"/>
        <v>-199536.47999999998</v>
      </c>
    </row>
    <row r="14797" spans="1:14">
      <c r="A14797" t="s">
        <v>14</v>
      </c>
      <c r="B14797" t="s">
        <v>62</v>
      </c>
      <c r="C14797" t="s">
        <v>1266</v>
      </c>
      <c r="D14797" t="s">
        <v>1267</v>
      </c>
      <c r="E14797" s="1">
        <v>44897</v>
      </c>
      <c r="F14797" s="1">
        <v>44897</v>
      </c>
      <c r="G14797">
        <v>8542508084</v>
      </c>
      <c r="H14797" t="s">
        <v>2724</v>
      </c>
      <c r="I14797">
        <v>2256.23</v>
      </c>
      <c r="J14797" s="1">
        <v>44957</v>
      </c>
      <c r="K14797">
        <v>2256.23</v>
      </c>
      <c r="L14797" s="1">
        <v>44900</v>
      </c>
      <c r="M14797">
        <v>-57</v>
      </c>
      <c r="N14797" s="8">
        <f t="shared" si="231"/>
        <v>-128605.11</v>
      </c>
    </row>
    <row r="14798" spans="1:14">
      <c r="A14798" t="s">
        <v>14</v>
      </c>
      <c r="B14798" t="s">
        <v>62</v>
      </c>
      <c r="C14798" t="s">
        <v>1407</v>
      </c>
      <c r="D14798" t="s">
        <v>1408</v>
      </c>
      <c r="E14798" s="1">
        <v>44896</v>
      </c>
      <c r="F14798" s="1">
        <v>44896</v>
      </c>
      <c r="G14798">
        <v>8542705505</v>
      </c>
      <c r="H14798" t="s">
        <v>4171</v>
      </c>
      <c r="I14798">
        <v>3066.67</v>
      </c>
      <c r="J14798" s="1">
        <v>44956</v>
      </c>
      <c r="K14798">
        <v>3066.67</v>
      </c>
      <c r="L14798" s="1">
        <v>44900</v>
      </c>
      <c r="M14798">
        <v>-56</v>
      </c>
      <c r="N14798" s="8">
        <f t="shared" si="231"/>
        <v>-171733.52000000002</v>
      </c>
    </row>
    <row r="14799" spans="1:14">
      <c r="A14799" t="s">
        <v>14</v>
      </c>
      <c r="B14799" t="s">
        <v>62</v>
      </c>
      <c r="C14799" t="s">
        <v>1349</v>
      </c>
      <c r="D14799" t="s">
        <v>1350</v>
      </c>
      <c r="E14799" s="1">
        <v>44897</v>
      </c>
      <c r="F14799" s="1">
        <v>44897</v>
      </c>
      <c r="G14799">
        <v>8542705755</v>
      </c>
      <c r="H14799">
        <v>20</v>
      </c>
      <c r="I14799">
        <v>1250</v>
      </c>
      <c r="J14799" s="1">
        <v>44957</v>
      </c>
      <c r="K14799">
        <v>1250</v>
      </c>
      <c r="L14799" s="1">
        <v>44902</v>
      </c>
      <c r="M14799">
        <v>-55</v>
      </c>
      <c r="N14799" s="8">
        <f t="shared" si="231"/>
        <v>-68750</v>
      </c>
    </row>
    <row r="14800" spans="1:14">
      <c r="A14800" t="s">
        <v>14</v>
      </c>
      <c r="B14800" t="s">
        <v>62</v>
      </c>
      <c r="C14800" t="s">
        <v>951</v>
      </c>
      <c r="D14800">
        <v>1376730188</v>
      </c>
      <c r="E14800" s="1">
        <v>44896</v>
      </c>
      <c r="F14800" s="1">
        <v>44896</v>
      </c>
      <c r="G14800">
        <v>8542900615</v>
      </c>
      <c r="H14800" t="s">
        <v>5717</v>
      </c>
      <c r="I14800">
        <v>5978</v>
      </c>
      <c r="J14800" s="1">
        <v>44956</v>
      </c>
      <c r="K14800">
        <v>4900</v>
      </c>
      <c r="L14800" s="1">
        <v>44910</v>
      </c>
      <c r="M14800">
        <v>-46</v>
      </c>
      <c r="N14800" s="8">
        <f t="shared" si="231"/>
        <v>-225400</v>
      </c>
    </row>
    <row r="14801" spans="1:14">
      <c r="A14801" t="s">
        <v>14</v>
      </c>
      <c r="B14801" t="s">
        <v>62</v>
      </c>
      <c r="C14801" t="s">
        <v>5362</v>
      </c>
      <c r="D14801">
        <v>5688870483</v>
      </c>
      <c r="E14801" s="1">
        <v>44897</v>
      </c>
      <c r="F14801" s="1">
        <v>44897</v>
      </c>
      <c r="G14801">
        <v>8542939074</v>
      </c>
      <c r="H14801">
        <v>606674</v>
      </c>
      <c r="I14801">
        <v>3908.88</v>
      </c>
      <c r="J14801" s="1">
        <v>44957</v>
      </c>
      <c r="K14801">
        <v>3204</v>
      </c>
      <c r="L14801" s="1">
        <v>44910</v>
      </c>
      <c r="M14801">
        <v>-47</v>
      </c>
      <c r="N14801" s="8">
        <f t="shared" si="231"/>
        <v>-150588</v>
      </c>
    </row>
    <row r="14802" spans="1:14">
      <c r="A14802" t="s">
        <v>14</v>
      </c>
      <c r="B14802" t="s">
        <v>62</v>
      </c>
      <c r="C14802" t="s">
        <v>1201</v>
      </c>
      <c r="D14802" t="s">
        <v>1202</v>
      </c>
      <c r="E14802" s="1">
        <v>44897</v>
      </c>
      <c r="F14802" s="1">
        <v>44897</v>
      </c>
      <c r="G14802">
        <v>8543074376</v>
      </c>
      <c r="H14802" t="s">
        <v>2022</v>
      </c>
      <c r="I14802">
        <v>2727.27</v>
      </c>
      <c r="J14802" s="1">
        <v>44957</v>
      </c>
      <c r="K14802">
        <v>2727.27</v>
      </c>
      <c r="L14802" s="1">
        <v>44900</v>
      </c>
      <c r="M14802">
        <v>-57</v>
      </c>
      <c r="N14802" s="8">
        <f t="shared" si="231"/>
        <v>-155454.38999999998</v>
      </c>
    </row>
    <row r="14803" spans="1:14">
      <c r="A14803" t="s">
        <v>14</v>
      </c>
      <c r="B14803" t="s">
        <v>62</v>
      </c>
      <c r="C14803" t="s">
        <v>1206</v>
      </c>
      <c r="D14803" t="s">
        <v>1207</v>
      </c>
      <c r="E14803" s="1">
        <v>44897</v>
      </c>
      <c r="F14803" s="1">
        <v>44897</v>
      </c>
      <c r="G14803">
        <v>8543324939</v>
      </c>
      <c r="H14803" t="s">
        <v>2022</v>
      </c>
      <c r="I14803">
        <v>2517.66</v>
      </c>
      <c r="J14803" s="1">
        <v>44957</v>
      </c>
      <c r="K14803">
        <v>2517.66</v>
      </c>
      <c r="L14803" s="1">
        <v>44902</v>
      </c>
      <c r="M14803">
        <v>-55</v>
      </c>
      <c r="N14803" s="8">
        <f t="shared" si="231"/>
        <v>-138471.29999999999</v>
      </c>
    </row>
    <row r="14804" spans="1:14">
      <c r="A14804" t="s">
        <v>14</v>
      </c>
      <c r="B14804" t="s">
        <v>62</v>
      </c>
      <c r="C14804" t="s">
        <v>1213</v>
      </c>
      <c r="D14804" t="s">
        <v>1214</v>
      </c>
      <c r="E14804" s="1">
        <v>44898</v>
      </c>
      <c r="F14804" s="1">
        <v>44898</v>
      </c>
      <c r="G14804">
        <v>8543831887</v>
      </c>
      <c r="H14804" t="s">
        <v>2549</v>
      </c>
      <c r="I14804">
        <v>2500</v>
      </c>
      <c r="J14804" s="1">
        <v>44958</v>
      </c>
      <c r="K14804">
        <v>2500</v>
      </c>
      <c r="L14804" s="1">
        <v>44900</v>
      </c>
      <c r="M14804">
        <v>-58</v>
      </c>
      <c r="N14804" s="8">
        <f t="shared" si="231"/>
        <v>-145000</v>
      </c>
    </row>
    <row r="14805" spans="1:14">
      <c r="A14805" t="s">
        <v>14</v>
      </c>
      <c r="B14805" t="s">
        <v>62</v>
      </c>
      <c r="C14805" t="s">
        <v>1031</v>
      </c>
      <c r="D14805" t="s">
        <v>1032</v>
      </c>
      <c r="E14805" s="1">
        <v>44897</v>
      </c>
      <c r="F14805" s="1">
        <v>44897</v>
      </c>
      <c r="G14805">
        <v>8543858838</v>
      </c>
      <c r="H14805" s="2">
        <v>44896</v>
      </c>
      <c r="I14805">
        <v>3000</v>
      </c>
      <c r="J14805" s="1">
        <v>44957</v>
      </c>
      <c r="K14805">
        <v>3000</v>
      </c>
      <c r="L14805" s="1">
        <v>44902</v>
      </c>
      <c r="M14805">
        <v>-55</v>
      </c>
      <c r="N14805" s="8">
        <f t="shared" si="231"/>
        <v>-165000</v>
      </c>
    </row>
    <row r="14806" spans="1:14">
      <c r="A14806" t="s">
        <v>14</v>
      </c>
      <c r="B14806" t="s">
        <v>62</v>
      </c>
      <c r="C14806" t="s">
        <v>5718</v>
      </c>
      <c r="D14806">
        <v>2330030129</v>
      </c>
      <c r="E14806" s="1">
        <v>44896</v>
      </c>
      <c r="F14806" s="1">
        <v>44896</v>
      </c>
      <c r="G14806">
        <v>8543927110</v>
      </c>
      <c r="H14806">
        <v>4189</v>
      </c>
      <c r="I14806">
        <v>2350.58</v>
      </c>
      <c r="J14806" s="1">
        <v>44956</v>
      </c>
      <c r="K14806">
        <v>1968</v>
      </c>
      <c r="L14806" s="1">
        <v>44914</v>
      </c>
      <c r="M14806">
        <v>-42</v>
      </c>
      <c r="N14806" s="8">
        <f t="shared" si="231"/>
        <v>-82656</v>
      </c>
    </row>
    <row r="14807" spans="1:14">
      <c r="A14807" t="s">
        <v>14</v>
      </c>
      <c r="B14807" t="s">
        <v>62</v>
      </c>
      <c r="C14807" t="s">
        <v>173</v>
      </c>
      <c r="D14807">
        <v>458450012</v>
      </c>
      <c r="E14807" s="1">
        <v>44896</v>
      </c>
      <c r="F14807" s="1">
        <v>44896</v>
      </c>
      <c r="G14807">
        <v>8544683027</v>
      </c>
      <c r="H14807" t="s">
        <v>5719</v>
      </c>
      <c r="I14807">
        <v>155.18</v>
      </c>
      <c r="J14807" s="1">
        <v>44956</v>
      </c>
      <c r="K14807">
        <v>127.2</v>
      </c>
      <c r="L14807" s="1">
        <v>44910</v>
      </c>
      <c r="M14807">
        <v>-46</v>
      </c>
      <c r="N14807" s="8">
        <f t="shared" si="231"/>
        <v>-5851.2</v>
      </c>
    </row>
    <row r="14808" spans="1:14">
      <c r="A14808" t="s">
        <v>14</v>
      </c>
      <c r="B14808" t="s">
        <v>62</v>
      </c>
      <c r="C14808" t="s">
        <v>173</v>
      </c>
      <c r="D14808">
        <v>458450012</v>
      </c>
      <c r="E14808" s="1">
        <v>44898</v>
      </c>
      <c r="F14808" s="1">
        <v>44898</v>
      </c>
      <c r="G14808">
        <v>8544683548</v>
      </c>
      <c r="H14808" t="s">
        <v>5720</v>
      </c>
      <c r="I14808">
        <v>436.8</v>
      </c>
      <c r="J14808" s="1">
        <v>44958</v>
      </c>
      <c r="K14808">
        <v>420</v>
      </c>
      <c r="L14808" s="1">
        <v>44910</v>
      </c>
      <c r="M14808">
        <v>-48</v>
      </c>
      <c r="N14808" s="8">
        <f t="shared" si="231"/>
        <v>-20160</v>
      </c>
    </row>
    <row r="14809" spans="1:14">
      <c r="A14809" t="s">
        <v>14</v>
      </c>
      <c r="B14809" t="s">
        <v>62</v>
      </c>
      <c r="C14809" t="s">
        <v>3838</v>
      </c>
      <c r="D14809">
        <v>11303391004</v>
      </c>
      <c r="E14809" s="1">
        <v>44898</v>
      </c>
      <c r="F14809" s="1">
        <v>44898</v>
      </c>
      <c r="G14809">
        <v>8544992960</v>
      </c>
      <c r="H14809" t="s">
        <v>5721</v>
      </c>
      <c r="I14809">
        <v>877.18</v>
      </c>
      <c r="J14809" s="1">
        <v>44958</v>
      </c>
      <c r="K14809">
        <v>719</v>
      </c>
      <c r="L14809" s="1">
        <v>44914</v>
      </c>
      <c r="M14809">
        <v>-44</v>
      </c>
      <c r="N14809" s="8">
        <f t="shared" si="231"/>
        <v>-31636</v>
      </c>
    </row>
    <row r="14810" spans="1:14">
      <c r="A14810" t="s">
        <v>14</v>
      </c>
      <c r="B14810" t="s">
        <v>62</v>
      </c>
      <c r="C14810" t="s">
        <v>2728</v>
      </c>
      <c r="D14810" t="s">
        <v>2729</v>
      </c>
      <c r="E14810" s="1">
        <v>44896</v>
      </c>
      <c r="F14810" s="1">
        <v>44896</v>
      </c>
      <c r="G14810">
        <v>8546040511</v>
      </c>
      <c r="H14810" t="s">
        <v>3589</v>
      </c>
      <c r="I14810">
        <v>2333.33</v>
      </c>
      <c r="J14810" s="1">
        <v>44956</v>
      </c>
      <c r="K14810">
        <v>2333.33</v>
      </c>
      <c r="L14810" s="1">
        <v>44902</v>
      </c>
      <c r="M14810">
        <v>-54</v>
      </c>
      <c r="N14810" s="8">
        <f t="shared" si="231"/>
        <v>-125999.81999999999</v>
      </c>
    </row>
    <row r="14811" spans="1:14">
      <c r="A14811" t="s">
        <v>14</v>
      </c>
      <c r="B14811" t="s">
        <v>62</v>
      </c>
      <c r="C14811" t="s">
        <v>1286</v>
      </c>
      <c r="D14811" t="s">
        <v>1287</v>
      </c>
      <c r="E14811" s="1">
        <v>44898</v>
      </c>
      <c r="F14811" s="1">
        <v>44898</v>
      </c>
      <c r="G14811">
        <v>8546653760</v>
      </c>
      <c r="H14811" t="s">
        <v>5722</v>
      </c>
      <c r="I14811">
        <v>2550</v>
      </c>
      <c r="J14811" s="1">
        <v>44958</v>
      </c>
      <c r="K14811">
        <v>2550</v>
      </c>
      <c r="L14811" s="1">
        <v>44902</v>
      </c>
      <c r="M14811">
        <v>-56</v>
      </c>
      <c r="N14811" s="8">
        <f t="shared" si="231"/>
        <v>-142800</v>
      </c>
    </row>
    <row r="14812" spans="1:14">
      <c r="A14812" t="s">
        <v>14</v>
      </c>
      <c r="B14812" t="s">
        <v>62</v>
      </c>
      <c r="C14812" t="s">
        <v>1247</v>
      </c>
      <c r="D14812" t="s">
        <v>1248</v>
      </c>
      <c r="E14812" s="1">
        <v>44896</v>
      </c>
      <c r="F14812" s="1">
        <v>44896</v>
      </c>
      <c r="G14812">
        <v>8547013026</v>
      </c>
      <c r="H14812" t="s">
        <v>2549</v>
      </c>
      <c r="I14812">
        <v>2933.33</v>
      </c>
      <c r="J14812" s="1">
        <v>44956</v>
      </c>
      <c r="K14812">
        <v>2933.33</v>
      </c>
      <c r="L14812" s="1">
        <v>44902</v>
      </c>
      <c r="M14812">
        <v>-54</v>
      </c>
      <c r="N14812" s="8">
        <f t="shared" si="231"/>
        <v>-158399.82</v>
      </c>
    </row>
    <row r="14813" spans="1:14">
      <c r="A14813" t="s">
        <v>14</v>
      </c>
      <c r="B14813" t="s">
        <v>62</v>
      </c>
      <c r="C14813" t="s">
        <v>798</v>
      </c>
      <c r="D14813">
        <v>10491670963</v>
      </c>
      <c r="E14813" s="1">
        <v>44898</v>
      </c>
      <c r="F14813" s="1">
        <v>44898</v>
      </c>
      <c r="G14813">
        <v>8547138073</v>
      </c>
      <c r="H14813">
        <v>8150025219</v>
      </c>
      <c r="I14813">
        <v>256.2</v>
      </c>
      <c r="J14813" s="1">
        <v>44958</v>
      </c>
      <c r="K14813">
        <v>210</v>
      </c>
      <c r="L14813" s="1">
        <v>44910</v>
      </c>
      <c r="M14813">
        <v>-48</v>
      </c>
      <c r="N14813" s="8">
        <f t="shared" si="231"/>
        <v>-10080</v>
      </c>
    </row>
    <row r="14814" spans="1:14">
      <c r="A14814" t="s">
        <v>14</v>
      </c>
      <c r="B14814" t="s">
        <v>62</v>
      </c>
      <c r="C14814" t="s">
        <v>1120</v>
      </c>
      <c r="D14814">
        <v>3728930714</v>
      </c>
      <c r="E14814" s="1">
        <v>44898</v>
      </c>
      <c r="F14814" s="1">
        <v>44898</v>
      </c>
      <c r="G14814">
        <v>8549522749</v>
      </c>
      <c r="H14814" t="s">
        <v>5723</v>
      </c>
      <c r="I14814">
        <v>1756.8</v>
      </c>
      <c r="J14814" s="1">
        <v>44958</v>
      </c>
      <c r="K14814">
        <v>1440</v>
      </c>
      <c r="L14814" s="1">
        <v>44915</v>
      </c>
      <c r="M14814">
        <v>-43</v>
      </c>
      <c r="N14814" s="8">
        <f t="shared" si="231"/>
        <v>-61920</v>
      </c>
    </row>
    <row r="14815" spans="1:14">
      <c r="A14815" t="s">
        <v>14</v>
      </c>
      <c r="B14815" t="s">
        <v>62</v>
      </c>
      <c r="C14815" t="s">
        <v>1120</v>
      </c>
      <c r="D14815">
        <v>3728930714</v>
      </c>
      <c r="E14815" s="1">
        <v>44898</v>
      </c>
      <c r="F14815" s="1">
        <v>44898</v>
      </c>
      <c r="G14815">
        <v>8549522865</v>
      </c>
      <c r="H14815" t="s">
        <v>5724</v>
      </c>
      <c r="I14815">
        <v>57.95</v>
      </c>
      <c r="J14815" s="1">
        <v>44958</v>
      </c>
      <c r="K14815">
        <v>47.5</v>
      </c>
      <c r="L14815" s="1">
        <v>44915</v>
      </c>
      <c r="M14815">
        <v>-43</v>
      </c>
      <c r="N14815" s="8">
        <f t="shared" si="231"/>
        <v>-2042.5</v>
      </c>
    </row>
    <row r="14816" spans="1:14">
      <c r="A14816" t="s">
        <v>14</v>
      </c>
      <c r="B14816" t="s">
        <v>62</v>
      </c>
      <c r="C14816" t="s">
        <v>1120</v>
      </c>
      <c r="D14816">
        <v>3728930714</v>
      </c>
      <c r="E14816" s="1">
        <v>44897</v>
      </c>
      <c r="F14816" s="1">
        <v>44897</v>
      </c>
      <c r="G14816">
        <v>8549523415</v>
      </c>
      <c r="H14816" t="s">
        <v>5725</v>
      </c>
      <c r="I14816">
        <v>988.81</v>
      </c>
      <c r="J14816" s="1">
        <v>44957</v>
      </c>
      <c r="K14816">
        <v>810.5</v>
      </c>
      <c r="L14816" s="1">
        <v>44915</v>
      </c>
      <c r="M14816">
        <v>-42</v>
      </c>
      <c r="N14816" s="8">
        <f t="shared" si="231"/>
        <v>-34041</v>
      </c>
    </row>
    <row r="14817" spans="1:14">
      <c r="A14817" t="s">
        <v>14</v>
      </c>
      <c r="B14817" t="s">
        <v>62</v>
      </c>
      <c r="C14817" t="s">
        <v>1260</v>
      </c>
      <c r="D14817" t="s">
        <v>1261</v>
      </c>
      <c r="E14817" s="1">
        <v>44898</v>
      </c>
      <c r="F14817" s="1">
        <v>44898</v>
      </c>
      <c r="G14817">
        <v>8549724058</v>
      </c>
      <c r="H14817" t="s">
        <v>2549</v>
      </c>
      <c r="I14817">
        <v>2684.33</v>
      </c>
      <c r="J14817" s="1">
        <v>44958</v>
      </c>
      <c r="K14817">
        <v>2684.33</v>
      </c>
      <c r="L14817" s="1">
        <v>44900</v>
      </c>
      <c r="M14817">
        <v>-58</v>
      </c>
      <c r="N14817" s="8">
        <f t="shared" si="231"/>
        <v>-155691.13999999998</v>
      </c>
    </row>
    <row r="14818" spans="1:14">
      <c r="A14818" t="s">
        <v>14</v>
      </c>
      <c r="B14818" t="s">
        <v>62</v>
      </c>
      <c r="C14818" t="s">
        <v>4659</v>
      </c>
      <c r="D14818" t="s">
        <v>4660</v>
      </c>
      <c r="E14818" s="1">
        <v>44899</v>
      </c>
      <c r="F14818" s="1">
        <v>44899</v>
      </c>
      <c r="G14818">
        <v>8550924358</v>
      </c>
      <c r="H14818">
        <v>7</v>
      </c>
      <c r="I14818">
        <v>2999.92</v>
      </c>
      <c r="J14818" s="1">
        <v>44959</v>
      </c>
      <c r="K14818">
        <v>2999.92</v>
      </c>
      <c r="L14818" s="1">
        <v>44902</v>
      </c>
      <c r="M14818">
        <v>-57</v>
      </c>
      <c r="N14818" s="8">
        <f t="shared" si="231"/>
        <v>-170995.44</v>
      </c>
    </row>
    <row r="14819" spans="1:14">
      <c r="A14819" t="s">
        <v>14</v>
      </c>
      <c r="B14819" t="s">
        <v>62</v>
      </c>
      <c r="C14819" t="s">
        <v>226</v>
      </c>
      <c r="D14819">
        <v>5849130157</v>
      </c>
      <c r="E14819" s="1">
        <v>44899</v>
      </c>
      <c r="F14819" s="1">
        <v>44899</v>
      </c>
      <c r="G14819">
        <v>8551503473</v>
      </c>
      <c r="H14819" s="3" t="s">
        <v>5726</v>
      </c>
      <c r="I14819">
        <v>1264.78</v>
      </c>
      <c r="J14819" s="1">
        <v>44959</v>
      </c>
      <c r="K14819">
        <v>1149.8</v>
      </c>
      <c r="L14819" s="1">
        <v>44910</v>
      </c>
      <c r="M14819">
        <v>-49</v>
      </c>
      <c r="N14819" s="8">
        <f t="shared" si="231"/>
        <v>-56340.2</v>
      </c>
    </row>
    <row r="14820" spans="1:14">
      <c r="A14820" t="s">
        <v>14</v>
      </c>
      <c r="B14820" t="s">
        <v>62</v>
      </c>
      <c r="C14820" t="s">
        <v>1245</v>
      </c>
      <c r="D14820" t="s">
        <v>1246</v>
      </c>
      <c r="E14820" s="1">
        <v>44897</v>
      </c>
      <c r="F14820" s="1">
        <v>44897</v>
      </c>
      <c r="G14820">
        <v>8551782924</v>
      </c>
      <c r="H14820" t="s">
        <v>2549</v>
      </c>
      <c r="I14820">
        <v>2500</v>
      </c>
      <c r="J14820" s="1">
        <v>44957</v>
      </c>
      <c r="K14820">
        <v>2500</v>
      </c>
      <c r="L14820" s="1">
        <v>44900</v>
      </c>
      <c r="M14820">
        <v>-57</v>
      </c>
      <c r="N14820" s="8">
        <f t="shared" si="231"/>
        <v>-142500</v>
      </c>
    </row>
    <row r="14821" spans="1:14">
      <c r="A14821" t="s">
        <v>14</v>
      </c>
      <c r="B14821" t="s">
        <v>62</v>
      </c>
      <c r="C14821" t="s">
        <v>5727</v>
      </c>
      <c r="D14821" t="s">
        <v>5728</v>
      </c>
      <c r="E14821" s="1">
        <v>44898</v>
      </c>
      <c r="F14821" s="1">
        <v>44898</v>
      </c>
      <c r="G14821">
        <v>8552242850</v>
      </c>
      <c r="H14821" t="s">
        <v>1203</v>
      </c>
      <c r="I14821">
        <v>2812.5</v>
      </c>
      <c r="J14821" s="1">
        <v>44958</v>
      </c>
      <c r="K14821">
        <v>2812.5</v>
      </c>
      <c r="L14821" s="1">
        <v>44902</v>
      </c>
      <c r="M14821">
        <v>-56</v>
      </c>
      <c r="N14821" s="8">
        <f t="shared" si="231"/>
        <v>-157500</v>
      </c>
    </row>
    <row r="14822" spans="1:14">
      <c r="A14822" t="s">
        <v>14</v>
      </c>
      <c r="B14822" t="s">
        <v>62</v>
      </c>
      <c r="C14822" t="s">
        <v>5727</v>
      </c>
      <c r="D14822" t="s">
        <v>5728</v>
      </c>
      <c r="E14822" s="1">
        <v>44898</v>
      </c>
      <c r="F14822" s="1">
        <v>44898</v>
      </c>
      <c r="G14822">
        <v>8552255549</v>
      </c>
      <c r="H14822" t="s">
        <v>43</v>
      </c>
      <c r="I14822">
        <v>2812.5</v>
      </c>
      <c r="J14822" s="1">
        <v>44958</v>
      </c>
      <c r="K14822">
        <v>2812.5</v>
      </c>
      <c r="L14822" s="1">
        <v>44902</v>
      </c>
      <c r="M14822">
        <v>-56</v>
      </c>
      <c r="N14822" s="8">
        <f t="shared" si="231"/>
        <v>-157500</v>
      </c>
    </row>
    <row r="14823" spans="1:14">
      <c r="A14823" t="s">
        <v>14</v>
      </c>
      <c r="B14823" t="s">
        <v>62</v>
      </c>
      <c r="C14823" t="s">
        <v>1558</v>
      </c>
      <c r="D14823" t="s">
        <v>1559</v>
      </c>
      <c r="E14823" s="1">
        <v>44899</v>
      </c>
      <c r="F14823" s="1">
        <v>44899</v>
      </c>
      <c r="G14823">
        <v>8552403462</v>
      </c>
      <c r="H14823" t="s">
        <v>5729</v>
      </c>
      <c r="I14823">
        <v>3066.67</v>
      </c>
      <c r="J14823" s="1">
        <v>44959</v>
      </c>
      <c r="K14823">
        <v>3066.67</v>
      </c>
      <c r="L14823" s="1">
        <v>44900</v>
      </c>
      <c r="M14823">
        <v>-59</v>
      </c>
      <c r="N14823" s="8">
        <f t="shared" si="231"/>
        <v>-180933.53</v>
      </c>
    </row>
    <row r="14824" spans="1:14">
      <c r="A14824" t="s">
        <v>14</v>
      </c>
      <c r="B14824" t="s">
        <v>62</v>
      </c>
      <c r="C14824" t="s">
        <v>1353</v>
      </c>
      <c r="D14824">
        <v>3351040583</v>
      </c>
      <c r="E14824" s="1">
        <v>44898</v>
      </c>
      <c r="F14824" s="1">
        <v>44898</v>
      </c>
      <c r="G14824">
        <v>8553393641</v>
      </c>
      <c r="H14824" t="s">
        <v>5730</v>
      </c>
      <c r="I14824">
        <v>5013.3500000000004</v>
      </c>
      <c r="J14824" s="1">
        <v>44958</v>
      </c>
      <c r="K14824">
        <v>4109.3</v>
      </c>
      <c r="L14824" s="1">
        <v>44910</v>
      </c>
      <c r="M14824">
        <v>-48</v>
      </c>
      <c r="N14824" s="8">
        <f t="shared" si="231"/>
        <v>-197246.40000000002</v>
      </c>
    </row>
    <row r="14825" spans="1:14">
      <c r="A14825" t="s">
        <v>14</v>
      </c>
      <c r="B14825" t="s">
        <v>62</v>
      </c>
      <c r="C14825" t="s">
        <v>538</v>
      </c>
      <c r="D14825">
        <v>5994810488</v>
      </c>
      <c r="E14825" s="1">
        <v>44899</v>
      </c>
      <c r="F14825" s="1">
        <v>44899</v>
      </c>
      <c r="G14825">
        <v>8553508475</v>
      </c>
      <c r="H14825" t="s">
        <v>5731</v>
      </c>
      <c r="I14825">
        <v>59780</v>
      </c>
      <c r="J14825" s="1">
        <v>44959</v>
      </c>
      <c r="K14825">
        <v>49000</v>
      </c>
      <c r="L14825" s="1">
        <v>44910</v>
      </c>
      <c r="M14825">
        <v>-49</v>
      </c>
      <c r="N14825" s="8">
        <f t="shared" si="231"/>
        <v>-2401000</v>
      </c>
    </row>
    <row r="14826" spans="1:14">
      <c r="A14826" t="s">
        <v>14</v>
      </c>
      <c r="B14826" t="s">
        <v>62</v>
      </c>
      <c r="C14826" t="s">
        <v>470</v>
      </c>
      <c r="D14826">
        <v>1835220482</v>
      </c>
      <c r="E14826" s="1">
        <v>44899</v>
      </c>
      <c r="F14826" s="1">
        <v>44899</v>
      </c>
      <c r="G14826">
        <v>8555538661</v>
      </c>
      <c r="H14826" t="s">
        <v>5732</v>
      </c>
      <c r="I14826">
        <v>823.5</v>
      </c>
      <c r="J14826" s="1">
        <v>44959</v>
      </c>
      <c r="K14826">
        <v>675</v>
      </c>
      <c r="L14826" s="1">
        <v>44910</v>
      </c>
      <c r="M14826">
        <v>-49</v>
      </c>
      <c r="N14826" s="8">
        <f t="shared" si="231"/>
        <v>-33075</v>
      </c>
    </row>
    <row r="14827" spans="1:14">
      <c r="A14827" t="s">
        <v>14</v>
      </c>
      <c r="B14827" t="s">
        <v>62</v>
      </c>
      <c r="C14827" t="s">
        <v>1323</v>
      </c>
      <c r="D14827">
        <v>1501420853</v>
      </c>
      <c r="E14827" s="1">
        <v>44899</v>
      </c>
      <c r="F14827" s="1">
        <v>44899</v>
      </c>
      <c r="G14827">
        <v>8555995800</v>
      </c>
      <c r="H14827" t="s">
        <v>5733</v>
      </c>
      <c r="I14827">
        <v>1559.16</v>
      </c>
      <c r="J14827" s="1">
        <v>44959</v>
      </c>
      <c r="K14827">
        <v>1278</v>
      </c>
      <c r="L14827" s="1">
        <v>44910</v>
      </c>
      <c r="M14827">
        <v>-49</v>
      </c>
      <c r="N14827" s="8">
        <f t="shared" si="231"/>
        <v>-62622</v>
      </c>
    </row>
    <row r="14828" spans="1:14">
      <c r="A14828" t="s">
        <v>14</v>
      </c>
      <c r="B14828" t="s">
        <v>62</v>
      </c>
      <c r="C14828" t="s">
        <v>5147</v>
      </c>
      <c r="D14828" t="s">
        <v>5148</v>
      </c>
      <c r="E14828" s="1">
        <v>44897</v>
      </c>
      <c r="F14828" s="1">
        <v>44897</v>
      </c>
      <c r="G14828">
        <v>8556445432</v>
      </c>
      <c r="H14828">
        <v>7</v>
      </c>
      <c r="I14828">
        <v>2307.66</v>
      </c>
      <c r="J14828" s="1">
        <v>44957</v>
      </c>
      <c r="K14828">
        <v>2307.66</v>
      </c>
      <c r="L14828" s="1">
        <v>44902</v>
      </c>
      <c r="M14828">
        <v>-55</v>
      </c>
      <c r="N14828" s="8">
        <f t="shared" si="231"/>
        <v>-126921.29999999999</v>
      </c>
    </row>
    <row r="14829" spans="1:14">
      <c r="A14829" t="s">
        <v>14</v>
      </c>
      <c r="B14829" t="s">
        <v>62</v>
      </c>
      <c r="C14829" t="s">
        <v>156</v>
      </c>
      <c r="D14829">
        <v>10181220152</v>
      </c>
      <c r="E14829" s="1">
        <v>44898</v>
      </c>
      <c r="F14829" s="1">
        <v>44898</v>
      </c>
      <c r="G14829">
        <v>8558559022</v>
      </c>
      <c r="H14829">
        <v>9572345139</v>
      </c>
      <c r="I14829">
        <v>2419.38</v>
      </c>
      <c r="J14829" s="1">
        <v>44958</v>
      </c>
      <c r="K14829">
        <v>1983.1</v>
      </c>
      <c r="L14829" s="1">
        <v>44910</v>
      </c>
      <c r="M14829">
        <v>-48</v>
      </c>
      <c r="N14829" s="8">
        <f t="shared" si="231"/>
        <v>-95188.799999999988</v>
      </c>
    </row>
    <row r="14830" spans="1:14">
      <c r="A14830" t="s">
        <v>14</v>
      </c>
      <c r="B14830" t="s">
        <v>62</v>
      </c>
      <c r="C14830" t="s">
        <v>1833</v>
      </c>
      <c r="D14830" t="s">
        <v>1834</v>
      </c>
      <c r="E14830" s="1">
        <v>44898</v>
      </c>
      <c r="F14830" s="1">
        <v>44898</v>
      </c>
      <c r="G14830">
        <v>8559969335</v>
      </c>
      <c r="H14830" t="s">
        <v>2022</v>
      </c>
      <c r="I14830">
        <v>2250</v>
      </c>
      <c r="J14830" s="1">
        <v>44958</v>
      </c>
      <c r="K14830">
        <v>2250</v>
      </c>
      <c r="L14830" s="1">
        <v>44902</v>
      </c>
      <c r="M14830">
        <v>-56</v>
      </c>
      <c r="N14830" s="8">
        <f t="shared" si="231"/>
        <v>-126000</v>
      </c>
    </row>
    <row r="14831" spans="1:14">
      <c r="A14831" t="s">
        <v>14</v>
      </c>
      <c r="B14831" t="s">
        <v>62</v>
      </c>
      <c r="C14831" t="s">
        <v>1126</v>
      </c>
      <c r="D14831">
        <v>15352921009</v>
      </c>
      <c r="E14831" s="1">
        <v>44899</v>
      </c>
      <c r="F14831" s="1">
        <v>44899</v>
      </c>
      <c r="G14831">
        <v>8561477198</v>
      </c>
      <c r="H14831">
        <v>330</v>
      </c>
      <c r="I14831">
        <v>12337.37</v>
      </c>
      <c r="J14831" s="1">
        <v>44959</v>
      </c>
      <c r="K14831">
        <v>10112.6</v>
      </c>
      <c r="L14831" s="1">
        <v>44914</v>
      </c>
      <c r="M14831">
        <v>-45</v>
      </c>
      <c r="N14831" s="8">
        <f t="shared" si="231"/>
        <v>-455067</v>
      </c>
    </row>
    <row r="14832" spans="1:14">
      <c r="A14832" t="s">
        <v>14</v>
      </c>
      <c r="B14832" t="s">
        <v>62</v>
      </c>
      <c r="C14832" t="s">
        <v>1126</v>
      </c>
      <c r="D14832">
        <v>15352921009</v>
      </c>
      <c r="E14832" s="1">
        <v>44899</v>
      </c>
      <c r="F14832" s="1">
        <v>44899</v>
      </c>
      <c r="G14832">
        <v>8561477453</v>
      </c>
      <c r="H14832">
        <v>323</v>
      </c>
      <c r="I14832">
        <v>3999.99</v>
      </c>
      <c r="J14832" s="1">
        <v>44959</v>
      </c>
      <c r="K14832">
        <v>3278.68</v>
      </c>
      <c r="L14832" s="1">
        <v>44914</v>
      </c>
      <c r="M14832">
        <v>-45</v>
      </c>
      <c r="N14832" s="8">
        <f t="shared" si="231"/>
        <v>-147540.6</v>
      </c>
    </row>
    <row r="14833" spans="1:14">
      <c r="A14833" t="s">
        <v>14</v>
      </c>
      <c r="B14833" t="s">
        <v>62</v>
      </c>
      <c r="C14833" t="s">
        <v>2912</v>
      </c>
      <c r="D14833" t="s">
        <v>2913</v>
      </c>
      <c r="E14833" s="1">
        <v>44899</v>
      </c>
      <c r="F14833" s="1">
        <v>44899</v>
      </c>
      <c r="G14833">
        <v>8561852522</v>
      </c>
      <c r="H14833" t="s">
        <v>5734</v>
      </c>
      <c r="I14833">
        <v>1500</v>
      </c>
      <c r="J14833" s="1">
        <v>44959</v>
      </c>
      <c r="K14833">
        <v>1200</v>
      </c>
      <c r="L14833" s="1">
        <v>44902</v>
      </c>
      <c r="M14833">
        <v>-57</v>
      </c>
      <c r="N14833" s="8">
        <f t="shared" si="231"/>
        <v>-68400</v>
      </c>
    </row>
    <row r="14834" spans="1:14">
      <c r="A14834" t="s">
        <v>14</v>
      </c>
      <c r="B14834" t="s">
        <v>62</v>
      </c>
      <c r="C14834" t="s">
        <v>595</v>
      </c>
      <c r="D14834">
        <v>873670152</v>
      </c>
      <c r="E14834" s="1">
        <v>44900</v>
      </c>
      <c r="F14834" s="1">
        <v>44900</v>
      </c>
      <c r="G14834">
        <v>8564115152</v>
      </c>
      <c r="H14834">
        <v>92200257</v>
      </c>
      <c r="I14834">
        <v>55024.18</v>
      </c>
      <c r="J14834" s="1">
        <v>44960</v>
      </c>
      <c r="K14834">
        <v>45101.79</v>
      </c>
      <c r="L14834" s="1">
        <v>44910</v>
      </c>
      <c r="M14834">
        <v>-50</v>
      </c>
      <c r="N14834" s="8">
        <f t="shared" si="231"/>
        <v>-2255089.5</v>
      </c>
    </row>
    <row r="14835" spans="1:14">
      <c r="A14835" t="s">
        <v>14</v>
      </c>
      <c r="B14835" t="s">
        <v>62</v>
      </c>
      <c r="C14835" t="s">
        <v>1218</v>
      </c>
      <c r="D14835" t="s">
        <v>1219</v>
      </c>
      <c r="E14835" s="1">
        <v>44900</v>
      </c>
      <c r="F14835" s="1">
        <v>44900</v>
      </c>
      <c r="G14835">
        <v>8564537093</v>
      </c>
      <c r="H14835" t="s">
        <v>61</v>
      </c>
      <c r="I14835">
        <v>2016.66</v>
      </c>
      <c r="J14835" s="1">
        <v>44960</v>
      </c>
      <c r="K14835">
        <v>2016.66</v>
      </c>
      <c r="L14835" s="1">
        <v>44902</v>
      </c>
      <c r="M14835">
        <v>-58</v>
      </c>
      <c r="N14835" s="8">
        <f t="shared" si="231"/>
        <v>-116966.28</v>
      </c>
    </row>
    <row r="14836" spans="1:14">
      <c r="A14836" t="s">
        <v>14</v>
      </c>
      <c r="B14836" t="s">
        <v>62</v>
      </c>
      <c r="C14836" t="s">
        <v>1249</v>
      </c>
      <c r="D14836">
        <v>5633040588</v>
      </c>
      <c r="E14836" s="1">
        <v>44900</v>
      </c>
      <c r="F14836" s="1">
        <v>44900</v>
      </c>
      <c r="G14836">
        <v>8564684921</v>
      </c>
      <c r="H14836" t="s">
        <v>5735</v>
      </c>
      <c r="I14836">
        <v>24335.34</v>
      </c>
      <c r="J14836" s="1">
        <v>44960</v>
      </c>
      <c r="K14836">
        <v>19947</v>
      </c>
      <c r="L14836" s="1">
        <v>44911</v>
      </c>
      <c r="M14836">
        <v>-49</v>
      </c>
      <c r="N14836" s="8">
        <f t="shared" si="231"/>
        <v>-977403</v>
      </c>
    </row>
    <row r="14837" spans="1:14">
      <c r="A14837" t="s">
        <v>14</v>
      </c>
      <c r="B14837" t="s">
        <v>62</v>
      </c>
      <c r="C14837" t="s">
        <v>310</v>
      </c>
      <c r="D14837">
        <v>11278030157</v>
      </c>
      <c r="E14837" s="1">
        <v>44900</v>
      </c>
      <c r="F14837" s="1">
        <v>44900</v>
      </c>
      <c r="G14837">
        <v>8565251086</v>
      </c>
      <c r="H14837" t="s">
        <v>5736</v>
      </c>
      <c r="I14837">
        <v>2420</v>
      </c>
      <c r="J14837" s="1">
        <v>44960</v>
      </c>
      <c r="K14837">
        <v>2200</v>
      </c>
      <c r="L14837" s="1">
        <v>44910</v>
      </c>
      <c r="M14837">
        <v>-50</v>
      </c>
      <c r="N14837" s="8">
        <f t="shared" si="231"/>
        <v>-110000</v>
      </c>
    </row>
    <row r="14838" spans="1:14">
      <c r="A14838" t="s">
        <v>14</v>
      </c>
      <c r="B14838" t="s">
        <v>62</v>
      </c>
      <c r="C14838" t="s">
        <v>310</v>
      </c>
      <c r="D14838">
        <v>11278030157</v>
      </c>
      <c r="E14838" s="1">
        <v>44900</v>
      </c>
      <c r="F14838" s="1">
        <v>44900</v>
      </c>
      <c r="G14838">
        <v>8565271253</v>
      </c>
      <c r="H14838" t="s">
        <v>5737</v>
      </c>
      <c r="I14838">
        <v>206.36</v>
      </c>
      <c r="J14838" s="1">
        <v>44960</v>
      </c>
      <c r="K14838">
        <v>187.6</v>
      </c>
      <c r="L14838" s="1">
        <v>44910</v>
      </c>
      <c r="M14838">
        <v>-50</v>
      </c>
      <c r="N14838" s="8">
        <f t="shared" si="231"/>
        <v>-9380</v>
      </c>
    </row>
    <row r="14839" spans="1:14">
      <c r="A14839" t="s">
        <v>14</v>
      </c>
      <c r="B14839" t="s">
        <v>62</v>
      </c>
      <c r="C14839" t="s">
        <v>310</v>
      </c>
      <c r="D14839">
        <v>11278030157</v>
      </c>
      <c r="E14839" s="1">
        <v>44900</v>
      </c>
      <c r="F14839" s="1">
        <v>44900</v>
      </c>
      <c r="G14839">
        <v>8565278496</v>
      </c>
      <c r="H14839" t="s">
        <v>5738</v>
      </c>
      <c r="I14839">
        <v>2242.35</v>
      </c>
      <c r="J14839" s="1">
        <v>44960</v>
      </c>
      <c r="K14839">
        <v>2038.5</v>
      </c>
      <c r="L14839" s="1">
        <v>44910</v>
      </c>
      <c r="M14839">
        <v>-50</v>
      </c>
      <c r="N14839" s="8">
        <f t="shared" si="231"/>
        <v>-101925</v>
      </c>
    </row>
    <row r="14840" spans="1:14">
      <c r="A14840" t="s">
        <v>14</v>
      </c>
      <c r="B14840" t="s">
        <v>62</v>
      </c>
      <c r="C14840" t="s">
        <v>310</v>
      </c>
      <c r="D14840">
        <v>11278030157</v>
      </c>
      <c r="E14840" s="1">
        <v>44900</v>
      </c>
      <c r="F14840" s="1">
        <v>44900</v>
      </c>
      <c r="G14840">
        <v>8565278969</v>
      </c>
      <c r="H14840" t="s">
        <v>5739</v>
      </c>
      <c r="I14840">
        <v>2271.7399999999998</v>
      </c>
      <c r="J14840" s="1">
        <v>44960</v>
      </c>
      <c r="K14840">
        <v>2065.2199999999998</v>
      </c>
      <c r="L14840" s="1">
        <v>44910</v>
      </c>
      <c r="M14840">
        <v>-50</v>
      </c>
      <c r="N14840" s="8">
        <f t="shared" si="231"/>
        <v>-103260.99999999999</v>
      </c>
    </row>
    <row r="14841" spans="1:14">
      <c r="A14841" t="s">
        <v>14</v>
      </c>
      <c r="B14841" t="s">
        <v>62</v>
      </c>
      <c r="C14841" t="s">
        <v>310</v>
      </c>
      <c r="D14841">
        <v>11278030157</v>
      </c>
      <c r="E14841" s="1">
        <v>44900</v>
      </c>
      <c r="F14841" s="1">
        <v>44900</v>
      </c>
      <c r="G14841">
        <v>8565307894</v>
      </c>
      <c r="H14841" t="s">
        <v>5740</v>
      </c>
      <c r="I14841">
        <v>66</v>
      </c>
      <c r="J14841" s="1">
        <v>44960</v>
      </c>
      <c r="K14841">
        <v>60</v>
      </c>
      <c r="L14841" s="1">
        <v>44910</v>
      </c>
      <c r="M14841">
        <v>-50</v>
      </c>
      <c r="N14841" s="8">
        <f t="shared" si="231"/>
        <v>-3000</v>
      </c>
    </row>
    <row r="14842" spans="1:14">
      <c r="A14842" t="s">
        <v>14</v>
      </c>
      <c r="B14842" t="s">
        <v>62</v>
      </c>
      <c r="C14842" t="s">
        <v>310</v>
      </c>
      <c r="D14842">
        <v>11278030157</v>
      </c>
      <c r="E14842" s="1">
        <v>44900</v>
      </c>
      <c r="F14842" s="1">
        <v>44900</v>
      </c>
      <c r="G14842">
        <v>8565313959</v>
      </c>
      <c r="H14842" t="s">
        <v>5741</v>
      </c>
      <c r="I14842">
        <v>453.99</v>
      </c>
      <c r="J14842" s="1">
        <v>44960</v>
      </c>
      <c r="K14842">
        <v>412.72</v>
      </c>
      <c r="L14842" s="1">
        <v>44910</v>
      </c>
      <c r="M14842">
        <v>-50</v>
      </c>
      <c r="N14842" s="8">
        <f t="shared" si="231"/>
        <v>-20636</v>
      </c>
    </row>
    <row r="14843" spans="1:14">
      <c r="A14843" t="s">
        <v>14</v>
      </c>
      <c r="B14843" t="s">
        <v>62</v>
      </c>
      <c r="C14843" t="s">
        <v>1249</v>
      </c>
      <c r="D14843">
        <v>5633040588</v>
      </c>
      <c r="E14843" s="1">
        <v>44900</v>
      </c>
      <c r="F14843" s="1">
        <v>44900</v>
      </c>
      <c r="G14843">
        <v>8565885486</v>
      </c>
      <c r="H14843" t="s">
        <v>5742</v>
      </c>
      <c r="I14843">
        <v>24335.34</v>
      </c>
      <c r="J14843" s="1">
        <v>44960</v>
      </c>
      <c r="K14843">
        <v>19947</v>
      </c>
      <c r="L14843" s="1">
        <v>44911</v>
      </c>
      <c r="M14843">
        <v>-49</v>
      </c>
      <c r="N14843" s="8">
        <f t="shared" si="231"/>
        <v>-977403</v>
      </c>
    </row>
    <row r="14844" spans="1:14">
      <c r="A14844" t="s">
        <v>14</v>
      </c>
      <c r="B14844" t="s">
        <v>62</v>
      </c>
      <c r="C14844" t="s">
        <v>1249</v>
      </c>
      <c r="D14844">
        <v>5633040588</v>
      </c>
      <c r="E14844" s="1">
        <v>44900</v>
      </c>
      <c r="F14844" s="1">
        <v>44900</v>
      </c>
      <c r="G14844">
        <v>8565885919</v>
      </c>
      <c r="H14844" t="s">
        <v>5743</v>
      </c>
      <c r="I14844">
        <v>24335.34</v>
      </c>
      <c r="J14844" s="1">
        <v>44960</v>
      </c>
      <c r="K14844">
        <v>19947</v>
      </c>
      <c r="L14844" s="1">
        <v>44911</v>
      </c>
      <c r="M14844">
        <v>-49</v>
      </c>
      <c r="N14844" s="8">
        <f t="shared" si="231"/>
        <v>-977403</v>
      </c>
    </row>
    <row r="14845" spans="1:14">
      <c r="A14845" t="s">
        <v>14</v>
      </c>
      <c r="B14845" t="s">
        <v>62</v>
      </c>
      <c r="C14845" t="s">
        <v>196</v>
      </c>
      <c r="D14845">
        <v>2405040284</v>
      </c>
      <c r="E14845" s="1">
        <v>44901</v>
      </c>
      <c r="F14845" s="1">
        <v>44901</v>
      </c>
      <c r="G14845">
        <v>8566275990</v>
      </c>
      <c r="H14845" t="s">
        <v>5744</v>
      </c>
      <c r="I14845">
        <v>256.2</v>
      </c>
      <c r="J14845" s="1">
        <v>44961</v>
      </c>
      <c r="K14845">
        <v>210</v>
      </c>
      <c r="L14845" s="1">
        <v>44910</v>
      </c>
      <c r="M14845">
        <v>-51</v>
      </c>
      <c r="N14845" s="8">
        <f t="shared" si="231"/>
        <v>-10710</v>
      </c>
    </row>
    <row r="14846" spans="1:14">
      <c r="A14846" t="s">
        <v>14</v>
      </c>
      <c r="B14846" t="s">
        <v>62</v>
      </c>
      <c r="C14846" t="s">
        <v>196</v>
      </c>
      <c r="D14846">
        <v>2405040284</v>
      </c>
      <c r="E14846" s="1">
        <v>44900</v>
      </c>
      <c r="F14846" s="1">
        <v>44900</v>
      </c>
      <c r="G14846">
        <v>8566276007</v>
      </c>
      <c r="H14846" t="s">
        <v>5745</v>
      </c>
      <c r="I14846">
        <v>353.8</v>
      </c>
      <c r="J14846" s="1">
        <v>44960</v>
      </c>
      <c r="K14846">
        <v>290</v>
      </c>
      <c r="L14846" s="1">
        <v>44910</v>
      </c>
      <c r="M14846">
        <v>-50</v>
      </c>
      <c r="N14846" s="8">
        <f t="shared" si="231"/>
        <v>-14500</v>
      </c>
    </row>
    <row r="14847" spans="1:14">
      <c r="A14847" t="s">
        <v>14</v>
      </c>
      <c r="B14847" t="s">
        <v>62</v>
      </c>
      <c r="C14847" t="s">
        <v>1721</v>
      </c>
      <c r="D14847">
        <v>8149830153</v>
      </c>
      <c r="E14847" s="1">
        <v>44901</v>
      </c>
      <c r="F14847" s="1">
        <v>44901</v>
      </c>
      <c r="G14847">
        <v>8567414637</v>
      </c>
      <c r="H14847">
        <v>23000426</v>
      </c>
      <c r="I14847">
        <v>3473.95</v>
      </c>
      <c r="J14847" s="1">
        <v>44961</v>
      </c>
      <c r="K14847">
        <v>2847.5</v>
      </c>
      <c r="L14847" s="1">
        <v>44914</v>
      </c>
      <c r="M14847">
        <v>-47</v>
      </c>
      <c r="N14847" s="8">
        <f t="shared" si="231"/>
        <v>-133832.5</v>
      </c>
    </row>
    <row r="14848" spans="1:14">
      <c r="A14848" t="s">
        <v>14</v>
      </c>
      <c r="B14848" t="s">
        <v>62</v>
      </c>
      <c r="C14848" t="s">
        <v>590</v>
      </c>
      <c r="D14848">
        <v>7484470153</v>
      </c>
      <c r="E14848" s="1">
        <v>44901</v>
      </c>
      <c r="F14848" s="1">
        <v>44901</v>
      </c>
      <c r="G14848">
        <v>8573837110</v>
      </c>
      <c r="H14848" t="s">
        <v>5746</v>
      </c>
      <c r="I14848">
        <v>524.6</v>
      </c>
      <c r="J14848" s="1">
        <v>44961</v>
      </c>
      <c r="K14848">
        <v>430</v>
      </c>
      <c r="L14848" s="1">
        <v>44914</v>
      </c>
      <c r="M14848">
        <v>-47</v>
      </c>
      <c r="N14848" s="8">
        <f t="shared" si="231"/>
        <v>-20210</v>
      </c>
    </row>
    <row r="14849" spans="1:14">
      <c r="A14849" t="s">
        <v>14</v>
      </c>
      <c r="B14849" t="s">
        <v>62</v>
      </c>
      <c r="C14849" t="s">
        <v>1289</v>
      </c>
      <c r="D14849" t="s">
        <v>1290</v>
      </c>
      <c r="E14849" s="1">
        <v>44902</v>
      </c>
      <c r="F14849" s="1">
        <v>44902</v>
      </c>
      <c r="G14849">
        <v>8573888272</v>
      </c>
      <c r="H14849" t="s">
        <v>2549</v>
      </c>
      <c r="I14849">
        <v>2500</v>
      </c>
      <c r="J14849" s="1">
        <v>44962</v>
      </c>
      <c r="K14849">
        <v>2500</v>
      </c>
      <c r="L14849" s="1">
        <v>44902</v>
      </c>
      <c r="M14849">
        <v>-60</v>
      </c>
      <c r="N14849" s="8">
        <f t="shared" si="231"/>
        <v>-150000</v>
      </c>
    </row>
    <row r="14850" spans="1:14">
      <c r="A14850" t="s">
        <v>14</v>
      </c>
      <c r="B14850" t="s">
        <v>62</v>
      </c>
      <c r="C14850" t="s">
        <v>571</v>
      </c>
      <c r="D14850">
        <v>6754140157</v>
      </c>
      <c r="E14850" s="1">
        <v>44901</v>
      </c>
      <c r="F14850" s="1">
        <v>44901</v>
      </c>
      <c r="G14850">
        <v>8574489610</v>
      </c>
      <c r="H14850" t="s">
        <v>5747</v>
      </c>
      <c r="I14850">
        <v>348.43</v>
      </c>
      <c r="J14850" s="1">
        <v>44961</v>
      </c>
      <c r="K14850">
        <v>285.60000000000002</v>
      </c>
      <c r="L14850" s="1">
        <v>44910</v>
      </c>
      <c r="M14850">
        <v>-51</v>
      </c>
      <c r="N14850" s="8">
        <f t="shared" si="231"/>
        <v>-14565.6</v>
      </c>
    </row>
    <row r="14851" spans="1:14">
      <c r="A14851" t="s">
        <v>14</v>
      </c>
      <c r="B14851" t="s">
        <v>62</v>
      </c>
      <c r="C14851" t="s">
        <v>619</v>
      </c>
      <c r="D14851">
        <v>322800376</v>
      </c>
      <c r="E14851" s="1">
        <v>44901</v>
      </c>
      <c r="F14851" s="1">
        <v>44901</v>
      </c>
      <c r="G14851">
        <v>8575025301</v>
      </c>
      <c r="H14851">
        <v>8032182</v>
      </c>
      <c r="I14851">
        <v>578.28</v>
      </c>
      <c r="J14851" s="1">
        <v>44961</v>
      </c>
      <c r="K14851">
        <v>474</v>
      </c>
      <c r="L14851" s="1">
        <v>44910</v>
      </c>
      <c r="M14851">
        <v>-51</v>
      </c>
      <c r="N14851" s="8">
        <f t="shared" ref="N14851:N14863" si="232">+K14851*M14851</f>
        <v>-24174</v>
      </c>
    </row>
    <row r="14852" spans="1:14">
      <c r="A14852" t="s">
        <v>14</v>
      </c>
      <c r="B14852" t="s">
        <v>62</v>
      </c>
      <c r="C14852" t="s">
        <v>4317</v>
      </c>
      <c r="D14852">
        <v>4754860155</v>
      </c>
      <c r="E14852" s="1">
        <v>44901</v>
      </c>
      <c r="F14852" s="1">
        <v>44901</v>
      </c>
      <c r="G14852">
        <v>8575112308</v>
      </c>
      <c r="H14852">
        <v>2022017772</v>
      </c>
      <c r="I14852">
        <v>9.9700000000000006</v>
      </c>
      <c r="J14852" s="1">
        <v>44961</v>
      </c>
      <c r="K14852">
        <v>9.06</v>
      </c>
      <c r="L14852" s="1">
        <v>44910</v>
      </c>
      <c r="M14852">
        <v>-51</v>
      </c>
      <c r="N14852" s="8">
        <f t="shared" si="232"/>
        <v>-462.06</v>
      </c>
    </row>
    <row r="14853" spans="1:14">
      <c r="A14853" t="s">
        <v>14</v>
      </c>
      <c r="B14853" t="s">
        <v>62</v>
      </c>
      <c r="C14853" t="s">
        <v>2378</v>
      </c>
      <c r="D14853" t="s">
        <v>2379</v>
      </c>
      <c r="E14853" s="1">
        <v>44902</v>
      </c>
      <c r="F14853" s="1">
        <v>44902</v>
      </c>
      <c r="G14853">
        <v>8577951473</v>
      </c>
      <c r="H14853">
        <v>21</v>
      </c>
      <c r="I14853">
        <v>1312.5</v>
      </c>
      <c r="J14853" s="1">
        <v>44962</v>
      </c>
      <c r="K14853">
        <v>1312.5</v>
      </c>
      <c r="L14853" s="1">
        <v>44908</v>
      </c>
      <c r="M14853">
        <v>-54</v>
      </c>
      <c r="N14853" s="8">
        <f t="shared" si="232"/>
        <v>-70875</v>
      </c>
    </row>
    <row r="14854" spans="1:14">
      <c r="A14854" t="s">
        <v>14</v>
      </c>
      <c r="B14854" t="s">
        <v>62</v>
      </c>
      <c r="C14854" t="s">
        <v>695</v>
      </c>
      <c r="D14854">
        <v>5848061007</v>
      </c>
      <c r="E14854" s="1">
        <v>44902</v>
      </c>
      <c r="F14854" s="1">
        <v>44902</v>
      </c>
      <c r="G14854">
        <v>8579857435</v>
      </c>
      <c r="H14854">
        <v>2022012000122940</v>
      </c>
      <c r="I14854">
        <v>6.77</v>
      </c>
      <c r="J14854" s="1">
        <v>44962</v>
      </c>
      <c r="K14854">
        <v>6.15</v>
      </c>
      <c r="L14854" s="1">
        <v>44910</v>
      </c>
      <c r="M14854">
        <v>-52</v>
      </c>
      <c r="N14854" s="8">
        <f t="shared" si="232"/>
        <v>-319.8</v>
      </c>
    </row>
    <row r="14855" spans="1:14">
      <c r="A14855" t="s">
        <v>14</v>
      </c>
      <c r="B14855" t="s">
        <v>62</v>
      </c>
      <c r="C14855" t="s">
        <v>4154</v>
      </c>
      <c r="D14855" t="s">
        <v>4155</v>
      </c>
      <c r="E14855" s="1">
        <v>44902</v>
      </c>
      <c r="F14855" s="1">
        <v>44902</v>
      </c>
      <c r="G14855">
        <v>8580531837</v>
      </c>
      <c r="H14855" t="s">
        <v>5748</v>
      </c>
      <c r="I14855">
        <v>3000</v>
      </c>
      <c r="J14855" s="1">
        <v>44962</v>
      </c>
      <c r="K14855">
        <v>3000</v>
      </c>
      <c r="L14855" s="1">
        <v>44902</v>
      </c>
      <c r="M14855">
        <v>-60</v>
      </c>
      <c r="N14855" s="8">
        <f t="shared" si="232"/>
        <v>-180000</v>
      </c>
    </row>
    <row r="14856" spans="1:14">
      <c r="A14856" t="s">
        <v>14</v>
      </c>
      <c r="B14856" t="s">
        <v>62</v>
      </c>
      <c r="C14856" t="s">
        <v>1254</v>
      </c>
      <c r="D14856" t="s">
        <v>1255</v>
      </c>
      <c r="E14856" s="1">
        <v>44904</v>
      </c>
      <c r="F14856" s="1">
        <v>44904</v>
      </c>
      <c r="G14856">
        <v>8586839885</v>
      </c>
      <c r="H14856">
        <v>17</v>
      </c>
      <c r="I14856">
        <v>3000</v>
      </c>
      <c r="J14856" s="1">
        <v>44964</v>
      </c>
      <c r="K14856">
        <v>3000</v>
      </c>
      <c r="L14856" s="1">
        <v>44908</v>
      </c>
      <c r="M14856">
        <v>-56</v>
      </c>
      <c r="N14856" s="8">
        <f t="shared" si="232"/>
        <v>-168000</v>
      </c>
    </row>
    <row r="14857" spans="1:14">
      <c r="A14857" t="s">
        <v>14</v>
      </c>
      <c r="B14857" t="s">
        <v>62</v>
      </c>
      <c r="C14857" t="s">
        <v>5749</v>
      </c>
      <c r="D14857">
        <v>1501640666</v>
      </c>
      <c r="E14857" s="1">
        <v>44905</v>
      </c>
      <c r="F14857" s="1">
        <v>44905</v>
      </c>
      <c r="G14857">
        <v>8598177080</v>
      </c>
      <c r="H14857" t="s">
        <v>5750</v>
      </c>
      <c r="I14857">
        <v>9749.26</v>
      </c>
      <c r="J14857" s="1">
        <v>44965</v>
      </c>
      <c r="K14857">
        <v>7991.2</v>
      </c>
      <c r="L14857" s="1">
        <v>44916</v>
      </c>
      <c r="M14857">
        <v>-49</v>
      </c>
      <c r="N14857" s="8">
        <f t="shared" si="232"/>
        <v>-391568.8</v>
      </c>
    </row>
    <row r="14858" spans="1:14">
      <c r="A14858" t="s">
        <v>14</v>
      </c>
      <c r="B14858" t="s">
        <v>62</v>
      </c>
      <c r="C14858" t="s">
        <v>3102</v>
      </c>
      <c r="D14858" t="s">
        <v>3103</v>
      </c>
      <c r="E14858" s="1">
        <v>44912</v>
      </c>
      <c r="F14858" s="1">
        <v>44912</v>
      </c>
      <c r="G14858">
        <v>8641159538</v>
      </c>
      <c r="H14858" t="s">
        <v>3583</v>
      </c>
      <c r="I14858">
        <v>927.84</v>
      </c>
      <c r="J14858" s="1">
        <v>44972</v>
      </c>
      <c r="K14858">
        <v>927.84</v>
      </c>
      <c r="L14858" s="1">
        <v>44917</v>
      </c>
      <c r="M14858">
        <v>-55</v>
      </c>
      <c r="N14858" s="8">
        <f t="shared" si="232"/>
        <v>-51031.200000000004</v>
      </c>
    </row>
    <row r="14859" spans="1:14">
      <c r="A14859" t="s">
        <v>14</v>
      </c>
      <c r="B14859" t="s">
        <v>62</v>
      </c>
      <c r="C14859" t="s">
        <v>1723</v>
      </c>
      <c r="D14859" t="s">
        <v>1724</v>
      </c>
      <c r="E14859" s="1">
        <v>44913</v>
      </c>
      <c r="F14859" s="1">
        <v>44913</v>
      </c>
      <c r="G14859">
        <v>8642675997</v>
      </c>
      <c r="H14859" t="s">
        <v>5751</v>
      </c>
      <c r="I14859">
        <v>3750</v>
      </c>
      <c r="J14859" s="1">
        <v>44973</v>
      </c>
      <c r="K14859">
        <v>3750</v>
      </c>
      <c r="L14859" s="1">
        <v>44917</v>
      </c>
      <c r="M14859">
        <v>-56</v>
      </c>
      <c r="N14859" s="8">
        <f t="shared" si="232"/>
        <v>-210000</v>
      </c>
    </row>
    <row r="14860" spans="1:14">
      <c r="A14860" t="s">
        <v>14</v>
      </c>
      <c r="B14860" t="s">
        <v>62</v>
      </c>
      <c r="C14860" t="s">
        <v>2017</v>
      </c>
      <c r="D14860" t="s">
        <v>2018</v>
      </c>
      <c r="E14860" s="1">
        <v>44914</v>
      </c>
      <c r="F14860" s="1">
        <v>44914</v>
      </c>
      <c r="G14860">
        <v>8647024788</v>
      </c>
      <c r="H14860" t="s">
        <v>2022</v>
      </c>
      <c r="I14860">
        <v>2500</v>
      </c>
      <c r="J14860" s="1">
        <v>44974</v>
      </c>
      <c r="K14860">
        <v>2500</v>
      </c>
      <c r="L14860" s="1">
        <v>44917</v>
      </c>
      <c r="M14860">
        <v>-57</v>
      </c>
      <c r="N14860" s="8">
        <f t="shared" si="232"/>
        <v>-142500</v>
      </c>
    </row>
    <row r="14861" spans="1:14">
      <c r="A14861" t="s">
        <v>14</v>
      </c>
      <c r="B14861" t="s">
        <v>62</v>
      </c>
      <c r="C14861" t="s">
        <v>3085</v>
      </c>
      <c r="D14861" t="s">
        <v>3086</v>
      </c>
      <c r="E14861" s="1">
        <v>44916</v>
      </c>
      <c r="F14861" s="1">
        <v>44916</v>
      </c>
      <c r="G14861">
        <v>8666032852</v>
      </c>
      <c r="H14861" t="s">
        <v>5752</v>
      </c>
      <c r="I14861">
        <v>600</v>
      </c>
      <c r="J14861" s="1">
        <v>44976</v>
      </c>
      <c r="K14861">
        <v>503.57</v>
      </c>
      <c r="L14861" s="1">
        <v>44917</v>
      </c>
      <c r="M14861">
        <v>-59</v>
      </c>
      <c r="N14861" s="8">
        <f t="shared" si="232"/>
        <v>-29710.63</v>
      </c>
    </row>
    <row r="14862" spans="1:14">
      <c r="A14862" t="s">
        <v>14</v>
      </c>
      <c r="B14862" t="s">
        <v>62</v>
      </c>
      <c r="C14862" t="s">
        <v>1080</v>
      </c>
      <c r="D14862" t="s">
        <v>1081</v>
      </c>
      <c r="E14862" s="1">
        <v>44916</v>
      </c>
      <c r="F14862" s="1">
        <v>44916</v>
      </c>
      <c r="G14862">
        <v>8666785355</v>
      </c>
      <c r="H14862" t="s">
        <v>1424</v>
      </c>
      <c r="I14862">
        <v>2255.5</v>
      </c>
      <c r="J14862" s="1">
        <v>44976</v>
      </c>
      <c r="K14862">
        <v>1893</v>
      </c>
      <c r="L14862" s="1">
        <v>44917</v>
      </c>
      <c r="M14862">
        <v>-59</v>
      </c>
      <c r="N14862" s="8">
        <f t="shared" si="232"/>
        <v>-111687</v>
      </c>
    </row>
    <row r="14863" spans="1:14">
      <c r="A14863" t="s">
        <v>14</v>
      </c>
      <c r="B14863" t="s">
        <v>5753</v>
      </c>
      <c r="C14863" t="s">
        <v>5754</v>
      </c>
      <c r="D14863">
        <v>3744951009</v>
      </c>
      <c r="E14863" s="1">
        <v>44123</v>
      </c>
      <c r="F14863" s="1">
        <v>44123</v>
      </c>
      <c r="G14863">
        <v>3872715172</v>
      </c>
      <c r="H14863">
        <v>20000259</v>
      </c>
      <c r="I14863">
        <v>836</v>
      </c>
      <c r="J14863" s="1">
        <v>44183</v>
      </c>
      <c r="K14863">
        <v>760</v>
      </c>
      <c r="L14863" s="1">
        <v>44652</v>
      </c>
      <c r="M14863">
        <v>469</v>
      </c>
      <c r="N14863" s="8">
        <f t="shared" si="232"/>
        <v>356440</v>
      </c>
    </row>
    <row r="14864" spans="1:14">
      <c r="K14864" s="7">
        <f>SUM(K2:K14863)</f>
        <v>108909737.08999819</v>
      </c>
      <c r="L14864" s="7"/>
      <c r="M14864" s="7"/>
      <c r="N14864" s="7">
        <f>SUM(N2:N14863)</f>
        <v>-360081391.72999996</v>
      </c>
    </row>
    <row r="14865" spans="11:14">
      <c r="K14865" s="7"/>
      <c r="L14865" s="7"/>
      <c r="M14865" s="7"/>
      <c r="N14865" s="7">
        <f>+N14864/K14864</f>
        <v>-3.3062369017789899</v>
      </c>
    </row>
  </sheetData>
  <autoFilter ref="A1:N1486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abSelected="1" workbookViewId="0">
      <selection sqref="A1:G1"/>
    </sheetView>
  </sheetViews>
  <sheetFormatPr defaultRowHeight="15"/>
  <cols>
    <col min="1" max="7" width="25.42578125" customWidth="1"/>
  </cols>
  <sheetData>
    <row r="1" spans="1:7">
      <c r="A1" s="45" t="s">
        <v>5755</v>
      </c>
      <c r="B1" s="46"/>
      <c r="C1" s="46"/>
      <c r="D1" s="46"/>
      <c r="E1" s="46"/>
      <c r="F1" s="46"/>
      <c r="G1" s="47"/>
    </row>
    <row r="2" spans="1:7" ht="15" customHeight="1">
      <c r="A2" s="9"/>
      <c r="B2" s="48" t="s">
        <v>5766</v>
      </c>
      <c r="C2" s="48"/>
      <c r="D2" s="48"/>
      <c r="E2" s="48"/>
      <c r="F2" s="10"/>
      <c r="G2" s="11"/>
    </row>
    <row r="3" spans="1:7">
      <c r="A3" s="49" t="s">
        <v>5756</v>
      </c>
      <c r="B3" s="50"/>
      <c r="C3" s="50"/>
      <c r="D3" s="50"/>
      <c r="E3" s="50"/>
      <c r="F3" s="50"/>
      <c r="G3" s="51"/>
    </row>
    <row r="4" spans="1:7">
      <c r="A4" s="52" t="s">
        <v>5757</v>
      </c>
      <c r="B4" s="53"/>
      <c r="C4" s="53"/>
      <c r="D4" s="53"/>
      <c r="E4" s="53"/>
      <c r="F4" s="53"/>
      <c r="G4" s="54"/>
    </row>
    <row r="5" spans="1:7">
      <c r="A5" s="24"/>
      <c r="B5" s="25"/>
      <c r="C5" s="25"/>
      <c r="D5" s="25"/>
      <c r="E5" s="25"/>
      <c r="F5" s="25"/>
      <c r="G5" s="12"/>
    </row>
    <row r="6" spans="1:7">
      <c r="A6" s="55" t="s">
        <v>5758</v>
      </c>
      <c r="B6" s="56"/>
      <c r="C6" s="56"/>
      <c r="D6" s="56"/>
      <c r="E6" s="56"/>
      <c r="F6" s="56"/>
      <c r="G6" s="57"/>
    </row>
    <row r="7" spans="1:7">
      <c r="A7" s="13"/>
      <c r="B7" s="23" t="s">
        <v>5759</v>
      </c>
      <c r="C7" s="23"/>
      <c r="D7" s="23"/>
      <c r="E7" s="23"/>
      <c r="F7" s="14"/>
      <c r="G7" s="16"/>
    </row>
    <row r="8" spans="1:7">
      <c r="A8" s="13"/>
      <c r="B8" s="15"/>
      <c r="C8" s="22" t="s">
        <v>5760</v>
      </c>
      <c r="D8" s="22"/>
      <c r="E8" s="22"/>
      <c r="F8" s="14"/>
      <c r="G8" s="16"/>
    </row>
    <row r="9" spans="1:7">
      <c r="A9" s="13"/>
      <c r="B9" s="15"/>
      <c r="C9" s="14"/>
      <c r="D9" s="14"/>
      <c r="E9" s="14"/>
      <c r="F9" s="14"/>
      <c r="G9" s="16"/>
    </row>
    <row r="10" spans="1:7" ht="15.75" thickBot="1">
      <c r="A10" s="44" t="s">
        <v>5761</v>
      </c>
      <c r="B10" s="15"/>
      <c r="C10" s="15"/>
      <c r="D10" s="17">
        <f>+'ENTE ANNO 2022'!O3564</f>
        <v>301196939.99000138</v>
      </c>
      <c r="E10" s="15"/>
      <c r="F10" s="15" t="s">
        <v>5762</v>
      </c>
      <c r="G10" s="26">
        <f>+D10/D11</f>
        <v>18.950425863682192</v>
      </c>
    </row>
    <row r="11" spans="1:7" ht="15.75" thickTop="1">
      <c r="A11" s="44"/>
      <c r="B11" s="15"/>
      <c r="C11" s="15"/>
      <c r="D11" s="18">
        <f>+'ENTE ANNO 2022'!L3564</f>
        <v>15893940.440000055</v>
      </c>
      <c r="E11" s="15"/>
      <c r="F11" s="15"/>
      <c r="G11" s="16"/>
    </row>
    <row r="12" spans="1:7">
      <c r="A12" s="13"/>
      <c r="B12" s="15"/>
      <c r="C12" s="15"/>
      <c r="D12" s="15"/>
      <c r="E12" s="15"/>
      <c r="F12" s="15"/>
      <c r="G12" s="16"/>
    </row>
    <row r="13" spans="1:7">
      <c r="A13" s="13"/>
      <c r="B13" s="15"/>
      <c r="C13" s="15"/>
      <c r="D13" s="15"/>
      <c r="E13" s="15"/>
      <c r="F13" s="15"/>
      <c r="G13" s="16"/>
    </row>
    <row r="14" spans="1:7" ht="15.75" thickBot="1">
      <c r="A14" s="43" t="s">
        <v>5763</v>
      </c>
      <c r="B14" s="15"/>
      <c r="C14" s="15"/>
      <c r="D14" s="17">
        <f>+'REGIONE ANNO 2022'!N14864</f>
        <v>-360081391.72999996</v>
      </c>
      <c r="E14" s="15"/>
      <c r="F14" s="15" t="s">
        <v>5762</v>
      </c>
      <c r="G14" s="26">
        <f>+D14/D15</f>
        <v>-3.3062369017789899</v>
      </c>
    </row>
    <row r="15" spans="1:7" ht="15.75" thickTop="1">
      <c r="A15" s="43"/>
      <c r="B15" s="15"/>
      <c r="C15" s="15"/>
      <c r="D15" s="18">
        <f>+'REGIONE ANNO 2022'!K14864</f>
        <v>108909737.08999819</v>
      </c>
      <c r="E15" s="15"/>
      <c r="F15" s="15"/>
      <c r="G15" s="16"/>
    </row>
    <row r="16" spans="1:7">
      <c r="A16" s="13"/>
      <c r="B16" s="15"/>
      <c r="C16" s="15"/>
      <c r="D16" s="15"/>
      <c r="E16" s="15"/>
      <c r="F16" s="15"/>
      <c r="G16" s="16"/>
    </row>
    <row r="17" spans="1:7">
      <c r="A17" s="13"/>
      <c r="B17" s="15"/>
      <c r="C17" s="15"/>
      <c r="D17" s="15"/>
      <c r="E17" s="15"/>
      <c r="F17" s="15"/>
      <c r="G17" s="16"/>
    </row>
    <row r="18" spans="1:7" ht="15.75" thickBot="1">
      <c r="A18" s="44" t="s">
        <v>5764</v>
      </c>
      <c r="B18" s="15"/>
      <c r="C18" s="15"/>
      <c r="D18" s="17">
        <f>+D10+D14</f>
        <v>-58884451.739998579</v>
      </c>
      <c r="E18" s="15"/>
      <c r="F18" s="15" t="s">
        <v>5762</v>
      </c>
      <c r="G18" s="26">
        <f>+D18/D19</f>
        <v>-0.471816639584558</v>
      </c>
    </row>
    <row r="19" spans="1:7" ht="15.75" thickTop="1">
      <c r="A19" s="44"/>
      <c r="B19" s="15"/>
      <c r="C19" s="15"/>
      <c r="D19" s="18">
        <f>+D11+D15</f>
        <v>124803677.52999824</v>
      </c>
      <c r="E19" s="15"/>
      <c r="F19" s="15"/>
      <c r="G19" s="16"/>
    </row>
    <row r="20" spans="1:7" ht="15.75" thickBot="1">
      <c r="A20" s="19"/>
      <c r="B20" s="20"/>
      <c r="C20" s="20"/>
      <c r="D20" s="20"/>
      <c r="E20" s="20"/>
      <c r="F20" s="20"/>
      <c r="G20" s="21"/>
    </row>
  </sheetData>
  <mergeCells count="8">
    <mergeCell ref="A14:A15"/>
    <mergeCell ref="A18:A19"/>
    <mergeCell ref="A1:G1"/>
    <mergeCell ref="B2:E2"/>
    <mergeCell ref="A3:G3"/>
    <mergeCell ref="A4:G4"/>
    <mergeCell ref="A6:G6"/>
    <mergeCell ref="A10:A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ENTE ANNO 2022</vt:lpstr>
      <vt:lpstr>REGIONE ANNO 2022</vt:lpstr>
      <vt:lpstr>RIEPILOGO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EVANGELISTA GIOVANNA</dc:creator>
  <cp:lastModifiedBy>EVANGELISTA GIOVANNA</cp:lastModifiedBy>
  <dcterms:created xsi:type="dcterms:W3CDTF">2023-02-20T15:19:27Z</dcterms:created>
  <dcterms:modified xsi:type="dcterms:W3CDTF">2023-06-22T14:26:59Z</dcterms:modified>
</cp:coreProperties>
</file>